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6101"/>
  <workbookPr showInkAnnotation="0"/>
  <mc:AlternateContent xmlns:mc="http://schemas.openxmlformats.org/markup-compatibility/2006">
    <mc:Choice Requires="x15">
      <x15ac:absPath xmlns:x15ac="http://schemas.microsoft.com/office/spreadsheetml/2010/11/ac" url="/Users/myeong/git/meetup/data/"/>
    </mc:Choice>
  </mc:AlternateContent>
  <bookViews>
    <workbookView xWindow="-20" yWindow="460" windowWidth="25600" windowHeight="15540" tabRatio="500" activeTab="8"/>
  </bookViews>
  <sheets>
    <sheet name="MeetUp_Pittsburgh_Aug-Jan" sheetId="1" r:id="rId1"/>
    <sheet name="Sheet8" sheetId="10" r:id="rId2"/>
    <sheet name="DateTime" sheetId="5" r:id="rId3"/>
    <sheet name="Stat" sheetId="4" r:id="rId4"/>
    <sheet name="Event" sheetId="6" r:id="rId5"/>
    <sheet name="Final" sheetId="9" r:id="rId6"/>
    <sheet name="Sheet1" sheetId="3" r:id="rId7"/>
    <sheet name="Topic" sheetId="8" r:id="rId8"/>
    <sheet name="venue" sheetId="2" r:id="rId9"/>
  </sheets>
  <definedNames>
    <definedName name="_xlnm._FilterDatabase" localSheetId="5" hidden="1">Final!$A$1:$M$341</definedName>
    <definedName name="_xlnm._FilterDatabase" localSheetId="6" hidden="1">Sheet1!$A$1:$F$1352</definedName>
    <definedName name="_xlnm._FilterDatabase" localSheetId="3" hidden="1">Stat!$A$1:$L$67</definedName>
    <definedName name="_xlnm._FilterDatabase" localSheetId="8" hidden="1">venue!$A$1:$C$1169</definedName>
  </definedNames>
  <calcPr calcId="15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T61" i="2" l="1"/>
  <c r="T58" i="2"/>
  <c r="T37" i="2"/>
  <c r="T34" i="2"/>
  <c r="T32" i="2"/>
  <c r="L341" i="9"/>
  <c r="K341" i="9"/>
  <c r="J341" i="9"/>
  <c r="I341" i="9"/>
  <c r="H341" i="9"/>
  <c r="G341" i="9"/>
  <c r="F341" i="9"/>
  <c r="E341" i="9"/>
  <c r="D341" i="9"/>
  <c r="C341" i="9"/>
  <c r="L340" i="9"/>
  <c r="K340" i="9"/>
  <c r="J340" i="9"/>
  <c r="I340" i="9"/>
  <c r="H340" i="9"/>
  <c r="G340" i="9"/>
  <c r="F340" i="9"/>
  <c r="E340" i="9"/>
  <c r="D340" i="9"/>
  <c r="C340" i="9"/>
  <c r="L339" i="9"/>
  <c r="K339" i="9"/>
  <c r="J339" i="9"/>
  <c r="I339" i="9"/>
  <c r="H339" i="9"/>
  <c r="G339" i="9"/>
  <c r="F339" i="9"/>
  <c r="E339" i="9"/>
  <c r="D339" i="9"/>
  <c r="C339" i="9"/>
  <c r="L338" i="9"/>
  <c r="K338" i="9"/>
  <c r="J338" i="9"/>
  <c r="I338" i="9"/>
  <c r="H338" i="9"/>
  <c r="G338" i="9"/>
  <c r="F338" i="9"/>
  <c r="E338" i="9"/>
  <c r="D338" i="9"/>
  <c r="C338" i="9"/>
  <c r="L337" i="9"/>
  <c r="K337" i="9"/>
  <c r="J337" i="9"/>
  <c r="I337" i="9"/>
  <c r="H337" i="9"/>
  <c r="G337" i="9"/>
  <c r="F337" i="9"/>
  <c r="E337" i="9"/>
  <c r="D337" i="9"/>
  <c r="C337" i="9"/>
  <c r="L336" i="9"/>
  <c r="K336" i="9"/>
  <c r="J336" i="9"/>
  <c r="I336" i="9"/>
  <c r="H336" i="9"/>
  <c r="G336" i="9"/>
  <c r="F336" i="9"/>
  <c r="E336" i="9"/>
  <c r="D336" i="9"/>
  <c r="C336" i="9"/>
  <c r="L335" i="9"/>
  <c r="K335" i="9"/>
  <c r="J335" i="9"/>
  <c r="I335" i="9"/>
  <c r="H335" i="9"/>
  <c r="G335" i="9"/>
  <c r="F335" i="9"/>
  <c r="E335" i="9"/>
  <c r="D335" i="9"/>
  <c r="C335" i="9"/>
  <c r="L334" i="9"/>
  <c r="K334" i="9"/>
  <c r="J334" i="9"/>
  <c r="I334" i="9"/>
  <c r="H334" i="9"/>
  <c r="G334" i="9"/>
  <c r="F334" i="9"/>
  <c r="E334" i="9"/>
  <c r="D334" i="9"/>
  <c r="C334" i="9"/>
  <c r="L333" i="9"/>
  <c r="K333" i="9"/>
  <c r="J333" i="9"/>
  <c r="I333" i="9"/>
  <c r="H333" i="9"/>
  <c r="G333" i="9"/>
  <c r="F333" i="9"/>
  <c r="E333" i="9"/>
  <c r="D333" i="9"/>
  <c r="C333" i="9"/>
  <c r="L332" i="9"/>
  <c r="K332" i="9"/>
  <c r="J332" i="9"/>
  <c r="I332" i="9"/>
  <c r="H332" i="9"/>
  <c r="G332" i="9"/>
  <c r="F332" i="9"/>
  <c r="E332" i="9"/>
  <c r="D332" i="9"/>
  <c r="C332" i="9"/>
  <c r="L331" i="9"/>
  <c r="K331" i="9"/>
  <c r="J331" i="9"/>
  <c r="I331" i="9"/>
  <c r="H331" i="9"/>
  <c r="G331" i="9"/>
  <c r="F331" i="9"/>
  <c r="E331" i="9"/>
  <c r="D331" i="9"/>
  <c r="C331" i="9"/>
  <c r="L330" i="9"/>
  <c r="K330" i="9"/>
  <c r="J330" i="9"/>
  <c r="I330" i="9"/>
  <c r="H330" i="9"/>
  <c r="G330" i="9"/>
  <c r="F330" i="9"/>
  <c r="E330" i="9"/>
  <c r="D330" i="9"/>
  <c r="C330" i="9"/>
  <c r="L329" i="9"/>
  <c r="K329" i="9"/>
  <c r="J329" i="9"/>
  <c r="I329" i="9"/>
  <c r="H329" i="9"/>
  <c r="G329" i="9"/>
  <c r="F329" i="9"/>
  <c r="E329" i="9"/>
  <c r="D329" i="9"/>
  <c r="C329" i="9"/>
  <c r="L328" i="9"/>
  <c r="K328" i="9"/>
  <c r="J328" i="9"/>
  <c r="I328" i="9"/>
  <c r="H328" i="9"/>
  <c r="G328" i="9"/>
  <c r="F328" i="9"/>
  <c r="E328" i="9"/>
  <c r="D328" i="9"/>
  <c r="C328" i="9"/>
  <c r="L327" i="9"/>
  <c r="K327" i="9"/>
  <c r="J327" i="9"/>
  <c r="I327" i="9"/>
  <c r="H327" i="9"/>
  <c r="G327" i="9"/>
  <c r="F327" i="9"/>
  <c r="E327" i="9"/>
  <c r="D327" i="9"/>
  <c r="C327" i="9"/>
  <c r="L326" i="9"/>
  <c r="K326" i="9"/>
  <c r="J326" i="9"/>
  <c r="I326" i="9"/>
  <c r="H326" i="9"/>
  <c r="G326" i="9"/>
  <c r="F326" i="9"/>
  <c r="E326" i="9"/>
  <c r="D326" i="9"/>
  <c r="C326" i="9"/>
  <c r="L325" i="9"/>
  <c r="K325" i="9"/>
  <c r="J325" i="9"/>
  <c r="I325" i="9"/>
  <c r="H325" i="9"/>
  <c r="G325" i="9"/>
  <c r="F325" i="9"/>
  <c r="E325" i="9"/>
  <c r="D325" i="9"/>
  <c r="C325" i="9"/>
  <c r="L324" i="9"/>
  <c r="K324" i="9"/>
  <c r="J324" i="9"/>
  <c r="I324" i="9"/>
  <c r="H324" i="9"/>
  <c r="G324" i="9"/>
  <c r="F324" i="9"/>
  <c r="E324" i="9"/>
  <c r="D324" i="9"/>
  <c r="C324" i="9"/>
  <c r="L323" i="9"/>
  <c r="K323" i="9"/>
  <c r="J323" i="9"/>
  <c r="I323" i="9"/>
  <c r="H323" i="9"/>
  <c r="G323" i="9"/>
  <c r="F323" i="9"/>
  <c r="E323" i="9"/>
  <c r="D323" i="9"/>
  <c r="C323" i="9"/>
  <c r="L322" i="9"/>
  <c r="K322" i="9"/>
  <c r="J322" i="9"/>
  <c r="I322" i="9"/>
  <c r="H322" i="9"/>
  <c r="G322" i="9"/>
  <c r="F322" i="9"/>
  <c r="E322" i="9"/>
  <c r="D322" i="9"/>
  <c r="C322" i="9"/>
  <c r="L321" i="9"/>
  <c r="K321" i="9"/>
  <c r="J321" i="9"/>
  <c r="I321" i="9"/>
  <c r="H321" i="9"/>
  <c r="G321" i="9"/>
  <c r="F321" i="9"/>
  <c r="E321" i="9"/>
  <c r="D321" i="9"/>
  <c r="C321" i="9"/>
  <c r="L320" i="9"/>
  <c r="K320" i="9"/>
  <c r="J320" i="9"/>
  <c r="I320" i="9"/>
  <c r="H320" i="9"/>
  <c r="G320" i="9"/>
  <c r="F320" i="9"/>
  <c r="E320" i="9"/>
  <c r="D320" i="9"/>
  <c r="C320" i="9"/>
  <c r="L319" i="9"/>
  <c r="K319" i="9"/>
  <c r="J319" i="9"/>
  <c r="I319" i="9"/>
  <c r="H319" i="9"/>
  <c r="G319" i="9"/>
  <c r="F319" i="9"/>
  <c r="E319" i="9"/>
  <c r="D319" i="9"/>
  <c r="C319" i="9"/>
  <c r="L318" i="9"/>
  <c r="K318" i="9"/>
  <c r="J318" i="9"/>
  <c r="I318" i="9"/>
  <c r="H318" i="9"/>
  <c r="G318" i="9"/>
  <c r="F318" i="9"/>
  <c r="E318" i="9"/>
  <c r="D318" i="9"/>
  <c r="C318" i="9"/>
  <c r="L317" i="9"/>
  <c r="K317" i="9"/>
  <c r="J317" i="9"/>
  <c r="I317" i="9"/>
  <c r="H317" i="9"/>
  <c r="G317" i="9"/>
  <c r="F317" i="9"/>
  <c r="E317" i="9"/>
  <c r="D317" i="9"/>
  <c r="C317" i="9"/>
  <c r="L316" i="9"/>
  <c r="K316" i="9"/>
  <c r="J316" i="9"/>
  <c r="I316" i="9"/>
  <c r="H316" i="9"/>
  <c r="G316" i="9"/>
  <c r="F316" i="9"/>
  <c r="E316" i="9"/>
  <c r="D316" i="9"/>
  <c r="C316" i="9"/>
  <c r="L315" i="9"/>
  <c r="K315" i="9"/>
  <c r="J315" i="9"/>
  <c r="I315" i="9"/>
  <c r="H315" i="9"/>
  <c r="G315" i="9"/>
  <c r="F315" i="9"/>
  <c r="E315" i="9"/>
  <c r="D315" i="9"/>
  <c r="C315" i="9"/>
  <c r="L314" i="9"/>
  <c r="K314" i="9"/>
  <c r="J314" i="9"/>
  <c r="I314" i="9"/>
  <c r="H314" i="9"/>
  <c r="G314" i="9"/>
  <c r="F314" i="9"/>
  <c r="E314" i="9"/>
  <c r="D314" i="9"/>
  <c r="C314" i="9"/>
  <c r="L313" i="9"/>
  <c r="K313" i="9"/>
  <c r="J313" i="9"/>
  <c r="I313" i="9"/>
  <c r="H313" i="9"/>
  <c r="G313" i="9"/>
  <c r="F313" i="9"/>
  <c r="E313" i="9"/>
  <c r="D313" i="9"/>
  <c r="C313" i="9"/>
  <c r="L312" i="9"/>
  <c r="K312" i="9"/>
  <c r="J312" i="9"/>
  <c r="I312" i="9"/>
  <c r="H312" i="9"/>
  <c r="G312" i="9"/>
  <c r="F312" i="9"/>
  <c r="E312" i="9"/>
  <c r="D312" i="9"/>
  <c r="C312" i="9"/>
  <c r="L311" i="9"/>
  <c r="K311" i="9"/>
  <c r="J311" i="9"/>
  <c r="I311" i="9"/>
  <c r="H311" i="9"/>
  <c r="G311" i="9"/>
  <c r="F311" i="9"/>
  <c r="E311" i="9"/>
  <c r="D311" i="9"/>
  <c r="C311" i="9"/>
  <c r="L310" i="9"/>
  <c r="K310" i="9"/>
  <c r="J310" i="9"/>
  <c r="I310" i="9"/>
  <c r="H310" i="9"/>
  <c r="G310" i="9"/>
  <c r="F310" i="9"/>
  <c r="E310" i="9"/>
  <c r="D310" i="9"/>
  <c r="C310" i="9"/>
  <c r="L309" i="9"/>
  <c r="K309" i="9"/>
  <c r="J309" i="9"/>
  <c r="I309" i="9"/>
  <c r="H309" i="9"/>
  <c r="G309" i="9"/>
  <c r="F309" i="9"/>
  <c r="E309" i="9"/>
  <c r="D309" i="9"/>
  <c r="C309" i="9"/>
  <c r="L308" i="9"/>
  <c r="K308" i="9"/>
  <c r="J308" i="9"/>
  <c r="I308" i="9"/>
  <c r="H308" i="9"/>
  <c r="G308" i="9"/>
  <c r="F308" i="9"/>
  <c r="E308" i="9"/>
  <c r="D308" i="9"/>
  <c r="C308" i="9"/>
  <c r="L307" i="9"/>
  <c r="K307" i="9"/>
  <c r="J307" i="9"/>
  <c r="I307" i="9"/>
  <c r="H307" i="9"/>
  <c r="G307" i="9"/>
  <c r="F307" i="9"/>
  <c r="E307" i="9"/>
  <c r="D307" i="9"/>
  <c r="C307" i="9"/>
  <c r="L306" i="9"/>
  <c r="K306" i="9"/>
  <c r="J306" i="9"/>
  <c r="I306" i="9"/>
  <c r="H306" i="9"/>
  <c r="G306" i="9"/>
  <c r="F306" i="9"/>
  <c r="E306" i="9"/>
  <c r="D306" i="9"/>
  <c r="C306" i="9"/>
  <c r="L305" i="9"/>
  <c r="K305" i="9"/>
  <c r="J305" i="9"/>
  <c r="I305" i="9"/>
  <c r="H305" i="9"/>
  <c r="G305" i="9"/>
  <c r="F305" i="9"/>
  <c r="E305" i="9"/>
  <c r="D305" i="9"/>
  <c r="C305" i="9"/>
  <c r="L304" i="9"/>
  <c r="K304" i="9"/>
  <c r="J304" i="9"/>
  <c r="I304" i="9"/>
  <c r="H304" i="9"/>
  <c r="G304" i="9"/>
  <c r="F304" i="9"/>
  <c r="E304" i="9"/>
  <c r="D304" i="9"/>
  <c r="C304" i="9"/>
  <c r="L303" i="9"/>
  <c r="K303" i="9"/>
  <c r="J303" i="9"/>
  <c r="I303" i="9"/>
  <c r="H303" i="9"/>
  <c r="G303" i="9"/>
  <c r="F303" i="9"/>
  <c r="E303" i="9"/>
  <c r="D303" i="9"/>
  <c r="C303" i="9"/>
  <c r="L302" i="9"/>
  <c r="K302" i="9"/>
  <c r="J302" i="9"/>
  <c r="I302" i="9"/>
  <c r="H302" i="9"/>
  <c r="G302" i="9"/>
  <c r="F302" i="9"/>
  <c r="E302" i="9"/>
  <c r="D302" i="9"/>
  <c r="C302" i="9"/>
  <c r="L301" i="9"/>
  <c r="K301" i="9"/>
  <c r="J301" i="9"/>
  <c r="I301" i="9"/>
  <c r="H301" i="9"/>
  <c r="G301" i="9"/>
  <c r="F301" i="9"/>
  <c r="E301" i="9"/>
  <c r="D301" i="9"/>
  <c r="C301" i="9"/>
  <c r="L300" i="9"/>
  <c r="K300" i="9"/>
  <c r="J300" i="9"/>
  <c r="I300" i="9"/>
  <c r="H300" i="9"/>
  <c r="G300" i="9"/>
  <c r="F300" i="9"/>
  <c r="E300" i="9"/>
  <c r="D300" i="9"/>
  <c r="C300" i="9"/>
  <c r="L299" i="9"/>
  <c r="K299" i="9"/>
  <c r="J299" i="9"/>
  <c r="I299" i="9"/>
  <c r="H299" i="9"/>
  <c r="G299" i="9"/>
  <c r="F299" i="9"/>
  <c r="E299" i="9"/>
  <c r="D299" i="9"/>
  <c r="C299" i="9"/>
  <c r="L298" i="9"/>
  <c r="K298" i="9"/>
  <c r="J298" i="9"/>
  <c r="I298" i="9"/>
  <c r="H298" i="9"/>
  <c r="G298" i="9"/>
  <c r="F298" i="9"/>
  <c r="E298" i="9"/>
  <c r="D298" i="9"/>
  <c r="C298" i="9"/>
  <c r="L297" i="9"/>
  <c r="K297" i="9"/>
  <c r="J297" i="9"/>
  <c r="I297" i="9"/>
  <c r="H297" i="9"/>
  <c r="G297" i="9"/>
  <c r="F297" i="9"/>
  <c r="E297" i="9"/>
  <c r="D297" i="9"/>
  <c r="C297" i="9"/>
  <c r="L296" i="9"/>
  <c r="K296" i="9"/>
  <c r="J296" i="9"/>
  <c r="I296" i="9"/>
  <c r="H296" i="9"/>
  <c r="G296" i="9"/>
  <c r="F296" i="9"/>
  <c r="E296" i="9"/>
  <c r="D296" i="9"/>
  <c r="C296" i="9"/>
  <c r="L295" i="9"/>
  <c r="K295" i="9"/>
  <c r="J295" i="9"/>
  <c r="I295" i="9"/>
  <c r="H295" i="9"/>
  <c r="G295" i="9"/>
  <c r="F295" i="9"/>
  <c r="E295" i="9"/>
  <c r="D295" i="9"/>
  <c r="C295" i="9"/>
  <c r="L294" i="9"/>
  <c r="K294" i="9"/>
  <c r="J294" i="9"/>
  <c r="I294" i="9"/>
  <c r="H294" i="9"/>
  <c r="G294" i="9"/>
  <c r="F294" i="9"/>
  <c r="E294" i="9"/>
  <c r="D294" i="9"/>
  <c r="C294" i="9"/>
  <c r="L293" i="9"/>
  <c r="K293" i="9"/>
  <c r="J293" i="9"/>
  <c r="I293" i="9"/>
  <c r="H293" i="9"/>
  <c r="G293" i="9"/>
  <c r="F293" i="9"/>
  <c r="E293" i="9"/>
  <c r="D293" i="9"/>
  <c r="C293" i="9"/>
  <c r="L292" i="9"/>
  <c r="K292" i="9"/>
  <c r="J292" i="9"/>
  <c r="I292" i="9"/>
  <c r="H292" i="9"/>
  <c r="G292" i="9"/>
  <c r="F292" i="9"/>
  <c r="E292" i="9"/>
  <c r="D292" i="9"/>
  <c r="C292" i="9"/>
  <c r="L291" i="9"/>
  <c r="K291" i="9"/>
  <c r="J291" i="9"/>
  <c r="I291" i="9"/>
  <c r="H291" i="9"/>
  <c r="G291" i="9"/>
  <c r="F291" i="9"/>
  <c r="E291" i="9"/>
  <c r="D291" i="9"/>
  <c r="C291" i="9"/>
  <c r="L290" i="9"/>
  <c r="K290" i="9"/>
  <c r="J290" i="9"/>
  <c r="I290" i="9"/>
  <c r="H290" i="9"/>
  <c r="G290" i="9"/>
  <c r="F290" i="9"/>
  <c r="E290" i="9"/>
  <c r="D290" i="9"/>
  <c r="C290" i="9"/>
  <c r="L289" i="9"/>
  <c r="K289" i="9"/>
  <c r="J289" i="9"/>
  <c r="I289" i="9"/>
  <c r="H289" i="9"/>
  <c r="G289" i="9"/>
  <c r="F289" i="9"/>
  <c r="E289" i="9"/>
  <c r="D289" i="9"/>
  <c r="C289" i="9"/>
  <c r="L288" i="9"/>
  <c r="K288" i="9"/>
  <c r="J288" i="9"/>
  <c r="I288" i="9"/>
  <c r="H288" i="9"/>
  <c r="G288" i="9"/>
  <c r="F288" i="9"/>
  <c r="E288" i="9"/>
  <c r="D288" i="9"/>
  <c r="C288" i="9"/>
  <c r="L287" i="9"/>
  <c r="K287" i="9"/>
  <c r="J287" i="9"/>
  <c r="I287" i="9"/>
  <c r="H287" i="9"/>
  <c r="G287" i="9"/>
  <c r="F287" i="9"/>
  <c r="E287" i="9"/>
  <c r="D287" i="9"/>
  <c r="C287" i="9"/>
  <c r="L286" i="9"/>
  <c r="K286" i="9"/>
  <c r="J286" i="9"/>
  <c r="I286" i="9"/>
  <c r="H286" i="9"/>
  <c r="G286" i="9"/>
  <c r="F286" i="9"/>
  <c r="E286" i="9"/>
  <c r="D286" i="9"/>
  <c r="C286" i="9"/>
  <c r="L285" i="9"/>
  <c r="K285" i="9"/>
  <c r="J285" i="9"/>
  <c r="I285" i="9"/>
  <c r="H285" i="9"/>
  <c r="G285" i="9"/>
  <c r="F285" i="9"/>
  <c r="E285" i="9"/>
  <c r="D285" i="9"/>
  <c r="C285" i="9"/>
  <c r="L284" i="9"/>
  <c r="K284" i="9"/>
  <c r="J284" i="9"/>
  <c r="I284" i="9"/>
  <c r="H284" i="9"/>
  <c r="G284" i="9"/>
  <c r="F284" i="9"/>
  <c r="E284" i="9"/>
  <c r="D284" i="9"/>
  <c r="C284" i="9"/>
  <c r="L283" i="9"/>
  <c r="K283" i="9"/>
  <c r="J283" i="9"/>
  <c r="I283" i="9"/>
  <c r="H283" i="9"/>
  <c r="G283" i="9"/>
  <c r="F283" i="9"/>
  <c r="E283" i="9"/>
  <c r="D283" i="9"/>
  <c r="C283" i="9"/>
  <c r="L282" i="9"/>
  <c r="K282" i="9"/>
  <c r="J282" i="9"/>
  <c r="I282" i="9"/>
  <c r="H282" i="9"/>
  <c r="G282" i="9"/>
  <c r="F282" i="9"/>
  <c r="E282" i="9"/>
  <c r="D282" i="9"/>
  <c r="C282" i="9"/>
  <c r="L281" i="9"/>
  <c r="K281" i="9"/>
  <c r="J281" i="9"/>
  <c r="I281" i="9"/>
  <c r="H281" i="9"/>
  <c r="G281" i="9"/>
  <c r="F281" i="9"/>
  <c r="E281" i="9"/>
  <c r="D281" i="9"/>
  <c r="C281" i="9"/>
  <c r="L280" i="9"/>
  <c r="K280" i="9"/>
  <c r="J280" i="9"/>
  <c r="I280" i="9"/>
  <c r="H280" i="9"/>
  <c r="G280" i="9"/>
  <c r="F280" i="9"/>
  <c r="E280" i="9"/>
  <c r="D280" i="9"/>
  <c r="C280" i="9"/>
  <c r="L279" i="9"/>
  <c r="K279" i="9"/>
  <c r="J279" i="9"/>
  <c r="I279" i="9"/>
  <c r="H279" i="9"/>
  <c r="G279" i="9"/>
  <c r="F279" i="9"/>
  <c r="E279" i="9"/>
  <c r="D279" i="9"/>
  <c r="C279" i="9"/>
  <c r="L278" i="9"/>
  <c r="K278" i="9"/>
  <c r="J278" i="9"/>
  <c r="I278" i="9"/>
  <c r="H278" i="9"/>
  <c r="G278" i="9"/>
  <c r="F278" i="9"/>
  <c r="E278" i="9"/>
  <c r="D278" i="9"/>
  <c r="C278" i="9"/>
  <c r="L277" i="9"/>
  <c r="K277" i="9"/>
  <c r="J277" i="9"/>
  <c r="I277" i="9"/>
  <c r="H277" i="9"/>
  <c r="G277" i="9"/>
  <c r="F277" i="9"/>
  <c r="E277" i="9"/>
  <c r="D277" i="9"/>
  <c r="C277" i="9"/>
  <c r="L276" i="9"/>
  <c r="K276" i="9"/>
  <c r="J276" i="9"/>
  <c r="I276" i="9"/>
  <c r="H276" i="9"/>
  <c r="G276" i="9"/>
  <c r="F276" i="9"/>
  <c r="E276" i="9"/>
  <c r="D276" i="9"/>
  <c r="C276" i="9"/>
  <c r="L275" i="9"/>
  <c r="K275" i="9"/>
  <c r="J275" i="9"/>
  <c r="I275" i="9"/>
  <c r="H275" i="9"/>
  <c r="G275" i="9"/>
  <c r="F275" i="9"/>
  <c r="E275" i="9"/>
  <c r="D275" i="9"/>
  <c r="C275" i="9"/>
  <c r="L274" i="9"/>
  <c r="K274" i="9"/>
  <c r="J274" i="9"/>
  <c r="I274" i="9"/>
  <c r="H274" i="9"/>
  <c r="G274" i="9"/>
  <c r="F274" i="9"/>
  <c r="E274" i="9"/>
  <c r="D274" i="9"/>
  <c r="C274" i="9"/>
  <c r="L273" i="9"/>
  <c r="K273" i="9"/>
  <c r="J273" i="9"/>
  <c r="I273" i="9"/>
  <c r="H273" i="9"/>
  <c r="G273" i="9"/>
  <c r="F273" i="9"/>
  <c r="E273" i="9"/>
  <c r="D273" i="9"/>
  <c r="C273" i="9"/>
  <c r="L272" i="9"/>
  <c r="K272" i="9"/>
  <c r="J272" i="9"/>
  <c r="I272" i="9"/>
  <c r="H272" i="9"/>
  <c r="G272" i="9"/>
  <c r="F272" i="9"/>
  <c r="E272" i="9"/>
  <c r="D272" i="9"/>
  <c r="C272" i="9"/>
  <c r="L271" i="9"/>
  <c r="K271" i="9"/>
  <c r="J271" i="9"/>
  <c r="I271" i="9"/>
  <c r="H271" i="9"/>
  <c r="G271" i="9"/>
  <c r="F271" i="9"/>
  <c r="E271" i="9"/>
  <c r="D271" i="9"/>
  <c r="C271" i="9"/>
  <c r="L270" i="9"/>
  <c r="K270" i="9"/>
  <c r="J270" i="9"/>
  <c r="I270" i="9"/>
  <c r="H270" i="9"/>
  <c r="G270" i="9"/>
  <c r="F270" i="9"/>
  <c r="E270" i="9"/>
  <c r="D270" i="9"/>
  <c r="C270" i="9"/>
  <c r="L269" i="9"/>
  <c r="K269" i="9"/>
  <c r="J269" i="9"/>
  <c r="I269" i="9"/>
  <c r="H269" i="9"/>
  <c r="G269" i="9"/>
  <c r="F269" i="9"/>
  <c r="E269" i="9"/>
  <c r="D269" i="9"/>
  <c r="C269" i="9"/>
  <c r="L268" i="9"/>
  <c r="K268" i="9"/>
  <c r="J268" i="9"/>
  <c r="I268" i="9"/>
  <c r="H268" i="9"/>
  <c r="G268" i="9"/>
  <c r="F268" i="9"/>
  <c r="E268" i="9"/>
  <c r="D268" i="9"/>
  <c r="C268" i="9"/>
  <c r="L267" i="9"/>
  <c r="K267" i="9"/>
  <c r="J267" i="9"/>
  <c r="I267" i="9"/>
  <c r="H267" i="9"/>
  <c r="G267" i="9"/>
  <c r="F267" i="9"/>
  <c r="E267" i="9"/>
  <c r="D267" i="9"/>
  <c r="C267" i="9"/>
  <c r="L266" i="9"/>
  <c r="K266" i="9"/>
  <c r="J266" i="9"/>
  <c r="I266" i="9"/>
  <c r="H266" i="9"/>
  <c r="G266" i="9"/>
  <c r="F266" i="9"/>
  <c r="E266" i="9"/>
  <c r="D266" i="9"/>
  <c r="C266" i="9"/>
  <c r="L265" i="9"/>
  <c r="K265" i="9"/>
  <c r="J265" i="9"/>
  <c r="I265" i="9"/>
  <c r="H265" i="9"/>
  <c r="G265" i="9"/>
  <c r="F265" i="9"/>
  <c r="E265" i="9"/>
  <c r="D265" i="9"/>
  <c r="C265" i="9"/>
  <c r="L264" i="9"/>
  <c r="K264" i="9"/>
  <c r="J264" i="9"/>
  <c r="I264" i="9"/>
  <c r="H264" i="9"/>
  <c r="G264" i="9"/>
  <c r="F264" i="9"/>
  <c r="E264" i="9"/>
  <c r="D264" i="9"/>
  <c r="C264" i="9"/>
  <c r="L263" i="9"/>
  <c r="K263" i="9"/>
  <c r="J263" i="9"/>
  <c r="I263" i="9"/>
  <c r="H263" i="9"/>
  <c r="G263" i="9"/>
  <c r="F263" i="9"/>
  <c r="E263" i="9"/>
  <c r="D263" i="9"/>
  <c r="C263" i="9"/>
  <c r="L262" i="9"/>
  <c r="K262" i="9"/>
  <c r="J262" i="9"/>
  <c r="I262" i="9"/>
  <c r="H262" i="9"/>
  <c r="G262" i="9"/>
  <c r="F262" i="9"/>
  <c r="E262" i="9"/>
  <c r="D262" i="9"/>
  <c r="C262" i="9"/>
  <c r="L261" i="9"/>
  <c r="K261" i="9"/>
  <c r="J261" i="9"/>
  <c r="I261" i="9"/>
  <c r="H261" i="9"/>
  <c r="G261" i="9"/>
  <c r="F261" i="9"/>
  <c r="E261" i="9"/>
  <c r="D261" i="9"/>
  <c r="C261" i="9"/>
  <c r="L260" i="9"/>
  <c r="K260" i="9"/>
  <c r="J260" i="9"/>
  <c r="I260" i="9"/>
  <c r="H260" i="9"/>
  <c r="G260" i="9"/>
  <c r="F260" i="9"/>
  <c r="E260" i="9"/>
  <c r="D260" i="9"/>
  <c r="C260" i="9"/>
  <c r="L259" i="9"/>
  <c r="K259" i="9"/>
  <c r="J259" i="9"/>
  <c r="I259" i="9"/>
  <c r="H259" i="9"/>
  <c r="G259" i="9"/>
  <c r="F259" i="9"/>
  <c r="E259" i="9"/>
  <c r="D259" i="9"/>
  <c r="C259" i="9"/>
  <c r="L258" i="9"/>
  <c r="K258" i="9"/>
  <c r="J258" i="9"/>
  <c r="I258" i="9"/>
  <c r="H258" i="9"/>
  <c r="G258" i="9"/>
  <c r="F258" i="9"/>
  <c r="E258" i="9"/>
  <c r="D258" i="9"/>
  <c r="C258" i="9"/>
  <c r="L257" i="9"/>
  <c r="K257" i="9"/>
  <c r="J257" i="9"/>
  <c r="I257" i="9"/>
  <c r="H257" i="9"/>
  <c r="G257" i="9"/>
  <c r="F257" i="9"/>
  <c r="E257" i="9"/>
  <c r="D257" i="9"/>
  <c r="C257" i="9"/>
  <c r="L256" i="9"/>
  <c r="K256" i="9"/>
  <c r="J256" i="9"/>
  <c r="I256" i="9"/>
  <c r="H256" i="9"/>
  <c r="G256" i="9"/>
  <c r="F256" i="9"/>
  <c r="E256" i="9"/>
  <c r="D256" i="9"/>
  <c r="C256" i="9"/>
  <c r="L255" i="9"/>
  <c r="K255" i="9"/>
  <c r="J255" i="9"/>
  <c r="I255" i="9"/>
  <c r="H255" i="9"/>
  <c r="G255" i="9"/>
  <c r="F255" i="9"/>
  <c r="E255" i="9"/>
  <c r="D255" i="9"/>
  <c r="C255" i="9"/>
  <c r="L254" i="9"/>
  <c r="K254" i="9"/>
  <c r="J254" i="9"/>
  <c r="I254" i="9"/>
  <c r="H254" i="9"/>
  <c r="G254" i="9"/>
  <c r="F254" i="9"/>
  <c r="E254" i="9"/>
  <c r="D254" i="9"/>
  <c r="C254" i="9"/>
  <c r="L253" i="9"/>
  <c r="K253" i="9"/>
  <c r="J253" i="9"/>
  <c r="I253" i="9"/>
  <c r="H253" i="9"/>
  <c r="G253" i="9"/>
  <c r="F253" i="9"/>
  <c r="E253" i="9"/>
  <c r="D253" i="9"/>
  <c r="C253" i="9"/>
  <c r="L252" i="9"/>
  <c r="K252" i="9"/>
  <c r="J252" i="9"/>
  <c r="I252" i="9"/>
  <c r="H252" i="9"/>
  <c r="G252" i="9"/>
  <c r="F252" i="9"/>
  <c r="E252" i="9"/>
  <c r="D252" i="9"/>
  <c r="C252" i="9"/>
  <c r="L251" i="9"/>
  <c r="K251" i="9"/>
  <c r="J251" i="9"/>
  <c r="I251" i="9"/>
  <c r="H251" i="9"/>
  <c r="G251" i="9"/>
  <c r="F251" i="9"/>
  <c r="E251" i="9"/>
  <c r="D251" i="9"/>
  <c r="C251" i="9"/>
  <c r="L250" i="9"/>
  <c r="K250" i="9"/>
  <c r="J250" i="9"/>
  <c r="I250" i="9"/>
  <c r="H250" i="9"/>
  <c r="G250" i="9"/>
  <c r="F250" i="9"/>
  <c r="E250" i="9"/>
  <c r="D250" i="9"/>
  <c r="C250" i="9"/>
  <c r="L249" i="9"/>
  <c r="K249" i="9"/>
  <c r="J249" i="9"/>
  <c r="I249" i="9"/>
  <c r="H249" i="9"/>
  <c r="G249" i="9"/>
  <c r="F249" i="9"/>
  <c r="E249" i="9"/>
  <c r="D249" i="9"/>
  <c r="C249" i="9"/>
  <c r="L248" i="9"/>
  <c r="K248" i="9"/>
  <c r="J248" i="9"/>
  <c r="I248" i="9"/>
  <c r="H248" i="9"/>
  <c r="G248" i="9"/>
  <c r="F248" i="9"/>
  <c r="E248" i="9"/>
  <c r="D248" i="9"/>
  <c r="C248" i="9"/>
  <c r="L247" i="9"/>
  <c r="K247" i="9"/>
  <c r="J247" i="9"/>
  <c r="I247" i="9"/>
  <c r="H247" i="9"/>
  <c r="G247" i="9"/>
  <c r="F247" i="9"/>
  <c r="E247" i="9"/>
  <c r="D247" i="9"/>
  <c r="C247" i="9"/>
  <c r="L246" i="9"/>
  <c r="K246" i="9"/>
  <c r="J246" i="9"/>
  <c r="I246" i="9"/>
  <c r="H246" i="9"/>
  <c r="G246" i="9"/>
  <c r="F246" i="9"/>
  <c r="E246" i="9"/>
  <c r="D246" i="9"/>
  <c r="C246" i="9"/>
  <c r="L245" i="9"/>
  <c r="K245" i="9"/>
  <c r="J245" i="9"/>
  <c r="I245" i="9"/>
  <c r="H245" i="9"/>
  <c r="G245" i="9"/>
  <c r="F245" i="9"/>
  <c r="E245" i="9"/>
  <c r="D245" i="9"/>
  <c r="C245" i="9"/>
  <c r="L244" i="9"/>
  <c r="K244" i="9"/>
  <c r="J244" i="9"/>
  <c r="I244" i="9"/>
  <c r="H244" i="9"/>
  <c r="G244" i="9"/>
  <c r="F244" i="9"/>
  <c r="E244" i="9"/>
  <c r="D244" i="9"/>
  <c r="C244" i="9"/>
  <c r="L243" i="9"/>
  <c r="K243" i="9"/>
  <c r="J243" i="9"/>
  <c r="I243" i="9"/>
  <c r="H243" i="9"/>
  <c r="G243" i="9"/>
  <c r="F243" i="9"/>
  <c r="E243" i="9"/>
  <c r="D243" i="9"/>
  <c r="C243" i="9"/>
  <c r="L242" i="9"/>
  <c r="K242" i="9"/>
  <c r="J242" i="9"/>
  <c r="I242" i="9"/>
  <c r="H242" i="9"/>
  <c r="G242" i="9"/>
  <c r="F242" i="9"/>
  <c r="E242" i="9"/>
  <c r="D242" i="9"/>
  <c r="C242" i="9"/>
  <c r="L241" i="9"/>
  <c r="K241" i="9"/>
  <c r="J241" i="9"/>
  <c r="I241" i="9"/>
  <c r="H241" i="9"/>
  <c r="G241" i="9"/>
  <c r="F241" i="9"/>
  <c r="E241" i="9"/>
  <c r="D241" i="9"/>
  <c r="C241" i="9"/>
  <c r="L240" i="9"/>
  <c r="K240" i="9"/>
  <c r="J240" i="9"/>
  <c r="I240" i="9"/>
  <c r="H240" i="9"/>
  <c r="G240" i="9"/>
  <c r="F240" i="9"/>
  <c r="E240" i="9"/>
  <c r="D240" i="9"/>
  <c r="C240" i="9"/>
  <c r="L239" i="9"/>
  <c r="K239" i="9"/>
  <c r="J239" i="9"/>
  <c r="I239" i="9"/>
  <c r="H239" i="9"/>
  <c r="G239" i="9"/>
  <c r="F239" i="9"/>
  <c r="E239" i="9"/>
  <c r="D239" i="9"/>
  <c r="C239" i="9"/>
  <c r="L238" i="9"/>
  <c r="K238" i="9"/>
  <c r="J238" i="9"/>
  <c r="I238" i="9"/>
  <c r="H238" i="9"/>
  <c r="G238" i="9"/>
  <c r="F238" i="9"/>
  <c r="E238" i="9"/>
  <c r="D238" i="9"/>
  <c r="C238" i="9"/>
  <c r="L237" i="9"/>
  <c r="K237" i="9"/>
  <c r="J237" i="9"/>
  <c r="I237" i="9"/>
  <c r="H237" i="9"/>
  <c r="G237" i="9"/>
  <c r="F237" i="9"/>
  <c r="E237" i="9"/>
  <c r="D237" i="9"/>
  <c r="C237" i="9"/>
  <c r="L236" i="9"/>
  <c r="K236" i="9"/>
  <c r="J236" i="9"/>
  <c r="I236" i="9"/>
  <c r="H236" i="9"/>
  <c r="G236" i="9"/>
  <c r="F236" i="9"/>
  <c r="E236" i="9"/>
  <c r="D236" i="9"/>
  <c r="C236" i="9"/>
  <c r="L235" i="9"/>
  <c r="K235" i="9"/>
  <c r="J235" i="9"/>
  <c r="I235" i="9"/>
  <c r="H235" i="9"/>
  <c r="G235" i="9"/>
  <c r="F235" i="9"/>
  <c r="E235" i="9"/>
  <c r="D235" i="9"/>
  <c r="C235" i="9"/>
  <c r="L234" i="9"/>
  <c r="K234" i="9"/>
  <c r="J234" i="9"/>
  <c r="I234" i="9"/>
  <c r="H234" i="9"/>
  <c r="G234" i="9"/>
  <c r="F234" i="9"/>
  <c r="E234" i="9"/>
  <c r="D234" i="9"/>
  <c r="C234" i="9"/>
  <c r="L233" i="9"/>
  <c r="K233" i="9"/>
  <c r="J233" i="9"/>
  <c r="I233" i="9"/>
  <c r="H233" i="9"/>
  <c r="G233" i="9"/>
  <c r="F233" i="9"/>
  <c r="E233" i="9"/>
  <c r="D233" i="9"/>
  <c r="C233" i="9"/>
  <c r="L232" i="9"/>
  <c r="K232" i="9"/>
  <c r="J232" i="9"/>
  <c r="I232" i="9"/>
  <c r="H232" i="9"/>
  <c r="G232" i="9"/>
  <c r="F232" i="9"/>
  <c r="E232" i="9"/>
  <c r="D232" i="9"/>
  <c r="C232" i="9"/>
  <c r="L231" i="9"/>
  <c r="K231" i="9"/>
  <c r="J231" i="9"/>
  <c r="I231" i="9"/>
  <c r="H231" i="9"/>
  <c r="G231" i="9"/>
  <c r="F231" i="9"/>
  <c r="E231" i="9"/>
  <c r="D231" i="9"/>
  <c r="C231" i="9"/>
  <c r="L230" i="9"/>
  <c r="K230" i="9"/>
  <c r="J230" i="9"/>
  <c r="I230" i="9"/>
  <c r="H230" i="9"/>
  <c r="G230" i="9"/>
  <c r="F230" i="9"/>
  <c r="E230" i="9"/>
  <c r="D230" i="9"/>
  <c r="C230" i="9"/>
  <c r="L229" i="9"/>
  <c r="K229" i="9"/>
  <c r="J229" i="9"/>
  <c r="I229" i="9"/>
  <c r="H229" i="9"/>
  <c r="G229" i="9"/>
  <c r="F229" i="9"/>
  <c r="E229" i="9"/>
  <c r="D229" i="9"/>
  <c r="C229" i="9"/>
  <c r="L228" i="9"/>
  <c r="K228" i="9"/>
  <c r="J228" i="9"/>
  <c r="I228" i="9"/>
  <c r="H228" i="9"/>
  <c r="G228" i="9"/>
  <c r="F228" i="9"/>
  <c r="E228" i="9"/>
  <c r="D228" i="9"/>
  <c r="C228" i="9"/>
  <c r="L227" i="9"/>
  <c r="K227" i="9"/>
  <c r="J227" i="9"/>
  <c r="I227" i="9"/>
  <c r="H227" i="9"/>
  <c r="G227" i="9"/>
  <c r="F227" i="9"/>
  <c r="E227" i="9"/>
  <c r="D227" i="9"/>
  <c r="C227" i="9"/>
  <c r="L226" i="9"/>
  <c r="K226" i="9"/>
  <c r="J226" i="9"/>
  <c r="I226" i="9"/>
  <c r="H226" i="9"/>
  <c r="G226" i="9"/>
  <c r="F226" i="9"/>
  <c r="E226" i="9"/>
  <c r="D226" i="9"/>
  <c r="C226" i="9"/>
  <c r="L225" i="9"/>
  <c r="K225" i="9"/>
  <c r="J225" i="9"/>
  <c r="I225" i="9"/>
  <c r="H225" i="9"/>
  <c r="G225" i="9"/>
  <c r="F225" i="9"/>
  <c r="E225" i="9"/>
  <c r="D225" i="9"/>
  <c r="C225" i="9"/>
  <c r="L224" i="9"/>
  <c r="K224" i="9"/>
  <c r="J224" i="9"/>
  <c r="I224" i="9"/>
  <c r="H224" i="9"/>
  <c r="G224" i="9"/>
  <c r="F224" i="9"/>
  <c r="E224" i="9"/>
  <c r="D224" i="9"/>
  <c r="C224" i="9"/>
  <c r="L223" i="9"/>
  <c r="K223" i="9"/>
  <c r="J223" i="9"/>
  <c r="I223" i="9"/>
  <c r="H223" i="9"/>
  <c r="G223" i="9"/>
  <c r="F223" i="9"/>
  <c r="E223" i="9"/>
  <c r="D223" i="9"/>
  <c r="C223" i="9"/>
  <c r="L222" i="9"/>
  <c r="K222" i="9"/>
  <c r="J222" i="9"/>
  <c r="I222" i="9"/>
  <c r="H222" i="9"/>
  <c r="G222" i="9"/>
  <c r="F222" i="9"/>
  <c r="E222" i="9"/>
  <c r="D222" i="9"/>
  <c r="C222" i="9"/>
  <c r="L221" i="9"/>
  <c r="K221" i="9"/>
  <c r="J221" i="9"/>
  <c r="I221" i="9"/>
  <c r="H221" i="9"/>
  <c r="G221" i="9"/>
  <c r="F221" i="9"/>
  <c r="E221" i="9"/>
  <c r="D221" i="9"/>
  <c r="C221" i="9"/>
  <c r="L220" i="9"/>
  <c r="K220" i="9"/>
  <c r="J220" i="9"/>
  <c r="I220" i="9"/>
  <c r="H220" i="9"/>
  <c r="G220" i="9"/>
  <c r="F220" i="9"/>
  <c r="E220" i="9"/>
  <c r="D220" i="9"/>
  <c r="C220" i="9"/>
  <c r="L219" i="9"/>
  <c r="K219" i="9"/>
  <c r="J219" i="9"/>
  <c r="I219" i="9"/>
  <c r="H219" i="9"/>
  <c r="G219" i="9"/>
  <c r="F219" i="9"/>
  <c r="E219" i="9"/>
  <c r="D219" i="9"/>
  <c r="C219" i="9"/>
  <c r="L218" i="9"/>
  <c r="K218" i="9"/>
  <c r="J218" i="9"/>
  <c r="I218" i="9"/>
  <c r="H218" i="9"/>
  <c r="G218" i="9"/>
  <c r="F218" i="9"/>
  <c r="E218" i="9"/>
  <c r="D218" i="9"/>
  <c r="C218" i="9"/>
  <c r="L217" i="9"/>
  <c r="K217" i="9"/>
  <c r="J217" i="9"/>
  <c r="I217" i="9"/>
  <c r="H217" i="9"/>
  <c r="G217" i="9"/>
  <c r="F217" i="9"/>
  <c r="E217" i="9"/>
  <c r="D217" i="9"/>
  <c r="C217" i="9"/>
  <c r="L216" i="9"/>
  <c r="K216" i="9"/>
  <c r="J216" i="9"/>
  <c r="I216" i="9"/>
  <c r="H216" i="9"/>
  <c r="G216" i="9"/>
  <c r="F216" i="9"/>
  <c r="E216" i="9"/>
  <c r="D216" i="9"/>
  <c r="C216" i="9"/>
  <c r="L215" i="9"/>
  <c r="K215" i="9"/>
  <c r="J215" i="9"/>
  <c r="I215" i="9"/>
  <c r="H215" i="9"/>
  <c r="G215" i="9"/>
  <c r="F215" i="9"/>
  <c r="E215" i="9"/>
  <c r="D215" i="9"/>
  <c r="C215" i="9"/>
  <c r="L214" i="9"/>
  <c r="K214" i="9"/>
  <c r="J214" i="9"/>
  <c r="I214" i="9"/>
  <c r="H214" i="9"/>
  <c r="G214" i="9"/>
  <c r="F214" i="9"/>
  <c r="E214" i="9"/>
  <c r="D214" i="9"/>
  <c r="C214" i="9"/>
  <c r="L213" i="9"/>
  <c r="K213" i="9"/>
  <c r="J213" i="9"/>
  <c r="I213" i="9"/>
  <c r="H213" i="9"/>
  <c r="G213" i="9"/>
  <c r="F213" i="9"/>
  <c r="E213" i="9"/>
  <c r="D213" i="9"/>
  <c r="C213" i="9"/>
  <c r="L212" i="9"/>
  <c r="K212" i="9"/>
  <c r="J212" i="9"/>
  <c r="I212" i="9"/>
  <c r="H212" i="9"/>
  <c r="G212" i="9"/>
  <c r="F212" i="9"/>
  <c r="E212" i="9"/>
  <c r="D212" i="9"/>
  <c r="C212" i="9"/>
  <c r="L211" i="9"/>
  <c r="K211" i="9"/>
  <c r="J211" i="9"/>
  <c r="I211" i="9"/>
  <c r="H211" i="9"/>
  <c r="G211" i="9"/>
  <c r="F211" i="9"/>
  <c r="E211" i="9"/>
  <c r="D211" i="9"/>
  <c r="C211" i="9"/>
  <c r="L210" i="9"/>
  <c r="K210" i="9"/>
  <c r="J210" i="9"/>
  <c r="I210" i="9"/>
  <c r="H210" i="9"/>
  <c r="G210" i="9"/>
  <c r="F210" i="9"/>
  <c r="E210" i="9"/>
  <c r="D210" i="9"/>
  <c r="C210" i="9"/>
  <c r="L209" i="9"/>
  <c r="K209" i="9"/>
  <c r="J209" i="9"/>
  <c r="I209" i="9"/>
  <c r="H209" i="9"/>
  <c r="G209" i="9"/>
  <c r="F209" i="9"/>
  <c r="E209" i="9"/>
  <c r="D209" i="9"/>
  <c r="C209" i="9"/>
  <c r="L208" i="9"/>
  <c r="K208" i="9"/>
  <c r="J208" i="9"/>
  <c r="I208" i="9"/>
  <c r="H208" i="9"/>
  <c r="G208" i="9"/>
  <c r="F208" i="9"/>
  <c r="E208" i="9"/>
  <c r="D208" i="9"/>
  <c r="C208" i="9"/>
  <c r="L207" i="9"/>
  <c r="K207" i="9"/>
  <c r="J207" i="9"/>
  <c r="I207" i="9"/>
  <c r="H207" i="9"/>
  <c r="G207" i="9"/>
  <c r="F207" i="9"/>
  <c r="E207" i="9"/>
  <c r="D207" i="9"/>
  <c r="C207" i="9"/>
  <c r="L206" i="9"/>
  <c r="K206" i="9"/>
  <c r="J206" i="9"/>
  <c r="I206" i="9"/>
  <c r="H206" i="9"/>
  <c r="G206" i="9"/>
  <c r="F206" i="9"/>
  <c r="E206" i="9"/>
  <c r="D206" i="9"/>
  <c r="C206" i="9"/>
  <c r="L205" i="9"/>
  <c r="K205" i="9"/>
  <c r="J205" i="9"/>
  <c r="I205" i="9"/>
  <c r="H205" i="9"/>
  <c r="G205" i="9"/>
  <c r="F205" i="9"/>
  <c r="E205" i="9"/>
  <c r="D205" i="9"/>
  <c r="C205" i="9"/>
  <c r="L204" i="9"/>
  <c r="K204" i="9"/>
  <c r="J204" i="9"/>
  <c r="I204" i="9"/>
  <c r="H204" i="9"/>
  <c r="G204" i="9"/>
  <c r="F204" i="9"/>
  <c r="E204" i="9"/>
  <c r="D204" i="9"/>
  <c r="C204" i="9"/>
  <c r="L203" i="9"/>
  <c r="K203" i="9"/>
  <c r="J203" i="9"/>
  <c r="I203" i="9"/>
  <c r="H203" i="9"/>
  <c r="G203" i="9"/>
  <c r="F203" i="9"/>
  <c r="E203" i="9"/>
  <c r="D203" i="9"/>
  <c r="C203" i="9"/>
  <c r="L202" i="9"/>
  <c r="K202" i="9"/>
  <c r="J202" i="9"/>
  <c r="I202" i="9"/>
  <c r="H202" i="9"/>
  <c r="G202" i="9"/>
  <c r="F202" i="9"/>
  <c r="E202" i="9"/>
  <c r="D202" i="9"/>
  <c r="C202" i="9"/>
  <c r="L201" i="9"/>
  <c r="K201" i="9"/>
  <c r="J201" i="9"/>
  <c r="I201" i="9"/>
  <c r="H201" i="9"/>
  <c r="G201" i="9"/>
  <c r="F201" i="9"/>
  <c r="E201" i="9"/>
  <c r="D201" i="9"/>
  <c r="C201" i="9"/>
  <c r="L200" i="9"/>
  <c r="K200" i="9"/>
  <c r="J200" i="9"/>
  <c r="I200" i="9"/>
  <c r="H200" i="9"/>
  <c r="G200" i="9"/>
  <c r="F200" i="9"/>
  <c r="E200" i="9"/>
  <c r="D200" i="9"/>
  <c r="C200" i="9"/>
  <c r="L199" i="9"/>
  <c r="K199" i="9"/>
  <c r="J199" i="9"/>
  <c r="I199" i="9"/>
  <c r="H199" i="9"/>
  <c r="G199" i="9"/>
  <c r="F199" i="9"/>
  <c r="E199" i="9"/>
  <c r="D199" i="9"/>
  <c r="C199" i="9"/>
  <c r="L198" i="9"/>
  <c r="K198" i="9"/>
  <c r="J198" i="9"/>
  <c r="I198" i="9"/>
  <c r="H198" i="9"/>
  <c r="G198" i="9"/>
  <c r="F198" i="9"/>
  <c r="E198" i="9"/>
  <c r="D198" i="9"/>
  <c r="C198" i="9"/>
  <c r="L197" i="9"/>
  <c r="K197" i="9"/>
  <c r="J197" i="9"/>
  <c r="I197" i="9"/>
  <c r="H197" i="9"/>
  <c r="G197" i="9"/>
  <c r="F197" i="9"/>
  <c r="E197" i="9"/>
  <c r="D197" i="9"/>
  <c r="C197" i="9"/>
  <c r="L196" i="9"/>
  <c r="K196" i="9"/>
  <c r="J196" i="9"/>
  <c r="I196" i="9"/>
  <c r="H196" i="9"/>
  <c r="G196" i="9"/>
  <c r="F196" i="9"/>
  <c r="E196" i="9"/>
  <c r="D196" i="9"/>
  <c r="C196" i="9"/>
  <c r="L195" i="9"/>
  <c r="K195" i="9"/>
  <c r="J195" i="9"/>
  <c r="I195" i="9"/>
  <c r="H195" i="9"/>
  <c r="G195" i="9"/>
  <c r="F195" i="9"/>
  <c r="E195" i="9"/>
  <c r="D195" i="9"/>
  <c r="C195" i="9"/>
  <c r="L194" i="9"/>
  <c r="K194" i="9"/>
  <c r="J194" i="9"/>
  <c r="I194" i="9"/>
  <c r="H194" i="9"/>
  <c r="G194" i="9"/>
  <c r="F194" i="9"/>
  <c r="E194" i="9"/>
  <c r="D194" i="9"/>
  <c r="C194" i="9"/>
  <c r="L193" i="9"/>
  <c r="K193" i="9"/>
  <c r="J193" i="9"/>
  <c r="I193" i="9"/>
  <c r="H193" i="9"/>
  <c r="G193" i="9"/>
  <c r="F193" i="9"/>
  <c r="E193" i="9"/>
  <c r="D193" i="9"/>
  <c r="C193" i="9"/>
  <c r="L192" i="9"/>
  <c r="K192" i="9"/>
  <c r="J192" i="9"/>
  <c r="I192" i="9"/>
  <c r="H192" i="9"/>
  <c r="G192" i="9"/>
  <c r="F192" i="9"/>
  <c r="E192" i="9"/>
  <c r="D192" i="9"/>
  <c r="C192" i="9"/>
  <c r="L191" i="9"/>
  <c r="K191" i="9"/>
  <c r="J191" i="9"/>
  <c r="I191" i="9"/>
  <c r="H191" i="9"/>
  <c r="G191" i="9"/>
  <c r="F191" i="9"/>
  <c r="E191" i="9"/>
  <c r="D191" i="9"/>
  <c r="C191" i="9"/>
  <c r="L190" i="9"/>
  <c r="K190" i="9"/>
  <c r="J190" i="9"/>
  <c r="I190" i="9"/>
  <c r="H190" i="9"/>
  <c r="G190" i="9"/>
  <c r="F190" i="9"/>
  <c r="E190" i="9"/>
  <c r="D190" i="9"/>
  <c r="C190" i="9"/>
  <c r="L189" i="9"/>
  <c r="K189" i="9"/>
  <c r="J189" i="9"/>
  <c r="I189" i="9"/>
  <c r="H189" i="9"/>
  <c r="G189" i="9"/>
  <c r="F189" i="9"/>
  <c r="E189" i="9"/>
  <c r="D189" i="9"/>
  <c r="C189" i="9"/>
  <c r="L188" i="9"/>
  <c r="K188" i="9"/>
  <c r="J188" i="9"/>
  <c r="I188" i="9"/>
  <c r="H188" i="9"/>
  <c r="G188" i="9"/>
  <c r="F188" i="9"/>
  <c r="E188" i="9"/>
  <c r="D188" i="9"/>
  <c r="C188" i="9"/>
  <c r="L187" i="9"/>
  <c r="K187" i="9"/>
  <c r="J187" i="9"/>
  <c r="I187" i="9"/>
  <c r="H187" i="9"/>
  <c r="G187" i="9"/>
  <c r="F187" i="9"/>
  <c r="E187" i="9"/>
  <c r="D187" i="9"/>
  <c r="C187" i="9"/>
  <c r="L186" i="9"/>
  <c r="K186" i="9"/>
  <c r="J186" i="9"/>
  <c r="I186" i="9"/>
  <c r="H186" i="9"/>
  <c r="G186" i="9"/>
  <c r="F186" i="9"/>
  <c r="E186" i="9"/>
  <c r="D186" i="9"/>
  <c r="C186" i="9"/>
  <c r="L185" i="9"/>
  <c r="K185" i="9"/>
  <c r="J185" i="9"/>
  <c r="I185" i="9"/>
  <c r="H185" i="9"/>
  <c r="G185" i="9"/>
  <c r="F185" i="9"/>
  <c r="E185" i="9"/>
  <c r="D185" i="9"/>
  <c r="C185" i="9"/>
  <c r="L184" i="9"/>
  <c r="K184" i="9"/>
  <c r="J184" i="9"/>
  <c r="I184" i="9"/>
  <c r="H184" i="9"/>
  <c r="G184" i="9"/>
  <c r="F184" i="9"/>
  <c r="E184" i="9"/>
  <c r="D184" i="9"/>
  <c r="C184" i="9"/>
  <c r="L183" i="9"/>
  <c r="K183" i="9"/>
  <c r="J183" i="9"/>
  <c r="I183" i="9"/>
  <c r="H183" i="9"/>
  <c r="G183" i="9"/>
  <c r="F183" i="9"/>
  <c r="E183" i="9"/>
  <c r="D183" i="9"/>
  <c r="C183" i="9"/>
  <c r="L182" i="9"/>
  <c r="K182" i="9"/>
  <c r="J182" i="9"/>
  <c r="I182" i="9"/>
  <c r="H182" i="9"/>
  <c r="G182" i="9"/>
  <c r="F182" i="9"/>
  <c r="E182" i="9"/>
  <c r="D182" i="9"/>
  <c r="C182" i="9"/>
  <c r="L181" i="9"/>
  <c r="K181" i="9"/>
  <c r="J181" i="9"/>
  <c r="I181" i="9"/>
  <c r="H181" i="9"/>
  <c r="G181" i="9"/>
  <c r="F181" i="9"/>
  <c r="E181" i="9"/>
  <c r="D181" i="9"/>
  <c r="C181" i="9"/>
  <c r="L180" i="9"/>
  <c r="K180" i="9"/>
  <c r="J180" i="9"/>
  <c r="I180" i="9"/>
  <c r="H180" i="9"/>
  <c r="G180" i="9"/>
  <c r="F180" i="9"/>
  <c r="E180" i="9"/>
  <c r="D180" i="9"/>
  <c r="C180" i="9"/>
  <c r="L179" i="9"/>
  <c r="K179" i="9"/>
  <c r="J179" i="9"/>
  <c r="I179" i="9"/>
  <c r="H179" i="9"/>
  <c r="G179" i="9"/>
  <c r="F179" i="9"/>
  <c r="E179" i="9"/>
  <c r="D179" i="9"/>
  <c r="C179" i="9"/>
  <c r="L178" i="9"/>
  <c r="K178" i="9"/>
  <c r="J178" i="9"/>
  <c r="I178" i="9"/>
  <c r="H178" i="9"/>
  <c r="G178" i="9"/>
  <c r="F178" i="9"/>
  <c r="E178" i="9"/>
  <c r="D178" i="9"/>
  <c r="C178" i="9"/>
  <c r="L177" i="9"/>
  <c r="K177" i="9"/>
  <c r="J177" i="9"/>
  <c r="I177" i="9"/>
  <c r="H177" i="9"/>
  <c r="G177" i="9"/>
  <c r="F177" i="9"/>
  <c r="E177" i="9"/>
  <c r="D177" i="9"/>
  <c r="C177" i="9"/>
  <c r="L176" i="9"/>
  <c r="K176" i="9"/>
  <c r="J176" i="9"/>
  <c r="I176" i="9"/>
  <c r="H176" i="9"/>
  <c r="G176" i="9"/>
  <c r="F176" i="9"/>
  <c r="E176" i="9"/>
  <c r="D176" i="9"/>
  <c r="C176" i="9"/>
  <c r="L175" i="9"/>
  <c r="K175" i="9"/>
  <c r="J175" i="9"/>
  <c r="I175" i="9"/>
  <c r="H175" i="9"/>
  <c r="G175" i="9"/>
  <c r="F175" i="9"/>
  <c r="E175" i="9"/>
  <c r="D175" i="9"/>
  <c r="C175" i="9"/>
  <c r="L174" i="9"/>
  <c r="K174" i="9"/>
  <c r="J174" i="9"/>
  <c r="I174" i="9"/>
  <c r="H174" i="9"/>
  <c r="G174" i="9"/>
  <c r="F174" i="9"/>
  <c r="E174" i="9"/>
  <c r="D174" i="9"/>
  <c r="C174" i="9"/>
  <c r="L173" i="9"/>
  <c r="K173" i="9"/>
  <c r="J173" i="9"/>
  <c r="I173" i="9"/>
  <c r="H173" i="9"/>
  <c r="G173" i="9"/>
  <c r="F173" i="9"/>
  <c r="E173" i="9"/>
  <c r="D173" i="9"/>
  <c r="C173" i="9"/>
  <c r="L172" i="9"/>
  <c r="K172" i="9"/>
  <c r="J172" i="9"/>
  <c r="I172" i="9"/>
  <c r="H172" i="9"/>
  <c r="G172" i="9"/>
  <c r="F172" i="9"/>
  <c r="E172" i="9"/>
  <c r="D172" i="9"/>
  <c r="C172" i="9"/>
  <c r="L171" i="9"/>
  <c r="K171" i="9"/>
  <c r="J171" i="9"/>
  <c r="I171" i="9"/>
  <c r="H171" i="9"/>
  <c r="G171" i="9"/>
  <c r="F171" i="9"/>
  <c r="E171" i="9"/>
  <c r="D171" i="9"/>
  <c r="C171" i="9"/>
  <c r="L170" i="9"/>
  <c r="K170" i="9"/>
  <c r="J170" i="9"/>
  <c r="I170" i="9"/>
  <c r="H170" i="9"/>
  <c r="G170" i="9"/>
  <c r="F170" i="9"/>
  <c r="E170" i="9"/>
  <c r="D170" i="9"/>
  <c r="C170" i="9"/>
  <c r="L169" i="9"/>
  <c r="K169" i="9"/>
  <c r="J169" i="9"/>
  <c r="I169" i="9"/>
  <c r="H169" i="9"/>
  <c r="G169" i="9"/>
  <c r="F169" i="9"/>
  <c r="E169" i="9"/>
  <c r="D169" i="9"/>
  <c r="C169" i="9"/>
  <c r="L168" i="9"/>
  <c r="K168" i="9"/>
  <c r="J168" i="9"/>
  <c r="I168" i="9"/>
  <c r="H168" i="9"/>
  <c r="G168" i="9"/>
  <c r="F168" i="9"/>
  <c r="E168" i="9"/>
  <c r="D168" i="9"/>
  <c r="C168" i="9"/>
  <c r="L167" i="9"/>
  <c r="K167" i="9"/>
  <c r="J167" i="9"/>
  <c r="I167" i="9"/>
  <c r="H167" i="9"/>
  <c r="G167" i="9"/>
  <c r="F167" i="9"/>
  <c r="E167" i="9"/>
  <c r="D167" i="9"/>
  <c r="C167" i="9"/>
  <c r="L166" i="9"/>
  <c r="K166" i="9"/>
  <c r="J166" i="9"/>
  <c r="I166" i="9"/>
  <c r="H166" i="9"/>
  <c r="G166" i="9"/>
  <c r="F166" i="9"/>
  <c r="E166" i="9"/>
  <c r="D166" i="9"/>
  <c r="C166" i="9"/>
  <c r="L165" i="9"/>
  <c r="K165" i="9"/>
  <c r="J165" i="9"/>
  <c r="I165" i="9"/>
  <c r="H165" i="9"/>
  <c r="G165" i="9"/>
  <c r="F165" i="9"/>
  <c r="E165" i="9"/>
  <c r="D165" i="9"/>
  <c r="C165" i="9"/>
  <c r="L164" i="9"/>
  <c r="K164" i="9"/>
  <c r="J164" i="9"/>
  <c r="I164" i="9"/>
  <c r="H164" i="9"/>
  <c r="G164" i="9"/>
  <c r="F164" i="9"/>
  <c r="E164" i="9"/>
  <c r="D164" i="9"/>
  <c r="C164" i="9"/>
  <c r="L163" i="9"/>
  <c r="K163" i="9"/>
  <c r="J163" i="9"/>
  <c r="I163" i="9"/>
  <c r="H163" i="9"/>
  <c r="G163" i="9"/>
  <c r="F163" i="9"/>
  <c r="E163" i="9"/>
  <c r="D163" i="9"/>
  <c r="C163" i="9"/>
  <c r="L162" i="9"/>
  <c r="K162" i="9"/>
  <c r="J162" i="9"/>
  <c r="I162" i="9"/>
  <c r="H162" i="9"/>
  <c r="G162" i="9"/>
  <c r="F162" i="9"/>
  <c r="E162" i="9"/>
  <c r="D162" i="9"/>
  <c r="C162" i="9"/>
  <c r="L161" i="9"/>
  <c r="K161" i="9"/>
  <c r="J161" i="9"/>
  <c r="I161" i="9"/>
  <c r="H161" i="9"/>
  <c r="G161" i="9"/>
  <c r="F161" i="9"/>
  <c r="E161" i="9"/>
  <c r="D161" i="9"/>
  <c r="C161" i="9"/>
  <c r="L160" i="9"/>
  <c r="K160" i="9"/>
  <c r="J160" i="9"/>
  <c r="I160" i="9"/>
  <c r="H160" i="9"/>
  <c r="G160" i="9"/>
  <c r="F160" i="9"/>
  <c r="E160" i="9"/>
  <c r="D160" i="9"/>
  <c r="C160" i="9"/>
  <c r="L159" i="9"/>
  <c r="K159" i="9"/>
  <c r="J159" i="9"/>
  <c r="I159" i="9"/>
  <c r="H159" i="9"/>
  <c r="G159" i="9"/>
  <c r="F159" i="9"/>
  <c r="E159" i="9"/>
  <c r="D159" i="9"/>
  <c r="C159" i="9"/>
  <c r="L158" i="9"/>
  <c r="K158" i="9"/>
  <c r="J158" i="9"/>
  <c r="I158" i="9"/>
  <c r="H158" i="9"/>
  <c r="G158" i="9"/>
  <c r="F158" i="9"/>
  <c r="E158" i="9"/>
  <c r="D158" i="9"/>
  <c r="C158" i="9"/>
  <c r="L157" i="9"/>
  <c r="K157" i="9"/>
  <c r="J157" i="9"/>
  <c r="I157" i="9"/>
  <c r="H157" i="9"/>
  <c r="G157" i="9"/>
  <c r="F157" i="9"/>
  <c r="E157" i="9"/>
  <c r="D157" i="9"/>
  <c r="C157" i="9"/>
  <c r="L156" i="9"/>
  <c r="K156" i="9"/>
  <c r="J156" i="9"/>
  <c r="I156" i="9"/>
  <c r="H156" i="9"/>
  <c r="G156" i="9"/>
  <c r="F156" i="9"/>
  <c r="E156" i="9"/>
  <c r="D156" i="9"/>
  <c r="C156" i="9"/>
  <c r="L155" i="9"/>
  <c r="K155" i="9"/>
  <c r="J155" i="9"/>
  <c r="I155" i="9"/>
  <c r="H155" i="9"/>
  <c r="G155" i="9"/>
  <c r="F155" i="9"/>
  <c r="E155" i="9"/>
  <c r="D155" i="9"/>
  <c r="C155" i="9"/>
  <c r="L154" i="9"/>
  <c r="K154" i="9"/>
  <c r="J154" i="9"/>
  <c r="I154" i="9"/>
  <c r="H154" i="9"/>
  <c r="G154" i="9"/>
  <c r="F154" i="9"/>
  <c r="E154" i="9"/>
  <c r="D154" i="9"/>
  <c r="C154" i="9"/>
  <c r="L153" i="9"/>
  <c r="K153" i="9"/>
  <c r="J153" i="9"/>
  <c r="I153" i="9"/>
  <c r="H153" i="9"/>
  <c r="G153" i="9"/>
  <c r="F153" i="9"/>
  <c r="E153" i="9"/>
  <c r="D153" i="9"/>
  <c r="C153" i="9"/>
  <c r="L152" i="9"/>
  <c r="K152" i="9"/>
  <c r="J152" i="9"/>
  <c r="I152" i="9"/>
  <c r="H152" i="9"/>
  <c r="G152" i="9"/>
  <c r="F152" i="9"/>
  <c r="E152" i="9"/>
  <c r="D152" i="9"/>
  <c r="C152" i="9"/>
  <c r="L151" i="9"/>
  <c r="K151" i="9"/>
  <c r="J151" i="9"/>
  <c r="I151" i="9"/>
  <c r="H151" i="9"/>
  <c r="G151" i="9"/>
  <c r="F151" i="9"/>
  <c r="E151" i="9"/>
  <c r="D151" i="9"/>
  <c r="C151" i="9"/>
  <c r="L150" i="9"/>
  <c r="K150" i="9"/>
  <c r="J150" i="9"/>
  <c r="I150" i="9"/>
  <c r="H150" i="9"/>
  <c r="G150" i="9"/>
  <c r="F150" i="9"/>
  <c r="E150" i="9"/>
  <c r="D150" i="9"/>
  <c r="C150" i="9"/>
  <c r="L149" i="9"/>
  <c r="K149" i="9"/>
  <c r="J149" i="9"/>
  <c r="I149" i="9"/>
  <c r="H149" i="9"/>
  <c r="G149" i="9"/>
  <c r="F149" i="9"/>
  <c r="E149" i="9"/>
  <c r="D149" i="9"/>
  <c r="C149" i="9"/>
  <c r="L148" i="9"/>
  <c r="K148" i="9"/>
  <c r="J148" i="9"/>
  <c r="I148" i="9"/>
  <c r="H148" i="9"/>
  <c r="G148" i="9"/>
  <c r="F148" i="9"/>
  <c r="E148" i="9"/>
  <c r="D148" i="9"/>
  <c r="C148" i="9"/>
  <c r="L147" i="9"/>
  <c r="K147" i="9"/>
  <c r="J147" i="9"/>
  <c r="I147" i="9"/>
  <c r="H147" i="9"/>
  <c r="G147" i="9"/>
  <c r="F147" i="9"/>
  <c r="E147" i="9"/>
  <c r="D147" i="9"/>
  <c r="C147" i="9"/>
  <c r="L146" i="9"/>
  <c r="K146" i="9"/>
  <c r="J146" i="9"/>
  <c r="I146" i="9"/>
  <c r="H146" i="9"/>
  <c r="G146" i="9"/>
  <c r="F146" i="9"/>
  <c r="E146" i="9"/>
  <c r="D146" i="9"/>
  <c r="C146" i="9"/>
  <c r="L145" i="9"/>
  <c r="K145" i="9"/>
  <c r="J145" i="9"/>
  <c r="I145" i="9"/>
  <c r="H145" i="9"/>
  <c r="G145" i="9"/>
  <c r="F145" i="9"/>
  <c r="E145" i="9"/>
  <c r="D145" i="9"/>
  <c r="C145" i="9"/>
  <c r="L144" i="9"/>
  <c r="K144" i="9"/>
  <c r="J144" i="9"/>
  <c r="I144" i="9"/>
  <c r="H144" i="9"/>
  <c r="G144" i="9"/>
  <c r="F144" i="9"/>
  <c r="E144" i="9"/>
  <c r="D144" i="9"/>
  <c r="C144" i="9"/>
  <c r="L143" i="9"/>
  <c r="K143" i="9"/>
  <c r="J143" i="9"/>
  <c r="I143" i="9"/>
  <c r="H143" i="9"/>
  <c r="G143" i="9"/>
  <c r="F143" i="9"/>
  <c r="E143" i="9"/>
  <c r="D143" i="9"/>
  <c r="C143" i="9"/>
  <c r="L142" i="9"/>
  <c r="K142" i="9"/>
  <c r="J142" i="9"/>
  <c r="I142" i="9"/>
  <c r="H142" i="9"/>
  <c r="G142" i="9"/>
  <c r="F142" i="9"/>
  <c r="E142" i="9"/>
  <c r="D142" i="9"/>
  <c r="C142" i="9"/>
  <c r="L141" i="9"/>
  <c r="K141" i="9"/>
  <c r="J141" i="9"/>
  <c r="I141" i="9"/>
  <c r="H141" i="9"/>
  <c r="G141" i="9"/>
  <c r="F141" i="9"/>
  <c r="E141" i="9"/>
  <c r="D141" i="9"/>
  <c r="C141" i="9"/>
  <c r="L140" i="9"/>
  <c r="K140" i="9"/>
  <c r="J140" i="9"/>
  <c r="I140" i="9"/>
  <c r="H140" i="9"/>
  <c r="G140" i="9"/>
  <c r="F140" i="9"/>
  <c r="E140" i="9"/>
  <c r="D140" i="9"/>
  <c r="C140" i="9"/>
  <c r="L139" i="9"/>
  <c r="K139" i="9"/>
  <c r="J139" i="9"/>
  <c r="I139" i="9"/>
  <c r="H139" i="9"/>
  <c r="G139" i="9"/>
  <c r="F139" i="9"/>
  <c r="E139" i="9"/>
  <c r="D139" i="9"/>
  <c r="C139" i="9"/>
  <c r="L138" i="9"/>
  <c r="K138" i="9"/>
  <c r="J138" i="9"/>
  <c r="I138" i="9"/>
  <c r="H138" i="9"/>
  <c r="G138" i="9"/>
  <c r="F138" i="9"/>
  <c r="E138" i="9"/>
  <c r="D138" i="9"/>
  <c r="C138" i="9"/>
  <c r="L137" i="9"/>
  <c r="K137" i="9"/>
  <c r="J137" i="9"/>
  <c r="I137" i="9"/>
  <c r="H137" i="9"/>
  <c r="G137" i="9"/>
  <c r="F137" i="9"/>
  <c r="E137" i="9"/>
  <c r="D137" i="9"/>
  <c r="C137" i="9"/>
  <c r="L136" i="9"/>
  <c r="K136" i="9"/>
  <c r="J136" i="9"/>
  <c r="I136" i="9"/>
  <c r="H136" i="9"/>
  <c r="G136" i="9"/>
  <c r="F136" i="9"/>
  <c r="E136" i="9"/>
  <c r="D136" i="9"/>
  <c r="C136" i="9"/>
  <c r="L135" i="9"/>
  <c r="K135" i="9"/>
  <c r="J135" i="9"/>
  <c r="I135" i="9"/>
  <c r="H135" i="9"/>
  <c r="G135" i="9"/>
  <c r="F135" i="9"/>
  <c r="E135" i="9"/>
  <c r="D135" i="9"/>
  <c r="C135" i="9"/>
  <c r="L134" i="9"/>
  <c r="K134" i="9"/>
  <c r="J134" i="9"/>
  <c r="I134" i="9"/>
  <c r="H134" i="9"/>
  <c r="G134" i="9"/>
  <c r="F134" i="9"/>
  <c r="E134" i="9"/>
  <c r="D134" i="9"/>
  <c r="C134" i="9"/>
  <c r="L133" i="9"/>
  <c r="K133" i="9"/>
  <c r="J133" i="9"/>
  <c r="I133" i="9"/>
  <c r="H133" i="9"/>
  <c r="G133" i="9"/>
  <c r="F133" i="9"/>
  <c r="E133" i="9"/>
  <c r="D133" i="9"/>
  <c r="C133" i="9"/>
  <c r="L132" i="9"/>
  <c r="K132" i="9"/>
  <c r="J132" i="9"/>
  <c r="I132" i="9"/>
  <c r="H132" i="9"/>
  <c r="G132" i="9"/>
  <c r="F132" i="9"/>
  <c r="E132" i="9"/>
  <c r="D132" i="9"/>
  <c r="C132" i="9"/>
  <c r="L131" i="9"/>
  <c r="K131" i="9"/>
  <c r="J131" i="9"/>
  <c r="I131" i="9"/>
  <c r="H131" i="9"/>
  <c r="G131" i="9"/>
  <c r="F131" i="9"/>
  <c r="E131" i="9"/>
  <c r="D131" i="9"/>
  <c r="C131" i="9"/>
  <c r="L130" i="9"/>
  <c r="K130" i="9"/>
  <c r="J130" i="9"/>
  <c r="I130" i="9"/>
  <c r="H130" i="9"/>
  <c r="G130" i="9"/>
  <c r="F130" i="9"/>
  <c r="E130" i="9"/>
  <c r="D130" i="9"/>
  <c r="C130" i="9"/>
  <c r="L129" i="9"/>
  <c r="K129" i="9"/>
  <c r="J129" i="9"/>
  <c r="I129" i="9"/>
  <c r="H129" i="9"/>
  <c r="G129" i="9"/>
  <c r="F129" i="9"/>
  <c r="E129" i="9"/>
  <c r="D129" i="9"/>
  <c r="C129" i="9"/>
  <c r="L128" i="9"/>
  <c r="K128" i="9"/>
  <c r="J128" i="9"/>
  <c r="I128" i="9"/>
  <c r="H128" i="9"/>
  <c r="G128" i="9"/>
  <c r="F128" i="9"/>
  <c r="E128" i="9"/>
  <c r="D128" i="9"/>
  <c r="C128" i="9"/>
  <c r="L127" i="9"/>
  <c r="K127" i="9"/>
  <c r="J127" i="9"/>
  <c r="I127" i="9"/>
  <c r="H127" i="9"/>
  <c r="G127" i="9"/>
  <c r="F127" i="9"/>
  <c r="E127" i="9"/>
  <c r="D127" i="9"/>
  <c r="C127" i="9"/>
  <c r="L126" i="9"/>
  <c r="K126" i="9"/>
  <c r="J126" i="9"/>
  <c r="I126" i="9"/>
  <c r="H126" i="9"/>
  <c r="G126" i="9"/>
  <c r="F126" i="9"/>
  <c r="E126" i="9"/>
  <c r="D126" i="9"/>
  <c r="C126" i="9"/>
  <c r="L125" i="9"/>
  <c r="K125" i="9"/>
  <c r="J125" i="9"/>
  <c r="I125" i="9"/>
  <c r="H125" i="9"/>
  <c r="G125" i="9"/>
  <c r="F125" i="9"/>
  <c r="E125" i="9"/>
  <c r="D125" i="9"/>
  <c r="C125" i="9"/>
  <c r="L124" i="9"/>
  <c r="K124" i="9"/>
  <c r="J124" i="9"/>
  <c r="I124" i="9"/>
  <c r="H124" i="9"/>
  <c r="G124" i="9"/>
  <c r="F124" i="9"/>
  <c r="E124" i="9"/>
  <c r="D124" i="9"/>
  <c r="C124" i="9"/>
  <c r="L123" i="9"/>
  <c r="K123" i="9"/>
  <c r="J123" i="9"/>
  <c r="I123" i="9"/>
  <c r="H123" i="9"/>
  <c r="G123" i="9"/>
  <c r="F123" i="9"/>
  <c r="E123" i="9"/>
  <c r="D123" i="9"/>
  <c r="C123" i="9"/>
  <c r="L122" i="9"/>
  <c r="K122" i="9"/>
  <c r="J122" i="9"/>
  <c r="I122" i="9"/>
  <c r="H122" i="9"/>
  <c r="G122" i="9"/>
  <c r="F122" i="9"/>
  <c r="E122" i="9"/>
  <c r="D122" i="9"/>
  <c r="C122" i="9"/>
  <c r="L121" i="9"/>
  <c r="K121" i="9"/>
  <c r="J121" i="9"/>
  <c r="I121" i="9"/>
  <c r="H121" i="9"/>
  <c r="G121" i="9"/>
  <c r="F121" i="9"/>
  <c r="E121" i="9"/>
  <c r="D121" i="9"/>
  <c r="C121" i="9"/>
  <c r="L120" i="9"/>
  <c r="K120" i="9"/>
  <c r="J120" i="9"/>
  <c r="I120" i="9"/>
  <c r="H120" i="9"/>
  <c r="G120" i="9"/>
  <c r="F120" i="9"/>
  <c r="E120" i="9"/>
  <c r="D120" i="9"/>
  <c r="C120" i="9"/>
  <c r="L119" i="9"/>
  <c r="K119" i="9"/>
  <c r="J119" i="9"/>
  <c r="I119" i="9"/>
  <c r="H119" i="9"/>
  <c r="G119" i="9"/>
  <c r="F119" i="9"/>
  <c r="E119" i="9"/>
  <c r="D119" i="9"/>
  <c r="C119" i="9"/>
  <c r="L118" i="9"/>
  <c r="K118" i="9"/>
  <c r="J118" i="9"/>
  <c r="I118" i="9"/>
  <c r="H118" i="9"/>
  <c r="G118" i="9"/>
  <c r="F118" i="9"/>
  <c r="E118" i="9"/>
  <c r="D118" i="9"/>
  <c r="C118" i="9"/>
  <c r="L117" i="9"/>
  <c r="K117" i="9"/>
  <c r="J117" i="9"/>
  <c r="I117" i="9"/>
  <c r="H117" i="9"/>
  <c r="G117" i="9"/>
  <c r="F117" i="9"/>
  <c r="E117" i="9"/>
  <c r="D117" i="9"/>
  <c r="C117" i="9"/>
  <c r="L116" i="9"/>
  <c r="K116" i="9"/>
  <c r="J116" i="9"/>
  <c r="I116" i="9"/>
  <c r="H116" i="9"/>
  <c r="G116" i="9"/>
  <c r="F116" i="9"/>
  <c r="E116" i="9"/>
  <c r="D116" i="9"/>
  <c r="C116" i="9"/>
  <c r="L115" i="9"/>
  <c r="K115" i="9"/>
  <c r="J115" i="9"/>
  <c r="I115" i="9"/>
  <c r="H115" i="9"/>
  <c r="G115" i="9"/>
  <c r="F115" i="9"/>
  <c r="E115" i="9"/>
  <c r="D115" i="9"/>
  <c r="C115" i="9"/>
  <c r="L114" i="9"/>
  <c r="K114" i="9"/>
  <c r="J114" i="9"/>
  <c r="I114" i="9"/>
  <c r="H114" i="9"/>
  <c r="G114" i="9"/>
  <c r="F114" i="9"/>
  <c r="E114" i="9"/>
  <c r="D114" i="9"/>
  <c r="C114" i="9"/>
  <c r="L113" i="9"/>
  <c r="K113" i="9"/>
  <c r="J113" i="9"/>
  <c r="I113" i="9"/>
  <c r="H113" i="9"/>
  <c r="G113" i="9"/>
  <c r="F113" i="9"/>
  <c r="E113" i="9"/>
  <c r="D113" i="9"/>
  <c r="C113" i="9"/>
  <c r="L112" i="9"/>
  <c r="K112" i="9"/>
  <c r="J112" i="9"/>
  <c r="I112" i="9"/>
  <c r="H112" i="9"/>
  <c r="G112" i="9"/>
  <c r="F112" i="9"/>
  <c r="E112" i="9"/>
  <c r="D112" i="9"/>
  <c r="C112" i="9"/>
  <c r="L111" i="9"/>
  <c r="K111" i="9"/>
  <c r="J111" i="9"/>
  <c r="I111" i="9"/>
  <c r="H111" i="9"/>
  <c r="G111" i="9"/>
  <c r="F111" i="9"/>
  <c r="E111" i="9"/>
  <c r="D111" i="9"/>
  <c r="C111" i="9"/>
  <c r="L110" i="9"/>
  <c r="K110" i="9"/>
  <c r="J110" i="9"/>
  <c r="I110" i="9"/>
  <c r="H110" i="9"/>
  <c r="G110" i="9"/>
  <c r="F110" i="9"/>
  <c r="E110" i="9"/>
  <c r="D110" i="9"/>
  <c r="C110" i="9"/>
  <c r="L109" i="9"/>
  <c r="K109" i="9"/>
  <c r="J109" i="9"/>
  <c r="I109" i="9"/>
  <c r="H109" i="9"/>
  <c r="G109" i="9"/>
  <c r="F109" i="9"/>
  <c r="E109" i="9"/>
  <c r="D109" i="9"/>
  <c r="C109" i="9"/>
  <c r="L108" i="9"/>
  <c r="K108" i="9"/>
  <c r="J108" i="9"/>
  <c r="I108" i="9"/>
  <c r="H108" i="9"/>
  <c r="G108" i="9"/>
  <c r="F108" i="9"/>
  <c r="E108" i="9"/>
  <c r="D108" i="9"/>
  <c r="C108" i="9"/>
  <c r="L107" i="9"/>
  <c r="K107" i="9"/>
  <c r="J107" i="9"/>
  <c r="I107" i="9"/>
  <c r="H107" i="9"/>
  <c r="G107" i="9"/>
  <c r="F107" i="9"/>
  <c r="E107" i="9"/>
  <c r="D107" i="9"/>
  <c r="C107" i="9"/>
  <c r="L106" i="9"/>
  <c r="K106" i="9"/>
  <c r="J106" i="9"/>
  <c r="I106" i="9"/>
  <c r="H106" i="9"/>
  <c r="G106" i="9"/>
  <c r="F106" i="9"/>
  <c r="E106" i="9"/>
  <c r="D106" i="9"/>
  <c r="C106" i="9"/>
  <c r="L105" i="9"/>
  <c r="K105" i="9"/>
  <c r="J105" i="9"/>
  <c r="I105" i="9"/>
  <c r="H105" i="9"/>
  <c r="G105" i="9"/>
  <c r="F105" i="9"/>
  <c r="E105" i="9"/>
  <c r="D105" i="9"/>
  <c r="C105" i="9"/>
  <c r="L104" i="9"/>
  <c r="K104" i="9"/>
  <c r="J104" i="9"/>
  <c r="I104" i="9"/>
  <c r="H104" i="9"/>
  <c r="G104" i="9"/>
  <c r="F104" i="9"/>
  <c r="E104" i="9"/>
  <c r="D104" i="9"/>
  <c r="C104" i="9"/>
  <c r="L103" i="9"/>
  <c r="K103" i="9"/>
  <c r="J103" i="9"/>
  <c r="I103" i="9"/>
  <c r="H103" i="9"/>
  <c r="G103" i="9"/>
  <c r="F103" i="9"/>
  <c r="E103" i="9"/>
  <c r="D103" i="9"/>
  <c r="C103" i="9"/>
  <c r="L102" i="9"/>
  <c r="K102" i="9"/>
  <c r="J102" i="9"/>
  <c r="I102" i="9"/>
  <c r="H102" i="9"/>
  <c r="G102" i="9"/>
  <c r="F102" i="9"/>
  <c r="E102" i="9"/>
  <c r="D102" i="9"/>
  <c r="C102" i="9"/>
  <c r="L101" i="9"/>
  <c r="K101" i="9"/>
  <c r="J101" i="9"/>
  <c r="I101" i="9"/>
  <c r="H101" i="9"/>
  <c r="G101" i="9"/>
  <c r="F101" i="9"/>
  <c r="E101" i="9"/>
  <c r="D101" i="9"/>
  <c r="C101" i="9"/>
  <c r="L100" i="9"/>
  <c r="K100" i="9"/>
  <c r="J100" i="9"/>
  <c r="I100" i="9"/>
  <c r="H100" i="9"/>
  <c r="G100" i="9"/>
  <c r="F100" i="9"/>
  <c r="E100" i="9"/>
  <c r="D100" i="9"/>
  <c r="C100" i="9"/>
  <c r="L99" i="9"/>
  <c r="K99" i="9"/>
  <c r="J99" i="9"/>
  <c r="I99" i="9"/>
  <c r="H99" i="9"/>
  <c r="G99" i="9"/>
  <c r="F99" i="9"/>
  <c r="E99" i="9"/>
  <c r="D99" i="9"/>
  <c r="C99" i="9"/>
  <c r="L98" i="9"/>
  <c r="K98" i="9"/>
  <c r="J98" i="9"/>
  <c r="I98" i="9"/>
  <c r="H98" i="9"/>
  <c r="G98" i="9"/>
  <c r="F98" i="9"/>
  <c r="E98" i="9"/>
  <c r="D98" i="9"/>
  <c r="C98" i="9"/>
  <c r="L97" i="9"/>
  <c r="K97" i="9"/>
  <c r="J97" i="9"/>
  <c r="I97" i="9"/>
  <c r="H97" i="9"/>
  <c r="G97" i="9"/>
  <c r="F97" i="9"/>
  <c r="E97" i="9"/>
  <c r="D97" i="9"/>
  <c r="C97" i="9"/>
  <c r="L96" i="9"/>
  <c r="K96" i="9"/>
  <c r="J96" i="9"/>
  <c r="I96" i="9"/>
  <c r="H96" i="9"/>
  <c r="G96" i="9"/>
  <c r="F96" i="9"/>
  <c r="E96" i="9"/>
  <c r="D96" i="9"/>
  <c r="C96" i="9"/>
  <c r="L95" i="9"/>
  <c r="K95" i="9"/>
  <c r="J95" i="9"/>
  <c r="I95" i="9"/>
  <c r="H95" i="9"/>
  <c r="G95" i="9"/>
  <c r="F95" i="9"/>
  <c r="E95" i="9"/>
  <c r="D95" i="9"/>
  <c r="C95" i="9"/>
  <c r="L94" i="9"/>
  <c r="K94" i="9"/>
  <c r="J94" i="9"/>
  <c r="I94" i="9"/>
  <c r="H94" i="9"/>
  <c r="G94" i="9"/>
  <c r="F94" i="9"/>
  <c r="E94" i="9"/>
  <c r="D94" i="9"/>
  <c r="C94" i="9"/>
  <c r="L93" i="9"/>
  <c r="K93" i="9"/>
  <c r="J93" i="9"/>
  <c r="I93" i="9"/>
  <c r="H93" i="9"/>
  <c r="G93" i="9"/>
  <c r="F93" i="9"/>
  <c r="E93" i="9"/>
  <c r="D93" i="9"/>
  <c r="C93" i="9"/>
  <c r="L92" i="9"/>
  <c r="K92" i="9"/>
  <c r="J92" i="9"/>
  <c r="I92" i="9"/>
  <c r="H92" i="9"/>
  <c r="G92" i="9"/>
  <c r="F92" i="9"/>
  <c r="E92" i="9"/>
  <c r="D92" i="9"/>
  <c r="C92" i="9"/>
  <c r="L91" i="9"/>
  <c r="K91" i="9"/>
  <c r="J91" i="9"/>
  <c r="I91" i="9"/>
  <c r="H91" i="9"/>
  <c r="G91" i="9"/>
  <c r="F91" i="9"/>
  <c r="E91" i="9"/>
  <c r="D91" i="9"/>
  <c r="C91" i="9"/>
  <c r="L90" i="9"/>
  <c r="K90" i="9"/>
  <c r="J90" i="9"/>
  <c r="I90" i="9"/>
  <c r="H90" i="9"/>
  <c r="G90" i="9"/>
  <c r="F90" i="9"/>
  <c r="E90" i="9"/>
  <c r="D90" i="9"/>
  <c r="C90" i="9"/>
  <c r="L89" i="9"/>
  <c r="K89" i="9"/>
  <c r="J89" i="9"/>
  <c r="I89" i="9"/>
  <c r="H89" i="9"/>
  <c r="G89" i="9"/>
  <c r="F89" i="9"/>
  <c r="E89" i="9"/>
  <c r="D89" i="9"/>
  <c r="C89" i="9"/>
  <c r="L88" i="9"/>
  <c r="K88" i="9"/>
  <c r="J88" i="9"/>
  <c r="I88" i="9"/>
  <c r="H88" i="9"/>
  <c r="G88" i="9"/>
  <c r="F88" i="9"/>
  <c r="E88" i="9"/>
  <c r="D88" i="9"/>
  <c r="C88" i="9"/>
  <c r="L87" i="9"/>
  <c r="K87" i="9"/>
  <c r="J87" i="9"/>
  <c r="I87" i="9"/>
  <c r="H87" i="9"/>
  <c r="G87" i="9"/>
  <c r="F87" i="9"/>
  <c r="E87" i="9"/>
  <c r="D87" i="9"/>
  <c r="C87" i="9"/>
  <c r="L86" i="9"/>
  <c r="K86" i="9"/>
  <c r="J86" i="9"/>
  <c r="I86" i="9"/>
  <c r="H86" i="9"/>
  <c r="G86" i="9"/>
  <c r="F86" i="9"/>
  <c r="E86" i="9"/>
  <c r="D86" i="9"/>
  <c r="C86" i="9"/>
  <c r="L85" i="9"/>
  <c r="K85" i="9"/>
  <c r="J85" i="9"/>
  <c r="I85" i="9"/>
  <c r="H85" i="9"/>
  <c r="G85" i="9"/>
  <c r="F85" i="9"/>
  <c r="E85" i="9"/>
  <c r="D85" i="9"/>
  <c r="C85" i="9"/>
  <c r="L84" i="9"/>
  <c r="K84" i="9"/>
  <c r="J84" i="9"/>
  <c r="I84" i="9"/>
  <c r="H84" i="9"/>
  <c r="G84" i="9"/>
  <c r="F84" i="9"/>
  <c r="E84" i="9"/>
  <c r="D84" i="9"/>
  <c r="C84" i="9"/>
  <c r="L83" i="9"/>
  <c r="K83" i="9"/>
  <c r="J83" i="9"/>
  <c r="I83" i="9"/>
  <c r="H83" i="9"/>
  <c r="G83" i="9"/>
  <c r="F83" i="9"/>
  <c r="E83" i="9"/>
  <c r="D83" i="9"/>
  <c r="C83" i="9"/>
  <c r="L82" i="9"/>
  <c r="K82" i="9"/>
  <c r="J82" i="9"/>
  <c r="I82" i="9"/>
  <c r="H82" i="9"/>
  <c r="G82" i="9"/>
  <c r="F82" i="9"/>
  <c r="E82" i="9"/>
  <c r="D82" i="9"/>
  <c r="C82" i="9"/>
  <c r="L81" i="9"/>
  <c r="K81" i="9"/>
  <c r="J81" i="9"/>
  <c r="I81" i="9"/>
  <c r="H81" i="9"/>
  <c r="G81" i="9"/>
  <c r="F81" i="9"/>
  <c r="E81" i="9"/>
  <c r="D81" i="9"/>
  <c r="C81" i="9"/>
  <c r="L80" i="9"/>
  <c r="K80" i="9"/>
  <c r="J80" i="9"/>
  <c r="I80" i="9"/>
  <c r="H80" i="9"/>
  <c r="G80" i="9"/>
  <c r="F80" i="9"/>
  <c r="E80" i="9"/>
  <c r="D80" i="9"/>
  <c r="C80" i="9"/>
  <c r="L79" i="9"/>
  <c r="K79" i="9"/>
  <c r="J79" i="9"/>
  <c r="I79" i="9"/>
  <c r="H79" i="9"/>
  <c r="G79" i="9"/>
  <c r="F79" i="9"/>
  <c r="E79" i="9"/>
  <c r="D79" i="9"/>
  <c r="C79" i="9"/>
  <c r="L78" i="9"/>
  <c r="K78" i="9"/>
  <c r="J78" i="9"/>
  <c r="I78" i="9"/>
  <c r="H78" i="9"/>
  <c r="G78" i="9"/>
  <c r="F78" i="9"/>
  <c r="E78" i="9"/>
  <c r="D78" i="9"/>
  <c r="C78" i="9"/>
  <c r="L77" i="9"/>
  <c r="K77" i="9"/>
  <c r="J77" i="9"/>
  <c r="I77" i="9"/>
  <c r="H77" i="9"/>
  <c r="G77" i="9"/>
  <c r="F77" i="9"/>
  <c r="E77" i="9"/>
  <c r="D77" i="9"/>
  <c r="C77" i="9"/>
  <c r="L76" i="9"/>
  <c r="K76" i="9"/>
  <c r="J76" i="9"/>
  <c r="I76" i="9"/>
  <c r="H76" i="9"/>
  <c r="G76" i="9"/>
  <c r="F76" i="9"/>
  <c r="E76" i="9"/>
  <c r="D76" i="9"/>
  <c r="C76" i="9"/>
  <c r="L75" i="9"/>
  <c r="K75" i="9"/>
  <c r="J75" i="9"/>
  <c r="I75" i="9"/>
  <c r="H75" i="9"/>
  <c r="G75" i="9"/>
  <c r="F75" i="9"/>
  <c r="E75" i="9"/>
  <c r="D75" i="9"/>
  <c r="C75" i="9"/>
  <c r="L74" i="9"/>
  <c r="K74" i="9"/>
  <c r="J74" i="9"/>
  <c r="I74" i="9"/>
  <c r="H74" i="9"/>
  <c r="G74" i="9"/>
  <c r="F74" i="9"/>
  <c r="E74" i="9"/>
  <c r="D74" i="9"/>
  <c r="C74" i="9"/>
  <c r="L73" i="9"/>
  <c r="K73" i="9"/>
  <c r="J73" i="9"/>
  <c r="I73" i="9"/>
  <c r="H73" i="9"/>
  <c r="G73" i="9"/>
  <c r="F73" i="9"/>
  <c r="E73" i="9"/>
  <c r="D73" i="9"/>
  <c r="C73" i="9"/>
  <c r="L72" i="9"/>
  <c r="K72" i="9"/>
  <c r="J72" i="9"/>
  <c r="I72" i="9"/>
  <c r="H72" i="9"/>
  <c r="G72" i="9"/>
  <c r="F72" i="9"/>
  <c r="E72" i="9"/>
  <c r="D72" i="9"/>
  <c r="C72" i="9"/>
  <c r="L71" i="9"/>
  <c r="K71" i="9"/>
  <c r="J71" i="9"/>
  <c r="I71" i="9"/>
  <c r="H71" i="9"/>
  <c r="G71" i="9"/>
  <c r="F71" i="9"/>
  <c r="E71" i="9"/>
  <c r="D71" i="9"/>
  <c r="C71" i="9"/>
  <c r="L70" i="9"/>
  <c r="K70" i="9"/>
  <c r="J70" i="9"/>
  <c r="I70" i="9"/>
  <c r="H70" i="9"/>
  <c r="G70" i="9"/>
  <c r="F70" i="9"/>
  <c r="E70" i="9"/>
  <c r="D70" i="9"/>
  <c r="C70" i="9"/>
  <c r="L69" i="9"/>
  <c r="K69" i="9"/>
  <c r="J69" i="9"/>
  <c r="I69" i="9"/>
  <c r="H69" i="9"/>
  <c r="G69" i="9"/>
  <c r="F69" i="9"/>
  <c r="E69" i="9"/>
  <c r="D69" i="9"/>
  <c r="C69" i="9"/>
  <c r="L68" i="9"/>
  <c r="K68" i="9"/>
  <c r="J68" i="9"/>
  <c r="I68" i="9"/>
  <c r="H68" i="9"/>
  <c r="G68" i="9"/>
  <c r="F68" i="9"/>
  <c r="E68" i="9"/>
  <c r="D68" i="9"/>
  <c r="C68" i="9"/>
  <c r="L67" i="9"/>
  <c r="K67" i="9"/>
  <c r="J67" i="9"/>
  <c r="I67" i="9"/>
  <c r="H67" i="9"/>
  <c r="G67" i="9"/>
  <c r="F67" i="9"/>
  <c r="E67" i="9"/>
  <c r="D67" i="9"/>
  <c r="C67" i="9"/>
  <c r="L66" i="9"/>
  <c r="K66" i="9"/>
  <c r="J66" i="9"/>
  <c r="I66" i="9"/>
  <c r="H66" i="9"/>
  <c r="G66" i="9"/>
  <c r="F66" i="9"/>
  <c r="E66" i="9"/>
  <c r="D66" i="9"/>
  <c r="C66" i="9"/>
  <c r="L65" i="9"/>
  <c r="K65" i="9"/>
  <c r="J65" i="9"/>
  <c r="I65" i="9"/>
  <c r="H65" i="9"/>
  <c r="G65" i="9"/>
  <c r="F65" i="9"/>
  <c r="E65" i="9"/>
  <c r="D65" i="9"/>
  <c r="C65" i="9"/>
  <c r="L64" i="9"/>
  <c r="K64" i="9"/>
  <c r="J64" i="9"/>
  <c r="I64" i="9"/>
  <c r="H64" i="9"/>
  <c r="G64" i="9"/>
  <c r="F64" i="9"/>
  <c r="E64" i="9"/>
  <c r="D64" i="9"/>
  <c r="C64" i="9"/>
  <c r="L63" i="9"/>
  <c r="K63" i="9"/>
  <c r="J63" i="9"/>
  <c r="I63" i="9"/>
  <c r="H63" i="9"/>
  <c r="G63" i="9"/>
  <c r="F63" i="9"/>
  <c r="E63" i="9"/>
  <c r="D63" i="9"/>
  <c r="C63" i="9"/>
  <c r="L62" i="9"/>
  <c r="K62" i="9"/>
  <c r="J62" i="9"/>
  <c r="I62" i="9"/>
  <c r="H62" i="9"/>
  <c r="G62" i="9"/>
  <c r="F62" i="9"/>
  <c r="E62" i="9"/>
  <c r="D62" i="9"/>
  <c r="C62" i="9"/>
  <c r="L61" i="9"/>
  <c r="K61" i="9"/>
  <c r="J61" i="9"/>
  <c r="I61" i="9"/>
  <c r="H61" i="9"/>
  <c r="G61" i="9"/>
  <c r="F61" i="9"/>
  <c r="E61" i="9"/>
  <c r="D61" i="9"/>
  <c r="C61" i="9"/>
  <c r="L60" i="9"/>
  <c r="K60" i="9"/>
  <c r="J60" i="9"/>
  <c r="I60" i="9"/>
  <c r="H60" i="9"/>
  <c r="G60" i="9"/>
  <c r="F60" i="9"/>
  <c r="E60" i="9"/>
  <c r="D60" i="9"/>
  <c r="C60" i="9"/>
  <c r="L59" i="9"/>
  <c r="K59" i="9"/>
  <c r="J59" i="9"/>
  <c r="I59" i="9"/>
  <c r="H59" i="9"/>
  <c r="G59" i="9"/>
  <c r="F59" i="9"/>
  <c r="E59" i="9"/>
  <c r="D59" i="9"/>
  <c r="C59" i="9"/>
  <c r="L58" i="9"/>
  <c r="K58" i="9"/>
  <c r="J58" i="9"/>
  <c r="I58" i="9"/>
  <c r="H58" i="9"/>
  <c r="G58" i="9"/>
  <c r="F58" i="9"/>
  <c r="E58" i="9"/>
  <c r="D58" i="9"/>
  <c r="C58" i="9"/>
  <c r="L57" i="9"/>
  <c r="K57" i="9"/>
  <c r="J57" i="9"/>
  <c r="I57" i="9"/>
  <c r="H57" i="9"/>
  <c r="G57" i="9"/>
  <c r="F57" i="9"/>
  <c r="E57" i="9"/>
  <c r="D57" i="9"/>
  <c r="C57" i="9"/>
  <c r="L56" i="9"/>
  <c r="K56" i="9"/>
  <c r="J56" i="9"/>
  <c r="I56" i="9"/>
  <c r="H56" i="9"/>
  <c r="G56" i="9"/>
  <c r="F56" i="9"/>
  <c r="E56" i="9"/>
  <c r="D56" i="9"/>
  <c r="C56" i="9"/>
  <c r="L55" i="9"/>
  <c r="K55" i="9"/>
  <c r="J55" i="9"/>
  <c r="I55" i="9"/>
  <c r="H55" i="9"/>
  <c r="G55" i="9"/>
  <c r="F55" i="9"/>
  <c r="E55" i="9"/>
  <c r="D55" i="9"/>
  <c r="C55" i="9"/>
  <c r="L54" i="9"/>
  <c r="K54" i="9"/>
  <c r="J54" i="9"/>
  <c r="I54" i="9"/>
  <c r="H54" i="9"/>
  <c r="G54" i="9"/>
  <c r="F54" i="9"/>
  <c r="E54" i="9"/>
  <c r="D54" i="9"/>
  <c r="C54" i="9"/>
  <c r="L53" i="9"/>
  <c r="K53" i="9"/>
  <c r="J53" i="9"/>
  <c r="I53" i="9"/>
  <c r="H53" i="9"/>
  <c r="G53" i="9"/>
  <c r="F53" i="9"/>
  <c r="E53" i="9"/>
  <c r="D53" i="9"/>
  <c r="C53" i="9"/>
  <c r="L52" i="9"/>
  <c r="K52" i="9"/>
  <c r="J52" i="9"/>
  <c r="I52" i="9"/>
  <c r="H52" i="9"/>
  <c r="G52" i="9"/>
  <c r="F52" i="9"/>
  <c r="E52" i="9"/>
  <c r="D52" i="9"/>
  <c r="C52" i="9"/>
  <c r="L51" i="9"/>
  <c r="K51" i="9"/>
  <c r="J51" i="9"/>
  <c r="I51" i="9"/>
  <c r="H51" i="9"/>
  <c r="G51" i="9"/>
  <c r="F51" i="9"/>
  <c r="E51" i="9"/>
  <c r="D51" i="9"/>
  <c r="C51" i="9"/>
  <c r="L50" i="9"/>
  <c r="K50" i="9"/>
  <c r="J50" i="9"/>
  <c r="I50" i="9"/>
  <c r="H50" i="9"/>
  <c r="G50" i="9"/>
  <c r="F50" i="9"/>
  <c r="E50" i="9"/>
  <c r="D50" i="9"/>
  <c r="C50" i="9"/>
  <c r="L49" i="9"/>
  <c r="K49" i="9"/>
  <c r="J49" i="9"/>
  <c r="I49" i="9"/>
  <c r="H49" i="9"/>
  <c r="G49" i="9"/>
  <c r="F49" i="9"/>
  <c r="E49" i="9"/>
  <c r="D49" i="9"/>
  <c r="C49" i="9"/>
  <c r="L48" i="9"/>
  <c r="K48" i="9"/>
  <c r="J48" i="9"/>
  <c r="I48" i="9"/>
  <c r="H48" i="9"/>
  <c r="G48" i="9"/>
  <c r="F48" i="9"/>
  <c r="E48" i="9"/>
  <c r="D48" i="9"/>
  <c r="C48" i="9"/>
  <c r="L47" i="9"/>
  <c r="K47" i="9"/>
  <c r="J47" i="9"/>
  <c r="I47" i="9"/>
  <c r="H47" i="9"/>
  <c r="G47" i="9"/>
  <c r="F47" i="9"/>
  <c r="E47" i="9"/>
  <c r="D47" i="9"/>
  <c r="C47" i="9"/>
  <c r="L46" i="9"/>
  <c r="K46" i="9"/>
  <c r="J46" i="9"/>
  <c r="I46" i="9"/>
  <c r="H46" i="9"/>
  <c r="G46" i="9"/>
  <c r="F46" i="9"/>
  <c r="E46" i="9"/>
  <c r="D46" i="9"/>
  <c r="C46" i="9"/>
  <c r="L45" i="9"/>
  <c r="K45" i="9"/>
  <c r="J45" i="9"/>
  <c r="I45" i="9"/>
  <c r="H45" i="9"/>
  <c r="G45" i="9"/>
  <c r="F45" i="9"/>
  <c r="E45" i="9"/>
  <c r="D45" i="9"/>
  <c r="C45" i="9"/>
  <c r="L44" i="9"/>
  <c r="K44" i="9"/>
  <c r="J44" i="9"/>
  <c r="I44" i="9"/>
  <c r="H44" i="9"/>
  <c r="G44" i="9"/>
  <c r="F44" i="9"/>
  <c r="E44" i="9"/>
  <c r="D44" i="9"/>
  <c r="C44" i="9"/>
  <c r="L43" i="9"/>
  <c r="K43" i="9"/>
  <c r="J43" i="9"/>
  <c r="I43" i="9"/>
  <c r="H43" i="9"/>
  <c r="G43" i="9"/>
  <c r="F43" i="9"/>
  <c r="E43" i="9"/>
  <c r="D43" i="9"/>
  <c r="C43" i="9"/>
  <c r="L42" i="9"/>
  <c r="K42" i="9"/>
  <c r="J42" i="9"/>
  <c r="I42" i="9"/>
  <c r="H42" i="9"/>
  <c r="G42" i="9"/>
  <c r="F42" i="9"/>
  <c r="E42" i="9"/>
  <c r="D42" i="9"/>
  <c r="C42" i="9"/>
  <c r="L41" i="9"/>
  <c r="K41" i="9"/>
  <c r="J41" i="9"/>
  <c r="I41" i="9"/>
  <c r="H41" i="9"/>
  <c r="G41" i="9"/>
  <c r="F41" i="9"/>
  <c r="E41" i="9"/>
  <c r="D41" i="9"/>
  <c r="C41" i="9"/>
  <c r="L40" i="9"/>
  <c r="K40" i="9"/>
  <c r="J40" i="9"/>
  <c r="I40" i="9"/>
  <c r="H40" i="9"/>
  <c r="G40" i="9"/>
  <c r="F40" i="9"/>
  <c r="E40" i="9"/>
  <c r="D40" i="9"/>
  <c r="C40" i="9"/>
  <c r="L39" i="9"/>
  <c r="K39" i="9"/>
  <c r="J39" i="9"/>
  <c r="I39" i="9"/>
  <c r="H39" i="9"/>
  <c r="G39" i="9"/>
  <c r="F39" i="9"/>
  <c r="E39" i="9"/>
  <c r="D39" i="9"/>
  <c r="C39" i="9"/>
  <c r="L38" i="9"/>
  <c r="K38" i="9"/>
  <c r="J38" i="9"/>
  <c r="I38" i="9"/>
  <c r="H38" i="9"/>
  <c r="G38" i="9"/>
  <c r="F38" i="9"/>
  <c r="E38" i="9"/>
  <c r="D38" i="9"/>
  <c r="C38" i="9"/>
  <c r="L37" i="9"/>
  <c r="K37" i="9"/>
  <c r="J37" i="9"/>
  <c r="I37" i="9"/>
  <c r="H37" i="9"/>
  <c r="G37" i="9"/>
  <c r="F37" i="9"/>
  <c r="E37" i="9"/>
  <c r="D37" i="9"/>
  <c r="C37" i="9"/>
  <c r="L36" i="9"/>
  <c r="K36" i="9"/>
  <c r="J36" i="9"/>
  <c r="I36" i="9"/>
  <c r="H36" i="9"/>
  <c r="G36" i="9"/>
  <c r="F36" i="9"/>
  <c r="E36" i="9"/>
  <c r="D36" i="9"/>
  <c r="C36" i="9"/>
  <c r="L35" i="9"/>
  <c r="K35" i="9"/>
  <c r="J35" i="9"/>
  <c r="I35" i="9"/>
  <c r="H35" i="9"/>
  <c r="G35" i="9"/>
  <c r="F35" i="9"/>
  <c r="E35" i="9"/>
  <c r="D35" i="9"/>
  <c r="C35" i="9"/>
  <c r="L34" i="9"/>
  <c r="K34" i="9"/>
  <c r="J34" i="9"/>
  <c r="I34" i="9"/>
  <c r="H34" i="9"/>
  <c r="G34" i="9"/>
  <c r="F34" i="9"/>
  <c r="E34" i="9"/>
  <c r="D34" i="9"/>
  <c r="C34" i="9"/>
  <c r="L33" i="9"/>
  <c r="K33" i="9"/>
  <c r="J33" i="9"/>
  <c r="I33" i="9"/>
  <c r="H33" i="9"/>
  <c r="G33" i="9"/>
  <c r="F33" i="9"/>
  <c r="E33" i="9"/>
  <c r="D33" i="9"/>
  <c r="C33" i="9"/>
  <c r="L32" i="9"/>
  <c r="K32" i="9"/>
  <c r="J32" i="9"/>
  <c r="I32" i="9"/>
  <c r="H32" i="9"/>
  <c r="G32" i="9"/>
  <c r="F32" i="9"/>
  <c r="E32" i="9"/>
  <c r="D32" i="9"/>
  <c r="C32" i="9"/>
  <c r="L31" i="9"/>
  <c r="K31" i="9"/>
  <c r="J31" i="9"/>
  <c r="I31" i="9"/>
  <c r="H31" i="9"/>
  <c r="G31" i="9"/>
  <c r="F31" i="9"/>
  <c r="E31" i="9"/>
  <c r="D31" i="9"/>
  <c r="C31" i="9"/>
  <c r="L30" i="9"/>
  <c r="K30" i="9"/>
  <c r="J30" i="9"/>
  <c r="I30" i="9"/>
  <c r="H30" i="9"/>
  <c r="G30" i="9"/>
  <c r="F30" i="9"/>
  <c r="E30" i="9"/>
  <c r="D30" i="9"/>
  <c r="C30" i="9"/>
  <c r="L29" i="9"/>
  <c r="K29" i="9"/>
  <c r="J29" i="9"/>
  <c r="I29" i="9"/>
  <c r="H29" i="9"/>
  <c r="G29" i="9"/>
  <c r="F29" i="9"/>
  <c r="E29" i="9"/>
  <c r="D29" i="9"/>
  <c r="C29" i="9"/>
  <c r="L28" i="9"/>
  <c r="K28" i="9"/>
  <c r="J28" i="9"/>
  <c r="I28" i="9"/>
  <c r="H28" i="9"/>
  <c r="G28" i="9"/>
  <c r="F28" i="9"/>
  <c r="E28" i="9"/>
  <c r="D28" i="9"/>
  <c r="C28" i="9"/>
  <c r="L27" i="9"/>
  <c r="K27" i="9"/>
  <c r="J27" i="9"/>
  <c r="I27" i="9"/>
  <c r="H27" i="9"/>
  <c r="G27" i="9"/>
  <c r="F27" i="9"/>
  <c r="E27" i="9"/>
  <c r="D27" i="9"/>
  <c r="C27" i="9"/>
  <c r="L26" i="9"/>
  <c r="K26" i="9"/>
  <c r="J26" i="9"/>
  <c r="I26" i="9"/>
  <c r="H26" i="9"/>
  <c r="G26" i="9"/>
  <c r="F26" i="9"/>
  <c r="E26" i="9"/>
  <c r="D26" i="9"/>
  <c r="C26" i="9"/>
  <c r="L25" i="9"/>
  <c r="K25" i="9"/>
  <c r="J25" i="9"/>
  <c r="I25" i="9"/>
  <c r="H25" i="9"/>
  <c r="G25" i="9"/>
  <c r="F25" i="9"/>
  <c r="E25" i="9"/>
  <c r="D25" i="9"/>
  <c r="C25" i="9"/>
  <c r="L24" i="9"/>
  <c r="K24" i="9"/>
  <c r="J24" i="9"/>
  <c r="I24" i="9"/>
  <c r="H24" i="9"/>
  <c r="G24" i="9"/>
  <c r="F24" i="9"/>
  <c r="E24" i="9"/>
  <c r="D24" i="9"/>
  <c r="C24" i="9"/>
  <c r="L23" i="9"/>
  <c r="K23" i="9"/>
  <c r="J23" i="9"/>
  <c r="I23" i="9"/>
  <c r="H23" i="9"/>
  <c r="G23" i="9"/>
  <c r="F23" i="9"/>
  <c r="E23" i="9"/>
  <c r="D23" i="9"/>
  <c r="C23" i="9"/>
  <c r="L22" i="9"/>
  <c r="K22" i="9"/>
  <c r="J22" i="9"/>
  <c r="I22" i="9"/>
  <c r="H22" i="9"/>
  <c r="G22" i="9"/>
  <c r="F22" i="9"/>
  <c r="E22" i="9"/>
  <c r="D22" i="9"/>
  <c r="C22" i="9"/>
  <c r="L21" i="9"/>
  <c r="K21" i="9"/>
  <c r="J21" i="9"/>
  <c r="I21" i="9"/>
  <c r="H21" i="9"/>
  <c r="G21" i="9"/>
  <c r="F21" i="9"/>
  <c r="E21" i="9"/>
  <c r="D21" i="9"/>
  <c r="C21" i="9"/>
  <c r="L20" i="9"/>
  <c r="K20" i="9"/>
  <c r="J20" i="9"/>
  <c r="I20" i="9"/>
  <c r="H20" i="9"/>
  <c r="G20" i="9"/>
  <c r="F20" i="9"/>
  <c r="E20" i="9"/>
  <c r="D20" i="9"/>
  <c r="C20" i="9"/>
  <c r="L19" i="9"/>
  <c r="K19" i="9"/>
  <c r="J19" i="9"/>
  <c r="I19" i="9"/>
  <c r="H19" i="9"/>
  <c r="G19" i="9"/>
  <c r="F19" i="9"/>
  <c r="E19" i="9"/>
  <c r="D19" i="9"/>
  <c r="C19" i="9"/>
  <c r="L18" i="9"/>
  <c r="K18" i="9"/>
  <c r="J18" i="9"/>
  <c r="I18" i="9"/>
  <c r="H18" i="9"/>
  <c r="G18" i="9"/>
  <c r="F18" i="9"/>
  <c r="E18" i="9"/>
  <c r="D18" i="9"/>
  <c r="C18" i="9"/>
  <c r="L17" i="9"/>
  <c r="K17" i="9"/>
  <c r="J17" i="9"/>
  <c r="I17" i="9"/>
  <c r="H17" i="9"/>
  <c r="G17" i="9"/>
  <c r="F17" i="9"/>
  <c r="E17" i="9"/>
  <c r="D17" i="9"/>
  <c r="C17" i="9"/>
  <c r="L16" i="9"/>
  <c r="K16" i="9"/>
  <c r="J16" i="9"/>
  <c r="I16" i="9"/>
  <c r="H16" i="9"/>
  <c r="G16" i="9"/>
  <c r="F16" i="9"/>
  <c r="E16" i="9"/>
  <c r="D16" i="9"/>
  <c r="C16" i="9"/>
  <c r="L15" i="9"/>
  <c r="K15" i="9"/>
  <c r="J15" i="9"/>
  <c r="I15" i="9"/>
  <c r="H15" i="9"/>
  <c r="G15" i="9"/>
  <c r="F15" i="9"/>
  <c r="E15" i="9"/>
  <c r="D15" i="9"/>
  <c r="C15" i="9"/>
  <c r="L14" i="9"/>
  <c r="K14" i="9"/>
  <c r="J14" i="9"/>
  <c r="I14" i="9"/>
  <c r="H14" i="9"/>
  <c r="G14" i="9"/>
  <c r="F14" i="9"/>
  <c r="E14" i="9"/>
  <c r="D14" i="9"/>
  <c r="C14" i="9"/>
  <c r="L13" i="9"/>
  <c r="K13" i="9"/>
  <c r="J13" i="9"/>
  <c r="I13" i="9"/>
  <c r="H13" i="9"/>
  <c r="G13" i="9"/>
  <c r="F13" i="9"/>
  <c r="E13" i="9"/>
  <c r="D13" i="9"/>
  <c r="C13" i="9"/>
  <c r="L12" i="9"/>
  <c r="K12" i="9"/>
  <c r="J12" i="9"/>
  <c r="I12" i="9"/>
  <c r="H12" i="9"/>
  <c r="G12" i="9"/>
  <c r="F12" i="9"/>
  <c r="E12" i="9"/>
  <c r="D12" i="9"/>
  <c r="C12" i="9"/>
  <c r="L11" i="9"/>
  <c r="K11" i="9"/>
  <c r="J11" i="9"/>
  <c r="I11" i="9"/>
  <c r="H11" i="9"/>
  <c r="G11" i="9"/>
  <c r="F11" i="9"/>
  <c r="E11" i="9"/>
  <c r="D11" i="9"/>
  <c r="C11" i="9"/>
  <c r="L10" i="9"/>
  <c r="K10" i="9"/>
  <c r="J10" i="9"/>
  <c r="I10" i="9"/>
  <c r="H10" i="9"/>
  <c r="G10" i="9"/>
  <c r="F10" i="9"/>
  <c r="E10" i="9"/>
  <c r="D10" i="9"/>
  <c r="C10" i="9"/>
  <c r="L9" i="9"/>
  <c r="K9" i="9"/>
  <c r="J9" i="9"/>
  <c r="I9" i="9"/>
  <c r="H9" i="9"/>
  <c r="G9" i="9"/>
  <c r="F9" i="9"/>
  <c r="E9" i="9"/>
  <c r="D9" i="9"/>
  <c r="C9" i="9"/>
  <c r="L8" i="9"/>
  <c r="K8" i="9"/>
  <c r="J8" i="9"/>
  <c r="I8" i="9"/>
  <c r="H8" i="9"/>
  <c r="G8" i="9"/>
  <c r="F8" i="9"/>
  <c r="E8" i="9"/>
  <c r="D8" i="9"/>
  <c r="C8" i="9"/>
  <c r="L7" i="9"/>
  <c r="K7" i="9"/>
  <c r="J7" i="9"/>
  <c r="I7" i="9"/>
  <c r="H7" i="9"/>
  <c r="G7" i="9"/>
  <c r="F7" i="9"/>
  <c r="E7" i="9"/>
  <c r="D7" i="9"/>
  <c r="C7" i="9"/>
  <c r="L6" i="9"/>
  <c r="K6" i="9"/>
  <c r="J6" i="9"/>
  <c r="I6" i="9"/>
  <c r="H6" i="9"/>
  <c r="G6" i="9"/>
  <c r="F6" i="9"/>
  <c r="E6" i="9"/>
  <c r="D6" i="9"/>
  <c r="C6" i="9"/>
  <c r="L5" i="9"/>
  <c r="K5" i="9"/>
  <c r="J5" i="9"/>
  <c r="I5" i="9"/>
  <c r="H5" i="9"/>
  <c r="G5" i="9"/>
  <c r="F5" i="9"/>
  <c r="E5" i="9"/>
  <c r="D5" i="9"/>
  <c r="C5" i="9"/>
  <c r="L4" i="9"/>
  <c r="K4" i="9"/>
  <c r="J4" i="9"/>
  <c r="I4" i="9"/>
  <c r="H4" i="9"/>
  <c r="G4" i="9"/>
  <c r="F4" i="9"/>
  <c r="E4" i="9"/>
  <c r="D4" i="9"/>
  <c r="C4" i="9"/>
  <c r="L3" i="9"/>
  <c r="K3" i="9"/>
  <c r="J3" i="9"/>
  <c r="I3" i="9"/>
  <c r="H3" i="9"/>
  <c r="G3" i="9"/>
  <c r="F3" i="9"/>
  <c r="E3" i="9"/>
  <c r="D3" i="9"/>
  <c r="C3" i="9"/>
  <c r="L2" i="9"/>
  <c r="K2" i="9"/>
  <c r="J2" i="9"/>
  <c r="I2" i="9"/>
  <c r="H2" i="9"/>
  <c r="G2" i="9"/>
  <c r="F2" i="9"/>
  <c r="E2" i="9"/>
  <c r="D2" i="9"/>
  <c r="C2" i="9"/>
  <c r="C4362" i="6"/>
  <c r="E4362" i="6"/>
  <c r="C4361" i="6"/>
  <c r="E4361" i="6"/>
  <c r="C4360" i="6"/>
  <c r="E4360" i="6"/>
  <c r="C4359" i="6"/>
  <c r="E4359" i="6"/>
  <c r="C4358" i="6"/>
  <c r="E4358" i="6"/>
  <c r="C4357" i="6"/>
  <c r="E4357" i="6"/>
  <c r="C4356" i="6"/>
  <c r="E4356" i="6"/>
  <c r="C4355" i="6"/>
  <c r="E4355" i="6"/>
  <c r="C4354" i="6"/>
  <c r="E4354" i="6"/>
  <c r="C4353" i="6"/>
  <c r="E4353" i="6"/>
  <c r="C4352" i="6"/>
  <c r="E4352" i="6"/>
  <c r="C4351" i="6"/>
  <c r="E4351" i="6"/>
  <c r="C4350" i="6"/>
  <c r="E4350" i="6"/>
  <c r="C4349" i="6"/>
  <c r="E4349" i="6"/>
  <c r="C4348" i="6"/>
  <c r="E4348" i="6"/>
  <c r="C4347" i="6"/>
  <c r="E4347" i="6"/>
  <c r="C4346" i="6"/>
  <c r="E4346" i="6"/>
  <c r="C4345" i="6"/>
  <c r="E4345" i="6"/>
  <c r="C4344" i="6"/>
  <c r="E4344" i="6"/>
  <c r="C4343" i="6"/>
  <c r="E4343" i="6"/>
  <c r="C4342" i="6"/>
  <c r="E4342" i="6"/>
  <c r="C4341" i="6"/>
  <c r="E4341" i="6"/>
  <c r="C4340" i="6"/>
  <c r="E4340" i="6"/>
  <c r="C4339" i="6"/>
  <c r="E4339" i="6"/>
  <c r="C4338" i="6"/>
  <c r="E4338" i="6"/>
  <c r="C4337" i="6"/>
  <c r="E4337" i="6"/>
  <c r="C4336" i="6"/>
  <c r="E4336" i="6"/>
  <c r="C4335" i="6"/>
  <c r="E4335" i="6"/>
  <c r="C4334" i="6"/>
  <c r="E4334" i="6"/>
  <c r="C4333" i="6"/>
  <c r="E4333" i="6"/>
  <c r="C4332" i="6"/>
  <c r="E4332" i="6"/>
  <c r="C4331" i="6"/>
  <c r="E4331" i="6"/>
  <c r="C4330" i="6"/>
  <c r="E4330" i="6"/>
  <c r="C4329" i="6"/>
  <c r="E4329" i="6"/>
  <c r="C4328" i="6"/>
  <c r="E4328" i="6"/>
  <c r="C4327" i="6"/>
  <c r="E4327" i="6"/>
  <c r="C4326" i="6"/>
  <c r="E4326" i="6"/>
  <c r="C4325" i="6"/>
  <c r="E4325" i="6"/>
  <c r="C4324" i="6"/>
  <c r="E4324" i="6"/>
  <c r="C4323" i="6"/>
  <c r="E4323" i="6"/>
  <c r="C4322" i="6"/>
  <c r="E4322" i="6"/>
  <c r="C4321" i="6"/>
  <c r="E4321" i="6"/>
  <c r="C4320" i="6"/>
  <c r="E4320" i="6"/>
  <c r="C4319" i="6"/>
  <c r="E4319" i="6"/>
  <c r="C4318" i="6"/>
  <c r="E4318" i="6"/>
  <c r="C4317" i="6"/>
  <c r="E4317" i="6"/>
  <c r="C4316" i="6"/>
  <c r="E4316" i="6"/>
  <c r="C4315" i="6"/>
  <c r="E4315" i="6"/>
  <c r="C4314" i="6"/>
  <c r="E4314" i="6"/>
  <c r="C4313" i="6"/>
  <c r="E4313" i="6"/>
  <c r="C4312" i="6"/>
  <c r="E4312" i="6"/>
  <c r="C4311" i="6"/>
  <c r="E4311" i="6"/>
  <c r="C4310" i="6"/>
  <c r="E4310" i="6"/>
  <c r="C4309" i="6"/>
  <c r="E4309" i="6"/>
  <c r="C4308" i="6"/>
  <c r="E4308" i="6"/>
  <c r="C4307" i="6"/>
  <c r="E4307" i="6"/>
  <c r="C4306" i="6"/>
  <c r="E4306" i="6"/>
  <c r="C4305" i="6"/>
  <c r="E4305" i="6"/>
  <c r="C4304" i="6"/>
  <c r="E4304" i="6"/>
  <c r="C4303" i="6"/>
  <c r="E4303" i="6"/>
  <c r="C4302" i="6"/>
  <c r="E4302" i="6"/>
  <c r="C4301" i="6"/>
  <c r="E4301" i="6"/>
  <c r="C4300" i="6"/>
  <c r="E4300" i="6"/>
  <c r="C4299" i="6"/>
  <c r="E4299" i="6"/>
  <c r="C4298" i="6"/>
  <c r="E4298" i="6"/>
  <c r="C4297" i="6"/>
  <c r="E4297" i="6"/>
  <c r="C4296" i="6"/>
  <c r="E4296" i="6"/>
  <c r="C4295" i="6"/>
  <c r="E4295" i="6"/>
  <c r="C4294" i="6"/>
  <c r="E4294" i="6"/>
  <c r="C4293" i="6"/>
  <c r="E4293" i="6"/>
  <c r="C4292" i="6"/>
  <c r="E4292" i="6"/>
  <c r="C4291" i="6"/>
  <c r="E4291" i="6"/>
  <c r="C4290" i="6"/>
  <c r="E4290" i="6"/>
  <c r="C4289" i="6"/>
  <c r="E4289" i="6"/>
  <c r="C4288" i="6"/>
  <c r="E4288" i="6"/>
  <c r="C4287" i="6"/>
  <c r="E4287" i="6"/>
  <c r="C4286" i="6"/>
  <c r="E4286" i="6"/>
  <c r="C4285" i="6"/>
  <c r="E4285" i="6"/>
  <c r="C4284" i="6"/>
  <c r="E4284" i="6"/>
  <c r="C4283" i="6"/>
  <c r="E4283" i="6"/>
  <c r="C4282" i="6"/>
  <c r="E4282" i="6"/>
  <c r="C4281" i="6"/>
  <c r="E4281" i="6"/>
  <c r="C4280" i="6"/>
  <c r="E4280" i="6"/>
  <c r="C4279" i="6"/>
  <c r="E4279" i="6"/>
  <c r="C4278" i="6"/>
  <c r="E4278" i="6"/>
  <c r="C4277" i="6"/>
  <c r="E4277" i="6"/>
  <c r="C4276" i="6"/>
  <c r="E4276" i="6"/>
  <c r="C4275" i="6"/>
  <c r="E4275" i="6"/>
  <c r="C4274" i="6"/>
  <c r="E4274" i="6"/>
  <c r="C4273" i="6"/>
  <c r="E4273" i="6"/>
  <c r="C4272" i="6"/>
  <c r="E4272" i="6"/>
  <c r="C4271" i="6"/>
  <c r="E4271" i="6"/>
  <c r="C4270" i="6"/>
  <c r="E4270" i="6"/>
  <c r="C4269" i="6"/>
  <c r="E4269" i="6"/>
  <c r="C4268" i="6"/>
  <c r="E4268" i="6"/>
  <c r="C4267" i="6"/>
  <c r="E4267" i="6"/>
  <c r="C4266" i="6"/>
  <c r="E4266" i="6"/>
  <c r="C4265" i="6"/>
  <c r="E4265" i="6"/>
  <c r="C4264" i="6"/>
  <c r="E4264" i="6"/>
  <c r="C4263" i="6"/>
  <c r="E4263" i="6"/>
  <c r="C4262" i="6"/>
  <c r="E4262" i="6"/>
  <c r="C4261" i="6"/>
  <c r="E4261" i="6"/>
  <c r="C4260" i="6"/>
  <c r="E4260" i="6"/>
  <c r="C4259" i="6"/>
  <c r="E4259" i="6"/>
  <c r="C4258" i="6"/>
  <c r="E4258" i="6"/>
  <c r="C4257" i="6"/>
  <c r="E4257" i="6"/>
  <c r="C4256" i="6"/>
  <c r="E4256" i="6"/>
  <c r="C4255" i="6"/>
  <c r="E4255" i="6"/>
  <c r="C4254" i="6"/>
  <c r="E4254" i="6"/>
  <c r="C4253" i="6"/>
  <c r="E4253" i="6"/>
  <c r="C4252" i="6"/>
  <c r="E4252" i="6"/>
  <c r="C4251" i="6"/>
  <c r="E4251" i="6"/>
  <c r="C4250" i="6"/>
  <c r="E4250" i="6"/>
  <c r="C4249" i="6"/>
  <c r="E4249" i="6"/>
  <c r="C4248" i="6"/>
  <c r="E4248" i="6"/>
  <c r="C4247" i="6"/>
  <c r="E4247" i="6"/>
  <c r="C4246" i="6"/>
  <c r="E4246" i="6"/>
  <c r="C4245" i="6"/>
  <c r="E4245" i="6"/>
  <c r="C4244" i="6"/>
  <c r="E4244" i="6"/>
  <c r="C4243" i="6"/>
  <c r="E4243" i="6"/>
  <c r="C4242" i="6"/>
  <c r="E4242" i="6"/>
  <c r="C4241" i="6"/>
  <c r="E4241" i="6"/>
  <c r="C4240" i="6"/>
  <c r="E4240" i="6"/>
  <c r="C4239" i="6"/>
  <c r="E4239" i="6"/>
  <c r="C4238" i="6"/>
  <c r="E4238" i="6"/>
  <c r="C4237" i="6"/>
  <c r="E4237" i="6"/>
  <c r="C4236" i="6"/>
  <c r="E4236" i="6"/>
  <c r="C4235" i="6"/>
  <c r="E4235" i="6"/>
  <c r="C4234" i="6"/>
  <c r="E4234" i="6"/>
  <c r="C4233" i="6"/>
  <c r="E4233" i="6"/>
  <c r="C4232" i="6"/>
  <c r="E4232" i="6"/>
  <c r="C4231" i="6"/>
  <c r="E4231" i="6"/>
  <c r="C4230" i="6"/>
  <c r="E4230" i="6"/>
  <c r="C4229" i="6"/>
  <c r="E4229" i="6"/>
  <c r="C4228" i="6"/>
  <c r="E4228" i="6"/>
  <c r="C4227" i="6"/>
  <c r="E4227" i="6"/>
  <c r="C4226" i="6"/>
  <c r="E4226" i="6"/>
  <c r="C4225" i="6"/>
  <c r="E4225" i="6"/>
  <c r="C4224" i="6"/>
  <c r="E4224" i="6"/>
  <c r="C4223" i="6"/>
  <c r="E4223" i="6"/>
  <c r="C4222" i="6"/>
  <c r="E4222" i="6"/>
  <c r="C4221" i="6"/>
  <c r="E4221" i="6"/>
  <c r="C4220" i="6"/>
  <c r="E4220" i="6"/>
  <c r="C4219" i="6"/>
  <c r="E4219" i="6"/>
  <c r="C4218" i="6"/>
  <c r="E4218" i="6"/>
  <c r="C4217" i="6"/>
  <c r="E4217" i="6"/>
  <c r="C4216" i="6"/>
  <c r="E4216" i="6"/>
  <c r="C4215" i="6"/>
  <c r="E4215" i="6"/>
  <c r="C4214" i="6"/>
  <c r="E4214" i="6"/>
  <c r="C4213" i="6"/>
  <c r="E4213" i="6"/>
  <c r="C4212" i="6"/>
  <c r="E4212" i="6"/>
  <c r="C4211" i="6"/>
  <c r="E4211" i="6"/>
  <c r="C4210" i="6"/>
  <c r="E4210" i="6"/>
  <c r="C4209" i="6"/>
  <c r="E4209" i="6"/>
  <c r="C4208" i="6"/>
  <c r="E4208" i="6"/>
  <c r="C4207" i="6"/>
  <c r="E4207" i="6"/>
  <c r="C4206" i="6"/>
  <c r="E4206" i="6"/>
  <c r="C4205" i="6"/>
  <c r="E4205" i="6"/>
  <c r="C4204" i="6"/>
  <c r="E4204" i="6"/>
  <c r="C4203" i="6"/>
  <c r="E4203" i="6"/>
  <c r="C4202" i="6"/>
  <c r="E4202" i="6"/>
  <c r="C4201" i="6"/>
  <c r="E4201" i="6"/>
  <c r="C4200" i="6"/>
  <c r="E4200" i="6"/>
  <c r="C4199" i="6"/>
  <c r="E4199" i="6"/>
  <c r="C4198" i="6"/>
  <c r="E4198" i="6"/>
  <c r="C4197" i="6"/>
  <c r="E4197" i="6"/>
  <c r="C4196" i="6"/>
  <c r="E4196" i="6"/>
  <c r="C4195" i="6"/>
  <c r="E4195" i="6"/>
  <c r="C4194" i="6"/>
  <c r="E4194" i="6"/>
  <c r="C4193" i="6"/>
  <c r="E4193" i="6"/>
  <c r="C4192" i="6"/>
  <c r="E4192" i="6"/>
  <c r="C4191" i="6"/>
  <c r="E4191" i="6"/>
  <c r="C4190" i="6"/>
  <c r="E4190" i="6"/>
  <c r="C4189" i="6"/>
  <c r="E4189" i="6"/>
  <c r="C4188" i="6"/>
  <c r="E4188" i="6"/>
  <c r="C4187" i="6"/>
  <c r="E4187" i="6"/>
  <c r="C4186" i="6"/>
  <c r="E4186" i="6"/>
  <c r="C4185" i="6"/>
  <c r="E4185" i="6"/>
  <c r="C4184" i="6"/>
  <c r="E4184" i="6"/>
  <c r="C4183" i="6"/>
  <c r="E4183" i="6"/>
  <c r="C4182" i="6"/>
  <c r="E4182" i="6"/>
  <c r="C4181" i="6"/>
  <c r="E4181" i="6"/>
  <c r="C4180" i="6"/>
  <c r="E4180" i="6"/>
  <c r="C4179" i="6"/>
  <c r="E4179" i="6"/>
  <c r="C4178" i="6"/>
  <c r="E4178" i="6"/>
  <c r="C4177" i="6"/>
  <c r="E4177" i="6"/>
  <c r="C4176" i="6"/>
  <c r="E4176" i="6"/>
  <c r="C4175" i="6"/>
  <c r="E4175" i="6"/>
  <c r="C4174" i="6"/>
  <c r="E4174" i="6"/>
  <c r="C4173" i="6"/>
  <c r="E4173" i="6"/>
  <c r="C4172" i="6"/>
  <c r="E4172" i="6"/>
  <c r="C4171" i="6"/>
  <c r="E4171" i="6"/>
  <c r="C4170" i="6"/>
  <c r="E4170" i="6"/>
  <c r="C4169" i="6"/>
  <c r="E4169" i="6"/>
  <c r="C4168" i="6"/>
  <c r="E4168" i="6"/>
  <c r="C4167" i="6"/>
  <c r="E4167" i="6"/>
  <c r="C4166" i="6"/>
  <c r="E4166" i="6"/>
  <c r="C4165" i="6"/>
  <c r="E4165" i="6"/>
  <c r="C4164" i="6"/>
  <c r="E4164" i="6"/>
  <c r="C4163" i="6"/>
  <c r="E4163" i="6"/>
  <c r="C4162" i="6"/>
  <c r="E4162" i="6"/>
  <c r="C4161" i="6"/>
  <c r="E4161" i="6"/>
  <c r="C4160" i="6"/>
  <c r="E4160" i="6"/>
  <c r="C4159" i="6"/>
  <c r="E4159" i="6"/>
  <c r="C4158" i="6"/>
  <c r="E4158" i="6"/>
  <c r="C4157" i="6"/>
  <c r="E4157" i="6"/>
  <c r="C4156" i="6"/>
  <c r="E4156" i="6"/>
  <c r="C4155" i="6"/>
  <c r="E4155" i="6"/>
  <c r="C4154" i="6"/>
  <c r="E4154" i="6"/>
  <c r="C4153" i="6"/>
  <c r="E4153" i="6"/>
  <c r="C4152" i="6"/>
  <c r="E4152" i="6"/>
  <c r="C4151" i="6"/>
  <c r="E4151" i="6"/>
  <c r="C4150" i="6"/>
  <c r="E4150" i="6"/>
  <c r="C4149" i="6"/>
  <c r="E4149" i="6"/>
  <c r="C4148" i="6"/>
  <c r="E4148" i="6"/>
  <c r="C4147" i="6"/>
  <c r="E4147" i="6"/>
  <c r="C4146" i="6"/>
  <c r="E4146" i="6"/>
  <c r="C4145" i="6"/>
  <c r="E4145" i="6"/>
  <c r="C4144" i="6"/>
  <c r="E4144" i="6"/>
  <c r="C4143" i="6"/>
  <c r="E4143" i="6"/>
  <c r="C4142" i="6"/>
  <c r="E4142" i="6"/>
  <c r="C4141" i="6"/>
  <c r="E4141" i="6"/>
  <c r="C4140" i="6"/>
  <c r="E4140" i="6"/>
  <c r="C4139" i="6"/>
  <c r="E4139" i="6"/>
  <c r="C4138" i="6"/>
  <c r="E4138" i="6"/>
  <c r="C4137" i="6"/>
  <c r="E4137" i="6"/>
  <c r="C4136" i="6"/>
  <c r="E4136" i="6"/>
  <c r="C4135" i="6"/>
  <c r="E4135" i="6"/>
  <c r="C4134" i="6"/>
  <c r="E4134" i="6"/>
  <c r="C4133" i="6"/>
  <c r="E4133" i="6"/>
  <c r="C4132" i="6"/>
  <c r="E4132" i="6"/>
  <c r="C4131" i="6"/>
  <c r="E4131" i="6"/>
  <c r="C4130" i="6"/>
  <c r="E4130" i="6"/>
  <c r="C4129" i="6"/>
  <c r="E4129" i="6"/>
  <c r="C4128" i="6"/>
  <c r="E4128" i="6"/>
  <c r="C4127" i="6"/>
  <c r="E4127" i="6"/>
  <c r="C4126" i="6"/>
  <c r="E4126" i="6"/>
  <c r="C4125" i="6"/>
  <c r="E4125" i="6"/>
  <c r="C4124" i="6"/>
  <c r="E4124" i="6"/>
  <c r="C4123" i="6"/>
  <c r="E4123" i="6"/>
  <c r="C4122" i="6"/>
  <c r="E4122" i="6"/>
  <c r="C4121" i="6"/>
  <c r="E4121" i="6"/>
  <c r="C4120" i="6"/>
  <c r="E4120" i="6"/>
  <c r="C4119" i="6"/>
  <c r="E4119" i="6"/>
  <c r="C4118" i="6"/>
  <c r="E4118" i="6"/>
  <c r="C4117" i="6"/>
  <c r="E4117" i="6"/>
  <c r="C4116" i="6"/>
  <c r="E4116" i="6"/>
  <c r="C4115" i="6"/>
  <c r="E4115" i="6"/>
  <c r="C4114" i="6"/>
  <c r="E4114" i="6"/>
  <c r="C4113" i="6"/>
  <c r="E4113" i="6"/>
  <c r="C4112" i="6"/>
  <c r="E4112" i="6"/>
  <c r="C4111" i="6"/>
  <c r="E4111" i="6"/>
  <c r="C4110" i="6"/>
  <c r="E4110" i="6"/>
  <c r="C4109" i="6"/>
  <c r="E4109" i="6"/>
  <c r="C4108" i="6"/>
  <c r="E4108" i="6"/>
  <c r="C4107" i="6"/>
  <c r="E4107" i="6"/>
  <c r="C4106" i="6"/>
  <c r="E4106" i="6"/>
  <c r="C4105" i="6"/>
  <c r="E4105" i="6"/>
  <c r="C4104" i="6"/>
  <c r="E4104" i="6"/>
  <c r="C4103" i="6"/>
  <c r="E4103" i="6"/>
  <c r="C4102" i="6"/>
  <c r="E4102" i="6"/>
  <c r="C4101" i="6"/>
  <c r="E4101" i="6"/>
  <c r="C4100" i="6"/>
  <c r="E4100" i="6"/>
  <c r="C4099" i="6"/>
  <c r="E4099" i="6"/>
  <c r="C4098" i="6"/>
  <c r="E4098" i="6"/>
  <c r="C4097" i="6"/>
  <c r="E4097" i="6"/>
  <c r="C4096" i="6"/>
  <c r="E4096" i="6"/>
  <c r="C4095" i="6"/>
  <c r="E4095" i="6"/>
  <c r="C4094" i="6"/>
  <c r="E4094" i="6"/>
  <c r="C4093" i="6"/>
  <c r="E4093" i="6"/>
  <c r="C4092" i="6"/>
  <c r="E4092" i="6"/>
  <c r="C4091" i="6"/>
  <c r="E4091" i="6"/>
  <c r="C4090" i="6"/>
  <c r="E4090" i="6"/>
  <c r="C4089" i="6"/>
  <c r="E4089" i="6"/>
  <c r="C4088" i="6"/>
  <c r="E4088" i="6"/>
  <c r="C4087" i="6"/>
  <c r="E4087" i="6"/>
  <c r="C4086" i="6"/>
  <c r="E4086" i="6"/>
  <c r="C4085" i="6"/>
  <c r="E4085" i="6"/>
  <c r="C4084" i="6"/>
  <c r="E4084" i="6"/>
  <c r="C4083" i="6"/>
  <c r="E4083" i="6"/>
  <c r="C4082" i="6"/>
  <c r="E4082" i="6"/>
  <c r="C4081" i="6"/>
  <c r="E4081" i="6"/>
  <c r="C4080" i="6"/>
  <c r="E4080" i="6"/>
  <c r="C4079" i="6"/>
  <c r="E4079" i="6"/>
  <c r="C4078" i="6"/>
  <c r="E4078" i="6"/>
  <c r="C4077" i="6"/>
  <c r="E4077" i="6"/>
  <c r="C4076" i="6"/>
  <c r="E4076" i="6"/>
  <c r="C4075" i="6"/>
  <c r="E4075" i="6"/>
  <c r="C4074" i="6"/>
  <c r="E4074" i="6"/>
  <c r="C4073" i="6"/>
  <c r="E4073" i="6"/>
  <c r="C4072" i="6"/>
  <c r="E4072" i="6"/>
  <c r="C4071" i="6"/>
  <c r="E4071" i="6"/>
  <c r="C4070" i="6"/>
  <c r="E4070" i="6"/>
  <c r="C4069" i="6"/>
  <c r="E4069" i="6"/>
  <c r="C4068" i="6"/>
  <c r="E4068" i="6"/>
  <c r="C4067" i="6"/>
  <c r="E4067" i="6"/>
  <c r="C4066" i="6"/>
  <c r="E4066" i="6"/>
  <c r="C4065" i="6"/>
  <c r="E4065" i="6"/>
  <c r="C4064" i="6"/>
  <c r="E4064" i="6"/>
  <c r="C4063" i="6"/>
  <c r="E4063" i="6"/>
  <c r="C4062" i="6"/>
  <c r="E4062" i="6"/>
  <c r="C4061" i="6"/>
  <c r="E4061" i="6"/>
  <c r="C4060" i="6"/>
  <c r="E4060" i="6"/>
  <c r="C4059" i="6"/>
  <c r="E4059" i="6"/>
  <c r="C4058" i="6"/>
  <c r="E4058" i="6"/>
  <c r="C4057" i="6"/>
  <c r="E4057" i="6"/>
  <c r="C4056" i="6"/>
  <c r="E4056" i="6"/>
  <c r="C4055" i="6"/>
  <c r="E4055" i="6"/>
  <c r="C4054" i="6"/>
  <c r="E4054" i="6"/>
  <c r="C4053" i="6"/>
  <c r="E4053" i="6"/>
  <c r="C4052" i="6"/>
  <c r="E4052" i="6"/>
  <c r="C4051" i="6"/>
  <c r="E4051" i="6"/>
  <c r="C4050" i="6"/>
  <c r="E4050" i="6"/>
  <c r="C4049" i="6"/>
  <c r="E4049" i="6"/>
  <c r="C4048" i="6"/>
  <c r="E4048" i="6"/>
  <c r="C4047" i="6"/>
  <c r="E4047" i="6"/>
  <c r="C4046" i="6"/>
  <c r="E4046" i="6"/>
  <c r="C4045" i="6"/>
  <c r="E4045" i="6"/>
  <c r="C4044" i="6"/>
  <c r="E4044" i="6"/>
  <c r="C4043" i="6"/>
  <c r="E4043" i="6"/>
  <c r="C4042" i="6"/>
  <c r="E4042" i="6"/>
  <c r="C4041" i="6"/>
  <c r="E4041" i="6"/>
  <c r="C4040" i="6"/>
  <c r="E4040" i="6"/>
  <c r="C4039" i="6"/>
  <c r="E4039" i="6"/>
  <c r="C4038" i="6"/>
  <c r="E4038" i="6"/>
  <c r="C4037" i="6"/>
  <c r="E4037" i="6"/>
  <c r="C4036" i="6"/>
  <c r="E4036" i="6"/>
  <c r="C4035" i="6"/>
  <c r="E4035" i="6"/>
  <c r="C4034" i="6"/>
  <c r="E4034" i="6"/>
  <c r="C4033" i="6"/>
  <c r="E4033" i="6"/>
  <c r="C4032" i="6"/>
  <c r="E4032" i="6"/>
  <c r="C4031" i="6"/>
  <c r="E4031" i="6"/>
  <c r="C4030" i="6"/>
  <c r="E4030" i="6"/>
  <c r="C4029" i="6"/>
  <c r="E4029" i="6"/>
  <c r="C4028" i="6"/>
  <c r="E4028" i="6"/>
  <c r="C4027" i="6"/>
  <c r="E4027" i="6"/>
  <c r="C4026" i="6"/>
  <c r="E4026" i="6"/>
  <c r="C4025" i="6"/>
  <c r="E4025" i="6"/>
  <c r="C4024" i="6"/>
  <c r="E4024" i="6"/>
  <c r="C4023" i="6"/>
  <c r="E4023" i="6"/>
  <c r="C4022" i="6"/>
  <c r="E4022" i="6"/>
  <c r="C4021" i="6"/>
  <c r="E4021" i="6"/>
  <c r="C4020" i="6"/>
  <c r="E4020" i="6"/>
  <c r="C4019" i="6"/>
  <c r="E4019" i="6"/>
  <c r="C4018" i="6"/>
  <c r="E4018" i="6"/>
  <c r="C4017" i="6"/>
  <c r="E4017" i="6"/>
  <c r="C4016" i="6"/>
  <c r="E4016" i="6"/>
  <c r="C4015" i="6"/>
  <c r="E4015" i="6"/>
  <c r="C4014" i="6"/>
  <c r="E4014" i="6"/>
  <c r="C4013" i="6"/>
  <c r="E4013" i="6"/>
  <c r="C4012" i="6"/>
  <c r="E4012" i="6"/>
  <c r="C4011" i="6"/>
  <c r="E4011" i="6"/>
  <c r="C4010" i="6"/>
  <c r="E4010" i="6"/>
  <c r="C4009" i="6"/>
  <c r="E4009" i="6"/>
  <c r="C4008" i="6"/>
  <c r="E4008" i="6"/>
  <c r="C4007" i="6"/>
  <c r="E4007" i="6"/>
  <c r="C4006" i="6"/>
  <c r="E4006" i="6"/>
  <c r="C4005" i="6"/>
  <c r="E4005" i="6"/>
  <c r="C4004" i="6"/>
  <c r="E4004" i="6"/>
  <c r="C4003" i="6"/>
  <c r="E4003" i="6"/>
  <c r="C4002" i="6"/>
  <c r="E4002" i="6"/>
  <c r="C4001" i="6"/>
  <c r="E4001" i="6"/>
  <c r="C4000" i="6"/>
  <c r="E4000" i="6"/>
  <c r="C3999" i="6"/>
  <c r="E3999" i="6"/>
  <c r="C3998" i="6"/>
  <c r="E3998" i="6"/>
  <c r="C3997" i="6"/>
  <c r="E3997" i="6"/>
  <c r="C3996" i="6"/>
  <c r="E3996" i="6"/>
  <c r="C3995" i="6"/>
  <c r="E3995" i="6"/>
  <c r="C3994" i="6"/>
  <c r="E3994" i="6"/>
  <c r="C3993" i="6"/>
  <c r="E3993" i="6"/>
  <c r="C3992" i="6"/>
  <c r="E3992" i="6"/>
  <c r="C3991" i="6"/>
  <c r="E3991" i="6"/>
  <c r="C3990" i="6"/>
  <c r="E3990" i="6"/>
  <c r="C3989" i="6"/>
  <c r="E3989" i="6"/>
  <c r="C3988" i="6"/>
  <c r="E3988" i="6"/>
  <c r="C3987" i="6"/>
  <c r="E3987" i="6"/>
  <c r="C3986" i="6"/>
  <c r="E3986" i="6"/>
  <c r="C3985" i="6"/>
  <c r="E3985" i="6"/>
  <c r="C3984" i="6"/>
  <c r="E3984" i="6"/>
  <c r="C3983" i="6"/>
  <c r="E3983" i="6"/>
  <c r="C3982" i="6"/>
  <c r="E3982" i="6"/>
  <c r="C3981" i="6"/>
  <c r="E3981" i="6"/>
  <c r="C3980" i="6"/>
  <c r="E3980" i="6"/>
  <c r="C3979" i="6"/>
  <c r="E3979" i="6"/>
  <c r="C3978" i="6"/>
  <c r="E3978" i="6"/>
  <c r="C3977" i="6"/>
  <c r="E3977" i="6"/>
  <c r="C3976" i="6"/>
  <c r="E3976" i="6"/>
  <c r="C3975" i="6"/>
  <c r="E3975" i="6"/>
  <c r="C3974" i="6"/>
  <c r="E3974" i="6"/>
  <c r="C3973" i="6"/>
  <c r="E3973" i="6"/>
  <c r="C3972" i="6"/>
  <c r="E3972" i="6"/>
  <c r="C3971" i="6"/>
  <c r="E3971" i="6"/>
  <c r="C3970" i="6"/>
  <c r="E3970" i="6"/>
  <c r="C3969" i="6"/>
  <c r="E3969" i="6"/>
  <c r="C3968" i="6"/>
  <c r="E3968" i="6"/>
  <c r="C3967" i="6"/>
  <c r="E3967" i="6"/>
  <c r="C3966" i="6"/>
  <c r="E3966" i="6"/>
  <c r="C3965" i="6"/>
  <c r="E3965" i="6"/>
  <c r="C3964" i="6"/>
  <c r="E3964" i="6"/>
  <c r="C3963" i="6"/>
  <c r="E3963" i="6"/>
  <c r="C3962" i="6"/>
  <c r="E3962" i="6"/>
  <c r="C3961" i="6"/>
  <c r="E3961" i="6"/>
  <c r="C3960" i="6"/>
  <c r="E3960" i="6"/>
  <c r="C3959" i="6"/>
  <c r="E3959" i="6"/>
  <c r="C3958" i="6"/>
  <c r="E3958" i="6"/>
  <c r="C3957" i="6"/>
  <c r="E3957" i="6"/>
  <c r="C3956" i="6"/>
  <c r="E3956" i="6"/>
  <c r="C3955" i="6"/>
  <c r="E3955" i="6"/>
  <c r="C3954" i="6"/>
  <c r="E3954" i="6"/>
  <c r="C3953" i="6"/>
  <c r="E3953" i="6"/>
  <c r="C3952" i="6"/>
  <c r="E3952" i="6"/>
  <c r="C3951" i="6"/>
  <c r="E3951" i="6"/>
  <c r="C3950" i="6"/>
  <c r="E3950" i="6"/>
  <c r="C3949" i="6"/>
  <c r="E3949" i="6"/>
  <c r="C3948" i="6"/>
  <c r="E3948" i="6"/>
  <c r="C3947" i="6"/>
  <c r="E3947" i="6"/>
  <c r="C3946" i="6"/>
  <c r="E3946" i="6"/>
  <c r="C3945" i="6"/>
  <c r="E3945" i="6"/>
  <c r="C3944" i="6"/>
  <c r="E3944" i="6"/>
  <c r="C3943" i="6"/>
  <c r="E3943" i="6"/>
  <c r="C3942" i="6"/>
  <c r="E3942" i="6"/>
  <c r="C3941" i="6"/>
  <c r="E3941" i="6"/>
  <c r="C3940" i="6"/>
  <c r="E3940" i="6"/>
  <c r="C3939" i="6"/>
  <c r="E3939" i="6"/>
  <c r="C3938" i="6"/>
  <c r="E3938" i="6"/>
  <c r="C3937" i="6"/>
  <c r="E3937" i="6"/>
  <c r="C3936" i="6"/>
  <c r="E3936" i="6"/>
  <c r="C3935" i="6"/>
  <c r="E3935" i="6"/>
  <c r="C3934" i="6"/>
  <c r="E3934" i="6"/>
  <c r="C3933" i="6"/>
  <c r="E3933" i="6"/>
  <c r="C3932" i="6"/>
  <c r="E3932" i="6"/>
  <c r="C3931" i="6"/>
  <c r="E3931" i="6"/>
  <c r="C3930" i="6"/>
  <c r="E3930" i="6"/>
  <c r="C3929" i="6"/>
  <c r="E3929" i="6"/>
  <c r="C3928" i="6"/>
  <c r="E3928" i="6"/>
  <c r="C3927" i="6"/>
  <c r="E3927" i="6"/>
  <c r="C3926" i="6"/>
  <c r="E3926" i="6"/>
  <c r="C3925" i="6"/>
  <c r="E3925" i="6"/>
  <c r="C3924" i="6"/>
  <c r="E3924" i="6"/>
  <c r="C3923" i="6"/>
  <c r="E3923" i="6"/>
  <c r="C3922" i="6"/>
  <c r="E3922" i="6"/>
  <c r="C3921" i="6"/>
  <c r="E3921" i="6"/>
  <c r="C3920" i="6"/>
  <c r="E3920" i="6"/>
  <c r="C3919" i="6"/>
  <c r="E3919" i="6"/>
  <c r="C3918" i="6"/>
  <c r="E3918" i="6"/>
  <c r="C3917" i="6"/>
  <c r="E3917" i="6"/>
  <c r="C3916" i="6"/>
  <c r="E3916" i="6"/>
  <c r="C3915" i="6"/>
  <c r="E3915" i="6"/>
  <c r="C3914" i="6"/>
  <c r="E3914" i="6"/>
  <c r="C3913" i="6"/>
  <c r="E3913" i="6"/>
  <c r="C3912" i="6"/>
  <c r="E3912" i="6"/>
  <c r="C3911" i="6"/>
  <c r="E3911" i="6"/>
  <c r="C3910" i="6"/>
  <c r="E3910" i="6"/>
  <c r="C3909" i="6"/>
  <c r="E3909" i="6"/>
  <c r="C3908" i="6"/>
  <c r="E3908" i="6"/>
  <c r="C3907" i="6"/>
  <c r="E3907" i="6"/>
  <c r="C3906" i="6"/>
  <c r="E3906" i="6"/>
  <c r="C3905" i="6"/>
  <c r="E3905" i="6"/>
  <c r="C3904" i="6"/>
  <c r="E3904" i="6"/>
  <c r="C3903" i="6"/>
  <c r="E3903" i="6"/>
  <c r="C3902" i="6"/>
  <c r="E3902" i="6"/>
  <c r="C3901" i="6"/>
  <c r="E3901" i="6"/>
  <c r="C3900" i="6"/>
  <c r="E3900" i="6"/>
  <c r="C3899" i="6"/>
  <c r="E3899" i="6"/>
  <c r="C3898" i="6"/>
  <c r="E3898" i="6"/>
  <c r="C3897" i="6"/>
  <c r="E3897" i="6"/>
  <c r="C3896" i="6"/>
  <c r="E3896" i="6"/>
  <c r="C3895" i="6"/>
  <c r="E3895" i="6"/>
  <c r="C3894" i="6"/>
  <c r="E3894" i="6"/>
  <c r="C3893" i="6"/>
  <c r="E3893" i="6"/>
  <c r="C3892" i="6"/>
  <c r="E3892" i="6"/>
  <c r="C3891" i="6"/>
  <c r="E3891" i="6"/>
  <c r="C3890" i="6"/>
  <c r="E3890" i="6"/>
  <c r="C3889" i="6"/>
  <c r="E3889" i="6"/>
  <c r="C3888" i="6"/>
  <c r="E3888" i="6"/>
  <c r="C3887" i="6"/>
  <c r="E3887" i="6"/>
  <c r="C3886" i="6"/>
  <c r="E3886" i="6"/>
  <c r="C3885" i="6"/>
  <c r="E3885" i="6"/>
  <c r="C3884" i="6"/>
  <c r="E3884" i="6"/>
  <c r="C3883" i="6"/>
  <c r="E3883" i="6"/>
  <c r="C3882" i="6"/>
  <c r="E3882" i="6"/>
  <c r="C3881" i="6"/>
  <c r="E3881" i="6"/>
  <c r="C3880" i="6"/>
  <c r="E3880" i="6"/>
  <c r="C3879" i="6"/>
  <c r="E3879" i="6"/>
  <c r="C3878" i="6"/>
  <c r="E3878" i="6"/>
  <c r="C3877" i="6"/>
  <c r="E3877" i="6"/>
  <c r="C3876" i="6"/>
  <c r="E3876" i="6"/>
  <c r="C3875" i="6"/>
  <c r="E3875" i="6"/>
  <c r="C3874" i="6"/>
  <c r="E3874" i="6"/>
  <c r="C3873" i="6"/>
  <c r="E3873" i="6"/>
  <c r="C3872" i="6"/>
  <c r="E3872" i="6"/>
  <c r="C3871" i="6"/>
  <c r="E3871" i="6"/>
  <c r="C3870" i="6"/>
  <c r="E3870" i="6"/>
  <c r="C3869" i="6"/>
  <c r="E3869" i="6"/>
  <c r="C3868" i="6"/>
  <c r="E3868" i="6"/>
  <c r="C3867" i="6"/>
  <c r="E3867" i="6"/>
  <c r="C3866" i="6"/>
  <c r="E3866" i="6"/>
  <c r="C3865" i="6"/>
  <c r="E3865" i="6"/>
  <c r="C3864" i="6"/>
  <c r="E3864" i="6"/>
  <c r="C3863" i="6"/>
  <c r="E3863" i="6"/>
  <c r="C3862" i="6"/>
  <c r="E3862" i="6"/>
  <c r="C3861" i="6"/>
  <c r="E3861" i="6"/>
  <c r="C3860" i="6"/>
  <c r="E3860" i="6"/>
  <c r="C3859" i="6"/>
  <c r="E3859" i="6"/>
  <c r="C3858" i="6"/>
  <c r="E3858" i="6"/>
  <c r="C3857" i="6"/>
  <c r="E3857" i="6"/>
  <c r="C3856" i="6"/>
  <c r="E3856" i="6"/>
  <c r="C3855" i="6"/>
  <c r="E3855" i="6"/>
  <c r="C3854" i="6"/>
  <c r="E3854" i="6"/>
  <c r="C3853" i="6"/>
  <c r="E3853" i="6"/>
  <c r="C3852" i="6"/>
  <c r="E3852" i="6"/>
  <c r="C3851" i="6"/>
  <c r="E3851" i="6"/>
  <c r="C3850" i="6"/>
  <c r="E3850" i="6"/>
  <c r="C3849" i="6"/>
  <c r="E3849" i="6"/>
  <c r="C3848" i="6"/>
  <c r="E3848" i="6"/>
  <c r="C3847" i="6"/>
  <c r="E3847" i="6"/>
  <c r="C3846" i="6"/>
  <c r="E3846" i="6"/>
  <c r="C3845" i="6"/>
  <c r="E3845" i="6"/>
  <c r="C3844" i="6"/>
  <c r="E3844" i="6"/>
  <c r="C3843" i="6"/>
  <c r="E3843" i="6"/>
  <c r="C3842" i="6"/>
  <c r="E3842" i="6"/>
  <c r="C3841" i="6"/>
  <c r="E3841" i="6"/>
  <c r="C3840" i="6"/>
  <c r="E3840" i="6"/>
  <c r="C3839" i="6"/>
  <c r="E3839" i="6"/>
  <c r="C3838" i="6"/>
  <c r="E3838" i="6"/>
  <c r="C3837" i="6"/>
  <c r="E3837" i="6"/>
  <c r="C3836" i="6"/>
  <c r="E3836" i="6"/>
  <c r="C3835" i="6"/>
  <c r="E3835" i="6"/>
  <c r="C3834" i="6"/>
  <c r="E3834" i="6"/>
  <c r="C3833" i="6"/>
  <c r="E3833" i="6"/>
  <c r="C3832" i="6"/>
  <c r="E3832" i="6"/>
  <c r="C3831" i="6"/>
  <c r="E3831" i="6"/>
  <c r="C3830" i="6"/>
  <c r="E3830" i="6"/>
  <c r="C3829" i="6"/>
  <c r="E3829" i="6"/>
  <c r="C3828" i="6"/>
  <c r="E3828" i="6"/>
  <c r="C3827" i="6"/>
  <c r="E3827" i="6"/>
  <c r="C3826" i="6"/>
  <c r="E3826" i="6"/>
  <c r="C3825" i="6"/>
  <c r="E3825" i="6"/>
  <c r="C3824" i="6"/>
  <c r="E3824" i="6"/>
  <c r="C3823" i="6"/>
  <c r="E3823" i="6"/>
  <c r="C3822" i="6"/>
  <c r="E3822" i="6"/>
  <c r="C3821" i="6"/>
  <c r="E3821" i="6"/>
  <c r="C3820" i="6"/>
  <c r="E3820" i="6"/>
  <c r="C3819" i="6"/>
  <c r="E3819" i="6"/>
  <c r="C3818" i="6"/>
  <c r="E3818" i="6"/>
  <c r="C3817" i="6"/>
  <c r="E3817" i="6"/>
  <c r="C3816" i="6"/>
  <c r="E3816" i="6"/>
  <c r="C3815" i="6"/>
  <c r="E3815" i="6"/>
  <c r="C3814" i="6"/>
  <c r="E3814" i="6"/>
  <c r="C3813" i="6"/>
  <c r="E3813" i="6"/>
  <c r="C3812" i="6"/>
  <c r="E3812" i="6"/>
  <c r="C3811" i="6"/>
  <c r="E3811" i="6"/>
  <c r="C3810" i="6"/>
  <c r="E3810" i="6"/>
  <c r="C3809" i="6"/>
  <c r="E3809" i="6"/>
  <c r="C3808" i="6"/>
  <c r="E3808" i="6"/>
  <c r="C3807" i="6"/>
  <c r="E3807" i="6"/>
  <c r="C3806" i="6"/>
  <c r="E3806" i="6"/>
  <c r="C3805" i="6"/>
  <c r="E3805" i="6"/>
  <c r="C3804" i="6"/>
  <c r="E3804" i="6"/>
  <c r="C3803" i="6"/>
  <c r="E3803" i="6"/>
  <c r="C3802" i="6"/>
  <c r="E3802" i="6"/>
  <c r="C3801" i="6"/>
  <c r="E3801" i="6"/>
  <c r="C3800" i="6"/>
  <c r="E3800" i="6"/>
  <c r="C3799" i="6"/>
  <c r="E3799" i="6"/>
  <c r="C3798" i="6"/>
  <c r="E3798" i="6"/>
  <c r="C3797" i="6"/>
  <c r="E3797" i="6"/>
  <c r="C3796" i="6"/>
  <c r="E3796" i="6"/>
  <c r="C3795" i="6"/>
  <c r="E3795" i="6"/>
  <c r="C3794" i="6"/>
  <c r="E3794" i="6"/>
  <c r="C3793" i="6"/>
  <c r="E3793" i="6"/>
  <c r="C3792" i="6"/>
  <c r="E3792" i="6"/>
  <c r="C3791" i="6"/>
  <c r="E3791" i="6"/>
  <c r="C3790" i="6"/>
  <c r="E3790" i="6"/>
  <c r="C3789" i="6"/>
  <c r="E3789" i="6"/>
  <c r="C3788" i="6"/>
  <c r="E3788" i="6"/>
  <c r="C3787" i="6"/>
  <c r="E3787" i="6"/>
  <c r="C3786" i="6"/>
  <c r="E3786" i="6"/>
  <c r="C3785" i="6"/>
  <c r="E3785" i="6"/>
  <c r="C3784" i="6"/>
  <c r="E3784" i="6"/>
  <c r="C3783" i="6"/>
  <c r="E3783" i="6"/>
  <c r="C3782" i="6"/>
  <c r="E3782" i="6"/>
  <c r="C3781" i="6"/>
  <c r="E3781" i="6"/>
  <c r="C3780" i="6"/>
  <c r="E3780" i="6"/>
  <c r="C3779" i="6"/>
  <c r="E3779" i="6"/>
  <c r="C3778" i="6"/>
  <c r="E3778" i="6"/>
  <c r="C3777" i="6"/>
  <c r="E3777" i="6"/>
  <c r="C3776" i="6"/>
  <c r="E3776" i="6"/>
  <c r="C3775" i="6"/>
  <c r="E3775" i="6"/>
  <c r="C3774" i="6"/>
  <c r="E3774" i="6"/>
  <c r="C3773" i="6"/>
  <c r="E3773" i="6"/>
  <c r="C3772" i="6"/>
  <c r="E3772" i="6"/>
  <c r="C3771" i="6"/>
  <c r="E3771" i="6"/>
  <c r="C3770" i="6"/>
  <c r="E3770" i="6"/>
  <c r="C3769" i="6"/>
  <c r="E3769" i="6"/>
  <c r="C3768" i="6"/>
  <c r="E3768" i="6"/>
  <c r="C3767" i="6"/>
  <c r="E3767" i="6"/>
  <c r="C3766" i="6"/>
  <c r="E3766" i="6"/>
  <c r="C3765" i="6"/>
  <c r="E3765" i="6"/>
  <c r="C3764" i="6"/>
  <c r="E3764" i="6"/>
  <c r="C3763" i="6"/>
  <c r="E3763" i="6"/>
  <c r="C3762" i="6"/>
  <c r="E3762" i="6"/>
  <c r="C3761" i="6"/>
  <c r="E3761" i="6"/>
  <c r="C3760" i="6"/>
  <c r="E3760" i="6"/>
  <c r="C3759" i="6"/>
  <c r="E3759" i="6"/>
  <c r="C3758" i="6"/>
  <c r="E3758" i="6"/>
  <c r="C3757" i="6"/>
  <c r="E3757" i="6"/>
  <c r="C3756" i="6"/>
  <c r="E3756" i="6"/>
  <c r="C3755" i="6"/>
  <c r="E3755" i="6"/>
  <c r="C3754" i="6"/>
  <c r="E3754" i="6"/>
  <c r="C3753" i="6"/>
  <c r="E3753" i="6"/>
  <c r="C3752" i="6"/>
  <c r="E3752" i="6"/>
  <c r="C3751" i="6"/>
  <c r="E3751" i="6"/>
  <c r="C3750" i="6"/>
  <c r="E3750" i="6"/>
  <c r="C3749" i="6"/>
  <c r="E3749" i="6"/>
  <c r="C3748" i="6"/>
  <c r="E3748" i="6"/>
  <c r="C3747" i="6"/>
  <c r="E3747" i="6"/>
  <c r="C3746" i="6"/>
  <c r="E3746" i="6"/>
  <c r="C3745" i="6"/>
  <c r="E3745" i="6"/>
  <c r="C3744" i="6"/>
  <c r="E3744" i="6"/>
  <c r="C3743" i="6"/>
  <c r="E3743" i="6"/>
  <c r="C3742" i="6"/>
  <c r="E3742" i="6"/>
  <c r="C3741" i="6"/>
  <c r="E3741" i="6"/>
  <c r="C3740" i="6"/>
  <c r="E3740" i="6"/>
  <c r="C3739" i="6"/>
  <c r="E3739" i="6"/>
  <c r="C3738" i="6"/>
  <c r="E3738" i="6"/>
  <c r="C3737" i="6"/>
  <c r="E3737" i="6"/>
  <c r="C3736" i="6"/>
  <c r="E3736" i="6"/>
  <c r="C3735" i="6"/>
  <c r="E3735" i="6"/>
  <c r="C3734" i="6"/>
  <c r="E3734" i="6"/>
  <c r="C3733" i="6"/>
  <c r="E3733" i="6"/>
  <c r="C3732" i="6"/>
  <c r="E3732" i="6"/>
  <c r="C3731" i="6"/>
  <c r="E3731" i="6"/>
  <c r="C3730" i="6"/>
  <c r="E3730" i="6"/>
  <c r="C3729" i="6"/>
  <c r="E3729" i="6"/>
  <c r="C3728" i="6"/>
  <c r="E3728" i="6"/>
  <c r="C3727" i="6"/>
  <c r="E3727" i="6"/>
  <c r="C3726" i="6"/>
  <c r="E3726" i="6"/>
  <c r="C3725" i="6"/>
  <c r="E3725" i="6"/>
  <c r="C3724" i="6"/>
  <c r="E3724" i="6"/>
  <c r="C3723" i="6"/>
  <c r="E3723" i="6"/>
  <c r="C3722" i="6"/>
  <c r="E3722" i="6"/>
  <c r="C3721" i="6"/>
  <c r="E3721" i="6"/>
  <c r="C3720" i="6"/>
  <c r="E3720" i="6"/>
  <c r="C3719" i="6"/>
  <c r="E3719" i="6"/>
  <c r="C3718" i="6"/>
  <c r="E3718" i="6"/>
  <c r="C3717" i="6"/>
  <c r="E3717" i="6"/>
  <c r="C3716" i="6"/>
  <c r="E3716" i="6"/>
  <c r="C3715" i="6"/>
  <c r="E3715" i="6"/>
  <c r="C3714" i="6"/>
  <c r="E3714" i="6"/>
  <c r="C3713" i="6"/>
  <c r="E3713" i="6"/>
  <c r="C3712" i="6"/>
  <c r="E3712" i="6"/>
  <c r="C3711" i="6"/>
  <c r="E3711" i="6"/>
  <c r="C3710" i="6"/>
  <c r="E3710" i="6"/>
  <c r="C3709" i="6"/>
  <c r="E3709" i="6"/>
  <c r="C3708" i="6"/>
  <c r="E3708" i="6"/>
  <c r="C3707" i="6"/>
  <c r="E3707" i="6"/>
  <c r="C3706" i="6"/>
  <c r="E3706" i="6"/>
  <c r="C3705" i="6"/>
  <c r="E3705" i="6"/>
  <c r="C3704" i="6"/>
  <c r="E3704" i="6"/>
  <c r="C3703" i="6"/>
  <c r="E3703" i="6"/>
  <c r="C3702" i="6"/>
  <c r="E3702" i="6"/>
  <c r="C3701" i="6"/>
  <c r="E3701" i="6"/>
  <c r="C3700" i="6"/>
  <c r="E3700" i="6"/>
  <c r="C3699" i="6"/>
  <c r="E3699" i="6"/>
  <c r="C3698" i="6"/>
  <c r="E3698" i="6"/>
  <c r="C3697" i="6"/>
  <c r="E3697" i="6"/>
  <c r="C3696" i="6"/>
  <c r="E3696" i="6"/>
  <c r="C3695" i="6"/>
  <c r="E3695" i="6"/>
  <c r="C3694" i="6"/>
  <c r="E3694" i="6"/>
  <c r="C3693" i="6"/>
  <c r="E3693" i="6"/>
  <c r="C3692" i="6"/>
  <c r="E3692" i="6"/>
  <c r="C3691" i="6"/>
  <c r="E3691" i="6"/>
  <c r="C3690" i="6"/>
  <c r="E3690" i="6"/>
  <c r="C3689" i="6"/>
  <c r="E3689" i="6"/>
  <c r="C3688" i="6"/>
  <c r="E3688" i="6"/>
  <c r="C3687" i="6"/>
  <c r="E3687" i="6"/>
  <c r="C3686" i="6"/>
  <c r="E3686" i="6"/>
  <c r="C3685" i="6"/>
  <c r="E3685" i="6"/>
  <c r="C3684" i="6"/>
  <c r="E3684" i="6"/>
  <c r="C3683" i="6"/>
  <c r="E3683" i="6"/>
  <c r="C3682" i="6"/>
  <c r="E3682" i="6"/>
  <c r="C3681" i="6"/>
  <c r="E3681" i="6"/>
  <c r="C3680" i="6"/>
  <c r="E3680" i="6"/>
  <c r="C3679" i="6"/>
  <c r="E3679" i="6"/>
  <c r="C3678" i="6"/>
  <c r="E3678" i="6"/>
  <c r="C3677" i="6"/>
  <c r="E3677" i="6"/>
  <c r="C3676" i="6"/>
  <c r="E3676" i="6"/>
  <c r="C3675" i="6"/>
  <c r="E3675" i="6"/>
  <c r="C3674" i="6"/>
  <c r="E3674" i="6"/>
  <c r="C3673" i="6"/>
  <c r="E3673" i="6"/>
  <c r="C3672" i="6"/>
  <c r="E3672" i="6"/>
  <c r="C3671" i="6"/>
  <c r="E3671" i="6"/>
  <c r="C3670" i="6"/>
  <c r="E3670" i="6"/>
  <c r="C3669" i="6"/>
  <c r="E3669" i="6"/>
  <c r="C3668" i="6"/>
  <c r="E3668" i="6"/>
  <c r="C3667" i="6"/>
  <c r="E3667" i="6"/>
  <c r="C3666" i="6"/>
  <c r="E3666" i="6"/>
  <c r="C3665" i="6"/>
  <c r="E3665" i="6"/>
  <c r="C3664" i="6"/>
  <c r="E3664" i="6"/>
  <c r="C3663" i="6"/>
  <c r="E3663" i="6"/>
  <c r="C3662" i="6"/>
  <c r="E3662" i="6"/>
  <c r="C3661" i="6"/>
  <c r="E3661" i="6"/>
  <c r="C3660" i="6"/>
  <c r="E3660" i="6"/>
  <c r="C3659" i="6"/>
  <c r="E3659" i="6"/>
  <c r="C3658" i="6"/>
  <c r="E3658" i="6"/>
  <c r="C3657" i="6"/>
  <c r="E3657" i="6"/>
  <c r="C3656" i="6"/>
  <c r="E3656" i="6"/>
  <c r="C3655" i="6"/>
  <c r="E3655" i="6"/>
  <c r="C3654" i="6"/>
  <c r="E3654" i="6"/>
  <c r="C3653" i="6"/>
  <c r="E3653" i="6"/>
  <c r="C3652" i="6"/>
  <c r="E3652" i="6"/>
  <c r="C3651" i="6"/>
  <c r="E3651" i="6"/>
  <c r="C3650" i="6"/>
  <c r="E3650" i="6"/>
  <c r="C3649" i="6"/>
  <c r="E3649" i="6"/>
  <c r="C3648" i="6"/>
  <c r="E3648" i="6"/>
  <c r="C3647" i="6"/>
  <c r="E3647" i="6"/>
  <c r="C3646" i="6"/>
  <c r="E3646" i="6"/>
  <c r="C3645" i="6"/>
  <c r="E3645" i="6"/>
  <c r="C3644" i="6"/>
  <c r="E3644" i="6"/>
  <c r="C3643" i="6"/>
  <c r="E3643" i="6"/>
  <c r="C3642" i="6"/>
  <c r="E3642" i="6"/>
  <c r="C3641" i="6"/>
  <c r="E3641" i="6"/>
  <c r="C3640" i="6"/>
  <c r="E3640" i="6"/>
  <c r="C3639" i="6"/>
  <c r="E3639" i="6"/>
  <c r="C3638" i="6"/>
  <c r="E3638" i="6"/>
  <c r="C3637" i="6"/>
  <c r="E3637" i="6"/>
  <c r="C3636" i="6"/>
  <c r="E3636" i="6"/>
  <c r="C3635" i="6"/>
  <c r="E3635" i="6"/>
  <c r="C3634" i="6"/>
  <c r="E3634" i="6"/>
  <c r="C3633" i="6"/>
  <c r="E3633" i="6"/>
  <c r="C3632" i="6"/>
  <c r="E3632" i="6"/>
  <c r="C3631" i="6"/>
  <c r="E3631" i="6"/>
  <c r="C3630" i="6"/>
  <c r="E3630" i="6"/>
  <c r="C3629" i="6"/>
  <c r="E3629" i="6"/>
  <c r="C3628" i="6"/>
  <c r="E3628" i="6"/>
  <c r="C3627" i="6"/>
  <c r="E3627" i="6"/>
  <c r="C3626" i="6"/>
  <c r="E3626" i="6"/>
  <c r="C3625" i="6"/>
  <c r="E3625" i="6"/>
  <c r="C3624" i="6"/>
  <c r="E3624" i="6"/>
  <c r="C3623" i="6"/>
  <c r="E3623" i="6"/>
  <c r="C3622" i="6"/>
  <c r="E3622" i="6"/>
  <c r="C3621" i="6"/>
  <c r="E3621" i="6"/>
  <c r="C3620" i="6"/>
  <c r="E3620" i="6"/>
  <c r="C3619" i="6"/>
  <c r="E3619" i="6"/>
  <c r="C3618" i="6"/>
  <c r="E3618" i="6"/>
  <c r="C3617" i="6"/>
  <c r="E3617" i="6"/>
  <c r="C3616" i="6"/>
  <c r="E3616" i="6"/>
  <c r="C3615" i="6"/>
  <c r="E3615" i="6"/>
  <c r="C3614" i="6"/>
  <c r="E3614" i="6"/>
  <c r="C3613" i="6"/>
  <c r="E3613" i="6"/>
  <c r="C3612" i="6"/>
  <c r="E3612" i="6"/>
  <c r="C3611" i="6"/>
  <c r="E3611" i="6"/>
  <c r="C3610" i="6"/>
  <c r="E3610" i="6"/>
  <c r="C3609" i="6"/>
  <c r="E3609" i="6"/>
  <c r="C3608" i="6"/>
  <c r="E3608" i="6"/>
  <c r="C3607" i="6"/>
  <c r="E3607" i="6"/>
  <c r="C3606" i="6"/>
  <c r="E3606" i="6"/>
  <c r="C3605" i="6"/>
  <c r="E3605" i="6"/>
  <c r="C3604" i="6"/>
  <c r="E3604" i="6"/>
  <c r="C3603" i="6"/>
  <c r="E3603" i="6"/>
  <c r="C3602" i="6"/>
  <c r="E3602" i="6"/>
  <c r="C3601" i="6"/>
  <c r="E3601" i="6"/>
  <c r="C3600" i="6"/>
  <c r="E3600" i="6"/>
  <c r="C3599" i="6"/>
  <c r="E3599" i="6"/>
  <c r="C3598" i="6"/>
  <c r="E3598" i="6"/>
  <c r="C3597" i="6"/>
  <c r="E3597" i="6"/>
  <c r="C3596" i="6"/>
  <c r="E3596" i="6"/>
  <c r="C3595" i="6"/>
  <c r="E3595" i="6"/>
  <c r="C3594" i="6"/>
  <c r="E3594" i="6"/>
  <c r="C3593" i="6"/>
  <c r="E3593" i="6"/>
  <c r="C3592" i="6"/>
  <c r="E3592" i="6"/>
  <c r="C3591" i="6"/>
  <c r="E3591" i="6"/>
  <c r="C3590" i="6"/>
  <c r="E3590" i="6"/>
  <c r="C3589" i="6"/>
  <c r="E3589" i="6"/>
  <c r="C3588" i="6"/>
  <c r="E3588" i="6"/>
  <c r="C3587" i="6"/>
  <c r="E3587" i="6"/>
  <c r="C3586" i="6"/>
  <c r="E3586" i="6"/>
  <c r="C3585" i="6"/>
  <c r="E3585" i="6"/>
  <c r="C3584" i="6"/>
  <c r="E3584" i="6"/>
  <c r="C3583" i="6"/>
  <c r="E3583" i="6"/>
  <c r="C3582" i="6"/>
  <c r="E3582" i="6"/>
  <c r="C3581" i="6"/>
  <c r="E3581" i="6"/>
  <c r="C3580" i="6"/>
  <c r="E3580" i="6"/>
  <c r="C3579" i="6"/>
  <c r="E3579" i="6"/>
  <c r="C3578" i="6"/>
  <c r="E3578" i="6"/>
  <c r="C3577" i="6"/>
  <c r="E3577" i="6"/>
  <c r="C3576" i="6"/>
  <c r="E3576" i="6"/>
  <c r="C3575" i="6"/>
  <c r="E3575" i="6"/>
  <c r="C3574" i="6"/>
  <c r="E3574" i="6"/>
  <c r="C3573" i="6"/>
  <c r="E3573" i="6"/>
  <c r="C3572" i="6"/>
  <c r="E3572" i="6"/>
  <c r="C3571" i="6"/>
  <c r="E3571" i="6"/>
  <c r="C3570" i="6"/>
  <c r="E3570" i="6"/>
  <c r="C3569" i="6"/>
  <c r="E3569" i="6"/>
  <c r="C3568" i="6"/>
  <c r="E3568" i="6"/>
  <c r="C3567" i="6"/>
  <c r="E3567" i="6"/>
  <c r="C3566" i="6"/>
  <c r="E3566" i="6"/>
  <c r="C3565" i="6"/>
  <c r="E3565" i="6"/>
  <c r="C3564" i="6"/>
  <c r="E3564" i="6"/>
  <c r="C3563" i="6"/>
  <c r="E3563" i="6"/>
  <c r="C3562" i="6"/>
  <c r="E3562" i="6"/>
  <c r="C3561" i="6"/>
  <c r="E3561" i="6"/>
  <c r="C3560" i="6"/>
  <c r="E3560" i="6"/>
  <c r="C3559" i="6"/>
  <c r="E3559" i="6"/>
  <c r="C3558" i="6"/>
  <c r="E3558" i="6"/>
  <c r="C3557" i="6"/>
  <c r="E3557" i="6"/>
  <c r="C3556" i="6"/>
  <c r="E3556" i="6"/>
  <c r="C3555" i="6"/>
  <c r="E3555" i="6"/>
  <c r="C3554" i="6"/>
  <c r="E3554" i="6"/>
  <c r="C3553" i="6"/>
  <c r="E3553" i="6"/>
  <c r="C3552" i="6"/>
  <c r="E3552" i="6"/>
  <c r="C3551" i="6"/>
  <c r="E3551" i="6"/>
  <c r="C3550" i="6"/>
  <c r="E3550" i="6"/>
  <c r="C3549" i="6"/>
  <c r="E3549" i="6"/>
  <c r="C3548" i="6"/>
  <c r="E3548" i="6"/>
  <c r="C3547" i="6"/>
  <c r="E3547" i="6"/>
  <c r="C3546" i="6"/>
  <c r="E3546" i="6"/>
  <c r="C3545" i="6"/>
  <c r="E3545" i="6"/>
  <c r="C3544" i="6"/>
  <c r="E3544" i="6"/>
  <c r="C3543" i="6"/>
  <c r="E3543" i="6"/>
  <c r="C3542" i="6"/>
  <c r="E3542" i="6"/>
  <c r="C3541" i="6"/>
  <c r="E3541" i="6"/>
  <c r="C3540" i="6"/>
  <c r="E3540" i="6"/>
  <c r="C3539" i="6"/>
  <c r="E3539" i="6"/>
  <c r="C3538" i="6"/>
  <c r="E3538" i="6"/>
  <c r="C3537" i="6"/>
  <c r="E3537" i="6"/>
  <c r="C3536" i="6"/>
  <c r="E3536" i="6"/>
  <c r="C3535" i="6"/>
  <c r="E3535" i="6"/>
  <c r="C3534" i="6"/>
  <c r="E3534" i="6"/>
  <c r="C3533" i="6"/>
  <c r="E3533" i="6"/>
  <c r="C3532" i="6"/>
  <c r="E3532" i="6"/>
  <c r="C3531" i="6"/>
  <c r="E3531" i="6"/>
  <c r="C3530" i="6"/>
  <c r="E3530" i="6"/>
  <c r="C3529" i="6"/>
  <c r="E3529" i="6"/>
  <c r="C3528" i="6"/>
  <c r="E3528" i="6"/>
  <c r="C3527" i="6"/>
  <c r="E3527" i="6"/>
  <c r="C3526" i="6"/>
  <c r="E3526" i="6"/>
  <c r="C3525" i="6"/>
  <c r="E3525" i="6"/>
  <c r="C3524" i="6"/>
  <c r="E3524" i="6"/>
  <c r="C3523" i="6"/>
  <c r="E3523" i="6"/>
  <c r="C3522" i="6"/>
  <c r="E3522" i="6"/>
  <c r="C3521" i="6"/>
  <c r="E3521" i="6"/>
  <c r="C3520" i="6"/>
  <c r="E3520" i="6"/>
  <c r="C3519" i="6"/>
  <c r="E3519" i="6"/>
  <c r="C3518" i="6"/>
  <c r="E3518" i="6"/>
  <c r="C3517" i="6"/>
  <c r="E3517" i="6"/>
  <c r="C3516" i="6"/>
  <c r="E3516" i="6"/>
  <c r="C3515" i="6"/>
  <c r="E3515" i="6"/>
  <c r="C3514" i="6"/>
  <c r="E3514" i="6"/>
  <c r="C3513" i="6"/>
  <c r="E3513" i="6"/>
  <c r="C3512" i="6"/>
  <c r="E3512" i="6"/>
  <c r="C3511" i="6"/>
  <c r="E3511" i="6"/>
  <c r="C3510" i="6"/>
  <c r="E3510" i="6"/>
  <c r="C3509" i="6"/>
  <c r="E3509" i="6"/>
  <c r="C3508" i="6"/>
  <c r="E3508" i="6"/>
  <c r="C3507" i="6"/>
  <c r="E3507" i="6"/>
  <c r="C3506" i="6"/>
  <c r="E3506" i="6"/>
  <c r="C3505" i="6"/>
  <c r="E3505" i="6"/>
  <c r="C3504" i="6"/>
  <c r="E3504" i="6"/>
  <c r="C3503" i="6"/>
  <c r="E3503" i="6"/>
  <c r="C3502" i="6"/>
  <c r="E3502" i="6"/>
  <c r="C3501" i="6"/>
  <c r="E3501" i="6"/>
  <c r="C3500" i="6"/>
  <c r="E3500" i="6"/>
  <c r="C3499" i="6"/>
  <c r="E3499" i="6"/>
  <c r="C3498" i="6"/>
  <c r="E3498" i="6"/>
  <c r="C3497" i="6"/>
  <c r="E3497" i="6"/>
  <c r="C3496" i="6"/>
  <c r="E3496" i="6"/>
  <c r="C3495" i="6"/>
  <c r="E3495" i="6"/>
  <c r="C3494" i="6"/>
  <c r="E3494" i="6"/>
  <c r="C3493" i="6"/>
  <c r="E3493" i="6"/>
  <c r="C3492" i="6"/>
  <c r="E3492" i="6"/>
  <c r="C3491" i="6"/>
  <c r="E3491" i="6"/>
  <c r="C3490" i="6"/>
  <c r="E3490" i="6"/>
  <c r="C3489" i="6"/>
  <c r="E3489" i="6"/>
  <c r="C3488" i="6"/>
  <c r="E3488" i="6"/>
  <c r="C3487" i="6"/>
  <c r="E3487" i="6"/>
  <c r="C3486" i="6"/>
  <c r="E3486" i="6"/>
  <c r="C3485" i="6"/>
  <c r="E3485" i="6"/>
  <c r="C3484" i="6"/>
  <c r="E3484" i="6"/>
  <c r="C3483" i="6"/>
  <c r="E3483" i="6"/>
  <c r="C3482" i="6"/>
  <c r="E3482" i="6"/>
  <c r="C3481" i="6"/>
  <c r="E3481" i="6"/>
  <c r="C3480" i="6"/>
  <c r="E3480" i="6"/>
  <c r="C3479" i="6"/>
  <c r="E3479" i="6"/>
  <c r="C3478" i="6"/>
  <c r="E3478" i="6"/>
  <c r="C3477" i="6"/>
  <c r="E3477" i="6"/>
  <c r="C3476" i="6"/>
  <c r="E3476" i="6"/>
  <c r="C3475" i="6"/>
  <c r="E3475" i="6"/>
  <c r="C3474" i="6"/>
  <c r="E3474" i="6"/>
  <c r="C3473" i="6"/>
  <c r="E3473" i="6"/>
  <c r="C3472" i="6"/>
  <c r="E3472" i="6"/>
  <c r="C3471" i="6"/>
  <c r="E3471" i="6"/>
  <c r="C3470" i="6"/>
  <c r="E3470" i="6"/>
  <c r="C3469" i="6"/>
  <c r="E3469" i="6"/>
  <c r="C3468" i="6"/>
  <c r="E3468" i="6"/>
  <c r="C3467" i="6"/>
  <c r="E3467" i="6"/>
  <c r="C3466" i="6"/>
  <c r="E3466" i="6"/>
  <c r="C3465" i="6"/>
  <c r="E3465" i="6"/>
  <c r="C3464" i="6"/>
  <c r="E3464" i="6"/>
  <c r="C3463" i="6"/>
  <c r="E3463" i="6"/>
  <c r="C3462" i="6"/>
  <c r="E3462" i="6"/>
  <c r="C3461" i="6"/>
  <c r="E3461" i="6"/>
  <c r="C3460" i="6"/>
  <c r="E3460" i="6"/>
  <c r="C3459" i="6"/>
  <c r="E3459" i="6"/>
  <c r="C3458" i="6"/>
  <c r="E3458" i="6"/>
  <c r="C3457" i="6"/>
  <c r="E3457" i="6"/>
  <c r="C3456" i="6"/>
  <c r="E3456" i="6"/>
  <c r="C3455" i="6"/>
  <c r="E3455" i="6"/>
  <c r="C3454" i="6"/>
  <c r="E3454" i="6"/>
  <c r="C3453" i="6"/>
  <c r="E3453" i="6"/>
  <c r="C3452" i="6"/>
  <c r="E3452" i="6"/>
  <c r="C3451" i="6"/>
  <c r="E3451" i="6"/>
  <c r="C3450" i="6"/>
  <c r="E3450" i="6"/>
  <c r="C3449" i="6"/>
  <c r="E3449" i="6"/>
  <c r="C3448" i="6"/>
  <c r="E3448" i="6"/>
  <c r="C3447" i="6"/>
  <c r="E3447" i="6"/>
  <c r="C3446" i="6"/>
  <c r="E3446" i="6"/>
  <c r="C3445" i="6"/>
  <c r="E3445" i="6"/>
  <c r="C3444" i="6"/>
  <c r="E3444" i="6"/>
  <c r="C3443" i="6"/>
  <c r="E3443" i="6"/>
  <c r="C3442" i="6"/>
  <c r="E3442" i="6"/>
  <c r="C3441" i="6"/>
  <c r="E3441" i="6"/>
  <c r="C3440" i="6"/>
  <c r="E3440" i="6"/>
  <c r="C3439" i="6"/>
  <c r="E3439" i="6"/>
  <c r="C3438" i="6"/>
  <c r="E3438" i="6"/>
  <c r="C3437" i="6"/>
  <c r="E3437" i="6"/>
  <c r="C3436" i="6"/>
  <c r="E3436" i="6"/>
  <c r="C3435" i="6"/>
  <c r="E3435" i="6"/>
  <c r="C3434" i="6"/>
  <c r="E3434" i="6"/>
  <c r="C3433" i="6"/>
  <c r="E3433" i="6"/>
  <c r="C3432" i="6"/>
  <c r="E3432" i="6"/>
  <c r="C3431" i="6"/>
  <c r="E3431" i="6"/>
  <c r="C3430" i="6"/>
  <c r="E3430" i="6"/>
  <c r="C3429" i="6"/>
  <c r="E3429" i="6"/>
  <c r="C3428" i="6"/>
  <c r="E3428" i="6"/>
  <c r="C3427" i="6"/>
  <c r="E3427" i="6"/>
  <c r="C3426" i="6"/>
  <c r="E3426" i="6"/>
  <c r="C3425" i="6"/>
  <c r="E3425" i="6"/>
  <c r="C3424" i="6"/>
  <c r="E3424" i="6"/>
  <c r="C3423" i="6"/>
  <c r="E3423" i="6"/>
  <c r="C3422" i="6"/>
  <c r="E3422" i="6"/>
  <c r="C3421" i="6"/>
  <c r="E3421" i="6"/>
  <c r="C3420" i="6"/>
  <c r="E3420" i="6"/>
  <c r="C3419" i="6"/>
  <c r="E3419" i="6"/>
  <c r="C3418" i="6"/>
  <c r="E3418" i="6"/>
  <c r="C3417" i="6"/>
  <c r="E3417" i="6"/>
  <c r="C3416" i="6"/>
  <c r="E3416" i="6"/>
  <c r="C3415" i="6"/>
  <c r="E3415" i="6"/>
  <c r="C3414" i="6"/>
  <c r="E3414" i="6"/>
  <c r="C3413" i="6"/>
  <c r="E3413" i="6"/>
  <c r="C3412" i="6"/>
  <c r="E3412" i="6"/>
  <c r="C3411" i="6"/>
  <c r="E3411" i="6"/>
  <c r="C3410" i="6"/>
  <c r="E3410" i="6"/>
  <c r="C3409" i="6"/>
  <c r="E3409" i="6"/>
  <c r="C3408" i="6"/>
  <c r="E3408" i="6"/>
  <c r="C3407" i="6"/>
  <c r="E3407" i="6"/>
  <c r="C3406" i="6"/>
  <c r="E3406" i="6"/>
  <c r="C3405" i="6"/>
  <c r="E3405" i="6"/>
  <c r="C3404" i="6"/>
  <c r="E3404" i="6"/>
  <c r="C3403" i="6"/>
  <c r="E3403" i="6"/>
  <c r="C3402" i="6"/>
  <c r="E3402" i="6"/>
  <c r="C3401" i="6"/>
  <c r="E3401" i="6"/>
  <c r="C3400" i="6"/>
  <c r="E3400" i="6"/>
  <c r="C3399" i="6"/>
  <c r="E3399" i="6"/>
  <c r="C3398" i="6"/>
  <c r="E3398" i="6"/>
  <c r="C3397" i="6"/>
  <c r="E3397" i="6"/>
  <c r="C3396" i="6"/>
  <c r="E3396" i="6"/>
  <c r="C3395" i="6"/>
  <c r="E3395" i="6"/>
  <c r="C3394" i="6"/>
  <c r="E3394" i="6"/>
  <c r="C3393" i="6"/>
  <c r="E3393" i="6"/>
  <c r="C3392" i="6"/>
  <c r="E3392" i="6"/>
  <c r="C3391" i="6"/>
  <c r="E3391" i="6"/>
  <c r="C3390" i="6"/>
  <c r="E3390" i="6"/>
  <c r="C3389" i="6"/>
  <c r="E3389" i="6"/>
  <c r="C3388" i="6"/>
  <c r="E3388" i="6"/>
  <c r="C3387" i="6"/>
  <c r="E3387" i="6"/>
  <c r="C3386" i="6"/>
  <c r="E3386" i="6"/>
  <c r="C3385" i="6"/>
  <c r="E3385" i="6"/>
  <c r="C3384" i="6"/>
  <c r="E3384" i="6"/>
  <c r="C3383" i="6"/>
  <c r="E3383" i="6"/>
  <c r="C3382" i="6"/>
  <c r="E3382" i="6"/>
  <c r="C3381" i="6"/>
  <c r="E3381" i="6"/>
  <c r="C3380" i="6"/>
  <c r="E3380" i="6"/>
  <c r="C3379" i="6"/>
  <c r="E3379" i="6"/>
  <c r="C3378" i="6"/>
  <c r="E3378" i="6"/>
  <c r="C3377" i="6"/>
  <c r="E3377" i="6"/>
  <c r="C3376" i="6"/>
  <c r="E3376" i="6"/>
  <c r="C3375" i="6"/>
  <c r="E3375" i="6"/>
  <c r="C3374" i="6"/>
  <c r="E3374" i="6"/>
  <c r="C3373" i="6"/>
  <c r="E3373" i="6"/>
  <c r="C3372" i="6"/>
  <c r="E3372" i="6"/>
  <c r="C3371" i="6"/>
  <c r="E3371" i="6"/>
  <c r="C3370" i="6"/>
  <c r="E3370" i="6"/>
  <c r="C3369" i="6"/>
  <c r="E3369" i="6"/>
  <c r="C3368" i="6"/>
  <c r="E3368" i="6"/>
  <c r="C3367" i="6"/>
  <c r="E3367" i="6"/>
  <c r="C3366" i="6"/>
  <c r="E3366" i="6"/>
  <c r="C3365" i="6"/>
  <c r="E3365" i="6"/>
  <c r="C3364" i="6"/>
  <c r="E3364" i="6"/>
  <c r="C3363" i="6"/>
  <c r="E3363" i="6"/>
  <c r="C3362" i="6"/>
  <c r="E3362" i="6"/>
  <c r="C3361" i="6"/>
  <c r="E3361" i="6"/>
  <c r="C3360" i="6"/>
  <c r="E3360" i="6"/>
  <c r="C3359" i="6"/>
  <c r="E3359" i="6"/>
  <c r="C3358" i="6"/>
  <c r="E3358" i="6"/>
  <c r="C3357" i="6"/>
  <c r="E3357" i="6"/>
  <c r="C3356" i="6"/>
  <c r="E3356" i="6"/>
  <c r="C3355" i="6"/>
  <c r="E3355" i="6"/>
  <c r="C3354" i="6"/>
  <c r="E3354" i="6"/>
  <c r="C3353" i="6"/>
  <c r="E3353" i="6"/>
  <c r="C3352" i="6"/>
  <c r="E3352" i="6"/>
  <c r="C3351" i="6"/>
  <c r="E3351" i="6"/>
  <c r="C3350" i="6"/>
  <c r="E3350" i="6"/>
  <c r="C3349" i="6"/>
  <c r="E3349" i="6"/>
  <c r="C3348" i="6"/>
  <c r="E3348" i="6"/>
  <c r="C3347" i="6"/>
  <c r="E3347" i="6"/>
  <c r="C3346" i="6"/>
  <c r="E3346" i="6"/>
  <c r="C3345" i="6"/>
  <c r="E3345" i="6"/>
  <c r="C3344" i="6"/>
  <c r="E3344" i="6"/>
  <c r="C3343" i="6"/>
  <c r="E3343" i="6"/>
  <c r="C3342" i="6"/>
  <c r="E3342" i="6"/>
  <c r="C3341" i="6"/>
  <c r="E3341" i="6"/>
  <c r="C3340" i="6"/>
  <c r="E3340" i="6"/>
  <c r="C3339" i="6"/>
  <c r="E3339" i="6"/>
  <c r="C3338" i="6"/>
  <c r="E3338" i="6"/>
  <c r="C3337" i="6"/>
  <c r="E3337" i="6"/>
  <c r="C3336" i="6"/>
  <c r="E3336" i="6"/>
  <c r="C3335" i="6"/>
  <c r="E3335" i="6"/>
  <c r="C3334" i="6"/>
  <c r="E3334" i="6"/>
  <c r="C3333" i="6"/>
  <c r="E3333" i="6"/>
  <c r="C3332" i="6"/>
  <c r="E3332" i="6"/>
  <c r="C3331" i="6"/>
  <c r="E3331" i="6"/>
  <c r="C3330" i="6"/>
  <c r="E3330" i="6"/>
  <c r="C3329" i="6"/>
  <c r="E3329" i="6"/>
  <c r="C3328" i="6"/>
  <c r="E3328" i="6"/>
  <c r="C3327" i="6"/>
  <c r="E3327" i="6"/>
  <c r="C3326" i="6"/>
  <c r="E3326" i="6"/>
  <c r="C3325" i="6"/>
  <c r="E3325" i="6"/>
  <c r="C3324" i="6"/>
  <c r="E3324" i="6"/>
  <c r="C3323" i="6"/>
  <c r="E3323" i="6"/>
  <c r="C3322" i="6"/>
  <c r="E3322" i="6"/>
  <c r="C3321" i="6"/>
  <c r="E3321" i="6"/>
  <c r="C3320" i="6"/>
  <c r="E3320" i="6"/>
  <c r="C3319" i="6"/>
  <c r="E3319" i="6"/>
  <c r="C3318" i="6"/>
  <c r="E3318" i="6"/>
  <c r="C3317" i="6"/>
  <c r="E3317" i="6"/>
  <c r="C3316" i="6"/>
  <c r="E3316" i="6"/>
  <c r="C3315" i="6"/>
  <c r="E3315" i="6"/>
  <c r="C3314" i="6"/>
  <c r="E3314" i="6"/>
  <c r="C3313" i="6"/>
  <c r="E3313" i="6"/>
  <c r="C3312" i="6"/>
  <c r="E3312" i="6"/>
  <c r="C3311" i="6"/>
  <c r="E3311" i="6"/>
  <c r="C3310" i="6"/>
  <c r="E3310" i="6"/>
  <c r="C3309" i="6"/>
  <c r="E3309" i="6"/>
  <c r="C3308" i="6"/>
  <c r="E3308" i="6"/>
  <c r="C3307" i="6"/>
  <c r="E3307" i="6"/>
  <c r="C3306" i="6"/>
  <c r="E3306" i="6"/>
  <c r="C3305" i="6"/>
  <c r="E3305" i="6"/>
  <c r="C3304" i="6"/>
  <c r="E3304" i="6"/>
  <c r="C3303" i="6"/>
  <c r="E3303" i="6"/>
  <c r="C3302" i="6"/>
  <c r="E3302" i="6"/>
  <c r="C3301" i="6"/>
  <c r="E3301" i="6"/>
  <c r="C3300" i="6"/>
  <c r="E3300" i="6"/>
  <c r="C3299" i="6"/>
  <c r="E3299" i="6"/>
  <c r="C3298" i="6"/>
  <c r="E3298" i="6"/>
  <c r="C3297" i="6"/>
  <c r="E3297" i="6"/>
  <c r="C3296" i="6"/>
  <c r="E3296" i="6"/>
  <c r="C3295" i="6"/>
  <c r="E3295" i="6"/>
  <c r="C3294" i="6"/>
  <c r="E3294" i="6"/>
  <c r="C3293" i="6"/>
  <c r="E3293" i="6"/>
  <c r="C3292" i="6"/>
  <c r="E3292" i="6"/>
  <c r="C3291" i="6"/>
  <c r="E3291" i="6"/>
  <c r="C3290" i="6"/>
  <c r="E3290" i="6"/>
  <c r="C3289" i="6"/>
  <c r="E3289" i="6"/>
  <c r="C3288" i="6"/>
  <c r="E3288" i="6"/>
  <c r="C3287" i="6"/>
  <c r="E3287" i="6"/>
  <c r="C3286" i="6"/>
  <c r="E3286" i="6"/>
  <c r="C3285" i="6"/>
  <c r="E3285" i="6"/>
  <c r="C3284" i="6"/>
  <c r="E3284" i="6"/>
  <c r="C3283" i="6"/>
  <c r="E3283" i="6"/>
  <c r="C3282" i="6"/>
  <c r="E3282" i="6"/>
  <c r="C3281" i="6"/>
  <c r="E3281" i="6"/>
  <c r="C3280" i="6"/>
  <c r="E3280" i="6"/>
  <c r="C3279" i="6"/>
  <c r="E3279" i="6"/>
  <c r="C3278" i="6"/>
  <c r="E3278" i="6"/>
  <c r="C3277" i="6"/>
  <c r="E3277" i="6"/>
  <c r="C3276" i="6"/>
  <c r="E3276" i="6"/>
  <c r="C3275" i="6"/>
  <c r="E3275" i="6"/>
  <c r="C3274" i="6"/>
  <c r="E3274" i="6"/>
  <c r="C3273" i="6"/>
  <c r="E3273" i="6"/>
  <c r="C3272" i="6"/>
  <c r="E3272" i="6"/>
  <c r="C3271" i="6"/>
  <c r="E3271" i="6"/>
  <c r="C3270" i="6"/>
  <c r="E3270" i="6"/>
  <c r="C3269" i="6"/>
  <c r="E3269" i="6"/>
  <c r="C3268" i="6"/>
  <c r="E3268" i="6"/>
  <c r="C3267" i="6"/>
  <c r="E3267" i="6"/>
  <c r="C3266" i="6"/>
  <c r="E3266" i="6"/>
  <c r="C3265" i="6"/>
  <c r="E3265" i="6"/>
  <c r="C3264" i="6"/>
  <c r="E3264" i="6"/>
  <c r="C3263" i="6"/>
  <c r="E3263" i="6"/>
  <c r="C3262" i="6"/>
  <c r="E3262" i="6"/>
  <c r="C3261" i="6"/>
  <c r="E3261" i="6"/>
  <c r="C3260" i="6"/>
  <c r="E3260" i="6"/>
  <c r="C3259" i="6"/>
  <c r="E3259" i="6"/>
  <c r="C3258" i="6"/>
  <c r="E3258" i="6"/>
  <c r="C3257" i="6"/>
  <c r="E3257" i="6"/>
  <c r="C3256" i="6"/>
  <c r="E3256" i="6"/>
  <c r="C3255" i="6"/>
  <c r="E3255" i="6"/>
  <c r="C3254" i="6"/>
  <c r="E3254" i="6"/>
  <c r="C3253" i="6"/>
  <c r="E3253" i="6"/>
  <c r="C3252" i="6"/>
  <c r="E3252" i="6"/>
  <c r="C3251" i="6"/>
  <c r="E3251" i="6"/>
  <c r="C3250" i="6"/>
  <c r="E3250" i="6"/>
  <c r="C3249" i="6"/>
  <c r="E3249" i="6"/>
  <c r="C3248" i="6"/>
  <c r="E3248" i="6"/>
  <c r="C3247" i="6"/>
  <c r="E3247" i="6"/>
  <c r="C3246" i="6"/>
  <c r="E3246" i="6"/>
  <c r="C3245" i="6"/>
  <c r="E3245" i="6"/>
  <c r="C3244" i="6"/>
  <c r="E3244" i="6"/>
  <c r="C3243" i="6"/>
  <c r="E3243" i="6"/>
  <c r="C3242" i="6"/>
  <c r="E3242" i="6"/>
  <c r="C3241" i="6"/>
  <c r="E3241" i="6"/>
  <c r="C3240" i="6"/>
  <c r="E3240" i="6"/>
  <c r="C3239" i="6"/>
  <c r="E3239" i="6"/>
  <c r="C3238" i="6"/>
  <c r="E3238" i="6"/>
  <c r="C3237" i="6"/>
  <c r="E3237" i="6"/>
  <c r="C3236" i="6"/>
  <c r="E3236" i="6"/>
  <c r="C3235" i="6"/>
  <c r="E3235" i="6"/>
  <c r="C3234" i="6"/>
  <c r="E3234" i="6"/>
  <c r="C3233" i="6"/>
  <c r="E3233" i="6"/>
  <c r="C3232" i="6"/>
  <c r="E3232" i="6"/>
  <c r="C3231" i="6"/>
  <c r="E3231" i="6"/>
  <c r="C3230" i="6"/>
  <c r="E3230" i="6"/>
  <c r="C3229" i="6"/>
  <c r="E3229" i="6"/>
  <c r="C3228" i="6"/>
  <c r="E3228" i="6"/>
  <c r="C3227" i="6"/>
  <c r="E3227" i="6"/>
  <c r="C3226" i="6"/>
  <c r="E3226" i="6"/>
  <c r="C3225" i="6"/>
  <c r="E3225" i="6"/>
  <c r="C3224" i="6"/>
  <c r="E3224" i="6"/>
  <c r="C3223" i="6"/>
  <c r="E3223" i="6"/>
  <c r="C3222" i="6"/>
  <c r="E3222" i="6"/>
  <c r="C3221" i="6"/>
  <c r="E3221" i="6"/>
  <c r="C3220" i="6"/>
  <c r="E3220" i="6"/>
  <c r="C3219" i="6"/>
  <c r="E3219" i="6"/>
  <c r="C3218" i="6"/>
  <c r="E3218" i="6"/>
  <c r="C3217" i="6"/>
  <c r="E3217" i="6"/>
  <c r="C3216" i="6"/>
  <c r="E3216" i="6"/>
  <c r="C3215" i="6"/>
  <c r="E3215" i="6"/>
  <c r="C3214" i="6"/>
  <c r="E3214" i="6"/>
  <c r="C3213" i="6"/>
  <c r="E3213" i="6"/>
  <c r="C3212" i="6"/>
  <c r="E3212" i="6"/>
  <c r="C3211" i="6"/>
  <c r="E3211" i="6"/>
  <c r="C3210" i="6"/>
  <c r="E3210" i="6"/>
  <c r="C3209" i="6"/>
  <c r="E3209" i="6"/>
  <c r="C3208" i="6"/>
  <c r="E3208" i="6"/>
  <c r="C3207" i="6"/>
  <c r="E3207" i="6"/>
  <c r="C3206" i="6"/>
  <c r="E3206" i="6"/>
  <c r="C3205" i="6"/>
  <c r="E3205" i="6"/>
  <c r="C3204" i="6"/>
  <c r="E3204" i="6"/>
  <c r="C3203" i="6"/>
  <c r="E3203" i="6"/>
  <c r="C3202" i="6"/>
  <c r="E3202" i="6"/>
  <c r="C3201" i="6"/>
  <c r="E3201" i="6"/>
  <c r="C3200" i="6"/>
  <c r="E3200" i="6"/>
  <c r="C3199" i="6"/>
  <c r="E3199" i="6"/>
  <c r="C3198" i="6"/>
  <c r="E3198" i="6"/>
  <c r="C3197" i="6"/>
  <c r="E3197" i="6"/>
  <c r="C3196" i="6"/>
  <c r="E3196" i="6"/>
  <c r="C3195" i="6"/>
  <c r="E3195" i="6"/>
  <c r="C3194" i="6"/>
  <c r="E3194" i="6"/>
  <c r="C3193" i="6"/>
  <c r="E3193" i="6"/>
  <c r="C3192" i="6"/>
  <c r="E3192" i="6"/>
  <c r="C3191" i="6"/>
  <c r="E3191" i="6"/>
  <c r="C3190" i="6"/>
  <c r="E3190" i="6"/>
  <c r="C3189" i="6"/>
  <c r="E3189" i="6"/>
  <c r="C3188" i="6"/>
  <c r="E3188" i="6"/>
  <c r="C3187" i="6"/>
  <c r="E3187" i="6"/>
  <c r="C3186" i="6"/>
  <c r="E3186" i="6"/>
  <c r="C3185" i="6"/>
  <c r="E3185" i="6"/>
  <c r="C3184" i="6"/>
  <c r="E3184" i="6"/>
  <c r="C3183" i="6"/>
  <c r="E3183" i="6"/>
  <c r="C3182" i="6"/>
  <c r="E3182" i="6"/>
  <c r="C3181" i="6"/>
  <c r="E3181" i="6"/>
  <c r="C3180" i="6"/>
  <c r="E3180" i="6"/>
  <c r="C3179" i="6"/>
  <c r="E3179" i="6"/>
  <c r="C3178" i="6"/>
  <c r="E3178" i="6"/>
  <c r="C3177" i="6"/>
  <c r="E3177" i="6"/>
  <c r="C3176" i="6"/>
  <c r="E3176" i="6"/>
  <c r="C3175" i="6"/>
  <c r="E3175" i="6"/>
  <c r="C3174" i="6"/>
  <c r="E3174" i="6"/>
  <c r="C3173" i="6"/>
  <c r="E3173" i="6"/>
  <c r="C3172" i="6"/>
  <c r="E3172" i="6"/>
  <c r="C3171" i="6"/>
  <c r="E3171" i="6"/>
  <c r="C3170" i="6"/>
  <c r="E3170" i="6"/>
  <c r="C3169" i="6"/>
  <c r="E3169" i="6"/>
  <c r="C3168" i="6"/>
  <c r="E3168" i="6"/>
  <c r="C3167" i="6"/>
  <c r="E3167" i="6"/>
  <c r="C3166" i="6"/>
  <c r="E3166" i="6"/>
  <c r="C3165" i="6"/>
  <c r="E3165" i="6"/>
  <c r="C3164" i="6"/>
  <c r="E3164" i="6"/>
  <c r="C3163" i="6"/>
  <c r="E3163" i="6"/>
  <c r="C3162" i="6"/>
  <c r="E3162" i="6"/>
  <c r="C3161" i="6"/>
  <c r="E3161" i="6"/>
  <c r="C3160" i="6"/>
  <c r="E3160" i="6"/>
  <c r="C3159" i="6"/>
  <c r="E3159" i="6"/>
  <c r="C3158" i="6"/>
  <c r="E3158" i="6"/>
  <c r="C3157" i="6"/>
  <c r="E3157" i="6"/>
  <c r="C3156" i="6"/>
  <c r="E3156" i="6"/>
  <c r="C3155" i="6"/>
  <c r="E3155" i="6"/>
  <c r="C3154" i="6"/>
  <c r="E3154" i="6"/>
  <c r="C3153" i="6"/>
  <c r="E3153" i="6"/>
  <c r="C3152" i="6"/>
  <c r="E3152" i="6"/>
  <c r="C3151" i="6"/>
  <c r="E3151" i="6"/>
  <c r="C3150" i="6"/>
  <c r="E3150" i="6"/>
  <c r="C3149" i="6"/>
  <c r="E3149" i="6"/>
  <c r="C3148" i="6"/>
  <c r="E3148" i="6"/>
  <c r="C3147" i="6"/>
  <c r="E3147" i="6"/>
  <c r="C3146" i="6"/>
  <c r="E3146" i="6"/>
  <c r="C3145" i="6"/>
  <c r="E3145" i="6"/>
  <c r="C3144" i="6"/>
  <c r="E3144" i="6"/>
  <c r="C3143" i="6"/>
  <c r="E3143" i="6"/>
  <c r="C3142" i="6"/>
  <c r="E3142" i="6"/>
  <c r="C3141" i="6"/>
  <c r="E3141" i="6"/>
  <c r="C3140" i="6"/>
  <c r="E3140" i="6"/>
  <c r="C3139" i="6"/>
  <c r="E3139" i="6"/>
  <c r="C3138" i="6"/>
  <c r="E3138" i="6"/>
  <c r="C3137" i="6"/>
  <c r="E3137" i="6"/>
  <c r="C3136" i="6"/>
  <c r="E3136" i="6"/>
  <c r="C3135" i="6"/>
  <c r="E3135" i="6"/>
  <c r="C3134" i="6"/>
  <c r="E3134" i="6"/>
  <c r="C3133" i="6"/>
  <c r="E3133" i="6"/>
  <c r="C3132" i="6"/>
  <c r="E3132" i="6"/>
  <c r="C3131" i="6"/>
  <c r="E3131" i="6"/>
  <c r="C3130" i="6"/>
  <c r="E3130" i="6"/>
  <c r="C3129" i="6"/>
  <c r="E3129" i="6"/>
  <c r="C3128" i="6"/>
  <c r="E3128" i="6"/>
  <c r="C3127" i="6"/>
  <c r="E3127" i="6"/>
  <c r="C3126" i="6"/>
  <c r="E3126" i="6"/>
  <c r="C3125" i="6"/>
  <c r="E3125" i="6"/>
  <c r="C3124" i="6"/>
  <c r="E3124" i="6"/>
  <c r="C3123" i="6"/>
  <c r="E3123" i="6"/>
  <c r="C3122" i="6"/>
  <c r="E3122" i="6"/>
  <c r="C3121" i="6"/>
  <c r="E3121" i="6"/>
  <c r="C3120" i="6"/>
  <c r="E3120" i="6"/>
  <c r="C3119" i="6"/>
  <c r="E3119" i="6"/>
  <c r="C3118" i="6"/>
  <c r="E3118" i="6"/>
  <c r="C3117" i="6"/>
  <c r="E3117" i="6"/>
  <c r="C3116" i="6"/>
  <c r="E3116" i="6"/>
  <c r="C3115" i="6"/>
  <c r="E3115" i="6"/>
  <c r="C3114" i="6"/>
  <c r="E3114" i="6"/>
  <c r="C3113" i="6"/>
  <c r="E3113" i="6"/>
  <c r="C3112" i="6"/>
  <c r="E3112" i="6"/>
  <c r="C3111" i="6"/>
  <c r="E3111" i="6"/>
  <c r="C3110" i="6"/>
  <c r="E3110" i="6"/>
  <c r="C3109" i="6"/>
  <c r="E3109" i="6"/>
  <c r="C3108" i="6"/>
  <c r="E3108" i="6"/>
  <c r="C3107" i="6"/>
  <c r="E3107" i="6"/>
  <c r="C3106" i="6"/>
  <c r="E3106" i="6"/>
  <c r="C3105" i="6"/>
  <c r="E3105" i="6"/>
  <c r="C3104" i="6"/>
  <c r="E3104" i="6"/>
  <c r="C3103" i="6"/>
  <c r="E3103" i="6"/>
  <c r="C3102" i="6"/>
  <c r="E3102" i="6"/>
  <c r="C3101" i="6"/>
  <c r="E3101" i="6"/>
  <c r="C3100" i="6"/>
  <c r="E3100" i="6"/>
  <c r="C3099" i="6"/>
  <c r="E3099" i="6"/>
  <c r="C3098" i="6"/>
  <c r="E3098" i="6"/>
  <c r="C3097" i="6"/>
  <c r="E3097" i="6"/>
  <c r="C3096" i="6"/>
  <c r="E3096" i="6"/>
  <c r="C3095" i="6"/>
  <c r="E3095" i="6"/>
  <c r="C3094" i="6"/>
  <c r="E3094" i="6"/>
  <c r="C3093" i="6"/>
  <c r="E3093" i="6"/>
  <c r="C3092" i="6"/>
  <c r="E3092" i="6"/>
  <c r="C3091" i="6"/>
  <c r="E3091" i="6"/>
  <c r="C3090" i="6"/>
  <c r="E3090" i="6"/>
  <c r="C3089" i="6"/>
  <c r="E3089" i="6"/>
  <c r="C3088" i="6"/>
  <c r="E3088" i="6"/>
  <c r="C3087" i="6"/>
  <c r="E3087" i="6"/>
  <c r="C3086" i="6"/>
  <c r="E3086" i="6"/>
  <c r="C3085" i="6"/>
  <c r="E3085" i="6"/>
  <c r="C3084" i="6"/>
  <c r="E3084" i="6"/>
  <c r="C3083" i="6"/>
  <c r="E3083" i="6"/>
  <c r="C3082" i="6"/>
  <c r="E3082" i="6"/>
  <c r="C3081" i="6"/>
  <c r="E3081" i="6"/>
  <c r="C3080" i="6"/>
  <c r="E3080" i="6"/>
  <c r="C3079" i="6"/>
  <c r="E3079" i="6"/>
  <c r="C3078" i="6"/>
  <c r="E3078" i="6"/>
  <c r="C3077" i="6"/>
  <c r="E3077" i="6"/>
  <c r="C3076" i="6"/>
  <c r="E3076" i="6"/>
  <c r="C3075" i="6"/>
  <c r="E3075" i="6"/>
  <c r="C3074" i="6"/>
  <c r="E3074" i="6"/>
  <c r="C3073" i="6"/>
  <c r="E3073" i="6"/>
  <c r="C3072" i="6"/>
  <c r="E3072" i="6"/>
  <c r="C3071" i="6"/>
  <c r="E3071" i="6"/>
  <c r="C3070" i="6"/>
  <c r="E3070" i="6"/>
  <c r="C3069" i="6"/>
  <c r="E3069" i="6"/>
  <c r="C3068" i="6"/>
  <c r="E3068" i="6"/>
  <c r="C3067" i="6"/>
  <c r="E3067" i="6"/>
  <c r="C3066" i="6"/>
  <c r="E3066" i="6"/>
  <c r="C3065" i="6"/>
  <c r="E3065" i="6"/>
  <c r="C3064" i="6"/>
  <c r="E3064" i="6"/>
  <c r="C3063" i="6"/>
  <c r="E3063" i="6"/>
  <c r="C3062" i="6"/>
  <c r="E3062" i="6"/>
  <c r="C3061" i="6"/>
  <c r="E3061" i="6"/>
  <c r="C3060" i="6"/>
  <c r="E3060" i="6"/>
  <c r="C3059" i="6"/>
  <c r="E3059" i="6"/>
  <c r="C3058" i="6"/>
  <c r="E3058" i="6"/>
  <c r="C3057" i="6"/>
  <c r="E3057" i="6"/>
  <c r="C3056" i="6"/>
  <c r="E3056" i="6"/>
  <c r="C3055" i="6"/>
  <c r="E3055" i="6"/>
  <c r="C3054" i="6"/>
  <c r="E3054" i="6"/>
  <c r="C3053" i="6"/>
  <c r="E3053" i="6"/>
  <c r="C3052" i="6"/>
  <c r="E3052" i="6"/>
  <c r="C3051" i="6"/>
  <c r="E3051" i="6"/>
  <c r="C3050" i="6"/>
  <c r="E3050" i="6"/>
  <c r="C3049" i="6"/>
  <c r="E3049" i="6"/>
  <c r="C3048" i="6"/>
  <c r="E3048" i="6"/>
  <c r="C3047" i="6"/>
  <c r="E3047" i="6"/>
  <c r="C3046" i="6"/>
  <c r="E3046" i="6"/>
  <c r="C3045" i="6"/>
  <c r="E3045" i="6"/>
  <c r="C3044" i="6"/>
  <c r="E3044" i="6"/>
  <c r="C3043" i="6"/>
  <c r="E3043" i="6"/>
  <c r="C3042" i="6"/>
  <c r="E3042" i="6"/>
  <c r="C3041" i="6"/>
  <c r="E3041" i="6"/>
  <c r="C3040" i="6"/>
  <c r="E3040" i="6"/>
  <c r="C3039" i="6"/>
  <c r="E3039" i="6"/>
  <c r="C3038" i="6"/>
  <c r="E3038" i="6"/>
  <c r="C3037" i="6"/>
  <c r="E3037" i="6"/>
  <c r="C3036" i="6"/>
  <c r="E3036" i="6"/>
  <c r="C3035" i="6"/>
  <c r="E3035" i="6"/>
  <c r="C3034" i="6"/>
  <c r="E3034" i="6"/>
  <c r="C3033" i="6"/>
  <c r="E3033" i="6"/>
  <c r="C3032" i="6"/>
  <c r="E3032" i="6"/>
  <c r="C3031" i="6"/>
  <c r="E3031" i="6"/>
  <c r="C3030" i="6"/>
  <c r="E3030" i="6"/>
  <c r="C3029" i="6"/>
  <c r="E3029" i="6"/>
  <c r="C3028" i="6"/>
  <c r="E3028" i="6"/>
  <c r="C3027" i="6"/>
  <c r="E3027" i="6"/>
  <c r="C3026" i="6"/>
  <c r="E3026" i="6"/>
  <c r="C3025" i="6"/>
  <c r="E3025" i="6"/>
  <c r="C3024" i="6"/>
  <c r="E3024" i="6"/>
  <c r="C3023" i="6"/>
  <c r="E3023" i="6"/>
  <c r="C3022" i="6"/>
  <c r="E3022" i="6"/>
  <c r="C3021" i="6"/>
  <c r="E3021" i="6"/>
  <c r="C3020" i="6"/>
  <c r="E3020" i="6"/>
  <c r="C3019" i="6"/>
  <c r="E3019" i="6"/>
  <c r="C3018" i="6"/>
  <c r="E3018" i="6"/>
  <c r="C3017" i="6"/>
  <c r="E3017" i="6"/>
  <c r="C3016" i="6"/>
  <c r="E3016" i="6"/>
  <c r="C3015" i="6"/>
  <c r="E3015" i="6"/>
  <c r="C3014" i="6"/>
  <c r="E3014" i="6"/>
  <c r="C3013" i="6"/>
  <c r="E3013" i="6"/>
  <c r="C3012" i="6"/>
  <c r="E3012" i="6"/>
  <c r="C3011" i="6"/>
  <c r="E3011" i="6"/>
  <c r="C3010" i="6"/>
  <c r="E3010" i="6"/>
  <c r="C3009" i="6"/>
  <c r="E3009" i="6"/>
  <c r="C3008" i="6"/>
  <c r="E3008" i="6"/>
  <c r="C3007" i="6"/>
  <c r="E3007" i="6"/>
  <c r="C3006" i="6"/>
  <c r="E3006" i="6"/>
  <c r="C3005" i="6"/>
  <c r="E3005" i="6"/>
  <c r="C3004" i="6"/>
  <c r="E3004" i="6"/>
  <c r="C3003" i="6"/>
  <c r="E3003" i="6"/>
  <c r="C3002" i="6"/>
  <c r="E3002" i="6"/>
  <c r="C3001" i="6"/>
  <c r="E3001" i="6"/>
  <c r="C3000" i="6"/>
  <c r="E3000" i="6"/>
  <c r="C2999" i="6"/>
  <c r="E2999" i="6"/>
  <c r="C2998" i="6"/>
  <c r="E2998" i="6"/>
  <c r="C2997" i="6"/>
  <c r="E2997" i="6"/>
  <c r="C2996" i="6"/>
  <c r="E2996" i="6"/>
  <c r="C2995" i="6"/>
  <c r="E2995" i="6"/>
  <c r="C2994" i="6"/>
  <c r="E2994" i="6"/>
  <c r="C2993" i="6"/>
  <c r="E2993" i="6"/>
  <c r="C2992" i="6"/>
  <c r="E2992" i="6"/>
  <c r="C2991" i="6"/>
  <c r="E2991" i="6"/>
  <c r="C2990" i="6"/>
  <c r="E2990" i="6"/>
  <c r="C2989" i="6"/>
  <c r="E2989" i="6"/>
  <c r="C2988" i="6"/>
  <c r="E2988" i="6"/>
  <c r="C2987" i="6"/>
  <c r="E2987" i="6"/>
  <c r="C2986" i="6"/>
  <c r="E2986" i="6"/>
  <c r="C2985" i="6"/>
  <c r="E2985" i="6"/>
  <c r="C2984" i="6"/>
  <c r="E2984" i="6"/>
  <c r="C2983" i="6"/>
  <c r="E2983" i="6"/>
  <c r="C2982" i="6"/>
  <c r="E2982" i="6"/>
  <c r="C2981" i="6"/>
  <c r="E2981" i="6"/>
  <c r="C2980" i="6"/>
  <c r="E2980" i="6"/>
  <c r="C2979" i="6"/>
  <c r="E2979" i="6"/>
  <c r="C2978" i="6"/>
  <c r="E2978" i="6"/>
  <c r="C2977" i="6"/>
  <c r="E2977" i="6"/>
  <c r="C2976" i="6"/>
  <c r="E2976" i="6"/>
  <c r="C2975" i="6"/>
  <c r="E2975" i="6"/>
  <c r="C2974" i="6"/>
  <c r="E2974" i="6"/>
  <c r="C2973" i="6"/>
  <c r="E2973" i="6"/>
  <c r="C2972" i="6"/>
  <c r="E2972" i="6"/>
  <c r="C2971" i="6"/>
  <c r="E2971" i="6"/>
  <c r="C2970" i="6"/>
  <c r="E2970" i="6"/>
  <c r="C2969" i="6"/>
  <c r="E2969" i="6"/>
  <c r="C2968" i="6"/>
  <c r="E2968" i="6"/>
  <c r="C2967" i="6"/>
  <c r="E2967" i="6"/>
  <c r="C2966" i="6"/>
  <c r="E2966" i="6"/>
  <c r="C2965" i="6"/>
  <c r="E2965" i="6"/>
  <c r="C2964" i="6"/>
  <c r="E2964" i="6"/>
  <c r="C2963" i="6"/>
  <c r="E2963" i="6"/>
  <c r="C2962" i="6"/>
  <c r="E2962" i="6"/>
  <c r="C2961" i="6"/>
  <c r="E2961" i="6"/>
  <c r="C2960" i="6"/>
  <c r="E2960" i="6"/>
  <c r="C2959" i="6"/>
  <c r="E2959" i="6"/>
  <c r="C2958" i="6"/>
  <c r="E2958" i="6"/>
  <c r="C2957" i="6"/>
  <c r="E2957" i="6"/>
  <c r="C2956" i="6"/>
  <c r="E2956" i="6"/>
  <c r="C2955" i="6"/>
  <c r="E2955" i="6"/>
  <c r="C2954" i="6"/>
  <c r="E2954" i="6"/>
  <c r="C2953" i="6"/>
  <c r="E2953" i="6"/>
  <c r="C2952" i="6"/>
  <c r="E2952" i="6"/>
  <c r="C2951" i="6"/>
  <c r="E2951" i="6"/>
  <c r="C2950" i="6"/>
  <c r="E2950" i="6"/>
  <c r="C2949" i="6"/>
  <c r="E2949" i="6"/>
  <c r="C2948" i="6"/>
  <c r="E2948" i="6"/>
  <c r="C2947" i="6"/>
  <c r="E2947" i="6"/>
  <c r="C2946" i="6"/>
  <c r="E2946" i="6"/>
  <c r="C2945" i="6"/>
  <c r="E2945" i="6"/>
  <c r="C2944" i="6"/>
  <c r="E2944" i="6"/>
  <c r="C2943" i="6"/>
  <c r="E2943" i="6"/>
  <c r="C2942" i="6"/>
  <c r="E2942" i="6"/>
  <c r="C2941" i="6"/>
  <c r="E2941" i="6"/>
  <c r="C2940" i="6"/>
  <c r="E2940" i="6"/>
  <c r="C2939" i="6"/>
  <c r="E2939" i="6"/>
  <c r="C2938" i="6"/>
  <c r="E2938" i="6"/>
  <c r="C2937" i="6"/>
  <c r="E2937" i="6"/>
  <c r="C2936" i="6"/>
  <c r="E2936" i="6"/>
  <c r="C2935" i="6"/>
  <c r="E2935" i="6"/>
  <c r="C2934" i="6"/>
  <c r="E2934" i="6"/>
  <c r="C2933" i="6"/>
  <c r="E2933" i="6"/>
  <c r="C2932" i="6"/>
  <c r="E2932" i="6"/>
  <c r="C2931" i="6"/>
  <c r="E2931" i="6"/>
  <c r="C2930" i="6"/>
  <c r="E2930" i="6"/>
  <c r="C2929" i="6"/>
  <c r="E2929" i="6"/>
  <c r="C2928" i="6"/>
  <c r="E2928" i="6"/>
  <c r="C2927" i="6"/>
  <c r="E2927" i="6"/>
  <c r="C2926" i="6"/>
  <c r="E2926" i="6"/>
  <c r="C2925" i="6"/>
  <c r="E2925" i="6"/>
  <c r="C2924" i="6"/>
  <c r="E2924" i="6"/>
  <c r="C2923" i="6"/>
  <c r="E2923" i="6"/>
  <c r="C2922" i="6"/>
  <c r="E2922" i="6"/>
  <c r="C2921" i="6"/>
  <c r="E2921" i="6"/>
  <c r="C2920" i="6"/>
  <c r="E2920" i="6"/>
  <c r="C2919" i="6"/>
  <c r="E2919" i="6"/>
  <c r="C2918" i="6"/>
  <c r="E2918" i="6"/>
  <c r="C2917" i="6"/>
  <c r="E2917" i="6"/>
  <c r="C2916" i="6"/>
  <c r="E2916" i="6"/>
  <c r="C2915" i="6"/>
  <c r="E2915" i="6"/>
  <c r="C2914" i="6"/>
  <c r="E2914" i="6"/>
  <c r="C2913" i="6"/>
  <c r="E2913" i="6"/>
  <c r="C2912" i="6"/>
  <c r="E2912" i="6"/>
  <c r="C2911" i="6"/>
  <c r="E2911" i="6"/>
  <c r="C2910" i="6"/>
  <c r="E2910" i="6"/>
  <c r="C2909" i="6"/>
  <c r="E2909" i="6"/>
  <c r="C2908" i="6"/>
  <c r="E2908" i="6"/>
  <c r="C2907" i="6"/>
  <c r="E2907" i="6"/>
  <c r="C2906" i="6"/>
  <c r="E2906" i="6"/>
  <c r="C2905" i="6"/>
  <c r="E2905" i="6"/>
  <c r="C2904" i="6"/>
  <c r="E2904" i="6"/>
  <c r="C2903" i="6"/>
  <c r="E2903" i="6"/>
  <c r="C2902" i="6"/>
  <c r="E2902" i="6"/>
  <c r="C2901" i="6"/>
  <c r="E2901" i="6"/>
  <c r="C2900" i="6"/>
  <c r="E2900" i="6"/>
  <c r="C2899" i="6"/>
  <c r="E2899" i="6"/>
  <c r="C2898" i="6"/>
  <c r="E2898" i="6"/>
  <c r="C2897" i="6"/>
  <c r="E2897" i="6"/>
  <c r="C2896" i="6"/>
  <c r="E2896" i="6"/>
  <c r="C2895" i="6"/>
  <c r="E2895" i="6"/>
  <c r="C2894" i="6"/>
  <c r="E2894" i="6"/>
  <c r="C2893" i="6"/>
  <c r="E2893" i="6"/>
  <c r="C2892" i="6"/>
  <c r="E2892" i="6"/>
  <c r="C2891" i="6"/>
  <c r="E2891" i="6"/>
  <c r="C2890" i="6"/>
  <c r="E2890" i="6"/>
  <c r="C2889" i="6"/>
  <c r="E2889" i="6"/>
  <c r="C2888" i="6"/>
  <c r="E2888" i="6"/>
  <c r="C2887" i="6"/>
  <c r="E2887" i="6"/>
  <c r="C2886" i="6"/>
  <c r="E2886" i="6"/>
  <c r="C2885" i="6"/>
  <c r="E2885" i="6"/>
  <c r="C2884" i="6"/>
  <c r="E2884" i="6"/>
  <c r="C2883" i="6"/>
  <c r="E2883" i="6"/>
  <c r="C2882" i="6"/>
  <c r="E2882" i="6"/>
  <c r="C2881" i="6"/>
  <c r="E2881" i="6"/>
  <c r="C2880" i="6"/>
  <c r="E2880" i="6"/>
  <c r="C2879" i="6"/>
  <c r="E2879" i="6"/>
  <c r="C2878" i="6"/>
  <c r="E2878" i="6"/>
  <c r="C2877" i="6"/>
  <c r="E2877" i="6"/>
  <c r="C2876" i="6"/>
  <c r="E2876" i="6"/>
  <c r="C2875" i="6"/>
  <c r="E2875" i="6"/>
  <c r="C2874" i="6"/>
  <c r="E2874" i="6"/>
  <c r="C2873" i="6"/>
  <c r="E2873" i="6"/>
  <c r="C2872" i="6"/>
  <c r="E2872" i="6"/>
  <c r="C2871" i="6"/>
  <c r="E2871" i="6"/>
  <c r="C2870" i="6"/>
  <c r="E2870" i="6"/>
  <c r="C2869" i="6"/>
  <c r="E2869" i="6"/>
  <c r="C2868" i="6"/>
  <c r="E2868" i="6"/>
  <c r="C2867" i="6"/>
  <c r="E2867" i="6"/>
  <c r="C2866" i="6"/>
  <c r="E2866" i="6"/>
  <c r="C2865" i="6"/>
  <c r="E2865" i="6"/>
  <c r="C2864" i="6"/>
  <c r="E2864" i="6"/>
  <c r="C2863" i="6"/>
  <c r="E2863" i="6"/>
  <c r="C2862" i="6"/>
  <c r="E2862" i="6"/>
  <c r="C2861" i="6"/>
  <c r="E2861" i="6"/>
  <c r="C2860" i="6"/>
  <c r="E2860" i="6"/>
  <c r="C2859" i="6"/>
  <c r="E2859" i="6"/>
  <c r="C2858" i="6"/>
  <c r="E2858" i="6"/>
  <c r="C2857" i="6"/>
  <c r="E2857" i="6"/>
  <c r="C2856" i="6"/>
  <c r="E2856" i="6"/>
  <c r="C2855" i="6"/>
  <c r="E2855" i="6"/>
  <c r="C2854" i="6"/>
  <c r="E2854" i="6"/>
  <c r="C2853" i="6"/>
  <c r="E2853" i="6"/>
  <c r="C2852" i="6"/>
  <c r="E2852" i="6"/>
  <c r="C2851" i="6"/>
  <c r="E2851" i="6"/>
  <c r="C2850" i="6"/>
  <c r="E2850" i="6"/>
  <c r="C2849" i="6"/>
  <c r="E2849" i="6"/>
  <c r="C2848" i="6"/>
  <c r="E2848" i="6"/>
  <c r="C2847" i="6"/>
  <c r="E2847" i="6"/>
  <c r="C2846" i="6"/>
  <c r="E2846" i="6"/>
  <c r="C2845" i="6"/>
  <c r="E2845" i="6"/>
  <c r="C2844" i="6"/>
  <c r="E2844" i="6"/>
  <c r="C2843" i="6"/>
  <c r="E2843" i="6"/>
  <c r="C2842" i="6"/>
  <c r="E2842" i="6"/>
  <c r="C2841" i="6"/>
  <c r="E2841" i="6"/>
  <c r="C2840" i="6"/>
  <c r="E2840" i="6"/>
  <c r="C2839" i="6"/>
  <c r="E2839" i="6"/>
  <c r="C2838" i="6"/>
  <c r="E2838" i="6"/>
  <c r="C2837" i="6"/>
  <c r="E2837" i="6"/>
  <c r="C2836" i="6"/>
  <c r="E2836" i="6"/>
  <c r="C2835" i="6"/>
  <c r="E2835" i="6"/>
  <c r="C2834" i="6"/>
  <c r="E2834" i="6"/>
  <c r="C2833" i="6"/>
  <c r="E2833" i="6"/>
  <c r="C2832" i="6"/>
  <c r="E2832" i="6"/>
  <c r="C2831" i="6"/>
  <c r="E2831" i="6"/>
  <c r="C2830" i="6"/>
  <c r="E2830" i="6"/>
  <c r="C2829" i="6"/>
  <c r="E2829" i="6"/>
  <c r="C2828" i="6"/>
  <c r="E2828" i="6"/>
  <c r="C2827" i="6"/>
  <c r="E2827" i="6"/>
  <c r="C2826" i="6"/>
  <c r="E2826" i="6"/>
  <c r="C2825" i="6"/>
  <c r="E2825" i="6"/>
  <c r="C2824" i="6"/>
  <c r="E2824" i="6"/>
  <c r="C2823" i="6"/>
  <c r="E2823" i="6"/>
  <c r="C2822" i="6"/>
  <c r="E2822" i="6"/>
  <c r="C2821" i="6"/>
  <c r="E2821" i="6"/>
  <c r="C2820" i="6"/>
  <c r="E2820" i="6"/>
  <c r="C2819" i="6"/>
  <c r="E2819" i="6"/>
  <c r="C2818" i="6"/>
  <c r="E2818" i="6"/>
  <c r="C2817" i="6"/>
  <c r="E2817" i="6"/>
  <c r="C2816" i="6"/>
  <c r="E2816" i="6"/>
  <c r="C2815" i="6"/>
  <c r="E2815" i="6"/>
  <c r="C2814" i="6"/>
  <c r="E2814" i="6"/>
  <c r="C2813" i="6"/>
  <c r="E2813" i="6"/>
  <c r="C2812" i="6"/>
  <c r="E2812" i="6"/>
  <c r="C2811" i="6"/>
  <c r="E2811" i="6"/>
  <c r="C2810" i="6"/>
  <c r="E2810" i="6"/>
  <c r="C2809" i="6"/>
  <c r="E2809" i="6"/>
  <c r="C2808" i="6"/>
  <c r="E2808" i="6"/>
  <c r="C2807" i="6"/>
  <c r="E2807" i="6"/>
  <c r="C2806" i="6"/>
  <c r="E2806" i="6"/>
  <c r="C2805" i="6"/>
  <c r="E2805" i="6"/>
  <c r="C2804" i="6"/>
  <c r="E2804" i="6"/>
  <c r="C2803" i="6"/>
  <c r="E2803" i="6"/>
  <c r="C2802" i="6"/>
  <c r="E2802" i="6"/>
  <c r="C2801" i="6"/>
  <c r="E2801" i="6"/>
  <c r="C2800" i="6"/>
  <c r="E2800" i="6"/>
  <c r="C2799" i="6"/>
  <c r="E2799" i="6"/>
  <c r="C2798" i="6"/>
  <c r="E2798" i="6"/>
  <c r="C2797" i="6"/>
  <c r="E2797" i="6"/>
  <c r="C2796" i="6"/>
  <c r="E2796" i="6"/>
  <c r="C2795" i="6"/>
  <c r="E2795" i="6"/>
  <c r="C2794" i="6"/>
  <c r="E2794" i="6"/>
  <c r="C2793" i="6"/>
  <c r="E2793" i="6"/>
  <c r="C2792" i="6"/>
  <c r="E2792" i="6"/>
  <c r="C2791" i="6"/>
  <c r="E2791" i="6"/>
  <c r="C2790" i="6"/>
  <c r="E2790" i="6"/>
  <c r="C2789" i="6"/>
  <c r="E2789" i="6"/>
  <c r="C2788" i="6"/>
  <c r="E2788" i="6"/>
  <c r="C2787" i="6"/>
  <c r="E2787" i="6"/>
  <c r="C2786" i="6"/>
  <c r="E2786" i="6"/>
  <c r="C2785" i="6"/>
  <c r="E2785" i="6"/>
  <c r="C2784" i="6"/>
  <c r="E2784" i="6"/>
  <c r="C2783" i="6"/>
  <c r="E2783" i="6"/>
  <c r="C2782" i="6"/>
  <c r="E2782" i="6"/>
  <c r="C2781" i="6"/>
  <c r="E2781" i="6"/>
  <c r="C2780" i="6"/>
  <c r="E2780" i="6"/>
  <c r="C2779" i="6"/>
  <c r="E2779" i="6"/>
  <c r="C2778" i="6"/>
  <c r="E2778" i="6"/>
  <c r="C2777" i="6"/>
  <c r="E2777" i="6"/>
  <c r="C2776" i="6"/>
  <c r="E2776" i="6"/>
  <c r="C2775" i="6"/>
  <c r="E2775" i="6"/>
  <c r="C2774" i="6"/>
  <c r="E2774" i="6"/>
  <c r="C2773" i="6"/>
  <c r="E2773" i="6"/>
  <c r="C2772" i="6"/>
  <c r="E2772" i="6"/>
  <c r="C2771" i="6"/>
  <c r="E2771" i="6"/>
  <c r="C2770" i="6"/>
  <c r="E2770" i="6"/>
  <c r="C2769" i="6"/>
  <c r="E2769" i="6"/>
  <c r="C2768" i="6"/>
  <c r="E2768" i="6"/>
  <c r="C2767" i="6"/>
  <c r="E2767" i="6"/>
  <c r="C2766" i="6"/>
  <c r="E2766" i="6"/>
  <c r="C2765" i="6"/>
  <c r="E2765" i="6"/>
  <c r="C2764" i="6"/>
  <c r="E2764" i="6"/>
  <c r="C2763" i="6"/>
  <c r="E2763" i="6"/>
  <c r="C2762" i="6"/>
  <c r="E2762" i="6"/>
  <c r="C2761" i="6"/>
  <c r="E2761" i="6"/>
  <c r="C2760" i="6"/>
  <c r="E2760" i="6"/>
  <c r="C2759" i="6"/>
  <c r="E2759" i="6"/>
  <c r="C2758" i="6"/>
  <c r="E2758" i="6"/>
  <c r="C2757" i="6"/>
  <c r="E2757" i="6"/>
  <c r="C2756" i="6"/>
  <c r="E2756" i="6"/>
  <c r="C2755" i="6"/>
  <c r="E2755" i="6"/>
  <c r="C2754" i="6"/>
  <c r="E2754" i="6"/>
  <c r="C2753" i="6"/>
  <c r="E2753" i="6"/>
  <c r="C2752" i="6"/>
  <c r="E2752" i="6"/>
  <c r="C2751" i="6"/>
  <c r="E2751" i="6"/>
  <c r="C2750" i="6"/>
  <c r="E2750" i="6"/>
  <c r="C2749" i="6"/>
  <c r="E2749" i="6"/>
  <c r="C2748" i="6"/>
  <c r="E2748" i="6"/>
  <c r="C2747" i="6"/>
  <c r="E2747" i="6"/>
  <c r="C2746" i="6"/>
  <c r="E2746" i="6"/>
  <c r="C2745" i="6"/>
  <c r="E2745" i="6"/>
  <c r="C2744" i="6"/>
  <c r="E2744" i="6"/>
  <c r="C2743" i="6"/>
  <c r="E2743" i="6"/>
  <c r="C2742" i="6"/>
  <c r="E2742" i="6"/>
  <c r="C2741" i="6"/>
  <c r="E2741" i="6"/>
  <c r="C2740" i="6"/>
  <c r="E2740" i="6"/>
  <c r="C2739" i="6"/>
  <c r="E2739" i="6"/>
  <c r="C2738" i="6"/>
  <c r="E2738" i="6"/>
  <c r="C2737" i="6"/>
  <c r="E2737" i="6"/>
  <c r="C2736" i="6"/>
  <c r="E2736" i="6"/>
  <c r="C2735" i="6"/>
  <c r="E2735" i="6"/>
  <c r="C2734" i="6"/>
  <c r="E2734" i="6"/>
  <c r="C2733" i="6"/>
  <c r="E2733" i="6"/>
  <c r="C2732" i="6"/>
  <c r="E2732" i="6"/>
  <c r="C2731" i="6"/>
  <c r="E2731" i="6"/>
  <c r="C2730" i="6"/>
  <c r="E2730" i="6"/>
  <c r="C2729" i="6"/>
  <c r="E2729" i="6"/>
  <c r="C2728" i="6"/>
  <c r="E2728" i="6"/>
  <c r="C2727" i="6"/>
  <c r="E2727" i="6"/>
  <c r="C2726" i="6"/>
  <c r="E2726" i="6"/>
  <c r="C2725" i="6"/>
  <c r="E2725" i="6"/>
  <c r="C2724" i="6"/>
  <c r="E2724" i="6"/>
  <c r="C2723" i="6"/>
  <c r="E2723" i="6"/>
  <c r="C2722" i="6"/>
  <c r="E2722" i="6"/>
  <c r="C2721" i="6"/>
  <c r="E2721" i="6"/>
  <c r="C2720" i="6"/>
  <c r="E2720" i="6"/>
  <c r="C2719" i="6"/>
  <c r="E2719" i="6"/>
  <c r="C2718" i="6"/>
  <c r="E2718" i="6"/>
  <c r="C2717" i="6"/>
  <c r="E2717" i="6"/>
  <c r="C2716" i="6"/>
  <c r="E2716" i="6"/>
  <c r="C2715" i="6"/>
  <c r="E2715" i="6"/>
  <c r="C2714" i="6"/>
  <c r="E2714" i="6"/>
  <c r="C2713" i="6"/>
  <c r="E2713" i="6"/>
  <c r="C2712" i="6"/>
  <c r="E2712" i="6"/>
  <c r="C2711" i="6"/>
  <c r="E2711" i="6"/>
  <c r="C2710" i="6"/>
  <c r="E2710" i="6"/>
  <c r="C2709" i="6"/>
  <c r="E2709" i="6"/>
  <c r="C2708" i="6"/>
  <c r="E2708" i="6"/>
  <c r="C2707" i="6"/>
  <c r="E2707" i="6"/>
  <c r="C2706" i="6"/>
  <c r="E2706" i="6"/>
  <c r="C2705" i="6"/>
  <c r="E2705" i="6"/>
  <c r="C2704" i="6"/>
  <c r="E2704" i="6"/>
  <c r="C2703" i="6"/>
  <c r="E2703" i="6"/>
  <c r="C2702" i="6"/>
  <c r="E2702" i="6"/>
  <c r="C2701" i="6"/>
  <c r="E2701" i="6"/>
  <c r="C2700" i="6"/>
  <c r="E2700" i="6"/>
  <c r="C2699" i="6"/>
  <c r="E2699" i="6"/>
  <c r="C2698" i="6"/>
  <c r="E2698" i="6"/>
  <c r="C2697" i="6"/>
  <c r="E2697" i="6"/>
  <c r="C2696" i="6"/>
  <c r="E2696" i="6"/>
  <c r="C2695" i="6"/>
  <c r="E2695" i="6"/>
  <c r="C2694" i="6"/>
  <c r="E2694" i="6"/>
  <c r="C2693" i="6"/>
  <c r="E2693" i="6"/>
  <c r="C2692" i="6"/>
  <c r="E2692" i="6"/>
  <c r="C2691" i="6"/>
  <c r="E2691" i="6"/>
  <c r="C2690" i="6"/>
  <c r="E2690" i="6"/>
  <c r="C2689" i="6"/>
  <c r="E2689" i="6"/>
  <c r="C2688" i="6"/>
  <c r="E2688" i="6"/>
  <c r="C2687" i="6"/>
  <c r="E2687" i="6"/>
  <c r="C2686" i="6"/>
  <c r="E2686" i="6"/>
  <c r="C2685" i="6"/>
  <c r="E2685" i="6"/>
  <c r="C2684" i="6"/>
  <c r="E2684" i="6"/>
  <c r="C2683" i="6"/>
  <c r="E2683" i="6"/>
  <c r="C2682" i="6"/>
  <c r="E2682" i="6"/>
  <c r="C2681" i="6"/>
  <c r="E2681" i="6"/>
  <c r="C2680" i="6"/>
  <c r="E2680" i="6"/>
  <c r="C2679" i="6"/>
  <c r="E2679" i="6"/>
  <c r="C2678" i="6"/>
  <c r="E2678" i="6"/>
  <c r="C2677" i="6"/>
  <c r="E2677" i="6"/>
  <c r="C2676" i="6"/>
  <c r="E2676" i="6"/>
  <c r="C2675" i="6"/>
  <c r="E2675" i="6"/>
  <c r="C2674" i="6"/>
  <c r="E2674" i="6"/>
  <c r="C2673" i="6"/>
  <c r="E2673" i="6"/>
  <c r="C2672" i="6"/>
  <c r="E2672" i="6"/>
  <c r="C2671" i="6"/>
  <c r="E2671" i="6"/>
  <c r="C2670" i="6"/>
  <c r="E2670" i="6"/>
  <c r="C2669" i="6"/>
  <c r="E2669" i="6"/>
  <c r="C2668" i="6"/>
  <c r="E2668" i="6"/>
  <c r="C2667" i="6"/>
  <c r="E2667" i="6"/>
  <c r="C2666" i="6"/>
  <c r="E2666" i="6"/>
  <c r="C2665" i="6"/>
  <c r="E2665" i="6"/>
  <c r="C2664" i="6"/>
  <c r="E2664" i="6"/>
  <c r="C2663" i="6"/>
  <c r="E2663" i="6"/>
  <c r="C2662" i="6"/>
  <c r="E2662" i="6"/>
  <c r="C2661" i="6"/>
  <c r="E2661" i="6"/>
  <c r="C2660" i="6"/>
  <c r="E2660" i="6"/>
  <c r="C2659" i="6"/>
  <c r="E2659" i="6"/>
  <c r="C2658" i="6"/>
  <c r="E2658" i="6"/>
  <c r="C2657" i="6"/>
  <c r="E2657" i="6"/>
  <c r="C2656" i="6"/>
  <c r="E2656" i="6"/>
  <c r="C2655" i="6"/>
  <c r="E2655" i="6"/>
  <c r="C2654" i="6"/>
  <c r="E2654" i="6"/>
  <c r="C2653" i="6"/>
  <c r="E2653" i="6"/>
  <c r="C2652" i="6"/>
  <c r="E2652" i="6"/>
  <c r="C2651" i="6"/>
  <c r="E2651" i="6"/>
  <c r="C2650" i="6"/>
  <c r="E2650" i="6"/>
  <c r="C2649" i="6"/>
  <c r="E2649" i="6"/>
  <c r="C2648" i="6"/>
  <c r="E2648" i="6"/>
  <c r="C2647" i="6"/>
  <c r="E2647" i="6"/>
  <c r="C2646" i="6"/>
  <c r="E2646" i="6"/>
  <c r="C2645" i="6"/>
  <c r="E2645" i="6"/>
  <c r="C2644" i="6"/>
  <c r="E2644" i="6"/>
  <c r="C2643" i="6"/>
  <c r="E2643" i="6"/>
  <c r="C2642" i="6"/>
  <c r="E2642" i="6"/>
  <c r="C2641" i="6"/>
  <c r="E2641" i="6"/>
  <c r="C2640" i="6"/>
  <c r="E2640" i="6"/>
  <c r="C2639" i="6"/>
  <c r="E2639" i="6"/>
  <c r="C2638" i="6"/>
  <c r="E2638" i="6"/>
  <c r="C2637" i="6"/>
  <c r="E2637" i="6"/>
  <c r="C2636" i="6"/>
  <c r="E2636" i="6"/>
  <c r="C2635" i="6"/>
  <c r="E2635" i="6"/>
  <c r="C2634" i="6"/>
  <c r="E2634" i="6"/>
  <c r="C2633" i="6"/>
  <c r="E2633" i="6"/>
  <c r="C2632" i="6"/>
  <c r="E2632" i="6"/>
  <c r="C2631" i="6"/>
  <c r="E2631" i="6"/>
  <c r="C2630" i="6"/>
  <c r="E2630" i="6"/>
  <c r="C2629" i="6"/>
  <c r="E2629" i="6"/>
  <c r="C2628" i="6"/>
  <c r="E2628" i="6"/>
  <c r="C2627" i="6"/>
  <c r="E2627" i="6"/>
  <c r="C2626" i="6"/>
  <c r="E2626" i="6"/>
  <c r="C2625" i="6"/>
  <c r="E2625" i="6"/>
  <c r="C2624" i="6"/>
  <c r="E2624" i="6"/>
  <c r="C2623" i="6"/>
  <c r="E2623" i="6"/>
  <c r="C2622" i="6"/>
  <c r="E2622" i="6"/>
  <c r="C2621" i="6"/>
  <c r="E2621" i="6"/>
  <c r="C2620" i="6"/>
  <c r="E2620" i="6"/>
  <c r="C2619" i="6"/>
  <c r="E2619" i="6"/>
  <c r="C2618" i="6"/>
  <c r="E2618" i="6"/>
  <c r="C2617" i="6"/>
  <c r="E2617" i="6"/>
  <c r="C2616" i="6"/>
  <c r="E2616" i="6"/>
  <c r="C2615" i="6"/>
  <c r="E2615" i="6"/>
  <c r="C2614" i="6"/>
  <c r="E2614" i="6"/>
  <c r="C2613" i="6"/>
  <c r="E2613" i="6"/>
  <c r="C2612" i="6"/>
  <c r="E2612" i="6"/>
  <c r="C2611" i="6"/>
  <c r="E2611" i="6"/>
  <c r="C2610" i="6"/>
  <c r="E2610" i="6"/>
  <c r="C2609" i="6"/>
  <c r="E2609" i="6"/>
  <c r="C2608" i="6"/>
  <c r="E2608" i="6"/>
  <c r="C2607" i="6"/>
  <c r="E2607" i="6"/>
  <c r="C2606" i="6"/>
  <c r="E2606" i="6"/>
  <c r="C2605" i="6"/>
  <c r="E2605" i="6"/>
  <c r="C2604" i="6"/>
  <c r="E2604" i="6"/>
  <c r="C2603" i="6"/>
  <c r="E2603" i="6"/>
  <c r="C2602" i="6"/>
  <c r="E2602" i="6"/>
  <c r="C2601" i="6"/>
  <c r="E2601" i="6"/>
  <c r="C2600" i="6"/>
  <c r="E2600" i="6"/>
  <c r="C2599" i="6"/>
  <c r="E2599" i="6"/>
  <c r="C2598" i="6"/>
  <c r="E2598" i="6"/>
  <c r="C2597" i="6"/>
  <c r="E2597" i="6"/>
  <c r="C2596" i="6"/>
  <c r="E2596" i="6"/>
  <c r="C2595" i="6"/>
  <c r="E2595" i="6"/>
  <c r="C2594" i="6"/>
  <c r="E2594" i="6"/>
  <c r="C2593" i="6"/>
  <c r="E2593" i="6"/>
  <c r="C2592" i="6"/>
  <c r="E2592" i="6"/>
  <c r="C2591" i="6"/>
  <c r="E2591" i="6"/>
  <c r="C2590" i="6"/>
  <c r="E2590" i="6"/>
  <c r="C2589" i="6"/>
  <c r="E2589" i="6"/>
  <c r="C2588" i="6"/>
  <c r="E2588" i="6"/>
  <c r="C2587" i="6"/>
  <c r="E2587" i="6"/>
  <c r="C2586" i="6"/>
  <c r="E2586" i="6"/>
  <c r="C2585" i="6"/>
  <c r="E2585" i="6"/>
  <c r="C2584" i="6"/>
  <c r="E2584" i="6"/>
  <c r="C2583" i="6"/>
  <c r="E2583" i="6"/>
  <c r="C2582" i="6"/>
  <c r="E2582" i="6"/>
  <c r="C2581" i="6"/>
  <c r="E2581" i="6"/>
  <c r="C2580" i="6"/>
  <c r="E2580" i="6"/>
  <c r="C2579" i="6"/>
  <c r="E2579" i="6"/>
  <c r="C2578" i="6"/>
  <c r="E2578" i="6"/>
  <c r="C2577" i="6"/>
  <c r="E2577" i="6"/>
  <c r="C2576" i="6"/>
  <c r="E2576" i="6"/>
  <c r="C2575" i="6"/>
  <c r="E2575" i="6"/>
  <c r="C2574" i="6"/>
  <c r="E2574" i="6"/>
  <c r="C2573" i="6"/>
  <c r="E2573" i="6"/>
  <c r="C2572" i="6"/>
  <c r="E2572" i="6"/>
  <c r="C2571" i="6"/>
  <c r="E2571" i="6"/>
  <c r="C2570" i="6"/>
  <c r="E2570" i="6"/>
  <c r="C2569" i="6"/>
  <c r="E2569" i="6"/>
  <c r="C2568" i="6"/>
  <c r="E2568" i="6"/>
  <c r="C2567" i="6"/>
  <c r="E2567" i="6"/>
  <c r="C2566" i="6"/>
  <c r="E2566" i="6"/>
  <c r="C2565" i="6"/>
  <c r="E2565" i="6"/>
  <c r="C2564" i="6"/>
  <c r="E2564" i="6"/>
  <c r="C2563" i="6"/>
  <c r="E2563" i="6"/>
  <c r="C2562" i="6"/>
  <c r="E2562" i="6"/>
  <c r="C2561" i="6"/>
  <c r="E2561" i="6"/>
  <c r="C2560" i="6"/>
  <c r="E2560" i="6"/>
  <c r="C2559" i="6"/>
  <c r="E2559" i="6"/>
  <c r="C2558" i="6"/>
  <c r="E2558" i="6"/>
  <c r="C2557" i="6"/>
  <c r="E2557" i="6"/>
  <c r="C2556" i="6"/>
  <c r="E2556" i="6"/>
  <c r="C2555" i="6"/>
  <c r="E2555" i="6"/>
  <c r="C2554" i="6"/>
  <c r="E2554" i="6"/>
  <c r="C2553" i="6"/>
  <c r="E2553" i="6"/>
  <c r="C2552" i="6"/>
  <c r="E2552" i="6"/>
  <c r="C2551" i="6"/>
  <c r="E2551" i="6"/>
  <c r="C2550" i="6"/>
  <c r="E2550" i="6"/>
  <c r="C2549" i="6"/>
  <c r="E2549" i="6"/>
  <c r="C2548" i="6"/>
  <c r="E2548" i="6"/>
  <c r="C2547" i="6"/>
  <c r="E2547" i="6"/>
  <c r="C2546" i="6"/>
  <c r="E2546" i="6"/>
  <c r="C2545" i="6"/>
  <c r="E2545" i="6"/>
  <c r="C2544" i="6"/>
  <c r="E2544" i="6"/>
  <c r="C2543" i="6"/>
  <c r="E2543" i="6"/>
  <c r="C2542" i="6"/>
  <c r="E2542" i="6"/>
  <c r="C2541" i="6"/>
  <c r="E2541" i="6"/>
  <c r="C2540" i="6"/>
  <c r="E2540" i="6"/>
  <c r="C2539" i="6"/>
  <c r="E2539" i="6"/>
  <c r="C2538" i="6"/>
  <c r="E2538" i="6"/>
  <c r="C2537" i="6"/>
  <c r="E2537" i="6"/>
  <c r="C2536" i="6"/>
  <c r="E2536" i="6"/>
  <c r="C2535" i="6"/>
  <c r="E2535" i="6"/>
  <c r="C2534" i="6"/>
  <c r="E2534" i="6"/>
  <c r="C2533" i="6"/>
  <c r="E2533" i="6"/>
  <c r="C2532" i="6"/>
  <c r="E2532" i="6"/>
  <c r="C2531" i="6"/>
  <c r="E2531" i="6"/>
  <c r="C2530" i="6"/>
  <c r="E2530" i="6"/>
  <c r="C2529" i="6"/>
  <c r="E2529" i="6"/>
  <c r="C2528" i="6"/>
  <c r="E2528" i="6"/>
  <c r="C2527" i="6"/>
  <c r="E2527" i="6"/>
  <c r="C2526" i="6"/>
  <c r="E2526" i="6"/>
  <c r="C2525" i="6"/>
  <c r="E2525" i="6"/>
  <c r="C2524" i="6"/>
  <c r="E2524" i="6"/>
  <c r="C2523" i="6"/>
  <c r="E2523" i="6"/>
  <c r="C2522" i="6"/>
  <c r="E2522" i="6"/>
  <c r="C2521" i="6"/>
  <c r="E2521" i="6"/>
  <c r="C2520" i="6"/>
  <c r="E2520" i="6"/>
  <c r="C2519" i="6"/>
  <c r="E2519" i="6"/>
  <c r="C2518" i="6"/>
  <c r="E2518" i="6"/>
  <c r="C2517" i="6"/>
  <c r="E2517" i="6"/>
  <c r="C2516" i="6"/>
  <c r="E2516" i="6"/>
  <c r="C2515" i="6"/>
  <c r="E2515" i="6"/>
  <c r="C2514" i="6"/>
  <c r="E2514" i="6"/>
  <c r="C2513" i="6"/>
  <c r="E2513" i="6"/>
  <c r="C2512" i="6"/>
  <c r="E2512" i="6"/>
  <c r="C2511" i="6"/>
  <c r="E2511" i="6"/>
  <c r="C2510" i="6"/>
  <c r="E2510" i="6"/>
  <c r="C2509" i="6"/>
  <c r="E2509" i="6"/>
  <c r="C2508" i="6"/>
  <c r="E2508" i="6"/>
  <c r="C2507" i="6"/>
  <c r="E2507" i="6"/>
  <c r="C2506" i="6"/>
  <c r="E2506" i="6"/>
  <c r="C2505" i="6"/>
  <c r="E2505" i="6"/>
  <c r="C2504" i="6"/>
  <c r="E2504" i="6"/>
  <c r="C2503" i="6"/>
  <c r="E2503" i="6"/>
  <c r="C2502" i="6"/>
  <c r="E2502" i="6"/>
  <c r="C2501" i="6"/>
  <c r="E2501" i="6"/>
  <c r="C2500" i="6"/>
  <c r="E2500" i="6"/>
  <c r="C2499" i="6"/>
  <c r="E2499" i="6"/>
  <c r="C2498" i="6"/>
  <c r="E2498" i="6"/>
  <c r="C2497" i="6"/>
  <c r="E2497" i="6"/>
  <c r="C2496" i="6"/>
  <c r="E2496" i="6"/>
  <c r="C2495" i="6"/>
  <c r="E2495" i="6"/>
  <c r="C2494" i="6"/>
  <c r="E2494" i="6"/>
  <c r="C2493" i="6"/>
  <c r="E2493" i="6"/>
  <c r="C2492" i="6"/>
  <c r="E2492" i="6"/>
  <c r="C2491" i="6"/>
  <c r="E2491" i="6"/>
  <c r="C2490" i="6"/>
  <c r="E2490" i="6"/>
  <c r="C2489" i="6"/>
  <c r="E2489" i="6"/>
  <c r="C2488" i="6"/>
  <c r="E2488" i="6"/>
  <c r="C2487" i="6"/>
  <c r="E2487" i="6"/>
  <c r="C2486" i="6"/>
  <c r="E2486" i="6"/>
  <c r="C2485" i="6"/>
  <c r="E2485" i="6"/>
  <c r="C2484" i="6"/>
  <c r="E2484" i="6"/>
  <c r="C2483" i="6"/>
  <c r="E2483" i="6"/>
  <c r="C2482" i="6"/>
  <c r="E2482" i="6"/>
  <c r="C2481" i="6"/>
  <c r="E2481" i="6"/>
  <c r="C2480" i="6"/>
  <c r="E2480" i="6"/>
  <c r="C2479" i="6"/>
  <c r="E2479" i="6"/>
  <c r="C2478" i="6"/>
  <c r="E2478" i="6"/>
  <c r="C2477" i="6"/>
  <c r="E2477" i="6"/>
  <c r="C2476" i="6"/>
  <c r="E2476" i="6"/>
  <c r="C2475" i="6"/>
  <c r="E2475" i="6"/>
  <c r="C2474" i="6"/>
  <c r="E2474" i="6"/>
  <c r="C2473" i="6"/>
  <c r="E2473" i="6"/>
  <c r="C2472" i="6"/>
  <c r="E2472" i="6"/>
  <c r="C2471" i="6"/>
  <c r="E2471" i="6"/>
  <c r="C2470" i="6"/>
  <c r="E2470" i="6"/>
  <c r="C2469" i="6"/>
  <c r="E2469" i="6"/>
  <c r="C2468" i="6"/>
  <c r="E2468" i="6"/>
  <c r="C2467" i="6"/>
  <c r="E2467" i="6"/>
  <c r="C2466" i="6"/>
  <c r="E2466" i="6"/>
  <c r="C2465" i="6"/>
  <c r="E2465" i="6"/>
  <c r="C2464" i="6"/>
  <c r="E2464" i="6"/>
  <c r="C2463" i="6"/>
  <c r="E2463" i="6"/>
  <c r="C2462" i="6"/>
  <c r="E2462" i="6"/>
  <c r="C2461" i="6"/>
  <c r="E2461" i="6"/>
  <c r="C2460" i="6"/>
  <c r="E2460" i="6"/>
  <c r="C2459" i="6"/>
  <c r="E2459" i="6"/>
  <c r="C2458" i="6"/>
  <c r="E2458" i="6"/>
  <c r="C2457" i="6"/>
  <c r="E2457" i="6"/>
  <c r="C2456" i="6"/>
  <c r="E2456" i="6"/>
  <c r="C2455" i="6"/>
  <c r="E2455" i="6"/>
  <c r="C2454" i="6"/>
  <c r="E2454" i="6"/>
  <c r="C2453" i="6"/>
  <c r="E2453" i="6"/>
  <c r="C2452" i="6"/>
  <c r="E2452" i="6"/>
  <c r="C2451" i="6"/>
  <c r="E2451" i="6"/>
  <c r="C2450" i="6"/>
  <c r="E2450" i="6"/>
  <c r="C2449" i="6"/>
  <c r="E2449" i="6"/>
  <c r="C2448" i="6"/>
  <c r="E2448" i="6"/>
  <c r="C2447" i="6"/>
  <c r="E2447" i="6"/>
  <c r="C2446" i="6"/>
  <c r="E2446" i="6"/>
  <c r="C2445" i="6"/>
  <c r="E2445" i="6"/>
  <c r="C2444" i="6"/>
  <c r="E2444" i="6"/>
  <c r="C2443" i="6"/>
  <c r="E2443" i="6"/>
  <c r="C2442" i="6"/>
  <c r="E2442" i="6"/>
  <c r="C2441" i="6"/>
  <c r="E2441" i="6"/>
  <c r="C2440" i="6"/>
  <c r="E2440" i="6"/>
  <c r="C2439" i="6"/>
  <c r="E2439" i="6"/>
  <c r="C2438" i="6"/>
  <c r="E2438" i="6"/>
  <c r="C2437" i="6"/>
  <c r="E2437" i="6"/>
  <c r="C2436" i="6"/>
  <c r="E2436" i="6"/>
  <c r="C2435" i="6"/>
  <c r="E2435" i="6"/>
  <c r="C2434" i="6"/>
  <c r="E2434" i="6"/>
  <c r="C2433" i="6"/>
  <c r="E2433" i="6"/>
  <c r="C2432" i="6"/>
  <c r="E2432" i="6"/>
  <c r="C2431" i="6"/>
  <c r="E2431" i="6"/>
  <c r="C2430" i="6"/>
  <c r="E2430" i="6"/>
  <c r="C2429" i="6"/>
  <c r="E2429" i="6"/>
  <c r="C2428" i="6"/>
  <c r="E2428" i="6"/>
  <c r="C2427" i="6"/>
  <c r="E2427" i="6"/>
  <c r="C2426" i="6"/>
  <c r="E2426" i="6"/>
  <c r="C2425" i="6"/>
  <c r="E2425" i="6"/>
  <c r="C2424" i="6"/>
  <c r="E2424" i="6"/>
  <c r="C2423" i="6"/>
  <c r="E2423" i="6"/>
  <c r="C2422" i="6"/>
  <c r="E2422" i="6"/>
  <c r="C2421" i="6"/>
  <c r="E2421" i="6"/>
  <c r="C2420" i="6"/>
  <c r="E2420" i="6"/>
  <c r="C2419" i="6"/>
  <c r="E2419" i="6"/>
  <c r="C2418" i="6"/>
  <c r="E2418" i="6"/>
  <c r="C2417" i="6"/>
  <c r="E2417" i="6"/>
  <c r="C2416" i="6"/>
  <c r="E2416" i="6"/>
  <c r="C2415" i="6"/>
  <c r="E2415" i="6"/>
  <c r="C2414" i="6"/>
  <c r="E2414" i="6"/>
  <c r="C2413" i="6"/>
  <c r="E2413" i="6"/>
  <c r="C2412" i="6"/>
  <c r="E2412" i="6"/>
  <c r="C2411" i="6"/>
  <c r="E2411" i="6"/>
  <c r="C2410" i="6"/>
  <c r="E2410" i="6"/>
  <c r="C2409" i="6"/>
  <c r="E2409" i="6"/>
  <c r="C2408" i="6"/>
  <c r="E2408" i="6"/>
  <c r="C2407" i="6"/>
  <c r="E2407" i="6"/>
  <c r="C2406" i="6"/>
  <c r="E2406" i="6"/>
  <c r="C2405" i="6"/>
  <c r="E2405" i="6"/>
  <c r="C2404" i="6"/>
  <c r="E2404" i="6"/>
  <c r="C2403" i="6"/>
  <c r="E2403" i="6"/>
  <c r="C2402" i="6"/>
  <c r="E2402" i="6"/>
  <c r="C2401" i="6"/>
  <c r="E2401" i="6"/>
  <c r="C2400" i="6"/>
  <c r="E2400" i="6"/>
  <c r="C2399" i="6"/>
  <c r="E2399" i="6"/>
  <c r="C2398" i="6"/>
  <c r="E2398" i="6"/>
  <c r="C2397" i="6"/>
  <c r="E2397" i="6"/>
  <c r="C2396" i="6"/>
  <c r="E2396" i="6"/>
  <c r="C2395" i="6"/>
  <c r="E2395" i="6"/>
  <c r="C2394" i="6"/>
  <c r="E2394" i="6"/>
  <c r="C2393" i="6"/>
  <c r="E2393" i="6"/>
  <c r="C2392" i="6"/>
  <c r="E2392" i="6"/>
  <c r="C2391" i="6"/>
  <c r="E2391" i="6"/>
  <c r="C2390" i="6"/>
  <c r="E2390" i="6"/>
  <c r="C2389" i="6"/>
  <c r="E2389" i="6"/>
  <c r="C2388" i="6"/>
  <c r="E2388" i="6"/>
  <c r="C2387" i="6"/>
  <c r="E2387" i="6"/>
  <c r="C2386" i="6"/>
  <c r="E2386" i="6"/>
  <c r="C2385" i="6"/>
  <c r="E2385" i="6"/>
  <c r="C2384" i="6"/>
  <c r="E2384" i="6"/>
  <c r="C2383" i="6"/>
  <c r="E2383" i="6"/>
  <c r="C2382" i="6"/>
  <c r="E2382" i="6"/>
  <c r="C2381" i="6"/>
  <c r="E2381" i="6"/>
  <c r="C2380" i="6"/>
  <c r="E2380" i="6"/>
  <c r="C2379" i="6"/>
  <c r="E2379" i="6"/>
  <c r="C2378" i="6"/>
  <c r="E2378" i="6"/>
  <c r="C2377" i="6"/>
  <c r="E2377" i="6"/>
  <c r="C2376" i="6"/>
  <c r="E2376" i="6"/>
  <c r="C2375" i="6"/>
  <c r="E2375" i="6"/>
  <c r="C2374" i="6"/>
  <c r="E2374" i="6"/>
  <c r="C2373" i="6"/>
  <c r="E2373" i="6"/>
  <c r="C2372" i="6"/>
  <c r="E2372" i="6"/>
  <c r="C2371" i="6"/>
  <c r="E2371" i="6"/>
  <c r="C2370" i="6"/>
  <c r="E2370" i="6"/>
  <c r="C2369" i="6"/>
  <c r="E2369" i="6"/>
  <c r="C2368" i="6"/>
  <c r="E2368" i="6"/>
  <c r="C2367" i="6"/>
  <c r="E2367" i="6"/>
  <c r="C2366" i="6"/>
  <c r="E2366" i="6"/>
  <c r="C2365" i="6"/>
  <c r="E2365" i="6"/>
  <c r="C2364" i="6"/>
  <c r="E2364" i="6"/>
  <c r="C2363" i="6"/>
  <c r="E2363" i="6"/>
  <c r="C2362" i="6"/>
  <c r="E2362" i="6"/>
  <c r="C2361" i="6"/>
  <c r="E2361" i="6"/>
  <c r="C2360" i="6"/>
  <c r="E2360" i="6"/>
  <c r="C2359" i="6"/>
  <c r="E2359" i="6"/>
  <c r="C2358" i="6"/>
  <c r="E2358" i="6"/>
  <c r="C2357" i="6"/>
  <c r="E2357" i="6"/>
  <c r="C2356" i="6"/>
  <c r="E2356" i="6"/>
  <c r="C2355" i="6"/>
  <c r="E2355" i="6"/>
  <c r="C2354" i="6"/>
  <c r="E2354" i="6"/>
  <c r="C2353" i="6"/>
  <c r="E2353" i="6"/>
  <c r="C2352" i="6"/>
  <c r="E2352" i="6"/>
  <c r="C2351" i="6"/>
  <c r="E2351" i="6"/>
  <c r="C2350" i="6"/>
  <c r="E2350" i="6"/>
  <c r="C2349" i="6"/>
  <c r="E2349" i="6"/>
  <c r="C2348" i="6"/>
  <c r="E2348" i="6"/>
  <c r="C2347" i="6"/>
  <c r="E2347" i="6"/>
  <c r="C2346" i="6"/>
  <c r="E2346" i="6"/>
  <c r="C2345" i="6"/>
  <c r="E2345" i="6"/>
  <c r="C2344" i="6"/>
  <c r="E2344" i="6"/>
  <c r="C2343" i="6"/>
  <c r="E2343" i="6"/>
  <c r="C2342" i="6"/>
  <c r="E2342" i="6"/>
  <c r="C2341" i="6"/>
  <c r="E2341" i="6"/>
  <c r="C2340" i="6"/>
  <c r="E2340" i="6"/>
  <c r="C2339" i="6"/>
  <c r="E2339" i="6"/>
  <c r="C2338" i="6"/>
  <c r="E2338" i="6"/>
  <c r="C2337" i="6"/>
  <c r="E2337" i="6"/>
  <c r="C2336" i="6"/>
  <c r="E2336" i="6"/>
  <c r="C2335" i="6"/>
  <c r="E2335" i="6"/>
  <c r="C2334" i="6"/>
  <c r="E2334" i="6"/>
  <c r="C2333" i="6"/>
  <c r="E2333" i="6"/>
  <c r="C2332" i="6"/>
  <c r="E2332" i="6"/>
  <c r="C2331" i="6"/>
  <c r="E2331" i="6"/>
  <c r="C2330" i="6"/>
  <c r="E2330" i="6"/>
  <c r="C2329" i="6"/>
  <c r="E2329" i="6"/>
  <c r="C2328" i="6"/>
  <c r="E2328" i="6"/>
  <c r="C2327" i="6"/>
  <c r="E2327" i="6"/>
  <c r="C2326" i="6"/>
  <c r="E2326" i="6"/>
  <c r="C2325" i="6"/>
  <c r="E2325" i="6"/>
  <c r="C2324" i="6"/>
  <c r="E2324" i="6"/>
  <c r="C2323" i="6"/>
  <c r="E2323" i="6"/>
  <c r="C2322" i="6"/>
  <c r="E2322" i="6"/>
  <c r="C2321" i="6"/>
  <c r="E2321" i="6"/>
  <c r="C2320" i="6"/>
  <c r="E2320" i="6"/>
  <c r="C2319" i="6"/>
  <c r="E2319" i="6"/>
  <c r="C2318" i="6"/>
  <c r="E2318" i="6"/>
  <c r="C2317" i="6"/>
  <c r="E2317" i="6"/>
  <c r="C2316" i="6"/>
  <c r="E2316" i="6"/>
  <c r="C2315" i="6"/>
  <c r="E2315" i="6"/>
  <c r="C2314" i="6"/>
  <c r="E2314" i="6"/>
  <c r="C2313" i="6"/>
  <c r="E2313" i="6"/>
  <c r="C2312" i="6"/>
  <c r="E2312" i="6"/>
  <c r="C2311" i="6"/>
  <c r="E2311" i="6"/>
  <c r="C2310" i="6"/>
  <c r="E2310" i="6"/>
  <c r="C2309" i="6"/>
  <c r="E2309" i="6"/>
  <c r="C2308" i="6"/>
  <c r="E2308" i="6"/>
  <c r="C2307" i="6"/>
  <c r="E2307" i="6"/>
  <c r="C2306" i="6"/>
  <c r="E2306" i="6"/>
  <c r="C2305" i="6"/>
  <c r="E2305" i="6"/>
  <c r="C2304" i="6"/>
  <c r="E2304" i="6"/>
  <c r="C2303" i="6"/>
  <c r="E2303" i="6"/>
  <c r="C2302" i="6"/>
  <c r="E2302" i="6"/>
  <c r="C2301" i="6"/>
  <c r="E2301" i="6"/>
  <c r="C2300" i="6"/>
  <c r="E2300" i="6"/>
  <c r="C2299" i="6"/>
  <c r="E2299" i="6"/>
  <c r="C2298" i="6"/>
  <c r="E2298" i="6"/>
  <c r="C2297" i="6"/>
  <c r="E2297" i="6"/>
  <c r="C2296" i="6"/>
  <c r="E2296" i="6"/>
  <c r="C2295" i="6"/>
  <c r="E2295" i="6"/>
  <c r="C2294" i="6"/>
  <c r="E2294" i="6"/>
  <c r="C2293" i="6"/>
  <c r="E2293" i="6"/>
  <c r="C2292" i="6"/>
  <c r="E2292" i="6"/>
  <c r="C2291" i="6"/>
  <c r="E2291" i="6"/>
  <c r="C2290" i="6"/>
  <c r="E2290" i="6"/>
  <c r="C2289" i="6"/>
  <c r="E2289" i="6"/>
  <c r="C2288" i="6"/>
  <c r="E2288" i="6"/>
  <c r="C2287" i="6"/>
  <c r="E2287" i="6"/>
  <c r="C2286" i="6"/>
  <c r="E2286" i="6"/>
  <c r="C2285" i="6"/>
  <c r="E2285" i="6"/>
  <c r="C2284" i="6"/>
  <c r="E2284" i="6"/>
  <c r="C2283" i="6"/>
  <c r="E2283" i="6"/>
  <c r="C2282" i="6"/>
  <c r="E2282" i="6"/>
  <c r="C2281" i="6"/>
  <c r="E2281" i="6"/>
  <c r="C2280" i="6"/>
  <c r="E2280" i="6"/>
  <c r="C2279" i="6"/>
  <c r="E2279" i="6"/>
  <c r="C2278" i="6"/>
  <c r="E2278" i="6"/>
  <c r="C2277" i="6"/>
  <c r="E2277" i="6"/>
  <c r="C2276" i="6"/>
  <c r="E2276" i="6"/>
  <c r="C2275" i="6"/>
  <c r="E2275" i="6"/>
  <c r="C2274" i="6"/>
  <c r="E2274" i="6"/>
  <c r="C2273" i="6"/>
  <c r="E2273" i="6"/>
  <c r="C2272" i="6"/>
  <c r="E2272" i="6"/>
  <c r="C2271" i="6"/>
  <c r="E2271" i="6"/>
  <c r="C2270" i="6"/>
  <c r="E2270" i="6"/>
  <c r="C2269" i="6"/>
  <c r="E2269" i="6"/>
  <c r="C2268" i="6"/>
  <c r="E2268" i="6"/>
  <c r="C2267" i="6"/>
  <c r="E2267" i="6"/>
  <c r="C2266" i="6"/>
  <c r="E2266" i="6"/>
  <c r="C2265" i="6"/>
  <c r="E2265" i="6"/>
  <c r="C2264" i="6"/>
  <c r="E2264" i="6"/>
  <c r="C2263" i="6"/>
  <c r="E2263" i="6"/>
  <c r="C2262" i="6"/>
  <c r="E2262" i="6"/>
  <c r="C2261" i="6"/>
  <c r="E2261" i="6"/>
  <c r="C2260" i="6"/>
  <c r="E2260" i="6"/>
  <c r="C2259" i="6"/>
  <c r="E2259" i="6"/>
  <c r="C2258" i="6"/>
  <c r="E2258" i="6"/>
  <c r="C2257" i="6"/>
  <c r="E2257" i="6"/>
  <c r="C2256" i="6"/>
  <c r="E2256" i="6"/>
  <c r="C2255" i="6"/>
  <c r="E2255" i="6"/>
  <c r="C2254" i="6"/>
  <c r="E2254" i="6"/>
  <c r="C2253" i="6"/>
  <c r="E2253" i="6"/>
  <c r="C2252" i="6"/>
  <c r="E2252" i="6"/>
  <c r="C2251" i="6"/>
  <c r="E2251" i="6"/>
  <c r="C2250" i="6"/>
  <c r="E2250" i="6"/>
  <c r="C2249" i="6"/>
  <c r="E2249" i="6"/>
  <c r="C2248" i="6"/>
  <c r="E2248" i="6"/>
  <c r="C2247" i="6"/>
  <c r="E2247" i="6"/>
  <c r="C2246" i="6"/>
  <c r="E2246" i="6"/>
  <c r="C2245" i="6"/>
  <c r="E2245" i="6"/>
  <c r="C2244" i="6"/>
  <c r="E2244" i="6"/>
  <c r="C2243" i="6"/>
  <c r="E2243" i="6"/>
  <c r="C2242" i="6"/>
  <c r="E2242" i="6"/>
  <c r="C2241" i="6"/>
  <c r="E2241" i="6"/>
  <c r="C2240" i="6"/>
  <c r="E2240" i="6"/>
  <c r="C2239" i="6"/>
  <c r="E2239" i="6"/>
  <c r="C2238" i="6"/>
  <c r="E2238" i="6"/>
  <c r="C2237" i="6"/>
  <c r="E2237" i="6"/>
  <c r="C2236" i="6"/>
  <c r="E2236" i="6"/>
  <c r="C2235" i="6"/>
  <c r="E2235" i="6"/>
  <c r="C2234" i="6"/>
  <c r="E2234" i="6"/>
  <c r="C2233" i="6"/>
  <c r="E2233" i="6"/>
  <c r="C2232" i="6"/>
  <c r="E2232" i="6"/>
  <c r="C2231" i="6"/>
  <c r="E2231" i="6"/>
  <c r="C2230" i="6"/>
  <c r="E2230" i="6"/>
  <c r="C2229" i="6"/>
  <c r="E2229" i="6"/>
  <c r="C2228" i="6"/>
  <c r="E2228" i="6"/>
  <c r="C2227" i="6"/>
  <c r="E2227" i="6"/>
  <c r="C2226" i="6"/>
  <c r="E2226" i="6"/>
  <c r="C2225" i="6"/>
  <c r="E2225" i="6"/>
  <c r="C2224" i="6"/>
  <c r="E2224" i="6"/>
  <c r="C2223" i="6"/>
  <c r="E2223" i="6"/>
  <c r="C2222" i="6"/>
  <c r="E2222" i="6"/>
  <c r="C2221" i="6"/>
  <c r="E2221" i="6"/>
  <c r="C2220" i="6"/>
  <c r="E2220" i="6"/>
  <c r="C2219" i="6"/>
  <c r="E2219" i="6"/>
  <c r="C2218" i="6"/>
  <c r="E2218" i="6"/>
  <c r="C2217" i="6"/>
  <c r="E2217" i="6"/>
  <c r="C2216" i="6"/>
  <c r="E2216" i="6"/>
  <c r="C2215" i="6"/>
  <c r="E2215" i="6"/>
  <c r="C2214" i="6"/>
  <c r="E2214" i="6"/>
  <c r="C2213" i="6"/>
  <c r="E2213" i="6"/>
  <c r="C2212" i="6"/>
  <c r="E2212" i="6"/>
  <c r="C2211" i="6"/>
  <c r="E2211" i="6"/>
  <c r="C2210" i="6"/>
  <c r="E2210" i="6"/>
  <c r="C2209" i="6"/>
  <c r="E2209" i="6"/>
  <c r="C2208" i="6"/>
  <c r="E2208" i="6"/>
  <c r="C2207" i="6"/>
  <c r="E2207" i="6"/>
  <c r="C2206" i="6"/>
  <c r="E2206" i="6"/>
  <c r="C2205" i="6"/>
  <c r="E2205" i="6"/>
  <c r="C2204" i="6"/>
  <c r="E2204" i="6"/>
  <c r="C2203" i="6"/>
  <c r="E2203" i="6"/>
  <c r="C2202" i="6"/>
  <c r="E2202" i="6"/>
  <c r="C2201" i="6"/>
  <c r="E2201" i="6"/>
  <c r="C2200" i="6"/>
  <c r="E2200" i="6"/>
  <c r="C2199" i="6"/>
  <c r="E2199" i="6"/>
  <c r="C2198" i="6"/>
  <c r="E2198" i="6"/>
  <c r="C2197" i="6"/>
  <c r="E2197" i="6"/>
  <c r="C2196" i="6"/>
  <c r="E2196" i="6"/>
  <c r="C2195" i="6"/>
  <c r="E2195" i="6"/>
  <c r="C2194" i="6"/>
  <c r="E2194" i="6"/>
  <c r="C2193" i="6"/>
  <c r="E2193" i="6"/>
  <c r="C2192" i="6"/>
  <c r="E2192" i="6"/>
  <c r="C2191" i="6"/>
  <c r="E2191" i="6"/>
  <c r="C2190" i="6"/>
  <c r="E2190" i="6"/>
  <c r="C2189" i="6"/>
  <c r="E2189" i="6"/>
  <c r="C2188" i="6"/>
  <c r="E2188" i="6"/>
  <c r="C2187" i="6"/>
  <c r="E2187" i="6"/>
  <c r="C2186" i="6"/>
  <c r="E2186" i="6"/>
  <c r="C2185" i="6"/>
  <c r="E2185" i="6"/>
  <c r="C2184" i="6"/>
  <c r="E2184" i="6"/>
  <c r="C2183" i="6"/>
  <c r="E2183" i="6"/>
  <c r="C2182" i="6"/>
  <c r="E2182" i="6"/>
  <c r="C2181" i="6"/>
  <c r="E2181" i="6"/>
  <c r="C2180" i="6"/>
  <c r="E2180" i="6"/>
  <c r="C2179" i="6"/>
  <c r="E2179" i="6"/>
  <c r="C2178" i="6"/>
  <c r="E2178" i="6"/>
  <c r="C2177" i="6"/>
  <c r="E2177" i="6"/>
  <c r="C2176" i="6"/>
  <c r="E2176" i="6"/>
  <c r="C2175" i="6"/>
  <c r="E2175" i="6"/>
  <c r="C2174" i="6"/>
  <c r="E2174" i="6"/>
  <c r="C2173" i="6"/>
  <c r="E2173" i="6"/>
  <c r="C2172" i="6"/>
  <c r="E2172" i="6"/>
  <c r="C2171" i="6"/>
  <c r="E2171" i="6"/>
  <c r="C2170" i="6"/>
  <c r="E2170" i="6"/>
  <c r="C2169" i="6"/>
  <c r="E2169" i="6"/>
  <c r="C2168" i="6"/>
  <c r="E2168" i="6"/>
  <c r="C2167" i="6"/>
  <c r="E2167" i="6"/>
  <c r="C2166" i="6"/>
  <c r="E2166" i="6"/>
  <c r="C2165" i="6"/>
  <c r="E2165" i="6"/>
  <c r="C2164" i="6"/>
  <c r="E2164" i="6"/>
  <c r="C2163" i="6"/>
  <c r="E2163" i="6"/>
  <c r="C2162" i="6"/>
  <c r="E2162" i="6"/>
  <c r="C2161" i="6"/>
  <c r="E2161" i="6"/>
  <c r="C2160" i="6"/>
  <c r="E2160" i="6"/>
  <c r="C2159" i="6"/>
  <c r="E2159" i="6"/>
  <c r="C2158" i="6"/>
  <c r="E2158" i="6"/>
  <c r="C2157" i="6"/>
  <c r="E2157" i="6"/>
  <c r="C2156" i="6"/>
  <c r="E2156" i="6"/>
  <c r="C2155" i="6"/>
  <c r="E2155" i="6"/>
  <c r="C2154" i="6"/>
  <c r="E2154" i="6"/>
  <c r="C2153" i="6"/>
  <c r="E2153" i="6"/>
  <c r="C2152" i="6"/>
  <c r="E2152" i="6"/>
  <c r="C2151" i="6"/>
  <c r="E2151" i="6"/>
  <c r="C2150" i="6"/>
  <c r="E2150" i="6"/>
  <c r="C2149" i="6"/>
  <c r="E2149" i="6"/>
  <c r="C2148" i="6"/>
  <c r="E2148" i="6"/>
  <c r="C2147" i="6"/>
  <c r="E2147" i="6"/>
  <c r="C2146" i="6"/>
  <c r="E2146" i="6"/>
  <c r="C2145" i="6"/>
  <c r="E2145" i="6"/>
  <c r="C2144" i="6"/>
  <c r="E2144" i="6"/>
  <c r="C2143" i="6"/>
  <c r="E2143" i="6"/>
  <c r="C2142" i="6"/>
  <c r="E2142" i="6"/>
  <c r="C2141" i="6"/>
  <c r="E2141" i="6"/>
  <c r="C2140" i="6"/>
  <c r="E2140" i="6"/>
  <c r="C2139" i="6"/>
  <c r="E2139" i="6"/>
  <c r="C2138" i="6"/>
  <c r="E2138" i="6"/>
  <c r="C2137" i="6"/>
  <c r="E2137" i="6"/>
  <c r="C2136" i="6"/>
  <c r="E2136" i="6"/>
  <c r="C2135" i="6"/>
  <c r="E2135" i="6"/>
  <c r="C2134" i="6"/>
  <c r="E2134" i="6"/>
  <c r="C2133" i="6"/>
  <c r="E2133" i="6"/>
  <c r="C2132" i="6"/>
  <c r="E2132" i="6"/>
  <c r="C2131" i="6"/>
  <c r="E2131" i="6"/>
  <c r="C2130" i="6"/>
  <c r="E2130" i="6"/>
  <c r="C2129" i="6"/>
  <c r="E2129" i="6"/>
  <c r="C2128" i="6"/>
  <c r="E2128" i="6"/>
  <c r="C2127" i="6"/>
  <c r="E2127" i="6"/>
  <c r="C2126" i="6"/>
  <c r="E2126" i="6"/>
  <c r="C2125" i="6"/>
  <c r="E2125" i="6"/>
  <c r="C2124" i="6"/>
  <c r="E2124" i="6"/>
  <c r="C2123" i="6"/>
  <c r="E2123" i="6"/>
  <c r="C2122" i="6"/>
  <c r="E2122" i="6"/>
  <c r="C2121" i="6"/>
  <c r="E2121" i="6"/>
  <c r="C2120" i="6"/>
  <c r="E2120" i="6"/>
  <c r="C2119" i="6"/>
  <c r="E2119" i="6"/>
  <c r="C2118" i="6"/>
  <c r="E2118" i="6"/>
  <c r="C2117" i="6"/>
  <c r="E2117" i="6"/>
  <c r="C2116" i="6"/>
  <c r="E2116" i="6"/>
  <c r="C2115" i="6"/>
  <c r="E2115" i="6"/>
  <c r="C2114" i="6"/>
  <c r="E2114" i="6"/>
  <c r="C2113" i="6"/>
  <c r="E2113" i="6"/>
  <c r="C2112" i="6"/>
  <c r="E2112" i="6"/>
  <c r="C2111" i="6"/>
  <c r="E2111" i="6"/>
  <c r="C2110" i="6"/>
  <c r="E2110" i="6"/>
  <c r="C2109" i="6"/>
  <c r="E2109" i="6"/>
  <c r="C2108" i="6"/>
  <c r="E2108" i="6"/>
  <c r="C2107" i="6"/>
  <c r="E2107" i="6"/>
  <c r="C2106" i="6"/>
  <c r="E2106" i="6"/>
  <c r="C2105" i="6"/>
  <c r="E2105" i="6"/>
  <c r="C2104" i="6"/>
  <c r="E2104" i="6"/>
  <c r="C2103" i="6"/>
  <c r="E2103" i="6"/>
  <c r="C2102" i="6"/>
  <c r="E2102" i="6"/>
  <c r="C2101" i="6"/>
  <c r="E2101" i="6"/>
  <c r="C2100" i="6"/>
  <c r="E2100" i="6"/>
  <c r="C2099" i="6"/>
  <c r="E2099" i="6"/>
  <c r="C2098" i="6"/>
  <c r="E2098" i="6"/>
  <c r="C2097" i="6"/>
  <c r="E2097" i="6"/>
  <c r="C2096" i="6"/>
  <c r="E2096" i="6"/>
  <c r="C2095" i="6"/>
  <c r="E2095" i="6"/>
  <c r="C2094" i="6"/>
  <c r="E2094" i="6"/>
  <c r="C2093" i="6"/>
  <c r="E2093" i="6"/>
  <c r="C2092" i="6"/>
  <c r="E2092" i="6"/>
  <c r="C2091" i="6"/>
  <c r="E2091" i="6"/>
  <c r="C2090" i="6"/>
  <c r="E2090" i="6"/>
  <c r="C2089" i="6"/>
  <c r="E2089" i="6"/>
  <c r="C2088" i="6"/>
  <c r="E2088" i="6"/>
  <c r="C2087" i="6"/>
  <c r="E2087" i="6"/>
  <c r="C2086" i="6"/>
  <c r="E2086" i="6"/>
  <c r="C2085" i="6"/>
  <c r="E2085" i="6"/>
  <c r="C2084" i="6"/>
  <c r="E2084" i="6"/>
  <c r="C2083" i="6"/>
  <c r="E2083" i="6"/>
  <c r="C2082" i="6"/>
  <c r="E2082" i="6"/>
  <c r="C2081" i="6"/>
  <c r="E2081" i="6"/>
  <c r="C2080" i="6"/>
  <c r="E2080" i="6"/>
  <c r="C2079" i="6"/>
  <c r="E2079" i="6"/>
  <c r="C2078" i="6"/>
  <c r="E2078" i="6"/>
  <c r="C2077" i="6"/>
  <c r="E2077" i="6"/>
  <c r="C2076" i="6"/>
  <c r="E2076" i="6"/>
  <c r="C2075" i="6"/>
  <c r="E2075" i="6"/>
  <c r="C2074" i="6"/>
  <c r="E2074" i="6"/>
  <c r="C2073" i="6"/>
  <c r="E2073" i="6"/>
  <c r="C2072" i="6"/>
  <c r="E2072" i="6"/>
  <c r="C2071" i="6"/>
  <c r="E2071" i="6"/>
  <c r="C2070" i="6"/>
  <c r="E2070" i="6"/>
  <c r="C2069" i="6"/>
  <c r="E2069" i="6"/>
  <c r="C2068" i="6"/>
  <c r="E2068" i="6"/>
  <c r="C2067" i="6"/>
  <c r="E2067" i="6"/>
  <c r="C2066" i="6"/>
  <c r="E2066" i="6"/>
  <c r="C2065" i="6"/>
  <c r="E2065" i="6"/>
  <c r="C2064" i="6"/>
  <c r="E2064" i="6"/>
  <c r="C2063" i="6"/>
  <c r="E2063" i="6"/>
  <c r="C2062" i="6"/>
  <c r="E2062" i="6"/>
  <c r="C2061" i="6"/>
  <c r="E2061" i="6"/>
  <c r="C2060" i="6"/>
  <c r="E2060" i="6"/>
  <c r="C2059" i="6"/>
  <c r="E2059" i="6"/>
  <c r="C2058" i="6"/>
  <c r="E2058" i="6"/>
  <c r="C2057" i="6"/>
  <c r="E2057" i="6"/>
  <c r="C2056" i="6"/>
  <c r="E2056" i="6"/>
  <c r="C2055" i="6"/>
  <c r="E2055" i="6"/>
  <c r="C2054" i="6"/>
  <c r="E2054" i="6"/>
  <c r="C2053" i="6"/>
  <c r="E2053" i="6"/>
  <c r="C2052" i="6"/>
  <c r="E2052" i="6"/>
  <c r="C2051" i="6"/>
  <c r="E2051" i="6"/>
  <c r="C2050" i="6"/>
  <c r="E2050" i="6"/>
  <c r="C2049" i="6"/>
  <c r="E2049" i="6"/>
  <c r="C2048" i="6"/>
  <c r="E2048" i="6"/>
  <c r="C2047" i="6"/>
  <c r="E2047" i="6"/>
  <c r="C2046" i="6"/>
  <c r="E2046" i="6"/>
  <c r="C2045" i="6"/>
  <c r="E2045" i="6"/>
  <c r="C2044" i="6"/>
  <c r="E2044" i="6"/>
  <c r="C2043" i="6"/>
  <c r="E2043" i="6"/>
  <c r="C2042" i="6"/>
  <c r="E2042" i="6"/>
  <c r="C2041" i="6"/>
  <c r="E2041" i="6"/>
  <c r="C2040" i="6"/>
  <c r="E2040" i="6"/>
  <c r="C2039" i="6"/>
  <c r="E2039" i="6"/>
  <c r="C2038" i="6"/>
  <c r="E2038" i="6"/>
  <c r="C2037" i="6"/>
  <c r="E2037" i="6"/>
  <c r="C2036" i="6"/>
  <c r="E2036" i="6"/>
  <c r="C2035" i="6"/>
  <c r="E2035" i="6"/>
  <c r="C2034" i="6"/>
  <c r="E2034" i="6"/>
  <c r="C2033" i="6"/>
  <c r="E2033" i="6"/>
  <c r="C2032" i="6"/>
  <c r="E2032" i="6"/>
  <c r="C2031" i="6"/>
  <c r="E2031" i="6"/>
  <c r="C2030" i="6"/>
  <c r="E2030" i="6"/>
  <c r="C2029" i="6"/>
  <c r="E2029" i="6"/>
  <c r="C2028" i="6"/>
  <c r="E2028" i="6"/>
  <c r="C2027" i="6"/>
  <c r="E2027" i="6"/>
  <c r="C2026" i="6"/>
  <c r="E2026" i="6"/>
  <c r="C2025" i="6"/>
  <c r="E2025" i="6"/>
  <c r="C2024" i="6"/>
  <c r="E2024" i="6"/>
  <c r="C2023" i="6"/>
  <c r="E2023" i="6"/>
  <c r="C2022" i="6"/>
  <c r="E2022" i="6"/>
  <c r="C2021" i="6"/>
  <c r="E2021" i="6"/>
  <c r="C2020" i="6"/>
  <c r="E2020" i="6"/>
  <c r="C2019" i="6"/>
  <c r="E2019" i="6"/>
  <c r="C2018" i="6"/>
  <c r="E2018" i="6"/>
  <c r="C2017" i="6"/>
  <c r="E2017" i="6"/>
  <c r="C2016" i="6"/>
  <c r="E2016" i="6"/>
  <c r="C2015" i="6"/>
  <c r="E2015" i="6"/>
  <c r="C2014" i="6"/>
  <c r="E2014" i="6"/>
  <c r="C2013" i="6"/>
  <c r="E2013" i="6"/>
  <c r="C2012" i="6"/>
  <c r="E2012" i="6"/>
  <c r="C2011" i="6"/>
  <c r="E2011" i="6"/>
  <c r="C2010" i="6"/>
  <c r="E2010" i="6"/>
  <c r="C2009" i="6"/>
  <c r="E2009" i="6"/>
  <c r="C2008" i="6"/>
  <c r="E2008" i="6"/>
  <c r="C2007" i="6"/>
  <c r="E2007" i="6"/>
  <c r="C2006" i="6"/>
  <c r="E2006" i="6"/>
  <c r="C2005" i="6"/>
  <c r="E2005" i="6"/>
  <c r="C2004" i="6"/>
  <c r="E2004" i="6"/>
  <c r="C2003" i="6"/>
  <c r="E2003" i="6"/>
  <c r="C2002" i="6"/>
  <c r="E2002" i="6"/>
  <c r="C2001" i="6"/>
  <c r="E2001" i="6"/>
  <c r="C2000" i="6"/>
  <c r="E2000" i="6"/>
  <c r="C1999" i="6"/>
  <c r="E1999" i="6"/>
  <c r="C1998" i="6"/>
  <c r="E1998" i="6"/>
  <c r="C1997" i="6"/>
  <c r="E1997" i="6"/>
  <c r="C1996" i="6"/>
  <c r="E1996" i="6"/>
  <c r="C1995" i="6"/>
  <c r="E1995" i="6"/>
  <c r="C1994" i="6"/>
  <c r="E1994" i="6"/>
  <c r="C1993" i="6"/>
  <c r="E1993" i="6"/>
  <c r="C1992" i="6"/>
  <c r="E1992" i="6"/>
  <c r="C1991" i="6"/>
  <c r="E1991" i="6"/>
  <c r="C1990" i="6"/>
  <c r="E1990" i="6"/>
  <c r="C1989" i="6"/>
  <c r="E1989" i="6"/>
  <c r="C1988" i="6"/>
  <c r="E1988" i="6"/>
  <c r="C1987" i="6"/>
  <c r="E1987" i="6"/>
  <c r="C1986" i="6"/>
  <c r="E1986" i="6"/>
  <c r="C1985" i="6"/>
  <c r="E1985" i="6"/>
  <c r="C1984" i="6"/>
  <c r="E1984" i="6"/>
  <c r="C1983" i="6"/>
  <c r="E1983" i="6"/>
  <c r="C1982" i="6"/>
  <c r="E1982" i="6"/>
  <c r="C1981" i="6"/>
  <c r="E1981" i="6"/>
  <c r="C1980" i="6"/>
  <c r="E1980" i="6"/>
  <c r="C1979" i="6"/>
  <c r="E1979" i="6"/>
  <c r="C1978" i="6"/>
  <c r="E1978" i="6"/>
  <c r="C1977" i="6"/>
  <c r="E1977" i="6"/>
  <c r="C1976" i="6"/>
  <c r="E1976" i="6"/>
  <c r="C1975" i="6"/>
  <c r="E1975" i="6"/>
  <c r="C1974" i="6"/>
  <c r="E1974" i="6"/>
  <c r="C1973" i="6"/>
  <c r="E1973" i="6"/>
  <c r="C1972" i="6"/>
  <c r="E1972" i="6"/>
  <c r="C1971" i="6"/>
  <c r="E1971" i="6"/>
  <c r="C1970" i="6"/>
  <c r="E1970" i="6"/>
  <c r="C1969" i="6"/>
  <c r="E1969" i="6"/>
  <c r="C1968" i="6"/>
  <c r="E1968" i="6"/>
  <c r="C1967" i="6"/>
  <c r="E1967" i="6"/>
  <c r="C1966" i="6"/>
  <c r="E1966" i="6"/>
  <c r="C1965" i="6"/>
  <c r="E1965" i="6"/>
  <c r="C1964" i="6"/>
  <c r="E1964" i="6"/>
  <c r="C1963" i="6"/>
  <c r="E1963" i="6"/>
  <c r="C1962" i="6"/>
  <c r="E1962" i="6"/>
  <c r="C1961" i="6"/>
  <c r="E1961" i="6"/>
  <c r="C1960" i="6"/>
  <c r="E1960" i="6"/>
  <c r="C1959" i="6"/>
  <c r="E1959" i="6"/>
  <c r="C1958" i="6"/>
  <c r="E1958" i="6"/>
  <c r="C1957" i="6"/>
  <c r="E1957" i="6"/>
  <c r="C1956" i="6"/>
  <c r="E1956" i="6"/>
  <c r="C1955" i="6"/>
  <c r="E1955" i="6"/>
  <c r="C1954" i="6"/>
  <c r="E1954" i="6"/>
  <c r="C1953" i="6"/>
  <c r="E1953" i="6"/>
  <c r="C1952" i="6"/>
  <c r="E1952" i="6"/>
  <c r="C1951" i="6"/>
  <c r="E1951" i="6"/>
  <c r="C1950" i="6"/>
  <c r="E1950" i="6"/>
  <c r="C1949" i="6"/>
  <c r="E1949" i="6"/>
  <c r="C1948" i="6"/>
  <c r="E1948" i="6"/>
  <c r="C1947" i="6"/>
  <c r="E1947" i="6"/>
  <c r="C1946" i="6"/>
  <c r="E1946" i="6"/>
  <c r="C1945" i="6"/>
  <c r="E1945" i="6"/>
  <c r="C1944" i="6"/>
  <c r="E1944" i="6"/>
  <c r="C1943" i="6"/>
  <c r="E1943" i="6"/>
  <c r="C1942" i="6"/>
  <c r="E1942" i="6"/>
  <c r="C1941" i="6"/>
  <c r="E1941" i="6"/>
  <c r="C1940" i="6"/>
  <c r="E1940" i="6"/>
  <c r="C1939" i="6"/>
  <c r="E1939" i="6"/>
  <c r="C1938" i="6"/>
  <c r="E1938" i="6"/>
  <c r="C1937" i="6"/>
  <c r="E1937" i="6"/>
  <c r="C1936" i="6"/>
  <c r="E1936" i="6"/>
  <c r="C1935" i="6"/>
  <c r="E1935" i="6"/>
  <c r="C1934" i="6"/>
  <c r="E1934" i="6"/>
  <c r="C1933" i="6"/>
  <c r="E1933" i="6"/>
  <c r="C1932" i="6"/>
  <c r="E1932" i="6"/>
  <c r="C1931" i="6"/>
  <c r="E1931" i="6"/>
  <c r="C1930" i="6"/>
  <c r="E1930" i="6"/>
  <c r="C1929" i="6"/>
  <c r="E1929" i="6"/>
  <c r="C1928" i="6"/>
  <c r="E1928" i="6"/>
  <c r="C1927" i="6"/>
  <c r="E1927" i="6"/>
  <c r="C1926" i="6"/>
  <c r="E1926" i="6"/>
  <c r="C1925" i="6"/>
  <c r="E1925" i="6"/>
  <c r="C1924" i="6"/>
  <c r="E1924" i="6"/>
  <c r="C1923" i="6"/>
  <c r="E1923" i="6"/>
  <c r="C1922" i="6"/>
  <c r="E1922" i="6"/>
  <c r="C1921" i="6"/>
  <c r="E1921" i="6"/>
  <c r="C1920" i="6"/>
  <c r="E1920" i="6"/>
  <c r="C1919" i="6"/>
  <c r="E1919" i="6"/>
  <c r="C1918" i="6"/>
  <c r="E1918" i="6"/>
  <c r="C1917" i="6"/>
  <c r="E1917" i="6"/>
  <c r="C1916" i="6"/>
  <c r="E1916" i="6"/>
  <c r="C1915" i="6"/>
  <c r="E1915" i="6"/>
  <c r="C1914" i="6"/>
  <c r="E1914" i="6"/>
  <c r="C1913" i="6"/>
  <c r="E1913" i="6"/>
  <c r="C1912" i="6"/>
  <c r="E1912" i="6"/>
  <c r="C1911" i="6"/>
  <c r="E1911" i="6"/>
  <c r="C1910" i="6"/>
  <c r="E1910" i="6"/>
  <c r="C1909" i="6"/>
  <c r="E1909" i="6"/>
  <c r="C1908" i="6"/>
  <c r="E1908" i="6"/>
  <c r="C1907" i="6"/>
  <c r="E1907" i="6"/>
  <c r="C1906" i="6"/>
  <c r="E1906" i="6"/>
  <c r="C1905" i="6"/>
  <c r="E1905" i="6"/>
  <c r="C1904" i="6"/>
  <c r="E1904" i="6"/>
  <c r="C1903" i="6"/>
  <c r="E1903" i="6"/>
  <c r="C1902" i="6"/>
  <c r="E1902" i="6"/>
  <c r="C1901" i="6"/>
  <c r="E1901" i="6"/>
  <c r="C1900" i="6"/>
  <c r="E1900" i="6"/>
  <c r="C1899" i="6"/>
  <c r="E1899" i="6"/>
  <c r="C1898" i="6"/>
  <c r="E1898" i="6"/>
  <c r="C1897" i="6"/>
  <c r="E1897" i="6"/>
  <c r="C1896" i="6"/>
  <c r="E1896" i="6"/>
  <c r="C1895" i="6"/>
  <c r="E1895" i="6"/>
  <c r="C1894" i="6"/>
  <c r="E1894" i="6"/>
  <c r="C1893" i="6"/>
  <c r="E1893" i="6"/>
  <c r="C1892" i="6"/>
  <c r="E1892" i="6"/>
  <c r="C1891" i="6"/>
  <c r="E1891" i="6"/>
  <c r="C1890" i="6"/>
  <c r="E1890" i="6"/>
  <c r="C1889" i="6"/>
  <c r="E1889" i="6"/>
  <c r="C1888" i="6"/>
  <c r="E1888" i="6"/>
  <c r="C1887" i="6"/>
  <c r="E1887" i="6"/>
  <c r="C1886" i="6"/>
  <c r="E1886" i="6"/>
  <c r="C1885" i="6"/>
  <c r="E1885" i="6"/>
  <c r="C1884" i="6"/>
  <c r="E1884" i="6"/>
  <c r="C1883" i="6"/>
  <c r="E1883" i="6"/>
  <c r="C1882" i="6"/>
  <c r="E1882" i="6"/>
  <c r="C1881" i="6"/>
  <c r="E1881" i="6"/>
  <c r="C1880" i="6"/>
  <c r="E1880" i="6"/>
  <c r="C1879" i="6"/>
  <c r="E1879" i="6"/>
  <c r="C1878" i="6"/>
  <c r="E1878" i="6"/>
  <c r="C1877" i="6"/>
  <c r="E1877" i="6"/>
  <c r="C1876" i="6"/>
  <c r="E1876" i="6"/>
  <c r="C1875" i="6"/>
  <c r="E1875" i="6"/>
  <c r="C1874" i="6"/>
  <c r="E1874" i="6"/>
  <c r="C1873" i="6"/>
  <c r="E1873" i="6"/>
  <c r="C1872" i="6"/>
  <c r="E1872" i="6"/>
  <c r="C1871" i="6"/>
  <c r="E1871" i="6"/>
  <c r="C1870" i="6"/>
  <c r="E1870" i="6"/>
  <c r="C1869" i="6"/>
  <c r="E1869" i="6"/>
  <c r="C1868" i="6"/>
  <c r="E1868" i="6"/>
  <c r="C1867" i="6"/>
  <c r="E1867" i="6"/>
  <c r="C1866" i="6"/>
  <c r="E1866" i="6"/>
  <c r="C1865" i="6"/>
  <c r="E1865" i="6"/>
  <c r="C1864" i="6"/>
  <c r="E1864" i="6"/>
  <c r="C1863" i="6"/>
  <c r="E1863" i="6"/>
  <c r="C1862" i="6"/>
  <c r="E1862" i="6"/>
  <c r="C1861" i="6"/>
  <c r="E1861" i="6"/>
  <c r="C1860" i="6"/>
  <c r="E1860" i="6"/>
  <c r="C1859" i="6"/>
  <c r="E1859" i="6"/>
  <c r="C1858" i="6"/>
  <c r="E1858" i="6"/>
  <c r="C1857" i="6"/>
  <c r="E1857" i="6"/>
  <c r="C1856" i="6"/>
  <c r="E1856" i="6"/>
  <c r="C1855" i="6"/>
  <c r="E1855" i="6"/>
  <c r="C1854" i="6"/>
  <c r="E1854" i="6"/>
  <c r="C1853" i="6"/>
  <c r="E1853" i="6"/>
  <c r="C1852" i="6"/>
  <c r="E1852" i="6"/>
  <c r="C1851" i="6"/>
  <c r="E1851" i="6"/>
  <c r="C1850" i="6"/>
  <c r="E1850" i="6"/>
  <c r="C1849" i="6"/>
  <c r="E1849" i="6"/>
  <c r="C1848" i="6"/>
  <c r="E1848" i="6"/>
  <c r="C1847" i="6"/>
  <c r="E1847" i="6"/>
  <c r="C1846" i="6"/>
  <c r="E1846" i="6"/>
  <c r="C1845" i="6"/>
  <c r="E1845" i="6"/>
  <c r="C1844" i="6"/>
  <c r="E1844" i="6"/>
  <c r="C1843" i="6"/>
  <c r="E1843" i="6"/>
  <c r="C1842" i="6"/>
  <c r="E1842" i="6"/>
  <c r="C1841" i="6"/>
  <c r="E1841" i="6"/>
  <c r="C1840" i="6"/>
  <c r="E1840" i="6"/>
  <c r="C1839" i="6"/>
  <c r="E1839" i="6"/>
  <c r="C1838" i="6"/>
  <c r="E1838" i="6"/>
  <c r="C1837" i="6"/>
  <c r="E1837" i="6"/>
  <c r="C1836" i="6"/>
  <c r="E1836" i="6"/>
  <c r="C1835" i="6"/>
  <c r="E1835" i="6"/>
  <c r="C1834" i="6"/>
  <c r="E1834" i="6"/>
  <c r="C1833" i="6"/>
  <c r="E1833" i="6"/>
  <c r="C1832" i="6"/>
  <c r="E1832" i="6"/>
  <c r="C1831" i="6"/>
  <c r="E1831" i="6"/>
  <c r="C1830" i="6"/>
  <c r="E1830" i="6"/>
  <c r="C1829" i="6"/>
  <c r="E1829" i="6"/>
  <c r="C1828" i="6"/>
  <c r="E1828" i="6"/>
  <c r="C1827" i="6"/>
  <c r="E1827" i="6"/>
  <c r="C1826" i="6"/>
  <c r="E1826" i="6"/>
  <c r="C1825" i="6"/>
  <c r="E1825" i="6"/>
  <c r="C1824" i="6"/>
  <c r="E1824" i="6"/>
  <c r="C1823" i="6"/>
  <c r="E1823" i="6"/>
  <c r="C1822" i="6"/>
  <c r="E1822" i="6"/>
  <c r="C1821" i="6"/>
  <c r="E1821" i="6"/>
  <c r="C1820" i="6"/>
  <c r="E1820" i="6"/>
  <c r="C1819" i="6"/>
  <c r="E1819" i="6"/>
  <c r="C1818" i="6"/>
  <c r="E1818" i="6"/>
  <c r="C1817" i="6"/>
  <c r="E1817" i="6"/>
  <c r="C1816" i="6"/>
  <c r="E1816" i="6"/>
  <c r="C1815" i="6"/>
  <c r="E1815" i="6"/>
  <c r="C1814" i="6"/>
  <c r="E1814" i="6"/>
  <c r="C1813" i="6"/>
  <c r="E1813" i="6"/>
  <c r="C1812" i="6"/>
  <c r="E1812" i="6"/>
  <c r="C1811" i="6"/>
  <c r="E1811" i="6"/>
  <c r="C1810" i="6"/>
  <c r="E1810" i="6"/>
  <c r="C1809" i="6"/>
  <c r="E1809" i="6"/>
  <c r="C1808" i="6"/>
  <c r="E1808" i="6"/>
  <c r="C1807" i="6"/>
  <c r="E1807" i="6"/>
  <c r="C1806" i="6"/>
  <c r="E1806" i="6"/>
  <c r="C1805" i="6"/>
  <c r="E1805" i="6"/>
  <c r="C1804" i="6"/>
  <c r="E1804" i="6"/>
  <c r="C1803" i="6"/>
  <c r="E1803" i="6"/>
  <c r="C1802" i="6"/>
  <c r="E1802" i="6"/>
  <c r="C1801" i="6"/>
  <c r="E1801" i="6"/>
  <c r="C1800" i="6"/>
  <c r="E1800" i="6"/>
  <c r="C1799" i="6"/>
  <c r="E1799" i="6"/>
  <c r="C1798" i="6"/>
  <c r="E1798" i="6"/>
  <c r="C1797" i="6"/>
  <c r="E1797" i="6"/>
  <c r="C1796" i="6"/>
  <c r="E1796" i="6"/>
  <c r="C1795" i="6"/>
  <c r="E1795" i="6"/>
  <c r="C1794" i="6"/>
  <c r="E1794" i="6"/>
  <c r="C1793" i="6"/>
  <c r="E1793" i="6"/>
  <c r="C1792" i="6"/>
  <c r="E1792" i="6"/>
  <c r="C1791" i="6"/>
  <c r="E1791" i="6"/>
  <c r="C1790" i="6"/>
  <c r="E1790" i="6"/>
  <c r="C1789" i="6"/>
  <c r="E1789" i="6"/>
  <c r="C1788" i="6"/>
  <c r="E1788" i="6"/>
  <c r="C1787" i="6"/>
  <c r="E1787" i="6"/>
  <c r="C1786" i="6"/>
  <c r="E1786" i="6"/>
  <c r="C1785" i="6"/>
  <c r="E1785" i="6"/>
  <c r="C1784" i="6"/>
  <c r="E1784" i="6"/>
  <c r="C1783" i="6"/>
  <c r="E1783" i="6"/>
  <c r="C1782" i="6"/>
  <c r="E1782" i="6"/>
  <c r="C1781" i="6"/>
  <c r="E1781" i="6"/>
  <c r="C1780" i="6"/>
  <c r="E1780" i="6"/>
  <c r="C1779" i="6"/>
  <c r="E1779" i="6"/>
  <c r="C1778" i="6"/>
  <c r="E1778" i="6"/>
  <c r="C1777" i="6"/>
  <c r="E1777" i="6"/>
  <c r="C1776" i="6"/>
  <c r="E1776" i="6"/>
  <c r="C1775" i="6"/>
  <c r="E1775" i="6"/>
  <c r="C1774" i="6"/>
  <c r="E1774" i="6"/>
  <c r="C1773" i="6"/>
  <c r="E1773" i="6"/>
  <c r="C1772" i="6"/>
  <c r="E1772" i="6"/>
  <c r="C1771" i="6"/>
  <c r="E1771" i="6"/>
  <c r="C1770" i="6"/>
  <c r="E1770" i="6"/>
  <c r="C1769" i="6"/>
  <c r="E1769" i="6"/>
  <c r="C1768" i="6"/>
  <c r="E1768" i="6"/>
  <c r="C1767" i="6"/>
  <c r="E1767" i="6"/>
  <c r="C1766" i="6"/>
  <c r="E1766" i="6"/>
  <c r="C1765" i="6"/>
  <c r="E1765" i="6"/>
  <c r="C1764" i="6"/>
  <c r="E1764" i="6"/>
  <c r="C1763" i="6"/>
  <c r="E1763" i="6"/>
  <c r="C1762" i="6"/>
  <c r="E1762" i="6"/>
  <c r="C1761" i="6"/>
  <c r="E1761" i="6"/>
  <c r="C1760" i="6"/>
  <c r="E1760" i="6"/>
  <c r="C1759" i="6"/>
  <c r="E1759" i="6"/>
  <c r="C1758" i="6"/>
  <c r="E1758" i="6"/>
  <c r="C1757" i="6"/>
  <c r="E1757" i="6"/>
  <c r="C1756" i="6"/>
  <c r="E1756" i="6"/>
  <c r="C1755" i="6"/>
  <c r="E1755" i="6"/>
  <c r="C1754" i="6"/>
  <c r="E1754" i="6"/>
  <c r="C1753" i="6"/>
  <c r="E1753" i="6"/>
  <c r="C1752" i="6"/>
  <c r="E1752" i="6"/>
  <c r="C1751" i="6"/>
  <c r="E1751" i="6"/>
  <c r="C1750" i="6"/>
  <c r="E1750" i="6"/>
  <c r="C1749" i="6"/>
  <c r="E1749" i="6"/>
  <c r="C1748" i="6"/>
  <c r="E1748" i="6"/>
  <c r="C1747" i="6"/>
  <c r="E1747" i="6"/>
  <c r="C1746" i="6"/>
  <c r="E1746" i="6"/>
  <c r="C1745" i="6"/>
  <c r="E1745" i="6"/>
  <c r="C1744" i="6"/>
  <c r="E1744" i="6"/>
  <c r="C1743" i="6"/>
  <c r="E1743" i="6"/>
  <c r="C1742" i="6"/>
  <c r="E1742" i="6"/>
  <c r="C1741" i="6"/>
  <c r="E1741" i="6"/>
  <c r="C1740" i="6"/>
  <c r="E1740" i="6"/>
  <c r="C1739" i="6"/>
  <c r="E1739" i="6"/>
  <c r="C1738" i="6"/>
  <c r="E1738" i="6"/>
  <c r="C1737" i="6"/>
  <c r="E1737" i="6"/>
  <c r="C1736" i="6"/>
  <c r="E1736" i="6"/>
  <c r="C1735" i="6"/>
  <c r="E1735" i="6"/>
  <c r="C1734" i="6"/>
  <c r="E1734" i="6"/>
  <c r="C1733" i="6"/>
  <c r="E1733" i="6"/>
  <c r="C1732" i="6"/>
  <c r="E1732" i="6"/>
  <c r="C1731" i="6"/>
  <c r="E1731" i="6"/>
  <c r="C1730" i="6"/>
  <c r="E1730" i="6"/>
  <c r="C1729" i="6"/>
  <c r="E1729" i="6"/>
  <c r="C1728" i="6"/>
  <c r="E1728" i="6"/>
  <c r="C1727" i="6"/>
  <c r="E1727" i="6"/>
  <c r="C1726" i="6"/>
  <c r="E1726" i="6"/>
  <c r="C1725" i="6"/>
  <c r="E1725" i="6"/>
  <c r="C1724" i="6"/>
  <c r="E1724" i="6"/>
  <c r="C1723" i="6"/>
  <c r="E1723" i="6"/>
  <c r="C1722" i="6"/>
  <c r="E1722" i="6"/>
  <c r="C1721" i="6"/>
  <c r="E1721" i="6"/>
  <c r="C1720" i="6"/>
  <c r="E1720" i="6"/>
  <c r="C1719" i="6"/>
  <c r="E1719" i="6"/>
  <c r="C1718" i="6"/>
  <c r="E1718" i="6"/>
  <c r="C1717" i="6"/>
  <c r="E1717" i="6"/>
  <c r="C1716" i="6"/>
  <c r="E1716" i="6"/>
  <c r="C1715" i="6"/>
  <c r="E1715" i="6"/>
  <c r="C1714" i="6"/>
  <c r="E1714" i="6"/>
  <c r="C1713" i="6"/>
  <c r="E1713" i="6"/>
  <c r="C1712" i="6"/>
  <c r="E1712" i="6"/>
  <c r="C1711" i="6"/>
  <c r="E1711" i="6"/>
  <c r="C1710" i="6"/>
  <c r="E1710" i="6"/>
  <c r="C1709" i="6"/>
  <c r="E1709" i="6"/>
  <c r="C1708" i="6"/>
  <c r="E1708" i="6"/>
  <c r="C1707" i="6"/>
  <c r="E1707" i="6"/>
  <c r="C1706" i="6"/>
  <c r="E1706" i="6"/>
  <c r="C1705" i="6"/>
  <c r="E1705" i="6"/>
  <c r="C1704" i="6"/>
  <c r="E1704" i="6"/>
  <c r="C1703" i="6"/>
  <c r="E1703" i="6"/>
  <c r="C1702" i="6"/>
  <c r="E1702" i="6"/>
  <c r="C1701" i="6"/>
  <c r="E1701" i="6"/>
  <c r="C1700" i="6"/>
  <c r="E1700" i="6"/>
  <c r="C1699" i="6"/>
  <c r="E1699" i="6"/>
  <c r="C1698" i="6"/>
  <c r="E1698" i="6"/>
  <c r="C1697" i="6"/>
  <c r="E1697" i="6"/>
  <c r="C1696" i="6"/>
  <c r="E1696" i="6"/>
  <c r="C1695" i="6"/>
  <c r="E1695" i="6"/>
  <c r="C1694" i="6"/>
  <c r="E1694" i="6"/>
  <c r="C1693" i="6"/>
  <c r="E1693" i="6"/>
  <c r="C1692" i="6"/>
  <c r="E1692" i="6"/>
  <c r="C1691" i="6"/>
  <c r="E1691" i="6"/>
  <c r="C1690" i="6"/>
  <c r="E1690" i="6"/>
  <c r="C1689" i="6"/>
  <c r="E1689" i="6"/>
  <c r="C1688" i="6"/>
  <c r="E1688" i="6"/>
  <c r="C1687" i="6"/>
  <c r="E1687" i="6"/>
  <c r="C1686" i="6"/>
  <c r="E1686" i="6"/>
  <c r="C1685" i="6"/>
  <c r="E1685" i="6"/>
  <c r="C1684" i="6"/>
  <c r="E1684" i="6"/>
  <c r="C1683" i="6"/>
  <c r="E1683" i="6"/>
  <c r="C1682" i="6"/>
  <c r="E1682" i="6"/>
  <c r="C1681" i="6"/>
  <c r="E1681" i="6"/>
  <c r="C1680" i="6"/>
  <c r="E1680" i="6"/>
  <c r="C1679" i="6"/>
  <c r="E1679" i="6"/>
  <c r="C1678" i="6"/>
  <c r="E1678" i="6"/>
  <c r="C1677" i="6"/>
  <c r="E1677" i="6"/>
  <c r="C1676" i="6"/>
  <c r="E1676" i="6"/>
  <c r="C1675" i="6"/>
  <c r="E1675" i="6"/>
  <c r="C1674" i="6"/>
  <c r="E1674" i="6"/>
  <c r="C1673" i="6"/>
  <c r="E1673" i="6"/>
  <c r="C1672" i="6"/>
  <c r="E1672" i="6"/>
  <c r="C1671" i="6"/>
  <c r="E1671" i="6"/>
  <c r="C1670" i="6"/>
  <c r="E1670" i="6"/>
  <c r="C1669" i="6"/>
  <c r="E1669" i="6"/>
  <c r="C1668" i="6"/>
  <c r="E1668" i="6"/>
  <c r="C1667" i="6"/>
  <c r="E1667" i="6"/>
  <c r="C1666" i="6"/>
  <c r="E1666" i="6"/>
  <c r="C1665" i="6"/>
  <c r="E1665" i="6"/>
  <c r="C1664" i="6"/>
  <c r="E1664" i="6"/>
  <c r="C1663" i="6"/>
  <c r="E1663" i="6"/>
  <c r="C1662" i="6"/>
  <c r="E1662" i="6"/>
  <c r="C1661" i="6"/>
  <c r="E1661" i="6"/>
  <c r="C1660" i="6"/>
  <c r="E1660" i="6"/>
  <c r="C1659" i="6"/>
  <c r="E1659" i="6"/>
  <c r="C1658" i="6"/>
  <c r="E1658" i="6"/>
  <c r="C1657" i="6"/>
  <c r="E1657" i="6"/>
  <c r="C1656" i="6"/>
  <c r="E1656" i="6"/>
  <c r="C1655" i="6"/>
  <c r="E1655" i="6"/>
  <c r="C1654" i="6"/>
  <c r="E1654" i="6"/>
  <c r="C1653" i="6"/>
  <c r="E1653" i="6"/>
  <c r="C1652" i="6"/>
  <c r="E1652" i="6"/>
  <c r="C1651" i="6"/>
  <c r="E1651" i="6"/>
  <c r="C1650" i="6"/>
  <c r="E1650" i="6"/>
  <c r="C1649" i="6"/>
  <c r="E1649" i="6"/>
  <c r="C1648" i="6"/>
  <c r="E1648" i="6"/>
  <c r="C1647" i="6"/>
  <c r="E1647" i="6"/>
  <c r="C1646" i="6"/>
  <c r="E1646" i="6"/>
  <c r="C1645" i="6"/>
  <c r="E1645" i="6"/>
  <c r="C1644" i="6"/>
  <c r="E1644" i="6"/>
  <c r="C1643" i="6"/>
  <c r="E1643" i="6"/>
  <c r="C1642" i="6"/>
  <c r="E1642" i="6"/>
  <c r="C1641" i="6"/>
  <c r="E1641" i="6"/>
  <c r="C1640" i="6"/>
  <c r="E1640" i="6"/>
  <c r="C1639" i="6"/>
  <c r="E1639" i="6"/>
  <c r="C1638" i="6"/>
  <c r="E1638" i="6"/>
  <c r="C1637" i="6"/>
  <c r="E1637" i="6"/>
  <c r="C1636" i="6"/>
  <c r="E1636" i="6"/>
  <c r="C1635" i="6"/>
  <c r="E1635" i="6"/>
  <c r="C1634" i="6"/>
  <c r="E1634" i="6"/>
  <c r="C1633" i="6"/>
  <c r="E1633" i="6"/>
  <c r="C1632" i="6"/>
  <c r="E1632" i="6"/>
  <c r="C1631" i="6"/>
  <c r="E1631" i="6"/>
  <c r="C1630" i="6"/>
  <c r="E1630" i="6"/>
  <c r="C1629" i="6"/>
  <c r="E1629" i="6"/>
  <c r="C1628" i="6"/>
  <c r="E1628" i="6"/>
  <c r="C1627" i="6"/>
  <c r="E1627" i="6"/>
  <c r="C1626" i="6"/>
  <c r="E1626" i="6"/>
  <c r="C1625" i="6"/>
  <c r="E1625" i="6"/>
  <c r="C1624" i="6"/>
  <c r="E1624" i="6"/>
  <c r="C1623" i="6"/>
  <c r="E1623" i="6"/>
  <c r="C1622" i="6"/>
  <c r="E1622" i="6"/>
  <c r="C1621" i="6"/>
  <c r="E1621" i="6"/>
  <c r="C1620" i="6"/>
  <c r="E1620" i="6"/>
  <c r="C1619" i="6"/>
  <c r="E1619" i="6"/>
  <c r="C1618" i="6"/>
  <c r="E1618" i="6"/>
  <c r="C1617" i="6"/>
  <c r="E1617" i="6"/>
  <c r="C1616" i="6"/>
  <c r="E1616" i="6"/>
  <c r="C1615" i="6"/>
  <c r="E1615" i="6"/>
  <c r="C1614" i="6"/>
  <c r="E1614" i="6"/>
  <c r="C1613" i="6"/>
  <c r="E1613" i="6"/>
  <c r="C1612" i="6"/>
  <c r="E1612" i="6"/>
  <c r="C1611" i="6"/>
  <c r="E1611" i="6"/>
  <c r="C1610" i="6"/>
  <c r="E1610" i="6"/>
  <c r="C1609" i="6"/>
  <c r="E1609" i="6"/>
  <c r="C1608" i="6"/>
  <c r="E1608" i="6"/>
  <c r="C1607" i="6"/>
  <c r="E1607" i="6"/>
  <c r="C1606" i="6"/>
  <c r="E1606" i="6"/>
  <c r="C1605" i="6"/>
  <c r="E1605" i="6"/>
  <c r="C1604" i="6"/>
  <c r="E1604" i="6"/>
  <c r="C1603" i="6"/>
  <c r="E1603" i="6"/>
  <c r="C1602" i="6"/>
  <c r="E1602" i="6"/>
  <c r="C1601" i="6"/>
  <c r="E1601" i="6"/>
  <c r="C1600" i="6"/>
  <c r="E1600" i="6"/>
  <c r="C1599" i="6"/>
  <c r="E1599" i="6"/>
  <c r="C1598" i="6"/>
  <c r="E1598" i="6"/>
  <c r="C1597" i="6"/>
  <c r="E1597" i="6"/>
  <c r="C1596" i="6"/>
  <c r="E1596" i="6"/>
  <c r="C1595" i="6"/>
  <c r="E1595" i="6"/>
  <c r="C1594" i="6"/>
  <c r="E1594" i="6"/>
  <c r="C1593" i="6"/>
  <c r="E1593" i="6"/>
  <c r="C1592" i="6"/>
  <c r="E1592" i="6"/>
  <c r="C1591" i="6"/>
  <c r="E1591" i="6"/>
  <c r="C1590" i="6"/>
  <c r="E1590" i="6"/>
  <c r="C1589" i="6"/>
  <c r="E1589" i="6"/>
  <c r="C1588" i="6"/>
  <c r="E1588" i="6"/>
  <c r="C1587" i="6"/>
  <c r="E1587" i="6"/>
  <c r="C1586" i="6"/>
  <c r="E1586" i="6"/>
  <c r="C1585" i="6"/>
  <c r="E1585" i="6"/>
  <c r="C1584" i="6"/>
  <c r="E1584" i="6"/>
  <c r="C1583" i="6"/>
  <c r="E1583" i="6"/>
  <c r="C1582" i="6"/>
  <c r="E1582" i="6"/>
  <c r="C1581" i="6"/>
  <c r="E1581" i="6"/>
  <c r="C1580" i="6"/>
  <c r="E1580" i="6"/>
  <c r="C1579" i="6"/>
  <c r="E1579" i="6"/>
  <c r="C1578" i="6"/>
  <c r="E1578" i="6"/>
  <c r="C1577" i="6"/>
  <c r="E1577" i="6"/>
  <c r="C1576" i="6"/>
  <c r="E1576" i="6"/>
  <c r="C1575" i="6"/>
  <c r="E1575" i="6"/>
  <c r="C1574" i="6"/>
  <c r="E1574" i="6"/>
  <c r="C1573" i="6"/>
  <c r="E1573" i="6"/>
  <c r="C1572" i="6"/>
  <c r="E1572" i="6"/>
  <c r="C1571" i="6"/>
  <c r="E1571" i="6"/>
  <c r="C1570" i="6"/>
  <c r="E1570" i="6"/>
  <c r="C1569" i="6"/>
  <c r="E1569" i="6"/>
  <c r="C1568" i="6"/>
  <c r="E1568" i="6"/>
  <c r="C1567" i="6"/>
  <c r="E1567" i="6"/>
  <c r="C1566" i="6"/>
  <c r="E1566" i="6"/>
  <c r="C1565" i="6"/>
  <c r="E1565" i="6"/>
  <c r="C1564" i="6"/>
  <c r="E1564" i="6"/>
  <c r="C1563" i="6"/>
  <c r="E1563" i="6"/>
  <c r="C1562" i="6"/>
  <c r="E1562" i="6"/>
  <c r="C1561" i="6"/>
  <c r="E1561" i="6"/>
  <c r="C1560" i="6"/>
  <c r="E1560" i="6"/>
  <c r="C1559" i="6"/>
  <c r="E1559" i="6"/>
  <c r="C1558" i="6"/>
  <c r="E1558" i="6"/>
  <c r="C1557" i="6"/>
  <c r="E1557" i="6"/>
  <c r="C1556" i="6"/>
  <c r="E1556" i="6"/>
  <c r="C1555" i="6"/>
  <c r="E1555" i="6"/>
  <c r="C1554" i="6"/>
  <c r="E1554" i="6"/>
  <c r="C1553" i="6"/>
  <c r="E1553" i="6"/>
  <c r="C1552" i="6"/>
  <c r="E1552" i="6"/>
  <c r="C1551" i="6"/>
  <c r="E1551" i="6"/>
  <c r="C1550" i="6"/>
  <c r="E1550" i="6"/>
  <c r="C1549" i="6"/>
  <c r="E1549" i="6"/>
  <c r="C1548" i="6"/>
  <c r="E1548" i="6"/>
  <c r="C1547" i="6"/>
  <c r="E1547" i="6"/>
  <c r="C1546" i="6"/>
  <c r="E1546" i="6"/>
  <c r="C1545" i="6"/>
  <c r="E1545" i="6"/>
  <c r="C1544" i="6"/>
  <c r="E1544" i="6"/>
  <c r="C1543" i="6"/>
  <c r="E1543" i="6"/>
  <c r="C1542" i="6"/>
  <c r="E1542" i="6"/>
  <c r="C1541" i="6"/>
  <c r="E1541" i="6"/>
  <c r="C1540" i="6"/>
  <c r="E1540" i="6"/>
  <c r="C1539" i="6"/>
  <c r="E1539" i="6"/>
  <c r="C1538" i="6"/>
  <c r="E1538" i="6"/>
  <c r="C1537" i="6"/>
  <c r="E1537" i="6"/>
  <c r="C1536" i="6"/>
  <c r="E1536" i="6"/>
  <c r="C1535" i="6"/>
  <c r="E1535" i="6"/>
  <c r="C1534" i="6"/>
  <c r="E1534" i="6"/>
  <c r="C1533" i="6"/>
  <c r="E1533" i="6"/>
  <c r="C1532" i="6"/>
  <c r="E1532" i="6"/>
  <c r="C1531" i="6"/>
  <c r="E1531" i="6"/>
  <c r="C1530" i="6"/>
  <c r="E1530" i="6"/>
  <c r="C1529" i="6"/>
  <c r="E1529" i="6"/>
  <c r="C1528" i="6"/>
  <c r="E1528" i="6"/>
  <c r="C1527" i="6"/>
  <c r="E1527" i="6"/>
  <c r="C1526" i="6"/>
  <c r="E1526" i="6"/>
  <c r="C1525" i="6"/>
  <c r="E1525" i="6"/>
  <c r="C1524" i="6"/>
  <c r="E1524" i="6"/>
  <c r="C1523" i="6"/>
  <c r="E1523" i="6"/>
  <c r="C1522" i="6"/>
  <c r="E1522" i="6"/>
  <c r="C1521" i="6"/>
  <c r="E1521" i="6"/>
  <c r="C1520" i="6"/>
  <c r="E1520" i="6"/>
  <c r="C1519" i="6"/>
  <c r="E1519" i="6"/>
  <c r="C1518" i="6"/>
  <c r="E1518" i="6"/>
  <c r="C1517" i="6"/>
  <c r="E1517" i="6"/>
  <c r="C1516" i="6"/>
  <c r="E1516" i="6"/>
  <c r="C1515" i="6"/>
  <c r="E1515" i="6"/>
  <c r="C1514" i="6"/>
  <c r="E1514" i="6"/>
  <c r="C1513" i="6"/>
  <c r="E1513" i="6"/>
  <c r="C1512" i="6"/>
  <c r="E1512" i="6"/>
  <c r="C1511" i="6"/>
  <c r="E1511" i="6"/>
  <c r="C1510" i="6"/>
  <c r="E1510" i="6"/>
  <c r="C1509" i="6"/>
  <c r="E1509" i="6"/>
  <c r="C1508" i="6"/>
  <c r="E1508" i="6"/>
  <c r="C1507" i="6"/>
  <c r="E1507" i="6"/>
  <c r="C1506" i="6"/>
  <c r="E1506" i="6"/>
  <c r="C1505" i="6"/>
  <c r="E1505" i="6"/>
  <c r="C1504" i="6"/>
  <c r="E1504" i="6"/>
  <c r="C1503" i="6"/>
  <c r="E1503" i="6"/>
  <c r="C1502" i="6"/>
  <c r="E1502" i="6"/>
  <c r="C1501" i="6"/>
  <c r="E1501" i="6"/>
  <c r="C1500" i="6"/>
  <c r="E1500" i="6"/>
  <c r="C1499" i="6"/>
  <c r="E1499" i="6"/>
  <c r="C1498" i="6"/>
  <c r="E1498" i="6"/>
  <c r="C1497" i="6"/>
  <c r="E1497" i="6"/>
  <c r="C1496" i="6"/>
  <c r="E1496" i="6"/>
  <c r="C1495" i="6"/>
  <c r="E1495" i="6"/>
  <c r="C1494" i="6"/>
  <c r="E1494" i="6"/>
  <c r="C1493" i="6"/>
  <c r="E1493" i="6"/>
  <c r="C1492" i="6"/>
  <c r="E1492" i="6"/>
  <c r="C1491" i="6"/>
  <c r="E1491" i="6"/>
  <c r="C1490" i="6"/>
  <c r="E1490" i="6"/>
  <c r="C1489" i="6"/>
  <c r="E1489" i="6"/>
  <c r="C1488" i="6"/>
  <c r="E1488" i="6"/>
  <c r="C1487" i="6"/>
  <c r="E1487" i="6"/>
  <c r="C1486" i="6"/>
  <c r="E1486" i="6"/>
  <c r="C1485" i="6"/>
  <c r="E1485" i="6"/>
  <c r="C1484" i="6"/>
  <c r="E1484" i="6"/>
  <c r="C1483" i="6"/>
  <c r="E1483" i="6"/>
  <c r="C1482" i="6"/>
  <c r="E1482" i="6"/>
  <c r="C1481" i="6"/>
  <c r="E1481" i="6"/>
  <c r="C1480" i="6"/>
  <c r="E1480" i="6"/>
  <c r="C1479" i="6"/>
  <c r="E1479" i="6"/>
  <c r="C1478" i="6"/>
  <c r="E1478" i="6"/>
  <c r="C1477" i="6"/>
  <c r="E1477" i="6"/>
  <c r="C1476" i="6"/>
  <c r="E1476" i="6"/>
  <c r="C1475" i="6"/>
  <c r="E1475" i="6"/>
  <c r="C1474" i="6"/>
  <c r="E1474" i="6"/>
  <c r="C1473" i="6"/>
  <c r="E1473" i="6"/>
  <c r="C1472" i="6"/>
  <c r="E1472" i="6"/>
  <c r="C1471" i="6"/>
  <c r="E1471" i="6"/>
  <c r="C1470" i="6"/>
  <c r="E1470" i="6"/>
  <c r="C1469" i="6"/>
  <c r="E1469" i="6"/>
  <c r="C1468" i="6"/>
  <c r="E1468" i="6"/>
  <c r="C1467" i="6"/>
  <c r="E1467" i="6"/>
  <c r="C1466" i="6"/>
  <c r="E1466" i="6"/>
  <c r="C1465" i="6"/>
  <c r="E1465" i="6"/>
  <c r="C1464" i="6"/>
  <c r="E1464" i="6"/>
  <c r="C1463" i="6"/>
  <c r="E1463" i="6"/>
  <c r="C1462" i="6"/>
  <c r="E1462" i="6"/>
  <c r="C1461" i="6"/>
  <c r="E1461" i="6"/>
  <c r="C1460" i="6"/>
  <c r="E1460" i="6"/>
  <c r="C1459" i="6"/>
  <c r="E1459" i="6"/>
  <c r="C1458" i="6"/>
  <c r="E1458" i="6"/>
  <c r="C1457" i="6"/>
  <c r="E1457" i="6"/>
  <c r="C1456" i="6"/>
  <c r="E1456" i="6"/>
  <c r="C1455" i="6"/>
  <c r="E1455" i="6"/>
  <c r="C1454" i="6"/>
  <c r="E1454" i="6"/>
  <c r="C1453" i="6"/>
  <c r="E1453" i="6"/>
  <c r="C1452" i="6"/>
  <c r="E1452" i="6"/>
  <c r="C1451" i="6"/>
  <c r="E1451" i="6"/>
  <c r="C1450" i="6"/>
  <c r="E1450" i="6"/>
  <c r="C1449" i="6"/>
  <c r="E1449" i="6"/>
  <c r="C1448" i="6"/>
  <c r="E1448" i="6"/>
  <c r="C1447" i="6"/>
  <c r="E1447" i="6"/>
  <c r="C1446" i="6"/>
  <c r="E1446" i="6"/>
  <c r="C1445" i="6"/>
  <c r="E1445" i="6"/>
  <c r="C1444" i="6"/>
  <c r="E1444" i="6"/>
  <c r="C1443" i="6"/>
  <c r="E1443" i="6"/>
  <c r="C1442" i="6"/>
  <c r="E1442" i="6"/>
  <c r="C1441" i="6"/>
  <c r="E1441" i="6"/>
  <c r="C1440" i="6"/>
  <c r="E1440" i="6"/>
  <c r="C1439" i="6"/>
  <c r="E1439" i="6"/>
  <c r="C1438" i="6"/>
  <c r="E1438" i="6"/>
  <c r="C1437" i="6"/>
  <c r="E1437" i="6"/>
  <c r="C1436" i="6"/>
  <c r="E1436" i="6"/>
  <c r="C1435" i="6"/>
  <c r="E1435" i="6"/>
  <c r="C1434" i="6"/>
  <c r="E1434" i="6"/>
  <c r="C1433" i="6"/>
  <c r="E1433" i="6"/>
  <c r="C1432" i="6"/>
  <c r="E1432" i="6"/>
  <c r="C1431" i="6"/>
  <c r="E1431" i="6"/>
  <c r="C1430" i="6"/>
  <c r="E1430" i="6"/>
  <c r="C1429" i="6"/>
  <c r="E1429" i="6"/>
  <c r="C1428" i="6"/>
  <c r="E1428" i="6"/>
  <c r="C1427" i="6"/>
  <c r="E1427" i="6"/>
  <c r="C1426" i="6"/>
  <c r="E1426" i="6"/>
  <c r="C1425" i="6"/>
  <c r="E1425" i="6"/>
  <c r="C1424" i="6"/>
  <c r="E1424" i="6"/>
  <c r="C1423" i="6"/>
  <c r="E1423" i="6"/>
  <c r="C1422" i="6"/>
  <c r="E1422" i="6"/>
  <c r="C1421" i="6"/>
  <c r="E1421" i="6"/>
  <c r="C1420" i="6"/>
  <c r="E1420" i="6"/>
  <c r="C1419" i="6"/>
  <c r="E1419" i="6"/>
  <c r="C1418" i="6"/>
  <c r="E1418" i="6"/>
  <c r="C1417" i="6"/>
  <c r="E1417" i="6"/>
  <c r="C1416" i="6"/>
  <c r="E1416" i="6"/>
  <c r="C1415" i="6"/>
  <c r="E1415" i="6"/>
  <c r="C1414" i="6"/>
  <c r="E1414" i="6"/>
  <c r="C1413" i="6"/>
  <c r="E1413" i="6"/>
  <c r="C1412" i="6"/>
  <c r="E1412" i="6"/>
  <c r="C1411" i="6"/>
  <c r="E1411" i="6"/>
  <c r="C1410" i="6"/>
  <c r="E1410" i="6"/>
  <c r="C1409" i="6"/>
  <c r="E1409" i="6"/>
  <c r="C1408" i="6"/>
  <c r="E1408" i="6"/>
  <c r="C1407" i="6"/>
  <c r="E1407" i="6"/>
  <c r="C1406" i="6"/>
  <c r="E1406" i="6"/>
  <c r="C1405" i="6"/>
  <c r="E1405" i="6"/>
  <c r="C1404" i="6"/>
  <c r="E1404" i="6"/>
  <c r="C1403" i="6"/>
  <c r="E1403" i="6"/>
  <c r="C1402" i="6"/>
  <c r="E1402" i="6"/>
  <c r="C1401" i="6"/>
  <c r="E1401" i="6"/>
  <c r="C1400" i="6"/>
  <c r="E1400" i="6"/>
  <c r="C1399" i="6"/>
  <c r="E1399" i="6"/>
  <c r="C1398" i="6"/>
  <c r="E1398" i="6"/>
  <c r="C1397" i="6"/>
  <c r="E1397" i="6"/>
  <c r="C1396" i="6"/>
  <c r="E1396" i="6"/>
  <c r="C1395" i="6"/>
  <c r="E1395" i="6"/>
  <c r="C1394" i="6"/>
  <c r="E1394" i="6"/>
  <c r="C1393" i="6"/>
  <c r="E1393" i="6"/>
  <c r="C1392" i="6"/>
  <c r="E1392" i="6"/>
  <c r="C1391" i="6"/>
  <c r="E1391" i="6"/>
  <c r="C1390" i="6"/>
  <c r="E1390" i="6"/>
  <c r="C1389" i="6"/>
  <c r="E1389" i="6"/>
  <c r="C1388" i="6"/>
  <c r="E1388" i="6"/>
  <c r="C1387" i="6"/>
  <c r="E1387" i="6"/>
  <c r="C1386" i="6"/>
  <c r="E1386" i="6"/>
  <c r="C1385" i="6"/>
  <c r="E1385" i="6"/>
  <c r="C1384" i="6"/>
  <c r="E1384" i="6"/>
  <c r="C1383" i="6"/>
  <c r="E1383" i="6"/>
  <c r="C1382" i="6"/>
  <c r="E1382" i="6"/>
  <c r="C1381" i="6"/>
  <c r="E1381" i="6"/>
  <c r="C1380" i="6"/>
  <c r="E1380" i="6"/>
  <c r="C1379" i="6"/>
  <c r="E1379" i="6"/>
  <c r="C1378" i="6"/>
  <c r="E1378" i="6"/>
  <c r="C1377" i="6"/>
  <c r="E1377" i="6"/>
  <c r="C1376" i="6"/>
  <c r="E1376" i="6"/>
  <c r="C1375" i="6"/>
  <c r="E1375" i="6"/>
  <c r="C1374" i="6"/>
  <c r="E1374" i="6"/>
  <c r="C1373" i="6"/>
  <c r="E1373" i="6"/>
  <c r="C1372" i="6"/>
  <c r="E1372" i="6"/>
  <c r="C1371" i="6"/>
  <c r="E1371" i="6"/>
  <c r="C1370" i="6"/>
  <c r="E1370" i="6"/>
  <c r="C1369" i="6"/>
  <c r="E1369" i="6"/>
  <c r="C1368" i="6"/>
  <c r="E1368" i="6"/>
  <c r="C1367" i="6"/>
  <c r="E1367" i="6"/>
  <c r="C1366" i="6"/>
  <c r="E1366" i="6"/>
  <c r="C1365" i="6"/>
  <c r="E1365" i="6"/>
  <c r="C1364" i="6"/>
  <c r="E1364" i="6"/>
  <c r="C1363" i="6"/>
  <c r="E1363" i="6"/>
  <c r="C1362" i="6"/>
  <c r="E1362" i="6"/>
  <c r="C1361" i="6"/>
  <c r="E1361" i="6"/>
  <c r="C1360" i="6"/>
  <c r="E1360" i="6"/>
  <c r="C1359" i="6"/>
  <c r="E1359" i="6"/>
  <c r="C1358" i="6"/>
  <c r="E1358" i="6"/>
  <c r="C1357" i="6"/>
  <c r="E1357" i="6"/>
  <c r="C1356" i="6"/>
  <c r="E1356" i="6"/>
  <c r="C1355" i="6"/>
  <c r="E1355" i="6"/>
  <c r="C1354" i="6"/>
  <c r="E1354" i="6"/>
  <c r="C1353" i="6"/>
  <c r="E1353" i="6"/>
  <c r="C1352" i="6"/>
  <c r="E1352" i="6"/>
  <c r="C1351" i="6"/>
  <c r="E1351" i="6"/>
  <c r="C1350" i="6"/>
  <c r="E1350" i="6"/>
  <c r="C1349" i="6"/>
  <c r="E1349" i="6"/>
  <c r="C1348" i="6"/>
  <c r="E1348" i="6"/>
  <c r="C1347" i="6"/>
  <c r="E1347" i="6"/>
  <c r="C1346" i="6"/>
  <c r="E1346" i="6"/>
  <c r="C1345" i="6"/>
  <c r="E1345" i="6"/>
  <c r="C1344" i="6"/>
  <c r="E1344" i="6"/>
  <c r="C1343" i="6"/>
  <c r="E1343" i="6"/>
  <c r="C1342" i="6"/>
  <c r="E1342" i="6"/>
  <c r="C1341" i="6"/>
  <c r="E1341" i="6"/>
  <c r="C1340" i="6"/>
  <c r="E1340" i="6"/>
  <c r="C1339" i="6"/>
  <c r="E1339" i="6"/>
  <c r="C1338" i="6"/>
  <c r="E1338" i="6"/>
  <c r="C1337" i="6"/>
  <c r="E1337" i="6"/>
  <c r="C1336" i="6"/>
  <c r="E1336" i="6"/>
  <c r="C1335" i="6"/>
  <c r="E1335" i="6"/>
  <c r="C1334" i="6"/>
  <c r="E1334" i="6"/>
  <c r="C1333" i="6"/>
  <c r="E1333" i="6"/>
  <c r="C1332" i="6"/>
  <c r="E1332" i="6"/>
  <c r="C1331" i="6"/>
  <c r="E1331" i="6"/>
  <c r="C1330" i="6"/>
  <c r="E1330" i="6"/>
  <c r="C1329" i="6"/>
  <c r="E1329" i="6"/>
  <c r="C1328" i="6"/>
  <c r="E1328" i="6"/>
  <c r="C1327" i="6"/>
  <c r="E1327" i="6"/>
  <c r="C1326" i="6"/>
  <c r="E1326" i="6"/>
  <c r="C1325" i="6"/>
  <c r="E1325" i="6"/>
  <c r="C1324" i="6"/>
  <c r="E1324" i="6"/>
  <c r="C1323" i="6"/>
  <c r="E1323" i="6"/>
  <c r="C1322" i="6"/>
  <c r="E1322" i="6"/>
  <c r="C1321" i="6"/>
  <c r="E1321" i="6"/>
  <c r="C1320" i="6"/>
  <c r="E1320" i="6"/>
  <c r="C1319" i="6"/>
  <c r="E1319" i="6"/>
  <c r="C1318" i="6"/>
  <c r="E1318" i="6"/>
  <c r="C1317" i="6"/>
  <c r="E1317" i="6"/>
  <c r="C1316" i="6"/>
  <c r="E1316" i="6"/>
  <c r="C1315" i="6"/>
  <c r="E1315" i="6"/>
  <c r="C1314" i="6"/>
  <c r="E1314" i="6"/>
  <c r="C1313" i="6"/>
  <c r="E1313" i="6"/>
  <c r="C1312" i="6"/>
  <c r="E1312" i="6"/>
  <c r="C1311" i="6"/>
  <c r="E1311" i="6"/>
  <c r="C1310" i="6"/>
  <c r="E1310" i="6"/>
  <c r="C1309" i="6"/>
  <c r="E1309" i="6"/>
  <c r="C1308" i="6"/>
  <c r="E1308" i="6"/>
  <c r="C1307" i="6"/>
  <c r="E1307" i="6"/>
  <c r="C1306" i="6"/>
  <c r="E1306" i="6"/>
  <c r="C1305" i="6"/>
  <c r="E1305" i="6"/>
  <c r="C1304" i="6"/>
  <c r="E1304" i="6"/>
  <c r="C1303" i="6"/>
  <c r="E1303" i="6"/>
  <c r="C1302" i="6"/>
  <c r="E1302" i="6"/>
  <c r="C1301" i="6"/>
  <c r="E1301" i="6"/>
  <c r="C1300" i="6"/>
  <c r="E1300" i="6"/>
  <c r="C1299" i="6"/>
  <c r="E1299" i="6"/>
  <c r="C1298" i="6"/>
  <c r="E1298" i="6"/>
  <c r="C1297" i="6"/>
  <c r="E1297" i="6"/>
  <c r="C1296" i="6"/>
  <c r="E1296" i="6"/>
  <c r="C1295" i="6"/>
  <c r="E1295" i="6"/>
  <c r="C1294" i="6"/>
  <c r="E1294" i="6"/>
  <c r="C1293" i="6"/>
  <c r="E1293" i="6"/>
  <c r="C1292" i="6"/>
  <c r="E1292" i="6"/>
  <c r="C1291" i="6"/>
  <c r="E1291" i="6"/>
  <c r="C1290" i="6"/>
  <c r="E1290" i="6"/>
  <c r="C1289" i="6"/>
  <c r="E1289" i="6"/>
  <c r="C1288" i="6"/>
  <c r="E1288" i="6"/>
  <c r="C1287" i="6"/>
  <c r="E1287" i="6"/>
  <c r="C1286" i="6"/>
  <c r="E1286" i="6"/>
  <c r="C1285" i="6"/>
  <c r="E1285" i="6"/>
  <c r="C1284" i="6"/>
  <c r="E1284" i="6"/>
  <c r="C1283" i="6"/>
  <c r="E1283" i="6"/>
  <c r="C1282" i="6"/>
  <c r="E1282" i="6"/>
  <c r="C1281" i="6"/>
  <c r="E1281" i="6"/>
  <c r="C1280" i="6"/>
  <c r="E1280" i="6"/>
  <c r="C1279" i="6"/>
  <c r="E1279" i="6"/>
  <c r="C1278" i="6"/>
  <c r="E1278" i="6"/>
  <c r="C1277" i="6"/>
  <c r="E1277" i="6"/>
  <c r="C1276" i="6"/>
  <c r="E1276" i="6"/>
  <c r="C1275" i="6"/>
  <c r="E1275" i="6"/>
  <c r="C1274" i="6"/>
  <c r="E1274" i="6"/>
  <c r="C1273" i="6"/>
  <c r="E1273" i="6"/>
  <c r="C1272" i="6"/>
  <c r="E1272" i="6"/>
  <c r="C1271" i="6"/>
  <c r="E1271" i="6"/>
  <c r="C1270" i="6"/>
  <c r="E1270" i="6"/>
  <c r="C1269" i="6"/>
  <c r="E1269" i="6"/>
  <c r="C1268" i="6"/>
  <c r="E1268" i="6"/>
  <c r="C1267" i="6"/>
  <c r="E1267" i="6"/>
  <c r="C1266" i="6"/>
  <c r="E1266" i="6"/>
  <c r="C1265" i="6"/>
  <c r="E1265" i="6"/>
  <c r="C1264" i="6"/>
  <c r="E1264" i="6"/>
  <c r="C1263" i="6"/>
  <c r="E1263" i="6"/>
  <c r="C1262" i="6"/>
  <c r="E1262" i="6"/>
  <c r="C1261" i="6"/>
  <c r="E1261" i="6"/>
  <c r="C1260" i="6"/>
  <c r="E1260" i="6"/>
  <c r="C1259" i="6"/>
  <c r="E1259" i="6"/>
  <c r="C1258" i="6"/>
  <c r="E1258" i="6"/>
  <c r="C1257" i="6"/>
  <c r="E1257" i="6"/>
  <c r="C1256" i="6"/>
  <c r="E1256" i="6"/>
  <c r="C1255" i="6"/>
  <c r="E1255" i="6"/>
  <c r="C1254" i="6"/>
  <c r="E1254" i="6"/>
  <c r="C1253" i="6"/>
  <c r="E1253" i="6"/>
  <c r="C1252" i="6"/>
  <c r="E1252" i="6"/>
  <c r="C1251" i="6"/>
  <c r="E1251" i="6"/>
  <c r="C1250" i="6"/>
  <c r="E1250" i="6"/>
  <c r="C1249" i="6"/>
  <c r="E1249" i="6"/>
  <c r="C1248" i="6"/>
  <c r="E1248" i="6"/>
  <c r="C1247" i="6"/>
  <c r="E1247" i="6"/>
  <c r="C1246" i="6"/>
  <c r="E1246" i="6"/>
  <c r="C1245" i="6"/>
  <c r="E1245" i="6"/>
  <c r="C1244" i="6"/>
  <c r="E1244" i="6"/>
  <c r="C1243" i="6"/>
  <c r="E1243" i="6"/>
  <c r="C1242" i="6"/>
  <c r="E1242" i="6"/>
  <c r="C1241" i="6"/>
  <c r="E1241" i="6"/>
  <c r="C1240" i="6"/>
  <c r="E1240" i="6"/>
  <c r="C1239" i="6"/>
  <c r="E1239" i="6"/>
  <c r="C1238" i="6"/>
  <c r="E1238" i="6"/>
  <c r="C1237" i="6"/>
  <c r="E1237" i="6"/>
  <c r="C1236" i="6"/>
  <c r="E1236" i="6"/>
  <c r="C1235" i="6"/>
  <c r="E1235" i="6"/>
  <c r="C1234" i="6"/>
  <c r="E1234" i="6"/>
  <c r="C1233" i="6"/>
  <c r="E1233" i="6"/>
  <c r="C1232" i="6"/>
  <c r="E1232" i="6"/>
  <c r="C1231" i="6"/>
  <c r="E1231" i="6"/>
  <c r="C1230" i="6"/>
  <c r="E1230" i="6"/>
  <c r="C1229" i="6"/>
  <c r="E1229" i="6"/>
  <c r="C1228" i="6"/>
  <c r="E1228" i="6"/>
  <c r="C1227" i="6"/>
  <c r="E1227" i="6"/>
  <c r="C1226" i="6"/>
  <c r="E1226" i="6"/>
  <c r="C1225" i="6"/>
  <c r="E1225" i="6"/>
  <c r="C1224" i="6"/>
  <c r="E1224" i="6"/>
  <c r="C1223" i="6"/>
  <c r="E1223" i="6"/>
  <c r="C1222" i="6"/>
  <c r="E1222" i="6"/>
  <c r="C1221" i="6"/>
  <c r="E1221" i="6"/>
  <c r="C1220" i="6"/>
  <c r="E1220" i="6"/>
  <c r="C1219" i="6"/>
  <c r="E1219" i="6"/>
  <c r="C1218" i="6"/>
  <c r="E1218" i="6"/>
  <c r="C1217" i="6"/>
  <c r="E1217" i="6"/>
  <c r="C1216" i="6"/>
  <c r="E1216" i="6"/>
  <c r="C1215" i="6"/>
  <c r="E1215" i="6"/>
  <c r="C1214" i="6"/>
  <c r="E1214" i="6"/>
  <c r="C1213" i="6"/>
  <c r="E1213" i="6"/>
  <c r="C1212" i="6"/>
  <c r="E1212" i="6"/>
  <c r="C1211" i="6"/>
  <c r="E1211" i="6"/>
  <c r="C1210" i="6"/>
  <c r="E1210" i="6"/>
  <c r="C1209" i="6"/>
  <c r="E1209" i="6"/>
  <c r="C1208" i="6"/>
  <c r="E1208" i="6"/>
  <c r="C1207" i="6"/>
  <c r="E1207" i="6"/>
  <c r="C1206" i="6"/>
  <c r="E1206" i="6"/>
  <c r="C1205" i="6"/>
  <c r="E1205" i="6"/>
  <c r="C1204" i="6"/>
  <c r="E1204" i="6"/>
  <c r="C1203" i="6"/>
  <c r="E1203" i="6"/>
  <c r="C1202" i="6"/>
  <c r="E1202" i="6"/>
  <c r="C1201" i="6"/>
  <c r="E1201" i="6"/>
  <c r="C1200" i="6"/>
  <c r="E1200" i="6"/>
  <c r="C1199" i="6"/>
  <c r="E1199" i="6"/>
  <c r="C1198" i="6"/>
  <c r="E1198" i="6"/>
  <c r="C1197" i="6"/>
  <c r="E1197" i="6"/>
  <c r="C1196" i="6"/>
  <c r="E1196" i="6"/>
  <c r="C1195" i="6"/>
  <c r="E1195" i="6"/>
  <c r="C1194" i="6"/>
  <c r="E1194" i="6"/>
  <c r="C1193" i="6"/>
  <c r="E1193" i="6"/>
  <c r="C1192" i="6"/>
  <c r="E1192" i="6"/>
  <c r="C1191" i="6"/>
  <c r="E1191" i="6"/>
  <c r="C1190" i="6"/>
  <c r="E1190" i="6"/>
  <c r="C1189" i="6"/>
  <c r="E1189" i="6"/>
  <c r="C1188" i="6"/>
  <c r="E1188" i="6"/>
  <c r="C1187" i="6"/>
  <c r="E1187" i="6"/>
  <c r="C1186" i="6"/>
  <c r="E1186" i="6"/>
  <c r="C1185" i="6"/>
  <c r="E1185" i="6"/>
  <c r="C1184" i="6"/>
  <c r="E1184" i="6"/>
  <c r="C1183" i="6"/>
  <c r="E1183" i="6"/>
  <c r="C1182" i="6"/>
  <c r="E1182" i="6"/>
  <c r="C1181" i="6"/>
  <c r="E1181" i="6"/>
  <c r="C1180" i="6"/>
  <c r="E1180" i="6"/>
  <c r="C1179" i="6"/>
  <c r="E1179" i="6"/>
  <c r="C1178" i="6"/>
  <c r="E1178" i="6"/>
  <c r="C1177" i="6"/>
  <c r="E1177" i="6"/>
  <c r="C1176" i="6"/>
  <c r="E1176" i="6"/>
  <c r="C1175" i="6"/>
  <c r="E1175" i="6"/>
  <c r="C1174" i="6"/>
  <c r="E1174" i="6"/>
  <c r="C1173" i="6"/>
  <c r="E1173" i="6"/>
  <c r="C1172" i="6"/>
  <c r="E1172" i="6"/>
  <c r="C1171" i="6"/>
  <c r="E1171" i="6"/>
  <c r="C1170" i="6"/>
  <c r="E1170" i="6"/>
  <c r="C1169" i="6"/>
  <c r="E1169" i="6"/>
  <c r="C1168" i="6"/>
  <c r="E1168" i="6"/>
  <c r="C1167" i="6"/>
  <c r="E1167" i="6"/>
  <c r="C1166" i="6"/>
  <c r="E1166" i="6"/>
  <c r="C1165" i="6"/>
  <c r="E1165" i="6"/>
  <c r="C1164" i="6"/>
  <c r="E1164" i="6"/>
  <c r="C1163" i="6"/>
  <c r="E1163" i="6"/>
  <c r="C1162" i="6"/>
  <c r="E1162" i="6"/>
  <c r="C1161" i="6"/>
  <c r="E1161" i="6"/>
  <c r="C1160" i="6"/>
  <c r="E1160" i="6"/>
  <c r="C1159" i="6"/>
  <c r="E1159" i="6"/>
  <c r="C1158" i="6"/>
  <c r="E1158" i="6"/>
  <c r="C1157" i="6"/>
  <c r="E1157" i="6"/>
  <c r="C1156" i="6"/>
  <c r="E1156" i="6"/>
  <c r="C1155" i="6"/>
  <c r="E1155" i="6"/>
  <c r="C1154" i="6"/>
  <c r="E1154" i="6"/>
  <c r="C1153" i="6"/>
  <c r="E1153" i="6"/>
  <c r="C1152" i="6"/>
  <c r="E1152" i="6"/>
  <c r="C1151" i="6"/>
  <c r="E1151" i="6"/>
  <c r="C1150" i="6"/>
  <c r="E1150" i="6"/>
  <c r="C1149" i="6"/>
  <c r="E1149" i="6"/>
  <c r="C1148" i="6"/>
  <c r="E1148" i="6"/>
  <c r="C1147" i="6"/>
  <c r="E1147" i="6"/>
  <c r="C1146" i="6"/>
  <c r="E1146" i="6"/>
  <c r="C1145" i="6"/>
  <c r="E1145" i="6"/>
  <c r="C1144" i="6"/>
  <c r="E1144" i="6"/>
  <c r="C1143" i="6"/>
  <c r="E1143" i="6"/>
  <c r="C1142" i="6"/>
  <c r="E1142" i="6"/>
  <c r="C1141" i="6"/>
  <c r="E1141" i="6"/>
  <c r="C1140" i="6"/>
  <c r="E1140" i="6"/>
  <c r="C1139" i="6"/>
  <c r="E1139" i="6"/>
  <c r="C1138" i="6"/>
  <c r="E1138" i="6"/>
  <c r="C1137" i="6"/>
  <c r="E1137" i="6"/>
  <c r="C1136" i="6"/>
  <c r="E1136" i="6"/>
  <c r="C1135" i="6"/>
  <c r="E1135" i="6"/>
  <c r="C1134" i="6"/>
  <c r="E1134" i="6"/>
  <c r="C1133" i="6"/>
  <c r="E1133" i="6"/>
  <c r="C1132" i="6"/>
  <c r="E1132" i="6"/>
  <c r="C1131" i="6"/>
  <c r="E1131" i="6"/>
  <c r="C1130" i="6"/>
  <c r="E1130" i="6"/>
  <c r="C1129" i="6"/>
  <c r="E1129" i="6"/>
  <c r="C1128" i="6"/>
  <c r="E1128" i="6"/>
  <c r="C1127" i="6"/>
  <c r="E1127" i="6"/>
  <c r="C1126" i="6"/>
  <c r="E1126" i="6"/>
  <c r="C1125" i="6"/>
  <c r="E1125" i="6"/>
  <c r="C1124" i="6"/>
  <c r="E1124" i="6"/>
  <c r="C1123" i="6"/>
  <c r="E1123" i="6"/>
  <c r="C1122" i="6"/>
  <c r="E1122" i="6"/>
  <c r="C1121" i="6"/>
  <c r="E1121" i="6"/>
  <c r="C1120" i="6"/>
  <c r="E1120" i="6"/>
  <c r="C1119" i="6"/>
  <c r="E1119" i="6"/>
  <c r="C1118" i="6"/>
  <c r="E1118" i="6"/>
  <c r="C1117" i="6"/>
  <c r="E1117" i="6"/>
  <c r="C1116" i="6"/>
  <c r="E1116" i="6"/>
  <c r="C1115" i="6"/>
  <c r="E1115" i="6"/>
  <c r="C1114" i="6"/>
  <c r="E1114" i="6"/>
  <c r="C1113" i="6"/>
  <c r="E1113" i="6"/>
  <c r="C1112" i="6"/>
  <c r="E1112" i="6"/>
  <c r="C1111" i="6"/>
  <c r="E1111" i="6"/>
  <c r="C1110" i="6"/>
  <c r="E1110" i="6"/>
  <c r="C1109" i="6"/>
  <c r="E1109" i="6"/>
  <c r="C1108" i="6"/>
  <c r="E1108" i="6"/>
  <c r="C1107" i="6"/>
  <c r="E1107" i="6"/>
  <c r="C1106" i="6"/>
  <c r="E1106" i="6"/>
  <c r="C1105" i="6"/>
  <c r="E1105" i="6"/>
  <c r="C1104" i="6"/>
  <c r="E1104" i="6"/>
  <c r="C1103" i="6"/>
  <c r="E1103" i="6"/>
  <c r="C1102" i="6"/>
  <c r="E1102" i="6"/>
  <c r="C1101" i="6"/>
  <c r="E1101" i="6"/>
  <c r="C1100" i="6"/>
  <c r="E1100" i="6"/>
  <c r="C1099" i="6"/>
  <c r="E1099" i="6"/>
  <c r="C1098" i="6"/>
  <c r="E1098" i="6"/>
  <c r="C1097" i="6"/>
  <c r="E1097" i="6"/>
  <c r="C1096" i="6"/>
  <c r="E1096" i="6"/>
  <c r="C1095" i="6"/>
  <c r="E1095" i="6"/>
  <c r="C1094" i="6"/>
  <c r="E1094" i="6"/>
  <c r="C1093" i="6"/>
  <c r="E1093" i="6"/>
  <c r="C1092" i="6"/>
  <c r="E1092" i="6"/>
  <c r="C1091" i="6"/>
  <c r="E1091" i="6"/>
  <c r="C1090" i="6"/>
  <c r="E1090" i="6"/>
  <c r="C1089" i="6"/>
  <c r="E1089" i="6"/>
  <c r="C1088" i="6"/>
  <c r="E1088" i="6"/>
  <c r="C1087" i="6"/>
  <c r="E1087" i="6"/>
  <c r="C1086" i="6"/>
  <c r="E1086" i="6"/>
  <c r="C1085" i="6"/>
  <c r="E1085" i="6"/>
  <c r="C1084" i="6"/>
  <c r="E1084" i="6"/>
  <c r="C1083" i="6"/>
  <c r="E1083" i="6"/>
  <c r="C1082" i="6"/>
  <c r="E1082" i="6"/>
  <c r="C1081" i="6"/>
  <c r="E1081" i="6"/>
  <c r="C1080" i="6"/>
  <c r="E1080" i="6"/>
  <c r="C1079" i="6"/>
  <c r="E1079" i="6"/>
  <c r="C1078" i="6"/>
  <c r="E1078" i="6"/>
  <c r="C1077" i="6"/>
  <c r="E1077" i="6"/>
  <c r="C1076" i="6"/>
  <c r="E1076" i="6"/>
  <c r="C1075" i="6"/>
  <c r="E1075" i="6"/>
  <c r="C1074" i="6"/>
  <c r="E1074" i="6"/>
  <c r="C1073" i="6"/>
  <c r="E1073" i="6"/>
  <c r="C1072" i="6"/>
  <c r="E1072" i="6"/>
  <c r="C1071" i="6"/>
  <c r="E1071" i="6"/>
  <c r="C1070" i="6"/>
  <c r="E1070" i="6"/>
  <c r="C1069" i="6"/>
  <c r="E1069" i="6"/>
  <c r="C1068" i="6"/>
  <c r="E1068" i="6"/>
  <c r="C1067" i="6"/>
  <c r="E1067" i="6"/>
  <c r="C1066" i="6"/>
  <c r="E1066" i="6"/>
  <c r="C1065" i="6"/>
  <c r="E1065" i="6"/>
  <c r="C1064" i="6"/>
  <c r="E1064" i="6"/>
  <c r="C1063" i="6"/>
  <c r="E1063" i="6"/>
  <c r="C1062" i="6"/>
  <c r="E1062" i="6"/>
  <c r="C1061" i="6"/>
  <c r="E1061" i="6"/>
  <c r="C1060" i="6"/>
  <c r="E1060" i="6"/>
  <c r="C1059" i="6"/>
  <c r="E1059" i="6"/>
  <c r="C1058" i="6"/>
  <c r="E1058" i="6"/>
  <c r="C1057" i="6"/>
  <c r="E1057" i="6"/>
  <c r="C1056" i="6"/>
  <c r="E1056" i="6"/>
  <c r="C1055" i="6"/>
  <c r="E1055" i="6"/>
  <c r="C1054" i="6"/>
  <c r="E1054" i="6"/>
  <c r="C1053" i="6"/>
  <c r="E1053" i="6"/>
  <c r="C1052" i="6"/>
  <c r="E1052" i="6"/>
  <c r="C1051" i="6"/>
  <c r="E1051" i="6"/>
  <c r="C1050" i="6"/>
  <c r="E1050" i="6"/>
  <c r="C1049" i="6"/>
  <c r="E1049" i="6"/>
  <c r="C1048" i="6"/>
  <c r="E1048" i="6"/>
  <c r="C1047" i="6"/>
  <c r="E1047" i="6"/>
  <c r="C1046" i="6"/>
  <c r="E1046" i="6"/>
  <c r="C1045" i="6"/>
  <c r="E1045" i="6"/>
  <c r="C1044" i="6"/>
  <c r="E1044" i="6"/>
  <c r="C1043" i="6"/>
  <c r="E1043" i="6"/>
  <c r="C1042" i="6"/>
  <c r="E1042" i="6"/>
  <c r="C1041" i="6"/>
  <c r="E1041" i="6"/>
  <c r="C1040" i="6"/>
  <c r="E1040" i="6"/>
  <c r="C1039" i="6"/>
  <c r="E1039" i="6"/>
  <c r="C1038" i="6"/>
  <c r="E1038" i="6"/>
  <c r="C1037" i="6"/>
  <c r="E1037" i="6"/>
  <c r="C1036" i="6"/>
  <c r="E1036" i="6"/>
  <c r="C1035" i="6"/>
  <c r="E1035" i="6"/>
  <c r="C1034" i="6"/>
  <c r="E1034" i="6"/>
  <c r="C1033" i="6"/>
  <c r="E1033" i="6"/>
  <c r="C1032" i="6"/>
  <c r="E1032" i="6"/>
  <c r="C1031" i="6"/>
  <c r="E1031" i="6"/>
  <c r="C1030" i="6"/>
  <c r="E1030" i="6"/>
  <c r="C1029" i="6"/>
  <c r="E1029" i="6"/>
  <c r="C1028" i="6"/>
  <c r="E1028" i="6"/>
  <c r="C1027" i="6"/>
  <c r="E1027" i="6"/>
  <c r="C1026" i="6"/>
  <c r="E1026" i="6"/>
  <c r="C1025" i="6"/>
  <c r="E1025" i="6"/>
  <c r="C1024" i="6"/>
  <c r="E1024" i="6"/>
  <c r="C1023" i="6"/>
  <c r="E1023" i="6"/>
  <c r="C1022" i="6"/>
  <c r="E1022" i="6"/>
  <c r="C1021" i="6"/>
  <c r="E1021" i="6"/>
  <c r="C1020" i="6"/>
  <c r="E1020" i="6"/>
  <c r="C1019" i="6"/>
  <c r="E1019" i="6"/>
  <c r="C1018" i="6"/>
  <c r="E1018" i="6"/>
  <c r="C1017" i="6"/>
  <c r="E1017" i="6"/>
  <c r="C1016" i="6"/>
  <c r="E1016" i="6"/>
  <c r="C1015" i="6"/>
  <c r="E1015" i="6"/>
  <c r="C1014" i="6"/>
  <c r="E1014" i="6"/>
  <c r="C1013" i="6"/>
  <c r="E1013" i="6"/>
  <c r="C1012" i="6"/>
  <c r="E1012" i="6"/>
  <c r="C1011" i="6"/>
  <c r="E1011" i="6"/>
  <c r="C1010" i="6"/>
  <c r="E1010" i="6"/>
  <c r="C1009" i="6"/>
  <c r="E1009" i="6"/>
  <c r="C1008" i="6"/>
  <c r="E1008" i="6"/>
  <c r="C1007" i="6"/>
  <c r="E1007" i="6"/>
  <c r="C1006" i="6"/>
  <c r="E1006" i="6"/>
  <c r="C1005" i="6"/>
  <c r="E1005" i="6"/>
  <c r="C1004" i="6"/>
  <c r="E1004" i="6"/>
  <c r="C1003" i="6"/>
  <c r="E1003" i="6"/>
  <c r="C1002" i="6"/>
  <c r="E1002" i="6"/>
  <c r="C1001" i="6"/>
  <c r="E1001" i="6"/>
  <c r="C1000" i="6"/>
  <c r="E1000" i="6"/>
  <c r="C999" i="6"/>
  <c r="E999" i="6"/>
  <c r="C998" i="6"/>
  <c r="E998" i="6"/>
  <c r="C997" i="6"/>
  <c r="E997" i="6"/>
  <c r="C996" i="6"/>
  <c r="E996" i="6"/>
  <c r="C995" i="6"/>
  <c r="E995" i="6"/>
  <c r="C994" i="6"/>
  <c r="E994" i="6"/>
  <c r="C993" i="6"/>
  <c r="E993" i="6"/>
  <c r="C992" i="6"/>
  <c r="E992" i="6"/>
  <c r="C991" i="6"/>
  <c r="E991" i="6"/>
  <c r="C990" i="6"/>
  <c r="E990" i="6"/>
  <c r="C989" i="6"/>
  <c r="E989" i="6"/>
  <c r="C988" i="6"/>
  <c r="E988" i="6"/>
  <c r="C987" i="6"/>
  <c r="E987" i="6"/>
  <c r="C986" i="6"/>
  <c r="E986" i="6"/>
  <c r="C985" i="6"/>
  <c r="E985" i="6"/>
  <c r="C984" i="6"/>
  <c r="E984" i="6"/>
  <c r="C983" i="6"/>
  <c r="E983" i="6"/>
  <c r="C982" i="6"/>
  <c r="E982" i="6"/>
  <c r="C981" i="6"/>
  <c r="E981" i="6"/>
  <c r="C980" i="6"/>
  <c r="E980" i="6"/>
  <c r="C979" i="6"/>
  <c r="E979" i="6"/>
  <c r="C978" i="6"/>
  <c r="E978" i="6"/>
  <c r="C977" i="6"/>
  <c r="E977" i="6"/>
  <c r="C976" i="6"/>
  <c r="E976" i="6"/>
  <c r="C975" i="6"/>
  <c r="E975" i="6"/>
  <c r="C974" i="6"/>
  <c r="E974" i="6"/>
  <c r="C973" i="6"/>
  <c r="E973" i="6"/>
  <c r="C972" i="6"/>
  <c r="E972" i="6"/>
  <c r="C971" i="6"/>
  <c r="E971" i="6"/>
  <c r="C970" i="6"/>
  <c r="E970" i="6"/>
  <c r="C969" i="6"/>
  <c r="E969" i="6"/>
  <c r="C968" i="6"/>
  <c r="E968" i="6"/>
  <c r="C967" i="6"/>
  <c r="E967" i="6"/>
  <c r="C966" i="6"/>
  <c r="E966" i="6"/>
  <c r="C965" i="6"/>
  <c r="E965" i="6"/>
  <c r="C964" i="6"/>
  <c r="E964" i="6"/>
  <c r="C963" i="6"/>
  <c r="E963" i="6"/>
  <c r="C962" i="6"/>
  <c r="E962" i="6"/>
  <c r="C961" i="6"/>
  <c r="E961" i="6"/>
  <c r="C960" i="6"/>
  <c r="E960" i="6"/>
  <c r="C959" i="6"/>
  <c r="E959" i="6"/>
  <c r="C958" i="6"/>
  <c r="E958" i="6"/>
  <c r="C957" i="6"/>
  <c r="E957" i="6"/>
  <c r="C956" i="6"/>
  <c r="E956" i="6"/>
  <c r="C955" i="6"/>
  <c r="E955" i="6"/>
  <c r="C954" i="6"/>
  <c r="E954" i="6"/>
  <c r="C953" i="6"/>
  <c r="E953" i="6"/>
  <c r="C952" i="6"/>
  <c r="E952" i="6"/>
  <c r="C951" i="6"/>
  <c r="E951" i="6"/>
  <c r="C950" i="6"/>
  <c r="E950" i="6"/>
  <c r="C949" i="6"/>
  <c r="E949" i="6"/>
  <c r="C948" i="6"/>
  <c r="E948" i="6"/>
  <c r="C947" i="6"/>
  <c r="E947" i="6"/>
  <c r="C946" i="6"/>
  <c r="E946" i="6"/>
  <c r="C945" i="6"/>
  <c r="E945" i="6"/>
  <c r="C944" i="6"/>
  <c r="E944" i="6"/>
  <c r="C943" i="6"/>
  <c r="E943" i="6"/>
  <c r="C942" i="6"/>
  <c r="E942" i="6"/>
  <c r="C941" i="6"/>
  <c r="E941" i="6"/>
  <c r="C940" i="6"/>
  <c r="E940" i="6"/>
  <c r="C939" i="6"/>
  <c r="E939" i="6"/>
  <c r="C938" i="6"/>
  <c r="E938" i="6"/>
  <c r="C937" i="6"/>
  <c r="E937" i="6"/>
  <c r="C936" i="6"/>
  <c r="E936" i="6"/>
  <c r="C935" i="6"/>
  <c r="E935" i="6"/>
  <c r="C934" i="6"/>
  <c r="E934" i="6"/>
  <c r="C933" i="6"/>
  <c r="E933" i="6"/>
  <c r="C932" i="6"/>
  <c r="E932" i="6"/>
  <c r="C931" i="6"/>
  <c r="E931" i="6"/>
  <c r="C930" i="6"/>
  <c r="E930" i="6"/>
  <c r="C929" i="6"/>
  <c r="E929" i="6"/>
  <c r="C928" i="6"/>
  <c r="E928" i="6"/>
  <c r="C927" i="6"/>
  <c r="E927" i="6"/>
  <c r="C926" i="6"/>
  <c r="E926" i="6"/>
  <c r="C925" i="6"/>
  <c r="E925" i="6"/>
  <c r="C924" i="6"/>
  <c r="E924" i="6"/>
  <c r="C923" i="6"/>
  <c r="E923" i="6"/>
  <c r="C922" i="6"/>
  <c r="E922" i="6"/>
  <c r="C921" i="6"/>
  <c r="E921" i="6"/>
  <c r="C920" i="6"/>
  <c r="E920" i="6"/>
  <c r="C919" i="6"/>
  <c r="E919" i="6"/>
  <c r="C918" i="6"/>
  <c r="E918" i="6"/>
  <c r="C917" i="6"/>
  <c r="E917" i="6"/>
  <c r="C916" i="6"/>
  <c r="E916" i="6"/>
  <c r="C915" i="6"/>
  <c r="E915" i="6"/>
  <c r="C914" i="6"/>
  <c r="E914" i="6"/>
  <c r="C913" i="6"/>
  <c r="E913" i="6"/>
  <c r="C912" i="6"/>
  <c r="E912" i="6"/>
  <c r="C911" i="6"/>
  <c r="E911" i="6"/>
  <c r="C910" i="6"/>
  <c r="E910" i="6"/>
  <c r="C909" i="6"/>
  <c r="E909" i="6"/>
  <c r="C908" i="6"/>
  <c r="E908" i="6"/>
  <c r="C907" i="6"/>
  <c r="E907" i="6"/>
  <c r="C906" i="6"/>
  <c r="E906" i="6"/>
  <c r="C905" i="6"/>
  <c r="E905" i="6"/>
  <c r="C904" i="6"/>
  <c r="E904" i="6"/>
  <c r="C903" i="6"/>
  <c r="E903" i="6"/>
  <c r="C902" i="6"/>
  <c r="E902" i="6"/>
  <c r="C901" i="6"/>
  <c r="E901" i="6"/>
  <c r="C900" i="6"/>
  <c r="E900" i="6"/>
  <c r="C899" i="6"/>
  <c r="E899" i="6"/>
  <c r="C898" i="6"/>
  <c r="E898" i="6"/>
  <c r="C897" i="6"/>
  <c r="E897" i="6"/>
  <c r="C896" i="6"/>
  <c r="E896" i="6"/>
  <c r="C895" i="6"/>
  <c r="E895" i="6"/>
  <c r="C894" i="6"/>
  <c r="E894" i="6"/>
  <c r="C893" i="6"/>
  <c r="E893" i="6"/>
  <c r="C892" i="6"/>
  <c r="E892" i="6"/>
  <c r="C891" i="6"/>
  <c r="E891" i="6"/>
  <c r="C890" i="6"/>
  <c r="E890" i="6"/>
  <c r="C889" i="6"/>
  <c r="E889" i="6"/>
  <c r="C888" i="6"/>
  <c r="E888" i="6"/>
  <c r="C887" i="6"/>
  <c r="E887" i="6"/>
  <c r="C886" i="6"/>
  <c r="E886" i="6"/>
  <c r="C885" i="6"/>
  <c r="E885" i="6"/>
  <c r="C884" i="6"/>
  <c r="E884" i="6"/>
  <c r="C883" i="6"/>
  <c r="E883" i="6"/>
  <c r="C882" i="6"/>
  <c r="E882" i="6"/>
  <c r="C881" i="6"/>
  <c r="E881" i="6"/>
  <c r="C880" i="6"/>
  <c r="E880" i="6"/>
  <c r="C879" i="6"/>
  <c r="E879" i="6"/>
  <c r="C878" i="6"/>
  <c r="E878" i="6"/>
  <c r="C877" i="6"/>
  <c r="E877" i="6"/>
  <c r="C876" i="6"/>
  <c r="E876" i="6"/>
  <c r="C875" i="6"/>
  <c r="E875" i="6"/>
  <c r="C874" i="6"/>
  <c r="E874" i="6"/>
  <c r="C873" i="6"/>
  <c r="E873" i="6"/>
  <c r="C872" i="6"/>
  <c r="E872" i="6"/>
  <c r="C871" i="6"/>
  <c r="E871" i="6"/>
  <c r="C870" i="6"/>
  <c r="E870" i="6"/>
  <c r="C869" i="6"/>
  <c r="E869" i="6"/>
  <c r="C868" i="6"/>
  <c r="E868" i="6"/>
  <c r="C867" i="6"/>
  <c r="E867" i="6"/>
  <c r="C866" i="6"/>
  <c r="E866" i="6"/>
  <c r="C865" i="6"/>
  <c r="E865" i="6"/>
  <c r="C864" i="6"/>
  <c r="E864" i="6"/>
  <c r="C863" i="6"/>
  <c r="E863" i="6"/>
  <c r="C862" i="6"/>
  <c r="E862" i="6"/>
  <c r="C861" i="6"/>
  <c r="E861" i="6"/>
  <c r="C860" i="6"/>
  <c r="E860" i="6"/>
  <c r="C859" i="6"/>
  <c r="E859" i="6"/>
  <c r="C858" i="6"/>
  <c r="E858" i="6"/>
  <c r="C857" i="6"/>
  <c r="E857" i="6"/>
  <c r="C856" i="6"/>
  <c r="E856" i="6"/>
  <c r="C855" i="6"/>
  <c r="E855" i="6"/>
  <c r="C854" i="6"/>
  <c r="E854" i="6"/>
  <c r="C853" i="6"/>
  <c r="E853" i="6"/>
  <c r="C852" i="6"/>
  <c r="E852" i="6"/>
  <c r="C851" i="6"/>
  <c r="E851" i="6"/>
  <c r="C850" i="6"/>
  <c r="E850" i="6"/>
  <c r="C849" i="6"/>
  <c r="E849" i="6"/>
  <c r="C848" i="6"/>
  <c r="E848" i="6"/>
  <c r="C847" i="6"/>
  <c r="E847" i="6"/>
  <c r="C846" i="6"/>
  <c r="E846" i="6"/>
  <c r="C845" i="6"/>
  <c r="E845" i="6"/>
  <c r="C844" i="6"/>
  <c r="E844" i="6"/>
  <c r="C843" i="6"/>
  <c r="E843" i="6"/>
  <c r="C842" i="6"/>
  <c r="E842" i="6"/>
  <c r="C841" i="6"/>
  <c r="E841" i="6"/>
  <c r="C840" i="6"/>
  <c r="E840" i="6"/>
  <c r="C839" i="6"/>
  <c r="E839" i="6"/>
  <c r="C838" i="6"/>
  <c r="E838" i="6"/>
  <c r="C837" i="6"/>
  <c r="E837" i="6"/>
  <c r="C836" i="6"/>
  <c r="E836" i="6"/>
  <c r="C835" i="6"/>
  <c r="E835" i="6"/>
  <c r="C834" i="6"/>
  <c r="E834" i="6"/>
  <c r="C833" i="6"/>
  <c r="E833" i="6"/>
  <c r="C832" i="6"/>
  <c r="E832" i="6"/>
  <c r="C831" i="6"/>
  <c r="E831" i="6"/>
  <c r="C830" i="6"/>
  <c r="E830" i="6"/>
  <c r="C829" i="6"/>
  <c r="E829" i="6"/>
  <c r="C828" i="6"/>
  <c r="E828" i="6"/>
  <c r="C827" i="6"/>
  <c r="E827" i="6"/>
  <c r="C826" i="6"/>
  <c r="E826" i="6"/>
  <c r="C825" i="6"/>
  <c r="E825" i="6"/>
  <c r="C824" i="6"/>
  <c r="E824" i="6"/>
  <c r="C823" i="6"/>
  <c r="E823" i="6"/>
  <c r="C822" i="6"/>
  <c r="E822" i="6"/>
  <c r="C821" i="6"/>
  <c r="E821" i="6"/>
  <c r="C820" i="6"/>
  <c r="E820" i="6"/>
  <c r="C819" i="6"/>
  <c r="E819" i="6"/>
  <c r="C818" i="6"/>
  <c r="E818" i="6"/>
  <c r="C817" i="6"/>
  <c r="E817" i="6"/>
  <c r="C816" i="6"/>
  <c r="E816" i="6"/>
  <c r="C815" i="6"/>
  <c r="E815" i="6"/>
  <c r="C814" i="6"/>
  <c r="E814" i="6"/>
  <c r="C813" i="6"/>
  <c r="E813" i="6"/>
  <c r="C812" i="6"/>
  <c r="E812" i="6"/>
  <c r="C811" i="6"/>
  <c r="E811" i="6"/>
  <c r="C810" i="6"/>
  <c r="E810" i="6"/>
  <c r="C809" i="6"/>
  <c r="E809" i="6"/>
  <c r="C808" i="6"/>
  <c r="E808" i="6"/>
  <c r="C807" i="6"/>
  <c r="E807" i="6"/>
  <c r="C806" i="6"/>
  <c r="E806" i="6"/>
  <c r="C805" i="6"/>
  <c r="E805" i="6"/>
  <c r="C804" i="6"/>
  <c r="E804" i="6"/>
  <c r="C803" i="6"/>
  <c r="E803" i="6"/>
  <c r="C802" i="6"/>
  <c r="E802" i="6"/>
  <c r="C801" i="6"/>
  <c r="E801" i="6"/>
  <c r="C800" i="6"/>
  <c r="E800" i="6"/>
  <c r="C799" i="6"/>
  <c r="E799" i="6"/>
  <c r="C798" i="6"/>
  <c r="E798" i="6"/>
  <c r="C797" i="6"/>
  <c r="E797" i="6"/>
  <c r="C796" i="6"/>
  <c r="E796" i="6"/>
  <c r="C795" i="6"/>
  <c r="E795" i="6"/>
  <c r="C794" i="6"/>
  <c r="E794" i="6"/>
  <c r="C793" i="6"/>
  <c r="E793" i="6"/>
  <c r="C792" i="6"/>
  <c r="E792" i="6"/>
  <c r="C791" i="6"/>
  <c r="E791" i="6"/>
  <c r="C790" i="6"/>
  <c r="E790" i="6"/>
  <c r="C789" i="6"/>
  <c r="E789" i="6"/>
  <c r="C788" i="6"/>
  <c r="E788" i="6"/>
  <c r="C787" i="6"/>
  <c r="E787" i="6"/>
  <c r="C786" i="6"/>
  <c r="E786" i="6"/>
  <c r="C785" i="6"/>
  <c r="E785" i="6"/>
  <c r="C784" i="6"/>
  <c r="E784" i="6"/>
  <c r="C783" i="6"/>
  <c r="E783" i="6"/>
  <c r="C782" i="6"/>
  <c r="E782" i="6"/>
  <c r="C781" i="6"/>
  <c r="E781" i="6"/>
  <c r="C780" i="6"/>
  <c r="E780" i="6"/>
  <c r="C779" i="6"/>
  <c r="E779" i="6"/>
  <c r="C778" i="6"/>
  <c r="E778" i="6"/>
  <c r="C777" i="6"/>
  <c r="E777" i="6"/>
  <c r="C776" i="6"/>
  <c r="E776" i="6"/>
  <c r="C775" i="6"/>
  <c r="E775" i="6"/>
  <c r="C774" i="6"/>
  <c r="E774" i="6"/>
  <c r="C773" i="6"/>
  <c r="E773" i="6"/>
  <c r="C772" i="6"/>
  <c r="E772" i="6"/>
  <c r="C771" i="6"/>
  <c r="E771" i="6"/>
  <c r="C770" i="6"/>
  <c r="E770" i="6"/>
  <c r="C769" i="6"/>
  <c r="E769" i="6"/>
  <c r="C768" i="6"/>
  <c r="E768" i="6"/>
  <c r="C767" i="6"/>
  <c r="E767" i="6"/>
  <c r="C766" i="6"/>
  <c r="E766" i="6"/>
  <c r="C765" i="6"/>
  <c r="E765" i="6"/>
  <c r="C764" i="6"/>
  <c r="E764" i="6"/>
  <c r="C763" i="6"/>
  <c r="E763" i="6"/>
  <c r="C762" i="6"/>
  <c r="E762" i="6"/>
  <c r="C761" i="6"/>
  <c r="E761" i="6"/>
  <c r="C760" i="6"/>
  <c r="E760" i="6"/>
  <c r="C759" i="6"/>
  <c r="E759" i="6"/>
  <c r="C758" i="6"/>
  <c r="E758" i="6"/>
  <c r="C757" i="6"/>
  <c r="E757" i="6"/>
  <c r="C756" i="6"/>
  <c r="E756" i="6"/>
  <c r="C755" i="6"/>
  <c r="E755" i="6"/>
  <c r="C754" i="6"/>
  <c r="E754" i="6"/>
  <c r="C753" i="6"/>
  <c r="E753" i="6"/>
  <c r="C752" i="6"/>
  <c r="E752" i="6"/>
  <c r="C751" i="6"/>
  <c r="E751" i="6"/>
  <c r="C750" i="6"/>
  <c r="E750" i="6"/>
  <c r="C749" i="6"/>
  <c r="E749" i="6"/>
  <c r="C748" i="6"/>
  <c r="E748" i="6"/>
  <c r="C747" i="6"/>
  <c r="E747" i="6"/>
  <c r="C746" i="6"/>
  <c r="E746" i="6"/>
  <c r="C745" i="6"/>
  <c r="E745" i="6"/>
  <c r="C744" i="6"/>
  <c r="E744" i="6"/>
  <c r="C743" i="6"/>
  <c r="E743" i="6"/>
  <c r="C742" i="6"/>
  <c r="E742" i="6"/>
  <c r="C741" i="6"/>
  <c r="E741" i="6"/>
  <c r="C740" i="6"/>
  <c r="E740" i="6"/>
  <c r="C739" i="6"/>
  <c r="E739" i="6"/>
  <c r="C738" i="6"/>
  <c r="E738" i="6"/>
  <c r="C737" i="6"/>
  <c r="E737" i="6"/>
  <c r="C736" i="6"/>
  <c r="E736" i="6"/>
  <c r="C735" i="6"/>
  <c r="E735" i="6"/>
  <c r="C734" i="6"/>
  <c r="E734" i="6"/>
  <c r="C733" i="6"/>
  <c r="E733" i="6"/>
  <c r="C732" i="6"/>
  <c r="E732" i="6"/>
  <c r="C731" i="6"/>
  <c r="E731" i="6"/>
  <c r="C730" i="6"/>
  <c r="E730" i="6"/>
  <c r="C729" i="6"/>
  <c r="E729" i="6"/>
  <c r="C728" i="6"/>
  <c r="E728" i="6"/>
  <c r="C727" i="6"/>
  <c r="E727" i="6"/>
  <c r="C726" i="6"/>
  <c r="E726" i="6"/>
  <c r="C725" i="6"/>
  <c r="E725" i="6"/>
  <c r="C724" i="6"/>
  <c r="E724" i="6"/>
  <c r="C723" i="6"/>
  <c r="E723" i="6"/>
  <c r="C722" i="6"/>
  <c r="E722" i="6"/>
  <c r="C721" i="6"/>
  <c r="E721" i="6"/>
  <c r="C720" i="6"/>
  <c r="E720" i="6"/>
  <c r="C719" i="6"/>
  <c r="E719" i="6"/>
  <c r="C718" i="6"/>
  <c r="E718" i="6"/>
  <c r="C717" i="6"/>
  <c r="E717" i="6"/>
  <c r="C716" i="6"/>
  <c r="E716" i="6"/>
  <c r="C715" i="6"/>
  <c r="E715" i="6"/>
  <c r="C714" i="6"/>
  <c r="E714" i="6"/>
  <c r="C713" i="6"/>
  <c r="E713" i="6"/>
  <c r="C712" i="6"/>
  <c r="E712" i="6"/>
  <c r="C711" i="6"/>
  <c r="E711" i="6"/>
  <c r="C710" i="6"/>
  <c r="E710" i="6"/>
  <c r="C709" i="6"/>
  <c r="E709" i="6"/>
  <c r="C708" i="6"/>
  <c r="E708" i="6"/>
  <c r="C707" i="6"/>
  <c r="E707" i="6"/>
  <c r="C706" i="6"/>
  <c r="E706" i="6"/>
  <c r="C705" i="6"/>
  <c r="E705" i="6"/>
  <c r="C704" i="6"/>
  <c r="E704" i="6"/>
  <c r="C703" i="6"/>
  <c r="E703" i="6"/>
  <c r="C702" i="6"/>
  <c r="E702" i="6"/>
  <c r="C701" i="6"/>
  <c r="E701" i="6"/>
  <c r="C700" i="6"/>
  <c r="E700" i="6"/>
  <c r="C699" i="6"/>
  <c r="E699" i="6"/>
  <c r="C698" i="6"/>
  <c r="E698" i="6"/>
  <c r="C697" i="6"/>
  <c r="E697" i="6"/>
  <c r="C696" i="6"/>
  <c r="E696" i="6"/>
  <c r="C695" i="6"/>
  <c r="E695" i="6"/>
  <c r="C694" i="6"/>
  <c r="E694" i="6"/>
  <c r="C693" i="6"/>
  <c r="E693" i="6"/>
  <c r="C692" i="6"/>
  <c r="E692" i="6"/>
  <c r="C691" i="6"/>
  <c r="E691" i="6"/>
  <c r="C690" i="6"/>
  <c r="E690" i="6"/>
  <c r="C689" i="6"/>
  <c r="E689" i="6"/>
  <c r="C688" i="6"/>
  <c r="E688" i="6"/>
  <c r="C687" i="6"/>
  <c r="E687" i="6"/>
  <c r="C686" i="6"/>
  <c r="E686" i="6"/>
  <c r="C685" i="6"/>
  <c r="E685" i="6"/>
  <c r="C684" i="6"/>
  <c r="E684" i="6"/>
  <c r="C683" i="6"/>
  <c r="E683" i="6"/>
  <c r="C682" i="6"/>
  <c r="E682" i="6"/>
  <c r="C681" i="6"/>
  <c r="E681" i="6"/>
  <c r="C680" i="6"/>
  <c r="E680" i="6"/>
  <c r="C679" i="6"/>
  <c r="E679" i="6"/>
  <c r="C678" i="6"/>
  <c r="E678" i="6"/>
  <c r="C677" i="6"/>
  <c r="E677" i="6"/>
  <c r="C676" i="6"/>
  <c r="E676" i="6"/>
  <c r="C675" i="6"/>
  <c r="E675" i="6"/>
  <c r="C674" i="6"/>
  <c r="E674" i="6"/>
  <c r="C673" i="6"/>
  <c r="E673" i="6"/>
  <c r="C672" i="6"/>
  <c r="E672" i="6"/>
  <c r="C671" i="6"/>
  <c r="E671" i="6"/>
  <c r="C670" i="6"/>
  <c r="E670" i="6"/>
  <c r="C669" i="6"/>
  <c r="E669" i="6"/>
  <c r="C668" i="6"/>
  <c r="E668" i="6"/>
  <c r="C667" i="6"/>
  <c r="E667" i="6"/>
  <c r="C666" i="6"/>
  <c r="E666" i="6"/>
  <c r="C665" i="6"/>
  <c r="E665" i="6"/>
  <c r="C664" i="6"/>
  <c r="E664" i="6"/>
  <c r="C663" i="6"/>
  <c r="E663" i="6"/>
  <c r="C662" i="6"/>
  <c r="E662" i="6"/>
  <c r="C661" i="6"/>
  <c r="E661" i="6"/>
  <c r="C660" i="6"/>
  <c r="E660" i="6"/>
  <c r="C659" i="6"/>
  <c r="E659" i="6"/>
  <c r="C658" i="6"/>
  <c r="E658" i="6"/>
  <c r="C657" i="6"/>
  <c r="E657" i="6"/>
  <c r="C656" i="6"/>
  <c r="E656" i="6"/>
  <c r="C655" i="6"/>
  <c r="E655" i="6"/>
  <c r="C654" i="6"/>
  <c r="E654" i="6"/>
  <c r="C653" i="6"/>
  <c r="E653" i="6"/>
  <c r="C652" i="6"/>
  <c r="E652" i="6"/>
  <c r="C651" i="6"/>
  <c r="E651" i="6"/>
  <c r="C650" i="6"/>
  <c r="E650" i="6"/>
  <c r="C649" i="6"/>
  <c r="E649" i="6"/>
  <c r="C648" i="6"/>
  <c r="E648" i="6"/>
  <c r="C647" i="6"/>
  <c r="E647" i="6"/>
  <c r="C646" i="6"/>
  <c r="E646" i="6"/>
  <c r="C645" i="6"/>
  <c r="E645" i="6"/>
  <c r="C644" i="6"/>
  <c r="E644" i="6"/>
  <c r="C643" i="6"/>
  <c r="E643" i="6"/>
  <c r="C642" i="6"/>
  <c r="E642" i="6"/>
  <c r="C641" i="6"/>
  <c r="E641" i="6"/>
  <c r="C640" i="6"/>
  <c r="E640" i="6"/>
  <c r="C639" i="6"/>
  <c r="E639" i="6"/>
  <c r="C638" i="6"/>
  <c r="E638" i="6"/>
  <c r="C637" i="6"/>
  <c r="E637" i="6"/>
  <c r="C636" i="6"/>
  <c r="E636" i="6"/>
  <c r="C635" i="6"/>
  <c r="E635" i="6"/>
  <c r="C634" i="6"/>
  <c r="E634" i="6"/>
  <c r="C633" i="6"/>
  <c r="E633" i="6"/>
  <c r="C632" i="6"/>
  <c r="E632" i="6"/>
  <c r="C631" i="6"/>
  <c r="E631" i="6"/>
  <c r="C630" i="6"/>
  <c r="E630" i="6"/>
  <c r="C629" i="6"/>
  <c r="E629" i="6"/>
  <c r="C628" i="6"/>
  <c r="E628" i="6"/>
  <c r="C627" i="6"/>
  <c r="E627" i="6"/>
  <c r="C626" i="6"/>
  <c r="E626" i="6"/>
  <c r="C625" i="6"/>
  <c r="E625" i="6"/>
  <c r="C624" i="6"/>
  <c r="E624" i="6"/>
  <c r="C623" i="6"/>
  <c r="E623" i="6"/>
  <c r="C622" i="6"/>
  <c r="E622" i="6"/>
  <c r="C621" i="6"/>
  <c r="E621" i="6"/>
  <c r="C620" i="6"/>
  <c r="E620" i="6"/>
  <c r="C619" i="6"/>
  <c r="E619" i="6"/>
  <c r="C618" i="6"/>
  <c r="E618" i="6"/>
  <c r="C617" i="6"/>
  <c r="E617" i="6"/>
  <c r="C616" i="6"/>
  <c r="E616" i="6"/>
  <c r="C615" i="6"/>
  <c r="E615" i="6"/>
  <c r="C614" i="6"/>
  <c r="E614" i="6"/>
  <c r="C613" i="6"/>
  <c r="E613" i="6"/>
  <c r="C612" i="6"/>
  <c r="E612" i="6"/>
  <c r="C611" i="6"/>
  <c r="E611" i="6"/>
  <c r="C610" i="6"/>
  <c r="E610" i="6"/>
  <c r="C609" i="6"/>
  <c r="E609" i="6"/>
  <c r="C608" i="6"/>
  <c r="E608" i="6"/>
  <c r="C607" i="6"/>
  <c r="E607" i="6"/>
  <c r="C606" i="6"/>
  <c r="E606" i="6"/>
  <c r="C605" i="6"/>
  <c r="E605" i="6"/>
  <c r="C604" i="6"/>
  <c r="E604" i="6"/>
  <c r="C603" i="6"/>
  <c r="E603" i="6"/>
  <c r="C602" i="6"/>
  <c r="E602" i="6"/>
  <c r="C601" i="6"/>
  <c r="E601" i="6"/>
  <c r="C600" i="6"/>
  <c r="E600" i="6"/>
  <c r="C599" i="6"/>
  <c r="E599" i="6"/>
  <c r="C598" i="6"/>
  <c r="E598" i="6"/>
  <c r="C597" i="6"/>
  <c r="E597" i="6"/>
  <c r="C596" i="6"/>
  <c r="E596" i="6"/>
  <c r="C595" i="6"/>
  <c r="E595" i="6"/>
  <c r="C594" i="6"/>
  <c r="E594" i="6"/>
  <c r="C593" i="6"/>
  <c r="E593" i="6"/>
  <c r="C592" i="6"/>
  <c r="E592" i="6"/>
  <c r="C591" i="6"/>
  <c r="E591" i="6"/>
  <c r="C590" i="6"/>
  <c r="E590" i="6"/>
  <c r="C589" i="6"/>
  <c r="E589" i="6"/>
  <c r="C588" i="6"/>
  <c r="E588" i="6"/>
  <c r="C587" i="6"/>
  <c r="E587" i="6"/>
  <c r="C586" i="6"/>
  <c r="E586" i="6"/>
  <c r="C585" i="6"/>
  <c r="E585" i="6"/>
  <c r="C584" i="6"/>
  <c r="E584" i="6"/>
  <c r="C583" i="6"/>
  <c r="E583" i="6"/>
  <c r="C582" i="6"/>
  <c r="E582" i="6"/>
  <c r="C581" i="6"/>
  <c r="E581" i="6"/>
  <c r="C580" i="6"/>
  <c r="E580" i="6"/>
  <c r="C579" i="6"/>
  <c r="E579" i="6"/>
  <c r="C578" i="6"/>
  <c r="E578" i="6"/>
  <c r="C577" i="6"/>
  <c r="E577" i="6"/>
  <c r="C576" i="6"/>
  <c r="E576" i="6"/>
  <c r="C575" i="6"/>
  <c r="E575" i="6"/>
  <c r="C574" i="6"/>
  <c r="E574" i="6"/>
  <c r="C573" i="6"/>
  <c r="E573" i="6"/>
  <c r="C572" i="6"/>
  <c r="E572" i="6"/>
  <c r="C571" i="6"/>
  <c r="E571" i="6"/>
  <c r="C570" i="6"/>
  <c r="E570" i="6"/>
  <c r="C569" i="6"/>
  <c r="E569" i="6"/>
  <c r="C568" i="6"/>
  <c r="E568" i="6"/>
  <c r="C567" i="6"/>
  <c r="E567" i="6"/>
  <c r="C566" i="6"/>
  <c r="E566" i="6"/>
  <c r="C565" i="6"/>
  <c r="E565" i="6"/>
  <c r="C564" i="6"/>
  <c r="E564" i="6"/>
  <c r="C563" i="6"/>
  <c r="E563" i="6"/>
  <c r="C562" i="6"/>
  <c r="E562" i="6"/>
  <c r="C561" i="6"/>
  <c r="E561" i="6"/>
  <c r="C560" i="6"/>
  <c r="E560" i="6"/>
  <c r="C559" i="6"/>
  <c r="E559" i="6"/>
  <c r="C558" i="6"/>
  <c r="E558" i="6"/>
  <c r="C557" i="6"/>
  <c r="E557" i="6"/>
  <c r="C556" i="6"/>
  <c r="E556" i="6"/>
  <c r="C555" i="6"/>
  <c r="E555" i="6"/>
  <c r="C554" i="6"/>
  <c r="E554" i="6"/>
  <c r="C553" i="6"/>
  <c r="E553" i="6"/>
  <c r="C552" i="6"/>
  <c r="E552" i="6"/>
  <c r="C551" i="6"/>
  <c r="E551" i="6"/>
  <c r="C550" i="6"/>
  <c r="E550" i="6"/>
  <c r="C549" i="6"/>
  <c r="E549" i="6"/>
  <c r="C548" i="6"/>
  <c r="E548" i="6"/>
  <c r="C547" i="6"/>
  <c r="E547" i="6"/>
  <c r="C546" i="6"/>
  <c r="E546" i="6"/>
  <c r="C545" i="6"/>
  <c r="E545" i="6"/>
  <c r="C544" i="6"/>
  <c r="E544" i="6"/>
  <c r="C543" i="6"/>
  <c r="E543" i="6"/>
  <c r="C542" i="6"/>
  <c r="E542" i="6"/>
  <c r="C541" i="6"/>
  <c r="E541" i="6"/>
  <c r="C540" i="6"/>
  <c r="E540" i="6"/>
  <c r="C539" i="6"/>
  <c r="E539" i="6"/>
  <c r="C538" i="6"/>
  <c r="E538" i="6"/>
  <c r="C537" i="6"/>
  <c r="E537" i="6"/>
  <c r="C536" i="6"/>
  <c r="E536" i="6"/>
  <c r="C535" i="6"/>
  <c r="E535" i="6"/>
  <c r="C534" i="6"/>
  <c r="E534" i="6"/>
  <c r="C533" i="6"/>
  <c r="E533" i="6"/>
  <c r="C532" i="6"/>
  <c r="E532" i="6"/>
  <c r="C531" i="6"/>
  <c r="E531" i="6"/>
  <c r="C530" i="6"/>
  <c r="E530" i="6"/>
  <c r="C529" i="6"/>
  <c r="E529" i="6"/>
  <c r="C528" i="6"/>
  <c r="E528" i="6"/>
  <c r="C527" i="6"/>
  <c r="E527" i="6"/>
  <c r="C526" i="6"/>
  <c r="E526" i="6"/>
  <c r="C525" i="6"/>
  <c r="E525" i="6"/>
  <c r="C524" i="6"/>
  <c r="E524" i="6"/>
  <c r="C523" i="6"/>
  <c r="E523" i="6"/>
  <c r="C522" i="6"/>
  <c r="E522" i="6"/>
  <c r="C521" i="6"/>
  <c r="E521" i="6"/>
  <c r="C520" i="6"/>
  <c r="E520" i="6"/>
  <c r="C519" i="6"/>
  <c r="E519" i="6"/>
  <c r="C518" i="6"/>
  <c r="E518" i="6"/>
  <c r="C517" i="6"/>
  <c r="E517" i="6"/>
  <c r="C516" i="6"/>
  <c r="E516" i="6"/>
  <c r="C515" i="6"/>
  <c r="E515" i="6"/>
  <c r="C514" i="6"/>
  <c r="E514" i="6"/>
  <c r="C513" i="6"/>
  <c r="E513" i="6"/>
  <c r="C512" i="6"/>
  <c r="E512" i="6"/>
  <c r="C511" i="6"/>
  <c r="E511" i="6"/>
  <c r="C510" i="6"/>
  <c r="E510" i="6"/>
  <c r="C509" i="6"/>
  <c r="E509" i="6"/>
  <c r="C508" i="6"/>
  <c r="E508" i="6"/>
  <c r="C507" i="6"/>
  <c r="E507" i="6"/>
  <c r="C506" i="6"/>
  <c r="E506" i="6"/>
  <c r="C505" i="6"/>
  <c r="E505" i="6"/>
  <c r="C504" i="6"/>
  <c r="E504" i="6"/>
  <c r="C503" i="6"/>
  <c r="E503" i="6"/>
  <c r="C502" i="6"/>
  <c r="E502" i="6"/>
  <c r="C501" i="6"/>
  <c r="E501" i="6"/>
  <c r="C500" i="6"/>
  <c r="E500" i="6"/>
  <c r="C499" i="6"/>
  <c r="E499" i="6"/>
  <c r="C498" i="6"/>
  <c r="E498" i="6"/>
  <c r="C497" i="6"/>
  <c r="E497" i="6"/>
  <c r="C496" i="6"/>
  <c r="E496" i="6"/>
  <c r="C495" i="6"/>
  <c r="E495" i="6"/>
  <c r="C494" i="6"/>
  <c r="E494" i="6"/>
  <c r="C493" i="6"/>
  <c r="E493" i="6"/>
  <c r="C492" i="6"/>
  <c r="E492" i="6"/>
  <c r="C491" i="6"/>
  <c r="E491" i="6"/>
  <c r="C490" i="6"/>
  <c r="E490" i="6"/>
  <c r="C489" i="6"/>
  <c r="E489" i="6"/>
  <c r="C488" i="6"/>
  <c r="E488" i="6"/>
  <c r="C487" i="6"/>
  <c r="E487" i="6"/>
  <c r="C486" i="6"/>
  <c r="E486" i="6"/>
  <c r="C485" i="6"/>
  <c r="E485" i="6"/>
  <c r="C484" i="6"/>
  <c r="E484" i="6"/>
  <c r="C483" i="6"/>
  <c r="E483" i="6"/>
  <c r="C482" i="6"/>
  <c r="E482" i="6"/>
  <c r="C481" i="6"/>
  <c r="E481" i="6"/>
  <c r="C480" i="6"/>
  <c r="E480" i="6"/>
  <c r="C479" i="6"/>
  <c r="E479" i="6"/>
  <c r="C478" i="6"/>
  <c r="E478" i="6"/>
  <c r="C477" i="6"/>
  <c r="E477" i="6"/>
  <c r="C476" i="6"/>
  <c r="E476" i="6"/>
  <c r="C475" i="6"/>
  <c r="E475" i="6"/>
  <c r="C474" i="6"/>
  <c r="E474" i="6"/>
  <c r="C473" i="6"/>
  <c r="E473" i="6"/>
  <c r="C472" i="6"/>
  <c r="E472" i="6"/>
  <c r="C471" i="6"/>
  <c r="E471" i="6"/>
  <c r="C470" i="6"/>
  <c r="E470" i="6"/>
  <c r="C469" i="6"/>
  <c r="E469" i="6"/>
  <c r="C468" i="6"/>
  <c r="E468" i="6"/>
  <c r="C467" i="6"/>
  <c r="E467" i="6"/>
  <c r="C466" i="6"/>
  <c r="E466" i="6"/>
  <c r="C465" i="6"/>
  <c r="E465" i="6"/>
  <c r="C464" i="6"/>
  <c r="E464" i="6"/>
  <c r="C463" i="6"/>
  <c r="E463" i="6"/>
  <c r="C462" i="6"/>
  <c r="E462" i="6"/>
  <c r="C461" i="6"/>
  <c r="E461" i="6"/>
  <c r="C460" i="6"/>
  <c r="E460" i="6"/>
  <c r="C459" i="6"/>
  <c r="E459" i="6"/>
  <c r="C458" i="6"/>
  <c r="E458" i="6"/>
  <c r="C457" i="6"/>
  <c r="E457" i="6"/>
  <c r="C456" i="6"/>
  <c r="E456" i="6"/>
  <c r="C455" i="6"/>
  <c r="E455" i="6"/>
  <c r="C454" i="6"/>
  <c r="E454" i="6"/>
  <c r="C453" i="6"/>
  <c r="E453" i="6"/>
  <c r="C452" i="6"/>
  <c r="E452" i="6"/>
  <c r="C451" i="6"/>
  <c r="E451" i="6"/>
  <c r="C450" i="6"/>
  <c r="E450" i="6"/>
  <c r="C449" i="6"/>
  <c r="E449" i="6"/>
  <c r="C448" i="6"/>
  <c r="E448" i="6"/>
  <c r="C447" i="6"/>
  <c r="E447" i="6"/>
  <c r="C446" i="6"/>
  <c r="E446" i="6"/>
  <c r="C445" i="6"/>
  <c r="E445" i="6"/>
  <c r="C444" i="6"/>
  <c r="E444" i="6"/>
  <c r="C443" i="6"/>
  <c r="E443" i="6"/>
  <c r="C442" i="6"/>
  <c r="E442" i="6"/>
  <c r="C441" i="6"/>
  <c r="E441" i="6"/>
  <c r="C440" i="6"/>
  <c r="E440" i="6"/>
  <c r="C439" i="6"/>
  <c r="E439" i="6"/>
  <c r="C438" i="6"/>
  <c r="E438" i="6"/>
  <c r="C437" i="6"/>
  <c r="E437" i="6"/>
  <c r="C436" i="6"/>
  <c r="E436" i="6"/>
  <c r="C435" i="6"/>
  <c r="E435" i="6"/>
  <c r="C434" i="6"/>
  <c r="E434" i="6"/>
  <c r="C433" i="6"/>
  <c r="E433" i="6"/>
  <c r="C432" i="6"/>
  <c r="E432" i="6"/>
  <c r="C431" i="6"/>
  <c r="E431" i="6"/>
  <c r="C430" i="6"/>
  <c r="E430" i="6"/>
  <c r="C429" i="6"/>
  <c r="E429" i="6"/>
  <c r="C428" i="6"/>
  <c r="E428" i="6"/>
  <c r="C427" i="6"/>
  <c r="E427" i="6"/>
  <c r="C426" i="6"/>
  <c r="E426" i="6"/>
  <c r="C425" i="6"/>
  <c r="E425" i="6"/>
  <c r="C424" i="6"/>
  <c r="E424" i="6"/>
  <c r="C423" i="6"/>
  <c r="E423" i="6"/>
  <c r="C422" i="6"/>
  <c r="E422" i="6"/>
  <c r="C421" i="6"/>
  <c r="E421" i="6"/>
  <c r="C420" i="6"/>
  <c r="E420" i="6"/>
  <c r="C419" i="6"/>
  <c r="E419" i="6"/>
  <c r="C418" i="6"/>
  <c r="E418" i="6"/>
  <c r="C417" i="6"/>
  <c r="E417" i="6"/>
  <c r="C416" i="6"/>
  <c r="E416" i="6"/>
  <c r="C415" i="6"/>
  <c r="E415" i="6"/>
  <c r="C414" i="6"/>
  <c r="E414" i="6"/>
  <c r="C413" i="6"/>
  <c r="E413" i="6"/>
  <c r="C412" i="6"/>
  <c r="E412" i="6"/>
  <c r="C411" i="6"/>
  <c r="E411" i="6"/>
  <c r="C410" i="6"/>
  <c r="E410" i="6"/>
  <c r="C409" i="6"/>
  <c r="E409" i="6"/>
  <c r="C408" i="6"/>
  <c r="E408" i="6"/>
  <c r="C407" i="6"/>
  <c r="E407" i="6"/>
  <c r="C406" i="6"/>
  <c r="E406" i="6"/>
  <c r="C405" i="6"/>
  <c r="E405" i="6"/>
  <c r="C404" i="6"/>
  <c r="E404" i="6"/>
  <c r="C403" i="6"/>
  <c r="E403" i="6"/>
  <c r="C402" i="6"/>
  <c r="E402" i="6"/>
  <c r="C401" i="6"/>
  <c r="E401" i="6"/>
  <c r="C400" i="6"/>
  <c r="E400" i="6"/>
  <c r="C399" i="6"/>
  <c r="E399" i="6"/>
  <c r="C398" i="6"/>
  <c r="E398" i="6"/>
  <c r="C397" i="6"/>
  <c r="E397" i="6"/>
  <c r="C396" i="6"/>
  <c r="E396" i="6"/>
  <c r="C395" i="6"/>
  <c r="E395" i="6"/>
  <c r="C394" i="6"/>
  <c r="E394" i="6"/>
  <c r="C393" i="6"/>
  <c r="E393" i="6"/>
  <c r="C392" i="6"/>
  <c r="E392" i="6"/>
  <c r="C391" i="6"/>
  <c r="E391" i="6"/>
  <c r="C390" i="6"/>
  <c r="E390" i="6"/>
  <c r="C389" i="6"/>
  <c r="E389" i="6"/>
  <c r="C388" i="6"/>
  <c r="E388" i="6"/>
  <c r="C387" i="6"/>
  <c r="E387" i="6"/>
  <c r="C386" i="6"/>
  <c r="E386" i="6"/>
  <c r="C385" i="6"/>
  <c r="E385" i="6"/>
  <c r="C384" i="6"/>
  <c r="E384" i="6"/>
  <c r="C383" i="6"/>
  <c r="E383" i="6"/>
  <c r="C382" i="6"/>
  <c r="E382" i="6"/>
  <c r="C381" i="6"/>
  <c r="E381" i="6"/>
  <c r="C380" i="6"/>
  <c r="E380" i="6"/>
  <c r="C379" i="6"/>
  <c r="E379" i="6"/>
  <c r="C378" i="6"/>
  <c r="E378" i="6"/>
  <c r="C377" i="6"/>
  <c r="E377" i="6"/>
  <c r="C376" i="6"/>
  <c r="E376" i="6"/>
  <c r="C375" i="6"/>
  <c r="E375" i="6"/>
  <c r="C374" i="6"/>
  <c r="E374" i="6"/>
  <c r="C373" i="6"/>
  <c r="E373" i="6"/>
  <c r="C372" i="6"/>
  <c r="E372" i="6"/>
  <c r="C371" i="6"/>
  <c r="E371" i="6"/>
  <c r="C370" i="6"/>
  <c r="E370" i="6"/>
  <c r="C369" i="6"/>
  <c r="E369" i="6"/>
  <c r="C368" i="6"/>
  <c r="E368" i="6"/>
  <c r="C367" i="6"/>
  <c r="E367" i="6"/>
  <c r="C366" i="6"/>
  <c r="E366" i="6"/>
  <c r="C365" i="6"/>
  <c r="E365" i="6"/>
  <c r="C364" i="6"/>
  <c r="E364" i="6"/>
  <c r="C363" i="6"/>
  <c r="E363" i="6"/>
  <c r="C362" i="6"/>
  <c r="E362" i="6"/>
  <c r="C361" i="6"/>
  <c r="E361" i="6"/>
  <c r="C360" i="6"/>
  <c r="E360" i="6"/>
  <c r="C359" i="6"/>
  <c r="E359" i="6"/>
  <c r="C358" i="6"/>
  <c r="E358" i="6"/>
  <c r="C357" i="6"/>
  <c r="E357" i="6"/>
  <c r="C356" i="6"/>
  <c r="E356" i="6"/>
  <c r="C355" i="6"/>
  <c r="E355" i="6"/>
  <c r="C354" i="6"/>
  <c r="E354" i="6"/>
  <c r="C353" i="6"/>
  <c r="E353" i="6"/>
  <c r="C352" i="6"/>
  <c r="E352" i="6"/>
  <c r="C351" i="6"/>
  <c r="E351" i="6"/>
  <c r="C350" i="6"/>
  <c r="E350" i="6"/>
  <c r="C349" i="6"/>
  <c r="E349" i="6"/>
  <c r="C348" i="6"/>
  <c r="E348" i="6"/>
  <c r="C347" i="6"/>
  <c r="E347" i="6"/>
  <c r="C346" i="6"/>
  <c r="E346" i="6"/>
  <c r="C345" i="6"/>
  <c r="E345" i="6"/>
  <c r="C344" i="6"/>
  <c r="E344" i="6"/>
  <c r="C343" i="6"/>
  <c r="E343" i="6"/>
  <c r="C342" i="6"/>
  <c r="E342" i="6"/>
  <c r="C341" i="6"/>
  <c r="E341" i="6"/>
  <c r="C340" i="6"/>
  <c r="E340" i="6"/>
  <c r="C339" i="6"/>
  <c r="E339" i="6"/>
  <c r="C338" i="6"/>
  <c r="E338" i="6"/>
  <c r="C337" i="6"/>
  <c r="E337" i="6"/>
  <c r="C336" i="6"/>
  <c r="E336" i="6"/>
  <c r="C335" i="6"/>
  <c r="E335" i="6"/>
  <c r="C334" i="6"/>
  <c r="E334" i="6"/>
  <c r="C333" i="6"/>
  <c r="E333" i="6"/>
  <c r="C332" i="6"/>
  <c r="E332" i="6"/>
  <c r="C331" i="6"/>
  <c r="E331" i="6"/>
  <c r="C330" i="6"/>
  <c r="E330" i="6"/>
  <c r="C329" i="6"/>
  <c r="E329" i="6"/>
  <c r="C328" i="6"/>
  <c r="E328" i="6"/>
  <c r="C327" i="6"/>
  <c r="E327" i="6"/>
  <c r="C326" i="6"/>
  <c r="E326" i="6"/>
  <c r="C325" i="6"/>
  <c r="E325" i="6"/>
  <c r="C324" i="6"/>
  <c r="E324" i="6"/>
  <c r="C323" i="6"/>
  <c r="E323" i="6"/>
  <c r="C322" i="6"/>
  <c r="E322" i="6"/>
  <c r="C321" i="6"/>
  <c r="E321" i="6"/>
  <c r="C320" i="6"/>
  <c r="E320" i="6"/>
  <c r="C319" i="6"/>
  <c r="E319" i="6"/>
  <c r="C318" i="6"/>
  <c r="E318" i="6"/>
  <c r="C317" i="6"/>
  <c r="E317" i="6"/>
  <c r="C316" i="6"/>
  <c r="E316" i="6"/>
  <c r="C315" i="6"/>
  <c r="E315" i="6"/>
  <c r="C314" i="6"/>
  <c r="E314" i="6"/>
  <c r="C313" i="6"/>
  <c r="E313" i="6"/>
  <c r="C312" i="6"/>
  <c r="E312" i="6"/>
  <c r="C311" i="6"/>
  <c r="E311" i="6"/>
  <c r="C310" i="6"/>
  <c r="E310" i="6"/>
  <c r="C309" i="6"/>
  <c r="E309" i="6"/>
  <c r="C308" i="6"/>
  <c r="E308" i="6"/>
  <c r="C307" i="6"/>
  <c r="E307" i="6"/>
  <c r="C306" i="6"/>
  <c r="E306" i="6"/>
  <c r="C305" i="6"/>
  <c r="E305" i="6"/>
  <c r="C304" i="6"/>
  <c r="E304" i="6"/>
  <c r="C303" i="6"/>
  <c r="E303" i="6"/>
  <c r="C302" i="6"/>
  <c r="E302" i="6"/>
  <c r="C301" i="6"/>
  <c r="E301" i="6"/>
  <c r="C300" i="6"/>
  <c r="E300" i="6"/>
  <c r="C299" i="6"/>
  <c r="E299" i="6"/>
  <c r="C298" i="6"/>
  <c r="E298" i="6"/>
  <c r="C297" i="6"/>
  <c r="E297" i="6"/>
  <c r="C296" i="6"/>
  <c r="E296" i="6"/>
  <c r="C295" i="6"/>
  <c r="E295" i="6"/>
  <c r="C294" i="6"/>
  <c r="E294" i="6"/>
  <c r="C293" i="6"/>
  <c r="E293" i="6"/>
  <c r="C292" i="6"/>
  <c r="E292" i="6"/>
  <c r="C291" i="6"/>
  <c r="E291" i="6"/>
  <c r="C290" i="6"/>
  <c r="E290" i="6"/>
  <c r="C289" i="6"/>
  <c r="E289" i="6"/>
  <c r="C288" i="6"/>
  <c r="E288" i="6"/>
  <c r="C287" i="6"/>
  <c r="E287" i="6"/>
  <c r="C286" i="6"/>
  <c r="E286" i="6"/>
  <c r="C285" i="6"/>
  <c r="E285" i="6"/>
  <c r="C284" i="6"/>
  <c r="E284" i="6"/>
  <c r="C283" i="6"/>
  <c r="E283" i="6"/>
  <c r="C282" i="6"/>
  <c r="E282" i="6"/>
  <c r="C281" i="6"/>
  <c r="E281" i="6"/>
  <c r="C280" i="6"/>
  <c r="E280" i="6"/>
  <c r="C279" i="6"/>
  <c r="E279" i="6"/>
  <c r="C278" i="6"/>
  <c r="E278" i="6"/>
  <c r="C277" i="6"/>
  <c r="E277" i="6"/>
  <c r="C276" i="6"/>
  <c r="E276" i="6"/>
  <c r="C275" i="6"/>
  <c r="E275" i="6"/>
  <c r="C274" i="6"/>
  <c r="E274" i="6"/>
  <c r="C273" i="6"/>
  <c r="E273" i="6"/>
  <c r="C272" i="6"/>
  <c r="E272" i="6"/>
  <c r="C271" i="6"/>
  <c r="E271" i="6"/>
  <c r="C270" i="6"/>
  <c r="E270" i="6"/>
  <c r="C269" i="6"/>
  <c r="E269" i="6"/>
  <c r="C268" i="6"/>
  <c r="E268" i="6"/>
  <c r="C267" i="6"/>
  <c r="E267" i="6"/>
  <c r="C266" i="6"/>
  <c r="E266" i="6"/>
  <c r="C265" i="6"/>
  <c r="E265" i="6"/>
  <c r="C264" i="6"/>
  <c r="E264" i="6"/>
  <c r="C263" i="6"/>
  <c r="E263" i="6"/>
  <c r="C262" i="6"/>
  <c r="E262" i="6"/>
  <c r="C261" i="6"/>
  <c r="E261" i="6"/>
  <c r="C260" i="6"/>
  <c r="E260" i="6"/>
  <c r="C259" i="6"/>
  <c r="E259" i="6"/>
  <c r="C258" i="6"/>
  <c r="E258" i="6"/>
  <c r="C257" i="6"/>
  <c r="E257" i="6"/>
  <c r="C256" i="6"/>
  <c r="E256" i="6"/>
  <c r="C255" i="6"/>
  <c r="E255" i="6"/>
  <c r="C254" i="6"/>
  <c r="E254" i="6"/>
  <c r="C253" i="6"/>
  <c r="E253" i="6"/>
  <c r="C252" i="6"/>
  <c r="E252" i="6"/>
  <c r="C251" i="6"/>
  <c r="E251" i="6"/>
  <c r="C250" i="6"/>
  <c r="E250" i="6"/>
  <c r="C249" i="6"/>
  <c r="E249" i="6"/>
  <c r="C248" i="6"/>
  <c r="E248" i="6"/>
  <c r="C247" i="6"/>
  <c r="E247" i="6"/>
  <c r="C246" i="6"/>
  <c r="E246" i="6"/>
  <c r="C245" i="6"/>
  <c r="E245" i="6"/>
  <c r="C244" i="6"/>
  <c r="E244" i="6"/>
  <c r="C243" i="6"/>
  <c r="E243" i="6"/>
  <c r="C242" i="6"/>
  <c r="E242" i="6"/>
  <c r="C241" i="6"/>
  <c r="E241" i="6"/>
  <c r="C240" i="6"/>
  <c r="E240" i="6"/>
  <c r="C239" i="6"/>
  <c r="E239" i="6"/>
  <c r="C238" i="6"/>
  <c r="E238" i="6"/>
  <c r="C237" i="6"/>
  <c r="E237" i="6"/>
  <c r="C236" i="6"/>
  <c r="E236" i="6"/>
  <c r="C235" i="6"/>
  <c r="E235" i="6"/>
  <c r="C234" i="6"/>
  <c r="E234" i="6"/>
  <c r="C233" i="6"/>
  <c r="E233" i="6"/>
  <c r="C232" i="6"/>
  <c r="E232" i="6"/>
  <c r="C231" i="6"/>
  <c r="E231" i="6"/>
  <c r="C230" i="6"/>
  <c r="E230" i="6"/>
  <c r="C229" i="6"/>
  <c r="E229" i="6"/>
  <c r="C228" i="6"/>
  <c r="E228" i="6"/>
  <c r="C227" i="6"/>
  <c r="E227" i="6"/>
  <c r="C226" i="6"/>
  <c r="E226" i="6"/>
  <c r="C225" i="6"/>
  <c r="E225" i="6"/>
  <c r="C224" i="6"/>
  <c r="E224" i="6"/>
  <c r="C223" i="6"/>
  <c r="E223" i="6"/>
  <c r="C222" i="6"/>
  <c r="E222" i="6"/>
  <c r="C221" i="6"/>
  <c r="E221" i="6"/>
  <c r="C220" i="6"/>
  <c r="E220" i="6"/>
  <c r="C219" i="6"/>
  <c r="E219" i="6"/>
  <c r="C218" i="6"/>
  <c r="E218" i="6"/>
  <c r="C217" i="6"/>
  <c r="E217" i="6"/>
  <c r="C216" i="6"/>
  <c r="E216" i="6"/>
  <c r="C215" i="6"/>
  <c r="E215" i="6"/>
  <c r="C214" i="6"/>
  <c r="E214" i="6"/>
  <c r="C213" i="6"/>
  <c r="E213" i="6"/>
  <c r="C212" i="6"/>
  <c r="E212" i="6"/>
  <c r="C211" i="6"/>
  <c r="E211" i="6"/>
  <c r="C210" i="6"/>
  <c r="E210" i="6"/>
  <c r="C209" i="6"/>
  <c r="E209" i="6"/>
  <c r="C208" i="6"/>
  <c r="E208" i="6"/>
  <c r="C207" i="6"/>
  <c r="E207" i="6"/>
  <c r="C206" i="6"/>
  <c r="E206" i="6"/>
  <c r="C205" i="6"/>
  <c r="E205" i="6"/>
  <c r="C204" i="6"/>
  <c r="E204" i="6"/>
  <c r="C203" i="6"/>
  <c r="E203" i="6"/>
  <c r="C202" i="6"/>
  <c r="E202" i="6"/>
  <c r="C201" i="6"/>
  <c r="E201" i="6"/>
  <c r="C200" i="6"/>
  <c r="E200" i="6"/>
  <c r="C199" i="6"/>
  <c r="E199" i="6"/>
  <c r="C198" i="6"/>
  <c r="E198" i="6"/>
  <c r="C197" i="6"/>
  <c r="E197" i="6"/>
  <c r="C196" i="6"/>
  <c r="E196" i="6"/>
  <c r="C195" i="6"/>
  <c r="E195" i="6"/>
  <c r="C194" i="6"/>
  <c r="E194" i="6"/>
  <c r="C193" i="6"/>
  <c r="E193" i="6"/>
  <c r="C192" i="6"/>
  <c r="E192" i="6"/>
  <c r="C191" i="6"/>
  <c r="E191" i="6"/>
  <c r="C190" i="6"/>
  <c r="E190" i="6"/>
  <c r="C189" i="6"/>
  <c r="E189" i="6"/>
  <c r="C188" i="6"/>
  <c r="E188" i="6"/>
  <c r="C187" i="6"/>
  <c r="E187" i="6"/>
  <c r="C186" i="6"/>
  <c r="E186" i="6"/>
  <c r="C185" i="6"/>
  <c r="E185" i="6"/>
  <c r="C184" i="6"/>
  <c r="E184" i="6"/>
  <c r="C183" i="6"/>
  <c r="E183" i="6"/>
  <c r="C182" i="6"/>
  <c r="E182" i="6"/>
  <c r="C181" i="6"/>
  <c r="E181" i="6"/>
  <c r="C180" i="6"/>
  <c r="E180" i="6"/>
  <c r="C179" i="6"/>
  <c r="E179" i="6"/>
  <c r="C178" i="6"/>
  <c r="E178" i="6"/>
  <c r="C177" i="6"/>
  <c r="E177" i="6"/>
  <c r="C176" i="6"/>
  <c r="E176" i="6"/>
  <c r="C175" i="6"/>
  <c r="E175" i="6"/>
  <c r="C174" i="6"/>
  <c r="E174" i="6"/>
  <c r="C173" i="6"/>
  <c r="E173" i="6"/>
  <c r="C172" i="6"/>
  <c r="E172" i="6"/>
  <c r="C171" i="6"/>
  <c r="E171" i="6"/>
  <c r="C170" i="6"/>
  <c r="E170" i="6"/>
  <c r="C169" i="6"/>
  <c r="E169" i="6"/>
  <c r="C168" i="6"/>
  <c r="E168" i="6"/>
  <c r="C167" i="6"/>
  <c r="E167" i="6"/>
  <c r="C166" i="6"/>
  <c r="E166" i="6"/>
  <c r="C165" i="6"/>
  <c r="E165" i="6"/>
  <c r="C164" i="6"/>
  <c r="E164" i="6"/>
  <c r="C163" i="6"/>
  <c r="E163" i="6"/>
  <c r="C162" i="6"/>
  <c r="E162" i="6"/>
  <c r="C161" i="6"/>
  <c r="E161" i="6"/>
  <c r="C160" i="6"/>
  <c r="E160" i="6"/>
  <c r="C159" i="6"/>
  <c r="E159" i="6"/>
  <c r="C158" i="6"/>
  <c r="E158" i="6"/>
  <c r="C157" i="6"/>
  <c r="E157" i="6"/>
  <c r="C156" i="6"/>
  <c r="E156" i="6"/>
  <c r="C155" i="6"/>
  <c r="E155" i="6"/>
  <c r="C154" i="6"/>
  <c r="E154" i="6"/>
  <c r="C153" i="6"/>
  <c r="E153" i="6"/>
  <c r="C152" i="6"/>
  <c r="E152" i="6"/>
  <c r="C151" i="6"/>
  <c r="E151" i="6"/>
  <c r="C150" i="6"/>
  <c r="E150" i="6"/>
  <c r="C149" i="6"/>
  <c r="E149" i="6"/>
  <c r="C148" i="6"/>
  <c r="E148" i="6"/>
  <c r="C147" i="6"/>
  <c r="E147" i="6"/>
  <c r="C146" i="6"/>
  <c r="E146" i="6"/>
  <c r="C145" i="6"/>
  <c r="E145" i="6"/>
  <c r="C144" i="6"/>
  <c r="E144" i="6"/>
  <c r="C143" i="6"/>
  <c r="E143" i="6"/>
  <c r="C142" i="6"/>
  <c r="E142" i="6"/>
  <c r="C141" i="6"/>
  <c r="E141" i="6"/>
  <c r="C140" i="6"/>
  <c r="E140" i="6"/>
  <c r="C139" i="6"/>
  <c r="E139" i="6"/>
  <c r="C138" i="6"/>
  <c r="E138" i="6"/>
  <c r="C137" i="6"/>
  <c r="E137" i="6"/>
  <c r="C136" i="6"/>
  <c r="E136" i="6"/>
  <c r="C135" i="6"/>
  <c r="E135" i="6"/>
  <c r="C134" i="6"/>
  <c r="E134" i="6"/>
  <c r="C133" i="6"/>
  <c r="E133" i="6"/>
  <c r="C132" i="6"/>
  <c r="E132" i="6"/>
  <c r="C131" i="6"/>
  <c r="E131" i="6"/>
  <c r="C130" i="6"/>
  <c r="E130" i="6"/>
  <c r="C129" i="6"/>
  <c r="E129" i="6"/>
  <c r="C128" i="6"/>
  <c r="E128" i="6"/>
  <c r="C127" i="6"/>
  <c r="E127" i="6"/>
  <c r="C126" i="6"/>
  <c r="E126" i="6"/>
  <c r="C125" i="6"/>
  <c r="E125" i="6"/>
  <c r="C124" i="6"/>
  <c r="E124" i="6"/>
  <c r="C123" i="6"/>
  <c r="E123" i="6"/>
  <c r="C122" i="6"/>
  <c r="E122" i="6"/>
  <c r="C121" i="6"/>
  <c r="E121" i="6"/>
  <c r="C120" i="6"/>
  <c r="E120" i="6"/>
  <c r="C119" i="6"/>
  <c r="E119" i="6"/>
  <c r="C118" i="6"/>
  <c r="E118" i="6"/>
  <c r="C117" i="6"/>
  <c r="E117" i="6"/>
  <c r="C116" i="6"/>
  <c r="E116" i="6"/>
  <c r="C115" i="6"/>
  <c r="E115" i="6"/>
  <c r="C114" i="6"/>
  <c r="E114" i="6"/>
  <c r="C113" i="6"/>
  <c r="E113" i="6"/>
  <c r="C112" i="6"/>
  <c r="E112" i="6"/>
  <c r="C111" i="6"/>
  <c r="E111" i="6"/>
  <c r="C110" i="6"/>
  <c r="E110" i="6"/>
  <c r="C109" i="6"/>
  <c r="E109" i="6"/>
  <c r="C108" i="6"/>
  <c r="E108" i="6"/>
  <c r="C107" i="6"/>
  <c r="E107" i="6"/>
  <c r="C106" i="6"/>
  <c r="E106" i="6"/>
  <c r="C105" i="6"/>
  <c r="E105" i="6"/>
  <c r="C104" i="6"/>
  <c r="E104" i="6"/>
  <c r="C103" i="6"/>
  <c r="E103" i="6"/>
  <c r="C102" i="6"/>
  <c r="E102" i="6"/>
  <c r="C101" i="6"/>
  <c r="E101" i="6"/>
  <c r="C100" i="6"/>
  <c r="E100" i="6"/>
  <c r="C99" i="6"/>
  <c r="E99" i="6"/>
  <c r="C98" i="6"/>
  <c r="E98" i="6"/>
  <c r="C97" i="6"/>
  <c r="E97" i="6"/>
  <c r="C96" i="6"/>
  <c r="E96" i="6"/>
  <c r="C95" i="6"/>
  <c r="E95" i="6"/>
  <c r="C94" i="6"/>
  <c r="E94" i="6"/>
  <c r="C93" i="6"/>
  <c r="E93" i="6"/>
  <c r="C92" i="6"/>
  <c r="E92" i="6"/>
  <c r="C91" i="6"/>
  <c r="E91" i="6"/>
  <c r="C90" i="6"/>
  <c r="E90" i="6"/>
  <c r="C89" i="6"/>
  <c r="E89" i="6"/>
  <c r="C88" i="6"/>
  <c r="E88" i="6"/>
  <c r="C87" i="6"/>
  <c r="E87" i="6"/>
  <c r="C86" i="6"/>
  <c r="E86" i="6"/>
  <c r="C85" i="6"/>
  <c r="E85" i="6"/>
  <c r="C84" i="6"/>
  <c r="E84" i="6"/>
  <c r="C83" i="6"/>
  <c r="E83" i="6"/>
  <c r="C82" i="6"/>
  <c r="E82" i="6"/>
  <c r="C81" i="6"/>
  <c r="E81" i="6"/>
  <c r="C80" i="6"/>
  <c r="E80" i="6"/>
  <c r="C79" i="6"/>
  <c r="E79" i="6"/>
  <c r="C78" i="6"/>
  <c r="E78" i="6"/>
  <c r="C77" i="6"/>
  <c r="E77" i="6"/>
  <c r="C76" i="6"/>
  <c r="E76" i="6"/>
  <c r="C75" i="6"/>
  <c r="E75" i="6"/>
  <c r="C74" i="6"/>
  <c r="E74" i="6"/>
  <c r="C73" i="6"/>
  <c r="E73" i="6"/>
  <c r="C72" i="6"/>
  <c r="E72" i="6"/>
  <c r="C71" i="6"/>
  <c r="E71" i="6"/>
  <c r="C70" i="6"/>
  <c r="E70" i="6"/>
  <c r="C69" i="6"/>
  <c r="E69" i="6"/>
  <c r="C68" i="6"/>
  <c r="E68" i="6"/>
  <c r="C67" i="6"/>
  <c r="E67" i="6"/>
  <c r="C66" i="6"/>
  <c r="E66" i="6"/>
  <c r="C65" i="6"/>
  <c r="E65" i="6"/>
  <c r="C64" i="6"/>
  <c r="E64" i="6"/>
  <c r="C63" i="6"/>
  <c r="E63" i="6"/>
  <c r="C62" i="6"/>
  <c r="E62" i="6"/>
  <c r="C61" i="6"/>
  <c r="E61" i="6"/>
  <c r="C60" i="6"/>
  <c r="E60" i="6"/>
  <c r="C59" i="6"/>
  <c r="E59" i="6"/>
  <c r="C58" i="6"/>
  <c r="E58" i="6"/>
  <c r="C57" i="6"/>
  <c r="E57" i="6"/>
  <c r="C56" i="6"/>
  <c r="E56" i="6"/>
  <c r="C55" i="6"/>
  <c r="E55" i="6"/>
  <c r="C54" i="6"/>
  <c r="E54" i="6"/>
  <c r="C53" i="6"/>
  <c r="E53" i="6"/>
  <c r="C52" i="6"/>
  <c r="E52" i="6"/>
  <c r="C51" i="6"/>
  <c r="E51" i="6"/>
  <c r="C50" i="6"/>
  <c r="E50" i="6"/>
  <c r="C49" i="6"/>
  <c r="E49" i="6"/>
  <c r="C48" i="6"/>
  <c r="E48" i="6"/>
  <c r="C47" i="6"/>
  <c r="E47" i="6"/>
  <c r="C46" i="6"/>
  <c r="E46" i="6"/>
  <c r="C45" i="6"/>
  <c r="E45" i="6"/>
  <c r="C44" i="6"/>
  <c r="E44" i="6"/>
  <c r="C43" i="6"/>
  <c r="E43" i="6"/>
  <c r="C42" i="6"/>
  <c r="E42" i="6"/>
  <c r="C41" i="6"/>
  <c r="E41" i="6"/>
  <c r="C40" i="6"/>
  <c r="E40" i="6"/>
  <c r="C39" i="6"/>
  <c r="E39" i="6"/>
  <c r="C38" i="6"/>
  <c r="E38" i="6"/>
  <c r="C37" i="6"/>
  <c r="E37" i="6"/>
  <c r="C36" i="6"/>
  <c r="E36" i="6"/>
  <c r="C35" i="6"/>
  <c r="E35" i="6"/>
  <c r="C34" i="6"/>
  <c r="E34" i="6"/>
  <c r="C33" i="6"/>
  <c r="E33" i="6"/>
  <c r="C32" i="6"/>
  <c r="E32" i="6"/>
  <c r="C31" i="6"/>
  <c r="E31" i="6"/>
  <c r="C30" i="6"/>
  <c r="E30" i="6"/>
  <c r="C29" i="6"/>
  <c r="E29" i="6"/>
  <c r="C28" i="6"/>
  <c r="E28" i="6"/>
  <c r="C27" i="6"/>
  <c r="E27" i="6"/>
  <c r="C26" i="6"/>
  <c r="E26" i="6"/>
  <c r="C25" i="6"/>
  <c r="E25" i="6"/>
  <c r="C24" i="6"/>
  <c r="E24" i="6"/>
  <c r="C23" i="6"/>
  <c r="E23" i="6"/>
  <c r="C22" i="6"/>
  <c r="E22" i="6"/>
  <c r="C21" i="6"/>
  <c r="E21" i="6"/>
  <c r="C20" i="6"/>
  <c r="E20" i="6"/>
  <c r="C19" i="6"/>
  <c r="E19" i="6"/>
  <c r="C18" i="6"/>
  <c r="E18" i="6"/>
  <c r="C17" i="6"/>
  <c r="E17" i="6"/>
  <c r="C16" i="6"/>
  <c r="E16" i="6"/>
  <c r="C15" i="6"/>
  <c r="E15" i="6"/>
  <c r="C14" i="6"/>
  <c r="E14" i="6"/>
  <c r="C13" i="6"/>
  <c r="E13" i="6"/>
  <c r="C12" i="6"/>
  <c r="E12" i="6"/>
  <c r="C11" i="6"/>
  <c r="E11" i="6"/>
  <c r="C10" i="6"/>
  <c r="E10" i="6"/>
  <c r="C9" i="6"/>
  <c r="E9" i="6"/>
  <c r="C8" i="6"/>
  <c r="E8" i="6"/>
  <c r="C7" i="6"/>
  <c r="E7" i="6"/>
  <c r="C6" i="6"/>
  <c r="E6" i="6"/>
  <c r="C5" i="6"/>
  <c r="E5" i="6"/>
  <c r="C4" i="6"/>
  <c r="E4" i="6"/>
  <c r="C3" i="6"/>
  <c r="E3" i="6"/>
  <c r="C2" i="6"/>
  <c r="E2" i="6"/>
  <c r="D4362" i="5"/>
  <c r="D4361" i="5"/>
  <c r="D4360" i="5"/>
  <c r="D4359" i="5"/>
  <c r="D4358" i="5"/>
  <c r="D4357" i="5"/>
  <c r="D4356" i="5"/>
  <c r="D4355" i="5"/>
  <c r="D4354" i="5"/>
  <c r="D4353" i="5"/>
  <c r="D4352" i="5"/>
  <c r="D4351" i="5"/>
  <c r="D4350" i="5"/>
  <c r="D4349" i="5"/>
  <c r="D4348" i="5"/>
  <c r="D4347" i="5"/>
  <c r="D4346" i="5"/>
  <c r="D4345" i="5"/>
  <c r="D4344" i="5"/>
  <c r="D4343" i="5"/>
  <c r="D4342" i="5"/>
  <c r="D4341" i="5"/>
  <c r="D4340" i="5"/>
  <c r="D4339" i="5"/>
  <c r="D4338" i="5"/>
  <c r="D4337" i="5"/>
  <c r="D4336" i="5"/>
  <c r="D4335" i="5"/>
  <c r="D4334" i="5"/>
  <c r="D4333" i="5"/>
  <c r="D4332" i="5"/>
  <c r="D4331" i="5"/>
  <c r="D4330" i="5"/>
  <c r="D4329" i="5"/>
  <c r="D4328" i="5"/>
  <c r="D4327" i="5"/>
  <c r="D4326" i="5"/>
  <c r="D4325" i="5"/>
  <c r="D4324" i="5"/>
  <c r="D4323" i="5"/>
  <c r="D4322" i="5"/>
  <c r="D4321" i="5"/>
  <c r="D4320" i="5"/>
  <c r="D4319" i="5"/>
  <c r="D4318" i="5"/>
  <c r="D4317" i="5"/>
  <c r="D4316" i="5"/>
  <c r="D4315" i="5"/>
  <c r="D4314" i="5"/>
  <c r="D4313" i="5"/>
  <c r="D4312" i="5"/>
  <c r="D4311" i="5"/>
  <c r="D4310" i="5"/>
  <c r="D4309" i="5"/>
  <c r="D4308" i="5"/>
  <c r="D4307" i="5"/>
  <c r="D4306" i="5"/>
  <c r="D4305" i="5"/>
  <c r="D4304" i="5"/>
  <c r="D4303" i="5"/>
  <c r="D4302" i="5"/>
  <c r="D4301" i="5"/>
  <c r="D4300" i="5"/>
  <c r="D4299" i="5"/>
  <c r="D4298" i="5"/>
  <c r="D4297" i="5"/>
  <c r="D4296" i="5"/>
  <c r="D4295" i="5"/>
  <c r="D4294" i="5"/>
  <c r="D4293" i="5"/>
  <c r="D4292" i="5"/>
  <c r="D4291" i="5"/>
  <c r="D4290" i="5"/>
  <c r="D4289" i="5"/>
  <c r="D4288" i="5"/>
  <c r="D4287" i="5"/>
  <c r="D4286" i="5"/>
  <c r="D4285" i="5"/>
  <c r="D4284" i="5"/>
  <c r="D4283" i="5"/>
  <c r="D4282" i="5"/>
  <c r="D4281" i="5"/>
  <c r="D4280" i="5"/>
  <c r="D4279" i="5"/>
  <c r="D4278" i="5"/>
  <c r="D4277" i="5"/>
  <c r="D4276" i="5"/>
  <c r="D4275" i="5"/>
  <c r="D4274" i="5"/>
  <c r="D4273" i="5"/>
  <c r="D4272" i="5"/>
  <c r="D4271" i="5"/>
  <c r="D4270" i="5"/>
  <c r="D4269" i="5"/>
  <c r="D4268" i="5"/>
  <c r="D4267" i="5"/>
  <c r="D4266" i="5"/>
  <c r="D4265" i="5"/>
  <c r="D4264" i="5"/>
  <c r="D4263" i="5"/>
  <c r="D4262" i="5"/>
  <c r="D4261" i="5"/>
  <c r="D4260" i="5"/>
  <c r="D4259" i="5"/>
  <c r="D4258" i="5"/>
  <c r="D4257" i="5"/>
  <c r="D4256" i="5"/>
  <c r="D4255" i="5"/>
  <c r="D4254" i="5"/>
  <c r="D4253" i="5"/>
  <c r="D4252" i="5"/>
  <c r="D4251" i="5"/>
  <c r="D4250" i="5"/>
  <c r="D4249" i="5"/>
  <c r="D4248" i="5"/>
  <c r="D4247" i="5"/>
  <c r="D4246" i="5"/>
  <c r="D4245" i="5"/>
  <c r="D4244" i="5"/>
  <c r="D4243" i="5"/>
  <c r="D4242" i="5"/>
  <c r="D4241" i="5"/>
  <c r="D4240" i="5"/>
  <c r="D4239" i="5"/>
  <c r="D4238" i="5"/>
  <c r="D4237" i="5"/>
  <c r="D4236" i="5"/>
  <c r="D4235" i="5"/>
  <c r="D4234" i="5"/>
  <c r="D4233" i="5"/>
  <c r="D4232" i="5"/>
  <c r="D4231" i="5"/>
  <c r="D4230" i="5"/>
  <c r="D4229" i="5"/>
  <c r="D4228" i="5"/>
  <c r="D4227" i="5"/>
  <c r="D4226" i="5"/>
  <c r="D4225" i="5"/>
  <c r="D4224" i="5"/>
  <c r="D4223" i="5"/>
  <c r="D4222" i="5"/>
  <c r="D4221" i="5"/>
  <c r="D4220" i="5"/>
  <c r="D4219" i="5"/>
  <c r="D4218" i="5"/>
  <c r="D4217" i="5"/>
  <c r="D4216" i="5"/>
  <c r="D4215" i="5"/>
  <c r="D4214" i="5"/>
  <c r="D4213" i="5"/>
  <c r="D4212" i="5"/>
  <c r="D4211" i="5"/>
  <c r="D4210" i="5"/>
  <c r="D4209" i="5"/>
  <c r="D4208" i="5"/>
  <c r="D4207" i="5"/>
  <c r="D4206" i="5"/>
  <c r="D4205" i="5"/>
  <c r="D4204" i="5"/>
  <c r="D4203" i="5"/>
  <c r="D4202" i="5"/>
  <c r="D4201" i="5"/>
  <c r="D4200" i="5"/>
  <c r="D4199" i="5"/>
  <c r="D4198" i="5"/>
  <c r="D4197" i="5"/>
  <c r="D4196" i="5"/>
  <c r="D4195" i="5"/>
  <c r="D4194" i="5"/>
  <c r="D4193" i="5"/>
  <c r="D4192" i="5"/>
  <c r="D4191" i="5"/>
  <c r="D4190" i="5"/>
  <c r="D4189" i="5"/>
  <c r="D4188" i="5"/>
  <c r="D4187" i="5"/>
  <c r="D4186" i="5"/>
  <c r="D4185" i="5"/>
  <c r="D4184" i="5"/>
  <c r="D4183" i="5"/>
  <c r="D4182" i="5"/>
  <c r="D4181" i="5"/>
  <c r="D4180" i="5"/>
  <c r="D4179" i="5"/>
  <c r="D4178" i="5"/>
  <c r="D4177" i="5"/>
  <c r="D4176" i="5"/>
  <c r="D4175" i="5"/>
  <c r="D4174" i="5"/>
  <c r="D4173" i="5"/>
  <c r="D4172" i="5"/>
  <c r="D4171" i="5"/>
  <c r="D4170" i="5"/>
  <c r="D4169" i="5"/>
  <c r="D4168" i="5"/>
  <c r="D4167" i="5"/>
  <c r="D4166" i="5"/>
  <c r="D4165" i="5"/>
  <c r="D4164" i="5"/>
  <c r="D4163" i="5"/>
  <c r="D4162" i="5"/>
  <c r="D4161" i="5"/>
  <c r="D4160" i="5"/>
  <c r="D4159" i="5"/>
  <c r="D4158" i="5"/>
  <c r="D4157" i="5"/>
  <c r="D4156" i="5"/>
  <c r="D4155" i="5"/>
  <c r="D4154" i="5"/>
  <c r="D4153" i="5"/>
  <c r="D4152" i="5"/>
  <c r="D4151" i="5"/>
  <c r="D4150" i="5"/>
  <c r="D4149" i="5"/>
  <c r="D4148" i="5"/>
  <c r="D4147" i="5"/>
  <c r="D4146" i="5"/>
  <c r="D4145" i="5"/>
  <c r="D4144" i="5"/>
  <c r="D4143" i="5"/>
  <c r="D4142" i="5"/>
  <c r="D4141" i="5"/>
  <c r="D4140" i="5"/>
  <c r="D4139" i="5"/>
  <c r="D4138" i="5"/>
  <c r="D4137" i="5"/>
  <c r="D4136" i="5"/>
  <c r="D4135" i="5"/>
  <c r="D4134" i="5"/>
  <c r="D4133" i="5"/>
  <c r="D4132" i="5"/>
  <c r="D4131" i="5"/>
  <c r="D4130" i="5"/>
  <c r="D4129" i="5"/>
  <c r="D4128" i="5"/>
  <c r="D4127" i="5"/>
  <c r="D4126" i="5"/>
  <c r="D4125" i="5"/>
  <c r="D4124" i="5"/>
  <c r="D4123" i="5"/>
  <c r="D4122" i="5"/>
  <c r="D4121" i="5"/>
  <c r="D4120" i="5"/>
  <c r="D4119" i="5"/>
  <c r="D4118" i="5"/>
  <c r="D4117" i="5"/>
  <c r="D4116" i="5"/>
  <c r="D4115" i="5"/>
  <c r="D4114" i="5"/>
  <c r="D4113" i="5"/>
  <c r="D4112" i="5"/>
  <c r="D4111" i="5"/>
  <c r="D4110" i="5"/>
  <c r="D4109" i="5"/>
  <c r="D4108" i="5"/>
  <c r="D4107" i="5"/>
  <c r="D4106" i="5"/>
  <c r="D4105" i="5"/>
  <c r="D4104" i="5"/>
  <c r="D4103" i="5"/>
  <c r="D4102" i="5"/>
  <c r="D4101" i="5"/>
  <c r="D4100" i="5"/>
  <c r="D4099" i="5"/>
  <c r="D4098" i="5"/>
  <c r="D4097" i="5"/>
  <c r="D4096" i="5"/>
  <c r="D4095" i="5"/>
  <c r="D4094" i="5"/>
  <c r="D4093" i="5"/>
  <c r="D4092" i="5"/>
  <c r="D4091" i="5"/>
  <c r="D4090" i="5"/>
  <c r="D4089" i="5"/>
  <c r="D4088" i="5"/>
  <c r="D4087" i="5"/>
  <c r="D4086" i="5"/>
  <c r="D4085" i="5"/>
  <c r="D4084" i="5"/>
  <c r="D4083" i="5"/>
  <c r="D4082" i="5"/>
  <c r="D4081" i="5"/>
  <c r="D4080" i="5"/>
  <c r="D4079" i="5"/>
  <c r="D4078" i="5"/>
  <c r="D4077" i="5"/>
  <c r="D4076" i="5"/>
  <c r="D4075" i="5"/>
  <c r="D4074" i="5"/>
  <c r="D4073" i="5"/>
  <c r="D4072" i="5"/>
  <c r="D4071" i="5"/>
  <c r="D4070" i="5"/>
  <c r="D4069" i="5"/>
  <c r="D4068" i="5"/>
  <c r="D4067" i="5"/>
  <c r="D4066" i="5"/>
  <c r="D4065" i="5"/>
  <c r="D4064" i="5"/>
  <c r="D4063" i="5"/>
  <c r="D4062" i="5"/>
  <c r="D4061" i="5"/>
  <c r="D4060" i="5"/>
  <c r="D4059" i="5"/>
  <c r="D4058" i="5"/>
  <c r="D4057" i="5"/>
  <c r="D4056" i="5"/>
  <c r="D4055" i="5"/>
  <c r="D4054" i="5"/>
  <c r="D4053" i="5"/>
  <c r="D4052" i="5"/>
  <c r="D4051" i="5"/>
  <c r="D4050" i="5"/>
  <c r="D4049" i="5"/>
  <c r="D4048" i="5"/>
  <c r="D4047" i="5"/>
  <c r="D4046" i="5"/>
  <c r="D4045" i="5"/>
  <c r="D4044" i="5"/>
  <c r="D4043" i="5"/>
  <c r="D4042" i="5"/>
  <c r="D4041" i="5"/>
  <c r="D4040" i="5"/>
  <c r="D4039" i="5"/>
  <c r="D4038" i="5"/>
  <c r="D4037" i="5"/>
  <c r="D4036" i="5"/>
  <c r="D4035" i="5"/>
  <c r="D4034" i="5"/>
  <c r="D4033" i="5"/>
  <c r="D4032" i="5"/>
  <c r="D4031" i="5"/>
  <c r="D4030" i="5"/>
  <c r="D4029" i="5"/>
  <c r="D4028" i="5"/>
  <c r="D4027" i="5"/>
  <c r="D4026" i="5"/>
  <c r="D4025" i="5"/>
  <c r="D4024" i="5"/>
  <c r="D4023" i="5"/>
  <c r="D4022" i="5"/>
  <c r="D4021" i="5"/>
  <c r="D4020" i="5"/>
  <c r="D4019" i="5"/>
  <c r="D4018" i="5"/>
  <c r="D4017" i="5"/>
  <c r="D4016" i="5"/>
  <c r="D4015" i="5"/>
  <c r="D4014" i="5"/>
  <c r="D4013" i="5"/>
  <c r="D4012" i="5"/>
  <c r="D4011" i="5"/>
  <c r="D4010" i="5"/>
  <c r="D4009" i="5"/>
  <c r="D4008" i="5"/>
  <c r="D4007" i="5"/>
  <c r="D4006" i="5"/>
  <c r="D4005" i="5"/>
  <c r="D4004" i="5"/>
  <c r="D4003" i="5"/>
  <c r="D4002" i="5"/>
  <c r="D4001" i="5"/>
  <c r="D4000" i="5"/>
  <c r="D3999" i="5"/>
  <c r="D3998" i="5"/>
  <c r="D3997" i="5"/>
  <c r="D3996" i="5"/>
  <c r="D3995" i="5"/>
  <c r="D3994" i="5"/>
  <c r="D3993" i="5"/>
  <c r="D3992" i="5"/>
  <c r="D3991" i="5"/>
  <c r="D3990" i="5"/>
  <c r="D3989" i="5"/>
  <c r="D3988" i="5"/>
  <c r="D3987" i="5"/>
  <c r="D3986" i="5"/>
  <c r="D3985" i="5"/>
  <c r="D3984" i="5"/>
  <c r="D3983" i="5"/>
  <c r="D3982" i="5"/>
  <c r="D3981" i="5"/>
  <c r="D3980" i="5"/>
  <c r="D3979" i="5"/>
  <c r="D3978" i="5"/>
  <c r="D3977" i="5"/>
  <c r="D3976" i="5"/>
  <c r="D3975" i="5"/>
  <c r="D3974" i="5"/>
  <c r="D3973" i="5"/>
  <c r="D3972" i="5"/>
  <c r="D3971" i="5"/>
  <c r="D3970" i="5"/>
  <c r="D3969" i="5"/>
  <c r="D3968" i="5"/>
  <c r="D3967" i="5"/>
  <c r="D3966" i="5"/>
  <c r="D3965" i="5"/>
  <c r="D3964" i="5"/>
  <c r="D3963" i="5"/>
  <c r="D3962" i="5"/>
  <c r="D3961" i="5"/>
  <c r="D3960" i="5"/>
  <c r="D3959" i="5"/>
  <c r="D3958" i="5"/>
  <c r="D3957" i="5"/>
  <c r="D3956" i="5"/>
  <c r="D3955" i="5"/>
  <c r="D3954" i="5"/>
  <c r="D3953" i="5"/>
  <c r="D3952" i="5"/>
  <c r="D3951" i="5"/>
  <c r="D3950" i="5"/>
  <c r="D3949" i="5"/>
  <c r="D3948" i="5"/>
  <c r="D3947" i="5"/>
  <c r="D3946" i="5"/>
  <c r="D3945" i="5"/>
  <c r="D3944" i="5"/>
  <c r="D3943" i="5"/>
  <c r="D3942" i="5"/>
  <c r="D3941" i="5"/>
  <c r="D3940" i="5"/>
  <c r="D3939" i="5"/>
  <c r="D3938" i="5"/>
  <c r="D3937" i="5"/>
  <c r="D3936" i="5"/>
  <c r="D3935" i="5"/>
  <c r="D3934" i="5"/>
  <c r="D3933" i="5"/>
  <c r="D3932" i="5"/>
  <c r="D3931" i="5"/>
  <c r="D3930" i="5"/>
  <c r="D3929" i="5"/>
  <c r="D3928" i="5"/>
  <c r="D3927" i="5"/>
  <c r="D3926" i="5"/>
  <c r="D3925" i="5"/>
  <c r="D3924" i="5"/>
  <c r="D3923" i="5"/>
  <c r="D3922" i="5"/>
  <c r="D3921" i="5"/>
  <c r="D3920" i="5"/>
  <c r="D3919" i="5"/>
  <c r="D3918" i="5"/>
  <c r="D3917" i="5"/>
  <c r="D3916" i="5"/>
  <c r="D3915" i="5"/>
  <c r="D3914" i="5"/>
  <c r="D3913" i="5"/>
  <c r="D3912" i="5"/>
  <c r="D3911" i="5"/>
  <c r="D3910" i="5"/>
  <c r="D3909" i="5"/>
  <c r="D3908" i="5"/>
  <c r="D3907" i="5"/>
  <c r="D3906" i="5"/>
  <c r="D3905" i="5"/>
  <c r="D3904" i="5"/>
  <c r="D3903" i="5"/>
  <c r="D3902" i="5"/>
  <c r="D3901" i="5"/>
  <c r="D3900" i="5"/>
  <c r="D3899" i="5"/>
  <c r="D3898" i="5"/>
  <c r="D3897" i="5"/>
  <c r="D3896" i="5"/>
  <c r="D3895" i="5"/>
  <c r="D3894" i="5"/>
  <c r="D3893" i="5"/>
  <c r="D3892" i="5"/>
  <c r="D3891" i="5"/>
  <c r="D3890" i="5"/>
  <c r="D3889" i="5"/>
  <c r="D3888" i="5"/>
  <c r="D3887" i="5"/>
  <c r="D3886" i="5"/>
  <c r="D3885" i="5"/>
  <c r="D3884" i="5"/>
  <c r="D3883" i="5"/>
  <c r="D3882" i="5"/>
  <c r="D3881" i="5"/>
  <c r="D3880" i="5"/>
  <c r="D3879" i="5"/>
  <c r="D3878" i="5"/>
  <c r="D3877" i="5"/>
  <c r="D3876" i="5"/>
  <c r="D3875" i="5"/>
  <c r="D3874" i="5"/>
  <c r="D3873" i="5"/>
  <c r="D3872" i="5"/>
  <c r="D3871" i="5"/>
  <c r="D3870" i="5"/>
  <c r="D3869" i="5"/>
  <c r="D3868" i="5"/>
  <c r="D3867" i="5"/>
  <c r="D3866" i="5"/>
  <c r="D3865" i="5"/>
  <c r="D3864" i="5"/>
  <c r="D3863" i="5"/>
  <c r="D3862" i="5"/>
  <c r="D3861" i="5"/>
  <c r="D3860" i="5"/>
  <c r="D3859" i="5"/>
  <c r="D3858" i="5"/>
  <c r="D3857" i="5"/>
  <c r="D3856" i="5"/>
  <c r="D3855" i="5"/>
  <c r="D3854" i="5"/>
  <c r="D3853" i="5"/>
  <c r="D3852" i="5"/>
  <c r="D3851" i="5"/>
  <c r="D3850" i="5"/>
  <c r="D3849" i="5"/>
  <c r="D3848" i="5"/>
  <c r="D3847" i="5"/>
  <c r="D3846" i="5"/>
  <c r="D3845" i="5"/>
  <c r="D3844" i="5"/>
  <c r="D3843" i="5"/>
  <c r="D3842" i="5"/>
  <c r="D3841" i="5"/>
  <c r="D3840" i="5"/>
  <c r="D3839" i="5"/>
  <c r="D3838" i="5"/>
  <c r="D3837" i="5"/>
  <c r="D3836" i="5"/>
  <c r="D3835" i="5"/>
  <c r="D3834" i="5"/>
  <c r="D3833" i="5"/>
  <c r="D3832" i="5"/>
  <c r="D3831" i="5"/>
  <c r="D3830" i="5"/>
  <c r="D3829" i="5"/>
  <c r="D3828" i="5"/>
  <c r="D3827" i="5"/>
  <c r="D3826" i="5"/>
  <c r="D3825" i="5"/>
  <c r="D3824" i="5"/>
  <c r="D3823" i="5"/>
  <c r="D3822" i="5"/>
  <c r="D3821" i="5"/>
  <c r="D3820" i="5"/>
  <c r="D3819" i="5"/>
  <c r="D3818" i="5"/>
  <c r="D3817" i="5"/>
  <c r="D3816" i="5"/>
  <c r="D3815" i="5"/>
  <c r="D3814" i="5"/>
  <c r="D3813" i="5"/>
  <c r="D3812" i="5"/>
  <c r="D3811" i="5"/>
  <c r="D3810" i="5"/>
  <c r="D3809" i="5"/>
  <c r="D3808" i="5"/>
  <c r="D3807" i="5"/>
  <c r="D3806" i="5"/>
  <c r="D3805" i="5"/>
  <c r="D3804" i="5"/>
  <c r="D3803" i="5"/>
  <c r="D3802" i="5"/>
  <c r="D3801" i="5"/>
  <c r="D3800" i="5"/>
  <c r="D3799" i="5"/>
  <c r="D3798" i="5"/>
  <c r="D3797" i="5"/>
  <c r="D3796" i="5"/>
  <c r="D3795" i="5"/>
  <c r="D3794" i="5"/>
  <c r="D3793" i="5"/>
  <c r="D3792" i="5"/>
  <c r="D3791" i="5"/>
  <c r="D3790" i="5"/>
  <c r="D3789" i="5"/>
  <c r="D3788" i="5"/>
  <c r="D3787" i="5"/>
  <c r="D3786" i="5"/>
  <c r="D3785" i="5"/>
  <c r="D3784" i="5"/>
  <c r="D3783" i="5"/>
  <c r="D3782" i="5"/>
  <c r="D3781" i="5"/>
  <c r="D3780" i="5"/>
  <c r="D3779" i="5"/>
  <c r="D3778" i="5"/>
  <c r="D3777" i="5"/>
  <c r="D3776" i="5"/>
  <c r="D3775" i="5"/>
  <c r="D3774" i="5"/>
  <c r="D3773" i="5"/>
  <c r="D3772" i="5"/>
  <c r="D3771" i="5"/>
  <c r="D3770" i="5"/>
  <c r="D3769" i="5"/>
  <c r="D3768" i="5"/>
  <c r="D3767" i="5"/>
  <c r="D3766" i="5"/>
  <c r="D3765" i="5"/>
  <c r="D3764" i="5"/>
  <c r="D3763" i="5"/>
  <c r="D3762" i="5"/>
  <c r="D3761" i="5"/>
  <c r="D3760" i="5"/>
  <c r="D3759" i="5"/>
  <c r="D3758" i="5"/>
  <c r="D3757" i="5"/>
  <c r="D3756" i="5"/>
  <c r="D3755" i="5"/>
  <c r="D3754" i="5"/>
  <c r="D3753" i="5"/>
  <c r="D3752" i="5"/>
  <c r="D3751" i="5"/>
  <c r="D3750" i="5"/>
  <c r="D3749" i="5"/>
  <c r="D3748" i="5"/>
  <c r="D3747" i="5"/>
  <c r="D3746" i="5"/>
  <c r="D3745" i="5"/>
  <c r="D3744" i="5"/>
  <c r="D3743" i="5"/>
  <c r="D3742" i="5"/>
  <c r="D3741" i="5"/>
  <c r="D3740" i="5"/>
  <c r="D3739" i="5"/>
  <c r="D3738" i="5"/>
  <c r="D3737" i="5"/>
  <c r="D3736" i="5"/>
  <c r="D3735" i="5"/>
  <c r="D3734" i="5"/>
  <c r="D3733" i="5"/>
  <c r="D3732" i="5"/>
  <c r="D3731" i="5"/>
  <c r="D3730" i="5"/>
  <c r="D3729" i="5"/>
  <c r="D3728" i="5"/>
  <c r="D3727" i="5"/>
  <c r="D3726" i="5"/>
  <c r="D3725" i="5"/>
  <c r="D3724" i="5"/>
  <c r="D3723" i="5"/>
  <c r="D3722" i="5"/>
  <c r="D3721" i="5"/>
  <c r="D3720" i="5"/>
  <c r="D3719" i="5"/>
  <c r="D3718" i="5"/>
  <c r="D3717" i="5"/>
  <c r="D3716" i="5"/>
  <c r="D3715" i="5"/>
  <c r="D3714" i="5"/>
  <c r="D3713" i="5"/>
  <c r="D3712" i="5"/>
  <c r="D3711" i="5"/>
  <c r="D3710" i="5"/>
  <c r="D3709" i="5"/>
  <c r="D3708" i="5"/>
  <c r="D3707" i="5"/>
  <c r="D3706" i="5"/>
  <c r="D3705" i="5"/>
  <c r="D3704" i="5"/>
  <c r="D3703" i="5"/>
  <c r="D3702" i="5"/>
  <c r="D3701" i="5"/>
  <c r="D3700" i="5"/>
  <c r="D3699" i="5"/>
  <c r="D3698" i="5"/>
  <c r="D3697" i="5"/>
  <c r="D3696" i="5"/>
  <c r="D3695" i="5"/>
  <c r="D3694" i="5"/>
  <c r="D3693" i="5"/>
  <c r="D3692" i="5"/>
  <c r="D3691" i="5"/>
  <c r="D3690" i="5"/>
  <c r="D3689" i="5"/>
  <c r="D3688" i="5"/>
  <c r="D3687" i="5"/>
  <c r="D3686" i="5"/>
  <c r="D3685" i="5"/>
  <c r="D3684" i="5"/>
  <c r="D3683" i="5"/>
  <c r="D3682" i="5"/>
  <c r="D3681" i="5"/>
  <c r="D3680" i="5"/>
  <c r="D3679" i="5"/>
  <c r="D3678" i="5"/>
  <c r="D3677" i="5"/>
  <c r="D3676" i="5"/>
  <c r="D3675" i="5"/>
  <c r="D3674" i="5"/>
  <c r="D3673" i="5"/>
  <c r="D3672" i="5"/>
  <c r="D3671" i="5"/>
  <c r="D3670" i="5"/>
  <c r="D3669" i="5"/>
  <c r="D3668" i="5"/>
  <c r="D3667" i="5"/>
  <c r="D3666" i="5"/>
  <c r="D3665" i="5"/>
  <c r="D3664" i="5"/>
  <c r="D3663" i="5"/>
  <c r="D3662" i="5"/>
  <c r="D3661" i="5"/>
  <c r="D3660" i="5"/>
  <c r="D3659" i="5"/>
  <c r="D3658" i="5"/>
  <c r="D3657" i="5"/>
  <c r="D3656" i="5"/>
  <c r="D3655" i="5"/>
  <c r="D3654" i="5"/>
  <c r="D3653" i="5"/>
  <c r="D3652" i="5"/>
  <c r="D3651" i="5"/>
  <c r="D3650" i="5"/>
  <c r="D3649" i="5"/>
  <c r="D3648" i="5"/>
  <c r="D3647" i="5"/>
  <c r="D3646" i="5"/>
  <c r="D3645" i="5"/>
  <c r="D3644" i="5"/>
  <c r="D3643" i="5"/>
  <c r="D3642" i="5"/>
  <c r="D3641" i="5"/>
  <c r="D3640" i="5"/>
  <c r="D3639" i="5"/>
  <c r="D3638" i="5"/>
  <c r="D3637" i="5"/>
  <c r="D3636" i="5"/>
  <c r="D3635" i="5"/>
  <c r="D3634" i="5"/>
  <c r="D3633" i="5"/>
  <c r="D3632" i="5"/>
  <c r="D3631" i="5"/>
  <c r="D3630" i="5"/>
  <c r="D3629" i="5"/>
  <c r="D3628" i="5"/>
  <c r="D3627" i="5"/>
  <c r="D3626" i="5"/>
  <c r="D3625" i="5"/>
  <c r="D3624" i="5"/>
  <c r="D3623" i="5"/>
  <c r="D3622" i="5"/>
  <c r="D3621" i="5"/>
  <c r="D3620" i="5"/>
  <c r="D3619" i="5"/>
  <c r="D3618" i="5"/>
  <c r="D3617" i="5"/>
  <c r="D3616" i="5"/>
  <c r="D3615" i="5"/>
  <c r="D3614" i="5"/>
  <c r="D3613" i="5"/>
  <c r="D3612" i="5"/>
  <c r="D3611" i="5"/>
  <c r="D3610" i="5"/>
  <c r="D3609" i="5"/>
  <c r="D3608" i="5"/>
  <c r="D3607" i="5"/>
  <c r="D3606" i="5"/>
  <c r="D3605" i="5"/>
  <c r="D3604" i="5"/>
  <c r="D3603" i="5"/>
  <c r="D3602" i="5"/>
  <c r="D3601" i="5"/>
  <c r="D3600" i="5"/>
  <c r="D3599" i="5"/>
  <c r="D3598" i="5"/>
  <c r="D3597" i="5"/>
  <c r="D3596" i="5"/>
  <c r="D3595" i="5"/>
  <c r="D3594" i="5"/>
  <c r="D3593" i="5"/>
  <c r="D3592" i="5"/>
  <c r="D3591" i="5"/>
  <c r="D3590" i="5"/>
  <c r="D3589" i="5"/>
  <c r="D3588" i="5"/>
  <c r="D3587" i="5"/>
  <c r="D3586" i="5"/>
  <c r="D3585" i="5"/>
  <c r="D3584" i="5"/>
  <c r="D3583" i="5"/>
  <c r="D3582" i="5"/>
  <c r="D3581" i="5"/>
  <c r="D3580" i="5"/>
  <c r="D3579" i="5"/>
  <c r="D3578" i="5"/>
  <c r="D3577" i="5"/>
  <c r="D3576" i="5"/>
  <c r="D3575" i="5"/>
  <c r="D3574" i="5"/>
  <c r="D3573" i="5"/>
  <c r="D3572" i="5"/>
  <c r="D3571" i="5"/>
  <c r="D3570" i="5"/>
  <c r="D3569" i="5"/>
  <c r="D3568" i="5"/>
  <c r="D3567" i="5"/>
  <c r="D3566" i="5"/>
  <c r="D3565" i="5"/>
  <c r="D3564" i="5"/>
  <c r="D3563" i="5"/>
  <c r="D3562" i="5"/>
  <c r="D3561" i="5"/>
  <c r="D3560" i="5"/>
  <c r="D3559" i="5"/>
  <c r="D3558" i="5"/>
  <c r="D3557" i="5"/>
  <c r="D3556" i="5"/>
  <c r="D3555" i="5"/>
  <c r="D3554" i="5"/>
  <c r="D3553" i="5"/>
  <c r="D3552" i="5"/>
  <c r="D3551" i="5"/>
  <c r="D3550" i="5"/>
  <c r="D3549" i="5"/>
  <c r="D3548" i="5"/>
  <c r="D3547" i="5"/>
  <c r="D3546" i="5"/>
  <c r="D3545" i="5"/>
  <c r="D3544" i="5"/>
  <c r="D3543" i="5"/>
  <c r="D3542" i="5"/>
  <c r="D3541" i="5"/>
  <c r="D3540" i="5"/>
  <c r="D3539" i="5"/>
  <c r="D3538" i="5"/>
  <c r="D3537" i="5"/>
  <c r="D3536" i="5"/>
  <c r="D3535" i="5"/>
  <c r="D3534" i="5"/>
  <c r="D3533" i="5"/>
  <c r="D3532" i="5"/>
  <c r="D3531" i="5"/>
  <c r="D3530" i="5"/>
  <c r="D3529" i="5"/>
  <c r="D3528" i="5"/>
  <c r="D3527" i="5"/>
  <c r="D3526" i="5"/>
  <c r="D3525" i="5"/>
  <c r="D3524" i="5"/>
  <c r="D3523" i="5"/>
  <c r="D3522" i="5"/>
  <c r="D3521" i="5"/>
  <c r="D3520" i="5"/>
  <c r="D3519" i="5"/>
  <c r="D3518" i="5"/>
  <c r="D3517" i="5"/>
  <c r="D3516" i="5"/>
  <c r="D3515" i="5"/>
  <c r="D3514" i="5"/>
  <c r="D3513" i="5"/>
  <c r="D3512" i="5"/>
  <c r="D3511" i="5"/>
  <c r="D3510" i="5"/>
  <c r="D3509" i="5"/>
  <c r="D3508" i="5"/>
  <c r="D3507" i="5"/>
  <c r="D3506" i="5"/>
  <c r="D3505" i="5"/>
  <c r="D3504" i="5"/>
  <c r="D3503" i="5"/>
  <c r="D3502" i="5"/>
  <c r="D3501" i="5"/>
  <c r="D3500" i="5"/>
  <c r="D3499" i="5"/>
  <c r="D3498" i="5"/>
  <c r="D3497" i="5"/>
  <c r="D3496" i="5"/>
  <c r="D3495" i="5"/>
  <c r="D3494" i="5"/>
  <c r="D3493" i="5"/>
  <c r="D3492" i="5"/>
  <c r="D3491" i="5"/>
  <c r="D3490" i="5"/>
  <c r="D3489" i="5"/>
  <c r="D3488" i="5"/>
  <c r="D3487" i="5"/>
  <c r="D3486" i="5"/>
  <c r="D3485" i="5"/>
  <c r="D3484" i="5"/>
  <c r="D3483" i="5"/>
  <c r="D3482" i="5"/>
  <c r="D3481" i="5"/>
  <c r="D3480" i="5"/>
  <c r="D3479" i="5"/>
  <c r="D3478" i="5"/>
  <c r="D3477" i="5"/>
  <c r="D3476" i="5"/>
  <c r="D3475" i="5"/>
  <c r="D3474" i="5"/>
  <c r="D3473" i="5"/>
  <c r="D3472" i="5"/>
  <c r="D3471" i="5"/>
  <c r="D3470" i="5"/>
  <c r="D3469" i="5"/>
  <c r="D3468" i="5"/>
  <c r="D3467" i="5"/>
  <c r="D3466" i="5"/>
  <c r="D3465" i="5"/>
  <c r="D3464" i="5"/>
  <c r="D3463" i="5"/>
  <c r="D3462" i="5"/>
  <c r="D3461" i="5"/>
  <c r="D3460" i="5"/>
  <c r="D3459" i="5"/>
  <c r="D3458" i="5"/>
  <c r="D3457" i="5"/>
  <c r="D3456" i="5"/>
  <c r="D3455" i="5"/>
  <c r="D3454" i="5"/>
  <c r="D3453" i="5"/>
  <c r="D3452" i="5"/>
  <c r="D3451" i="5"/>
  <c r="D3450" i="5"/>
  <c r="D3449" i="5"/>
  <c r="D3448" i="5"/>
  <c r="D3447" i="5"/>
  <c r="D3446" i="5"/>
  <c r="D3445" i="5"/>
  <c r="D3444" i="5"/>
  <c r="D3443" i="5"/>
  <c r="D3442" i="5"/>
  <c r="D3441" i="5"/>
  <c r="D3440" i="5"/>
  <c r="D3439" i="5"/>
  <c r="D3438" i="5"/>
  <c r="D3437" i="5"/>
  <c r="D3436" i="5"/>
  <c r="D3435" i="5"/>
  <c r="D3434" i="5"/>
  <c r="D3433" i="5"/>
  <c r="D3432" i="5"/>
  <c r="D3431" i="5"/>
  <c r="D3430" i="5"/>
  <c r="D3429" i="5"/>
  <c r="D3428" i="5"/>
  <c r="D3427" i="5"/>
  <c r="D3426" i="5"/>
  <c r="D3425" i="5"/>
  <c r="D3424" i="5"/>
  <c r="D3423" i="5"/>
  <c r="D3422" i="5"/>
  <c r="D3421" i="5"/>
  <c r="D3420" i="5"/>
  <c r="D3419" i="5"/>
  <c r="D3418" i="5"/>
  <c r="D3417" i="5"/>
  <c r="D3416" i="5"/>
  <c r="D3415" i="5"/>
  <c r="D3414" i="5"/>
  <c r="D3413" i="5"/>
  <c r="D3412" i="5"/>
  <c r="D3411" i="5"/>
  <c r="D3410" i="5"/>
  <c r="D3409" i="5"/>
  <c r="D3408" i="5"/>
  <c r="D3407" i="5"/>
  <c r="D3406" i="5"/>
  <c r="D3405" i="5"/>
  <c r="D3404" i="5"/>
  <c r="D3403" i="5"/>
  <c r="D3402" i="5"/>
  <c r="D3401" i="5"/>
  <c r="D3400" i="5"/>
  <c r="D3399" i="5"/>
  <c r="D3398" i="5"/>
  <c r="D3397" i="5"/>
  <c r="D3396" i="5"/>
  <c r="D3395" i="5"/>
  <c r="D3394" i="5"/>
  <c r="D3393" i="5"/>
  <c r="D3392" i="5"/>
  <c r="D3391" i="5"/>
  <c r="D3390" i="5"/>
  <c r="D3389" i="5"/>
  <c r="D3388" i="5"/>
  <c r="D3387" i="5"/>
  <c r="D3386" i="5"/>
  <c r="D3385" i="5"/>
  <c r="D3384" i="5"/>
  <c r="D3383" i="5"/>
  <c r="D3382" i="5"/>
  <c r="D3381" i="5"/>
  <c r="D3380" i="5"/>
  <c r="D3379" i="5"/>
  <c r="D3378" i="5"/>
  <c r="D3377" i="5"/>
  <c r="D3376" i="5"/>
  <c r="D3375" i="5"/>
  <c r="D3374" i="5"/>
  <c r="D3373" i="5"/>
  <c r="D3372" i="5"/>
  <c r="D3371" i="5"/>
  <c r="D3370" i="5"/>
  <c r="D3369" i="5"/>
  <c r="D3368" i="5"/>
  <c r="D3367" i="5"/>
  <c r="D3366" i="5"/>
  <c r="D3365" i="5"/>
  <c r="D3364" i="5"/>
  <c r="D3363" i="5"/>
  <c r="D3362" i="5"/>
  <c r="D3361" i="5"/>
  <c r="D3360" i="5"/>
  <c r="D3359" i="5"/>
  <c r="D3358" i="5"/>
  <c r="D3357" i="5"/>
  <c r="D3356" i="5"/>
  <c r="D3355" i="5"/>
  <c r="D3354" i="5"/>
  <c r="D3353" i="5"/>
  <c r="D3352" i="5"/>
  <c r="D3351" i="5"/>
  <c r="D3350" i="5"/>
  <c r="D3349" i="5"/>
  <c r="D3348" i="5"/>
  <c r="D3347" i="5"/>
  <c r="D3346" i="5"/>
  <c r="D3345" i="5"/>
  <c r="D3344" i="5"/>
  <c r="D3343" i="5"/>
  <c r="D3342" i="5"/>
  <c r="D3341" i="5"/>
  <c r="D3340" i="5"/>
  <c r="D3339" i="5"/>
  <c r="D3338" i="5"/>
  <c r="D3337" i="5"/>
  <c r="D3336" i="5"/>
  <c r="D3335" i="5"/>
  <c r="D3334" i="5"/>
  <c r="D3333" i="5"/>
  <c r="D3332" i="5"/>
  <c r="D3331" i="5"/>
  <c r="D3330" i="5"/>
  <c r="D3329" i="5"/>
  <c r="D3328" i="5"/>
  <c r="D3327" i="5"/>
  <c r="D3326" i="5"/>
  <c r="D3325" i="5"/>
  <c r="D3324" i="5"/>
  <c r="D3323" i="5"/>
  <c r="D3322" i="5"/>
  <c r="D3321" i="5"/>
  <c r="D3320" i="5"/>
  <c r="D3319" i="5"/>
  <c r="D3318" i="5"/>
  <c r="D3317" i="5"/>
  <c r="D3316" i="5"/>
  <c r="D3315" i="5"/>
  <c r="D3314" i="5"/>
  <c r="D3313" i="5"/>
  <c r="D3312" i="5"/>
  <c r="D3311" i="5"/>
  <c r="D3310" i="5"/>
  <c r="D3309" i="5"/>
  <c r="D3308" i="5"/>
  <c r="D3307" i="5"/>
  <c r="D3306" i="5"/>
  <c r="D3305" i="5"/>
  <c r="D3304" i="5"/>
  <c r="D3303" i="5"/>
  <c r="D3302" i="5"/>
  <c r="D3301" i="5"/>
  <c r="D3300" i="5"/>
  <c r="D3299" i="5"/>
  <c r="D3298" i="5"/>
  <c r="D3297" i="5"/>
  <c r="D3296" i="5"/>
  <c r="D3295" i="5"/>
  <c r="D3294" i="5"/>
  <c r="D3293" i="5"/>
  <c r="D3292" i="5"/>
  <c r="D3291" i="5"/>
  <c r="D3290" i="5"/>
  <c r="D3289" i="5"/>
  <c r="D3288" i="5"/>
  <c r="D3287" i="5"/>
  <c r="D3286" i="5"/>
  <c r="D3285" i="5"/>
  <c r="D3284" i="5"/>
  <c r="D3283" i="5"/>
  <c r="D3282" i="5"/>
  <c r="D3281" i="5"/>
  <c r="D3280" i="5"/>
  <c r="D3279" i="5"/>
  <c r="D3278" i="5"/>
  <c r="D3277" i="5"/>
  <c r="D3276" i="5"/>
  <c r="D3275" i="5"/>
  <c r="D3274" i="5"/>
  <c r="D3273" i="5"/>
  <c r="D3272" i="5"/>
  <c r="D3271" i="5"/>
  <c r="D3270" i="5"/>
  <c r="D3269" i="5"/>
  <c r="D3268" i="5"/>
  <c r="D3267" i="5"/>
  <c r="D3266" i="5"/>
  <c r="D3265" i="5"/>
  <c r="D3264" i="5"/>
  <c r="D3263" i="5"/>
  <c r="D3262" i="5"/>
  <c r="D3261" i="5"/>
  <c r="D3260" i="5"/>
  <c r="D3259" i="5"/>
  <c r="D3258" i="5"/>
  <c r="D3257" i="5"/>
  <c r="D3256" i="5"/>
  <c r="D3255" i="5"/>
  <c r="D3254" i="5"/>
  <c r="D3253" i="5"/>
  <c r="D3252" i="5"/>
  <c r="D3251" i="5"/>
  <c r="D3250" i="5"/>
  <c r="D3249" i="5"/>
  <c r="D3248" i="5"/>
  <c r="D3247" i="5"/>
  <c r="D3246" i="5"/>
  <c r="D3245" i="5"/>
  <c r="D3244" i="5"/>
  <c r="D3243" i="5"/>
  <c r="D3242" i="5"/>
  <c r="D3241" i="5"/>
  <c r="D3240" i="5"/>
  <c r="D3239" i="5"/>
  <c r="D3238" i="5"/>
  <c r="D3237" i="5"/>
  <c r="D3236" i="5"/>
  <c r="D3235" i="5"/>
  <c r="D3234" i="5"/>
  <c r="D3233" i="5"/>
  <c r="D3232" i="5"/>
  <c r="D3231" i="5"/>
  <c r="D3230" i="5"/>
  <c r="D3229" i="5"/>
  <c r="D3228" i="5"/>
  <c r="D3227" i="5"/>
  <c r="D3226" i="5"/>
  <c r="D3225" i="5"/>
  <c r="D3224" i="5"/>
  <c r="D3223" i="5"/>
  <c r="D3222" i="5"/>
  <c r="D3221" i="5"/>
  <c r="D3220" i="5"/>
  <c r="D3219" i="5"/>
  <c r="D3218" i="5"/>
  <c r="D3217" i="5"/>
  <c r="D3216" i="5"/>
  <c r="D3215" i="5"/>
  <c r="D3214" i="5"/>
  <c r="D3213" i="5"/>
  <c r="D3212" i="5"/>
  <c r="D3211" i="5"/>
  <c r="D3210" i="5"/>
  <c r="D3209" i="5"/>
  <c r="D3208" i="5"/>
  <c r="D3207" i="5"/>
  <c r="D3206" i="5"/>
  <c r="D3205" i="5"/>
  <c r="D3204" i="5"/>
  <c r="D3203" i="5"/>
  <c r="D3202" i="5"/>
  <c r="D3201" i="5"/>
  <c r="D3200" i="5"/>
  <c r="D3199" i="5"/>
  <c r="D3198" i="5"/>
  <c r="D3197" i="5"/>
  <c r="D3196" i="5"/>
  <c r="D3195" i="5"/>
  <c r="D3194" i="5"/>
  <c r="D3193" i="5"/>
  <c r="D3192" i="5"/>
  <c r="D3191" i="5"/>
  <c r="D3190" i="5"/>
  <c r="D3189" i="5"/>
  <c r="D3188" i="5"/>
  <c r="D3187" i="5"/>
  <c r="D3186" i="5"/>
  <c r="D3185" i="5"/>
  <c r="D3184" i="5"/>
  <c r="D3183" i="5"/>
  <c r="D3182" i="5"/>
  <c r="D3181" i="5"/>
  <c r="D3180" i="5"/>
  <c r="D3179" i="5"/>
  <c r="D3178" i="5"/>
  <c r="D3177" i="5"/>
  <c r="D3176" i="5"/>
  <c r="D3175" i="5"/>
  <c r="D3174" i="5"/>
  <c r="D3173" i="5"/>
  <c r="D3172" i="5"/>
  <c r="D3171" i="5"/>
  <c r="D3170" i="5"/>
  <c r="D3169" i="5"/>
  <c r="D3168" i="5"/>
  <c r="D3167" i="5"/>
  <c r="D3166" i="5"/>
  <c r="D3165" i="5"/>
  <c r="D3164" i="5"/>
  <c r="D3163" i="5"/>
  <c r="D3162" i="5"/>
  <c r="D3161" i="5"/>
  <c r="D3160" i="5"/>
  <c r="D3159" i="5"/>
  <c r="D3158" i="5"/>
  <c r="D3157" i="5"/>
  <c r="D3156" i="5"/>
  <c r="D3155" i="5"/>
  <c r="D3154" i="5"/>
  <c r="D3153" i="5"/>
  <c r="D3152" i="5"/>
  <c r="D3151" i="5"/>
  <c r="D3150" i="5"/>
  <c r="D3149" i="5"/>
  <c r="D3148" i="5"/>
  <c r="D3147" i="5"/>
  <c r="D3146" i="5"/>
  <c r="D3145" i="5"/>
  <c r="D3144" i="5"/>
  <c r="D3143" i="5"/>
  <c r="D3142" i="5"/>
  <c r="D3141" i="5"/>
  <c r="D3140" i="5"/>
  <c r="D3139" i="5"/>
  <c r="D3138" i="5"/>
  <c r="D3137" i="5"/>
  <c r="D3136" i="5"/>
  <c r="D3135" i="5"/>
  <c r="D3134" i="5"/>
  <c r="D3133" i="5"/>
  <c r="D3132" i="5"/>
  <c r="D3131" i="5"/>
  <c r="D3130" i="5"/>
  <c r="D3129" i="5"/>
  <c r="D3128" i="5"/>
  <c r="D3127" i="5"/>
  <c r="D3126" i="5"/>
  <c r="D3125" i="5"/>
  <c r="D3124" i="5"/>
  <c r="D3123" i="5"/>
  <c r="D3122" i="5"/>
  <c r="D3121" i="5"/>
  <c r="D3120" i="5"/>
  <c r="D3119" i="5"/>
  <c r="D3118" i="5"/>
  <c r="D3117" i="5"/>
  <c r="D3116" i="5"/>
  <c r="D3115" i="5"/>
  <c r="D3114" i="5"/>
  <c r="D3113" i="5"/>
  <c r="D3112" i="5"/>
  <c r="D3111" i="5"/>
  <c r="D3110" i="5"/>
  <c r="D3109" i="5"/>
  <c r="D3108" i="5"/>
  <c r="D3107" i="5"/>
  <c r="D3106" i="5"/>
  <c r="D3105" i="5"/>
  <c r="D3104" i="5"/>
  <c r="D3103" i="5"/>
  <c r="D3102" i="5"/>
  <c r="D3101" i="5"/>
  <c r="D3100" i="5"/>
  <c r="D3099" i="5"/>
  <c r="D3098" i="5"/>
  <c r="D3097" i="5"/>
  <c r="D3096" i="5"/>
  <c r="D3095" i="5"/>
  <c r="D3094" i="5"/>
  <c r="D3093" i="5"/>
  <c r="D3092" i="5"/>
  <c r="D3091" i="5"/>
  <c r="D3090" i="5"/>
  <c r="D3089" i="5"/>
  <c r="D3088" i="5"/>
  <c r="D3087" i="5"/>
  <c r="D3086" i="5"/>
  <c r="D3085" i="5"/>
  <c r="D3084" i="5"/>
  <c r="D3083" i="5"/>
  <c r="D3082" i="5"/>
  <c r="D3081" i="5"/>
  <c r="D3080" i="5"/>
  <c r="D3079" i="5"/>
  <c r="D3078" i="5"/>
  <c r="D3077" i="5"/>
  <c r="D3076" i="5"/>
  <c r="D3075" i="5"/>
  <c r="D3074" i="5"/>
  <c r="D3073" i="5"/>
  <c r="D3072" i="5"/>
  <c r="D3071" i="5"/>
  <c r="D3070" i="5"/>
  <c r="D3069" i="5"/>
  <c r="D3068" i="5"/>
  <c r="D3067" i="5"/>
  <c r="D3066" i="5"/>
  <c r="D3065" i="5"/>
  <c r="D3064" i="5"/>
  <c r="D3063" i="5"/>
  <c r="D3062" i="5"/>
  <c r="D3061" i="5"/>
  <c r="D3060" i="5"/>
  <c r="D3059" i="5"/>
  <c r="D3058" i="5"/>
  <c r="D3057" i="5"/>
  <c r="D3056" i="5"/>
  <c r="D3055" i="5"/>
  <c r="D3054" i="5"/>
  <c r="D3053" i="5"/>
  <c r="D3052" i="5"/>
  <c r="D3051" i="5"/>
  <c r="D3050" i="5"/>
  <c r="D3049" i="5"/>
  <c r="D3048" i="5"/>
  <c r="D3047" i="5"/>
  <c r="D3046" i="5"/>
  <c r="D3045" i="5"/>
  <c r="D3044" i="5"/>
  <c r="D3043" i="5"/>
  <c r="D3042" i="5"/>
  <c r="D3041" i="5"/>
  <c r="D3040" i="5"/>
  <c r="D3039" i="5"/>
  <c r="D3038" i="5"/>
  <c r="D3037" i="5"/>
  <c r="D3036" i="5"/>
  <c r="D3035" i="5"/>
  <c r="D3034" i="5"/>
  <c r="D3033" i="5"/>
  <c r="D3032" i="5"/>
  <c r="D3031" i="5"/>
  <c r="D3030" i="5"/>
  <c r="D3029" i="5"/>
  <c r="D3028" i="5"/>
  <c r="D3027" i="5"/>
  <c r="D3026" i="5"/>
  <c r="D3025" i="5"/>
  <c r="D3024" i="5"/>
  <c r="D3023" i="5"/>
  <c r="D3022" i="5"/>
  <c r="D3021" i="5"/>
  <c r="D3020" i="5"/>
  <c r="D3019" i="5"/>
  <c r="D3018" i="5"/>
  <c r="D3017" i="5"/>
  <c r="D3016" i="5"/>
  <c r="D3015" i="5"/>
  <c r="D3014" i="5"/>
  <c r="D3013" i="5"/>
  <c r="D3012" i="5"/>
  <c r="D3011" i="5"/>
  <c r="D3010" i="5"/>
  <c r="D3009" i="5"/>
  <c r="D3008" i="5"/>
  <c r="D3007" i="5"/>
  <c r="D3006" i="5"/>
  <c r="D3005" i="5"/>
  <c r="D3004" i="5"/>
  <c r="D3003" i="5"/>
  <c r="D3002" i="5"/>
  <c r="D3001" i="5"/>
  <c r="D3000" i="5"/>
  <c r="D2999" i="5"/>
  <c r="D2998" i="5"/>
  <c r="D2997" i="5"/>
  <c r="D2996" i="5"/>
  <c r="D2995" i="5"/>
  <c r="D2994" i="5"/>
  <c r="D2993" i="5"/>
  <c r="D2992" i="5"/>
  <c r="D2991" i="5"/>
  <c r="D2990" i="5"/>
  <c r="D2989" i="5"/>
  <c r="D2988" i="5"/>
  <c r="D2987" i="5"/>
  <c r="D2986" i="5"/>
  <c r="D2985" i="5"/>
  <c r="D2984" i="5"/>
  <c r="D2983" i="5"/>
  <c r="D2982" i="5"/>
  <c r="D2981" i="5"/>
  <c r="D2980" i="5"/>
  <c r="D2979" i="5"/>
  <c r="D2978" i="5"/>
  <c r="D2977" i="5"/>
  <c r="D2976" i="5"/>
  <c r="D2975" i="5"/>
  <c r="D2974" i="5"/>
  <c r="D2973" i="5"/>
  <c r="D2972" i="5"/>
  <c r="D2971" i="5"/>
  <c r="D2970" i="5"/>
  <c r="D2969" i="5"/>
  <c r="D2968" i="5"/>
  <c r="D2967" i="5"/>
  <c r="D2966" i="5"/>
  <c r="D2965" i="5"/>
  <c r="D2964" i="5"/>
  <c r="D2963" i="5"/>
  <c r="D2962" i="5"/>
  <c r="D2961" i="5"/>
  <c r="D2960" i="5"/>
  <c r="D2959" i="5"/>
  <c r="D2958" i="5"/>
  <c r="D2957" i="5"/>
  <c r="D2956" i="5"/>
  <c r="D2955" i="5"/>
  <c r="D2954" i="5"/>
  <c r="D2953" i="5"/>
  <c r="D2952" i="5"/>
  <c r="D2951" i="5"/>
  <c r="D2950" i="5"/>
  <c r="D2949" i="5"/>
  <c r="D2948" i="5"/>
  <c r="D2947" i="5"/>
  <c r="D2946" i="5"/>
  <c r="D2945" i="5"/>
  <c r="D2944" i="5"/>
  <c r="D2943" i="5"/>
  <c r="D2942" i="5"/>
  <c r="D2941" i="5"/>
  <c r="D2940" i="5"/>
  <c r="D2939" i="5"/>
  <c r="D2938" i="5"/>
  <c r="D2937" i="5"/>
  <c r="D2936" i="5"/>
  <c r="D2935" i="5"/>
  <c r="D2934" i="5"/>
  <c r="D2933" i="5"/>
  <c r="D2932" i="5"/>
  <c r="D2931" i="5"/>
  <c r="D2930" i="5"/>
  <c r="D2929" i="5"/>
  <c r="D2928" i="5"/>
  <c r="D2927" i="5"/>
  <c r="D2926" i="5"/>
  <c r="D2925" i="5"/>
  <c r="D2924" i="5"/>
  <c r="D2923" i="5"/>
  <c r="D2922" i="5"/>
  <c r="D2921" i="5"/>
  <c r="D2920" i="5"/>
  <c r="D2919" i="5"/>
  <c r="D2918" i="5"/>
  <c r="D2917" i="5"/>
  <c r="D2916" i="5"/>
  <c r="D2915" i="5"/>
  <c r="D2914" i="5"/>
  <c r="D2913" i="5"/>
  <c r="D2912" i="5"/>
  <c r="D2911" i="5"/>
  <c r="D2910" i="5"/>
  <c r="D2909" i="5"/>
  <c r="D2908" i="5"/>
  <c r="D2907" i="5"/>
  <c r="D2906" i="5"/>
  <c r="D2905" i="5"/>
  <c r="D2904" i="5"/>
  <c r="D2903" i="5"/>
  <c r="D2902" i="5"/>
  <c r="D2901" i="5"/>
  <c r="D2900" i="5"/>
  <c r="D2899" i="5"/>
  <c r="D2898" i="5"/>
  <c r="D2897" i="5"/>
  <c r="D2896" i="5"/>
  <c r="D2895" i="5"/>
  <c r="D2894" i="5"/>
  <c r="D2893" i="5"/>
  <c r="D2892" i="5"/>
  <c r="D2891" i="5"/>
  <c r="D2890" i="5"/>
  <c r="D2889" i="5"/>
  <c r="D2888" i="5"/>
  <c r="D2887" i="5"/>
  <c r="D2886" i="5"/>
  <c r="D2885" i="5"/>
  <c r="D2884" i="5"/>
  <c r="D2883" i="5"/>
  <c r="D2882" i="5"/>
  <c r="D2881" i="5"/>
  <c r="D2880" i="5"/>
  <c r="D2879" i="5"/>
  <c r="D2878" i="5"/>
  <c r="D2877" i="5"/>
  <c r="D2876" i="5"/>
  <c r="D2875" i="5"/>
  <c r="D2874" i="5"/>
  <c r="D2873" i="5"/>
  <c r="D2872" i="5"/>
  <c r="D2871" i="5"/>
  <c r="D2870" i="5"/>
  <c r="D2869" i="5"/>
  <c r="D2868" i="5"/>
  <c r="D2867" i="5"/>
  <c r="D2866" i="5"/>
  <c r="D2865" i="5"/>
  <c r="D2864" i="5"/>
  <c r="D2863" i="5"/>
  <c r="D2862" i="5"/>
  <c r="D2861" i="5"/>
  <c r="D2860" i="5"/>
  <c r="D2859" i="5"/>
  <c r="D2858" i="5"/>
  <c r="D2857" i="5"/>
  <c r="D2856" i="5"/>
  <c r="D2855" i="5"/>
  <c r="D2854" i="5"/>
  <c r="D2853" i="5"/>
  <c r="D2852" i="5"/>
  <c r="D2851" i="5"/>
  <c r="D2850" i="5"/>
  <c r="D2849" i="5"/>
  <c r="D2848" i="5"/>
  <c r="D2847" i="5"/>
  <c r="D2846" i="5"/>
  <c r="D2845" i="5"/>
  <c r="D2844" i="5"/>
  <c r="D2843" i="5"/>
  <c r="D2842" i="5"/>
  <c r="D2841" i="5"/>
  <c r="D2840" i="5"/>
  <c r="D2839" i="5"/>
  <c r="D2838" i="5"/>
  <c r="D2837" i="5"/>
  <c r="D2836" i="5"/>
  <c r="D2835" i="5"/>
  <c r="D2834" i="5"/>
  <c r="D2833" i="5"/>
  <c r="D2832" i="5"/>
  <c r="D2831" i="5"/>
  <c r="D2830" i="5"/>
  <c r="D2829" i="5"/>
  <c r="D2828" i="5"/>
  <c r="D2827" i="5"/>
  <c r="D2826" i="5"/>
  <c r="D2825" i="5"/>
  <c r="D2824" i="5"/>
  <c r="D2823" i="5"/>
  <c r="D2822" i="5"/>
  <c r="D2821" i="5"/>
  <c r="D2820" i="5"/>
  <c r="D2819" i="5"/>
  <c r="D2818" i="5"/>
  <c r="D2817" i="5"/>
  <c r="D2816" i="5"/>
  <c r="D2815" i="5"/>
  <c r="D2814" i="5"/>
  <c r="D2813" i="5"/>
  <c r="D2812" i="5"/>
  <c r="D2811" i="5"/>
  <c r="D2810" i="5"/>
  <c r="D2809" i="5"/>
  <c r="D2808" i="5"/>
  <c r="D2807" i="5"/>
  <c r="D2806" i="5"/>
  <c r="D2805" i="5"/>
  <c r="D2804" i="5"/>
  <c r="D2803" i="5"/>
  <c r="D2802" i="5"/>
  <c r="D2801" i="5"/>
  <c r="D2800" i="5"/>
  <c r="D2799" i="5"/>
  <c r="D2798" i="5"/>
  <c r="D2797" i="5"/>
  <c r="D2796" i="5"/>
  <c r="D2795" i="5"/>
  <c r="D2794" i="5"/>
  <c r="D2793" i="5"/>
  <c r="D2792" i="5"/>
  <c r="D2791" i="5"/>
  <c r="D2790" i="5"/>
  <c r="D2789" i="5"/>
  <c r="D2788" i="5"/>
  <c r="D2787" i="5"/>
  <c r="D2786" i="5"/>
  <c r="D2785" i="5"/>
  <c r="D2784" i="5"/>
  <c r="D2783" i="5"/>
  <c r="D2782" i="5"/>
  <c r="D2781" i="5"/>
  <c r="D2780" i="5"/>
  <c r="D2779" i="5"/>
  <c r="D2778" i="5"/>
  <c r="D2777" i="5"/>
  <c r="D2776" i="5"/>
  <c r="D2775" i="5"/>
  <c r="D2774" i="5"/>
  <c r="D2773" i="5"/>
  <c r="D2772" i="5"/>
  <c r="D2771" i="5"/>
  <c r="D2770" i="5"/>
  <c r="D2769" i="5"/>
  <c r="D2768" i="5"/>
  <c r="D2767" i="5"/>
  <c r="D2766" i="5"/>
  <c r="D2765" i="5"/>
  <c r="D2764" i="5"/>
  <c r="D2763" i="5"/>
  <c r="D2762" i="5"/>
  <c r="D2761" i="5"/>
  <c r="D2760" i="5"/>
  <c r="D2759" i="5"/>
  <c r="D2758" i="5"/>
  <c r="D2757" i="5"/>
  <c r="D2756" i="5"/>
  <c r="D2755" i="5"/>
  <c r="D2754" i="5"/>
  <c r="D2753" i="5"/>
  <c r="D2752" i="5"/>
  <c r="D2751" i="5"/>
  <c r="D2750" i="5"/>
  <c r="D2749" i="5"/>
  <c r="D2748" i="5"/>
  <c r="D2747" i="5"/>
  <c r="D2746" i="5"/>
  <c r="D2745" i="5"/>
  <c r="D2744" i="5"/>
  <c r="D2743" i="5"/>
  <c r="D2742" i="5"/>
  <c r="D2741" i="5"/>
  <c r="D2740" i="5"/>
  <c r="D2739" i="5"/>
  <c r="D2738" i="5"/>
  <c r="D2737" i="5"/>
  <c r="D2736" i="5"/>
  <c r="D2735" i="5"/>
  <c r="D2734" i="5"/>
  <c r="D2733" i="5"/>
  <c r="D2732" i="5"/>
  <c r="D2731" i="5"/>
  <c r="D2730" i="5"/>
  <c r="D2729" i="5"/>
  <c r="D2728" i="5"/>
  <c r="D2727" i="5"/>
  <c r="D2726" i="5"/>
  <c r="D2725" i="5"/>
  <c r="D2724" i="5"/>
  <c r="D2723" i="5"/>
  <c r="D2722" i="5"/>
  <c r="D2721" i="5"/>
  <c r="D2720" i="5"/>
  <c r="D2719" i="5"/>
  <c r="D2718" i="5"/>
  <c r="D2717" i="5"/>
  <c r="D2716" i="5"/>
  <c r="D2715" i="5"/>
  <c r="D2714" i="5"/>
  <c r="D2713" i="5"/>
  <c r="D2712" i="5"/>
  <c r="D2711" i="5"/>
  <c r="D2710" i="5"/>
  <c r="D2709" i="5"/>
  <c r="D2708" i="5"/>
  <c r="D2707" i="5"/>
  <c r="D2706" i="5"/>
  <c r="D2705" i="5"/>
  <c r="D2704" i="5"/>
  <c r="D2703" i="5"/>
  <c r="D2702" i="5"/>
  <c r="D2701" i="5"/>
  <c r="D2700" i="5"/>
  <c r="D2699" i="5"/>
  <c r="D2698" i="5"/>
  <c r="D2697" i="5"/>
  <c r="D2696" i="5"/>
  <c r="D2695" i="5"/>
  <c r="D2694" i="5"/>
  <c r="D2693" i="5"/>
  <c r="D2692" i="5"/>
  <c r="D2691" i="5"/>
  <c r="D2690" i="5"/>
  <c r="D2689" i="5"/>
  <c r="D2688" i="5"/>
  <c r="D2687" i="5"/>
  <c r="D2686" i="5"/>
  <c r="D2685" i="5"/>
  <c r="D2684" i="5"/>
  <c r="D2683" i="5"/>
  <c r="D2682" i="5"/>
  <c r="D2681" i="5"/>
  <c r="D2680" i="5"/>
  <c r="D2679" i="5"/>
  <c r="D2678" i="5"/>
  <c r="D2677" i="5"/>
  <c r="D2676" i="5"/>
  <c r="D2675" i="5"/>
  <c r="D2674" i="5"/>
  <c r="D2673" i="5"/>
  <c r="D2672" i="5"/>
  <c r="D2671" i="5"/>
  <c r="D2670" i="5"/>
  <c r="D2669" i="5"/>
  <c r="D2668" i="5"/>
  <c r="D2667" i="5"/>
  <c r="D2666" i="5"/>
  <c r="D2665" i="5"/>
  <c r="D2664" i="5"/>
  <c r="D2663" i="5"/>
  <c r="D2662" i="5"/>
  <c r="D2661" i="5"/>
  <c r="D2660" i="5"/>
  <c r="D2659" i="5"/>
  <c r="D2658" i="5"/>
  <c r="D2657" i="5"/>
  <c r="D2656" i="5"/>
  <c r="D2655" i="5"/>
  <c r="D2654" i="5"/>
  <c r="D2653" i="5"/>
  <c r="D2652" i="5"/>
  <c r="D2651" i="5"/>
  <c r="D2650" i="5"/>
  <c r="D2649" i="5"/>
  <c r="D2648" i="5"/>
  <c r="D2647" i="5"/>
  <c r="D2646" i="5"/>
  <c r="D2645" i="5"/>
  <c r="D2644" i="5"/>
  <c r="D2643" i="5"/>
  <c r="D2642" i="5"/>
  <c r="D2641" i="5"/>
  <c r="D2640" i="5"/>
  <c r="D2639" i="5"/>
  <c r="D2638" i="5"/>
  <c r="D2637" i="5"/>
  <c r="D2636" i="5"/>
  <c r="D2635" i="5"/>
  <c r="D2634" i="5"/>
  <c r="D2633" i="5"/>
  <c r="D2632" i="5"/>
  <c r="D2631" i="5"/>
  <c r="D2630" i="5"/>
  <c r="D2629" i="5"/>
  <c r="D2628" i="5"/>
  <c r="D2627" i="5"/>
  <c r="D2626" i="5"/>
  <c r="D2625" i="5"/>
  <c r="D2624" i="5"/>
  <c r="D2623" i="5"/>
  <c r="D2622" i="5"/>
  <c r="D2621" i="5"/>
  <c r="D2620" i="5"/>
  <c r="D2619" i="5"/>
  <c r="D2618" i="5"/>
  <c r="D2617" i="5"/>
  <c r="D2616" i="5"/>
  <c r="D2615" i="5"/>
  <c r="D2614" i="5"/>
  <c r="D2613" i="5"/>
  <c r="D2612" i="5"/>
  <c r="D2611" i="5"/>
  <c r="D2610" i="5"/>
  <c r="D2609" i="5"/>
  <c r="D2608" i="5"/>
  <c r="D2607" i="5"/>
  <c r="D2606" i="5"/>
  <c r="D2605" i="5"/>
  <c r="D2604" i="5"/>
  <c r="D2603" i="5"/>
  <c r="D2602" i="5"/>
  <c r="D2601" i="5"/>
  <c r="D2600" i="5"/>
  <c r="D2599" i="5"/>
  <c r="D2598" i="5"/>
  <c r="D2597" i="5"/>
  <c r="D2596" i="5"/>
  <c r="D2595" i="5"/>
  <c r="D2594" i="5"/>
  <c r="D2593" i="5"/>
  <c r="D2592" i="5"/>
  <c r="D2591" i="5"/>
  <c r="D2590" i="5"/>
  <c r="D2589" i="5"/>
  <c r="D2588" i="5"/>
  <c r="D2587" i="5"/>
  <c r="D2586" i="5"/>
  <c r="D2585" i="5"/>
  <c r="D2584" i="5"/>
  <c r="D2583" i="5"/>
  <c r="D2582" i="5"/>
  <c r="D2581" i="5"/>
  <c r="D2580" i="5"/>
  <c r="D2579" i="5"/>
  <c r="D2578" i="5"/>
  <c r="D2577" i="5"/>
  <c r="D2576" i="5"/>
  <c r="D2575" i="5"/>
  <c r="D2574" i="5"/>
  <c r="D2573" i="5"/>
  <c r="D2572" i="5"/>
  <c r="D2571" i="5"/>
  <c r="D2570" i="5"/>
  <c r="D2569" i="5"/>
  <c r="D2568" i="5"/>
  <c r="D2567" i="5"/>
  <c r="D2566" i="5"/>
  <c r="D2565" i="5"/>
  <c r="D2564" i="5"/>
  <c r="D2563" i="5"/>
  <c r="D2562" i="5"/>
  <c r="D2561" i="5"/>
  <c r="D2560" i="5"/>
  <c r="D2559" i="5"/>
  <c r="D2558" i="5"/>
  <c r="D2557" i="5"/>
  <c r="D2556" i="5"/>
  <c r="D2555" i="5"/>
  <c r="D2554" i="5"/>
  <c r="D2553" i="5"/>
  <c r="D2552" i="5"/>
  <c r="D2551" i="5"/>
  <c r="D2550" i="5"/>
  <c r="D2549" i="5"/>
  <c r="D2548" i="5"/>
  <c r="D2547" i="5"/>
  <c r="D2546" i="5"/>
  <c r="D2545" i="5"/>
  <c r="D2544" i="5"/>
  <c r="D2543" i="5"/>
  <c r="D2542" i="5"/>
  <c r="D2541" i="5"/>
  <c r="D2540" i="5"/>
  <c r="D2539" i="5"/>
  <c r="D2538" i="5"/>
  <c r="D2537" i="5"/>
  <c r="D2536" i="5"/>
  <c r="D2535" i="5"/>
  <c r="D2534" i="5"/>
  <c r="D2533" i="5"/>
  <c r="D2532" i="5"/>
  <c r="D2531" i="5"/>
  <c r="D2530" i="5"/>
  <c r="D2529" i="5"/>
  <c r="D2528" i="5"/>
  <c r="D2527" i="5"/>
  <c r="D2526" i="5"/>
  <c r="D2525" i="5"/>
  <c r="D2524" i="5"/>
  <c r="D2523" i="5"/>
  <c r="D2522" i="5"/>
  <c r="D2521" i="5"/>
  <c r="D2520" i="5"/>
  <c r="D2519" i="5"/>
  <c r="D2518" i="5"/>
  <c r="D2517" i="5"/>
  <c r="D2516" i="5"/>
  <c r="D2515" i="5"/>
  <c r="D2514" i="5"/>
  <c r="D2513" i="5"/>
  <c r="D2512" i="5"/>
  <c r="D2511" i="5"/>
  <c r="D2510" i="5"/>
  <c r="D2509" i="5"/>
  <c r="D2508" i="5"/>
  <c r="D2507" i="5"/>
  <c r="D2506" i="5"/>
  <c r="D2505" i="5"/>
  <c r="D2504" i="5"/>
  <c r="D2503" i="5"/>
  <c r="D2502" i="5"/>
  <c r="D2501" i="5"/>
  <c r="D2500" i="5"/>
  <c r="D2499" i="5"/>
  <c r="D2498" i="5"/>
  <c r="D2497" i="5"/>
  <c r="D2496" i="5"/>
  <c r="D2495" i="5"/>
  <c r="D2494" i="5"/>
  <c r="D2493" i="5"/>
  <c r="D2492" i="5"/>
  <c r="D2491" i="5"/>
  <c r="D2490" i="5"/>
  <c r="D2489" i="5"/>
  <c r="D2488" i="5"/>
  <c r="D2487" i="5"/>
  <c r="D2486" i="5"/>
  <c r="D2485" i="5"/>
  <c r="D2484" i="5"/>
  <c r="D2483" i="5"/>
  <c r="D2482" i="5"/>
  <c r="D2481" i="5"/>
  <c r="D2480" i="5"/>
  <c r="D2479" i="5"/>
  <c r="D2478" i="5"/>
  <c r="D2477" i="5"/>
  <c r="D2476" i="5"/>
  <c r="D2475" i="5"/>
  <c r="D2474" i="5"/>
  <c r="D2473" i="5"/>
  <c r="D2472" i="5"/>
  <c r="D2471" i="5"/>
  <c r="D2470" i="5"/>
  <c r="D2469" i="5"/>
  <c r="D2468" i="5"/>
  <c r="D2467" i="5"/>
  <c r="D2466" i="5"/>
  <c r="D2465" i="5"/>
  <c r="D2464" i="5"/>
  <c r="D2463" i="5"/>
  <c r="D2462" i="5"/>
  <c r="D2461" i="5"/>
  <c r="D2460" i="5"/>
  <c r="D2459" i="5"/>
  <c r="D2458" i="5"/>
  <c r="D2457" i="5"/>
  <c r="D2456" i="5"/>
  <c r="D2455" i="5"/>
  <c r="D2454" i="5"/>
  <c r="D2453" i="5"/>
  <c r="D2452" i="5"/>
  <c r="D2451" i="5"/>
  <c r="D2450" i="5"/>
  <c r="D2449" i="5"/>
  <c r="D2448" i="5"/>
  <c r="D2447" i="5"/>
  <c r="D2446" i="5"/>
  <c r="D2445" i="5"/>
  <c r="D2444" i="5"/>
  <c r="D2443" i="5"/>
  <c r="D2442" i="5"/>
  <c r="D2441" i="5"/>
  <c r="D2440" i="5"/>
  <c r="D2439" i="5"/>
  <c r="D2438" i="5"/>
  <c r="D2437" i="5"/>
  <c r="D2436" i="5"/>
  <c r="D2435" i="5"/>
  <c r="D2434" i="5"/>
  <c r="D2433" i="5"/>
  <c r="D2432" i="5"/>
  <c r="D2431" i="5"/>
  <c r="D2430" i="5"/>
  <c r="D2429" i="5"/>
  <c r="D2428" i="5"/>
  <c r="D2427" i="5"/>
  <c r="D2426" i="5"/>
  <c r="D2425" i="5"/>
  <c r="D2424" i="5"/>
  <c r="D2423" i="5"/>
  <c r="D2422" i="5"/>
  <c r="D2421" i="5"/>
  <c r="D2420" i="5"/>
  <c r="D2419" i="5"/>
  <c r="D2418" i="5"/>
  <c r="D2417" i="5"/>
  <c r="D2416" i="5"/>
  <c r="D2415" i="5"/>
  <c r="D2414" i="5"/>
  <c r="D2413" i="5"/>
  <c r="D2412" i="5"/>
  <c r="D2411" i="5"/>
  <c r="D2410" i="5"/>
  <c r="D2409" i="5"/>
  <c r="D2408" i="5"/>
  <c r="D2407" i="5"/>
  <c r="D2406" i="5"/>
  <c r="D2405" i="5"/>
  <c r="D2404" i="5"/>
  <c r="D2403" i="5"/>
  <c r="D2402" i="5"/>
  <c r="D2401" i="5"/>
  <c r="D2400" i="5"/>
  <c r="D2399" i="5"/>
  <c r="D2398" i="5"/>
  <c r="D2397" i="5"/>
  <c r="D2396" i="5"/>
  <c r="D2395" i="5"/>
  <c r="D2394" i="5"/>
  <c r="D2393" i="5"/>
  <c r="D2392" i="5"/>
  <c r="D2391" i="5"/>
  <c r="D2390" i="5"/>
  <c r="D2389" i="5"/>
  <c r="D2388" i="5"/>
  <c r="D2387" i="5"/>
  <c r="D2386" i="5"/>
  <c r="D2385" i="5"/>
  <c r="D2384" i="5"/>
  <c r="D2383" i="5"/>
  <c r="D2382" i="5"/>
  <c r="D2381" i="5"/>
  <c r="D2380" i="5"/>
  <c r="D2379" i="5"/>
  <c r="D2378" i="5"/>
  <c r="D2377" i="5"/>
  <c r="D2376" i="5"/>
  <c r="D2375" i="5"/>
  <c r="D2374" i="5"/>
  <c r="D2373" i="5"/>
  <c r="D2372" i="5"/>
  <c r="D2371" i="5"/>
  <c r="D2370" i="5"/>
  <c r="D2369" i="5"/>
  <c r="D2368" i="5"/>
  <c r="D2367" i="5"/>
  <c r="D2366" i="5"/>
  <c r="D2365" i="5"/>
  <c r="D2364" i="5"/>
  <c r="D2363" i="5"/>
  <c r="D2362" i="5"/>
  <c r="D2361" i="5"/>
  <c r="D2360" i="5"/>
  <c r="D2359" i="5"/>
  <c r="D2358" i="5"/>
  <c r="D2357" i="5"/>
  <c r="D2356" i="5"/>
  <c r="D2355" i="5"/>
  <c r="D2354" i="5"/>
  <c r="D2353" i="5"/>
  <c r="D2352" i="5"/>
  <c r="D2351" i="5"/>
  <c r="D2350" i="5"/>
  <c r="D2349" i="5"/>
  <c r="D2348" i="5"/>
  <c r="D2347" i="5"/>
  <c r="D2346" i="5"/>
  <c r="D2345" i="5"/>
  <c r="D2344" i="5"/>
  <c r="D2343" i="5"/>
  <c r="D2342" i="5"/>
  <c r="D2341" i="5"/>
  <c r="D2340" i="5"/>
  <c r="D2339" i="5"/>
  <c r="D2338" i="5"/>
  <c r="D2337" i="5"/>
  <c r="D2336" i="5"/>
  <c r="D2335" i="5"/>
  <c r="D2334" i="5"/>
  <c r="D2333" i="5"/>
  <c r="D2332" i="5"/>
  <c r="D2331" i="5"/>
  <c r="D2330" i="5"/>
  <c r="D2329" i="5"/>
  <c r="D2328" i="5"/>
  <c r="D2327" i="5"/>
  <c r="D2326" i="5"/>
  <c r="D2325" i="5"/>
  <c r="D2324" i="5"/>
  <c r="D2323" i="5"/>
  <c r="D2322" i="5"/>
  <c r="D2321" i="5"/>
  <c r="D2320" i="5"/>
  <c r="D2319" i="5"/>
  <c r="D2318" i="5"/>
  <c r="D2317" i="5"/>
  <c r="D2316" i="5"/>
  <c r="D2315" i="5"/>
  <c r="D2314" i="5"/>
  <c r="D2313" i="5"/>
  <c r="D2312" i="5"/>
  <c r="D2311" i="5"/>
  <c r="D2310" i="5"/>
  <c r="D2309" i="5"/>
  <c r="D2308" i="5"/>
  <c r="D2307" i="5"/>
  <c r="D2306" i="5"/>
  <c r="D2305" i="5"/>
  <c r="D2304" i="5"/>
  <c r="D2303" i="5"/>
  <c r="D2302" i="5"/>
  <c r="D2301" i="5"/>
  <c r="D2300" i="5"/>
  <c r="D2299" i="5"/>
  <c r="D2298" i="5"/>
  <c r="D2297" i="5"/>
  <c r="D2296" i="5"/>
  <c r="D2295" i="5"/>
  <c r="D2294" i="5"/>
  <c r="D2293" i="5"/>
  <c r="D2292" i="5"/>
  <c r="D2291" i="5"/>
  <c r="D2290" i="5"/>
  <c r="D2289" i="5"/>
  <c r="D2288" i="5"/>
  <c r="D2287" i="5"/>
  <c r="D2286" i="5"/>
  <c r="D2285" i="5"/>
  <c r="D2284" i="5"/>
  <c r="D2283" i="5"/>
  <c r="D2282" i="5"/>
  <c r="D2281" i="5"/>
  <c r="D2280" i="5"/>
  <c r="D2279" i="5"/>
  <c r="D2278" i="5"/>
  <c r="D2277" i="5"/>
  <c r="D2276" i="5"/>
  <c r="D2275" i="5"/>
  <c r="D2274" i="5"/>
  <c r="D2273" i="5"/>
  <c r="D2272" i="5"/>
  <c r="D2271" i="5"/>
  <c r="D2270" i="5"/>
  <c r="D2269" i="5"/>
  <c r="D2268" i="5"/>
  <c r="D2267" i="5"/>
  <c r="D2266" i="5"/>
  <c r="D2265" i="5"/>
  <c r="D2264" i="5"/>
  <c r="D2263" i="5"/>
  <c r="D2262" i="5"/>
  <c r="D2261" i="5"/>
  <c r="D2260" i="5"/>
  <c r="D2259" i="5"/>
  <c r="D2258" i="5"/>
  <c r="D2257" i="5"/>
  <c r="D2256" i="5"/>
  <c r="D2255" i="5"/>
  <c r="D2254" i="5"/>
  <c r="D2253" i="5"/>
  <c r="D2252" i="5"/>
  <c r="D2251" i="5"/>
  <c r="D2250" i="5"/>
  <c r="D2249" i="5"/>
  <c r="D2248" i="5"/>
  <c r="D2247" i="5"/>
  <c r="D2246" i="5"/>
  <c r="D2245" i="5"/>
  <c r="D2244" i="5"/>
  <c r="D2243" i="5"/>
  <c r="D2242" i="5"/>
  <c r="D2241" i="5"/>
  <c r="D2240" i="5"/>
  <c r="D2239" i="5"/>
  <c r="D2238" i="5"/>
  <c r="D2237" i="5"/>
  <c r="D2236" i="5"/>
  <c r="D2235" i="5"/>
  <c r="D2234" i="5"/>
  <c r="D2233" i="5"/>
  <c r="D2232" i="5"/>
  <c r="D2231" i="5"/>
  <c r="D2230" i="5"/>
  <c r="D2229" i="5"/>
  <c r="D2228" i="5"/>
  <c r="D2227" i="5"/>
  <c r="D2226" i="5"/>
  <c r="D2225" i="5"/>
  <c r="D2224" i="5"/>
  <c r="D2223" i="5"/>
  <c r="D2222" i="5"/>
  <c r="D2221" i="5"/>
  <c r="D2220" i="5"/>
  <c r="D2219" i="5"/>
  <c r="D2218" i="5"/>
  <c r="D2217" i="5"/>
  <c r="D2216" i="5"/>
  <c r="D2215" i="5"/>
  <c r="D2214" i="5"/>
  <c r="D2213" i="5"/>
  <c r="D2212" i="5"/>
  <c r="D2211" i="5"/>
  <c r="D2210" i="5"/>
  <c r="D2209" i="5"/>
  <c r="D2208" i="5"/>
  <c r="D2207" i="5"/>
  <c r="D2206" i="5"/>
  <c r="D2205" i="5"/>
  <c r="D2204" i="5"/>
  <c r="D2203" i="5"/>
  <c r="D2202" i="5"/>
  <c r="D2201" i="5"/>
  <c r="D2200" i="5"/>
  <c r="D2199" i="5"/>
  <c r="D2198" i="5"/>
  <c r="D2197" i="5"/>
  <c r="D2196" i="5"/>
  <c r="D2195" i="5"/>
  <c r="D2194" i="5"/>
  <c r="D2193" i="5"/>
  <c r="D2192" i="5"/>
  <c r="D2191" i="5"/>
  <c r="D2190" i="5"/>
  <c r="D2189" i="5"/>
  <c r="D2188" i="5"/>
  <c r="D2187" i="5"/>
  <c r="D2186" i="5"/>
  <c r="D2185" i="5"/>
  <c r="D2184" i="5"/>
  <c r="D2183" i="5"/>
  <c r="D2182" i="5"/>
  <c r="D2181" i="5"/>
  <c r="D2180" i="5"/>
  <c r="D2179" i="5"/>
  <c r="D2178" i="5"/>
  <c r="D2177" i="5"/>
  <c r="D2176" i="5"/>
  <c r="D2175" i="5"/>
  <c r="D2174" i="5"/>
  <c r="D2173" i="5"/>
  <c r="D2172" i="5"/>
  <c r="D2171" i="5"/>
  <c r="D2170" i="5"/>
  <c r="D2169" i="5"/>
  <c r="D2168" i="5"/>
  <c r="D2167" i="5"/>
  <c r="D2166" i="5"/>
  <c r="D2165" i="5"/>
  <c r="D2164" i="5"/>
  <c r="D2163" i="5"/>
  <c r="D2162" i="5"/>
  <c r="D2161" i="5"/>
  <c r="D2160" i="5"/>
  <c r="D2159" i="5"/>
  <c r="D2158" i="5"/>
  <c r="D2157" i="5"/>
  <c r="D2156" i="5"/>
  <c r="D2155" i="5"/>
  <c r="D2154" i="5"/>
  <c r="D2153" i="5"/>
  <c r="D2152" i="5"/>
  <c r="D2151" i="5"/>
  <c r="D2150" i="5"/>
  <c r="D2149" i="5"/>
  <c r="D2148" i="5"/>
  <c r="D2147" i="5"/>
  <c r="D2146" i="5"/>
  <c r="D2145" i="5"/>
  <c r="D2144" i="5"/>
  <c r="D2143" i="5"/>
  <c r="D2142" i="5"/>
  <c r="D2141" i="5"/>
  <c r="D2140" i="5"/>
  <c r="D2139" i="5"/>
  <c r="D2138" i="5"/>
  <c r="D2137" i="5"/>
  <c r="D2136" i="5"/>
  <c r="D2135" i="5"/>
  <c r="D2134" i="5"/>
  <c r="D2133" i="5"/>
  <c r="D2132" i="5"/>
  <c r="D2131" i="5"/>
  <c r="D2130" i="5"/>
  <c r="D2129" i="5"/>
  <c r="D2128" i="5"/>
  <c r="D2127" i="5"/>
  <c r="D2126" i="5"/>
  <c r="D2125" i="5"/>
  <c r="D2124" i="5"/>
  <c r="D2123" i="5"/>
  <c r="D2122" i="5"/>
  <c r="D2121" i="5"/>
  <c r="D2120" i="5"/>
  <c r="D2119" i="5"/>
  <c r="D2118" i="5"/>
  <c r="D2117" i="5"/>
  <c r="D2116" i="5"/>
  <c r="D2115" i="5"/>
  <c r="D2114" i="5"/>
  <c r="D2113" i="5"/>
  <c r="D2112" i="5"/>
  <c r="D2111" i="5"/>
  <c r="D2110" i="5"/>
  <c r="D2109" i="5"/>
  <c r="D2108" i="5"/>
  <c r="D2107" i="5"/>
  <c r="D2106" i="5"/>
  <c r="D2105" i="5"/>
  <c r="D2104" i="5"/>
  <c r="D2103" i="5"/>
  <c r="D2102" i="5"/>
  <c r="D2101" i="5"/>
  <c r="D2100" i="5"/>
  <c r="D2099" i="5"/>
  <c r="D2098" i="5"/>
  <c r="D2097" i="5"/>
  <c r="D2096" i="5"/>
  <c r="D2095" i="5"/>
  <c r="D2094" i="5"/>
  <c r="D2093" i="5"/>
  <c r="D2092" i="5"/>
  <c r="D2091" i="5"/>
  <c r="D2090" i="5"/>
  <c r="D2089" i="5"/>
  <c r="D2088" i="5"/>
  <c r="D2087" i="5"/>
  <c r="D2086" i="5"/>
  <c r="D2085" i="5"/>
  <c r="D2084" i="5"/>
  <c r="D2083" i="5"/>
  <c r="D2082" i="5"/>
  <c r="D2081" i="5"/>
  <c r="D2080" i="5"/>
  <c r="D2079" i="5"/>
  <c r="D2078" i="5"/>
  <c r="D2077" i="5"/>
  <c r="D2076" i="5"/>
  <c r="D2075" i="5"/>
  <c r="D2074" i="5"/>
  <c r="D2073" i="5"/>
  <c r="D2072" i="5"/>
  <c r="D2071" i="5"/>
  <c r="D2070" i="5"/>
  <c r="D2069" i="5"/>
  <c r="D2068" i="5"/>
  <c r="D2067" i="5"/>
  <c r="D2066" i="5"/>
  <c r="D2065" i="5"/>
  <c r="D2064" i="5"/>
  <c r="D2063" i="5"/>
  <c r="D2062" i="5"/>
  <c r="D2061" i="5"/>
  <c r="D2060" i="5"/>
  <c r="D2059" i="5"/>
  <c r="D2058" i="5"/>
  <c r="D2057" i="5"/>
  <c r="D2056" i="5"/>
  <c r="D2055" i="5"/>
  <c r="D2054" i="5"/>
  <c r="D2053" i="5"/>
  <c r="D2052" i="5"/>
  <c r="D2051" i="5"/>
  <c r="D2050" i="5"/>
  <c r="D2049" i="5"/>
  <c r="D2048" i="5"/>
  <c r="D2047" i="5"/>
  <c r="D2046" i="5"/>
  <c r="D2045" i="5"/>
  <c r="D2044" i="5"/>
  <c r="D2043" i="5"/>
  <c r="D2042" i="5"/>
  <c r="D2041" i="5"/>
  <c r="D2040" i="5"/>
  <c r="D2039" i="5"/>
  <c r="D2038" i="5"/>
  <c r="D2037" i="5"/>
  <c r="D2036" i="5"/>
  <c r="D2035" i="5"/>
  <c r="D2034" i="5"/>
  <c r="D2033" i="5"/>
  <c r="D2032" i="5"/>
  <c r="D2031" i="5"/>
  <c r="D2030" i="5"/>
  <c r="D2029" i="5"/>
  <c r="D2028" i="5"/>
  <c r="D2027" i="5"/>
  <c r="D2026" i="5"/>
  <c r="D2025" i="5"/>
  <c r="D2024" i="5"/>
  <c r="D2023" i="5"/>
  <c r="D2022" i="5"/>
  <c r="D2021" i="5"/>
  <c r="D2020" i="5"/>
  <c r="D2019" i="5"/>
  <c r="D2018" i="5"/>
  <c r="D2017" i="5"/>
  <c r="D2016" i="5"/>
  <c r="D2015" i="5"/>
  <c r="D2014" i="5"/>
  <c r="D2013" i="5"/>
  <c r="D2012" i="5"/>
  <c r="D2011" i="5"/>
  <c r="D2010" i="5"/>
  <c r="D2009" i="5"/>
  <c r="D2008" i="5"/>
  <c r="D2007" i="5"/>
  <c r="D2006" i="5"/>
  <c r="D2005" i="5"/>
  <c r="D2004" i="5"/>
  <c r="D2003" i="5"/>
  <c r="D2002" i="5"/>
  <c r="D2001" i="5"/>
  <c r="D2000" i="5"/>
  <c r="D1999" i="5"/>
  <c r="D1998" i="5"/>
  <c r="D1997" i="5"/>
  <c r="D1996" i="5"/>
  <c r="D1995" i="5"/>
  <c r="D1994" i="5"/>
  <c r="D1993" i="5"/>
  <c r="D1992" i="5"/>
  <c r="D1991" i="5"/>
  <c r="D1990" i="5"/>
  <c r="D1989" i="5"/>
  <c r="D1988" i="5"/>
  <c r="D1987" i="5"/>
  <c r="D1986" i="5"/>
  <c r="D1985" i="5"/>
  <c r="D1984" i="5"/>
  <c r="D1983" i="5"/>
  <c r="D1982" i="5"/>
  <c r="D1981" i="5"/>
  <c r="D1980" i="5"/>
  <c r="D1979" i="5"/>
  <c r="D1978" i="5"/>
  <c r="D1977" i="5"/>
  <c r="D1976" i="5"/>
  <c r="D1975" i="5"/>
  <c r="D1974" i="5"/>
  <c r="D1973" i="5"/>
  <c r="D1972" i="5"/>
  <c r="D1971" i="5"/>
  <c r="D1970" i="5"/>
  <c r="D1969" i="5"/>
  <c r="D1968" i="5"/>
  <c r="D1967" i="5"/>
  <c r="D1966" i="5"/>
  <c r="D1965" i="5"/>
  <c r="D1964" i="5"/>
  <c r="D1963" i="5"/>
  <c r="D1962" i="5"/>
  <c r="D1961" i="5"/>
  <c r="D1960" i="5"/>
  <c r="D1959" i="5"/>
  <c r="D1958" i="5"/>
  <c r="D1957" i="5"/>
  <c r="D1956" i="5"/>
  <c r="D1955" i="5"/>
  <c r="D1954" i="5"/>
  <c r="D1953" i="5"/>
  <c r="D1952" i="5"/>
  <c r="D1951" i="5"/>
  <c r="D1950" i="5"/>
  <c r="D1949" i="5"/>
  <c r="D1948" i="5"/>
  <c r="D1947" i="5"/>
  <c r="D1946" i="5"/>
  <c r="D1945" i="5"/>
  <c r="D1944" i="5"/>
  <c r="D1943" i="5"/>
  <c r="D1942" i="5"/>
  <c r="D1941" i="5"/>
  <c r="D1940" i="5"/>
  <c r="D1939" i="5"/>
  <c r="D1938" i="5"/>
  <c r="D1937" i="5"/>
  <c r="D1936" i="5"/>
  <c r="D1935" i="5"/>
  <c r="D1934" i="5"/>
  <c r="D1933" i="5"/>
  <c r="D1932" i="5"/>
  <c r="D1931" i="5"/>
  <c r="D1930" i="5"/>
  <c r="D1929" i="5"/>
  <c r="D1928" i="5"/>
  <c r="D1927" i="5"/>
  <c r="D1926" i="5"/>
  <c r="D1925" i="5"/>
  <c r="D1924" i="5"/>
  <c r="D1923" i="5"/>
  <c r="D1922" i="5"/>
  <c r="D1921" i="5"/>
  <c r="D1920" i="5"/>
  <c r="D1919" i="5"/>
  <c r="D1918" i="5"/>
  <c r="D1917" i="5"/>
  <c r="D1916" i="5"/>
  <c r="D1915" i="5"/>
  <c r="D1914" i="5"/>
  <c r="D1913" i="5"/>
  <c r="D1912" i="5"/>
  <c r="D1911" i="5"/>
  <c r="D1910" i="5"/>
  <c r="D1909" i="5"/>
  <c r="D1908" i="5"/>
  <c r="D1907" i="5"/>
  <c r="D1906" i="5"/>
  <c r="D1905" i="5"/>
  <c r="D1904" i="5"/>
  <c r="D1903" i="5"/>
  <c r="D1902" i="5"/>
  <c r="D1901" i="5"/>
  <c r="D1900" i="5"/>
  <c r="D1899" i="5"/>
  <c r="D1898" i="5"/>
  <c r="D1897" i="5"/>
  <c r="D1896" i="5"/>
  <c r="D1895" i="5"/>
  <c r="D1894" i="5"/>
  <c r="D1893" i="5"/>
  <c r="D1892" i="5"/>
  <c r="D1891" i="5"/>
  <c r="D1890" i="5"/>
  <c r="D1889" i="5"/>
  <c r="D1888" i="5"/>
  <c r="D1887" i="5"/>
  <c r="D1886" i="5"/>
  <c r="D1885" i="5"/>
  <c r="D1884" i="5"/>
  <c r="D1883" i="5"/>
  <c r="D1882" i="5"/>
  <c r="D1881" i="5"/>
  <c r="D1880" i="5"/>
  <c r="D1879" i="5"/>
  <c r="D1878" i="5"/>
  <c r="D1877" i="5"/>
  <c r="D1876" i="5"/>
  <c r="D1875" i="5"/>
  <c r="D1874" i="5"/>
  <c r="D1873" i="5"/>
  <c r="D1872" i="5"/>
  <c r="D1871" i="5"/>
  <c r="D1870" i="5"/>
  <c r="D1869" i="5"/>
  <c r="D1868" i="5"/>
  <c r="D1867" i="5"/>
  <c r="D1866" i="5"/>
  <c r="D1865" i="5"/>
  <c r="D1864" i="5"/>
  <c r="D1863" i="5"/>
  <c r="D1862" i="5"/>
  <c r="D1861" i="5"/>
  <c r="D1860" i="5"/>
  <c r="D1859" i="5"/>
  <c r="D1858" i="5"/>
  <c r="D1857" i="5"/>
  <c r="D1856" i="5"/>
  <c r="D1855" i="5"/>
  <c r="D1854" i="5"/>
  <c r="D1853" i="5"/>
  <c r="D1852" i="5"/>
  <c r="D1851" i="5"/>
  <c r="D1850" i="5"/>
  <c r="D1849" i="5"/>
  <c r="D1848" i="5"/>
  <c r="D1847" i="5"/>
  <c r="D1846" i="5"/>
  <c r="D1845" i="5"/>
  <c r="D1844" i="5"/>
  <c r="D1843" i="5"/>
  <c r="D1842" i="5"/>
  <c r="D1841" i="5"/>
  <c r="D1840" i="5"/>
  <c r="D1839" i="5"/>
  <c r="D1838" i="5"/>
  <c r="D1837" i="5"/>
  <c r="D1836" i="5"/>
  <c r="D1835" i="5"/>
  <c r="D1834" i="5"/>
  <c r="D1833" i="5"/>
  <c r="D1832" i="5"/>
  <c r="D1831" i="5"/>
  <c r="D1830" i="5"/>
  <c r="D1829" i="5"/>
  <c r="D1828" i="5"/>
  <c r="D1827" i="5"/>
  <c r="D1826" i="5"/>
  <c r="D1825" i="5"/>
  <c r="D1824" i="5"/>
  <c r="D1823" i="5"/>
  <c r="D1822" i="5"/>
  <c r="D1821" i="5"/>
  <c r="D1820" i="5"/>
  <c r="D1819" i="5"/>
  <c r="D1818" i="5"/>
  <c r="D1817" i="5"/>
  <c r="D1816" i="5"/>
  <c r="D1815" i="5"/>
  <c r="D1814" i="5"/>
  <c r="D1813" i="5"/>
  <c r="D1812" i="5"/>
  <c r="D1811" i="5"/>
  <c r="D1810" i="5"/>
  <c r="D1809" i="5"/>
  <c r="D1808" i="5"/>
  <c r="D1807" i="5"/>
  <c r="D1806" i="5"/>
  <c r="D1805" i="5"/>
  <c r="D1804" i="5"/>
  <c r="D1803" i="5"/>
  <c r="D1802" i="5"/>
  <c r="D1801" i="5"/>
  <c r="D1800" i="5"/>
  <c r="D1799" i="5"/>
  <c r="D1798" i="5"/>
  <c r="D1797" i="5"/>
  <c r="D1796" i="5"/>
  <c r="D1795" i="5"/>
  <c r="D1794" i="5"/>
  <c r="D1793" i="5"/>
  <c r="D1792" i="5"/>
  <c r="D1791" i="5"/>
  <c r="D1790" i="5"/>
  <c r="D1789" i="5"/>
  <c r="D1788" i="5"/>
  <c r="D1787" i="5"/>
  <c r="D1786" i="5"/>
  <c r="D1785" i="5"/>
  <c r="D1784" i="5"/>
  <c r="D1783" i="5"/>
  <c r="D1782" i="5"/>
  <c r="D1781" i="5"/>
  <c r="D1780" i="5"/>
  <c r="D1779" i="5"/>
  <c r="D1778" i="5"/>
  <c r="D1777" i="5"/>
  <c r="D1776" i="5"/>
  <c r="D1775" i="5"/>
  <c r="D1774" i="5"/>
  <c r="D1773" i="5"/>
  <c r="D1772" i="5"/>
  <c r="D1771" i="5"/>
  <c r="D1770" i="5"/>
  <c r="D1769" i="5"/>
  <c r="D1768" i="5"/>
  <c r="D1767" i="5"/>
  <c r="D1766" i="5"/>
  <c r="D1765" i="5"/>
  <c r="D1764" i="5"/>
  <c r="D1763" i="5"/>
  <c r="D1762" i="5"/>
  <c r="D1761" i="5"/>
  <c r="D1760" i="5"/>
  <c r="D1759" i="5"/>
  <c r="D1758" i="5"/>
  <c r="D1757" i="5"/>
  <c r="D1756" i="5"/>
  <c r="D1755" i="5"/>
  <c r="D1754" i="5"/>
  <c r="D1753" i="5"/>
  <c r="D1752" i="5"/>
  <c r="D1751" i="5"/>
  <c r="D1750" i="5"/>
  <c r="D1749" i="5"/>
  <c r="D1748" i="5"/>
  <c r="D1747" i="5"/>
  <c r="D1746" i="5"/>
  <c r="D1745" i="5"/>
  <c r="D1744" i="5"/>
  <c r="D1743" i="5"/>
  <c r="D1742" i="5"/>
  <c r="D1741" i="5"/>
  <c r="D1740" i="5"/>
  <c r="D1739" i="5"/>
  <c r="D1738" i="5"/>
  <c r="D1737" i="5"/>
  <c r="D1736" i="5"/>
  <c r="D1735" i="5"/>
  <c r="D1734" i="5"/>
  <c r="D1733" i="5"/>
  <c r="D1732" i="5"/>
  <c r="D1731" i="5"/>
  <c r="D1730" i="5"/>
  <c r="D1729" i="5"/>
  <c r="D1728" i="5"/>
  <c r="D1727" i="5"/>
  <c r="D1726" i="5"/>
  <c r="D1725" i="5"/>
  <c r="D1724" i="5"/>
  <c r="D1723" i="5"/>
  <c r="D1722" i="5"/>
  <c r="D1721" i="5"/>
  <c r="D1720" i="5"/>
  <c r="D1719" i="5"/>
  <c r="D1718" i="5"/>
  <c r="D1717" i="5"/>
  <c r="D1716" i="5"/>
  <c r="D1715" i="5"/>
  <c r="D1714" i="5"/>
  <c r="D1713" i="5"/>
  <c r="D1712" i="5"/>
  <c r="D1711" i="5"/>
  <c r="D1710" i="5"/>
  <c r="D1709" i="5"/>
  <c r="D1708" i="5"/>
  <c r="D1707" i="5"/>
  <c r="D1706" i="5"/>
  <c r="D1705" i="5"/>
  <c r="D1704" i="5"/>
  <c r="D1703" i="5"/>
  <c r="D1702" i="5"/>
  <c r="D1701" i="5"/>
  <c r="D1700" i="5"/>
  <c r="D1699" i="5"/>
  <c r="D1698" i="5"/>
  <c r="D1697" i="5"/>
  <c r="D1696" i="5"/>
  <c r="D1695" i="5"/>
  <c r="D1694" i="5"/>
  <c r="D1693" i="5"/>
  <c r="D1692" i="5"/>
  <c r="D1691" i="5"/>
  <c r="D1690" i="5"/>
  <c r="D1689" i="5"/>
  <c r="D1688" i="5"/>
  <c r="D1687" i="5"/>
  <c r="D1686" i="5"/>
  <c r="D1685" i="5"/>
  <c r="D1684" i="5"/>
  <c r="D1683" i="5"/>
  <c r="D1682" i="5"/>
  <c r="D1681" i="5"/>
  <c r="D1680" i="5"/>
  <c r="D1679" i="5"/>
  <c r="D1678" i="5"/>
  <c r="D1677" i="5"/>
  <c r="D1676" i="5"/>
  <c r="D1675" i="5"/>
  <c r="D1674" i="5"/>
  <c r="D1673" i="5"/>
  <c r="D1672" i="5"/>
  <c r="D1671" i="5"/>
  <c r="D1670" i="5"/>
  <c r="D1669" i="5"/>
  <c r="D1668" i="5"/>
  <c r="D1667" i="5"/>
  <c r="D1666" i="5"/>
  <c r="D1665" i="5"/>
  <c r="D1664" i="5"/>
  <c r="D1663" i="5"/>
  <c r="D1662" i="5"/>
  <c r="D1661" i="5"/>
  <c r="D1660" i="5"/>
  <c r="D1659" i="5"/>
  <c r="D1658" i="5"/>
  <c r="D1657" i="5"/>
  <c r="D1656" i="5"/>
  <c r="D1655" i="5"/>
  <c r="D1654" i="5"/>
  <c r="D1653" i="5"/>
  <c r="D1652" i="5"/>
  <c r="D1651" i="5"/>
  <c r="D1650" i="5"/>
  <c r="D1649" i="5"/>
  <c r="D1648" i="5"/>
  <c r="D1647" i="5"/>
  <c r="D1646" i="5"/>
  <c r="D1645" i="5"/>
  <c r="D1644" i="5"/>
  <c r="D1643" i="5"/>
  <c r="D1642" i="5"/>
  <c r="D1641" i="5"/>
  <c r="D1640" i="5"/>
  <c r="D1639" i="5"/>
  <c r="D1638" i="5"/>
  <c r="D1637" i="5"/>
  <c r="D1636" i="5"/>
  <c r="D1635" i="5"/>
  <c r="D1634" i="5"/>
  <c r="D1633" i="5"/>
  <c r="D1632" i="5"/>
  <c r="D1631" i="5"/>
  <c r="D1630" i="5"/>
  <c r="D1629" i="5"/>
  <c r="D1628" i="5"/>
  <c r="D1627" i="5"/>
  <c r="D1626" i="5"/>
  <c r="D1625" i="5"/>
  <c r="D1624" i="5"/>
  <c r="D1623" i="5"/>
  <c r="D1622" i="5"/>
  <c r="D1621" i="5"/>
  <c r="D1620" i="5"/>
  <c r="D1619" i="5"/>
  <c r="D1618" i="5"/>
  <c r="D1617" i="5"/>
  <c r="D1616" i="5"/>
  <c r="D1615" i="5"/>
  <c r="D1614" i="5"/>
  <c r="D1613" i="5"/>
  <c r="D1612" i="5"/>
  <c r="D1611" i="5"/>
  <c r="D1610" i="5"/>
  <c r="D1609" i="5"/>
  <c r="D1608" i="5"/>
  <c r="D1607" i="5"/>
  <c r="D1606" i="5"/>
  <c r="D1605" i="5"/>
  <c r="D1604" i="5"/>
  <c r="D1603" i="5"/>
  <c r="D1602" i="5"/>
  <c r="D1601" i="5"/>
  <c r="D1600" i="5"/>
  <c r="D1599" i="5"/>
  <c r="D1598" i="5"/>
  <c r="D1597" i="5"/>
  <c r="D1596" i="5"/>
  <c r="D1595" i="5"/>
  <c r="D1594" i="5"/>
  <c r="D1593" i="5"/>
  <c r="D1592" i="5"/>
  <c r="D1591" i="5"/>
  <c r="D1590" i="5"/>
  <c r="D1589" i="5"/>
  <c r="D1588" i="5"/>
  <c r="D1587" i="5"/>
  <c r="D1586" i="5"/>
  <c r="D1585" i="5"/>
  <c r="D1584" i="5"/>
  <c r="D1583" i="5"/>
  <c r="D1582" i="5"/>
  <c r="D1581" i="5"/>
  <c r="D1580" i="5"/>
  <c r="D1579" i="5"/>
  <c r="D1578" i="5"/>
  <c r="D1577" i="5"/>
  <c r="D1576" i="5"/>
  <c r="D1575" i="5"/>
  <c r="D1574" i="5"/>
  <c r="D1573" i="5"/>
  <c r="D1572" i="5"/>
  <c r="D1571" i="5"/>
  <c r="D1570" i="5"/>
  <c r="D1569" i="5"/>
  <c r="D1568" i="5"/>
  <c r="D1567" i="5"/>
  <c r="D1566" i="5"/>
  <c r="D1565" i="5"/>
  <c r="D1564" i="5"/>
  <c r="D1563" i="5"/>
  <c r="D1562" i="5"/>
  <c r="D1561" i="5"/>
  <c r="D1560" i="5"/>
  <c r="D1559" i="5"/>
  <c r="D1558" i="5"/>
  <c r="D1557" i="5"/>
  <c r="D1556" i="5"/>
  <c r="D1555" i="5"/>
  <c r="D1554" i="5"/>
  <c r="D1553" i="5"/>
  <c r="D1552" i="5"/>
  <c r="D1551" i="5"/>
  <c r="D1550" i="5"/>
  <c r="D1549" i="5"/>
  <c r="D1548" i="5"/>
  <c r="D1547" i="5"/>
  <c r="D1546" i="5"/>
  <c r="D1545" i="5"/>
  <c r="D1544" i="5"/>
  <c r="D1543" i="5"/>
  <c r="D1542" i="5"/>
  <c r="D1541" i="5"/>
  <c r="D1540" i="5"/>
  <c r="D1539" i="5"/>
  <c r="D1538" i="5"/>
  <c r="D1537" i="5"/>
  <c r="D1536" i="5"/>
  <c r="D1535" i="5"/>
  <c r="D1534" i="5"/>
  <c r="D1533" i="5"/>
  <c r="D1532" i="5"/>
  <c r="D1531" i="5"/>
  <c r="D1530" i="5"/>
  <c r="D1529" i="5"/>
  <c r="D1528" i="5"/>
  <c r="D1527" i="5"/>
  <c r="D1526" i="5"/>
  <c r="D1525" i="5"/>
  <c r="D1524" i="5"/>
  <c r="D1523" i="5"/>
  <c r="D1522" i="5"/>
  <c r="D1521" i="5"/>
  <c r="D1520" i="5"/>
  <c r="D1519" i="5"/>
  <c r="D1518" i="5"/>
  <c r="D1517" i="5"/>
  <c r="D1516" i="5"/>
  <c r="D1515" i="5"/>
  <c r="D1514" i="5"/>
  <c r="D1513" i="5"/>
  <c r="D1512" i="5"/>
  <c r="D1511" i="5"/>
  <c r="D1510" i="5"/>
  <c r="D1509" i="5"/>
  <c r="D1508" i="5"/>
  <c r="D1507" i="5"/>
  <c r="D1506" i="5"/>
  <c r="D1505" i="5"/>
  <c r="D1504" i="5"/>
  <c r="D1503" i="5"/>
  <c r="D1502" i="5"/>
  <c r="D1501" i="5"/>
  <c r="D1500" i="5"/>
  <c r="D1499" i="5"/>
  <c r="D1498" i="5"/>
  <c r="D1497" i="5"/>
  <c r="D1496" i="5"/>
  <c r="D1495" i="5"/>
  <c r="D1494" i="5"/>
  <c r="D1493" i="5"/>
  <c r="D1492" i="5"/>
  <c r="D1491" i="5"/>
  <c r="D1490" i="5"/>
  <c r="D1489" i="5"/>
  <c r="D1488" i="5"/>
  <c r="D1487" i="5"/>
  <c r="D1486" i="5"/>
  <c r="D1485" i="5"/>
  <c r="D1484" i="5"/>
  <c r="D1483" i="5"/>
  <c r="D1482" i="5"/>
  <c r="D1481" i="5"/>
  <c r="D1480" i="5"/>
  <c r="D1479" i="5"/>
  <c r="D1478" i="5"/>
  <c r="D1477" i="5"/>
  <c r="D1476" i="5"/>
  <c r="D1475" i="5"/>
  <c r="D1474" i="5"/>
  <c r="D1473" i="5"/>
  <c r="D1472" i="5"/>
  <c r="D1471" i="5"/>
  <c r="D1470" i="5"/>
  <c r="D1469" i="5"/>
  <c r="D1468" i="5"/>
  <c r="D1467" i="5"/>
  <c r="D1466" i="5"/>
  <c r="D1465" i="5"/>
  <c r="D1464" i="5"/>
  <c r="D1463" i="5"/>
  <c r="D1462" i="5"/>
  <c r="D1461" i="5"/>
  <c r="D1460" i="5"/>
  <c r="D1459" i="5"/>
  <c r="D1458" i="5"/>
  <c r="D1457" i="5"/>
  <c r="D1456" i="5"/>
  <c r="D1455" i="5"/>
  <c r="D1454" i="5"/>
  <c r="D1453" i="5"/>
  <c r="D1452" i="5"/>
  <c r="D1451" i="5"/>
  <c r="D1450" i="5"/>
  <c r="D1449" i="5"/>
  <c r="D1448" i="5"/>
  <c r="D1447" i="5"/>
  <c r="D1446" i="5"/>
  <c r="D1445" i="5"/>
  <c r="D1444" i="5"/>
  <c r="D1443" i="5"/>
  <c r="D1442" i="5"/>
  <c r="D1441" i="5"/>
  <c r="D1440" i="5"/>
  <c r="D1439" i="5"/>
  <c r="D1438" i="5"/>
  <c r="D1437" i="5"/>
  <c r="D1436" i="5"/>
  <c r="D1435" i="5"/>
  <c r="D1434" i="5"/>
  <c r="D1433" i="5"/>
  <c r="D1432" i="5"/>
  <c r="D1431" i="5"/>
  <c r="D1430" i="5"/>
  <c r="D1429" i="5"/>
  <c r="D1428" i="5"/>
  <c r="D1427" i="5"/>
  <c r="D1426" i="5"/>
  <c r="D1425" i="5"/>
  <c r="D1424" i="5"/>
  <c r="D1423" i="5"/>
  <c r="D1422" i="5"/>
  <c r="D1421" i="5"/>
  <c r="D1420" i="5"/>
  <c r="D1419" i="5"/>
  <c r="D1418" i="5"/>
  <c r="D1417" i="5"/>
  <c r="D1416" i="5"/>
  <c r="D1415" i="5"/>
  <c r="D1414" i="5"/>
  <c r="D1413" i="5"/>
  <c r="D1412" i="5"/>
  <c r="D1411" i="5"/>
  <c r="D1410" i="5"/>
  <c r="D1409" i="5"/>
  <c r="D1408" i="5"/>
  <c r="D1407" i="5"/>
  <c r="D1406" i="5"/>
  <c r="D1405" i="5"/>
  <c r="D1404" i="5"/>
  <c r="D1403" i="5"/>
  <c r="D1402" i="5"/>
  <c r="D1401" i="5"/>
  <c r="D1400" i="5"/>
  <c r="D1399" i="5"/>
  <c r="D1398" i="5"/>
  <c r="D1397" i="5"/>
  <c r="D1396" i="5"/>
  <c r="D1395" i="5"/>
  <c r="D1394" i="5"/>
  <c r="D1393" i="5"/>
  <c r="D1392" i="5"/>
  <c r="D1391" i="5"/>
  <c r="D1390" i="5"/>
  <c r="D1389" i="5"/>
  <c r="D1388" i="5"/>
  <c r="D1387" i="5"/>
  <c r="D1386" i="5"/>
  <c r="D1385" i="5"/>
  <c r="D1384" i="5"/>
  <c r="D1383" i="5"/>
  <c r="D1382" i="5"/>
  <c r="D1381" i="5"/>
  <c r="D1380" i="5"/>
  <c r="D1379" i="5"/>
  <c r="D1378" i="5"/>
  <c r="D1377" i="5"/>
  <c r="D1376" i="5"/>
  <c r="D1375" i="5"/>
  <c r="D1374" i="5"/>
  <c r="D1373" i="5"/>
  <c r="D1372" i="5"/>
  <c r="D1371" i="5"/>
  <c r="D1370" i="5"/>
  <c r="D1369" i="5"/>
  <c r="D1368" i="5"/>
  <c r="D1367" i="5"/>
  <c r="D1366" i="5"/>
  <c r="D1365" i="5"/>
  <c r="D1364" i="5"/>
  <c r="D1363" i="5"/>
  <c r="D1362" i="5"/>
  <c r="D1361" i="5"/>
  <c r="D1360" i="5"/>
  <c r="D1359" i="5"/>
  <c r="D1358" i="5"/>
  <c r="D1357" i="5"/>
  <c r="D1356" i="5"/>
  <c r="D1355" i="5"/>
  <c r="D1354" i="5"/>
  <c r="D1353" i="5"/>
  <c r="D1352" i="5"/>
  <c r="D1351" i="5"/>
  <c r="D1350" i="5"/>
  <c r="D1349" i="5"/>
  <c r="D1348" i="5"/>
  <c r="D1347" i="5"/>
  <c r="D1346" i="5"/>
  <c r="D1345" i="5"/>
  <c r="D1344" i="5"/>
  <c r="D1343" i="5"/>
  <c r="D1342" i="5"/>
  <c r="D1341" i="5"/>
  <c r="D1340" i="5"/>
  <c r="D1339" i="5"/>
  <c r="D1338" i="5"/>
  <c r="D1337" i="5"/>
  <c r="D1336" i="5"/>
  <c r="D1335" i="5"/>
  <c r="D1334" i="5"/>
  <c r="D1333" i="5"/>
  <c r="D1332" i="5"/>
  <c r="D1331" i="5"/>
  <c r="D1330" i="5"/>
  <c r="D1329" i="5"/>
  <c r="D1328" i="5"/>
  <c r="D1327" i="5"/>
  <c r="D1326" i="5"/>
  <c r="D1325" i="5"/>
  <c r="D1324" i="5"/>
  <c r="D1323" i="5"/>
  <c r="D1322" i="5"/>
  <c r="D1321" i="5"/>
  <c r="D1320" i="5"/>
  <c r="D1319" i="5"/>
  <c r="D1318" i="5"/>
  <c r="D1317" i="5"/>
  <c r="D1316" i="5"/>
  <c r="D1315" i="5"/>
  <c r="D1314" i="5"/>
  <c r="D1313" i="5"/>
  <c r="D1312" i="5"/>
  <c r="D1311" i="5"/>
  <c r="D1310" i="5"/>
  <c r="D1309" i="5"/>
  <c r="D1308" i="5"/>
  <c r="D1307" i="5"/>
  <c r="D1306" i="5"/>
  <c r="D1305" i="5"/>
  <c r="D1304" i="5"/>
  <c r="D1303" i="5"/>
  <c r="D1302" i="5"/>
  <c r="D1301" i="5"/>
  <c r="D1300" i="5"/>
  <c r="D1299" i="5"/>
  <c r="D1298" i="5"/>
  <c r="D1297" i="5"/>
  <c r="D1296" i="5"/>
  <c r="D1295" i="5"/>
  <c r="D1294" i="5"/>
  <c r="D1293" i="5"/>
  <c r="D1292" i="5"/>
  <c r="D1291" i="5"/>
  <c r="D1290" i="5"/>
  <c r="D1289" i="5"/>
  <c r="D1288" i="5"/>
  <c r="D1287" i="5"/>
  <c r="D1286" i="5"/>
  <c r="D1285" i="5"/>
  <c r="D1284" i="5"/>
  <c r="D1283" i="5"/>
  <c r="D1282" i="5"/>
  <c r="D1281" i="5"/>
  <c r="D1280" i="5"/>
  <c r="D1279" i="5"/>
  <c r="D1278" i="5"/>
  <c r="D1277" i="5"/>
  <c r="D1276" i="5"/>
  <c r="D1275" i="5"/>
  <c r="D1274" i="5"/>
  <c r="D1273" i="5"/>
  <c r="D1272" i="5"/>
  <c r="D1271" i="5"/>
  <c r="D1270" i="5"/>
  <c r="D1269" i="5"/>
  <c r="D1268" i="5"/>
  <c r="D1267" i="5"/>
  <c r="D1266" i="5"/>
  <c r="D1265" i="5"/>
  <c r="D1264" i="5"/>
  <c r="D1263" i="5"/>
  <c r="D1262" i="5"/>
  <c r="D1261" i="5"/>
  <c r="D1260" i="5"/>
  <c r="D1259" i="5"/>
  <c r="D1258" i="5"/>
  <c r="D1257" i="5"/>
  <c r="D1256" i="5"/>
  <c r="D1255" i="5"/>
  <c r="D1254" i="5"/>
  <c r="D1253" i="5"/>
  <c r="D1252" i="5"/>
  <c r="D1251" i="5"/>
  <c r="D1250" i="5"/>
  <c r="D1249" i="5"/>
  <c r="D1248" i="5"/>
  <c r="D1247" i="5"/>
  <c r="D1246" i="5"/>
  <c r="D1245" i="5"/>
  <c r="D1244" i="5"/>
  <c r="D1243" i="5"/>
  <c r="D1242" i="5"/>
  <c r="D1241" i="5"/>
  <c r="D1240" i="5"/>
  <c r="D1239" i="5"/>
  <c r="D1238" i="5"/>
  <c r="D1237" i="5"/>
  <c r="D1236" i="5"/>
  <c r="D1235" i="5"/>
  <c r="D1234" i="5"/>
  <c r="D1233" i="5"/>
  <c r="D1232" i="5"/>
  <c r="D1231" i="5"/>
  <c r="D1230" i="5"/>
  <c r="D1229" i="5"/>
  <c r="D1228" i="5"/>
  <c r="D1227" i="5"/>
  <c r="D1226" i="5"/>
  <c r="D1225" i="5"/>
  <c r="D1224" i="5"/>
  <c r="D1223" i="5"/>
  <c r="D1222" i="5"/>
  <c r="D1221" i="5"/>
  <c r="D1220" i="5"/>
  <c r="D1219" i="5"/>
  <c r="D1218" i="5"/>
  <c r="D1217" i="5"/>
  <c r="D1216" i="5"/>
  <c r="D1215" i="5"/>
  <c r="D1214" i="5"/>
  <c r="D1213" i="5"/>
  <c r="D1212" i="5"/>
  <c r="D1211" i="5"/>
  <c r="D1210" i="5"/>
  <c r="D1209" i="5"/>
  <c r="D1208" i="5"/>
  <c r="D1207" i="5"/>
  <c r="D1206" i="5"/>
  <c r="D1205" i="5"/>
  <c r="D1204" i="5"/>
  <c r="D1203" i="5"/>
  <c r="D1202" i="5"/>
  <c r="D1201" i="5"/>
  <c r="D1200" i="5"/>
  <c r="D1199" i="5"/>
  <c r="D1198" i="5"/>
  <c r="D1197" i="5"/>
  <c r="D1196" i="5"/>
  <c r="D1195" i="5"/>
  <c r="D1194" i="5"/>
  <c r="D1193" i="5"/>
  <c r="D1192" i="5"/>
  <c r="D1191" i="5"/>
  <c r="D1190" i="5"/>
  <c r="D1189" i="5"/>
  <c r="D1188" i="5"/>
  <c r="D1187" i="5"/>
  <c r="D1186" i="5"/>
  <c r="D1185" i="5"/>
  <c r="D1184" i="5"/>
  <c r="D1183" i="5"/>
  <c r="D1182" i="5"/>
  <c r="D1181" i="5"/>
  <c r="D1180" i="5"/>
  <c r="D1179" i="5"/>
  <c r="D1178" i="5"/>
  <c r="D1177" i="5"/>
  <c r="D1176" i="5"/>
  <c r="D1175" i="5"/>
  <c r="D1174" i="5"/>
  <c r="D1173" i="5"/>
  <c r="D1172" i="5"/>
  <c r="D1171" i="5"/>
  <c r="D1170" i="5"/>
  <c r="D1169" i="5"/>
  <c r="D1168" i="5"/>
  <c r="D1167" i="5"/>
  <c r="D1166" i="5"/>
  <c r="D1165" i="5"/>
  <c r="D1164" i="5"/>
  <c r="D1163" i="5"/>
  <c r="D1162" i="5"/>
  <c r="D1161" i="5"/>
  <c r="D1160" i="5"/>
  <c r="D1159" i="5"/>
  <c r="D1158" i="5"/>
  <c r="D1157" i="5"/>
  <c r="D1156" i="5"/>
  <c r="D1155" i="5"/>
  <c r="D1154" i="5"/>
  <c r="D1153" i="5"/>
  <c r="D1152" i="5"/>
  <c r="D1151" i="5"/>
  <c r="D1150" i="5"/>
  <c r="D1149" i="5"/>
  <c r="D1148" i="5"/>
  <c r="D1147" i="5"/>
  <c r="D1146" i="5"/>
  <c r="D1145" i="5"/>
  <c r="D1144" i="5"/>
  <c r="D1143" i="5"/>
  <c r="D1142" i="5"/>
  <c r="D1141" i="5"/>
  <c r="D1140" i="5"/>
  <c r="D1139" i="5"/>
  <c r="D1138" i="5"/>
  <c r="D1137" i="5"/>
  <c r="D1136" i="5"/>
  <c r="D1135" i="5"/>
  <c r="D1134" i="5"/>
  <c r="D1133" i="5"/>
  <c r="D1132" i="5"/>
  <c r="D1131" i="5"/>
  <c r="D1130" i="5"/>
  <c r="D1129" i="5"/>
  <c r="D1128" i="5"/>
  <c r="D1127" i="5"/>
  <c r="D1126" i="5"/>
  <c r="D1125" i="5"/>
  <c r="D1124" i="5"/>
  <c r="D1123" i="5"/>
  <c r="D1122" i="5"/>
  <c r="D1121" i="5"/>
  <c r="D1120" i="5"/>
  <c r="D1119" i="5"/>
  <c r="D1118" i="5"/>
  <c r="D1117" i="5"/>
  <c r="D1116" i="5"/>
  <c r="D1115" i="5"/>
  <c r="D1114" i="5"/>
  <c r="D1113" i="5"/>
  <c r="D1112" i="5"/>
  <c r="D1111" i="5"/>
  <c r="D1110" i="5"/>
  <c r="D1109" i="5"/>
  <c r="D1108" i="5"/>
  <c r="D1107" i="5"/>
  <c r="D1106" i="5"/>
  <c r="D1105" i="5"/>
  <c r="D1104" i="5"/>
  <c r="D1103" i="5"/>
  <c r="D1102" i="5"/>
  <c r="D1101" i="5"/>
  <c r="D1100" i="5"/>
  <c r="D1099" i="5"/>
  <c r="D1098" i="5"/>
  <c r="D1097" i="5"/>
  <c r="D1096" i="5"/>
  <c r="D1095" i="5"/>
  <c r="D1094" i="5"/>
  <c r="D1093" i="5"/>
  <c r="D1092" i="5"/>
  <c r="D1091" i="5"/>
  <c r="D1090" i="5"/>
  <c r="D1089" i="5"/>
  <c r="D1088" i="5"/>
  <c r="D1087" i="5"/>
  <c r="D1086" i="5"/>
  <c r="D1085" i="5"/>
  <c r="D1084" i="5"/>
  <c r="D1083" i="5"/>
  <c r="D1082" i="5"/>
  <c r="D1081" i="5"/>
  <c r="D1080" i="5"/>
  <c r="D1079" i="5"/>
  <c r="D1078" i="5"/>
  <c r="D1077" i="5"/>
  <c r="D1076" i="5"/>
  <c r="D1075" i="5"/>
  <c r="D1074" i="5"/>
  <c r="D1073" i="5"/>
  <c r="D1072" i="5"/>
  <c r="D1071" i="5"/>
  <c r="D1070" i="5"/>
  <c r="D1069" i="5"/>
  <c r="D1068" i="5"/>
  <c r="D1067" i="5"/>
  <c r="D1066" i="5"/>
  <c r="D1065" i="5"/>
  <c r="D1064" i="5"/>
  <c r="D1063" i="5"/>
  <c r="D1062" i="5"/>
  <c r="D1061" i="5"/>
  <c r="D1060" i="5"/>
  <c r="D1059" i="5"/>
  <c r="D1058" i="5"/>
  <c r="D1057" i="5"/>
  <c r="D1056" i="5"/>
  <c r="D1055" i="5"/>
  <c r="D1054" i="5"/>
  <c r="D1053" i="5"/>
  <c r="D1052" i="5"/>
  <c r="D1051" i="5"/>
  <c r="D1050" i="5"/>
  <c r="D1049" i="5"/>
  <c r="D1048" i="5"/>
  <c r="D1047" i="5"/>
  <c r="D1046" i="5"/>
  <c r="D1045" i="5"/>
  <c r="D1044" i="5"/>
  <c r="D1043" i="5"/>
  <c r="D1042" i="5"/>
  <c r="D1041" i="5"/>
  <c r="D1040" i="5"/>
  <c r="D1039" i="5"/>
  <c r="D1038" i="5"/>
  <c r="D1037" i="5"/>
  <c r="D1036" i="5"/>
  <c r="D1035" i="5"/>
  <c r="D1034" i="5"/>
  <c r="D1033" i="5"/>
  <c r="D1032" i="5"/>
  <c r="D1031" i="5"/>
  <c r="D1030" i="5"/>
  <c r="D1029" i="5"/>
  <c r="D1028" i="5"/>
  <c r="D1027" i="5"/>
  <c r="D1026" i="5"/>
  <c r="D1025" i="5"/>
  <c r="D1024" i="5"/>
  <c r="D1023" i="5"/>
  <c r="D1022" i="5"/>
  <c r="D1021" i="5"/>
  <c r="D1020" i="5"/>
  <c r="D1019" i="5"/>
  <c r="D1018" i="5"/>
  <c r="D1017" i="5"/>
  <c r="D1016" i="5"/>
  <c r="D1015" i="5"/>
  <c r="D1014" i="5"/>
  <c r="D1013" i="5"/>
  <c r="D1012" i="5"/>
  <c r="D1011" i="5"/>
  <c r="D1010" i="5"/>
  <c r="D1009" i="5"/>
  <c r="D1008" i="5"/>
  <c r="D1007" i="5"/>
  <c r="D1006" i="5"/>
  <c r="D1005" i="5"/>
  <c r="D1004" i="5"/>
  <c r="D1003" i="5"/>
  <c r="D1002" i="5"/>
  <c r="D1001" i="5"/>
  <c r="D1000" i="5"/>
  <c r="D999" i="5"/>
  <c r="D998" i="5"/>
  <c r="D997" i="5"/>
  <c r="D996" i="5"/>
  <c r="D995" i="5"/>
  <c r="D994" i="5"/>
  <c r="D993" i="5"/>
  <c r="D992" i="5"/>
  <c r="D991" i="5"/>
  <c r="D990" i="5"/>
  <c r="D989" i="5"/>
  <c r="D988" i="5"/>
  <c r="D987" i="5"/>
  <c r="D986" i="5"/>
  <c r="D985" i="5"/>
  <c r="D984" i="5"/>
  <c r="D983" i="5"/>
  <c r="D982" i="5"/>
  <c r="D981" i="5"/>
  <c r="D980" i="5"/>
  <c r="D979" i="5"/>
  <c r="D978" i="5"/>
  <c r="D977" i="5"/>
  <c r="D976" i="5"/>
  <c r="D975" i="5"/>
  <c r="D974" i="5"/>
  <c r="D973" i="5"/>
  <c r="D972" i="5"/>
  <c r="D971" i="5"/>
  <c r="D970" i="5"/>
  <c r="D969" i="5"/>
  <c r="D968" i="5"/>
  <c r="D967" i="5"/>
  <c r="D966" i="5"/>
  <c r="D965" i="5"/>
  <c r="D964" i="5"/>
  <c r="D963" i="5"/>
  <c r="D962" i="5"/>
  <c r="D961" i="5"/>
  <c r="D960" i="5"/>
  <c r="D959" i="5"/>
  <c r="D958" i="5"/>
  <c r="D957" i="5"/>
  <c r="D956" i="5"/>
  <c r="D955" i="5"/>
  <c r="D954" i="5"/>
  <c r="D953" i="5"/>
  <c r="D952" i="5"/>
  <c r="D951" i="5"/>
  <c r="D950" i="5"/>
  <c r="D949" i="5"/>
  <c r="D948" i="5"/>
  <c r="D947" i="5"/>
  <c r="D946" i="5"/>
  <c r="D945" i="5"/>
  <c r="D944" i="5"/>
  <c r="D943" i="5"/>
  <c r="D942" i="5"/>
  <c r="D941" i="5"/>
  <c r="D940" i="5"/>
  <c r="D939" i="5"/>
  <c r="D938" i="5"/>
  <c r="D937" i="5"/>
  <c r="D936" i="5"/>
  <c r="D935" i="5"/>
  <c r="D934" i="5"/>
  <c r="D933" i="5"/>
  <c r="D932" i="5"/>
  <c r="D931" i="5"/>
  <c r="D930" i="5"/>
  <c r="D929" i="5"/>
  <c r="D928" i="5"/>
  <c r="D927" i="5"/>
  <c r="D926" i="5"/>
  <c r="D925" i="5"/>
  <c r="D924" i="5"/>
  <c r="D923" i="5"/>
  <c r="D922" i="5"/>
  <c r="D921" i="5"/>
  <c r="D920" i="5"/>
  <c r="D919" i="5"/>
  <c r="D918" i="5"/>
  <c r="D917" i="5"/>
  <c r="D916" i="5"/>
  <c r="D915" i="5"/>
  <c r="D914" i="5"/>
  <c r="D913" i="5"/>
  <c r="D912" i="5"/>
  <c r="D911" i="5"/>
  <c r="D910" i="5"/>
  <c r="D909" i="5"/>
  <c r="D908" i="5"/>
  <c r="D907" i="5"/>
  <c r="D906" i="5"/>
  <c r="D905" i="5"/>
  <c r="D904" i="5"/>
  <c r="D903" i="5"/>
  <c r="D902" i="5"/>
  <c r="D901" i="5"/>
  <c r="D900" i="5"/>
  <c r="D899" i="5"/>
  <c r="D898" i="5"/>
  <c r="D897" i="5"/>
  <c r="D896" i="5"/>
  <c r="D895" i="5"/>
  <c r="D894" i="5"/>
  <c r="D893" i="5"/>
  <c r="D892" i="5"/>
  <c r="D891" i="5"/>
  <c r="D890" i="5"/>
  <c r="D889" i="5"/>
  <c r="D888" i="5"/>
  <c r="D887" i="5"/>
  <c r="D886" i="5"/>
  <c r="D885" i="5"/>
  <c r="D884" i="5"/>
  <c r="D883" i="5"/>
  <c r="D882" i="5"/>
  <c r="D881" i="5"/>
  <c r="D880" i="5"/>
  <c r="D879" i="5"/>
  <c r="D878" i="5"/>
  <c r="D877" i="5"/>
  <c r="D876" i="5"/>
  <c r="D875" i="5"/>
  <c r="D874" i="5"/>
  <c r="D873" i="5"/>
  <c r="D872" i="5"/>
  <c r="D871" i="5"/>
  <c r="D870" i="5"/>
  <c r="D869" i="5"/>
  <c r="D868" i="5"/>
  <c r="D867" i="5"/>
  <c r="D866" i="5"/>
  <c r="D865" i="5"/>
  <c r="D864" i="5"/>
  <c r="D863" i="5"/>
  <c r="D862" i="5"/>
  <c r="D861" i="5"/>
  <c r="D860" i="5"/>
  <c r="D859" i="5"/>
  <c r="D858" i="5"/>
  <c r="D857" i="5"/>
  <c r="D856" i="5"/>
  <c r="D855" i="5"/>
  <c r="D854" i="5"/>
  <c r="D853" i="5"/>
  <c r="D852" i="5"/>
  <c r="D851" i="5"/>
  <c r="D850" i="5"/>
  <c r="D849" i="5"/>
  <c r="D848" i="5"/>
  <c r="D847" i="5"/>
  <c r="D846" i="5"/>
  <c r="D845" i="5"/>
  <c r="D844" i="5"/>
  <c r="D843" i="5"/>
  <c r="D842" i="5"/>
  <c r="D841" i="5"/>
  <c r="D840" i="5"/>
  <c r="D839" i="5"/>
  <c r="D838" i="5"/>
  <c r="D837" i="5"/>
  <c r="D836" i="5"/>
  <c r="D835" i="5"/>
  <c r="D834" i="5"/>
  <c r="D833" i="5"/>
  <c r="D832" i="5"/>
  <c r="D831" i="5"/>
  <c r="D830" i="5"/>
  <c r="D829" i="5"/>
  <c r="D828" i="5"/>
  <c r="D827" i="5"/>
  <c r="D826" i="5"/>
  <c r="D825" i="5"/>
  <c r="D824" i="5"/>
  <c r="D823" i="5"/>
  <c r="D822" i="5"/>
  <c r="D821" i="5"/>
  <c r="D820" i="5"/>
  <c r="D819" i="5"/>
  <c r="D818" i="5"/>
  <c r="D817" i="5"/>
  <c r="D816" i="5"/>
  <c r="D815" i="5"/>
  <c r="D814" i="5"/>
  <c r="D813" i="5"/>
  <c r="D812" i="5"/>
  <c r="D811" i="5"/>
  <c r="D810" i="5"/>
  <c r="D809" i="5"/>
  <c r="D808" i="5"/>
  <c r="D807" i="5"/>
  <c r="D806" i="5"/>
  <c r="D805" i="5"/>
  <c r="D804" i="5"/>
  <c r="D803" i="5"/>
  <c r="D802" i="5"/>
  <c r="D801" i="5"/>
  <c r="D800" i="5"/>
  <c r="D799" i="5"/>
  <c r="D798" i="5"/>
  <c r="D797" i="5"/>
  <c r="D796" i="5"/>
  <c r="D795" i="5"/>
  <c r="D794" i="5"/>
  <c r="D793" i="5"/>
  <c r="D792" i="5"/>
  <c r="D791" i="5"/>
  <c r="D790" i="5"/>
  <c r="D789" i="5"/>
  <c r="D788" i="5"/>
  <c r="D787" i="5"/>
  <c r="D786" i="5"/>
  <c r="D785" i="5"/>
  <c r="D784" i="5"/>
  <c r="D783" i="5"/>
  <c r="D782" i="5"/>
  <c r="D781" i="5"/>
  <c r="D780" i="5"/>
  <c r="D779" i="5"/>
  <c r="D778" i="5"/>
  <c r="D777" i="5"/>
  <c r="D776" i="5"/>
  <c r="D775" i="5"/>
  <c r="D774" i="5"/>
  <c r="D773" i="5"/>
  <c r="D772" i="5"/>
  <c r="D771" i="5"/>
  <c r="D770" i="5"/>
  <c r="D769" i="5"/>
  <c r="D768" i="5"/>
  <c r="D767" i="5"/>
  <c r="D766" i="5"/>
  <c r="D765" i="5"/>
  <c r="D764" i="5"/>
  <c r="D763" i="5"/>
  <c r="D762" i="5"/>
  <c r="D761" i="5"/>
  <c r="D760" i="5"/>
  <c r="D759" i="5"/>
  <c r="D758" i="5"/>
  <c r="D757" i="5"/>
  <c r="D756" i="5"/>
  <c r="D755" i="5"/>
  <c r="D754" i="5"/>
  <c r="D753" i="5"/>
  <c r="D752" i="5"/>
  <c r="D751" i="5"/>
  <c r="D750" i="5"/>
  <c r="D749" i="5"/>
  <c r="D748" i="5"/>
  <c r="D747" i="5"/>
  <c r="D746" i="5"/>
  <c r="D745" i="5"/>
  <c r="D744" i="5"/>
  <c r="D743" i="5"/>
  <c r="D742" i="5"/>
  <c r="D741" i="5"/>
  <c r="D740" i="5"/>
  <c r="D739" i="5"/>
  <c r="D738" i="5"/>
  <c r="D737" i="5"/>
  <c r="D736" i="5"/>
  <c r="D735" i="5"/>
  <c r="D734" i="5"/>
  <c r="D733" i="5"/>
  <c r="D732" i="5"/>
  <c r="D731" i="5"/>
  <c r="D730" i="5"/>
  <c r="D729" i="5"/>
  <c r="D728" i="5"/>
  <c r="D727" i="5"/>
  <c r="D726" i="5"/>
  <c r="D725" i="5"/>
  <c r="D724" i="5"/>
  <c r="D723" i="5"/>
  <c r="D722" i="5"/>
  <c r="D721" i="5"/>
  <c r="D720" i="5"/>
  <c r="D719" i="5"/>
  <c r="D718" i="5"/>
  <c r="D717" i="5"/>
  <c r="D716" i="5"/>
  <c r="D715" i="5"/>
  <c r="D714" i="5"/>
  <c r="D713" i="5"/>
  <c r="D712" i="5"/>
  <c r="D711" i="5"/>
  <c r="D710" i="5"/>
  <c r="D709" i="5"/>
  <c r="D708" i="5"/>
  <c r="D707" i="5"/>
  <c r="D706" i="5"/>
  <c r="D705" i="5"/>
  <c r="D704" i="5"/>
  <c r="D703" i="5"/>
  <c r="D702" i="5"/>
  <c r="D701" i="5"/>
  <c r="D700" i="5"/>
  <c r="D699" i="5"/>
  <c r="D698" i="5"/>
  <c r="D697" i="5"/>
  <c r="D696" i="5"/>
  <c r="D695" i="5"/>
  <c r="D694" i="5"/>
  <c r="D693" i="5"/>
  <c r="D692" i="5"/>
  <c r="D691" i="5"/>
  <c r="D690" i="5"/>
  <c r="D689" i="5"/>
  <c r="D688" i="5"/>
  <c r="D687" i="5"/>
  <c r="D686" i="5"/>
  <c r="D685" i="5"/>
  <c r="D684" i="5"/>
  <c r="D683" i="5"/>
  <c r="D682" i="5"/>
  <c r="D681" i="5"/>
  <c r="D680" i="5"/>
  <c r="D679" i="5"/>
  <c r="D678" i="5"/>
  <c r="D677" i="5"/>
  <c r="D676" i="5"/>
  <c r="D675" i="5"/>
  <c r="D674" i="5"/>
  <c r="D673" i="5"/>
  <c r="D672" i="5"/>
  <c r="D671" i="5"/>
  <c r="D670" i="5"/>
  <c r="D669" i="5"/>
  <c r="D668" i="5"/>
  <c r="D667" i="5"/>
  <c r="D666" i="5"/>
  <c r="D665" i="5"/>
  <c r="D664" i="5"/>
  <c r="D663" i="5"/>
  <c r="D662" i="5"/>
  <c r="D661" i="5"/>
  <c r="D660" i="5"/>
  <c r="D659" i="5"/>
  <c r="D658" i="5"/>
  <c r="D657" i="5"/>
  <c r="D656" i="5"/>
  <c r="D655" i="5"/>
  <c r="D654" i="5"/>
  <c r="D653" i="5"/>
  <c r="D652" i="5"/>
  <c r="D651" i="5"/>
  <c r="D650" i="5"/>
  <c r="D649" i="5"/>
  <c r="D648" i="5"/>
  <c r="D647" i="5"/>
  <c r="D646" i="5"/>
  <c r="D645" i="5"/>
  <c r="D644" i="5"/>
  <c r="D643" i="5"/>
  <c r="D642" i="5"/>
  <c r="D641" i="5"/>
  <c r="D640" i="5"/>
  <c r="D639" i="5"/>
  <c r="D638" i="5"/>
  <c r="D637" i="5"/>
  <c r="D636" i="5"/>
  <c r="D635" i="5"/>
  <c r="D634" i="5"/>
  <c r="D633" i="5"/>
  <c r="D632" i="5"/>
  <c r="D631" i="5"/>
  <c r="D630" i="5"/>
  <c r="D629" i="5"/>
  <c r="D628" i="5"/>
  <c r="D627" i="5"/>
  <c r="D626" i="5"/>
  <c r="D625" i="5"/>
  <c r="D624" i="5"/>
  <c r="D623" i="5"/>
  <c r="D622" i="5"/>
  <c r="D621" i="5"/>
  <c r="D620" i="5"/>
  <c r="D619" i="5"/>
  <c r="D618" i="5"/>
  <c r="D617" i="5"/>
  <c r="D616" i="5"/>
  <c r="D615" i="5"/>
  <c r="D614" i="5"/>
  <c r="D613" i="5"/>
  <c r="D612" i="5"/>
  <c r="D611" i="5"/>
  <c r="D610" i="5"/>
  <c r="D609" i="5"/>
  <c r="D608" i="5"/>
  <c r="D607" i="5"/>
  <c r="D606" i="5"/>
  <c r="D605" i="5"/>
  <c r="D604" i="5"/>
  <c r="D603" i="5"/>
  <c r="D602" i="5"/>
  <c r="D601" i="5"/>
  <c r="D600" i="5"/>
  <c r="D599" i="5"/>
  <c r="D598" i="5"/>
  <c r="D597" i="5"/>
  <c r="D596" i="5"/>
  <c r="D595" i="5"/>
  <c r="D594" i="5"/>
  <c r="D593" i="5"/>
  <c r="D592" i="5"/>
  <c r="D591" i="5"/>
  <c r="D590" i="5"/>
  <c r="D589" i="5"/>
  <c r="D588" i="5"/>
  <c r="D587" i="5"/>
  <c r="D586" i="5"/>
  <c r="D585" i="5"/>
  <c r="D584" i="5"/>
  <c r="D583" i="5"/>
  <c r="D582" i="5"/>
  <c r="D581" i="5"/>
  <c r="D580" i="5"/>
  <c r="D579" i="5"/>
  <c r="D578" i="5"/>
  <c r="D577" i="5"/>
  <c r="D576" i="5"/>
  <c r="D575" i="5"/>
  <c r="D574" i="5"/>
  <c r="D573" i="5"/>
  <c r="D572" i="5"/>
  <c r="D571" i="5"/>
  <c r="D570" i="5"/>
  <c r="D569" i="5"/>
  <c r="D568" i="5"/>
  <c r="D567" i="5"/>
  <c r="D566" i="5"/>
  <c r="D565" i="5"/>
  <c r="D564" i="5"/>
  <c r="D563" i="5"/>
  <c r="D562" i="5"/>
  <c r="D561" i="5"/>
  <c r="D560" i="5"/>
  <c r="D559" i="5"/>
  <c r="D558" i="5"/>
  <c r="D557" i="5"/>
  <c r="D556" i="5"/>
  <c r="D555" i="5"/>
  <c r="D554" i="5"/>
  <c r="D553" i="5"/>
  <c r="D552" i="5"/>
  <c r="D551" i="5"/>
  <c r="D550" i="5"/>
  <c r="D549" i="5"/>
  <c r="D548" i="5"/>
  <c r="D547" i="5"/>
  <c r="D546" i="5"/>
  <c r="D545" i="5"/>
  <c r="D544" i="5"/>
  <c r="D543" i="5"/>
  <c r="D542" i="5"/>
  <c r="D541" i="5"/>
  <c r="D540" i="5"/>
  <c r="D539" i="5"/>
  <c r="D538" i="5"/>
  <c r="D537" i="5"/>
  <c r="D536" i="5"/>
  <c r="D535" i="5"/>
  <c r="D534" i="5"/>
  <c r="D533" i="5"/>
  <c r="D532" i="5"/>
  <c r="D531" i="5"/>
  <c r="D530" i="5"/>
  <c r="D529" i="5"/>
  <c r="D528" i="5"/>
  <c r="D527" i="5"/>
  <c r="D526" i="5"/>
  <c r="D525" i="5"/>
  <c r="D524" i="5"/>
  <c r="D523" i="5"/>
  <c r="D522" i="5"/>
  <c r="D521" i="5"/>
  <c r="D520" i="5"/>
  <c r="D519" i="5"/>
  <c r="D518" i="5"/>
  <c r="D517" i="5"/>
  <c r="D516" i="5"/>
  <c r="D515" i="5"/>
  <c r="D514" i="5"/>
  <c r="D513" i="5"/>
  <c r="D512" i="5"/>
  <c r="D511" i="5"/>
  <c r="D510" i="5"/>
  <c r="D509" i="5"/>
  <c r="D508" i="5"/>
  <c r="D507" i="5"/>
  <c r="D506" i="5"/>
  <c r="D505" i="5"/>
  <c r="D504" i="5"/>
  <c r="D503" i="5"/>
  <c r="D502" i="5"/>
  <c r="D501" i="5"/>
  <c r="D500" i="5"/>
  <c r="D499" i="5"/>
  <c r="D498" i="5"/>
  <c r="D497" i="5"/>
  <c r="D496" i="5"/>
  <c r="D495" i="5"/>
  <c r="D494" i="5"/>
  <c r="D493" i="5"/>
  <c r="D492" i="5"/>
  <c r="D491" i="5"/>
  <c r="D490" i="5"/>
  <c r="D489" i="5"/>
  <c r="D488" i="5"/>
  <c r="D487" i="5"/>
  <c r="D486" i="5"/>
  <c r="D485" i="5"/>
  <c r="D484" i="5"/>
  <c r="D483" i="5"/>
  <c r="D482" i="5"/>
  <c r="D481" i="5"/>
  <c r="D480" i="5"/>
  <c r="D479" i="5"/>
  <c r="D478" i="5"/>
  <c r="D477" i="5"/>
  <c r="D476" i="5"/>
  <c r="D475" i="5"/>
  <c r="D474" i="5"/>
  <c r="D473" i="5"/>
  <c r="D472" i="5"/>
  <c r="D471" i="5"/>
  <c r="D470" i="5"/>
  <c r="D469" i="5"/>
  <c r="D468" i="5"/>
  <c r="D467" i="5"/>
  <c r="D466" i="5"/>
  <c r="D465" i="5"/>
  <c r="D464" i="5"/>
  <c r="D463" i="5"/>
  <c r="D462" i="5"/>
  <c r="D461" i="5"/>
  <c r="D460" i="5"/>
  <c r="D459" i="5"/>
  <c r="D458" i="5"/>
  <c r="D457" i="5"/>
  <c r="D456" i="5"/>
  <c r="D455" i="5"/>
  <c r="D454" i="5"/>
  <c r="D453" i="5"/>
  <c r="D452" i="5"/>
  <c r="D451" i="5"/>
  <c r="D450" i="5"/>
  <c r="D449" i="5"/>
  <c r="D448" i="5"/>
  <c r="D447" i="5"/>
  <c r="D446" i="5"/>
  <c r="D445" i="5"/>
  <c r="D444" i="5"/>
  <c r="D443" i="5"/>
  <c r="D442" i="5"/>
  <c r="D441" i="5"/>
  <c r="D440" i="5"/>
  <c r="D439" i="5"/>
  <c r="D438" i="5"/>
  <c r="D437" i="5"/>
  <c r="D436" i="5"/>
  <c r="D435" i="5"/>
  <c r="D434" i="5"/>
  <c r="D433" i="5"/>
  <c r="D432" i="5"/>
  <c r="D431" i="5"/>
  <c r="D430" i="5"/>
  <c r="D429" i="5"/>
  <c r="D428" i="5"/>
  <c r="D427" i="5"/>
  <c r="D426" i="5"/>
  <c r="D425" i="5"/>
  <c r="D424" i="5"/>
  <c r="D423" i="5"/>
  <c r="D422" i="5"/>
  <c r="D421" i="5"/>
  <c r="D420" i="5"/>
  <c r="D419" i="5"/>
  <c r="D418" i="5"/>
  <c r="D417" i="5"/>
  <c r="D416" i="5"/>
  <c r="D415" i="5"/>
  <c r="D414" i="5"/>
  <c r="D413" i="5"/>
  <c r="D412" i="5"/>
  <c r="D411" i="5"/>
  <c r="D410" i="5"/>
  <c r="D409" i="5"/>
  <c r="D408" i="5"/>
  <c r="D407" i="5"/>
  <c r="D406" i="5"/>
  <c r="D405" i="5"/>
  <c r="D404" i="5"/>
  <c r="D403" i="5"/>
  <c r="D402" i="5"/>
  <c r="D401" i="5"/>
  <c r="D400" i="5"/>
  <c r="D399" i="5"/>
  <c r="D398" i="5"/>
  <c r="D397" i="5"/>
  <c r="D396" i="5"/>
  <c r="D395" i="5"/>
  <c r="D394" i="5"/>
  <c r="D393" i="5"/>
  <c r="D392" i="5"/>
  <c r="D391" i="5"/>
  <c r="D390" i="5"/>
  <c r="D389" i="5"/>
  <c r="D388" i="5"/>
  <c r="D387" i="5"/>
  <c r="D386" i="5"/>
  <c r="D385" i="5"/>
  <c r="D384" i="5"/>
  <c r="D383" i="5"/>
  <c r="D382" i="5"/>
  <c r="D381" i="5"/>
  <c r="D380" i="5"/>
  <c r="D379" i="5"/>
  <c r="D378" i="5"/>
  <c r="D377" i="5"/>
  <c r="D376" i="5"/>
  <c r="D375" i="5"/>
  <c r="D374" i="5"/>
  <c r="D373" i="5"/>
  <c r="D372" i="5"/>
  <c r="D371" i="5"/>
  <c r="D370" i="5"/>
  <c r="D369" i="5"/>
  <c r="D368" i="5"/>
  <c r="D367" i="5"/>
  <c r="D366" i="5"/>
  <c r="D365" i="5"/>
  <c r="D364" i="5"/>
  <c r="D363" i="5"/>
  <c r="D362" i="5"/>
  <c r="D361" i="5"/>
  <c r="D360" i="5"/>
  <c r="D359" i="5"/>
  <c r="D358" i="5"/>
  <c r="D357" i="5"/>
  <c r="D356" i="5"/>
  <c r="D355" i="5"/>
  <c r="D354" i="5"/>
  <c r="D353" i="5"/>
  <c r="D352" i="5"/>
  <c r="D351" i="5"/>
  <c r="D350" i="5"/>
  <c r="D349" i="5"/>
  <c r="D348" i="5"/>
  <c r="D347" i="5"/>
  <c r="D346" i="5"/>
  <c r="D345" i="5"/>
  <c r="D344" i="5"/>
  <c r="D343" i="5"/>
  <c r="D342" i="5"/>
  <c r="D341" i="5"/>
  <c r="D340" i="5"/>
  <c r="D339" i="5"/>
  <c r="D338" i="5"/>
  <c r="D337" i="5"/>
  <c r="D336" i="5"/>
  <c r="D335" i="5"/>
  <c r="D334" i="5"/>
  <c r="D333" i="5"/>
  <c r="D332" i="5"/>
  <c r="D331" i="5"/>
  <c r="D330" i="5"/>
  <c r="D329" i="5"/>
  <c r="D328" i="5"/>
  <c r="D327" i="5"/>
  <c r="D326" i="5"/>
  <c r="D325" i="5"/>
  <c r="D324" i="5"/>
  <c r="D323" i="5"/>
  <c r="D322" i="5"/>
  <c r="D321" i="5"/>
  <c r="D320" i="5"/>
  <c r="D319" i="5"/>
  <c r="D318" i="5"/>
  <c r="D317" i="5"/>
  <c r="D316" i="5"/>
  <c r="D315" i="5"/>
  <c r="D314" i="5"/>
  <c r="D313" i="5"/>
  <c r="D312" i="5"/>
  <c r="D311" i="5"/>
  <c r="D310" i="5"/>
  <c r="D309" i="5"/>
  <c r="D308" i="5"/>
  <c r="D307" i="5"/>
  <c r="D306" i="5"/>
  <c r="D305" i="5"/>
  <c r="D304" i="5"/>
  <c r="D303" i="5"/>
  <c r="D302" i="5"/>
  <c r="D301" i="5"/>
  <c r="D300" i="5"/>
  <c r="D299" i="5"/>
  <c r="D298" i="5"/>
  <c r="D297" i="5"/>
  <c r="D296" i="5"/>
  <c r="D295" i="5"/>
  <c r="D294" i="5"/>
  <c r="D293" i="5"/>
  <c r="D292" i="5"/>
  <c r="D291" i="5"/>
  <c r="D290" i="5"/>
  <c r="D289" i="5"/>
  <c r="D288" i="5"/>
  <c r="D287" i="5"/>
  <c r="D286" i="5"/>
  <c r="D285" i="5"/>
  <c r="D284" i="5"/>
  <c r="D283" i="5"/>
  <c r="D282" i="5"/>
  <c r="D281" i="5"/>
  <c r="D280" i="5"/>
  <c r="D279" i="5"/>
  <c r="D278" i="5"/>
  <c r="D277" i="5"/>
  <c r="D276" i="5"/>
  <c r="D275" i="5"/>
  <c r="D274" i="5"/>
  <c r="D273" i="5"/>
  <c r="D272" i="5"/>
  <c r="D271" i="5"/>
  <c r="D270" i="5"/>
  <c r="D269" i="5"/>
  <c r="D268" i="5"/>
  <c r="D267" i="5"/>
  <c r="D266" i="5"/>
  <c r="D265" i="5"/>
  <c r="D264" i="5"/>
  <c r="D263" i="5"/>
  <c r="D262" i="5"/>
  <c r="D261" i="5"/>
  <c r="D260" i="5"/>
  <c r="D259" i="5"/>
  <c r="D258" i="5"/>
  <c r="D257" i="5"/>
  <c r="D256" i="5"/>
  <c r="D255" i="5"/>
  <c r="D254" i="5"/>
  <c r="D253" i="5"/>
  <c r="D252" i="5"/>
  <c r="D251" i="5"/>
  <c r="D250" i="5"/>
  <c r="D249" i="5"/>
  <c r="D248" i="5"/>
  <c r="D247" i="5"/>
  <c r="D246" i="5"/>
  <c r="D245" i="5"/>
  <c r="D244" i="5"/>
  <c r="D243" i="5"/>
  <c r="D242" i="5"/>
  <c r="D241" i="5"/>
  <c r="D240" i="5"/>
  <c r="D239" i="5"/>
  <c r="D238" i="5"/>
  <c r="D237" i="5"/>
  <c r="D236" i="5"/>
  <c r="D235" i="5"/>
  <c r="D234" i="5"/>
  <c r="D233" i="5"/>
  <c r="D232" i="5"/>
  <c r="D231" i="5"/>
  <c r="D230" i="5"/>
  <c r="D229" i="5"/>
  <c r="D228" i="5"/>
  <c r="D227" i="5"/>
  <c r="D226" i="5"/>
  <c r="D225" i="5"/>
  <c r="D224" i="5"/>
  <c r="D223" i="5"/>
  <c r="D222" i="5"/>
  <c r="D221" i="5"/>
  <c r="D220" i="5"/>
  <c r="D219" i="5"/>
  <c r="D218" i="5"/>
  <c r="D217" i="5"/>
  <c r="D216" i="5"/>
  <c r="D215" i="5"/>
  <c r="D214" i="5"/>
  <c r="D213" i="5"/>
  <c r="D212" i="5"/>
  <c r="D211" i="5"/>
  <c r="D210" i="5"/>
  <c r="D209" i="5"/>
  <c r="D208" i="5"/>
  <c r="D207" i="5"/>
  <c r="D206" i="5"/>
  <c r="D205" i="5"/>
  <c r="D204" i="5"/>
  <c r="D203" i="5"/>
  <c r="D202" i="5"/>
  <c r="D201" i="5"/>
  <c r="D200" i="5"/>
  <c r="D199" i="5"/>
  <c r="D198" i="5"/>
  <c r="D197" i="5"/>
  <c r="D196" i="5"/>
  <c r="D195" i="5"/>
  <c r="D194" i="5"/>
  <c r="D193" i="5"/>
  <c r="D192" i="5"/>
  <c r="D191" i="5"/>
  <c r="D190" i="5"/>
  <c r="D189" i="5"/>
  <c r="D188" i="5"/>
  <c r="D187" i="5"/>
  <c r="D186" i="5"/>
  <c r="D185" i="5"/>
  <c r="D184" i="5"/>
  <c r="D183" i="5"/>
  <c r="D182" i="5"/>
  <c r="D181" i="5"/>
  <c r="D180" i="5"/>
  <c r="D179" i="5"/>
  <c r="D178" i="5"/>
  <c r="D177" i="5"/>
  <c r="D176" i="5"/>
  <c r="D175" i="5"/>
  <c r="D174" i="5"/>
  <c r="D173" i="5"/>
  <c r="D172" i="5"/>
  <c r="D171" i="5"/>
  <c r="D170" i="5"/>
  <c r="D169" i="5"/>
  <c r="D168" i="5"/>
  <c r="D167" i="5"/>
  <c r="D166" i="5"/>
  <c r="D165" i="5"/>
  <c r="D164" i="5"/>
  <c r="D163" i="5"/>
  <c r="D162" i="5"/>
  <c r="D161" i="5"/>
  <c r="D160" i="5"/>
  <c r="D159" i="5"/>
  <c r="D158" i="5"/>
  <c r="D157" i="5"/>
  <c r="D156" i="5"/>
  <c r="D155" i="5"/>
  <c r="D154" i="5"/>
  <c r="D153" i="5"/>
  <c r="D152" i="5"/>
  <c r="D151" i="5"/>
  <c r="D150" i="5"/>
  <c r="D149" i="5"/>
  <c r="D148" i="5"/>
  <c r="D147" i="5"/>
  <c r="D146" i="5"/>
  <c r="D145" i="5"/>
  <c r="D144" i="5"/>
  <c r="D143" i="5"/>
  <c r="D142" i="5"/>
  <c r="D141" i="5"/>
  <c r="D140" i="5"/>
  <c r="D139" i="5"/>
  <c r="D138" i="5"/>
  <c r="D137" i="5"/>
  <c r="D136" i="5"/>
  <c r="D135" i="5"/>
  <c r="D134" i="5"/>
  <c r="D133" i="5"/>
  <c r="D132" i="5"/>
  <c r="D131" i="5"/>
  <c r="D130" i="5"/>
  <c r="D129" i="5"/>
  <c r="D128" i="5"/>
  <c r="D127" i="5"/>
  <c r="D126" i="5"/>
  <c r="D125" i="5"/>
  <c r="D124" i="5"/>
  <c r="D123" i="5"/>
  <c r="D122" i="5"/>
  <c r="D121" i="5"/>
  <c r="D120" i="5"/>
  <c r="D119" i="5"/>
  <c r="D118" i="5"/>
  <c r="D117" i="5"/>
  <c r="D116" i="5"/>
  <c r="D115" i="5"/>
  <c r="D114" i="5"/>
  <c r="D113" i="5"/>
  <c r="D112" i="5"/>
  <c r="D111" i="5"/>
  <c r="D110" i="5"/>
  <c r="D109" i="5"/>
  <c r="D108" i="5"/>
  <c r="D107" i="5"/>
  <c r="D106" i="5"/>
  <c r="D105" i="5"/>
  <c r="D104" i="5"/>
  <c r="D103" i="5"/>
  <c r="D102" i="5"/>
  <c r="D101" i="5"/>
  <c r="D100" i="5"/>
  <c r="D99" i="5"/>
  <c r="D98" i="5"/>
  <c r="D97" i="5"/>
  <c r="D96" i="5"/>
  <c r="D95" i="5"/>
  <c r="D94" i="5"/>
  <c r="D93" i="5"/>
  <c r="D92" i="5"/>
  <c r="D91" i="5"/>
  <c r="D90" i="5"/>
  <c r="D89" i="5"/>
  <c r="D88" i="5"/>
  <c r="D87" i="5"/>
  <c r="D86" i="5"/>
  <c r="D85" i="5"/>
  <c r="D84" i="5"/>
  <c r="D83" i="5"/>
  <c r="D82" i="5"/>
  <c r="D81" i="5"/>
  <c r="D80" i="5"/>
  <c r="D79" i="5"/>
  <c r="D78" i="5"/>
  <c r="D77" i="5"/>
  <c r="D76" i="5"/>
  <c r="D75" i="5"/>
  <c r="D74" i="5"/>
  <c r="D73" i="5"/>
  <c r="D72" i="5"/>
  <c r="D71" i="5"/>
  <c r="D70" i="5"/>
  <c r="D69" i="5"/>
  <c r="D68" i="5"/>
  <c r="D67" i="5"/>
  <c r="D66" i="5"/>
  <c r="D65" i="5"/>
  <c r="D64" i="5"/>
  <c r="D63" i="5"/>
  <c r="D62" i="5"/>
  <c r="D61" i="5"/>
  <c r="D60" i="5"/>
  <c r="D59" i="5"/>
  <c r="D58" i="5"/>
  <c r="D57" i="5"/>
  <c r="D56" i="5"/>
  <c r="D55" i="5"/>
  <c r="D54" i="5"/>
  <c r="D53" i="5"/>
  <c r="D52" i="5"/>
  <c r="D51" i="5"/>
  <c r="D50" i="5"/>
  <c r="D49" i="5"/>
  <c r="D48" i="5"/>
  <c r="D47" i="5"/>
  <c r="D46" i="5"/>
  <c r="D45" i="5"/>
  <c r="D44" i="5"/>
  <c r="D43" i="5"/>
  <c r="D42" i="5"/>
  <c r="D41" i="5"/>
  <c r="D40" i="5"/>
  <c r="D39" i="5"/>
  <c r="D38" i="5"/>
  <c r="D37" i="5"/>
  <c r="D36" i="5"/>
  <c r="D35" i="5"/>
  <c r="D34" i="5"/>
  <c r="D33" i="5"/>
  <c r="D32" i="5"/>
  <c r="D31" i="5"/>
  <c r="D30" i="5"/>
  <c r="D29" i="5"/>
  <c r="D28" i="5"/>
  <c r="D27" i="5"/>
  <c r="D26" i="5"/>
  <c r="D25" i="5"/>
  <c r="D24" i="5"/>
  <c r="D23" i="5"/>
  <c r="D22" i="5"/>
  <c r="D21" i="5"/>
  <c r="D20" i="5"/>
  <c r="D19" i="5"/>
  <c r="D18" i="5"/>
  <c r="D17" i="5"/>
  <c r="D16" i="5"/>
  <c r="D15" i="5"/>
  <c r="D14" i="5"/>
  <c r="D3" i="5"/>
  <c r="D4" i="5"/>
  <c r="D5" i="5"/>
  <c r="D6" i="5"/>
  <c r="D7" i="5"/>
  <c r="D8" i="5"/>
  <c r="D9" i="5"/>
  <c r="D10" i="5"/>
  <c r="D11" i="5"/>
  <c r="D12" i="5"/>
  <c r="D13" i="5"/>
  <c r="D2" i="5"/>
  <c r="E4362" i="5"/>
  <c r="E4361" i="5"/>
  <c r="E4360" i="5"/>
  <c r="E4359" i="5"/>
  <c r="E4358" i="5"/>
  <c r="E4357" i="5"/>
  <c r="E4356" i="5"/>
  <c r="E4355" i="5"/>
  <c r="E4354" i="5"/>
  <c r="E4353" i="5"/>
  <c r="E4352" i="5"/>
  <c r="E4351" i="5"/>
  <c r="E4350" i="5"/>
  <c r="E4349" i="5"/>
  <c r="E4348" i="5"/>
  <c r="E4347" i="5"/>
  <c r="E4346" i="5"/>
  <c r="E4345" i="5"/>
  <c r="E4344" i="5"/>
  <c r="E4343" i="5"/>
  <c r="E4342" i="5"/>
  <c r="E4341" i="5"/>
  <c r="E4340" i="5"/>
  <c r="E4339" i="5"/>
  <c r="E4338" i="5"/>
  <c r="E4337" i="5"/>
  <c r="E4336" i="5"/>
  <c r="E4335" i="5"/>
  <c r="E4334" i="5"/>
  <c r="E4333" i="5"/>
  <c r="E4332" i="5"/>
  <c r="E4331" i="5"/>
  <c r="E4330" i="5"/>
  <c r="E4329" i="5"/>
  <c r="E4328" i="5"/>
  <c r="E4327" i="5"/>
  <c r="E4326" i="5"/>
  <c r="E4325" i="5"/>
  <c r="E4324" i="5"/>
  <c r="E4323" i="5"/>
  <c r="E4322" i="5"/>
  <c r="E4321" i="5"/>
  <c r="E4320" i="5"/>
  <c r="E4319" i="5"/>
  <c r="E4318" i="5"/>
  <c r="E4317" i="5"/>
  <c r="E4316" i="5"/>
  <c r="E4315" i="5"/>
  <c r="E4314" i="5"/>
  <c r="E4313" i="5"/>
  <c r="E4312" i="5"/>
  <c r="E4311" i="5"/>
  <c r="E4310" i="5"/>
  <c r="E4309" i="5"/>
  <c r="E4308" i="5"/>
  <c r="E4307" i="5"/>
  <c r="E4306" i="5"/>
  <c r="E4305" i="5"/>
  <c r="E4304" i="5"/>
  <c r="E4303" i="5"/>
  <c r="E4302" i="5"/>
  <c r="E4301" i="5"/>
  <c r="E4300" i="5"/>
  <c r="E4299" i="5"/>
  <c r="E4298" i="5"/>
  <c r="E4297" i="5"/>
  <c r="E4296" i="5"/>
  <c r="E4295" i="5"/>
  <c r="E4294" i="5"/>
  <c r="E4293" i="5"/>
  <c r="E4292" i="5"/>
  <c r="E4291" i="5"/>
  <c r="E4290" i="5"/>
  <c r="E4289" i="5"/>
  <c r="E4288" i="5"/>
  <c r="E4287" i="5"/>
  <c r="E4286" i="5"/>
  <c r="E4285" i="5"/>
  <c r="E4284" i="5"/>
  <c r="E4283" i="5"/>
  <c r="E4282" i="5"/>
  <c r="E4281" i="5"/>
  <c r="E4280" i="5"/>
  <c r="E4279" i="5"/>
  <c r="E4278" i="5"/>
  <c r="E4277" i="5"/>
  <c r="E4276" i="5"/>
  <c r="E4275" i="5"/>
  <c r="E4274" i="5"/>
  <c r="E4273" i="5"/>
  <c r="E4272" i="5"/>
  <c r="E4271" i="5"/>
  <c r="E4270" i="5"/>
  <c r="E4269" i="5"/>
  <c r="E4268" i="5"/>
  <c r="E4267" i="5"/>
  <c r="E4266" i="5"/>
  <c r="E4265" i="5"/>
  <c r="E4264" i="5"/>
  <c r="E4263" i="5"/>
  <c r="E4262" i="5"/>
  <c r="E4261" i="5"/>
  <c r="E4260" i="5"/>
  <c r="E4259" i="5"/>
  <c r="E4258" i="5"/>
  <c r="E4257" i="5"/>
  <c r="E4256" i="5"/>
  <c r="E4255" i="5"/>
  <c r="E4254" i="5"/>
  <c r="E4253" i="5"/>
  <c r="E4252" i="5"/>
  <c r="E4251" i="5"/>
  <c r="E4250" i="5"/>
  <c r="E4249" i="5"/>
  <c r="E4248" i="5"/>
  <c r="E4247" i="5"/>
  <c r="E4246" i="5"/>
  <c r="E4245" i="5"/>
  <c r="E4244" i="5"/>
  <c r="E4243" i="5"/>
  <c r="E4242" i="5"/>
  <c r="E4241" i="5"/>
  <c r="E4240" i="5"/>
  <c r="E4239" i="5"/>
  <c r="E4238" i="5"/>
  <c r="E4237" i="5"/>
  <c r="E4236" i="5"/>
  <c r="E4235" i="5"/>
  <c r="E4234" i="5"/>
  <c r="E4233" i="5"/>
  <c r="E4232" i="5"/>
  <c r="E4231" i="5"/>
  <c r="E4230" i="5"/>
  <c r="E4229" i="5"/>
  <c r="E4228" i="5"/>
  <c r="E4227" i="5"/>
  <c r="E4226" i="5"/>
  <c r="E4225" i="5"/>
  <c r="E4224" i="5"/>
  <c r="E4223" i="5"/>
  <c r="E4222" i="5"/>
  <c r="E4221" i="5"/>
  <c r="E4220" i="5"/>
  <c r="E4219" i="5"/>
  <c r="E4218" i="5"/>
  <c r="E4217" i="5"/>
  <c r="E4216" i="5"/>
  <c r="E4215" i="5"/>
  <c r="E4214" i="5"/>
  <c r="E4213" i="5"/>
  <c r="E4212" i="5"/>
  <c r="E4211" i="5"/>
  <c r="E4210" i="5"/>
  <c r="E4209" i="5"/>
  <c r="E4208" i="5"/>
  <c r="E4207" i="5"/>
  <c r="E4206" i="5"/>
  <c r="E4205" i="5"/>
  <c r="E4204" i="5"/>
  <c r="E4203" i="5"/>
  <c r="E4202" i="5"/>
  <c r="E4201" i="5"/>
  <c r="E4200" i="5"/>
  <c r="E4199" i="5"/>
  <c r="E4198" i="5"/>
  <c r="E4197" i="5"/>
  <c r="E4196" i="5"/>
  <c r="E4195" i="5"/>
  <c r="E4194" i="5"/>
  <c r="E4193" i="5"/>
  <c r="E4192" i="5"/>
  <c r="E4191" i="5"/>
  <c r="E4190" i="5"/>
  <c r="E4189" i="5"/>
  <c r="E4188" i="5"/>
  <c r="E4187" i="5"/>
  <c r="E4186" i="5"/>
  <c r="E4185" i="5"/>
  <c r="E4184" i="5"/>
  <c r="E4183" i="5"/>
  <c r="E4182" i="5"/>
  <c r="E4181" i="5"/>
  <c r="E4180" i="5"/>
  <c r="E4179" i="5"/>
  <c r="E4178" i="5"/>
  <c r="E4177" i="5"/>
  <c r="E4176" i="5"/>
  <c r="E4175" i="5"/>
  <c r="E4174" i="5"/>
  <c r="E4173" i="5"/>
  <c r="E4172" i="5"/>
  <c r="E4171" i="5"/>
  <c r="E4170" i="5"/>
  <c r="E4169" i="5"/>
  <c r="E4168" i="5"/>
  <c r="E4167" i="5"/>
  <c r="E4166" i="5"/>
  <c r="E4165" i="5"/>
  <c r="E4164" i="5"/>
  <c r="E4163" i="5"/>
  <c r="E4162" i="5"/>
  <c r="E4161" i="5"/>
  <c r="E4160" i="5"/>
  <c r="E4159" i="5"/>
  <c r="E4158" i="5"/>
  <c r="E4157" i="5"/>
  <c r="E4156" i="5"/>
  <c r="E4155" i="5"/>
  <c r="E4154" i="5"/>
  <c r="E4153" i="5"/>
  <c r="E4152" i="5"/>
  <c r="E4151" i="5"/>
  <c r="E4150" i="5"/>
  <c r="E4149" i="5"/>
  <c r="E4148" i="5"/>
  <c r="E4147" i="5"/>
  <c r="E4146" i="5"/>
  <c r="E4145" i="5"/>
  <c r="E4144" i="5"/>
  <c r="E4143" i="5"/>
  <c r="E4142" i="5"/>
  <c r="E4141" i="5"/>
  <c r="E4140" i="5"/>
  <c r="E4139" i="5"/>
  <c r="E4138" i="5"/>
  <c r="E4137" i="5"/>
  <c r="E4136" i="5"/>
  <c r="E4135" i="5"/>
  <c r="E4134" i="5"/>
  <c r="E4133" i="5"/>
  <c r="E4132" i="5"/>
  <c r="E4131" i="5"/>
  <c r="E4130" i="5"/>
  <c r="E4129" i="5"/>
  <c r="E4128" i="5"/>
  <c r="E4127" i="5"/>
  <c r="E4126" i="5"/>
  <c r="E4125" i="5"/>
  <c r="E4124" i="5"/>
  <c r="E4123" i="5"/>
  <c r="E4122" i="5"/>
  <c r="E4121" i="5"/>
  <c r="E4120" i="5"/>
  <c r="E4119" i="5"/>
  <c r="E4118" i="5"/>
  <c r="E4117" i="5"/>
  <c r="E4116" i="5"/>
  <c r="E4115" i="5"/>
  <c r="E4114" i="5"/>
  <c r="E4113" i="5"/>
  <c r="E4112" i="5"/>
  <c r="E4111" i="5"/>
  <c r="E4110" i="5"/>
  <c r="E4109" i="5"/>
  <c r="E4108" i="5"/>
  <c r="E4107" i="5"/>
  <c r="E4106" i="5"/>
  <c r="E4105" i="5"/>
  <c r="E4104" i="5"/>
  <c r="E4103" i="5"/>
  <c r="E4102" i="5"/>
  <c r="E4101" i="5"/>
  <c r="E4100" i="5"/>
  <c r="E4099" i="5"/>
  <c r="E4098" i="5"/>
  <c r="E4097" i="5"/>
  <c r="E4096" i="5"/>
  <c r="E4095" i="5"/>
  <c r="E4094" i="5"/>
  <c r="E4093" i="5"/>
  <c r="E4092" i="5"/>
  <c r="E4091" i="5"/>
  <c r="E4090" i="5"/>
  <c r="E4089" i="5"/>
  <c r="E4088" i="5"/>
  <c r="E4087" i="5"/>
  <c r="E4086" i="5"/>
  <c r="E4085" i="5"/>
  <c r="E4084" i="5"/>
  <c r="E4083" i="5"/>
  <c r="E4082" i="5"/>
  <c r="E4081" i="5"/>
  <c r="E4080" i="5"/>
  <c r="E4079" i="5"/>
  <c r="E4078" i="5"/>
  <c r="E4077" i="5"/>
  <c r="E4076" i="5"/>
  <c r="E4075" i="5"/>
  <c r="E4074" i="5"/>
  <c r="E4073" i="5"/>
  <c r="E4072" i="5"/>
  <c r="E4071" i="5"/>
  <c r="E4070" i="5"/>
  <c r="E4069" i="5"/>
  <c r="E4068" i="5"/>
  <c r="E4067" i="5"/>
  <c r="E4066" i="5"/>
  <c r="E4065" i="5"/>
  <c r="E4064" i="5"/>
  <c r="E4063" i="5"/>
  <c r="E4062" i="5"/>
  <c r="E4061" i="5"/>
  <c r="E4060" i="5"/>
  <c r="E4059" i="5"/>
  <c r="E4058" i="5"/>
  <c r="E4057" i="5"/>
  <c r="E4056" i="5"/>
  <c r="E4055" i="5"/>
  <c r="E4054" i="5"/>
  <c r="E4053" i="5"/>
  <c r="E4052" i="5"/>
  <c r="E4051" i="5"/>
  <c r="E4050" i="5"/>
  <c r="E4049" i="5"/>
  <c r="E4048" i="5"/>
  <c r="E4047" i="5"/>
  <c r="E4046" i="5"/>
  <c r="E4045" i="5"/>
  <c r="E4044" i="5"/>
  <c r="E4043" i="5"/>
  <c r="E4042" i="5"/>
  <c r="E4041" i="5"/>
  <c r="E4040" i="5"/>
  <c r="E4039" i="5"/>
  <c r="E4038" i="5"/>
  <c r="E4037" i="5"/>
  <c r="E4036" i="5"/>
  <c r="E4035" i="5"/>
  <c r="E4034" i="5"/>
  <c r="E4033" i="5"/>
  <c r="E4032" i="5"/>
  <c r="E4031" i="5"/>
  <c r="E4030" i="5"/>
  <c r="E4029" i="5"/>
  <c r="E4028" i="5"/>
  <c r="E4027" i="5"/>
  <c r="E4026" i="5"/>
  <c r="E4025" i="5"/>
  <c r="E4024" i="5"/>
  <c r="E4023" i="5"/>
  <c r="E4022" i="5"/>
  <c r="E4021" i="5"/>
  <c r="E4020" i="5"/>
  <c r="E4019" i="5"/>
  <c r="E4018" i="5"/>
  <c r="E4017" i="5"/>
  <c r="E4016" i="5"/>
  <c r="E4015" i="5"/>
  <c r="E4014" i="5"/>
  <c r="E4013" i="5"/>
  <c r="E4012" i="5"/>
  <c r="E4011" i="5"/>
  <c r="E4010" i="5"/>
  <c r="E4009" i="5"/>
  <c r="E4008" i="5"/>
  <c r="E4007" i="5"/>
  <c r="E4006" i="5"/>
  <c r="E4005" i="5"/>
  <c r="E4004" i="5"/>
  <c r="E4003" i="5"/>
  <c r="E4002" i="5"/>
  <c r="E4001" i="5"/>
  <c r="E4000" i="5"/>
  <c r="E3999" i="5"/>
  <c r="E3998" i="5"/>
  <c r="E3997" i="5"/>
  <c r="E3996" i="5"/>
  <c r="E3995" i="5"/>
  <c r="E3994" i="5"/>
  <c r="E3993" i="5"/>
  <c r="E3992" i="5"/>
  <c r="E3991" i="5"/>
  <c r="E3990" i="5"/>
  <c r="E3989" i="5"/>
  <c r="E3988" i="5"/>
  <c r="E3987" i="5"/>
  <c r="E3986" i="5"/>
  <c r="E3985" i="5"/>
  <c r="E3984" i="5"/>
  <c r="E3983" i="5"/>
  <c r="E3982" i="5"/>
  <c r="E3981" i="5"/>
  <c r="E3980" i="5"/>
  <c r="E3979" i="5"/>
  <c r="E3978" i="5"/>
  <c r="E3977" i="5"/>
  <c r="E3976" i="5"/>
  <c r="E3975" i="5"/>
  <c r="E3974" i="5"/>
  <c r="E3973" i="5"/>
  <c r="E3972" i="5"/>
  <c r="E3971" i="5"/>
  <c r="E3970" i="5"/>
  <c r="E3969" i="5"/>
  <c r="E3968" i="5"/>
  <c r="E3967" i="5"/>
  <c r="E3966" i="5"/>
  <c r="E3965" i="5"/>
  <c r="E3964" i="5"/>
  <c r="E3963" i="5"/>
  <c r="E3962" i="5"/>
  <c r="E3961" i="5"/>
  <c r="E3960" i="5"/>
  <c r="E3959" i="5"/>
  <c r="E3958" i="5"/>
  <c r="E3957" i="5"/>
  <c r="E3956" i="5"/>
  <c r="E3955" i="5"/>
  <c r="E3954" i="5"/>
  <c r="E3953" i="5"/>
  <c r="E3952" i="5"/>
  <c r="E3951" i="5"/>
  <c r="E3950" i="5"/>
  <c r="E3949" i="5"/>
  <c r="E3948" i="5"/>
  <c r="E3947" i="5"/>
  <c r="E3946" i="5"/>
  <c r="E3945" i="5"/>
  <c r="E3944" i="5"/>
  <c r="E3943" i="5"/>
  <c r="E3942" i="5"/>
  <c r="E3941" i="5"/>
  <c r="E3940" i="5"/>
  <c r="E3939" i="5"/>
  <c r="E3938" i="5"/>
  <c r="E3937" i="5"/>
  <c r="E3936" i="5"/>
  <c r="E3935" i="5"/>
  <c r="E3934" i="5"/>
  <c r="E3933" i="5"/>
  <c r="E3932" i="5"/>
  <c r="E3931" i="5"/>
  <c r="E3930" i="5"/>
  <c r="E3929" i="5"/>
  <c r="E3928" i="5"/>
  <c r="E3927" i="5"/>
  <c r="E3926" i="5"/>
  <c r="E3925" i="5"/>
  <c r="E3924" i="5"/>
  <c r="E3923" i="5"/>
  <c r="E3922" i="5"/>
  <c r="E3921" i="5"/>
  <c r="E3920" i="5"/>
  <c r="E3919" i="5"/>
  <c r="E3918" i="5"/>
  <c r="E3917" i="5"/>
  <c r="E3916" i="5"/>
  <c r="E3915" i="5"/>
  <c r="E3914" i="5"/>
  <c r="E3913" i="5"/>
  <c r="E3912" i="5"/>
  <c r="E3911" i="5"/>
  <c r="E3910" i="5"/>
  <c r="E3909" i="5"/>
  <c r="E3908" i="5"/>
  <c r="E3907" i="5"/>
  <c r="E3906" i="5"/>
  <c r="E3905" i="5"/>
  <c r="E3904" i="5"/>
  <c r="E3903" i="5"/>
  <c r="E3902" i="5"/>
  <c r="E3901" i="5"/>
  <c r="E3900" i="5"/>
  <c r="E3899" i="5"/>
  <c r="E3898" i="5"/>
  <c r="E3897" i="5"/>
  <c r="E3896" i="5"/>
  <c r="E3895" i="5"/>
  <c r="E3894" i="5"/>
  <c r="E3893" i="5"/>
  <c r="E3892" i="5"/>
  <c r="E3891" i="5"/>
  <c r="E3890" i="5"/>
  <c r="E3889" i="5"/>
  <c r="E3888" i="5"/>
  <c r="E3887" i="5"/>
  <c r="E3886" i="5"/>
  <c r="E3885" i="5"/>
  <c r="E3884" i="5"/>
  <c r="E3883" i="5"/>
  <c r="E3882" i="5"/>
  <c r="E3881" i="5"/>
  <c r="E3880" i="5"/>
  <c r="E3879" i="5"/>
  <c r="E3878" i="5"/>
  <c r="E3877" i="5"/>
  <c r="E3876" i="5"/>
  <c r="E3875" i="5"/>
  <c r="E3874" i="5"/>
  <c r="E3873" i="5"/>
  <c r="E3872" i="5"/>
  <c r="E3871" i="5"/>
  <c r="E3870" i="5"/>
  <c r="E3869" i="5"/>
  <c r="E3868" i="5"/>
  <c r="E3867" i="5"/>
  <c r="E3866" i="5"/>
  <c r="E3865" i="5"/>
  <c r="E3864" i="5"/>
  <c r="E3863" i="5"/>
  <c r="E3862" i="5"/>
  <c r="E3861" i="5"/>
  <c r="E3860" i="5"/>
  <c r="E3859" i="5"/>
  <c r="E3858" i="5"/>
  <c r="E3857" i="5"/>
  <c r="E3856" i="5"/>
  <c r="E3855" i="5"/>
  <c r="E3854" i="5"/>
  <c r="E3853" i="5"/>
  <c r="E3852" i="5"/>
  <c r="E3851" i="5"/>
  <c r="E3850" i="5"/>
  <c r="E3849" i="5"/>
  <c r="E3848" i="5"/>
  <c r="E3847" i="5"/>
  <c r="E3846" i="5"/>
  <c r="E3845" i="5"/>
  <c r="E3844" i="5"/>
  <c r="E3843" i="5"/>
  <c r="E3842" i="5"/>
  <c r="E3841" i="5"/>
  <c r="E3840" i="5"/>
  <c r="E3839" i="5"/>
  <c r="E3838" i="5"/>
  <c r="E3837" i="5"/>
  <c r="E3836" i="5"/>
  <c r="E3835" i="5"/>
  <c r="E3834" i="5"/>
  <c r="E3833" i="5"/>
  <c r="E3832" i="5"/>
  <c r="E3831" i="5"/>
  <c r="E3830" i="5"/>
  <c r="E3829" i="5"/>
  <c r="E3828" i="5"/>
  <c r="E3827" i="5"/>
  <c r="E3826" i="5"/>
  <c r="E3825" i="5"/>
  <c r="E3824" i="5"/>
  <c r="E3823" i="5"/>
  <c r="E3822" i="5"/>
  <c r="E3821" i="5"/>
  <c r="E3820" i="5"/>
  <c r="E3819" i="5"/>
  <c r="E3818" i="5"/>
  <c r="E3817" i="5"/>
  <c r="E3816" i="5"/>
  <c r="E3815" i="5"/>
  <c r="E3814" i="5"/>
  <c r="E3813" i="5"/>
  <c r="E3812" i="5"/>
  <c r="E3811" i="5"/>
  <c r="E3810" i="5"/>
  <c r="E3809" i="5"/>
  <c r="E3808" i="5"/>
  <c r="E3807" i="5"/>
  <c r="E3806" i="5"/>
  <c r="E3805" i="5"/>
  <c r="E3804" i="5"/>
  <c r="E3803" i="5"/>
  <c r="E3802" i="5"/>
  <c r="E3801" i="5"/>
  <c r="E3800" i="5"/>
  <c r="E3799" i="5"/>
  <c r="E3798" i="5"/>
  <c r="E3797" i="5"/>
  <c r="E3796" i="5"/>
  <c r="E3795" i="5"/>
  <c r="E3794" i="5"/>
  <c r="E3793" i="5"/>
  <c r="E3792" i="5"/>
  <c r="E3791" i="5"/>
  <c r="E3790" i="5"/>
  <c r="E3789" i="5"/>
  <c r="E3788" i="5"/>
  <c r="E3787" i="5"/>
  <c r="E3786" i="5"/>
  <c r="E3785" i="5"/>
  <c r="E3784" i="5"/>
  <c r="E3783" i="5"/>
  <c r="E3782" i="5"/>
  <c r="E3781" i="5"/>
  <c r="E3780" i="5"/>
  <c r="E3779" i="5"/>
  <c r="E3778" i="5"/>
  <c r="E3777" i="5"/>
  <c r="E3776" i="5"/>
  <c r="E3775" i="5"/>
  <c r="E3774" i="5"/>
  <c r="E3773" i="5"/>
  <c r="E3772" i="5"/>
  <c r="E3771" i="5"/>
  <c r="E3770" i="5"/>
  <c r="E3769" i="5"/>
  <c r="E3768" i="5"/>
  <c r="E3767" i="5"/>
  <c r="E3766" i="5"/>
  <c r="E3765" i="5"/>
  <c r="E3764" i="5"/>
  <c r="E3763" i="5"/>
  <c r="E3762" i="5"/>
  <c r="E3761" i="5"/>
  <c r="E3760" i="5"/>
  <c r="E3759" i="5"/>
  <c r="E3758" i="5"/>
  <c r="E3757" i="5"/>
  <c r="E3756" i="5"/>
  <c r="E3755" i="5"/>
  <c r="E3754" i="5"/>
  <c r="E3753" i="5"/>
  <c r="E3752" i="5"/>
  <c r="E3751" i="5"/>
  <c r="E3750" i="5"/>
  <c r="E3749" i="5"/>
  <c r="E3748" i="5"/>
  <c r="E3747" i="5"/>
  <c r="E3746" i="5"/>
  <c r="E3745" i="5"/>
  <c r="E3744" i="5"/>
  <c r="E3743" i="5"/>
  <c r="E3742" i="5"/>
  <c r="E3741" i="5"/>
  <c r="E3740" i="5"/>
  <c r="E3739" i="5"/>
  <c r="E3738" i="5"/>
  <c r="E3737" i="5"/>
  <c r="E3736" i="5"/>
  <c r="E3735" i="5"/>
  <c r="E3734" i="5"/>
  <c r="E3733" i="5"/>
  <c r="E3732" i="5"/>
  <c r="E3731" i="5"/>
  <c r="E3730" i="5"/>
  <c r="E3729" i="5"/>
  <c r="E3728" i="5"/>
  <c r="E3727" i="5"/>
  <c r="E3726" i="5"/>
  <c r="E3725" i="5"/>
  <c r="E3724" i="5"/>
  <c r="E3723" i="5"/>
  <c r="E3722" i="5"/>
  <c r="E3721" i="5"/>
  <c r="E3720" i="5"/>
  <c r="E3719" i="5"/>
  <c r="E3718" i="5"/>
  <c r="E3717" i="5"/>
  <c r="E3716" i="5"/>
  <c r="E3715" i="5"/>
  <c r="E3714" i="5"/>
  <c r="E3713" i="5"/>
  <c r="E3712" i="5"/>
  <c r="E3711" i="5"/>
  <c r="E3710" i="5"/>
  <c r="E3709" i="5"/>
  <c r="E3708" i="5"/>
  <c r="E3707" i="5"/>
  <c r="E3706" i="5"/>
  <c r="E3705" i="5"/>
  <c r="E3704" i="5"/>
  <c r="E3703" i="5"/>
  <c r="E3702" i="5"/>
  <c r="E3701" i="5"/>
  <c r="E3700" i="5"/>
  <c r="E3699" i="5"/>
  <c r="E3698" i="5"/>
  <c r="E3697" i="5"/>
  <c r="E3696" i="5"/>
  <c r="E3695" i="5"/>
  <c r="E3694" i="5"/>
  <c r="E3693" i="5"/>
  <c r="E3692" i="5"/>
  <c r="E3691" i="5"/>
  <c r="E3690" i="5"/>
  <c r="E3689" i="5"/>
  <c r="E3688" i="5"/>
  <c r="E3687" i="5"/>
  <c r="E3686" i="5"/>
  <c r="E3685" i="5"/>
  <c r="E3684" i="5"/>
  <c r="E3683" i="5"/>
  <c r="E3682" i="5"/>
  <c r="E3681" i="5"/>
  <c r="E3680" i="5"/>
  <c r="E3679" i="5"/>
  <c r="E3678" i="5"/>
  <c r="E3677" i="5"/>
  <c r="E3676" i="5"/>
  <c r="E3675" i="5"/>
  <c r="E3674" i="5"/>
  <c r="E3673" i="5"/>
  <c r="E3672" i="5"/>
  <c r="E3671" i="5"/>
  <c r="E3670" i="5"/>
  <c r="E3669" i="5"/>
  <c r="E3668" i="5"/>
  <c r="E3667" i="5"/>
  <c r="E3666" i="5"/>
  <c r="E3665" i="5"/>
  <c r="E3664" i="5"/>
  <c r="E3663" i="5"/>
  <c r="E3662" i="5"/>
  <c r="E3661" i="5"/>
  <c r="E3660" i="5"/>
  <c r="E3659" i="5"/>
  <c r="E3658" i="5"/>
  <c r="E3657" i="5"/>
  <c r="E3656" i="5"/>
  <c r="E3655" i="5"/>
  <c r="E3654" i="5"/>
  <c r="E3653" i="5"/>
  <c r="E3652" i="5"/>
  <c r="E3651" i="5"/>
  <c r="E3650" i="5"/>
  <c r="E3649" i="5"/>
  <c r="E3648" i="5"/>
  <c r="E3647" i="5"/>
  <c r="E3646" i="5"/>
  <c r="E3645" i="5"/>
  <c r="E3644" i="5"/>
  <c r="E3643" i="5"/>
  <c r="E3642" i="5"/>
  <c r="E3641" i="5"/>
  <c r="E3640" i="5"/>
  <c r="E3639" i="5"/>
  <c r="E3638" i="5"/>
  <c r="E3637" i="5"/>
  <c r="E3636" i="5"/>
  <c r="E3635" i="5"/>
  <c r="E3634" i="5"/>
  <c r="E3633" i="5"/>
  <c r="E3632" i="5"/>
  <c r="E3631" i="5"/>
  <c r="E3630" i="5"/>
  <c r="E3629" i="5"/>
  <c r="E3628" i="5"/>
  <c r="E3627" i="5"/>
  <c r="E3626" i="5"/>
  <c r="E3625" i="5"/>
  <c r="E3624" i="5"/>
  <c r="E3623" i="5"/>
  <c r="E3622" i="5"/>
  <c r="E3621" i="5"/>
  <c r="E3620" i="5"/>
  <c r="E3619" i="5"/>
  <c r="E3618" i="5"/>
  <c r="E3617" i="5"/>
  <c r="E3616" i="5"/>
  <c r="E3615" i="5"/>
  <c r="E3614" i="5"/>
  <c r="E3613" i="5"/>
  <c r="E3612" i="5"/>
  <c r="E3611" i="5"/>
  <c r="E3610" i="5"/>
  <c r="E3609" i="5"/>
  <c r="E3608" i="5"/>
  <c r="E3607" i="5"/>
  <c r="E3606" i="5"/>
  <c r="E3605" i="5"/>
  <c r="E3604" i="5"/>
  <c r="E3603" i="5"/>
  <c r="E3602" i="5"/>
  <c r="E3601" i="5"/>
  <c r="E3600" i="5"/>
  <c r="E3599" i="5"/>
  <c r="E3598" i="5"/>
  <c r="E3597" i="5"/>
  <c r="E3596" i="5"/>
  <c r="E3595" i="5"/>
  <c r="E3594" i="5"/>
  <c r="E3593" i="5"/>
  <c r="E3592" i="5"/>
  <c r="E3591" i="5"/>
  <c r="E3590" i="5"/>
  <c r="E3589" i="5"/>
  <c r="E3588" i="5"/>
  <c r="E3587" i="5"/>
  <c r="E3586" i="5"/>
  <c r="E3585" i="5"/>
  <c r="E3584" i="5"/>
  <c r="E3583" i="5"/>
  <c r="E3582" i="5"/>
  <c r="E3581" i="5"/>
  <c r="E3580" i="5"/>
  <c r="E3579" i="5"/>
  <c r="E3578" i="5"/>
  <c r="E3577" i="5"/>
  <c r="E3576" i="5"/>
  <c r="E3575" i="5"/>
  <c r="E3574" i="5"/>
  <c r="E3573" i="5"/>
  <c r="E3572" i="5"/>
  <c r="E3571" i="5"/>
  <c r="E3570" i="5"/>
  <c r="E3569" i="5"/>
  <c r="E3568" i="5"/>
  <c r="E3567" i="5"/>
  <c r="E3566" i="5"/>
  <c r="E3565" i="5"/>
  <c r="E3564" i="5"/>
  <c r="E3563" i="5"/>
  <c r="E3562" i="5"/>
  <c r="E3561" i="5"/>
  <c r="E3560" i="5"/>
  <c r="E3559" i="5"/>
  <c r="E3558" i="5"/>
  <c r="E3557" i="5"/>
  <c r="E3556" i="5"/>
  <c r="E3555" i="5"/>
  <c r="E3554" i="5"/>
  <c r="E3553" i="5"/>
  <c r="E3552" i="5"/>
  <c r="E3551" i="5"/>
  <c r="E3550" i="5"/>
  <c r="E3549" i="5"/>
  <c r="E3548" i="5"/>
  <c r="E3547" i="5"/>
  <c r="E3546" i="5"/>
  <c r="E3545" i="5"/>
  <c r="E3544" i="5"/>
  <c r="E3543" i="5"/>
  <c r="E3542" i="5"/>
  <c r="E3541" i="5"/>
  <c r="E3540" i="5"/>
  <c r="E3539" i="5"/>
  <c r="E3538" i="5"/>
  <c r="E3537" i="5"/>
  <c r="E3536" i="5"/>
  <c r="E3535" i="5"/>
  <c r="E3534" i="5"/>
  <c r="E3533" i="5"/>
  <c r="E3532" i="5"/>
  <c r="E3531" i="5"/>
  <c r="E3530" i="5"/>
  <c r="E3529" i="5"/>
  <c r="E3528" i="5"/>
  <c r="E3527" i="5"/>
  <c r="E3526" i="5"/>
  <c r="E3525" i="5"/>
  <c r="E3524" i="5"/>
  <c r="E3523" i="5"/>
  <c r="E3522" i="5"/>
  <c r="E3521" i="5"/>
  <c r="E3520" i="5"/>
  <c r="E3519" i="5"/>
  <c r="E3518" i="5"/>
  <c r="E3517" i="5"/>
  <c r="E3516" i="5"/>
  <c r="E3515" i="5"/>
  <c r="E3514" i="5"/>
  <c r="E3513" i="5"/>
  <c r="E3512" i="5"/>
  <c r="E3511" i="5"/>
  <c r="E3510" i="5"/>
  <c r="E3509" i="5"/>
  <c r="E3508" i="5"/>
  <c r="E3507" i="5"/>
  <c r="E3506" i="5"/>
  <c r="E3505" i="5"/>
  <c r="E3504" i="5"/>
  <c r="E3503" i="5"/>
  <c r="E3502" i="5"/>
  <c r="E3501" i="5"/>
  <c r="E3500" i="5"/>
  <c r="E3499" i="5"/>
  <c r="E3498" i="5"/>
  <c r="E3497" i="5"/>
  <c r="E3496" i="5"/>
  <c r="E3495" i="5"/>
  <c r="E3494" i="5"/>
  <c r="E3493" i="5"/>
  <c r="E3492" i="5"/>
  <c r="E3491" i="5"/>
  <c r="E3490" i="5"/>
  <c r="E3489" i="5"/>
  <c r="E3488" i="5"/>
  <c r="E3487" i="5"/>
  <c r="E3486" i="5"/>
  <c r="E3485" i="5"/>
  <c r="E3484" i="5"/>
  <c r="E3483" i="5"/>
  <c r="E3482" i="5"/>
  <c r="E3481" i="5"/>
  <c r="E3480" i="5"/>
  <c r="E3479" i="5"/>
  <c r="E3478" i="5"/>
  <c r="E3477" i="5"/>
  <c r="E3476" i="5"/>
  <c r="E3475" i="5"/>
  <c r="E3474" i="5"/>
  <c r="E3473" i="5"/>
  <c r="E3472" i="5"/>
  <c r="E3471" i="5"/>
  <c r="E3470" i="5"/>
  <c r="E3469" i="5"/>
  <c r="E3468" i="5"/>
  <c r="E3467" i="5"/>
  <c r="E3466" i="5"/>
  <c r="E3465" i="5"/>
  <c r="E3464" i="5"/>
  <c r="E3463" i="5"/>
  <c r="E3462" i="5"/>
  <c r="E3461" i="5"/>
  <c r="E3460" i="5"/>
  <c r="E3459" i="5"/>
  <c r="E3458" i="5"/>
  <c r="E3457" i="5"/>
  <c r="E3456" i="5"/>
  <c r="E3455" i="5"/>
  <c r="E3454" i="5"/>
  <c r="E3453" i="5"/>
  <c r="E3452" i="5"/>
  <c r="E3451" i="5"/>
  <c r="E3450" i="5"/>
  <c r="E3449" i="5"/>
  <c r="E3448" i="5"/>
  <c r="E3447" i="5"/>
  <c r="E3446" i="5"/>
  <c r="E3445" i="5"/>
  <c r="E3444" i="5"/>
  <c r="E3443" i="5"/>
  <c r="E3442" i="5"/>
  <c r="E3441" i="5"/>
  <c r="E3440" i="5"/>
  <c r="E3439" i="5"/>
  <c r="E3438" i="5"/>
  <c r="E3437" i="5"/>
  <c r="E3436" i="5"/>
  <c r="E3435" i="5"/>
  <c r="E3434" i="5"/>
  <c r="E3433" i="5"/>
  <c r="E3432" i="5"/>
  <c r="E3431" i="5"/>
  <c r="E3430" i="5"/>
  <c r="E3429" i="5"/>
  <c r="E3428" i="5"/>
  <c r="E3427" i="5"/>
  <c r="E3426" i="5"/>
  <c r="E3425" i="5"/>
  <c r="E3424" i="5"/>
  <c r="E3423" i="5"/>
  <c r="E3422" i="5"/>
  <c r="E3421" i="5"/>
  <c r="E3420" i="5"/>
  <c r="E3419" i="5"/>
  <c r="E3418" i="5"/>
  <c r="E3417" i="5"/>
  <c r="E3416" i="5"/>
  <c r="E3415" i="5"/>
  <c r="E3414" i="5"/>
  <c r="E3413" i="5"/>
  <c r="E3412" i="5"/>
  <c r="E3411" i="5"/>
  <c r="E3410" i="5"/>
  <c r="E3409" i="5"/>
  <c r="E3408" i="5"/>
  <c r="E3407" i="5"/>
  <c r="E3406" i="5"/>
  <c r="E3405" i="5"/>
  <c r="E3404" i="5"/>
  <c r="E3403" i="5"/>
  <c r="E3402" i="5"/>
  <c r="E3401" i="5"/>
  <c r="E3400" i="5"/>
  <c r="E3399" i="5"/>
  <c r="E3398" i="5"/>
  <c r="E3397" i="5"/>
  <c r="E3396" i="5"/>
  <c r="E3395" i="5"/>
  <c r="E3394" i="5"/>
  <c r="E3393" i="5"/>
  <c r="E3392" i="5"/>
  <c r="E3391" i="5"/>
  <c r="E3390" i="5"/>
  <c r="E3389" i="5"/>
  <c r="E3388" i="5"/>
  <c r="E3387" i="5"/>
  <c r="E3386" i="5"/>
  <c r="E3385" i="5"/>
  <c r="E3384" i="5"/>
  <c r="E3383" i="5"/>
  <c r="E3382" i="5"/>
  <c r="E3381" i="5"/>
  <c r="E3380" i="5"/>
  <c r="E3379" i="5"/>
  <c r="E3378" i="5"/>
  <c r="E3377" i="5"/>
  <c r="E3376" i="5"/>
  <c r="E3375" i="5"/>
  <c r="E3374" i="5"/>
  <c r="E3373" i="5"/>
  <c r="E3372" i="5"/>
  <c r="E3371" i="5"/>
  <c r="E3370" i="5"/>
  <c r="E3369" i="5"/>
  <c r="E3368" i="5"/>
  <c r="E3367" i="5"/>
  <c r="E3366" i="5"/>
  <c r="E3365" i="5"/>
  <c r="E3364" i="5"/>
  <c r="E3363" i="5"/>
  <c r="E3362" i="5"/>
  <c r="E3361" i="5"/>
  <c r="E3360" i="5"/>
  <c r="E3359" i="5"/>
  <c r="E3358" i="5"/>
  <c r="E3357" i="5"/>
  <c r="E3356" i="5"/>
  <c r="E3355" i="5"/>
  <c r="E3354" i="5"/>
  <c r="E3353" i="5"/>
  <c r="E3352" i="5"/>
  <c r="E3351" i="5"/>
  <c r="E3350" i="5"/>
  <c r="E3349" i="5"/>
  <c r="E3348" i="5"/>
  <c r="E3347" i="5"/>
  <c r="E3346" i="5"/>
  <c r="E3345" i="5"/>
  <c r="E3344" i="5"/>
  <c r="E3343" i="5"/>
  <c r="E3342" i="5"/>
  <c r="E3341" i="5"/>
  <c r="E3340" i="5"/>
  <c r="E3339" i="5"/>
  <c r="E3338" i="5"/>
  <c r="E3337" i="5"/>
  <c r="E3336" i="5"/>
  <c r="E3335" i="5"/>
  <c r="E3334" i="5"/>
  <c r="E3333" i="5"/>
  <c r="E3332" i="5"/>
  <c r="E3331" i="5"/>
  <c r="E3330" i="5"/>
  <c r="E3329" i="5"/>
  <c r="E3328" i="5"/>
  <c r="E3327" i="5"/>
  <c r="E3326" i="5"/>
  <c r="E3325" i="5"/>
  <c r="E3324" i="5"/>
  <c r="E3323" i="5"/>
  <c r="E3322" i="5"/>
  <c r="E3321" i="5"/>
  <c r="E3320" i="5"/>
  <c r="E3319" i="5"/>
  <c r="E3318" i="5"/>
  <c r="E3317" i="5"/>
  <c r="E3316" i="5"/>
  <c r="E3315" i="5"/>
  <c r="E3314" i="5"/>
  <c r="E3313" i="5"/>
  <c r="E3312" i="5"/>
  <c r="E3311" i="5"/>
  <c r="E3310" i="5"/>
  <c r="E3309" i="5"/>
  <c r="E3308" i="5"/>
  <c r="E3307" i="5"/>
  <c r="E3306" i="5"/>
  <c r="E3305" i="5"/>
  <c r="E3304" i="5"/>
  <c r="E3303" i="5"/>
  <c r="E3302" i="5"/>
  <c r="E3301" i="5"/>
  <c r="E3300" i="5"/>
  <c r="E3299" i="5"/>
  <c r="E3298" i="5"/>
  <c r="E3297" i="5"/>
  <c r="E3296" i="5"/>
  <c r="E3295" i="5"/>
  <c r="E3294" i="5"/>
  <c r="E3293" i="5"/>
  <c r="E3292" i="5"/>
  <c r="E3291" i="5"/>
  <c r="E3290" i="5"/>
  <c r="E3289" i="5"/>
  <c r="E3288" i="5"/>
  <c r="E3287" i="5"/>
  <c r="E3286" i="5"/>
  <c r="E3285" i="5"/>
  <c r="E3284" i="5"/>
  <c r="E3283" i="5"/>
  <c r="E3282" i="5"/>
  <c r="E3281" i="5"/>
  <c r="E3280" i="5"/>
  <c r="E3279" i="5"/>
  <c r="E3278" i="5"/>
  <c r="E3277" i="5"/>
  <c r="E3276" i="5"/>
  <c r="E3275" i="5"/>
  <c r="E3274" i="5"/>
  <c r="E3273" i="5"/>
  <c r="E3272" i="5"/>
  <c r="E3271" i="5"/>
  <c r="E3270" i="5"/>
  <c r="E3269" i="5"/>
  <c r="E3268" i="5"/>
  <c r="E3267" i="5"/>
  <c r="E3266" i="5"/>
  <c r="E3265" i="5"/>
  <c r="E3264" i="5"/>
  <c r="E3263" i="5"/>
  <c r="E3262" i="5"/>
  <c r="E3261" i="5"/>
  <c r="E3260" i="5"/>
  <c r="E3259" i="5"/>
  <c r="E3258" i="5"/>
  <c r="E3257" i="5"/>
  <c r="E3256" i="5"/>
  <c r="E3255" i="5"/>
  <c r="E3254" i="5"/>
  <c r="E3253" i="5"/>
  <c r="E3252" i="5"/>
  <c r="E3251" i="5"/>
  <c r="E3250" i="5"/>
  <c r="E3249" i="5"/>
  <c r="E3248" i="5"/>
  <c r="E3247" i="5"/>
  <c r="E3246" i="5"/>
  <c r="E3245" i="5"/>
  <c r="E3244" i="5"/>
  <c r="E3243" i="5"/>
  <c r="E3242" i="5"/>
  <c r="E3241" i="5"/>
  <c r="E3240" i="5"/>
  <c r="E3239" i="5"/>
  <c r="E3238" i="5"/>
  <c r="E3237" i="5"/>
  <c r="E3236" i="5"/>
  <c r="E3235" i="5"/>
  <c r="E3234" i="5"/>
  <c r="E3233" i="5"/>
  <c r="E3232" i="5"/>
  <c r="E3231" i="5"/>
  <c r="E3230" i="5"/>
  <c r="E3229" i="5"/>
  <c r="E3228" i="5"/>
  <c r="E3227" i="5"/>
  <c r="E3226" i="5"/>
  <c r="E3225" i="5"/>
  <c r="E3224" i="5"/>
  <c r="E3223" i="5"/>
  <c r="E3222" i="5"/>
  <c r="E3221" i="5"/>
  <c r="E3220" i="5"/>
  <c r="E3219" i="5"/>
  <c r="E3218" i="5"/>
  <c r="E3217" i="5"/>
  <c r="E3216" i="5"/>
  <c r="E3215" i="5"/>
  <c r="E3214" i="5"/>
  <c r="E3213" i="5"/>
  <c r="E3212" i="5"/>
  <c r="E3211" i="5"/>
  <c r="E3210" i="5"/>
  <c r="E3209" i="5"/>
  <c r="E3208" i="5"/>
  <c r="E3207" i="5"/>
  <c r="E3206" i="5"/>
  <c r="E3205" i="5"/>
  <c r="E3204" i="5"/>
  <c r="E3203" i="5"/>
  <c r="E3202" i="5"/>
  <c r="E3201" i="5"/>
  <c r="E3200" i="5"/>
  <c r="E3199" i="5"/>
  <c r="E3198" i="5"/>
  <c r="E3197" i="5"/>
  <c r="E3196" i="5"/>
  <c r="E3195" i="5"/>
  <c r="E3194" i="5"/>
  <c r="E3193" i="5"/>
  <c r="E3192" i="5"/>
  <c r="E3191" i="5"/>
  <c r="E3190" i="5"/>
  <c r="E3189" i="5"/>
  <c r="E3188" i="5"/>
  <c r="E3187" i="5"/>
  <c r="E3186" i="5"/>
  <c r="E3185" i="5"/>
  <c r="E3184" i="5"/>
  <c r="E3183" i="5"/>
  <c r="E3182" i="5"/>
  <c r="E3181" i="5"/>
  <c r="E3180" i="5"/>
  <c r="E3179" i="5"/>
  <c r="E3178" i="5"/>
  <c r="E3177" i="5"/>
  <c r="E3176" i="5"/>
  <c r="E3175" i="5"/>
  <c r="E3174" i="5"/>
  <c r="E3173" i="5"/>
  <c r="E3172" i="5"/>
  <c r="E3171" i="5"/>
  <c r="E3170" i="5"/>
  <c r="E3169" i="5"/>
  <c r="E3168" i="5"/>
  <c r="E3167" i="5"/>
  <c r="E3166" i="5"/>
  <c r="E3165" i="5"/>
  <c r="E3164" i="5"/>
  <c r="E3163" i="5"/>
  <c r="E3162" i="5"/>
  <c r="E3161" i="5"/>
  <c r="E3160" i="5"/>
  <c r="E3159" i="5"/>
  <c r="E3158" i="5"/>
  <c r="E3157" i="5"/>
  <c r="E3156" i="5"/>
  <c r="E3155" i="5"/>
  <c r="E3154" i="5"/>
  <c r="E3153" i="5"/>
  <c r="E3152" i="5"/>
  <c r="E3151" i="5"/>
  <c r="E3150" i="5"/>
  <c r="E3149" i="5"/>
  <c r="E3148" i="5"/>
  <c r="E3147" i="5"/>
  <c r="E3146" i="5"/>
  <c r="E3145" i="5"/>
  <c r="E3144" i="5"/>
  <c r="E3143" i="5"/>
  <c r="E3142" i="5"/>
  <c r="E3141" i="5"/>
  <c r="E3140" i="5"/>
  <c r="E3139" i="5"/>
  <c r="E3138" i="5"/>
  <c r="E3137" i="5"/>
  <c r="E3136" i="5"/>
  <c r="E3135" i="5"/>
  <c r="E3134" i="5"/>
  <c r="E3133" i="5"/>
  <c r="E3132" i="5"/>
  <c r="E3131" i="5"/>
  <c r="E3130" i="5"/>
  <c r="E3129" i="5"/>
  <c r="E3128" i="5"/>
  <c r="E3127" i="5"/>
  <c r="E3126" i="5"/>
  <c r="E3125" i="5"/>
  <c r="E3124" i="5"/>
  <c r="E3123" i="5"/>
  <c r="E3122" i="5"/>
  <c r="E3121" i="5"/>
  <c r="E3120" i="5"/>
  <c r="E3119" i="5"/>
  <c r="E3118" i="5"/>
  <c r="E3117" i="5"/>
  <c r="E3116" i="5"/>
  <c r="E3115" i="5"/>
  <c r="E3114" i="5"/>
  <c r="E3113" i="5"/>
  <c r="E3112" i="5"/>
  <c r="E3111" i="5"/>
  <c r="E3110" i="5"/>
  <c r="E3109" i="5"/>
  <c r="E3108" i="5"/>
  <c r="E3107" i="5"/>
  <c r="E3106" i="5"/>
  <c r="E3105" i="5"/>
  <c r="E3104" i="5"/>
  <c r="E3103" i="5"/>
  <c r="E3102" i="5"/>
  <c r="E3101" i="5"/>
  <c r="E3100" i="5"/>
  <c r="E3099" i="5"/>
  <c r="E3098" i="5"/>
  <c r="E3097" i="5"/>
  <c r="E3096" i="5"/>
  <c r="E3095" i="5"/>
  <c r="E3094" i="5"/>
  <c r="E3093" i="5"/>
  <c r="E3092" i="5"/>
  <c r="E3091" i="5"/>
  <c r="E3090" i="5"/>
  <c r="E3089" i="5"/>
  <c r="E3088" i="5"/>
  <c r="E3087" i="5"/>
  <c r="E3086" i="5"/>
  <c r="E3085" i="5"/>
  <c r="E3084" i="5"/>
  <c r="E3083" i="5"/>
  <c r="E3082" i="5"/>
  <c r="E3081" i="5"/>
  <c r="E3080" i="5"/>
  <c r="E3079" i="5"/>
  <c r="E3078" i="5"/>
  <c r="E3077" i="5"/>
  <c r="E3076" i="5"/>
  <c r="E3075" i="5"/>
  <c r="E3074" i="5"/>
  <c r="E3073" i="5"/>
  <c r="E3072" i="5"/>
  <c r="E3071" i="5"/>
  <c r="E3070" i="5"/>
  <c r="E3069" i="5"/>
  <c r="E3068" i="5"/>
  <c r="E3067" i="5"/>
  <c r="E3066" i="5"/>
  <c r="E3065" i="5"/>
  <c r="E3064" i="5"/>
  <c r="E3063" i="5"/>
  <c r="E3062" i="5"/>
  <c r="E3061" i="5"/>
  <c r="E3060" i="5"/>
  <c r="E3059" i="5"/>
  <c r="E3058" i="5"/>
  <c r="E3057" i="5"/>
  <c r="E3056" i="5"/>
  <c r="E3055" i="5"/>
  <c r="E3054" i="5"/>
  <c r="E3053" i="5"/>
  <c r="E3052" i="5"/>
  <c r="E3051" i="5"/>
  <c r="E3050" i="5"/>
  <c r="E3049" i="5"/>
  <c r="E3048" i="5"/>
  <c r="E3047" i="5"/>
  <c r="E3046" i="5"/>
  <c r="E3045" i="5"/>
  <c r="E3044" i="5"/>
  <c r="E3043" i="5"/>
  <c r="E3042" i="5"/>
  <c r="E3041" i="5"/>
  <c r="E3040" i="5"/>
  <c r="E3039" i="5"/>
  <c r="E3038" i="5"/>
  <c r="E3037" i="5"/>
  <c r="E3036" i="5"/>
  <c r="E3035" i="5"/>
  <c r="E3034" i="5"/>
  <c r="E3033" i="5"/>
  <c r="E3032" i="5"/>
  <c r="E3031" i="5"/>
  <c r="E3030" i="5"/>
  <c r="E3029" i="5"/>
  <c r="E3028" i="5"/>
  <c r="E3027" i="5"/>
  <c r="E3026" i="5"/>
  <c r="E3025" i="5"/>
  <c r="E3024" i="5"/>
  <c r="E3023" i="5"/>
  <c r="E3022" i="5"/>
  <c r="E3021" i="5"/>
  <c r="E3020" i="5"/>
  <c r="E3019" i="5"/>
  <c r="E3018" i="5"/>
  <c r="E3017" i="5"/>
  <c r="E3016" i="5"/>
  <c r="E3015" i="5"/>
  <c r="E3014" i="5"/>
  <c r="E3013" i="5"/>
  <c r="E3012" i="5"/>
  <c r="E3011" i="5"/>
  <c r="E3010" i="5"/>
  <c r="E3009" i="5"/>
  <c r="E3008" i="5"/>
  <c r="E3007" i="5"/>
  <c r="E3006" i="5"/>
  <c r="E3005" i="5"/>
  <c r="E3004" i="5"/>
  <c r="E3003" i="5"/>
  <c r="E3002" i="5"/>
  <c r="E3001" i="5"/>
  <c r="E3000" i="5"/>
  <c r="E2999" i="5"/>
  <c r="E2998" i="5"/>
  <c r="E2997" i="5"/>
  <c r="E2996" i="5"/>
  <c r="E2995" i="5"/>
  <c r="E2994" i="5"/>
  <c r="E2993" i="5"/>
  <c r="E2992" i="5"/>
  <c r="E2991" i="5"/>
  <c r="E2990" i="5"/>
  <c r="E2989" i="5"/>
  <c r="E2988" i="5"/>
  <c r="E2987" i="5"/>
  <c r="E2986" i="5"/>
  <c r="E2985" i="5"/>
  <c r="E2984" i="5"/>
  <c r="E2983" i="5"/>
  <c r="E2982" i="5"/>
  <c r="E2981" i="5"/>
  <c r="E2980" i="5"/>
  <c r="E2979" i="5"/>
  <c r="E2978" i="5"/>
  <c r="E2977" i="5"/>
  <c r="E2976" i="5"/>
  <c r="E2975" i="5"/>
  <c r="E2974" i="5"/>
  <c r="E2973" i="5"/>
  <c r="E2972" i="5"/>
  <c r="E2971" i="5"/>
  <c r="E2970" i="5"/>
  <c r="E2969" i="5"/>
  <c r="E2968" i="5"/>
  <c r="E2967" i="5"/>
  <c r="E2966" i="5"/>
  <c r="E2965" i="5"/>
  <c r="E2964" i="5"/>
  <c r="E2963" i="5"/>
  <c r="E2962" i="5"/>
  <c r="E2961" i="5"/>
  <c r="E2960" i="5"/>
  <c r="E2959" i="5"/>
  <c r="E2958" i="5"/>
  <c r="E2957" i="5"/>
  <c r="E2956" i="5"/>
  <c r="E2955" i="5"/>
  <c r="E2954" i="5"/>
  <c r="E2953" i="5"/>
  <c r="E2952" i="5"/>
  <c r="E2951" i="5"/>
  <c r="E2950" i="5"/>
  <c r="E2949" i="5"/>
  <c r="E2948" i="5"/>
  <c r="E2947" i="5"/>
  <c r="E2946" i="5"/>
  <c r="E2945" i="5"/>
  <c r="E2944" i="5"/>
  <c r="E2943" i="5"/>
  <c r="E2942" i="5"/>
  <c r="E2941" i="5"/>
  <c r="E2940" i="5"/>
  <c r="E2939" i="5"/>
  <c r="E2938" i="5"/>
  <c r="E2937" i="5"/>
  <c r="E2936" i="5"/>
  <c r="E2935" i="5"/>
  <c r="E2934" i="5"/>
  <c r="E2933" i="5"/>
  <c r="E2932" i="5"/>
  <c r="E2931" i="5"/>
  <c r="E2930" i="5"/>
  <c r="E2929" i="5"/>
  <c r="E2928" i="5"/>
  <c r="E2927" i="5"/>
  <c r="E2926" i="5"/>
  <c r="E2925" i="5"/>
  <c r="E2924" i="5"/>
  <c r="E2923" i="5"/>
  <c r="E2922" i="5"/>
  <c r="E2921" i="5"/>
  <c r="E2920" i="5"/>
  <c r="E2919" i="5"/>
  <c r="E2918" i="5"/>
  <c r="E2917" i="5"/>
  <c r="E2916" i="5"/>
  <c r="E2915" i="5"/>
  <c r="E2914" i="5"/>
  <c r="E2913" i="5"/>
  <c r="E2912" i="5"/>
  <c r="E2911" i="5"/>
  <c r="E2910" i="5"/>
  <c r="E2909" i="5"/>
  <c r="E2908" i="5"/>
  <c r="E2907" i="5"/>
  <c r="E2906" i="5"/>
  <c r="E2905" i="5"/>
  <c r="E2904" i="5"/>
  <c r="E2903" i="5"/>
  <c r="E2902" i="5"/>
  <c r="E2901" i="5"/>
  <c r="E2900" i="5"/>
  <c r="E2899" i="5"/>
  <c r="E2898" i="5"/>
  <c r="E2897" i="5"/>
  <c r="E2896" i="5"/>
  <c r="E2895" i="5"/>
  <c r="E2894" i="5"/>
  <c r="E2893" i="5"/>
  <c r="E2892" i="5"/>
  <c r="E2891" i="5"/>
  <c r="E2890" i="5"/>
  <c r="E2889" i="5"/>
  <c r="E2888" i="5"/>
  <c r="E2887" i="5"/>
  <c r="E2886" i="5"/>
  <c r="E2885" i="5"/>
  <c r="E2884" i="5"/>
  <c r="E2883" i="5"/>
  <c r="E2882" i="5"/>
  <c r="E2881" i="5"/>
  <c r="E2880" i="5"/>
  <c r="E2879" i="5"/>
  <c r="E2878" i="5"/>
  <c r="E2877" i="5"/>
  <c r="E2876" i="5"/>
  <c r="E2875" i="5"/>
  <c r="E2874" i="5"/>
  <c r="E2873" i="5"/>
  <c r="E2872" i="5"/>
  <c r="E2871" i="5"/>
  <c r="E2870" i="5"/>
  <c r="E2869" i="5"/>
  <c r="E2868" i="5"/>
  <c r="E2867" i="5"/>
  <c r="E2866" i="5"/>
  <c r="E2865" i="5"/>
  <c r="E2864" i="5"/>
  <c r="E2863" i="5"/>
  <c r="E2862" i="5"/>
  <c r="E2861" i="5"/>
  <c r="E2860" i="5"/>
  <c r="E2859" i="5"/>
  <c r="E2858" i="5"/>
  <c r="E2857" i="5"/>
  <c r="E2856" i="5"/>
  <c r="E2855" i="5"/>
  <c r="E2854" i="5"/>
  <c r="E2853" i="5"/>
  <c r="E2852" i="5"/>
  <c r="E2851" i="5"/>
  <c r="E2850" i="5"/>
  <c r="E2849" i="5"/>
  <c r="E2848" i="5"/>
  <c r="E2847" i="5"/>
  <c r="E2846" i="5"/>
  <c r="E2845" i="5"/>
  <c r="E2844" i="5"/>
  <c r="E2843" i="5"/>
  <c r="E2842" i="5"/>
  <c r="E2841" i="5"/>
  <c r="E2840" i="5"/>
  <c r="E2839" i="5"/>
  <c r="E2838" i="5"/>
  <c r="E2837" i="5"/>
  <c r="E2836" i="5"/>
  <c r="E2835" i="5"/>
  <c r="E2834" i="5"/>
  <c r="E2833" i="5"/>
  <c r="E2832" i="5"/>
  <c r="E2831" i="5"/>
  <c r="E2830" i="5"/>
  <c r="E2829" i="5"/>
  <c r="E2828" i="5"/>
  <c r="E2827" i="5"/>
  <c r="E2826" i="5"/>
  <c r="E2825" i="5"/>
  <c r="E2824" i="5"/>
  <c r="E2823" i="5"/>
  <c r="E2822" i="5"/>
  <c r="E2821" i="5"/>
  <c r="E2820" i="5"/>
  <c r="E2819" i="5"/>
  <c r="E2818" i="5"/>
  <c r="E2817" i="5"/>
  <c r="E2816" i="5"/>
  <c r="E2815" i="5"/>
  <c r="E2814" i="5"/>
  <c r="E2813" i="5"/>
  <c r="E2812" i="5"/>
  <c r="E2811" i="5"/>
  <c r="E2810" i="5"/>
  <c r="E2809" i="5"/>
  <c r="E2808" i="5"/>
  <c r="E2807" i="5"/>
  <c r="E2806" i="5"/>
  <c r="E2805" i="5"/>
  <c r="E2804" i="5"/>
  <c r="E2803" i="5"/>
  <c r="E2802" i="5"/>
  <c r="E2801" i="5"/>
  <c r="E2800" i="5"/>
  <c r="E2799" i="5"/>
  <c r="E2798" i="5"/>
  <c r="E2797" i="5"/>
  <c r="E2796" i="5"/>
  <c r="E2795" i="5"/>
  <c r="E2794" i="5"/>
  <c r="E2793" i="5"/>
  <c r="E2792" i="5"/>
  <c r="E2791" i="5"/>
  <c r="E2790" i="5"/>
  <c r="E2789" i="5"/>
  <c r="E2788" i="5"/>
  <c r="E2787" i="5"/>
  <c r="E2786" i="5"/>
  <c r="E2785" i="5"/>
  <c r="E2784" i="5"/>
  <c r="E2783" i="5"/>
  <c r="E2782" i="5"/>
  <c r="E2781" i="5"/>
  <c r="E2780" i="5"/>
  <c r="E2779" i="5"/>
  <c r="E2778" i="5"/>
  <c r="E2777" i="5"/>
  <c r="E2776" i="5"/>
  <c r="E2775" i="5"/>
  <c r="E2774" i="5"/>
  <c r="E2773" i="5"/>
  <c r="E2772" i="5"/>
  <c r="E2771" i="5"/>
  <c r="E2770" i="5"/>
  <c r="E2769" i="5"/>
  <c r="E2768" i="5"/>
  <c r="E2767" i="5"/>
  <c r="E2766" i="5"/>
  <c r="E2765" i="5"/>
  <c r="E2764" i="5"/>
  <c r="E2763" i="5"/>
  <c r="E2762" i="5"/>
  <c r="E2761" i="5"/>
  <c r="E2760" i="5"/>
  <c r="E2759" i="5"/>
  <c r="E2758" i="5"/>
  <c r="E2757" i="5"/>
  <c r="E2756" i="5"/>
  <c r="E2755" i="5"/>
  <c r="E2754" i="5"/>
  <c r="E2753" i="5"/>
  <c r="E2752" i="5"/>
  <c r="E2751" i="5"/>
  <c r="E2750" i="5"/>
  <c r="E2749" i="5"/>
  <c r="E2748" i="5"/>
  <c r="E2747" i="5"/>
  <c r="E2746" i="5"/>
  <c r="E2745" i="5"/>
  <c r="E2744" i="5"/>
  <c r="E2743" i="5"/>
  <c r="E2742" i="5"/>
  <c r="E2741" i="5"/>
  <c r="E2740" i="5"/>
  <c r="E2739" i="5"/>
  <c r="E2738" i="5"/>
  <c r="E2737" i="5"/>
  <c r="E2736" i="5"/>
  <c r="E2735" i="5"/>
  <c r="E2734" i="5"/>
  <c r="E2733" i="5"/>
  <c r="E2732" i="5"/>
  <c r="E2731" i="5"/>
  <c r="E2730" i="5"/>
  <c r="E2729" i="5"/>
  <c r="E2728" i="5"/>
  <c r="E2727" i="5"/>
  <c r="E2726" i="5"/>
  <c r="E2725" i="5"/>
  <c r="E2724" i="5"/>
  <c r="E2723" i="5"/>
  <c r="E2722" i="5"/>
  <c r="E2721" i="5"/>
  <c r="E2720" i="5"/>
  <c r="E2719" i="5"/>
  <c r="E2718" i="5"/>
  <c r="E2717" i="5"/>
  <c r="E2716" i="5"/>
  <c r="E2715" i="5"/>
  <c r="E2714" i="5"/>
  <c r="E2713" i="5"/>
  <c r="E2712" i="5"/>
  <c r="E2711" i="5"/>
  <c r="E2710" i="5"/>
  <c r="E2709" i="5"/>
  <c r="E2708" i="5"/>
  <c r="E2707" i="5"/>
  <c r="E2706" i="5"/>
  <c r="E2705" i="5"/>
  <c r="E2704" i="5"/>
  <c r="E2703" i="5"/>
  <c r="E2702" i="5"/>
  <c r="E2701" i="5"/>
  <c r="E2700" i="5"/>
  <c r="E2699" i="5"/>
  <c r="E2698" i="5"/>
  <c r="E2697" i="5"/>
  <c r="E2696" i="5"/>
  <c r="E2695" i="5"/>
  <c r="E2694" i="5"/>
  <c r="E2693" i="5"/>
  <c r="E2692" i="5"/>
  <c r="E2691" i="5"/>
  <c r="E2690" i="5"/>
  <c r="E2689" i="5"/>
  <c r="E2688" i="5"/>
  <c r="E2687" i="5"/>
  <c r="E2686" i="5"/>
  <c r="E2685" i="5"/>
  <c r="E2684" i="5"/>
  <c r="E2683" i="5"/>
  <c r="E2682" i="5"/>
  <c r="E2681" i="5"/>
  <c r="E2680" i="5"/>
  <c r="E2679" i="5"/>
  <c r="E2678" i="5"/>
  <c r="E2677" i="5"/>
  <c r="E2676" i="5"/>
  <c r="E2675" i="5"/>
  <c r="E2674" i="5"/>
  <c r="E2673" i="5"/>
  <c r="E2672" i="5"/>
  <c r="E2671" i="5"/>
  <c r="E2670" i="5"/>
  <c r="E2669" i="5"/>
  <c r="E2668" i="5"/>
  <c r="E2667" i="5"/>
  <c r="E2666" i="5"/>
  <c r="E2665" i="5"/>
  <c r="E2664" i="5"/>
  <c r="E2663" i="5"/>
  <c r="E2662" i="5"/>
  <c r="E2661" i="5"/>
  <c r="E2660" i="5"/>
  <c r="E2659" i="5"/>
  <c r="E2658" i="5"/>
  <c r="E2657" i="5"/>
  <c r="E2656" i="5"/>
  <c r="E2655" i="5"/>
  <c r="E2654" i="5"/>
  <c r="E2653" i="5"/>
  <c r="E2652" i="5"/>
  <c r="E2651" i="5"/>
  <c r="E2650" i="5"/>
  <c r="E2649" i="5"/>
  <c r="E2648" i="5"/>
  <c r="E2647" i="5"/>
  <c r="E2646" i="5"/>
  <c r="E2645" i="5"/>
  <c r="E2644" i="5"/>
  <c r="E2643" i="5"/>
  <c r="E2642" i="5"/>
  <c r="E2641" i="5"/>
  <c r="E2640" i="5"/>
  <c r="E2639" i="5"/>
  <c r="E2638" i="5"/>
  <c r="E2637" i="5"/>
  <c r="E2636" i="5"/>
  <c r="E2635" i="5"/>
  <c r="E2634" i="5"/>
  <c r="E2633" i="5"/>
  <c r="E2632" i="5"/>
  <c r="E2631" i="5"/>
  <c r="E2630" i="5"/>
  <c r="E2629" i="5"/>
  <c r="E2628" i="5"/>
  <c r="E2627" i="5"/>
  <c r="E2626" i="5"/>
  <c r="E2625" i="5"/>
  <c r="E2624" i="5"/>
  <c r="E2623" i="5"/>
  <c r="E2622" i="5"/>
  <c r="E2621" i="5"/>
  <c r="E2620" i="5"/>
  <c r="E2619" i="5"/>
  <c r="E2618" i="5"/>
  <c r="E2617" i="5"/>
  <c r="E2616" i="5"/>
  <c r="E2615" i="5"/>
  <c r="E2614" i="5"/>
  <c r="E2613" i="5"/>
  <c r="E2612" i="5"/>
  <c r="E2611" i="5"/>
  <c r="E2610" i="5"/>
  <c r="E2609" i="5"/>
  <c r="E2608" i="5"/>
  <c r="E2607" i="5"/>
  <c r="E2606" i="5"/>
  <c r="E2605" i="5"/>
  <c r="E2604" i="5"/>
  <c r="E2603" i="5"/>
  <c r="E2602" i="5"/>
  <c r="E2601" i="5"/>
  <c r="E2600" i="5"/>
  <c r="E2599" i="5"/>
  <c r="E2598" i="5"/>
  <c r="E2597" i="5"/>
  <c r="E2596" i="5"/>
  <c r="E2595" i="5"/>
  <c r="E2594" i="5"/>
  <c r="E2593" i="5"/>
  <c r="E2592" i="5"/>
  <c r="E2591" i="5"/>
  <c r="E2590" i="5"/>
  <c r="E2589" i="5"/>
  <c r="E2588" i="5"/>
  <c r="E2587" i="5"/>
  <c r="E2586" i="5"/>
  <c r="E2585" i="5"/>
  <c r="E2584" i="5"/>
  <c r="E2583" i="5"/>
  <c r="E2582" i="5"/>
  <c r="E2581" i="5"/>
  <c r="E2580" i="5"/>
  <c r="E2579" i="5"/>
  <c r="E2578" i="5"/>
  <c r="E2577" i="5"/>
  <c r="E2576" i="5"/>
  <c r="E2575" i="5"/>
  <c r="E2574" i="5"/>
  <c r="E2573" i="5"/>
  <c r="E2572" i="5"/>
  <c r="E2571" i="5"/>
  <c r="E2570" i="5"/>
  <c r="E2569" i="5"/>
  <c r="E2568" i="5"/>
  <c r="E2567" i="5"/>
  <c r="E2566" i="5"/>
  <c r="E2565" i="5"/>
  <c r="E2564" i="5"/>
  <c r="E2563" i="5"/>
  <c r="E2562" i="5"/>
  <c r="E2561" i="5"/>
  <c r="E2560" i="5"/>
  <c r="E2559" i="5"/>
  <c r="E2558" i="5"/>
  <c r="E2557" i="5"/>
  <c r="E2556" i="5"/>
  <c r="E2555" i="5"/>
  <c r="E2554" i="5"/>
  <c r="E2553" i="5"/>
  <c r="E2552" i="5"/>
  <c r="E2551" i="5"/>
  <c r="E2550" i="5"/>
  <c r="E2549" i="5"/>
  <c r="E2548" i="5"/>
  <c r="E2547" i="5"/>
  <c r="E2546" i="5"/>
  <c r="E2545" i="5"/>
  <c r="E2544" i="5"/>
  <c r="E2543" i="5"/>
  <c r="E2542" i="5"/>
  <c r="E2541" i="5"/>
  <c r="E2540" i="5"/>
  <c r="E2539" i="5"/>
  <c r="E2538" i="5"/>
  <c r="E2537" i="5"/>
  <c r="E2536" i="5"/>
  <c r="E2535" i="5"/>
  <c r="E2534" i="5"/>
  <c r="E2533" i="5"/>
  <c r="E2532" i="5"/>
  <c r="E2531" i="5"/>
  <c r="E2530" i="5"/>
  <c r="E2529" i="5"/>
  <c r="E2528" i="5"/>
  <c r="E2527" i="5"/>
  <c r="E2526" i="5"/>
  <c r="E2525" i="5"/>
  <c r="E2524" i="5"/>
  <c r="E2523" i="5"/>
  <c r="E2522" i="5"/>
  <c r="E2521" i="5"/>
  <c r="E2520" i="5"/>
  <c r="E2519" i="5"/>
  <c r="E2518" i="5"/>
  <c r="E2517" i="5"/>
  <c r="E2516" i="5"/>
  <c r="E2515" i="5"/>
  <c r="E2514" i="5"/>
  <c r="E2513" i="5"/>
  <c r="E2512" i="5"/>
  <c r="E2511" i="5"/>
  <c r="E2510" i="5"/>
  <c r="E2509" i="5"/>
  <c r="E2508" i="5"/>
  <c r="E2507" i="5"/>
  <c r="E2506" i="5"/>
  <c r="E2505" i="5"/>
  <c r="E2504" i="5"/>
  <c r="E2503" i="5"/>
  <c r="E2502" i="5"/>
  <c r="E2501" i="5"/>
  <c r="E2500" i="5"/>
  <c r="E2499" i="5"/>
  <c r="E2498" i="5"/>
  <c r="E2497" i="5"/>
  <c r="E2496" i="5"/>
  <c r="E2495" i="5"/>
  <c r="E2494" i="5"/>
  <c r="E2493" i="5"/>
  <c r="E2492" i="5"/>
  <c r="E2491" i="5"/>
  <c r="E2490" i="5"/>
  <c r="E2489" i="5"/>
  <c r="E2488" i="5"/>
  <c r="E2487" i="5"/>
  <c r="E2486" i="5"/>
  <c r="E2485" i="5"/>
  <c r="E2484" i="5"/>
  <c r="E2483" i="5"/>
  <c r="E2482" i="5"/>
  <c r="E2481" i="5"/>
  <c r="E2480" i="5"/>
  <c r="E2479" i="5"/>
  <c r="E2478" i="5"/>
  <c r="E2477" i="5"/>
  <c r="E2476" i="5"/>
  <c r="E2475" i="5"/>
  <c r="E2474" i="5"/>
  <c r="E2473" i="5"/>
  <c r="E2472" i="5"/>
  <c r="E2471" i="5"/>
  <c r="E2470" i="5"/>
  <c r="E2469" i="5"/>
  <c r="E2468" i="5"/>
  <c r="E2467" i="5"/>
  <c r="E2466" i="5"/>
  <c r="E2465" i="5"/>
  <c r="E2464" i="5"/>
  <c r="E2463" i="5"/>
  <c r="E2462" i="5"/>
  <c r="E2461" i="5"/>
  <c r="E2460" i="5"/>
  <c r="E2459" i="5"/>
  <c r="E2458" i="5"/>
  <c r="E2457" i="5"/>
  <c r="E2456" i="5"/>
  <c r="E2455" i="5"/>
  <c r="E2454" i="5"/>
  <c r="E2453" i="5"/>
  <c r="E2452" i="5"/>
  <c r="E2451" i="5"/>
  <c r="E2450" i="5"/>
  <c r="E2449" i="5"/>
  <c r="E2448" i="5"/>
  <c r="E2447" i="5"/>
  <c r="E2446" i="5"/>
  <c r="E2445" i="5"/>
  <c r="E2444" i="5"/>
  <c r="E2443" i="5"/>
  <c r="E2442" i="5"/>
  <c r="E2441" i="5"/>
  <c r="E2440" i="5"/>
  <c r="E2439" i="5"/>
  <c r="E2438" i="5"/>
  <c r="E2437" i="5"/>
  <c r="E2436" i="5"/>
  <c r="E2435" i="5"/>
  <c r="E2434" i="5"/>
  <c r="E2433" i="5"/>
  <c r="E2432" i="5"/>
  <c r="E2431" i="5"/>
  <c r="E2430" i="5"/>
  <c r="E2429" i="5"/>
  <c r="E2428" i="5"/>
  <c r="E2427" i="5"/>
  <c r="E2426" i="5"/>
  <c r="E2425" i="5"/>
  <c r="E2424" i="5"/>
  <c r="E2423" i="5"/>
  <c r="E2422" i="5"/>
  <c r="E2421" i="5"/>
  <c r="E2420" i="5"/>
  <c r="E2419" i="5"/>
  <c r="E2418" i="5"/>
  <c r="E2417" i="5"/>
  <c r="E2416" i="5"/>
  <c r="E2415" i="5"/>
  <c r="E2414" i="5"/>
  <c r="E2413" i="5"/>
  <c r="E2412" i="5"/>
  <c r="E2411" i="5"/>
  <c r="E2410" i="5"/>
  <c r="E2409" i="5"/>
  <c r="E2408" i="5"/>
  <c r="E2407" i="5"/>
  <c r="E2406" i="5"/>
  <c r="E2405" i="5"/>
  <c r="E2404" i="5"/>
  <c r="E2403" i="5"/>
  <c r="E2402" i="5"/>
  <c r="E2401" i="5"/>
  <c r="E2400" i="5"/>
  <c r="E2399" i="5"/>
  <c r="E2398" i="5"/>
  <c r="E2397" i="5"/>
  <c r="E2396" i="5"/>
  <c r="E2395" i="5"/>
  <c r="E2394" i="5"/>
  <c r="E2393" i="5"/>
  <c r="E2392" i="5"/>
  <c r="E2391" i="5"/>
  <c r="E2390" i="5"/>
  <c r="E2389" i="5"/>
  <c r="E2388" i="5"/>
  <c r="E2387" i="5"/>
  <c r="E2386" i="5"/>
  <c r="E2385" i="5"/>
  <c r="E2384" i="5"/>
  <c r="E2383" i="5"/>
  <c r="E2382" i="5"/>
  <c r="E2381" i="5"/>
  <c r="E2380" i="5"/>
  <c r="E2379" i="5"/>
  <c r="E2378" i="5"/>
  <c r="E2377" i="5"/>
  <c r="E2376" i="5"/>
  <c r="E2375" i="5"/>
  <c r="E2374" i="5"/>
  <c r="E2373" i="5"/>
  <c r="E2372" i="5"/>
  <c r="E2371" i="5"/>
  <c r="E2370" i="5"/>
  <c r="E2369" i="5"/>
  <c r="E2368" i="5"/>
  <c r="E2367" i="5"/>
  <c r="E2366" i="5"/>
  <c r="E2365" i="5"/>
  <c r="E2364" i="5"/>
  <c r="E2363" i="5"/>
  <c r="E2362" i="5"/>
  <c r="E2361" i="5"/>
  <c r="E2360" i="5"/>
  <c r="E2359" i="5"/>
  <c r="E2358" i="5"/>
  <c r="E2357" i="5"/>
  <c r="E2356" i="5"/>
  <c r="E2355" i="5"/>
  <c r="E2354" i="5"/>
  <c r="E2353" i="5"/>
  <c r="E2352" i="5"/>
  <c r="E2351" i="5"/>
  <c r="E2350" i="5"/>
  <c r="E2349" i="5"/>
  <c r="E2348" i="5"/>
  <c r="E2347" i="5"/>
  <c r="E2346" i="5"/>
  <c r="E2345" i="5"/>
  <c r="E2344" i="5"/>
  <c r="E2343" i="5"/>
  <c r="E2342" i="5"/>
  <c r="E2341" i="5"/>
  <c r="E2340" i="5"/>
  <c r="E2339" i="5"/>
  <c r="E2338" i="5"/>
  <c r="E2337" i="5"/>
  <c r="E2336" i="5"/>
  <c r="E2335" i="5"/>
  <c r="E2334" i="5"/>
  <c r="E2333" i="5"/>
  <c r="E2332" i="5"/>
  <c r="E2331" i="5"/>
  <c r="E2330" i="5"/>
  <c r="E2329" i="5"/>
  <c r="E2328" i="5"/>
  <c r="E2327" i="5"/>
  <c r="E2326" i="5"/>
  <c r="E2325" i="5"/>
  <c r="E2324" i="5"/>
  <c r="E2323" i="5"/>
  <c r="E2322" i="5"/>
  <c r="E2321" i="5"/>
  <c r="E2320" i="5"/>
  <c r="E2319" i="5"/>
  <c r="E2318" i="5"/>
  <c r="E2317" i="5"/>
  <c r="E2316" i="5"/>
  <c r="E2315" i="5"/>
  <c r="E2314" i="5"/>
  <c r="E2313" i="5"/>
  <c r="E2312" i="5"/>
  <c r="E2311" i="5"/>
  <c r="E2310" i="5"/>
  <c r="E2309" i="5"/>
  <c r="E2308" i="5"/>
  <c r="E2307" i="5"/>
  <c r="E2306" i="5"/>
  <c r="E2305" i="5"/>
  <c r="E2304" i="5"/>
  <c r="E2303" i="5"/>
  <c r="E2302" i="5"/>
  <c r="E2301" i="5"/>
  <c r="E2300" i="5"/>
  <c r="E2299" i="5"/>
  <c r="E2298" i="5"/>
  <c r="E2297" i="5"/>
  <c r="E2296" i="5"/>
  <c r="E2295" i="5"/>
  <c r="E2294" i="5"/>
  <c r="E2293" i="5"/>
  <c r="E2292" i="5"/>
  <c r="E2291" i="5"/>
  <c r="E2290" i="5"/>
  <c r="E2289" i="5"/>
  <c r="E2288" i="5"/>
  <c r="E2287" i="5"/>
  <c r="E2286" i="5"/>
  <c r="E2285" i="5"/>
  <c r="E2284" i="5"/>
  <c r="E2283" i="5"/>
  <c r="E2282" i="5"/>
  <c r="E2281" i="5"/>
  <c r="E2280" i="5"/>
  <c r="E2279" i="5"/>
  <c r="E2278" i="5"/>
  <c r="E2277" i="5"/>
  <c r="E2276" i="5"/>
  <c r="E2275" i="5"/>
  <c r="E2274" i="5"/>
  <c r="E2273" i="5"/>
  <c r="E2272" i="5"/>
  <c r="E2271" i="5"/>
  <c r="E2270" i="5"/>
  <c r="E2269" i="5"/>
  <c r="E2268" i="5"/>
  <c r="E2267" i="5"/>
  <c r="E2266" i="5"/>
  <c r="E2265" i="5"/>
  <c r="E2264" i="5"/>
  <c r="E2263" i="5"/>
  <c r="E2262" i="5"/>
  <c r="E2261" i="5"/>
  <c r="E2260" i="5"/>
  <c r="E2259" i="5"/>
  <c r="E2258" i="5"/>
  <c r="E2257" i="5"/>
  <c r="E2256" i="5"/>
  <c r="E2255" i="5"/>
  <c r="E2254" i="5"/>
  <c r="E2253" i="5"/>
  <c r="E2252" i="5"/>
  <c r="E2251" i="5"/>
  <c r="E2250" i="5"/>
  <c r="E2249" i="5"/>
  <c r="E2248" i="5"/>
  <c r="E2247" i="5"/>
  <c r="E2246" i="5"/>
  <c r="E2245" i="5"/>
  <c r="E2244" i="5"/>
  <c r="E2243" i="5"/>
  <c r="E2242" i="5"/>
  <c r="E2241" i="5"/>
  <c r="E2240" i="5"/>
  <c r="E2239" i="5"/>
  <c r="E2238" i="5"/>
  <c r="E2237" i="5"/>
  <c r="E2236" i="5"/>
  <c r="E2235" i="5"/>
  <c r="E2234" i="5"/>
  <c r="E2233" i="5"/>
  <c r="E2232" i="5"/>
  <c r="E2231" i="5"/>
  <c r="E2230" i="5"/>
  <c r="E2229" i="5"/>
  <c r="E2228" i="5"/>
  <c r="E2227" i="5"/>
  <c r="E2226" i="5"/>
  <c r="E2225" i="5"/>
  <c r="E2224" i="5"/>
  <c r="E2223" i="5"/>
  <c r="E2222" i="5"/>
  <c r="E2221" i="5"/>
  <c r="E2220" i="5"/>
  <c r="E2219" i="5"/>
  <c r="E2218" i="5"/>
  <c r="E2217" i="5"/>
  <c r="E2216" i="5"/>
  <c r="E2215" i="5"/>
  <c r="E2214" i="5"/>
  <c r="E2213" i="5"/>
  <c r="E2212" i="5"/>
  <c r="E2211" i="5"/>
  <c r="E2210" i="5"/>
  <c r="E2209" i="5"/>
  <c r="E2208" i="5"/>
  <c r="E2207" i="5"/>
  <c r="E2206" i="5"/>
  <c r="E2205" i="5"/>
  <c r="E2204" i="5"/>
  <c r="E2203" i="5"/>
  <c r="E2202" i="5"/>
  <c r="E2201" i="5"/>
  <c r="E2200" i="5"/>
  <c r="E2199" i="5"/>
  <c r="E2198" i="5"/>
  <c r="E2197" i="5"/>
  <c r="E2196" i="5"/>
  <c r="E2195" i="5"/>
  <c r="E2194" i="5"/>
  <c r="E2193" i="5"/>
  <c r="E2192" i="5"/>
  <c r="E2191" i="5"/>
  <c r="E2190" i="5"/>
  <c r="E2189" i="5"/>
  <c r="E2188" i="5"/>
  <c r="E2187" i="5"/>
  <c r="E2186" i="5"/>
  <c r="E2185" i="5"/>
  <c r="E2184" i="5"/>
  <c r="E2183" i="5"/>
  <c r="E2182" i="5"/>
  <c r="E2181" i="5"/>
  <c r="E2180" i="5"/>
  <c r="E2179" i="5"/>
  <c r="E2178" i="5"/>
  <c r="E2177" i="5"/>
  <c r="E2176" i="5"/>
  <c r="E2175" i="5"/>
  <c r="E2174" i="5"/>
  <c r="E2173" i="5"/>
  <c r="E2172" i="5"/>
  <c r="E2171" i="5"/>
  <c r="E2170" i="5"/>
  <c r="E2169" i="5"/>
  <c r="E2168" i="5"/>
  <c r="E2167" i="5"/>
  <c r="E2166" i="5"/>
  <c r="E2165" i="5"/>
  <c r="E2164" i="5"/>
  <c r="E2163" i="5"/>
  <c r="E2162" i="5"/>
  <c r="E2161" i="5"/>
  <c r="E2160" i="5"/>
  <c r="E2159" i="5"/>
  <c r="E2158" i="5"/>
  <c r="E2157" i="5"/>
  <c r="E2156" i="5"/>
  <c r="E2155" i="5"/>
  <c r="E2154" i="5"/>
  <c r="E2153" i="5"/>
  <c r="E2152" i="5"/>
  <c r="E2151" i="5"/>
  <c r="E2150" i="5"/>
  <c r="E2149" i="5"/>
  <c r="E2148" i="5"/>
  <c r="E2147" i="5"/>
  <c r="E2146" i="5"/>
  <c r="E2145" i="5"/>
  <c r="E2144" i="5"/>
  <c r="E2143" i="5"/>
  <c r="E2142" i="5"/>
  <c r="E2141" i="5"/>
  <c r="E2140" i="5"/>
  <c r="E2139" i="5"/>
  <c r="E2138" i="5"/>
  <c r="E2137" i="5"/>
  <c r="E2136" i="5"/>
  <c r="E2135" i="5"/>
  <c r="E2134" i="5"/>
  <c r="E2133" i="5"/>
  <c r="E2132" i="5"/>
  <c r="E2131" i="5"/>
  <c r="E2130" i="5"/>
  <c r="E2129" i="5"/>
  <c r="E2128" i="5"/>
  <c r="E2127" i="5"/>
  <c r="E2126" i="5"/>
  <c r="E2125" i="5"/>
  <c r="E2124" i="5"/>
  <c r="E2123" i="5"/>
  <c r="E2122" i="5"/>
  <c r="E2121" i="5"/>
  <c r="E2120" i="5"/>
  <c r="E2119" i="5"/>
  <c r="E2118" i="5"/>
  <c r="E2117" i="5"/>
  <c r="E2116" i="5"/>
  <c r="E2115" i="5"/>
  <c r="E2114" i="5"/>
  <c r="E2113" i="5"/>
  <c r="E2112" i="5"/>
  <c r="E2111" i="5"/>
  <c r="E2110" i="5"/>
  <c r="E2109" i="5"/>
  <c r="E2108" i="5"/>
  <c r="E2107" i="5"/>
  <c r="E2106" i="5"/>
  <c r="E2105" i="5"/>
  <c r="E2104" i="5"/>
  <c r="E2103" i="5"/>
  <c r="E2102" i="5"/>
  <c r="E2101" i="5"/>
  <c r="E2100" i="5"/>
  <c r="E2099" i="5"/>
  <c r="E2098" i="5"/>
  <c r="E2097" i="5"/>
  <c r="E2096" i="5"/>
  <c r="E2095" i="5"/>
  <c r="E2094" i="5"/>
  <c r="E2093" i="5"/>
  <c r="E2092" i="5"/>
  <c r="E2091" i="5"/>
  <c r="E2090" i="5"/>
  <c r="E2089" i="5"/>
  <c r="E2088" i="5"/>
  <c r="E2087" i="5"/>
  <c r="E2086" i="5"/>
  <c r="E2085" i="5"/>
  <c r="E2084" i="5"/>
  <c r="E2083" i="5"/>
  <c r="E2082" i="5"/>
  <c r="E2081" i="5"/>
  <c r="E2080" i="5"/>
  <c r="E2079" i="5"/>
  <c r="E2078" i="5"/>
  <c r="E2077" i="5"/>
  <c r="E2076" i="5"/>
  <c r="E2075" i="5"/>
  <c r="E2074" i="5"/>
  <c r="E2073" i="5"/>
  <c r="E2072" i="5"/>
  <c r="E2071" i="5"/>
  <c r="E2070" i="5"/>
  <c r="E2069" i="5"/>
  <c r="E2068" i="5"/>
  <c r="E2067" i="5"/>
  <c r="E2066" i="5"/>
  <c r="E2065" i="5"/>
  <c r="E2064" i="5"/>
  <c r="E2063" i="5"/>
  <c r="E2062" i="5"/>
  <c r="E2061" i="5"/>
  <c r="E2060" i="5"/>
  <c r="E2059" i="5"/>
  <c r="E2058" i="5"/>
  <c r="E2057" i="5"/>
  <c r="E2056" i="5"/>
  <c r="E2055" i="5"/>
  <c r="E2054" i="5"/>
  <c r="E2053" i="5"/>
  <c r="E2052" i="5"/>
  <c r="E2051" i="5"/>
  <c r="E2050" i="5"/>
  <c r="E2049" i="5"/>
  <c r="E2048" i="5"/>
  <c r="E2047" i="5"/>
  <c r="E2046" i="5"/>
  <c r="E2045" i="5"/>
  <c r="E2044" i="5"/>
  <c r="E2043" i="5"/>
  <c r="E2042" i="5"/>
  <c r="E2041" i="5"/>
  <c r="E2040" i="5"/>
  <c r="E2039" i="5"/>
  <c r="E2038" i="5"/>
  <c r="E2037" i="5"/>
  <c r="E2036" i="5"/>
  <c r="E2035" i="5"/>
  <c r="E2034" i="5"/>
  <c r="E2033" i="5"/>
  <c r="E2032" i="5"/>
  <c r="E2031" i="5"/>
  <c r="E2030" i="5"/>
  <c r="E2029" i="5"/>
  <c r="E2028" i="5"/>
  <c r="E2027" i="5"/>
  <c r="E2026" i="5"/>
  <c r="E2025" i="5"/>
  <c r="E2024" i="5"/>
  <c r="E2023" i="5"/>
  <c r="E2022" i="5"/>
  <c r="E2021" i="5"/>
  <c r="E2020" i="5"/>
  <c r="E2019" i="5"/>
  <c r="E2018" i="5"/>
  <c r="E2017" i="5"/>
  <c r="E2016" i="5"/>
  <c r="E2015" i="5"/>
  <c r="E2014" i="5"/>
  <c r="E2013" i="5"/>
  <c r="E2012" i="5"/>
  <c r="E2011" i="5"/>
  <c r="E2010" i="5"/>
  <c r="E2009" i="5"/>
  <c r="E2008" i="5"/>
  <c r="E2007" i="5"/>
  <c r="E2006" i="5"/>
  <c r="E2005" i="5"/>
  <c r="E2004" i="5"/>
  <c r="E2003" i="5"/>
  <c r="E2002" i="5"/>
  <c r="E2001" i="5"/>
  <c r="E2000" i="5"/>
  <c r="E1999" i="5"/>
  <c r="E1998" i="5"/>
  <c r="E1997" i="5"/>
  <c r="E1996" i="5"/>
  <c r="E1995" i="5"/>
  <c r="E1994" i="5"/>
  <c r="E1993" i="5"/>
  <c r="E1992" i="5"/>
  <c r="E1991" i="5"/>
  <c r="E1990" i="5"/>
  <c r="E1989" i="5"/>
  <c r="E1988" i="5"/>
  <c r="E1987" i="5"/>
  <c r="E1986" i="5"/>
  <c r="E1985" i="5"/>
  <c r="E1984" i="5"/>
  <c r="E1983" i="5"/>
  <c r="E1982" i="5"/>
  <c r="E1981" i="5"/>
  <c r="E1980" i="5"/>
  <c r="E1979" i="5"/>
  <c r="E1978" i="5"/>
  <c r="E1977" i="5"/>
  <c r="E1976" i="5"/>
  <c r="E1975" i="5"/>
  <c r="E1974" i="5"/>
  <c r="E1973" i="5"/>
  <c r="E1972" i="5"/>
  <c r="E1971" i="5"/>
  <c r="E1970" i="5"/>
  <c r="E1969" i="5"/>
  <c r="E1968" i="5"/>
  <c r="E1967" i="5"/>
  <c r="E1966" i="5"/>
  <c r="E1965" i="5"/>
  <c r="E1964" i="5"/>
  <c r="E1963" i="5"/>
  <c r="E1962" i="5"/>
  <c r="E1961" i="5"/>
  <c r="E1960" i="5"/>
  <c r="E1959" i="5"/>
  <c r="E1958" i="5"/>
  <c r="E1957" i="5"/>
  <c r="E1956" i="5"/>
  <c r="E1955" i="5"/>
  <c r="E1954" i="5"/>
  <c r="E1953" i="5"/>
  <c r="E1952" i="5"/>
  <c r="E1951" i="5"/>
  <c r="E1950" i="5"/>
  <c r="E1949" i="5"/>
  <c r="E1948" i="5"/>
  <c r="E1947" i="5"/>
  <c r="E1946" i="5"/>
  <c r="E1945" i="5"/>
  <c r="E1944" i="5"/>
  <c r="E1943" i="5"/>
  <c r="E1942" i="5"/>
  <c r="E1941" i="5"/>
  <c r="E1940" i="5"/>
  <c r="E1939" i="5"/>
  <c r="E1938" i="5"/>
  <c r="E1937" i="5"/>
  <c r="E1936" i="5"/>
  <c r="E1935" i="5"/>
  <c r="E1934" i="5"/>
  <c r="E1933" i="5"/>
  <c r="E1932" i="5"/>
  <c r="E1931" i="5"/>
  <c r="E1930" i="5"/>
  <c r="E1929" i="5"/>
  <c r="E1928" i="5"/>
  <c r="E1927" i="5"/>
  <c r="E1926" i="5"/>
  <c r="E1925" i="5"/>
  <c r="E1924" i="5"/>
  <c r="E1923" i="5"/>
  <c r="E1922" i="5"/>
  <c r="E1921" i="5"/>
  <c r="E1920" i="5"/>
  <c r="E1919" i="5"/>
  <c r="E1918" i="5"/>
  <c r="E1917" i="5"/>
  <c r="E1916" i="5"/>
  <c r="E1915" i="5"/>
  <c r="E1914" i="5"/>
  <c r="E1913" i="5"/>
  <c r="E1912" i="5"/>
  <c r="E1911" i="5"/>
  <c r="E1910" i="5"/>
  <c r="E1909" i="5"/>
  <c r="E1908" i="5"/>
  <c r="E1907" i="5"/>
  <c r="E1906" i="5"/>
  <c r="E1905" i="5"/>
  <c r="E1904" i="5"/>
  <c r="E1903" i="5"/>
  <c r="E1902" i="5"/>
  <c r="E1901" i="5"/>
  <c r="E1900" i="5"/>
  <c r="E1899" i="5"/>
  <c r="E1898" i="5"/>
  <c r="E1897" i="5"/>
  <c r="E1896" i="5"/>
  <c r="E1895" i="5"/>
  <c r="E1894" i="5"/>
  <c r="E1893" i="5"/>
  <c r="E1892" i="5"/>
  <c r="E1891" i="5"/>
  <c r="E1890" i="5"/>
  <c r="E1889" i="5"/>
  <c r="E1888" i="5"/>
  <c r="E1887" i="5"/>
  <c r="E1886" i="5"/>
  <c r="E1885" i="5"/>
  <c r="E1884" i="5"/>
  <c r="E1883" i="5"/>
  <c r="E1882" i="5"/>
  <c r="E1881" i="5"/>
  <c r="E1880" i="5"/>
  <c r="E1879" i="5"/>
  <c r="E1878" i="5"/>
  <c r="E1877" i="5"/>
  <c r="E1876" i="5"/>
  <c r="E1875" i="5"/>
  <c r="E1874" i="5"/>
  <c r="E1873" i="5"/>
  <c r="E1872" i="5"/>
  <c r="E1871" i="5"/>
  <c r="E1870" i="5"/>
  <c r="E1869" i="5"/>
  <c r="E1868" i="5"/>
  <c r="E1867" i="5"/>
  <c r="E1866" i="5"/>
  <c r="E1865" i="5"/>
  <c r="E1864" i="5"/>
  <c r="E1863" i="5"/>
  <c r="E1862" i="5"/>
  <c r="E1861" i="5"/>
  <c r="E1860" i="5"/>
  <c r="E1859" i="5"/>
  <c r="E1858" i="5"/>
  <c r="E1857" i="5"/>
  <c r="E1856" i="5"/>
  <c r="E1855" i="5"/>
  <c r="E1854" i="5"/>
  <c r="E1853" i="5"/>
  <c r="E1852" i="5"/>
  <c r="E1851" i="5"/>
  <c r="E1850" i="5"/>
  <c r="E1849" i="5"/>
  <c r="E1848" i="5"/>
  <c r="E1847" i="5"/>
  <c r="E1846" i="5"/>
  <c r="E1845" i="5"/>
  <c r="E1844" i="5"/>
  <c r="E1843" i="5"/>
  <c r="E1842" i="5"/>
  <c r="E1841" i="5"/>
  <c r="E1840" i="5"/>
  <c r="E1839" i="5"/>
  <c r="E1838" i="5"/>
  <c r="E1837" i="5"/>
  <c r="E1836" i="5"/>
  <c r="E1835" i="5"/>
  <c r="E1834" i="5"/>
  <c r="E1833" i="5"/>
  <c r="E1832" i="5"/>
  <c r="E1831" i="5"/>
  <c r="E1830" i="5"/>
  <c r="E1829" i="5"/>
  <c r="E1828" i="5"/>
  <c r="E1827" i="5"/>
  <c r="E1826" i="5"/>
  <c r="E1825" i="5"/>
  <c r="E1824" i="5"/>
  <c r="E1823" i="5"/>
  <c r="E1822" i="5"/>
  <c r="E1821" i="5"/>
  <c r="E1820" i="5"/>
  <c r="E1819" i="5"/>
  <c r="E1818" i="5"/>
  <c r="E1817" i="5"/>
  <c r="E1816" i="5"/>
  <c r="E1815" i="5"/>
  <c r="E1814" i="5"/>
  <c r="E1813" i="5"/>
  <c r="E1812" i="5"/>
  <c r="E1811" i="5"/>
  <c r="E1810" i="5"/>
  <c r="E1809" i="5"/>
  <c r="E1808" i="5"/>
  <c r="E1807" i="5"/>
  <c r="E1806" i="5"/>
  <c r="E1805" i="5"/>
  <c r="E1804" i="5"/>
  <c r="E1803" i="5"/>
  <c r="E1802" i="5"/>
  <c r="E1801" i="5"/>
  <c r="E1800" i="5"/>
  <c r="E1799" i="5"/>
  <c r="E1798" i="5"/>
  <c r="E1797" i="5"/>
  <c r="E1796" i="5"/>
  <c r="E1795" i="5"/>
  <c r="E1794" i="5"/>
  <c r="E1793" i="5"/>
  <c r="E1792" i="5"/>
  <c r="E1791" i="5"/>
  <c r="E1790" i="5"/>
  <c r="E1789" i="5"/>
  <c r="E1788" i="5"/>
  <c r="E1787" i="5"/>
  <c r="E1786" i="5"/>
  <c r="E1785" i="5"/>
  <c r="E1784" i="5"/>
  <c r="E1783" i="5"/>
  <c r="E1782" i="5"/>
  <c r="E1781" i="5"/>
  <c r="E1780" i="5"/>
  <c r="E1779" i="5"/>
  <c r="E1778" i="5"/>
  <c r="E1777" i="5"/>
  <c r="E1776" i="5"/>
  <c r="E1775" i="5"/>
  <c r="E1774" i="5"/>
  <c r="E1773" i="5"/>
  <c r="E1772" i="5"/>
  <c r="E1771" i="5"/>
  <c r="E1770" i="5"/>
  <c r="E1769" i="5"/>
  <c r="E1768" i="5"/>
  <c r="E1767" i="5"/>
  <c r="E1766" i="5"/>
  <c r="E1765" i="5"/>
  <c r="E1764" i="5"/>
  <c r="E1763" i="5"/>
  <c r="E1762" i="5"/>
  <c r="E1761" i="5"/>
  <c r="E1760" i="5"/>
  <c r="E1759" i="5"/>
  <c r="E1758" i="5"/>
  <c r="E1757" i="5"/>
  <c r="E1756" i="5"/>
  <c r="E1755" i="5"/>
  <c r="E1754" i="5"/>
  <c r="E1753" i="5"/>
  <c r="E1752" i="5"/>
  <c r="E1751" i="5"/>
  <c r="E1750" i="5"/>
  <c r="E1749" i="5"/>
  <c r="E1748" i="5"/>
  <c r="E1747" i="5"/>
  <c r="E1746" i="5"/>
  <c r="E1745" i="5"/>
  <c r="E1744" i="5"/>
  <c r="E1743" i="5"/>
  <c r="E1742" i="5"/>
  <c r="E1741" i="5"/>
  <c r="E1740" i="5"/>
  <c r="E1739" i="5"/>
  <c r="E1738" i="5"/>
  <c r="E1737" i="5"/>
  <c r="E1736" i="5"/>
  <c r="E1735" i="5"/>
  <c r="E1734" i="5"/>
  <c r="E1733" i="5"/>
  <c r="E1732" i="5"/>
  <c r="E1731" i="5"/>
  <c r="E1730" i="5"/>
  <c r="E1729" i="5"/>
  <c r="E1728" i="5"/>
  <c r="E1727" i="5"/>
  <c r="E1726" i="5"/>
  <c r="E1725" i="5"/>
  <c r="E1724" i="5"/>
  <c r="E1723" i="5"/>
  <c r="E1722" i="5"/>
  <c r="E1721" i="5"/>
  <c r="E1720" i="5"/>
  <c r="E1719" i="5"/>
  <c r="E1718" i="5"/>
  <c r="E1717" i="5"/>
  <c r="E1716" i="5"/>
  <c r="E1715" i="5"/>
  <c r="E1714" i="5"/>
  <c r="E1713" i="5"/>
  <c r="E1712" i="5"/>
  <c r="E1711" i="5"/>
  <c r="E1710" i="5"/>
  <c r="E1709" i="5"/>
  <c r="E1708" i="5"/>
  <c r="E1707" i="5"/>
  <c r="E1706" i="5"/>
  <c r="E1705" i="5"/>
  <c r="E1704" i="5"/>
  <c r="E1703" i="5"/>
  <c r="E1702" i="5"/>
  <c r="E1701" i="5"/>
  <c r="E1700" i="5"/>
  <c r="E1699" i="5"/>
  <c r="E1698" i="5"/>
  <c r="E1697" i="5"/>
  <c r="E1696" i="5"/>
  <c r="E1695" i="5"/>
  <c r="E1694" i="5"/>
  <c r="E1693" i="5"/>
  <c r="E1692" i="5"/>
  <c r="E1691" i="5"/>
  <c r="E1690" i="5"/>
  <c r="E1689" i="5"/>
  <c r="E1688" i="5"/>
  <c r="E1687" i="5"/>
  <c r="E1686" i="5"/>
  <c r="E1685" i="5"/>
  <c r="E1684" i="5"/>
  <c r="E1683" i="5"/>
  <c r="E1682" i="5"/>
  <c r="E1681" i="5"/>
  <c r="E1680" i="5"/>
  <c r="E1679" i="5"/>
  <c r="E1678" i="5"/>
  <c r="E1677" i="5"/>
  <c r="E1676" i="5"/>
  <c r="E1675" i="5"/>
  <c r="E1674" i="5"/>
  <c r="E1673" i="5"/>
  <c r="E1672" i="5"/>
  <c r="E1671" i="5"/>
  <c r="E1670" i="5"/>
  <c r="E1669" i="5"/>
  <c r="E1668" i="5"/>
  <c r="E1667" i="5"/>
  <c r="E1666" i="5"/>
  <c r="E1665" i="5"/>
  <c r="E1664" i="5"/>
  <c r="E1663" i="5"/>
  <c r="E1662" i="5"/>
  <c r="E1661" i="5"/>
  <c r="E1660" i="5"/>
  <c r="E1659" i="5"/>
  <c r="E1658" i="5"/>
  <c r="E1657" i="5"/>
  <c r="E1656" i="5"/>
  <c r="E1655" i="5"/>
  <c r="E1654" i="5"/>
  <c r="E1653" i="5"/>
  <c r="E1652" i="5"/>
  <c r="E1651" i="5"/>
  <c r="E1650" i="5"/>
  <c r="E1649" i="5"/>
  <c r="E1648" i="5"/>
  <c r="E1647" i="5"/>
  <c r="E1646" i="5"/>
  <c r="E1645" i="5"/>
  <c r="E1644" i="5"/>
  <c r="E1643" i="5"/>
  <c r="E1642" i="5"/>
  <c r="E1641" i="5"/>
  <c r="E1640" i="5"/>
  <c r="E1639" i="5"/>
  <c r="E1638" i="5"/>
  <c r="E1637" i="5"/>
  <c r="E1636" i="5"/>
  <c r="E1635" i="5"/>
  <c r="E1634" i="5"/>
  <c r="E1633" i="5"/>
  <c r="E1632" i="5"/>
  <c r="E1631" i="5"/>
  <c r="E1630" i="5"/>
  <c r="E1629" i="5"/>
  <c r="E1628" i="5"/>
  <c r="E1627" i="5"/>
  <c r="E1626" i="5"/>
  <c r="E1625" i="5"/>
  <c r="E1624" i="5"/>
  <c r="E1623" i="5"/>
  <c r="E1622" i="5"/>
  <c r="E1621" i="5"/>
  <c r="E1620" i="5"/>
  <c r="E1619" i="5"/>
  <c r="E1618" i="5"/>
  <c r="E1617" i="5"/>
  <c r="E1616" i="5"/>
  <c r="E1615" i="5"/>
  <c r="E1614" i="5"/>
  <c r="E1613" i="5"/>
  <c r="E1612" i="5"/>
  <c r="E1611" i="5"/>
  <c r="E1610" i="5"/>
  <c r="E1609" i="5"/>
  <c r="E1608" i="5"/>
  <c r="E1607" i="5"/>
  <c r="E1606" i="5"/>
  <c r="E1605" i="5"/>
  <c r="E1604" i="5"/>
  <c r="E1603" i="5"/>
  <c r="E1602" i="5"/>
  <c r="E1601" i="5"/>
  <c r="E1600" i="5"/>
  <c r="E1599" i="5"/>
  <c r="E1598" i="5"/>
  <c r="E1597" i="5"/>
  <c r="E1596" i="5"/>
  <c r="E1595" i="5"/>
  <c r="E1594" i="5"/>
  <c r="E1593" i="5"/>
  <c r="E1592" i="5"/>
  <c r="E1591" i="5"/>
  <c r="E1590" i="5"/>
  <c r="E1589" i="5"/>
  <c r="E1588" i="5"/>
  <c r="E1587" i="5"/>
  <c r="E1586" i="5"/>
  <c r="E1585" i="5"/>
  <c r="E1584" i="5"/>
  <c r="E1583" i="5"/>
  <c r="E1582" i="5"/>
  <c r="E1581" i="5"/>
  <c r="E1580" i="5"/>
  <c r="E1579" i="5"/>
  <c r="E1578" i="5"/>
  <c r="E1577" i="5"/>
  <c r="E1576" i="5"/>
  <c r="E1575" i="5"/>
  <c r="E1574" i="5"/>
  <c r="E1573" i="5"/>
  <c r="E1572" i="5"/>
  <c r="E1571" i="5"/>
  <c r="E1570" i="5"/>
  <c r="E1569" i="5"/>
  <c r="E1568" i="5"/>
  <c r="E1567" i="5"/>
  <c r="E1566" i="5"/>
  <c r="E1565" i="5"/>
  <c r="E1564" i="5"/>
  <c r="E1563" i="5"/>
  <c r="E1562" i="5"/>
  <c r="E1561" i="5"/>
  <c r="E1560" i="5"/>
  <c r="E1559" i="5"/>
  <c r="E1558" i="5"/>
  <c r="E1557" i="5"/>
  <c r="E1556" i="5"/>
  <c r="E1555" i="5"/>
  <c r="E1554" i="5"/>
  <c r="E1553" i="5"/>
  <c r="E1552" i="5"/>
  <c r="E1551" i="5"/>
  <c r="E1550" i="5"/>
  <c r="E1549" i="5"/>
  <c r="E1548" i="5"/>
  <c r="E1547" i="5"/>
  <c r="E1546" i="5"/>
  <c r="E1545" i="5"/>
  <c r="E1544" i="5"/>
  <c r="E1543" i="5"/>
  <c r="E1542" i="5"/>
  <c r="E1541" i="5"/>
  <c r="E1540" i="5"/>
  <c r="E1539" i="5"/>
  <c r="E1538" i="5"/>
  <c r="E1537" i="5"/>
  <c r="E1536" i="5"/>
  <c r="E1535" i="5"/>
  <c r="E1534" i="5"/>
  <c r="E1533" i="5"/>
  <c r="E1532" i="5"/>
  <c r="E1531" i="5"/>
  <c r="E1530" i="5"/>
  <c r="E1529" i="5"/>
  <c r="E1528" i="5"/>
  <c r="E1527" i="5"/>
  <c r="E1526" i="5"/>
  <c r="E1525" i="5"/>
  <c r="E1524" i="5"/>
  <c r="E1523" i="5"/>
  <c r="E1522" i="5"/>
  <c r="E1521" i="5"/>
  <c r="E1520" i="5"/>
  <c r="E1519" i="5"/>
  <c r="E1518" i="5"/>
  <c r="E1517" i="5"/>
  <c r="E1516" i="5"/>
  <c r="E1515" i="5"/>
  <c r="E1514" i="5"/>
  <c r="E1513" i="5"/>
  <c r="E1512" i="5"/>
  <c r="E1511" i="5"/>
  <c r="E1510" i="5"/>
  <c r="E1509" i="5"/>
  <c r="E1508" i="5"/>
  <c r="E1507" i="5"/>
  <c r="E1506" i="5"/>
  <c r="E1505" i="5"/>
  <c r="E1504" i="5"/>
  <c r="E1503" i="5"/>
  <c r="E1502" i="5"/>
  <c r="E1501" i="5"/>
  <c r="E1500" i="5"/>
  <c r="E1499" i="5"/>
  <c r="E1498" i="5"/>
  <c r="E1497" i="5"/>
  <c r="E1496" i="5"/>
  <c r="E1495" i="5"/>
  <c r="E1494" i="5"/>
  <c r="E1493" i="5"/>
  <c r="E1492" i="5"/>
  <c r="E1491" i="5"/>
  <c r="E1490" i="5"/>
  <c r="E1489" i="5"/>
  <c r="E1488" i="5"/>
  <c r="E1487" i="5"/>
  <c r="E1486" i="5"/>
  <c r="E1485" i="5"/>
  <c r="E1484" i="5"/>
  <c r="E1483" i="5"/>
  <c r="E1482" i="5"/>
  <c r="E1481" i="5"/>
  <c r="E1480" i="5"/>
  <c r="E1479" i="5"/>
  <c r="E1478" i="5"/>
  <c r="E1477" i="5"/>
  <c r="E1476" i="5"/>
  <c r="E1475" i="5"/>
  <c r="E1474" i="5"/>
  <c r="E1473" i="5"/>
  <c r="E1472" i="5"/>
  <c r="E1471" i="5"/>
  <c r="E1470" i="5"/>
  <c r="E1469" i="5"/>
  <c r="E1468" i="5"/>
  <c r="E1467" i="5"/>
  <c r="E1466" i="5"/>
  <c r="E1465" i="5"/>
  <c r="E1464" i="5"/>
  <c r="E1463" i="5"/>
  <c r="E1462" i="5"/>
  <c r="E1461" i="5"/>
  <c r="E1460" i="5"/>
  <c r="E1459" i="5"/>
  <c r="E1458" i="5"/>
  <c r="E1457" i="5"/>
  <c r="E1456" i="5"/>
  <c r="E1455" i="5"/>
  <c r="E1454" i="5"/>
  <c r="E1453" i="5"/>
  <c r="E1452" i="5"/>
  <c r="E1451" i="5"/>
  <c r="E1450" i="5"/>
  <c r="E1449" i="5"/>
  <c r="E1448" i="5"/>
  <c r="E1447" i="5"/>
  <c r="E1446" i="5"/>
  <c r="E1445" i="5"/>
  <c r="E1444" i="5"/>
  <c r="E1443" i="5"/>
  <c r="E1442" i="5"/>
  <c r="E1441" i="5"/>
  <c r="E1440" i="5"/>
  <c r="E1439" i="5"/>
  <c r="E1438" i="5"/>
  <c r="E1437" i="5"/>
  <c r="E1436" i="5"/>
  <c r="E1435" i="5"/>
  <c r="E1434" i="5"/>
  <c r="E1433" i="5"/>
  <c r="E1432" i="5"/>
  <c r="E1431" i="5"/>
  <c r="E1430" i="5"/>
  <c r="E1429" i="5"/>
  <c r="E1428" i="5"/>
  <c r="E1427" i="5"/>
  <c r="E1426" i="5"/>
  <c r="E1425" i="5"/>
  <c r="E1424" i="5"/>
  <c r="E1423" i="5"/>
  <c r="E1422" i="5"/>
  <c r="E1421" i="5"/>
  <c r="E1420" i="5"/>
  <c r="E1419" i="5"/>
  <c r="E1418" i="5"/>
  <c r="E1417" i="5"/>
  <c r="E1416" i="5"/>
  <c r="E1415" i="5"/>
  <c r="E1414" i="5"/>
  <c r="E1413" i="5"/>
  <c r="E1412" i="5"/>
  <c r="E1411" i="5"/>
  <c r="E1410" i="5"/>
  <c r="E1409" i="5"/>
  <c r="E1408" i="5"/>
  <c r="E1407" i="5"/>
  <c r="E1406" i="5"/>
  <c r="E1405" i="5"/>
  <c r="E1404" i="5"/>
  <c r="E1403" i="5"/>
  <c r="E1402" i="5"/>
  <c r="E1401" i="5"/>
  <c r="E1400" i="5"/>
  <c r="E1399" i="5"/>
  <c r="E1398" i="5"/>
  <c r="E1397" i="5"/>
  <c r="E1396" i="5"/>
  <c r="E1395" i="5"/>
  <c r="E1394" i="5"/>
  <c r="E1393" i="5"/>
  <c r="E1392" i="5"/>
  <c r="E1391" i="5"/>
  <c r="E1390" i="5"/>
  <c r="E1389" i="5"/>
  <c r="E1388" i="5"/>
  <c r="E1387" i="5"/>
  <c r="E1386" i="5"/>
  <c r="E1385" i="5"/>
  <c r="E1384" i="5"/>
  <c r="E1383" i="5"/>
  <c r="E1382" i="5"/>
  <c r="E1381" i="5"/>
  <c r="E1380" i="5"/>
  <c r="E1379" i="5"/>
  <c r="E1378" i="5"/>
  <c r="E1377" i="5"/>
  <c r="E1376" i="5"/>
  <c r="E1375" i="5"/>
  <c r="E1374" i="5"/>
  <c r="E1373" i="5"/>
  <c r="E1372" i="5"/>
  <c r="E1371" i="5"/>
  <c r="E1370" i="5"/>
  <c r="E1369" i="5"/>
  <c r="E1368" i="5"/>
  <c r="E1367" i="5"/>
  <c r="E1366" i="5"/>
  <c r="E1365" i="5"/>
  <c r="E1364" i="5"/>
  <c r="E1363" i="5"/>
  <c r="E1362" i="5"/>
  <c r="E1361" i="5"/>
  <c r="E1360" i="5"/>
  <c r="E1359" i="5"/>
  <c r="E1358" i="5"/>
  <c r="E1357" i="5"/>
  <c r="E1356" i="5"/>
  <c r="E1355" i="5"/>
  <c r="E1354" i="5"/>
  <c r="E1353" i="5"/>
  <c r="E1352" i="5"/>
  <c r="E1351" i="5"/>
  <c r="E1350" i="5"/>
  <c r="E1349" i="5"/>
  <c r="E1348" i="5"/>
  <c r="E1347" i="5"/>
  <c r="E1346" i="5"/>
  <c r="E1345" i="5"/>
  <c r="E1344" i="5"/>
  <c r="E1343" i="5"/>
  <c r="E1342" i="5"/>
  <c r="E1341" i="5"/>
  <c r="E1340" i="5"/>
  <c r="E1339" i="5"/>
  <c r="E1338" i="5"/>
  <c r="E1337" i="5"/>
  <c r="E1336" i="5"/>
  <c r="E1335" i="5"/>
  <c r="E1334" i="5"/>
  <c r="E1333" i="5"/>
  <c r="E1332" i="5"/>
  <c r="E1331" i="5"/>
  <c r="E1330" i="5"/>
  <c r="E1329" i="5"/>
  <c r="E1328" i="5"/>
  <c r="E1327" i="5"/>
  <c r="E1326" i="5"/>
  <c r="E1325" i="5"/>
  <c r="E1324" i="5"/>
  <c r="E1323" i="5"/>
  <c r="E1322" i="5"/>
  <c r="E1321" i="5"/>
  <c r="E1320" i="5"/>
  <c r="E1319" i="5"/>
  <c r="E1318" i="5"/>
  <c r="E1317" i="5"/>
  <c r="E1316" i="5"/>
  <c r="E1315" i="5"/>
  <c r="E1314" i="5"/>
  <c r="E1313" i="5"/>
  <c r="E1312" i="5"/>
  <c r="E1311" i="5"/>
  <c r="E1310" i="5"/>
  <c r="E1309" i="5"/>
  <c r="E1308" i="5"/>
  <c r="E1307" i="5"/>
  <c r="E1306" i="5"/>
  <c r="E1305" i="5"/>
  <c r="E1304" i="5"/>
  <c r="E1303" i="5"/>
  <c r="E1302" i="5"/>
  <c r="E1301" i="5"/>
  <c r="E1300" i="5"/>
  <c r="E1299" i="5"/>
  <c r="E1298" i="5"/>
  <c r="E1297" i="5"/>
  <c r="E1296" i="5"/>
  <c r="E1295" i="5"/>
  <c r="E1294" i="5"/>
  <c r="E1293" i="5"/>
  <c r="E1292" i="5"/>
  <c r="E1291" i="5"/>
  <c r="E1290" i="5"/>
  <c r="E1289" i="5"/>
  <c r="E1288" i="5"/>
  <c r="E1287" i="5"/>
  <c r="E1286" i="5"/>
  <c r="E1285" i="5"/>
  <c r="E1284" i="5"/>
  <c r="E1283" i="5"/>
  <c r="E1282" i="5"/>
  <c r="E1281" i="5"/>
  <c r="E1280" i="5"/>
  <c r="E1279" i="5"/>
  <c r="E1278" i="5"/>
  <c r="E1277" i="5"/>
  <c r="E1276" i="5"/>
  <c r="E1275" i="5"/>
  <c r="E1274" i="5"/>
  <c r="E1273" i="5"/>
  <c r="E1272" i="5"/>
  <c r="E1271" i="5"/>
  <c r="E1270" i="5"/>
  <c r="E1269" i="5"/>
  <c r="E1268" i="5"/>
  <c r="E1267" i="5"/>
  <c r="E1266" i="5"/>
  <c r="E1265" i="5"/>
  <c r="E1264" i="5"/>
  <c r="E1263" i="5"/>
  <c r="E1262" i="5"/>
  <c r="E1261" i="5"/>
  <c r="E1260" i="5"/>
  <c r="E1259" i="5"/>
  <c r="E1258" i="5"/>
  <c r="E1257" i="5"/>
  <c r="E1256" i="5"/>
  <c r="E1255" i="5"/>
  <c r="E1254" i="5"/>
  <c r="E1253" i="5"/>
  <c r="E1252" i="5"/>
  <c r="E1251" i="5"/>
  <c r="E1250" i="5"/>
  <c r="E1249" i="5"/>
  <c r="E1248" i="5"/>
  <c r="E1247" i="5"/>
  <c r="E1246" i="5"/>
  <c r="E1245" i="5"/>
  <c r="E1244" i="5"/>
  <c r="E1243" i="5"/>
  <c r="E1242" i="5"/>
  <c r="E1241" i="5"/>
  <c r="E1240" i="5"/>
  <c r="E1239" i="5"/>
  <c r="E1238" i="5"/>
  <c r="E1237" i="5"/>
  <c r="E1236" i="5"/>
  <c r="E1235" i="5"/>
  <c r="E1234" i="5"/>
  <c r="E1233" i="5"/>
  <c r="E1232" i="5"/>
  <c r="E1231" i="5"/>
  <c r="E1230" i="5"/>
  <c r="E1229" i="5"/>
  <c r="E1228" i="5"/>
  <c r="E1227" i="5"/>
  <c r="E1226" i="5"/>
  <c r="E1225" i="5"/>
  <c r="E1224" i="5"/>
  <c r="E1223" i="5"/>
  <c r="E1222" i="5"/>
  <c r="E1221" i="5"/>
  <c r="E1220" i="5"/>
  <c r="E1219" i="5"/>
  <c r="E1218" i="5"/>
  <c r="E1217" i="5"/>
  <c r="E1216" i="5"/>
  <c r="E1215" i="5"/>
  <c r="E1214" i="5"/>
  <c r="E1213" i="5"/>
  <c r="E1212" i="5"/>
  <c r="E1211" i="5"/>
  <c r="E1210" i="5"/>
  <c r="E1209" i="5"/>
  <c r="E1208" i="5"/>
  <c r="E1207" i="5"/>
  <c r="E1206" i="5"/>
  <c r="E1205" i="5"/>
  <c r="E1204" i="5"/>
  <c r="E1203" i="5"/>
  <c r="E1202" i="5"/>
  <c r="E1201" i="5"/>
  <c r="E1200" i="5"/>
  <c r="E1199" i="5"/>
  <c r="E1198" i="5"/>
  <c r="E1197" i="5"/>
  <c r="E1196" i="5"/>
  <c r="E1195" i="5"/>
  <c r="E1194" i="5"/>
  <c r="E1193" i="5"/>
  <c r="E1192" i="5"/>
  <c r="E1191" i="5"/>
  <c r="E1190" i="5"/>
  <c r="E1189" i="5"/>
  <c r="E1188" i="5"/>
  <c r="E1187" i="5"/>
  <c r="E1186" i="5"/>
  <c r="E1185" i="5"/>
  <c r="E1184" i="5"/>
  <c r="E1183" i="5"/>
  <c r="E1182" i="5"/>
  <c r="E1181" i="5"/>
  <c r="E1180" i="5"/>
  <c r="E1179" i="5"/>
  <c r="E1178" i="5"/>
  <c r="E1177" i="5"/>
  <c r="E1176" i="5"/>
  <c r="E1175" i="5"/>
  <c r="E1174" i="5"/>
  <c r="E1173" i="5"/>
  <c r="E1172" i="5"/>
  <c r="E1171" i="5"/>
  <c r="E1170" i="5"/>
  <c r="E1169" i="5"/>
  <c r="E1168" i="5"/>
  <c r="E1167" i="5"/>
  <c r="E1166" i="5"/>
  <c r="E1165" i="5"/>
  <c r="E1164" i="5"/>
  <c r="E1163" i="5"/>
  <c r="E1162" i="5"/>
  <c r="E1161" i="5"/>
  <c r="E1160" i="5"/>
  <c r="E1159" i="5"/>
  <c r="E1158" i="5"/>
  <c r="E1157" i="5"/>
  <c r="E1156" i="5"/>
  <c r="E1155" i="5"/>
  <c r="E1154" i="5"/>
  <c r="E1153" i="5"/>
  <c r="E1152" i="5"/>
  <c r="E1151" i="5"/>
  <c r="E1150" i="5"/>
  <c r="E1149" i="5"/>
  <c r="E1148" i="5"/>
  <c r="E1147" i="5"/>
  <c r="E1146" i="5"/>
  <c r="E1145" i="5"/>
  <c r="E1144" i="5"/>
  <c r="E1143" i="5"/>
  <c r="E1142" i="5"/>
  <c r="E1141" i="5"/>
  <c r="E1140" i="5"/>
  <c r="E1139" i="5"/>
  <c r="E1138" i="5"/>
  <c r="E1137" i="5"/>
  <c r="E1136" i="5"/>
  <c r="E1135" i="5"/>
  <c r="E1134" i="5"/>
  <c r="E1133" i="5"/>
  <c r="E1132" i="5"/>
  <c r="E1131" i="5"/>
  <c r="E1130" i="5"/>
  <c r="E1129" i="5"/>
  <c r="E1128" i="5"/>
  <c r="E1127" i="5"/>
  <c r="E1126" i="5"/>
  <c r="E1125" i="5"/>
  <c r="E1124" i="5"/>
  <c r="E1123" i="5"/>
  <c r="E1122" i="5"/>
  <c r="E1121" i="5"/>
  <c r="E1120" i="5"/>
  <c r="E1119" i="5"/>
  <c r="E1118" i="5"/>
  <c r="E1117" i="5"/>
  <c r="E1116" i="5"/>
  <c r="E1115" i="5"/>
  <c r="E1114" i="5"/>
  <c r="E1113" i="5"/>
  <c r="E1112" i="5"/>
  <c r="E1111" i="5"/>
  <c r="E1110" i="5"/>
  <c r="E1109" i="5"/>
  <c r="E1108" i="5"/>
  <c r="E1107" i="5"/>
  <c r="E1106" i="5"/>
  <c r="E1105" i="5"/>
  <c r="E1104" i="5"/>
  <c r="E1103" i="5"/>
  <c r="E1102" i="5"/>
  <c r="E1101" i="5"/>
  <c r="E1100" i="5"/>
  <c r="E1099" i="5"/>
  <c r="E1098" i="5"/>
  <c r="E1097" i="5"/>
  <c r="E1096" i="5"/>
  <c r="E1095" i="5"/>
  <c r="E1094" i="5"/>
  <c r="E1093" i="5"/>
  <c r="E1092" i="5"/>
  <c r="E1091" i="5"/>
  <c r="E1090" i="5"/>
  <c r="E1089" i="5"/>
  <c r="E1088" i="5"/>
  <c r="E1087" i="5"/>
  <c r="E1086" i="5"/>
  <c r="E1085" i="5"/>
  <c r="E1084" i="5"/>
  <c r="E1083" i="5"/>
  <c r="E1082" i="5"/>
  <c r="E1081" i="5"/>
  <c r="E1080" i="5"/>
  <c r="E1079" i="5"/>
  <c r="E1078" i="5"/>
  <c r="E1077" i="5"/>
  <c r="E1076" i="5"/>
  <c r="E1075" i="5"/>
  <c r="E1074" i="5"/>
  <c r="E1073" i="5"/>
  <c r="E1072" i="5"/>
  <c r="E1071" i="5"/>
  <c r="E1070" i="5"/>
  <c r="E1069" i="5"/>
  <c r="E1068" i="5"/>
  <c r="E1067" i="5"/>
  <c r="E1066" i="5"/>
  <c r="E1065" i="5"/>
  <c r="E1064" i="5"/>
  <c r="E1063" i="5"/>
  <c r="E1062" i="5"/>
  <c r="E1061" i="5"/>
  <c r="E1060" i="5"/>
  <c r="E1059" i="5"/>
  <c r="E1058" i="5"/>
  <c r="E1057" i="5"/>
  <c r="E1056" i="5"/>
  <c r="E1055" i="5"/>
  <c r="E1054" i="5"/>
  <c r="E1053" i="5"/>
  <c r="E1052" i="5"/>
  <c r="E1051" i="5"/>
  <c r="E1050" i="5"/>
  <c r="E1049" i="5"/>
  <c r="E1048" i="5"/>
  <c r="E1047" i="5"/>
  <c r="E1046" i="5"/>
  <c r="E1045" i="5"/>
  <c r="E1044" i="5"/>
  <c r="E1043" i="5"/>
  <c r="E1042" i="5"/>
  <c r="E1041" i="5"/>
  <c r="E1040" i="5"/>
  <c r="E1039" i="5"/>
  <c r="E1038" i="5"/>
  <c r="E1037" i="5"/>
  <c r="E1036" i="5"/>
  <c r="E1035" i="5"/>
  <c r="E1034" i="5"/>
  <c r="E1033" i="5"/>
  <c r="E1032" i="5"/>
  <c r="E1031" i="5"/>
  <c r="E1030" i="5"/>
  <c r="E1029" i="5"/>
  <c r="E1028" i="5"/>
  <c r="E1027" i="5"/>
  <c r="E1026" i="5"/>
  <c r="E1025" i="5"/>
  <c r="E1024" i="5"/>
  <c r="E1023" i="5"/>
  <c r="E1022" i="5"/>
  <c r="E1021" i="5"/>
  <c r="E1020" i="5"/>
  <c r="E1019" i="5"/>
  <c r="E1018" i="5"/>
  <c r="E1017" i="5"/>
  <c r="E1016" i="5"/>
  <c r="E1015" i="5"/>
  <c r="E1014" i="5"/>
  <c r="E1013" i="5"/>
  <c r="E1012" i="5"/>
  <c r="E1011" i="5"/>
  <c r="E1010" i="5"/>
  <c r="E1009" i="5"/>
  <c r="E1008" i="5"/>
  <c r="E1007" i="5"/>
  <c r="E1006" i="5"/>
  <c r="E1005" i="5"/>
  <c r="E1004" i="5"/>
  <c r="E1003" i="5"/>
  <c r="E1002" i="5"/>
  <c r="E1001" i="5"/>
  <c r="E1000" i="5"/>
  <c r="E999" i="5"/>
  <c r="E998" i="5"/>
  <c r="E997" i="5"/>
  <c r="E996" i="5"/>
  <c r="E995" i="5"/>
  <c r="E994" i="5"/>
  <c r="E993" i="5"/>
  <c r="E992" i="5"/>
  <c r="E991" i="5"/>
  <c r="E990" i="5"/>
  <c r="E989" i="5"/>
  <c r="E988" i="5"/>
  <c r="E987" i="5"/>
  <c r="E986" i="5"/>
  <c r="E985" i="5"/>
  <c r="E984" i="5"/>
  <c r="E983" i="5"/>
  <c r="E982" i="5"/>
  <c r="E981" i="5"/>
  <c r="E980" i="5"/>
  <c r="E979" i="5"/>
  <c r="E978" i="5"/>
  <c r="E977" i="5"/>
  <c r="E976" i="5"/>
  <c r="E975" i="5"/>
  <c r="E974" i="5"/>
  <c r="E973" i="5"/>
  <c r="E972" i="5"/>
  <c r="E971" i="5"/>
  <c r="E970" i="5"/>
  <c r="E969" i="5"/>
  <c r="E968" i="5"/>
  <c r="E967" i="5"/>
  <c r="E966" i="5"/>
  <c r="E965" i="5"/>
  <c r="E964" i="5"/>
  <c r="E963" i="5"/>
  <c r="E962" i="5"/>
  <c r="E961" i="5"/>
  <c r="E960" i="5"/>
  <c r="E959" i="5"/>
  <c r="E958" i="5"/>
  <c r="E957" i="5"/>
  <c r="E956" i="5"/>
  <c r="E955" i="5"/>
  <c r="E954" i="5"/>
  <c r="E953" i="5"/>
  <c r="E952" i="5"/>
  <c r="E951" i="5"/>
  <c r="E950" i="5"/>
  <c r="E949" i="5"/>
  <c r="E948" i="5"/>
  <c r="E947" i="5"/>
  <c r="E946" i="5"/>
  <c r="E945" i="5"/>
  <c r="E944" i="5"/>
  <c r="E943" i="5"/>
  <c r="E942" i="5"/>
  <c r="E941" i="5"/>
  <c r="E940" i="5"/>
  <c r="E939" i="5"/>
  <c r="E938" i="5"/>
  <c r="E937" i="5"/>
  <c r="E936" i="5"/>
  <c r="E935" i="5"/>
  <c r="E934" i="5"/>
  <c r="E933" i="5"/>
  <c r="E932" i="5"/>
  <c r="E931" i="5"/>
  <c r="E930" i="5"/>
  <c r="E929" i="5"/>
  <c r="E928" i="5"/>
  <c r="E927" i="5"/>
  <c r="E926" i="5"/>
  <c r="E925" i="5"/>
  <c r="E924" i="5"/>
  <c r="E923" i="5"/>
  <c r="E922" i="5"/>
  <c r="E921" i="5"/>
  <c r="E920" i="5"/>
  <c r="E919" i="5"/>
  <c r="E918" i="5"/>
  <c r="E917" i="5"/>
  <c r="E916" i="5"/>
  <c r="E915" i="5"/>
  <c r="E914" i="5"/>
  <c r="E913" i="5"/>
  <c r="E912" i="5"/>
  <c r="E911" i="5"/>
  <c r="E910" i="5"/>
  <c r="E909" i="5"/>
  <c r="E908" i="5"/>
  <c r="E907" i="5"/>
  <c r="E906" i="5"/>
  <c r="E905" i="5"/>
  <c r="E904" i="5"/>
  <c r="E903" i="5"/>
  <c r="E902" i="5"/>
  <c r="E901" i="5"/>
  <c r="E900" i="5"/>
  <c r="E899" i="5"/>
  <c r="E898" i="5"/>
  <c r="E897" i="5"/>
  <c r="E896" i="5"/>
  <c r="E895" i="5"/>
  <c r="E894" i="5"/>
  <c r="E893" i="5"/>
  <c r="E892" i="5"/>
  <c r="E891" i="5"/>
  <c r="E890" i="5"/>
  <c r="E889" i="5"/>
  <c r="E888" i="5"/>
  <c r="E887" i="5"/>
  <c r="E886" i="5"/>
  <c r="E885" i="5"/>
  <c r="E884" i="5"/>
  <c r="E883" i="5"/>
  <c r="E882" i="5"/>
  <c r="E881" i="5"/>
  <c r="E880" i="5"/>
  <c r="E879" i="5"/>
  <c r="E878" i="5"/>
  <c r="E877" i="5"/>
  <c r="E876" i="5"/>
  <c r="E875" i="5"/>
  <c r="E874" i="5"/>
  <c r="E873" i="5"/>
  <c r="E872" i="5"/>
  <c r="E871" i="5"/>
  <c r="E870" i="5"/>
  <c r="E869" i="5"/>
  <c r="E868" i="5"/>
  <c r="E867" i="5"/>
  <c r="E866" i="5"/>
  <c r="E865" i="5"/>
  <c r="E864" i="5"/>
  <c r="E863" i="5"/>
  <c r="E862" i="5"/>
  <c r="E861" i="5"/>
  <c r="E860" i="5"/>
  <c r="E859" i="5"/>
  <c r="E858" i="5"/>
  <c r="E857" i="5"/>
  <c r="E856" i="5"/>
  <c r="E855" i="5"/>
  <c r="E854" i="5"/>
  <c r="E853" i="5"/>
  <c r="E852" i="5"/>
  <c r="E851" i="5"/>
  <c r="E850" i="5"/>
  <c r="E849" i="5"/>
  <c r="E848" i="5"/>
  <c r="E847" i="5"/>
  <c r="E846" i="5"/>
  <c r="E845" i="5"/>
  <c r="E844" i="5"/>
  <c r="E843" i="5"/>
  <c r="E842" i="5"/>
  <c r="E841" i="5"/>
  <c r="E840" i="5"/>
  <c r="E839" i="5"/>
  <c r="E838" i="5"/>
  <c r="E837" i="5"/>
  <c r="E836" i="5"/>
  <c r="E835" i="5"/>
  <c r="E834" i="5"/>
  <c r="E833" i="5"/>
  <c r="E832" i="5"/>
  <c r="E831" i="5"/>
  <c r="E830" i="5"/>
  <c r="E829" i="5"/>
  <c r="E828" i="5"/>
  <c r="E827" i="5"/>
  <c r="E826" i="5"/>
  <c r="E825" i="5"/>
  <c r="E824" i="5"/>
  <c r="E823" i="5"/>
  <c r="E822" i="5"/>
  <c r="E821" i="5"/>
  <c r="E820" i="5"/>
  <c r="E819" i="5"/>
  <c r="E818" i="5"/>
  <c r="E817" i="5"/>
  <c r="E816" i="5"/>
  <c r="E815" i="5"/>
  <c r="E814" i="5"/>
  <c r="E813" i="5"/>
  <c r="E812" i="5"/>
  <c r="E811" i="5"/>
  <c r="E810" i="5"/>
  <c r="E809" i="5"/>
  <c r="E808" i="5"/>
  <c r="E807" i="5"/>
  <c r="E806" i="5"/>
  <c r="E805" i="5"/>
  <c r="E804" i="5"/>
  <c r="E803" i="5"/>
  <c r="E802" i="5"/>
  <c r="E801" i="5"/>
  <c r="E800" i="5"/>
  <c r="E799" i="5"/>
  <c r="E798" i="5"/>
  <c r="E797" i="5"/>
  <c r="E796" i="5"/>
  <c r="E795" i="5"/>
  <c r="E794" i="5"/>
  <c r="E793" i="5"/>
  <c r="E792" i="5"/>
  <c r="E791" i="5"/>
  <c r="E790" i="5"/>
  <c r="E789" i="5"/>
  <c r="E788" i="5"/>
  <c r="E787" i="5"/>
  <c r="E786" i="5"/>
  <c r="E785" i="5"/>
  <c r="E784" i="5"/>
  <c r="E783" i="5"/>
  <c r="E782" i="5"/>
  <c r="E781" i="5"/>
  <c r="E780" i="5"/>
  <c r="E779" i="5"/>
  <c r="E778" i="5"/>
  <c r="E777" i="5"/>
  <c r="E776" i="5"/>
  <c r="E775" i="5"/>
  <c r="E774" i="5"/>
  <c r="E773" i="5"/>
  <c r="E772" i="5"/>
  <c r="E771" i="5"/>
  <c r="E770" i="5"/>
  <c r="E769" i="5"/>
  <c r="E768" i="5"/>
  <c r="E767" i="5"/>
  <c r="E766" i="5"/>
  <c r="E765" i="5"/>
  <c r="E764" i="5"/>
  <c r="E763" i="5"/>
  <c r="E762" i="5"/>
  <c r="E761" i="5"/>
  <c r="E760" i="5"/>
  <c r="E759" i="5"/>
  <c r="E758" i="5"/>
  <c r="E757" i="5"/>
  <c r="E756" i="5"/>
  <c r="E755" i="5"/>
  <c r="E754" i="5"/>
  <c r="E753" i="5"/>
  <c r="E752" i="5"/>
  <c r="E751" i="5"/>
  <c r="E750" i="5"/>
  <c r="E749" i="5"/>
  <c r="E748" i="5"/>
  <c r="E747" i="5"/>
  <c r="E746" i="5"/>
  <c r="E745" i="5"/>
  <c r="E744" i="5"/>
  <c r="E743" i="5"/>
  <c r="E742" i="5"/>
  <c r="E741" i="5"/>
  <c r="E740" i="5"/>
  <c r="E739" i="5"/>
  <c r="E738" i="5"/>
  <c r="E737" i="5"/>
  <c r="E736" i="5"/>
  <c r="E735" i="5"/>
  <c r="E734" i="5"/>
  <c r="E733" i="5"/>
  <c r="E732" i="5"/>
  <c r="E731" i="5"/>
  <c r="E730" i="5"/>
  <c r="E729" i="5"/>
  <c r="E728" i="5"/>
  <c r="E727" i="5"/>
  <c r="E726" i="5"/>
  <c r="E725" i="5"/>
  <c r="E724" i="5"/>
  <c r="E723" i="5"/>
  <c r="E722" i="5"/>
  <c r="E721" i="5"/>
  <c r="E720" i="5"/>
  <c r="E719" i="5"/>
  <c r="E718" i="5"/>
  <c r="E717" i="5"/>
  <c r="E716" i="5"/>
  <c r="E715" i="5"/>
  <c r="E714" i="5"/>
  <c r="E713" i="5"/>
  <c r="E712" i="5"/>
  <c r="E711" i="5"/>
  <c r="E710" i="5"/>
  <c r="E709" i="5"/>
  <c r="E708" i="5"/>
  <c r="E707" i="5"/>
  <c r="E706" i="5"/>
  <c r="E705" i="5"/>
  <c r="E704" i="5"/>
  <c r="E703" i="5"/>
  <c r="E702" i="5"/>
  <c r="E701" i="5"/>
  <c r="E700" i="5"/>
  <c r="E699" i="5"/>
  <c r="E698" i="5"/>
  <c r="E697" i="5"/>
  <c r="E696" i="5"/>
  <c r="E695" i="5"/>
  <c r="E694" i="5"/>
  <c r="E693" i="5"/>
  <c r="E692" i="5"/>
  <c r="E691" i="5"/>
  <c r="E690" i="5"/>
  <c r="E689" i="5"/>
  <c r="E688" i="5"/>
  <c r="E687" i="5"/>
  <c r="E686" i="5"/>
  <c r="E685" i="5"/>
  <c r="E684" i="5"/>
  <c r="E683" i="5"/>
  <c r="E682" i="5"/>
  <c r="E681" i="5"/>
  <c r="E680" i="5"/>
  <c r="E679" i="5"/>
  <c r="E678" i="5"/>
  <c r="E677" i="5"/>
  <c r="E676" i="5"/>
  <c r="E675" i="5"/>
  <c r="E674" i="5"/>
  <c r="E673" i="5"/>
  <c r="E672" i="5"/>
  <c r="E671" i="5"/>
  <c r="E670" i="5"/>
  <c r="E669" i="5"/>
  <c r="E668" i="5"/>
  <c r="E667" i="5"/>
  <c r="E666" i="5"/>
  <c r="E665" i="5"/>
  <c r="E664" i="5"/>
  <c r="E663" i="5"/>
  <c r="E662" i="5"/>
  <c r="E661" i="5"/>
  <c r="E660" i="5"/>
  <c r="E659" i="5"/>
  <c r="E658" i="5"/>
  <c r="E657" i="5"/>
  <c r="E656" i="5"/>
  <c r="E655" i="5"/>
  <c r="E654" i="5"/>
  <c r="E653" i="5"/>
  <c r="E652" i="5"/>
  <c r="E651" i="5"/>
  <c r="E650" i="5"/>
  <c r="E649" i="5"/>
  <c r="E648" i="5"/>
  <c r="E647" i="5"/>
  <c r="E646" i="5"/>
  <c r="E645" i="5"/>
  <c r="E644" i="5"/>
  <c r="E643" i="5"/>
  <c r="E642" i="5"/>
  <c r="E641" i="5"/>
  <c r="E640" i="5"/>
  <c r="E639" i="5"/>
  <c r="E638" i="5"/>
  <c r="E637" i="5"/>
  <c r="E636" i="5"/>
  <c r="E635" i="5"/>
  <c r="E634" i="5"/>
  <c r="E633" i="5"/>
  <c r="E632" i="5"/>
  <c r="E631" i="5"/>
  <c r="E630" i="5"/>
  <c r="E629" i="5"/>
  <c r="E628" i="5"/>
  <c r="E627" i="5"/>
  <c r="E626" i="5"/>
  <c r="E625" i="5"/>
  <c r="E624" i="5"/>
  <c r="E623" i="5"/>
  <c r="E622" i="5"/>
  <c r="E621" i="5"/>
  <c r="E620" i="5"/>
  <c r="E619" i="5"/>
  <c r="E618" i="5"/>
  <c r="E617" i="5"/>
  <c r="E616" i="5"/>
  <c r="E615" i="5"/>
  <c r="E614" i="5"/>
  <c r="E613" i="5"/>
  <c r="E612" i="5"/>
  <c r="E611" i="5"/>
  <c r="E610" i="5"/>
  <c r="E609" i="5"/>
  <c r="E608" i="5"/>
  <c r="E607" i="5"/>
  <c r="E606" i="5"/>
  <c r="E605" i="5"/>
  <c r="E604" i="5"/>
  <c r="E603" i="5"/>
  <c r="E602" i="5"/>
  <c r="E601" i="5"/>
  <c r="E600" i="5"/>
  <c r="E599" i="5"/>
  <c r="E598" i="5"/>
  <c r="E597" i="5"/>
  <c r="E596" i="5"/>
  <c r="E595" i="5"/>
  <c r="E594" i="5"/>
  <c r="E593" i="5"/>
  <c r="E592" i="5"/>
  <c r="E591" i="5"/>
  <c r="E590" i="5"/>
  <c r="E589" i="5"/>
  <c r="E588" i="5"/>
  <c r="E587" i="5"/>
  <c r="E586" i="5"/>
  <c r="E585" i="5"/>
  <c r="E584" i="5"/>
  <c r="E583" i="5"/>
  <c r="E582" i="5"/>
  <c r="E581" i="5"/>
  <c r="E580" i="5"/>
  <c r="E579" i="5"/>
  <c r="E578" i="5"/>
  <c r="E577" i="5"/>
  <c r="E576" i="5"/>
  <c r="E575" i="5"/>
  <c r="E574" i="5"/>
  <c r="E573" i="5"/>
  <c r="E572" i="5"/>
  <c r="E571" i="5"/>
  <c r="E570" i="5"/>
  <c r="E569" i="5"/>
  <c r="E568" i="5"/>
  <c r="E567" i="5"/>
  <c r="E566" i="5"/>
  <c r="E565" i="5"/>
  <c r="E564" i="5"/>
  <c r="E563" i="5"/>
  <c r="E562" i="5"/>
  <c r="E561" i="5"/>
  <c r="E560" i="5"/>
  <c r="E559" i="5"/>
  <c r="E558" i="5"/>
  <c r="E557" i="5"/>
  <c r="E556" i="5"/>
  <c r="E555" i="5"/>
  <c r="E554" i="5"/>
  <c r="E553" i="5"/>
  <c r="E552" i="5"/>
  <c r="E551" i="5"/>
  <c r="E550" i="5"/>
  <c r="E549" i="5"/>
  <c r="E548" i="5"/>
  <c r="E547" i="5"/>
  <c r="E546" i="5"/>
  <c r="E545" i="5"/>
  <c r="E544" i="5"/>
  <c r="E543" i="5"/>
  <c r="E542" i="5"/>
  <c r="E541" i="5"/>
  <c r="E540" i="5"/>
  <c r="E539" i="5"/>
  <c r="E538" i="5"/>
  <c r="E537" i="5"/>
  <c r="E536" i="5"/>
  <c r="E535" i="5"/>
  <c r="E534" i="5"/>
  <c r="E533" i="5"/>
  <c r="E532" i="5"/>
  <c r="E531" i="5"/>
  <c r="E530" i="5"/>
  <c r="E529" i="5"/>
  <c r="E528" i="5"/>
  <c r="E527" i="5"/>
  <c r="E526" i="5"/>
  <c r="E525" i="5"/>
  <c r="E524" i="5"/>
  <c r="E523" i="5"/>
  <c r="E522" i="5"/>
  <c r="E521" i="5"/>
  <c r="E520" i="5"/>
  <c r="E519" i="5"/>
  <c r="E518" i="5"/>
  <c r="E517" i="5"/>
  <c r="E516" i="5"/>
  <c r="E515" i="5"/>
  <c r="E514" i="5"/>
  <c r="E513" i="5"/>
  <c r="E512" i="5"/>
  <c r="E511" i="5"/>
  <c r="E510" i="5"/>
  <c r="E509" i="5"/>
  <c r="E508" i="5"/>
  <c r="E507" i="5"/>
  <c r="E506" i="5"/>
  <c r="E505" i="5"/>
  <c r="E504" i="5"/>
  <c r="E503" i="5"/>
  <c r="E502" i="5"/>
  <c r="E501" i="5"/>
  <c r="E500" i="5"/>
  <c r="E499" i="5"/>
  <c r="E498" i="5"/>
  <c r="E497" i="5"/>
  <c r="E496" i="5"/>
  <c r="E495" i="5"/>
  <c r="E494" i="5"/>
  <c r="E493" i="5"/>
  <c r="E492" i="5"/>
  <c r="E491" i="5"/>
  <c r="E490" i="5"/>
  <c r="E489" i="5"/>
  <c r="E488" i="5"/>
  <c r="E487" i="5"/>
  <c r="E486" i="5"/>
  <c r="E485" i="5"/>
  <c r="E484" i="5"/>
  <c r="E483" i="5"/>
  <c r="E482" i="5"/>
  <c r="E481" i="5"/>
  <c r="E480" i="5"/>
  <c r="E479" i="5"/>
  <c r="E478" i="5"/>
  <c r="E477" i="5"/>
  <c r="E476" i="5"/>
  <c r="E475" i="5"/>
  <c r="E474" i="5"/>
  <c r="E473" i="5"/>
  <c r="E472" i="5"/>
  <c r="E471" i="5"/>
  <c r="E470" i="5"/>
  <c r="E469" i="5"/>
  <c r="E468" i="5"/>
  <c r="E467" i="5"/>
  <c r="E466" i="5"/>
  <c r="E465" i="5"/>
  <c r="E464" i="5"/>
  <c r="E463" i="5"/>
  <c r="E462" i="5"/>
  <c r="E461" i="5"/>
  <c r="E460" i="5"/>
  <c r="E459" i="5"/>
  <c r="E458" i="5"/>
  <c r="E457" i="5"/>
  <c r="E456" i="5"/>
  <c r="E455" i="5"/>
  <c r="E454" i="5"/>
  <c r="E453" i="5"/>
  <c r="E452" i="5"/>
  <c r="E451" i="5"/>
  <c r="E450" i="5"/>
  <c r="E449" i="5"/>
  <c r="E448" i="5"/>
  <c r="E447" i="5"/>
  <c r="E446" i="5"/>
  <c r="E445" i="5"/>
  <c r="E444" i="5"/>
  <c r="E443" i="5"/>
  <c r="E442" i="5"/>
  <c r="E441" i="5"/>
  <c r="E440" i="5"/>
  <c r="E439" i="5"/>
  <c r="E438" i="5"/>
  <c r="E437" i="5"/>
  <c r="E436" i="5"/>
  <c r="E435" i="5"/>
  <c r="E434" i="5"/>
  <c r="E433" i="5"/>
  <c r="E432" i="5"/>
  <c r="E431" i="5"/>
  <c r="E430" i="5"/>
  <c r="E429" i="5"/>
  <c r="E428" i="5"/>
  <c r="E427" i="5"/>
  <c r="E426" i="5"/>
  <c r="E425" i="5"/>
  <c r="E424" i="5"/>
  <c r="E423" i="5"/>
  <c r="E422" i="5"/>
  <c r="E421" i="5"/>
  <c r="E420" i="5"/>
  <c r="E419" i="5"/>
  <c r="E418" i="5"/>
  <c r="E417" i="5"/>
  <c r="E416" i="5"/>
  <c r="E415" i="5"/>
  <c r="E414" i="5"/>
  <c r="E413" i="5"/>
  <c r="E412" i="5"/>
  <c r="E411" i="5"/>
  <c r="E410" i="5"/>
  <c r="E409" i="5"/>
  <c r="E408" i="5"/>
  <c r="E407" i="5"/>
  <c r="E406" i="5"/>
  <c r="E405" i="5"/>
  <c r="E404" i="5"/>
  <c r="E403" i="5"/>
  <c r="E402" i="5"/>
  <c r="E401" i="5"/>
  <c r="E400" i="5"/>
  <c r="E399" i="5"/>
  <c r="E398" i="5"/>
  <c r="E397" i="5"/>
  <c r="E396" i="5"/>
  <c r="E395" i="5"/>
  <c r="E394" i="5"/>
  <c r="E393" i="5"/>
  <c r="E392" i="5"/>
  <c r="E391" i="5"/>
  <c r="E390" i="5"/>
  <c r="E389" i="5"/>
  <c r="E388" i="5"/>
  <c r="E387" i="5"/>
  <c r="E386" i="5"/>
  <c r="E385" i="5"/>
  <c r="E384" i="5"/>
  <c r="E383" i="5"/>
  <c r="E382" i="5"/>
  <c r="E381" i="5"/>
  <c r="E380" i="5"/>
  <c r="E379" i="5"/>
  <c r="E378" i="5"/>
  <c r="E377" i="5"/>
  <c r="E376" i="5"/>
  <c r="E375" i="5"/>
  <c r="E374" i="5"/>
  <c r="E373" i="5"/>
  <c r="E372" i="5"/>
  <c r="E371" i="5"/>
  <c r="E370" i="5"/>
  <c r="E369" i="5"/>
  <c r="E368" i="5"/>
  <c r="E367" i="5"/>
  <c r="E366" i="5"/>
  <c r="E365" i="5"/>
  <c r="E364" i="5"/>
  <c r="E363" i="5"/>
  <c r="E362" i="5"/>
  <c r="E361" i="5"/>
  <c r="E360" i="5"/>
  <c r="E359" i="5"/>
  <c r="E358" i="5"/>
  <c r="E357" i="5"/>
  <c r="E356" i="5"/>
  <c r="E355" i="5"/>
  <c r="E354" i="5"/>
  <c r="E353" i="5"/>
  <c r="E352" i="5"/>
  <c r="E351" i="5"/>
  <c r="E350" i="5"/>
  <c r="E349" i="5"/>
  <c r="E348" i="5"/>
  <c r="E347" i="5"/>
  <c r="E346" i="5"/>
  <c r="E345" i="5"/>
  <c r="E344" i="5"/>
  <c r="E343" i="5"/>
  <c r="E342" i="5"/>
  <c r="E341" i="5"/>
  <c r="E340" i="5"/>
  <c r="E339" i="5"/>
  <c r="E338" i="5"/>
  <c r="E337" i="5"/>
  <c r="E336" i="5"/>
  <c r="E335" i="5"/>
  <c r="E334" i="5"/>
  <c r="E333" i="5"/>
  <c r="E332" i="5"/>
  <c r="E331" i="5"/>
  <c r="E330" i="5"/>
  <c r="E329" i="5"/>
  <c r="E328" i="5"/>
  <c r="E327" i="5"/>
  <c r="E326" i="5"/>
  <c r="E325" i="5"/>
  <c r="E324" i="5"/>
  <c r="E323" i="5"/>
  <c r="E322" i="5"/>
  <c r="E321" i="5"/>
  <c r="E320" i="5"/>
  <c r="E319" i="5"/>
  <c r="E318" i="5"/>
  <c r="E317" i="5"/>
  <c r="E316" i="5"/>
  <c r="E315" i="5"/>
  <c r="E314" i="5"/>
  <c r="E313" i="5"/>
  <c r="E312" i="5"/>
  <c r="E311" i="5"/>
  <c r="E310" i="5"/>
  <c r="E309" i="5"/>
  <c r="E308" i="5"/>
  <c r="E307" i="5"/>
  <c r="E306" i="5"/>
  <c r="E305" i="5"/>
  <c r="E304" i="5"/>
  <c r="E303" i="5"/>
  <c r="E302" i="5"/>
  <c r="E301" i="5"/>
  <c r="E300" i="5"/>
  <c r="E299" i="5"/>
  <c r="E298" i="5"/>
  <c r="E297" i="5"/>
  <c r="E296" i="5"/>
  <c r="E295" i="5"/>
  <c r="E294" i="5"/>
  <c r="E293" i="5"/>
  <c r="E292" i="5"/>
  <c r="E291" i="5"/>
  <c r="E290" i="5"/>
  <c r="E289" i="5"/>
  <c r="E288" i="5"/>
  <c r="E287" i="5"/>
  <c r="E286" i="5"/>
  <c r="E285" i="5"/>
  <c r="E284" i="5"/>
  <c r="E283" i="5"/>
  <c r="E282" i="5"/>
  <c r="E281" i="5"/>
  <c r="E280" i="5"/>
  <c r="E279" i="5"/>
  <c r="E278" i="5"/>
  <c r="E277" i="5"/>
  <c r="E276" i="5"/>
  <c r="E275" i="5"/>
  <c r="E274" i="5"/>
  <c r="E273" i="5"/>
  <c r="E272" i="5"/>
  <c r="E271" i="5"/>
  <c r="E270" i="5"/>
  <c r="E269" i="5"/>
  <c r="E268" i="5"/>
  <c r="E267" i="5"/>
  <c r="E266" i="5"/>
  <c r="E265" i="5"/>
  <c r="E264" i="5"/>
  <c r="E263" i="5"/>
  <c r="E262" i="5"/>
  <c r="E261" i="5"/>
  <c r="E260" i="5"/>
  <c r="E259" i="5"/>
  <c r="E258" i="5"/>
  <c r="E257" i="5"/>
  <c r="E256" i="5"/>
  <c r="E255" i="5"/>
  <c r="E254" i="5"/>
  <c r="E253" i="5"/>
  <c r="E252" i="5"/>
  <c r="E251" i="5"/>
  <c r="E250" i="5"/>
  <c r="E249" i="5"/>
  <c r="E248" i="5"/>
  <c r="E247" i="5"/>
  <c r="E246" i="5"/>
  <c r="E245" i="5"/>
  <c r="E244" i="5"/>
  <c r="E243" i="5"/>
  <c r="E242" i="5"/>
  <c r="E241" i="5"/>
  <c r="E240" i="5"/>
  <c r="E239" i="5"/>
  <c r="E238" i="5"/>
  <c r="E237" i="5"/>
  <c r="E236" i="5"/>
  <c r="E235" i="5"/>
  <c r="E234" i="5"/>
  <c r="E233" i="5"/>
  <c r="E232" i="5"/>
  <c r="E231" i="5"/>
  <c r="E230" i="5"/>
  <c r="E229" i="5"/>
  <c r="E228" i="5"/>
  <c r="E227" i="5"/>
  <c r="E226" i="5"/>
  <c r="E225" i="5"/>
  <c r="E224" i="5"/>
  <c r="E223" i="5"/>
  <c r="E222" i="5"/>
  <c r="E221" i="5"/>
  <c r="E220" i="5"/>
  <c r="E219" i="5"/>
  <c r="E218" i="5"/>
  <c r="E217" i="5"/>
  <c r="E216" i="5"/>
  <c r="E215" i="5"/>
  <c r="E214" i="5"/>
  <c r="E213" i="5"/>
  <c r="E212" i="5"/>
  <c r="E211" i="5"/>
  <c r="E210" i="5"/>
  <c r="E209" i="5"/>
  <c r="E208" i="5"/>
  <c r="E207" i="5"/>
  <c r="E206" i="5"/>
  <c r="E205" i="5"/>
  <c r="E204" i="5"/>
  <c r="E203" i="5"/>
  <c r="E202" i="5"/>
  <c r="E201" i="5"/>
  <c r="E200" i="5"/>
  <c r="E199" i="5"/>
  <c r="E198" i="5"/>
  <c r="E197" i="5"/>
  <c r="E196" i="5"/>
  <c r="E195" i="5"/>
  <c r="E194" i="5"/>
  <c r="E193" i="5"/>
  <c r="E192" i="5"/>
  <c r="E191" i="5"/>
  <c r="E190" i="5"/>
  <c r="E189" i="5"/>
  <c r="E188" i="5"/>
  <c r="E187" i="5"/>
  <c r="E186" i="5"/>
  <c r="E185" i="5"/>
  <c r="E184" i="5"/>
  <c r="E183" i="5"/>
  <c r="E182" i="5"/>
  <c r="E181" i="5"/>
  <c r="E180" i="5"/>
  <c r="E179" i="5"/>
  <c r="E178" i="5"/>
  <c r="E177" i="5"/>
  <c r="E176" i="5"/>
  <c r="E175" i="5"/>
  <c r="E174" i="5"/>
  <c r="E173" i="5"/>
  <c r="E172" i="5"/>
  <c r="E171" i="5"/>
  <c r="E170" i="5"/>
  <c r="E169" i="5"/>
  <c r="E168" i="5"/>
  <c r="E167" i="5"/>
  <c r="E166" i="5"/>
  <c r="E165" i="5"/>
  <c r="E164" i="5"/>
  <c r="E163" i="5"/>
  <c r="E162" i="5"/>
  <c r="E161" i="5"/>
  <c r="E160" i="5"/>
  <c r="E159" i="5"/>
  <c r="E158" i="5"/>
  <c r="E157" i="5"/>
  <c r="E156" i="5"/>
  <c r="E155" i="5"/>
  <c r="E154" i="5"/>
  <c r="E153" i="5"/>
  <c r="E152" i="5"/>
  <c r="E151" i="5"/>
  <c r="E150" i="5"/>
  <c r="E149" i="5"/>
  <c r="E148" i="5"/>
  <c r="E147" i="5"/>
  <c r="E146" i="5"/>
  <c r="E145" i="5"/>
  <c r="E144" i="5"/>
  <c r="E143" i="5"/>
  <c r="E142" i="5"/>
  <c r="E141" i="5"/>
  <c r="E140" i="5"/>
  <c r="E139" i="5"/>
  <c r="E138" i="5"/>
  <c r="E137" i="5"/>
  <c r="E136" i="5"/>
  <c r="E135" i="5"/>
  <c r="E134" i="5"/>
  <c r="E133" i="5"/>
  <c r="E132" i="5"/>
  <c r="E131" i="5"/>
  <c r="E130" i="5"/>
  <c r="E129" i="5"/>
  <c r="E128" i="5"/>
  <c r="E127" i="5"/>
  <c r="E126" i="5"/>
  <c r="E125" i="5"/>
  <c r="E124" i="5"/>
  <c r="E123" i="5"/>
  <c r="E122" i="5"/>
  <c r="E121" i="5"/>
  <c r="E120" i="5"/>
  <c r="E119" i="5"/>
  <c r="E118" i="5"/>
  <c r="E117" i="5"/>
  <c r="E116" i="5"/>
  <c r="E115" i="5"/>
  <c r="E114" i="5"/>
  <c r="E113" i="5"/>
  <c r="E112" i="5"/>
  <c r="E111" i="5"/>
  <c r="E110" i="5"/>
  <c r="E109" i="5"/>
  <c r="E108" i="5"/>
  <c r="E107" i="5"/>
  <c r="E106" i="5"/>
  <c r="E105" i="5"/>
  <c r="E104" i="5"/>
  <c r="E103" i="5"/>
  <c r="E102" i="5"/>
  <c r="E101" i="5"/>
  <c r="E100" i="5"/>
  <c r="E99" i="5"/>
  <c r="E98" i="5"/>
  <c r="E97" i="5"/>
  <c r="E96" i="5"/>
  <c r="E95" i="5"/>
  <c r="E94" i="5"/>
  <c r="E93" i="5"/>
  <c r="E92" i="5"/>
  <c r="E91" i="5"/>
  <c r="E90" i="5"/>
  <c r="E89" i="5"/>
  <c r="E88" i="5"/>
  <c r="E87" i="5"/>
  <c r="E86" i="5"/>
  <c r="E85" i="5"/>
  <c r="E84" i="5"/>
  <c r="E83" i="5"/>
  <c r="E82" i="5"/>
  <c r="E81" i="5"/>
  <c r="E80" i="5"/>
  <c r="E79" i="5"/>
  <c r="E78" i="5"/>
  <c r="E77" i="5"/>
  <c r="E76" i="5"/>
  <c r="E75" i="5"/>
  <c r="E74" i="5"/>
  <c r="E73" i="5"/>
  <c r="E72" i="5"/>
  <c r="E71" i="5"/>
  <c r="E70" i="5"/>
  <c r="E69" i="5"/>
  <c r="E68" i="5"/>
  <c r="E67" i="5"/>
  <c r="E66" i="5"/>
  <c r="E65" i="5"/>
  <c r="E64" i="5"/>
  <c r="E63" i="5"/>
  <c r="E62" i="5"/>
  <c r="E61" i="5"/>
  <c r="E60" i="5"/>
  <c r="E59" i="5"/>
  <c r="E58" i="5"/>
  <c r="E57" i="5"/>
  <c r="E56" i="5"/>
  <c r="E55" i="5"/>
  <c r="E54" i="5"/>
  <c r="E53" i="5"/>
  <c r="E52" i="5"/>
  <c r="E51" i="5"/>
  <c r="E50" i="5"/>
  <c r="E49" i="5"/>
  <c r="E48" i="5"/>
  <c r="E47" i="5"/>
  <c r="E46" i="5"/>
  <c r="E45" i="5"/>
  <c r="E44" i="5"/>
  <c r="E43" i="5"/>
  <c r="E42" i="5"/>
  <c r="E41" i="5"/>
  <c r="E40" i="5"/>
  <c r="E39" i="5"/>
  <c r="E38" i="5"/>
  <c r="E37" i="5"/>
  <c r="E36" i="5"/>
  <c r="E35" i="5"/>
  <c r="E34" i="5"/>
  <c r="E33" i="5"/>
  <c r="E32" i="5"/>
  <c r="E31" i="5"/>
  <c r="E30" i="5"/>
  <c r="E29" i="5"/>
  <c r="E28" i="5"/>
  <c r="E27" i="5"/>
  <c r="E26" i="5"/>
  <c r="E25" i="5"/>
  <c r="E24" i="5"/>
  <c r="E23" i="5"/>
  <c r="E22" i="5"/>
  <c r="E21" i="5"/>
  <c r="E20" i="5"/>
  <c r="E19" i="5"/>
  <c r="E18" i="5"/>
  <c r="E17" i="5"/>
  <c r="E16" i="5"/>
  <c r="E15" i="5"/>
  <c r="E14" i="5"/>
  <c r="E13" i="5"/>
  <c r="E12" i="5"/>
  <c r="E11" i="5"/>
  <c r="E10" i="5"/>
  <c r="E9" i="5"/>
  <c r="E8" i="5"/>
  <c r="E7" i="5"/>
  <c r="E6" i="5"/>
  <c r="E5" i="5"/>
  <c r="E4" i="5"/>
  <c r="E3" i="5"/>
  <c r="E2" i="5"/>
  <c r="J10" i="2"/>
  <c r="J11" i="2"/>
  <c r="J12" i="2"/>
  <c r="J13" i="2"/>
  <c r="J9" i="2"/>
  <c r="B1363" i="3"/>
  <c r="B1364" i="3"/>
  <c r="B1365" i="3"/>
  <c r="B1366" i="3"/>
  <c r="B1367" i="3"/>
  <c r="B1368" i="3"/>
  <c r="B1369" i="3"/>
  <c r="B1370" i="3"/>
  <c r="B1371" i="3"/>
  <c r="B1372" i="3"/>
  <c r="B1373" i="3"/>
  <c r="B1374" i="3"/>
  <c r="B1375" i="3"/>
  <c r="B1376" i="3"/>
  <c r="B1377" i="3"/>
  <c r="B1378" i="3"/>
  <c r="B1379" i="3"/>
  <c r="B1380" i="3"/>
  <c r="B1381" i="3"/>
  <c r="B1382" i="3"/>
  <c r="B1383" i="3"/>
  <c r="B1384" i="3"/>
  <c r="B1385" i="3"/>
  <c r="B1386" i="3"/>
  <c r="B1356" i="3"/>
  <c r="B1357" i="3"/>
  <c r="B1358" i="3"/>
  <c r="B1387" i="3"/>
  <c r="B1388" i="3"/>
  <c r="B1389" i="3"/>
  <c r="B1390" i="3"/>
  <c r="B1355" i="3"/>
</calcChain>
</file>

<file path=xl/sharedStrings.xml><?xml version="1.0" encoding="utf-8"?>
<sst xmlns="http://schemas.openxmlformats.org/spreadsheetml/2006/main" count="111684" uniqueCount="12302">
  <si>
    <t>Group ID</t>
  </si>
  <si>
    <t>Number of Events in the group</t>
  </si>
  <si>
    <t>Group Name</t>
  </si>
  <si>
    <t>Group Created</t>
  </si>
  <si>
    <t>Group Description</t>
  </si>
  <si>
    <t>Group Location</t>
  </si>
  <si>
    <t>Group Category</t>
  </si>
  <si>
    <t>Group Lon</t>
  </si>
  <si>
    <t>Group Lat</t>
  </si>
  <si>
    <t>Member Size</t>
  </si>
  <si>
    <t>Join Mode</t>
  </si>
  <si>
    <t>Group Topics</t>
  </si>
  <si>
    <t>Number of Topics</t>
  </si>
  <si>
    <t>Rating</t>
  </si>
  <si>
    <t>Time Collapsed</t>
  </si>
  <si>
    <t>Days Collapsed</t>
  </si>
  <si>
    <t>Event ID</t>
  </si>
  <si>
    <t>Event Title</t>
  </si>
  <si>
    <t>Event Date</t>
  </si>
  <si>
    <t>Milliseconds</t>
  </si>
  <si>
    <t>Event Description</t>
  </si>
  <si>
    <t>Venue ID</t>
  </si>
  <si>
    <t>Event Venue</t>
  </si>
  <si>
    <t>Event City</t>
  </si>
  <si>
    <t>Event Address</t>
  </si>
  <si>
    <t>Event Lon</t>
  </si>
  <si>
    <t>Event Lat</t>
  </si>
  <si>
    <t>RSVP Limit</t>
  </si>
  <si>
    <t>Yes RSVP</t>
  </si>
  <si>
    <t>Visibility</t>
  </si>
  <si>
    <t>Group Join_Mode</t>
  </si>
  <si>
    <t>Fee Amount</t>
  </si>
  <si>
    <t>Fee Desc</t>
  </si>
  <si>
    <t>Fee Label</t>
  </si>
  <si>
    <t>Fee Required</t>
  </si>
  <si>
    <t>Fee Accepts</t>
  </si>
  <si>
    <t>USA Dance Pittsburgh</t>
  </si>
  <si>
    <t>Our top priority is to expand the dance education of beginner Ballroom and Latin dancers and further promote the positive effects of dancing to youth singles couples social and competitive dancers of all experience levels. We are an organization that is open to all who wish to participate at any level. We encourage participation in social activities group lessons and the promotion of USADANCE to your family friends and region.</t>
  </si>
  <si>
    <t>Pittsburgh</t>
  </si>
  <si>
    <t>dancing</t>
  </si>
  <si>
    <t>open</t>
  </si>
  <si>
    <t xml:space="preserve">Ballroom Dancing; Latin Dance; Social Dancing Ballroom and Latin Beginner Class; Ballroom Dancing Lessons; </t>
  </si>
  <si>
    <t>1857 days</t>
  </si>
  <si>
    <t>Ballroom Dance - Edgeworth Club</t>
  </si>
  <si>
    <t>USA Dance's monthly dance once again at the beautiful Edgeworth Country Club in Sewickley. International Rumba lesson by pro couple Dmitry Demidov and Amanda Wolf 7:00 - 8:00; ballroom dancing with DJ Cathy Kelly 8:00 - 11:00. $10 for members $15 for non-members. Cash bar snacks door prizes raffle. Dinner available beforehand (cash only no credit cards) by calling[masked]-8500. Reservations a must. We won't be at this venue again until January 2016 don't miss it!</t>
  </si>
  <si>
    <t>Edgeworth Club</t>
  </si>
  <si>
    <t>Sewickley</t>
  </si>
  <si>
    <t xml:space="preserve"> 511 East Dr</t>
  </si>
  <si>
    <t>public</t>
  </si>
  <si>
    <t>per person</t>
  </si>
  <si>
    <t>Price</t>
  </si>
  <si>
    <t>cash</t>
  </si>
  <si>
    <t>Ballroom Dance - Moon Run</t>
  </si>
  <si>
    <t>USA Dance's monthly dance this time at Moon Run Fire Company. American Foxtrot lesson with Kent Berkey 7:00 - 8:00; social dancing with DJ Brian Lee 8:00 - 11:00. Wood floor and plenty of parking right off Steubenville Pike; snacks bring a snack BYOB water available only. $10 for members $15 for non-members. Door prizes raffle 50/50 Casual summer dress still. www.usadancepgh.com</t>
  </si>
  <si>
    <t>Moon Run Fire Company</t>
  </si>
  <si>
    <t xml:space="preserve"> 5624 Steubenville Pike</t>
  </si>
  <si>
    <t>WOMEN'S SMALL BUSINESS ASSOCIATION TM. - Allegheny County</t>
  </si>
  <si>
    <t xml:space="preserve">Welcome to the WOMENS SMALL BUSINESS ASSOCIATION (WSBA) - Pennsylvania. WSBA is a resources for women to connect learn practical and professional strategies from nationally and locally recognized experts and network with peers. Our mission: To become a valuable resource to business women by helping and stimulating small and start up business throughout PA. through networking opportunities and education. One of the most important goals of the WSBA is to foster women's economic independence by helping them develop skills needed for entrepreneurial success. WSBA believes strongly that self-employment is a viable and a needed option for all women. Several chapters make up WSBA and they cover 8 counties. Each chapter represents a county. Currently we have 8 chapters. The Allegheny chapter was the 1st chapter to form and it consists of almost 700 members. You are welcome to join our other chapters and begin networking with business women specific to their area. Just click on the chapter link of your choice. Westmoreland Chapter Beaver Chapter Butler Chapter Washington Chapter Fayette Chapter Blair Chapter Lehigh County This resource unites business women! You and your business will grow because the members of WSBA want to be your support team! To review the products and services that WSBA recommends please visit our Premier Members. To get listed in our exclusive premiere member directory and/or learn about all that WSBA has to offer please visit www.WSBA.biz. Details on the different levels of Membership will also be available on this site. Please note: This online community is limited to business women only. WSBA has several opportunities for business men to network with our members at any of WSBA events listed below: - Attend the next After-work network (TM) in Pittsburgh Beaver County or Westmoreland. To find the next networking opportunity near you please click on WSBA Calendar - Attend or participate in any of the WSBA annual events: WSBA Spring Networking Event Women's Small Business Conference WSBA Fall Networking Event WSBA Community Service Luncheon. Click on link: www.WSBA.biz We thank you for joining us! Susan Miller WSBA Founder </t>
  </si>
  <si>
    <t>career-business</t>
  </si>
  <si>
    <t xml:space="preserve">Small Business; Work At Home; Marketing; E-Business Owners; Network Marketing; Business Coaching; Business Referral Networking; Women Entrepreneurs; Online Marketing; Professional Networking; Small Business Marketing Strategy; Business Strategy; Entrepreneurship; Professional Women; Executive Coaching; </t>
  </si>
  <si>
    <t>3111 days</t>
  </si>
  <si>
    <t>WSBA The Network Lunch (TM) - West</t>
  </si>
  <si>
    <t>Get Heard! Get Noticed! Get Leads! (TM) Hosted by: Amber Spells of AMS Consulting Group and Maryann Liddle from Liddle Architectural Design This is an informal networking event open to any business woman who would like to increase her business contacts or clients in the Robinson/Airport area. Things to bring: - 10-20 business cards or marketing material - cash for your lunch check - $5 meeting fee (non members only) AGENDA 1:00 pm - attendees arrive reviews menu gives the server their drink order and open networking: everyone stands up to introduce oneself to others and pass their business card 1:15 pm - server takes lunch order and the sign in sheet is passed around 1:30 pm - 60 sec. commercials begin 2:00 pm - each person gives a testimony or referral for someone attending the lunch 2:30 pm - Premier member does a 5 min. company presentation 2:35 pm - WSBA announcements from Debi/Susan 2:45 pm - lunch has ended. Open networking is welcomed. Be prepared to do a 60 second commercial about yourself. Please RSVP if you plan to attend this lunch. If your schedule becomes free the day of the lunch then you may attend without an RSVP. This lunch is subject to cancellation when the lunch has 3 or less RSVPs.Lunch cancellation policy. If you are not a WSBA member and would like to attend as a guest please contact &amp;lt;a&amp;gt;Debi Arnett&amp;lt;/a&amp;gt; at [masked] If you have an interest in becoming a General member ($50/year) or Premier member ($100/year) of WSBA please contact &amp;lt;a&amp;gt;Debi Arnett&amp;lt;/a&amp;gt; at [masked] Any non member that RSVPs and does not attend will be removed from this site.</t>
  </si>
  <si>
    <t>Bravo's Cucina Italiana</t>
  </si>
  <si>
    <t xml:space="preserve"> 211 Summit Park Drive Pittsburgh PA 15275</t>
  </si>
  <si>
    <t>per non-member</t>
  </si>
  <si>
    <t>Get Heard! Get Noticed! Get Leads! (TM) Hosted by: Amber Spells of AMS Consulting Group and Maryann Liddle from Liddle Architectural Design This is an informal networking event open to any business woman who would like to increase her business contacts or clients in the Robinson/Airport area. Things to bring: - 10-20 business cards or marketing material - cash for your lunch check - $5 meeting fee (non members only) AGENDA 1:00 pm - attendees arrive reviews menu gives the server their drink order and open networking: everyone stands up to introduce oneself to others and pass their business card 1:15 pm - server takes lunch order and the sign in sheet is passed around 1:30 pm - 60 sec. commercials begin 2:00 pm - each person gives a testimony or referral for someone attending the lunch 2:30 pm - Premier member does a 5 min. company presentation 2:35 pm - WSBA announcements from Debi/Susan 2:45 pm - lunch has ended. Open networking is welcomed. Be prepared to do a 60 second commercial about yourself. Please RSVP if you plan to attend this lunch. If your schedule becomes free the day of the lunch then you may attend without an RSVP. This lunch is subject to cancellation when the lunch has 3 or less RSVPs.Lunch cancellation policy. If you are not a WSBA member and would like to attend as a guest please contact &amp;lt;a&amp;gt;Debi Arnett&amp;lt;/a&amp;gt; at [masked] If you have an interest in becoming a General member ($50/year) or Premier member ($100/year) of WSBA please contact &amp;lt;a&amp;gt;Debi Arnett&amp;lt;/a&amp;gt; at [masked] Any non member that RSVPs and does not attend will be removed from this sight.</t>
  </si>
  <si>
    <t>Jacksons Restaurant</t>
  </si>
  <si>
    <t>Coraopolis</t>
  </si>
  <si>
    <t xml:space="preserve"> 8402 University Blvd</t>
  </si>
  <si>
    <t>PGH Game Makers</t>
  </si>
  <si>
    <t>Follow us: @PGHGameMakers Do you love coding games making art for games writing games doing math for games selling games and making games? We do too.</t>
  </si>
  <si>
    <t>tech</t>
  </si>
  <si>
    <t xml:space="preserve">Game Development; Game Programming; Video Games; Game Design; Video Game Entrepreneurs; Independent Game Development; Indie Games; Video Game Development; Video Game Design; Mobile Game Design; Video Game Developers; </t>
  </si>
  <si>
    <t>1108 days</t>
  </si>
  <si>
    <t>Weekend Game Jam?!</t>
  </si>
  <si>
    <t>This is now happening! We will be at Looking for Group Pittsburgh in Brookline on the weekend of the 18th. We can start earlier than the listed time just let me know when you want to start in the comments. If you don't RSVP or comment below in finding a team that's not a problem. Show up start working and see how it goes. If you are interested in finding partner/s for making a small game over a weekend for practice experience and perhaps some publicity COMMENT BELOW. Also please add what role/s you would be willing to take special skill/s that you possess and types of games that you think you would like to make within 72 hours or less. Unity was kind enough to give LFG some educational licenses that we can use for this jam. Older Info:So now that there appears to be interest let's try to arrange a way to do this thing! We'll need to coordinate the following: 1. A place that is accessible and possibly friendly to over-night stays 2. Team(s); thinking either two small teams or one big one 3. A date and time with enough advanced notice to get together (perhaps the Ludum Dare after the upcoming one since they seem to be regularly occurring)</t>
  </si>
  <si>
    <t>Looking for Group Pittsburgh</t>
  </si>
  <si>
    <t xml:space="preserve"> 924 Brookline Boulevard</t>
  </si>
  <si>
    <t>The Pittsburgh Cultural Arts Meetup Group</t>
  </si>
  <si>
    <t>Meet others in your local area that are interested in attending discussing learning more about the local cultural arts scene. All art forms and art enthusiasts welcome. Share your interests in art music film dance theater etc. with others. Have fun and meet new people who share an appreciation and enjoyment of the arts! Our meetups offer a chance to get out into the community relax socialize and enjoy activities such as: Movies Symphony Concerts Museums Plays Bands Comedy and FUN!</t>
  </si>
  <si>
    <t>arts-culture</t>
  </si>
  <si>
    <t xml:space="preserve">Watching Movies; Live Music; Performing Arts; Culture; Theater; </t>
  </si>
  <si>
    <t>2663 days</t>
  </si>
  <si>
    <t>Shadyside Arts Festival during August 29-30</t>
  </si>
  <si>
    <t xml:space="preserve"> 19th Annual Shadyside Arts Festival on Walnut Street August 29th &amp;amp; 30th 2015 Saturday 10am - 7pm &amp;amp; Sunday 10am - 5pm Free Admission! This will be a great opportunity to spend a weekend afternoon in a relaxing atmosphere at one of our region's signature festivals. We'll walk around a bit while checking out booths featuring local artists as well as a wide range of artists from around the country working in different mediums (painting sculpture etc.). We'll have a chance to visit various Shadyside boutiques shops and galleries mingled with national retailers in a neighborhood of tree-lined streets and historic homes and distinctive restaurants. Depending on the interests of the group we'll also have plenty of time to take some breaks for ice cream cool drinks and perhaps even a lunch or dinner. The Shadyside Arts Festival involves hundreds of artists/activities along Walnut Street centered primarily between the intersections with S. Aiken and Ivy. What started out as a neighborhood street fair is now regarded as one of the top shows in our region. The complete schedule of artists and activities will probably be announced sometime during late Spring or early summer and then we'll plan some specific Meetup opportunities to check out artist booths. For more information on the Shadyside Art Festival festival please visit http://www.artfestival.com/Festivals/Shadyside_The_Art_Festival_on_Walnut_Street_Pittsburgh_Pennsylvania_August.ASPX MEETUP Considerations Since the weekend forecast is looking pretty good we'll arrange Meetup groups for both Saturday and Sunday afternoon. As always it is also fine if people prefer to check out the festival on their own (with family/friends) or in smaller groups. One gathering location is at Brueggers (corner of S. Aiken and Walnut) on Saturday August 29 from 2:30-3 PM and 4:30-5 PM and Sunday August 30 from 3-3:30 PM. We'd also like to give members a few more options. While some may spend only an hour or two at the festival others will stay longer or may want to have lunch or dinner or go shopping along Walnut Street. When you RSVP please indicate if you might also like to consider a lunch/dinner at a local Shadyside restaurant so we may be able to adjust the meeting times. We can also post additional locations/times so members have a chance to meet/mingle depending on when they arrive and how long they decide to stay at the festival. Parking While there is a Pittsburgh Parking Authority garage in Shadyside which charges fairly reasonable rates ($3-$10 depending on how long one stays) the garage may be busy and thus many people visiting Shadyside Arts Festival opt for street parking and then just walk as there are many side streets in this neighborhood. But if you want to try swinging by the garage it is located at 714 Bellefonte Street (a short distance off Walnut Street) or call[masked] or visit their website http://www.pittsburghparking.com/shadyside-garage There is also plenty of public transportation that serves this neighborhood with stops within 2 blocks of the festival (64 71B 71D 75) and 3-5 blocks of the festival (P1 71A 71C 82 86) Stay tuned for updates!</t>
  </si>
  <si>
    <t>Walnut Street in Shadyside</t>
  </si>
  <si>
    <t xml:space="preserve"> Walnut Street</t>
  </si>
  <si>
    <t>Get Heard! Get Noticed! Get Leads! (TM) Hosted by: Amber Spells of AMS Consulting Group and Maryann Liddle from Liddle Architectural Design This is an informal networking event open to any business woman who would like to increase her business contacts or clients in the Robinson/Airport area. Things to bring: - 10-20 business cards or marketing material - cash for your lunch check - $5 meeting fee (non members only) AGENDA 1:00 pm - attendees arrive reviews menu gives the server their drink order and open networking: everyone stands up to introduce oneself to others and pass their business card 1:15 pm - server takes lunch order and the sign in sheet is passed around 1:30 pm - 60 sec. commercials begin 2:00 pm - each person gives a testimony or referral for someone attending the lunch 2:30 pm - Premier member does a 5 min. company presentation 2:35 pm - WSBA announcements from Debi/Susan 2:45 pm - lunch has ended. Open networking is welcomed. Be prepared to do a 60 second commercial about yourself. Please RSVP if you plan to attend this lunch. If your schedule becomes free the day of the lunch then you may attend without an RSVP. This lunch is subject to cancellation when the lunch has 3 or less RSVPs.Lunch cancellation policy. If you are not a WSBA member and would like to attend as a guest please contact Debi Arnett at [masked]. If you have an interest in becoming a General member ($50/year) or Premier member ($100/year) of WSBA please contact &amp;lt;a&amp;gt;Debi Arnett&amp;lt;/a&amp;gt; at [masked] Any non member that RSVPs and does not attend will be removed from this site.</t>
  </si>
  <si>
    <t>Papa J's Ristorante</t>
  </si>
  <si>
    <t>Carnegie</t>
  </si>
  <si>
    <t xml:space="preserve"> 200 East Main Street</t>
  </si>
  <si>
    <t>The Pittsburgh MINI Cooper Meetup Group</t>
  </si>
  <si>
    <t>Meet other local aficionados and lovers of the MINI Cooper automobile! It's basically that simple. We thought that it would be great if there was some meetup group here in the 'burgh that you could meet other MINI enthusiasts without paying a membership fee for. Yes it would be good if you owned a MINI but what if you wanted to live vicariously through other MINI owners... We'd be happy to throw someone else in our boot! We're open to suggestions for events! We love to do rallies garage days track days social events drive-in movies and tons of other fun stuff. Feel free to post suggestions on the discussion board. Ps. We've joined up with PittStopMINI so check out their website and feel free to join the club. (You don't have to be a member to participate in meetup or PittStopMINI events.)</t>
  </si>
  <si>
    <t>cars-motorcycles</t>
  </si>
  <si>
    <t xml:space="preserve">Camping; Wine; Beer; Mini Cooper; Rally; British Cars; Fun Times; Sports Cars; Adventure; Driving; Cars; Road Trips; Road Rally; MINI; German Cars; </t>
  </si>
  <si>
    <t>2554 days</t>
  </si>
  <si>
    <t>August Open Membership Meeting</t>
  </si>
  <si>
    <t xml:space="preserve">This month we're doing something different... first 10 members to register get their dinner for free! (adults only) Now is the time to attend if you want to get more involved in the club! YOU MUST REGISTER ON THE PITTSTOP SITE TO LET US KNOW YOU ARE COMING! We'll be holding our monthly membership meetings on the 1st Monday or 2nd Monday of every month. Join us to plan up coming events and share your event ideas. Please RSVP here so that we know how much room we need to reserve. Donato's will be serving us family-style in a private meeting room. The room is limited to 15 people. </t>
  </si>
  <si>
    <t>Donato's Fox Chapel</t>
  </si>
  <si>
    <t xml:space="preserve"> 46 Fox Chapel Road</t>
  </si>
  <si>
    <t>September Open Membership Meeting</t>
  </si>
  <si>
    <t xml:space="preserve">We'll be holding our monthly membership meetings on the 1st Monday or 2nd Monday of every month. Join us to plan up coming events and share your event ideas. Please RSVP here so that we know how much room we need to reserve. Donato's will be serving us family-style in a private meeting room. The room is limited to 15 people. The cost for dinner is $15/person. </t>
  </si>
  <si>
    <t>Pgh Tech Meetup</t>
  </si>
  <si>
    <t>A regular venue for technology entrepreneurs and enthusiasts to - give a cool technology demo - give an elevator pitch - listen to a keynote - see a tutorial - meet like-minded people - share ideas - discuss the hottest trends\r Join us at our next event!</t>
  </si>
  <si>
    <t xml:space="preserve">Web Design; Software Development; Social Networking; New Technology; Web Technology; Technology; Web Development; Mobile Technology; Entrepreneurship; Startup Businesses; Computer programming; Technology Startups; Internet Startups; IT Professionals; </t>
  </si>
  <si>
    <t>2123 days</t>
  </si>
  <si>
    <t>UX/UI Foundations Part 1 - Design</t>
  </si>
  <si>
    <t>Workshop Leaders: Karen Tang - Sr UI Developer at CEI Meg Dickey-Kurdziolek - Sr UX Designer Light breakfast &amp;amp; full lunch will be included In this session we ll discuss design methods that are used throughout the product development process from ideation to sketching out a complete wireframe. Topics include: Rapid prototyping Design critiques Storyboarding Personas Typography color white space and other aesthetic considerations Style guides Differences of Mobile vs Web design Motion Design</t>
  </si>
  <si>
    <t>The Hardware Store - Where media professionals startups and nonprofits collaborate</t>
  </si>
  <si>
    <t xml:space="preserve"> 744 E. Warrington Ave.</t>
  </si>
  <si>
    <t>paypal</t>
  </si>
  <si>
    <t>Rediscover Penn Hills</t>
  </si>
  <si>
    <t>Dedicated to bringing all good things to one of Pittsburgh's first and finest suburbs. Join the renaissance - it's what's happening to Penn Hills!</t>
  </si>
  <si>
    <t>community-environment</t>
  </si>
  <si>
    <t xml:space="preserve">New In Town; Neighbors; Social; Community; Community Outreach; Community Building; Neighborhood; Neighborhood Unity; Community development; Discover Your Neighborhood; Neighborhood Association; Neighborhood Involvement; </t>
  </si>
  <si>
    <t>1088 days</t>
  </si>
  <si>
    <t>Let's talk about death</t>
  </si>
  <si>
    <t>Details to come Nov. 2 2015 Google Death Cafe</t>
  </si>
  <si>
    <t>Penn Hebron Garden Club- Morrow Barn</t>
  </si>
  <si>
    <t>Penn Hills 15235</t>
  </si>
  <si>
    <t xml:space="preserve"> 237 Jefferson Rd.</t>
  </si>
  <si>
    <t>North Hills Genealogists</t>
  </si>
  <si>
    <t xml:space="preserve">The North Hills Genealogists is a group of people interested in genealogy and in researching their family histories. Located in the North Hills of Pittsburgh Pennsylvania our members have common interests in the geographic areas north of the city. Many of our members also live in that area. We publish a monthly newsletter (except for December or July) which is indexed in PERSI. It includes articles to help you find resources tips on how to do better genealogy announcements of upcoming genealogical events and both member and non-member queries. Dues are $15 per year (August through the following July). Back issues of the newsletter will be sent to mid-year newcomers. Please visit www.NorthHillsGenealogists.org to download a membership form. As well as our monthly meetings we have three Special Interest Groups which hold regular meetings on the following topics and which are listed on our Meetup calendar (click the links for more details on each group): Pennsylvania Research (http://northhillsgenealogists.org/cpage.php?pt=45)German Research (http://northhillsgenealogists.org/cpage.php?pt=44)British Isles Research (http://northhillsgenealogists.org/cpage.php?pt=46) </t>
  </si>
  <si>
    <t>parents-family</t>
  </si>
  <si>
    <t xml:space="preserve">Genealogy; Historic Preservation; Family History; local history; Who do you Think You Are; Genetic Genealogy; Family Tree Research; Genealogy Research; Family History Research; German Language and Culture; Family Ancestry Research; British Genealogy; Genealogy UK; Genealogy Field Trips to Historical sites; Genealogy Seminars and Workshops; </t>
  </si>
  <si>
    <t>533 days</t>
  </si>
  <si>
    <t>Fall Genealogy Conference</t>
  </si>
  <si>
    <t>NORTH HILLS GENEALOGISTSFALL CONFERENCE and WORKSHOPSOctober 30 &amp;amp; 31Featured Speakers:Judy Russell JD CG CGLMichael Leclerc Saturday\'s sessions include four lectures by Judy Russell and a morning "Genealogy 101" series by Michael Leclerc. Friday includes an afternoon advanced workshop by Judy Russell and an evening workshop by Michael Leclerc. Full details and registration form is available at: www.NorthHillsGenealogists.org Online Registration NorthHillsGenealogists.eventbrite.com Judy G. Russell JD CG CGL "The Legal Genealogist" Judy is a genealogist with a law degree who writes and lectures on topics ranging from using court records in family history to understanding DNA testing. On the faculty of IGHR SLIG GRIP and Boston University s Center for Professional Education she is a member of the Board of Trustees of the Board for Certification of Genealogists from which she holds credentials as a Certified Genealogist and Certified Genealogical Lecturer. Her award winning blog is &amp;lt;a&amp;gt;www.legalgenealogist.com.&amp;lt;/a&amp;gt; Michael J. LeclercAn internationally known author genealogical educator and editor. He is editor of Genealogist s Handbook for New England Research Fifth Ed. and co-editor with Henry B. Hoff of Genealogical Writing in the 21st Century: A Guide to Register Style and More. He is a former board member of the Association of Professional Genealogists and former vice president of administration for the Federation of Genealogical Societies. He is Chief Genealogist at the genealogy search engine Mocavo a findmypast company. SATURDAY CONFERENCE SESSIONS Polls Personality and Property-Making Sense of Tax ListsPresented by Judy G. Russell JD CG CGLSomebody had to pay the government\'s bills and they did it through the law by imposing taxes on polls personal property and real property. The records of those taxes offer some of the best clues available to our ancestors their families and their neighborhoods. Don\'t Forget the Ladies: A Genealogist\'s Guide to Women and the LawPresented by Judy G. Russell JD CG CGLIn early America women were all too often the people who just weren\'t there: not in the records not in the censuses not on juries not in the voting booth. The common law relegated women to protected second-class status and understanding how they were treated under the law provides clues to finding their identities today. Where There Is-or Isn\'t-a WillPresented by Judy G. Russell JD CG CGLWhere there\'s a will there\'s a probate. And often when there isn\'t a will there\'s still a probate. Understanding the process and finding the records created when our ancestors died can help break through those brick walls. No Vitals? No Problem! Building a Family through Circumstantial EvidencePresented by Judy G. Russell JD CG CGLWhen there\'s no birth marriage or death record what\'s a genealogist to do? Learn how to use circumstantial evidence to build a family. Using Old Documents in Your ResearchPresented by Michael J. LeclercElectronic databases and online trees are great places for clues but the only way to be certain that the people in your database are actually your ancestors is to research in the original records. These are getting more and more accessible in the digital age. Learn the steps necessary to not only read these documents but also to understand their meaning. Telling Your Family s Story with Mocavo and FindmypastPresented by Michael J. LeclercLearn about the vast resources available to you from these valuable websites. Using a case study you will see how you can not only find the bare bones information but add context and tell more of your family s stories.</t>
  </si>
  <si>
    <t>Holy Trinity Greek Orthodox Church</t>
  </si>
  <si>
    <t xml:space="preserve"> Babcock Boulevard and Cumberland Road</t>
  </si>
  <si>
    <t>When Worlds Collide: Resolving Conflicting Evidence</t>
  </si>
  <si>
    <t>When Worlds Collide: Resolving Conflicting Evidence Workshop Presented by Judy G. Russell JD CG CGL One record says her maiden name was Rankin. Another says it was Pugh. A third says it was Gentry. One record says she was born in Texas; others say she was born in Mississippi. Clearly the evidence we ve gathered in our reasonably exhaustive research is conflicting. Now what? A key element of the Genealogical Proof Standard (GPS) is that we resolve conflicts among evidence items relating to our research question since we can t reach a credible conclusion if conflicting evidence isn t resolved. Sounds good . . . but like so many things that sound good it s easier said than done. What exactly are we supposed to do when we encounter conflicting evidence? What standards are we to follow? In other words how do we do what the GPS tells us to do? This workshop will review the basic types of evidence conflicts and the methods and tips and tricks to use to resolve them. Online Registration: NorthHillsGenealogists.EventBrite.orgMail In Registration and Complete Details: www.NorthHillsGenealogists.org</t>
  </si>
  <si>
    <t>The Pittsburgh Vegan Meetup</t>
  </si>
  <si>
    <t>Meet fellow Vegans near you! Come to a local Vegan Meetup and discuss living a healthy vegan lifestyle. Have delicious meals share your favorite vegan recipes and make new friends!\r \r We get together regularly mainly for potlucks and restaurant outings. The food is always vegan but you don't have to be. Our members are vegans vegetarians and even an odd omnivore or two. Don't miss the Messages section to see what's up in our world.</t>
  </si>
  <si>
    <t>food-drink</t>
  </si>
  <si>
    <t xml:space="preserve">Vegetarian; Vegan; Animal Rights; Alternative Medicine; </t>
  </si>
  <si>
    <t>3382 days</t>
  </si>
  <si>
    <t>(The Original) Pittsburgh Vegan Festival (w/ Guest speaker Dr. Neal Barnard!)</t>
  </si>
  <si>
    <t xml:space="preserve"> Pittsburgh Vegan Festival - Fall Edition 2015-with guest speaker Dr. Neal Barnard from Physicians Committee for Responsible Medicine!!! Pittsburgh Vegan Festival is our city's largest vegan event and our city's first/original vegan festival showcasing the best and most exciting vegan food dessert drinks products and services while also entertaining guests with cultural dance and music wellness activities games kids' activities guest speakers cooking demos and more! The event is held twice per year with this year's dates being May 30 (passed) and October 10 (upcoming)! Pittsburgh Vegan Festival is exciting for vegans and non-vegans as all are welcome to try new things and celebrate life with wonderful food entertainment and people! Pittsburgh Vegan Festival was launched after many many years of smaller vegan events hosted by Amethyst who wishes to spread compassionate eating and living through-out our city and beyond. The spring festival this year had 850 people in attendance and growing! PITTSBURGH VEGAN FESTIVAL - FALL EDITION Sat. Oct. 10 201511 a.m.-7 p.m.$5 admission (cash only at the door)Free for kids 16 and under (all children must be accompanied by an adult) *Dr. Neal Barnard will speak from 11-11:45 a.m. and a few booths will be open during that time but many booths will open after his speech. Bring money to spend on vendors! There will be so many great tastes smells visual displays products treats foods and activities drawing your attention and you will definitely not want to leave empty-handed or especially not empty-bellied! Location:Unitarian Universalist Church of the North Hills2359 W. Ingomar Rd. 15237 NOTE: This is the NORTH HILLS not the north side. Note: Pittsburgh Vegan Festival is not associated with Pittsburgh VegFest. 2-floor multiple room facility very spacious and accommodating. Wheel chair accessible. Free parking lot. OCTOBER VERY SPECIAL GUEST SPEAKER:Dr. Neal Barnard of Physicians Committee for Responsible Medicine based in Washington DC will speak about diet and Diabetes plus diet and Weight Loss! Don't miss this chance to hear such an important national speaker! OCTOBER VENDORS: -Loving Hut (vegan Vietnamese cuisine)-The Vegan Goddess (Treats) -Fortuitea Cafe (baked goods soups lunch items tea coffee)-Midnight Munchies (Seitan Wings BBQ Med Habanero Stuffed Peppers Cold Frozen Fruit)-Sree's Foods (Indian) -Elements: Grill Simmer Bake (vegan meals - manicotti seitan vegan desserts) -Family Restaurant (Middle Eastern)-Salud Pgh (Pan-Latino)-Tamarind - Savoring India -Chip &amp;amp; Kale (meal delivery service) -Onion Maiden (Vegan hot dogs with various toppings such as cashew cheese tofu mayo and more; Tofu Lemongrass Balls Coconut Cream Dirt CakeEddies (Onion Maiden's version of Twinkies)-Gluten Wize (gluten-free granola 5 varieties: maple triple berry chocolate lovers fruit and nut and strawberry pretzel)-Salud Juicery (fresh cold pressed juice smoothies and health shots. Shirts too!)-East End Food Co Op (free samples)-Jos Juice (organic juices) -Istanbul Grille (Turkish. Falafel sandwiches/wraps and hummus bar) -Randita's Organic Vegan Cafe (wraps salads and more) -Red Lotus Foods - spreads and toppings made from raw organic cashews. Creamy Cashew Spread in three savory flavors Sour&amp;amp;Creamy Topping and Sweet Cashew Creme. Raw foods:-extraVEGANza Pgh (raw pizza with wheat-free seed grain crust raw brownies raw nacho flavored kale chips shots of spirulina and BrainOn blue green algae); hot chocolate chai with raw cacao cayenne cinnamon almonds coconut and filtered water -Armature Tattoo Co. -Goods &amp;amp; Evil Brand Clothing -Apothecary Muse (soap)-The Big Idea Bookstore Inc. (books - vegan and more)-Fabric Bunches (Eco-friendly fabric innovations for the home and baby. Unpaper towels + Cloth Diapering Accessories)-Arbonne (rep. Jennifer Edgerton) -Phoenix Majik Arts (Orgonites; resin with crystals (gemstones) and metal. Orgonite turns negative energy into positive. Gemstone Reiki Grids and Sets Wands and Pouches Artwork. -Ivy Dragon's Treasures (spiritual jewelry and gifts)-The Zen Den &amp;amp; Balanced Mind Pittsburgh Gail Brown Energy Medicine including Reiki Crystal Therapy and Reflexology as a guest at the Balanced Mind Pittsburgh booth. Will have crystals available. -Astrological Consultations for Conflict -Artistic Expressions by Heather Schaefer -Green Mountain Energy -TupperRoo - Tupperware by Jo (cookware and plasticware as produced by Tupperware USA)-Sandrachile Photography-Black Cats &amp;amp; Company (Semi-precious stone jewelry with many carved pendants of animals)-Pittsburgh Alkaline Water -Rollandas Aura + Chakra Imaging -Nerium International -Pangea Organics -Pixie Painter (vegan face painting) -Hope Haven Farm Sanctuary (Information on farm animal welfare and vegan living. We will also be raffling off an amazing basket of goodies AND selling t-shirts magnets hoodies and much more!)-Vegan Pittsburgh (vegan literature info on vegan friendly dining in and around pittsburgh VP merchandise)-Saya Papaya LLC and WearWoof Inc.(Cupchain jewelry featuring current-line and vintage Swarovski crystalsuncirculated vintage glass and vintage-inspired floral elements with Swarovski crystals.)-Rain International - all-natural seed based nutritional products called Rain Soul and Rain Core.-and more soon to be confirmed/listed! OCTOBER ENTERTAINMENT: Bellydance:ElectroBelly Dance TroupeMystic Reign (students of Amethyst) including Jewel and more!Viola Lee Three Rivers Sisters Lizzie Hays Latin Dance:Salsa Ritmo Live music:Robert Masters Rich Ermlick (middle eastern) Yoga:-The Terrible Yogi -Laura Fonzi and many more to be listed! OCTOBER CHILDREN'S ENTERTAINMENT:Vegan Trick or Treating for kids only!Dress in costume!3:00-4:00 p.m. Contact: Amethyst [masked] [masked] www.PittsburghVeganFestival.com (until the new site is created it forwards to my bellydance and healing arts site but you can find the vegan festival on the calendar there) Doughnut event photo: The Vegan Goddess NOTE:See you all Oct. 10! Then the following Pittsburgh Vegan Festival will be Dec. 12 our Holiday Ball! RSVP for Dec. 12 here:https://www.facebook.com/events/1481446832158598/</t>
  </si>
  <si>
    <t>Unitarian Universalist Church of North Hills</t>
  </si>
  <si>
    <t xml:space="preserve"> 2359 West Ingomar Road </t>
  </si>
  <si>
    <t>The Pittsburgh Social Club!</t>
  </si>
  <si>
    <t>What is missing from most of SOCIAL NETWORKING is the SOCIAL PART! The Pittsburgh Social Club is a Social Events Group from Western PA Region with most of the events in the Pittsburgh Area. *** YOU CAN POST YOUR OWN EVENTS HERE!*** We are trying to change that by posting fun events where people can interact and see people eye to eye and have FUN! The Pittsburgh Social Club is trying to find and help local Artists Comedians Musicians Event Planners to post events to help them boost their signal (which can be difficult for them) and because they are creating FUN and ENTERTAINMENT for us. If you are a member you can post events just PLEASE remember you are the Hostess or Host of your event and try to do your best setting up a event and PLAN it as well as you can! It is OKAY to setup events with MULTIPLE HOSTS and HOSTESSES. It\'s Okay to tell friends from the outside world about events! YES CROSS-POSTING IS ALLOWED AND RECOMMENDED! Events will be all over PA region and there will be no restrictions on what can be posted. This site is for everybody and is INCLUSIVE not EXCLUSIVE and it\'s okay to cross-post. We will do a variety of activities to include dinners movies parties comedy clubs sporting events concerts happy hours and whatever else people want to do. This is a drama free group. meaning if you don\'t want to come to an event just say no and if you RSVP please have the respect to change the RSVP if you can not make it. RULES FOR SETTING UP EVENTS: 1. If you plan an event YOU NEED TO BE THERE! (even if you are the musician singing or comedian telling the jokes don\'t post events for others this KEEPS IT REAL!) 2. Make the Event FUN/Interesting/Cool! And give details on where how you will meet and interact! 3. We are all adults! No Drama! Have fun! Be cool and respectful to others! 4. No cold calling/e-mailing people except to ask questions about the event. Don\'t cold e-mail people can be creepy and not respectful. 5. NO MULTILEVEL MARKETING OR ADVERTISING! If you post an event you have to be there and you don\'t have to babysit people but you do have TO KEEP IT REAL! (example I am Vending at JAM ON WALNUT I create the event JAM ON WALNUT mention the Bands how it\'s fun and cool the event is and to say hi or wave to me). ARTIST\'s of ANY TYPE POSTING YOUR OWN EVENT: PLEASE try to find a way to meet and interact with the people that show up! here are some examples:Meet before or After the Show have a special table for the Pittsburgh Social Club people if you get a decent amount of RSVP\'s etc. it will help you gain some fans that will show up again to your shows! Most of the Events like Happy Hours Bar Crawls Dinners this won\'t be an issue keeping it real happens naturally. People at meetups WANT social interaction even if it\'s just saying hi after a show. We\'re trying to get a critical mass of members so to have enough people to keep things interesting. Meetups live and die on how many events are on their calendar and the GOAL to be Self Sustaining: OUR GOAL: 2000 Facebook Members &amp;amp; about 5000 on the Meetup Pittsburgh Social Club (the Pittsburgh Social Club meetup is more important because Facebook is more of a Pay to Play venue Meetup has a better Calendaring System and the automated email reminders help get people to show up). We are trying to keep things social fun and AWESOME! Hope to see you at an EVENT! OR POST ONE! Cheers Frank Halling BIG KAHUNA Pittsburgh Social Club PS. This is an VERY ACTIVE MEETUP! you will get a ton of e-mail my recommendation is if you have a secondary e-mail address use that for your user id. Or that you go up to "My Profile" on right hand side of page and select E-mail and Notifications. You still will get a bunch of e-mails but it will be more manageable. Meetups WORK because of E-mail not because people come here to look for things to do.</t>
  </si>
  <si>
    <t>socializing</t>
  </si>
  <si>
    <t xml:space="preserve">Singles; New In Town; Travel; Social; Weekend Adventures; Singles 30\'s-50\'s; Happy Hour; 20\'s &amp; 30\'s Social; Dancing; 30s and 40s; Pubs and Bars; Dating and Relationships; Singles 20\'s &amp; 30\'s; </t>
  </si>
  <si>
    <t>1855 days</t>
  </si>
  <si>
    <t>(The Original) Pittsburgh Vegan Festival</t>
  </si>
  <si>
    <t xml:space="preserve"> Pittsburgh Vegan Festival - Fall Edition 2015 -with guest speaker Dr. Neal Barnard from Physicians Committee for Responsible Medicine!!! Pittsburgh Vegan Festival is our city\'s largest vegan event and our city\'s first/original vegan festival showcasing the best and most exciting vegan food dessert drinks products and services while also entertaining guests with cultural dance and music wellness activities games kids\' activities guest speakers cooking demos and more! The event is held twice per year with this year\'s dates being May 30 (passed) and October 10 (upcoming)! Pittsburgh Vegan Festival is exciting for vegans and non-vegans as all are welcome to try new things and celebrate life with wonderful food entertainment and people! Pittsburgh Vegan Festival was launched after many many years of smaller vegan events hosted by Amethyst who wishes to spread compassionate eating and living through-out our city and beyond. The spring festival this year had 850 people in attendance and growing! PITTSBURGH VEGAN FESTIVAL - FALL EDITION Sat. Oct. 10 2015 11 a.m.-7 p.m. $5 admission (cash only at the door) Free for kids 16 and under (all children must be accompanied by an adult) *Dr. Neal Barnard will speak from 11-11:45 a.m. and a few booths will be open during that time but many booths will open after his speech. Bring money to spend on vendors! There will be so many great tastes smells visual displays products treats foods and activities drawing your attention and you will definitely not want to leave empty-handed or especially not empty-bellied! Location: Unitarian Universalist Church of the North Hills 2359 W. Ingomar Rd. 15237 NOTE: This is the NORTH HILLS not the north side. Note: Pittsburgh Vegan Festival is not associated with Pittsburgh VegFest. 2-floor multiple room facility very spacious and accommodating. Wheel chair accessible. Free parking lot. OCTOBER VERY SPECIAL GUEST SPEAKER: Dr. Neal Barnard of Physicians Committee for Responsible Medicine based in Washington DC will speak about diet and Diabetes plus diet and Weight Loss! Don\'t miss this chance to hear such an important national speaker! OCTOBER VENDORS: -Loving Hut (vegan Vietnamese cuisine) -The Vegan Goddess (Treats) -Fortuitea Cafe (baked goods soups lunch items tea coffee) -Midnight Munchies (Seitan Wings BBQ Med Habanero Stuffed Peppers Cold Frozen Fruit) -Sree\'s Foods (Indian) -Elements: Grill Simmer Bake (vegan meals - manicotti seitan vegan desserts) -Family Restaurant (Middle Eastern) -Salud Pgh (Pan-Latino) -Tamarind - Savoring India -Chip &amp;amp; Kale (meal delivery service) -Onion Maiden (Vegan hot dogs with various toppings such as cashew cheese tofu mayo and more; Tofu Lemongrass Balls Coconut Cream Dirt Cake Eddies (Onion Maiden\'s version of Twinkies) -Gluten Wize (gluten-free granola 5 varieties: maple triple berry chocolate lovers fruit and nut and strawberry pretzel) -Salud Juicery (fresh cold pressed juice smoothies and health shots. Shirts too!) -East End Food Co Op (free samples) -Jos Juice (organic juices) -Istanbul Grille (Turkish. Falafel sandwiches/wraps and hummus bar) -Randita\'s Organic Vegan Cafe (wraps salads and more) -Red Lotus Foods - spreads and toppings made from raw organic cashews. Creamy Cashew Spread in three savory flavors Sour&amp;amp;Creamy Topping and Sweet Cashew Creme. Raw foods: -extraVEGANza Pgh (raw pizza with wheat-free seed grain crust raw brownies raw nacho flavored kale chips shots of spirulina and BrainOn blue green algae); hot chocolate chai with raw cacao cayenne cinnamon almonds coconut and filtered water -Armature Tattoo Co. -Goods &amp;amp; Evil Brand Clothing -Apothecary Muse (soap) -The Big Idea Bookstore Inc. (books - vegan and more) -Fabric Bunches (Eco-friendly fabric innovations for the home and baby. Unpaper towels + Cloth Diapering Accessories) -Arbonne (rep. Jennifer Edgerton) -Phoenix Majik Arts (Orgonites; resin with crystals (gemstones) and metal. Orgonite turns negative energy into positive. Gemstone Reiki Grids and Sets Wands and Pouches Artwork. -Ivy Dragon\'s Treasures (spiritual jewelry and gifts) -The Zen Den &amp;amp; Balanced Mind Pittsburgh Gail Brown Energy Medicine including Reiki Crystal Therapy and Reflexology as a guest at the Balanced Mind Pittsburgh booth. Will have crystals available. -Astrological Consultations for Conflict -Artistic Expressions by Heather Schaefer -Green Mountain Energy -TupperRoo - Tupperware by Jo (cookware and plasticware as produced by Tupperware USA) -Sandrachile Photography -Black Cats &amp;amp; Company (Semi-precious stone jewelry with many carved pendants of animals) -Pittsburgh Alkaline Water -Rollandas Aura + Chakra Imaging -Nerium International -Pangea Organics -Pixie Painter (vegan face painting) -Hope Haven Farm Sanctuary (Information on farm animal welfare and vegan living. We will also be raffling off an amazing basket of goodies AND selling t-shirts magnets hoodies and much more!) -Vegan Pittsburgh (vegan literature info on vegan friendly dining in and around pittsburgh VP merchandise) -Saya Papaya LLC and WearWoof Inc. (Cupchain jewelry featuring current-line and vintage Swarovski crystals uncirculated vintage glass and vintage-inspired floral elements with Swarovski crystals.) -Rain International - all-natural seed based nutritional products called Rain Soul and Rain Core. -and more soon to be confirmed/listed! OCTOBER ENTERTAINMENT: Bellydance: ElectroBelly Dance Troupe Mystic Reign (students of Amethyst) including Jewel and more! Viola Lee Three Rivers Sisters Lizzie Hays Latin Dance: Salsa Ritmo Live music: Robert Masters Rich Ermlick (middle eastern) Yoga: -The Terrible Yogi -Laura Fonzi and many more to be listed! OCTOBER CHILDREN\'S ENTERTAINMENT: Vegan Trick or Treating for kids only! Dress in costume! 3:00-4:00 p.m. Contact: Amethyst [masked] [masked] www.PittsburghVeganFestival.com (until the new site is created it forwards to my bellydance and healing arts site but you can find the vegan festival on the calendar there) Doughnut event photo: The Vegan Goddess NOTE: See you all Oct. 10! Then the following Pittsburgh Vegan Festival will be Dec. 12 our Holiday Ball! RSVP for Dec. 12 here: https://www.facebook.com/events/1481446832158598/</t>
  </si>
  <si>
    <t>Pittsburgh JavaScript</t>
  </si>
  <si>
    <t>The last JavaScript Meetup fell through when the organizers took jobs outside of the Pittsburgh Community and moved. This left the rest of us without a means to control the group and continue with the discussions. I'd like to revitalize the group and community. This group should discuss frameworks libraries tools the language itself coding practices and any and all things related to JavaScript.</t>
  </si>
  <si>
    <t xml:space="preserve">Software Development; JavaScript; New Technology; Web Development; JavaScript Frameworks; </t>
  </si>
  <si>
    <t>1061 days</t>
  </si>
  <si>
    <t>ReactJS 2</t>
  </si>
  <si>
    <t>I think that due to all the changes in the REACT Ecosystem since this was originally submitted I'll take the time to discuss the Flux and Redux architectures. This will be a discussion on the design patterns and how they fit with REACT in addition to how they can be leveraged outside of REACT (or even the front-end).</t>
  </si>
  <si>
    <t>Tele-Tracking Technologies Inc</t>
  </si>
  <si>
    <t xml:space="preserve"> 336 4th Ave Fl 7</t>
  </si>
  <si>
    <t>Webpack</t>
  </si>
  <si>
    <t>Webpack is like browserify but taken to the next step. You can require any resource (CSS Sass CoffeeScript Images) and even do so asynchronously. You can chunk up your JavaScript files and tell webpack to load them on demand. With a module system you can require an ever expanding list of static resources. We can talk about getting started what I've learned and share stores about what you've been able to do with it. Presented by the illustrious Adam Bretz.</t>
  </si>
  <si>
    <t>Omnyx Office</t>
  </si>
  <si>
    <t xml:space="preserve"> 1251 Waterfront Place Pittsburgh (Seagate Building) 2nd Floor</t>
  </si>
  <si>
    <t>WSBA The Network Lunch TM-South Hills</t>
  </si>
  <si>
    <t>Hosted by Monica Costanzo of Ditto Document and Kathleen Sergi Smithnosky of Sensational Surroundings. This is an informal networking event open to any business woman who would like to increase her business contacts or clients in the South Hills area. Things to bring: - 10-20 &amp;lt;a&amp;gt;business cards&amp;lt;/a&amp;gt; or &amp;lt;a&amp;gt;marketing&amp;lt;/a&amp;gt; material - cash for your lunch &amp;lt;a&amp;gt;check&amp;lt;/a&amp;gt; - $5 meeting fee (non members only) Be prepared to do a 60 second commercial about yourself. Please RSVP if you plan to attend this lunch. If your schedule becomes free the day of the lunch then you may attend without an RSVP. This lunch is subject to cancellation when the lunch has 3 or less RSVPs. Lunch cancellation policy. If you are not a WSBA member and would like to attend as a guest please contact Kimfitnesschic at [masked] If you have an interest in becoming a General member ($50/year) or Premier member ($100/year) of WSBA please contact &amp;lt;a&amp;gt;Debi Arnett&amp;lt;/a&amp;gt; or arnett.debi at whosyourbrother.com Any non member is subject to removal from this website if they RSVP for an event and they do not attend.</t>
  </si>
  <si>
    <t>Mitchell's Fish Market</t>
  </si>
  <si>
    <t xml:space="preserve"> 1500 Washington Rd.</t>
  </si>
  <si>
    <t>Houlihans</t>
  </si>
  <si>
    <t xml:space="preserve"> 1500 Washington Road</t>
  </si>
  <si>
    <t>Steel City Information Security</t>
  </si>
  <si>
    <t>Steel City Information Security LLC was established on October 1st 2014 but has been meeting as a users group since October 30th 2012. This group has a heavy focus on socialization and informal discussion at every event and is open to anyone regardless of their age abilities gender or occupation. We will often host speakers who present on topics relevant to the InfoSec community and are driven by fundamental technologies or novel ideas. You can find our events discussion boards and additional details on our website. This group is listed on the DEFCON Groups website as DC412. Steel City Information Security LLC does not and will never accept funds in exchange for presentation slots or vendor booths. All presentations are screened to ensure that they are vendor-agnostic and absent of language that could be construed as an attempt to sell any service or product. Please feel free to give me your thoughts and input about this group and I look forward to meeting all of you at an upcoming event. - Jon ZeollaSteel City Information Security LLC</t>
  </si>
  <si>
    <t xml:space="preserve">White Hat Hacking; Web Security; Network Security; Pittsburgh area; Hacking; Digital Forensics; Information Security; Makerspaces; Cloud Security; Computer Security; Computer Forensics; </t>
  </si>
  <si>
    <t>1214 days</t>
  </si>
  <si>
    <t>September Lab - Password Cracking</t>
  </si>
  <si>
    <t xml:space="preserve">We will be doing some hands on password cracking. 1. You should bring a computer - this is a hands on lab! I have provided software and walk-throughs for Windows Mac and Linux machines (Be sure to read the README.md files - they look best via the web). 2. If you can clone a branch of my github repo prior to the event you will have a huge head start. See instructions under Appendix A. Beware that this branch is being modified frequently and I will send an email to all RSVP'd members when it is ready for prime time. 3. If you cannot clone my github repo prior to the event don't worry! I will have USB flash drives with all of the information to pass around at the event. 4. If you plan to compete in the competition please check out the competition folder. The password dumps for this will be pushed out live at the beginning of the event. Feel free to click around on the branch and let me know of anything broken. It has undergone a fair amount of remodeling over time and I'm sure there is more than one typo and broken link laying around. Be careful to stay on the branch as I have not yet merged the branch into master and you will encounter unexpected problems. Appendix A - How to clone a github branch1. Install git (instructions). 2. Run the following command in the directory where you'd like the lab materials (This works on Mac Windows (via the Git Shell) and Linux): mkdir SCIS_Password_Lab ; cd SCIS_Password_Lab ; git clone -b Password-Cracking_[masked] single-branch https://github.com/JonZeolla/Presentation_Materials ; cd Presentation_Materials 3. Profit! </t>
  </si>
  <si>
    <t>102 Benedum Hall (Pitt Campus)</t>
  </si>
  <si>
    <t xml:space="preserve"> O'Hara St</t>
  </si>
  <si>
    <t>October Informal</t>
  </si>
  <si>
    <t xml:space="preserve">Not your typical networking event. Relax have a couple of drinks and talk security. </t>
  </si>
  <si>
    <t>Church Brew Works</t>
  </si>
  <si>
    <t xml:space="preserve"> 3525 Liberty Ave</t>
  </si>
  <si>
    <t>Moon Township Storkbites - A Group for New Mothers</t>
  </si>
  <si>
    <t>Having a baby is one of the most exciting happy and stressful times in a woman's life. Storkbites is a support group that gives new mothers the opportunity to discuss their experiences while also having feedback from maternal child health experts. During Storkbites meetings mothers share their successes and difficulties talk about their changing lives and make new friends. Mothers with a baby under one year of age are welcome to attend and to bring and keep the baby with them throughout the meeting.</t>
  </si>
  <si>
    <t>approval</t>
  </si>
  <si>
    <t xml:space="preserve">Moms; Playdates; Babies; New Moms; Toddlers; Babywearing; First-Time Pregnant Moms; Preschoolers; Postpartum Support Group; Breastfeeding Moms; Support Groups for New Moms; </t>
  </si>
  <si>
    <t>1944 days</t>
  </si>
  <si>
    <t>Storkbites Meeting</t>
  </si>
  <si>
    <t>Sharon Community Presbyterian Church</t>
  </si>
  <si>
    <t>Moon Township</t>
  </si>
  <si>
    <t xml:space="preserve"> 522 Carnot Road</t>
  </si>
  <si>
    <t>Beautiful - The Carole King Musical ... with ticket offer and Cast Party!</t>
  </si>
  <si>
    <t xml:space="preserve"> BEAUTIFUL THE CAROLE KING MUSICAL tells the inspiring true story of King s remarkable rise to stardom from being part of a hit songwriting team with her husband Gerry Goffin to her relationship with fellow writers and best friends Cynthia Weil and Barry Mann to becoming one of the most successful solo acts in popular music history. Along the way Carole King made more than beautiful music she wrote the soundtrack to a generation. Featuring a stunning array of beloved songs written by Gerry Goffin/Carole King and Barry Mann/Cynthia Weil including I Feel The Earth Move One Fine Day (You Make Me Feel Like) A Natural Woman You ve Got A Friend and the title song BEAUTIFUL has a book by and Tony Award-nominee and Academy Award-nominated writer Douglas McGrath direction by Marc Bruni choreography by Josh Prince and took home two 2014 Tony Awards. Check out these great articles and reviews about the show http://triblive.com/aande/theaterarts/9240492-74/king-musical-broadway#axzz3ptbZzoVO http://www.post-gazette.com/ae/theater-dance/2015/10/28/Review-Everything-is-Beautiful-in-its-own-way/stories/201510290015 http://triblive.com/aande/theaterarts/9240491-74/king-carole-recorded#axzz3pdXnmwPu http://www.post-gazette.com/ae/theater-dance/2015/10/25/Stage-preview-Beautiful-tours-with-first-time-leading-lady-Abby-Mueller/stories/201510250059 For more information about this incredible Broadway show as well as the North American tour please visit http://beautifulonbroadway.com/ Meetup All-Inclusive Ticket Package Offer for a more upscale experience The Pittsburgh Cultural Arts Meetup members will receive a good seat to BEAUTIFUL on October 28 2015 along with exclusive access to an after show Cast Party reception with complimentary food/drinks which will be catered! At the cast party the Meetup group (20+ people) will be in much larger area along with 200+ other arts supporters. You\'ll also have a chance to meet cast members and get great photos and autographs. Please note the Meetup group will be sitting together in First Tier (middle balcony with a nice view to the stage) which is a good opportunity considering that this show is expected to sell out very quickly where buying large numbers of tickets together will be more difficult later on. New and renewing members will also receive a one year Partners membership with the Pittsburgh Cultural Trust! Please note that availability is limited. This offer will expire once tickets have been exhausted. Tickets will be processed in the order they are received. To order your Meetup package tickets ($95 each) please visit https://pct.formstack.com/forms/beautifulmeetupNew contributors will also receive a one year Partners membership with the Pittsburgh Cultural Trust. This offer will expire once tickets have been exhausted. Tickets will be processed in the order they are received. The formstack link takes only a couple minutes to submit and then you\'ll get a confirmation email from Jenn/Pittsburgh Cultural Trust. In considering the $95 Meetup tickets please realize this would ordinarily have a value of over $180 counting the tickets Cast Party reception and Trust membership. What a great deal! In addition a one-year membership with the Pittsburgh Cultural Trust includes all of these benefits: Invitations to Cast Parties for more upcoming shows Discounts and specials at Cultural District restaurants Member discount for Cosmopolitan Pittsburgh tickets Receive TrustOvations Member Newsletter and Trust Events Catalogue The opportunity to purchase tickets for annual Members Night on Broadway Event Support the Education and Community Outreach Department and send a student to a School Day Matinee Series performance master-class or provide art supplies for a workshop activity Make your mark on downtown Pittsburgh\'s Cultural District which offers performing and visual arts children\'s programming public parks festivals and so much more. As a reminder this 1-year membership is by household/address so this is important if you\'re thinking about this offer as a gift or bringing friends/family. Please contact Jenn at the Pittsburgh Cultural Trust if you have any questions for including the membership for others such as if you could pay for this but give another address for the membership [masked] Please note that tickets will be processed in the order that they are received. It may take a week for processing. Again this offer is extended only through the Pittsburgh Cultural Trust development department so you must use the link to the form. The link will be deactivated once the limit has been reached. For more information on the Pittsburgh Cultural Trust Partners Program please visit http://trustarts.org/support/Individual-Giving/partners-membership Free pre-show discussion "Know the Show Before You Go!" on Wednesday October 28 from 6:30-7 PM at the Trust Education Center (805/807 Liberty Ave) led by senior theatre critic Chris Rawson of the Pittsburgh Post Gazette and KDKA-TV. This pre-show discussion will enhance your experience watching "Beautiful" and takes place on Wednesday October 28 at 6:30 PM at the Trust Education Center 805/807 Liberty Ave (between the Harris Theater and Crazy Mocha) about 1/2-block from the Benedum. Since these discussions usually include complimentary coffee/tea/cookies please register for your FREE pre-show discussion to assist with preparationshttps://pct.formstack.com/forms/untitled_form_83 Get the inside scoop on the touring Broadway performances. Admission to "Know the Show Before You Go!" is free for all ticket holders and takes place one hour before show time. Refreshments will be served. Sit back relax and get to know the show - before you go! To Buy Tickets on Your Own While right now tickets are available for subscriptions and group sales (10+ people) individual ticket sales will begin in early/mid-September and then it is expected that this show will sell very quickly. We\'ll post an update once regular tickets go onsale because you may not want to wait too long. Of course aftermarket websites are expected to be very active such as stubhub vividseats etc. where tickets could range from $80 (last few rows in upper balcony) to $500+ for the best seats due to scalping etc. and so you may wish to consider PNC Broadway Series[masked] Season subscription (if there are other shows you\'re interested in) or simply buy regular tickets for "BEAUTIFUL" when they go onsale in September. To buy regular tickets for any of the performance dates for "BEAUTIFUL" during October 27 2015 - November 1 2015 at the Benedum please visit http://trustarts.culturaldistrict.org/production/43961/beautiful-the-carole-king-musical Tuesday Oct 27 2015 at 7:30 PM Wednesday Oct 28 2015 at 7:30 PM Thursday Oct 29 2015 at 7:30 PM Friday Oct 30 2015 at 8:00 PM Saturday Oct 31 2015 at 2:00 PM (matinee) and 8:00 PM (evening) Sunday Nov 1 2015 at 1:00 PM (matinees) and 6:30 PM (evening) Please feel free to post some comments below if there are certain performance dates that you\'d like to suggest for perhaps some additional groups to get together. As always it is also fine if you\'d like to attend this show on your own with family/friends instead. FYI here is the link to check out the entire PNC Broadway in Pittsburgh[masked] Series http://www.trustarts.org/events/series/pnc-broadway-across-america/to see what else is coming up (as far as Broadway touring shows coming to Pittsburgh) or for those that might be interested in PNC Broadway in Pittsburgh[masked] Series subscriptions where you have flexibility to select the shows you\'re most interested in and get a discount (as compared to regular tickets) along with other benefits. Parking Here is the ParkPGH website with real-time info on downtown parking garage availability http://parkpgh.org where you can also download apps get garage availability via text messaging etc. You can also call[masked]-8980. Stay tuned for updates!</t>
  </si>
  <si>
    <t>Benedum Center For the Performing Arts</t>
  </si>
  <si>
    <t xml:space="preserve"> 719 Liberty Ave</t>
  </si>
  <si>
    <t>Pittsburgh Polymer Clay Meetup</t>
  </si>
  <si>
    <t>The Pittsburgh Polymer Clay Guild (PPCG) is a group of polymer clay enthusiasts who share a love for this medium. Our members have varying levels of expertise and experience. Our guild welcomes everyone from tentative beginners to professionals. Our mission is to advance knowledge and develop proficiency among Guild members in the use of polymer clay through the exchange of experience and ideas. We do this by supporting and enjoying each others' talents through clay days an annual retreat workshops group shows and information sharing. Come visit and see what we're all about.</t>
  </si>
  <si>
    <t>hobbies-crafts</t>
  </si>
  <si>
    <t xml:space="preserve">Polymer Clay; Crafts; Handmade Crafts; Clay; Clay Sculpting; Polymer Clay Art; </t>
  </si>
  <si>
    <t>348 days</t>
  </si>
  <si>
    <t>Fall Retreat 3 Days! Oct. 1 - 4 2015</t>
  </si>
  <si>
    <t>3 days of clay! Escape from the everyday grind and just have fun! Read all about it! $209 for members $230 for non-members. http://www.pittsburghpolymerclayguild.blogspot.com/p/fall-retreat.html</t>
  </si>
  <si>
    <t>Spiritan</t>
  </si>
  <si>
    <t>Bethel Park</t>
  </si>
  <si>
    <t xml:space="preserve"> 6230 Brushrun Rd</t>
  </si>
  <si>
    <t>National Ballroom Dance Week</t>
  </si>
  <si>
    <t>Fun outdoor dancing with DJ Brian Lee in Market Square join us! Mini-lesson and performances too. FREE Event. Cross posted on Free and Almost Free Meetup www.usadancepgh.com</t>
  </si>
  <si>
    <t>Market Square</t>
  </si>
  <si>
    <t xml:space="preserve"> 5 Market Square</t>
  </si>
  <si>
    <t>Dinner Dance</t>
  </si>
  <si>
    <t>Reservations CLOSED SOLD OUT EVENT</t>
  </si>
  <si>
    <t xml:space="preserve"> No venue</t>
  </si>
  <si>
    <t>WSBA The Network Lunch TM-North Hills</t>
  </si>
  <si>
    <t>Get Heard! Get Noticed! Get Leads! (TM) Hosted by: Jan Galbreath of Mia Bath and Body Inc and Hosted by Helena Trent of Profit Insites. This is an informal networking event open to any business woman who would like to increase her business contacts or clients in the Cranberry/Wexford area. Things to bring: - 10-20 business cards or marketing material - cash for your lunch check - $5 meeting fee (non members only) AGENDA 1:00 pm - attendees arrive reviews menu gives the server their drink order and open networking: everyone stands up to introduce oneself to others and pass their business card 1:15 pm - server takes lunch order and the sign in sheet is passed around 1:30 pm - 60 sec. commercials begin 2:00 pm - each person gives a testimony or referral for someone attending the lunch 2:30 pm - Premier member does a 5 min. company presentation 2:35 pm - WSBA announcements from Debi/Susan 2:45 pm - lunch has ended. Open networking is welcomed. Be prepared to do a 60 second commercial and provide the following information. - Your goal for attending or- What is a good referral for you or- Name one product or service they offer that will specifically help small business owners or business professionals. Please RSVP if you plan to attend this lunch. If your schedule becomes free the day of the lunch then you may attend without an RSVP. This lunch is subject to cancellation when the lunch has 3 or less RSVPs. Lunch cancellation policy. If you are not a WSBA member and would like to attend as a guest please contact &amp;lt;a&amp;gt;Kimfitnesschic&amp;lt;/a&amp;gt; at [masked] If you have an interest in becoming a General member ($50/year) or Premier member ($100/year) of WSBA please contact &amp;lt;a&amp;gt;Debi Arnett&amp;lt;/a&amp;gt; at [masked] Any non member is subject to removal from this if they RSVP for an event and they do not attend.</t>
  </si>
  <si>
    <t>Willow Restaurant and Lounge</t>
  </si>
  <si>
    <t xml:space="preserve">Pittsburgh </t>
  </si>
  <si>
    <t xml:space="preserve"> 634 Camp Horne Road</t>
  </si>
  <si>
    <t>WSBA The Network Lunch - Shaler/Gibsonia</t>
  </si>
  <si>
    <t>Get Heard! Get Noticed! Get Leads! (TM) Hosted by: Annette Locke of Premier Designs and Patrice Bilenski from Carina Cards This is an informal networking event open to any business woman who would like to increase her business contacts or clients in the Shaler/Gibsonia area. Things to bring: - 10-20 business cards or marketing material - cash for your lunch check - $5 meeting fee (non members only) AGENDA 11:30 pm - attendees arrive reviews menu gives the server their drink order and open networking: everyone stands up to introduce oneself to others and pass their business card 11:45 pm - server takes lunch order and the sign in sheet is passed around 12:00 pm - 60 sec. commercials begin 12:30 pm - each person gives a testimony or referral for someone attending the lunch 12:45 pm - Premier member does a 5 min. company presentation 12:50 pm - WSBA announcements from Debi/Susan 1:00 pm - lunch has ended. Open networking is welcomed. Be prepared to do a 60 second commercial about yourself. Please RSVP if you plan to attend this lunch. If your schedule becomes free the day of the lunch then you may attend without an RSVP. This lunch is subject to cancellation when the lunch has 3 or less RSVPs. Lunch cancellation policy. If you are not a WSBA member and you would like to attend as a guest please contact Debi Arnett @ [masked]. If you have an interest in becoming a General member ($50/year) or Premier member ($100/year) of WSBA please contact &amp;lt;a&amp;gt;Debi Arnett&amp;lt;/a&amp;gt; at [masked] Any non member is subject for removal from this site if they RSVP for an event and they do not attend.</t>
  </si>
  <si>
    <t>Lin's Garden</t>
  </si>
  <si>
    <t>Gibsonia</t>
  </si>
  <si>
    <t xml:space="preserve"> 5560 William Flynn Hwy</t>
  </si>
  <si>
    <t>Get Heard! Get Noticed! Get Leads! (TM) Hosted by: Annette Locke of Premier Designs and Patrice Bilenski from Carina Cards This is an informal networking event open to any business woman who would like to increase her business contacts or clients in the Shaler/Gibsonia area. Things to bring: - 10-20 business cards or marketing material - cash for your lunch check - $5 meeting fee (non members only) AGENDA 11:30 pm - attendees arrive reviews menu gives the server their drink order and open networking: everyone stands up to introduce oneself to others and pass their business card 11:45 pm - server takes lunch order and the sign in sheet is passed around 12:00 pm - 60 sec. commercials begin 12:30 pm - each person gives a testimony or referral for someone attending the lunch 12:45 pm - Premier member does a 5 min. company presentation 12:50 pm - WSBA announcements from Debi/Susan 1:00 pm - lunch has ended. Open networking is welcomed. Be prepared to do a 60 second commercial about yourself. Please RSVP if you plan to attend this lunch. If your schedule becomes free the day of the lunch then you may attend without an RSVP. This lunch is subject to cancellation when the lunch has 3 or less RSVPs. Lunch cancellation policy. If you are not a WSBA member and you would like to attend as a guest please contact Monica Berry at [masked] If you have an interest in becoming a General member ($50/year) or Premier member ($100/year) of WSBA please contact &amp;lt;a&amp;gt;Debi Arnett&amp;lt;/a&amp;gt; or arnett.debi at whosyourbrother.com Any non member is subject for removal from this site if they RSVP for an event and they do not attend.</t>
  </si>
  <si>
    <t>Emiliano's</t>
  </si>
  <si>
    <t xml:space="preserve"> 5375 William Flynn Hwy</t>
  </si>
  <si>
    <t>Get Heard! Get Noticed! Get Leads! (TM) Hosted by: Annette Locke of Premier Designs and Patrice Bilenski from Carina Cards This is an informal networking event open to any business woman who would like to increase her business contacts or clients in the Shaler/Gibsonia area. Things to bring: - 10-20 business cards or marketing material - cash for your lunch check - $5 meeting fee (non members only) AGENDA 11:30 pm - attendees arrive reviews menu gives the server their drink order and open networking: everyone stands up to introduce oneself to others and pass their business card 11:45 pm - server takes lunch order and the sign in sheet is passed around 12:00 pm - 60 sec. commercials begin 12:30 pm - each person gives a testimony or referral for someone attending the lunch 12:45 pm - Premier member does a 5 min. company presentation 12:50 pm - WSBA announcements from Debi/Susan 1:00 pm - lunch has ended. Open networking is welcomed. Be prepared to do a 60 second commercial about yourself. Please RSVP if you plan to attend this lunch. If your schedule becomes free the day of the lunch then you may attend without an RSVP. This lunch is subject to cancellation when the lunch has 3 or less RSVPs. Lunch cancellation policy. If you are not a WSBA member and you would like to attend as a guest please contact Debi Arnett @ [masked]. OR If you have an interest in becoming a General member ($50/year) or Premier member ($100/year) of WSBA please contact &amp;lt;a&amp;gt;Debi Arnett&amp;lt;/a&amp;gt; at[masked]-6848. Any non member is subject for removal from this site if they RSVP for an event and they do not attend.</t>
  </si>
  <si>
    <t>Olives and Peppers</t>
  </si>
  <si>
    <t>Bakerstown</t>
  </si>
  <si>
    <t xml:space="preserve"> 6052 William Flynn Hwy</t>
  </si>
  <si>
    <t>WSBA The Network Lunch TM-East End</t>
  </si>
  <si>
    <t>This lunch is hosted by Patricia Sallie of Legal Shield and by Jo Wilkens of Tupperware and Maxi Nation Pet Photography business. Things to bring: - 10-20 business cards or marketing material - cash for your lunch check - $5 meeting fee (non members only) 1:00 pm - attendees arrive reviews menu gives the server their drink order and open networking: everyone stands up to introduce oneself to others and pass their business card 1:15 pm - server takes lunch order and the sign in sheet is passed around 1:30 pm - 60 sec. commercials begin 2:00 pm - each person gives a testimony or referral for someone attending the lunch 2:15 pm - Premier member does a 5 min. company presentation 2:20 pm - WSBA announcements from Debi/Susan 2:30 pm - lunch has ended. Open networking is welcomed. Be prepared to do a 60 second commercial about yourself. Please RSVP if you plan to attend this lunch. If your schedule becomes free the day of the lunch then you may attend without an RSVP. This lunch is subject to cancellation when the lunch has 3 or less RSVPs. Lunch cancellation policy. If you are not a WSBA member and you would like to attend as a guest please email Debi Arnett at [masked] If you have an interest in becoming a General member ($50/year) or Premier member ($100/year) of WSBA please contact &amp;lt;a&amp;gt;Debi Arnett&amp;lt;/a&amp;gt; at [masked] Any non member is subject for removal from this site when they RSVP for an event and they do not attend.</t>
  </si>
  <si>
    <t>Matteo's</t>
  </si>
  <si>
    <t>Lawrenceville</t>
  </si>
  <si>
    <t xml:space="preserve"> 3615 Butler St</t>
  </si>
  <si>
    <t>This lunch is hosted by Patricia Sallie and Jo Wilkens of Tupperware and Maxi Nation Pet Photography business. Things to bring: - 10-20 business cards or marketing material - cash for your lunch check - $5 meeting fee (non members only) 1:00 pm - attendees arrive reviews menu gives the server their drink order and open networking: everyone stands up to introduce oneself to others and pass their business card 1:15 pm - server takes lunch order and the sign in sheet is passed around 1:30 pm - 60 sec. commercials begin 2:00 pm - each person gives a testimony or referral for someone attending the lunch 2:15 pm - Premier member does a 5 min. company presentation 2:20 pm - WSBA announcements from Debi/Susan 2:30 pm - lunch has ended. Open networking is welcomed. Be prepared to do a 60 second commercial about yourself. Please RSVP if you plan to attend this lunch. If your schedule becomes free the day of the lunch then you may attend without an RSVP. This lunch is subject to cancellation when the lunch has 3 or less RSVPs. Lunch cancellation policy. If you are not a WSBA member and you would like to attend as a guest please email Debi Arnett at [masked] If you have an interest in becoming a General member ($50/year) or Premier member ($100/year) of WSBA please contact &amp;lt;a&amp;gt;Debi Arnett&amp;lt;/a&amp;gt; at [masked] Any non member is subject for removal from this site when they RSVP for an event and they do not attend.</t>
  </si>
  <si>
    <t>Aladdins Eatery</t>
  </si>
  <si>
    <t>Fox Chapel</t>
  </si>
  <si>
    <t xml:space="preserve"> Waterworks Plaza Freeport Road</t>
  </si>
  <si>
    <t>NCG Gamers - Pittsburgh Chapter</t>
  </si>
  <si>
    <t>We play Board Games Card Games Roleplaying Games Strategy Games Euro Games Miniature War Games Historical Games Word Games Trivia Games Dice Games Video Games Live Action Role Playing Games and Family Games in various groups throughout the Greater Pittsburgh Area in public places and private residences. We set up this Meetup group for all types of Gamers from beginners to experienced to be able to meet people make new friends enjoy social activities and play games together. Join an existing group or start your very own gaming group. Also we are always seeking active DMs / GMs to run adventures or ongoing campaigns for our roleplayers. Let us help YOU find and enjoy more gaming opportunities with good people. In addition we also schedule outdoor group trips to Renaissance Festivals Renaissance Faires Amusement Parks Holiday themed happenings Water Parks and other fun social events. Please see our Calendar and Log In to read our message boards to learn more about the latest fun activities that we have planned for our members. JOIN US! It is FREE and most important of all it is FUN!</t>
  </si>
  <si>
    <t>games</t>
  </si>
  <si>
    <t xml:space="preserve">Dungeons &amp; Dragons; Renaissance Faire; Card Games; Social; Outdoors; Fun Times; Adventure; Games; Roleplaying Games (RPGs); Tabletop Role Playing and Board Games; Pittsburgh area; Board Games; </t>
  </si>
  <si>
    <t>3525 days</t>
  </si>
  <si>
    <t>Pittsburgh Renaissance Festival 2015 season : Everyone is encouraged to attend!</t>
  </si>
  <si>
    <t xml:space="preserve">Please join the North Coast Gamers Greater Pittsburgh Area chapter Meetup group members and thousands of other fine people as we journey to see and interact with our friends at the Pittsburgh Renaissance Festival for a fun and festive good time. Please feel free to RSVP if you plan to attend during one of the many upcoming events. For more information about the Pittsburgh Renaissance Festival please click here. http://pittsburghrenfest.com/ For more information about the NCG-GPA\'s experiences at the Pitt Ren Fest please click here. http://www.meetup.com/NCGGreaterPittsburghArea/messages/boards/thread/7321988/60 We at the NCG-GPA strongly recommend that you attend this event. I Brom B. (Brutal Brom) have been attending Renaissance Festivals/Faires since 1994. Over the years I have developed a strong relationship with many of the local faires/festivals as well as an affinity for the fine and talented performers that bring such magic and mirth to life for us all to enjoy. Also if you attend any of the dates please feel free to upload photos of your time there. </t>
  </si>
  <si>
    <t>Pennsylvania Renaissance Faire 2015 season : Everyone is encouraged to attend!</t>
  </si>
  <si>
    <t>Please join the North Coast Gamers Greater Pittsburgh Area chapter Meetup group members and thousands of others as we journey to see and interact with our friends at the Pennsylvania Renaissance Faire for a fun and festive good time. This road trip is well worth it! Please feel free to RSVP if you plan to attend during one of the many upcoming events. For more information about the Pennsylvania Renaissance Faire please click here. http://www.parenfaire.com/faire/index.php For more information about the NCG-GPA\'s experiences at the PA Ren Faire please click here. http://www.meetup.com/NCGGreaterPittsburghArea/messages/boards/thread/7321988/60 We at the NCG-GPA strongly recommend that you attend this event. I Brom B. (Brutal Brom) have been attending Renaissance Festivals/Faires since 1994. Over the years I have developed a strong relationship with many of the local faires/festivals as well as an affinity for the fine and talented performers that bring such magic and mirth to life for us all to enjoy. Also if you attend any of the dates please feel free to upload photos of your time there.</t>
  </si>
  <si>
    <t>Pittsburgh Mass Mob</t>
  </si>
  <si>
    <t>Pittsburgh Mass Mob is for those interested in the beauty and history of Pittsburgh area's Catholic Churches. This is our chance to gather together once again as the Universal Church and celebrate our Faith together as family. We will plan monthly Mass Mobs to meet at a different Catholic Church every month. We look forward to meeting you at our first Mass Mob which is still being planned!</t>
  </si>
  <si>
    <t>Cranberry Twp</t>
  </si>
  <si>
    <t>religion-beliefs</t>
  </si>
  <si>
    <t xml:space="preserve">Catholic; Christian Social; Catholic Singles; Catholic Formation; Catholic Spirtuality; Catholic Young Adults; Young Married Catholics; Catholic prayer and spirituality; Catholic Social; Catholic Professionals; Catholic Social Networking; Catholic Fellowship; Catholic Young Professionals; Catholic Friends; </t>
  </si>
  <si>
    <t>628 days</t>
  </si>
  <si>
    <t>PITTSBURGH MASS MOB XIII</t>
  </si>
  <si>
    <t>Brother John Harvey has graciously allowed the Pittsburgh Mass Mob to visit our gorgeous historic Saint Augustine Catholic Church in the Lawrenceville section of Pittsburgh . The church's Romanesque style was designed by architect John T. Comes [masked]) for the firm Rutan and Russell. Comes also designed Saint John the Baptist Church also in Lawrenceville for the Beezer Brothers architectural firm. Construction for St. Augustine Church began in September of 1899 and was dedicated on May 21 1901. The beautiful stained glass windows are also wonderful pieces of history. They were imported from Munich Germany. The parish has been operated by the Franciscan Order of Friars Minor Capuchin (OFM Cap) since the 1870s when there was a call for German speaking priests put out by Bishop Domenec early in the history of the Diocese of Pittsburgh. There will be a tour of the church immediately following Mass. We can't wait for you to witness the beauty of this exquisite example of German Romanesque Catholic Churches in Pittsburgh! Bring your cameras invite family friends and neighbors to help rediscover another one of Pittsburgh's hidden gems that deserves to be a part of our vibrant community once more! You will not be disappointed! We will be welcoming people outside in front of the church. We will have a space for our group to sit in. Please be sure to introduce yourself so that we can give you a name tag.</t>
  </si>
  <si>
    <t>Our Lady of the Angels Parish</t>
  </si>
  <si>
    <t>Lawrenceville Pittsburgh</t>
  </si>
  <si>
    <t xml:space="preserve"> 225 37th Street</t>
  </si>
  <si>
    <t>Drupal Pittsburgh</t>
  </si>
  <si>
    <t>Drupal Pittsburgh connects people who use Drupal in and around the Pittsburgh Pennsylvania area. Users of all skill levels and interests are welcome and encouraged including site builders developers themers project managers site owners content editors and those of us brand new to the Drupal CMS.</t>
  </si>
  <si>
    <t xml:space="preserve">Linux; PHP; Web Design; MySQL; CSS; Drupal; Web Development; JQuery; CMS (Content Management Systems); Drupal Security; Learning Drupal; Drupal Mastering; Drupal Users; Drupal Developers; </t>
  </si>
  <si>
    <t>981 days</t>
  </si>
  <si>
    <t>Drupal Camp PA</t>
  </si>
  <si>
    <t xml:space="preserve">When: August 1st &amp;amp; 2ndWhere: University of Pittsburgh Drupal Camp PA is a 2 day Drupal conference with topical sessions keynote speakers "Birds of a Feather" breakouts and code sprints. The theme of the conference "Bridging Higher Education &amp;amp; Industry" demonstrates the understanding of the importance of open source solutions in higher education as well as industry. Drupal Camp PA is for anyone who wants to learn more about Drupal including content managers WordPress developers Joomla developers project managers industry professionals business owners university administrators web designers non-profit administrators and anyone wanting to learn more about the most powerful open source CMS available today. We understand there are lots of people with lots of different levels of technical knowledge working in Drupal everyday and think you will find Drupal Camp PA to be a fun and exciting learning experience with sessions you will find interesting and productive. </t>
  </si>
  <si>
    <t>School of Information Sciences University of Pittsburgh</t>
  </si>
  <si>
    <t xml:space="preserve"> 135 North Bellefield Avenue</t>
  </si>
  <si>
    <t>Free and Almost Free in Pittsburgh</t>
  </si>
  <si>
    <t xml:space="preserve"> There are a lot of activities in Pittsburgh that are free or almost free - free days at museums free concerts and films free outdoors festivals free cultural events ... . In addition to these (can\'t beat the price!) we\'ll post "almost free" ones where the cost is low (at most $5) compared to the fun that can be had. We\'re always looking for more ideas. YOU CAN POST YOUR OWN EVENTS HERE. If you have one please click "+Schedule a New Meetup" and we will add it to our calendar as a "suggestion" ... and let me know so that I can turn it into a Meetup event. This group is both informative (Just giving us CHEAPSKATES a heads up about events!) about Free and Cheap events (aka almost free) and also about real social meetup events that go on. So far the ratio to events where you do stuff with other meetup people and the informative\\informational events about cool free and cheap events is about 15% Social Events/85% Informational. It\'s up to YOU to make your own fun! And if you suggest an event PLEASE TRY TO TURN IT INTO A EVENT that people can meet up an interact. This is an VERY ACTIVE MEETUP you will get a ton of e-mail my recommendation is if you have a secondary e-mail address use that for your user id. Or that you go up to "My Profile" on right hand side of page and select E-mail and Notifications. You still will get a bunch of e-mails but it will be more manageable. Meetups WORK because of E-mail not because people come here to look for things to do. FYI: Social events at places can be posted as long as it is FREE to go there or the cover is $5 or less. People can decide on their own if they are eating and drinking. Example: Lets go see this Band that has no cover charge at this Bar. If YOU want to eat or drink something while you\'re there that\'s on YOU. It\'s still a FREE or ALMOST FREE event. If they charged more than $5 for cover or had a mandatory food n drink min above $5 then it won\'t get posted. Or a YOGA class that asks for a $5 donation is okay $6 is not... This was preventing some social events from happening on this page and we want to encourage social\\fun events on the free and almost free group. 2nd FYI: NO Multi-level marketers or marketing in any way shape or form! This will lead to banning.</t>
  </si>
  <si>
    <t xml:space="preserve">Musicians; Singles; Watching Movies; Live Music; Nightlife; Language &amp; Culture; Social; Outdoors; Fun Times; Adventure; Artists; Volunteering; Writing; Performing Arts; Theater; Fun and Free; </t>
  </si>
  <si>
    <t>1883 days</t>
  </si>
  <si>
    <t>World Kaleidoscope presents Carl Rahkonen (Finnish Music + Rune Singing)</t>
  </si>
  <si>
    <t xml:space="preserve">Carl Rahkonen will provide an overview of Finnish music from its earliest forms such as rune singing and kantele playing to Finnish-American music composed as recently as 2010 with live performances on a variety of traditional instruments. Rahkonen is a Music Librarian and Professor at Indiana University of Pennsylvania. A practicing musician who plays classical popular and folk music in a variety of ensembles Rahkonen served as the 2011 Finlandia Foundation Lecturer of the Year presenting "The Finnish-American Musical Journey". This magical Finnish musical tour starts here at the Library! </t>
  </si>
  <si>
    <t>Carnegie Library of Pittsburgh - Main</t>
  </si>
  <si>
    <t xml:space="preserve"> 4400 Forbes Avenue</t>
  </si>
  <si>
    <t>World Kaleidoscope presents the Pitt Carpathian Music Ensemble</t>
  </si>
  <si>
    <t>The Carpathian Music Ensemble at the University of Pittsburgh broadens East European and Balkan music studies on the undergraduate and graduate levels. Students earn one credit during the semester-long course. Emphasizing the development of improvisational skills the ensemble\'s fusion approach focuses on creating a group sound that reflects the students\' individual personalities and highlights their musical strengths. The Ensemble is led by director and founder Dr. Adriana Helbig Associate Professor of Music and assistant director Jonathan Heins. To scale these Carpathian heights hike on up to the Library! All Ages! Free!</t>
  </si>
  <si>
    <t>Steel City Ukuleles</t>
  </si>
  <si>
    <t xml:space="preserve"> Steel City Ukuleles promotes community entertainment performance and education among ukulele enthusiasts in the Greater Pittsburgh Area. All players are welcome from beginners to professionals. </t>
  </si>
  <si>
    <t>music</t>
  </si>
  <si>
    <t xml:space="preserve">Ukulele; Live Music; Social; Music; Jam Sessions; Acoustic Music; Ukulele Strummers; Ukulele Jam; </t>
  </si>
  <si>
    <t>1183 days</t>
  </si>
  <si>
    <t>Gig - Mt. Lebanon Library Outdoor Concert Series</t>
  </si>
  <si>
    <t xml:space="preserve">Please plan on arriving by 6:45 for setup. You must attend at least one rehearsal to perform though we prefer you try to attend two. Rehearsals: 3) Tues Aug 11 at 6:30 pm SETLIST ( PLAYING ORDER) Five Foot Two (365) You Are My Sunshine (365) The Lion Sleeps Tonite Somewhere over the Rainbow medley Cindy (365) Sweet Child O Mine (picking part) (tab) Country Roads Stealin' I'll Fly Away in C Lazy John I Walk the Line (365) Wagon Wheel in G Shangri-La City of New Orleans Under the Boardwalk (365) Rocky Top (365) Rough on Rats (pg 3 of link) Tonite You Belong Moon Medley (pg 3-4 of link) The Round (but this should be memorized!!) Oh Susanna (365) Hound Dog (365) </t>
  </si>
  <si>
    <t>Mt. Lebanon Public Library</t>
  </si>
  <si>
    <t>Mt Lebanon Township</t>
  </si>
  <si>
    <t xml:space="preserve"> 16 Castle Shannon Blvd</t>
  </si>
  <si>
    <t>UNDER THE BOARDWALK Workshop</t>
  </si>
  <si>
    <t>Dynamic Duo Workshop with Craig and Sarah at the Chatham Village Clubhouse in Mt. Washington. We'll take a break on the porch for Happy Hour Cocktails and Light Appetizers from Thin Man Sandwich Shop before we regroup and enjoy a late afternoon Mini- House Concert. DATE: Saturday August 22 2015 TIME: 3:00 workshop Happy Hour wrap with a mini-concert. Out by 6pm. WORKSHOP: The workshop focuses on performing as a group. Let's call it: Ukulele Ensemble. We will discuss arranging for a group which includes: arranging prior to the event as well as on the spot arranging. There will be multiple parts for every level of player. We will use a song that is popular with SCU members: UNDER THE BOARDWALK ADMISSION: ONLY $30 in advance. $35 day of event. Children welcome: Age 12 &amp;amp; Over Full Price; Under 12 - Half Price CONTACT/SIGN UP: http://www.meetup.com/Steel-City-Ukuleles/ Or Email: [masked] PAY : Give check (payable to Steel City Ukuleles) or cash to Marlene or Jack; PayPal - Go to PayPal and make payment to [masked]. Contact Jack if you have questions. ( DO NOT send email to this address - for PayPal purpose only) DIRECTIONS: Chatham Village Clubhouse; 655 Pennridge Road 15211 From North &amp;amp; East: Go across Liberty Bridge; at end of bridge right onto P.J. McArdle Roadway; at top of hill (light) go straight across intersection (becomes Merrimac); turn right onto Virginia Avenue (at next light); then left onto Bigham at the crest of the hill. Bigham becomes Pennridge then house is on the left. From Route 51: Go up Woodruff Street (this intersects Route 51 between Liberty Tunnel and Ft. Pitt Tunnel) stay in left lane; bear left onto Merrimac; turn left onto Virginia Avenue (at light) then left onto Bigham at the crest of the hill. Bigham becomes Pennridge then house is on the left.</t>
  </si>
  <si>
    <t>Chatham Village Clubhouse</t>
  </si>
  <si>
    <t xml:space="preserve"> 655 Pennridge Road</t>
  </si>
  <si>
    <t>UketoberFest</t>
  </si>
  <si>
    <t>UketoberFEST! A day of ukulele workshops vendors open mic. This event is open to all levels of play and interest. Date: Saturday October 17 2015 Time: 10 am to 5 pm. Check-in at 9:30. Where: Chatham Hall Chatham Village Mt. Washington Cost: Prepay $65 per person for the entire day ($75 day of event). Pay Marlene or Jack in person or by mail using cash or check. You can also use PayPal ([masked]). Due to seating limitations there will be a maximum number of RSVPs accepted. Contact Jack if you have any questions regarding payment. Featured Ukulele Artist Jim D Ville of Carson City Nevada. "Jim D\'Ville\'s Play Ukulele By Ear workshop is a high-energy roller coaster of learning and laughs. He\'s one-of-a-kind. Buckle up!" James Hill Jim D\'Ville is a music educator and musician who is on a mission to get ukulele players off the paper and playing music by ear. He has taught his Play Ukulele By Ear workshops to tens of thousands of players in the United States Canada and Australia. Jim is the author of the Play Ukulele By Ear DVD series and he hosts the popular Play Ukulele By Ear website www.PlayUkuleleByEar.com. His approach to teaching ukulele has been featured on Oregon Public Broadcasting\'s Oregon Art Beat. D Ville has been a regular contributor to James Hill\'s e-magazine Ukulele Yes! Let\'s welcome the Man in the Black Beret. The UketoberFest Line Up 9:30-10 Registration 10-11 Sunny Park: Uke for Absolute Beginners. No previous experience needed for this class. We can even provide you a loaner uke for the whole day. Even if you just bought yourself a uke you ll walk out of class able to play it! Learn how to hold the uke tune it strum it; learn how to read a chord chart and play a few basic chords. And the basic chords will be all you need to take part in Jim D\'ville\'s Play By Ear workshops. Class location upstairs. Jeff Bell: Intro to Fingerstyle (Intermediate). Fingerstyle playing on the uke is a great alternative and addition to right hand strumming to add musical variety. This introductory course is for strummers new to fingerpicking the ukulele and for those who have dabbled with fingerstyle and want additional ideas for incorporating it into their playing. Basic right hand positions will be covered along a couple of basic fingerstyle patterns that can be used for playing rhythm fills and turnarounds and solos. Handouts will be provided. Need a music stand. Class location ballroom. 11:15-12:15 Jim D\'ville: Playing Ukulele by Ear Class 1 (All Levels) Go paperless! Get the most out of your ukulele experience by learning to Play Ukulele By Ear. This entertaining and informative workshop will give you the tools you need to tap into your innate musical abilities. Playing by ear is easy fun and it will propel your understanding of how music works to a new level. This workshop will make you a better listener and student! All skill levels welcome however knowledge of basic chord shapes C F G ) is helpful. Class location ballroom. 12:15-2:00 Brown Bag Lunch catered by Cafe Cravings Sponsors Open Mic. 2:00-3:00 Jim D Ville: Play Ukulele By Ear Class 2 (All levels) Go Paperless really!! Being able to HEAR chord progressions will go a long way toward demystifying music. Learning to HEAR will allow you to learn tunes right off your favorite CD. Tune your ears into the sound of the tri-tone dominant seventh and diatonic chord progressions. This exciting workshop will open your ears to the way ALL SONGS WORK. Knowledge of chords C F G7 A7 D7 E7 Am Dm Em is helpful. Class location ballroom. 3:15-4:15 Amber Rozel: Singing the Strings: Vocal Harmony at Your Fingertips. All levels.Take your singing out of the shower. Ever wondered how to construct a harmony part? Ever run into a song that was easy to play in uke group but completely out of your vocal range? If you\'re ready to go beyond the basics of "hum n strum" this class is for you. Using the simple technique presented in this class you\'ll be able to create one two and three-part harmonies quickly and with confidence. Attendees should be prepared to sing! You will need a uke to play and a pencil to take notes. A music stand is recommended. Class location upstairs. Jack Craig: Intro to 12 Bar Blues (All levels) - By now you should be able to play and switch between basic first-position chords right? We will play familiar Blues Songs in several keys and learn how to switch keys. Learn the history and basics of 12-Bar Blues including several variations. Simple forms will be provided that allow participants to document and easily play favorite songs in any key. A music stand is recommended. Class location ballroom 4:15-5:00 PAPERLESS JAM. Led by the Man in the Black Beret Jim D Ville. Be sure to stay for the Jam in the Ballroom. Here\'s what they re saying about D Ville: "He teaches a fabulous logical and freeing way to approach music. Now I will use my ears! Duh-why didn t I think of that? *I learned more in an hour from you than I have in one year of trying to learn by myself." *I\'m a music minor in college and I went through music theory classes but I just never thought about music like that!" Lots of Ah-ha moments! ======================================================= WHO S WHO WHO\'S TEACHING... Sunny Park: One of the founders of SCU Sunny is the music director for Steel City Ukuleles. Since 2011 she has led and organized jams and workshops with both local and national talent and she has directed many of SCU\'s performances in the community. Sunny played violin for 12 years before she discovered the ukulele. She is a pediatrician Jamie s wife and mom to Eli Bel and Will. Jeff Bell: Playing mostly banjo and guitar Jeff came to the ukulele via a bluegrass path. Initially the uke was to be a diversion from bluegrass but after learning a handful of uke chords and songs it became apparent that many banjo and guitar fingerpicking techniques could be applied to the uke in a variety of styles. SCU\'s Jeff resides near Ligonier ("It\'s a long drive.") and currently plays guitar uke and banjo with the folk/swing/bluegrass duo "StringTyme" along with filling in on banjo with local bluegrass bands. Amber Rozel: She is a performer and educator living in the Franklin Park neighborhood of Pittsburgh. An avid violinist and violist Amber was introduced to the ukulele by an article about SCU in the Tribune in 2013 and hasn\'t looked back. Of SCU she says "I\'ve found my Pittsburgh Peeps!" Amber is now the owner of 5 ukuleles an active member of SCU and a graduate of the James Hill Ukulele Initiative where she trained as a ukulele teacher. She loves spending her time with her husband Jack daughter Sammie and handsome bulldog Neville. Jack Craig: He has played stringed instruments for over 40 years and began playing ukulele in 2012. Jack is SCU s webmaster accountant and is indeed a jack of all trades. His current concentration in music is Tin Pan Alley and 12-Bar Blues. He lives with his muse Marilyn and loves to play and share. He shares Five Foot Two a whole lot. ============ DIRECTIONS: Chatham Village Clubhouse; 655 Pennridge Road 15211. House telephone:[masked]-9839. Directions from the East and North: Come over the Liberty Bridge turn right up McArdle Roadway just before the tunnel entrance. Cross OVER Grandview Ave. At the first light turn right onto Virginia Ave. Go up the hill start down the hill. Turn left onto Olympia ROAD into Chatham Village a community of town houses. (All the homes will be on your left side.) Go over four speed bumps. Chatham Hall is the large house on the right on the horseshoe curve. Lots of street parking. And please park on the woods side ONLY. Directions from the South and West: Take the Parkway towards Pittsburgh. Exit right before the Fort Pitt tunnel bearing right to Rt. 51 South. Stay in the right lane and bear right (at the BP station) for the turning lane (you must go right to turn left) to go up to Mt. Washington. At the light go straight onto Woodruff St. towards Mt. Washington. Halfway up the hill bear left onto Merrimac Ave. At the first light turn left onto Virginia Ave. Go up the short hill start down the hill. Turn left onto Olympia ROAD into Chatham Village a community of town houses. (All the homes will be on your left side.) Go over four speed bumps. Chatham Hall is the only large house on the right on the horseshoe curve. Lots of street parking. And please park on the woods side ONLY.</t>
  </si>
  <si>
    <t>HOLIDAY JAM and POTLUCK</t>
  </si>
  <si>
    <t xml:space="preserve">SCU Holiday Potluck Party and Jam- 7pm to 9 pm in WSCC Auditorium. Annual Grab-Bag Battle of Stuff. Wrap-up a low-cost "gift". Re-gifting is encouraged. DRAWING OF THE WINNER of the 8-string Ukulele. $500 value. BRING A POTLUCK DISH to share: choose to bring an appetizer entree salad or dessert. PLEASE EMAIL YOUR CATEGORY OF CHOICE TO [masked] I ll keep track. Hopeless cooks PLEASE bring WINE or BEER. AND bring your UKE a MUSIC STAND the yellow 365 Daily Uke book and lots of copies of music you want to share. Song Circle..... Your honey significant other and kids too are invited. </t>
  </si>
  <si>
    <t>Wilkins School Community Center</t>
  </si>
  <si>
    <t xml:space="preserve"> 7604 Charleston Ave</t>
  </si>
  <si>
    <t>Pittsburgh Code &amp; Supply</t>
  </si>
  <si>
    <t>These days passionate developers are tech polyglots: people who know or use many programming languages. If you re interested in knowing how to use the best technology for the job at hand and you want to be around like-minded people Code &amp;amp; Supply is a club that offers educational and social events for people just like you. Expand your knowledge meet new people gain valuable skills or just plain ol have fun.</t>
  </si>
  <si>
    <t xml:space="preserve">Go; Ruby; JavaScript; Web Development; Scala; Mobile Development; Functional Programming; Clojure; Computer programming; DevOps; Front-end Development; golang; Elixir; Rust; </t>
  </si>
  <si>
    <t>708 days</t>
  </si>
  <si>
    <t>Specialty Series: Arduino Workshop</t>
  </si>
  <si>
    <t>Making with Arduino Workshop Making with Arduino is a hands-on workshop designed to guide you through the fundamentals of prototyping with Arduino. You will be provided an Arduino and a small assortment of electronics components to work with throughout the workshop (and take home with you!). There will be about 1 - 1.5 hours of explaination and guided instruction. After that you are free to choose a project and begin working! I'll have some sample projects that you can try out or you can bring your own idea. Workshop Goals: - Gain an basic understanding of electronics &amp;amp; circuitry.- Get an overview of using the C programming language for embedded programming.- Practice designing and prototyping small projects with Arduino.- Learn how we can get our projects online and interfacing with external services or APIs.- Finally discuss how we can apply lessons learned from embedded programming to improve our Ruby or JavaScript code. Presenter Ryan Boland is a passionate software developer from Pittsburgh Pennsylvania. He is working as a Rails developer at a consultancy where he helps entrepreneurs realize their ideas through code. When he isn't working you can find him hacking on his embedded programming projects watching The Wire or going for a bike ride. You can check out his blog at https://ryanboland.com</t>
  </si>
  <si>
    <t>StartUpTown</t>
  </si>
  <si>
    <t xml:space="preserve"> 544 Miltenberger St.</t>
  </si>
  <si>
    <t>Price-includes materials</t>
  </si>
  <si>
    <t>wepay</t>
  </si>
  <si>
    <t>The South Pittsburgh Dog Walk/Play Meetup</t>
  </si>
  <si>
    <t>Meet with other people who are interested in South Park's off leash park or South Park dog walking. If you love dogs and want to socialize within the South Hills this is for you! All breeds welcome! Let's get this pooch party started!</t>
  </si>
  <si>
    <t>pets-animals</t>
  </si>
  <si>
    <t xml:space="preserve">Walking; Social Networking; Small Breed Dogs; Active Dogs; Social; Outdoors; Dogs; Dog Parks; Dog Playgroups; Dog Walks; Animals; Pets; Large Breed Dogs; </t>
  </si>
  <si>
    <t>2992 days</t>
  </si>
  <si>
    <t>Pittsburgh Pup Crawl</t>
  </si>
  <si>
    <t>Pittsburgh Pup Crawl Saturday August 1 || 7:45 p.m. || Roberto Clemente Bridge The 2015 Pittsburgh Pup Crawl benefits Animal Friends the Animal Rescue League Shelter and Wildlife Center the Western PA Humane Society and the homeless pets in our region. The Pittsburgh Pup Crawl is an evening walk featuring vendors raffles and fun activities for four-legged guests. Register soon at www.pghpupcrawl.org .</t>
  </si>
  <si>
    <t>Roberto Clemente Bridge Pittsburgh PA 15222</t>
  </si>
  <si>
    <t xml:space="preserve"> Roberto Clemente Bridge Pittsburgh PA 15222</t>
  </si>
  <si>
    <t>Jurassic Bark in the Park - North Park</t>
  </si>
  <si>
    <t>Jurassic Bark in the Park Sunday August 23 || Registration 9 a.m. || Humane Hike 10 a.m. || North ParkAnimal Friends returns to the Stone Age and North Park with this year s Bark in the Park: Jurassic Bark! Inspired by this summer s hottest blockbuster Jurassic World we re returning to North Park for our annual end-of-summer dog walk and vendor fair. Dig up some more details and register today on our website at ThinkingOutsideTheCage.org/Bark2015. Event location: North Park - South Ridge Loop (behind the pool)</t>
  </si>
  <si>
    <t>North Park</t>
  </si>
  <si>
    <t>McCandless Township</t>
  </si>
  <si>
    <t xml:space="preserve"> McCandless Township Pennsylvania</t>
  </si>
  <si>
    <t>PUP NIGHT @ PNC PARK (Advanced Registration Required)</t>
  </si>
  <si>
    <t>http://www.wpahumane.org/files/2015_PUPNIGHT_HumaneSoc.pdf Does your pup love to cheer on the Buccos? Well now they can enjoy all that a Pittsburgh Pirates Baseball game has to offer by joining us for Pirates Pup Night! A portion of all Pup Night ticket sales comes back to the Western PA Humane Society. For questions or to order by phone please contact KEVIN ROACH at (412)[masked] or [masked] TICKET INFORMATION</t>
  </si>
  <si>
    <t>PNC PARK</t>
  </si>
  <si>
    <t xml:space="preserve"> North Shore</t>
  </si>
  <si>
    <t>ORTC Outdoor Adventure Club Beaver County PA</t>
  </si>
  <si>
    <t xml:space="preserve">Great Adventure. Great Times! Welcome to the Ohio River Trail Council Outdoor Adventure Club Beaver County PA. This ORTC Meetup is for outdoor lovers of ALL experience levels. Come join us and connect with other outdoor enthusiasts interested in enjoying the wonderful natural resources in the quad-state area (Ohio Maryland Pennsylvania and West Virginia). Events include but not limited to backpacking camping canoeing cycling hiking kayaking skiing and stand up. *No's to events are only needed when you have previously RSVP'd Yes. The group is also for advocates who would like to volunteer to help build maintain and/or promote the Ohio River Water Trail and the Ohio River Greenway Trail in Allegheny Beaver and Columbiana Counties of Ohio and Pennsylvania. Volunteers with all interests and abilities are welcome! For additional information please visit www.membership.OhioRiverTrail.org or follow us on Facebook at www.facebook.com/pages/OHIO-RIVER-TRAIL-COUNCIL/148074912432?ref=hl or on Twitter at twitter.com/OhioRvrTrail (@OhioRvrTrail). You are also cordially invited to join the Ohio River Trail Council Outdoor Adventure Club - Map My Fitness Group Map My Run Group Map My Ride Group Map My Walk Group and Map My Hike Group. http://membership.ohiorivertrail.org/index.p /map-my-fitness By attending an Ohio River Trail Council event or meetup I fully understand and accept sole responsibility for my actions both during and after the event and hereby release waive discharge and hold harmless the ORTC and all organizations individuals or their heirs involved with the event from any and all liability claims demands actions and causes of action whatsoever arising out of or related to any loss damage or injury that may be sustained by the attendee while participating or traveling from said event. A CPSC approved bicycle helmet securely fastened is required. Proper clothing to avoid hypothermia and a PFD must be worn at all times during water events. I hereby consent to the use of photographs audio-recordings and video which have been taken of me without compensation or royalties to me. Any registration fees are non-refundable and non-transferable. </t>
  </si>
  <si>
    <t>Monaca</t>
  </si>
  <si>
    <t>outdoors-adventure</t>
  </si>
  <si>
    <t xml:space="preserve">Bicycling; Kayaking; Hiking; Paddling; Walking; Nonprofit; Outdoors; Adventure; Volunteering; Outdoor Adventures; Stand Up Paddle Boarding; Cycling; Community Service; Canoeing; Casual Bicycling; Charity Events; </t>
  </si>
  <si>
    <t>Panhandle Trail</t>
  </si>
  <si>
    <t>Please visit - http://membership.ohiorivertrail.org/index.php/homepage/2-uncategorised/50-panhandle-trail-walkers-mill-pa-to-burgettstown-pa Time subject to change.</t>
  </si>
  <si>
    <t>Walkers Mill Trailhead</t>
  </si>
  <si>
    <t>Rennerdale</t>
  </si>
  <si>
    <t xml:space="preserve"> Walkers Mill Road</t>
  </si>
  <si>
    <t>South Hills Dinner &amp; a Movie Women\'s Group</t>
  </si>
  <si>
    <t>This is a meetup group for WOMEN ONLY living in the South Hills area or anywhere in Pittsburgh. We are young or older - single married divorced or widowed. The point is to get together and have a great time. We enjoy movies dinner plays history or books and all the great resources Pittsburgh has to offer. If this sounds like something you would enjoy please consider joining - but women only. Thank you.</t>
  </si>
  <si>
    <t>movies-film</t>
  </si>
  <si>
    <t xml:space="preserve">Social; Dinner and a Movie; Dinner; Socializing in the South Hills; </t>
  </si>
  <si>
    <t>1502 days</t>
  </si>
  <si>
    <t>Lets See a Play</t>
  </si>
  <si>
    <t>This one is called Outside Mulligar. Rosemary Muldoon and Anthony Reilly are two introverted misfits straddling 40. Rosemary has loved the painfully shy Anthony from afar (or next store) and is determined to one day marry him. How will romance bloom when a simmering battle over a sliver of land erupts between the families ad Anthony\'s father threatens to disinherit him? This charming quirky romantic comedy has been called "a valentine to the wonder and weirdness of love." $20 for tickets. Call or go online ahead to purchase your ticket. Play begins at 8 PM so arrive earlier.</t>
  </si>
  <si>
    <t>Lake Little Theatre</t>
  </si>
  <si>
    <t>Canonsburg</t>
  </si>
  <si>
    <t xml:space="preserve"> 500 Lakeside Dr</t>
  </si>
  <si>
    <t>South Hills Dinner &amp; a Movie Women's Group</t>
  </si>
  <si>
    <t>Play is called Dead Accounts Why is jack back in his parent's Cincinnati kitchen in the middle of the night eating ice cream from a half dozen cartons that by the way he aid a thousand dollars for? And even though the family can't stand her where is his wife? And what was that he said about 27 million dollars? While the laughs don't stop when the truth comes out Dead Accounts is in fact a dead serious comedy about what happens to people who wake up one morning and realize their lives haven't lived up to their dreams. (Adult language advisory) $20 per ticket. Starts at 8 PM so plan to arrive earlier.</t>
  </si>
  <si>
    <t>Little Lake Theatre</t>
  </si>
  <si>
    <t xml:space="preserve"> 500 Lakeside Drive</t>
  </si>
  <si>
    <t>Free Concert South Park: Paul Luc and The Commonheart</t>
  </si>
  <si>
    <t>South Park Amphitheater [masked])MORE INFO: http://www.alleghenycounty.us/summer/index.aspx Aug. 7 Paul Luc and The Commonheart (Rock/Soul) 7:30 pm.http://lucmusic.com/http://www.thecommonheart.com/ Aug. 14 Southside Johnny &amp;amp; The Asbury Jukes with Joe Grushecky (Jersey Sound/Soul) 7:30 p.m.http://www.southsidejohnny.com/http://www.grushecky.com/home/index/ Aug. 21 BNY Mellon Jazz presents Dirty Dozen Brass Band (New Orleans Jazz) 7:30 p.m.http://www.dirtydozenbrass.com/ Aug. 28 Duquesne University Tamburitzans (Eastern European Music &amp;amp; Dance) 7:30p.m.http://www.duq.edu/life-at-duquesne/tamburitzans Sept. 4 Dancing Queen (Disco) 7:30 p.m.http://dancingqueen911.com/</t>
  </si>
  <si>
    <t>South Park Amphitheatre</t>
  </si>
  <si>
    <t>South Park</t>
  </si>
  <si>
    <t xml:space="preserve"> Brownsville Rd</t>
  </si>
  <si>
    <t>Free Concert South Park: Southside Johnny &amp; The Asbury Jukes w/Joe Grushecky</t>
  </si>
  <si>
    <t>South Park Amphitheater [masked])MORE INFO: http://www.alleghenycounty.us/summer/index.aspx Aug. 14 Southside Johnny &amp;amp; The Asbury Jukes with Joe Grushecky (Jersey Sound/Soul) 7:30 p.m.http://www.southsidejohnny.com/http://www.grushecky.com/home/index/ Aug. 21 BNY Mellon Jazz presents Dirty Dozen Brass Band (New Orleans Jazz) 7:30 p.m.http://www.dirtydozenbrass.com/ Aug. 28 Duquesne University Tamburitzans (Eastern European Music &amp;amp; Dance) 7:30p.m.http://www.duq.edu/life-at-duquesne/tamburitzans Sept. 4 Dancing Queen (Disco) 7:30 p.m.http://dancingqueen911.com/</t>
  </si>
  <si>
    <t>South Park Amphitheater</t>
  </si>
  <si>
    <t xml:space="preserve"> McCorkle Road and Brownsville Road</t>
  </si>
  <si>
    <t>Free Concert South Park: BNY Mellon Jazz presents Dirty Dozen Brass Band</t>
  </si>
  <si>
    <t>South Park Amphitheater [masked])MORE INFO: http://www.alleghenycounty.us/summer/index.aspx Aug. 21 BNY Mellon Jazz presents Dirty Dozen Brass Band (New Orleans Jazz) 7:30 p.m.http://www.dirtydozenbrass.com/ Aug. 28 Duquesne University Tamburitzans (Eastern European Music &amp;amp; Dance) 7:30p.m.http://www.duq.edu/life-at-duquesne/tamburitzans Sept. 4 Dancing Queen (Disco) 7:30 p.m.http://dancingqueen911.com/</t>
  </si>
  <si>
    <t>Free Concert South Park: Duquesne University Tamburitzans</t>
  </si>
  <si>
    <t>South Park Amphitheater [masked]) MORE INFO: http://www.alleghenycounty.us/summer/index.aspx Aug. 28 Duquesne University Tamburitzans (Eastern European Music &amp;amp; Dance) 7:30p.m.http://www.duq.edu/life-at-duquesne/tamburitzans Sept. 4 Dancing Queen (Disco) 7:30 p.m.http://dancingqueen911.com/</t>
  </si>
  <si>
    <t>Free Concert South Park: Dancing Queen</t>
  </si>
  <si>
    <t>South Park Amphitheater [masked]) MORE INFO: http://www.alleghenycounty.us/summer/index.aspx Sept. 4 Dancing Queen (Disco) 7:30 p.m. http://dancingqueen911.com/</t>
  </si>
  <si>
    <t>Chit Chat Friends</t>
  </si>
  <si>
    <t>An eclectic group with a charming personality ready to mix and mingle with people in the South Western PA area whether attending festivals or special events sightseeing or visiting a local restaurant for a meal. This group is for down to earth individuals looking both to socialize with old friends and meet new people. Chit Chat Friends is not a singles group so it doesn't matter if you are single married divorced etc. Please join if your interested in what we have to offer.</t>
  </si>
  <si>
    <t xml:space="preserve">Coffee; Dining Out; New In Town; Social; Fun Times; Adventure; Board Games; Game Night; </t>
  </si>
  <si>
    <t>1115 days</t>
  </si>
  <si>
    <t>The Bobcat Players</t>
  </si>
  <si>
    <t xml:space="preserve">This local live theater group that may be of interest to many of you. Their performances are at the Beaver Area High School and tickets are only $8.00. They can be picked up in advance at The Hostess Shop in Beaver or at the theater box office the day of the play. For more information check their website www.bobcatplayers.com It is wise to get there early as seating isn't numbered or assigned. That way we can all sit together. </t>
  </si>
  <si>
    <t>Beaver Area High School</t>
  </si>
  <si>
    <t>Beaver</t>
  </si>
  <si>
    <t xml:space="preserve"> 1 Gypsy Glen Rd</t>
  </si>
  <si>
    <t>The Pittsburgh Metaphysics Meetup Group</t>
  </si>
  <si>
    <t>Meet other people from Pittsburgh and surrounding areas interested in exploring metaphysics. We can cover anything from self-healing meditation modern shamanism to the search for enlightenment. Everyone is welcome! This group is about exploring new possibilities going deeper and having fun. Come out and get together at one of our events. Hope to see you soon.</t>
  </si>
  <si>
    <t>new-age-spirituality</t>
  </si>
  <si>
    <t xml:space="preserve">Metaphysics; Meditation; Law of Attraction; Spirituality; Self-Healing; </t>
  </si>
  <si>
    <t>2609 days</t>
  </si>
  <si>
    <t>The Journey Expo Pittsburgh Fall 2015</t>
  </si>
  <si>
    <t>Friday Oct. 2 &amp;amp; Saturday Oct. 3(1 to 9:30pm on Friday and 9 to 7pm on Saturday)Holy Trinity Center 985 Providence Blvd. McCandless Twp. (North Hills section of Pittsburgh) Two days of lectures workshops demonstrations to spark you to higher levels of consciousness. Vendors featuring; nutrition bodywork art crystals organics psychic readings yoga music astrology aura imagery and much more!Featuring a one-of-a-kind17 Copper and Crystal Pyramid!Included in The Journey Expo this year will be one of a kind copper and crystal pyramid. This 17 tall Pyramid was built at the same slope as the Great Pyramid of Giza. The 3/4 inch copper tubing frame has crystals inside to enhance the high frequency that is already generated by the copper and sacred geometry engineering of the Pyramid. There is a 12 chamber inside we have named Shiva s Realm for attendees to experience not only the energetic qualities of the copper and crystals but a laser and sound presentation within.A Stationary Inter-dimensional Portal! Also among other speakers Carole Obley will be doing Gallery Readings both days!For more information please go to www.thejourneymag.com - under events - The Journey Expo Pittsburgh Fall 2015</t>
  </si>
  <si>
    <t xml:space="preserve"> 985 Providence Blvd (Opposite 9000 Babcock Boulevard)</t>
  </si>
  <si>
    <t>Free Concert Hartwood Acres-Bootsy\'s Rubber Band</t>
  </si>
  <si>
    <t>Hartwood Acres Park Amphitheater (412)[masked] For more info on Hartwood Acres Park: http://www.alleghenycounty.us/parks/hwfac.aspx For more info on 2015 Summer Concert Series:http://www.alleghenycounty.us/summer/index.aspx August 2Bootsy s Rubber Band (Funk &amp;amp; Soul) 7:30 p.m.http://bootsycollins.com/ August 9Eileen Ivers with special guest Heather Kropf (Celtic/Folk) 7:30 p.m.http://www.eileenivers.com/http://heatherkropf.com/ August 16Pittsburgh Ballet Theatre (Ballet) 7:30 p.m.http://www.pbt.org/ August 23Howard Jones (Pop) 7:30 p.m.http://www.howardjones.com/ August 30River City Brass Band (Classical/Pops/Jazz) 7:30 p.m.http://rivercitybrass.org/</t>
  </si>
  <si>
    <t>Hartwood Acres Amphitheater</t>
  </si>
  <si>
    <t>Allison Park</t>
  </si>
  <si>
    <t xml:space="preserve"> 4000 Middle Road</t>
  </si>
  <si>
    <t>Free Concert Hartwood Acres-Eileen Ivers w Heather Kropf! Celtic Folk Music!</t>
  </si>
  <si>
    <t>Hartwood Acres Park Amphitheater (412)[masked] For more info on Hartwood Acres Park: http://www.alleghenycounty.us/parks/hwfac.aspx For more info on 2015 Summer Concert Series:http://www.alleghenycounty.us/summer/index.aspx August 9Eileen Ivers with special guest Heather Kropf (Celtic/Folk) 7:30 p.m.http://www.eileenivers.com/http://heatherkropf.com/ August 16Pittsburgh Ballet Theatre (Ballet) 7:30 p.m.http://www.pbt.org/ August 23Howard Jones (Pop) 7:30 p.m.http://www.howardjones.com/ August 30River City Brass Band (Classical/Pops/Jazz) 7:30 p.m.http://rivercitybrass.org/</t>
  </si>
  <si>
    <t>Free Concert Hartwood Acres-Pittsburgh Ballet Theatre</t>
  </si>
  <si>
    <t>Hartwood Acres Park Amphitheater (412)[masked] For more info on Hartwood Acres Park: http://www.alleghenycounty.us/parks/hwfac.aspx For more info on 2015 Summer Concert Series:http://www.alleghenycounty.us/summer/index.aspx August 16Pittsburgh Ballet Theatre (Ballet) 7:30 p.m.http://www.pbt.org/ August 23Howard Jones (Pop) 7:30 p.m.http://www.howardjones.com/ August 30River City Brass Band (Classical/Pops/Jazz) 7:30 p.m.http://rivercitybrass.org/</t>
  </si>
  <si>
    <t>Free Concert Hartwood Acres - Howard Jones</t>
  </si>
  <si>
    <t>Hartwood Acres Park Amphitheater (412)[masked] For more info on Hartwood Acres Park: http://www.alleghenycounty.us/parks/hwfac.aspx For more info on 2015 Summer Concert Series:http://www.alleghenycounty.us/summer/index.aspx August 23Howard Jones (Pop) 7:30 p.m.http://www.howardjones.com/ August 30River City Brass Band (Classical/Pops/Jazz) 7:30 p.m.http://rivercitybrass.org/</t>
  </si>
  <si>
    <t>Free Concert Hartwood Acres - River City Brass Band</t>
  </si>
  <si>
    <t>Hartwood Acres Park Amphitheater (412)[masked] For more info on Hartwood Acres Park: http://www.alleghenycounty.us/parks/hwfac.aspx For more info on 2015 Summer Concert Series:http://www.alleghenycounty.us/summer/index.aspx August 30River City Brass Band (Classical/Pops/Jazz) 7:30 p.m.http://rivercitybrass.org/</t>
  </si>
  <si>
    <t>FREE: Speed Networking</t>
  </si>
  <si>
    <t>Meet new people grow your network and practice your personal pitch skills at our Speed Networking event! Think speed dating but hopefully less awkward...for the first hour you'll have a chance to spend 2 minutes chatting up other attendees and see who you might want to talk to more in-depth during the next hour. It's a great way to meet members of the Meetup that you might not otherwise run into!</t>
  </si>
  <si>
    <t>AlphaLab Gear</t>
  </si>
  <si>
    <t xml:space="preserve"> 6024 Broad Street</t>
  </si>
  <si>
    <t>Open Pittsburgh our Region's Code for America Brigade</t>
  </si>
  <si>
    <t>Open Pittsburgh the Pittsburgh region's Code for America Brigade makes the Pittsburgh region a better place through the use of information and technology. Open Pittsburgh is a grass-roots organization inclusive of different interests skill-sets and works to establish connections will all types of communities. Our members use projects events and advocacy to improve communities in a fun atmosphere. One key role of Open Pittsburgh involves being a relationship-builder. We foster inclusive connections between government nonprofit academic for profit communities residents civic technologists analysts designers and many others.</t>
  </si>
  <si>
    <t xml:space="preserve">Open Source; Innovation; Open Government; Hacking; Civic Engagement; Data Visualization; Open Data; Data Science; Social Impact; Statistics and data analysis; Civic Hacking; Civic Engagement &amp; Technology; Data Analysis; Code For America; Code for America Brigade; </t>
  </si>
  <si>
    <t>458 days</t>
  </si>
  <si>
    <t>Open Pittsburgh Work Night</t>
  </si>
  <si>
    <t>We're getting some work done in conjunction with the Carnegie Library's Work Nights. Starting in June the Work Nights move to the Brookline Branch of the Library. They're scheduled to remain there through August. CLP Work Nights: http://carnegielibrary.org/worknights/?wt.mc_id=slider</t>
  </si>
  <si>
    <t>Carnegie Library Brookline Branch</t>
  </si>
  <si>
    <t xml:space="preserve"> 708 Brookline Blvd. </t>
  </si>
  <si>
    <t>PITTSBURGH MASS MOB XIV</t>
  </si>
  <si>
    <t>Join the Carlow University Campus Ministry the Sisters of Mercy and the leadership of the Carlow University in a joyous celebration of the Eucharist in the former Saint Agnes Church (1917). The former Saint Agnes Parish church is the location of this month's Pittsburgh Mass Mob. This parish was formed in 1868 for the growing Oakland community between downtown and the Strip District to the west and East Liberty to the east. This church was dedicated to service in January 1917 and served the parish for 75 years until is was suppressed by the Diocese of Pittsburgh and sold to the Sisters of Mercy at Carlow University. The church was designed by my favorite Pittsburgh architect John Theodore Comes [masked]). It is designed in the Lombardy style that was copied from churches in France and Spain. This tapestry brick stone and concrete edifice sits at the top of the long Fifth Avenue descent into Pittsburgh. For a time is was the location of the Latin (Tridentine) Mass before the diocese closure. The stained glass windows designed by Pittsburgh designer George W. Sotter [masked]) and the richly painted murals painted by Cincinnati native Felix B. Lieftuchter [masked]?) are breathtaking. The high altar side altars communion rail and baptistery are executed in creamy marble with mosaic inlay accents by New York sculptor Henry Schmitt [masked]). Look at the unique and detailed fa ade of the church. The central wheel window has a Calvary group sculpted into it! And the tympanum over all three entrance doors is exquisitely detailed. All this work is the hand of Francis (Frank) Aretz [masked]). His medium is cast concrete rather than stone! Amazing. Every aspect of this church indicates the fine degree of craftsmanship and artistry offered for a House of God. You will want to get here early and linger over the rich detail that abounds this holy place! A tour of the architectural detail of the church will follow the Mass. A reception will follow the Mass at the back of the church. Ample parking is located at two adjacent lots to the left and right of the church along Fifth Avenue and Robinson Street. One restroom is located in the church vestibule (not ADA compliant). No ADA entrance is available to this church (a few steps enter into the priests sacristy side door).</t>
  </si>
  <si>
    <t>Saint Agnes Center of Carlow University</t>
  </si>
  <si>
    <t xml:space="preserve"> 3333 Fifth Avenue Oakland</t>
  </si>
  <si>
    <t>Greensburg Girls: A 20\'s and 30\'s Social Group</t>
  </si>
  <si>
    <t>This group is for ladies in their 20s and 30s who just want to get out and have a good time. Whether you\'ve lived in this area your whole life or just recently moved here you\'ll enjoy a variety of activities this group offers. After all girls really do just wanna have fun!</t>
  </si>
  <si>
    <t>Jeannette</t>
  </si>
  <si>
    <t xml:space="preserve">Fitness; Wine; Dining Out; New In Town; Nightlife; Women\'s Social; Cocktails; Fun Times; Dancing; Exploring New Restaurants; Books and Drinks; Pets; </t>
  </si>
  <si>
    <t>532 days</t>
  </si>
  <si>
    <t>Inside Tour of Fallingwater &amp; Leisure Walk of Grounds</t>
  </si>
  <si>
    <t>It is recommended to purchase tickets 4-6 weeks in advance. I would like to order tickets on Monday June 29 to ensure an early tour time. The first tour is at 10 AM. If that is booked I will go to the next time slot (10:30 11:00 11:30 etc). Cost is $27 per ticket. You can pay me in person or by mail (Kelsey Cosalter 409 Mary St Jeannette PA 15644) by June 15. We can arrange for a carpool and have lunch at the cafe onsite. For those of you not familiar with the history of Fallingwater: http://fallingwater.org/1/home We would be taking the Guided Home Tour which is appox 1 hour. Tickets are $25 plus a $2 processing fee. We will arrange to have plenty of time to explore the outside grounds before or after the tour. Just a reminder: Wear comfortable shoes as there will be lots of walking and steps. Only small wallets and handheld cameras are permitted inside the house. No backpacks purses or totes.</t>
  </si>
  <si>
    <t>Free Movie:"Earth to Echo" at Flagstaff Hill!</t>
  </si>
  <si>
    <t xml:space="preserve">Summer schedule for FREE movies in the park is out. Share if you want! Movies start at DUSK! (around 9pm then it gets earlier toward August) Remember there are other parks that have the same movies on different days: Arsenal Park Mt. Washington Grandview Park Overlook Park in the West end Brookline Highland Park Riverview Park and more... http://pittsburghpa.gov/citiparks/cinema-schenley ALSO GO TO FREE &amp;amp; ALMOST FREE IN PITTSBURGH for FREE CONCERT info for Hartwood Acres South Park Greensburg Butler! http://www.meetup.com/pittsburgh-free/ This is the lineup for Flagstaff Hill in Schenley Park: Sun 2-Aug Earth to Echo Wed 5-Aug Interstellar Sun 9-Aug When the Game Stands Tall Wed 12-Aug Selma Sun 16-Aug The Princess and the Frog Wed 19-Aug Captain America: The Winter Soldier Sun 23-Aug McFarland USA Wed 26-Aug Guardians of the Galaxy Sun 30-Aug Disney Nature\'s Bears IMPORTANT FYI on Wednesdays: WEDNESDAY NIGHT CONCERT SERIES AT FLAGSTAFF HILL Come Early to enjoy mid-week musical performances before the movie begins. Bands perform on Flagstaff Hill Wednesdays from approximately 7-8p.m. click the Schenley movie link for more info... </t>
  </si>
  <si>
    <t>Schenley Park Flagstaff Hill</t>
  </si>
  <si>
    <t xml:space="preserve"> 4500 Schenley Dr.</t>
  </si>
  <si>
    <t>Free Movie:"Interstellar" at Flagstaff Hill!</t>
  </si>
  <si>
    <t xml:space="preserve">Summer schedule for FREE movies in the park is out. Share if you want! Movies start at DUSK! (around 9pm then it gets earlier toward August) Remember there are other parks that have the same movies on different days: Arsenal Park Mt. Washington Grandview Park Overlook Park in the West end Brookline Highland Park Riverview Park and more... http://pittsburghpa.gov/citiparks/cinema-schenley ALSO GO TO FREE &amp;amp; ALMOST FREE IN PITTSBURGH for FREE CONCERT info for Hartwood Acres South Park Greensburg Butler! http://www.meetup.com/pittsburgh-free/ This is the lineup for Flagstaff Hill in Schenley Park: Wed 5-Aug Interstellar Sun 9-Aug When the Game Stands Tall Wed 12-Aug Selma Sun 16-Aug The Princess and the Frog Wed 19-Aug Captain America: The Winter Soldier Sun 23-Aug McFarland USA Wed 26-Aug Guardians of the Galaxy Sun 30-Aug Disney Nature\'s Bears IMPORTANT FYI on Wednesdays: WEDNESDAY NIGHT CONCERT SERIES AT FLAGSTAFF HILL Come Early to enjoy mid-week musical performances before the movie begins. Bands perform on Flagstaff Hill Wednesdays from approximately 7-8p.m. click the Schenley movie link for more info... </t>
  </si>
  <si>
    <t>Free Movie:"Selma" at Flagstaff Hill! an AMAZING MOVIE!</t>
  </si>
  <si>
    <t>Free Movie:"the Princess and the Frog" at Flagstaff Hill!</t>
  </si>
  <si>
    <t xml:space="preserve">Summer schedule for FREE movies in the park is out. Share if you want! Movies start at DUSK! (around 9pm then it gets earlier toward August) Remember there are other parks that have the same movies on different days: Arsenal Park Mt. Washington Grandview Park Overlook Park in the West end Brookline Highland Park Riverview Park and more... http://pittsburghpa.gov/citiparks/cinema-schenley ALSO GO TO FREE &amp;amp; ALMOST FREE IN PITTSBURGH for FREE CONCERT info for Hartwood Acres South Park Greensburg Butler! http://www.meetup.com/pittsburgh-free/ This is the lineup for Flagstaff Hill in Schenley Park: Sun 16-Aug The Princess and the Frog Wed 19-Aug Captain America: The Winter Soldier Sun 23-Aug McFarland USA Wed 26-Aug Guardians of the Galaxy Sun 30-Aug Disney Nature\'s Bears IMPORTANT FYI on Wednesdays: WEDNESDAY NIGHT CONCERT SERIES AT FLAGSTAFF HILL Come Early to enjoy mid-week musical performances before the movie begins. Bands perform on Flagstaff Hill Wednesdays from approximately 7-8p.m. click the Schenley movie link for more info... </t>
  </si>
  <si>
    <t>Free Movie:"Captain America Winter Soldier" at Flagstaff Hill!</t>
  </si>
  <si>
    <t xml:space="preserve">Summer schedule for FREE movies in the park is out. Share if you want! Movies start at DUSK! (around 9pm then it gets earlier toward August) Remember there are other parks that have the same movies on different days: Arsenal Park Mt. Washington Grandview Park Overlook Park in the West end Brookline Highland Park Riverview Park and more... http://pittsburghpa.gov/citiparks/cinema-schenley ALSO GO TO FREE &amp;amp; ALMOST FREE IN PITTSBURGH for FREE CONCERT info for Hartwood Acres South Park Greensburg Butler! http://www.meetup.com/pittsburgh-free/ This is the lineup for Flagstaff Hill in Schenley Park: Wed 19-Aug Captain America: The Winter Soldier Sun 23-Aug McFarland USA Wed 26-Aug Guardians of the Galaxy Sun 30-Aug Disney Nature\'s Bears IMPORTANT FYI on Wednesdays: WEDNESDAY NIGHT CONCERT SERIES AT FLAGSTAFF HILL Come Early to enjoy mid-week musical performances before the movie begins. Bands perform on Flagstaff Hill Wednesdays from approximately 7-8p.m. click the Schenley movie link for more info... </t>
  </si>
  <si>
    <t>Free Movie:"McFarland USA" at Flagstaff Hill!</t>
  </si>
  <si>
    <t xml:space="preserve">Summer schedule for FREE movies in the park is out. Share if you want! Movies start at DUSK! (around 9pm then it gets earlier toward August) Remember there are other parks that have the same movies on different days: Arsenal Park Mt. Washington Grandview Park Overlook Park in the West end Brookline Highland Park Riverview Park and more... http://pittsburghpa.gov/citiparks/cinema-schenley ALSO GO TO FREE &amp;amp; ALMOST FREE IN PITTSBURGH for FREE CONCERT info for Hartwood Acres South Park Greensburg Butler! http://www.meetup.com/pittsburgh-free/ This is the lineup for Flagstaff Hill in Schenley Park: Sun 23-Aug McFarland USA Wed 26-Aug Guardians of the Galaxy Sun 30-Aug Disney Nature\'s Bears IMPORTANT FYI on Wednesdays: WEDNESDAY NIGHT CONCERT SERIES AT FLAGSTAFF HILL Come Early to enjoy mid-week musical performances before the movie begins. Bands perform on Flagstaff Hill Wednesdays from approximately 7-8p.m. click the Schenley movie link for more info... </t>
  </si>
  <si>
    <t>Woo Hoo! FREE MOVIE! "Guardians of the Galaxy!" 2nd to last Free Movie of Summer</t>
  </si>
  <si>
    <t xml:space="preserve">Summer schedule for FREE movies in the park is out. Share if you want! Movies start at DUSK! (around 9pm then it gets earlier toward August) Remember there are other parks that have the same movies on different days: Arsenal Park Mt. Washington Grandview Park Overlook Park in the West end Brookline Highland Park Riverview Park and more... http://pittsburghpa.gov/citiparks/cinema-schenley ALSO GO TO FREE &amp;amp; ALMOST FREE IN PITTSBURGH for FREE CONCERT info for Hartwood Acres South Park Greensburg Butler! http://www.meetup.com/pittsburgh-free/ This is the lineup for Flagstaff Hill in Schenley Park: Wed 26-Aug Guardians of the Galaxy Sun 30-Aug Disney Nature\'s Bears IMPORTANT FYI on Wednesdays: WEDNESDAY NIGHT CONCERT SERIES AT FLAGSTAFF HILL Come Early to enjoy mid-week musical performances before the movie begins. Bands perform on Flagstaff Hill Wednesdays from approximately 7-8p.m. click the Schenley movie link for more info... </t>
  </si>
  <si>
    <t>The Homewood Cemetery: 3rd Annual Founder\'s Day Celebration!</t>
  </si>
  <si>
    <t>The Homewood Cemetery Historical Fund invites you to See the World! at their 3rd Annual Founder s Day Celebration at The Homewood Cemetery in Pittsburgh s East End Saturday August 22. This years celebration will feature performances and information about many of the nationalities represented within the cemetery by both the permanent residents and by the wide variety of memorials found throughout the cemetery s 200 acres. From noon through 4pm Founder s Day events will take place on the cemetery grounds and will include: The musicians and dancers of Camara Drum and Dance will perform music and dance of Guinea and West Africa. A traditional Chinese Lion Dance performed by Steel Dragon Martial Arts Multi-instrumentalist and luthier Tom Moran will perform traditional Middle Eastern taqsim on the oud. A passport for children (and adults) to have stamped at a variety of locations within the cemetery leading them to significant areas within the cemetery including the 1901 Chinese Cemetery the Brown Family Pyramid and the Tudor Gothic Chapel. Local food trucks. A genealogy booth where visitors can look for relatives within the cemetery and also receive advice on how to conduct their own genealogical research. A silent auction the proceeds of which will benefit The Homewood Cemetery Historical Fund. The cemetery s Chapel and Hospitality Room will be open to the public. The Chapel is available to rent for memorial services weddings and other events. All events are free and open to the public. Parking is free and will be available both within and around the cemetery. The Homewood Cemetery was founded in 1878 as a non-profit non-denominational non-discriminatory burial ground. The Homewood Cemetery is an active burial ground and recently received its official arboretum accreditation through The Arbnet Arboretum Accreditation Program and The Morton Arboretum. The Homewood Cemetery Historical Fund is a Section 501 (c) (3) charitable organization established in 1989 to promote the appreciation and preservation of the cultural historical and natural resources of The Homewood Cemetery. FB event page: https://www.facebook.com/events/107947219545659/</t>
  </si>
  <si>
    <t>The Homewood Cemetery</t>
  </si>
  <si>
    <t xml:space="preserve"> 1599 South Dallas Avenue</t>
  </si>
  <si>
    <t>Free Concert: Riverview Jazz Series \'- John Hall!</t>
  </si>
  <si>
    <t>FREE CONCERTS IN THE PARK! Riverview Jazz Series (FREE MOVIE AFTERWARDS!) When: Saturday evenings June 6 August 29 2015 Time: 7 - 8:30 p.m. Location: Riverview Park COST:FREE "Stars at Riverview" brings Pittsburgh\'s premier jazz to Riverview Park on Saturday evenings! So bring a lawn chair or spread a blanket on Observatory Hill for an entire summer of incredible musical entertainment. ***After the concerts stay for Dollar Bank Cinema in the Park - movies the entire family can enjoy - beginning at dusk.*** LINK FOR MOVIE SCHEDULE FOR RIVERVIEW PARK http://pittsburghpa.gov/citiparks/cinema-riverview For more information call[masked]-2493. Note: Inclement weather may cause concert cancellations. In the event of concert cancellations a recorded message will play on the concert hotline [masked]) and a message will appear at the top of this website page. http://pittsburghpa.gov/citiparks/riverview-jazz-series Date Performer June 6 Poogie Bell Band June 13 Max Leake June 20 Yoko Suzuki June 27 Roger Humphries July 4 HOLIDAY NO JAZZ (i has a sad...) July 11 Kenia July 18 Thomas Wendt July 25 Velvet Heat August 1 John Hall August 8 Donna Davis August 15 Kevin Howard August 22 Reggie Watkins August 29 Dwayne Dolphin</t>
  </si>
  <si>
    <t>Riverview Park</t>
  </si>
  <si>
    <t xml:space="preserve"> 1 Riverview Ave</t>
  </si>
  <si>
    <t>Free Concert: Riverview Jazz Series \'- Donna Davis!</t>
  </si>
  <si>
    <t>Free Concert: Riverview Jazz Series \'- Kevin Howard!</t>
  </si>
  <si>
    <t>Free Concert: Riverview Jazz Series \'- Reggie Watkin\'s</t>
  </si>
  <si>
    <t>FREE CONCERTS IN THE PARK! Riverview Jazz Series (FREE MOVIE AFTERWARDS!) When: Saturday evenings June 6 August 29 2015 Time: 7 - 8:30 p.m. Location: Riverview Park COST:FREE "Stars at Riverview" brings Pittsburgh\'s premier jazz to Riverview Park on Saturday evenings! So bring a lawn chair or spread a blanket on Observatory Hill for an entire summer of incredible musical entertainment. ***After the concerts stay for Dollar Bank Cinema in the Park - movies the entire family can enjoy - beginning at dusk.*** For more information call[masked]-2493. Note: Inclement weather may cause concert cancellations. In the event of concert cancellations a recorded message will play on the concert hotline [masked]) and a message will appear at the top of this website page. http://pittsburghpa.gov/citiparks/riverview-jazz-series LINK FOR MOVIE SCHEDULE FOR RIVERVIEW PARK http://pittsburghpa.gov/citiparks/cinema-riverview Date Performer June 6 Poogie Bell Band June 13 Max Leake June 20 Yoko Suzuki June 27 Roger Humphries July 4 HOLIDAY NO JAZZ (i has a sad...) July 11 Kenia July 18 Thomas Wendt July 25 Velvet Heat August 1 John Hall August 8 Donna Davis August 15 Kevin Howard August 22 Reggie Watkins August 29 Dwayne Dolphin</t>
  </si>
  <si>
    <t>Free Concert: Riverview Jazz Series \'- Dwane Dolphin!</t>
  </si>
  <si>
    <t xml:space="preserve">FREE CONCERTS IN THE PARK! Riverview Jazz Series (FREE MOVIE AFTERWARDS!) When: Saturday evenings June 6 August 29 2015 Time: 7 - 8:30 p.m. Location: Riverview Park COST:FREE "Stars at Riverview" brings Pittsburgh\'s premier jazz to Riverview Park on Saturday evenings! So bring a lawn chair or spread a blanket on Observatory Hill for an entire summer of incredible musical entertainment. ***After the concerts stay for Dollar Bank Cinema in the Park - movies the entire family can enjoy - beginning at dusk.*** For more information call[masked]-2493. Note: Inclement weather may cause concert cancellations. In the event of concert cancellations a recorded message will play on the concert hotline [masked]) and a message will appear at the top of this website page. http://pittsburghpa.gov/citiparks/riverview-jazz-series LINK FOR MOVIE SCHEDULE FOR RIVERVIEW PARK http://pittsburghpa.gov/citiparks/cinema-riverview Date Performer June 6 Poogie Bell Band June 13 Max Leake June 20 Yoko Suzuki June 27 Roger Humphries July 4 HOLIDAY NO JAZZ (i has a sad...) July 11 Kenia July 18 Thomas Wendt July 25 Velvet Heat August 1 John Hall August 8 Donna Davis August 15 Kevin Howard August 22 Reggie Watkins August 29 Dwayne Dolphin </t>
  </si>
  <si>
    <t>Pittsburgh Metalheads \\m/</t>
  </si>
  <si>
    <t>Too much work and not enough time to nurture the Metalhead in you? Let's get together to discover new bands attend local gigs or even go to big venues. I created this group for people (21+) who want to share their passion for the different genres of Metal/Rock music and for whom it is sometimes difficult to find someone who does not give them the weird look when they start talking about Scandinavian Black Metal (just an example!). Music does not have to be THE conversation topic. It is just a way to gather people who have the same interest!</t>
  </si>
  <si>
    <t xml:space="preserve">Live Music; Heavy Metal; Rock Music; Thrash Metal; Hard Rock &amp; Heavy Metal Fans; Scandinavian Metal; death doom black metal music; </t>
  </si>
  <si>
    <t>987 days</t>
  </si>
  <si>
    <t>Insomnium &amp; Omnium Gatherum</t>
  </si>
  <si>
    <t>Finnish melodic death masters Insomnium and Omnium Gatherum are playing the Altar Bar on August 15!</t>
  </si>
  <si>
    <t>Altar Bar</t>
  </si>
  <si>
    <t xml:space="preserve"> 1620 Penn Avenue</t>
  </si>
  <si>
    <t>Steel City Travel Group</t>
  </si>
  <si>
    <t>We are group who wants to see the world! We love to travel and experience all that comes with it. In this group we will share ideas discount travel information and gain knowledege. We will meet once a month in person and possibly meet with other travel groups as well! So come and join the fun! I look forward to meeting mingling and traveling with you!</t>
  </si>
  <si>
    <t xml:space="preserve">Travel; Vacations; Seniors Who Love To Travel/find Travel Companion; </t>
  </si>
  <si>
    <t>1122 days</t>
  </si>
  <si>
    <t>Boxcar Escapade to Altoona with Lenzner Coach</t>
  </si>
  <si>
    <t xml:space="preserve">There are two members confirmed with Lenzner Coach for this trip. This is a go! This is a one day bus trip with Lenzner Coach to Altoona PA where one will board Amtrak at its Train Station in Johnstown PA and ride to Altoona around the famous Horseshoe Curve. Then travel to Boyer's Candy Outlet home of the Mallow Cup Visit Horseshoe Curve Visitor Center and Benzel's Pretzel Outlet. Enjoy lunch stop at the Railroaders Museum and end the day with wine tasting a Oak Spring Winery. Package includes: Transportation Lunch Admission fees Train Ride Guide Wine-Tasting Meal Gratuity and Taxes. To make your reservation contact: Becky Stasko Lenzner Coach at[masked] ext. 4163 Once your reservation is made please confirm on this meetup site that you are going. </t>
  </si>
  <si>
    <t>Lenzner Coach Lines/Coach USA</t>
  </si>
  <si>
    <t xml:space="preserve"> 110 Lenzner Court</t>
  </si>
  <si>
    <t>Pittsburgh Contra Dance</t>
  </si>
  <si>
    <t>We hold weekly contra dances (every other week during the summer months) at the Swisshelm Park community center. Contra dance is energetic social dancing to great live music. All dances are taught no experience or partner necessary. See our website at www.pittsburghcontra.org for more information such as schedule FAQs etc.</t>
  </si>
  <si>
    <t xml:space="preserve">Live Music; Social; Dancing; Dance Lessons; Social Dancing; Contra Dance; Folk Dancing; </t>
  </si>
  <si>
    <t>577 days</t>
  </si>
  <si>
    <t>Pittsburgh Fall Dance Weekend</t>
  </si>
  <si>
    <t>Join us for our annual dance weekend. Dance all weekend long to Maivish and the Free Raisins with Rick Mohr and Mary Wesley calling! Full weekend registration is $100 ($70 for folks under 25) or $30 for any one of Friday night Saturday day Saturday night or Sunday day. More details at pittsburghcontra.org/fdw Note that there will be no beginners' lesson. Here's a rough schedule:-Friday Contra 8-11pm-Friday Late-Night Contra 11:15-12:45-Saturday Workshops all day long-Saturday Evening Contra 8-11pm-Sunday morning waltzing-Sunday farewell dance 12:30-1:30pm</t>
  </si>
  <si>
    <t>Saint Nicholas Cathedral</t>
  </si>
  <si>
    <t xml:space="preserve"> 419 S Dithridge St</t>
  </si>
  <si>
    <t>The Pittsburgh Pug Meetup Group</t>
  </si>
  <si>
    <t>We are a group of pugs pug mixes pug parents and even pugless people who meet once a month in various dog-friendly Pittsburgh locations.</t>
  </si>
  <si>
    <t xml:space="preserve">Pug; Small Breed Dogs; Dog Training; Puggles; Dogs; Dog Parks; Dog Playgroups; Pug Rescue; Pug Fostering; Pug Adoption; Pug Mixes; Pug Play Group; Dog Owners; Pug Meet; </t>
  </si>
  <si>
    <t>4770 days</t>
  </si>
  <si>
    <t>PUGTOBERFEST in PA 2015</t>
  </si>
  <si>
    <t xml:space="preserve">This is our big Pug Event of the Year. Many contests including the always popular Costume Contests Chinese Auction Vendors Food and tons of Pug Fun. Festival will benefit both Southwest PA Pugs with Special Needs and Guardian Angels Pug Rescue. Gates open at 11 am. Contests begin at 11:30 am and runs until 4:30 pm. Suggested donation of $5.00 per person to help our rescued pugs children under 12 free. Open to all dog breeds non-aggressive dogs only please. All dogs attending must be up to date on all shots (rabies distemper &amp;amp; bordetella) and leashed at all times. Visit www.swpapug.org for more details about this fun event. You won't want to miss this one. SAVE THE DATE!!! </t>
  </si>
  <si>
    <t>Kunkle Park</t>
  </si>
  <si>
    <t>Apollo</t>
  </si>
  <si>
    <t xml:space="preserve"> 285 Pine Run Church Rd.</t>
  </si>
  <si>
    <t>Pittsburgh Chinese Social Group</t>
  </si>
  <si>
    <t>This is a social group in Pittsburgh area for Chinese and Chinese culture enthusiasts. Families welcomed! I tried to find such a group in meetup but there was none so I started one. Activities can range from hiking to dining art galleries to cultural events happy hours to festivals. If you have other suggestions come join us and share the fun!</t>
  </si>
  <si>
    <t>language</t>
  </si>
  <si>
    <t xml:space="preserve">Expat Chinese; Social; Asians; Chinese Culture; China; Mandarin Language; Chinese language; </t>
  </si>
  <si>
    <t>999 days</t>
  </si>
  <si>
    <t xml:space="preserve"> </t>
  </si>
  <si>
    <t xml:space="preserve">9/26 6pm - 9pm PCCO potluck+ + 9/26 PCCO Pittsburgh Chinese Church Oakland134 N Dithridge St Pittsburgh PA 15213http://goo.gl/maps/UP57t 6:00-6:15 6:15-6:45 6:45-7:15 7:15-8:00 8:00-9:00 </t>
  </si>
  <si>
    <t>Pittsburgh Chinese Church Oakland</t>
  </si>
  <si>
    <t xml:space="preserve"> 134 N Dithridge St</t>
  </si>
  <si>
    <t>Women's Small Business Association - Beaver County</t>
  </si>
  <si>
    <t>Welcome to the WOMENS SMALL BUSINESS ASSOCIATION (WSBA) - Beaver County! WSBA is a resources for women to connect learn practical and professional strategies from nationally and locally recognized experts and network with peers. Our mission: To become a valuable resource to business women by helping and stimulating small and start up business throughout PA. through networking opportunities and education. One of the most important goals of the WSBA is to foster women's economic independence by helping them develop skills needed for entrepreneurial success. WSBA believes strongly that self-employment is a viable and a needed option for all women. Several chapters make up WSBA and they cover 7 counties. Each chapter represents a county. Currently we have 7 chapters. The Beaver County chapter was started a little over 1 year ago and it is currently one of the most active groups within WSBA. You are welcome to join our other chapters and begin networking with business women specific to their area. Just click on the chapter link of your choice. Westmoreland Chapter Butler Chapter Washington Chapter Fayette Chapter Blair Chapter Allegheny Chapter This resource unites business women! You and your business will grow because the members of WSBA want to be your support team! There is no fee to join WSBA as a general membership! When you sign up under this site you will then become a general WSBA member. To learn all that WSBA has to offer please visit www.WSBA.biz. To review the products and services that WSBA recommends please visit our Premier Members. Details on Membership will also be available on this site. Please note: This online community is limited to business women only. WSBA has several opportunities for business men to network with our members at any of WSBA events listed below: - Attend the next After-work network (TM) in Pittsburgh Beaver County or Westmoreland. To locate the next one please click on link: WSBA Calendar - Attend or participate in any of the WSBA annual events: WSBA Spring Networking Event Women's Small Business Conference WSBA Fall Networking Event WSBA Community Service Luncheon. Click on link: www.WSBA.biz We thank you for joining us! Susan Miller - WSBA Founder</t>
  </si>
  <si>
    <t xml:space="preserve">Small Business; Marketing; E-Business Owners; Network Marketing; Work at Home Moms; Business; Business Coaching; Business Referral Networking; Women Entrepreneurs; Online Marketing; Professional Networking; Small Business Marketing Strategy; Business Strategy; Entrepreneurship; Career; Professional Women; Executive Coaching; </t>
  </si>
  <si>
    <t>2419 days</t>
  </si>
  <si>
    <t>4th annual WSBA Business Holiday Expo</t>
  </si>
  <si>
    <t xml:space="preserve"> The WSBA Holiday Expo - Supporting community service and local small businesses. Sponsored by: Consider sponsorship today! Platinum Sponsor Your company logo with website links here! Silver Sponsor Your company name with website links here! Supporting Sponsor November 18 2015 10 - 3pm Ticket price: $30 Premier members $40 Non-members $48 at the door. Registration is available on this site or by visitingwww.WSBAholidayexpo.com Attend any WSBA networking event to buy a DISCOUNTED ticket for the event. No limit! This event will offer engaging networking sessions a holiday drive and highlight of a Pittsburgh non-profit organization that will be helping others in need door prizes raffles holiday vendors and inspiring keynote speakers. 10-11 AM - Registration and open networking 11-11:30 AM - Non-profit highlight 11:30-12:30 PM - Lunch served. Sponsor introduction. 1-1:40 PM - Guest speaker - TBA 1:50-2:30 PM - Guest speaker - TBA 2:30-3:00 PM - Prize distribution and open networking Take advantage of these expo opportunities! Sponsorship Speaker Application Vendor Program advertising Prize sponsor Product sponsor still needed: Centerpieces event programs To take advantage of these marketing opportunities please click on the link or email Susan Miller at [masked]</t>
  </si>
  <si>
    <t>Dave &amp; Buster's</t>
  </si>
  <si>
    <t>Homestead</t>
  </si>
  <si>
    <t xml:space="preserve"> 180 Waterfront Dr E</t>
  </si>
  <si>
    <t>Black Hills of South Dakota with Myers Coach</t>
  </si>
  <si>
    <t>Two Deposits have been made for this trip so this trip is a Go! 9 Day Package: Evening lights at Mt Rushmore and Walk the Presidents Trail. View Crazy Horse Carving Tour the Black Hills Gold Factory Enjoy the wildlife of Custer Park Visit the museum of the North American Indian Cruise the waters of the Dells in Wisconsin - 2 nights at lodge Visit Badlands National Park Spend first night in the Windy City - Chicago city tour included Eight nights lodging and 16 meals included. Tour Price: $999.00 per person (double occupancy); Call and ask what the single supplement fee is if you don't want a roommate. Deposit of $200 required when making reservation. If interested and need a roommate please post that you are looking for a roommate for this trip. To make reservation contact Judy at Myers Coach Line:[masked] ext. *231 Send Deposit to Myers Coach 2001 Ball Park Rd Export PA. 15632 Attention: Judy Balance of $799 due July 1st.</t>
  </si>
  <si>
    <t>Myers Coach Lines</t>
  </si>
  <si>
    <t>Export</t>
  </si>
  <si>
    <t xml:space="preserve"> 2001 Ball Park Ct</t>
  </si>
  <si>
    <t>Pittsburgh Dancing Meetup</t>
  </si>
  <si>
    <t>A group for anyone interested in dancing whether at socials classes or nights out. Sponsored by LS Dance Co we hope to offer a plethora of opportunities to be able to dance and meet people. You don't have to be a student at LS Dance Co. to join just want to dance.</t>
  </si>
  <si>
    <t xml:space="preserve">Singles; Salsa; New In Town; Ballroom Dancing; Nightlife; Social Networking; Fun Times; Dancing; Latin Dance; Dance Lessons; Social Dancing; Dance &amp; Dancing Lessons: Salsa Latin Swing; Salsa Dance Lessons; Dance &amp; Dancing Lessons: Salsa Merengue Bachata; </t>
  </si>
  <si>
    <t>450 days</t>
  </si>
  <si>
    <t>The Fifth Annual Salsa Fuego!!!!</t>
  </si>
  <si>
    <t xml:space="preserve">Pittsburgh Salsa Roundtable presents our 5th annual dance event: Salsa Fuego! Pittsburgh's own salsa/bachata/kizomba congress! All at the beautiful Twentieth Century Club Pittsburgh! Get your early bird tickets at a GREAT price! Salsa Fuego Tickets </t>
  </si>
  <si>
    <t>Twentieth Century Club</t>
  </si>
  <si>
    <t xml:space="preserve"> 4201 Bigelow Blvd</t>
  </si>
  <si>
    <t>PittsburghTennisLeague.com || Pittsburgh Tennis League</t>
  </si>
  <si>
    <t>Tennis Player We\'re connecting players on the tennis courts throughout Pittsburgh and in the suburbs. We allow players to put post meetups. So feel that it is acceptable to promote an event that you will take ownership of and we\'ll let the meetup group know about it. We\'ll be running certain tennis socials weekend tournaments and get togethers for the passionate tennis players who want to play competitive tennis. If you want to meet up with other tennis players in Pittsburgh then you should definitely check us out. 2015 Tennis Line-Up: Non-League Play: Partner Program &amp;amp; Tennis Ladder - Restarts March 18th League Play: Summer Doubles - May 26th to July 26th Summer Season - June 23rd to Aug. 17th Summer/Fall Doubles - Aug. 25th to Oct. 25th Fall Season - Aug. 25th to Oct. 19th We hope to see you join one of our upcoming programs. To join any of these programs you can just go to our join page: http://pittsburghtennisleague.com/join -Steve C. PittsburghTennisLeague.com</t>
  </si>
  <si>
    <t>sports-recreation</t>
  </si>
  <si>
    <t xml:space="preserve">Tennis; Sports and Recreation; Outdoors; Outdoor Tennis; Exercise; Competitive Tennis; Indoor Tennis; Tennis League; Recreational Sports; Pick-up Tennis; </t>
  </si>
  <si>
    <t>1424 days</t>
  </si>
  <si>
    <t>Sept. Tournament</t>
  </si>
  <si>
    <t>*********************** To join the Sept. Tournament please just go through our Join Page: http://PittsburghTennisLeague.com/join *********************** How does the PittsburghTennis Tournament Work? Every Match Counts *NEW* for 2015 Tennis Tournament Basic Concept Our tournaments are a single elimination format with a consolation bracket. Meaning you are guaranteed at least 2 matches. This tournament format will not be played at a single location over a weekend instead players are given 7 to 10 days to play each round\'s match. Our tournaments will be mixed gender unless we have particularly strong female enrollment in a city. The tournaments will be singles based until we receive enough response to open it up for doubles. Players will be grouped in brackets with players no greater than .5 of their current TLN League Rating. Meaning Skilled - 3.0 players will be matched with other 3.0 players and at most with Competitive - 3.5 level players. Competitive - 3.5 level players could be grouped with Advanced - 4.0 players but will not have Elite 4.5 level players in their bracket. Our Guarantee We need at least 6 players to make a tournament bracket. If we can NOT reach this criteria then we will refund your entry fee and give you the next tournament for no cost. Our hope is to run multiple skill level brackets for each tournament. We are NOT going to show early enrollment for the tournaments. Also the 7-day money back guarantee expires as soon as the tournament starts. Tournaments will not allow for late enrollment. Leveling All tournament players will need to have played 4 league/season or tennis ladder legacy matches before they can enter into a tournament. Players will be entered into the tournament that associates with their TLN\'s Player Rating. If a player wants to participate in a second draw at a rating higher than their Player Rating they will be allowed too. Your Schedule and Availability These tournaments will be kicked off on Thursday\'s giving the first round opponents two weekends to play the first match and then each following round will have a full week to play the match. Players need to be local for at least the first 3 weeks after kickoff. Players with 1-week work trips or week long vacations during the first 3 weeks shouldn\'t participate in the tournament. Seedings The PittsburghTennis staff will seed 25% of the participants based veteran status (Most number of matches played in their career) with the program. If we have 8 players enrolled we\'ll seed the top 2 players 16 players the top 4 players. The rest of the players will be randomly entered into the draw. Consolation Bracket We will run a consolation bracket for the players who lost their first match. Seedings for the consolation bracket will be randomly selected by the PittsburghTennis staff. The winner of the consolation bracket will receive a $25 Tennis Warehouse Gift Card. Where to Play? Because the seeding of the tournament is mainly randomize the higher seed will NOT have home court preference. The league strongly suggests you meet half-way to cut the commute in half for both players. We provide an extensive list of tennis courts that have user submitted ratings. If two players need guidance they can certainly email our staff for suggestions. Playing Format The preferred playing format for tournaments should be 2 sets with a 3rd set tie-breaker or 2 out of 3 sets. If the two players can\'t agree the default format will be the 2 sets with a 3rd set tie-breaker. In NYC we will accept 10 game pro set results mainly due to court availability. Target Audience This will be our most competitive format. The target audience is for the player who are good sports and love to play competitive matches. Prize Pool The prize pool will be based upon enrollment in each bracket. A tournament can have multiple brackets. The tournament prize structure is based around our partner Tennis Warehouse (TW). 6 to 10 players: $50 TW Gift Card for the winner* $25 TW GC for Finalist $25 TW GC for Consolation bracket winner11 to 16: $100 TW GC for the winner* + Trophy $50 TW GC for Finalist $25 TW GC for Consolation winner17 to 24: $150 TW GC for the winner* + Trophy $50 TW GC for Finalist $25 TW GC for 3rd &amp;amp; 4th place $50 TW GC for Consolation winner25+: $200 TW GC for the winner* + Trophy $100 TW GC for Finalist $25 TW GC for 3rd and 4th place $50 TW GC for Consolation winner All tournament champions will be receive an entry into the End of the Year National Tourneys at the champions discounted rate. Cost to Participate The cost will be $19.95 per tournament except for the inaugural tournament which will be $19.95. Join Today!! So Join Today and we\'d be happy to get you enrolled into the next tournament.</t>
  </si>
  <si>
    <t>OWASP Pittsburgh Chapter</t>
  </si>
  <si>
    <t xml:space="preserve">Pittsburgh Chapter of the globally recognized Open Web Application Security Project. The OWASP Foundation came online on December 1st 2001 it was established as a not-for-profit charitable organization in the United States on April 21 2004 to ensure the ongoing availability and support for our work at OWASP. OWASP is an international organization and the OWASP Foundation supports OWASP efforts around the world. OWASP is an open community dedicated to enabling organizations to conceive develop acquire operate and maintain applications that can be trusted. All of the OWASP tools documents forums and chapters are free and open to anyone interested in improving application security. We advocate approaching application security as a people process and technology problem because the most effective approaches to application security include improvements in all of these areas. We can be found at www.owasp.org. OWASP is a new kind of organization. Our freedom from commercial pressures allows us to provide unbiased practical cost-effective information about application security. OWASP is not affiliated with any technology company although we support the informed use of commercial security technology. Similar to many open-source software projects OWASP produces many types of materials in a collaborative open way. The OWASP Foundation is a not-for-profit entity that ensures the project's long-term success. </t>
  </si>
  <si>
    <t xml:space="preserve">White Hat Hacking; Web Security; Network Security; OWASP; Information Security; Application Security; Software Security; Computer Security; Penetration Testing; Web Application Security; The Open Web Application Security Project; Threat Modeling; </t>
  </si>
  <si>
    <t>732 days</t>
  </si>
  <si>
    <t>OWASP Pittsburgh Chapter Q3 MeetUp</t>
  </si>
  <si>
    <t>Topic: Cracking and Fixing REST Services Speaker: Bill Sempf</t>
  </si>
  <si>
    <t>BNY Mellon</t>
  </si>
  <si>
    <t xml:space="preserve"> 525 William Penn Pl - 11th Floor</t>
  </si>
  <si>
    <t>South Hills Business Network Connection</t>
  </si>
  <si>
    <t xml:space="preserve">Businesses in South Hills of Pittsburgh and surrounding area that would like to network together share ideas and leads. Build relationships to do business together. We will be holding Breakfast Lunch and after work networking events. </t>
  </si>
  <si>
    <t xml:space="preserve">Small Business; Marketing; Network Marketing; Business; Business Referral Networking; Women Entrepreneurs; Professional Networking; Entrepreneur Networking; Women's Business Networking; Business to Business Marketing; </t>
  </si>
  <si>
    <t>319 days</t>
  </si>
  <si>
    <t>Breakfast Network Meeting</t>
  </si>
  <si>
    <t xml:space="preserve"> We will introduce ourselves to each other. Get to know what the group is all about and help build the ground rules to make it a successful networking event for all of us. Bring your business cards and information about your business so we can help each other grow. Panera Bread will allow us to use this room at no charge providing we spend a total of $50.00 on food. So if each person would purchase a coffee or breakfast sandwich or something yummy from the bakery. we will be good.</t>
  </si>
  <si>
    <t xml:space="preserve">Panera Bread- Galleria Mall </t>
  </si>
  <si>
    <t xml:space="preserve">Mount Lebanon </t>
  </si>
  <si>
    <t xml:space="preserve"> 1500 Washington Road </t>
  </si>
  <si>
    <t>Pittsburgh Writers on Writing Meetup</t>
  </si>
  <si>
    <t xml:space="preserve">If you are 18 or older and looking to get together with other writers and would-be writers join Marianne Reid Anderson executive editor of Northern Connection and Pittsburgh s FiftyFive Plus magazines and Freelance Writer Amanda King to discuss learn or share the ins and outs do s and don ts getting started and getting published. We will include tips and techniques ways to get the words flowing writing for different genres and media including print online social media blogging editorial etiquette and so much more </t>
  </si>
  <si>
    <t>literature-writing</t>
  </si>
  <si>
    <t xml:space="preserve">Writer\'s Block; Authors; Writing; Writing Workshops; Getting Published; First Time Authors; Publishing Your Work; Aspiring Authors; Book writing; </t>
  </si>
  <si>
    <t>275 days</t>
  </si>
  <si>
    <t>Being or Becoming a Professional Writer</t>
  </si>
  <si>
    <t xml:space="preserve">Join Marianne Reid Anderson executive editor of Northern Connection and Pittsburgh s FiftyFive Plus magazines and freelance writer Amanda King to learn discuss and share the ins and outs and the do s and don ts of getting started and getting published. We will include tips and techniques ways to get the words flowing writing for different genres and media including print online social media blogging editorial etiquette and so much more </t>
  </si>
  <si>
    <t>25 Anniversary Celebration</t>
  </si>
  <si>
    <t>For the past 25 years our group has been introducing people to the world of genealogy. Please join us on August 9th at the Depreciation Lands Museum (DepreciationLandsMuseum.org) for tours and a cake and ice cream celebration.</t>
  </si>
  <si>
    <t>Depreciation Lands Museum</t>
  </si>
  <si>
    <t xml:space="preserve"> 4743 S Pioneer Rd</t>
  </si>
  <si>
    <t>Irish Presbyterians</t>
  </si>
  <si>
    <t xml:space="preserve">Dr. Peter Gilmore Faculty member in History at Carlow University will give a presentation on the Irish Presbyterians and the origins of Presbyterianism in Western Pennsylvania with North Hills-specific emphases and references. </t>
  </si>
  <si>
    <t>Northland Public Library</t>
  </si>
  <si>
    <t xml:space="preserve"> 300 Cumberland Road</t>
  </si>
  <si>
    <t>Fall Doubles Season</t>
  </si>
  <si>
    <t>How does a PittsburghTennisLeague Season / League run? The league advertises the season dates and builds a queue of committed players for the season. Doubles Partner Matching Service For the players who don\'t have a teammate for the season we have a Doubles Partner Matching Service. All the players who sign up for the service will be connected with a teammate that is most suitable to your request and playing region. If we don\'t have a suitable partner for you than we\'ll hope within the first week of the season one will sign up or we\'ll refund your payment. Kickoff Day - Aug. 4th The start day of the season players are sent a kickoff email that contains important information about the league the link where your league standings and players contact information. We guarantee 6 playing partners at your playing level but have been averaging closer to 15+ partners in most cities. Your Task - "Flexible Scheduling" After this kickoff email is sent it is the player\'s task to communicate with other players. Players should work with their partners to find an agreeable time and location to play the match. While PittsburghTennisLeague doesn\'t mandate your playing schedule it is recommended that players schedule at least one match per week. By request of the players we started to allow players to play 1 rematch per season. The regular season is all about playing as much as you can. As of Jan. 1st 2013 we\'ve had 189 players play more than 20 matches in a season. Where to Play? Play at your local free tennis courts tennis parks condo courts or tennis clubs. The league strongly suggests that players jointly try to pick a tennis court location convenient to both. We provide an extensive list of tennis courts including # of courts lighting hitting walls etc. We strive to keep this list up-to-date PittsburghTennisLeague sets up a must play dates to push players out on the courts. The final deadline is the date marking the end of the season at which point players with 5 wins will qualify for a post-season playoff to determine the league champion. How to Play? Players can use three semi-standard playing formats: 2 out of 3 sets 2 sets with 10 point super tie-breaker or the 10-game pro set (First to 10 used when court time is limited). PlayoffsEach season concludes with a playoffs where players with anywhere from 3 to 5 season wins qualifies for a single elimination tourney. The champion is awarded based upon the league Prize Pool. Each singles league champion also receives a playing entry into the National Tourney which is already scheduled for Crandon Park Tennis Center in Key Biscayne - Nov. 13-15 2015. Join Today!! Full price is $29.95 for team entry $19.95 for the partner matching service BUT the earlier you sign up we typically offer discounts during these tougher economic times. Just go to the Join Page and complete the short form. We\'d be happy to find you dedicated tennis playing partners.</t>
  </si>
  <si>
    <t>How Would Plato Program? : The Ethics of Software Engineering</t>
  </si>
  <si>
    <t>@BillLaboon We all want to write good software... but what does it mean for software to be "good"? If you ask a CEO an open-source developer and a computer science professor you\'ll get very different answers. We\'ll take a guided tour of the history of ethical thought and apply it to software development in order to understand how others have defined it and perhaps help to develop your own ethical framework. Along the way we\'ll answer questions such as: What would Nietzsche say about malware developers? How are contracting companies like Moses? Would Kant write closed-source software? About Bill Laboon A software engineer of one kind or another for over fifteen years Bill also spends his evenings teaching courses in Software Testing and Software Engineering at the University of Pittsburgh. 35-45min</t>
  </si>
  <si>
    <t>Code &amp; Supply at Uptown</t>
  </si>
  <si>
    <t xml:space="preserve"> 544 Miltenberger St</t>
  </si>
  <si>
    <t>Pittsburgh Dog Meetup Group</t>
  </si>
  <si>
    <t>The Pittsburgh Dog meetup group is a way to meet dog owners and lovers in Pittsburgh. We hope to find other friendly playful dogs (and their owners) to meet and socialize with in local parks. Friendly dogs of any age and breed are welcome!</t>
  </si>
  <si>
    <t xml:space="preserve">Dog Rescue; Pug; Puppies; Active Dogs; </t>
  </si>
  <si>
    <t>3487 days</t>
  </si>
  <si>
    <t xml:space="preserve">GeoPupping </t>
  </si>
  <si>
    <t>Join The Outdoor Classroom in our 3rd annual GeoPupping event! This is a family and dog friendly FREE community event. Donations for local rescue FurKid Rescue are greatly appreciated in lieu of an event fee. Temporary doggie friendly geocaches will be out for you to find. Not a geocacher? No problem! There will be plenty of other dog and nature lovers out enjoying the sunshine and the hiking trails of Boyce Mayview Park. There will be gift baskets and raffle items from the likes of PetCo K-9 Design Petagogy Pet Supplies Plus Wetpets and more! Prizes will be awarded for the largest smallest and best dressed dog so come in your best (or silliest) attire! We will take a group photo and award prizes and enjoy a pot luck lunch (please bring goodies to share!) at noon. Adoptable dogs from FurKid Rescue will be on site looking for their fur-ever homes! Please see our website www.theoutdoorclassroompa.org to register or give our Senior Program Facilitator Julie a call at[masked]-0064. See you there!!</t>
  </si>
  <si>
    <t>The Outdoor Classroom</t>
  </si>
  <si>
    <t xml:space="preserve"> 1531 Mayview Rd</t>
  </si>
  <si>
    <t>The Pittsburgh English Bulldog Meetup Group</t>
  </si>
  <si>
    <t>Do you have a squishy flat faced four-legged best friend? If so then you have an English Bulldog and you've come to the right place! This is The Pittsburgh English Bulldog Meetup Group and we are looking to get together and have some fun with our wiggly butt Bullies. Bulldogs are more than just wrinkles underbites and snoring. They are comedians with big hearts that define fearlessness. We usually meet once a month and will do our best to keep all Meetup events either free or very low cost. All we ask is that every member pitch in a once yearly membership fee of just $5 (either via PayPal to mistylynn3@gmail.com or in person to Misty Pieffer) to help cover the cost of keeping The Pittsburgh English Bulldog Meetup Group going. Also we want to send out a special invite to our cousins the French Bulldogs. You are welcome to join the group and come to the Meetups as well. The more the merrier! And remember a Meetup group can only be as good as the members in it. So we all need to join together and get involved. All members are encouraged to participate on the message boards post photos of their beloved Bullies and of course attend the monthly Meetups. Please let the Organizer know if there is anything they can do to make this group a more successful one. See ya at the next Meetup!</t>
  </si>
  <si>
    <t xml:space="preserve">English Bulldog; French Bulldog; Bulldog; Bulldog Breeders; Bulldog Rescue; </t>
  </si>
  <si>
    <t>2535 days</t>
  </si>
  <si>
    <t>Bark In the Park!</t>
  </si>
  <si>
    <t>Join Animal Friends Sunday August 23rd!! We re going back to the basics with a morning dog walk and party in North Park. We ll have games raffles photos area food trucks and a vendor village for your enjoyment.</t>
  </si>
  <si>
    <t>North Park Dog Park</t>
  </si>
  <si>
    <t xml:space="preserve"> Pearce Mill Road</t>
  </si>
  <si>
    <t>Non-Boring Books and Beyond in the Burgh</t>
  </si>
  <si>
    <t>Life is too short! Life is too short... to read boring books or to eat boring food at boring places or to do boring things! This is not the place for fuddy-duddies. This is the place for the calmly audacious. Dullsville has no place on our maps and our only four-letter word is YAWN. Here is where you are if you like your inner monologue at its\' maximum potential. Here is where "these go to eleven". We welcome you to join our kind and good fellowship of a community of readers. We welcome you to join us and help us to turn things all the way up!</t>
  </si>
  <si>
    <t xml:space="preserve">Coffee; Dining Out; Book Club; Social; Fiction; Fun Times; Reading; FUN FUN FUN; Pubs and Bars; Exploring New Restaurants; Adventures in Dining; </t>
  </si>
  <si>
    <t>1862 days</t>
  </si>
  <si>
    <t>We Tell Ourselves Stories in Order to Live: Collected Essays of Joan Didion</t>
  </si>
  <si>
    <t xml:space="preserve">Joan Didion\'s incomparable and distinctive essays and journalism are admired for their acute incisive observations and their spare elegant style. Now the seven books of nonfiction that appeared between 1968 and 2003 have been brought together into one thrilling collection. Slouching Towards Bethlehem captures the counterculture of the sixties its mood and lifestyle as symbolized by California Joan Baez Haight-Ashbury. The White Album covers the revolutionary politics and the "contemporary wasteland" of the late sixties and early seventies in pieces on the Manson family the Black Panthers and Hollywood. Salvador is a riveting look at the social and political landscape of civil war. Miami exposes the secret role this largely Latin city played in the Cold War from the Bay of Pigs through Watergate. In After Henry Didion reports on the Reagans Patty Hearst and the Central Park jogger case. The eight essays in Political Fictions -on censorship in the media Gingrich Clinton Starr and "compassionate conservatism" among others-show us how we got to the political scene of today. And in Where I Was From Didion shows that California was never the land of the golden dream. Join us at Silk Elephant in Squirrel Hill for a lively discussion about the changing times of the 20th century from the perspective of one of the greatest contemporary writers. </t>
  </si>
  <si>
    <t>Silk Elephant Restaurant</t>
  </si>
  <si>
    <t xml:space="preserve"> 1712 Murray Avenue</t>
  </si>
  <si>
    <t>Bagels &amp; Bytes</t>
  </si>
  <si>
    <t>Bagels &amp;amp; Bytes is technology-related peer learning and networking at its best! We are the local 501 Tech Club and Net2 affiliate group in the City of Pittsburgh. Bring your tech questions ideas and issues. Join our fellowship of nonprofit techies (professional and "accidental" are equally welcome) as we brainstorm share ideas and solutions and support each other! This group is very supportive and non-judgmental. There is no such thing as a "stupid" question at these meetings all questions and topics for discussion are welcomed. We learn from each other in unexpected ways constantly regardless of knowledge or skill levels. Hence you don\'t have to be an "expert" techie to attend just curious and interested in nonprofit technology. This group meets the first Wednesday of each month (except January and July) from 8:30-10 am. Meeting locations rotate every few months but the group is always hosted by a local nonprofit org. We typically do a summer "outing" each June (2015 will be Bagels &amp;amp; Bytes &amp;amp; Critters at Animal Rescue League on June 3). We generally hold our December meeting on a Friday afternoon at Dave and Buster\'s at the Waterfront our annual "holiday party." Bagels &amp;amp; Bytes is FREE to attend but you must RSVP. Please register via phone or email at 412-397-6000 or bcnm@rmu.edu. You may also register online at http://www.rmu.edu/bcnmregistration. Learn more about upcoming events on our blog: https://bagelsbytesallegheny.wordpress.com/. Started: 2000 Current organizer: Cindy Leonard</t>
  </si>
  <si>
    <t xml:space="preserve">Nonprofit; New Technology; Web Technology; NetSquared; Information Technology; Online Marketing; Volunteering; Social Media Marketing; Technology Professionals; Nonprofit Marketing; NTEN; Nonprofit management; Nonprofit Technology; Startup Nonprofits; Nonprofit Networking; </t>
  </si>
  <si>
    <t>268 days</t>
  </si>
  <si>
    <t>Bagels &amp; Bytes - Allegheny</t>
  </si>
  <si>
    <t>Bagels &amp;amp; Bytes is technology-related peer learning and networking at its best! Bring your tech questions ideas and issues. Join our fellowship of nonprofit techies (professional and "accidental" are equally welcome) as we brainstorm share ideas and solutions and support each other! Both groups are very supportive and non-judgmental. There is no such thing as a "stupid" question at these meetings - all questions and topics for discussion are welcomed. We learn from each other in unexpected ways constantly regardless of knowledge or skill levels. Hence you don\'t have to be an "expert" techie to attend just curious and interested in nonprofit technology. Bagels &amp;amp; Bytes is free to attend but you must RSVP.</t>
  </si>
  <si>
    <t>Jewish Residential Services</t>
  </si>
  <si>
    <t xml:space="preserve"> 4905 5th Ave # 3</t>
  </si>
  <si>
    <t>Achieva</t>
  </si>
  <si>
    <t xml:space="preserve"> 711 BINGHAM St</t>
  </si>
  <si>
    <t>NOTE: This is our December Holiday Party meetup. We will have our usual meeting while we eat lunch enjoy a "techie" white elephant gift exchange (geeky gifts under 10 lbs please - no monitors etc.) then play some games in the game room. There is no charge for this meeting. Each attendee will purchase his or her own meal from the menu. Appetizers will be provided by the host. Bagels &amp;amp; Bytes is technology-related peer learning and networking at its best! Bring your tech questions ideas and issues. Join our fellowship of nonprofit techies (professional and "accidental" are equally welcome) as we brainstorm share ideas and solutions and support each other! Both groups are very supportive and non-judgmental. There is no such thing as a "stupid" question at these meetings - all questions and topics for discussion are welcomed. We learn from each other in unexpected ways constantly regardless of knowledge or skill levels. Hence you don\'t have to be an "expert" techie to attend just curious and interested in nonprofit technology. Bagels &amp;amp; Bytes is free to attend but you must RSVP.</t>
  </si>
  <si>
    <t>Dave &amp; Buster\'s</t>
  </si>
  <si>
    <t>Let's End Isolation caused by depression anxiety</t>
  </si>
  <si>
    <t>Let's end isolation caused by depression anxiety etc and get together for conversation and discuss ideas on what we would like to do to keep or get social.</t>
  </si>
  <si>
    <t>support</t>
  </si>
  <si>
    <t xml:space="preserve">Depression; Generalized Anxiety Disorder; Social Anxiety; Anxiety Depression and Panic; Anxiety; Healing Depression and Anxiety; Depression Support Group; Depression Support; overcoming social anxiety; Overcoming Depression; Overcoming depression and anxiety; </t>
  </si>
  <si>
    <t>524 days</t>
  </si>
  <si>
    <t>Let's meet up and take a Just Ducky tour!</t>
  </si>
  <si>
    <t>https://www.justduckytours.com/ We recommend parking at the garage across from the Sheraton Hotel or in the lot next to the H.O.V. Wabash Tunnel. The Just Ducky station is located next to the Hard Rock Cafe. Date of August 1st is set. I have contacted Just Ducky to get more info on how this will work with our group. This is a family friendly event and people of all ages are welcome. Admission prices are as follows:Adults $22.00Children (3-12 years) $15.00Infants (0-2 years) $5.00 Each vehicle can accommodate 30 people. Tours last approximately one hour. Check in is required 30 mins. prior to departure time and leaves from Station Square. Just Ducky Tours does not hold tour departure times for groups running late. One payment is required for groups over 4 people. More details can be found at the website at the top of the page.</t>
  </si>
  <si>
    <t>Just Ducky Tours</t>
  </si>
  <si>
    <t xml:space="preserve"> 125 W Station Square Dr</t>
  </si>
  <si>
    <t>Pittsburgh NonFiction Round Table</t>
  </si>
  <si>
    <t>Read the book or just come for the conversation! :) Suggestions of nonfiction duos or trios to read and talk about are welcome and encouraged. Feel free to invite anyone you think would like to come. Goodreads Group Facebook Group</t>
  </si>
  <si>
    <t xml:space="preserve">Book Club; Literature; Reading; Novel Reading; Readers; Eating Drinking Talking Laughing Etc; Non-Fiction; Reading &amp; Discussion; Reading Group; Reading Groups; Non Fiction Books; </t>
  </si>
  <si>
    <t>798 days</t>
  </si>
  <si>
    <t>Little Ones</t>
  </si>
  <si>
    <t>Read all 3 just 2 or only 1 or just come for the conversation- you are welcome! :) We are more an idea club than a book club so instead of discussing specific questions about each book we read the books and then let the discussion of ideas from the readings happen as we chat. NurtureShock: New Thinking About Childrenby Po Bronson Ashley Merrymanhttps://www.goodreads.com/book/show/6496815-nurtureshock?ac=1 How Children Succeed: Grit Curiosity and the Hidden Power of Characterby Paul Toughhttps://www.goodreads.com/book/show/13435889-how-children-succeed?from_search=true&amp;amp;search_version=service_impr Einstein Never Used Flashcards: How Our Children Really Learn and Why They Need to Play More and Memorize Lessby Kathy Hirsh-Pasek Roberta Michnick Golinkoff Diane Eyerhttps://www.goodreads.com/book/show/146023.Einstein_Never_Used_Flashcards</t>
  </si>
  <si>
    <t>Network After Work - Pittsburgh Networking Events</t>
  </si>
  <si>
    <t>Network After Work is America s premier face-to-face business networking company with monthly mixer events in over 60 cities catering to nearly one million members. Attendees make valuable connections with other members of their business community while enjoying different exciting venues including clubs restaurants hotels and special event locations. Network After Work launched in 2009 and has become the largest and fastest growing organization of its kind. Each event attracts a diverse mix of up to several hundred professionals from all industries and career levels. It all takes place on a weekday right after work in a fun and relaxed atmosphere conducive to making connections. Visit us at: http://pittsburgh.networkafterwork.com</t>
  </si>
  <si>
    <t xml:space="preserve">Professional Development; Business; Business Referral Networking; Professional Networking; Entrepreneurship; Entrepreneur Networking; Small Business Owners; Startup Businesses; Career; B2B Networking; </t>
  </si>
  <si>
    <t>1146 days</t>
  </si>
  <si>
    <t>Network After Work at Skybar</t>
  </si>
  <si>
    <t xml:space="preserve"> Join Network After Work on Wednesday August 12th at Skybar (1605 E Carson St) from 6-9pm. Network After Work is comprised of nearly one million like-minded professionals from around the country. Network with attendees from all industries and career levels interested in expanding their professional network and creating new business opportunities. Events take place monthly which allows guests a chance to foster new professional connections in a relaxed atmosphere conducive to business and social networking. Upon entering guests will receive a name tag color-coded by industry which allows for easy navigation. Network After Work events give guests a chance to get their name and brand in front of top local business professionals while visiting the city's best After Work destinations. Admission Includes: 1. Access to 150 Professionals2. Color-Coded Name Badge3. First Featured Cocktail before 7pm4. Light appetizers from 6-7pmAdmission: $15 in advance / $20 with RSVP at the door / $25 without RSVP</t>
  </si>
  <si>
    <t>Skybar Pittsburgh</t>
  </si>
  <si>
    <t xml:space="preserve"> 1601 East Carson Street Sky Level</t>
  </si>
  <si>
    <t>GeoPupping</t>
  </si>
  <si>
    <t xml:space="preserve"> 1531 Mayview Rd </t>
  </si>
  <si>
    <t>West/South Scary Movie (also other movies) Nights Meetup</t>
  </si>
  <si>
    <t>This is a meetup for scary movie enthusiasts. Other movies will also be selected but we will try to see all the scary movies when they are in the theaters. Dinner either before or after will also be arranged. We are moving to Facebook January 21st - https://www.facebook.com/groups/scarymoviespgh/</t>
  </si>
  <si>
    <t xml:space="preserve">Dining Out; Watching Movies; Horror Films; Film; Movie Nights; scary movies; Horror Geeks; Horror Fiction; Mystery/Suspense/Thriller / Horror Movies/Films; Horror Fans; </t>
  </si>
  <si>
    <t>401 days</t>
  </si>
  <si>
    <t>Sinister 2 and food</t>
  </si>
  <si>
    <t>Show time is at 7:00 pm. We will eat before at the Chinese buffet (&amp;lt;a&amp;gt;http://1025grandchina.com).&amp;lt;/a&amp;gt; The buffet is located in the Home Depot strip mall. This is steps away from the theater. We will meet at 5:15 pm. If you are running late - no problem. It is a buffet so come when you want! We will meet at the theater at 6:40 pm so we can all try to sit together since this is opening weekend. If you plan on getting a drink/popcorn come a bit earlier because there will be a food line. Another suggestion is to buy your ticket before diner. Those lines can be long also. Here are the movie details: http://www.movies.com/sinister-2/m70309 Any questions call or text[masked]-2726.</t>
  </si>
  <si>
    <t>Destina Theaters</t>
  </si>
  <si>
    <t>Bridgeville</t>
  </si>
  <si>
    <t xml:space="preserve"> Chartiers Valley Shopping Center</t>
  </si>
  <si>
    <t>The Gift and food</t>
  </si>
  <si>
    <t>Not really horror but suspense (plus I love Jason Bateman). This one will be a bargain night movie at the Cinemark in Robinson. We can mingle and eat before hand at Qdoba. Let us meet at Qdoba at 6:15 pm to eat then head over to the flick at 7:15 pm. Movie time is 7:30 pm. http://www.movies.com/gift-2015/m70678</t>
  </si>
  <si>
    <t>Cinemark</t>
  </si>
  <si>
    <t xml:space="preserve"> 2100 Settlers Ridge Center Drive</t>
  </si>
  <si>
    <t>Arts &amp; Drafts ... and featuring the band Cello Fury visual art food &amp; drinks</t>
  </si>
  <si>
    <t xml:space="preserve"> Please join us for the third installment of the Arts &amp;amp; Drafts happy hour series downtown in the Cultural District where 150+ guests will enjoy an eclectic mix of experiences featuring light bites libations and entertainment by Cello Fury with on site art creation by Chris Galiyas for an unbelievable arts experience you won t want to miss! Where: [masked] Liberty Avenue 4th Floor When: August 6 5:30- 7:30 pm Cost: $25 per person includes light bites and two drink tickets Continue your Cultural District night out after Arts &amp;amp; Drafts! Show your wristband just around the corner at Proper Brick Oven &amp;amp; Tap Room to receive a one night only special of $1.00 off per drink! Proceeds benefit the mission of the Pittsburgh Cultural Trust which seeks to enrich the region s vibrancy and prosperity through the arts and make downtown Pittsburgh a destination where millions live work and play. New friends of the Cultural Trust receive a one-year Partners membership which includes many great benefits such as a member discount on tickets to our summer event Cosmopolitan Pittsburgh. Of course there will also be wine and cocktails! For more information and tickets for "Arts &amp;amp; Drafts" please visit http://trustarts.culturaldistrict.org/event/8951/arts-and-drafts About the Artist &amp;amp; Performers Cello Fury A cello rock powerhouse featuring three cellists and a drummer Cello Fury s original music combines the emotive and symphonic sounds of the cello with driving rock beats to create a cinematic progressive rock sound. A rarity in the music world Cello Fury appeals to a diverse audience throughout the United States and abroad performing in venues ranging from concert halls to rock clubs. Continually developing their own unique style of cello rock music cellists Simon Cummings Ben Mu oz and Nicole Myers along with drummer David Throckmorton unleash vitality and rhythmic drive in their music and dare to venture past classical expectations. Cello Fury http://www.cellofury.com/ Artist Chris Galiyas Chris Galiyas is an Art Education teacher at West Mifflin Area School District originally from Glassport PA. He has been interested in the arts painting specifically since he was a young kid. Growing up in the 80\'s and 90\'s in an area tested by the closing of steel mills he has been inspired by graffiti art and his surroundings throughout his life. Since he began his teaching career he has found more inspiration and motivation from his students and their learning process that he guides them through on a day to day basis. He hopes that his passion for Art and exploration through painting transfers to his students and they find something positive that they are passionate about and can spend their time appreciating and enriching their life with. Chris Galiyas http://www.post-gazette.com/local/west/2014/03/27/Art-exhibit-in-Carnegie/stories/201403270037 TICKETS This event may sell out so please buy your tickets in advance by visiting http://trustarts.culturaldistrict.org/event/8951/arts-and-drafts#tab=registration It only takes a couple minutes to submit the online form and then you\'ll get a confirmation email regarding your tickets. As a reminder this 1-year Pittsburgh Cultural Trust membership is by household/address so this is important if you\'re thinking about this offer as a gift or bringing friends/family. Please contact Jenn at the Pittsburgh Cultural Trust if you have any questions for including the membership for others such as if you could pay for this but give another address for the membership [masked] For more information on the Pittsburgh Cultural Trust Partner program please visit &amp;lt;/a&amp;gt;&amp;lt;a href="http://trustarts.org/support/Individual-Giving/partners-membership"&amp;gt;http://trustarts.org/support/Individual-Giving/partners-membership&amp;lt;a href="http://trustarts.org/support/Individual-Giving/partners-membership"&amp;gt;&amp;lt;/a&amp;gt; &amp;lt;/a&amp;gt; Parking Here is the ParkPGH website with real-time info on downtown parking garage availability &amp;lt;a href="http://parkpgh.org/"&amp;gt;http://parkpgh.org where you can also download apps get garage availability via text messaging etc. You can also call[masked]-8980. Stay tuned for updates!! </t>
  </si>
  <si>
    <t>The Trust Arts Education Center</t>
  </si>
  <si>
    <t xml:space="preserve"> 805 Liberty Ave</t>
  </si>
  <si>
    <t>ACM Pittsburgh</t>
  </si>
  <si>
    <t xml:space="preserve">ACM Pittsburgh is a non-profit professional group that meets regularly to discuss diverse topics in computer science such as predictive analytics applied machine learning statistical modeling open data data visualization user experience user research and artificial neural networks. Meeting topics are varied and range from tutorials on basic concepts and their applications to success stories from local practitioners and academic students to discussions of tools new technologies and best practices. All are welcome to attend to meet others and to present their work. ACM Pittsburgh is officially a part of the ACM Local program of Association for Computing Machinery Inc. </t>
  </si>
  <si>
    <t xml:space="preserve">Artificial Intelligence; Interaction Design; User Experience; Computer Science; High Scalability Computing; Machine Learning; Data Analytics; Data Visualization; Predictive Analytics; User Research; UX Design; Data Science; Algorithms; Mobile User Experience; Deep Learning; </t>
  </si>
  <si>
    <t>479 days</t>
  </si>
  <si>
    <t>The Internet of Things - Issues and Opportunities</t>
  </si>
  <si>
    <t>Starting with this August meetup all attendees can enter a drawing to win a free ACM Membership! Simply drop your business card in the bowl and at the end of each event we will draw one lucky winner who will receive a free ACM Membership! Please join us for a cutting-edge discussion on the Internet of Things (IoT) with Kevin G. Coleman former Netscape Chief Strategist and Internet pioneer. According to Gartner any success in digital business must deal with the rise of "things." Connected devices with sensors controlled through the Internet or configured in concert are popping up everywhere: There are telematics in expected places like your new car your fitness bracelet and your mobile phone; but they are also showing up in new places like farmers\' fields medical equipment and home appliances. Gartner predicts that the Internet of Things will include 26 billion units installed by 2020. IoT product and service suppliers will generate incremental revenue exceeding $300 billion mostly in services in 2020. It will result in $1.9 trillion in global economic value-add through sales into diverse end markets. About Kevin Coleman A Kellogg School of Management Executive Scholar Coleman has authored dozens of articles addressing strategic issues facing leaders today. Currently he is an independent strategic management consultant working on emerging technologies. Prior to that he was a senior fellow with the Technolytics Institute. Coleman also served as the Chief Strategist at Internet pioneer Netscape a true American technology success story that grew at an astonishing 65000 percent. Before joining Netscape he was Vice President and Chief Strategist of Claremont Technology Group which was Business Week s 44th fastest growing company. He joined Claremont from industry giant Computer Sciences Corporation where he was a Director in the National Consulting Practice and he began his career at the prestigious management consulting firm Deloitte. He has a certificate in Project Management from the American Management Association certificates in Project Planning Monitoring Projects Effectively and HIPAA Security from MCR a certificate in Healthcare Transformation and Cyber Security Evolving Approaches from Deloitte as well as a certificate in Advanced Project Management from Stanford University. Agenda: 7:00pm: Refreshments 7:15pm: Announcements 7:25pm - Tech Talk 8:10pm - Q&amp;amp;A 8:25pm - Conversations 8:55pm - Announce Free ACM Membership Winner + Departure</t>
  </si>
  <si>
    <t>Chatham University Eddy Theater</t>
  </si>
  <si>
    <t xml:space="preserve"> 102-104 Woodland Rd.</t>
  </si>
  <si>
    <t>Shifted Past is holding a FREE Performance at Biddles Escape!</t>
  </si>
  <si>
    <t>Come see "Shifted Past" at Biddles Escape. Say hi to me: "Tim" when we have a break and mention you are from Meetup! Looking forward to this it\'s my first MEETUP SHOW! SORRY ABOUT ALL THE CHANGES THIS IS WHY SINGERS SHOULD NOT BOOK SHOWS! COME JOIN US IT WILL BE FUN!</t>
  </si>
  <si>
    <t>Biddle\'s Escape</t>
  </si>
  <si>
    <t xml:space="preserve"> 401 Biddle Ave (Regent Square) 15221</t>
  </si>
  <si>
    <t>Classical BBQ with the Pittsburgh Symphony Orchestra</t>
  </si>
  <si>
    <t xml:space="preserve"> A night for the whole family the Pittsburgh Symphony is throwing a Classical BBQ on Saturday July 11 and Sunday August 2 in the Heinz Hall Summer Garden. Two festive evenings of great music and food each Classical BBQ is filled with favorite orchestral works in a fun-filled atmosphere including pre- and post-concert entertainment and a chance to mingle with the Pittsburgh Symphony musicians. Each BBQ concert is about one hour long with an outdoor party in the garden before the concert and live jazz after. All tickets are $30 and include general admission to the concert food happy hour drink prices and pre- and post-concert entertainment. The August 2 BBQ event Summer Spectacular! will celebrate the musical color and virtuosity of the Pittsburgh Symphony musicians. AUGUST 2 2015 Concert Program Copland: Fanfare for the Common Man Tchaikovsky: Romeo and Juliet Overture-fantasy Bizet: "Minuet" from Suite No. 1 from L\'Arl sienne De Falla: Spanish Dance No. 1 from La Vida Breve Elgar: "Nimrod" from Variations on an Original Theme Opus 36 "Enigma Variations" X. "Nimrod" Moderato Sibelius: Finlandia Opus 26 No. 7 Beethoven: Symphony No. 7 in A major Opus 92 IV. Allegro con brio Please note that the pre-concert BBQ and live jazz after party will be held in the beautiful Heinz Hall outdoor garden courtyard which has beautifully illuminated water sculptures and a unique view of downtown at night. This event is expected to sell out and so don\'t wait too long to buy your tickets. Please note that while we\'re not scheduling a Meetup for the Saturday July 11 Classical BBQ Concert (as there are other events the same night plus we\'re expecting the July 11 event to sell out more quickly as compared to the Sunday August 2 Classical BBQ Concert) everyone is certainly welcome to attend on July 11 as it will also be a wonderful event. About This Performance - MENU - Beef Sliders with Sweet and Tangy BBQ sauce Crispy Onion Straws on a Slider Bun with Cornichon and Tomato- Corn Cake Slider with White Wisconsin Cheddar Tomato and Arugula- Watermelon Salad with Lemon Feta Aged Balsamic Glaze Sea Salt and Fresh Mint- Mini Apple Strudel with Caramel Sauce Happy Hour Drink Prices and Customized Cocktails - CASH BAR $5 Specialty Cocktails Fresco LemonadeSparkling Prosecco Blueberry Vodka and Lemonade Russian MeadowVodka Iced Tea Lemon Juice and Mint Strawberry Basil ChillerStrawberry Basil Lemonade with a shot of either:Vodka Rum or Tequila Substitute Rum or Tequila for any of the specialty cocktails with Vodka. TICKETS All tickets are $30 and include general admission to the concert food happy hour drink prices and pre- and post-concert entertainment. This can be done by visiting or calling the Heinz Hall Box Office [masked]) visiting or calling the Theater Square Box Office [masked]) or going online http://www.pittsburghsymphony.org/production/45741/classical-bbq-with-the-pittsburgh-symphony-orchestra Please note this event is general admission and because the capacity of the Heinz Hall Courtyard (for holding the BBQ) is much smaller than the Heinz Hall concert seating area this Classical BBQ event is expected to sell out in advance. Discount for Multiple Summer Concert Purchases:Those interested in attending more than one summer PSO concert can craft their own series of concerts at a discounted price! Buy tickets to two concerts and receive 10% off the ticket price; three concerts receive 20% off the ticket price; and four or more concerts receive 30% off the ticket price! These discounts are only available via phone or in person at the Heinz Hall Box Office. Please note that this package includes all July and early August concerts. Those who have already purchased tickets to Thursday Icons: Diana Krall will receive the next-highest discount tier for any additional concert ticket purchases. Pittsburgh Symphony subscribers can receive a 15% subscriber discount by calling their patron services representative (PSR). For more information about the PSO and other concerts coming up please visit http://www.pittsburghsymphony.org/pso_home As always it is also fine if you\'d like to attend this concert on your own with family/friends instead. Stay tuned for updates! Parking Here is the ParkPGH website with real-time info on downtown parking garage availability http://parkpgh.org where you can also download apps get garage availability via text messaging etc. You can also call[masked]-8980.</t>
  </si>
  <si>
    <t>Heinz Hall</t>
  </si>
  <si>
    <t xml:space="preserve"> 600 Penn Ave</t>
  </si>
  <si>
    <t>Greensburg Girls: A 20's and 30's Social Group</t>
  </si>
  <si>
    <t>This group is for ladies in their 20s and 30s who just want to get out and have a good time. Whether you've lived in this area your whole life or just recently moved here you'll enjoy a variety of activities this group offers. After all girls really do just wanna have fun!</t>
  </si>
  <si>
    <t xml:space="preserve">Fitness; Wine; Dining Out; New In Town; Nightlife; Women's Social; Cocktails; Fun Times; Dancing; Exploring New Restaurants; Books and Drinks; Pets; </t>
  </si>
  <si>
    <t>Seven Springs Wine Festival</t>
  </si>
  <si>
    <t>The Seven Springs Wine Festival August 28 through 30 2015 showcases wineries from all over Pennsylvania offering a tantalizing experience for anyone who loves wine. The festival features complimentary wine sampling from 30 wineries daily seminars live entertainment a variety of crafts and musical entertainment. Wine Festival Saturday August 29 2015 || 11 a.m. 5 p.m. Samples from up to 30 Pennsylvania wineries Souvenir Wine Festival glass Wine Check ServiceWine Festival Entertainment Totally 80 s || Main Stage Street Level || Foggy Goggle Stage Mark Ferrari || Pavers Stage Please follow the link to purchase tickets. They are available at a discount until 6/30/15. http://www.7springs.com/events/wine-festival/</t>
  </si>
  <si>
    <t>Seven Springs</t>
  </si>
  <si>
    <t>Champion</t>
  </si>
  <si>
    <t xml:space="preserve"> 777 Waterwheel Drive</t>
  </si>
  <si>
    <t>Steel City Industrial Design</t>
  </si>
  <si>
    <t>A bunch of sketchy characters meeting up to relax have a drink and share ideas. Anyone who practices or is interested in product design industrial design or related professions/hobbies should join. Once per month lets have a happy hour in the Pittsburgh Area. Goals of this group: 1. Create connections amongst like-minded creative people through various events 2. Encourage design knowledge sharing and integration with adjacent disciplines. Everyone is welcome and encouraged to attend meetups. 3. Create and enhance connections with local businesses and schools that practice Industrial Design 4. Be a networking resource for industrial designers with emphasis on new graduates students and job-seeking designers Some links about Industrial Design: http://www.idsa.org http://www.core77.com</t>
  </si>
  <si>
    <t xml:space="preserve">Innovation; Computer Aided Design; Product Design; Interaction Design; Industrial Design; User Experience; Autodesk; 3D Modeling; CAD Design &amp; Development Services; Service Design; Product Development; SolidWorks; Design Thinking; Design Strategy; 3D Printing; </t>
  </si>
  <si>
    <t>255 days</t>
  </si>
  <si>
    <t>Introductory Happy Hour!</t>
  </si>
  <si>
    <t>Based on their website The Yard in Shadyside seems like a great place to have our first event. Their happy hour goes from 4-7pm (so if you want cheaper drinks be sure to arrive between 6-7pm) and their food looks tasty. But feel free to arrive anytime throughout the Meet Up! If we need a conversation topic bring in your latest favorite sketching implement (sharpie crayon sketchbook pencil whatever! if you love it lets hear it!). Also lets discuss the ID community in Pittsburgh and how we might build it further. Please comment below or message me if you have any questions! Looking forward to meeting many of you there! Thanks!</t>
  </si>
  <si>
    <t>Kayak at North Park and Lunch</t>
  </si>
  <si>
    <t>Kayak Pittsburgh a project of Venture outdoors runs the Kayak rentals. They provide basic instructions safety information and all the rental equipment you need. The kayaks are user friendly. You can kayak at your own pace on still water. This is a great opportunity to get some outdoor activity. We will meet at the Boathouse and paddle around North Park lake. Rental fee for solo kayaks are $16.00/hour $8.00 for additional half hour. Tandem kayaks are $21.50/hour $10.75 for additional half hour. After we paddle around the lake we can grab a bite to eat at the OTB cafe. It's a nice restaurant next to the boathouse with a view of the lake.</t>
  </si>
  <si>
    <t>North Park Boathouse</t>
  </si>
  <si>
    <t xml:space="preserve"> Pierce Mill Road</t>
  </si>
  <si>
    <t>FREE: Customer Acquisition Workshop</t>
  </si>
  <si>
    <t>Whether you sell product or are trying to gather leads you need to be able to find new customers nurture them through the buy cycle and retain them to create recurring revenue. This workshop will cover the need-to-know metrics to understand how your business is performing what you can spend to acquire a new customer what you can do to speed up your sales cycle and how to keep your customers happy for the long-term</t>
  </si>
  <si>
    <t>Alphalab</t>
  </si>
  <si>
    <t xml:space="preserve"> 6024 Broad St. 3rd Floor</t>
  </si>
  <si>
    <t>SummerSounds - The Stickers (Country)</t>
  </si>
  <si>
    <t>SummerSounds is a free series of exciting and interesting concerts under the stars in Greensburg\'s downtown St. Clair Park. Emphasizing high standards of contemporary musicianship in a family atmosphere this series has been called "the best outdoor music series in Western PA." This year\'s 13 free concerts will delight music lovers of all ages with music ranging from jazz to rock to bluegrass with a taste of folk new age and country. We\'re proud of the variety in our programs and try to please the most sophisticated ear. If the music makes you feel like dancing on the lawn all the better! Dine at one of our fine restaurants or pack a dinner if you wish ... then stretch out on your blanket or lawn chair and enjoy the tunes. Best of all the price is right: FREE! And so is our parking! We want you to have a great evening in our downtown cultural district! I am unable to commit to hosting and attending every Friday but I\'m confident the group can utilize the comment section in order to organize the event. Due to the nature of this event please feel free to invite your friends and significant other. The more the merrier!!!</t>
  </si>
  <si>
    <t>Build Night</t>
  </si>
  <si>
    <t>Let's get together and build some awesome stuff with code. We'll get some food and hold an impromptu co-working space where you can work on a project pair learn and mingle. You can hack on anything! Any language framework public/open-source personal etc. You don t have to have an idea to hack on! You re more than welcome to come just to pair with someone. Build Night is built for all skill levels. Come with what you know. If you have something you're interested in learning Build Night is a good place to do so because there will be experts in the room to help with just about anything. Food presented by Apcera check out their available jobs! Event support provided by Rivers Agile and IBM. Project Inspirations As part of our Build Nights we're going to start maintaining a list of project inspirations. Creative resources or projects that may spark an idea to build something awesome. If you'd like to get something included in this list leave a comment or email Justin. http://image-net.org/index https://www.codemontage.com/projects https://github.com/colonizers/colonizers http://kinograph.cc https://github.com/RupertJS/rupert http://publicfiles.org https://github.com/openpgh https://github.com/jimkang/phonemenon</t>
  </si>
  <si>
    <t>IBM Squirrel Hill</t>
  </si>
  <si>
    <t xml:space="preserve"> 1710 Murray Avenue</t>
  </si>
  <si>
    <t>Dynamic Libraries and Go for GSSAPI Authentication</t>
  </si>
  <si>
    <t>Phil Pinnock of Apcera will present on how they authenticate clients using GSSAPI and Go. Cut through FUD about Go and dynamic libraries learn how dlopen works and how and why to use it with Go as we look at a classic authentication system and how it was integrated. What works what we'd do differently today (ie for a v2). https://github.com/apcera/gssapi</t>
  </si>
  <si>
    <t>FREE: How to Be a Sales Champion Panel</t>
  </si>
  <si>
    <t>We've got a panel of experienced salespeople from across various industries all set to provide you with their expert insights. Send questions NOW to make sure they're included in our session! Christopher Evans - VP at Savvior built sales &amp;amp; marketing teams at innovative IT firms across the region Jeff Smidt - Account Executive at Plus Consulting experience in finance &amp;amp; sales for enterprise platforms David Radin - Director of Business Development at BloomBoard combines marketing &amp;amp; sales at startups in Pgh with media personality Austin Vaught - Marketing Consultant at Unum background in biz dev &amp;amp; sales at startups</t>
  </si>
  <si>
    <t>BloomBoard</t>
  </si>
  <si>
    <t xml:space="preserve"> 5410 Walnut Street Suite 200</t>
  </si>
  <si>
    <t>Dove of Light - Sound Healing Meditation Meetup</t>
  </si>
  <si>
    <t>Come and join others of like mind in love and light. Share in insightful discussions and experience enlightening guided meditations accompanied by the sacred sound healing of the magnifident crystal singing bowls. When you experience this powerful form of sound healing not only do you experience this by hearing with your ears but your entire being experiences the sensation of being bathed in vibrational tones of healing light and sound. The beautiful sound and vibration of the bowls lift you into a new dimension of awareness within your own consciousness. We open each gathering with sacred drumming and end (weather permitting) with a fire ceremony at the medicine wheel outdoors. Anyone is welcome in Love and Light.</t>
  </si>
  <si>
    <t>Belle Vernon</t>
  </si>
  <si>
    <t xml:space="preserve">Spirituality; Energy Healing; Sound Healing; Alternative Medicine; Chakras; Chakra Clearing; Crystal Bowls; Sound Therapy &amp; Healing; Shamanic Healing; Sound Vibrational Healing; New Age Spirituality; Sacred Ceremony and Ritual; Spiritual Evolution Support Group; Sound Healing with Crystal Bowls; Music and Sound Healing; HEALING WITH SACRED SOUNDS; </t>
  </si>
  <si>
    <t>1197 days</t>
  </si>
  <si>
    <t>Sacred sound meditation and fire ceremony</t>
  </si>
  <si>
    <t xml:space="preserve">Together we will create a sacred space in which healing can occur and flow into our Mother Earth. Through the transformational energy of the fire ceremony and sacred sounds from the crystal singing bowls we expand our consciousness and raise our awareness to our true oneness in Love. </t>
  </si>
  <si>
    <t>Dove of Light Healing Ministry</t>
  </si>
  <si>
    <t xml:space="preserve"> 434 Matty Drive</t>
  </si>
  <si>
    <t>Pittsburgh Information Technology Meetup</t>
  </si>
  <si>
    <t>This is a group for anyone interested in information technology in the Pittsburgh area. This group will strive to provide all members with the opportunity for growth in their careers by providing an opportunity for networking. We will have periodic meetups to give those attending the chance to meet new people and exchange new and exciting ideas. This group is sponsored by the Association of Information Technology Professionals - Pittsburgh Chapter (www.aitp.org).</t>
  </si>
  <si>
    <t xml:space="preserve">New Technology; Information Technology; Technology Professionals; Information Technology in Business; Small Business Technology; IT; IT Professionals; Professionals of Information Technology; Information Technology Students; </t>
  </si>
  <si>
    <t>774 days</t>
  </si>
  <si>
    <t>2015 AITP Scholarship / Charity Golf Outing</t>
  </si>
  <si>
    <t>AITP has been helping aspiring Information Technology Students in the SouthWestern Pennsylvania for the past several years by providing scholarships. In 2015 we are having a Picnic Lunch/Golf Outing Scholarship Fund Raiser at the Butler's Golf Course Elizabeth PA on Saturday August 1. 2015 - starting with golf at 8:00 am and followed by an outdoor Bar-B-Que picnic &amp;amp; refreshments &amp;amp; prizes all for just $95 per golfer. For 2015 we will be back on the Lakeside course.This is the year we hope to have over 100 golfers. Last year we had 88 so we are real close. Bring your friends. Shotgun start for this Scramble is 8:00 AM Lakeside Course (Registration starts at 7:00AM) Complete form and mail to address on form with checkor use paypal below and email form to [masked] To download forms to complete and check further information click the link below: http://www.aitp-pgh.org/golf-outing.html If you would like to participate in this event by yourself or with a friend (we will match you with a foursome) or if you want to get together a foursome we would be pleased to have you at the outing. It will be a lot of fun. New pricing this year $95 (it was bound to happen) per person for golf with cart outdoor buffet and refreshments and prizes. Or if you would like to join in on the fun at the buffet only (no golf or golf lesson) at approx. 1PM the price is $25 per person the same as last year. Sponsorship Levels Beverage Cart Sponsor $200- Company name and advertisement on the beverage cart on the day of the event- Company name and advertisement on a Tee on the day of the golf outing- Company name and advertisement on a golf cart on the day of the golf outing- Advertisement on AITP website all year- Listing in Golf Outing program Tee Sponsor $150- Company name and advertisement on a Tee on the day of the golf outing- Company name and advertisement on a golf cart on the day of the golf outing- Advertisement on AITP website all year- Listing in Golf Outing program Cart Sponsor $50 - Company name and advertisement on a golf cart on the day of the golf outing- Listing in Golf Outing program</t>
  </si>
  <si>
    <t>Butlers Golf Course</t>
  </si>
  <si>
    <t>Elizabeth</t>
  </si>
  <si>
    <t xml:space="preserve"> 800 Rock Run Road</t>
  </si>
  <si>
    <t>GlobalPittsburgh: a group for globally-minded people</t>
  </si>
  <si>
    <t xml:space="preserve"> GlobalPittsburgh is a non-profit organization established in 1959 as Pittsburgh Council for International Visitors (PCIV). We connect the Pittsburgh community with people here from other countries through group programs events and activities. The program is designed for internationals who want to meet people and discover more about the Pittsburgh community and for local residents and American students who want to meet people from other countries and help them feel more at home in Pittsburgh. GlobalPittsburghCONNECT membership program offers many perks: First Thursdays monthly networking events Quarterly Intercultural Potluck Dinners for members and host families four times each year. We will share ethnic foods learn about other world cultures play games and make new friends. Monthly Group Dinners usually on the first weekend of every month. We will dine as a party in different ethnic restaurants throughout Pittsburgh. Year-round outdoor group activities: ice skating snow tubing pumpkin patch cinema in the park bowling etc. Free &amp;amp; Discounted Tickets - Over the course of the year we offer the chance to attend cultural performances such as plays musical performances and sporting events. Thanksgiving and Christmas Hospitality Dinners - Host families invite members to their homes for dinner and conversation. All host families are supporters interested in sharing American culture and learning about the culture and traditions of other countries. Members may enjoy a traditional holiday meal with an American family. Annual fees to join GlobalPittsburgh CONNECT are $40 for an undergraduate student and $50 for an individual or family membership. For more information visit http://www.globalpittsburgh.org/membership</t>
  </si>
  <si>
    <t xml:space="preserve">Social Networking; Language &amp; Culture; Social; Professional Networking; International Travel; International Professionals; Business Networking International (BNI); Cultural Diversity; Language Exchange; international students; World Cultures; International Friends; Culture Exchange; </t>
  </si>
  <si>
    <t>1135 days</t>
  </si>
  <si>
    <t>GlobalPittsburgh Group Brunch at Max\'s Allegheny Tavern (German cuisine)</t>
  </si>
  <si>
    <t xml:space="preserve">Max s Sunday Buffet offers tradition of fine German foods. Adult $13.95 Kids under eleven $5.95 Bi-monthly dinners (and brunches) bring together GlobalPittsburgh members and potential members. If you are not yet a member of GlobalPittsburgh but would like to share a meal and friendly conversation with our group you are invited to join us once. To participate in our future events we will expect you to join GlobalPittsburgh as a member at www.globalpittsburgh.org/membership so that you don t miss any of our fun activities! You can RSVP two weeks prior to the event. The RSVP will be closed until then. If you RSVP "yes" you are expected to show up. Please consider this request seriously. Every guest is looking forward to meeting you if they see your positive RSVP. If you cancel your reservation later than 2 days prior to the gathering you will be counted as a "no show". After 3 "no shows" we will unfortunately have to remove you from the group. It is all about respect to the other members and the restaurant staff who make our group dinners happen! Our mission is to connect the Pittsburgh community with the people here from other countries through year-round activities and networking events. </t>
  </si>
  <si>
    <t>Max\'s Allegheny Tavern</t>
  </si>
  <si>
    <t xml:space="preserve"> 537 Suismon Street</t>
  </si>
  <si>
    <t>GlobalPittsburgh Group Dinner at Mediterrano (Greek cuisine)</t>
  </si>
  <si>
    <t xml:space="preserve">Bi-monthly dinners (and brunches) bring together GlobalPittsburgh members and potential members. If you are not yet a member of GlobalPittsburgh but would like to share a meal and friendly conversation with our group you are invited to join us once. To participate in our future events we will expect you to join GlobalPittsburgh as a member at www.globalpittsburgh.org/membership so that you don t miss any of our fun activities! You can RSVP two weeks prior to the event. The RSVP will be closed until then. If you RSVP "yes" you are expected to show up. Please consider this request seriously. Every guest is looking forward to meeting you if they see your positive RSVP. If you cancel your reservation later than 2 days prior to the gathering you will be counted as a "no show". After 3 "no shows" we will unfortunately have to remove you from the group. It is all about respect to the other members and the restaurant staff who make our group dinners happen! Our mission is to connect the Pittsburgh community with the people here from other countries through year-round activities and networking events. </t>
  </si>
  <si>
    <t>Mediterrano</t>
  </si>
  <si>
    <t xml:space="preserve"> 2193 Babcock Blvd</t>
  </si>
  <si>
    <t xml:space="preserve">GlobalPittsburgh Annual Picnic </t>
  </si>
  <si>
    <t xml:space="preserve">Dear friends! GlobalPittsburgh Annual Picnic 2015 welcomes new international students to the Pittsburgh region! We are expecting over a 100 newly-arrived international students and their families from La Roche College English Language Institute and Katz Graduate Business School at the University of Pittsburgh Penn State New Kensington West Liberty University Washington &amp;amp; Jefferson College and others. Please see the video from our last year s picnic: https://www.youtube.com/watch?v=nWUfvagog14. The picnic is free for current paid GlobalPittsburgh members. REGISTRATION FOR THIS EVENT IS REQUIRED before Thursday Sept. 17! To register please follow the link: https://events.r20.constantcontact.com/register/eventReg?oeidk=a07eb76zl8s695ad4a2&amp;amp;oseq=&amp;amp;c=&amp;amp;ch= There is a $5 fee for non-members attending the event. This is a family and kid-friendly event; please bring your family! Our shelter is very close to a playground. Please bring your own picnic basket or plan to purchase (cash only) lunch from two food trucks - Brassero Grill (Mexican) and Pittsburgh Halal Food Truck. The event will be alcohol free so please do not bring any alcoholic beverages. We will have water and juice available for our guests. Music will be provided by DJ JUAN DIEGO INC. We will have a photo booth sports and games and other fun activities throughout the day. If you have any questions please contact my colleague Nadya Kessler at [masked] Thank you to UPMC Health Plan for being a sponsor of our event! </t>
  </si>
  <si>
    <t xml:space="preserve">North Park Roosevelt Grove </t>
  </si>
  <si>
    <t xml:space="preserve"> Walters Road</t>
  </si>
  <si>
    <t>Comedian Stewart Huff at Hambone\'s with Krish Mohan</t>
  </si>
  <si>
    <t>Nationally Touring Comedian Stewart Huff coming to Pittsburgh PA for one night at Hambone s Restaurant on August 8 2015 at 8pm. Stewart has performed all across the country and has been featured in the Aspen Comedy Festival Boston Comedy and is a hit on various Fringe Festivals. He has recorded several comedy CDs such as "I Don\'t Think I Believe Us" and "The Pressure of Your Expectations is Overwhelming" and is working his next CD hour and hitting the road. He s popular with humanist groups and has been featured on NPR stations &amp;amp; the Wall St. Journal. He is also featured in the documentary Road Comics: Big Work on Small Stages which was released in Fall 2009. Check out this Pittsburgh City Paper article about the show http://www.pghcitypaper.com/pittsburgh/stewart-huff-brings-his-philosophical-comedy-to-hambones/Content?oid=1845235 Clip: https://www.youtube.com/watch?feature=player_embedded&amp;amp;v=ic-dOo2A5gw Tickets For more information and advance tickets ($10) please visit www.purplepass.com/stewarthuffpittsburgh For more information about Stewart Huff please visit www.stewarthuff.com For more information about Hambone\'s please visit http://www.hambonespittsburgh.com/</t>
  </si>
  <si>
    <t>Hambone\'s</t>
  </si>
  <si>
    <t xml:space="preserve"> 4207 Butler Street</t>
  </si>
  <si>
    <t>The Visit and Food</t>
  </si>
  <si>
    <t>A new movie from M. Night Shyamalan. Looks scary and maybe a little funny :) Here is the movie info: The terrifying story of a brother and sister who are sent to their grandparents' remote Pennsylvania farm for a weeklong trip. Once the children discover that the elderly couple is involved in something deeply disturbing they see their chances of getting back home are growing smaller every day. http://www.stayinyourroom.com The movie time is at 7:30 pm. Let us meet at 6:00 pm at our usually place for dinner - The Grand China Buffet. (&amp;lt;a&amp;gt;http://1025grandchina.com).&amp;lt;/a&amp;gt; Maybe not the best but it allows for people to be late and to drop out at the last minute. I plan to be in the theater at 7:10pm and find our seats at 7:15. This may or may not draw a crowd - hard to determine. Cant wait for this movie !! Call with any questions:[masked]</t>
  </si>
  <si>
    <t>Pittsburgh acoustic/folk/alternative country music meetup</t>
  </si>
  <si>
    <t>This is for fans of singer/songwriters acoustic music folk rock and alt country - NOT Top 40 ("bro") country. The great Dale Watson expounds on this in City Paper: http://www.pghcitypaper.com/pittsburgh/dale-watson-takes-... We can meet for performances by local regional and national musicians in places like Club Cafe Mr. Small\'s the Altar Bar etc. Maybe we can share music we love. Any suggestions welcome!</t>
  </si>
  <si>
    <t xml:space="preserve">Folk Music; Bluegrass; Musicians; Nightlife; Live Music; Country Music; Concerts; Acoustic Jams; Acoustic Music; </t>
  </si>
  <si>
    <t>413 days</t>
  </si>
  <si>
    <t>Chuck Mead and the Grassy Knoll Boys at the Thunderbird</t>
  </si>
  <si>
    <t>Chuck Mead lead singer of the legendary \'90s country band BR-549 and his excellent backup band at the lovely and intimate Thunderbird Cafe! I saw them last year and it was a rollicking show. https://chuckmead.squarespace.com/music/</t>
  </si>
  <si>
    <t>Thunderbird Cafe</t>
  </si>
  <si>
    <t xml:space="preserve"> 4023 Butler Street Lawrenceville</t>
  </si>
  <si>
    <t>Coffee Shop Group</t>
  </si>
  <si>
    <t>Welcome! This Coffee Shop Meet Up is a way to make new friends enjoy conversation laugh and indulge in a cup of tea or coffee (or the beverage of your choice). It\'s a great way to meet new people without a huge time or money commitment (after all it\'s just a cup of coffee or tea). How It Works Show up on or around the designated time and look for the host and introduce yourself to the group. Get yourself a drink (you\'re not required to drink coffee we don\'t discriminate) and pull up a chair. Group sizes range so you may just be meeting two people or two dozen. You\'re welcome to bring friends along (feel free to mention that in your RSVP) but don\'t worry if you\'re coming alone we\'re not that scary. The conversation should be light humorous entertaining and mostly positive. It\'s a blast try it you\'ll like it. :) Be a Host If you\'re interested in hosting your own event feel free to contact me or post a suggestion in the group. I\'d love to have new event organizers. Please keep in mind that suggested events must be somewhat coffee or tea related and I reserve the right to remove events that are not.</t>
  </si>
  <si>
    <t xml:space="preserve">Tea; Coffee; Singles; Nightlife; Social Networking; Live Music; Intellectual Discussion; </t>
  </si>
  <si>
    <t>2641 days</t>
  </si>
  <si>
    <t>Bach Beethoven &amp; Brunch: Klezlectic</t>
  </si>
  <si>
    <t>I haven\'t made it over to Bach Beethoven and Brunch in Mellon Park the last couple of years. It\'s a wonderful event but I always end up saying "maybe next week" and somehow the summer always passes too quickly. This time I figured I\'d post so I\'d have to show up! Bring your breakfast or brunch and we\'ll have a picnic outside listening to great music. Folks from the Bagel Factory will be there if you\'d like to buy coffee/breakfast there. I\'ll meet you near the front of the stage at 10am. I\'ll email my phone number out the day before the event. The concert starts at 10:30am. Feel free to bring blankets and chairs and so on. From Pittsburgh Parks: This longtime favorite series entertains music lovers on the lawn at Mellon Park. Satisfy your appetite for classical music by treating yourself to a special Sunday morning composed of Bach Beethoven and Brunch. Join us for this delightful buffet of classical melodies. Don\'t miss the "Best Brunch" competition! The Pittsburgh Center for the Arts hosts a "Best Brunch" competition each week and will award prizes! Citiparks staff members judge the brunches based on presentation effort and food selection - with the "Best Brunch" winner announced during intermission. The group performing this week is Klezlectic. Klezmer music! Check out their website for more info. Note that in case of inclement weather call the concert hotline [masked]) to check if the event is cancelled. This event is also posted on meetin.org.</t>
  </si>
  <si>
    <t xml:space="preserve">Mellon Park </t>
  </si>
  <si>
    <t xml:space="preserve"> 5th Ave &amp; Shady Ave</t>
  </si>
  <si>
    <t>Hiking and Hanging out in Westmoreland County</t>
  </si>
  <si>
    <t>This group is open to all ages and activities especially OUTDOOR ACTIVITIES! We have so much variety in this area when it comes to enjoying the outdoors like hiking and biking trails kayaking rock climbing ect ect ect so please join us in experiencing some of them! The primary focus of the group is to experience and enjoy Westmoreland County PA\'s many parks and neighboring wild areas. However we are open to everyday social activities like bowling sporting events and anywhere there\'s a good time to be had. If you\'re looking for something to do please join up host an event come along on a hike and meet some new and fantastic people!</t>
  </si>
  <si>
    <t>Greensburg</t>
  </si>
  <si>
    <t xml:space="preserve">Hiking; Walking; Social Networking; Social; Outdoors; Fun Times; Adventure; Weekend Adventures; Outdoor Adventures; 20\'s &amp; 30\'s Social; Exercise; WILDERNESS HIKING; </t>
  </si>
  <si>
    <t>1065 days</t>
  </si>
  <si>
    <t>Let\'s Tour Frank Lloyd Wright\'s "Falling Water"</t>
  </si>
  <si>
    <t xml:space="preserve"> Fallingwater is the name of a brilliantly designed house that is built over a waterfall. Frank Lloyd Wright was one of America s most famous architects and designed the house for his clients the Kaufmann family. Fallingwater was built between 1936 and 1939. It instantly became famous and today it is a National Historic Landmark. I haven\'t been to Falling Water but it has been on my must-see list for a while. Group ticket prices are available about which I will inquire call ahead single tickets are $25 and a single on site ticket is $27. Tours from April through November are every day except Wednesday 10:00 am - 3:30 pm. More information about tours for Falling Water can be found at the website http://fallingwater.org/ or you can call the Visitor Services Office at[masked] or email at [masked]. I plan on calling the Visitor Services Office this week1 to find out their group ticket prices. This event is in the early stage of development and requires a decent amount of planning so please bear with me and feel free to offer and input ask questions and provide feedback. I purchased my advanced ticket as recommended by Falling Water at this url: https://tickets.fallingwater.org/auto_choose_ga.asp?area=190 Please purchase your advanced ticket as well if you plan to attend. Please also bear in mind that these tickets seem to sell quickly SO STRIKE WHILE THE IRON IS HOT! If the 11:30am tour for the 19th is sold out before everyone can purchase a ticket please let me know or call the FW ticket office to see if you can buy one on-site. Thanks. Here is an updated link to purchase a ticket for the 9/19/15 tour at 11:30: https://tickets.fallingwater.org/daily_events_list.asp</t>
  </si>
  <si>
    <t>Falling Water</t>
  </si>
  <si>
    <t>Mill Run</t>
  </si>
  <si>
    <t xml:space="preserve"> 1491 Mill Run Road Mill Run PA 15464</t>
  </si>
  <si>
    <t>Pittsburgh Women's Mastermind for Entrepreneurs</t>
  </si>
  <si>
    <t>This group is for highly motivated entrepreneurial woman who seek support in achieving their goals. Together we will share our dreams and fears and support encourage and inspire. THIS GROUP IS NOT: * A place to pitch a product or service. * A place for you to network for customers. THIS GROUP IS: * A safe space to share the specific challenges that we face as entrepreneurs. * The make new friends who are like-minded. * To encourage and inspire one another.</t>
  </si>
  <si>
    <t xml:space="preserve">Women Entrepreneurs; Professional Networking; Entrepreneurship; Women's Business Networking; Professional Women; Women's Networking; </t>
  </si>
  <si>
    <t>567 days</t>
  </si>
  <si>
    <t>Setting Goals with Soul</t>
  </si>
  <si>
    <t xml:space="preserve"> We know that goal-setting is essential to success in our business but why does it seem so challenging to set goals that are achievable and authentic? As women we set up really high expectations for ourselves. Often these are based from what we see others around us doing and we assume that the same aspirations should be ours as well. In this meeting we will discuss: 1. How do you define success? 2. What are your values? 3. How do you want to feel when you achieve a goal? As usual this meeting with both be interesting and informative for all! Mark your calendar for Friday August 7th at 9:30 am. :-) **We are meeting in the private room at Panera in Robinson. (the one near Walmart). **Please contribute $3 for the expenses of the Meetup group. We would love to have you join us! Just a reminder that this group is different from other women's groups that are primarily geared towards networking. Thank you for respecting the purpose of this specific group. THIS GROUP IS NOT: * A place to pitch a product or service. * A place for you to network for customers or signups for other business groups or for your services. THIS GROUP IS: * A safe space to share the specific challenges that we face as entrepreneurs. * The make new friends who are like-minded. * To encourage and inspire one another.</t>
  </si>
  <si>
    <t>Panera Bread - Robinson</t>
  </si>
  <si>
    <t xml:space="preserve"> 250 McHolme Drive</t>
  </si>
  <si>
    <t>Mechanics of Writing Your Family History Workshop</t>
  </si>
  <si>
    <t>Mechanics of Writing Your Family History WorkshopPresented by Michael J. Leclerc This workshop will teach you how to get started in converting your research into a form to share with your family. We will discuss the necessary components of your family story and examine and compare published genealogies. We will then get into the mechanics of using Microsoft Word to write your family history showing the powerful features like automatic numbering and automatic indexing that are extremely useful for genealogists. Online Registration: NorthHillsGenealogists.EventBrite.orgMail In Registration and Complete Details: www.NorthHillsGenealogists.org</t>
  </si>
  <si>
    <t>Dog Bathing Fundraiser for Biggies Bullies @ Woody's Dog Wash</t>
  </si>
  <si>
    <t xml:space="preserve"> Woody's Dog Wash &amp;amp; Boutique will be holding a dog bathing fundraiser to benefit our friend's at Biggies Bullies Rescue! </t>
  </si>
  <si>
    <t>Woody's Dog Wash &amp; Boutique</t>
  </si>
  <si>
    <t xml:space="preserve"> 5843 Brownsville Road</t>
  </si>
  <si>
    <t>Beaver County Outdoor Adventurers</t>
  </si>
  <si>
    <t>Open group to all interested in sharing fun outdoor adventures in and around Beaver County PA. Also open to short trips for hiking cycling camping kayaking/canoeing &amp;amp; backpacking. * New members the experience levels to use for your profile descriptions are as follows - novice advanced beginner competent proficient expert.</t>
  </si>
  <si>
    <t xml:space="preserve">Camping; Bicycling; Kayaking; Hiking; Outdoors; Fun Times; Outdoor Fitness; Happy Hour; Cycling; Backpacking; Family Friendly; Canoeing; Dining Out BBQs Food Fairs Happy Hour and More; Bowling and Fun Stuff; Appetizers &amp; Happy Hour; </t>
  </si>
  <si>
    <t>1512 days</t>
  </si>
  <si>
    <t>Trail Care Day (Morning)</t>
  </si>
  <si>
    <t xml:space="preserve"> We need your help! Raccoon Creek State Park has over 44 miles of trail that are primarily maintained by volunteers. Join us we as we help in the upkeep of this beautiful trail system. Tools such as loppers and handsaws are welcome. We will have a few loppers handsaws and gloves available for use. Those attending should bring water and bug spray and be prepared to hike approximately 3 miles.</t>
  </si>
  <si>
    <t>Raccoon Creek State Park</t>
  </si>
  <si>
    <t>Hookstown</t>
  </si>
  <si>
    <t xml:space="preserve"> 3000 Pennsylvania 18</t>
  </si>
  <si>
    <t>Scream</t>
  </si>
  <si>
    <t>Loews Classic Movie Nights is showing Scream at 7:30 pm. Let's get dinner before the show! Let's eat at Panera before the movie at 5:30 pm. We will leave Panera at around 6:30 and head to the theater for the movie. (I know this sounds early but these movies are usually very full and it will be difficult to get good seats together!) I highly recommend that you purchase your ticket in advance: https://www.amctheatres.com/movie-theatres/pittsburgh/amc-loews-waterfront-22 If you will be meeting us at the theater we will wait in the front lobby until about 6:50 pm! If you are unable to come please change your RSVP so we don't try to save a seat for you!</t>
  </si>
  <si>
    <t>AMC Loews Waterfront 22</t>
  </si>
  <si>
    <t xml:space="preserve"> 300 W Waterfront Dr</t>
  </si>
  <si>
    <t>Fantasy authors Delia Sherman &amp; Ellen Kushner to speak @ YA Lecture Series CMU</t>
  </si>
  <si>
    <t>Lecture Speakers: Ellen Kushner and Delia ShermanDate: Saturday August 1 2015Time: 2:00 3:00 pmLocation: Doherty Hall Room 2315 Carnegie Mellon University 5000 Forbes Ave Pittsburgh PA 15213. The book signing will follow the lecture in the same room.Registration/Fee: There is no charge to attend the lecture and registration is not required for this portion of the program. All ages. Ellen Kushner began her career in publishing as a fiction editor in New York City but left to write her first novel Swordspoint which has become a cult classic hailed as the progenitor of the mannerpunk (or Fantasy of Manners ) school of urban fantasy. Swordspoint was followed by Thomas the Rhymer (World Fantasy Award and the Mythopoeic Award) and two more novels in her Riverside series. Her short fiction appears regularly in various anthologies. Ellen Kushner s fiction has been translated into numerous languages including Japanese French Dutch German Spanish Latvian and Finnish. She has narrated and co-produced illuminated versions of all three of the Riverside novels with SueMedia Productions for Neil Gaiman Presents at Audible.com and won a 2013 Audie Award for Swordspoint. Other recent projects include the urban fantasy anthology Welcome to Bordertown (co-edited with Holly Black) and The Witches of Lublin a musical audio drama written with Elizabeth Schwartz &amp;amp; Yale Strom (Gabriel Gracie and Wilbur Awards). Delia Sherman was born in Tokyo Japan and brought up in New York City. Delia s short fiction for adults has appeared most recently in the anthologies Naked City and Queen Victoria s Book of Spells. Stories for teen readers have appeared in numerous anthologies including Steampunk! and Under My Hat. CATNYP a story of a magical New York Between inspired her first novel for children Changeling. The sequel The Magic Mirror of the Mermaid Queen followed in 2009. The Freedom Maze a time-travel fantasy set in Louisiana was awarded the Norton Award the Prometheus Award and the Mythopoeic Award. Her recent collection of short fiction Young Woman in a Garden has appeared on PW s list of Best SF of 2014. She has worked as a contributing editor for Tor Books and has co-edited the fantasy anthology The Horns of Elfland with Ellen Kushner and Donald G. Keller as well as The Essential Bordertown with Terri Windling as well as two anthologies of Interstitial fiction Interfictions 1 with Theodora Goss and Interfictions 2 with Christopher Barzak. She is Executive Editor of Interfictions Online: A Journal of Interstitial Arts. Writing Workshop: MaryTurzillo and Geoffry Landis Date: Saturday August 1 2015Time: 11:00 am 1:00 pmLocation: Danforth Lounge Cohon University Center Carnegie Mellon University 5000 Forbes Ave Pittsburgh PA 15213Registration/Fee: Registration is required to attend the workshop (seating is limited) and there is a suggested $10 donation* (but it is not required). All ages all skill levels. Registration will open soon. http://parsec-sff.org/lecture-series/ SponsorsParsec Inc. is a Pittsburgh non-profit charitable organization seeking to promote literacy through the enjoyment of science fiction fantasy and horror. Carnegie Mellon University supports the YA Lecture Series though its ProSEED_Crosswalk grant so the lectures can be free and open to the public. The Series is also sponsored by the CMU English Department and two student groups: AB Lectures and Partners in Speculative Fiction. Science Fiction and Fantasy Writers of America is the international organization of professional speculative fiction writers. Founded in 1965 SFWA is a non-profit organization composed of 1800 professional genre authors and is dedicated promoting literacy supporting its members and presenting the annual Nebula Awards to the finest science fiction and fantasy writers in the world. The Pittsburgh Foundation included Parsec in its Annual PittsburghGives Day of Giving matching some funds and encouraging individual donors to contribute to the YA Lecture Series. The Pittsburgh Foundation is one of the nation s oldest community foundations.</t>
  </si>
  <si>
    <t>2315 Doherty Hall Carnegie Mellon University</t>
  </si>
  <si>
    <t xml:space="preserve"> 5000 Forbes Ave</t>
  </si>
  <si>
    <t>Replay by Ken Grimwood</t>
  </si>
  <si>
    <t>Winner of the 1988 World Fantasy Award for best novel Replay asks the question: "What if you could live your life over again knowing the mistakes you made before?" "Jeff Winston forty-three didn\'t know he was a replayer until he died and woke up twenty-five years younger in his college dorm room; he lived another life. And died again. And lived again and died again in a continuous twenty-five-year cycle each time starting from scratch at the age of eighteen to reclaim lost loves remedy past mistakes or make a fortune in the stock market. A novel of gripping adventure romance and fascinating speculation on the nature of time..." Note: Unfortunately there doesn\'t seem to be an e-book version but Amazon has it in multiple formats and the library lists numerous copies in the catalog.</t>
  </si>
  <si>
    <t>The Yard Gastropub</t>
  </si>
  <si>
    <t xml:space="preserve"> 736 Bellefonte St</t>
  </si>
  <si>
    <t>Pittsburgh .NET User Group (PGHDOTNET)</t>
  </si>
  <si>
    <t>The Pittsburgh .NET User Group is a community-driven group for area .NET developers to learn about features of the .NET framework and also to learn about ways that others are using the .NET language either for business or personal projects. We're also a group that promotes software craftsmanship and well architected solutions. All skill levels are welcome. We meet the second Tuesday of each month at the Microsoft Office at 30 Isabella St (directly across from PNC Park). On rare occasions we may move time or location. If you're interested in speaking at or sponsoring our group please email Rich Dudley for details.</t>
  </si>
  <si>
    <t xml:space="preserve">.NET; C#; Software Development; New Technology; Web Technology; Web Development; VB.NET; Computer programming; Software Architecture; Microsoft Technology; .NET Framework; </t>
  </si>
  <si>
    <t>1291 days</t>
  </si>
  <si>
    <t>Dynamic Business Rule Validation Across the Web Development Stack</t>
  </si>
  <si>
    <t>This will be a joint meeting with Girl Develop It Pittsburgh and is sponsored by Mosaix Software. Welcome GDI PGH and thanks Mosaix! Dynamic Business Rule Validation Across the Web Development Stack with Stefan Vantchev Whether you are a seasoned web developer or relatively new to the game I m sure you will agree that most software applications must continue to change over time along with the changes in the business requirements that the software is to support. In some applications these changes manifest from changes in laws or government regulations or maybe just from an aggressive new marketing strategy that requires the application to now support new sales strategies. In all instances the software applications we build must support these changes in business rules by setting new validation rules that must be evaluated through all layers. With increasing expectations of instantaneous response times we should be providing front end validation but we can t forget the importance of securing our APIs and of course the database. In this discussion we ll talk about the tools we use to support dynamic business rule validation through AngularJS C# using Fluent Validators and SQL server. We are also very interested to know how others have tackled this issue in their applications so that we can all learn some new techniques together. About Stefan Vantchev Stefan Vantchev has been designing and developing software for over 14 years. His architectural and development background ranges from embedded software to enterprise-level SaaS and desktop applications to data-visualization solutions for a plethora of industries. Stefan has extensive experience with most of the iterations of the .Net framework with most recent interests including AngularJS WebAPI NoSql Dependency Injection and code modularization. When not serving as software architect at Mosaix Software Stefan volunteers at the Greater Pittsburgh Community Food Bank and the Waldorf School of Pittsburgh. About Girl Develop It Girl Develop It is a nonprofit organization that provides affordable programs for adult women interested in learning web and software development in a judgment-free environment.</t>
  </si>
  <si>
    <t>Microsoft Corporation</t>
  </si>
  <si>
    <t xml:space="preserve"> 30 Isabella St # 202</t>
  </si>
  <si>
    <t>Automated UI Testing in MVC</t>
  </si>
  <si>
    <t>Automated UI Testing in MVC by Mark Nischalke Everyone knows the way to ensure delivery of a quality solution is to implement a regiment of testing to discover defects as early as possible in the process. It is often a requirement for the development process to include unit testing of code when developing it and Team Foundation Server can be configured to ensure unit tests have been created and run successfully prior to checking in the code. User Interface testing however is typically left to the end of the development cycle and performed manually by human testers following scripts to enter data click buttons and interrupt results. This type of testing is of course limited to the availability and skills of those performing the tests and can be tedious and error prone. Fortunately when implementing an ASP.NET MVC solution there is a way to automate the UI testing so tests can be run frequently repeatedly and consistently to identify defects and prevent regression errors. In this article I ll use TestStack s Seleno framework to demonstrate how automated UI testing can be implemented and incorporated into a project. About Mark Mark is a professional developer with over 18 years of experience in full lifecycle software development from analysis and requirements gathering to deployment and deployment. He has architected and designed solutions for both Web and Windows platforms spanning a number of industries from healthcare to manufacturing. Solutions have utilized a variety of technologies including ASP.NET ASP.NET MVC SharePoint AJAX SilverLight Windows Communication Foundation (WCF) Windows Presentation Foundation (WPF) and Microsoft SQL Server including database design indexing and stored procedures in both TSQL and C# and SQL Server Reporting Services (SSRS). Mark s experience also includes team lead mentor trainer and Project Management with training from the Project Management Institute. He has also been a frequent contributor to local .NET and SharePoint User Groups Mark holds several Microsoft certifications including MCPD MCSD MCAD MCSA and MCTS Meeting Sponsor Thanks to Kforce for sponsoring tonight's meeting.</t>
  </si>
  <si>
    <t>Introduction to Essential Oils</t>
  </si>
  <si>
    <t>This free class given by Shane and Charlene Brower will be a fun informative and interactive introduction to essential oils. Whether you are new to essential oils or you simply want to learn more about them this class will improve your understanding of how you can use essential oils to live a more healthy natural lifestyle. We will begin with a discussion of the fundamentals of essential oil usage (what they are how to apply and important considerations) followed by a more in-depth discussion of specific oils for addressing your most common healthcare concerns including depression &amp;amp; anxiety weight loss pain management intimacy women's health and enhancing your immune system. You ll have the opportunity to experience the oils firsthand and to ask questions related to your specific health concerns. There is no obligation to purchase anything after attending this class but there will be a special promotion associated with attending this class for those who are interested in making their first purchase</t>
  </si>
  <si>
    <t>Chatham Commons</t>
  </si>
  <si>
    <t xml:space="preserve"> 5000 Stein Drive</t>
  </si>
  <si>
    <t>Books That Matter</t>
  </si>
  <si>
    <t>I'm especially interested in two types of books: 1. Great literature particularly books that help us better understand the human condition and 2. Non-fiction books which give new insights into the world and how people behave e.g. Black Swan Predictably Irrational Beyond The Brain etc. The choice of great literature books to read will depend on people's interests. Possibilities include (but are not limited to): Steinbeck Twain Austin Hesse Shakespeare and Tolstoy. Occasionally we'll also read lighter books just for fun.</t>
  </si>
  <si>
    <t xml:space="preserve">Book Club; Intellectual Discussion; Literature; Reading; Novel Reading; Readers; Small Groups - Book Club Discuss Issues; </t>
  </si>
  <si>
    <t>929 days</t>
  </si>
  <si>
    <t>The Heart is a Lonely Hunter by Carson McCullers</t>
  </si>
  <si>
    <t xml:space="preserve">The Heart is a Lonely Hunter by Carson McCullers Wonderfully attuned to the spiritual isolation that underlies the human condition and with a deft sense for racial tensions in the South McCullers spins a haunting unforgettable story that gives voice to the rejected the forgotten and the mistreated and through Mick Kelly gives voice to the quiet intensely personal search for beauty. The setting is a small Southern town the cosmos universal and eternal. The characters are the damned the voiceless the rejected. Some fight their loneliness with violence and depravity Some with sex or drink and some like Mick with a quiet intensely personal search for beauty. </t>
  </si>
  <si>
    <t>Panera Bread</t>
  </si>
  <si>
    <t xml:space="preserve"> 3401 Boulevard of the Allies</t>
  </si>
  <si>
    <t>Pittsburgh Arthouse Films</t>
  </si>
  <si>
    <t>We like to go see "indie" movies ... particularly award-winning foreign films. Many of our meetups are to Pittsburgh Filmmakers showings including some film festivals. Come join us for a good film and good conversation!</t>
  </si>
  <si>
    <t xml:space="preserve">Arthouse; Indie Films; Watching Movies; Documentary Films; Film; Independent Filmmaking; </t>
  </si>
  <si>
    <t>3062 days</t>
  </si>
  <si>
    <t>Marcus Garvey Film Screens in Honor of His Birthday</t>
  </si>
  <si>
    <t>MARCUS GARVEY: LOOK FOR ME IN THE WHIRLWIND Saturday August 15th - 2:00 PMCarnegie Library of Pittsburgh Homewood7101 Hamilton Ave. PGH 15208 Doors Open: 1 PM Suggested Donation: $2 YES THERE WILL BE A BIRTHDAY CAKE!! Discussion Leader: Jean-Jacques Sene In death I shall be a terror to the foes of Negro liberty. Look for me in the whirlwind or the song of the storm; look for me all around you. Marcus Garvey Marcus Garvey: Look For Me in the WhirlwindProduced and Directed by: Stanley Nelson Written by: Marcia SmithWebsite: http://firelightmedia.tv/project/marcus-garvey-look-for-me-in-the-whirlwind/Trailer: http://vimeo.com/20067556 Awards2002 Best Documentary Black International Cinema2001 Official Selection Sundance Film Festival Documentary Competition Praise: spellbinding passionate and powerful You won t be able to leave your seat. Hollywood Reporter Synopsis (Courtesy of Firelight Media) \'Marcus Garvey: Look For Me In The Whirlwind\' uses a wealth of archival film photographs and documents to uncover the story of this Jamaican immigrant who between 1916 and 1921 built the largest black mass movement in world history. It explores Garvey s dramatic successes and failures before his fall into obscurity. Among the film s most powerful sequences are interviews with people who were part of the Garvey movement decades ago. These interviews communicate the appeal of Garvey s revolutionary ideas to a generation of African Americans and reveal how he invested hundreds and thousands of black men and women with a newfound sense of pride.</t>
  </si>
  <si>
    <t>Carnegie Library of Pittsburgh - Homewood Branch</t>
  </si>
  <si>
    <t xml:space="preserve"> 7101 Hamilton Ave</t>
  </si>
  <si>
    <t>Friday the 13th (the original)</t>
  </si>
  <si>
    <t>AMC Classic Movies is showing the original Friday the 13th! Let's get dinner before at Burgatory (right across the street). Let's meet for dinner at 5:30 so we can head over to the movie around 6:30/6:45. (These movies are usually really popular and busy so we will want to be there a bit early to sit together.) I highly recommend that you purchase your ticket ahead of time: https://www.amctheatres.com/movie-theatres/pittsburgh/amc-loews-waterfront-22</t>
  </si>
  <si>
    <t>Halloween (the original)</t>
  </si>
  <si>
    <t>John Carpenter\'s Halloween staring the "queen of scream" herself - Jamie Lee Curtis. Dinner before! I highly recommend that you purchase your ticket in advance! https://www.amctheatres.com/movie-theatres/pittsburgh/amc-loews-waterfront-22 Just purchase the general admission if you would like to sit with the group! At Matt\'s suggestion we will meet at Gran Agave for dinner at 5:30!</t>
  </si>
  <si>
    <t>Meet fellow Vegans near you! Come to a local Vegan Meetup and discuss living a healthy vegan lifestyle. Have delicious meals share your favorite vegan recipes and make new friends!\r \r We get together regularly mainly for potlucks and restaurant outings. The food is always vegan but you don\'t have to be. Our members are vegans vegetarians and even an odd omnivore or two. Don\'t miss the Messages section to see what\'s up in our world.</t>
  </si>
  <si>
    <t>Vegan Book Club #28</t>
  </si>
  <si>
    <t>Book Selection: "Sistah Vegan: Food Identity Health and Society: Black Female Vegans Speak" by A. Breeze Harper The Vegan Book Club is open to everyone: The intention is to provide a comfortable welcoming environment for people to explore issues related to Veganism. (No you don\'t have to finish the book to attend!)</t>
  </si>
  <si>
    <t>The Big Idea Cooperative Bookstore &amp; Cafe</t>
  </si>
  <si>
    <t xml:space="preserve"> 4812 Liberty Avenue</t>
  </si>
  <si>
    <t>Pittsburgh Functional Programming Meetup</t>
  </si>
  <si>
    <t>I'm probably not moving to London or the Bay Area. Is it possible to be a professional Haskell programmer in Pittsburgh? Wouldn't it be nice to have a day job slinging Erlang or Elixir?. How about getting paid to hack Clojure? Maybe your dream job is coding Common Lisp or OCaml. Is there anything we can do to promote functional programming in our town? Can we be a little less passive? If there was a visible functional community in the area could that help to create possibilities? With the possible exception of the multi-paradigm language Scala I'm not sure there is a single functional programming language that's in wide enough commercial use here in Pittsburgh to support a significant work force. Likewise potential employers might be averse to adopting FP for lack of a pool of such developers from which to draw. But perhaps all functional languages taken together as a whole could provide a suitable foundation. It's a concurrent and polyglot world now and our industry needs what the functional paradigm has to offer. The hope is that such a community could lower the barriers to adoption of functional languages for both employers and developers in our area.</t>
  </si>
  <si>
    <t xml:space="preserve">Lisp &amp; Scheme; Programming Languages; Scala; Haskell; Functional Programming; Clojure; Erlang Programming; F# Programming; Concurrent Programming; Category Theory; OCaml Programming; ClojureScript; Elixir Programming; PureScript; </t>
  </si>
  <si>
    <t>253 days</t>
  </si>
  <si>
    <t>August Meetup</t>
  </si>
  <si>
    <t>First Wednesday of each month.</t>
  </si>
  <si>
    <t>Pittsburgh Welsh Culture Meetup</t>
  </si>
  <si>
    <t>This meetup is run by the St. David\'s Society of Pittsburgh a group dedicated to promoting and preserving Welsh heritage in Southwestern Pennsylvania. We host several Welsh cultural events throughout the year including pub crawls a book club a Gymanfa Ganu (festival of song) and an annual St. David\'s Day lunch in March. We have a Welsh language class that meets weekly and we collaborate with other cultural groups in Pittsburgh through participation in local folk festivals and our Welsh Nationality Room in the Cathedral of Learning. Learn more at: https://www.facebook.com/welshsociety.pittsburgh</t>
  </si>
  <si>
    <t xml:space="preserve">Expat British; Book Club; Celtic Culture; Language &amp; Culture; International Travel; Language Exchange; Wales; British Culture; Welsh Culture; Welsh Language; International Friends; Pub Crawls; Culture Exchange; Welsh Culture &amp; Language (Cymraeg &amp; Saesneg); Welsh American; </t>
  </si>
  <si>
    <t>277 days</t>
  </si>
  <si>
    <t>Welsh Book Club</t>
  </si>
  <si>
    <t>Our next selection for Welsh Book Club is "On the Black Hill" by Bruce Chatwin. The book tells the story of Lewis and Benjamin Jones identical twins who were born with the century on a farm on the English-Welsh border. For eighty years they live on the farm and their lives are only obliquely touched by the chaos of twentieth-century progress. Nonetheless the twins world a few square miles of Welsh countryside is rich in the oddities the wonders and the tragedies of the human experience. Order the book at http://www.amazon.com/Black-Hill-Novel-Bruce-Chatwin/dp/0140068961/ and join us on Wednesday August 19 at the Panera in Bakery Square to discuss the book and pick our next selection. If you haven\'t finished the book by the time we meet no problem! We\'d love to have you join us either way.</t>
  </si>
  <si>
    <t xml:space="preserve"> 136 Bakery Square Blvd</t>
  </si>
  <si>
    <t>Meet the Squirrel Hillbillies</t>
  </si>
  <si>
    <t xml:space="preserve">As part of our "5th Wednesday" series of special ukulele Meetups we are hosting a visit from the Squirrel Hillbillies. If you are interested in hearing them talk and play please RSVP for this Meetup. Earlier Amber Rozel will lead us in one of her special quickie workshops. Sounds like a swell evening. Something for everybody. The Squirrel Hillbillies Pittsburgh-local entertainers will visit Steel City Ukuleles on Wednesday September 30 2015. They will spend about 45 minutes discussing how they write and arrange songs as well as perform a few tunes that incorporate ukulele. Visit the Squirrel Hillbillies at their website HERE. </t>
  </si>
  <si>
    <t>SCU Fee</t>
  </si>
  <si>
    <t>Country Barn Farm</t>
  </si>
  <si>
    <t>Country Barn Farm teaches beekeeping and backyard chicken workshops. Our mission is to promote sustainable agriculture in the Western PA through education! Visit www.CountryBarnFarm.com to sign up for our newsletters!</t>
  </si>
  <si>
    <t xml:space="preserve">Beekeeping; Permaculture; Farmers Market; Farm Animals; Green Living; Sustainability; Urban chickens; Chickens; Backyard Poultry; Urban Gardening; Edible Gardening; Sustainable Agriculture; Community Gardening; Urban Beekeeping; Teaching the Public about the Value of Honey Bees; honeybees; </t>
  </si>
  <si>
    <t>743 days</t>
  </si>
  <si>
    <t>Basic Queen Bee Rearing Class</t>
  </si>
  <si>
    <t xml:space="preserve">This is a hands on workshop offering an introduction to rearing queen honey bees. The goal is for students to learn basic techniques for queen rearing. Course fee is $65. Pre-registration with course fee is required. There will be a session on August 16 from 11 am to 1 pm to review the results of our grafting the previous day. Students will have the opportunity to take home day old queen cells if they like. For more information and a registration form please email [masked]. </t>
  </si>
  <si>
    <t>Pittsburgh Essential Oil Young Living Meetup</t>
  </si>
  <si>
    <t>This is a group for anyone interested in learning/using essential oils. Number 1 Purpose: Everybody should have an Essential Oil Experience and the opportunity to find out Why it is so Powerful. Meet with others who are interested in Aromatherapy &amp;amp; Holistic Health; Therapeutic-Grade Essential Oils. Find out how others use Essential Oils i.e. massage therapy bodywork cleaning first aid emotional release pets babies &amp;amp;amp; children cooking and all other ancillary topics. Provide product sampling reference materials resources and tips for sharing and using the full range of essential oil infused Young Living products and related tools. Learn and talk about the science of essential oils their constituent properties and their effects on the body mind and spirit. (What!?! I thought they just smelled good.) Have casual get-togethers and make new friends. My website: http://www.brittanyessential.com/ https://www.youtube.com/watch?v=Xn1jpxZ7QL8</t>
  </si>
  <si>
    <t>health-wellbeing</t>
  </si>
  <si>
    <t xml:space="preserve">Aromatherapy; Self-Improvement; Wellness; Green Living; Holistic Health; Essential Oils; Natural Health; Alternative Medicine; Natural Organic Living; Essential Oils &amp; Pain Management; Physical and Emotional Balance with Essential Oil; Mood Management Essential Oils; </t>
  </si>
  <si>
    <t>240 days</t>
  </si>
  <si>
    <t xml:space="preserve">Intro to Essential Oils - Young Living (Murrysville) </t>
  </si>
  <si>
    <t>Hey guys! This will officially be our first meet up - how exciting! I will be talking all about what are essential oils how do you use them how they can help you/your family making your home chemical free and the premium starter kit Young Living has to offer. I will have a premium start kit with me for anyone wanting to smell the essential oils see what the kit has to offer and check out the diffuser. This is a great way of checking out the essential oils Young Living has to offer before signing up! Bring a friend or family member for some essential oil fun! If you sign up for a premium starter kit on our meet up day- you'll get an essential oil for free! Hope to see you!http://www.brittanyessential.com/</t>
  </si>
  <si>
    <t xml:space="preserve">Panera Bread </t>
  </si>
  <si>
    <t xml:space="preserve"> 4899 William Penn Hwy Murrysville PA 15668</t>
  </si>
  <si>
    <t>Akashic Records Readings with Stephanie Charles</t>
  </si>
  <si>
    <t>The records are a library of all that you have ever done! Stephanie is going to acces your records with your permission and information from your past present and future will be available. She will be able to answer your questions. She will receive all this information from the "Records Keepers" and transmit it to you in a loving way to help you in your life journey. FEE: $ 40.00 - 1/2 Hour$ 70.00 - 1 Hour$ 85.00 - 1 - 1/2 Hour To Schedule an appointment callStephanie at[masked]</t>
  </si>
  <si>
    <t>Enlightened Healing Energy</t>
  </si>
  <si>
    <t xml:space="preserve"> 466 Castle Shannon Boulevard</t>
  </si>
  <si>
    <t>Saturday Singles - Pittsburgh</t>
  </si>
  <si>
    <t>Come join other singles in their forties and up at a dance environment for socializing networking theme-related social events and optional dancing. The Saturday Singles Dance is beginning its fifth year of providing premier singles dances to Pittsburgh area singles. We are a proven Pittsburgh singles social meet-up group with hundreds of singles who have met through our dances and speed dating events. Many successful relationships and marriages have resulted from the Saturday Singles\' socials. We are known for our large crowds and for giving back to our attendees through unique promotions that include free pizza parties free speed dating free game tickets giveaways featuring hundreds of dollars of giftcards salad smorgasbords free nachos and cheese free line and partner dance lessons Steelers\' Pens\' and Pirates\' parties featuring team giveaways holiday theme parties and an annual holiday party in December featuring free hot and cold appetizers and desserts! Admission into all events is $8. We are looking forward to mixing mingling and socializing with you! www.dancetonight.weebly.com</t>
  </si>
  <si>
    <t xml:space="preserve">Singles; New In Town; Nightlife; Social Networking; Social; Fun Times; Speed Dating; Newly Divorced; Dancing; Single Professionals; Dance Lessons; Dating and Relationships; </t>
  </si>
  <si>
    <t>1186 days</t>
  </si>
  <si>
    <t>THE GREAT GIFT CARD GIVEAWAY</t>
  </si>
  <si>
    <t xml:space="preserve"> The Saturday Singles Dance will present the "GREAT GIFT CARD GIVEAWAY" on Saturday AUGUST 1ST at the West View VFW! HUNDREDS OF DOLLARS in a variety of giftcards will be given away to many lucky winners! Featured giftcards will include Macy\'s Kohl\'s Target GetGo Longhorn Steakhouse Eat \'n Park Pizza Hut and Panera to name just a few!!! Arrive early for a Complimentary Dance Lesson at 7:30 p.m. then from 8:00 p.m. to midnight enjoy your favorite music played by DJ Steve as you mix mingle and dance with Meet-Up Group members and all of the Saturday Singles crowd! As always Free Snacks are available compliments of The Saturday Singles Dance. Anyone who has attended our prior "Great Giftcard Giveaway" events knows that there are numerous exciting giftcards in a wide assortment of categories to be given away to many winners! It is going to be a great time! See everyone on Saturday AUGUST 1ST at this always well-attended crowd-pleasing dance event! For more information call[masked] e-mail [masked] or visit www.dancetonight.weebly.com! </t>
  </si>
  <si>
    <t>West View VFW</t>
  </si>
  <si>
    <t xml:space="preserve">West View </t>
  </si>
  <si>
    <t xml:space="preserve"> 386 Perry Highway</t>
  </si>
  <si>
    <t>Pittsburgh Grief Support Meetup</t>
  </si>
  <si>
    <t xml:space="preserve">This group will be meeting once a month at the Fox Chapel Waterworks Mall at Panera. This group is for anyone who has suffered a loss and is grieving. We will be meeting in the Conference Room so we will have privacy and the opportunity to share. This could be due to a recent loss or a loss from many years ago and you may have pain that has resurfaced for any reason. Please note that I am not a grief counselor but what I do know is that I have lost 13 family members in 13 years and 2 of them were children. I lost 15 friends in 10 years. I lost them due to illness accidents and suicide. My heart has been repeatedly broken but I do know that the heart can and will heal and I believe that we can do this together. I have attended several grief support groups over the years and I can tell you that by telling your story and helping others....you also will begin to heal. I believe that it is a great help and part of the healing process to just sit back talk listen share and be a part of a group that "just gets it." Coping skills is another great topic of discussion. Believe me...it really does and will help you to talk to others that "have walked that road." We are all in this together as one. I would also like this to be an opportunity for you to grab something to eat or a coffee. I just wanted to let you know that you will have time to do that if you would like to purchase something. I look forward to meeting you. Jan </t>
  </si>
  <si>
    <t xml:space="preserve">Widows and Widowers; Motherless Daughters; Support; Recovery from Grief; Grief Support; Grief Support for Partners and Spouses; How to deal with Grief; Widows and Widowers Support Group; Newly Widowed; Bereaved Adults; Bereaved Parents; Coping with Grief &amp; Loss; bereaved mothers; Bereavement Support Loss of Sibling; </t>
  </si>
  <si>
    <t>528 days</t>
  </si>
  <si>
    <t xml:space="preserve">GRIEF SUPPORT </t>
  </si>
  <si>
    <t>Grief Support in the Conference Room</t>
  </si>
  <si>
    <t>Panera bread water works plaza</t>
  </si>
  <si>
    <t xml:space="preserve"> 942 freeport rd</t>
  </si>
  <si>
    <t>Welcome! This Coffee Shop Meet Up is a way to make new friends enjoy conversation laugh and indulge in a cup of tea or coffee (or the beverage of your choice). It's a great way to meet new people without a huge time or money commitment (after all it's just a cup of coffee or tea). How It Works Show up on or around the designated time and look for the host and introduce yourself to the group. Get yourself a drink (you're not required to drink coffee we don't discriminate) and pull up a chair. Group sizes range so you may just be meeting two people or two dozen. You're welcome to bring friends along (feel free to mention that in your RSVP) but don't worry if you're coming alone we're not that scary. The conversation should be light humorous entertaining and mostly positive. It's a blast try it you'll like it. :) Be a Host If you're interested in hosting your own event feel free to contact me or post a suggestion in the group. I'd love to have new event organizers. Please keep in mind that suggested events must be somewhat coffee or tea related and I reserve the right to remove events that are not.</t>
  </si>
  <si>
    <t>Coffeehouse of the Month</t>
  </si>
  <si>
    <t>Big Dog Coffee http://www.bigdogcoffee.net/</t>
  </si>
  <si>
    <t>Big Dog Coffee</t>
  </si>
  <si>
    <t xml:space="preserve"> 2717 Sarah St</t>
  </si>
  <si>
    <t>Zeke's Coffee http://zekescoffeepgh.com/</t>
  </si>
  <si>
    <t>Zeke's Coffee (new location)</t>
  </si>
  <si>
    <t xml:space="preserve"> 6015 Penn Ave</t>
  </si>
  <si>
    <t>Murrysville Relay for Life Artist Market</t>
  </si>
  <si>
    <t>Get some relief from the August heat! Come with friends and family; show your support for local artists and the Murrysville Relay for Life! A portion of all proceeds will be donated to the American Cancer Society.</t>
  </si>
  <si>
    <t>Murrysville Community Center</t>
  </si>
  <si>
    <t xml:space="preserve"> 3091 Carson Ave. Murrysville 15668</t>
  </si>
  <si>
    <t>Coffee Loves Music</t>
  </si>
  <si>
    <t>If you're into music and even if you're not here's a great opportunity to share any music you're interested in have a cup of coffee or tea and engage in conversation. We'll meet at Coffee Tree Roasters in Shadyside to chat drink coffee and listen to music. Bring your favorite music on your phone or thumb drive to share you can even bring an instrument to play if you'd like. And you can just come for the coffee and company you absolutely aren't required to bring music (I will bring my laptop to look things up on YouTube as well). Bring any music if you have music of your own creation if you're passionate about a particular musician or band or if you just like something and feel like sharing. It could be a recent find or something that influenced your childhood and got you though your teenage years. It could be something you love or it could even be something you hate just tell us why. Music is as much a story as anything it could be a story of you or the story of the artist who created the music or the story could be embedded in the song itself waiting for us to listen. Feel free to bring a story to share along with the music or not if you prefer. We're totally open to any kind of music so please bring anything you'd like to share be it classical ethnic heavy metal or whatever even classical ethnic heavy metal (I bet it exists). We'll be meeting at Coffee Tree Roasters from 7pm (to probably 9pm though the room's booked until 10pm). This event is also posted on meetin.org.</t>
  </si>
  <si>
    <t>Coffee Tree Roasters</t>
  </si>
  <si>
    <t xml:space="preserve"> 5524 Walnut St</t>
  </si>
  <si>
    <t>OpenStack Pittsburgh</t>
  </si>
  <si>
    <t>This is the Pittsburgh OpenStack community user group. We are a group of open source operators and developers who are passionate about working together to help deploy use modify and contribute to OpenStack!</t>
  </si>
  <si>
    <t xml:space="preserve">Open Source; New Technology; Technology Professionals; OpenStack; Open Source Hardware; Open Source Community; </t>
  </si>
  <si>
    <t>861 days</t>
  </si>
  <si>
    <t>Taking the Long View: How the Oslo Program Reduces Technical Debt</t>
  </si>
  <si>
    <t>Come listen to Doug Hellmann from HP talk about HP's Oslo with pizza provided by HP.</t>
  </si>
  <si>
    <t>Pittsburgh Supercomputing Center</t>
  </si>
  <si>
    <t xml:space="preserve"> 300 South Craig St</t>
  </si>
  <si>
    <t>PghQA - Security Testing</t>
  </si>
  <si>
    <t>Over the past several months many large organizations have succumb to cyber attacks. These attacks range from penetrated network perimeters to loss of services to loss of control over a vehicle in motion. Many of these attacks are the result of insufficient testing during the software development lifecycle while others were the result of advanced social engineering techniques. During this presentation we will demonstrate some of the tools hackers use to exploit both computer systems and the people that operate them. It is also intended to identify areas and methods of testing to enable you to protect your users your organization and yourself. Please join us with your questions and experiences. It will be a great discussion. Refreshments will be provided! Speakers: Matt Trevors (Systems Engineer) and Jared Bill (Test Engineer) of Omnyx</t>
  </si>
  <si>
    <t>Omnyx</t>
  </si>
  <si>
    <t xml:space="preserve"> 1251 Waterfront Place</t>
  </si>
  <si>
    <t xml:space="preserve">Pug Play Date at North Park </t>
  </si>
  <si>
    <t>Let\'s get the pugs out for a fun playdate. They all love socializing so much and enjoy the summer while it lasts! This park is great and has so much to offer family fun as well as PUG fun!!! I am attaching rules that are posted online for North Park Dog Areas to review. Just click the link and read over them. http://www.alleghenycounty.us/parks/rules_dogarea.pdf When rsvp\'ing please do so according to number of pugs attending. Hope you can make it!</t>
  </si>
  <si>
    <t>Pug Park Day at Heritage Park in Monroeville</t>
  </si>
  <si>
    <t xml:space="preserve">Let's do a second play date for the pugs on a Sunday! Great location. This park was very clean and well-shaded. It has trails and a nice paved walkway. Dog area at top of hill. Park has a small dog side where our 4-legged pals can run socialize and play. Please no treats . Water / bowls suggested. Hope to see you there! </t>
  </si>
  <si>
    <t>Heritage Park (Monroeville Dog Park)</t>
  </si>
  <si>
    <t>Monroeville</t>
  </si>
  <si>
    <t xml:space="preserve"> 2364 Saunders Station Road</t>
  </si>
  <si>
    <t>GASP (Gaming Association of Southwestern PA)</t>
  </si>
  <si>
    <t>GASP was founded in 1999 and is centered in Pittsburgh PA. We are dedicated to gaming in all its forms. It doesn\'t matter if you\'re a casual gamer or a die-hard grognard GASP has something to offer you. We meet as a group once per month for a 12+ hour Games Day but some of our members meet on a more frequent basis either for established campaigns or single pick-up style events. Some members can not make any definite time commitment and that\'s fine too. GASP was founded as a way for gamers to meet and socialize not spend all their free time gaming. Whatever time you put into GASP is solely up to you.</t>
  </si>
  <si>
    <t xml:space="preserve">Games; Roleplaying Games (RPGs); Tabletop Role Playing and Board Games; Euro Games; Strategy Games; Gaming; Game Design; Board Games; Dice Games; Game Night; </t>
  </si>
  <si>
    <t>823 days</t>
  </si>
  <si>
    <t>GASP Games Day - Temporary Location</t>
  </si>
  <si>
    <t>What:: GASP Games Day Where:: Springdale United Presbyterian Church When:: 10am to 11pm Cost:: $5 (first time attendees are free) Due to our situation in finding a new home Games Days are currently on a month-2-month schedule. See below for the schedule it will be updated as needed. 2015 Dates January - cancelled without a replacement February 21st - Springdale United Presbyterian Church March 21st - Springdale United Presbyterian Church April - Could not secure a date in April (will hold 2 in May) May 2nd and 23rd - Springdale United Presbyterian Church June 13th - Springdale United Presbyterian Church July 11th - Springdale United Presbyterian Church August 8th - Springdale United Presbyterian Church August 29th - Springdale United Presbyterian Church September - Location and date TBD October - Location and date TBD November - No Games Day due to GASPcon December - Location and date TBD The address for the church is located at the bottom of the page Game Days run from 10am till 11pm and are open to everyone. There is a small fee per person ($5) to attend Games Day to cover the cost of the rental hall. This fee is waived for all first-time attendees. The fee will be collected when you arrive and will grant access to all the games contributed by our members for use that day. We will be holding off taking any new yearly payments but those that did pay will be honored. Speaking of games there are always a multitude of board card role-playing and miniature games being played on any given Game Day but a few events are near constants. Our Multi-Player Magic League runs each Game Day starting around 11am. It s a league that runs Jan-Oct. There is a second league starting at 4:30PM with modified rules and decks please read the forum post for more information. Several RPG campaigns are also run each Game Day including our "One-Shot Saturdays" stand-alone adventures run by various GMs each month. There are several miniature games that regularly appear at each Game Day. These vary each month but some examples are X-Wing Lord of the Rings Firestorm Armada Dystopian Wars Axis and Allies: War at Sea &amp;amp; Angels 20 BattleTech AT-43 Infinity and others. Don t forget our extensive board game contingent. You can always find players for a board game whether you bring your own or try out one of the many titles our BGers own and bring each month to our Games Library. We ask that everyone attending our Game Days brings something along as a snack and/or drink for the community to share in. The facility has a full kitchen so items that need refrigerated are OK. Most people bring some soda chips cookies veggie tray etc. This helps everyone have a good time without worrying about snacks or drinks. See you at Games Day! Location Information:: Springdale United Presbyterian Church 859 Pittsburgh Street Springdale PA 15144</t>
  </si>
  <si>
    <t>Springdale United Presbyterian</t>
  </si>
  <si>
    <t>Springdale</t>
  </si>
  <si>
    <t xml:space="preserve"> 859 Pittsburgh St</t>
  </si>
  <si>
    <t>GlobalPittsburgh First Thursdays Happy Hour for Globally-Minded People</t>
  </si>
  <si>
    <t>Join us to celebrate everything and everybody global in Pittsburgh at GlobalPittsburgh First Thursdays! Admission is free for current paid GlobalPittsburgh members; tickets are $5 for non-members if purchased through August 5; tickets are $10 on the day of the event and at the door. BUY TICKET NOW! Features for the August event: - Free admission for paid GlobalPittsburgh members and people with August birthdays - Complimentary appetizers - Complimentary drink for members who join/renew at the event - Door prizes and auctions - Interactive program and more! Meet globally-minded people from Pittsburgh and all over the world to make new friends and learn more about different cultures at our GlobalPittsburgh First Thursdays monthly happy hour. Bring your friends family and colleagues or come alone - it's a very friendly group! Receive discounted membership of $40 per year for an individual/family membership when you sign up at the event - that's a 20 percent savings! If you have questions would like to become a sponsor or set up a vendor table or donate an item for the auction please contact Nadya Kessler in the GlobalPittsburgh office at[masked] or by email at [masked]. Photos from past First Thursdays and a few other GlobalPittsburgh events activities and programs can be viewed at www.flickr.com/photos/globalpittsburgh. See you there!</t>
  </si>
  <si>
    <t>Roland's Seafood Grill</t>
  </si>
  <si>
    <t xml:space="preserve"> 1904 Penn Avenue</t>
  </si>
  <si>
    <t>Fall Flex Season</t>
  </si>
  <si>
    <t>How does a PittsburghTennisLeague Season / League run?The league advertises the season dates and builds a queue of committed players for the season. Kickoff Day - August 25th The start day of the season players are sent a kickoff email that contains important information about the league the link where your league standings and players contact information. We guarantee 6 playing partners at your playing level but have been averaging closer to 15+ partners in most cities. Your Task - "Flexible Scheduling"After this kickoff email is sent it is the player\'s task to communicate with other players. Players should work with their partners to find an agreeable time and location to play the match. While PittsburghTennisLeague doesn\'t mandate your playing schedule it is recommended that players schedule at least one match per week. By request of the players we started to allow players to play 1 rematch per season. The regular season is all about playing as much as you can. As of Jan. 1st 2013 we\'ve had 189 players play more than 20 matches in a season. Where to Play?Play at your local free tennis courts tennis parks condo courts or tennis clubs. The league strongly suggests that players jointly try to pick a tennis court location convenient to both. We provide an extensive list of tennis courts including # of courts lighting hitting walls etc. We strive to keep this list up-to-date PittsburghTennisLeague sets up a must play dates to push players out on the courts. The final deadline is the date marking the end of the season at which point players with 5 wins will qualify for a post-season playoff to determine the league champion. How to Play?Players can use three semi-standard playing formats: 2 out of 3 sets 2 sets with 10 point super tie-breaker or the 10-game pro set (First to 10 used when court time is limited). PlayoffsEach season concludes with a playoffs where players with anywhere from 3 to 5 season wins qualifies for a single elimination tourney. The champion is awarded based upon the league Prize Pool. Each singles league champion also receives a playing entry into the National Tourney which is already scheduled for Crandon Park Tennis Center in Key Biscayne - Nov. 13-15 2015. Join Today!!Full price is $19.95 to play in a season BUT the earlier you sign up we typically offer discounts during these tougher economic times. Just go to the Join Page and complete the short form. We\'d be happy to find you dedicated tennis playing partners.</t>
  </si>
  <si>
    <t>GIG rehearsal</t>
  </si>
  <si>
    <t>REHEARSAL FOR MT. LEBO GIG. Please see Gig Meetup for the playlist. You must attend at least one rehearsal to perform but we prefer you attend at least 2. Rehearsals: 1) Wed July 22 at 7pm (Biddles) 2) Sun Aug 2 at 4pm (location tba) 3) Tues Aug 11 at 6:30 pm (location tba) SETLIST (NOT IN PLAYING ORDER) (notice that a majority are those from Friendship gig) Five Foot Two (365) You Are My Sunshine (365) The Lion Sleeps Tonite Somewhere over the Rainbow medley Cindy (365) Country Roads Stealin\' I\'ll Fly Away in C Lazy John I Walk the Line (365) Shangri-La City of New Orleans Under the Boardwalk (365) Rocky Top (365) Rough on Rats (pg 3 of link) Tonite You Belong Moon Medley (pg 3-4 of link) The Round (but this should be memorized!!) Oh Susanna (365) Hound Dog (365) PRACTICE THESE MORE: Downtown Blues tab Sweet Child O Mine (picking part) (tab) Clocks Wagon Wheel Someone To Lava</t>
  </si>
  <si>
    <t xml:space="preserve">REHEARSAL FOR MT. LEBO GIG. Please see Gig Meetup for the playlist. You must attend at least one rehearsal to perform but we prefer you attend at least 2. SETLIST (PLAYING ORDER) Five Foot Two (365) You Are My Sunshine (365) The Lion Sleeps Tonite Somewhere over the Rainbow medley Cindy (365) Sweet Child O Mine (picking part) (tab) Country Roads Stealin\' I\'ll Fly Away in C Lazy John I Walk the Line (365) Wagon Wheel in G Shangri-La City of New Orleans Under the Boardwalk (365) Rocky Top (365) Rough on Rats (pg 3 of link) Tonite You Belong Moon Medley (pg 3-4 of link) The Round (but this should be memorized!!) Oh Susanna (365) Hound Dog (365) </t>
  </si>
  <si>
    <t>Deposits and Commitments needed for Upcoming Travel Adventures</t>
  </si>
  <si>
    <t xml:space="preserve">Please note both September trips listed below are a GO. If you are interested in going to Niagara on the Lake with Lenzner Coach or the Black Hills of South Dakota with Myers Coach YOU NEED TO CONTACT them NOW and make payments at this time. Deposits have been made by members of this travel group so you will NOT be going alone! I have heard many of you saying meeting after meeting you want to go to New Orleans well someone needs to step up to the plate call and make a deposit with Myers Coach. I will not be going on this trip so I would like those who want to go to have other members going with them. The time is now!!!! Please note the new dates for Costa Rica and Scotland and Ireland. 2015 - 2016 Calendar of Potential Trips Sept 9-10 2015 Niagara on the Lake Ontario Canada (2 days 1 night) - Lenzner Coach. PASSPORT REQUIRED. 1 Person Confirmed. $342 Double Occupancy; $400.90 Single. Sept 12-20 2015 Black Hills of South Dakota (9 Days) - Myers Coach. 3 people confirmed. $999.00 Double Occupancy. Oct 3-9 2015 New England Fall Foliage (7 Days) - Lenzner Coach. $1291.05 Double Occupancy; $100 Deposit required. Oct 14 2015 Boxcar Escape Altoona (1 Day) - Lenzner Coach. 6 People Confirmed $124.45. Nov 8 - 15 2015 Fabulous New Orleans (7 Days) - Myers Coach. $789 Double Occupancy. Feb 9 - 17 2016 Costa Rica Natural Paradise (9 Days) - Caravan Tours. PASSPORT REQUIRED. $1095 + 298 Taxes Double Occupancy. Single and Triple Rooms are available + Airfare. Date TBD 2016 - (??May/June) : Sedona/Grand Canyon (Cedars Resort 2 nights @$300; 3 Day Trip to Grand Canyon @$620 + Approx Airfare $687 + potential extra night back at Cedars Resort @$150). Hotel costs based on Double Occupancy; or Grand Canyon Sedona Lake Powell Bryce &amp;amp; Zion Nat Parks for 8 Days with Caravan Tours @ $1195 + Air); or 9 Days with Trafalgar for @$1913 + Air; or 8 Days with Globus @1959 + Air). July 24 - Aug 6 2016 - Scottish &amp;amp; Irish Dream (14 Days) - CIE Tours PASSPORT REQUIRED. $3282 Double Occuppancy + @$1016 Airfare...13 Nights 23 Meals all fees/ferries/lots of extras. $250 Deposit. Oct 4 - 13 2016 - Nova Scotia &amp;amp; Prince Edward Island ( 10 Days) - Caravan Tours; PASSPORT REQUIRED. @$1295 + Air. Contact person for Deposits: Myers Coach - Judy:[masked] Ext. *231 Lenzner Coach - Becky Stasko:[masked] Ext. 4163 Caravan Tours -[masked] </t>
  </si>
  <si>
    <t xml:space="preserve">Walnut Grill </t>
  </si>
  <si>
    <t xml:space="preserve"> 1595 Washington Pike</t>
  </si>
  <si>
    <t>I Like Korean Food.</t>
  </si>
  <si>
    <t>Hi All This is a group of people who like Korean culture specially for Korean food. If you like to try many different Korean food and try to cook many Korean cuisine you\'re the right person to join. We will go to Korean restaurants or will have Potluck dinner and we\'ll share the food we make by ourselves. Also we\'ll add some cultural activities as well.</t>
  </si>
  <si>
    <t>Wexford</t>
  </si>
  <si>
    <t xml:space="preserve">Korean Language; Expat Korean; Language &amp; Culture; Korean food; Korean Culture; Korean Language and Culture; Learning about Asian Foods and Culture; Korean Language &amp; Culture; </t>
  </si>
  <si>
    <t>434 days</t>
  </si>
  <si>
    <t>Potluck dinner &amp; Drama night</t>
  </si>
  <si>
    <t>Hi All Let\'s have potluck dinner and drama night!I\'m thinking Korean style summer food. If you have any idea please let me know what kind of food you\'ll bring.Here are some examples for Korean summer food. 1) Cucumber &amp;amp; Seaweed cold soup.https://www.youtube.com/watch?v=HZr2cDyszS0 2) Korean style cold noodle.https://www.youtube.com/watch?v=DmVNtQ_fEDE 3) Korean shaved icehttps://www.youtube.com/watch?v=1kb6TydcQIM 4) Korean ginseng &amp;amp; chicken souphttps://www.youtube.com/watch?v=NNHthPsujZA 5) Spicy mixed noodleshttps://www.youtube.com/watch?v=IP187wjY9Os Maybe you can find more than these from Youtube or other website.Or you can make your creative version of summer food. If you have any questions please let me know.This potluck dinner will happen at my house which is in Glenshaw PA. After the dinner we\'ll watch Korean drama together.We\'ll start watching "Let\'s eat - season 1". See you then Jason</t>
  </si>
  <si>
    <t>Armada by Ernest Cline</t>
  </si>
  <si>
    <t>Ernest Cline\'s followup to N4B favorite Ready Player One this has all the markings of another fun ride. Armada is due to be released July 14th. From Amazon: Zack Lightman has spent his life dreaming. Dreaming that the real world could be a little more like the countless science-fiction books movies and videogames he s spent his life consuming. Dreaming that one day some fantastic world-altering event will shatter the monotony of his humdrum existence and whisk him off on some grand space-faring adventure. But hey there s nothing wrong with a little escapism right? After all Zack tells himself he knows the difference between fantasy and reality. He knows that here in the real world aimless teenage gamers with anger issues don t get chosen to save the universe. And then he sees the flying saucer. Even stranger the alien ship he s staring at is straight out of the videogame he plays every night a hugely popular online flight simulator called Armada in which gamers just happen to be protecting the earth from alien invaders. No Zack hasn t lost his mind. As impossible as it seems what he s seeing is all too real. And his skills as well as those of millions of gamers across the world are going to be needed to save the earth from what s about to befall it. It s Zack s chance at last to play the hero. But even through the terror and exhilaration he can t help thinking back to all those science-fiction stories he grew up with and wondering: Doesn t something about this scenario seem a little familiar? At once gleefully embracing and brilliantly subverting science-fiction conventions as only Ernest Cline could Armada is a rollicking surprising thriller a classic coming of age adventure and an alien invasion tale like nothing you ve ever read before one whose every page is infused with the pop-culture savvy that has helped make Ready Player One a phenomenon.</t>
  </si>
  <si>
    <t>Naya Cuisine</t>
  </si>
  <si>
    <t xml:space="preserve"> 2018 Murray Ave</t>
  </si>
  <si>
    <t>Steel City eBay Amazon &amp; eCommerce Sellers Group</t>
  </si>
  <si>
    <t>This group is for anyone who sells on eBay Amazon FBA or Etsy. Everyone is welcome from the newest sellers to the most experienced we can all learn from each other. The objectives are to have fun while socializing and learning with other people who get "it" (eCommerce that is!). While eBay was where we started we welcome Amazon FBA and Etsy sellers as well. The point of these meetings is to discuss and learn about eCommerce wherever you do it. You will feel comfortable and understood by others who do what you do. I promise no one in the room will look at you funny when you say you "do eBay" or you sell on Amazon or Etsy. Membership is free and so are meetings but we may pass the hat to help defray the cost of special events such as guest speakers and their meals or for door prizes from time to time. Spouses or significant others are welcome. Sponsors are encouraged! Please contact Tom Sutton via email at: tom@blackandgoldgifts.com for more information or to register.</t>
  </si>
  <si>
    <t xml:space="preserve">eBay Seller; Online Marketing; Selling on eBay Worldwide; Marketing eBay; Finding Wholesale Items to Sell on eBay; E-Commerce; eBay Marketing; How to Sell on eBay; eBay; Work at Home eBay Sellers; eCommerce Marketing; </t>
  </si>
  <si>
    <t>1255 days</t>
  </si>
  <si>
    <t>Get ready for the holidays!</t>
  </si>
  <si>
    <t>Eat\'n Park</t>
  </si>
  <si>
    <t xml:space="preserve"> 245 East Waterfront Drive Homestead PA 15120</t>
  </si>
  <si>
    <t>Think about sourcing for the new year</t>
  </si>
  <si>
    <t>Girl Develop It Pittsburgh</t>
  </si>
  <si>
    <t>Want to learn how to code? Have a great idea? Don\'t be shy. Develop it. It can be intimidating for women to learn and ask questions when they are in an extreme minority. While open and welcoming today\'s budding developer community is up to 91% male. There isn\'t a comfortable place where women can learn at their own pace and not be afraid to ask "stupid questions." We decided it was time to provide a place where all questions are OK and everyone can learn in a supportive environment. Our courses focus on coding leveraging existing technology and having something to show for it (aka building sweet websites). If you are new to the group please fill out our survey. This will help us tailor our events to your needs! https://www.surveymonkey.com/s/Q26ZPMZ</t>
  </si>
  <si>
    <t xml:space="preserve">Web Standards; Web Design; Software Development; Education &amp; Technology; New Technology; Internet Professionals; Web Technology; Women in Technology; Web Development; Development; Computer programming; Girl Develop It; </t>
  </si>
  <si>
    <t>1352 days</t>
  </si>
  <si>
    <t>Joint meet up with the Pittsburgh .Net group - Dynamic Business Rule Validation</t>
  </si>
  <si>
    <t>We\'re holding a joint meet up with the Pittsburgh .Net group. If you\'ve every been curious about using AngularJS C# or SQL on an Enterprise level this meet up is right up your alley. Full description and RSVP on the Pittsburgh .Net group page to let them know you\'re attending: http://www.meetup.com/pghdotnet/events/223612341/</t>
  </si>
  <si>
    <t>Sports Monster FC Pittsburgh</t>
  </si>
  <si>
    <t>Looking for a place to play soccer without the commitment of a full season? We offer pickup games on select nights in Pittsburgh every week. Or if you're new in town and looking to meet other soccer players this is a great way to get on a team or form a new one! You'll love the group of fun and friendly people who just want to get out and play like you do. We welcome all levels of players including beginner recreational intermediate and competitive. Our Sports Monster staff love running these events for you because they are soccer players too. We look forward to seeing you soon!</t>
  </si>
  <si>
    <t xml:space="preserve">Fitness; Soccer; Pick-Up Soccer; Sports and Recreation; Social; Outdoors; Outdoor Fitness; Coed Soccer; Outdoor Soccer; Exercise; Recreational Sports; </t>
  </si>
  <si>
    <t>1397 days</t>
  </si>
  <si>
    <t>Play FALL Soccer Leagues in the Burgh - Only $59/person!</t>
  </si>
  <si>
    <t>$59/player pricing - what a deal! Lots of people signing up - so should YOU! Sign up as an individual - great way to meet new friends! - with a group of friends or as a full team. Choose from one of the following: -Sunday Night Coed -Monday Night Men's Provide 1st and 2nd Choice when registering What's included in the price? 7 weeks of regular season plus up to two weeks of playoffs 2 friendly and certified referees per game 11v11 4 women on field minimum) Two 27-minute halves Championship t-shirts/trophies Food/Drink specials at sponsor bar We will not place more than 20 players on a roster. Most individual team rosters have 12-16 players. Format11v11 (Coed: 7 Males: 4 Females** you may have more than 4 females on the field at once but this is the minimum requirement) When are we playing?This league plays a round robin regular season with game times rotating from 7:00 on Sundays or Mondays. A full season schedule&amp;lt;a&amp;gt;&amp;lt;/a&amp;gt; and standings will be available on sportsmonster.net by week 2. Playing surface and what to wear:We play&amp;lt;a&amp;gt;&amp;lt;/a&amp;gt; on a turf field. Shin Guards are mandatory in all league games. Level of competition:- Recreational level is ideal for teams just forming teams with a mix of experienced and novice players and maybe teams that have lost a step or two over the years and are looking for a more relaxed environment. These leagues are happening!Don't see a bunch of people registered here? Don't worry! Many people and teams register&amp;lt;a&amp;gt;&amp;lt;/a&amp;gt; directly on our sportsmonster.net website instead. So go ahead and sign up to play! Full Team Registration&amp;lt;a&amp;gt;&amp;lt;/a&amp;gt;*Want to register as a Full Team? If you want to register a full team you can do so but roster size MUST be at least 18. And yes you can pay for all 18 here. If players are signing up on their own have each player/group be sure to reference one another so we know to place you together see questions when you RSVP. When will I find out which team I'm on?When more than one option is offered you MUST be flexible and provide a 2nd choice. Once a team is formed a roster will be provided to all the players and we ask someone from the team to volunteer to act as captain to ensure a full team is showing up each week and a positive vibe is maintained throughout the season. Register &amp;amp; Pay Now with Paypal: Just click RSVP and get signed up. Don't have Paypal? You can register and pay right on our website. Check it out! If you have any questions please don't hesitate to ask.Call:[masked]E-mail: ryan @ sportsmonster.net All registrations made through this Meetup event agree to the terms and conditions found on sportsmonster.net.</t>
  </si>
  <si>
    <t xml:space="preserve"> Riverview Ave</t>
  </si>
  <si>
    <t>Holistic Women\'s Wellness in Pittsburgh</t>
  </si>
  <si>
    <t>Let\'s connect through our common interest of Women Living a Holistic (Body Mind and Spiritual) lifestyle. Open to all women who wish to learn educate discuss and inspire others and be inspired with topics focused on meeting a balanced lifestyle. A blue print to start would be following the 12 dimensions of a Holistic Lifestyle; Self Responsibility Breathing Sensing Feeling Eating Moving Thinking Playing/Working Communicating Relationships Finding Meaning and Transcending and finding balance within these areas of our life through the use of complementary healing tools: Meditation Yoga Qigong Eating Healthy Massage Reiki Reflexology Journaling Aromatherapy Guided Imagery Positive Thinking and much more.</t>
  </si>
  <si>
    <t xml:space="preserve">Massage Therapy; Reiki; Holistic Health; Energy Healing; Inspirational; Alternative Medicine; Natural Fertility; Women &amp; Wellness; Holistic Wellness: Reiki Essential Oils; Holistic Lifestyle; Fertility; Holistic Health and Wellness; Menopause health; </t>
  </si>
  <si>
    <t>1275 days</t>
  </si>
  <si>
    <t>Chakra Therapy/Reiki Workshop - Grounding Root Chakra</t>
  </si>
  <si>
    <t>Chakra Therapy/Reiki Workshop/Root Chakra and Grounding Join us in an evening of learning sharing and inspiring with Reiki plus much more. If you are new to Reiki; you will truly enjoy this evening. If you are a Reiki Level 1 practitioner; you are welcome to participate in the Certificate Program towards an Advance completion as part of a 7 Workshop Program by practicing on others. At the end of all 7 workshops you attend you will receive a certificate and a Reiki Attunement. Completion of all or the majority of the workshops; entitles you to access to a Shortened Version of Reiki Level 2. TONIGHT: We cover the 1st Chakra also called the Root chakra. It is our connection with Earth. Our foundation for our physical life and brings up safety and security. Come at 6:00 only if you wish to review the basics of Reiki (New Comers) and stay. Come at 6:30 to begin the workshop; We will review the Root Chakra issues and concerns on all holistic (body mind and spiritual) dimensions as well as how Reiki can help. We will apply Youngliving Essential oils for helping to maintain grounding and assist us with physical emotional mental and spiritual concerns. We will discuss Gemstone Therapy that can enhance and balance this Chakra. I will demonstrate some Qigong Energy Movements that you can include in your holistic lifestyle practice for balancing this Chakra and bring balance to the physical areas. And newly added Food Therapy for grounding. We may participate in a short meditation that is specifically for grounding this area as well as enhancing your energy for healing. If you are new to Reiki; you will get a chance to receive this wonderful non-invasive time for Deep Relaxation and Balancing Reiki Energy Healing with 1 or more Reiki Practitioners. If you are a Reiki Level 1 2 or Master; you are welcome to give and receive. To receive credit towards the completion for this workshop; you would be asked to provide Reiki as practice time. Water hot tea and a snack is provided. Cost is $25.00 to help pay for room materials and meetup payable by Cash or Check only. I need 2 participants plus myself to run the class. Please RSVP "Yes" and keep me up to date. I Love and really enjoy these events and workshops; but if there are no participants or I\'m not sure of the attendees - then I\'d like to plan time with family and friends. So thank you for your RSVP in advance.</t>
  </si>
  <si>
    <t>Holistic Approach 4 Life</t>
  </si>
  <si>
    <t xml:space="preserve"> 850 Boyce Road Suite 10</t>
  </si>
  <si>
    <t>Lock and Key Singles Events- Pittsburgh PA</t>
  </si>
  <si>
    <t>Lock and Key Events are the new interactive and FUN way to network meet your match make new friends....or just to have a great time! Be sure to get on our email list so we can notify you of the next party in Pittsburgh! How It Works Every woman gets a Lock. Every man gets a Key. Your goal is to match the right key with the right padlock. Every time you unlock you get a ticket that enters you into the drawing to win great prizes from our party sponsors. Prizes such as cold hard cash hotel stays dinners tickets to popular things to do and more. After every unlock you get another lock or key so you can get back into the fray and meet more people! Throughout your quest of 50 100 or even more locks/keys you are sure to meet tons of people of the opposite sex in a fun and different way. Lock and Key Events are a great alternative to the club scene and traditional socials since the fun and unique ice-breaker format ensures you meet tons of new people! Others have copied our events but we are the original and only Lock and Key Events !! For more info check out: http://www.lockandkeyevents.com/pittsburgh</t>
  </si>
  <si>
    <t>singles</t>
  </si>
  <si>
    <t xml:space="preserve">Singles; New In Town; Nightlife; Social Networking; Social; Singles 30\'s-50\'s; Single Professionals; Dating and Relationships; Young Professional Singles; Single Parents; </t>
  </si>
  <si>
    <t>2643 days</t>
  </si>
  <si>
    <t>September 11th: Lock &amp; Key Party @ Cavo Restaurant Lounge: AGES 25-49</t>
  </si>
  <si>
    <t>Join us for our September Lock and Key Singles Party! A great non-intimidating way to meet singles in the Pittsburgh area! &amp;lt;/a&amp;gt; &amp;lt;a href="http://www.lockandkeyevents.com/PIT"&amp;gt; Lock and Key Events are the new interactive and FUN way to network meet your match make new friends....or just to have a great time! Details of our next Meet-up: September 11th 2015 &amp;lt;/a&amp;gt; &amp;lt;a href="http://www.cavopgh.com/"&amp;gt; Cavo Restaurant Lounge1916 Smallman StreetPittsburgh PA Suggested Age range: 25-49 (if you are a little older...no biggie!!) Check-in: 6:30-7:00pmMix and Mingle: 7:00-9:00pmPrize drawing at 8:45pmDone at 9:00pm and then stay &amp;amp; party until closing with no cover!! INCLUDES:- 1 FREE DRINK w/ purchase of 1st Drink* AND FREE APPETIZERS (until 8:00 PM)- Free admission into Cavo Lounge (no additional cover if you stay afterwards)- Great prizes and the opportunity to massively mix mingle make new friends and who knows what else! How It WorksEvery woman gets a padlock. Every man gets a key. Your goal is to match the right key with the right padlock. Every time you unlock you get a ticket that enters you into the drawing to win great prizes from our party sponsors. Prizes such as cold hard cash hotel stays dinners tickets to popular things to do and more. After every unlock you get another lock or key so you can get back into the fray and meet more people! Register at www.lockandkeyevents.com/PIT!! Use the code PITMEETUP to attend for ONLY $22. If you don\'t wish to prepay for this event you can pay $27 CASH at the door IF you put in an RSVP. Otherwise it\'s $32 at the door!! PRIZES YOU CAN WIN! Every time you unlock you can win prizes such as: One $75 CASH Prize! One $50 Gift Certificate for Cavo Restaurant Lounge One - $50 Gift Certificate to The Melting Pot of Pittsburgh One - Gift Certificate for One - 30 minute Full Body Massage from Massage On The Go By Teesha ($40 value) 2 Personal Training Sessions with Jim from Integrated Fitness ($110 value each) Complimentary Admission tickets to Pre-Dating Speed Dating Events ($35 value each) Complimentary Admissions into future Lock And Key Events And more! Please email or call me with any questions!! See you there~Casey(724)[masked] or call[masked] (877-LNK-EVENT)[masked]</t>
  </si>
  <si>
    <t xml:space="preserve">CAVO Pittsburgh </t>
  </si>
  <si>
    <t xml:space="preserve"> 1916 Smallman St. (The Strip District)</t>
  </si>
  <si>
    <t>per person w/promo code</t>
  </si>
  <si>
    <t>Pre-paid Price</t>
  </si>
  <si>
    <t>Pittsburgh Single Professionals</t>
  </si>
  <si>
    <t>To connect single busy professionals in the Pittsburgh area via several types of fun events. Lock and Key Singles Events and Pre-Dating Speed Dating events being 2 of them. You should join if you are tired of the bar scene and are looking to meet quality people for friendship romance and more. Lock and Key Events are the new interactive and FUN way to network meet your match make new friends....or just to have a great time! Be sure to get on our email list so we can notify you of the next party in Pittsburgh! How It Works Every woman gets a Lock. Every man gets a Key. Your goal is to match the right key with the right padlock. Every time you unlock you get a ticket that enters you into the drawing to win great prizes from our party sponsors. Prizes such as cold hard cash hotel stays dinners tickets to popular things to do and more. After every unlock you get another lock or key so you can get back into the fray and meet more people! Throughout your quest of 50 100 or even more locks/keys you are sure to meet tons of people of the opposite sex in a fun and different way. Lock and Key Events are a great alternative to the club scene and traditional socials since the fun and unique ice-breaker format ensures you meet tons of new people! Others have copied our events but we are the original and only Lock and Key Events !! Pre-Dating is the world\'s largest Speed Dating service for single professionals with monthly events in over 70 cities in the US and Canada. If you are so successful and busy that you don\'t have time to meet new people don\'t like to date clients or co-workers and are not interested in the bar scene then try Pre-Dating speed dating events! The FUN way to Speed Date! Pre-Dating is a fun safe and efficient way for busy single professionals to meet in person. You\'ll meet other people in your age and interest group through a series of face-to-face six minute "pre-dates" in a private area at a local upscale restaurant/bar. Wow... many face-to-face "dates" in just 1 night! I look forward to seeing you at a future event! Casey</t>
  </si>
  <si>
    <t xml:space="preserve">Singles; New In Town; Nightlife; Social Networking; Women\'s Social; Social; Dating and Relationships; </t>
  </si>
  <si>
    <t>2616 days</t>
  </si>
  <si>
    <t>Cavo</t>
  </si>
  <si>
    <t xml:space="preserve"> 1916 Smallman St</t>
  </si>
  <si>
    <t>Being Innovators</t>
  </si>
  <si>
    <t>Read all 3 just 2 or only 1 or just come for the conversation- you are welcome! :) We are more an idea club than a book club so instead of discussing specific questions about each book we read the books and then let the discussion of ideas from the readings happen as we chat. Bold: How to Go Big Create Wealth and Impact the WorldPeter H. Diamandis Steven Kotler Creativity Inc.: Overcoming the Unseen Forces That Stand in the Way of True InspirationAmy Wallace and Edwin Catmull Creating Innovators: The Making of Young People Who Will Change the WorldTony Wagner</t>
  </si>
  <si>
    <t>Panera Bread (Shadyside)</t>
  </si>
  <si>
    <t xml:space="preserve"> 5430 Centre Avenue</t>
  </si>
  <si>
    <t>Remembering the First World War</t>
  </si>
  <si>
    <t>Many historians and others consider World War I to be the most significant event of the 20th century. Its influence continues to echo through modern life and culture. I have always been fascinated by the Great War and its aftermath. I am not an academic or historian but an amateur scholar who would like to learn more about the events and outcomes of the war. As the world observes the centenary of the war this is a good time to find others with similar interests. The structure of this group will be determined somewhat by the members. I see this primarily as a study/discussion group but we can expand to other activities (more on that below). To get started we\'ll have a reading/viewing list of books websites and films to get us all at the same starting point. Then we can explore more areas - perhaps the flu pandemic the Christmas Truce portrayals in popular culture (WWI in Doctor Who anyone?) etc. "Other activities" could include watching a film or documentary as a group having a WWI-era dinner listening to/performing the poetry and music inspired by the war sharing personal family histories and so on. A major project I am planning is a staged multidisciplinary performance featuring historical narrative readings from letters home period music and poetry. Participation in this project is welcome. This will be not just a military history but an exploration of the war\'s social cultural and artistic heritage. Meeting times locations and frequency are all TBD. East End/east suburb locations are my preference but other areas can be considered based on where people live and work. People at all levels of interest are encouraged to join - from novices to professional historians. PLEASE NOTE For logistical and financial purposes our group currently has a cap of 50 members. However anyone who is interested can attend our events. Non-members can PM the Organizer (Jeannine aka pghwelshgirl) via Meetup to inquire about specific events. Members who are inactive for extended periods will be asked to relinquish their membership so that new members may join. Prior members are still free to take part in events though as described above. If the group becomes more active with more regular events and higher attendance we will remove the cap. In that event however members will be asked to pay a small amount (a few dollars a year) toward the administrative costs of the group.</t>
  </si>
  <si>
    <t xml:space="preserve">Poetry; Watching Movies; Book Club; Museum; History; Intellectual Discussion; Reading; Novel Reading; International Travel; Historic Buildings; Historic Locations and People; local history; World War I; English &amp; British culture/history/literature; </t>
  </si>
  <si>
    <t>421 days</t>
  </si>
  <si>
    <t>FINALLY! "Testament of Youth" at Harris Theater</t>
  </si>
  <si>
    <t>Good news! I\'ve still been checking upcoming films at local theaters. As I\'d hoped Pittsburgh Filmmakers has scheduled Testament of Youth for the first week in August. Timing isn\'t ideal as it\'s only a week after our visit to Soldiers &amp;amp; Sailors. But c\'est la guerre! Also these schedules are always subject to change. I don\'t think Filmmakers will pull it but they could possibly reschedule for later in August if an earlier film is held over. If that happens I\'ll update the details here ASAP. I\'ve scheduled this for Saturday August 1. Showtimes have not been announced yet so the 8:00 pm time is tentative. According to the Filmmakers website admission to the Harris is $8.00. Here\'s the link to Pittsburgh Filmmakers description of the film. And here (again!) is the film\'s website which includes the trailer. Although there are events at Heinz Hall Benedum and Theater Square that evening the Pirates are out of town. Parking shouldn\'t be too challenging.Here\'s a map of downtown garages For now I\'m scheduling this for the film only. I may add on an optional drink-before nearby once the showtime is known. Thanks! Jeannine ===================================================== JULY 30 UPDATE Basically same info as in comment below: I looked for a bar/restaurant near the Harris but didn\'t see one on the maps that looked close enough. So for those who\'d like to meet to socialize a bit before the film I\'ll be at Crazy Mocha\'s just a few doors away from the Harris Theater starting at 6 pm: 801 Liberty AvenuePittsburgh PA If you\'re interested drop in when you can. I\'ll have Meetup signs up at our tables. We\'ll walk over to the Harris at 7 pm. If you\'re just going to the film please meet us in the lobby by 7:10 pm. For all info re: the film the Harris and parking see the links above. Not too late to RSVP - or bring a friend!. I am following up this announcement with an email. My cell phone for calls/messages/texts is[masked]-6848. See every one Saturday! Jeannine</t>
  </si>
  <si>
    <t>Harris Theater</t>
  </si>
  <si>
    <t xml:space="preserve"> 809 Liberty Ave</t>
  </si>
  <si>
    <t>Pittsburgh WordPress Developers &amp; Designers</t>
  </si>
  <si>
    <t>Pittsburgh WordPress developers designers and general users who want to ask questions share tips and be inspired. Welcome freelancers and businesses who use WordPress professionally but also learners and single-site users with questions or in need of tips. No question is too small. Plug-in developers framework lovers child-theme makers come on in too!</t>
  </si>
  <si>
    <t xml:space="preserve">Web Design; Web Technology; Web Development; Mobile Development; Beginner Web Developer; Wordpress Plugins; Wordpress Themes; WordPress Users; WordPress Small Business Web Sites; Wordpress Help; WordPress for Business; WordPress SEO; WordPress Training; WordPress Developers; WordPress Websites; </t>
  </si>
  <si>
    <t>569 days</t>
  </si>
  <si>
    <t>Review WordPress Security</t>
  </si>
  <si>
    <t>In this meetup we will be covering best practices in security how to keep your site safe and sound and how to recover from disaster. We will review the common ways that sites are compromised and simple methods of prevention that both beginners and experts can adopt. We'll also discuss the advantages of securing your site beneath the WordPress level avoiding complicated and troublesome security plugins. Presentation by Chris Rudzki.</t>
  </si>
  <si>
    <t>St. John's Lutheran Church of Highland</t>
  </si>
  <si>
    <t xml:space="preserve"> 311 Cumberland Rd</t>
  </si>
  <si>
    <t>412 Social/Pittsburgh Happy Hour!</t>
  </si>
  <si>
    <t xml:space="preserve">412 SOCIAL/Pittsburgh Happy Hour: WHERE PROFESSIONAL PEOPLE MEET MINGLE AND SOCIALIZE AFTER-WORK HAPPY HOUR &amp;amp; AFTER DARK! Since we're a merging of several groups everyone is allowed in just having fun! Our Group is the merging of 5 Internet Party Groups: 412 Social (This MEETUP GROUP!) Pittsburgh Fine Drinking Society (Facebook) Pub Crawl International - Pittsburgh (Facebook) The Pittsburgh Social Club (Meetup) Pittsburgh Happy Hour (Private Group) This is a group where people can meet mingle and socialize in pressure-free upscale environments. We know you like to hang at cool spots so we make sure that we are meeting at some of nicest/hottest venues the city has to offer. Remember YOU CAN ALSO POST YOUR OWN EVENTS HERE! They have to be social mingling and meeting people! Just post your event. YOU WILL NEED 3 people to RSVP to the EVENT for it to be ANNOUNCED TO THE GROUP! Stay tuned... Cheers! Frank E ;-) &amp;amp; PghHappyHour ;-) </t>
  </si>
  <si>
    <t xml:space="preserve">Dining Out; New In Town; Nightlife; Social Networking; Cocktails; Social; Fun Times; Young Professionals; Professional Networking; Happy Hour; 20's &amp; 30's Social; Pittsburgh area; 30s and 40s; Pubs and Bars; Singles 20's &amp; 30's; </t>
  </si>
  <si>
    <t>919 days</t>
  </si>
  <si>
    <t>SPEED DATING @LATITUDE 360 ON THE PATIO!! Ages 30-49</t>
  </si>
  <si>
    <t>AGES 30-49 COME OUT BRING YOUR FRIENDS AND ENJOY AN EVENING OF SPEED DATING! THIS IS A FUN AND CASUAL WAY TO MEET NEW PEOPLE! THE LAST EVENT SOLD OUT YOU DON'T WANT TO MISS THIS EVENT! LOTS OF FUN! http://suziqsinglesspeeddating.eventbrite.com/?s=40765837</t>
  </si>
  <si>
    <t xml:space="preserve">Latitude 360 </t>
  </si>
  <si>
    <t xml:space="preserve"> 200 Quinn Dr</t>
  </si>
  <si>
    <t>AGES 30-49 COME OUT BRING YOUR FRIENDS AND ENJOY AN EVENING OF SPEED DATING! THIS IS A FUN AND CASUAL WAY TO MEET NEW PEOPLE! THE LAST EVENT SOLD OUT YOU DON\'T WANT TO MISS THIS EVENT! LOTS OF FUN! http://suziqsinglesspeeddating.eventbrite.com/?s=40765837</t>
  </si>
  <si>
    <t>latitude 360</t>
  </si>
  <si>
    <t xml:space="preserve"> 200 Quinn Dr Pittsburgh PA 15275</t>
  </si>
  <si>
    <t>The Pittsburgh Garden Experiment!</t>
  </si>
  <si>
    <t>Welcome to the PGE Events Schedule where you can learn skills for growing food. Our group is here to grow teach and learn about agriculture in the Burgh. Pittsburgh Garden Experiment is a community-supported network for urban gardeners. We schedule regular free and low cost classes workshops and social events to share experience knowledge fun and social connections. There is huge potential for urban food production to supply a large portion of our diet. We believe that with quality garden design and stewardship we can create an urban food network that will thrive in Pittsburgh. Pittsburgh Garden Experiment is a project by Steel City Soils LLC with a ton of help from the people of Pittsburgh. Check our blog for news how-to and networking at http://pittsburghgardenexperiment.org</t>
  </si>
  <si>
    <t xml:space="preserve">Permaculture; Buy Local; Community Building; Community Gardening; </t>
  </si>
  <si>
    <t>2650 days</t>
  </si>
  <si>
    <t>Looking for Help Organizing this Meetup</t>
  </si>
  <si>
    <t>Please help keep this group going so other people can enjoy the benefits of low-cost and free gardening meetups. We\'re looking for people who want to organize classes find speakers and write articles about urban farmers. Stop by anytime between 9-1 and see us at the farmers\' market in Squirrel Hill on Sunday August 9th. If you want to donate your organizing writing networking and growing skills to the group we can create some low-cost meetups and content that many can use as a resource.</t>
  </si>
  <si>
    <t>Pittsburgh Kayakers</t>
  </si>
  <si>
    <t>We are flat-water kayakers from all around the Pittsburgh area. Come out and paddle with us on the many rivers and lakes of Western Pennsylvania. From novices to hard-core paddlers everyone is welcome!</t>
  </si>
  <si>
    <t xml:space="preserve">Kayaking; Paddling; Sea Kayaking; Outdoors; Flat Water Kayaking; </t>
  </si>
  <si>
    <t>3537 days</t>
  </si>
  <si>
    <t>Wolf (Full) Moon Paddle 16-17 mi down Kiskiminetas &amp; Allegheny R.</t>
  </si>
  <si>
    <t>16- 17 Mile Full Moon Paddle down the Kiskiminetas River August 1 2015 6 PM- 12AM Roaring Run Boat Launch (Appolo PA) - Actual paddling likely to be 7PM- 11PM. This trip is open to kayaks canoes paddle boards and similar types of boats. ...http://waterdata.usgs.gov/pa/nwis/uv?site_no=03048500 https://www.google.com/maps/dir/40.5450573-79.5879693/Apollo+PA+15613/@40.5644558-79.5581688443m/data=!3m1!1e3!4m8!4m7!1m0!1m5!1m1!1s0x8834b097244a9f13:0x26aaa92cf559a9fc!2m2!1d-79.582819!2d40.5482582 I did a similar trip last year starting at North Vandergrift (4 miles shorter) and it took 3 hours. This trip is starting a little earlier to allow for more paddling. The plan will involve a shuttle (if we have at least 3 people). One person will stay to watch boats and gear. All others will drive to the Freeport Takeout area (parking is along the road in Freeport). We will then get into as few vehicles as possible to get all people back to Appollo PA (Roaring Run Access) where the paddling will begin. The estimated drive time to Freeport is 25 minutes each way (which means starting to paddle at 6:50-7PM. We will start in the daylight and hopefully (if it is not cloudy) see the sunset and moonrise. The estimated paddling time is 4 hours on the water +- 30 min depending on current and how fast or slow the group wants to paddle. Any rapids will be small class I or just faster water. The last 4 miles are in the slack water of the Allegheny River with less current than the beginning of the trip. We will need one person who\'s vehicle is at the takeout in Freeport to go back to Roaring Run Access Point/ Appolo to get the (person who watched boats at the beginning)\'s vehicle. Others are free to leave when their boat are loaded as long as one person watches the remaining boat(s) from the people involved in the end shuttle. If only one other person besides me comes then we can go to Freeport and paddle a section of the Allegheny River out and back with no shuttle. This is also the plan if the river is running extremely high- (flooded) or low. We will pass through the communities of Appolo North Vandergrift Hyde Park Leechburg West Leechburg Schenley and take out in Freeport. On the way we\'ll pass under a walking bridge through wooded areas probably see a few trains running along the river and see the lights of the Allegheny Ludlum Bagdad plant. Sunset: 8:35pmCivil Twilight: 9:05pmNautical Twilight: 9:43pmAstronomical Twilight: 10:25pmMoonrise: 9:18pmMoonset: 7:39amDay length: 14h 20m Source: http://www.sunrisesunset.com/calendar.asp *Technically the full moon occurs on Friday but I do not know what my work schedule will be next month so I am posting this on Saturday to be on the safe side I think the put in at Roaring Run is a Fish and Boat Commission Launch and I believe the takeout at Freeport are not Fish and Boat Commission Ramps and do not require Fish and Boat Commission Stickers. http://fishandboat.com/county.htm I believe a lifejacket and whistle must be on board on all PA waterways. Please bring at least one light source for after sunset. Head lamps and flashlights aregood as are lights made for boats. Expect to use your light source for at least 1.5 hours. The completion time is my best guess (90% chance) that we will be finished loading boats and completing the return shuttle- probably earlier. Depending on the group &amp;amp; current we may finish much sooner. I recommend bringing something to drink or a snack and an extra layer if it is going to be cold. bilge pumps paddle floats and othersafety equipment to get back in you boat are good to bring if you havethem. I don\'t plan to tip but it has happened unexpectedly and I wasglad to have my pump. It is also good to have a cell phone in a dry bagziplock or other water proof container just in case. In the event of rain(not storms) this trip will still go- but you may want a spray skirt to keepyour boat dry. A camera is nice but we may not get too many pictures in the dark- we can try. (I don\'t think we\'ll be in water that is very deep so it should be possible to push your boat to shore standing or get back in on the water if you tip) This trip will run unless there islightening or thunder at launch time (or storms are predicted on the radar) toarrive during the time we will be on the water. A low chance of stormsmay mean shortening the trip- or turning around if we hear thunder when on thewater. If the weather is questionable please call me at[masked] tosee whether the trip is still on. If the river is at flood stage orobviously unsafe due to recent torrential rains- this trip will becancelled or changed to the Allegheny River at Freeport. I will not be able to see the conditions until I arrive around 5:30PM but if you have doubts- please call otherwise a decision will have to be made based on what we see upon arrival. Directions from Pittsburgh Take Route 28 North 23.4 miles to exit16 Turn Right on Bakerstown Road and go 0.6 miles Left on Freeport Road and go 0.7 miles Merge onto PA 356 North (0.5 miles) Turn Left on PA 356 South and go 5.4 miles Turn left to stay on PA 356/ 56 (Leechburg Road) for another 3.5 miles Turn left on Orr Ave. (1.5 miles)- Cross the Kiskiminetas River Once on the East side of the Kiski. River make an immediate right onto Kiski Ave/ Canal Road/ 1st Ave. Go about a mile and the access point (large parking lot is on the right. For those who use GPS- plug thesenumbers in- they should work but if in doubt call me or consult the writtendirections since I do not use GPS and can\'t verify them. Latitude - Longitude: (put in- where we will meet) I make no promises about the accuracy of the Latitude and Longitude data- if in doubt please refer to written directions a paper map or call me at[masked]-8045. Lat:[masked]Long: [masked] Take Out (where we will shuttle to and the river will take us) Go 1 mile on Kiski Ave./ Canal Road to get to alternate rt. 66 to rt. 66 go 7.6miles Turn left on SR 4093 (0.9 miles Make 2nd Right on West Leechburg Road (0.5 miles)- crossing Kiskiminetas River Turn Left on Pleasant Hill Road (1 mile) Make a slight right on 356 and go 5.4 miles Make a slight right toward Freeport Road after crossing the Allegheny River Take the 1st right on 2nd street (follow it to the Allegheny River- about 0.3 miles) then go left on Riverside Road. The boat ramp is on the right across from a Nursing Home. [masked] [masked] Lat: 40 40\' 16.31" Long: 79 41\' 7.083 Source for Latitude and LongitudeData: http://itouchmap.com/latlong.html If you paddle with us and must leave the group please let me know so that I am not looking for you. FYI- This trip has been cross posted with the Butler Outdoor ClubThe Explorers Club of Pittsburgh WPPSA The PALS (Pittsburgh Adventure Lovers Group) and others who have asked me to send them details.</t>
  </si>
  <si>
    <t xml:space="preserve">Roaring Run Trail </t>
  </si>
  <si>
    <t xml:space="preserve"> Canal Road</t>
  </si>
  <si>
    <t>Arista Networks Pittsburgh Meetup</t>
  </si>
  <si>
    <t xml:space="preserve">The purpose of this group is to explore networking technologies software defined networks (SDN) and Linux programming. We will focus on both the underlay and overlay technologies that are changing the way people build and operate Data Centers. People responsible for Data Centers who want to learn about innovations in Software Defined Networking should join to learn about new innovations as well as from their peers. </t>
  </si>
  <si>
    <t xml:space="preserve">Technology; Cloud Computing; Big Data; Virtualization; Data Center Networking and Design; Software Defined Networking; Network Architecture; SDN; </t>
  </si>
  <si>
    <t>302 days</t>
  </si>
  <si>
    <t>OpenStack Open Source Solutions</t>
  </si>
  <si>
    <t>OpenStack is a leading open source solution for both public and private cloud deployments. The OpenStack solution is composed of a number of individual projects to address various components of a cloud. Neutron is an OpenStack project to provide Network as a Service . By leveraging the programmability of EOS and the open APIs of Neutroncustomers can deploy a network infrastructure that is automated and orchestrated through OpenStack APIs or dashboards. We will discuss Arista extensive integration with the OpenStack Neutron project giving customers a powerful network platform on which to run OpenStack deployments. For a preview check out the extensive OpenStack library by the team at Arista: http://www.arista.com/en/component/itpgooglesearch/search?gsquery=openstack Meetup Location: For September we're at the Pittsburgh Technology Council 2000 Technology Dr Pittsburgh PA 15219. When you enter the PTC office take a left and go all the way down the hall to the conference room.If you wish to send your full name to us privately so we can add you or guests on the list join our meetup group and message us privately.(fresh local brewed beer drinks and pizza will be served) If you wish to send your full name to us privately so we can add you or guests on the list join our meetup group and message us privately. (fresh local beer drinks and pizza will be served) Look for more updates or changes as the date approaches and see you there. Tony Williams (twilliams @ arista.com) Chris Sharkey (csharkey @ arista.com)</t>
  </si>
  <si>
    <t>Pittsburgh Technology Council</t>
  </si>
  <si>
    <t xml:space="preserve"> 2000 Technology Dr</t>
  </si>
  <si>
    <t>Holistic Women's Wellness in Beaver County</t>
  </si>
  <si>
    <t>This group is dedicated to like-minded women wishing to learn teach inspire and meet others to live a more holistic lifestyle. We will be having meetups classes workshop and seminars on various topics to reduce stress reduce pain lose weight grow spiritually find balance in our lives and live a healthy happy lifestyle. Subjects may include: Reiki Reflexology Healthy Eating Meditation Yoga Qigong Breathing Techniques Healing Therapies Diet Programs Spiritual discussions and much more.</t>
  </si>
  <si>
    <t xml:space="preserve">Yoga; Reiki; Meditation; Self-Improvement; Qi Gong; Nutrition; Spirituality; Wellness; Holistic Health; Energy Healing; Stress Relief; Alternative Medicine; Spiritual Growth; Healthy Living; Self-Empowerment; </t>
  </si>
  <si>
    <t>233 days</t>
  </si>
  <si>
    <t>Welcome Holistic Women</t>
  </si>
  <si>
    <t>Hello Ladies This is a meet and greet meetup for like minded women wishing to learn teach inspire and live a holistic lifestyle. My roots are from Beaver County as well as my family and I thought it would be great to start a meetup there for those women wishing to make a difference in their lives. I'm the founder of Holistic Women's Wellness in Pittsburgh with over 360 members. We have wonderful classes workshops meetups and teleclasses to inspire each other in topics that include eating healthy yoga meditation reiki reflexology aromatherapy... just to name a few. Come and enjoy meeting other women. Bring your business cards if you are a healing practitioner. Bring your smiles and enjoy this time. Kelly Haywiser is a Certified Integrative Nutrition Health Coach. Wellness coach Licensed massage therapist Reiki Master Teacher Certified Fertility Massage Specialist and has extensive training in Oncology/Mastectomy Massage. visit www.holisticapproach4life.com for a FREE 50 min consultation and see her bio and services she offers.</t>
  </si>
  <si>
    <t xml:space="preserve"> 100 Wagner Rd</t>
  </si>
  <si>
    <t>Config Management with Puppet</t>
  </si>
  <si>
    <t>Ryan Munz will be speaking about how to get started using Puppet. Puppet is a configuration management utility in the same realm as chef cfengine ansible and salt. This is an introductory talk that will include the following major topics: What is puppet? Major components of a typical puppet environment. Where you would or would not use puppet compared to competing tools. Code examples ranging from 'Hello world!' to a small module. Overviews of some of the more advanced features. Some lessons learned through horrific trial and error.</t>
  </si>
  <si>
    <t>Pittsburgh Backgammon Meetup</t>
  </si>
  <si>
    <t>This is a group for backgammon players to have fun and improve their games. All skill levels are welcome. The goal is to have a regular time and place to bring our boards and play.</t>
  </si>
  <si>
    <t xml:space="preserve">Backgammon; Backgammon Competition; Backgammon Coed Competition; Learn to play Backgammon; Backgammon Tournaments; </t>
  </si>
  <si>
    <t>399 days</t>
  </si>
  <si>
    <t>The Dog Days of August</t>
  </si>
  <si>
    <t xml:space="preserve">We are very fortunate this month that one of our top players Adam Versaw will be sharing his knowledge in a short presentation on a backgammon topic TBD. The talk will begin at 7 and then we will launch into free play at 7:30. Adam is one of the top players on GridGammon.com and a fierce competitor as anyone who has played him knows. Beginners and Intermediates alike will learn a lot from his talk whatever his subject turns out to be. No tournament this month but if anyone wants to play in a chouette we will organize that trying to match up similar skill levels. We have a logistical issue with the tournaments taking too long to get through in 2 hours. Because of that we may go to an instructional and "free-play" format this month. Stay tuned. </t>
  </si>
  <si>
    <t xml:space="preserve"> 401 Biddle Avenue</t>
  </si>
  <si>
    <t>Lock and Key Singles Mingle-Pittsburgh</t>
  </si>
  <si>
    <t>Lock and Key Events are the new interactive and FUN way to network meet your match make new friends....or just to have a great time! Be sure to get on our email list so we can notify you of the next party in Pittsburgh! How It Works Every woman gets a Lock. Every man gets a Key. Your goal is to match the right key with the right padlock. Every time you unlock you get a ticket that enters you into the drawing to win great prizes from our party sponsors. Prizes such as cold hard cash hotel stays dinners tickets to popular things to do and more. After every unlock you get another lock or key so you can get back into the fray and meet more people! Throughout your quest of 50 100 or even more locks/keys you are sure to meet tons of people of the opposite sex in a fun and different way. Lock and Key Events are a great alternative to the club scene and traditional socials since the fun and unique ice-breaker format ensures you meet tons of new people! Others have copied our events but we are the original and only Lock and Key Events !!</t>
  </si>
  <si>
    <t xml:space="preserve">Singles; New In Town; Nightlife; Social Networking; Women's Social; Social; Dating and Relationships; Single Parents; </t>
  </si>
  <si>
    <t>2642 days</t>
  </si>
  <si>
    <t>Join us for our September Lock and Key Singles Party! A great non-intimidating way to meet singles in the Pittsburgh area! Lock and Key Events are the new interactive and FUN way to network meet your match make new friends....or just to have a great time! Details of our next Meet-up: September 11th 2015 Cavo Restaurant Lounge1916 Smallman StreetPittsburgh PA Suggested Age range: 25-49 (if you are a little older...no biggie!!) Check-in: 6:30-7:00pmMix and Mingle: 7:00-9:00pmPrize drawing at 8:45pmDone at 9:00pm and then stay &amp;amp; party until closing with no cover!! INCLUDES:- 1 FREE DRINK w/ purchase of 1st Drink* AND FREE APPETIZERS (until 8:00 PM)- Free admission into Cavo Lounge (no additional cover if you stay afterwards)- Great prizes and the opportunity to massively mix mingle make new friends and who knows what else! How It WorksEvery woman gets a padlock. Every man gets a key. Your goal is to match the right key with the right padlock. Every time you unlock you get a ticket that enters you into the drawing to win great prizes from our party sponsors. Prizes such as cold hard cash hotel stays dinners tickets to popular things to do and more. After every unlock you get another lock or key so you can get back into the fray and meet more people! Register at www.lockandkeyevents.com/PIT!! Use the code PITMEETUP to attend for ONLY $22. If you don't wish to prepay for this event you can pay $27 CASH at the door IF you put in an RSVP. Otherwise it's $32 at the door!! PRIZES YOU CAN WIN! Every time you unlock you can win prizes such as: One $75 CASH Prize! One $50 Gift Certificate for Cavo Restaurant Lounge One - $50 Gift Certificate to The Melting Pot of Pittsburgh One - Gift Certificate for One - 30 minute Full Body Massage from Massage On The Go By Teesha ($40 value) 2 Personal Training Sessions with Jim from Integrated Fitness ($110 value each) Complimentary Admission tickets to Pre-Dating Speed Dating Events ($35 value each) Complimentary Admissions into future Lock And Key Events And more!Please email or call me with any questions!! See you there~Casey(724)[masked] or call[masked] (877-LNK-EVENT)[masked]</t>
  </si>
  <si>
    <t>Country Barn Beekeeping Club - Bee Diseases</t>
  </si>
  <si>
    <t>Join us for the August meeting of the new County Barn Beekeeping Club. This is forum for local beekeepers to get together and support each other. We meet the first Thursday of the month from 6 to 7:30 pm. Pre-registration via Meetup.com is required. The informational part of the meeting will be a discussion of bee diseases led by Local Beekeeper Christina Neumann. We will also taste a single varietal honey as part of the meeting. We taste a different honey at every meeting we have for the club as a fun activity. If you would like to bring a varietal honey to introduce and taste or lead the monthly discussion please contact Joe Zgurzynski the meeting organizer. Please bring a chair! Anyone interested can carpool to the farm from Gator\'s Grill located one mile away from Country Barn Farm at 3410 Saxonburg Blvd Pittsburgh PA 15238 at the intersection of Hart\'s Run Road and Saxonburg Blvd. We have permission from the owner to park in the back of the lot behind the resturant on meeting nights. Please arrive by 5:45 pm at Gators Grill to carpool to the farm since we will start the meeting at 6 pm sharp. Carpooling is optional but if you have a friend going to the meeting why not carpool?</t>
  </si>
  <si>
    <t>Scarehouse Haunted House</t>
  </si>
  <si>
    <t>I heard great things about this place. http://www.scarehouse.com. It looks super scary! There is a discount for going opening weekend so we will go then. It is indoors so this will go on rain or shine. To reserve your spot buy your ticket online at https://secure.interactiveticketing.com/1.2/4c3056/#/select. We will be going for the 7:30 pm time slot. The cost is 14.99 + 1.95 service fee and Includes admission to 3 haunted attractions. Parking is at the zoo and it is free. A shuttle bus takes you to the haunted attraction. Please plan to meet at the zoo parking lot at 6:55. We need to be there 1/2 before our reserved time. For those that want to eat afterwards we will go to Eat'n Park at the Waterworks. It is two miles from the zoo. 849 Freeport Rd.Pittsburgh PA 15238 Call with any questions:[masked]</t>
  </si>
  <si>
    <t>Pittsburgh Zoo</t>
  </si>
  <si>
    <t xml:space="preserve"> 7340 Butler St</t>
  </si>
  <si>
    <t xml:space="preserve">Kennywood Phantom Fright Nights </t>
  </si>
  <si>
    <t>I have been going to this every year and each year it is so much fun! The hours are from 6pm - 12am. Let us plan to meet at the large Phantom statue at 5:45. PRICES: At the Gate:$32.99*Online: $29.99**At Giant Eagle: $27.99 http://phantomfrightnights.com For those that have never been here - all the rides are open (except the water rides) and there are several haunted houses. Plus - all the delicious Kennywood food is available! Looking forward to this event. Please note: This will be rescheduled if it rains.</t>
  </si>
  <si>
    <t>Kennywood Park</t>
  </si>
  <si>
    <t>West Mifflin</t>
  </si>
  <si>
    <t xml:space="preserve"> 4800 Kennywood Blvd</t>
  </si>
  <si>
    <t>listen to big-band jazz</t>
  </si>
  <si>
    <t>The Pittsburgh Big Band Legends are playing for Westmoreland County\'s summer concert series I play with this group.</t>
  </si>
  <si>
    <t xml:space="preserve">Cedar Creek Park </t>
  </si>
  <si>
    <t xml:space="preserve"> 305 Port Royal Drive</t>
  </si>
  <si>
    <t>I Meditate Pittsburgh</t>
  </si>
  <si>
    <t>I Meditate Pittsburgh is the movement to empower Pittsburghers to do more of the things they want to do in life and still feel refreshed and recharged without getting stressed but staying energized. Tap into your own power by just closing your eyes. Discover the peace and joy inside you through meditation invented thousands of years ago. Reinvented in 2011. Following is a sweet animation video created by YES+ US shows how the meditation has been the integral part of life in past and how is relevant in today's time specially if you want to do many things in life. http://www.youtube.com/watch?v=xRMf4z8Cs8s So let's MEDITATE and create a better world in and around you.</t>
  </si>
  <si>
    <t xml:space="preserve">Yoga; Vegetarian; Vegan; Meditation; Self-Improvement; Wellness; Holistic Health; Inner peace; Alternative Medicine; Breathwork; Breathing Meditation; Healthy Living; Awakening; Self Exploration; Self-Empowerment; Confidence and Self-Esteem; Bringing back basic human values; </t>
  </si>
  <si>
    <t>1735 days</t>
  </si>
  <si>
    <t>Vastu: Secrets for a Successful Life</t>
  </si>
  <si>
    <t xml:space="preserve"> This is a paid event - details below. Pittsburgh Art Of Living cordially invites you and your friends to a special lecture on Vastu with Michael Mastro Vastu Architect Vastu is yoga for your home and office; it eliminates stress that blocks better health finances career and relationships. Michael Mastro is the leading expert of Vastu in the West. Corporate clients include Boeing NASA Oracle Microsoft as well as individuals worldwide. He presented on Dr. Oz's show at the UN and the Chopra Center. During this presentation learn powerful tips to:1) Increase Productivity and reduce expenses.2) Attract career opportunities and success.3) Improve relationships at home and work.4) Reduce stress and strengthen health. His book The Way of Vastu - Creating Prosperity - Through the Power of Vedas is considered and important resource in understanding how stress impedes success in all areas of life. Michael has been improving the quality of people's lives through Vastu rectification for over 40 years. To register for the event please go tohttp://aoljgd.org/PghVastuAnd make a payment. If you would like to schedule an on-site consultation for home or office on Aug 14-16 please contact Michael at[masked] or [masked]Appointments are on a first come-first serve basis.</t>
  </si>
  <si>
    <t xml:space="preserve">The Pittsburgh Art Of Living Center </t>
  </si>
  <si>
    <t>Verona</t>
  </si>
  <si>
    <t xml:space="preserve"> 722 Allegheny River Boulevard 15147</t>
  </si>
  <si>
    <t>Reiki I Class</t>
  </si>
  <si>
    <t>Please contact Kitsy Higgins to RSVP for event!! Thank you! www.revkeh.com REIKI LEVEL I CLASS $50 In Reiki Level I students become acquainted with Reiki energy and are taught how to perform healing sessions on the self and others. Learning Reiki involves an energy activation process called an initiation which is performed by the Reiki Master with each student. Through this initiation ceremony students are opened to the flow of Reiki energy which provides an energetic shift causing healing energies and intuitive insights to emerge. The initiation opens innate healing channels enabling students to immediately tap into the flow of Reiki energy and perform healing sessions. In addition to learning the Reiki method of healing students also experience an acceleration in their spiritual awareness and intuitive abilities as a direct result of the Reiki initiation. After learning Reiki students report having increased energy self-awareness personal charisma peace and compassion. Topics covered in Reiki Level I : What is Reiki and how the Reiki energy works The history of Reiki How to channel Reiki energy for self-healing and the healing of others Hand positions for self-healing and healing others Self-healing techniques for expanding personal awareness and accelerating wellbeing Hands-on practice both giving and receiving Reiki sessions Reiki and spiritual growth Class Duration: 6 hours Reiki Level I includes a Reiki Level I certification. Reiki I and II manual is additional for $19.99 which is highly recommended. $50 fee is required prior to the class to reserve seat. Please bring a bagged lunch. Students are empowered to use Reiki on themselves and others others directly following this class.</t>
  </si>
  <si>
    <t>My Home</t>
  </si>
  <si>
    <t>Lower Burrell</t>
  </si>
  <si>
    <t>Let's meet up at the Brookline Library</t>
  </si>
  <si>
    <t xml:space="preserve">Cross-posted to the Pittsburgh area anxiety shyness and depression meetup. RSVPing to only group is necessary. http://www.carnegielibrary.org/locations/brookline/ This will be our third meetup at the library in Brookline. I was able to reserve the larger room this time so there will not need to be a cap. This room fits about 40 people. The library closes at 5:00 so we will need to head out immediately once the meetup is over. Parking is either diagonal on the side of the street the library is on or parallel on the opposite side. It is never difficult to find a spot to park but paid parking is enforced on Saturdays unless you find a side street to park on for free so be sure to pay at a pay station because they do ticket on Saturdays. Topics you would like to discuss are always welcome and please feel free to contact me with any suggestions. I'm learning this as I go but hope that our meetings are productive and helpful to those who go. As I said at our last meeting getting that foot out the door can be the hardest part but is often very rewarding once you do so. </t>
  </si>
  <si>
    <t>Carnegie Library of Pittsburgh - Brookline</t>
  </si>
  <si>
    <t xml:space="preserve"> 708 Brookline Blvd</t>
  </si>
  <si>
    <t>Bach Beethoven &amp; Brunch</t>
  </si>
  <si>
    <t>This longtime favorite series entertains music lovers on the lawn at Mellon Park. Satisfy your appetite for classical music by treating yourself to a special Sunday morning composed of Bach Beethoven and Brunch. Join us for this delightful buffet of classical melodies. Attendees could bring picnic blankets and a brunch food item to share with everyone... FROM Lisa Hi everyone! I thought we could all meet at the statue of a face in the ground on in front of the Pittsburgh Center for the Arts on 5th Avenue.</t>
  </si>
  <si>
    <t xml:space="preserve"> Shady Ave &amp; 5th</t>
  </si>
  <si>
    <t>Crimson Peak and Food</t>
  </si>
  <si>
    <t>Let us see Crimson Peak at the Carmike at South Hills Village. We can grab some food before hand at the Mall food court (across the street from the theater). They have a wide selection of food. We can meet there at 5:50 pm. The movie is at 7:10 pm. This is a smaller theater so I suggest you buy your ticket then meet for dinner. This will avoid lines or issues. If you are just meeting us at the theater I plan to be in the lobby at 6:50 and seated by 7:00 pm. Cant wait! This movie looks so scary and interesting. My # is[masked]-2726. Here is the movie information: In the aftermath of a family tragedy an aspiring author is torn between love for her childhood friend and the temptation of a mysterious outsider. Trying to escape the ghosts of her past she is swept away to a house that breathes bleeds...and remembers. http://www.imdb.com/title/tt2554274/</t>
  </si>
  <si>
    <t>Carmike 10</t>
  </si>
  <si>
    <t xml:space="preserve"> 700 Fort Couch Road</t>
  </si>
  <si>
    <t>Paranormal Activity: The Ghost Dimension and food</t>
  </si>
  <si>
    <t>The movie starts at 7:40 pm. If you want to grab some food before we will meet t 6:00 pm at Qdoba (2777 East Carson Street). This is in walking distance to the theater. We will head to the theater at 7:10 pm Call with any questions -[masked]-2726. Here is the info on the movie: The Ghost Dimension follows a new family The Fleeges - father Ryan (Chris J. Murray) mother Emily (Brit Shaw) and their young daughter Leila (Ivy George) - Who move into a house and discover a video camera and a box of tapes in the garage. When they look through the camera's lens they begin to see the paranormal activity happening around them - including the re-emergence of young Kristi and Katie. http://www.paranormalmovie.com</t>
  </si>
  <si>
    <t>South Side Works</t>
  </si>
  <si>
    <t xml:space="preserve"> 445 S 27th St</t>
  </si>
  <si>
    <t>Pittsburgh Fine Dining</t>
  </si>
  <si>
    <t>We are a group who enjoys fine dining experiences all around the Pittsburgh region. Pittsburgh is getting a reputation as a great food experience town. Let's explore all these wonderful restaurants that are in our own back yard. To be fair to all I want to make everyone aware of the expectations within this group. First of all we do have a RSVP attendance policy. Please read and understand this policy as it will be enforced. This policy can be found under discussions at this link: http://www.meetup.com/Pittsburgh-Fine-Dining-Meetup/messages/boards/thread/48846086 Secondly I will be selecting upscale higher end restaurants most of the time. I would request that you dress appropriately. For most restaurants business casual attire would be appropriate. However some restaurants may have other requirements or suggestions such as suit jackets and ties for men. I suggest you visit the restaurants web site to understand what type of establishment it is. The dining groups will be limited to six to eight people per event. This is so that we can all talk with each other and enjoy the dining experience. I look forward to sharing some lovely dinners with you.</t>
  </si>
  <si>
    <t xml:space="preserve">Dining Out; Wine and Food Pairing; Exploring New Restaurants; Fine Dining; </t>
  </si>
  <si>
    <t>330 days</t>
  </si>
  <si>
    <t>Cooking with Friends - Summer Soiree</t>
  </si>
  <si>
    <t>Class Size Limit: 18Type of Class: hands-on sit-down dinnerDescription:These popular cooking classes allow friends relatives partners to cook together with others and then sit-down and enjoy the food they prepared. Along with the delicious food you will meet some wonderful new friends This is a public class the class size is limited by Crate and everyone is responsible for registering and paying through the site below. To register: http://www.cratecook.com/calendar2015/august/849)%2008-03-2015%20Cooking%20with%20Friends%20-%20Summer%20Soiree.htm Whipped Ricotta Crostini with Roasted Grapes &amp;amp; Olives Creamy Tomato Soup with Parmesan &amp;amp; Black Pepper Crisps Roasted Side of Salmon with Lemon &amp;amp; Shallot Cream Farro Salad Brownies with Vanilla Ice Cream &amp;amp; Dark Cherry Merlot Sauce Watermelon Vodka Sparkler Taught by: Laura Maiello</t>
  </si>
  <si>
    <t>Crate Cook</t>
  </si>
  <si>
    <t xml:space="preserve"> 1960 Greentree Road</t>
  </si>
  <si>
    <t>Geeksdanz Presents: Finding Margo Losing Gus</t>
  </si>
  <si>
    <t>Geeksdanz s mission is to introduce dance to new audiences and illustrate the universality of dance as a means of expression by exploring a variety of topics and interests. Finding Margo Losing Gus draws its inspiration from the work of bestselling author John Green whose Young Adult novels portray teens struggling to make sense out of life and answer the big questions from learning to empathize to dealing with tragedy loss and the realities of life. Green s best known novel The Fault in Our Stars deals with sixteen-year-old cancer survivors confronting their own mortality and attempting to love and support each other with the little time they have left. Geeksdanz s production jumps into the space between Green s four novels to explore both the similarities between characters and the diversity of relationships with particular focus on the un-romanticized reality of so-called romantic relationships and the idea that being there to support your partner in everyday problems is sometimes more important than physical attraction. More info at www.geeksdanz.org $15 Suggested Donation at the door (will be split between Geeksdanz and the Monroeville Library). I\'ll be calling a few days ahead to reserve our seats. If you can\'t attend on Saturday there will be an additional performance Sunday August 9th at 2 pm.Geeksdanz Artistic Director Ellen Deutsch is a member of N4B.</t>
  </si>
  <si>
    <t>monroeville public library</t>
  </si>
  <si>
    <t xml:space="preserve"> 4000 Gateway Campus Blvd.</t>
  </si>
  <si>
    <t>The Pittsburgh Photo Safari Meetup Group</t>
  </si>
  <si>
    <t xml:space="preserve">This group is all about photography. We have online events and in-person events which include photo walks in the Pittsburgh area or driving trips to interesting venues. We also meet monthly for a social event and to talk photography. Anyone can suggest and/or lead an event. We love participation! Join us if you have a passion for taking photographs of any kind with anything. Dues for this group are $5/year. New members will receive a 30-day free trial. Visit our FAQ page for more information: http://www.meetup.com/pittsburghphotomeetup/messages/boards/thread/48723439/0/#127719763 </t>
  </si>
  <si>
    <t>photography</t>
  </si>
  <si>
    <t xml:space="preserve">Photoshop; Digital Photography; Photography; Photography Classes; Group Photo Shoots; Travel Photography; Nature Photography; Portrait Photography; Safari; Studio Photography; Landscape Photography; Amateur photography; Street Photography; Photo Walks; Photo enhancement (Photoshop Programme needed); </t>
  </si>
  <si>
    <t>2364 days</t>
  </si>
  <si>
    <t>Festival of Combustion at Rivers of Steel Carrie Furnaces</t>
  </si>
  <si>
    <t>http://www.riversofsteel.com/things-to-do/event/festival-of-combustion/ MOTLEN METAL RETURNS TO THE CARRIE FURNACES FOR A FESTIVAL OF COMBUSTION! Labor Day CelebrationFestival of Combustion PosterCarrie Furnaces National Historic LandmarkSaturday September 5 201512pm 5pm Info: [masked] Presented by the Rivers of Steel Heritage Corporation this exciting family friendly event highlights all HOT art making processes with booths dedicated to glass flameworking ceramics molten lava bronze casting and cast iron! Visitors can expect a day filled with live music local eats HOT art and COLD Ice Cream! All ages are welcome and kids under 18 get in free with accompanying adult! Cold beverages available from Braddock s Brew Gentlemen. Get into the mix through a variety of hands on opportunities for kids and adults. Design your own glass mosaic with help from the Pittsburgh Glass Center. Watch artists from Detroit s Carbon Arts cast molten lava and fire your own ceramic piece with Lawrenceville s TON Pottery. Learn about all of these historic processes at the Carrie Furnaces National Historic Landmark where over 1250 tons of molten metal was poured daily. Pittsburgh rockers The Bessemers will keep the music going all day while Mobile Sculpture Workshop offers live welding and metal fabrication demonstrations. DIRECTIONS: I cannot find the address anywhere for those who use GPS. I found 3 places closeby so you could use one of their addresses for GPS: Ray &amp;amp; Jerry's Bar (15 Fleet St Rankin 15104) and Hidy's Cafe (115 W Braddock Ave Rankin 15104.) Carrie Furnace's entrance seems to be near the Rankin Bridge so if you get lost ask someone how to get to the bridge. If you are coming from the south Bob's Autotorium (1408 River Rd Whitaker 15120) is on the other side of the Mon near the Rankin Bridge. For those without GPS: Exit at Swissvale (exit 77 from I-376E). Keep left to take ramp toward Edgewood/Braddock/Kennywood. Merge onto Monongahela Ave. Turn Right onto S Braddock Ave which becomes Kenmawr. Slight left onto Ridge Ave. There should be signs to follow in that area if not sooner. I'll have my cell on if anyone needs to contact me between 10:30am &amp;amp; 2pm (plan to leave by then):[masked] (Carol P.)</t>
  </si>
  <si>
    <t>Carrie Furnaces</t>
  </si>
  <si>
    <t>Rankin</t>
  </si>
  <si>
    <t xml:space="preserve"> Rankin PA</t>
  </si>
  <si>
    <t>Trapped In A Room With A Zombie</t>
  </si>
  <si>
    <t>Escape zombies! Join us for this special event. Here is the information on this: Prepare to be locked in a room with up to 11 other people and a Zombie that is chained to the wall! Hidden in the room is a key that will unlock the door to your freedom. To find the key you must locate numerous clues and solve riddles. Every five minutes the hungry Zombie s chain will be released another foot. Within an hour the Zombie will be able to reach you. You have 60 minutes to the find clues solve the puzzles unlock the door and escape the room without getting eaten! Are you smarter than a Zombie? Find out! http://roomescapeadventures.com Here are the directions to buy your ticket. They must be bought before September 25th to hold our reservation. From the Zombie dude " I\'ve set up your private party for Saturday November 14th at 6:30.You\'ll need to register and pay online before coming. The code you can use at checkout for 14 dollar tickets is: NICOLEZOMBIE (with tax 16.83)That code will be good for the November 14th at 6:30 show only and will be good for up to 12 people.Just go to our website www.daringroomescapes.comGo to book your escape and then select Pittsburgh.Select the month of November and scroll down to the 14th at 6:30Select your amount of tickets and on the next page you can use your code.Thanks again for your interest and we\'ll see you in November!"</t>
  </si>
  <si>
    <t>Darine Escapes</t>
  </si>
  <si>
    <t xml:space="preserve"> 5877 Commerce St.</t>
  </si>
  <si>
    <t>Mission: Impossible Rogue Nation at the Drive-in</t>
  </si>
  <si>
    <t>Let us try the drive-in one more time. Some may dislike Tom Cruise but no one is better as an action hero. Here is the web site for the movie: http://www.missionimpossible.com The other movie is Ant Man. This starts at 11:30 pm. Let us meet at the Giant Eagle in Robinson for food and drinks then ride share to the movies. We can meet in the parking lot on the pharmacy side. Let us meet at 7:30 pm and plan to leave by 7:45 pm. If you plan to purchase munchies please arrive earlier so you can complete this task. Movie times start at 9:15. Cost is $7.00 per person.</t>
  </si>
  <si>
    <t>Twin Hi-ways Drive In</t>
  </si>
  <si>
    <t>Robinson Township</t>
  </si>
  <si>
    <t xml:space="preserve"> 5588 Steubenville Pike</t>
  </si>
  <si>
    <t>Hundred Acres Manor Haunted Attraction</t>
  </si>
  <si>
    <t>I have never been here but it looks super scary :) Check it out: http://www.hundredacresmanor.com/schedule.html You can buy tickets online or at the door. General admission is $21.75. Use this promo code to get $5 off "SummerScares5". Credit cards at not accepted at the door so if you want to buy your tickets at the door please bring cash. It might rain. Here is the message that I got from Hundred Acres Manor: "It\'s a mixture of both. Our waiting area is outdoors but once you are within the manor it goes inside and outside. Most of the attractions (except the maze) do have covered areas that while you are outside you are still protected from the rain some. But we are OPEN RAIN OR SHINE." Let us meet at 6:30 pm at my car (white VW Golf) in the parking lot of the haunted house. My # is[masked]-2726. Put this in your phone now so if you can find me you can call me. We will be eating at Eat n Park after the haunted house. Can\'t wait!!</t>
  </si>
  <si>
    <t xml:space="preserve"> 1 Hundred Acres Dr</t>
  </si>
  <si>
    <t>Western Pennsylvania Wheelmen</t>
  </si>
  <si>
    <t>The Western Pennsylvania Wheelmen is the largest longest running cycling club in the Pittsburgh area. Rides are lead from all around the city at varied paces and lengths. Check out our website at wpwbikeclub.org for a calendar full of rides and events!</t>
  </si>
  <si>
    <t>fitness</t>
  </si>
  <si>
    <t xml:space="preserve">Fitness; Bicycling; Nutrition; Sports and Recreation; Outdoors; Group Fitness Training; Outdoor Fitness; Road Cycling; Cycling; Mountain Biking; Exercise; Cycling for Fitness; </t>
  </si>
  <si>
    <t>1420 days</t>
  </si>
  <si>
    <t>WPW Fall Rally</t>
  </si>
  <si>
    <t>Two rides a 40 mile and a 60 mile will be marked each with a rest stop in Brush Creek park. The ride is free to WPW members; you can join as a member that day for $20. We are having a picnic lunch from 11:00 AM to 1:00 PM. The ride and picnic are free to members. The date is Sunday September 27th and registration will be open at 6:30 am. The 60 mile ride starts nominally at 7 AM and the 40 mile ride at 8 AM. Pace yourself to ride at the picnic on time. A SAG will be available. The start of the ride registration and the picnic will be at Miller Grove North Park which is across from the skating rink on Pearce Mill Road. Contact Al at [masked] for questions or concerns.</t>
  </si>
  <si>
    <t>Basilica: The Splendor and The Scandal by R.A. Scotti</t>
  </si>
  <si>
    <t>Basilica traces the historical events surrounding the building of St. Peter\'s Basilica a challenge that would span over two centuries and challenge some of the Renaissance\'s greatest artists including Michelangelo Raphael and Bramante. The story of this architectural wonder is closely linked with the art religion and politics of the mid-to-late Renaissance. If you\'re a lover of nonfiction history art or all three join us at Church Brew Works a fitting substitute with St. Peter\'s so far away!</t>
  </si>
  <si>
    <t>Network After Work at Local Bar and Kitchen</t>
  </si>
  <si>
    <t xml:space="preserve"> Come mingle socialize and network with hundreds of local professionals on Wednesday September 16th at Local Bar &amp;amp; Kitchen (1515 E Carson St) from 6-9pm. With over 1 million members and 50 events across the country each month Network After Work gets America networking. You ll make friends and valuable connections in a fun and relaxed atmosphere. Build relationships with local businesses entrepreneurs and career-minded professionals looking to share advice resources referrals and leads to help you achieve your goals. Bring your business cards and we ll provide name tags color-coded by industry to help attendees find the right contacts. Admission Includes: 1. Access to 150 Professionals2. Color-Coded Name Badge3. First Featured Cocktail before 7pm4. Light appetizers from 6-7pm Admission: $15 in advance / $20 with RSVP at the door / $25 without RSVP</t>
  </si>
  <si>
    <t>Local Bar + Kitchen</t>
  </si>
  <si>
    <t xml:space="preserve"> 1515 East Carson Street</t>
  </si>
  <si>
    <t>The Pittsburgh Beginners With SLR Camera Photography Group</t>
  </si>
  <si>
    <t>Finally SLR cameras have come back in vogue again. If you have been using a point and shoot camera for years and decided to get yourself a SLR camera you may be confused by all the controls you suddenly have. Don\'t continue to use pre-programmed settings on your camera. Learn what the F-Stop Shutter speed and ISO settings mean and learn how your photos can be much more creative than ever before. I have been shooting for almost 30 years. I have shot studio weddings seniors sports (including the Steelers and Pirates). My wife friends and neighbor kids come to me to help them understand how to use a SLR. I discovered many people have been upgrading to SLRs now that they are under $700 for excellent camera kits. So I thought I would see if others would be interested in learning about using there cameras to the fullest extent. So if you are excited about your new camera but confused about its capabilities and want to just get out and have fun and learn a little this group is for you. The groups meetings will stay small so you will get individual attention. I will try to mix up locations and types of shoots so that new things can always be learned. ***** Important Information for New Members ****** In order to really go into detail about how to use F-Stop Shutter Speed ISO and White Balance and how to shoot in all manual mode I need to keep the group down to just four people. This allows for plenty of questions and hands on assistance any more and its difficult to give you the attention that you initially need. Also in order to attend lager group meet ups you will need to attend at least one of the Photo 101 meet up events. The Photo 101 is about 2 hours. The cost of Photo 101 is $50 (because of time and small group with individual attention). Also the fee is required to be paid upon reservation via pay pal. If you cancel 24 hours in advance I can transfer the payment to a future Photo 101 course. After you attend Photo 101 you might be interested in Photo 102 which goes into greater depth about white balance using a gray card and how to make basic fixes in Raw Convertor and Photoshop. Email me if you have questions. Terry</t>
  </si>
  <si>
    <t xml:space="preserve">Photoshop; Digital Photography; Photography; Photography Classes; Nature Photography; Portrait Photography; Digital SLR Photography; Own a SLR dig camera but don t know how to use it?; </t>
  </si>
  <si>
    <t>1377 days</t>
  </si>
  <si>
    <t>Photo 101 Course - Phipps Conservatory</t>
  </si>
  <si>
    <t>This is a Photo 101 Course which is required before attending larger meet ups. Learn the basics of your SLR camera including F-Stop Shutter speed and ISO. All while enjoying the Summer exhibits of the Phipps Conservatory. Admission will be the responsibility of individual members. Terry</t>
  </si>
  <si>
    <t>Pittsburgh Silver Screen Dinner &amp; Film Group</t>
  </si>
  <si>
    <t>Introduction: If you enjoy an evening(or afternoon) out for a nice meal &amp;amp; a movie then this group is perfect for you. We attend evening &amp;amp; afternoon shows any day of the week as well as weekends. Although a lot of our events do involve a meal before or after a show sometimes we just go to the movie only. You can also join us just for the meal or movie if you want. Your choice entirely.     Note: Women Only Group Sorry Guys We see movies of every genre; Independent Foreign Oscar Nominated Arthouse Classic Historical Comedies Dramas Horror Romantic Comedies Suspense Action Thrillers and so much more. If you are a fellow movie lover looking to make new friends see exciting new films and enjoy various interesting restaurants around the Pittsburgh area this group is for you. Come join us so we can share good times and make wonderful memories together. NOTE: IT IS A REQUIREMENT FOR MEMBERSHIP THAT YOU INCLUDE A PHOTO OF YOURSELF BEFORE MEMBERSHIP CAN BE APPROVED (NO ANIMATED ANIMAL PHOTOS UNLESS MEMBER IS INCULDED AS THE PICTURE MUST BE MAINLY OF YOURSELF OR GROUP/COUPLE PHOTOS THAT ARE CLEAR WHO THE NEW MEMBER IS). We require this because when a new member meets the group for the first time it is essential for the Organizer (myself) and other members to be able to recognize you. This is beneficial for both the group &amp;amp; Assistant Organizers as well as the new member so you are not wandering around the Theater or restaurant trying to find us as well as us trying to meet you for the first time. IT IS ALSO A REQUIREMENT THAT A PICTURE OF THE MEMBER BE MAINTAINED FOR CONTINUED MEMBERSHIP. NO SHOW POLICY: If you RSVP "yes" for an event and find that cannot make it before the RSVP cutoff time we require that you come back to the Meetup site and update your RSVP to "no" ASAP. It is also required that if you are scheduled to attend and the event has started that you contact the Organizer or Event Host immediately(Organizers will usually provide a phone number where they can be reached in this instance.) If you fail to attend a scheduled event change your RSVP or contact the event host you will be counted as a No-Show unless there is sudden emergency or problem. You will be counted as a "No Show" without exception if we do not hear from you. If a member is a "No Show" 3 times without an explanation to either the Assistant Organizer or myself they will be removed from "Pittsburgh Silver Screen Dinner &amp;amp; a Movie" group. RSVP\'s: There is not a "Maybe" option for RSVP\'s. CHRONIC LAST MINUTE CANCELLATIONS: We also have a policy concerning chronic last minute cancellations. Last minute problems such as weather issues illness accidents staying late at work etc. are of course excusable and understandable circumstances that will arise. However people who sign up for Events and cancel at the last minute will begin being marked as a no-show when the problem starts to become chronic. If this problem continues they will be removed from the group. This includes people who double-book and cancel with our group to attend an Event with another group at the last minute or day of a scheduled Event. It takes a lot of time and work to plan these Events and Members who do this are wasting myself and the other Assistant Organizers\' time. It is better to wait until you are sure that you can make it rather than sign up then cancel at the last minute. Our group(and other Meetup Groups) have and are having major problems with this issue. Also we frequently have waiting lists for other Members when an Event is full and it is unfair and discourteous to cancel at the last minute leaving people that are waiting for a cancellation no time to plan to attend the Event or it\'s become so late that they have made other plans. MY PHONE NUMBER IS AS FOLLOWS: 412-713-0294 in case you need to reach me for any reason. It is a good idea to put it in your phone contacts so you have it handy if you need to reach me. NO SALES POLICY: WE ARE STRICTLY A DINNER &amp;amp; MOVIE GROUP(SOCIAL GROUP) AND NOT A SALES OR BUSINESS NETWORKING GROUP OF ANY KIND. THEREFORE WE DO NOT ALLOW ANY MEMBER TO SELL PROMOTE SALES OR DISTRIBUTE ANY MATERIAL TO PROMOTE SELLING OF ANY KIND DURING ANY OF OUR SCHEDULED EVENTS OR POST ANY SUCH ANNOUNCEMENTS LINKS WEBSITES DONATION SITES ETC. ON OUR DISCUSSION BOARD. PEOPLE GATHERING FOR SOCIAL EVENTS OR OUTINGS DON\'T WISH TO BE APPROACHED OR BOTHERED WITH SOMEONE TRYING TO SELL THEM SOMETHING WHEN THEY ARE OUT FOR AN EVENING OR AFTERNOON TO SOCIALIZE. ALSO MYSELF AN OTHER EVENT HOSTS WORK FOR FREE TO ORGANIZE FUN INTERESTING EVENTS THAT WE PUT A LOT OF EFFORT &amp;amp; CREATIVITY INTO INDIVIDUALLY. WE ARE NOT SPENDING THE TIME CREATING EVENTS FOR MEMBERS TO HAVE A FORUM WITH WHICH TO SELL OR PROMOTE PERSONAL SALES BUSINESSES CAUSES ETC. I BELIEVE THERE ARE NETWORKING GROUPS FOR THAT PURPOSE. Thank-You LISA BETH HANZLIK</t>
  </si>
  <si>
    <t xml:space="preserve">Dining Out; New In Town; Women\'s Social; Social; Fun Times; Movie Nights; </t>
  </si>
  <si>
    <t>1385 days</t>
  </si>
  <si>
    <t>Saturday Movie and Dinner Mission: Impossible Rogue Nation at Waterworks</t>
  </si>
  <si>
    <t>We will see the movie first which is at 3:20 PM. Expect crowds so we will meet between 2:30 and 2:45. Movies before 6 PM are $6.50 compared to $9.00 and we can chat afterwards :) Dinner will be after the movie at Jimmy Wans. 1337 Old Freeport Rd Pittsburgh Pa 15238. Movie is 2 hr 11 min so I made reservations for 6:00 PM.</t>
  </si>
  <si>
    <t>Waterworks Cinemas</t>
  </si>
  <si>
    <t xml:space="preserve"> 923 Freeport Road</t>
  </si>
  <si>
    <t>Pittsburgh Beach Volleyball</t>
  </si>
  <si>
    <t xml:space="preserve">This group is for anyone looking to play beach volleyball in the Pittsburgh area. New players old players club players and more! We'll be scheduling events at various public parks that offer sand volleyball but let us know where you want to play and if there are other indoor and outdoor courts we may have missed. Maybe one day get pick-up games all throughout the Pittsburgh! If you enjoy more than just volleyball we'll be offering spikeball events and also be sure to check out SPORTSNUTS of Pittsburgh's Meetup page. Let us know if you have any questions. </t>
  </si>
  <si>
    <t xml:space="preserve">Volleyball; Beach; Outdoors; Outdoor Fitness; Beach Volleyball; Outdoor Volleyball; Volleyball League; Volleyball Social; Coed Beach Volleyball; </t>
  </si>
  <si>
    <t>2133 days</t>
  </si>
  <si>
    <t xml:space="preserve">Looking for a Volleyball Team </t>
  </si>
  <si>
    <t>HI My name is Mandi and I am looking for a fall beach volleyball team to play with me at my work the Iceoplex at Southpointe in Canonsburg. I would prefer to stay recreational because it's been awhile since I played but I am also open to to intermediate. Starts on August 24th and runs through October 16th- 6:00pm-10:00pm Mon-Fri.</t>
  </si>
  <si>
    <t xml:space="preserve">Iceoplex at Southpointe </t>
  </si>
  <si>
    <t xml:space="preserve"> 114 Southpointe Blvd. </t>
  </si>
  <si>
    <t>SPEED DATING MINGLING &amp; NETWORKING WITH FREE CHILE CON QUESO NACHOS &amp; TOPPINGS</t>
  </si>
  <si>
    <t xml:space="preserve"> Come join the Saturday Singles for one of our most popular events of the calendar year "SPEED DATING NIGHT - Saturday Singles Style" on Saturday AUGUST 15TH at the West View VFW! This optional fun ice-breaking mixer event always draws a large crowd! Optional Speed Dating will take place from 7:00 p.m. to 8:00 p.m. followed by the dance with DJ Ron from 8:00 p.m. to midnight! Pre-registration is suggested but not required. To add to the excitement a RESTAURANT GIFT CARD will be given away to one lucky Speed Dating participant! To ensure your place at this well-attended event you can pre-register by calling Leslie at [masked] or by e-mailing www.dancetonight.weebly.com for more details and information. This night will also feature "FREE CHILE CON QUESO NACHOS &amp;amp; TOPPINGS" FOR EVERYONE! YOU CAN MAKE YOUR OWN "CHILE CON QUESO &amp;amp; NACHOS PLATTER" WITH ALL YOUR FAVORITE TOPPINGS AT THE NACHO BAR! In addition our complimentary snacks will be also be available! Many couples have met are dating and some have married after meeting at our speed dating events! This is an opportunity to meet mix and mingle with a lot of singles! Even if you choose not to Speed Date you can socialize at the dance from 8 p.m. to midnight with other Meet-Up group members and all of the Saturday Singles crowd. </t>
  </si>
  <si>
    <t>Arduino Workshop</t>
  </si>
  <si>
    <t>Come learn about Arduino and other similar technology at our special workshop! What\'s an Arduino? Arduino is a tool for making computers that can sense and control more of the physical world than your desktop computer. It\'s an open-source physical computing platform based on a simple microcontroller board and a development environment for writing software for the board. More information here. This workshop will be 8 hours on Saturday only with a lunch break in the middle sponsored by Alphalab! We will cover how to set up and run a project how to identify basic circuitry and basic parts of the Arduino. By the end you\'ll have built your own Arduino project! Prerequisites: Students don\'t need any prior programming experience however a beginner level of programming is recommended. Students are required to bring their own laptop for classes. If you do not have a laptop please contact us at [masked] before registering and we ll see if we can work something out. If you are interested in attending but cannot afford the full class cost please fill out our scholarship form. Info on the teacher(s): Sophia Castellarin is an engineering student from Waterloo Canada. She has a passion for building things learning things and sharing especially when it comes to electronics and software. She is currently working with the Waterloo Satellite Design team to make an Arduino based attitude determination and control system. When Sophia isn\'t being confused by flashing lights on a screen she enjoys biking and eating all the instant ramen and pop tarts. Kurt Mohler is studying computer engineering at Pitt. He loves creating learning and connecting with people. Some of his hobbies include drawing programming longboarding and digital circuit design. Kurt has worked at Rockwell Automation in Cleveland as an embedded software intern and he currently interns at Speech Interface Design in Pittsburgh as a software tester and web developer. Kurt thinks that cheap scotch and Adventure Time are a good combination. This course is from 11am to 7pm on Saturday. Please only register if you can stay for the whole session.</t>
  </si>
  <si>
    <t>Movie Trivia Games Meetup</t>
  </si>
  <si>
    <t>Do you love movies and trivia games about movies? Are you tired of playing with friends and family members who can't even tell you who directed Jaws? We are looking to meet movie lovers who want to compete with other movie lovers in games such as the Leonard Maltin Game Celebrity Scene-It or Trivial Pursuit. Bring your Maltin guides ideas for games and your vast movie trivia knowledge! Note: there have been a lot of requests to join the group which we would love to honor but for the time being since I am funding the group out of pocket we are keeping the group at the cheapest level and capped at 50. In the future if we start charging dues or a fee for events we might open the group up to be larger. Keep watching!</t>
  </si>
  <si>
    <t xml:space="preserve">Watching Movies; Trivia; Classic Films; Games; Game Night; Trivia and Live Trivia; </t>
  </si>
  <si>
    <t>389 days</t>
  </si>
  <si>
    <t>Trivia Game Meetup at 61B</t>
  </si>
  <si>
    <t>Sorry it's been so long! There have been vacations there has been job-switching. Let's get back on track! We'll have games prepared and members should feel free to bring along their own questions and games. Hope to see you there!</t>
  </si>
  <si>
    <t>61B Cafe</t>
  </si>
  <si>
    <t xml:space="preserve"> 1108 S Braddock Ave</t>
  </si>
  <si>
    <t>The Verona Oakmont &amp; Penn Hills Women\'s Social Group</t>
  </si>
  <si>
    <t>There are many great women\'s meetup groups operating within the Pittsburgh area but I\'ve noticed a significant lack of groups in the Northeastern Pittsburgh area - Verona Oakmont Penn Hills (VOP). I\'m starting this group to remedy that problem. This group is for women who want to get together for the most part in our own area of town. I\'m hoping to attract a well-rounded group of women who are hopefully interested in some of the following: crafting/knitting the arts exercising/wellness outdoors activities dining out or just getting together for drinks. I\'m new to this area of town so I\'m hoping we\'ll have some long-time residents of the VOP area in the group to expose us to any unique experiences this area has to offer.</t>
  </si>
  <si>
    <t xml:space="preserve">Knitting; Fitness; Wine; Dining Out; Sewing; Watching Movies; New In Town; Book Club; Crafts; Nutrition; Women\'s Social; Reading; Healthy Living; Recreational Sports; </t>
  </si>
  <si>
    <t>256 days</t>
  </si>
  <si>
    <t>Trivia Night</t>
  </si>
  <si>
    <t xml:space="preserve">Let\'s get together for a little friendly competition via Radical Trivia at the Oaks Theater. I thought this would be a fun way for us all to interact and for women to meet other ladies they didn\'t get a chance to meet at the last meetup. We can play as one large team or split up into smaller teams if we end up having a large group. This meetup will be limited to 30 so sign up now! In order to ensure that we have adequate seating I will be calling ahead try and reserve some tables so I need an accurate count the day before the event so if you decide you can\'t make it please change your RSVP. From the website: "Radical Trivia is a fun irreverent high energy adult trivia game hosted by DJ extraordinaire Jared Evans. Every Sunday Jared will entertain you with thought provoking questions and random acts of performance. Come on down for super drink specials great company and awesome prizes. Bring a team or come by yourself and join our house team. Radical Trivia is always free to play! - See more at: http://theoakstheater.com/event/radical-trivia-16/#sthash.wBgHJHot.dpuf" </t>
  </si>
  <si>
    <t>Oaks Theater</t>
  </si>
  <si>
    <t>Oakmont</t>
  </si>
  <si>
    <t xml:space="preserve"> 310 Allegheny River Blvd</t>
  </si>
  <si>
    <t>Fun shots - August 2015</t>
  </si>
  <si>
    <t>This album is for fun shots. They don't need to be artistic. This is for all the fun whimsical stuff we see &amp;amp; photograph. It's a good place for beginners to start posting pictures without critiques. &amp;gt; This album is not open for critiques it is for fun only. &amp;lt; ALTHOUGH EVENT TIME IS 7PM ON THE 1ST THE ALBUM WILL NOT BE AVAILBLE FOR POSTING/UPLOADING PICTURES UNTIL 10PM ON THE 1ST! For more info please read: http://www.meetup.com/pittsburgh-photo-safari/messages/boards/thread/28924022</t>
  </si>
  <si>
    <t>Online Event</t>
  </si>
  <si>
    <t xml:space="preserve"> Internet</t>
  </si>
  <si>
    <t>Monthly Critiques - August 2015</t>
  </si>
  <si>
    <t xml:space="preserve">This is the album to use if you want your shots to be critiqued. Please don\'t upload to this album unless you are prepared for feedback. All photos posted to this album are open to constructive criticism. You do not have to add a caption or comment to say that your photo is open to criticism. OTR: "Open for Retouching" - If you add OTR to a caption or comment you are agreeing that it\'s okay for someone to download your photograph and retouch it. Retouching will only take place if you label it as OTR. Otherwise no one is to assume you want your photo retouched. NEVER download and retouch a photo without OTR (or Open to Retouching) being in the comments. It you retouch a photo without permission and put it back on the site that retouched photo will be immediately removed. * For the Critiquers...please be polite when you post critiques. As with all opinions they can be taken harshly when not intended that way. Make sure you re-read your comments before you post them and make sure they are as clear as possible. Remember to write constructive criticisms. Tell the photographer how an image could have been improved when taking the photo and/or how to enhance it to improve it. Your critique should not be a long list of negative qualities but rather a few suggestions for improvement. Although the official event time is 7:00 pm the album will not open until 10 pm. </t>
  </si>
  <si>
    <t>Meditation on Twin Hearts Monroeville PA.</t>
  </si>
  <si>
    <t xml:space="preserve">This group is for anyone who is looking for positive life transformation and personal healing. Meditation on Twin Hearts (MTH) was developed and taught by Grandmaster Choa Kok Sui. It is a easy guided meditation designed to achieve inner stillness healing and harmony. Simple yet powerful. Short yet deep. It is practiced regularly all over the world by people from different backgrounds. No prior meditation experience is required. Anyone with average focus and understanding can meditate and experience inner peace. Group meditations increases the effect of meditation multifold. Benefits of MTH With regular practice of MTH one develops a clearer energy body. Clear energy body means: * clear thinking * clear perception * better relationships * good health * enhanced healing abilities Additionally we become instruments of world service when we share the blessings with Mother Earth. Pranic Healing MTH is taught as a part of the Pranic Healing Level 1 course. Pranic Healing is a powerful and effective no touch energy healing modality developed by Grand Master Choa. It uses life force or prana to heal physical and emotional ailments on oneself and others. It is given in a simple cookbook approach. Anyone can learn it apply the simple techniques and see tangible results. PH classes are now taught in Monroeville. Please call for more details. Come join us! Looking forward to meditating with you :) Jeevitha Ph#: 801 739 4241 email: prana.pgh@gmail.com </t>
  </si>
  <si>
    <t xml:space="preserve">Meditation; Self-Improvement; Breathing Meditation; Guided Meditation; Meditation and Healing; Mindfulness Meditation; Relaxation and Meditation; </t>
  </si>
  <si>
    <t>260 days</t>
  </si>
  <si>
    <t>Let us meditate!</t>
  </si>
  <si>
    <t>Hi All Thank you for your interest in this group. During our meet up we will be meditating as a group on the Meditation on Twin Hearts (MTH) . I can\'t emphasize enough on benefits of group meditation! The following will be the rough agenda of our meet up! We will first introduce ourselves and after getting to know who is who we will have a brief description of the guided meditation. We will do a simple set of exercise to prepare the body for meditation. This will take about 5 mins The main event Meditation on Twin Hearts will take about 20 mins. Like mentioned in the group description this is a very powerful meditation which involves very simple yet effective techniques to maximize the meditation experience. You have to try it to feel it! Regular MTH can do wonders for physical emotional mental and spiritual well-being. This will be followed by the same set of exercise and sharing of our experiences. Then on we can hang out and interact or go home J Please give yourselves about 2 hours for the event. Also you are welcome to donate to help cover cost of the event space! Looking forward to meeting you all ! Jeevitha Phone:[masked] email: [masked]</t>
  </si>
  <si>
    <t>Pittsburgh Drops of JOY Wellness Classes</t>
  </si>
  <si>
    <t>If you want to learn more about supporting wellness with whole foods and essential oils and encouraging the body's ability to heal itself then this group is for you! The purpose of our events is to educate encourage and empower all members to take greater responsibility for their health and future.</t>
  </si>
  <si>
    <t xml:space="preserve">Weight Loss; Self-Improvement; Wellness; Essential Oils; Natural Health; Healthy Living; Natural Healing; Natural Health &amp; Wellness; Essential Oils &amp; Pain Management; Physical and Emotional Balance with Essential Oil; </t>
  </si>
  <si>
    <t>370 days</t>
  </si>
  <si>
    <t>Young Living Convention Highlights</t>
  </si>
  <si>
    <t>This year s Young Living Grand convention is themed Light the Fire . Over 20 of our Drops of Joy members will be in attendance and will be bursting with enthusiasm knowledge and ideas for the future. New products keynote inspiration from guests like Kyle Maynard educational workshops product demonstrations will be shared by a panel of attendees. This class will inspire you to keep journeying toward vibrant health. Ignite your passion!</t>
  </si>
  <si>
    <t>Market District Supermarket</t>
  </si>
  <si>
    <t xml:space="preserve"> 100 Settlers Ridge Center Dr</t>
  </si>
  <si>
    <t>Raindrop Introduction and Demonstration</t>
  </si>
  <si>
    <t>The raindrop technique was developed to enhance wellness and support the body using nine essential oil singles and blends and a simple vitaflex technique. The raindrop technique has been used effectively to relieve minor muscle tension ease stress improve communication within the body and support the immune system. The raindrop technique can be adapted for anyone any age or physical ability. Attendees will practice the vitaflex technique.</t>
  </si>
  <si>
    <t>Back to School Keeping the Family Healthy</t>
  </si>
  <si>
    <t>Once the kids go back to school it becomes a challenge to keep everyone in tip top shape. So what can you do to support immune function help maintain a healthy respiratory system and keep everyone in the family in school and at the office?Pure essential oils and high quality supplements can help. Whole foods and healthy snacks can improve overall health. Lots of ideas will be shared.</t>
  </si>
  <si>
    <t>Learning to Lead Pittsburgh</t>
  </si>
  <si>
    <t>Learning to Lead Pittsburgh is a group of high-level city leaders in their 20's through 40's that meets to develop personally challenge each other mentor younger leaders and get mentored and collectively serve their communities. We have a passion to see Christian leaders grow and connect with each other to make a great impact in the city of Pittsburgh! We do this through monthly breakfasts small groups service opportunities and leadership events.</t>
  </si>
  <si>
    <t xml:space="preserve">Professional Development; Leadership; Young Professionals; Professional Networking; Personal Development; Learning; Leadership Development; Servant Leadership; Christian Leaders; Leadership skills; Emerging Leaders; </t>
  </si>
  <si>
    <t>245 days</t>
  </si>
  <si>
    <t>Breakfast with Lisa Slayton President of Pittsburgh Leadership Foundation</t>
  </si>
  <si>
    <t xml:space="preserve">At this breakfast Lisa Slayton President of the Pittsburgh Leadership Foundation will be sharing what she believes to be the most important lesson for next generation leaders. This breakfast is free and open to the public. </t>
  </si>
  <si>
    <t>Pittsburgh Leadership Foundation</t>
  </si>
  <si>
    <t>PITTSBURGH</t>
  </si>
  <si>
    <t xml:space="preserve"> 100 West Station Square Drive</t>
  </si>
  <si>
    <t>The Pittsburgh 30ish Social Group</t>
  </si>
  <si>
    <t>Welcome to our social networking group for Pittsburgh socialites in or approaching their 30s. Our events offer a unique way to make new friends and meet like-minded folks in a laid-back atmosphere. Please note our focus is on SOCIAL connections not for professional networking or dating. If you\'re joining this group to advance a professional or romantic agenda please seek membership in another group. We schedule casual gatherings in different locations as they seem appropriate; these can include not only "happy hours" and house parties but outdoor activities including hikes kayaking et cetera. This group is open to people of all professions relationship statuses races sexual orientations religious/philosophical beliefs and ethnic backgrounds. All we ask is that you hold yourself to four standards of behavior: dignity diligence community and responsibility. While this group is open to people who are approaching their 30s (i.e. 25+) membership in this group (especially for vicenarians) is contingent on people acting with the maturity expected of people in their 30s (tricenarians). If you\'re a member who has just turned 40 don\'t worry; we won\'t exacerbate your potential mid-life crisis by kicking you out of the group. But we will encourage you to consider joining a more age-appropriate group. You will be required to complete a brief questionnaire to introduce yourself this group (in keeping with our ethos of community) Your answers become part of your group profile and serve as your self-introduction to the group. Please answer them honestly. Please feel free to contact myself Kristen or any of the assistant organizers if you have any questions.</t>
  </si>
  <si>
    <t xml:space="preserve">Dining Out; New In Town; Self-Improvement; Nightlife; Social Networking; Cocktails; Social; Fun Times; 20\'s &amp; 30\'s Social; Foodie; Exploring New Restaurants; </t>
  </si>
  <si>
    <t>2849 days</t>
  </si>
  <si>
    <t>Outdoor Beer Garden Again at Hofbraus</t>
  </si>
  <si>
    <t>Well let\'s do it again! Let\'s head to the outdoor beer garden at Hofbraus on Sat. Aug. 15th for some good beer &amp;amp; good times!</t>
  </si>
  <si>
    <t>Hofbrauhaus Pittsburgh</t>
  </si>
  <si>
    <t xml:space="preserve"> 2705 S. Water Street</t>
  </si>
  <si>
    <t>Summer Jam Outdoor Concert at Station Square Aug 21st</t>
  </si>
  <si>
    <t>Station Square is offering free outdoor concerts on Fridays in the summer. Let\'s check one out on Friday Aug. 21st. We will meet at 7:15 in front of the Hard Rock Caf in Station Square. The main act starts at 8 pm &amp;amp; it\'s a Tom Petty Tribute band. See the following link: http://www.stationsquare.com/SummerJam/.</t>
  </si>
  <si>
    <t>Hard Rock Cafe</t>
  </si>
  <si>
    <t xml:space="preserve"> Station Square</t>
  </si>
  <si>
    <t>Pittsburgh Events!</t>
  </si>
  <si>
    <t>Do you live work or play in Pittsburgh Region? This group is open to everyone it has a SOCIAL and FUN FOCUS! For any and all events that are up to a one hour drive away! Remember YOU can post events! You click "+Suggest a New Meetup" then it gets ANNOUNCED TO THE GROUP! If you post an event you have to BE THERE! LOOKING FOR EVENT ORGANIZERS! E-mail Frank at midnightmunchiespa@gmail.com to ask to be Are you looking for some fun after work and/or on the weekends? If you\'re a young professional seeking to socialize and explore then please join us today!</t>
  </si>
  <si>
    <t xml:space="preserve">Coffee; Singles; Dining Out; New In Town; Nightlife; Social; Conversation; Fun Times; Young Professionals; Happy Hour; 20\'s &amp; 30\'s Social; Fun and Laughter; FUN FUN FUN; Young Professional Singles; </t>
  </si>
  <si>
    <t>634 days</t>
  </si>
  <si>
    <t>Sunday Picnic at Schenley Park!</t>
  </si>
  <si>
    <t>Please join us for a picnic at Schenley Park on Sunday August 23rd at noon! We have rented the Oval Shelter located on Overlook Drive as a convenient meeting spot. The link below is a map of the park to help you find us: Schenley Park Map This will be a BYOL event (that stands for Bring-Your-Own-Lunch). There will be plenty of picnic tables and shade for those that desire such and lots of green space for fun and outdoor games. **NOTE - we do ask that you please consider a $3 donation to help us cover the cost of renting the shelter.**</t>
  </si>
  <si>
    <t>Meeting area at Schenley Park Oval Shelter</t>
  </si>
  <si>
    <t xml:space="preserve"> Overlook Dr.</t>
  </si>
  <si>
    <t>Just 8 for Dining Out - Pittsburgh</t>
  </si>
  <si>
    <t>Hey there! I love to dine out and like smaller dinner parties so people get to know each other. Some of you may know me from the Pittsburgh Foodies. Lets have fun!</t>
  </si>
  <si>
    <t xml:space="preserve">Wine; Dining Out; Cocktails; Wine Tasting; Ethnic Food; Wine and Food Pairing; Happy Hour; Wine Dining Out; Foodie; Pubs and Bars; Exploring New Restaurants; Fine Dining; </t>
  </si>
  <si>
    <t>1024 days</t>
  </si>
  <si>
    <t>PLUM RESTAURANT- SHADYSIDE</t>
  </si>
  <si>
    <t>RSVPs open July 29 at 7pm 'Realize that it's been a while but I just renewed the Just 8 group until the first of next year. Sounds like reason to celebrate! Let's start on 8th...August 8th. Here's what Yelp has to say... http://www.yelp.com/biz/plum-pan-asian-kitchen-pittsburgh Here's the menu! http://www.plumpanasiankitchen.com/pdf/DinnerNOV2013.pdf</t>
  </si>
  <si>
    <t>PLUM Pan Asian Kitchen</t>
  </si>
  <si>
    <t xml:space="preserve"> 5996 Penn Circle South</t>
  </si>
  <si>
    <t>Trivia in Monroeville/Plum- Monday Night!</t>
  </si>
  <si>
    <t>RSVP July 31st at 7pm. WE SURE LAUGH A LOT!!! I\'m baaaaack! Lisa\'s Lunatix will try for another win! Come with or without trivia skills! They do have a good menu but you should take a look at: http://www.myrivertowne.com/restaurant I say we meet at 7pm to get a seat and a bite to eat. See you there!</t>
  </si>
  <si>
    <t>11th Annual Jazz Poetry Concert (Oliver LakeVijay IyerTerrance Hayes &amp; more!)</t>
  </si>
  <si>
    <t xml:space="preserve"> Since 2005 the annual Jazz Poetry Concert has become one of the region's premiere cultural events showcasing both local and internationally recognized musicians and poets in unique collaborations not found anywhere else in the world. Check out the video of last year's concert https://www.youtube.com/watch?v=ilE2s51AG3I This concert features poets from around the world along with incredible jazz musicians led by Oliver Lake founder of the World Sax Quartet. Now in its 11th year the Jazz Poetry concert includes the following performers ConcertVijay Iyer &amp;amp; Vijay Iyer Trio (Vijay Iyer Stephan Crump and Marcus Gilmore) Jazz Poetry Collaborations Musicians: Vijay Iyer Oliver Lake Poets: Terrance Hayes (USA) Heather McHugh (USA) Harris Khalique (Pakistan) Graphic Novelist: Shamisa Debroey (Belgium) Enjoy a magical evening of music and poetry FREE! Check out these great articles about this year's concert http://triblive.com/aande/music/8994686-74/jazz-asylum-writers#axzz3lJ3xh200 http://www.pghcitypaper.com/pittsburgh/lauded-pianist-and-composer-vijay-iyer-headlines-city-of-asylums-jazz-poetry-concert/Content?oid=1852748 For more information please visit http://cityofasylum.org/event/jazz-poetry-concert-2015/ Please note the concert will take place in West Park right near the National Aviary. It will be held under a tent rain or shine. To register for your free ticket please visit https://cityofasylumpittsburgh.secure.force.com/ticket/#sections_a0Fi000000IpcUPEAZ About the Jazz Poetry Concert &amp;amp; City of Asylum Pittsburgh Each year the concert has a different line-up of poets and jazz musicians who travel to Pittsburgh. This event has been previously rated as the Top Jazz Concert of the year (and even garnering great press from other cities) ... and is free. With passionate poetry in foreign languages (along with English translations) and live jazz performances it is a powerful evening reflecting on the human spirit liberty and freedom. This year's concert will be broadcast live over the internet and here is the link where you can view 2012's concert http://www.cityofasylumpittsburgh.org/2012/12/10/jazz-poetry-concert-2012/ Here is the video link for the 2011 concert http://www.livestream.com/jazzpoetryconcert These concerts typically have many moments that leave audiences speechless. About half of the concert is live jazz sets and the other half includes remarkable poet/musician arrangements. The event is sponsored by City of Asylum/Pittsburgh which is part of an international network that provides safe haven for writers in exile from many countries so that they can continue their freedom of expression. The Jazz Poetry Concert was conceived by City of Asylum/Pittsburgh along with the support of other local organizations and internationally recognized musicians led by Oliver Lake http://www.oliverlake.net/ City of Asylum/Pittsburgh has been extremely successful in supporting the transitions of several internationally recognized writers now living peacefully in America. This acclaimed event has resulted in huge crowds. They are also relocating the Concert to West Park right near the National Aviary. It will be held under a tent rain or shine. Now celebrating its 11th concert this event is once again expected to provide an unforgettable evening. For more information check out newspaper articles and reviews of the Jazz Poetry Concert from previous years http://www.post-gazette.com/pg/09257/997824-44.stm http://postgazette.com/pg/09253/996842-388.stm http://www.post-gazette.com/pg/08260/912428-44.stm http://www.post-gazette.com/pg/07248/814574-42.stm http://www.post-gazette.com/pg/07248/814577-42.stm http://www.pittsburghcitypaper.ws/gyrobase/Content?oid=oid:35271 Videos of previous concerts and more information are also available from the City of Asylum/Pittsburgh website http://www.cityofasylumpittsburgh.org Please note there will be free parking on the streets surrounding Allegheny Commons Park West Park (near the National Aviary) on the Northside. Also if you arrive early you'll have a better chance of getting free parking near the venue. Public Transportation is also available with PAT Buses (81113151654) which have stops within a few blocks of the concert location. For more information please visit http://cityofasylum.org/event/jazz-poetry-concert-2015/ MEETUP Location It is recommended everyone arrive as early as possible near the stage area (7-7:15 PM) so people can mingle a bit and sit together. But if you arrive late (after most people are already seated) please just grab a seat somewhere and we can plan to meet near the stage during intermission or immediately after the show. This event is free and will be General Admission (open seating).</t>
  </si>
  <si>
    <t>Allegheny Commons Park West Park</t>
  </si>
  <si>
    <t xml:space="preserve"> West North &amp; Palo Alto</t>
  </si>
  <si>
    <t>Listen to big-band jazz at Cedar Creek Park Westmoreland County!</t>
  </si>
  <si>
    <t>The Pittsburgh Big Band Legends are performing for the Westmoreland County summer concert series. I\'m Rick I\'ll be performing but say hi when there is an intermission and mention you are from meetup!</t>
  </si>
  <si>
    <t>Cedar Creek Park</t>
  </si>
  <si>
    <t>Rostraver</t>
  </si>
  <si>
    <t xml:space="preserve"> Route 51</t>
  </si>
  <si>
    <t>Power Up Writing With Poetry - Free</t>
  </si>
  <si>
    <t>* Invigorate the mind* Expand awareness* Improve all writing whether creative or business In this fun workshop we\'ll learn to write two structured poems: Cinquain and Sonnet. Writing poetry stretches the imagination touches the heart and awakens the senses. The skills and inventiveness required will improve expressiveness while energizing the mind. Painting is silent poetry and poetry is painting that speaks. Simonides The presenter is an accomplished author artist and educator. For more information see: SandraGouldFord.EventBrite.com</t>
  </si>
  <si>
    <t>Carnegie Library of Pittsburgh - East Liberty</t>
  </si>
  <si>
    <t xml:space="preserve"> 130 S Whitfield St</t>
  </si>
  <si>
    <t>Join us for Caf Scientifique on Monday August 10!</t>
  </si>
  <si>
    <t>FREE Science Lecture. Join us for Caf Scientifique on Monday August 10! RSVP AT &amp;lt;a&amp;gt;http://www.carnegiesciencecenter.org/programs/adult-programs-cafe-sci/&amp;lt;/a&amp;gt; Caf Sci: The Wily Land Snails of Pennsylvania Monday Aug. 10. A local scientist is working to increase our knowledge about Pennsylvania s land snails. He\'ll discuss the "wily land snails" of Pennsylvania where they live and which ones are rare. Dr. Timothy Pearce Assistant Curator &amp;amp; Head Section of Mollusks Carnegie Museum of Natural History. "Wily Land Snails of Pennsylvania: Where Do They Live and Which Are Rare?"A local scientist\'s work is dramatically increasing what we know about Pennsylvania\'s 129 land snail species. For the Pennsylvania Land Snail Atlas Project Dr. Timothy Pearce collected 17472 records of Pennsylvania land snails from modern field work and museum specimens documenting thousands of new county records. Many minute species are now known to be widespread although they previously seemed to be rare. Dr. Pearce assistant curator and head of the section of mollusks at Carnegie Museum of Natural History will discuss his work in "Wily Land Snails of Pennsylvania: Where Do They Live and Which Are Rare?" at Caf Scientifique. Dr. Pearce gained an important historical perspective on ecology while working toward a master\'s degree in snail paleontology at University of California at Berkeley then he continued studying snail ecology for a PhD at University of Michigan. During a year-long post-doctoral study in Madagascar he helped find more than 600 undescribed land snail species. During his first curator job at the Delaware Museum he was awarded that institution\'s first National Science Foundation grant. His current research at Carnegie Museum of Natural History ecological snail studies in the northeastern and northwestern regions of the United States and in Colombia South America. Date: Monday Aug. 10 2015 Time: Doors open at 6 pm and the program is 7-9 pm. Location: Carnegie Science Center Admission: FREE! Parking: $5 Cash bar: Open from 6-7:30 pm RSVP AT http://www.carnegiesciencecenter.org/programs/adult-programs-cafe-sci/</t>
  </si>
  <si>
    <t>Carnegie Science Center</t>
  </si>
  <si>
    <t xml:space="preserve"> 1 Allegheny Avenue</t>
  </si>
  <si>
    <t>SOUTH HILLS D &amp; M BOOK CLUB - AUGUST</t>
  </si>
  <si>
    <t>We will meet at Bravos Restaurant in Galleria for our August Book club at 1:30 PM. Our chosen read this time is Nantucket Sisters by Nancy Thayer. You can buy it download it onto your Kindle or borrow it from the library. However even if you do not read it - come anyhow we have a great time together. Please bring a suggestion for a future book to read.</t>
  </si>
  <si>
    <t>Bravo! Cucina Italiana</t>
  </si>
  <si>
    <t xml:space="preserve"> Dinner Meetup at Sichuan Gourmet 8/22 6:00pm</t>
  </si>
  <si>
    <t xml:space="preserve"> Why do we eat together? To be friends! About this meetup 1. We will share the dinner cost evenly. This restaurant is order and share style each person can pick one dish at most the anticipated price is about $18 each person. 2. If you cannot come this time don't worry. We will invite all of you for dinner every third Saturday of each month. 3. There will be a half hour sharing or game at the beginning of the dinner. The rest of the time will be your free social hour. You can leave at any time you like.</t>
  </si>
  <si>
    <t>Sichuan Gourmet</t>
  </si>
  <si>
    <t xml:space="preserve"> 1900 Murray Avenue</t>
  </si>
  <si>
    <t>Idina Menzel Concert ... with ticket offer &amp; pre-show gathering with live jazz</t>
  </si>
  <si>
    <t xml:space="preserve"> Tony Award-winning icon Idina Menzel has a diverse career that traverses stage film television and music. Menzel s voice can be heard as Elsa in Disney s global box office smash "Frozen" in which she sings the film s Oscar-winning song Let It Go. After Menzel s performance of the multi-platinum song at the 86th annual Academy Awards she made history as the first person with both a Billboard Top 10 hit and a Tony Award for acting. Menzel earned her first Tony nomination as Maureen in the Pulitzer Prize winner "Rent" and won the award for her performance as Elphaba in "Wicked". Other notable roles include Rachel Berry s mother Shelby Corcoran on the hit television show Glee as well as starring opposite Susan Sarandon and Amy Adams in Disney s Enchanted. Menzel starred in her own PBS special "Barefoot at the Symphony" with an accompanying live album of the same name and her highly successful international concert tour recently included a sold-out performance at Radio City Music Hall. In addition to cast albums Menzel s prolific recording career includes the solo albums "I Stand" "Here" and "Still I Can t Be Still". Her first-ever Christmas album "Holiday Wishes" released October 2014 on Warner Bros. Records debuted at #1 on Billboard s Holiday Albums chart and is already receiving rave reviews. Menzel can currently be seen on Broadway as Elizabeth in the original production "If/Then" for which she earned critical acclaim and her third Tony nomination and performed Always Starting Over from the musical at this year s Tony Awards. For more information about Idina Menzel please visit her official website www.idinamenzel.com or Wikipedia https://en.wikipedia.org/wiki/Idina_Menzel For more information about this August 25th concert at the Benedum Center please visit http://trustarts.culturaldistrict.org/production/43708/idina-menzel Check out this video from the "Wicked" Original Broadway Cast as Idina Menzel &amp;amp; Kristin Chenoweth Sing "For Good" https://www.youtube.com/watch?v=2fR4JotwwWo Check out this video of "Brave" https://www.youtube.com/watch?v=luiRqbZ7t8U Check out these great articles from the Post Gazette and Trib about the concert http://www.post-gazette.com/ae/music/2015/08/22/Concert-preview-Idina-Menzel-brings-big-voice-to-Benedum/stories/201508220134 http://triblive.com/aande/music/8820177-74/menzel-music-says#axzz3jbub0xge Meetup Ticket Offer Please note that while this concert is very close to a sell out with people paying much higher prices at aftermarket websites (such as stubhub vividseats etc. where tickets can range from $80 (last few rows in upper balcony) to $550+ for the best seats) the Pittsburgh Cultural Trust has come up with another offer which will include great Director\'s Circle seats to the concert as well as a pre-show gathering with a free drink at the nearby Backstage Bar (655 Penn Avenue) where we\'ll also have the option of enjoying live jazz outside at Katz Plaza (corner of 7th and Penn) before walking over to the concert one block away at the Benedum. Also if you prefer the free drink coupon could also be used after the concert or any other time at the Backstage Bar/Cabaret Theater. We realize that not everyone can arrive downtown early on a Friday night so this is why we\'re planning both pre-show and after concert options for the group. Please note that availability is limited. This offer will expire once tickets have been exhausted. Tickets will be processed in the order they are received. To order your Meetup tickets ($104.50 each) please visit https://pct.formstack.com/forms/idinamenzelmeetup New contributors will also receive a one year Partners membership with the Pittsburgh Cultural Trust. This offer will expire once tickets have been exhausted. Tickets will be processed in the order they are received. The formstack link takes only a couple minutes to submit and then you\'ll get a confirmation email from Jenn/Pittsburgh Cultural Trust. Please note it is also OK if people would like to get their own concert tickets or just join the group for some free live jazz at Katz Plaza (from 5-7 PM with the James Johnson III jazz band). As always it is also fine if you wish to enjoy the concert on your own with family and friends instead. In considering the $104.50 Meetup tickets this would ordinarily have a value of over $160 counting the tickets free drink and Trust membership. In addition a one-year membership with the Pittsburgh Cultural Trust includes all of these benefits: Invitations to Cast Parties for more upcoming shows Discounts and specials at Cultural District restaurants Member discount for Cosmopolitan Pittsburgh tickets Receive TrustOvations Member Newsletter and Trust Events Catalogue The opportunity to purchase tickets for annual Members Night on Broadway Event Support the Education and Community Outreach Department and send a student to a School Day Matinee Series performance master-class or provide art supplies for a workshop activity Make your mark on downtown Pittsburgh\'s Cultural District which offers performing and visual arts children\'s programming public parks festivals and so much more. As a reminder this 1-year membership is by household/address so this is important if you\'re thinking about this offer as a gift or bringing friends/family. Please contact Jenn at the Pittsburgh Cultural Trust if you have any questions for including the membership for others such as if you could pay for this but give another address for the membership [masked] Please note that tickets will be processed in the order that they are received. It may take a week for processing. Again this offer is extended only through the Pittsburgh Cultural Trust development department so you must use the link to the form. The link will be deactivated once the limit has been reached. For more information on the Pittsburgh Cultural Trust Sustaining Partner program please visit http://trustarts.org/support/Individual-Giving/partners-membership Regular Tickets Of course it will also be fine for those that wish to only purchase tickets on their own for the Idina Menzel concert. And perhaps they could meet the rest of the group at the Backstage Bar/Katz Plaza (before the concert) or inside the Benedum lobby. For more information about this concert please visit http://trustarts.culturaldistrict.org/production/43708/idina-menzel or call[masked] or visit the Theater Square Box Office. As always it is also fine if you wish to enjoy the concert on your own with family and friends instead. Parking Here is the ParkPGH website with real-time info on downtown parking garage availability http://parkpgh.org where you can also download apps get garage availability via text messaging etc. You can also call[masked]-8980. &amp;lt;a href="http://www.idinamenzel.com"&amp;gt;&amp;lt;/a&amp;gt;</t>
  </si>
  <si>
    <t>Happy Hour and Pizza at Tapped</t>
  </si>
  <si>
    <t>Lets get together and have dinner at Tapped. They offer 1/2 off pizzas and $1 off house wine as well as $6 Mimosas and Bellinis on Sundays. Check out the menu here: http://www.tappedoven.com/</t>
  </si>
  <si>
    <t>Tapped Brick Oven &amp; Pour House</t>
  </si>
  <si>
    <t xml:space="preserve"> 6044 State Route 30</t>
  </si>
  <si>
    <t>Gatherings Singles Dances and Events</t>
  </si>
  <si>
    <t>Gatherings is a singles group in the Greater Pittsburgh area with the mission statement "a relaxed way to make new friends". Are you single between the ages of 40 to 60? Gatherings is for you check out our events and our website www.gatheringspgh.com!</t>
  </si>
  <si>
    <t xml:space="preserve">Singles Dancing; </t>
  </si>
  <si>
    <t>2291 days</t>
  </si>
  <si>
    <t>Let\'s Meetup for an Extended Happy Hour Evening</t>
  </si>
  <si>
    <t>WEATHER PERMITTING: Meet on the outdoor patio/near the bar. Pete Hewlett and Scott Anderson will be taking the stage from 6 - 10 PM. If you haven\'t been to Rumfish Grill/Beach in Bridgeville as yet you owe it to yourself to come and enjoy this outdoor venue. Please understand if you wish to have dinner you will need to go inside the restaurant to eat on your own and rejoin us on the patio when you are done.</t>
  </si>
  <si>
    <t>Rumfish Grille</t>
  </si>
  <si>
    <t xml:space="preserve"> 1155 Washington Pike (Great Southern Shopping Center)</t>
  </si>
  <si>
    <t>Pittsburgh Dorothy Dunnett Reading Group</t>
  </si>
  <si>
    <t>NPR did a feature in December 2014 entitled All the Writers You Love Probably Love Dorothy Dunnett that received widespread attention. If you appreciate extraordinary writing strong characters and compelling relationships set within thrilling and accurate historical settings join us to explore all there is to love about Dorothy Dunnett s work! The Dorothy Dunnett Reading Group of Pittsburgh meets on the third Sunday of each month at the Squirrel Hill Library Room B from 1-3 PM. Newcomers with all levels of exposure to Dunnett's books are welcome!</t>
  </si>
  <si>
    <t xml:space="preserve">Book Club; History; Intellectual Discussion; Fiction; Literature; Reading; Novel Reading; Readers; Scottish; Historical Fiction; scottish culture; Scottish Heritage; English &amp; British culture/history/literature; </t>
  </si>
  <si>
    <t>362 days</t>
  </si>
  <si>
    <t>Imposing order on those Disorderly Knights</t>
  </si>
  <si>
    <t>The first two books in The Lymond Chronicles could really work as stand-alones (Queen's Play arguably less so than Game of Kings) but The Disorderly Knights sets up situations and characters that will resonate and bear revisiting for the rest of the series. We've decided to spend a little more time on this rich novel and will be continuing our discussion of the divinely Disorderly Knights at our next meeting. It's been wonderful to see so many new 'members' of this group join us online and we hope to see more of you in person at our meeting. If you have any questions about the group or our discussions please feel free to email me coordinator Sue Morris via [masked]. Hope to see you on August 16th at the Squirrel Hill Carnegie Library. (And if you need new Dunnett books check out the stock at bookseller Classic Lines just up a bit on Forbes Avenue).</t>
  </si>
  <si>
    <t>Squirrel Hill Library Rm. B</t>
  </si>
  <si>
    <t xml:space="preserve"> 5801 Forbes Avenue Pittsburgh PA 15217 PA</t>
  </si>
  <si>
    <t>August 2015 Theme Album: ARCHES</t>
  </si>
  <si>
    <t>The Monthly Theme album is an online submission album. Read the monthly theme and then submit photos that fit the theme ALL MONTH LONG online. There is no formal meetup for this album. Interpret the theme as you wish. Post up literal or figurative photos. It's all about being challenged by a specified theme! This album is not open for critiques. If you want your photo critiqued you may post it here if it fits the monthly theme and then post in in the Monthly Critique Album where it will be open for constructive criticism. For more info: http://www.meetup.com/pittsburgh-photo-safari/boards/thread/28924022 NOTE: To start your creative thoughts spinning the subject for September's Theme will be the photo type of BOKEH. Happy photo-ing!!!</t>
  </si>
  <si>
    <t>Free Swing Dance Lesson in White Oak</t>
  </si>
  <si>
    <t xml:space="preserve">I want to help the Swing Dancing community grow. Check out my website for other local Swing Dancing events. www.nickswingspittsburgh.com </t>
  </si>
  <si>
    <t>McKeesport</t>
  </si>
  <si>
    <t xml:space="preserve">Swing Dancing; Ballroom Dancing; West Coast Swing Dancing; Dancing; Dance Lessons; Social Dancing; Dance and Movement; Learn to Dance Swing; Swing Dancing Lessons; Learn to swing dance; Swing Dancing - Social Outings - Classes - Lessons; </t>
  </si>
  <si>
    <t>FREE Swing Dance Lesson</t>
  </si>
  <si>
    <t>A free swing dance lesson in White Oak. No Experience needed. Come with a partner or by yourself. Cover for the band after the lesson is $10The lesson is completely by donation. Come learn to save with us!</t>
  </si>
  <si>
    <t>American Legion</t>
  </si>
  <si>
    <t xml:space="preserve"> 2813 Capital St. White Oak PA</t>
  </si>
  <si>
    <t>Visit 2 Butler County farms Saturday 8/22</t>
  </si>
  <si>
    <t>Note that there is one revision to the fee info above. The charge is $5 per person or $8 for a couple or family. If you pay by clicking above (VISA or AMEX) it may only allow you to pay $5 per person. At the event I will refund $2 to those who owe only $8 (for a couple or family.) For much of our "tour" we will be in barns so if it rains we will still meet but I suggest an umbrella rain slicker and/or waterproof shoes or boots. Please add or remove your RSVP if this information changes your plans. We will visit two farms in one day 9am to (approximately) 12:00 pm with lunch at about 12:15 very close to the second farm. See the full schedule below including addresses if you are using GPS to navigate. There will be a charge of $5 per individual (or $8 per couple or family) payable on or before August 15th. Some farm employees will be using a day off to provide for us and we will compensate them for their time. (Refunds will not be issued after Wednesday 8/19.) How to pay: Click above to pay with VISA or AMEX. Paypal: [masked] Mail: make check to Carol Peiffer 240 Wahl Ave. Evans City PA 16033 (Make sure you post payment or or before 8/12/15 so it arrives by 8/15.) In addition farmers will appreciate it if each member emails them a few photos. I\'ll post email addresses in a comment on the cover album when it opens after the event. Please be aware of the following guidelines: No one should touch anything including animals unless permission is given by the farmers. If you want to take photos in locations other than the ones where the farmers take us please ask permission. Recommended wear old shoes or boots or have an extra pair in the car along with a plastic bag to carry soiled shoes home just in case you end up in mud or a cow pie. Please do not arrive more than 10 minutes earlier than a set time for a particular farm. If you have taken all the photos you want at one place and want to leave please use the time to take photos of other farms or landscapes from the road so that you are not arriving too early and disrupting the schedule we have set with each farm. Each parent will be responsible for the behavior and the safety of their children. Children will be expected to stay out of the way when others are taking photos (unless invited to be in the photo). Children should remain quiet and respectful when the farmers are making presentations. Tentative schedule: PLEASE ADD A COMMENT STATING IF YOU WILL BE JOINING US FOR PARTS 1 2 AND/OR 3 so I can inform the farms and restaurant about how many people to expect. If you want to car pool meet in the parking lot near Starbucks (Cranberry Commons 1713 Rte 228 Suite E Cranberry Township PA 16066) between 8:30 and 8:40. It should take you about 16-20 minutes to drive to the first farm. 1. Marburger Dairy Plant and Farm: 9 - 10:30 am 1506 Mars-Evans City Rd Evans City PA 16033 [masked] NO PHOTOS will be permitted in the dairy plant. However you can take photos of the plant\'s exterior farm barns cattle etc. 2. Asgard Acres Alpaca Farm: 10:45 - 12:15 about 10 min from Marburger\'s. Carole &amp;amp; Joe Rost 180 Nursery Rd Renfrew PA 16053 3. Lunch at TJ\'s Hideaway (Pub Food): 12:15 346 Spithaler School Rd Evans City PA 16033 [masked]) Less than 5 min from the Alpaca Farm. (See other lunch options/suggestions below) There are many other restaurants in the area. John\'s Grill 1570 Mars-Evans City Rd Evans City PA 16033 (724)[masked] (close to the Marburger Dairy) Sports Bar 223 E Main St Evans City PA 16033 (724)[masked] W. Rick\'s Taproom and Grill 269 Meridian Rd Butler PA 16001 [masked] There are lots of places to eat in Cranberry if you are returning there to pick up your car. Check here for some of them: http://www.whitepages.com/business/PA/Cranberry-Twp/16066/Restaurants If you want to take your own lunch: You can find picnic tables at Cranberry Park 111 Ernie Mashuda Drive Cranberry Township PA 16066 (After entering the Park turn right then left then left again to go to the top of the hill. There are two large picnic shelters there.)</t>
  </si>
  <si>
    <t>fee</t>
  </si>
  <si>
    <t>Cop Car and pizza</t>
  </si>
  <si>
    <t>Not horror but thriller. A new Sundance movie with Kevin Bacon is showing at the Hollywood theater. It is getting good reviews on Rotten Tomatoes. We will grab some pizza before at Molly's pizza at 6:30 pm. The movie time is at 7:30 pm. Here are the movie details: Kevin Bacon (The Following HBO's Taking Chance Mystic River) stars in director Jon Watts' delightful throwback thriller Cop Car. When two good-natured but rebellious young boys (James Freedson-Jackson and Hays Wellford) stumble across an abandoned cop car hidden in a secluded glade they decide to take it for a quick joyride. Their bad decision unleashes the ire of the county sheriff (Kevin Bacon) and leads to brutal consequences. (C) Focus World</t>
  </si>
  <si>
    <t>Hollywood Theater</t>
  </si>
  <si>
    <t>Dormont</t>
  </si>
  <si>
    <t xml:space="preserve"> 1449 Potomac Avenue</t>
  </si>
  <si>
    <t>Free Self Defense workshop - FOR WOMEN ONLY</t>
  </si>
  <si>
    <t>i saw a flyer about this free event. REGISTER BY EMAIL [masked] check out local partner at www.lionessmartialarts.com for questions [masked] Edited by Shelagh - This was confirmed by Lioness Martial Arts as being an event for women only.</t>
  </si>
  <si>
    <t>Winchester Thurston School</t>
  </si>
  <si>
    <t xml:space="preserve"> 555 Morewood Ave</t>
  </si>
  <si>
    <t>Drinking Partners LIVE @ Grist House Brewing Company</t>
  </si>
  <si>
    <t xml:space="preserve">Epicast TV presents another LIVE episode of the comedy podcast Drinking Partners (@partnerspod). This month we visit our friends over at Grist House for happy hour to sample their wares and learn their craft because comedy pairs well with any brew. We\'ll also play our Drinking Partners game "Ask Answer or Drink" with the audience. So come thirsty &amp;amp; keen! Free event. Seats are limited. </t>
  </si>
  <si>
    <t>Grist House Brewing</t>
  </si>
  <si>
    <t xml:space="preserve"> 10 E Sherman St</t>
  </si>
  <si>
    <t xml:space="preserve">Drinking Partners LIVE @ Grist House Brewing Company </t>
  </si>
  <si>
    <t xml:space="preserve"> Epicast TV presents another LIVE episode of the comedy podcast Drinking Partners (@partnerspod). This month we visit our friends over at Grist House for happy hour to sample their wares and learn their craft because comedy pairs well with any brew. We\'ll also play our Drinking Partners game "Ask Answer or Drink" with the audience. So come thirsty &amp;amp; keen! Free event. Seats are limited. For more information about Grist House Brewing please visit http://gristhousebrewing.com/</t>
  </si>
  <si>
    <t>Grist House Brewery</t>
  </si>
  <si>
    <t>Millvale</t>
  </si>
  <si>
    <t xml:space="preserve"> 10 Sherman Street</t>
  </si>
  <si>
    <t>Pittsburgh Basketball Group</t>
  </si>
  <si>
    <t>Welcome to the Pittsburgh Basketball Group! This group is for anyone and everyone who wants to play basketball with a great friendly group of people. We welcome everyone from total beginners to very advanced and everyone gets to play with people of their own skill level. It is our mission to get as many people playing basketball in Pittsburgh as possible. So whether you are an old pro or have never even touched a ball before - we are the place for you. Come along and check us out! What can I expect to find here? Well run programming You want to have fun but also play in something that is run well Weekly pick-up tournaments including popular 3v3 half court Great value to play in seasonal leagues complete with rosters team photos schedules standings and even articles about games A club atmosphere where you can play tons of basketball meet tons of new friends and have a great time We look forward to meeting you and playing some of the most fun basketball Pittsburgh has to offer. If you have any questions ideas or just want to get involved please contact ryan@sportsmonster.net - I'd love to talk to you!</t>
  </si>
  <si>
    <t xml:space="preserve">Sports Fan; Fitness; New In Town; Basketball; Women's Basketball; Sports and Recreation; Outdoors; Sports and Socials; Exercise; Men's Pick-up Basketball; NBA Basketball; Basketball Lovers; Recreational Sports; </t>
  </si>
  <si>
    <t>1472 days</t>
  </si>
  <si>
    <t>NFL Kickoff Watch Party &amp; Darts Tournament</t>
  </si>
  <si>
    <t>WATCH PARTY &amp;amp; DART TOURNAMENT $5/person Entry Fee - Thursday September 10 at 7pm Are you ready for some football? Join us at Buckhead Saloon as the NFL season kicks off with the Patriots hosting the Steelers on Thursday night. Come join us for an evening of football beer and darts! Take advantage of $7 pitchers of Miller Light (all day) or $3 martinis (10 midnight) and enjoy the game on one of their flat screen TVs. We'll be running a cash-prize dart tournament ($5 entry fee) and we'll give you $10 off any fall league registration just for playing in the tournament! The $5 entry fee gives you a chance to win half the entry fee collected along with t-shirts and other swag and we'll throw in $50 towards any league registration for the champion as well. Come one come all but there is limited space for the dart tournament so sign up soon! Register &amp;amp; Pay Now with Paypal: Just click RSVP and get signed up. Don't have Paypal? You can register and pay right on our website. Save $2 when you sign up before 8/20. Check it out! If you have any questions please don't hesitate to ask. Call:[masked] E-mail: [masked] All registrations made through this Meetup event agree to the terms and conditions found on Pittsburgh.SportsMonster.net.</t>
  </si>
  <si>
    <t>Buckhead Saloon</t>
  </si>
  <si>
    <t xml:space="preserve"> 225 West Station Square Drive</t>
  </si>
  <si>
    <t>Pittsburgh Volleyball Club</t>
  </si>
  <si>
    <t>Welcome to the Pittsburgh Volleyball Club! This group is for anyone and everyone who wants to play volleyball with a great friendly group of people. We welcome everyone from total beginners to very advanced and everyone gets to play with people of their own skill level. It is our mission to get as many people playing the great game of volleyball in Pittsburgh as possible. So whether you are an old pro or have never even touched a ball before - we are the place for you. Come along and check us out! What can I expect to find here: We'll be hosting regular open gym's and open courts year 'round. These are great for those who want to play regular volleyball but don't want to commit to a full league season We will also offer both sand and indoor leagues complete with rosters team photos schedules standings and even articles about matches We'll be working hard to create a club atmosphere where you can play tons of volleyball meet tons of new friends and have a great time We look forward to meeting you and playing some of the most fun volleyball Pittsburgh has to offer. If you have any questions ideas or just want to get involved please contact ryan@sportsmonster.net - I'd love to talk to you!</t>
  </si>
  <si>
    <t xml:space="preserve">Fitness; Volleyball; New In Town; Wellness; Sports and Recreation; Outdoors; Fun Times; Group Fitness Training; Beach Volleyball; Outdoor Volleyball; Healthy Living; Indoor Volleyball; Volleyball Social; Exercise; Recreational Sports; </t>
  </si>
  <si>
    <t>NFL Kickoff Watch Party &amp; Dart Tournament</t>
  </si>
  <si>
    <t>WATCH PARTY &amp;amp; CORNHOLE TOURNAMENT $5/person Entry Fee - Thursday September 10 at 7pm Are you ready for some football? Join us at Buckhead Saloon as the NFL season kicks off with the Patriots hosting the Steelers on Thursday night. Come join us for an evening of football beer and darts! Take advantage of $7 pitchers of Miller Light (all day) or $3 martinis (10 midnight) and enjoy the game on one of their flat screen TVs. We'll be running a cash-prize dart tournament ($5 entry fee) and we'll give you $10 off any fall league registration just for playing in the tournament! The $5 entry fee gives you a chance to win half the entry fee collected along with t-shirts and other swag and we'll throw in $50 towards any league registration for the champion as well. Come one come all but there is limited space for the dart tournament so sign up soon! Register &amp;amp; Pay Now with Paypal: Just click RSVP and get signed up. Don't have Paypal? You can register and pay right on our website. Save $2 when you sign up before 8/20. Check it out! If you have any questions please don't hesitate to ask. Call:[masked] E-mail: [masked] All registrations made through this Meetup event agree to the terms and conditions found on Pittsburgh.SportsMonster.net.</t>
  </si>
  <si>
    <t>Pittsburgh Flag Football Club</t>
  </si>
  <si>
    <t xml:space="preserve">Welcome to the Pittsburgh Flag-Football Club! Our goal is to create a fun social environment for football enthusiasts or men &amp;amp; women just looking to stay active. You can participate in the following: 9-week leagues with scheduled opponents each week all equipment provided standings and a playoff tournament One-day tournaments Pickup nights where players can come out each week and get in a few games without the commitment of a full league College and professional watch parties and more Feel free to RSVP for as much football action as you'd like and if you have any questions don't hesitate to email me: pittsburgh.info@sportsmonster.net. I'd love to hear from you! </t>
  </si>
  <si>
    <t xml:space="preserve">NFL Football; Soccer; Flag Football; Sports and Socials; Touch Football; National Football League; Coed Flag Football; Co-ed Football; Competitive Flag Football; Pick-up Flag Football; Co-Ed Adult Sports League; Co-ed Adult Flag Football; Coed Recreational Sports; Co-Ed Flag Football; adult flag football; </t>
  </si>
  <si>
    <t>1030 days</t>
  </si>
  <si>
    <t>Pittsburgh Left Hand Path Meetup</t>
  </si>
  <si>
    <t>This Meetup is for those who dare to walk a spiritual path less travelled who look deep within journey through the Nightside or have traversed the Abyss. Of course all imagery and allegory aside this meet up is for those brave souls who dare to face their fears who venture into the unknown. and question the world around them. The goal of this group is to explore more deeply the numerous paths of the Nightside to learn from one another to share knowledge and wisdom to perfect ritual technique and to create a lasting bond with like minded brothers and sisters who see the world in a much deeper light.</t>
  </si>
  <si>
    <t xml:space="preserve">Pagan; Metaphysics; Occult; Satanism; Consciousness; Luciferian; Spirituality; Magick; Spiritual Growth; Dark Pagan; Left Hand Path; Demonolatry; Freethinker; Black Magic; Occult and Esoteric; </t>
  </si>
  <si>
    <t>228 days</t>
  </si>
  <si>
    <t>Meet and Greet ( and enjoy the food and beer!)</t>
  </si>
  <si>
    <t xml:space="preserve"> This will be our first meeting for a casual meet and greet for those interested in the LHP and our group. Depending on the response future meetups will alternate between casual outings and meetups in a more conducive atmosphere for discussion and practice. Please RSVP here or email us at [masked] </t>
  </si>
  <si>
    <t>Duke's Upper Deck Cafe</t>
  </si>
  <si>
    <t xml:space="preserve"> 122 W 8th Ave</t>
  </si>
  <si>
    <t>Kennywood!</t>
  </si>
  <si>
    <t xml:space="preserve">Cross-posted to the Pittsburgh Area Anxiety Shyness and Depression Meetup group. Time to go to Kennywood! We will go early to avoid the crowds but others can join us later! I am going to leave for a late lunch around 3ish and will return about 5ish. </t>
  </si>
  <si>
    <t xml:space="preserve"> Kennywood Drive</t>
  </si>
  <si>
    <t>Pittsburgh Couples Meetup Group</t>
  </si>
  <si>
    <t>This is a group for couples that would like to get together to socialize have a drink go to dinner play board games etc. We started this group to meet other couples interested in having fun and getting to know new people.</t>
  </si>
  <si>
    <t xml:space="preserve">Hiking; Dining Out; Live Music; Travel; Outdoors; Fun Times; Weekend Adventures; Happy Hour; Meetings other couples who share your interest too; Board Games; Wine Wine Tasting Wine Blending; Happy Couples meeting other happy couples; </t>
  </si>
  <si>
    <t>285 days</t>
  </si>
  <si>
    <t>Dinner and Drinks at Rivertowne Pour House</t>
  </si>
  <si>
    <t>Whether you are looking for delicious food premium craft beers or just a great place to meet new friends Rivertowne has exactly what you are looking for!</t>
  </si>
  <si>
    <t>Rivertowne Pour House</t>
  </si>
  <si>
    <t xml:space="preserve"> 312 Center Road</t>
  </si>
  <si>
    <t>Homewood Cemetery Founders Day</t>
  </si>
  <si>
    <t>Saturday August 22 noon to 4 PM Free event. Music bands scavenger hunt tours dance stories vintage cars food trucks Egyptian oud music Chinese lion dance. 1599 South Dallas St Pittsburgh PA 15217</t>
  </si>
  <si>
    <t>Amazing Pittsburgh!</t>
  </si>
  <si>
    <t>WELCOME TO AMAZING PITTSBURGH! AMAZING PITTSBURGH is for FUN\\Cool\\Interesting Events! Once you join you can post events! Its a good way to get the word out and Boost Signal to People in Pittsburgh and the surrounding areas! Happy Hours Dinners Hikes Bike Riding Comedy meeting people Adventures! Festivals Special Events and having fun! Pretty Much Anything goes. (see below). ONCE YOU JOIN YOU CAN POST EVENTS! The area covered is the anywhere within a 3 hour driving distance from Pittsburgh. Only rule: if you are organizing it you need to be going to the event! And no Multi-Level Marketing (or anything that smells like MLM).</t>
  </si>
  <si>
    <t xml:space="preserve">Singles; Dining Out; New In Town; Nightlife; Live Music; Social; Fun Times; 20's &amp; 30's Social; Dancing; Pittsburgh area; 30s and 40s; Cool People; Exercise; Cool Bars; pittsburgh singles; </t>
  </si>
  <si>
    <t>561 days</t>
  </si>
  <si>
    <t>Homewood Cemetery</t>
  </si>
  <si>
    <t xml:space="preserve"> 1599 South Dallas St</t>
  </si>
  <si>
    <t>Pickin' at Pastoli's</t>
  </si>
  <si>
    <t>Calling all guitars! We were kicking around the idea of pulling our guitars out of hiding and seeing what happens. We have some seasoned players a complete greenhorn and a few curious hobbyists all looking to have fun share teach learn and jam. All skill levels welcome in musical community.</t>
  </si>
  <si>
    <t xml:space="preserve">Musicians; Guitar; Beginner Guitar; Intermediate Guitar; Acoustic Guitar; Acoustic Jams; Guitar Lessons; Jam Sessions; Guitar Playing; </t>
  </si>
  <si>
    <t>237 days</t>
  </si>
  <si>
    <t>BYOGuitar or not! Join us for learning sharing and enjoying the music!</t>
  </si>
  <si>
    <t xml:space="preserve">7:00 - Instructional portion of the evening. Beginners group and intermediate/advanced group. 8:00 (ish) - Group play with Layla and Sean. 9:00 - Individual performances and jamming. </t>
  </si>
  <si>
    <t>Pastoli's Pizza Pasta &amp; Paisans</t>
  </si>
  <si>
    <t xml:space="preserve"> 1900 Murray Ave</t>
  </si>
  <si>
    <t>Name that Show (or Movie)! Stump the crowd and win a small pizza!</t>
  </si>
  <si>
    <t>7:00 - Instructional portion. Beginners group. Intermediate/advanced group. 8:00ish - Group play with ? (TBA). Music will be provided. Theme is movies and TV shows. 9:00ish - Individual performances. Pick your favorite tune from TV or the theater or even your favorite jingle. Free small 3-topping Pizza to the one who can stump us. (or group vote on winner of pizza if no one succeeds in stumping the crowd!)</t>
  </si>
  <si>
    <t>The Fitness Barre\'s Sip and Sweat First Friday Happy Hour in Cranberry!</t>
  </si>
  <si>
    <t>Join in on a fun Happy Hour event hosted by a hip barre studio in Cranberry PA! Come join in the fun with us &amp;amp; partake in a little Sip and Sweat action on AUGUST 14th from 6-7pm for TFB\'s First Friday Happy Hour event! (Moved to 2nd Friday due to the Cranberry Cup!) This month we\'ll be burning up calories with BootCamp! instructed by Morgan! Free for all members and non-members - $5 donation requested. All proceeds go to TFB\'s chosen charity/fundraiser of the month!Share this with your fit-minded friends or make it a fun date night with your significant other! Learn about future happy hours and promotions by liking the TFB Facebook page!https://www.facebook.com/fitbarrectwp</t>
  </si>
  <si>
    <t>The Fitness Barre</t>
  </si>
  <si>
    <t>Cranberry Twp.</t>
  </si>
  <si>
    <t xml:space="preserve"> 132 Graham Park Dr. Ste. 100 Cranberry Twp. PA 16066</t>
  </si>
  <si>
    <t>The Pittsburgh Spanish Language Meetup Group</t>
  </si>
  <si>
    <t>We get together in groups ranging from 10-30 people about twice a month for informal conversation in Spanish. Locations are restaurants and cafes in and around Pittsburgh. We're a welcoming community for Spanish-speaking natives who are new to the city Pittsburgh natives just beginning to study Spanish and everyone in between. Nos vemos! Visit us on Facebook! http://www.facebook.com/group.php?gid=103037479901</t>
  </si>
  <si>
    <t xml:space="preserve">Spanish Language; Language &amp; Culture; Latino Culture; </t>
  </si>
  <si>
    <t>4879 days</t>
  </si>
  <si>
    <t>LACU Picnic 2015</t>
  </si>
  <si>
    <t xml:space="preserve"> Google Map Everyone is welcome to attend the picnic. Please make sure to bring a dish to share (does not have to be a Latin dish does not have to be home made). But please bring food to share with the rest of the community. They will be selling drinks (water and sodas I presume no alcohol) but you are more than welcome to bring your own non-alcoholic drinks. I will be there at around 1:30pm and will probably stay for a couple of hours. So bring a small cooler with refreshments (and cash just in case they are selling food or drinks) and a blanket. You should find us somewhere around the shelter if it is not too hot. The activity is family friendly. Hope to see you all there! :)</t>
  </si>
  <si>
    <t>Schenley Park - Camp David Lawrence Pavilion</t>
  </si>
  <si>
    <t xml:space="preserve"> 5410 Bartlett St</t>
  </si>
  <si>
    <t xml:space="preserve"> Tennis - Junior Level at Schenley Park 8/22 4:00pm</t>
  </si>
  <si>
    <t>Schenley Park Tennis Courts</t>
  </si>
  <si>
    <t xml:space="preserve"> Overlook Dr Pittsburgh PA 15207</t>
  </si>
  <si>
    <t>ngPittsburgh</t>
  </si>
  <si>
    <t>Angular is a superheroic JavaScript 'Model View Whatever' framework. If you're looking for an alternative to writing unmaintainable and buggy jQuery spaghetti code come on down and give Angular.js a try!</t>
  </si>
  <si>
    <t xml:space="preserve">Web Design; Software Development; JavaScript; Web Development; JQuery; Computer programming; MVC; HTML5; JavaScript Frameworks; Front-end Development; nodeJS; Technology Startups; Internet Startups; AngularJS; JavaScript Applications; </t>
  </si>
  <si>
    <t>Torwards 2.0</t>
  </si>
  <si>
    <t>Noogler David Souther walks through a potential Angular 1 to 2 upgrade path. From an existing Angular 1.4 application we'll first look at best practices for your application. We'll then begin migrating pieces of the application to use ES6 and interim decorators moving our code towards an Angular 2 app. Finally we will begin replacing the upgraded pieces with their Angular 2 alternatives.</t>
  </si>
  <si>
    <t>Google Pittsburgh</t>
  </si>
  <si>
    <t xml:space="preserve"> 6425 Penn Ave</t>
  </si>
  <si>
    <t>Club Veg #5 - Batch Cooking for Easy Weekday Meals</t>
  </si>
  <si>
    <t>Join us at the next meeting of Club Veg on August 4th from 6:30-8:00 pm (just 90 minutes!) for fun and camaraderie when our topics will be: - Batch Cooking for Easy Weekday Meals- A Synopsis of the recent Vegetarian SummerFest- How to make Super Salads that pack a powerful nutritional punch and offer endless variety- Understanding Calorie Density Note our new location for the summer - the Giant Eagle in Bridgeville (where Shop N Save used to be) 2nd-floor meeting room. This location has easy access from I-79 at the Bridgeville exit. Click here for details and to registerhttp://www.gardendish.com/upcoming-events/ Please register in advance so we can plan enough food and materials for everyone. Seating is limited. Mark your calendar for Tuesday August 4th 6:30-8:00 pm. See you there! Caroline Graettinger PhDChief Vegucator Garden Dish Inc.</t>
  </si>
  <si>
    <t>Giant Eagle 2nd floor meeting room</t>
  </si>
  <si>
    <t xml:space="preserve"> 3239 Washington Pike </t>
  </si>
  <si>
    <t>Podcamp Pittsburgh X</t>
  </si>
  <si>
    <t>A free and very helpful 2-day series of workshops for internet-based communications and communicators (video audio blogging).For more information and to register see: http://www.podcamppittsburgh.com/ Upon registration at the PodCamp Pittsburgh web site you\'ll be issued a ticket which will be required for admission.</t>
  </si>
  <si>
    <t>Point Park College</t>
  </si>
  <si>
    <t xml:space="preserve"> University Center 414 Wood Street</t>
  </si>
  <si>
    <t>Quantum CB/New Eyes: Exploring Your Infinite Possibilities</t>
  </si>
  <si>
    <t>Quantum Cranberry/New Eyes meetings are an interactive open forum where you will meet with other kindred spirits to learn about the perfect union of science and spirituality. Modern science suggests that all things are possible in the sub-atomic realm where quantum particles form molecules that create your body and your brain and link to your soul. Our meetings will explore the limitless possibilities that already lie within you. Structured like a university discussion group topics will focus on personal and spiritual growth working towards a PhD for your soul. We will study explore and discuss a variety of spiritual and scientific works such as The Secret What the Bleep Do We Know?! A Course of Miracles Leap! The Divine Matrix The Power of Now etc. We will also link together a variety of different spiritual philosophies such as Buddhism Taoism Hinduism Gnosticism Christianity and the Kabbalah all while using quantum physics to scientifically support their wisdom.</t>
  </si>
  <si>
    <t xml:space="preserve">Philosophy; Meditation; Self-Improvement; Consciousness; Spirituality; Intellectual Discussion; Science and Spirituality; Positive Thinking; Spiritual Growth; Quantum Physics; Spiritual Development; Transformation; The Science of Spirituality; Spiritual Discussion; Spiritual Awakening; </t>
  </si>
  <si>
    <t>836 days</t>
  </si>
  <si>
    <t>Level 7 - Relativity: The Maze</t>
  </si>
  <si>
    <t>When Albert Einstein revealed his incredible Theory of Relativity a century ago it sparked great debate in the scientific community ... in addition to a lot of confusion in science classrooms around the world! Fortunately relativity as applied to spirituality is much easier to grasp. This group will review Einstein's Theory of Relativity (only the interesting parts no math skills required!) and link it to the search for the Holy Grail.</t>
  </si>
  <si>
    <t>Quantum Counseling Services</t>
  </si>
  <si>
    <t xml:space="preserve"> One Landmark North Suite 205A 20399 Route 19 Brandt Drive</t>
  </si>
  <si>
    <t>FREE COMEDY " Best of the Burgh" Comedy Showcase at Buckhead Saloon</t>
  </si>
  <si>
    <t xml:space="preserve">That\'s right we moved to Tuesday.....NO COVER CHARGE NO DRINK MINIMUM $2 16oz Miller Lite Drafts 8-11....Showtime is 8:30 ( be there early to get a seat ) 21 and over only..... The MEETUPS: 4-5 Tables reserved for them. (There will be signs the say:"Reserved MEETUP" on them). This is cross-posted on several meetups and usually get about 30-70 people showing from Meetup. Since this is one of the Larger Better meetup events... INTRODUCE YOURSELF say Hi! Talk and enjoy the show! Any questions txt Frank at[masked]-0784. We have a awesome show lined up featuring the comedy of David Kaye Matt Wohlfarth Derek Minto and Tommy Kupiec. No open mic here this an all pro show. We are doing comedy the way it should be great comedy at a great price. Tell your friends and we will see you at the Buckhead Saloon. </t>
  </si>
  <si>
    <t xml:space="preserve"> 225 Station Square</t>
  </si>
  <si>
    <t>Pittsburgh Agile (@PittAgile || #PittAgile)</t>
  </si>
  <si>
    <t>This group brings together those who are passionate about their craft and believe in the Agile Manifesto. We will focus on promoting and sharing Agile practices to improve our profession and create opportunities for participants to learn more about Agile practices. We will share practices we have learned by studying well known methods such as Lean Scrum eXtreme Programming Organizational Effectiveness etc. but will also explore new thoughts. This group will be run by the Agile community so please contribute and help create a valuable experience. If you believe in upholding the Agile Manifesto please join this group.</t>
  </si>
  <si>
    <t xml:space="preserve">Ruby; Software Development; Extreme Programming; Scrum; Agile Project Management; Test Driven Development; Kanban; Lean Startup; Software QA and Testing; Test Automation; </t>
  </si>
  <si>
    <t>1822 days</t>
  </si>
  <si>
    <t>Enterprise-Level Release Planning</t>
  </si>
  <si>
    <t>Release Planning is Core to Scaling Agile. Join us for an in-depth discussion on the dynamics of Agile Release Planning at the enterprise level. During this event Rally subject matter expert Matt Magee will present:1. The fundamental elements of Agile Release Planning and how to deal with obstacles to successful implementation2. How organizations are impacted by the Release Planning process and how they benefit from successful execution3. How to launch release planning sessions for a large scale programsLooking forward to seeing you there!</t>
  </si>
  <si>
    <t>Matrix Solutions LLC</t>
  </si>
  <si>
    <t xml:space="preserve"> 901 Pennsylvania Avenue</t>
  </si>
  <si>
    <t>Tarot and Oracle Enthusiasts MeetUp</t>
  </si>
  <si>
    <t>This group is for those of all levels of experience who are interested in Tarot Lenormand and Oracle cards. We'll meet once a month to exchange readings share tips learn new spreads work on learning how to use reversals learn how to use Tarot and Oracles for spiritual pathwork how to trim a deck (for large cards) etc. Our mission is to have fun be informative and inspirational as we meet new people and to learn and grow together. Please feel free to join the group on our official MeetUp group page.</t>
  </si>
  <si>
    <t>Playdate 4 kids</t>
  </si>
  <si>
    <t xml:space="preserve"> 2898 Banksville Road</t>
  </si>
  <si>
    <t>21+ Night at the Carnegie Science Center!</t>
  </si>
  <si>
    <t>An extra-special 21+ Night on Friday Aug. 14 will explore the science of beer. A $19 ticket includes 10 beer samples from local breweries plus a souvenir glass commemorating the event. Sip suds by: North Country Brewing Company Hop Farm Brewing Company Draai Laag Gristhouse Spoonwood Brewing Duquesne Brewing Company Block House Brewing Company and Straub Beer! This year they\'ve added more brewers and a lowered the event capacity to alleviate congestion and lines. Keeping with the bubbly beer theme learn more about bubbles at BubbleMania Casey Carle\'s stage show that combines science art and comedy. Explore how bubbles form why they\'re spherical how to make a cube bubble and the science of bubble bursting each topic related to the physical laws of the natural world. All that plus live music by local band Daily Grind and four floors of Science Center fun. Proper identification is required and all guests must show ID at the door. Tickets must be purchased in advance. Purchase tickets here!</t>
  </si>
  <si>
    <t xml:space="preserve"> 1 Allegheny Square</t>
  </si>
  <si>
    <t>An extra-special 21+ Night on Friday Aug. 14 will explore the science of beer. A $19 ticket includes 10 beer samples from local breweries plus a souvenir glass commemorating the event. Sip suds by: North Country Brewing Company Hop Farm Brewing Company Draai Laag Gristhouse Spoonwood Brewing Duquesne Brewing Company Block House Brewing Company and Straub Beer! This year they\'ve added more brewers and a lowered the event capacity to alleviate congestion and lines. Keeping with the bubbly beer theme learn more about bubbles at BubbleMania Casey Carle\'s stage show that combines science art and comedy. Explore how bubbles form why they\'re spherical how to make a cube bubble and the science of bubble bursting each topic related to the physical laws of the natural world. All that plus live music by local band Daily Grind and four floors of Science Center fun. Proper identification is required and all guests must show ID at the door. Tickets must be purchased in advance. Buy tickets here!</t>
  </si>
  <si>
    <t xml:space="preserve"> 1 Allegheny Ave</t>
  </si>
  <si>
    <t>HackPittsburgh</t>
  </si>
  <si>
    <t>HackPittsburgh is a non-profit community-based workshop that allows members to come together and share skills and tools to pursue creative projects. Our membership is open to everyone but typically comprises inventors engineers scientists programmers hobbyists artists roboteers families entrepreneurs and arts and crafts enthusiasts. Our focus is on collaboration education and community outreach. We re a benevolent group and do not promote or condone illegal activities. The term hacking is used in a benign sense in the context of deconstructing and understanding objects and systems and re-purposing existing materials for new and innovative uses. We have events every Friday night (except for holidays) open to the public and usually free where people can come in for interesting talks or presentations and see the shop and what we have to offer. Details on any particular Friday night event are posted to the blog on our main page somewhere between a few days and a week prior to the event. We host several outside groups who meet in our space and whose events are also open to the public. Please visit http://www.hackpittsburgh.org for more information.</t>
  </si>
  <si>
    <t xml:space="preserve">Robotics; Nikola Tesla; Software Development; Electronics; Microcontrollers; Crafts; DIY (Do It Yourself); Startup Businesses; Engineering; Makers; Makerspaces; 3D Printing; DIY Technology; Maker Faire; </t>
  </si>
  <si>
    <t>14th Annual WPLUG Open Source Picnic (LINUX USERS GROUP))</t>
  </si>
  <si>
    <t>It\'s that time again for the WPLUG Open Source Picnic. Enjoy an afternoon of fun in the sun and conversation about free and open source software! WPLUG\'s 14th annual Open Source Picnic will be held Saturday August 8th 2015 from 1:00 to 6:00 PM at the Babble Brook Shelter in North Park in McCandless Township. It s an "Open Source" picnic because people who attend contribute by bringing food helping out or organizing activities. For all of the latest details about the picnic and for ways that you can contribute please check out the wiki page at: http://www.wplug.org/wiki/Meeting-20150808 This picnic will only be as fun as you help make it so if you have some ideas for fun activities be sure to add your ideas to the wiki! You should also RSVP at the Eventbrite link below to let us know that you plan to attend: https://www.eventbrite.com/e/wplug-summer-picnic-2015-tickets-17863803116 Hope to see you there!</t>
  </si>
  <si>
    <t>North Park in McCandless Township</t>
  </si>
  <si>
    <t xml:space="preserve"> Pearce Mill Rd</t>
  </si>
  <si>
    <t>Happy Hour at "Tilted Kilt" North Shore on the Outdoor Patio!</t>
  </si>
  <si>
    <t>Now a KILTED Happy Hour! Now a Kilted Happy Hour! If you know anyone with a kilt bring them along and have them wear it! I\'ll be wearing my Kilt to this Happy Hour! (with my special Sporran) If you have a Kilt wear it to this Happy Hour! (I\'m not sure if that is incentive or dis-insentive). So far we have 47 rsvp\'s from the Meetup groups subtracting out the duplicates. Hope to see you there!WOO HOO! We got another great special for our MONTHLY HAPPY HOUR! August 1st is the TILTED KILT on the NORTH SHORE! Meet at 6pm to 9pm on the PATIO! GREAT VIEW OF THE RIVER! (if the weather is not so good then inside) The Happy Hour Special runs from 6pm to 8pm for us here it is: $5-20 oz Blue Moon Drafts Half off domestic drafts Half off well drinks So far between 7 Meetup groups and one Facebook event we already have 50 RSVP\'s! Hope to see you there!</t>
  </si>
  <si>
    <t>Tilted Kilt</t>
  </si>
  <si>
    <t xml:space="preserve"> 353 North Shore Drive Pittsburgh PA 15212</t>
  </si>
  <si>
    <t xml:space="preserve">412 SOCIAL/Pittsburgh Happy Hour: WHERE PROFESSIONAL PEOPLE MEET MINGLE AND SOCIALIZE AFTER-WORK HAPPY HOUR &amp;amp; AFTER DARK! Since we\'re a merging of several groups everyone is allowed in just having fun! Our Group is the merging of 5 Internet Party Groups: 412 Social (This MEETUP GROUP!) Pittsburgh Fine Drinking Society (Facebook) Pub Crawl International - Pittsburgh (Facebook) The Pittsburgh Social Club (Meetup) Pittsburgh Happy Hour (Private Group) This is a group where people can meet mingle and socialize in pressure-free upscale environments. We know you like to hang at cool spots so we make sure that we are meeting at some of nicest/hottest venues the city has to offer. Remember YOU CAN ALSO POST YOUR OWN EVENTS HERE! They have to be social mingling and meeting people! Just post your event. YOU WILL NEED 3 people to RSVP to the EVENT for it to be ANNOUNCED TO THE GROUP! Stay tuned... Cheers! Frank E ;-) &amp;amp; PghHappyHour ;-) </t>
  </si>
  <si>
    <t xml:space="preserve">Dining Out; New In Town; Nightlife; Social Networking; Cocktails; Social; Fun Times; Young Professionals; Professional Networking; Happy Hour; 20\'s &amp; 30\'s Social; Pittsburgh area; 30s and 40s; Pubs and Bars; Singles 20\'s &amp; 30\'s; </t>
  </si>
  <si>
    <t>Now a Kilted Happy Hour! If you know anyone with a kilt bring them along and have them wear it! I\'ll be wearing my Kilt to this Happy Hour! (with my special Sporran) If you have a Kilt wear it to this Happy Hour! (I\'m not sure if that is incentive or dis-insentive). So far we have 47 rsvp\'s from the Meetup groups subtracting out the duplicates. Hope to see you there! FYI: Our Next Happy Hour is Tilted Kilt on their PATIO with a great view of the River! Here is the Link for that Happy Hour (Pgh Social Club Meetup): http://www.meetup.com/Pittsburgh-Social-Club/events/224136441/ WOO HOO! We got another great special for our MONTHLY HAPPY HOUR! August 1st is the TILTED KILT on the NORTH SHORE! Meet at 6pm to 9pm on the PATIO! GREAT VIEW OF THE RIVER! (if the weather is not so good then inside) The Happy Hour Special runs from 6pm to 8pm for us here it is: $5-20 oz Blue Moon Drafts Half off domestic drafts Half off well drinks So far between 7 Meetup groups and one Facebook event we already have 50 RSVP\'s! Hope to see you there!</t>
  </si>
  <si>
    <t>Pittsburgh Young Professionals Downtown</t>
  </si>
  <si>
    <t>This is a group for anyone ages 23-35 who is interested in networking with other young professionals in the area. Come to meet new people and share a drink after the work day! We will be meeting once a month in downtown Pittsburgh.</t>
  </si>
  <si>
    <t xml:space="preserve">Small Business; Social; Business Referral Networking; Professional Networking; Entrepreneurship; Entrepreneur Networking; Women\'s Business Networking; Startup Businesses; </t>
  </si>
  <si>
    <t>1164 days</t>
  </si>
  <si>
    <t>Now a Kilted Happy Hour! If you know anyone with a kilt bring them along and have them wear it! I\'ll be wearing my Kilt to this Happy Hour! (with my special Sporran) If you have a Kilt wear it to this Happy Hour! (I\'m not sure if that is incentive or dis-insentive). So far we have 47 rsvp\'s from the Meetup groups subtracting out the duplicates. Hope to see you there!FYI: Our Next Happy Hour is Tilted Kilt on their PATIO with a great view of the River! Here is the Link for that Happy Hour (Pgh Social Club Meetup): http://www.meetup.com/Pittsburgh-Social-Club/events/224136441/ WOO HOO! We got another great special for our MONTHLY HAPPY HOUR! August 1st is the TILTED KILT on the NORTH SHORE! Meet at 6pm to 9pm on the PATIO! GREAT VIEW OF THE RIVER! (if the weather is not so good then inside) The Happy Hour Special runs from 6pm to 8pm for us here it is: $5-20 oz Blue Moon Drafts Half off domestic drafts Half off well drinks So far between 7 Meetup groups and one Facebook event we already have 50 RSVP\'s! Hope to see you there!</t>
  </si>
  <si>
    <t xml:space="preserve">Singles; Dining Out; New In Town; Nightlife; Live Music; Social; Fun Times; 20\'s &amp; 30\'s Social; Dancing; Pittsburgh area; 30s and 40s; Cool People; Exercise; Cool Bars; pittsburgh singles; </t>
  </si>
  <si>
    <t>Now this is a KILTED HAPPY HOUR! If you know someone with a kilt invite them and have them wear it! FYI: Our Next Happy Hour is Tilted Kilt on their PATIO with a great view of the River! Here is the Link for that Happy Hour (Pgh Social Club Meetup): http://www.meetup.com/Pittsburgh-Social-Club/events/224136441/ WOO HOO! We got another great special for our MONTHLY HAPPY HOUR! August 1st is the TILTED KILT on the NORTH SHORE! Meet at 6pm to 9pm on the PATIO! GREAT VIEW OF THE RIVER! (if the weather is not so good then inside) The Happy Hour Special runs from 6pm to 8pm for us here it is: $5-20 oz Blue Moon Drafts Half off domestic drafts Half off well drinks So far between 7 Meetup groups and one Facebook event we already have 50 RSVP\'s! Hope to see you there!</t>
  </si>
  <si>
    <t>Pittsburgh Classical/Chamber Music Jam Sessions! Meetup</t>
  </si>
  <si>
    <t xml:space="preserve">We are a group for helping people who want to play classical music with others! Classical music is great. Listening to classical music is great. Pittsburgh\'s opportunities for listening to classical music are great. But we\'re here to provide one more Pittsburgh opportunity to get together to PLAY classical music... for those without access to the more traditional ones. All skill levels welcome! </t>
  </si>
  <si>
    <t xml:space="preserve">Classical Music; Musicians; Flute; Piano; Cello; Viola; Oboe; Chamber Music; Clarinet; Music; Classical Piano; Classical Chamber Music; Violin; Classical Musicians and Singers; amateur chamber music; </t>
  </si>
  <si>
    <t>331 days</t>
  </si>
  <si>
    <t>Afternoon Jam Session!</t>
  </si>
  <si>
    <t>Join us for our second jam session of the summer! All instruments welcome. Details will be posted soon.</t>
  </si>
  <si>
    <t>Outdoor Tennis</t>
  </si>
  <si>
    <t>This is the group for people who want to play tennis together all around the year. All levels are welcome.</t>
  </si>
  <si>
    <t xml:space="preserve">Skiing; Tennis; Sports and Recreation; Social; Outdoor Tennis; </t>
  </si>
  <si>
    <t>1492 days</t>
  </si>
  <si>
    <t>Bike Riding from DC to Pittsburgh</t>
  </si>
  <si>
    <t>Hi All We\'re going to ride from DC to Pittsburgh from 9/4 to 9/7 for 4 days.The plan is we\'ll drive down to DC on 9/3 and stay a night and start riding from the morning on 9/4. The brief plan is as below.1) Day 1 : riding from DC to Williamsport (about 100 miles)2) Day 2 : riding from Williamsport to Cumberland (about 100 miles)3) Day 3 : riding from Cumberland to Ohiopyle (about 75 miles)4) Day 4 : riding from Ohiopyle to Pittsburgh (about 75 miles) But we can discuss about where to stay and adjust daily mileage along with where to stay.If you\'re interested in please RSVP and suggest your idea. Jason</t>
  </si>
  <si>
    <t>See the Battle of Bushy Run</t>
  </si>
  <si>
    <t>The Bushy Run Battlefield annual reenactment is August 1st and 2nd. There will be two battle reenactments each day. The one in the morning will take place around 11 a.m. and the one in the afternoon will begin at 2 p.m. Those will feature reenactors recreating the actions that occurred 252 years ago and changed the face of the relationship between the British and the Native Americans. During the day when the battle reenactment is not going on the reenactors will be in their camps and will be more than willing to answer questions about the role they play and the period they are demonstrating. In addition to that we will have a children\'s area where period games will be taught and the children can do crafts. The museum will also be open to all attendees. Guides will be available to talk to you about some of the artifacts in the museum and there will be some artists on site to discuss their art. On Saturday we will also be having wargaming demonstrations of the Battle of Bushy Run. There will also be a dedication of the Byerly Trail at 12:30. On Sunday at 12:30 there will be a presentation in the Stone Room on Rangers from the period. The event runs from 10 a.m. to 4 p.m. each day. Cost is $5. There will be food and drinks available on site.</t>
  </si>
  <si>
    <t>Bushy Run Battlefield</t>
  </si>
  <si>
    <t>Jeanette</t>
  </si>
  <si>
    <t xml:space="preserve"> 1253 Bushy Run Rd.</t>
  </si>
  <si>
    <t>August Book Club: Garden Spells by Sarah Addison Allen</t>
  </si>
  <si>
    <t>The women of the Waverley family whether they like it or not are heirs to an unusual legacy one that grows in a fenced plot behind their Queen Anne home on Pendland Street in Bascom North Carolina. There an apple tree bearing fruit of magical properties looms over a garden filled with herbs and edible flowers that possess the power to affect in curious ways anyone who eats them. For nearly a decade 34-year-old Claire Waverley at peace with her family inheritance has lived in the house alone embracing the spirit of the grandmother who raised her ruing her mother's unfortunate destiny and seemingly unconcerned about the fate of her rebellious sister Sydney who freed herself long ago from their small town's constraints. Using her grandmother's mystical culinary traditions Claire has built a successful catering business and a carefully controlled utterly predictable life upon the family's peculiar gift for making life-altering delicacies: lilac jelly to engender humility for instance or rose geranium wine to call up fond memories. Garden Spells reveals what happens when Sydney returns to Bascom with her young daughter turning Claire's routine existence upside down. With Sydney's homecoming the magic that the quiet caterer has measured into recipes to shape the thoughts and moods of others begins to influence Claire's own emotions in terrifying and delightful ways. As the sisters reconnect and learn to support one another each finds romance where she least expects it while Sydney's child Bay discovers both the safe home she has longed for and her own surprising gifts. With the help of their elderly cousin Evanelle endowed with her own uncanny skills the Waverley women redeem the past embrace the present and take a joyful leap into the future.</t>
  </si>
  <si>
    <t>White Rabbit Cafe and Patisserie</t>
  </si>
  <si>
    <t xml:space="preserve"> 113 N Main St</t>
  </si>
  <si>
    <t>Niagara on the Lake Ontario Canada Trip with Lenzner Coach</t>
  </si>
  <si>
    <t>There are three people confirmed with Lenzner Coach to date (Dan Linda Gregg Linda Grimpe). If you would like to join those confirmed now is the time to call Lenzner Coach and confirm/pay for your reservation. NOTE: VALID PASSPORT IS REQUIRED Details: Double Occupancy: $360; Single Occupancy: $422.00 Day 1: afternoon wine tasting at Jackson-Triggs Winery; evening production of one of George Bernard Shaw Theaters. Lodging at St. Catherine's. Day 2: Enjoy some free time in the morning and afternoon to enjoy the quaint village of Niagara on the Lake.....a Canadian national historical site . You may want to visit Fort George. Includes: Transportation lodging one breakfast one dinner reserved seat for Shaw Theater Performance winery tour baggage handling and taxes. If interested call Lenzner at[masked] ext. 4164 (Becky Stasko); if not available ask for Kathleen</t>
  </si>
  <si>
    <t>Biophilia: Pittsburgh</t>
  </si>
  <si>
    <t>Biophilia: Pittsburgh is the pilot chapter for a global Biophilia Network of creative minds dedicated to strengthening the bond between people and the natural world through education discussion and action. Click here to access materials from our past meetings. Our Goals To welcome and inspire others with the concept and principles of biophilia To foster collaboration and learning between professionals from a wide variety of disciplines To communicate biophilic principles in action-oriented ways to a wider audience for exponential and regional impact What Is Biophilia? The term biophilia which literally means love of life was coined by social psychologist Erich Fromm and popularized by biologist E.O. Wilson who defined it as the innately emotional affiliation of human beings to other living organisms. The implications of biophilia extend across a vast array of disciplines including design and engineering nutrition psychology public health education biology and the humanities. Biophilia is expressed all over the world every day through complex collaborations such as the design and construction of buildings and landscapes; and intimate personal encounters including nature hikes and home gardening. What Will We Do? It all starts with good conversation! Biophilia: Pittsburgh will begin by meeting monthly at the Center for Sustainable Landscapes classroom at Phipps Conservatory and Botanical Gardens. Over delicious small-plates and light refreshments a discipline or behavior will be identified often by an expert guest speaker and discussed among the participants in the interest of sharing ideas and identifying opportunities. With your direction we hope to expand the schedule to include off-site trips to biophilic regional destinations like nature preserves green buildings and urban gardens and to plan and enact initiatives in our own community to make things better for people and the planet. Join the movement!</t>
  </si>
  <si>
    <t xml:space="preserve">Environment; New Urbanism; Farmers Market; Green Living; Sustainable Energy; Sustainability; Eco-Conscious; Green Building; Energy Efficiency; Natural Organic Living; Environmental Awareness; Going Green; Sustainable Development; Green Home Design &amp; Living &amp; Landscaping; Sustainable Architecture Art &amp; Interior Design; </t>
  </si>
  <si>
    <t>Biophilia: Pittsburgh August Meeting</t>
  </si>
  <si>
    <t>The Aug. 6 Biophilia: Pittsburgh meeting will feature Robert S. Mulvihill the National Aviary s ornithologist who will introduce the discussion topic "Getting Up Close and Scientific with Pittsburgh\'s Birds." Perhaps more than any other natural history subjects birds help connect people with nature and ornithology has a long history of contribution by citizen scientists. In 2013 Mulvihill brought the Smithsonian Institution\'s Neighborhood Nestwatch project to Pittsburgh. He and his crew study the impacts of urbanization on a selection of common songbird species northern cardinal American robin song sparrow black-capped or Carolina chickadee gray catbird northern mockingbird Carolina wren and house wren through annual summer visits to nearly 150 backyards in the Greater Pittsburgh area including the backyard bird habitat of Phipps\' executive director Richard V. Piacentini. Mulvihill will talk about this and the National Aviary\'s other research and conservation projects. Robert S. Mulvihill is a native Pittsburgher who has been an active member of the birding and bird conservation community for more than thirty years. He received a B.S. in Education from the University of Pittsburgh and an M.S. in Biology from Indiana University of Pennsylvania. Mulvihill began his ornithological career at Powdermill Nature Reserve the biological field station of the Carnegie Museum of Natural History where he served as a field ornithologist at the world renowned Powdermill bird banding station. He served as a regional coordinator and species account author for the first Atlas of Breeding Birds in Pennsylvania (1983 1989) and recently was the statewide coordinator and co-editor of the Second Atlas of Breeding Birds in Pennsylvania. Learn more about his work at aviary.org. Meeting Schedule:5:30 6 p.m. Networking and refreshments6 6:30 p.m. Presentation6:30 7:30 p.m. Discussion Directions and Parking: This meeting will take place in the Center for Sustainable Landscapes (CSL) Classroom which is located on the facility s first floor. The main Conservatory entrance will be closed as this meeting takes place after normal hours; to access the CSL follow Frew Street (located between the Oakland/Schenley Park bridge and the Christopher Columbus statue) which will take you around the Conservatory to the lower campus. Guest parking spaces are available on your left as you approach the CSL.</t>
  </si>
  <si>
    <t>Phipps Conservatory and Botanical Gardens</t>
  </si>
  <si>
    <t xml:space="preserve"> 1 Schenley Park</t>
  </si>
  <si>
    <t>Special Event: Hiroshima Mon Amour @ Melwood</t>
  </si>
  <si>
    <t>Special screening brought to you by Remembering Hiroshima Imagining Peace 6:00 pm $8Skype session after the film with Ronni Alexander of the Popoki Peace Project and activists &amp;amp; students from Japan www.rememberinghiroshima.org Entangled unmoving limbs covered in ash the bodies of two lovers: French actress Emmanuelle Riva (2012 Oscar nominee for Amour) in Japan to make a peace film about Hiroshima finds in the course of her brief affair with Japanese architect Eiji Okada (Woman in the Dunes The Ugly American) compulsively returning to her traumatic post-war experiences her love for a German soldier and her own shaming. Alain Resnais || France || 1959 || 90 min Trailer: https://www.youtube.com/watch?v=CLts830aLlw</t>
  </si>
  <si>
    <t>Melwood Screening Room</t>
  </si>
  <si>
    <t xml:space="preserve"> 477 Melwood Ave</t>
  </si>
  <si>
    <t>Metaphysics Meetup - Tarot Talk with Rebecca Bloom</t>
  </si>
  <si>
    <t>This meeting focuses on Metaphysical topics. We will have a different theme in a specific area of metaphysics every time. The presenter: Rebecca Bloom Hi I m Rebecca Bloom and I m a professional Tarot Reader &amp;amp; Teacher Spiritual Counselor and Medium &amp;amp; Reiki Master Teacher. I ve also studied Qabalah the IChing &amp;amp; Numerology at great length and I facilitate an ongoing Tarot class as well as a meditation group. After working with the Tarot for over 23 years and with 13 years of professional experience I m excited to share a brief history of the cards how to determine your soul card as well as some tips on how to work with the cards on a daily basis. During this brief yet fun and interactive presentation it s my hope that you gather a few new ideas as to how to connect with your true inner self and your divinity using the cards as your tools. If you have a deck of your own you re more than welcome to bring it along and utilize it I enjoy the hands on experience. I ll have some decks on hand if you would like to use and/or explore those as well. A notebook or journal is always a good idea too! I hope you ll join me for an enjoyable and informative get-together and let s talk some Tarot! I m available for private readings in my home in Edgewood on the east end of Pittsburgh Tarot Parties and Events &amp;amp; Fundraisers. If you re interested in learning more about the cards I have ongoing Tarot Circle at Journey s of Life in Shadyside on the 1st and 3rd Thursday of the month beginning at 7:30. Also I post a Card of the Week on Facebook every Monday at Intuitive Tarot Readings with Rebecca go ahead and check it out. You can learn more about me at Readingswithrebecca.com and you connect with me by email [masked] or by phone 412.310.0400. This program or event is neither sponsored nor endorsed by the Carnegie Library of Pittsburgh.</t>
  </si>
  <si>
    <t>Gargantuan Geeky Gathering and Goodie Grab</t>
  </si>
  <si>
    <t>Hear ye! Hear ye! Join us for the first annual 5G! Pittsburgh Geekdom and N4B are joining forces for an awesome picnic in the park. Even if you haven\'t been to one of our meetups before come to this one! We\'ll provide drinks and snacks. Bring your own meal and a blanket or chair. Also bring along your unwanted loot (books games movies music etc) for our exchange table. Come one come all bring a friend!</t>
  </si>
  <si>
    <t>Flagstaff Hill</t>
  </si>
  <si>
    <t xml:space="preserve"> Schenley Park</t>
  </si>
  <si>
    <t>Board Games!</t>
  </si>
  <si>
    <t>We\'ll meet again in the "community room" at the University Center Panera. Bring any games! last time we played Ticket to ride The Captain is Dead fluxx and a few others but we had an excellent turnout and a bunch of games like Pandemic Catan and Cards against Humanity were still out there. Bring what you have!</t>
  </si>
  <si>
    <t xml:space="preserve"> 3401 Blvd Of The Allies</t>
  </si>
  <si>
    <t>AUGUST 2015 Photo Contest: FARM</t>
  </si>
  <si>
    <t>AUGUST contest theme: FARM I'm still hoping to schedule a Farm Meetup on August 22. You may post photos you already have or wait until that event to add your best photos to the contest album. (If you add photos early in the month and then have better ones later you can delete the older ones and add newer images.) (NOTE THE THEME HAS CHANGED FROM A PREVIOUS ANNOUNCEMENT OF AUGUST'S THEME.) Each member may submit one or two images. Each should be significantly different (not 2 shots of the same scene) and each will be judged separately. NOTE -less than a week left to enter July's Contest: BREAKFAST (see upcoming themes at the end of this announcement) Please check contest rules if you have not already done so: http://www.meetup.com/pittsburgh-photo-safari/messages/boards/thread/32726552 A reminder that the theme basic rules and special instructions (if any) will appear on the contest album's cover image or its comments when the contest opens. The photo album will open at 3:15 a.m. on the 1st of the month. Photos submitted after midnight on the last day of the month will not be eligible. If you post a photo and change your mind you may delete it and replace it with a different photo before the deadline. If more than 2 photos are submitted the first 2 will be judged; the 3rd will not. Each month's theme can be interpreted literally figuratively abstractly or in any reasonable unreasonable traditional non-traditional serious humorous or imaginative way. If you are interpreting the topic in an obscure way that some people may not understand be sure to leave a caption or comment to explain your thought process. Criteria for judging: Photo quality and composition Interpretation of the theme Creativity Each month s judge will be the previous month s contest winner (to be announced.) ________ FUTURE THEMES: I have added suggestions for some topics. You are free to use them or not. However if something is marked with SPECIAL INSTRUCTIONS those must be followed. September: Black &amp;amp; White - Special Instructions: Grayscale/B&amp;amp;W only. No spot color. No sepia. No tint. No duotone. October: Hands November: Portrait</t>
  </si>
  <si>
    <t>Dance Lesson Wine Session ... and Little Italy Days!</t>
  </si>
  <si>
    <t xml:space="preserve"> First we\'ll have the option to check out of one of our region\'s great traditions Little Italy Days in Bloomfield where we\'ll have a chance to experience a vibrant atmosphere of wonderful food wine tasting aromas live music dancing interactive activities and community spirit while also checking out some unique shops. We\'ll able to get some great street food free wine tastings (featuring PA wineries) or perhaps dine in one of the local restaurants depending on the interests of the group and how soon people may be interested in arriving on Sunday afternoon or early evening in Bloomfield. For more information on the free Little Italy Days festival please visit http://littleitalydays.com/ We\'ll also have the option to check out the fun outdoor stage performance "The Lady Gaga Experience Starring Renee Cole (a NYC professional actress and singer) America s #1 Lady Gaga impersonator &amp;amp; show" which begins at 5 PM. This show takes place at the outdoor stage near the corner of Liberty Avenue &amp;amp; Taylor Street at one end of the festival about 3 blocks from the Pittsburgh Dance Center. FYI here is the Little Italy Days entertainment line-up http://littleitalydays.com/2015-entertainment/ Please know it is also OK if you\'d like to RSVP only for the free Little Italy Days portion of this event. The group could meet at 5 PM and check out the rest of the festival until 7 PM or so. But for those that are interested we\'ll also have a chance to dance off some calories as we continue the \'Dance Lesson Wine Session\' series at the Pittsburgh Dance Center located in the heart of Bloomfield near the Little Italy Days festival. And to make this edition that much more fun and special we\'ll also be learning some dances to Italian music with songs from Dean Martin Frank Sinatra Louis Prima and Andrea Bocelli while enjoying Italian wines and pastries! The fun ballroom dance lessons will be suitable for beginners with all levels welcome. The doors will open around 6:00 PM so we\'ll have a bit more time for socializing before the first lesson begins. The dance class is only $10 which also includes complimentary pastries and lite snacks although some of us may not be as hungry after taking in Little Italy Days. As a reminder this event is BYOwine Italian wines suggested! With so many people in the Meetup sometimes it can be challenge meeting/mingling especially for relatively new members when attending other events at busy art galleries outdoor festivals and performances at large venues such as the Benedum. So perhaps a series of fun activities that bring lots of people together would also help with introductions and spotting other members at future events. In terms of the Meetup for the Little Italy Days portion of the event there are several options although everyone is encouraged to arrive as early as possible to enjoy all the festivities including live music and great street food. Please gather at the Pittsburgh Dance Center (4765 Liberty Ave above Starbucks) at 5 PM where you can drop off the wines and then the group can walk around to check out Little Italy Days. We hope to see everyone back at the studio at 6-6:30 PM to enjoy some wine/pastries and then we will get the party started with a Foxtrot class at 7 PM! After the first 45-minute lesson people will have the option to continue dancing until 9:30 PM or simply enjoy some Italian wines snacks good conversation and lots of laughs. And there will even be a second 45-minute class for those that are interested!! This will be a fantastic event bringing people together Meetup groups PDC clients and others from the community that may also stop by after Little Italy Days. In addition to the usual dance lessons people expect (salsa rhumba etc.) just wait until we learn some dances to Italian music with familiar songs from Dean Martin Frank Sinatra Andrea Boccelli Louis Prima etc. while enjoying Italian wines! While Pittsburgh has a vibrant cultural scene including classical and contemporary dance this is our chance to experience being a bit more than spectators while learning more about the art of dance. Unlike a restaurant where people spend most of the time talking with those seated nearby the \'Dance Lesson Wine Lesson\' will be less formal so people should be able to meet many others while enjoying the group dance lesson and sharing pizza/wine. While there are other Meetup groups and organizations in the region that are specifically focused on dance this event is also an opportunity for people to see if they might enjoy taking up dance in a relaxed informal atmosphere. Because some might be more comfortable bringing a friend for the dance lesson guests are certainly welcome. So when you RSVP please indicate if you\'ll bringing one or more friends. This event costs only $10/person please bring cash at the door and is BYOB wine. The $10 includes complimentary pastries and snacks. What a great deal! But to make the wine appreciation session more interesting please feel free to bring either your favorite bottle of wine or something you\'ve never tried before which costs less than $15/bottle. Italian wine is suggested for this event although there will also be local Pennsylvania wineries participating at Little Italy Days for wine tastings/purchases and so you could also bring a bottle back to the dance studio. For those that live close to the larger state stores this might be a chance to check out one of the Chairmen\'s Selection wines. It would be fantastic if this event included a variety of white and red wines representing different regions of Italy for the group to try. And if you don\'t drink that is certainly OK as this event is about having fun bringing people together and learning a little more about ballroom dance. To enhance this event it would be great if those that were interested in arriving a bit earlier on Sunday afternoon August 23 to Little Italy Days could post some comments. Perhaps a group could be organized to check out even more of the festival or having a dinner before the dance lesson. Also please let us know if you have any preferences on the dance lesson (in addition to the dances for Italian music) We hope to see everyone on Sunday August 23! For more information on the Pittsburgh Dance Center please visit http://www.pittsburghdancecenter.com For more information Little Italy Days during August 20-23 please visit http://littleitalydays.com/</t>
  </si>
  <si>
    <t>Pittsburgh Dance Center</t>
  </si>
  <si>
    <t xml:space="preserve"> 4765 Liberty Ave.</t>
  </si>
  <si>
    <t xml:space="preserve">Neil Gaiman\'s "Click-clack the Rattlebag" - A Short Story Discussion </t>
  </si>
  <si>
    <t>Love literature but don t have much time? Bring a lunch and join us at noon on the first Wednesday of each month to discuss a short story. Light refreshments are provided. This month\'s selection is Click-clack the Rattlebag by Neil Gaiman. Get the story here: http://www.telegraph.co.uk/culture/hay-festival/11603446/Neil-Gaiman-Click-clack-the-Rattlebag.html</t>
  </si>
  <si>
    <t>Carnegie Library of Pittsburgh</t>
  </si>
  <si>
    <t xml:space="preserve"> 612 Smithfield St</t>
  </si>
  <si>
    <t>Virginia Woolf\'s "A Haunted House" - A Short Story Book Discussion Group</t>
  </si>
  <si>
    <t>Love literature but don t have much time? Bring a lunch and join us at noon on the first Wednesday of each month to discuss a short story. Light refreshments are provided. This month\'s selection is A Haunted House by Virginia Woolf. Get the story here: https://ebooks.adelaide.edu.au/w/woolf/virginia/w91h/chapter1.html</t>
  </si>
  <si>
    <t>Second Wednesday Meditation Group</t>
  </si>
  <si>
    <t>Whether you re a seasoned meditator or just a beginner join us for a meditation practice session on the second Wednesday of the month. Each session will feature an audio guided meditation followed by time for silent meditation. Doors open at noon close at 12:15 and the sessions last a total of about 35 minutes.</t>
  </si>
  <si>
    <t>The Pittsburgh Chick Lit Book Club</t>
  </si>
  <si>
    <t>Listen up Fashionistas! If you love chick lit novels with a strong female protagonist including chick lit mommy lit and bride lit this is the book club for you. New York or London- our girl characters take charge get promoted and find love all in 300 pages or less. Let's chat and swap our favorite titles!\r \r Click on the About Us from the menu bar at the left to find out more...</t>
  </si>
  <si>
    <t xml:space="preserve">Watching Movies; Book Club; </t>
  </si>
  <si>
    <t>3203 days</t>
  </si>
  <si>
    <t>North Hills book club - Mrs. Lincoln's Dressmaker by Jennifer Chiaverini</t>
  </si>
  <si>
    <t xml:space="preserve">Our pick for August is the historical fiction book Mrs. Lincoln's Dressmaker. Also if you want to read ahead we picked a book for the September meeting - Dancing for Degas by Kathryn Wagner. Here's some info about our August book. New York Times bestselling author Jennifer Chiaverini s compelling historical novel unveils the private lives of Abraham and Mary Lincoln through the perspective of the First Lady s most trusted confidante and friend her dressmaker Elizabeth Keckley. In a life that spanned nearly a century and witnessed some of the most momentous events in American history Elizabeth Hobbs Keckley was born a slave. A gifted seamstress she earned her freedom by the skill of her needle and won the friendship of First Lady Mary Todd Lincoln by her devotion. A sweeping historical novel Mrs. Lincoln s Dressmaker illuminates the extraordinary relationship the two women shared beginning in the hallowed halls of the White House during the trials of the Civil War and enduring almost but not quite to the end of Mrs. Lincoln s days. </t>
  </si>
  <si>
    <t>Bartram House Bakery</t>
  </si>
  <si>
    <t xml:space="preserve"> 2000 Village Run Drive</t>
  </si>
  <si>
    <t>Pittsburgh International Food Languages and Cultures Group</t>
  </si>
  <si>
    <t>If you love to meet new people if you love to travelif you speak different languagesif you lived anywhere elseif you like to share a good meal a good talk a good movie a play this is the group to join. We want to bring people together who would like to widen their horizon through new friendships people who are willing to share with us their travel stories who are not afraid to try different ethnic foods who are not afraid to watch a foreign movie or play and discuss it. If you speak a different language teach us a few words if you have suggestions about the place to visit or the movie to see let us know. This is the group for those who are thirsty for culture laughs and fun times. Also - you need to add a picture of yourself before I can add you to the meetup. we don\'t have anonymous members here. sorry! About the organizers: Marc Snyder has a PhD in French Literature &amp;amp; Western civilization from Stanford University. He has taught at major institutions (Stanford Iowa State U. Middlebury College Carnegie Mellon Duquesne ); Also he has worked as a web developer and technical writer. Roula Farah was the original founder of the group. She is Lebanese and teaches French in the Mt Lebanon School district. David Sze teaches math and runs other meetup groups. ========= ps. you can join us on these other groups too! Facebook: http://www.facebook.com/group.php?gid=236260140400 The Pittsburgh French Meetup Group http://www.meetup.com/FrenchLessons/ The Pittsburgh- Wexford Arabic Language Meetup Group http://www.meetup.com/ArabicLessons/</t>
  </si>
  <si>
    <t xml:space="preserve">French Language; Arabic Language; Live Music; Travel; Language &amp; Culture; Eating Drinking Talking Laughing Etc; Culture; </t>
  </si>
  <si>
    <t>3299 days</t>
  </si>
  <si>
    <t>Shared South Asian Meal</t>
  </si>
  <si>
    <t>Shankar has graciously offered us his home to gather at for a second shared dinner (for 10 people). The theme this time - South Asian cuisine (South Asia can be interpreted loosely). If you\'d like to come please pick one of the categories below - appetizer (Liz - dumplings) - side dish (Diana/Phil - red lentil curry with basmati rice)- side dish (Shankar - eggplant with potatoes and tomatoes) - salad (Scott - Thai mango salad)- main dish (Shankar - chicken tandoori) - main dish (Roula/Marc - pancit?)- main dish (David - fish curry)- dessert (Annette - will try to make Sri Lankan love cake but bought something else just in case)- drink (Peggy - Filipino cantaloupe drink) - mystery (Peggy will surprise us)- your choice and email me at [masked] with what you\'d like to bring and whether you\'ll have a +1 guest or not. As I get your emails I\'ll update the menu and add you to the attendee list.</t>
  </si>
  <si>
    <t>Active Dreaming Pittsburgh</t>
  </si>
  <si>
    <t>All of us have a Dream Source within ourselves ready to provide us with timely news and information about our health our careers our relationships the state of our psyche and possible futures before us. By claiming the energy of our dreams working with the dreams and sharing them with other dreamers in a safe and encouraging space we can make great changes in our lives and find a source of creativity fun and adventure within ourselves. The foundation of becoming an awakened dreamer is dream journaling. We'll present basic journaling techniques and how to encourage our Dream Source to send us more dreams. One we have dreams to work with we can share them with others in a safe way that encourages us to take the positive energy of our dreams to make changes in our waking life. We will also cover using dreams as a source of creativity and problem solving as a path to our own inner spiritual guides and as a fun place for exploration and adventure. Once we become dreamers who are capturing and working with our dreams we can begin the real adventure. We are not limited to worldly concerns in dreaming and can use our dreams in near-infinite ways to expand our horizons and abilities and to have fun. We can use our dreams as the basis for creative works using the images directly or as the source for writing. We can play in our dream by dialoging with dream characters or performing dream theater in a group or by reentering our dreams to get more information. The adventures you can have with dreaming are limitless and are only bounded by your imagination. Dreaming is an adventure dreaming is fun and dreaming is about soul. Join a group of fellow adventures who desire to dig into these ancient depths!</t>
  </si>
  <si>
    <t xml:space="preserve">Dreams; Dreamweaver; Lucid Dreaming; Personal Growth through Dreams; Interpreting Dreams; Dream Analysis; Manifesting your Dreams; Dreaming Consciously; </t>
  </si>
  <si>
    <t>218 days</t>
  </si>
  <si>
    <t>Let's Meetup and learn about dreams and share dreams!</t>
  </si>
  <si>
    <t>Friends Meeting House</t>
  </si>
  <si>
    <t xml:space="preserve"> 4836 Ellsworth Ave</t>
  </si>
  <si>
    <t>#StarterSeries: Intro to Ruby</t>
  </si>
  <si>
    <t xml:space="preserve"> Intro to Ruby Learn how to program in Ruby! We'll cover basic programming concepts using Ruby as our language of choice. Learn: - variables - flow control - object oriented programming - reading/writing files - other!! $10?! That's right. To encourage attendees to be loyal to their RSVP we will be charging a nominal fee. If the fee is a problem and will prevent you from attending please contact Justin privately using the Meetup messaging feature to have the fee waived. You can pay through Meetup.com or the Code &amp;amp; Supply website at http://www.codeandsupply.co/workshops/starterseries-reservation-fee</t>
  </si>
  <si>
    <t>The Cloakroom</t>
  </si>
  <si>
    <t xml:space="preserve"> 5972 Baum Blvd</t>
  </si>
  <si>
    <t>Reservation fee</t>
  </si>
  <si>
    <t>Steel Cactus (Shadyside) on a Saturday!</t>
  </si>
  <si>
    <t>Please join us at the Steel Cactus in Shadyside on Saturday August 1st at 8 PM!</t>
  </si>
  <si>
    <t>Steel Cactus Restaurant &amp; Cantina</t>
  </si>
  <si>
    <t xml:space="preserve"> 5505 Walnut Street</t>
  </si>
  <si>
    <t>Pittsburghers Who Love Reading</t>
  </si>
  <si>
    <t xml:space="preserve">[Formerly called "Pittsburghers who love to read" and started in April 2012] This group gathers people in the area who like to read and talk about books. Currently we meet once a month on a Sunday at Schenley Park Caf . Books are selected through member suggestions and informal voting on titles every few months. Genres and topics are limited only by our imagination. </t>
  </si>
  <si>
    <t xml:space="preserve">Classic Books; Book Club; Literature; Reading; Readers; Books and Drinks; Coffee &amp; Books; </t>
  </si>
  <si>
    <t>1056 days</t>
  </si>
  <si>
    <t>The Dog Stars by Peter Heller</t>
  </si>
  <si>
    <t>PRAISE &amp;amp; REVIEWS With poetic flair Heller s magnificent debut novel crafts perfect moments of humor and heartache in a deeply affecting story of a man who refuses to let tragedy shatter him. iTunes iBooks Best Novel of 2012 Heller has written a stunning debut novel. In spare poetic prose he portrays a soaring spirit of hope that triumphs over heartbreak trauma and insurmountable struggles. A timely must-read. Library Journal Starred Review beautifully written and morally challenging The Atlantic Monthly Best Books of 2012 A dreamy postapocalyptic love letter to things of beauty big and small: a twitching trout a can of Sprite empathy sex decency and a good dog Gillian Flynn author of Gone Girl Beautifully narrated . . . a book that will surprise you. . . . Hig is a charmer a man of his word with a wicked sense of humor and an acute sense of survival. His eyes are open to the world as only a poet s can be observing and absorbing any beauty left in the aftermath of the world s tragedy. . . . The author shocks readers with unexpected bursts of action-packed scenes that keep the book moving at a suspenseful pace a book that rests easily on shelves with Dean Koontz Jack London or Hemingway. The Missourian The prose bears an obvious debt to manly sentence-smiths like McCarthy Hemingway and Jack London but it also has lyrical descriptions of landscape and nature reminiscent of James Dickey s poetry it s always exhilarating (and quite rare) to see a journalist forgo familiar ground for the uncharted territory of fiction and make such a brilliant success of it. John Seabrook The New Yorker Heller s voice is extraordinary and his narrator s toughness seems to hide a beautiful and aching restlessness. One of those books that makes you happy for literature. Junot D az The Wall Street Journal The Dog Stars is simply superb an emotive and powerful novel in a refreshingly original style breath-taking. SFBOOK.COM Decisively strikes at the ever-arching desire to know what makes us human . Gruff tormented and inspirational Heller has the astonishing ability to make you laugh cringe and feel ridiculously vulnerable throughout the novel One of the most powerful reads in years. Playboy this novel perhaps the world s most poetic survival guide reads as if Billy Collins had novelized one of George Romero s zombie flicks. From start to finish Heller carries the reader aloft on graceful prose intense action and deeply felt emotion. Publishers Weekly Starred Review</t>
  </si>
  <si>
    <t>Schenley Park Cafe</t>
  </si>
  <si>
    <t xml:space="preserve"> 101 Panther Hollow Road</t>
  </si>
  <si>
    <t>We get together in groups ranging from 10-30 people about twice a month for informal conversation in Spanish. Locations are restaurants and cafes in and around Pittsburgh. We\'re a welcoming community for Spanish-speaking natives who are new to the city Pittsburgh natives just beginning to study Spanish and everyone in between. Nos vemos! Visit us on Facebook! http://www.facebook.com/group.php?gid=103037479901</t>
  </si>
  <si>
    <t>Spanish Conversation Practice at Squirrel Hill Library</t>
  </si>
  <si>
    <t>Saludos a todos! Ivan will be leading a conversation group at the Squirrel Hill branch of the Carnegie Library of Pittsburgh. All skill levels of Spanish are welcome. Think of it as like a regular meetup but with some Native speakers to provide guided practice for those interested! Because of the high demand for a Spanish conversation group we will be checking the RSVP list for no-shows. Please keep your RSVP (yes/no) up to date so that those on the wait list can have a spot if you can\'t make it after all.</t>
  </si>
  <si>
    <t>Spanish Conversation Practice at "El Milagro"</t>
  </si>
  <si>
    <t>This is going to be a special meetup for individuals who are advanced Spanish speakers. If you can hold a full conversation in Spanish then this meeting is for you! I am organizing this lunch and conversation because some of the advanced speakers in the group have requested them. The size of this meetup is relatively small since at this point I am just testing the waters for future meetings. It is very important that if you say you are going that you show up to the meeting. Website Yelp! Google Maps Disclaimer: Starting this meeting I will start collecting the 1 (one) dollar per person donation you have seen we collect in some of the other meetings. Whatever donations I collect in the meetings where I am an organizer I will put them in the Meetup account for two purposes: (1) to pay for the Meetup.com page and (2) to contribute to the holiday party. It is a donation so it is not mandatory but highly appreciated :) PS I love this place!</t>
  </si>
  <si>
    <t>El Milagro</t>
  </si>
  <si>
    <t xml:space="preserve"> 1542 Beechview Ave</t>
  </si>
  <si>
    <t>Spanish Conversation Practice at Panera</t>
  </si>
  <si>
    <t>Saludos a todos! I will be leading a conversation group for advanced speakers at Panera near University of Pittsburgh. Because of the high demand for a Spanish conversation group we will be checking the RSVP list for no-shows. Please keep your RSVP (yes/no) up to date so that those on the wait list can have a spot if you can\'t make it after all. &amp;lt;a&amp;gt;Google Maps&amp;lt;/a&amp;gt;</t>
  </si>
  <si>
    <t>Preventing the Digital Dark Age - The Olive Executable Archive</t>
  </si>
  <si>
    <t xml:space="preserve">Olive is a collaborative project seeking to establish a robust ecosystem for long-term preservation of software games and other executable content. Born at Carnegie Mellon University Olive addresses the current gap in preservation technology by providing a curated environment for the preservation and distribution of executable content. Please join the ACM and Satya (Dr. Mahadev Satyanarayanan) to discuss the "Open Library of Images for Virtualized Execution" https://olivearchive.org/. Satya is an experimental computer scientist who has pioneered research in distributed systems mobile computing and pervasive computing. Satya is the Carnegie Group Professor of Computer Science at Carnegie Mellon University. He received a PhD in Computer Science from Carnegie Mellon after Bachelor\'s and Master\'s degrees from the Indian Institute of Technology Madras. He is a Fellow of the ACM and the IEEE. He was the founding Program Chair of the HotMobile series of workshops the founding Editor-in-Chief of IEEE Pervasive Computing and the Area Editor for the Synthesis Series on Mobile and Pervasive Computing. He was the founding director of Intel Research Pittsburgh and was an Advisor to Maginatics which has created a cloud-based realization of the AFS vision and was acquired by EMC in 2014. Agenda: 7:00pm: Refreshments 7:15pm: Announcements 7:25pm - Tech Talk 8:10pm - Q&amp;amp;A 8:25pm - Conversations 8:55pm - Departure Getting there: Directions for driving: https://www.google.com/maps/dir/Morewood+Gardens+Parking+Lot+Pittsburgh+PA+15213/40.444077-79.9445817/@40.4439891-79.946411917z/data=!3m1!4b1!4m8!4m7!1m5!1m1!1s0x8834f223cc46da6d:0x20fe8cbb72b0da5b!2m2!1d-79.944343!2d40.445461!1m0 1. Park at the Morewood Gardens Parking Lot (Barriers are open after 6pm - Free Parking). 2. Cross Forbes Avenue and enter the Gates-Hillman Center Building. It is a building with glass exteriors. 3. Upon entering the building go straight and take a left. You should see an Rashid Auditorium (GHC 4401) General Directions: The entrance to the building is located at: &amp;lt;a&amp;gt;http://maps.google.com/maps?q=Hilman%20Center%204401%2C%20Pittsburgh%2C%20PA&amp;lt;/a&amp;gt; 1. Go along Forbes avenue. If you are coming from Oakland you will be able to see the building once you go past Heinz College building (on the same side). If you are coming from Squirrel Hill you will see the walk to the sky (on the CMU side) continue walking along the road and you will past Cyert Hall after which you should be able to see the entrance to the building. 2. Upon entering the building go straight and take a left. You should see an Rashid Auditorium (GHC 4401) </t>
  </si>
  <si>
    <t>Carnegie Mellon University 4902 Forbes Avenue</t>
  </si>
  <si>
    <t xml:space="preserve"> Gates Hillman Center Rashid Auditorium (Room 4401)</t>
  </si>
  <si>
    <t>MEEPLE (MEEt Play Learn)</t>
  </si>
  <si>
    <t>Like boardgames and card games and find yourself looking for a friendly open group of like minded folks to throw some dice with? MEEPLE is for you. Come on out to the Carnegie Library in Oakland for an afternoon of great games and laughs. Regular attendees bring all sorts of games from simple to sophisticated for those into gateway games to those into complex Euros. There's a space and place for all players. You won't find a warmer welcome! First timers new and inexperienced players are encouraged to attend. If there are specific games or types of games you'd like to play drop a note in the meetup for the group to discuss. In particular if you have an interest in trying an RPG please let me know so I can let you know if that can be arranged.</t>
  </si>
  <si>
    <t xml:space="preserve"> 4400 Forbes </t>
  </si>
  <si>
    <t>FREE MOVIE: The Ecology of Mind</t>
  </si>
  <si>
    <t>Join Sustainable Monroeville on Monday evening August 3 2015 at 7:00 PM in the downstairs program room of the Monroeville Public Library to see the movie An Ecology of Mind. Here\'s a link to the trailer with Gregory Bateson\'s daughter Nora Bateson: https://www.youtube.com/watch?v=AqiHJG2wtPI&amp;amp;app=desktop The movie screening will be followed by a discussion by an amazing lady named Urmi on the idea of complexity vs. complication. Sustainable Monroeville meetings are free and open to the public. Please bring along some friends and neighbors.</t>
  </si>
  <si>
    <t>Monroeville Public Library</t>
  </si>
  <si>
    <t xml:space="preserve">Monroeville </t>
  </si>
  <si>
    <t xml:space="preserve"> 4000 Gateway Campus Boulevard</t>
  </si>
  <si>
    <t>Sassafras Grove Lughnassadh Games and Ritual</t>
  </si>
  <si>
    <t>Lughnassadh (Summer Cross Quarter) Rite and GamesSaturday August 8 2015Games Begin at 1:00 pm; Ritual at 4:00 pmLakeview Grove North Park (North of Pittsburgh PA) Join the Druids of Sassafras Grove for our annual Lughnassadh ritual and games on Saturday August 8 2014!Our rite will honor the Irish god Lugh the Lord of Skills as he is wed to the Lady of Sovereignty the goddess of our land our rivers and our community. We acknowledge the first harvest by celebrating the work of the Grove on our 22nd anniversary and asking for the blessings of the royal couple on the work of our own lives. Schedule of Events:1:00 pm: Games begin3:00 pm: Snack break4:00 pm: Ritual begins5:30 pm: Potluck picnic What to Bring:* Offerings for Lugh and the Lady of Sovereignty. Particularly appropriate offerings include something that showcases your skills or first fruits from your garden/local market.* A chair/blanket if you wish to sit during the ritual* A dish to share at the potluck picnic* An entry for the cooking/baking/brewing competition which could also serve as your potluck dish (see below)* A donation of pet food for Animal Friends\' "Chow Wagon" pet pantry (see below) This year s Lughnassadh Games will include:Warriors1. Agility &amp;amp; Perseverance: egg (plastic ) on spoon race2. Accuracy &amp;amp; Fearsomeness: Rock toss with Battle cry3. Strength &amp;amp; Cooperation: Tug of War Sages1. 9 ADF Virtues2. Identify 9 local plants (will be provided)3. Name at least 9 local (tri state) waters: lakes rivers streams creeks springs. Artisans1. Bardic: one song poem or story no longer than 3 minutes in length2. Culinary: one item baked cooked or brewed brewing need not be alcoholic (may be pot luck contribution)3. Creation: 30 minutes to make either a drawing sculpture or painting in the theme of First Harvests While alcohol is permitted at this event glass bottles and containers are not allowed at this site. Please plan accordingly. Sassafras Grove expects all guests who choose to drink alcohol to do so legally and responsibly. Our rites and events are free and open to the community but we do rely on the monetary donations of those who are able to defray the cost of space rental and ritual supplies. Support your local Druids! Tickets will also be available for our Brighid Blanket raffle so bring some extra cash if you d like a chance to win this gorgeous handmade item. For more information about this event Sassafras Grove in general or our parent church r nDra ocht F in: A Druid Fellowship (ADF) please feel free to email us at [masked]. Bright BlessingsNicholas EgelhoffScribe Sassafras Grove ADFwww.sassafrasgrove.orgCelebrating 22 Years of Serving the Gods and the Folk Chow WagonSassafras Grove supports Animal Friends\' Chow Wagon Program. If you can please consider bringing a package of cat or dog food (canned or dry) cat litter food/water bowls treats or toys for donation to the Program. Donations must be new and unopened. Chow Wagon serves over 1000 local families by distributing food and toys through food pantries. See http://www.thinkingoutsidethecage.org for more information about Animal Friends.Directions to Lakeview GroveEnter North Park via McKnight and Babcock Boulevard; Turn east off of McKnight onto Babcock. Follow Babcock onto Pearce Mill Road; Turn Right (uphill) onto North Ridge Road; follow North Ridge Road uphill past many smaller groves. Lake View Grove will be on your left near a crest in the hill. There is ample graveled parking but the Grove itself is not visible from the road. For a map please visit the Parks Web site at: http://www.county.allegheny.pa.us/parks/maps.aspx.</t>
  </si>
  <si>
    <t>Lakeview Grove-North Park</t>
  </si>
  <si>
    <t xml:space="preserve"> North Ridge Lane </t>
  </si>
  <si>
    <t>Yard &amp; Sidewalk Sale</t>
  </si>
  <si>
    <t>Lots of reasonably priced tems</t>
  </si>
  <si>
    <t>Multi-Family and local church included</t>
  </si>
  <si>
    <t>McKees Rocks</t>
  </si>
  <si>
    <t xml:space="preserve"> Corner of Ella St and Shingiss Streets</t>
  </si>
  <si>
    <t>Bark in the Park @ Bernard Dog Run in Lawrenceville</t>
  </si>
  <si>
    <t xml:space="preserve">The last time we did this it was such a hit so why not bring it back again and do this one more time before the summer ends! Let's get the pugs some exercise and some socializing which we all know they love! I have heard very good things about this dog park so let's check it out together! Hope to see you there! I have heard this is a phenomenal dog off leash park very roomy fenced in and shaded. So we can give the pugs a nice walk and playground pup time. </t>
  </si>
  <si>
    <t>Bernard Dog Run</t>
  </si>
  <si>
    <t xml:space="preserve"> 40th St Lawrenceville Trl</t>
  </si>
  <si>
    <t>Open Pittsburgh Yoga</t>
  </si>
  <si>
    <t>If you are a student looking for classes or workshops or you desire to suggest a workshop topic or you desire private lessons from a yoga teacher you are welcome to use this site to communicate. If you are a teacher you are welcome to post your classes workshops and events. -John Silvestri (Satyjeet) site organizer</t>
  </si>
  <si>
    <t xml:space="preserve">Yoga; Meditation; Chanting; Healing; Transition Town; Pranayama; Chakras; Hatha Yoga; Kundalini Yoga; Community Building; Vegetarian cooking; Restorative Yoga; Chakra Healing; nada yoga; Mantra; </t>
  </si>
  <si>
    <t>1775 days</t>
  </si>
  <si>
    <t>Free Yoga Hike at North Park</t>
  </si>
  <si>
    <t>Connect with nature hike and practice yoga on this amazing outing with L.L. Bean's Outdoor Discovery School experts. We'll hike 3-4 miles on the trails of North Park then unroll our mats under a beautiful shady tree and enjoy an all-levels practice. Please make sure you wear appropriate hiking clothing waterproof footwear (if possible) and dress for the weather (layers; no cotton.) Please bring a small day pack with extra clothes snacks water and any personal medications you may need. Bring a yoga mat but leave it in your car. Ages 8 and up are welcome. Hope to see you on the trail! There is no charge for this guided hike and yoga class but space is limited. Go here to officially reserve your spot: http://www.llbean.com/llb/ods/33?page=outdoor-discovery-schools&amp;amp;nav=snro1f-33&amp;amp;STORE_CITY_STATE=[22]&amp;amp;EVENT_TYPE=[0]&amp;amp;EVENT_LEVEL=[0]&amp;amp;PRICE_RANGE=[0]</t>
  </si>
  <si>
    <t>North Park Pie Traynor Field Parking lot</t>
  </si>
  <si>
    <t xml:space="preserve"> 40.58746 -79.99034</t>
  </si>
  <si>
    <t>Pittsburgh Mass Mob XIII</t>
  </si>
  <si>
    <t>Our Lady Of the Angels</t>
  </si>
  <si>
    <t xml:space="preserve"> 225 37th Street </t>
  </si>
  <si>
    <t>Pittsburgh Mass Mob XIII at Our Lady of the Angels Church</t>
  </si>
  <si>
    <t>Brother John Harvey has graciously allowed the Pittsburgh Mass Mob to visit our gorgeous historic Saint Augustine Catholic Church in the Lawrenceville section of Pittsburgh . The church\'s Romanesque style was designed by architect John T. Comes [masked]) for the firm Rutan and Russell. Comes also designed Saint John the Baptist Church also in Lawrenceville for the Beezer Brothers architectural firm. Construction for St. Augustine Church began in September of 1899 and was dedicated on May 21 1901. The beautiful stained glass windows are also wonderful pieces of history. They were imported from Munich Germany. The parish has been operated by the Franciscan Order of Friars Minor Capuchin (OFM Cap) since the 1870s when there was a call for German speaking priests put out by Bishop Domenec early in the history of the Diocese of Pittsburgh. There will be a tour of the church immediately following Mass. We can\'t wait for you to witness the beauty of this exquisite example of German Romanesque Catholic Churches in Pittsburgh! Bring your cameras invite family friends and neighbors to help rediscover another one of Pittsburgh\'s hidden gems that deserves to be a part of our vibrant community once more! You will not be disappointed! We will be welcoming people outside in front of the church. We will have a space for our group to sit in. Please be sure to introduce yourself so that we can give you a name tag.</t>
  </si>
  <si>
    <t>Pittsburgh Mass Mob XIII at Pittsburgh\'s gorgeous Our Lady of the Angels Church</t>
  </si>
  <si>
    <t xml:space="preserve"> In case anyone might be interested please feel to join the Pittsburgh Mass Mob friends as we rediscover another one of Pittsburgh\'s hidden jewels another neighborhood historic church. Please note that there will be a tour of the church immediately following Mass (which is usually less than an hour long) As a reminder it is important to recognize that while everyone may have different religious beliefs we should also try to be respectful and welcoming and realize that we can sometimes have a tendency to overlook historical things in our own region. As always it is also fine if you wish to attend on your own with family/friends instead. Pittsburgh Mass Mob is a group that enjoys going to different churches which have historical significance in terms of architecture rich ethnic/cultural tradition etc. Typically 30-80 from the Pittsburgh Mass Mob group visit a different church which is selected each month. Of note is that their are similar Mass Mob groups all across the country where visitors are struck by what they experience with comments such as It s like walking back in history. Brother John Harvey has graciously invited the Pittsburgh Mass Mob to visit the gorgeous historic Saint Augustine Catholic Church (which is also known as Our Lady of Angels Parish) in the Lawrenceville section of Pittsburgh. The church\'s Romanesque style was designed by architect John T. Comes [masked]) for the firm Rutan and Russell. Comes also designed Saint John the Baptist Church also in Lawrenceville for the Beezer Brothers architectural firm. Construction for St. Augustine Church began in September of 1899 and was dedicated on May 21 1901. The beautiful stained glass windows are also wonderful pieces of history. They were imported from Munich Germany. The parish has been operated by the Franciscan Order of Friars Minor Capuchin (OFM Cap) since the 1870s when there was a call for German speaking priests put out by Bishop Domenec early in the history of the Diocese of Pittsburgh. Our Lady of the Angels was established in 1993 as part of the diocese\'s reorganization and revitalization project in part driven by declining populations in various neighborhoods. The parish was formed by the merger of St. Augustine Holy Family St. John the Baptist and St. Mary. Of the four churches St. John the Baptist was sold shortly after the merger. The remaining three churches at first remained open. However after a few years the parish determined that the congregation could not support three church buildings. St. Mary Church closed in November of 2004. Holy Family Church closed on Dec. 28 2008. St. Augustine Church remains open and continues to serve the parish. There will be a tour of the church immediately following Mass. For more information on the history of Saint Augustine Catholic Church please visit http://freepages.genealogy.rootsweb.ancestry.com/~njm1/StAugJub3.html We can\'t wait for you to witness the beauty of this exquisite example of German Romanesque Catholic Churches in Pittsburgh! Bring your cameras invite family friends and neighbors to help rediscover another one of Pittsburgh\'s hidden gems that deserves to be a part of our vibrant community once more! You will not be disappointed! We will be welcoming people outside in front of the church. We will have a space for our group to sit in. Please be sure to introduce yourself so that we can give you a name tag. And if you can\'t make it on August 16 please feel free to check out one of their other mass services during weekdays or weekends http://www.oloa.org/&amp;lt;a href="http://www.goodshepherdbraddock.org/"&amp;gt;&amp;lt;/a&amp;gt;</t>
  </si>
  <si>
    <t>Sunday morning tennis for all levels - Schenley Park</t>
  </si>
  <si>
    <t>Hi All We\'re meeting at 09:00AM at the tennis court of Schenley park and will play 2 hours or more.If there are some people who want to play some tennis please bring your racket and let\'s play together. This is the event for all levels.If you have any questions please let me know. Here is some guide I want to share with members. TENNIS MEETUP RULES 1. Always RSVP before you come to the event. This helps in organizing and for reserving the courts. Note without RSVP you may not have a spot. 2. If you RSVPed "Yes" and later decided to not come please change the RSVP to "No" so the first member on the waiting list can get your spot. 3. Members are expected to arrive on time and stay for the duration. If you expect to be late more than 15 minutes please send a text message to the posted organizer\'s phone number. 4. We will practice and always play a game - doubles or singles depending on the number of members who come to the event. 5. The organizer will try to pair the teams based on skill levels but this may not always be possible and the pairing may be on a first-come-first-serve basis. 6. If a member is on the waiting list they can still come however they may have to wait for courts to become available. Jason</t>
  </si>
  <si>
    <t>Schenley Park tennis courts</t>
  </si>
  <si>
    <t xml:space="preserve"> Overlook Drive</t>
  </si>
  <si>
    <t>Japanese Language Study Group</t>
  </si>
  <si>
    <t>This is a group for people who want to learn Japanese and is studying Japanese currently. We can exchange our experience of studying and help each other. Also we are welcoming native Japanese who want to help Japanese learners.</t>
  </si>
  <si>
    <t>sci-fi-fantasy</t>
  </si>
  <si>
    <t xml:space="preserve">Anime; Manga; Japanese Language; Japanese Food; Japanese Culture; </t>
  </si>
  <si>
    <t>1839 days</t>
  </si>
  <si>
    <t>Japanese study group for intermediate #2</t>
  </si>
  <si>
    <t>Hi All The text book for this class is An integrated approach to inter.mediate Japanese.This class will be from 4:00 pm to 5:00 pm. The location is the meeting room C of the Carnegie library squirrel hill.Please RSVP and let me know if you have any questions. Let's try to think up some interesting ways to improve upon what we are learning. Should we be taking regular quizzes or doing some other in class practice? Last week we left off at the end of Lesson 5 and ready to move on to Lesson 6. If there is anything anyone would like to cover outside of the book or on any other topic also please let us know.</t>
  </si>
  <si>
    <t>Carnegie Library Squirrel Hill</t>
  </si>
  <si>
    <t xml:space="preserve"> 5801 Forbes Avenue</t>
  </si>
  <si>
    <t>Drama night and potluck dinner</t>
  </si>
  <si>
    <t>We started a new show which is "Doctor X" and we will continue to watch.The location will be sent to you if you RSVP. We ll watch the Japanese TV drama but will have potluck dinner before starting watching.Trying cooking is another way of learning culture. So please just don t buy a food from Japanese restaurant and hope you can try to cook some food you want to try/cook and please share with other members.We ll have 4 category of food which are meat/tofu/fishrice/noodlevegetablesdessert Please let me know what kind of food you want to try when you RSVP.If you have any questions please let me know.See you soon Jason</t>
  </si>
  <si>
    <t>Pittsburgh Business Intelligence Group</t>
  </si>
  <si>
    <t>The Pittsburgh Business Intelligence Group is the only regional group focused on providing opportunities for individuals in the Business Intelligence / Data Warehousing industry to meet network and learn about strategies best practices and tools. This group is technology agnostic. It is open to professionals having experience with any relevant technologies (Business Objects Microsoft Cognos Birst QlikView SAS SPSS MicroStrategy Teradata etc.) Topics of discussion include BI tools data warehouse design reporting and analytics dashboards and scorecards performance management BI trends ETL process and more. We will also focus on business and technology challenges associated with business intelligence initiatives. Meetup topics will vary from general discussions and best practices to vendor- or product-specific discussions. Our overall goal is to deliver relevant information and resources as well as establish a positive regional networking environment.</t>
  </si>
  <si>
    <t xml:space="preserve">Business Intelligence; Business Intelligence Strategy; Business Intelligence Best Practices; </t>
  </si>
  <si>
    <t>2194 days</t>
  </si>
  <si>
    <t>Self Service BI using Microsoft Tools</t>
  </si>
  <si>
    <t>Dave Filonuk of K &amp;amp; L Gates will present a discussion on how they are using the self-service BI features of Excel in their work there to facilitate greater understanding of the business. Come join us for a broad look at DAX the Tabular data model and a real implementation of self-service BI. Please note the earlier time (5pm). Pizza and soda provided. Hope to see you there!</t>
  </si>
  <si>
    <t>Pittsburgh Tech Council</t>
  </si>
  <si>
    <t xml:space="preserve"> 2000 Technology Drive #100 </t>
  </si>
  <si>
    <t>The Pittsburgh Czech Language Meetup Group</t>
  </si>
  <si>
    <t>We try to meet on a monthly basis to talk in Czech and Slovak and share our experience life stories and memories just to keep in touch and refresh the languages far away from our original home as our new home is Western Pennsylvania.</t>
  </si>
  <si>
    <t xml:space="preserve">Czech Language; Slovak Language; Pittsburgh area; Czech Groups; Czech and Slovak Republics; </t>
  </si>
  <si>
    <t>4358 days</t>
  </si>
  <si>
    <t>Den Otevrenych Dveri: Cesky Svet-Ceska Skola Pittsburgh</t>
  </si>
  <si>
    <t xml:space="preserve"> Srde n v s zveme na Den otve en ch dve !P ij te se sezn mit a pod vat se na prostory kde bude esk kola fungovat od 12.z !Te me se na Va i n v t vu na Va e dotazy a na setkan s Va imi d tmi! Alice Zdrale &amp;amp; Petra Viragova a dalsi clenove naseho teamu</t>
  </si>
  <si>
    <t>Wightman School Community Building</t>
  </si>
  <si>
    <t xml:space="preserve"> 5604 Solway Street</t>
  </si>
  <si>
    <t>CABANA BEACH BAR Happy Hour (Wexford)! DJ &amp; Dancing Free Buffet!</t>
  </si>
  <si>
    <t xml:space="preserve">SATURDAY Aug 8th from 6pm-9pm....FREE Appetizer buffet 5 drink specials DJ and our own Cabana Bar! Wear your best Island attire!!! CABANA CLUB is located inside of the: OXFORD ATHLETIC CLUB at Wexford: Address: 100 Village Club Dr Wexford PA 15090 Phone: (724)[masked] (BEHIND the shopping center) HAPPY HOUR will be from 6pm-9pm on Saturday August 8 2015 Happy Hour includes: Free Appetizer Buffet 5 Special Priced Drinks DJ FUN FUN FUN! See you there! </t>
  </si>
  <si>
    <t>Oxford Athletic Club</t>
  </si>
  <si>
    <t xml:space="preserve"> 100 Village Club Dr</t>
  </si>
  <si>
    <t>Django PGH: Migrations</t>
  </si>
  <si>
    <t>Katrina Hall will be presenting on Django Migrations. Migrations which were introduced with Django 1.7 help you propagate model changes to your database schema and can be an incredibly powerful tool for managing a database on a team project or any project whose model will need to change over time. We'll go through an the basics of using migrations at the start of a project implementing data migrations along with schema-change migrations and how to manage migrations once as your project progresses.</t>
  </si>
  <si>
    <t>Revv Oakland</t>
  </si>
  <si>
    <t xml:space="preserve"> 3710 Forbes Ave.</t>
  </si>
  <si>
    <t>SPORTSNUTS of Pittsburgh Sports League &amp; Social Club</t>
  </si>
  <si>
    <t>We are a new sports league &amp;amp; social club in Pittsburgh that focuses on bringing people together to have fun doing things they enjoy. Our focus for the Spring and Summer of 2015 is to have as many cheap and free events as we can throughout the year. Join us in 2015 for things like cornhole softball bowling mini-golf volleyball pool tennis ping pong Ultimate Frisbee and Kan Jam. Weekends will include events such as camping white water rafting camping paintball and more. We're going to try to have most of our events outside since the weather is getting a lot warmer but some events will be in the air conditioning. We're always open to suggestions from our members so we can make sure we're having events for everyone. Please be advised that some of our events have an age restriction of 21 and older as they will be located in bars &amp;amp; pubs throughout the city. The main focus of the group is being active having fun and meeting new people. Hope you can help make us one of the best Meetup groups in Pittsburgh!</t>
  </si>
  <si>
    <t xml:space="preserve">New In Town; Nightlife; Social Networking; Sports and Recreation; Social; Fun Times; Adventure; Pittsburgh area; </t>
  </si>
  <si>
    <t>2344 days</t>
  </si>
  <si>
    <t>Blitzball/Wiffle Ball - Armstrong Field</t>
  </si>
  <si>
    <t xml:space="preserve">We didn't get enough for an organized game of softball but that doesn't mean we can't still play a similar game. I just got a new version of wiffle ball in the mail called Blitzball. The ball is plastic like a wiffle ball but does not have holes in it like a wiffle ball. Instead it basically looks like a golf ball but with flat sides instead of dimples. Supposedly this ball can go up to 200 ft which is way more than any wiffle ball I've seen. I'm heading to Dick's today to buy some supplies so we have enough bats balls and other equipment in case anything breaks. I have 3 Blitzballs and a Blitzball bat which is a plastic version of a wooden bat. Seems pretty solid. Like always I'll also have Kan Jam and kickballs with me in the case that we want to do something different. </t>
  </si>
  <si>
    <t>Armstrong Field</t>
  </si>
  <si>
    <t xml:space="preserve"> 13th Street/Sarah</t>
  </si>
  <si>
    <t>Kickball - Armstrong Field (South Side)</t>
  </si>
  <si>
    <t>I'd be impressed if we could have more people at this game than we've had in any of our previous games. During our game on July 25th we had a random group of guys in Pittsburgh join us that were in town celebrating a Bachelor party so we ended up having 31 people playing kickball at one point. I know there were some people who got stuck in some major traffic and also who were out of town on vacation so hopefully we can have a good turnout for this upcoming game. The new rules definitely worked well and the new challenge was the distance between bases set at 60'. We got to play on the actual field and had gorgeous weather all day (the heat was a bit intense at times). For those that stuck around all day we ended up playing 3 full games of kickball. Hope you can join us and can bring some friends!</t>
  </si>
  <si>
    <t>Lunch and Learn Films: The Vaccine War</t>
  </si>
  <si>
    <t>DVD 60 minutes Now in 2015 measles mumps and whooping cough are all making a comeback. Building on years of research this updated documentary explores both the roots of the vaccine debate and the latest chapter in the heated controversy: Are parents who choose not to vaccinate their children putting the health of our nation at risk? Bagged lunches are welcome</t>
  </si>
  <si>
    <t>Carnegie Library of Pittsburgh - Downtown &amp; Business Branch</t>
  </si>
  <si>
    <t xml:space="preserve"> 612 Smithfield Street</t>
  </si>
  <si>
    <t>Preventing Alzheimer\'s: What New Research is Telling Us</t>
  </si>
  <si>
    <t>Join Dr. Eve Markowitz Preston New York City-based psychologist as she discusses advances in the treatment and prevention of Alzheimer s and provides a range of self-help tips for maintaining a healthy brain. Bagged lunches are welcome</t>
  </si>
  <si>
    <t>Retirement Planning and Beyond</t>
  </si>
  <si>
    <t>A secure enjoyable retirement is every professional\'s dream and it s never too early or too late to start planning. Join us for an interactive workshop and explore how 401ks pension funds 403bs IRAs social security benefits and other major retirement options fit in with your retirement vision. Presented by: Brian Bohn Merrill LynchBagged lunches are welcome</t>
  </si>
  <si>
    <t>We are a new sports league &amp;amp; social club in Pittsburgh that focuses on bringing people together to have fun doing things they enjoy. Our focus for the Spring and Summer of 2015 is to have as many cheap and free events as we can throughout the year. Join us in 2015 for things like cornhole softball bowling mini-golf volleyball pool tennis ping pong Ultimate Frisbee and Kan Jam. Weekends will include events such as camping white water rafting camping paintball and more. We\'re going to try to have most of our events outside since the weather is getting a lot warmer but some events will be in the air conditioning. We\'re always open to suggestions from our members so we can make sure we\'re having events for everyone. Please be advised that some of our events have an age restriction of 21 and older as they will be located in bars &amp;amp; pubs throughout the city. The main focus of the group is being active having fun and meeting new people. Hope you can help make us one of the best Meetup groups in Pittsburgh!</t>
  </si>
  <si>
    <t>Lawn Games and Introduction to Spikeball - Schenley Park Oval</t>
  </si>
  <si>
    <t>I received a Spikeball set for my birthday in May but only got to play it that one time. Since receiving it I have heard it mentioned by at least 5 other people with a few of them being avid players. Since the game is only a 2 vs 2 game and the sets being very expensive ($60 each) I\'m going to make this a "Lawn Game" Meetup so we can have a bunch of different activities going on at once. We can do Kan Jam cornhole and Spikeball...and if we have enough space we can try Blitzball which I should be getting in the mail this week. We\'re going to run this Meetup at the Oval in Schenley Park because we\'re not going to need a ton of space but we\'ll definitely need flat ground for all of our events. Look for us at the top of the stairs near the tennis courts. Each game we have needs 4 players to play them so don\'t hesitate to bring some friends!</t>
  </si>
  <si>
    <t>Overcoming Trauma</t>
  </si>
  <si>
    <t>When something traumatic happens the shock can reverberate in our thoughts and feelings for extended periods of time. Join therapist media contributor and author T mara Hill as she discusses the psychological emotional physiological and neurological effects of trauma. Get tips on coping and ultimately overcoming your own trauma. Presented by: T mara Hill MS LPC-BE Bagged lunches are welcome</t>
  </si>
  <si>
    <t>Introduction to Urban Beekeeping</t>
  </si>
  <si>
    <t>Urban beekeeping doesn\'t have to be a scary experience for you and your neighbors. Come learn the basics -explore bee behavior learn how to care for them extract honey and discover why bees are so important to plant and human life. Presented by: Jana Thompson Burgh Bees</t>
  </si>
  <si>
    <t>Don \'t Get Angry Get Assertive</t>
  </si>
  <si>
    <t>Did you know that anger can harm your personal and professional relationships and even put a strain on your physical health? Join us as Dr. Preston psychologist and life coach demonstrates how to channel your anger into productivity through the use of simple assertive behaviors that promote better moods and functioning at work home and play. Presented by: Dr. Eve Markowitz Preston Bagged lunches are welcome</t>
  </si>
  <si>
    <t>Fall Gardening 101</t>
  </si>
  <si>
    <t>Join us to learn about the exciting possibilities of cold season harvest. We will discuss how to prepare plant manage harvest and extend the harvest of a variety of hardy vegetables. Presented by: Bob Madden Garden Dreams</t>
  </si>
  <si>
    <t>How to be a Savvy Traveler</t>
  </si>
  <si>
    <t>Traveling any time of year can be a stressful endeavor. Join us for an interactive workshop and get helpful tips on how to travel smarter. Learn about booking flights and hotels travel alerts currency customs and more to ensure you have the best travel experience possible. Presented by: Lindsay Garvin Xstream Travel</t>
  </si>
  <si>
    <t>Pittsburgh Ultimate Frisbee Meetup Group</t>
  </si>
  <si>
    <t>Meet other local people interested in playing Ultimate Frisbee.</t>
  </si>
  <si>
    <t xml:space="preserve">Ultimate Frisbee; </t>
  </si>
  <si>
    <t>2759 days</t>
  </si>
  <si>
    <t>Play ultimate on Saturday (at Koenig)</t>
  </si>
  <si>
    <t>Koenig Field</t>
  </si>
  <si>
    <t xml:space="preserve"> 401 Greendale Avenue</t>
  </si>
  <si>
    <t>Coed Volleyball @ Cool Springs Indoor Sports Complex</t>
  </si>
  <si>
    <t>Coed Volleyball Leagues at Cool Springs - Special Rate of $59 good through October 14th - goes up to $69 after October 14th! NEW FACILITY! Cool Springs is investing big money into a state of the art complex that will be one of the nicest places to play volleyball in the metro. Opens late October and we start the week of November 3rd and 4th. Check out the GREAT promo pricing for this inaugural 6 week league future leagues will be standard 8 weeks. Link to facility info - http://playcoolsprings.com/ Sign up as an individual - great way to meet new friends! - with a group of friends or as a full team. Only twelve total team spots available! Leagues start week of November 3rd &amp;amp; 4th. Choose from: Tuesdays: Coed Bumper (lower intermediate) or Dinker (upper intermediate) Wednesdays: Coed Bumper 6's (lower intermediate) or Dinker 6's (upper intermediate) or Spiker 4's (competitive) What's included in the price? 5 weeks of regular season plus one week of playoffs Paid monitor for Bumper and paid referee for Dinker 6 v 6 or 4 v 4 as noted Three games per match. One match per week. Championship t-shirts/trophies Food/Drink specials at sponsor bar We will not place more than 9 players on a roster. Most individual team rosters have 7-8 players. Format 6v6 (Coed 6's: 3 Males/3 Females). 4v4 (2 Males/2 Females). You may always play with more than the minimum number of females. When are we playing? This league plays a round robin regular season with game times rotating from 7-8-9 PM. A full season schedule and standings will be available on sportsmonster.net by week 2. Playing surface and what to wear: Brand new hardwood! Athletic shoes required. These leagues are happening! Don't see a bunch of people registered here? Don't worry! Many people and teams register directly on our sportsmonster.net website instead. So go ahead and sign up to play! Full Team Registration *Want to Register as a Full Team? If you want to register a full team you can do so but roster size MUST be at least 8. And yes you can pay for all 8 here. If players are signing up on their own have each player/group be sure to reference one another so we know to place you together see questions when you RSVP. When will I find out which team I'm on? Once a team is formed a roster will be provided to all the players and we ask someone from the team to volunteer to act as captain to ensure a full team is showing up each week and a positive vibe is maintained throughout the season. Don't have PayPal? You may register through sportsmonster.net and pay by check or money order but you will be paying full value as presented on that site. If you have any questions please don't hesitate to ask. Call:[masked] E-mail: [masked] All registrations made through this Meetup event agree to the terms and conditions found on sportsmonster.net.</t>
  </si>
  <si>
    <t>Cool Springs Sports Complex</t>
  </si>
  <si>
    <t xml:space="preserve"> 1530 Hamilton Rd</t>
  </si>
  <si>
    <t>SPECIAL $59/player for Fall Leagues at NEW Cool Springs!</t>
  </si>
  <si>
    <t>$59/player special pricing good through September 30th! On the 1st pricing goes up to $89 before season starts. Full teams and individuals have already signed up via our website. So don't be shy! Men s &amp;amp; Coed League @ Cool Springs Sports Center...Brand NEW Facility in Bethel Park This is a BRAND NEW facility located about 20 minutes south of downtown. Two beautiful hard wood courts will be in play. Great locker rooms and amenities. This is an AMAZING value as we launch our new leagues and welcome new players. Note that this is a 6 week program to start. Winter will start in early January and returning fall teams will have priority placement. Sign up as an individual - great way to meet new friends! - with a group of friends - or as a full team. Choose from: Tuesday Coed or Men's - Rec Level (starts November 3rd) Wednesday Men's - Rec or Intermediate (starts November 4th) What's included in the price? 5 weeks of regular season plus up to two weeks of playoffs 2 paid referees + scorekeeper Two 20 minutes halves Championship prize for winning team: Choice of customized apparel or trophy! Food/Drink specials at sponsor bar Format Full Court When are we playing? This league plays a round robin regular season with game times rotating from 7:00 PM through 11:00 PM. A full season schedule and standings will be available on sportsmonster.net by week 2. Playing surface and what to wear: We play on a hardwood court. Athletic shoes are required. Teams must wear same-colored permanent numbered shirts. Level of competition: - Recreational level is ideal for teams just forming teams with a mix of experienced and novice players and maybe teams that have lost a step or two over the years and are looking for a more relaxed environment. - Intermediate level is for teams and players looking for a faster and more skilled atmosphere. Everyone playing has either played high school club ball or IM's in college knows the game and is solid in all fundamentals and sharp in certain skills. These leagues are happening! Don't see a bunch of people registered here? Don't worry! Many people and teams register directly on our sportsmonster.net website instead. So go ahead and sign up to play! Full Team Registration*Want to Register as a Full Team? If you want to register a full team you can do so but roster size MUST be at least 10. And yes you can pay for all of them here. If players are signing up on their own have each player/group be sure to reference one another so we know to place you together see questions when you RSVP. When will I find out which team I'm on? Once a team is formed a roster will be provided to all the players and we ask someone from the team to volunteer to act as captain to ensure a full team is showing up each week and a positive vibe is maintained throughout the season. Don't have PayPal? You may register through Sportsmonster.net and pay by check or money order but you will be paying full value as presented on that site. If you have any questions please don't hesitate to ask. Call: [masked]E-mail: ryan @ sportsmonster.net All registrations made through this Meetup event agree to the terms and conditions found on sportsmonster.net.</t>
  </si>
  <si>
    <t>Pints and Purls around Pittsburgh</t>
  </si>
  <si>
    <t>Welcome to Pints and Purls! Do you enjoy crocheting knitting or cross-stitching? Do you like beer? (Of course you do!) Then this is the group for you! Take your project from the couch to the bar! Where you can kick back with your needles and a pint of beer (or a glass of wine) and chitchat with other crafty folks! Whether you knit crochet do needlepoint or some other form of crafting you re invited to join us for Pints and Purls! All skill levels are welcome so don t be shy! You can finish a project you ve been working on share a pattern learn or teach a new stitch or skill all while enjoying a delightful beverage! We hope to meet on a weeknight every other week or so. That way we stay current on what everyone is working on and it keeps us motivated to finish the project!</t>
  </si>
  <si>
    <t xml:space="preserve">Knitting; Beer; Cross Stitch; Crafts; Handmade Crafts; Crocheting; Pubs and Bars; Needlepoint; Social Crochet; Counted Cross Stitch; Needlecrafts; Make Knitting Friends; Latch Hook; </t>
  </si>
  <si>
    <t>909 days</t>
  </si>
  <si>
    <t>Knit night at Getaway Cafe!</t>
  </si>
  <si>
    <t>Let's have another fun time at Getaway Cafe! They have a full menu great desserts and of course a full bar! So pack up your project and come out for a fun night of crafts and conversation! Whether you're a regular or this is your first time joining us all are welcome!Note that we are starting at 6:30 because Getaway closes a little earlier than some other places where we go. But if you can't get there til 7 that's ok too!Hope to see you there!</t>
  </si>
  <si>
    <t>The Getaway Cafe</t>
  </si>
  <si>
    <t xml:space="preserve"> 3049 Sussex Avenue at McNeilly Road 15226</t>
  </si>
  <si>
    <t>Join us to learn about the exciting possibilities of cold season harvest. We will discuss how to prepare plant manage harvest and extend the harvest of a variety of hardy vegetables. Presented by: Bob Madden Garden Dreams.</t>
  </si>
  <si>
    <t>Freedom Summer - Free Documentary!</t>
  </si>
  <si>
    <t>The Downtown &amp;amp; Business Branch hosts free movies on Tuesdays starting at 12:15 pm. Please join us for this week\'s film! Call[masked] for more information. DVD 120 Minutes "American Experience" tells the story of over 700 student volunteers who joined with organizers and local African Americans in a historic effort to shatter the foundations of white supremacy in Mississippi in 1964 even in the face of intimidation physical violence and death. Presented by PBS.</t>
  </si>
  <si>
    <t>The Reel Story - Free Movie!</t>
  </si>
  <si>
    <t>The Downtown &amp;amp; Business Branch hosts free movies on Tuesdays starting at 12:15 pm. Please join us for this week\'s film! Call[masked] for more information. DVD 122 Minutes A group of British retirees in India have only a single remaining vacancy at their hotel posing a rooming predicament for two fresh arrivals. The young owner is then able to pursue his dream of opening a second hotel.Starring Judi Dench and Maggie Smith. (2014) Due to licensing restrictions we can\'t release the title before the showing. Call the library at[masked] for more info on the film.</t>
  </si>
  <si>
    <t>Smithfield Critics Book Discussion Group</t>
  </si>
  <si>
    <t>The Smithfield Critics meet at 12:00 pm on the third Wednesday of each month. This month s selection is: "Just Kids" by Patti Smith In the tumultuous 1969 summer of love and riots a chance encounter leads two young people from Brooklyn on a path of art devotion and initiation. Patti Smith would evolve as a poet and performer and Robert Mapplethorpe would direct his highly provocative style toward photography. A true fable "Just Kids" is a portrait of two young artists\' ascent a prelude to fame.</t>
  </si>
  <si>
    <t>Pittsburgh's Other Beer Meetup</t>
  </si>
  <si>
    <t>This is a group for anyone interested in great beer socializing and making new friends. All skills levels are welcome. The only requirements are that you are nice non judgmental and receptive of anyone regardless of their background. I started this group because I feel beer enthusiasts want to meet other beer enthusiasts and one can't do that sitting home waiting for the world to come to them! The objectives for this group are FIRSTLY: To HAVE FUN and Schedule Meetups OFTEN and SECONDLY: (well see the first objective).</t>
  </si>
  <si>
    <t xml:space="preserve">Beer; Social Networking; Social; Drinking; Eating Drinking Talking Laughing Etc; Pubs and Bars; Craft Beer; Beer Tasting; Beer Lovers; </t>
  </si>
  <si>
    <t>316 days</t>
  </si>
  <si>
    <t>Hough's!!!</t>
  </si>
  <si>
    <t>Hola everyone. I apologize for my slackiness! Our next foray into fine drinking establishments leads us to Hough's in Greenfield. Always being one of my personal fav's and easy enough to find right on Greenfield Ave Hough's always has a fine selection of brews and an even more awesome atmosphere. Hope to see you there. Cheers Steve-O!</t>
  </si>
  <si>
    <t>Hough's</t>
  </si>
  <si>
    <t xml:space="preserve"> 563 Greenfield Avenue</t>
  </si>
  <si>
    <t>Pittsburgh Area Forex</t>
  </si>
  <si>
    <t>We are here to help each other learn the language of Technical Analysis and how it applies to the FOREX markets. W teach and encourage each other to succeed in our own trading accounts.</t>
  </si>
  <si>
    <t xml:space="preserve">Forex Trading; Currency Trading; Technical Analysis; Forex Trading Education; Forex Trading Tools and Strategies; FX Trading; Forex Currency Trading; </t>
  </si>
  <si>
    <t>648 days</t>
  </si>
  <si>
    <t>Hunt Pips what else?</t>
  </si>
  <si>
    <t xml:space="preserve">Looking forward to re-connecting with friends meeting new friends and talking about strategies to grow our accounts. </t>
  </si>
  <si>
    <t>BYOB: Long Distance Dedications</t>
  </si>
  <si>
    <t>N4B\'s BYOB aka Bring Your Own Book is a unique take on the traditional book club event; it\'s more of a literary show and tell. Every month we suggest a topic - some are clear cut like spooky tales for Halloween or books adapted to the cinema; others are a little more open to interpretation. This is one of the latter. It is always the case that you choose the title and you share your thoughts with a fellowship of readers who share your interest in literature. At its simplest you read a book and you come and share it with us. Show and Tell-style. Easy. BYOB: Long Distance Dedications is a chance to read a title of either your choosing or a person of your choice. Read a book with a friend or family member who lives afar from our Someplace Special. If you like and it is an option invite your partner to share in the experience - via Skype or FaceTime. This can be a great opportunity to share your book club experience with someone you love - an out-of-state friend or a long-distance love affair a sibling or parent across the country a military spouse deployed abroad. Choose well friend... we\'re reading for two. The title selection can be anything - classic or contemporary literature non-fiction biographies... so long as both you and your loved one share in the experience. And if this little twist doesn\'t appeal to you... it\'s always cool to arrive stag your friendly neighborhood book club is always your best Plus One. Cheers! Sean Co-Organizer N4B</t>
  </si>
  <si>
    <t>Dobra Tea</t>
  </si>
  <si>
    <t xml:space="preserve"> 1937 Murray Ave Pittsburgh Pennsylvania</t>
  </si>
  <si>
    <t>Pittsburgh East Networking Group</t>
  </si>
  <si>
    <t>We are a networking group that is designed to provide business referrals for other members. We have over 20 people showing at every meeting and will only take one member per profession. We are trying to keep it business-like but fun and social as well. If you feel you can be a beneficial member of our group please contact me for more details. I can then let you know if we have your profession open. As Meetup shows many people that have inquired about us don't assume that your profession has been taken. Send a quick email to me and I will let you know. Our goal is to get together twice a month and exchange solid referrals. We would rather get fewer referrals than get some of the lousy ones we have gotten via the traditional networking groups. We will also be having some optional social gatherings whether they be a happy hour type or hitting the links during the nice weather. We do not have any dues or fees associated with our membership. We meet the first and third Tuesday of the month at Pugliano's. Please don't hesitate to contact me with any concerns/questions. Ken Gress Allstate Agency Owner kengress@allstate.com</t>
  </si>
  <si>
    <t xml:space="preserve">Small Business; Business Coaching; Business Referral Networking; Professional Networking; Small Business Marketing Strategy; Business Strategy; Entrepreneur Networking; Startup Businesses; Executive Coaching; </t>
  </si>
  <si>
    <t>702 days</t>
  </si>
  <si>
    <t>Networking Lunch</t>
  </si>
  <si>
    <t>Join Over 20 Business Folks For Lunch And Networking.</t>
  </si>
  <si>
    <t>Pugliano's Italian Grill</t>
  </si>
  <si>
    <t xml:space="preserve"> 1808 Golden Mile Highway</t>
  </si>
  <si>
    <t xml:space="preserve">Networking Lunch </t>
  </si>
  <si>
    <t>Join Over 20 Business Folks For Lunch And Networking</t>
  </si>
  <si>
    <t>Git Tips n' Tricks</t>
  </si>
  <si>
    <t>We all use Git (or at least we should). It's a powerful development tool that helps us track our code changes and collaborate with teammates. But there is so much more to Git than branching committing and merging. Join Alex Shenoy as he demonstrates some Git features that you might not know about.</t>
  </si>
  <si>
    <t>4moms</t>
  </si>
  <si>
    <t xml:space="preserve"> 912 Fort Duquesne Blvd</t>
  </si>
  <si>
    <t>KILTED Happy Hour! at "Tilted Kilt" North Shore on the Outdoor Patio!</t>
  </si>
  <si>
    <t>Now a Kilted Happy Hour! If you know anyone with a kilt bring them along and have them wear it! I\'ll be wearing my Kilt to this Happy Hour! (with my special Sporran) If you have a Kilt wear it to this Happy Hour! (I\'m not sure if that is incentive or dis-insentive). So far we have 47 rsvp\'s from the Meetup groups subtracting out the duplicates. Hope to see you there!Changed the time from 5:30 to 8pm for this Happy Hour FYI: Our Next Happy Hour is Tilted Kilt on their PATIO with a great view of the River! Here is the Link for that Happy Hour (Pgh Social Club Meetup): http://www.meetup.com/Pittsburgh-Social-Club/events/224136441/ WOO HOO! We got another great special for our MONTHLY HAPPY HOUR! August 1st is the TILTED KILT on the NORTH SHORE! Meet at 6pm to 9pm on the PATIO! GREAT VIEW OF THE RIVER! (if the weather is not so good then inside) The Happy Hour Special runs from 6pm to 8pm for us here it is: $5-20 oz Blue Moon Drafts Half off domestic drafts Half off well drinks So far between 7 Meetup groups and one Facebook event we already have 50 RSVP\'s! Hope to see you there!</t>
  </si>
  <si>
    <t>Tilted Kilt Pub &amp; Eatery</t>
  </si>
  <si>
    <t xml:space="preserve"> 353 North Shore Drive</t>
  </si>
  <si>
    <t>Not One More Candlelight Vigil</t>
  </si>
  <si>
    <t>The Pittsburgh chapter of Not One More is determined to raise awareness of the drug epidemic that is killing our loved ones and destroying our communities. Our goal is to provide support pave the way for Narcan to be widely distributed and to provide training for Narcan injection. We want to reduce the stigma associated with the disease of addiction which prevents those affected from reaching out and receiving help. Join Us! What? Lawrenceville Candlelight VigilWhen? Thursday September 17 at 7:00 PMWhere? Arsenal Park at 39th and Butler Streets Have you lost a loved one to addiction? Send us their picture name date of birth and death and what area of Pittsburgh they are from. We will include your loved one in our presentation of rememberance at the event. Schedule of events:Welcome Introductions What is Not One More?Speaker: Lynda lost her son to addictionSpeaker: Jess Over 5 years clean from Heroin addictionCandlelight Vigil (readings presentation candles) Call[masked] for more information...or email: [masked]...or visit:http://www.notonemorepgh.net/ Join us to say:Not One More overdose.Not One More lost spirit.Not One More grieving heart.</t>
  </si>
  <si>
    <t>Arsenal Park</t>
  </si>
  <si>
    <t xml:space="preserve"> 39th Street</t>
  </si>
  <si>
    <t>Pittsburgh Christian Singles: A 20s &amp; 30s Social G</t>
  </si>
  <si>
    <t>Welcome to Pittsburgh Christian Singles A 20s &amp;amp; 30s Social Group! I am so excited that you have decided to join us. I started this group to connect with other single Christians in Pittsburgh and the surrounding area. My objective is to organize Meetups that are fun exciting and engaging! Also that provide a platform for individuals to meet other Christians in the city and build solid relationships. If you have any suggestions feel free to let me know. I look forward to meeting you at a future Meetup!</t>
  </si>
  <si>
    <t xml:space="preserve">Singles; New In Town; Social Networking; Christian Ministry; Christian Social; Women's Social; Christian Singles Marriage Minded; Christian Singles; Christian Men; Christian Business Owners; Christian; Christian Volunteers; Christian Professionals; Church; Professional Women; </t>
  </si>
  <si>
    <t>562 days</t>
  </si>
  <si>
    <t>Let's go to the Zoo!</t>
  </si>
  <si>
    <t>Hey let's go to the Zoo and check out the animals as we meet new people! The tickets are $15 per person and can be purchased at the gate or online. Depending on what people want to do we may go out to dinner afterwards. Please let me know in the comments if you would be interested in dinner in the comments and suggestions for where as we will probably need to make reservations. Lets meet at the front gates we will be entering the Zoo at 2:15pm that should give people running late a chance to get there.</t>
  </si>
  <si>
    <t>Pittsburgh Zoo &amp; PPG Aquarium</t>
  </si>
  <si>
    <t xml:space="preserve"> 1 Wild Place</t>
  </si>
  <si>
    <t>Happy Hour at the Cabana Beach Bar in Wexford! DJ &amp; Dancing Free Buffet!</t>
  </si>
  <si>
    <t>The Cabana Bar at the Oxford Club</t>
  </si>
  <si>
    <t xml:space="preserve"> 100 Village Club Drive </t>
  </si>
  <si>
    <t xml:space="preserve">SATURDAY Aug 8th from 6pm-9pm....FREE Appetizer buffet 5 drink specials DJ and our own Cabana Bar! Wear your best Island attire!!! CABANA CLUB is located inside of the: OXFORD ATHLETIC CLUB at Wexford: Address: 100 Village Club Dr Wexford PA 15090 Phone: (724)[masked] (BEHIND the shopping center) HAPPY HOUR will be from 6pm-9pm on Saturday August 8 2015 Happy Hour includes: Free Appetizer Buffet 5 Special Priced Drinks DJ &amp;amp; DANCING!!! FUN FUN FUN! See you there! </t>
  </si>
  <si>
    <t xml:space="preserve">BIG HAPPY HOUR at the Cabana Beach Bar in Wexford on Sat. Aug 8th. We have 8 meetup groups showing up and usually average about[masked] people showing up for the meetups. OKAY TO INVITE FRIENDS BE PREPARED TO DANCE!Some of the meetups represented: Pittsburgh Social Club Burgh Adults 412 Social\\Pittsburgh Happy Hour 30 ish Social Group and More! NO COVER! Socializing is FREE There is also a FREE BUFFET and DJ &amp;amp; Dancing! Pay for your own drinks ;-). LOOK FOR THE MEETUP SIGNS!Hope to see you there THIS IS YOUR INVITE ;-) *** SATURDAY Aug 8th from 6pm-9pm....FREE Appetizer buffet 5 drink specials DJ and our own Cabana Bar! Wear your best Island attire!!! CABANA CLUB is located inside of the: OXFORD ATHLETIC CLUB at Wexford: Address: 100 Village Club Dr Wexford PA 15090 Phone: (724)[masked] (BEHIND the shopping center) HAPPY HOUR will be from 6pm-9pm on Saturday August 8 2015 Happy Hour includes: Free Appetizer Buffet 5 Special Priced Drinks DJ &amp;amp; DANCING!!! FUN FUN FUN! See you there! </t>
  </si>
  <si>
    <t>The Pittsburgh Entrepreneur Meetup Group</t>
  </si>
  <si>
    <t xml:space="preserve">Entrepreneurship; </t>
  </si>
  <si>
    <t>4747 days</t>
  </si>
  <si>
    <t>Happy Hour at the Cabana Bar.Wexford! One does not live off of networking alone!</t>
  </si>
  <si>
    <t>BIG HAPPY HOUR at the Cabana Beach Bar in Wexford on Sat. Aug 8th. No Cover Free Buffet DJ &amp;amp; Dancing! We have 8 meetup groups showing up and usually average about[masked] people showing up for the meetups. OKAY TO INVITE FRIENDS BE PREPARED TO DANCE!Some of the meetups represented: Pittsburgh Social Club Burgh Adults 412 Social\\Pittsburgh Happy Hour 30 ish Social Group and More! NO COVER! Socializing is FREE There is also a FREE BUFFET and DJ &amp;amp; Dancing! Pay for your own drinks ;-). LOOK FOR THE MEETUP SIGNS!Hope to see you there THIS IS YOUR INVITE ;-) *** SATURDAY Aug 8th from 6pm-9pm....FREE Appetizer buffet 5 drink specials DJ and our own Cabana Bar! Wear your best Island attire!!! CABANA CLUB is located inside of the: OXFORD ATHLETIC CLUB at Wexford: Address: 100 Village Club Dr Wexford PA 15090 Phone: (724)[masked] (BEHIND the shopping center) HAPPY HOUR will be from 6pm-9pm on Saturday August 8 2015 Happy Hour includes: Free Appetizer Buffet 5 Special Priced Drinks DJ FUN FUN FUN! See you there! Look for the MEETUP SIGNS! See you on the Dance Floor!</t>
  </si>
  <si>
    <t>The Cabana Bar</t>
  </si>
  <si>
    <t xml:space="preserve"> Oxford Club</t>
  </si>
  <si>
    <t>Photo 101 Course - Aviary</t>
  </si>
  <si>
    <t>This is a Photo 101 Course which is required before attending larger meet ups. Learn the basics of your SLR camera including F-Stop Shutter speed and ISO. Admission will be the responsibility of individual members. Terry</t>
  </si>
  <si>
    <t>Let\'s Meetup and Play Tennis-SINGLES Games/Rallies-INTERMEDIATES (3.0 and above)</t>
  </si>
  <si>
    <t>Let\'s meetup and play some singles games or singles hit around and rally from 8:30am - 10:00am. This session is for intermediates (level 3.0 and above) and will be limited to the first 4 players to sign up (myself plus the next 3). If you don\'t know your playing level click this link to find out: http://www.usta.com/Adult-Tennis/USTA-League/ntrp/ Look forward to seeing you on the court!</t>
  </si>
  <si>
    <t>BIG HAPPY HOUR at Cabana Beach Bar! (Wexford) DJ &amp; Dancing Free Buffet NO COVER</t>
  </si>
  <si>
    <t>BIG HAPPY HOUR at the Cabana Beach Bar in Wexford on Sat. Aug 8th. We have 8 meetup groups showing up and usually average about[masked] people showing up for the meetups. OKAY TO INVITE FRIENDS BE PREPARED TO DANCE!Some of the meetups represented: Pittsburgh Social Club Burgh Adults 412 Social\\Pittsburgh Happy Hour 30 ish Social Group and More! NO COVER! Socializing is FREE There is also a FREE BUFFET and DJ &amp;amp; Dancing! Pay for your own drinks ;-). LOOK FOR THE MEETUP SIGNS!Hope to see you there THIS IS YOUR INVITE ;-)***SATURDAY Aug 8th from 6pm-9pm....FREE Appetizer buffet 5 drink specials DJ and our own Cabana Bar! Wear your best Island attire!!! CABANA CLUB is located inside of the: OXFORD ATHLETIC CLUB at Wexford: Address: 100 Village Club Dr Wexford PA 15090 Phone: (724)[masked] (BEHIND the shopping center) HAPPY HOUR will be from 6pm-9pm on Saturday August 8 2015 Happy Hour includes: Free Appetizer Buffet 5 Special Priced Drinks DJ FUN FUN FUN! See you there! Look for the MEETUP SIGNS! See you on the Dance Floor!</t>
  </si>
  <si>
    <t xml:space="preserve">Small Business; Social; Business Referral Networking; Professional Networking; Entrepreneurship; Entrepreneur Networking; Women's Business Networking; Startup Businesses; </t>
  </si>
  <si>
    <t>BIG HAPPY HOUR at the Cabana Beach Bar in Wexford on Sat. Aug 8th. We have 8 meetup groups showing up and usually average about[masked] people showing up for the meetups. OKAY TO INVITE FRIENDS BE PREPARED TO DANCE!Some of the meetups represented: Pittsburgh Social Club Burgh Adults 412 Social\\Pittsburgh Happy Hour 30 ish Social Group and More! NO COVER! Socializing is FREE There is also a FREE BUFFET and DJ &amp;amp; Dancing! Pay for your own drinks ;-). LOOK FOR THE MEETUP SIGNS!Hope to see you there THIS IS YOUR INVITE ;-)***SATURDAY Aug 8th from 6pm-9pm....FREE Appetizer buffet 5 drink specials DJ and our own Cabana Bar! Wear your best Island attire!!! CABANA CLUB is located inside of the: OXFORD ATHLETIC CLUB at Wexford: Address: 100 Village Club Dr Wexford PA 15090 Phone: (724)[masked] (BEHIND the shopping center) HAPPY HOUR will be from 6pm-9pm on Saturday August 8 2015 Happy Hour includes: Free Appetizer Buffet 5 Special Priced Drinks DJ FUN FUN FUN! See you there!</t>
  </si>
  <si>
    <t>Pittsburgh NMN: Nurses Mentoring Nurses</t>
  </si>
  <si>
    <t xml:space="preserve">The purpose of this group is to nurture support and encourage the growth and professional development of current and future nurses. During our meetings we learn from each other network and engage in meaningful dialogue about what it takes to become a competent confident and successful nurse. This group is designed for student nurses and new nurses who want to learn from and be mentored by experienced nurses; experienced nurses who also value being mentored by others and who also enjoy helping the next generation of nurses succeed. Each meeting includes a meet and greet where members can learn a little about other members a 15-20 discussion on a current hot topic in nursing and then an open networking opportunity. Successful nurses know that investing in yourself yields the greatest results. Hope to see you at our meetings! Cheers! Renee </t>
  </si>
  <si>
    <t xml:space="preserve">Nursing; Health Professionals; REGISTERED NURSE; Support; Healthcare Professionals; Nursing Student; Nurses; Health Care Professionals; Networking for Nurses; </t>
  </si>
  <si>
    <t>1191 days</t>
  </si>
  <si>
    <t>We should get together!</t>
  </si>
  <si>
    <t>Let's get together and talk about developing our professional skills. We will explore the key characteristics of successful nurses. You won't want to miss this meeting! Hope to see you there. Please share with your colleagues. Cheers Renee</t>
  </si>
  <si>
    <t>Getaway Cafe</t>
  </si>
  <si>
    <t xml:space="preserve"> 3049 Sussex Ave</t>
  </si>
  <si>
    <t>The Verona Oakmont &amp; Penn Hills Women's Social Group</t>
  </si>
  <si>
    <t>There are many great women's meetup groups operating within the Pittsburgh area but I've noticed a significant lack of groups in the Northeastern Pittsburgh area - Verona Oakmont Penn Hills (VOP). I'm starting this group to remedy that problem. This group is for women who want to get together for the most part in our own area of town. I'm hoping to attract a well-rounded group of women who are hopefully interested in some of the following: crafting/knitting the arts exercising/wellness outdoors activities dining out or just getting together for drinks. I'm new to this area of town so I'm hoping we'll have some long-time residents of the VOP area in the group to expose us to any unique experiences this area has to offer.</t>
  </si>
  <si>
    <t xml:space="preserve">Knitting; Fitness; Wine; Dining Out; Sewing; Watching Movies; New In Town; Book Club; Crafts; Nutrition; Women's Social; Reading; Healthy Living; Recreational Sports; </t>
  </si>
  <si>
    <t>Knitting/Crocheting @ Oakmont Panera</t>
  </si>
  <si>
    <t>Calling all knitters/crocheters: Let's get together and get our crafty on. Meet-up at Panera for Knitting/Crocheting or any other small craft you'd be comfortable doing in a public setting. This will be a small event so please remember to keep your RSVP updated so that others can join if you decide you can't make it.</t>
  </si>
  <si>
    <t xml:space="preserve">Oakmont </t>
  </si>
  <si>
    <t xml:space="preserve"> 666 Allegheny River Blvd</t>
  </si>
  <si>
    <t>Monday evening tennis - at Moon park</t>
  </si>
  <si>
    <t>Hi All We\'re meeting at 6:00 at the tennis court of Moon park and will play 2 hours or more.If there are some people who want to play some tennis please bring your racket and let\'s play together. This is the event for all levels.If you have any questions please let me know. Here is some guide I want to share with members. TENNIS MEETUP RULES 1. Always RSVP before you come to the event. This helps in organizing and for reserving the courts. Note without RSVP you may not have a spot. 2. If you RSVPed "Yes" and later decided to not come please change the RSVP to "No" so the first member on the waiting list can get your spot. 3. Members are expected to arrive on time and stay for the duration. If you expect to be late more than 15 minutes please send a text message to the posted organizer\'s phone number. 4. We will practice and always play a game - doubles or singles depending on the number of members who come to the event. 5. The organizer will try to pair the teams based on skill levels but this may not always be possible and the pairing may be on a first-come-first-serve basis. 6. If a member is on the waiting list they can still come however they may have to wait for courts to become available. Jason</t>
  </si>
  <si>
    <t>Moon Park</t>
  </si>
  <si>
    <t xml:space="preserve"> 1350 Ewing Rd</t>
  </si>
  <si>
    <t>Monday evening tennis for all levels</t>
  </si>
  <si>
    <t>Hi All We\'re meeting at 7:00 at the tennis court of Schenley park and will play 2 hours or more.If there are some people who want to play some tennis please bring your racket and let\'s play together. This is the event for all levels.If you have any questions please let me know.</t>
  </si>
  <si>
    <t>Run Jump Lift Throw - Functional Fitness Meetup</t>
  </si>
  <si>
    <t>This is a group for anyone interested in staying healthy and exercising together in a way that benefits your body for real-life activity. Running jumping lifting throwing - basic functional activities that draw on compound movements.</t>
  </si>
  <si>
    <t xml:space="preserve">Fitness; Nutrition; Wellness; Group Fitness Training; Healthy Living; Exercise; Functional Fitness; Functional Training; Group Functional Fitness Training; </t>
  </si>
  <si>
    <t>1006 days</t>
  </si>
  <si>
    <t>Workout at Schenley Park - 8/4/2015</t>
  </si>
  <si>
    <t>Event 1:As many reps as possible in 5-minutes- 80 single-unders- 15 dumbell thrusters (m 24#/f 16#)- 5 hand-release push-ups Event 2:Get as far in the progression in 3:30 as possible:- Hold plank for 1-minute- Run 1 lap- Bear crawl for max distance Event 3:3 rounds:- 10 burpees- Run 400mCompare to 4/21/15 and 6/16/2015</t>
  </si>
  <si>
    <t>Schenley Oval</t>
  </si>
  <si>
    <t xml:space="preserve"> Schenley Oval (within Schenley Park)</t>
  </si>
  <si>
    <t>Pittsburgh / Northern Frontier Gaming Meetup</t>
  </si>
  <si>
    <t>Gaming is fun and cool ! Start-up gaming group forming in the far hinterland north of Pittsburgh ... Zelienople Harmony Cranberry Mars Ellwood City Evans City Portersville etc. Board games strategy games maybe role-playing games. The direction of the group will largely be determined by the interests of the initial members. All skill levels and ages (if well-behaved/mature) welcome. Meet some new friends and game on !</t>
  </si>
  <si>
    <t xml:space="preserve">Settlers of Catan; Card Games; Games; Roleplaying Games (RPGs); Tabletop Role Playing and Board Games; Euro Games; Strategy Games; Gaming; Board Games; Ameritrash Games; Game Night; German Style Games; </t>
  </si>
  <si>
    <t>839 days</t>
  </si>
  <si>
    <t>The Not Gencon Meetup!</t>
  </si>
  <si>
    <t>Just cause you aren't going to Gencon doesn't mean you can't get your gaming on! Let's try to meet this Saturday at a way better event. You don't have to travel to Indiana everything will be way cheaper you won't feel the urge to spend hundreds of dollars and you can go home and sleep in your own bed! As always special invite to anyone who has never joined us. Promises to be a good time! Hope to see you there!</t>
  </si>
  <si>
    <t>Perkins Restaurant</t>
  </si>
  <si>
    <t xml:space="preserve"> 20013 Rte 19 </t>
  </si>
  <si>
    <t xml:space="preserve">Live Love Latch Free Kids Community Event </t>
  </si>
  <si>
    <t>Join us on Saturday August 29 2015 for La Leche League of Pittsburgh North s Live Love Latch FREE Community Event 10-11:30am at Northland Public Library 300 Cumberland Rd Pittsburgh PA 15237. Event will feature a Music Together class with Mary Lynne story time with Lauren from Usborne Books a raffle and face painting. Enter to win raffle items from The Children s Museum Happy Baby Company Mother s Boutique Crayon Creations by Jess and more! Live Love Latch! is a National Breastfeeding Month (August 1-31) celebration presented by La Leche League USA and hosted by LLL Groups throughout the country. Live Love Latch! is an event to celebrate breastfeeding and to highlight breastfeeding support. Everyone is invited to attend and sign the declaration of support. You do not need to be breastfeeding to be included. Family friends doctors lactation consultants midwives businesses legislators and anyone else who supports breastfeeding in our community are welcome. The key goal of Live Love Latch! is to raise awareness of how a supportive community can help nursing dyads breastfeed successfully. The secondary goal is to break the previous year\'s record for breastfeeding supporters attending. Last year\'s national record was 9028! In the spirit of the Surgeon General\'s Call to Action to Support Breastfeeding this celebration provides an opportunity to educate everyone about how they can be supportive to breastfeeding families and how this natural way of parenting effects the community as a whole. Any businesses interested in sponsoring the event through a donation are welcome to contact us ([masked])</t>
  </si>
  <si>
    <t>Pittsburgh Pizza Parade</t>
  </si>
  <si>
    <t xml:space="preserve">To visit different pizza places 1 or 2 times each month usually starting at 600 or 630 pm. At times there may be an optional movie music or event afterwards. We may also gather for other events such as music or plays. Everyone gets introduced to everyone else at each event. Bob usually tells 1 or 2 tall or short Truth or Lie Tales! </t>
  </si>
  <si>
    <t xml:space="preserve">Dining Out; Social Networking; Social; Italian Food; Italian Culture; Fun Times; Ethnic Food; Foodie; Pizza; Pizza Lovers; Socializing &amp; Friendship; </t>
  </si>
  <si>
    <t>1272 days</t>
  </si>
  <si>
    <t>Pizza &amp; More 52!</t>
  </si>
  <si>
    <t>Returning to the scene of our first event in September of 2012!</t>
  </si>
  <si>
    <t>Pizza &amp; More 52 Cross-Post Pgh Pizza Parade!</t>
  </si>
  <si>
    <t>BOB has an AMAZING MEETUP called the Pittsburgh Pizza Parade that twice a month they go to a different cool place and meet and split the cost of the Pizza\'s. You save money have fun hanging out with others and just a good time in general. This Thursday\'s get together is CHURCH BREW WORKS at 6:00pm! If you want to know about more join the Pittsburgh Pizza Parade here: http://www.meetup.com/Pittsburgh-Pizza-Parade/</t>
  </si>
  <si>
    <t>Pittsburgh Irish Rowing Club Meetup</t>
  </si>
  <si>
    <t>We are an amateur sports club that builds and races curraghs which are wood frame canvas covered rowboats indigenous to the western coast of Ireland.</t>
  </si>
  <si>
    <t xml:space="preserve">Fitness; Rowing; Outdoor Fitness; Water Sports; Irish Culture; Exercise; Irish Sport; Open Water Rowing; irish history; </t>
  </si>
  <si>
    <t>St. Brendan's Cup Curragh Regatta</t>
  </si>
  <si>
    <t>Learn more about curragh rowing by watching the Pittsburgh Irish Rowing Club take on the best clubs from the North American Curragh Association.</t>
  </si>
  <si>
    <t>Montour Marina</t>
  </si>
  <si>
    <t xml:space="preserve"> Royal Avenue</t>
  </si>
  <si>
    <t>Urban Kayaking on the Allegheny</t>
  </si>
  <si>
    <t>This is urban paddle. We will kayak from Millvale to the Rivers Casino via Allegheny River and back. Sites along the way include Herr's Island Pittsburgh sky line North Shore PNC Park Heinz Field Science Center Point State park etc. After the paddle we can go for a late lunch at Redfin Blues. Here are the specifics ... Meeting Location: We are meeting in the first large parking lot on your left as you cross the railroad tracks and turn right onto River Front Drive. Exact location of the parking lot is https://goo.gl/maps/m7tQF. If you need an address for your GPS please use 1923 River Front Dr Millvale PA 15209. However if this is your first time visiting this location please review the map in the link above. Meeting Time: 11 am Put-in Tine: 11:15 am Put-in location: Ramp adjacent to the parking lot ... https://goo.gl/maps/9So6r Total Paddling Distance: Approximately 7.5 miles. However you are welcome to turn back at any time. Average Paddling Pace: Determined by the group but I'm expecting about 3 mph downriver and 2 mph upriver. Expected River Current: 0.5 to 1 mph Expected Weather: Mostly sunny high 70s to lower 80s. River Conditions: calm to choppy depending river traffic and wind. Return Time: By 3 pm at the latest. After Paddle Activity: Late lunch at Redfin Blues overlooking the river ... http://www.redfinblues.com/Welcome.html QUESTIONS: What if I don't have a kayak? Feel free to post on this event and ask if anyone has an extra one they can lend you. Do I have to wear a PDF (life jacket)? Yes at all times. Waist mounted inflatable life jackets are acceptable. What should I bring with me on the paddle? Sun block water hat sunglasses camera (if you want) and a snack (if you want) What if I'm not sure I can do the entire trip? Since the return trip is mostly retracing our inbound paddle you can turn around at any point along the way. See You On The River (SYOTR)</t>
  </si>
  <si>
    <t>Millvale Riverfront Park Parking</t>
  </si>
  <si>
    <t xml:space="preserve"> 70 River Front Drive</t>
  </si>
  <si>
    <t>Western PA Gaming</t>
  </si>
  <si>
    <t xml:space="preserve">Group for anyone interested in playing boardgames / eurogames. We have a collection of many games and you are welcome to bring your own. We meet at Canonsburg Kings restaurant on Friday nights at Giant Eagle Market District on Saturdays biweekly at Moon Eat n Park on Sundays biweekly and occasionally at Wexford Kings listing of games played at past events http://www.meetup.com/Western-PA-gaming/messages/boards/thread/48595685 youtube video introduction to the boardgame hobby https://www.youtube.com/watch?v=zVeqJPPc09c Facebook group for occasional gaming news https://www.facebook.com/groups/15982718070... </t>
  </si>
  <si>
    <t xml:space="preserve">New In Town; Card Games; Social; Fun Times; Games; Euro Games; Strategy Games; Gaming; Board Games; Game Night; </t>
  </si>
  <si>
    <t>766 days</t>
  </si>
  <si>
    <t>Sunday gaming</t>
  </si>
  <si>
    <t>my cell# [masked]</t>
  </si>
  <si>
    <t>Eat N Park</t>
  </si>
  <si>
    <t xml:space="preserve"> Coraopolis</t>
  </si>
  <si>
    <t xml:space="preserve"> 9515 University Blvd</t>
  </si>
  <si>
    <t>BREW\'s Uncommon Game Nite!</t>
  </si>
  <si>
    <t>BREW on Broadway Coffee shop is having board game night Sunday August 2nd. Bring some friends make some new ones bring some games you might want to try out or learn some new ones from our stash! Leave Candyland at home these are big kid games ;) BYOB...</t>
  </si>
  <si>
    <t>Brew on Broadway</t>
  </si>
  <si>
    <t xml:space="preserve"> 1557 Broadway Avenue</t>
  </si>
  <si>
    <t>Pick-up at Riverview Park 8:30-11:30</t>
  </si>
  <si>
    <t>CPU has Riverview Park (a lit turf field) reserved on Tuesdays from 8:30-10:30. Come out and enjoy the best field in the city. We play even when it's raining. This game is for members of Pittsburgh-Ultimate.org. It costs $5 to join and helps pay for our permits of this wonderful field. Please join. http://pittsburgh-ultimate.org/become-a-member https://www.google.com/maps?q=139+Mairdale+Ave%0D%0APittsburgh+PA&amp;amp;t=h&amp;amp;z=17</t>
  </si>
  <si>
    <t xml:space="preserve"> 139 Mairdale Ave</t>
  </si>
  <si>
    <t>PIEROGI NIGHT vs. TORTA!</t>
  </si>
  <si>
    <t xml:space="preserve"> Summer is flying by and you once again are all alone. That summer romance you hoped you would spark with the new neighbors never really took off so here\'s your next best chance at a sunny fling that guarantees to satisfy. Sure a torta is just a sandwich but its got that special something that you\'ve been craving this whole time. This Mexican hearthrob has got layers: sweet smoky spicy..something you can really sink your teeth into over and over. And if you\'re already "lucky enough" (eye roll) to have that "special someone" (2nd eye roll) what\'s wrong with just seeing what else is out there? The days are only going to get shorter. $10 buffet$10 takeout (Torta 5 pierogi) As always all vegan. It\'s all gluten this time. TBD on nuts. Follow us Pierogi Night and on twitter: @pieroginight</t>
  </si>
  <si>
    <t>Stephen Foster Community Center</t>
  </si>
  <si>
    <t xml:space="preserve"> 286 Main Street</t>
  </si>
  <si>
    <t>Let\'s End Isolation caused by depression anxiety</t>
  </si>
  <si>
    <t>Let\'s end isolation caused by depression anxiety etc and get together for conversation and discuss ideas on what we would like to do to keep or get social.</t>
  </si>
  <si>
    <t>Learn to Crochet</t>
  </si>
  <si>
    <t>Kari has offered to teach people how to crochet! This will be her first attempt but she has teaching experience so I would anticipate the best. Please bring a skein of yarn to use.</t>
  </si>
  <si>
    <t>Robinson Meetup - The Wedding Dress - Rachel Hauck</t>
  </si>
  <si>
    <t xml:space="preserve"> Four brides. One Dress. A tale of faith redemption and timeless love. Charlotte owns a chic Birmingham bridal boutique. Dressing brides for their big day is her gift . . . and her passion. But with her own wedding day approaching why can t she find the perfect dress or feel certain she should marry Tim? Then Charlotte discovers a vintage dress in a battered trunk at an estate sale. It looks brand-new shimmering with pearls and satin hand-stitched and timeless in its design. But where did it come from? Who wore it? Who welded the lock shut and tucked the dog tags in that little sachet? Who left it in the basement for a ten-year-old girl? And what about the mysterious man in the purple vest who insists the dress had been redeemed. Charlotte s search for the gown s history and its new bride begins as a distraction from her sputtering love life. But it takes on a life of its own as she comes to know the women who have worn the dress. Emily from 1912. Mary Grace from 1939. Hillary from 1968. Each with her own story of promise pain and destiny. And each with something unique to share. For woven within the threads of the beautiful hundred-year-old gown is the truth about Charlotte s heritage the power of courage and faith and the timeless beauty of finding true love. The story of four loveable women miraculously bound by one gown whose lives span a century . . . will take your breath away. Beth Webb Hart bestselling author of Love Charleston</t>
  </si>
  <si>
    <t>Applebee's - Robinson</t>
  </si>
  <si>
    <t xml:space="preserve"> 6570 Steubenville Pike</t>
  </si>
  <si>
    <t>Level 16 - The Projector: You Are A Movie Star</t>
  </si>
  <si>
    <t>Science really doesn't much cooler than this: over the past few decades it has become more and more clear that we are living in a hologram! What does that mean? Well for starters it means that life is much more like a movie than you could ever possibly imagine. And thanks to concepts discussed in earlier levels it also means that YOU are the director and scriptwriter and the actor/actress and the key grip (we'll explain that one later) of this movie. However you are not the producer. That duty belongs to God. :-)</t>
  </si>
  <si>
    <t>Saturday Morning Tennis For All Levels - Doubles</t>
  </si>
  <si>
    <t>We meet at 9 am at the courts. Please send a message if you are going to be late more than 15 min. This is for all levels and for double play.</t>
  </si>
  <si>
    <t>PlantPure Nation film screening</t>
  </si>
  <si>
    <t>The documentary focuses on a quest to spread the message of one of the most important health breakthroughs the benefits of a whole plant-based diet. Includes the work of Dr. T. Colin Campbell and son Nelson. The film forms the basis for a national grassroots community-based movement including a developing Pittsburgh-based \'Pod\'! Info. @ plantpurenation.com.Purchase tickets via these steps:1) www.clevelandcinemas.com/moviedetails.asp?id=58672) scroll down to "Showtimes"; choose Thurs. August 273) Click Southside Works Cinema 08/27/2015: 7:30 PM4) Use the drop-down date box select Thurs. Aug. 275) Select tickets: adult $9.75; child $6.75; senior $6.75;student $8.75 Be part of this important and growing movement!!</t>
  </si>
  <si>
    <t>Southside Works Cinema</t>
  </si>
  <si>
    <t xml:space="preserve"> 425 Cinema Dr</t>
  </si>
  <si>
    <t>Integrative Medicine Professionals</t>
  </si>
  <si>
    <t>Open to all health and medical care practitioners who partially or fully incorporate Functional Medicine Integrative Medicine Holistic Complementary or Alternative Medicine or who are interested in doing so. This is a networking group that meets to socialize eat healthy food and learn about the latest scientific studies latest marketing techniques or the essentials of Social Networking. Swap ideas and business cards while meeting the most open-minded professionals in our area.</t>
  </si>
  <si>
    <t xml:space="preserve">Yoga; Meditation; Health Professionals; Holistic Health; Professional Networking; Natural Health; Alternative Medicine; Acupuncture; Healthcare Professionals; Medicine; </t>
  </si>
  <si>
    <t>1002 days</t>
  </si>
  <si>
    <t>The documentary focuses on a quest to spread the message of one of the most important health breakthroughs -- the benefits of a whole plant-based diet. Includes the work of Dr. T. Colin Campbell and son Nelson. The film forms the basis for a national grassroots community-based movement--including a developing Pittsburgh-based \'Pod\'! Info. @ plantpurenation.com.Purchase tickets via these steps:1) www.clevelandcinemas.com/moviedetails.asp?id=58672) scroll down to "Showtimes"; choose Thurs. August 273) Click Southside Works Cinema 08/27/2015: 7:30 PM4) Use the drop-down date box select Thurs. Aug. 275) Select tickets: adult $9.75; child $6.75; senior $6.75;student $8.75 Be part of this important and growing movement!!</t>
  </si>
  <si>
    <t>The Pittsburgh Raw Food Meetup Group</t>
  </si>
  <si>
    <t>Meet fellow Raw Foodists near you! Come to a local Raw Food Meetup to have fun share raw food meals and discuss vegan diet and health issues. Anyone interested in the raw/live food diet and lifestyle is welcome!</t>
  </si>
  <si>
    <t xml:space="preserve">Raw Food; </t>
  </si>
  <si>
    <t>3658 days</t>
  </si>
  <si>
    <t>The documentary focuses on a quest to spread the message of one of the most important health breakthroughs the benefits of a whole plant-based diet. Includes the work of Dr. T. Colin Campbell and son Nelson. The film forms the basis for a national grassroots community-based movement including a developing Pittsburgh-based \'Pod\'! Info. @ plantpurenation.com.Purchase tickets via these steps:1) www.clevelandcinemas.com/moviedetails.asp?id=58672) scroll down to "Showtimes"; choose Thurs. August 273) Click Southside Works Cinema 08/27/2015: 7:30 PM4) Use the drop-down date box select Thurs. Aug. 275) Select tickets: adult $9.75; child $6.75; senior $6.75;student $8.75</t>
  </si>
  <si>
    <t>South Side Works Cinemas LP</t>
  </si>
  <si>
    <t>The Pittsburgh Whole Food Nutrition Meetup</t>
  </si>
  <si>
    <t>Meet other locals who are interested in the nutritional benefits of eating whole foods. We will share knowledge and discuss the impact and benefits of:\r unpolished grains;\r organically garden-grown fruits and vegetables;\r unprocessed and locally grown meat poultry and fish;\r nutrient-dense nuts seeds and sprouts;\r and non-homogenized milk.\r We are individuals that understand the benefits of food that offers a complete balance in nutritional value while in its most natural state. We prefer to eat foods WHOLE in order to obtain their maximum nutritional benefit for good health and disease prevention. This group is open to all people who are interested in a whole natural diet regardless of what particular lifestyle and diet philosophy is right for them.</t>
  </si>
  <si>
    <t xml:space="preserve">Macrobiotic; Whole Food Nutrition; Nutrition; Organic Foods; Plant-Based Nutrition; </t>
  </si>
  <si>
    <t>2940 days</t>
  </si>
  <si>
    <t>SouthSide Works Cinema</t>
  </si>
  <si>
    <t xml:space="preserve"> 425 Cinema Drive</t>
  </si>
  <si>
    <t>Wednesday evening tennis for all levels</t>
  </si>
  <si>
    <t>Hi All We\'re meeting at 7:30 at the tennis court of Schenley park and will play 2 hours or more.If there are some people who want to play some tennis please bring your racket and let\'s play together. This is the event for all levels.If you have any questions please let me know. Here is some guide I want to share with members. TENNIS MEETUP RULES 1. Always RSVP before you come to the event. This helps in organizing and for reserving the courts. Note without RSVP you may not have a spot. 2. If you RSVPed "Yes" and later decided to not come please change the RSVP to "No" so the first member on the waiting list can get your spot. 3. Members are expected to arrive on time and stay for the duration. If you expect to be late more than 15 minutes please send a text message to the posted organizer\'s phone number. 4. We will practice and always play a game - doubles or singles depending on the number of members who come to the event. 5. The organizer will try to pair the teams based on skill levels but this may not always be possible and the pairing may be on a first-come-first-serve basis. 6. If a member is on the waiting list they can still come however they may have to wait for courts to become available. Jason</t>
  </si>
  <si>
    <t>L.L.Bean Pittsburgh Outdoor Adventure Club</t>
  </si>
  <si>
    <t>This group is for outdoor adventurers! From beginners to expert level participants and everyone in between! We will meet to explore new outdoor activities and meet like-minded people! Come check out what the greater Pittsburgh area has to offer for outdoor recreation. Our mission is to introduce a new place or activity in a safe atmosphere to anyone who would try something new! All Clinics Outings Discovery Courses and Tours are led by our experts. This group will generally host the following activities: Kayaking Hiking Biking Stand-Up Paddleboarding (SUP) Fishing and Snowshoeing! All Clinics and Outings are FREE of charge; please bring your own gear. Kayaking/SUP/Snowshoeing/Fly Casting Discovery Courses and Tours (LLBean.com/Adventure) are subject to a minimal fee; all gear is supplied. We are looking forward to seeing you out there!! The L.L.Bean Store at Ross Park Mall is located at 1000 Ross Park Mall Drive Pittsburgh PA 15237 (888-552-7751).</t>
  </si>
  <si>
    <t xml:space="preserve">Fitness; Yoga; Camping; Bicycling; Kayaking; Hiking; Paddling; Snowshoeing; Outdoors; Adventure; Outdoor Adventures; Nature Walks; Family Friendly; Fly Tying; Fly Casting; </t>
  </si>
  <si>
    <t>1464 days</t>
  </si>
  <si>
    <t>Dog Day Afternoon Hike &amp; Concert</t>
  </si>
  <si>
    <t xml:space="preserve"> Click Here Our Dog Day Afternoon Hike &amp;amp; Concert Outing at Hartwood Acres is a great way to take your four legged friend out on an adventure plus a great opportunity for you and your pet to make new friends have some laughs get some exercise and enjoy the beautiful outdoors. We will do a short hike around the grounds and head to the Amphitheater to view Eileen Ivers. Bring a dish or beverage to share.. All dogs must be on a leash and under control. Thank you for your interest in our free "Dog Day Afternoon Hike &amp;amp; Concert Outing." L.L.Bean has a new centralized reservation system. To guarantee your space you must first confirm your reservation on our new centralized reservation system and if appropriate fill out a participant agreement. Please visit www.llbean.com/pittsburgh (on a computer and not a mobile device) find this event on the "Event Calendar" and register. We look forward to seeing you! Activity Level:Physical Ability/Cardiovascular Demand: EasyLevel of Experience: Intro Hike distance will be ~4 miles. L.L.Bean Adventure Quick List:Stay up-to-date on L.L.Bean s Courses &amp;amp; Tours: Experience an Adventure LLBean.com/Adventure&amp;lt;/a&amp;gt; What to bring:Dish or Beverage to ShareDress in Layers (avoid Cotton)Hiking Boots or Shoes with TreadWater to stay hydratedSnacksCompleted and signed L.L.Bean participant agreement &amp;lt;a href="http://files.meetup.com/3349842/Participant_Agreement_Form_110514.pdf"&amp;gt;Click Here Optional: Optics Lip Balm Camera Change of Shoes Dry Bag Walking Stick or Trekking Poles Personal Medicines Eye Protection Minimum Age 8: This outing is open to dogs and humans. Humans ages 8 and above. Children 8 to 14 years of age need to be accompanied by a participating adult. Children 15 to 17 years old can participate alone after their parent has signed the L.L.Bean participant agreement for minors. Dog-friendly: Leashed people friendly vaccinated well socialized outdoor dogs are welcome on the hike. Need help preparing for your next adventure? Visit L.L.Bean Store at Ross Park Mall and ask to speak with an Outdoor Product Specialist. L.L.Bean will fit you with the right clothing and gear for all of life\'s adventures. L.L.Bean Store at Ross Park Mall1000 Ross Park Mall Drive (Map)Pittsburgh PA 15237L.L.Bean Outdoor Discovery SchoolsWebsite || Meetup || Twitter || Facebook</t>
  </si>
  <si>
    <t>Hartwood Acres Park - Middle Road Parking Lot</t>
  </si>
  <si>
    <t xml:space="preserve"> Intersection of Middle Rd and Woodland Rd</t>
  </si>
  <si>
    <t>Let's Meet up and Go to the Brookline Community Yard Sale</t>
  </si>
  <si>
    <t xml:space="preserve"> August 15th is the first Brookline community yard sale. I'll be selling items on my front porch (yes you have to climb up all those steps) and would like to invite anyone to stop by browse or just hang out for a bit and chat or have a drink with me while the sale is going on. Feel free to walk around the neighborhood and see what others have to sell. Brookline is a very walkable neighborhood. I'm mostly selling women's clothes shoes and nail polish at my sale. Who knows what treasures you might find just walking around to people's sales. I will provide my address to anyone who would like to stop by but won't post it publicly here. Contact me if interested and I can provide my phone number and/or address. </t>
  </si>
  <si>
    <t>Brookline neighborhood</t>
  </si>
  <si>
    <t>Chiller Films Presents: The Boy and pizza</t>
  </si>
  <si>
    <t>Another horror at the Hollywood! Meet at 6:30 at Molly's pizza then 7:30 for the show. Hope all can make it. My # is[masked]-2726. Movie details: In the summer of 1989 the Mt. Vista motel has been slowly deteriorating on an isolated roadside and its proprietor John Henley is not faring much better. Since his wife left him and their nine year-old son Ted John has drifted into despondency leaving Ted to fend for himself. With no parental or adult supervision to guide him the young Ted s darker impulses begin to emerge leading him to explore a growing fascination with death. This fascination blossoms into a bizarre and dangerous method for roping in the occasional passing motorists for an unplanned overnight stop at the motel. When a mysterious drifter is forced to take up residency at the Mt. Vista for several days he and Ted forge a unique friendship that sends the boy down a dangerous path. The Boy comes from the SpectreVision producing team of Daniel Noah Josh C. Waller and Elijah Wood. It was directed by Craig William MacNeill.</t>
  </si>
  <si>
    <t>Chachacha and the innovative CSA Performance Series at New Hazlett Theater</t>
  </si>
  <si>
    <t xml:space="preserve"> Chachacha are songs of freedom and redemption originally sung by freedom fighters to express the oppression of the colonial system in 1960s Zambia. Mathew Tembo infuses the traditional songs with pop sensibilities creating a unique African style featuring the kalimba and silimba traditional Zambian instruments. After this very unique concert there will be an engaging audience Q&amp;amp;A with Mathew Tembo other band members lighting designer etc. About the Artist Mathew Tembo is an award-winning Afro-Pop and Reggae musician originally from Zambia in Southern Africa. He recently moved to Pittsburgh where he serves as an ambassador of Zambian musical culture. Mathew has toured the world playing music in Europe America and Africa and he s shared the stage with everyone from the legendary Oliver Mtukudzi to Dr. Kenneth Kaunda the first president of Zambia. About the Community Supported Artist (CSA) Series The New Hazlett CSA the first and only performance series of its kind introduces you to the freshest most original artists in the Pittsburgh area. Since the seeds were first planted in 2013 the New Hazlett Theater CSA Performance Series has brought over 100 new and emerging artists to the stage. From dance to music original plays to experimental animation this CSA series pushes the boundaries of performance at every show. On the surface our CSA seems like a regular subscription series but underneath it is so much more. Your share in the CSA doesn t just pay for a seat at a show. You re providing the resources these artists need to create professional caliber work. Beyond that you re helping to support Pittsburgh's next crop of groundbreaking artists. The 2015/2016 CSA Series Includes The Reduction by David Bernabo August 13 2015 Chachacha by Mathew Tembo October 15 2015 Loving Black by Anthony Williams December 10 2015 A BRAND NEW WORLD kill the artist by Ricardo Iamuuri February 11 2016 The Silent Spring Project by Trillium Ensemble April 14 2016 memory 4 by slowdanger June 9 2016 TICKETS To buy tickets ($20 each) for the Chachacha performance please visit https://www.showclix.com/event/Chachacha or call ShowClix[masked] To buy tickets for all 6 performances for the entire CSA 2015/2016 Series (for $100 which is savings of $20 compared to individual tickets for all 6 performances please visit http://www.showclix.com/event/CSA2015 or call ShowClix[masked] Student Matinee Sponsorship Help us inspire the next generation of Pittsburgh artists. We want to make our CSA program available to local high school students. By donating an extra $25 with each share where you'll pay a total of $125 for all 6 CSA performances (instead of $100) you ll be buying five students a seat at new student matinees. Meetup Info Well plan to meet in the lobby at 7:30 PM (near bar area) prior to 8 PM performance. We'll also have a chance to socialize a bit after the show. As a reminder this show is General Admission (open seating) so please arrive at 7:30 PM if you'd like to sit together. As always it is also fine for those that wish to check out this very unique concert on their own with family and friends instead New Hazlett Theater For more information about the New Hazlett Theater including history and other upcoming[masked] events (theatre dance performances live music etc.) please visit http://newhazletttheater.org/ </t>
  </si>
  <si>
    <t>New Hazlett Theater</t>
  </si>
  <si>
    <t xml:space="preserve"> 6 Allegheny Square E</t>
  </si>
  <si>
    <t>Wednesday evening tennis - at Moon park</t>
  </si>
  <si>
    <t>Fight Club: Ready ... Set ... Action!</t>
  </si>
  <si>
    <t>The "Incito Veritas" founding fathers (which included females of course as no soul has a gender) originally called this group "Fight Club" and first intended to keep that name while maintaining secrecy. So much for that. But the spirit of Fight Club remains the idea of trying to bring out the best in each other through the evolution of consciousness. As Brad Pitt said about the movie "Fight Club is a metaphor for the need to push through the walls we put around ourselves and just go for it." And not fear the pain! In this meetup we discuss ways that concepts introduced during the Incito Veritas series can be applied to our daily lives. We will learn and grow as we process our experiences. Bottom line: Knowing and Not Doing is Not Knowing or as it says in James 2:26 "For as the body without the spirit is dead so faith without works is dead."</t>
  </si>
  <si>
    <t>Bagels &amp; Bytes - Westmoreland</t>
  </si>
  <si>
    <t>Bagels &amp;amp; Bytes is technology-related peer learning and networking at its best! Bring your tech questions ideas and issues. Join our fellowship of nonprofit techies (professional and "accidental" are equally welcome) as we brainstorm share ideas and solutions and support each other! Both groups are very supportive and non-judgmental. There is no such thing as a "stupid" question at these meetings - all questions and topics for discussion are welcomed. We learn from each other in unexpected ways constantly regardless of knowledge or skill levels. Hence you don\'t have to be an "expert" techie to attend just curious and interested in nonprofit technology. Bagels &amp;amp; Bytes is free to attend but each attendee pays for his or her own meal off the menu.</t>
  </si>
  <si>
    <t>King s Restaurant</t>
  </si>
  <si>
    <t xml:space="preserve"> Hempfield Pointe 6297 Route 30</t>
  </si>
  <si>
    <t>Summer Daze Festival! South Hills Castle Shannon!</t>
  </si>
  <si>
    <t xml:space="preserve"> A collection of Pittsburgh premier art craft and gift exhibits. - Local Artists- Craftsmen from the Tri-state area- Local gift vendors- Comfort Food Cafe- FREE admission!- 100+ indoor &amp;amp; outdoor exhibits! Shop from our vendors early! Visit www.SummerDaze.info or https://www.facebook.com/events/389792121226384/ Vendor space is still available! Send your email to [masked]</t>
  </si>
  <si>
    <t>Castle Shannon Fire Department Fire Hall</t>
  </si>
  <si>
    <t xml:space="preserve"> 3600 Library Rd</t>
  </si>
  <si>
    <t>2nd annual Summer Daze Festival</t>
  </si>
  <si>
    <t>A collection of Pittsburgh premier art craft and gift exhibits. - Local Artists- Craftsmen from the Tri-state area- Local gift vendors- Comfort Food Cafe- FREE admission!- 100+ indoor &amp;amp; outdoor exhibits! Shop from our vendors early! Visit www.SummerDaze.info or https://www.facebook.com/events/389792121226384/ Vendor space is still available! Send your email to [masked]</t>
  </si>
  <si>
    <t>FREE "Holistically" Survive Menopause Webinar</t>
  </si>
  <si>
    <t>FREE Holistically Survive Menopause Webinar Are you dealing with Hot Flashes? Mood Swings? Cravings? Bloating? Weight Gain? Are you Pre-Menopausal? In the middle of the deep ocean of Menopause? or In the I thought this was over??? stage of Menopause. Then consider attending this FREE Webinar; dedicated to us women. Learn Holistically Body Mind and Spiritually; how to deal with the symptoms. We will be discussing Essential oils Herbs and Supplements Food Therapy Stress Reduction Techniques and Mind/Body connection movements as well as healing modalities like Reflexology . From the comfort of your home or office; you can dial in to watch listen and participate on this great topic. Access number will be emailed to all members who RSVP Yes. Or if you do not have access to a computer you will be able to dial in and listen. Presented by: Kelly Haywiser Women s Holistic Lifestyle Coach Licensed Massage Therapist specializing in Fertility Massage Cancer Massage plus certified Integrative Nutrition Health Coach.</t>
  </si>
  <si>
    <t>Pittsburgh Coworking North</t>
  </si>
  <si>
    <t>Tired of staring at the walls in your home office? Want to be around other entrepreneurs while you're working? Want to meet other entrepreneurs and freelancers around you? Come and cowork with us! Our goal to meet at least twice a month in different locations in the Pittsburgh North area to build a community of freelancers entrepreneurs and remote workers who want to meet other like-minded people and share a table for our laptops. :)</t>
  </si>
  <si>
    <t xml:space="preserve">Work At Home; Freelance; Coworking; Professional Networking; Entrepreneurship; Creative Freelancers; Coworkers; start-ups; Co-working Space; Building a Coworking Community; </t>
  </si>
  <si>
    <t>339 days</t>
  </si>
  <si>
    <t>Co-working at Generoasta Coffee Shop</t>
  </si>
  <si>
    <t>Come any join us for coworking and caffeine! Bring your laptop or whatever kind of portable work you prefer and meet us at the conference table. As always any beverage or snack purchases are your responsibility. The end time says 11 but no one's going to kick you out if you want to stay longer. :)</t>
  </si>
  <si>
    <t>Generoasta Coffee</t>
  </si>
  <si>
    <t>Warrendale</t>
  </si>
  <si>
    <t xml:space="preserve"> 901 Warrendale Village Drive</t>
  </si>
  <si>
    <t>Coworking @ Giant Eagle Cafe Wexford</t>
  </si>
  <si>
    <t>Come join us for another coworking session. Bring your laptop and use the wifi or bring your notebook and get some writing/planning done. If what you work with is portable bring it over! Giant Eagle Cafe has a variety of food and drink available and there's a mini-Starbucks for those of us that require caffeination. Event ending time is just a suggestion. Feel free to stay as long as you like enjoy lunch etc.</t>
  </si>
  <si>
    <t>Giant Eagle Market District Wexford</t>
  </si>
  <si>
    <t xml:space="preserve"> 155 Town Center Dr</t>
  </si>
  <si>
    <t>Coworking @ Panera Cranberry Twp.</t>
  </si>
  <si>
    <t>Come join us for another coworking session. Bring your laptop and use the wifi or bring your notebook and get some writing/planning done. If what you work with is portable bring it over! Event times are just a suggestion. Feel free to arrive early and stay as long as you like. However we're only able to reserve the meeting room until 11am and then it's open to whoever needs a seat for lunch. Cheers!</t>
  </si>
  <si>
    <t>Cranberry Township</t>
  </si>
  <si>
    <t xml:space="preserve"> 20111 route 19</t>
  </si>
  <si>
    <t>Intro to C*</t>
  </si>
  <si>
    <t>Apache Cassandra is an emerging NoSQL datastore with roots in Google BigTable and Amazon DynamoDB. The open source project has a lot of backing including Datastax who provides an enterprise version and management tools for centralized operations. In this meeting Philip Thompson and Devin Suiter from Datastax will present an Introduction to Apache Cassandra 2.2. They will present an overview of Cassandra's functionality including the new Windows support introduced with the 2.2 release and highlight how to incorporate C* into a .NET stack. (Rich's notes: Cassandra runs on Azure so you can use your credits to try it out. You can also build a demo-scale cluster out of Raspberry Pi 2s). Thanks to Summa for sponsoring this month's meeting.</t>
  </si>
  <si>
    <t>Play Ultimate in Westmoreland County</t>
  </si>
  <si>
    <t>We're starting up a game in Greensburg to address the shameful lack of Ultimate in Westmoreland County. We'll start off meeting Wednesday evenings at Swede Hill park but the day and venue can change if necessary. If you can't make it on the 5th but you're still interested in future games in Greensburg please leave a comment letting us know.</t>
  </si>
  <si>
    <t>Swede Hill Park</t>
  </si>
  <si>
    <t xml:space="preserve"> 311 Willow Crossing Road</t>
  </si>
  <si>
    <t>Thursday evening tennis - at Moore park (All Levels)</t>
  </si>
  <si>
    <t>Hi All We\'re meeting at 8:00pm at the tennis court of Moore park and will play 2.5 hours. If there are some people who want to play some tennis please bring your racket and let\'s play together. Nima will lead the event. Please find Nima at the court. This is the event for all levels.If you have any questions please let me know. Here is some guide I want to share with members. TENNIS MEETUP RULES 1. Always RSVP before you come to the event. This helps in organizing and for reserving the courts. Note without RSVP you may not have a spot. 2. If you RSVPed "Yes" and later decided to not come please change the RSVP to "No" so the first member on the waiting list can get your spot. 3. Members are expected to arrive on time and stay for the duration. If you expect to be late more than 15 minutes please send a text message to the posted organizer\'s phone number. 4. We will practice and always play a game - doubles or singles depending on the number of members who come to the event. 5. The organizer will try to pair the teams based on skill levels but this may not always be possible and the pairing may be on a first-come-first-serve basis. 6. If a member is on the waiting list they can still come however they may have to wait for courts to become available. Nima</t>
  </si>
  <si>
    <t>Moore Park</t>
  </si>
  <si>
    <t xml:space="preserve"> 1900 block of Pioneer Ave</t>
  </si>
  <si>
    <t>Pittsburgh Product Engagement Meetup</t>
  </si>
  <si>
    <t>We are organizing a group of product managers and user experience people who want to meet up on a monthly basis. Our first meeting was 6/3/15. Our goal for the group will be primarily to enable peers to network and learn from each other. Feel free to share this group with like minded peers.</t>
  </si>
  <si>
    <t xml:space="preserve">Product Design; Interaction Design; User Experience; Usability; Software Product Management; UX Design; New Product Development: Software &amp; Tech; Product Management; Product Marketing; User Interface Design; Technology Startups; User experience design; onboarding; </t>
  </si>
  <si>
    <t>267 days</t>
  </si>
  <si>
    <t>August Product Engagement Meetup</t>
  </si>
  <si>
    <t>We are going to do something a little different for this meetup and have speakers who are going to talk about what it is like being a product manager in their organization. Dave Mueller from Infor will talk a little about what it means to be a product manager at a billion dollar software company. Patrick Gannon will talk a little about what being a product manager in mobile for Dick's Sporting Goods is like. We are also looking for sponsors who can help cover costs (food drinks maybe speaker costs) in exchange for access to the group through some advertising. Ideally we would look for sponsors who can add value to the lives of product managers/user experience folks or who are looking to hire those types of people. Reach out to Eric if you know of sponsors who would be interested. We will have limited room so please grab a free ticket if you are planning on attending. And please cancel if you cannot make it. You can sign up here. Current Sponsor List: Pendo.io - Pendo is a data driven platform for product engagement that enables companies to improve on boarding understand product usage and help retain customers. Pendo combines enterprise guidance and user insights to enable product teams to understand and influence their customer s experience. Pendo installs in minutes with no coding required. So visit www.pendo.io and maybe sign up for a demo.</t>
  </si>
  <si>
    <t>The Livermore</t>
  </si>
  <si>
    <t xml:space="preserve"> 124 South Highland Avenue Shadyside</t>
  </si>
  <si>
    <t>Backgammon in the South Hills!</t>
  </si>
  <si>
    <t>Finally a South Hills meetup! At the delightful new brewpub in Bethel Park Spoonwood Brewing. Good food good beer good backgammon - what\'s not to like? We have two large tables reserved for us which will accommodate 6 large boards. If we get more than 12 players we will have to move some games outside. Come at 6:30 for a beverage and one of their awesome wood-fired pizzas. Then we\'ll start a tournament at 7. They are open until 10 so we should have plenty of time. We\'ll run a tournament even if only 4 people show up. Which is only 3 other than me so come on. Round robin or otherwise we will do this! Everyone: You don\'t have to enter the tournament at all you can just come and play backgammon with whoever wants to. Beginners: If we have enough beginners we will try to do a separate event for you but if not come anyway and play games with anyone you can find or go ahead and try your luck in the tournament. I will have a prize for the beginner-level player who makes it the farthest in the tournament. Tournament Details We will run a "Single-Elimination Two-Match-Minimum Two Winners" tournament as explained here. You are guaranteed two matches. From your second match on when you lose you\'re out. Registration begins at 6:30 tournament begins at 7. They close at 10. The tournament will be capped at 16 players. 5-point matches. The entry fee will be $10 with a $10 optional side pool. The pace will be brisk but not rushed. If we get 16 entries you will play a maximum of 4 matches in 3 hours. I think that\'s realistic. Entry fees will pay 90% return with two winners - 54% goes to the winner of the zero-loss side 36% to the winner of the one-loss size 10% goes to the club. (to defray meetup costs) Side pools will pay 100% return with 60% going to the farthest-advancing on the zero-loss side and 40% to the farthest-advancing on the one-loss side. I will have these details printed on paper for you to read on Weds if you want to.</t>
  </si>
  <si>
    <t xml:space="preserve">Spoonwood Brewing Company </t>
  </si>
  <si>
    <t xml:space="preserve"> 5981 Baptist Road</t>
  </si>
  <si>
    <t>ACRE of Pittsburgh</t>
  </si>
  <si>
    <t>You have found the right place to learn how to make money investing in Real Estate. Learn how property management is the key to make you financially independent through Real Estate. Find the secrets of those that have successfully made their fortunes via Real Estate Investing flipping houses and fixing houses. Learn how to maximize your profits with rental real estate and lease options! Discover how to protect your wealth once you attain it! Explore the many possibilities that Real Estate Investing offers when it comes to tax strategies that will make you wealthy. OPM - Learn how to use Other People\'s Money to accumulate a fortune over time Avoid the many pitfalls that typical "landlords" fall into when they don\'t have the - knowledge to profit from opportunities disguised as problems Are You Ready To Join ACRE?</t>
  </si>
  <si>
    <t xml:space="preserve">Real Estate Networking; Real Estate Investors; Real Estate Investing; Real Estate; Cash flow in Real Estate; Real Estate Investment Education; Beginner Real Estate Investing; </t>
  </si>
  <si>
    <t>837 days</t>
  </si>
  <si>
    <t>Acre Monthly Meeting with Maura Kennedy City of Pgh Building Inspections</t>
  </si>
  <si>
    <t>Our main Speaker this month will be Maura Kennedy Director of the City of Pgh Building Inspection Department will discuss the changes occurring in the department. This will include building permits. New processes and yes the proposed $65 rental registration. Have your questions and concerns ready this is sure to be a spirited discussion. The Vendor Speaker is Alex Decon from Mace Property Management! The topic will be approving rental applications. Don\'t forget to come early to network with the other investors and vendors!</t>
  </si>
  <si>
    <t>DoubleTree by Hilton Hotel Pittsburgh - Green Tree</t>
  </si>
  <si>
    <t xml:space="preserve"> 500 Mansfield Avenue</t>
  </si>
  <si>
    <t>Joe Calloway\'s House Tour for Investors</t>
  </si>
  <si>
    <t xml:space="preserve"> https://youtu.be/5Mo4nNENB_I</t>
  </si>
  <si>
    <t xml:space="preserve">RE360 World Headquarters </t>
  </si>
  <si>
    <t xml:space="preserve"> 829 Industry Street</t>
  </si>
  <si>
    <t>Non-duality Pittsburgh</t>
  </si>
  <si>
    <t xml:space="preserve">We are a small working group of spiritual seekers (usually 5-7) who are passionate about pursuing our own individual paths and who come together about twice a month to share books teachers and insights that we hope will help each other Wake-up. Our Non-Duality approach is in line with teachings such as Advaita Dogzchen and other eastern and western Wisdom traditions. We often explore the works of classic non-dual teachers / sages such as Ramana Maharshi and Nisargadatta as well as more contemporary ones such as Adyashanti Douglas Harding Greg Goode Suzanne Segal Stephan Bodian Scott Kiloby Eckhart Tolle and others. You are welcome to stop by for an evening if a particular topic sounds interesting. Or join us on a regular basis if you would like to expand the range of your spiritual circle in a supportive social setting. No single teaching/teacher is promoted in these meetings. There is no charge but we do pass the hat to cover the cost of the room. (usually $3-4 each). Any questions comments or suggestions just use the inquiry box on the main Meet-Up page and we'll get back to you. Hope to see you soon. </t>
  </si>
  <si>
    <t xml:space="preserve">Meditation; Awareness; Consciousness; Nondualism; Spirituality; </t>
  </si>
  <si>
    <t>1585 days</t>
  </si>
  <si>
    <t>Ashtavakra Gita Revisited</t>
  </si>
  <si>
    <t>The Ashtavakra Gita is a very clear and direct pointing to non-duality in the form of a dialogue between a king and his guru. During the last meeting we read sections starting at the beginning. For this meeting we will look at the themes that power this spiritual classic and how they relate to the life of the seeker. Two complete translations can be found online at the links below and we will provide printed copies of select readings at the meeting. http://realization.org/p/ashtavakra-gita/richards.ashtavakra-gita/richards.ashtavakra-gita.htmlhttp://www.holybooks.com/wp-content/uploads/Ashtavakra-Gita-ebook.pdf</t>
  </si>
  <si>
    <t>Friends House</t>
  </si>
  <si>
    <t xml:space="preserve"> 4836 Ellsworth Avenue</t>
  </si>
  <si>
    <t>Pitt SBDC Workshop: Mechanics of Starting a Small Business</t>
  </si>
  <si>
    <t>SBDC Program (Pitt Small Business Development Center): The First Step Mechanics of Starting a Small Business When: Friday August 7 2015Time: 7:30-10:00 AMWhere: Mervis Hall University of PittsburghThinking of starting a small business? Begin exploring the size of your market and what marketing tools you will need to attract customers learn about business structures access helpful resources. Please note if you plan to attend this workshop you need to register at www.entrepreneur.pitt.edu. For more information about SBDC and upcoming events please visit: http://entrepreneur.pitt.edu/events/</t>
  </si>
  <si>
    <t>105 Mervis Hall Kartz Business School</t>
  </si>
  <si>
    <t xml:space="preserve"> The University of Pittsburgh</t>
  </si>
  <si>
    <t>India Day 2015: Celebrating Innovation Development Achievement</t>
  </si>
  <si>
    <t>The event includes parade cultural programs and flag hoisiting.For more info please visit: http://www.nationalityrooms.pitt.edu/news-events/india-day-2015</t>
  </si>
  <si>
    <t xml:space="preserve">Cathedral of Learning </t>
  </si>
  <si>
    <t xml:space="preserve"> University of Pittsburgh</t>
  </si>
  <si>
    <t>Friday evening tennis - at Moon park</t>
  </si>
  <si>
    <t>Hi All We\'re meeting at 6:00 at the tennis court of Moon park and will play 2 hours or more.If there are some people who want to play some tennis please bring your racket and let\'s play together. Olia will lead the event. Please find Olia at the court. This is the event for all levels.If you have any questions please let me know. Here is some guide I want to share with members. TENNIS MEETUP RULES 1. Always RSVP before you come to the event. This helps in organizing and for reserving the courts. Note without RSVP you may not have a spot. 2. If you RSVPed "Yes" and later decided to not come please change the RSVP to "No" so the first member on the waiting list can get your spot. 3. Members are expected to arrive on time and stay for the duration. If you expect to be late more than 15 minutes please send a text message to the posted organizer\'s phone number. 4. We will practice and always play a game - doubles or singles depending on the number of members who come to the event. 5. The organizer will try to pair the teams based on skill levels but this may not always be possible and the pairing may be on a first-come-first-serve basis. 6. If a member is on the waiting list they can still come however they may have to wait for courts to become available. Jason</t>
  </si>
  <si>
    <t>Lindy Hop Lessons at James Street Gastropub</t>
  </si>
  <si>
    <t>Swing Dancing is a very social activity where people can come together to meet new people get great exercise find a new hobby and much more. I strive to represent the swing dancing community by creating a fun safe and welcoming environment for everyone to learn and grow in. Dancers come from all parts of the world to dance together regardless of background. It is a community that brings everyone together in a fun way.</t>
  </si>
  <si>
    <t xml:space="preserve">Jazz; Fitness; Singles; Couples; Nightlife; Fun Times; Lindy Hop; Dancing; Dance Lessons; Social Dancing; Active; Exercise; Vintage Dance; Young Adult; Swing Dancing - Social Outings - Classes - Lessons; </t>
  </si>
  <si>
    <t>250 days</t>
  </si>
  <si>
    <t>Lindy hop lesson and dance</t>
  </si>
  <si>
    <t>$15 Lindy hop lesson and dance$50 for the 4 week series 7-8 lesson8-11 dance $5 without lesson DJed dance afterwards FREE if you took the lessons.</t>
  </si>
  <si>
    <t>James Street Gastropub &amp; Speakeasy</t>
  </si>
  <si>
    <t xml:space="preserve"> 422 Foreland St</t>
  </si>
  <si>
    <t>Lindy hop lesson and Dance</t>
  </si>
  <si>
    <t>$15 for the lesson and dance$5 for just the dance 7-8 lesson8-11 dance</t>
  </si>
  <si>
    <t>Lesson and dance for $157-8 lesson8-11 dance</t>
  </si>
  <si>
    <t>Pittsburgh Women\'s Mastermind for Entrepreneurs</t>
  </si>
  <si>
    <t xml:space="preserve">Women Entrepreneurs; Professional Networking; Entrepreneurship; Women\'s Business Networking; Professional Women; Women\'s Networking; </t>
  </si>
  <si>
    <t>Release your Blocks and Create a Life you Love</t>
  </si>
  <si>
    <t xml:space="preserve"> You have something that is keeping you blocked from creating and claiming a life that is truly YOURS. You may be aware of the block or it may be buried down several layers in your subconscious mind. Sometimes it shows up as self-sabotage and often makes no logical sense. You KNOW what you want - just "go for it" right? There are really good reasons that you hold onto old patterns of thinking and behavior even though you consciously know they don\'t serve you anymore. In this meeting I will share the Three Steps to creating a life you love: 1. Recognize 2. Release 3. Reclaim Plan on sharing connecting and great discussion! </t>
  </si>
  <si>
    <t>Equally Yoked-Pittsburgh Christian Singles 50 and Older</t>
  </si>
  <si>
    <t>Finding a Christian to date is a little bit like finding that needle in a haystack. Let s face it; the pool of eligible mates is not as large for us as it is for those in the secular dating arena. Even some of the online Christian dating sites can be disappointing. I would like this group to help bridge the gap and bring like-minded born-again believers together for fun friendship and if it is God s will dating too. If there are any members who would like to post and host an event please let me know and I will add you as an organizer. Let s do this together! The intent of this group is to bring like-minded Christians together for fun food and fellowship. 2 Corinthians 6:14 King James Version 14 Be ye not unequally yoked together with unbelievers: for what fellowship hath righteousness with unrighteousness? and what communion hath light with darkness? It doesn t say relationships it doesn t say marriage but its implication is that of any relationship with another person. STEVEN JAMES DIXON</t>
  </si>
  <si>
    <t>Delmont</t>
  </si>
  <si>
    <t xml:space="preserve">Singles; Born Again Christian; Walking; Bible Study; Christian Ministry; Christian Social; Social; Fun Times; Fellowship; Christian Singles; Volunteering; Christian; Dating and Relationships; Social Events &amp; Dining Out; </t>
  </si>
  <si>
    <t>273 days</t>
  </si>
  <si>
    <t>Go Back in Time at the Penns Colony Festival</t>
  </si>
  <si>
    <t>I have 4 tickets at half price which is $8 per person. Please do not RSVP unless you are fairly certain that you can go. We can carpool to make it simpler. I have been wanting to check this out. Honored as the #1 Festival to Visit in Pennsylvania by Festivals4fun.com!Penn s Colony is as unique among other festivals as the Pittsburgh region is to the nation.With an authentic focus on the French &amp;amp; Indian era that began with the 1753 journey of a 21-year-old George Washington through this region Penn s Colony Festival weaves history into a colonial faire featuring a village filled with fine craftsmen. The distinction of Penn s Colony craftsmen is quality and variety in 185+ artisans who gather once a year to showcase contemporary and traditional works for the home garden seasonal and holiday decor gifts and personal accessories. A mission for design integrity renewable and safe resources and American-made wares results in artisans and work that customers have trusted for 30 years. Whether you want a custom-made primitive kitchen cabinet or to sample the soup that Food Network host and chef Giada De Laurentiis chose as one of her favorites come to Penn s Colony Festival.</t>
  </si>
  <si>
    <t>Bowling at Arsenal Lanes</t>
  </si>
  <si>
    <t>Come on out and show off your bowling skills. $8 All you can bowl and live bands. Voted Pittsburgh's best in bowling year after year. Hope to see you there.</t>
  </si>
  <si>
    <t>Arsenal Bowling Lanes</t>
  </si>
  <si>
    <t xml:space="preserve"> 212 44th Street</t>
  </si>
  <si>
    <t>Free Comedy Night at Station Square! Tues Aug 4th 8pm-10:30pm!</t>
  </si>
  <si>
    <t xml:space="preserve">FREE COMEDY NIGHT AT BUCKHEAD SALOON STATION SQUARE! That\'s right we moved to Tuesday.....NO COVER CHARGE NO DRINK MINIMUM $2 16oz Miller Lite Drafts 8-11....Showtime is 8:30 ( be there early to get a seat ) 21 and over only..... The MEETUPS: 5 Tables reserved for them. (There will be signs the say:"Reserved MEETUP" on them). This is cross-posted on several meetups and usually get about 30-70 people showing from Meetup. Since this is one of the Larger Better meetup events... INTRODUCE YOURSELF say Hi! Talk and enjoy the show! Any questions txt Frank at[masked]-0784. Great Way to meet people! We have a awesome show lined up featuring the comedy of David Kaye Matt Wohlfarth Derek Minto and Tommy Kupiec. No open mic here this an all pro show. We are doing comedy the way it should be great comedy at a great price. Tell your friends and we will see you at the Buckhead Saloon. </t>
  </si>
  <si>
    <t>Buckhead Saloon (in Station Square)</t>
  </si>
  <si>
    <t>FREE CONCERT at SOUTH PARK Southside Johnny &amp; The Asbury Jukes w Joe Gruschecky</t>
  </si>
  <si>
    <t>Free Concert in the park</t>
  </si>
  <si>
    <t>Pug Play date @ Southside Dog Park</t>
  </si>
  <si>
    <t xml:space="preserve">Come play and socialize your pug at the park! The pugs will enjoy this spacious dog park with shaded regions and benches for the owners. PLEASE REMEMBER to bring your dog a water bowl/ water even though I know they tend to share. Also please RSVP and arrive on time and also RSVP according to number of pugs not people. As always no treats allowed as it tends to cause problems among the pugs. Hope you can make it! </t>
  </si>
  <si>
    <t>South Side Riverfront Park</t>
  </si>
  <si>
    <t xml:space="preserve"> 1 South 18th Street</t>
  </si>
  <si>
    <t>Pittsburgh Travel Club</t>
  </si>
  <si>
    <t>This Travel Meet Up Group is to provides an opportunity for Singles &amp;amp; Couples to travel in a group and meet others who share the same passion for travel. Join us at our Monthly Travel MeetUp (Pub-of-the-Month) and meet past and future travelers (A perfect event to meet possible roommates if needed). If you want to See The World and learn about other cultures or simply enjoy meeting other like-minded people this is the group for you! It doesn\'t matter if you are Solo a Couple 35 to 75 married single or in-between if you dream about traveling and meeting people that travel the world you are a perfect fit for this Group Travel Club! We hand pick Hotels Tours Guides and land transportation to meet and exceed your expectations. We work directly with suppliers to cut out the middle men that increase the price to save you money. All trips include Air Lodging and all Taxes and every trip is escorted by us to assure you the best experience at destinations most people only dream of. If you are a member of other Meet-Up Groups please contact your organizers and let them know we would like to work with them and help those members to See The World. If you ever have any questions please call Sam anytime at 330-793-6543. Go to www.SeeTheWorldTours.com to see our current trips and past trip photos. Thank you for your interest Sam Jordon This Travel Meet Up Group is to provides an opportunity for Singles &amp;amp; Couples to travel in a group and meet others who share the same passion for travel. Join us at our Monthly Travel MeetUp (Pub-of-the-Month) and meet past and future travelers (A perfect event to meet possible roommates if needed). If you want to See The World and learn about other cultures or simply enjoy meeting other like-minded people this is the group for you! It doesn\'t matter if you are Solo a Couple 35 to 75 married single or in-between if you dream about traveling and meeting people that travel the world you are a perfect fit for this Group Travel Club! We hand pick Hotels Tours Guides and land transportation to meet and exceed your expectations. We work directly with suppliers to cut out the middle men that increase the price to save you money. All trips include Air Lodging and all Taxes and every trip is escorted by us to assure you the best experience at destinations most people only dream of. If you are a member of other Meet-Up Groups please contact your organizers and let them know we would like to work with them and help those members to See The World. If you ever have any questions please call Sam anytime at 330-793-6543.</t>
  </si>
  <si>
    <t>Valencia</t>
  </si>
  <si>
    <t xml:space="preserve">Singles; Travel; Outdoors; International Travel; Weekend Adventures; Vacations; Singles Who Love to Travel Travel; Seniors Who Love To Travel/find Travel Companion; </t>
  </si>
  <si>
    <t>August\'s Pub-of-the-Month</t>
  </si>
  <si>
    <t xml:space="preserve"> AT We Have Singles that NEED Roommates! Meet Past &amp;amp; Future Travelers meet possible roommates and learn more Trip Details! Southern Caribbean Cruise (Jan 15 - 23 2016) One Night at The San Juan Marriott 8 Day - 7 Night Cruise on Royal Caribbean. 42 Spots already SOLD. $[masked] per person (DBL) Panama Land Tour (Feb 16 - 23 2016) 8 Day - 7 nights at The Country Inn Amador on the Canal 5 Days of Guided Tours (Please read Itinerary) Daily Breakfast &amp;amp; many lunches. $[masked] per person (DBL) African Safari 4 (March 30 - April 11 2016) Depart the Wednesday after Easter 2016 South Africa Zimbabwe &amp;amp; Botswana Cape Town Victoria Falls &amp;amp; Chobe River Lodging Game Drives &amp;amp; many Meals $[masked] per person (DBL) Hawaiian Cruise (April 18 - May 1 2016) 2 nights at The Marriott Waikiki Beach 12 Day Cruise on Royal Caribbean $[masked] per person (DBL) Alaskan Cruise &amp;amp; Land Tour (July 15 - July 24 2016) 1 nights in Vancouver at The Metropolitan Hotel 8 Day Cruise on Princess Cruise Lines Optional Add-On (6 Day Land Tour) July 23 - 29 will be Priced in Late August Trips we are working on for 2016 &amp;amp; 2017 Italy/Spain/France Cruise &amp;amp; Tour (Sept 14 - 26 2016) South American Cruise (January 2017) CLICK on "See The World Tours" Below For more Information &amp;amp; Complete Website www.SeeTheWorldTours.com or Call[masked] Group Trips Escorted by Sam Jordon (Experienced Trip Leader) Click link below for Past Trips &amp;amp; Comments www.SeeTheWorldTours.com/Comments.html </t>
  </si>
  <si>
    <t>Cranberry Sports Grille</t>
  </si>
  <si>
    <t xml:space="preserve"> 1294 Freedom Rd</t>
  </si>
  <si>
    <t>Pittsburgh Womens Travel Club</t>
  </si>
  <si>
    <t xml:space="preserve">This Travel Meet Up Group is to provides an opportunity for Singles &amp;amp; Couples to travel in a group and meet others who share the same passion for travel. Join us at our Monthly Travel MeetUp (Pub-of-the-Month) and meet past and future travelers (A perfect event to meet possible roommates if needed). If you want to See The World and learn about other cultures or simply enjoy meeting other like-minded people this is the group for you! It doesn\'t matter if you are Solo a Couple 35 to 75 married single or in-between if you dream about traveling and meeting people that travel the world you are a perfect fit for this Group Travel Club! We hand pick Hotels Tours Guides and land transportation to meet and exceed your expectations. We work directly with suppliers to cut out the middle men that increase the price to save you money. All trips include Air Lodging and all Taxes and every trip is escorted by us to assure you the best experience at destinations most people only dream of. If you are a member of other Meet-Up Groups please contact your organizers and let them know we would like to work with them and help those members to See The World. If you ever have any questions please call Sam anytime at 330-793-6543. Go to www.SeeTheWorldTours.com to see our current trips and past trip photos. Thank you for your interest Sam Jordon We have fun! This Travel Club provides an opportunity for travel and to meet others who share their passion for travel. Why travel solo when you can travel with friends? If you want to See The World take weekend trips learn about other cultures or simply enjoy meeting other like-minded people this is the group for you! It doesn\'t matter if you are 35 or 75 married single or in-between if you dream about traveling you are a perfect fit for this travel club! </t>
  </si>
  <si>
    <t xml:space="preserve">Singles; New In Town; Travel; Social Networking; Women\'s Social; Social; International Travel; Weekend Adventures; Cruises; Women Who Travel; Weekend Getaways; Single Women Travel Group; </t>
  </si>
  <si>
    <t>1871 days</t>
  </si>
  <si>
    <t xml:space="preserve"> AT If you need a Roommate We can Help! We have Singles that what to Travel with US! Come to our Social Events or Call Sam at[masked] for more Details! Southern Caribbean Cruise (Jan 15 - 23 2016) One Night at The San Juan Marriott 8 Day - 7 Night Cruise on Royal Caribbean. 42 Spots already SOLD. $[masked] per person (DBL) Panama Land Tour (Feb 16 - 23 2016) 8 Day - 7 nights at The Country Inn Amador on the Canal 5 Days of Guided Tours (Please read Itinerary) Daily Breakfast &amp;amp; many lunches. $[masked] per person (DBL) African Safari 4 (March 30 - April 11 2016) South Africa Zimbabwe &amp;amp; Botswana Cape Town Victoria Falls &amp;amp; Chobe River Lodging Game Drives &amp;amp; many Meals $[masked] per person (DBL) Hawaiian Cruise (April 18 - May 1 2016) 2 nights at The Marriott Waikiki Beach 12 Day Cruise on Royal Caribbean $[masked] per person (DBL) Alaskan Cruise &amp;amp; Land Tour (July 15 - July 24 2016) 1 nights in Vancouver at The Metropolitan Hotel 8 Day Cruise on Princess Cruise Lines Optional Add-On (6 Day Land Tour) July 23 - 29 will be Priced in Late August Trips we are working on for 2016 &amp;amp; 2017 Italy/Spain/France Cruise &amp;amp; Tour (Sept 14 - 26 2016) South American Cruise (January 2017) CLICK on "See The World Tours" Below For more Information &amp;amp; Complete Website www.SeeTheWorldTours.com or Call[masked] Group Trips Escorted by Sam Jordon (Experienced Trip Leader) Call[masked] Click link below for Past Trips &amp;amp; Comments www.SeeTheWorldTours.com/Comments.html </t>
  </si>
  <si>
    <t>Pittsburgh Offroad Cyclists Meetup Group - Mountain Biking</t>
  </si>
  <si>
    <t>Vist our website at http://www.porcmtbclub.org and get on our mailing list!\r \r If your into mountain biking and live in PA or have thought about giving mountain biking a try this is the group for you!\r \r * Guided Weekly Rides!\r * Beginner Rides - No experience neccessary. Loaner bikes available. Expert assistance!\r * Fast paced and Casual Rides\r * Explore the Western Pa venues you never knew existed\r * Parties Camping Trips Bike related vacations! We've got it all!</t>
  </si>
  <si>
    <t xml:space="preserve">Fitness; Bicycling; Adventure Racing; Mountain Biking; </t>
  </si>
  <si>
    <t>2673 days</t>
  </si>
  <si>
    <t>Ride Bikes</t>
  </si>
  <si>
    <t>Sunday Ride;*Crack-0-Noon Deer lakes parkTurn Rt 1st entrance past lakesPark in 1st lot on leftLevel # 2-3?'s=[masked]</t>
  </si>
  <si>
    <t>Deer Lakes Park</t>
  </si>
  <si>
    <t>West Deer Twp</t>
  </si>
  <si>
    <t xml:space="preserve"> 109 Mahaffey Rd</t>
  </si>
  <si>
    <t>Pug Play at White Oak Dog PARK</t>
  </si>
  <si>
    <t>Before the nice weather is gone let's try and get the pugs to a variety of dog parks in the area. this is voted one of the best in Pittsburgh and surrounding areas. I would like to try it out with my our pug friends and owners.</t>
  </si>
  <si>
    <t>White Oak Dog Park</t>
  </si>
  <si>
    <t>White Oak</t>
  </si>
  <si>
    <t xml:space="preserve"> 15131 White Oak Park</t>
  </si>
  <si>
    <t>Pick-up at Riverview Park 8:30-10:30</t>
  </si>
  <si>
    <t>(This is the last game before we move to 9pm starting time) CPU has Riverview Park (a lit turf field) reserved on Tuesdays from 8:30-10:30. Come out and enjoy the best field in the city. We play even when it's raining. This game is for members of Pittsburgh-Ultimate.org. It costs $5 to join and helps pay for our permits of this wonderful field. Please join. http://pittsburgh-ultimate.org/become-a-member https://www.google.com/maps?q=139+Mairdale+Ave%0D%0APittsburgh+PA&amp;amp;t=h&amp;amp;z=17</t>
  </si>
  <si>
    <t>Thursday Evening Tennis</t>
  </si>
  <si>
    <t>LAST Jam on Walnut for the Summer! Multi-block party! Dancing Queen Playing!</t>
  </si>
  <si>
    <t xml:space="preserve">90 RSVP\'s (excluding duplicates) between 7 meetups! Try to meet on the Hour 7pm or 8pm SHARP would be best for meeting up with other meetup people at my stand. ASK FOR FRANK! JAM ON WALNUT LAST JAM of the SUMMER! 2 Bands! The bands for the 2015 Jam on Walnut season have been announced! Three Saturdays each Summer we block off Walnut Street for an outdoor concert to benefit Cystic Fibrosis Foundation Western PA Chapter Each of the three events attracts approximately 5000 people for the city s best block party! August 22 2015 @ 7:00pm The TWO BANDS ARE: Dancing Queen Kelsey Friday *** Meet at my Food Stand at corner of Walnut &amp;amp; Filbert Street on the Hour 7pm 8pm to see other meetup people. </t>
  </si>
  <si>
    <t>Jam on Walnut</t>
  </si>
  <si>
    <t xml:space="preserve"> Corner of Filbert St. and Walnut Street</t>
  </si>
  <si>
    <t>LAST Jam on Walnut for the Summer! Multi-block party! 2 BANDS! Dancing Queen!</t>
  </si>
  <si>
    <t xml:space="preserve">90 RSVP\'s (excluding duplicates) between 7 meetups! Try to meet on the Hour 7pm or 8pm SHARP would be best for meeting up with other meetup people at my stand. LAST JAM on Walnut of the SUMMER! 2 Bands!Dancing Queen &amp;amp; Kelsey Friday! The bands for the 2015 Jam on Walnut season have been announced! Three Saturdays each Summer we block off Walnut Street for an outdoor concert to benefit Cystic Fibrosis Foundation Western PA Chapter Each of the three events attracts approximately 5000 people for the city s best block party! August 22 2015 @ 7:00pm The TWO BANDS ARE: Dancing Queen Kelsey Friday *** Meet at my Food Stand at corner of Walnut &amp;amp; Filbert Street on the Hour 7pm 8pm or 9pm to see other meetup people. </t>
  </si>
  <si>
    <t>90 RSVP's (excluding duplicates) between 7 meetups! Try to meet on the Hour 7pm or 8pm SHARP would be best for meeting up with other meetup people at my stand. ASK FOR FRANK! JAM ON WALNUT final JAM of SUMMER! The bands for the 2015 Jam on Walnut season have been announced! Three Saturdays each Summer we block off Walnut Street for an outdoor concert to benefit Cystic Fibrosis Foundation Western PA Chapter . Each of the three events attracts approximately 5000 people for the city s best block party! August 22 2015 @ 7:00pm Dancing Queen Kelsey Friday *** Meet at my Food Stand at corner of Walnut &amp;amp; Filbert Street on the Hour 7pm 8pm to see other meetup people. try to meet on the Hour sharp! so I can get meetup people together!</t>
  </si>
  <si>
    <t>Libertus: Pittsburgh's Men's Group</t>
  </si>
  <si>
    <t xml:space="preserve">Join us for our upcoming Open House event on November 11th! It s time to redefine what it means to be a man. It s not about what you wear where you work or how much money you make. It s about recognizing your truth and honoring it. It s about being yourself. We all were born to live authentic powerful lives of meaning. Each of us carry the potential for excellence within and can impact the world like nobody else. But unless we have the right structure and people around us we struggle. That s where the Libertus Project steps in. We provide men with the ability to create their own best lives in an structured tribal setting. From masculinity to self-growth we cover the topics that matter most. Decide who you want to be and how you want to live your life. Join others and go further than you could ever go alone. This group is ideal for anyone who is already on a path of self-growth and wants to reintroduce to their lives the tribal team-based approach man was born to excel in. </t>
  </si>
  <si>
    <t xml:space="preserve">Self-Improvement; Life Transformation; Leadership; Personal Development; Men's Group Work; Empowerment for Men; Personal Self Growth &amp; Empowerment; Self Exploration; Achieving Goals; Masculinity; Goal Setting &amp; Accountability; </t>
  </si>
  <si>
    <t>208 days</t>
  </si>
  <si>
    <t>First Session/Introduction</t>
  </si>
  <si>
    <t>FREE FOOD AND OPEN FOR ALL! Come and check out what this group is all about no strings attached! Tonight's Topic: You and Your Core Self This session will kick off our 8 week journey with a bang. We'll go straight into our material and start working towards this course's primary objective - cutting through the noise to discover who we truly are as individuals what we really want and how we can create authentic lives of positive impact on the world. There is no charge or commitment necessary to come to this meetup. It's meant to be an easy opportunity to come eat free food and determine if this is what you're looking for. If you like it great! You'll have the opportunity to sign up for all 8 weeks and get started that night. If not no worries at all. This is a casual and relaxed event.</t>
  </si>
  <si>
    <t>Paramount Film Exchange</t>
  </si>
  <si>
    <t xml:space="preserve"> 1727 Blvd of the Allies</t>
  </si>
  <si>
    <t>Pittsburgh Sixth Sensory Meet UP</t>
  </si>
  <si>
    <t xml:space="preserve">We invite you to share your spirit guided experiences. You have a local community available to you all the time to strengthen your confidence and give you support. This meetup group is for communicating and sharing your experiences with a receptive audience that doesn t doubt you and is eager to hear. It is an important part of developing a confidence in leading a spirit guided life. We are not intended to enter this world alone and don t have to. You can have support and I encourage you to allow yourself to have that support. You ll experience natural enthusiasm and excitement which is an important tool for your success. Whether you're just beginning to tap into your intuition or are already living in the flow six sensory meet up offers a wealth of inspiration that will enable you to engage more deeply with your inner Spirit your authentic Self and live a more rewarding fearless and inspirational life. </t>
  </si>
  <si>
    <t xml:space="preserve">Metaphysics; Meditation; Psychics; Self-Improvement; Law of Attraction; Life Transformation; Spirituality; Wellness; Fun Times; Energy Healing; Healthy Living; Self Exploration; Self-Empowerment; </t>
  </si>
  <si>
    <t>279 days</t>
  </si>
  <si>
    <t>Six Sensory Living</t>
  </si>
  <si>
    <t>In our next meet we are going to have another fun and interactive discussion opening our awareness to how our heart is the divine and sacred gift where as the rational mind is the faithful servant. Sadly most of have thrown away this gift and our lives have become enslaved by the servant. The good news is we can train the servant so that the heart and the mind work in Unison. This is called The Sacred Marriage We will do a very fun exercise allowing the intellect to serve your heart. When you allow your heart to inform and lead the rest of your body. When you tap into the energy of the heart space it connects you to source the sea of love. You are in love not out of love. You are connected to source which is the enlightened frequency. We will also explore what is called the Divine Triangle which where all spirit energy flows in the body. Look forward to seeing on Tuesday the 11th. Love and Blessing Joe</t>
  </si>
  <si>
    <t xml:space="preserve"> 1500 Washington Rd</t>
  </si>
  <si>
    <t>Pittsburgh European Soccer Meetup</t>
  </si>
  <si>
    <t>Calling all soccer fans! Looking for a place to enjoy the English Premier League Saturday morning? Family and neighbors don't appreciate your early morning enthusiasm? Even Chelsea fans are invited to join us at 7:30am to watch the games on our big screen TVs.</t>
  </si>
  <si>
    <t xml:space="preserve">Sports Fan; Soccer; European Football; Sports and Recreation; Sports and Socials; Futbol; Watching Sports; european soccer; </t>
  </si>
  <si>
    <t>207 days</t>
  </si>
  <si>
    <t>Cheer on your favorite players and teams of the Premier League</t>
  </si>
  <si>
    <t>Pastoli's Pizza Pasta &amp;amp; Paisans is opening their doors at 7:30am Saturdays to welcome all soccer players and fans to cheer on their favorites of the 2015 Premiership. Located at 1900 Murray Avenue in Squirrel Hill across from the Giant Eagle.</t>
  </si>
  <si>
    <t>Friday Night under the Lights!</t>
  </si>
  <si>
    <t>Greetings Everyone! Another great meetup last Friday night were we played our feature game and built a better dystopia in Euphoria! What a game we had five gamers squaring off to gain the most authority and exert their influence on the new world. There were about three of us that had a chance to win the game in the last round but Redbeard pulled off an exciting double move to win the game in a tie breaker! Interesting little worker placement game with a neat bumping mechanic. After that game broke we played a game of 7 Wonders that Mathew won impressively by building a science dynasty! It seems like there was a lot of people traveling last week so hopefully this meetup will be a little better attended so we can get some more games on the tables. This week's feature game will be the space themed classic Cosmic Encounters! Redbeard or Mathew will have to bring their copies since I personally don't own it. Other games that I will bring along with me are... Five Tribes Castles of Mad King Ludwig Viticulture with Tuscany Expansion Francis Drake Dominion Concordia Plus many more brought by our members... Hope to see another great turnout and newcomers are welcome!</t>
  </si>
  <si>
    <t>Kings Family Restaurant</t>
  </si>
  <si>
    <t xml:space="preserve"> 580 McClelland Rd</t>
  </si>
  <si>
    <t>Mothers and More of the South Hills</t>
  </si>
  <si>
    <t xml:space="preserve">We are a grassroots volunteer-driven organization connecting mothers via a network of both virtual and local communities throughout the United States. In Mothers &amp;amp; More we are committed to creating a place for mothers to feel a part of a larger community of women who are experiencing the challenges that all mothers face not only in raising children but also in fulfilling their sense of self and self-worth. We believe this begins with a sense of belonging a space where women feel safe among friends where they are able to utilize their gifts and celebrate their uniqueness; where they can truly be themselves. Chapter 164 is based in the South Hills area of Pittsburgh PA. Each month we come together for a whole bunch of different activities from events focused on our children and families such as playgroups and Mom &amp;amp; Tot outings to Mom-only activities that let us have some time away such as programmed Chapter Meetings and Moms Night Out. Our members generally reside in and around the South Hills but we have members from across the entire metro area. Come check us out! A great place to start would be our Monthly Chapter Meeting: you'll notice that we hold them on the first Monday of the month. Or check our calendar and RSVP to a Play date or Outing! Prospective members may attend up to two meetings or outings before required to join at the national level. For more information please visit our website http://mothersandmorepgh.wordpress.com/ or email us at southhillspghmom@yahoo.com. We'd love to hear from you! </t>
  </si>
  <si>
    <t xml:space="preserve">Moms; Stay-at-Home Moms; Playdates; Working Moms; Babies; Kids; New Moms; Moms Support; Toddlers; Preschoolers; Expecting Moms; Stay at Home Moms and Working Moms; </t>
  </si>
  <si>
    <t>512 days</t>
  </si>
  <si>
    <t>Kids Play in Market Square</t>
  </si>
  <si>
    <t>Children and their families/caregivers can enjoy fun and educational programs and activities complete with crafts stories and special guests. The theme for this week in Penguin Encounter with The National Aviary and FitUnited. The free program series produced by the Pittsburgh Downtown Partnership (PDP) introduces children to a new and exciting learning experience in one of Downtown's most popular destinations. Programs are geared toward preschool age children Following KidsPlay be sure to visit with Carnegie Library of Pittsburgh s Reading Room on Tuesdays. After the special children s programming visitors can walk a few short steps to the mobile library and choose a new book for only $1 or $2.</t>
  </si>
  <si>
    <t>Black and Gold Playground</t>
  </si>
  <si>
    <t xml:space="preserve"> Corrigan Drive</t>
  </si>
  <si>
    <t>Peterswood Park</t>
  </si>
  <si>
    <t>Venetia</t>
  </si>
  <si>
    <t xml:space="preserve"> Meredith Dr</t>
  </si>
  <si>
    <t>Nature Play Date</t>
  </si>
  <si>
    <t>Join us for this parent led time in our Natural Outdoor Classroom located in our White Pine Forest. You will have an afternoon of discovery challenges building &amp;amp; creative play. Spend as little or as long as you like! You can bring a picnic lunch and they will have a small craft each week too</t>
  </si>
  <si>
    <t>Fern Hollow Nature Center</t>
  </si>
  <si>
    <t xml:space="preserve"> 1901 Glen Mitchell Rd</t>
  </si>
  <si>
    <t>Municipal Park at Upper St Clair</t>
  </si>
  <si>
    <t xml:space="preserve">Sarah will be collecting hospital activity boxes here!! For more information please message Sarah R. </t>
  </si>
  <si>
    <t>Municipal Park in Upper St Clair</t>
  </si>
  <si>
    <t xml:space="preserve"> 1820 McLaughlin Run Road</t>
  </si>
  <si>
    <t>Water Steps</t>
  </si>
  <si>
    <t>Northshore River Front Water Steps</t>
  </si>
  <si>
    <t xml:space="preserve"> 247 North Shore Drive</t>
  </si>
  <si>
    <t>Dormont Pool</t>
  </si>
  <si>
    <t xml:space="preserve"> 1801 Dormont Ave</t>
  </si>
  <si>
    <t>Mt. Lebanon Park</t>
  </si>
  <si>
    <t>Sarah will be collecting hospital activity boxes here!!! For more information please message Sarah R.</t>
  </si>
  <si>
    <t xml:space="preserve"> 900 Cedar Blvd</t>
  </si>
  <si>
    <t>Superfood Brunch Remix: Old Time Faves &amp; New Creations</t>
  </si>
  <si>
    <t>Pizza hotdogs cinnamon buns and more.... Gluten free vegan unprocessed and with no refined sugar......yes it's possible. A part of the monthly Saturday Superfood Brunch series this is a one-of-a-kind slow food event that typically runs for 2-3 hours allowing guests to eat mindfully socialize network have intellectual conversations get informed about healing superfood ingredients and enjoy themselves while the food comes out course after course. By eating mindfully and not loading up on empty calories and carbs guests leave more than full nourished and satisfied. This is not a buffet and table manners will be expected. Milestones: http://vstw.net/2015/04/an-evolution-of-eating/ http://www.muddymelissa.com/2015/04/12/review-zest-wishes-vegan-brunch/ http://pittsburgh.cityvoter.com/best/brunch/great-meals/pittsburgh http://www.post-gazette.com/life/munch/2014/08/28/Munch-goes-to-Schwartz-Living-Market/stories/201408280139 http://www.wonderaddo.com/index.php/family-friendly-vegan-brunch/ http://muddymelissa.blogspot.com/2014/01/vegan-brunch-featuring-chef-mya-zeronis.html?spref=fb http://www.pittsburghmagazine-digital.com/pittsburghmagazine/january_2014/?pg=104&amp;amp;pm=1&amp;amp;u1=friend#pg104 http://www.post-gazette.com/life/recipes/2013/09/19/Food-Column-Cook-and-learn-at-pop-up-dinner/stories/201309190282 http://www.popcitymedia.com/features/creativedinners0918.aspx Enjoy a-whole-new-level vegan brunch items crafted by Chef Mya Zeronis of Lean Chef en Route/extraVEGANza using GMO-free local organic ingredients and NO refined sugar gluten factory-produced processed packaged textured mock meats vegetable protein isolates TVPs and packaged processed vegan cheeses. Chef Mya Zeronis hails from meat-centric butter-drowned flour-covered U.S. restaurant kitchens but identified a need for healthful foods in Pittsburgh and made it her business in 2013. Her business aims to make healthy eating and sustainable living accessible. Nearly a dozen of her recipes won top prizes in national and local contests. Some others were published in magazines and cookbooks. She never attended a culinary school. Cooking comes to her naturally. [4 BEVERAGES] Juice counter for make-your-own raw fresh juice blends: Orange Glow organic carrots Mandarin oranges pineapples ginger Beet Me Up watermelon berries beets cayenne Chilled organic house-brewed loose-leaf green tea with lemon Organic fair-trade coffee with homemade organic rolled oat-banana milk and grade B dark organic maple syrup [10 DISHES] This is reservation-only event and guests must pay in advance. Cutoff is 48 hours prior to event. Want to get this brunch and upcoming brunches for $15 each? Sign up for a one-year Born To Brunch membership. Link below. 1)Raw pizza with flax-oat-sunflower seed crust spinach-cashew pesto sliced tomatoes basil pea shoots 2)Mixed baby greens with chopped walnuts raw apple cider-maple vinaigrette apples red onions 3)Scrambled cauliflower-chick pea eggs with coconut milk turmeric nutritional yeast scallions 4)Carrot hotdogs marinated with sesame oil. apple cider vinegar non GMO-project-verified light tamari. Served with millet buns and toppings: pickled watermelon rinds pickled beets homemade Sriracha sauerkraut grainy mustard 5)Asian-inspired house sriracha-spiced black bean chili with peppers scallions tamari 6)Homemade sprouted tofu-oat chorizo and potato hash with red onions avocado oil multi-color peppers 7)Chilled raw avocado-cucumber soup with walnut cream cumin cilantro extra virgin olive oil lemon 8)Quinoa-brown rice pasta pine nut parmesan tomato bell pepper basil sauce parsley Wild Purveyors portobello steak 9)Raw cinnamon buns with pecans flax dates raisins coconut butter maple 10)Naturally-sweet blueberry-banana-coconut ice cream Raw fresh ingredients are washed three times using baking soda-sea salt-filtered water solution. Up to two children age 7 or younger accompanied by paying adult eat free. For each additional child or those 8-14 the cost is $10 and it's donated to No Kid Hungry. This is reservation-only event and guests must pay in advance. Cutoff is two days prior to event. Want to get this brunch and upcoming brunches for $15 each? Sign up for a one-year Born To Brunch membership. RSVP link: http://aug15brunch.brownpapertickets.com/</t>
  </si>
  <si>
    <t>extraVEGANza Pgh</t>
  </si>
  <si>
    <t xml:space="preserve"> 1317 E Carson Street</t>
  </si>
  <si>
    <t>Tangled Up: The Moth in Pittsburgh The Moth Mainstage 2015</t>
  </si>
  <si>
    <t xml:space="preserve"> The acclaimed storytelling group The Moth based in New York City will return to Pittsburgh on Wednesday September 30 2015 for a seventh annual appearance presented by Pittsburgh Arts &amp;amp; Lectures. Please join us for stories about being turned around and twisted in knots caught in a tangle of lies or getting the story straight. Hosted by The New Yorker writer and bestselling author Adam Gopnik the show features five storytellers to be announced. Since its launch in 1997 The Moth has presented thousands of stories told live and without notes to standing-room-only crowds worldwide. Every Moth show starts with a theme and its programs are renowned for the wide range of human experience they showcase. The Moth podcast is downloaded over 27 million times a year and the Peabody Award-winning The Moth Radio Hour produced by Jay Allison and presented by PRX The Public Radio Exchange airs weekly on over 400 radio stations nationwide. Find more at www.themoth.org. Tangled Up: The Moth in Pittsburgh is presented by Pittsburgh Arts &amp;amp; Lectures and sponsored by WESA 90.5fm. This year The Moth is looking for YOUR stories. Visit themoth.org and click "tell a story" to pitch. True Stories Told Live Consistently a sell-out event The Moth Mainstage is a two-act roadshow featuring live storytelling performances by accomplished national storytellers (and occasionally including local Pittsburgh celebrities) told spontaneously and without notes. Check out this great article from the Post Gazette about the show including some interesting background about the performers http://www.post-gazette.com/ae/theater-dance/2015/09/27/Preview-A-duel-of-storytellers-ready-to-unfold-at-The-Moth-Mainstage/stories/201509270063 Check out the line-up of this year\'s performers http://pittsburghlectures.org/special-events/moth/ Adam Gopnik has been writing for The New Yorker since 1986. During his near thirty years at the magazine he has written hundreds of essays some taking the form of book reviews profiles and reporting from abroad. He s also written fiction and humor for the magazine. His books ranging from essay collections about Paris and food to children s novels include Paris to the Moon The King in the Window Through the Children s Gate: A Home in New York Angels and Ages: A Short Book About Darwin Lincoln and Modern Life The Table Comes First: Family France and the Meaning of Food and Winter: Five Windows on the Season. Gopnik has won the National Magazine Award for Essays and for Criticism three times and also the George Polk Award for Magazine Reporting. In March of 2013 Gopnik was awarded the medal of Chevalier of the Order of Arts and Letters. Two months later he received an honoris causa from his alma mater McGill University and this year he also received an honorary doctorate from the Rhode Island School of Design. He lives in New York with his wife Martha Parker and their two children varyingly present Luke and Olivia. Kate Braestrup The daughter of a foreign correspondent Kate spent her childhood in Algiers New York City Paris Bangkok Washington D.C. and Sabillasville Maryland. Educated at the Parsons School of Design the New School and Georgetown University Kate published a novel Onion in 1990. She entered the Bangor Theological Seminary in 1997 and was ordained in 2004. Since 2001 she has served as chaplain to the Maine Warden Service joining games wardens as they search the wild lands and fresh waters of Maine for those who have lost their way and offering comfort to those who wait for the ones they love to be rescued. Braestrup is married to artist Simon van der Ven and between them they have a total of six children. Kate is also the bestselling author of Here If You Need Me (Little-Brown 2006) Marriage and Other Acts of Charity (Little-Brown 2009) Beginner s Grace (Simon and Schuster 2010) and the forthcoming Anchor &amp;amp; Flares (Little-Brown July 2015). Matthew Dicks is the internationally bestselling author of the novels The Perfect Comeback of Caroline Jacobs Memoirs of an Imaginary Friend Something Missing and Unexpectedly Milo the rock opera The Clowns and the musicals Caught in the Middle and Sticks &amp;amp; Stones. His novels have been translated into more than 25 languages worldwide. He has also published work in The Hartford Courant The Huffington Post and The Christian Science Monitor. When not hunched over a computer screen he fills his days as an elementary school teacher a public speaker a blogger a wedding DJ a minister a life coach and a Lord of Sealand. He is a former West Hartford Teacher of the Year and a 18-time Moth StorySLAM champion and three time GrandSLAM champion whose stories have been featured on the Moth Radio Hour and their weekly podcast. Matthew is married to friend and fellow teacher Elysha and they have two children Clara and Charlie. He grew up in the small town of Blackstone Massachusetts where he made a name for himself by dying twice before the age of eighteen and becoming the first student in his high school to be suspended for inciting riot upon himself. David Montgomery is a teacher writer comedian and storyteller based in Pittsburgh. In his writing and performing he always tries to laugh through life s struggles and can always spin a painful experience into a funny and entertaining story. He has won multiple Pittsburgh Moth StorySLAMs and has been a featured storyteller in curated live shows for national storytelling platforms such as RISK! with Kevin Allison True Story and Wordplay. He studied at Point Park University and has gone on to study improvisational comedy at the Upright Citizens Brigade Theater in New York. He now hosts his own comedy podcast 2 Gays No Girls At A Pizza Place on iTunes. You can find videos of many of his performances at facebook.com/buymeahotdog. He is currently (slowly) working on piecing together his stories for a collective memoir. Danusia Trevino is an award-winning actress playwright and a musician. She emigrated from Poland and escaped Martial Law by one month. Her first stage performance in the US was at the Pyramid Club with the Black Lips Performance Cult and Antony Hegarty. Since then she has appeared in theater (PS122 SITI Company La MaMa HBPF 59E59st and Theater Row) film (Acts of Worship Where is Joel Baum Metamorphosis and soon to be premi red at the Wooster Group In Exile) and a web series (The Louise Log). Danusia has taken her one-woman show Wonder Bread to the fringe festival in Edinburgh and has performed it in various New York venues including The Players Club where she was asked to perform for Jerry Stiller and Anne Meara during a gala honoring their work. She lives with her husband Xavier in Harlem. Dame Wilburn is a community educator with Generation With Promise out of Henry Ford Health System in Detroit Michigan. She credits her storytelling abilities to attending the Detroit Waldorf School for ten years and spending summers on the front porch of her grandparents in Georgia. Dame spends her free time writing poetry singing and painting. She is married to the most beautiful woman in the world and has two fur babies who are the bane of her existence. She is also working on her first book of short stories. TICKETS $45 First Floor $20 Mezzanine or Gallery For advance ticket options (where you can pick your own seat depending on how close you\'d like to sit to the stage) please visit http://pittsburghlectures.culturaldistrict.org/production/46393/the-moth-mainstage or call[masked]-8866. Depending on the number of RSVPs we\'ll explore options so some people can sit together if desired. This show is expected to sell out in advance. However we\'ll also closely monitor advance sales to determine if any tickets will be sold at the door. MEETUP Considerations Because this show is expected to sell-out and will be very busy we\'ll plan on meeting before the show as well as intermission. We\'ll also have the option for a drink after the show if desired. As always it is also fine if you\'re planning on attending this event on your own with family/friends instead. Parking Here is the ParkPGH website with real-time info on downtown parking garage availability http://parkpgh.org where you can also download apps get garage availabilty via text messaging etc. You can also call[masked]-8980. </t>
  </si>
  <si>
    <t>Byham Theater</t>
  </si>
  <si>
    <t xml:space="preserve"> 101 6th St</t>
  </si>
  <si>
    <t>Free In-Store Clinic - How to Pack for Kayak Camping</t>
  </si>
  <si>
    <t xml:space="preserve"> Click Here Planning a kayak camping trip and wondering how you\'re going to fit all that gear into your kayak\'s bulkheads? Our experts will help you determine what gear you\'ll need demonstrate how to use it and show you the best way to pack it so it all fits. Thank you for your interest in our free "How to Pack for Kayak Camping Clinic." L.L.Bean has a new centralized reservation system. To guarantee your space you must first confirm your reservation on our new centralized reservation system and if appropriate fill out a participant agreement. Please visit www.llbean.com/pittsburgh find this event on the "Event Calendar" and register. We look forward to seeing you! Learn the skills for a lifetime of adventure: L.L.Bean Outdoor Discovery Schools LLBean.com/Adventure&amp;lt;/a&amp;gt; Need help preparing for your next adventure? Visit &amp;lt;a href="http://www.llbean.com/llb/shop/1000001727"&amp;gt;L.L.Bean Store at Ross Park Mall and ask to speak with an Outdoor Product Specialist. L.L.Bean will fit you with the right clothing and gear for all of life\'s adventures. L.L.Bean Store at Ross Park Mall1000 Ross Park Mall Drive (Map)Pittsburgh PA 15237L.L.Bean Outdoor Discovery SchoolsWebsite || Meetup || Twitter || Facebook&amp;lt;/a&amp;gt;&amp;lt;a href="http://llbean.com/adventure"&amp;gt;</t>
  </si>
  <si>
    <t>L.L.Bean Store at Ross Park Mall</t>
  </si>
  <si>
    <t xml:space="preserve"> 1000 Ross Park Mall Drive</t>
  </si>
  <si>
    <t>Free Concert: Friday on the Front Steps @New Hazlett Theater</t>
  </si>
  <si>
    <t>FREE and OPEN to the public. Join us after the farmers\' market and celebrate summer with a community day on the front steps of the theater. We\'ll also have music performances by Wreck Loose and Molly Alphabet AIR: Artists Image Resource will be giving some DIY screen printing demonstrations and there are plenty of other family-friendly arts events lined up too. Pittsburgh Bike Share will be setting up a tent and Franktuary The Pop Stop and others will be parking their food trucks out front. And we\'ll have equally delicious and refreshing drinks at our bar inside. The New Hazlett will be throwing open our doors and giving tours of our historic space. (Did you know we were the first Carnegie Music Hall?) Some of our very own CSA artists may even stop by to tell you about their upcoming performances. https://www.facebook.com/events/971790736207097/</t>
  </si>
  <si>
    <t xml:space="preserve"> 6 Allegheny Sq</t>
  </si>
  <si>
    <t>Webinar: Perk Based Crowdfunding for Startups</t>
  </si>
  <si>
    <t>This event will be online https://www.youtube.com/watch?v=lxdV4y1fBTs The presenter Ronjini Joshua founder of The Silver Telegram a marketing company which specializes in consumer technology health/fitness lifestyle medical and video games with an expertise in startup PR and crowdfunding campaigns. The Silver Telegram is an official Indiegogo partner and has raised over $3000000 on crowdfunding projects on sites like Kickstarter and Indiegogo. Ronjini will share insight about the outlook on crowdfunding it\'s importance in helping launch innovative ideas and offer tips on how to prepare for a successful crowdfunding campaign.</t>
  </si>
  <si>
    <t>Pittsburgh Women\'s Inspirational Read Book Club</t>
  </si>
  <si>
    <t xml:space="preserve">This group of women will meet once every month to discuss an inspirational or self-help book. Members will take turns hosting the meet at her house she will do discussion agenda and pick the read of her choice and the members will bring something to eat and or drink. Hosting will keep the intimacy and bonding of the group. The first meet will be held at Mt. Lebanon library. This meet is open to only those who feel comfortable in sharing her thoughts and not a "drop in" book club. This book club is a spiritual journey meet and in no way based on any specific or organized religion. All religions of course are certainly respected however this book club has a spiritual foundation. Each woman\'s higher power will be embraced and respected but discussions will be based in the inspirational and self help realm. </t>
  </si>
  <si>
    <t xml:space="preserve">Book Club; Reading; Inspirational; Self Help and Inspirational Writers; Women\'s Book Club; Women\'s Self Help; Inspirational Book Club; </t>
  </si>
  <si>
    <t>Book Meet at Panera\'s at the Galleria</t>
  </si>
  <si>
    <t xml:space="preserve">In this book meet we will discuss the book "Eight Reasons Your Life Matters" by John Herrick. In his first nonfiction book 8 REASONS YOUR LIFE MATTERS bestselling author John Herrick combines personal struggles with biblical insight. Injecting eight chapters with humor memoir moments and a postmodern perspective on life Herrick shares eight reasons your life matters: Your Life is More Permanent than Your Struggles God Sees You Differently than You See Yourself You Have a Destiny You are Remembered not Forgotten You Were Someone s First Pick Your Absence Would Leave a Permanent Hole People Need to See You Overcome You are Loved and Valued Eight solid reasons to give life one more chance. Eight reasons your life matters. Join John Herrick author of the novels From The Dead and The Landing and discover fresh purpose for your life. </t>
  </si>
  <si>
    <t>Mount Lebanon</t>
  </si>
  <si>
    <t>Pittsburgh Thelema Group</t>
  </si>
  <si>
    <t xml:space="preserve"> We have a new website at: www.pgh93.org We are also on Facebook at: www.facebook.com/groups/pittsburghthelemagroup/ </t>
  </si>
  <si>
    <t xml:space="preserve">Tarot; Meditation; Occult; I Ching; Gnostic; Thelema; Magick; Teachings of The Law of Thelema; OTO; Aleister Crowley; Spiritual Alchemy; Qabalah; Hermetics; Magicians; Rituals and Magick; </t>
  </si>
  <si>
    <t>689 days</t>
  </si>
  <si>
    <t>Pittsburgh Thelema - Meet &amp; Greet</t>
  </si>
  <si>
    <t xml:space="preserve">Do what thou wilt shall be the whole of the Law. Are you interested in O.T.O. and Thelema? If so this is an auspicious opportunity for you to come casually meet with members of O.T.O. At the meet &amp;amp; greet you can ask questions tell us about yourself and find out how you can potentially get involved. Love is the Law. Love under will. </t>
  </si>
  <si>
    <t>Kickback Pinball Cafe</t>
  </si>
  <si>
    <t xml:space="preserve"> 4326 Butler St</t>
  </si>
  <si>
    <t>Monroeville Writers Critique Group Meetup</t>
  </si>
  <si>
    <t xml:space="preserve">Want to get the opinions of your writing peers? Beginner or novice join us in a social event intended to develop our writing skills participate in active critiquing of each other's work and improve communicative aptitude. </t>
  </si>
  <si>
    <t xml:space="preserve">Writers Critique Group; Writing; Writing Workshops; Writing Critique; </t>
  </si>
  <si>
    <t>365 days</t>
  </si>
  <si>
    <t>Meet and Greet - Program Room (downstairs)</t>
  </si>
  <si>
    <t>The meeting scheduled immediately following ours has cancelled so I was able to book the Program Room in the Monroeville Library for 2.5 hours. Yay!</t>
  </si>
  <si>
    <t>Monroeville Library</t>
  </si>
  <si>
    <t xml:space="preserve"> 4000 Mosside Gateway Campus Blvd</t>
  </si>
  <si>
    <t>Critique</t>
  </si>
  <si>
    <t>Bring your favorite pieces to share with other writers!</t>
  </si>
  <si>
    <t xml:space="preserve"> 4172 William Penn Hwy</t>
  </si>
  <si>
    <t>Moon/Sewickley Meetup: And When She Was Good by Laura Lippman</t>
  </si>
  <si>
    <t xml:space="preserve"> When Hector Lewis told his daughter that she had a nothing face it was just another bit of tossed-off cruelty from a man who specialized in harsh words and harsher deeds. But twenty years later Heloise considers it a blessing to be a person who knows how to avoid attention. In the comfortable suburb where she lives she's just a mom the youngish widow with a forgettable job who somehow never misses a soccer game or a school play. In the state capitol she's the redheaded lobbyist with a good cause and a mediocre track record. But in discreet hotel rooms throughout the area she's the woman of your dreams if you can afford her hourly fee. For more than a decade Heloise has believed she is safe. She has created a rigidly compartmentalized life maintaining no real friendships trusting few confidantes. Only now her secret life a life she was forced to build after the legitimate world turned its back on her is under siege. Her once oblivious accountant is asking loaded questions. Her longtime protector is hinting at new mysterious dangers. Her employees can't be trusted. One county over another so-called suburban madam has been found dead in her car a suicide. Or is it? Nothing is as it seems as Heloise faces a midlife crisis with much higher stakes than most will ever know. And then she learns that her son's father might be released from prison which is problematic because he doesn't know he has a son. The killer and former pimp also doesn't realize that he's serving a life sentence because Heloise betrayed him. But he's clearly beginning to suspect that Heloise has been holding something back all these years. With no formal education no real family and no friends Heloise has to remake her life again. Disappearing will be the easy part. She's done it before and she can do it again. A new name and a new place aren't hard to come by if you know the right people. The trick will be living long enough to start a new life. </t>
  </si>
  <si>
    <t>Ground Round</t>
  </si>
  <si>
    <t xml:space="preserve"> 5980 University Blvd</t>
  </si>
  <si>
    <t>Drinks and Dinner on Patio at JCORKS</t>
  </si>
  <si>
    <t>If you like Headkeepers you'll love its sister restaurant - JCorks! It has great food cozy patio and good service! I love their wine selection as well for the wine lovers out there! Come out and join us!</t>
  </si>
  <si>
    <t>J. Corks</t>
  </si>
  <si>
    <t xml:space="preserve"> 25 E Pittsburgh St</t>
  </si>
  <si>
    <t>Steel City Gamers</t>
  </si>
  <si>
    <t>We play Roleplaying Games Board Games Miniatures Wargames &amp;amp; Eurogames at different public &amp;amp; private places in the Pittsburgh Area. Find opponents or players for a group strategy game. Join an ongoing roleplaying group at area hobby shops or homes. Try out a family game by playing with experienced players. We know and are on good terms with all of the game stores in the area who in some cases give ongoing discounts to members. We have multiple ongoing campaigns and gaming groups and have set up this Meetup group for Players and Game Masters to be able to "meet up" make friends and play games together. For Wargamers you can find players for and schedule a regular game group for casual play or to break out that "Monster" multi-session game you always wanted to play but could never find players for. Players of all experience are welcome from new beginners to older veterans. Join an existing group of Players or start your very own gaming group. Also we are always seeking active Referees to run games. Join Now! Your next game is waiting!</t>
  </si>
  <si>
    <t xml:space="preserve">Star Wars; Dungeons &amp; Dragons; Star Trek RPG; Tabletop Role Playing and Board Games; Euro Games; Strategy Games; Board Games; Dungeons &amp; Dragons 3.5; Game Night; Role-Playing Games; Traveller RPG; Cyberpunk RPG; Advanced Dungeons &amp; Dragons; Deck Building Games; Cooperative Board Games; Boardgame Wargaming; </t>
  </si>
  <si>
    <t>1535 days</t>
  </si>
  <si>
    <t>Dungeons &amp; Dragons Next HoTDQ &amp; Home Brew</t>
  </si>
  <si>
    <t>On-going D&amp;amp;D 5.0 Hoard of the Dragon Queen and Home brew 5th edition D&amp;amp;D sessions Running Weekly -Looking for good Role players Tuesdays from 6:30 pm to 10 pm. Contact Mike for details @[masked] Mt. Washington Area / South Hills Pittsburgh.</t>
  </si>
  <si>
    <t>Mike\'s Place</t>
  </si>
  <si>
    <t xml:space="preserve"> Mt. Washington </t>
  </si>
  <si>
    <t>January Presentation - Intro to SDRs</t>
  </si>
  <si>
    <t>6:15 Pizza and Drinks will be served 7:00 David Warren of the SEI will be introducing us to the world of Software Defined Radio and presenting on some of his recent work. SDRs have brought down the initial cost of evaluating proprietary or previously inaccessible wireless systems and therefore are opening up a whole new world of vulnerabilities and bugs to discover. If you'd like to pick up an RTL-SDR there will be a couple of them available at the meeting. Attendees will be required to sign in and sign out on a visitor log. Sponsored by https://drive.google.com/uc?export=download&amp;amp;id=0B2NDLONqoOuTSFR0ckQyTVRjTlE If you are interested in sponsoring please contact the organizer. Sponsorship materials are available here .</t>
  </si>
  <si>
    <t>Wombat Security Technologies</t>
  </si>
  <si>
    <t xml:space="preserve"> 3030 Penn Ave</t>
  </si>
  <si>
    <t>Jersey Boys ... with special ticket offer and Cast Party after the show</t>
  </si>
  <si>
    <t xml:space="preserve"> JERSEY BOYS is the Tony Grammy and Olivier Award-winning Best Musical about Rock and Roll Hall of Famers The Four Seasons: Frankie Valli Bob Gaudio Tommy DeVito and Nick Massi. This is the true story of how four blue-collar kids became one of the greatest successes in pop music history. JERSEY BOYS features their hit songs Sherry Big Girls Don t Cry Rag Doll Oh What a Night and Can t Take My Eyes Off You. Please note that JERSEY BOYS is not recommended for all ages as the show contains smoke gun shots strobe lights drug references sexual situations and authentic profane Jersey language. Recommended for ages 12+. For more information about the show and the complete schedule of 16 performances during September 22 2015 - October 4 2015 at the Benedum Center please visit http://trustarts.culturaldistrict.org/production/43975/jersey-boys Check out this great article about the show http://triblive.com/aande/theaterarts/9063948-74/jersey-group-sept#axzz3mVl42UpM Meetup All-Inclusive Ticket Package Offer for a more upscale experience The Pittsburgh Cultural Arts Meetup members will receive a great seat to JERSEY BOYS on September 25 2015 along with exclusive access to an after show Cast Party reception with complimentary food/drinks which will be catered! At the cast party the Meetup group (20+ people) will be in much larger area along with 200+ other arts supporters. You\'ll also have a chance to meet cast members and get great photos and autographs. Please note the Meetup group will be sitting together with great seats located in Directors Circle Right Center Rows AA-CC. These seats are in the first 3 rows in the lower balcony with a great view of the stage. New and renewing members will also receive a one year Partners membership with the Pittsburgh Cultural Trust! Please note that availability is limited. This offer will expire once tickets have been exhausted. Tickets will be processed in the order they are received. To order your Meetup package tickets ($109 each) please visit https://pct.formstack.com/forms/jerseyboysmeetup In considering the $109 Meetup tickets please realize this would ordinarily have a value of over $200 counting the tickets Cast Party reception and Trust membership. What a great deal! In addition a one-year membership with the Pittsburgh Cultural Trust includes all of these benefits: Invitations to Cast Parties for more upcoming shows Discounts and specials at Cultural District restaurants Member discount for Cosmopolitan Pittsburgh tickets Receive TrustOvations Member Newsletter and Trust Events Catalogue The opportunity to purchase tickets for annual Members Night on Broadway Event Support the Education and Community Outreach Department and send a student to a School Day Matinee Series performance master-class or provide art supplies for a workshop activity Make your mark on downtown Pittsburgh\'s Cultural District which offers performing and visual arts children\'s programming public parks festivals and so much more. As a reminder this 1-year membership is by household/address so this is important if you\'re thinking about this offer as a gift or bringing friends/family. Please contact Jenn at the Pittsburgh Cultural Trust if you have any questions for including the membership for others such as if you could pay for this but give another address for the membership [masked] Please note that tickets will be processed in the order that they are received. It may take a week for processing. Again this offer is extended only through the Pittsburgh Cultural Trust development department so you must use the link to the form. The link will be deactivated once the limit has been reached. For more information on the Pittsburgh Cultural Trust Partners Program please visit http://trustarts.org/support/Individual-Giving/partners-membership To Buy Tickets on Your Own To buy regular tickets for the Friday September 25 show or any of the other performance dates for "Jersey Boys" during September 22 2015 - October 4 2015 please visit http://trustarts.culturaldistrict.org/production/43975/jersey-boys or stop by the Theater Square Box Office or call (412) 456-6666. As always it is also fine if you\'d like to attend this show on your own with family/friends instead. Parking Here is the ParkPGH website with real-time info on downtown parking garage availability http://parkpgh.org where you can also download apps get garage availability via text messaging etc. You can also call[masked]-8980. Gallery Crawl &amp;amp; India in Focus Festival With all of the great activities planned for the free Gallery Crawl as well as kick off of the India in Focus festival on Friday September 25 we recommend arriving as early as possible to check things out with the nice weather people can walk around instead of \'trying\' to wait for others at one Gallery Crawl stop. As a reminder not everyone has the same work schedule or commuting distances to downtown. And it will also be very busy with traffic on Friday night September 25. But everyone will have a chance to be at one location for socializing at the "Jersey Boys" Cast Party after the show. For more information on the Gallery Crawl and India in Focus festival (which both include a number of gallery exhibits and activities which begin on Friday night in the Cultural District) please visit http://crawl.trustarts.org/ http://www.post-gazette.com/ae/art-architecture/2015/09/24/India-in-Focus-Six-weeks-of-cultural-events/stories/201509240006 http://triblive.com/aande/moreaande/8905273-74/india-dance-trust#axzz3mPsrqMqm http://www.trustarts.org/events/festivals/india-in-focus/</t>
  </si>
  <si>
    <t>Almost Free Henna</t>
  </si>
  <si>
    <t>Hi all! We are doing Henna again - this time almost free. We chose 18 designs ranging from $5 to $20. We will need to make appointments this time with each appointment lasting 30 min. So we will have the cut off at 10 people for wiggle room. Please comment with name and time. RSVP\'s will be open from 6pm 8/3 to 2pm 8/4.Feel free to ask questions if any of the details aren\'t clear for you. Blessings!!</t>
  </si>
  <si>
    <t>Sparkledragon\'s Magical Emporium</t>
  </si>
  <si>
    <t xml:space="preserve"> 2120 Broadway Ave</t>
  </si>
  <si>
    <t>The Sketchbook Society of Southwestern Pennsylvania</t>
  </si>
  <si>
    <t>Celebrate the magic of sketchbooks drawing and creative observation. A community to grow and foster sketchbook skills habits and confidence. Social events will be regular but not rigid sort of like what you hope your journaling to be. Or maybe you just want to meet people who keep sketchbooks because so many great minds in history kept their thoughts a sketchbook.</t>
  </si>
  <si>
    <t xml:space="preserve">Figure Drawing; Sketching; Drawing; Watercolor; Life Drawing; outdoor sketching; Urban Sketching; Sketchbooks; Location sketching; Sketching Nature; Sketching Journal; Field Sketching; </t>
  </si>
  <si>
    <t>788 days</t>
  </si>
  <si>
    <t>Irwin Art and Jazz Night</t>
  </si>
  <si>
    <t>Here it is! The MEETUP you have all been waiting for! Well maybe not but it should still be a fantastic time. The old coke mine/railroad/Turnpike town of Irwin opens it's main thoroughfare to artists musicians and spectators. The town offers abundant opportunities for unique and interesting compositions. There are Victorian homes alongside older brick structures eerie but safe alleyways plenty of churches people and music... ah music. The date on the following website is wrong. It is on Thursday August 20th. http://irwinborough.org/art-and-jazz-night.php The Norwin Art League has graciously and enthusiastically offered their building (right in the middle of all of the action) as our meeting point. For anyone who would like to come earlier (bands start at 5:00) and peruse a bit there are a number of great restaurants in town and a few within a 5min. ride that I could recommend. Also I am proposing grabbing an adult beverage or two after our sketching at 8:30.There is no shortage of watering holes. I tried to look at bus info... but all that I can tell anyone is that PAT and Westmoreland Transit have routes that come through Irwin but I'm not sure of the times. Irwin Main St. and Pennsylvania Ave would be the ideal stop. Any bus traveling from Pittsburgh to Latrobe Mt. Pleasant and/or Greensburg should pass by that stop. Feel free to make suggestions or ask questions.</t>
  </si>
  <si>
    <t>Norwin Art League</t>
  </si>
  <si>
    <t>Irwin</t>
  </si>
  <si>
    <t xml:space="preserve"> 306 Main St.</t>
  </si>
  <si>
    <t>Paddle Board Race</t>
  </si>
  <si>
    <t xml:space="preserve">For additional information please visit - http://membership.ohiorivertrail.org/index.php/n1sco-paddle-board-race </t>
  </si>
  <si>
    <t>The Lake at Bradys Run Park</t>
  </si>
  <si>
    <t xml:space="preserve"> 526 Bradys Run Road Beaver Falls PA</t>
  </si>
  <si>
    <t>Friday Night Dinner/Movie; Mistress America at the Manor Theater</t>
  </si>
  <si>
    <t>First Fridays at the Frick Opek Plays Strayhorn</t>
  </si>
  <si>
    <t xml:space="preserve"> Please join us under the stars with incredible jazz by the acclaimed musical ensemble Opek led by Pittsburgh jazz saxophonist Ben Opie who will perform a tribute to the music of Pittsburgh native pianist and longtime Duke Ellington collaborator Billy Strayhorn. This concert takes place in one of the our region\'s most beautiful outdoor settings on the grounds of the Frick Art &amp;amp; Historical Center in Point Breeze. In addition guests will have a chance to tour the beautiful art galleries (see below). Guests will also have a chance to check out the Frick\'s gift shop and unique greenhouse which was rebuilt based on the 1897 Alden &amp;amp; Harlow structure. Through the Frick s partnership with Grow Pittsburgh a community group that promotes sustainable agriculture a wide variety of vegetable and flowers are grown including many that are used to prepare delicious dishes in The Caf at the Frick one of Pittsburgh\'s top restaurants in a lush picturesque setting.&amp;lt;/a&amp;gt; The September 4 event has a suggested donation of only $5 (children free) while guests are free to bring their own food/beverages (BYOB) or simply purchase food from The Caf at the Frick. So there is lots of flexibility for everyone to share and enjoy. What could be more convenient! While the live jazz begins at 7 PM it is recommended that everyone arrive early so people can sit/gather together (e.g. if you\'d like to bring portable chairs food/drinks) before it gets too crowded. But if you can\'t there early you should still be able to find the group as we\'ll post some comments. September 4 First Fridays at the Frick Concert Opek Plays Strayhorn The musical ensemble Opek led by Pittsburgh jazz saxophonist Ben Opie performs a tribute to the music of Pittsburgh native pianist and longtime Duke Ellington collaborator Billy Strayhorn. Check out this video of Opek\'s rendition of Billy Strayhorn\'s "Half The Fun" https://www.youtube.com/watch?v=U5bbLftAjw0 For more information about First Fridays at the Frick please visit &amp;lt;a href="http://thefrickpittsburgh.org/programs_events/concertsfilms.php"&amp;gt;http://thefrickpittsburgh.org/programs_events/concertsfilms.php For more information about the Frick Permanent Collections please visit http://thefrickpittsburgh.org/collection_exhibitions/permanent_collections.php For more information on the Frick Greenhouse please visit http://www.thefrickpittsburgh.org/start/venues/greenhouse.php For more information on the The Caf at the Frick please visit http://www.thefrickpittsburgh.org/start/cafe.php &amp;lt;a href="http://www.thefrickpittsburgh.org/start/documents/MenuJuly102014.pdf"&amp;gt;&amp;lt;/a&amp;gt;</t>
  </si>
  <si>
    <t>Frick Art &amp; Historical Center</t>
  </si>
  <si>
    <t xml:space="preserve"> 7227 Reynolds Street</t>
  </si>
  <si>
    <t>BAND TOGETHER FOR A GOOD CAUSE...w THE NIED\'S HOTEL BANDFox Chapel Yacht Club!</t>
  </si>
  <si>
    <t xml:space="preserve"> BENEFITTING THE LUPUS FOUNDATION .............. JOIN THE NIED\'S HOTEL BAND FOR AN AFTERNOON OF MUSIC AND FUN; 50/50 AND CHINESE AUCTION .................. ALL FOR A GOOD CAUSE. * unhosted event but a table towards the front of the stage will be reserved for Meetup friends. I (Trish Higgins) personally will be assisting with the benefit; but I do hope to see you there !!! </t>
  </si>
  <si>
    <t>Fox Chapel Yacht Club - Baja Bar and Grill</t>
  </si>
  <si>
    <t xml:space="preserve"> 1366 Old Freeport Road</t>
  </si>
  <si>
    <t>Pittsburgh Feminists\' Magick Full Moon Circle</t>
  </si>
  <si>
    <t>Join if you consider yourself a feminist woman. We will meet monthly at the Full Moon and act as our own priestesses creating ritual to celebrate and heal ourselves and those we love. Lets have music dancing chanting meaningful rituals led meditations and community. Our focus is on the Great Goddess in any form/s that you choose.</t>
  </si>
  <si>
    <t xml:space="preserve">Witches; Feminism; Goddess; Meditation; Wiccan; Women\'s Social; Spirituality; Magick; Women\'s Circle; Earth-Based Spirituality; </t>
  </si>
  <si>
    <t>206 days</t>
  </si>
  <si>
    <t>Let\'s get together!</t>
  </si>
  <si>
    <t>We\'ll meet on the night following the night of the Full Moon in August to welcome each other. We are women of all ages who consider ourselves women 100% of the time. I want this to be an open circle. By that I mean that members are free to attend each month or not they can invite friends to come along too. The only caveat is that everyone who attends must participate no onlookers. By the 15th I hope to have already found a venue for our regular monthly gatherings. We\'ll pass the talking stick to get to know a little about each other and what brings each of us to the circle. Depending upon our individual experience in circles we may even speak about how rituals are conducted and what our expectations are of our circle and of each other. We can grab a bite and have some supper together while we talk. We can also chant a bit and work up some energy. This is an opportunity to join with other women in a spirit of community and spirituality. I\'m so looking forward to meeting all of you who come.</t>
  </si>
  <si>
    <t>Let\'s Hike The Rachael Carson Trail</t>
  </si>
  <si>
    <t>3 - 5 mile hike or more if the group wants.</t>
  </si>
  <si>
    <t>Rachel Carson Trail</t>
  </si>
  <si>
    <t>Near Pittsburgh</t>
  </si>
  <si>
    <t xml:space="preserve"> Different start points</t>
  </si>
  <si>
    <t>SPECIAL VOCALIST!!! The Jazz Conspiracy BIG BAND with dance lesson at the Elks</t>
  </si>
  <si>
    <t>FYI: This is cross-posted more people are showing up than just rsvp\'d here! The BIG BAND is back this week with special vocalist Judy Figel!! Our crowd grows every time! We had a really GREAT group the last time!! I\'ll be giving a beginner swing lesson starting at 7:15. So don\'t worry if you don\'t know how to dance I\'ll teach you the basics! Come check out the new dance floor!$5.00 cover. Free parking! Air-conditioned! $2.00 Drafts! Come on out &amp;amp; DANCE! Whether you just want to enjoy the sounds of big band music or do some dancing come join us at the Elks on the North Side. Cover ONLY $5.00. Facebook Event Just ask for Mark you\'ll have no trouble finding me. FYI: This is cross-posted more people are showing up than just rsvp\'d here!</t>
  </si>
  <si>
    <t>Elks Lodge</t>
  </si>
  <si>
    <t xml:space="preserve"> 400 Cedar Avenue</t>
  </si>
  <si>
    <t>Book Club</t>
  </si>
  <si>
    <t>Book for this month is Orphan Train.</t>
  </si>
  <si>
    <t>Uptown Coffee</t>
  </si>
  <si>
    <t xml:space="preserve"> 723 Washington Road</t>
  </si>
  <si>
    <t>Let's Dance! Pittsburgh</t>
  </si>
  <si>
    <t>Are you looking to improve your dancing skills in a fun social setting? Perhaps you need a partner or group of partners to practice with on the dance floor and cheer you on. If you love to dance or would love to know how then this is the perfect meetup for you! Whether it be salsa ballroom country swing or Argentine tango-come meet others who share the same passion and start having fun today! Let this be a stepping stone to a new and exciting future!</t>
  </si>
  <si>
    <t xml:space="preserve">Singles; Salsa; New In Town; Ballroom Dancing; Nightlife; Social; Dancing; Latin Dance; Singles Dancing Parties; Dance Lessons; Social Dancing; </t>
  </si>
  <si>
    <t>1967 days</t>
  </si>
  <si>
    <t>Miami Night Pool Party</t>
  </si>
  <si>
    <t>Salsa412 and SKYBAR Pittsburgh are teaming up to bring you a Miami style pool party right in the heart of the Southside of Pittsburgh! Come dance drink and......swim!? All while listening to the hottest Latin and Carribbean sounds by DJ Loyal! The pool will be open all night!! **We have our own Meetup section at one of the private Cabanas!** 9 - 11pm Bachata/Kizomba 11pm - 2am Latin Beats NO COVER Kizomba Lesson Taught by Mike and Melissa at 9pm! $5 More details to come soon!</t>
  </si>
  <si>
    <t>Dinner @ 'What's Cookin at Casey's?'</t>
  </si>
  <si>
    <t xml:space="preserve">Francine George invites you to dine with her at 'What's Cookin at Casey's' an American restaurant in the heart of Oakmont. Check out their menu here: http://www.allmenus.com/pa/oakmont/396834-whats-cookin-at-caseys/menu/ This will be a small gathering due to the restaurant's limited capacity so please remember to update your RSVP if your plans should change so that others can join. Casey's accepts cash Visa or Mastercard for for payment. </t>
  </si>
  <si>
    <t>What's Cookin At Casey's</t>
  </si>
  <si>
    <t xml:space="preserve"> 608 Allegheny River Blvd</t>
  </si>
  <si>
    <t>Monterey Bay Fish Grotto - Dinner</t>
  </si>
  <si>
    <t>Monterey Bay is a wonderful seafood restaurant on Mt. Washington. Of course for those who do not enjoy seafood they have other selections as well. In addition to the wonderful food there is a fantastic view of the city from the restaurant. They have valet parking available for $6. http://montereybayfishgrotto.com/ Please familiarize yourself with our dinner policy: http://www.meetup.com/Pittsburgh-Fine-Dining-Meetup/messages/boards/thread/48846086</t>
  </si>
  <si>
    <t>Monterey Bay Fish Grotto</t>
  </si>
  <si>
    <t xml:space="preserve"> 1411 Grandview Ave</t>
  </si>
  <si>
    <t>Acre Monthly Meeting with John Hyre</t>
  </si>
  <si>
    <t xml:space="preserve"> Please join us along with our Main Speaker John Hyre for "What I have seen in Tax Court: How to prove the IRS Wrong Self-Directed IRA\'s: How to pay for K-12 education medical expenses and retirement tax-free without destroying your IRA." Feel free to bring a pen and paper (LOTS OF GREAT INFORMATION) and a friend! See you then! A little bit about John: My name is John Hyre. I am a tax attorney accountant and real estate investor. 95% of my clients are real estate investors. Prior to venturing out on my own I worked for two of the Big Five accounting firms and for several Fortune 500 companies. I saved my clients millions of dollars in taxes annually. My firm provides tax services including bookkeeping return preparation audit representation and planning advice to real estate investors in all 50 states. Check out this link to the ACRE newsletter to see what John\'s been working on lately: https://acrepgh.memberize.net/clubportal/clubdocs/1346/acre0815.pdf</t>
  </si>
  <si>
    <t>All Day Workshop with John Hyre</t>
  </si>
  <si>
    <t xml:space="preserve">Basic Bookkeeping for REI and How to Invest RE via an IRA or 401(k) About John: My name is John Hyre. I am a tax attorney accountant and real estate investor. 95% of my clients are real estate investors. Prior to venturing out on my own I worked for two of the Big Five accounting firms and for several Fortune 500 companies. I saved my clients millions of dollars in taxes annually. My firm provides tax services including bookkeeping return preparation audit representation and planning advice to real estate investors in all 50 states. Check out his latest article in July\'s Acre newsletter: https://acrepgh.memberize.net/clubportal/clubdocs/1346/acre0815.pdf Cost for the workshop is $59 for Members of Acre and $99 for non members. Please visit http://acrepgh.org/clubportal/EventDisplayNew.cfm?clubID=1346&amp;amp;EventID=223621&amp;amp;mo=8&amp;amp;tdate=%7Bd%20%272015-08-10%27%7 to sign up! </t>
  </si>
  <si>
    <t>Heinz Field Rib Fest</t>
  </si>
  <si>
    <t>Ok - not a scary movie. Well...not even a movie :) I thought this was a fun event that we could all enjoy. If you are a new member this is a fun and free way to meet other members. This is a free event around Heinz Field. There are two free concerts that night - The Hawkeyes (7:30 pm) and The Clarks (9:00 pm). The Clarks are one of my favorite bands of all time so a free concert is always a bonus. There are food / drink stands circling Heinz Field where you can try some Pittsburgh ribs and libations (for a cost). As for meeting -1. I will be taking the T from Dormant park and ride. We can meet at 5:55 pm. The trolly leave at 6:06 pm. Looking forward to a fun night! http://www.portauthority.org/paac/SchedulesMaps/TripPlanner.aspx2. I will be hanging around gate B at Heinz Field from 6:50 pm to 7:10 pm. This is a second option to meet up.3. Come when you want and call/text to see where we are. Here is my #[masked]-2726. *** If it rains I will not be going and our meetup event will be canceled. The Rib Fest will probably still continue in the rain ***</t>
  </si>
  <si>
    <t>Heinz Field</t>
  </si>
  <si>
    <t xml:space="preserve"> 100 Art Rooney Ave</t>
  </si>
  <si>
    <t>Monday evening Tennis</t>
  </si>
  <si>
    <t>Hi All We\'re meeting at 7:00 at the tennis court of Schenley park and will play 2 hours or more.If there are some people who want to play some tennis please bring your racket and let\'s play together. This is the event for all levels.If you have any questions please let me know</t>
  </si>
  <si>
    <t>Cranberry Tabletop Game Day</t>
  </si>
  <si>
    <t>Hope you can make it! The usual routine... bring yourself bring a friend! Bring a new game from GenCon or an old game from the back of the closet. New members always welcome! We are friendly and nice and smart!</t>
  </si>
  <si>
    <t>Western Pennsylvania Romance Writers</t>
  </si>
  <si>
    <t>We are the local affiliate of the Romance Writers of America. We are looking for new members for our group so if you have any interest in writing short stories novellas or novels in the Romance genre please consider attending our March monthly meeting! At least two published writers will be attending the meeting. Remember you can publish with digital publishers or the traditional publishing houses in New York City there are many options! Come and explore the possibilities. We are meeting at the Barnes and Noble Store at Settler's Ridge in Robinson Township on Wednesday March 27 at 7 p.m. Hope to see you there.</t>
  </si>
  <si>
    <t xml:space="preserve">Fiction; Literature; Creative Writing; Writing; Writing Workshops; Novel Writing; </t>
  </si>
  <si>
    <t>1076 days</t>
  </si>
  <si>
    <t>Meet up to discuss Romance Writing</t>
  </si>
  <si>
    <t>We will have a presentation by a published author details to be announced. If you're an aspiring or published romance writer please stop by. We welcome you to join us.</t>
  </si>
  <si>
    <t>Barnes &amp; Noble</t>
  </si>
  <si>
    <t xml:space="preserve"> 1000 Cranberry Square Drive</t>
  </si>
  <si>
    <t>Pittsburgh Salesforce Developer Group</t>
  </si>
  <si>
    <t>Connect with all who develop on the Salesforce Platform whether its through declarative programming or APEX coding.</t>
  </si>
  <si>
    <t xml:space="preserve">Software Development; Salesforce.com; Apex; Computer programming; Heroku; Salesforce.com Developers; Force.com; Visualforce; Apex Development; Visualforce Development; Salesforce.com Integration; Salesforce.com Chatter; Salesforce.com and Force.com; </t>
  </si>
  <si>
    <t>1149 days</t>
  </si>
  <si>
    <t>The New Salesforce Announcement Launch Party</t>
  </si>
  <si>
    <t>You likely received the email below from Salesforce yesterday regarding the New Salesforce Announcement! We'll be hosting a viewing party for everyone to join together see the announcement and represent Pittsburgh! Salesforce Admins MEET THE NEWSALESFORCE FOR THE FIRST TIME.EVER. 16 years 48 product releases thousands of features millions of happy users it's been an incredible journey. Together we've changed business for the better and brought innovation to life. We're excited to share with you that our upcoming release will be our biggest best most game changing ever. And you are invited to an exclusive early preview. Tune in to Salesforce LIVE on August 25th at 4PM PST to witness the unveiling of a whole new Salesforce and hear from top executives product managers customers MVPs and partners on what exactly makes the new Salesforce awesome. Even better join one of our 100+ global viewing parties in a city near you. Be the first in the world to get your hands on this technology before Dreamforce. You won't want to miss it!</t>
  </si>
  <si>
    <t>Summa</t>
  </si>
  <si>
    <t xml:space="preserve"> 5933 Baum Blvd</t>
  </si>
  <si>
    <t>Spaghetti Dinner Fundraiser w/Chinese Auction</t>
  </si>
  <si>
    <t>This is the annual spaghetti dinner fundraiser for the Bethel Park Rotary. It is Pasta Too spaghetti Armstrong's salads Breadworks bread and Bethel Bakery desserts with a beverage all for $10.00 for adults $8 for seniors (over age 65) and $4 for children age 2 to 12 under Age 2 free.There is also a Chinese auction with lots of great baskets. Money raised all goes to Rotary charities. This is my Rotary Club so I will be working but would love to see lots and lots of SHD &amp;amp; M members there! Thanks.</t>
  </si>
  <si>
    <t xml:space="preserve">Bethel Park Community Center </t>
  </si>
  <si>
    <t xml:space="preserve"> 5151 Park Avenue</t>
  </si>
  <si>
    <t>Pittsburgh Geeks with Kids</t>
  </si>
  <si>
    <t>Geeks chatting together is fun. Kids playing together is fun. Geeks and kids playing together is fun. Note that Meetup members and organizers must be at least 18 years old. Any children present at a Meetup must be supervised by a parent or guardian.</t>
  </si>
  <si>
    <t xml:space="preserve">Moms; Dads; Stay-at-Home Moms; Stay-at-Home Dads; Playdates; Parents; Geek Culture; Working Moms; Intellectual Discussion; Babies; Kids; Toddlers; New Parents; Single Parents; Active Parents; </t>
  </si>
  <si>
    <t>Be Geeks with Kids</t>
  </si>
  <si>
    <t>Come join us for a fun time! This isn't a structured event- just some playground time with some other nerdy &amp;amp; geeky parents. I include nerdy here because we aren't an exclusive group. ;) If you feel so inclined wear a nerdy/geeky t-shirt so that we can identify each other but that is certainly not required. See you then!</t>
  </si>
  <si>
    <t>Highland Park Super Playground</t>
  </si>
  <si>
    <t xml:space="preserve"> Reservoir Drive 15206</t>
  </si>
  <si>
    <t>Hi All We\'re meeting at 8:00 at the tennis court of Schenley park and will play 2 hours or more.If there are some people who want to play some tennis please bring your racket and let\'s play together. This is the event for all levels.If you have any questions please let me know. Here is some guide I want to share with members. TENNIS MEETUP RULES 1. Always RSVP before you come to the event. This helps in organizing and for reserving the courts. Note without RSVP you may not have a spot. 2. If you RSVPed "Yes" and later decided to not come please change the RSVP to "No" so the first member on the waiting list can get your spot. 3. Members are expected to arrive on time and stay for the duration. If you expect to be late more than 15 minutes please send a text message to the posted organizer\'s phone number. 4. We will practice and always play a game - doubles or singles depending on the number of members who come to the event. 5. The organizer will try to pair the teams based on skill levels but this may not always be possible and the pairing may be on a first-come-first-serve basis. 6. If a member is on the waiting list they can still come however they may have to wait for courts to become available. Jason</t>
  </si>
  <si>
    <t>RESTAURANT WEEK!! MCCORMICK &amp; SCHMICK'S SEAFOOD</t>
  </si>
  <si>
    <t xml:space="preserve">RSVP tonight at 7pm! RESTAURANT WEEK! What a great opportunity to try an old Pittsburgh favorite! Here's their menu for Restaurant Week http://pittsburghrestaurantweek.com/restaurants/summer-2015-restaurants/mccormick-schmicks-seafood-restaurant-2/ </t>
  </si>
  <si>
    <t>McCormick &amp; Schmick's Seafood &amp; Steaks</t>
  </si>
  <si>
    <t xml:space="preserve"> 2667 Sidney St</t>
  </si>
  <si>
    <t>RSVP August 14th at 7pm. This will be the last scheduled TRIVIA until September 21st. WE SURE LAUGH A LOT!!! Lisa\'s Lunatix will try for another win! Come with or without trivia skills! They do have a good menu but you should take a look at: http://www.myrivertowne.com/restaurant I say we meet at 7pm to get a seat and a bite to eat. See you there!</t>
  </si>
  <si>
    <t>Strange Brew</t>
  </si>
  <si>
    <t xml:space="preserve">Strange Brew - a beer sharing and tasting group The purpose of this group is share craft beers that you might not normally have had a chance to try. We will each bring in a few brews and everyone will get samples until the bottles are empty. We don't want to bring standard beers that anyone can get everywhere. The idea is to bring in beers that are a little more unique: new releases seasonal special editions one-offs rare to Pittsburgh brews home brews or even beers that you pick up out of the area... that sort of thing. This isn't meant as an exchange group as we will be drinking the brews at the meetups. There are basically two sides to what could be brought to the meetups. The first would be beers that you would be able to buy in the area but are a little uncommon. Those would be the seasonal new releases special releases etc. It is possible that many people would not normally get a chance to try these brews either because they sell out or because people do not realize that these are available. Once we get a chance to try these beers we might be able to go out to find them and buy them for ourselves. This is nice because if you try something that you like you can keep an eye out and get more. The other side would be beers that we would not be able to buy in the area. Those would be home brews and beers brought in from out of the area. Home brews are obviously not available anywhere except at the brewer s house. When I travel I like to stop in at bottleshops to see what they have available. I often find beers that I have never seen before and that I know are not available in Pittsburgh. This is nice because you would be able to try or share brews that we might never see again a unique experience. We will be able to try each brew and discuss what we like or do not like about it. People who know a lot about beer will be able to share insight that others might not know and help educate those new to craft beers. People who are just getting into craft beers will be able to taste different styles. They will be able to hear what other like minded folk think about each and compare that to their own opinions. Outside of not wanting commonly available brew brought in we are NOT going to be a snob minded group. People of all levels of experience and all levels of taste are welcome. The only way to get the Pittsburgh beer scene to grow is to have new people learn about craft beers. The only way to learn about beer is to try a variety. If you like it drink it! New Group Rules: Bring some unique unusual or rare (for the area) beer for everyone to try. Just 2 bottles of 12oz brews or 1 of larger bottles. Have a good time. Repeat rules 1 and 2 at the next Strange Brew... </t>
  </si>
  <si>
    <t xml:space="preserve">Homebrewing; Beer; Home Brewing; Brewery Events; Craft Beer; beer festivals; Micro Brewed Beer; Beer Tasting; Beer Lovers; </t>
  </si>
  <si>
    <t>1457 days</t>
  </si>
  <si>
    <t>Strange Brew 40 - Over the hill</t>
  </si>
  <si>
    <t xml:space="preserve"> This may be our last chance to enjoy the beautiful patio lets hope the weather holds out. </t>
  </si>
  <si>
    <t>Carson Street Deli</t>
  </si>
  <si>
    <t xml:space="preserve"> 1507 E Carson St</t>
  </si>
  <si>
    <t>Chinese for Beginners in Mellon Square Park</t>
  </si>
  <si>
    <t>The Pittsburgh Downtown Community Development Corporation (PDCDC) will hold "Chinese for Beginners" at lunch break time in Mellon Square Park (near the big fountain square). The first session includes the introduction of Chinese language and three basic daily phrases. Bring your notebook and join us this relaxing and fruitful lunch time. Please RSVP by 8/9 Sunday to help us better prepare for it.</t>
  </si>
  <si>
    <t>Mellon Square Park</t>
  </si>
  <si>
    <t xml:space="preserve"> 529 -540 Smithfield St</t>
  </si>
  <si>
    <t>Cranberry Travel MeetUp!</t>
  </si>
  <si>
    <t>The Sports Grille at Cranberry</t>
  </si>
  <si>
    <t>Cranberry</t>
  </si>
  <si>
    <t xml:space="preserve"> 1294 Freedom Road</t>
  </si>
  <si>
    <t>Cranberry Travel MeetUp</t>
  </si>
  <si>
    <t xml:space="preserve"> AT If you need a Roommate We can Help! We have Singles that what to Travel with US! Come to our Social Events or Call Sam at[masked] for more Details! Southern Caribbean Cruise (Jan 15 - 23 2016 One Night at The San Juan Marriott 8 Day - 7 Night Cruise on Royal Caribbean. 42 Spots already SOLD. $[masked] per person (DBL) Panama Land Tour (Feb 16 - 23 2016) 8 Day - 7 nights at The Country Inn Amador on the Canal 5 Days of Guided Tours (Please read Itinerary) Daily Breakfast &amp;amp; many lunches. $[masked] per person (DBL) African Safari 4 (March 30 - April 11 2016) South Africa Zimbabwe &amp;amp; Botswana Cape Town Victoria Falls &amp;amp; Chobe River Lodging Game Drives &amp;amp; many Meals $[masked] per person (DBL) Hawaiian Cruise (April 18 - May 1 2016) 2 nights at The Marriott Waikiki Beach 12 Day Cruise on Royal Caribbean $[masked] per person (DBL) Alaskan Cruise &amp;amp; Land Tour (July 15 - July 24 2016) 1 nights in Vancouver at The Metropolitan Hotel 8 Day Cruise on Princess Cruise Lines Optional Add-On (6 Day Land Tour) July 23 - 29 will be Priced in Late August Trips we are working on for 2016 &amp;amp; 2017 Italy/Spain/France Cruise &amp;amp; Tour (Sept 14 - 26 2016) South American Cruise (January 2017) CLICK on "See The World Tours" Below For more Information &amp;amp; Complete Website www.SeeTheWorldTours.com or Call[masked] Group Trips Escorted by Sam Jordon (Experienced Trip Leader) Call[masked] Click link below for Past Trips &amp;amp; Comments www.SeeTheWorldTours.com/Comments.html </t>
  </si>
  <si>
    <t>Cranberry\'s Travel MeetUp</t>
  </si>
  <si>
    <t>Pittsburgh South Scrapbooking and Paper Crafts</t>
  </si>
  <si>
    <t>If you love paper crafts scrapbooking stamping and card making this is a group for you. This will be a get together for classes and just to crop. I would like to have one once a month plus seasonal crops. I am just starting out organizing these events and hope it grows into something much bigger. I found that there really isn\'t any events going on in the Southern part of the Pittsburgh area or the Mon Valley. I am located in Belle Vernon and will start with holding them at my home.</t>
  </si>
  <si>
    <t xml:space="preserve">Scrapbooking; Card Making; Paper Crafts; Rubber Stamping; close to my Heart; Clear Acrylix Stamping; Scrapbooking Classes &amp; Workshops; Local Scrapbooking; Scrapbook Crops; Close to my Heart Scrapbooking; </t>
  </si>
  <si>
    <t>205 days</t>
  </si>
  <si>
    <t>Lets Scrap Together</t>
  </si>
  <si>
    <t>This is my first crop and hosting it out of my home. Bring your supplies and I will provide use of my Cricut Explore Big Shot or what ever equipment you need. My idea is to have a pot luck lunch. I am thinking of 10 am til 5 or whenever we finish up.</t>
  </si>
  <si>
    <t>Pickin\' at Pastoli\'s</t>
  </si>
  <si>
    <t>Open Mic Night</t>
  </si>
  <si>
    <t>7:00- 7:30 - participant sign up 7:30 - 10:30 Open Mic # of songs = up to 5/participant If there is time at the end we can do a "rapid fire" of 1 song/participant who still wants to play another.</t>
  </si>
  <si>
    <t>Pastoli\'s Pizza Pasta &amp; Paisans</t>
  </si>
  <si>
    <t>Pittsburgh \'A Course in Miracles\' Study Group</t>
  </si>
  <si>
    <t>Nothing real can be threatened. Nothing unreal exists. Herein lies the peace of God. The above is a summary of the teachings of A Course in Miracles. The Course is a kind of gentle "spiritual psychotherapy" whereby a person\'s thoughts can shift from fear to love. And according to ACIM this shift is nothing short of a "miracle." Miracles happened all the time everyday. You need but ask. Come join us every other Saturday morning for readings from the text lively discussion with like-minded seekers alongside coffee and refreshments. And start experiencing miracles of your own. See how you can transform your life. This study group intended for all levels of interest from beginning curiosity to seasoned students. Meetings occur on the 2nd and 4th Saturdays of the month. Group leader has been applying principles of the Course to her own life for over 20 years now...</t>
  </si>
  <si>
    <t xml:space="preserve">A Course In Miracles; Spirituality; Inner peace; Forgiveness; A Course In Miracles Dissapearance of the Universe; Spirituality through ACIM; ACIM group; A Course in Miracles Meditation; A Course in Miracles Study Group; A Course In Miracles: ACIM; ACIM Study Group; A Course In Miracles study and sharing group; </t>
  </si>
  <si>
    <t>ACIM Readings and Discussion!!</t>
  </si>
  <si>
    <t>Dear Fellow ACIMer\'s Please join us for lively discussion of the Course at the Sixth Presbyterian Church located on Forbes and Murray in Squirrel Hill. We have a permanent slot between 10am and 12pm on the 2nd and 4th Saturdays of the month at this venue! We hope you take advantage and join us soon to access all the miracles you need:) Please enter the church through the MURRAY entrance. See you then!</t>
  </si>
  <si>
    <t>Sixth Presbyterian Church</t>
  </si>
  <si>
    <t xml:space="preserve"> 1688 Murray Ave</t>
  </si>
  <si>
    <t>Workout at Schenley Park - 8/11/2015</t>
  </si>
  <si>
    <t>WORKOUT ANNOUNCEMENT Event 1: "No Letting Go" Get as far in the progression in 5-minutes as possible:- Run 1 lap holding weights (m 24#/ f 16#)- 10 dumbell thrusters- 100m out-and-back run with weights Score is the number of thrusters. Weight can be set down at any point if rest is needed. Event 2: "Jump Master" 4 minutes of the following progression:0-1:00 - As many single-unders as possible1:00-1:30 - rest1:30-2:30 - As many single-unders as possible - with rope rotating BACKWARDS2:30-3:00 - rest3:00-4:00 - As many double-unders as possible This will be scored as three separate events. Event 3: "[masked] Vision" 3 rounds for time:- 20 mountain climbers- 20 air squats- 20 lunges- Run 1 lap</t>
  </si>
  <si>
    <t>Workout at Schenley Park - 8/18/2015</t>
  </si>
  <si>
    <t xml:space="preserve"> WORKOUT ANNOUNCEMENT Event 1: "Schenley Ninja Warrior" 6 minutes to conquer the Schenley Ninja Warrior course which consists of these 10 stations. Station 1 - 75 single-unders Station 2 - 10 burpees Station 3 - 20 alternating lunges (10 each leg) Station 4 - 35 shoulder-to-overheads (24#/16#) Station 5 - 30 air squats Station 6 - 10 hand-release push-ups Station 7 - 50 single-unders (backwards) Station 8 - 20 sumo-deadlifts (24#/16#) Station 9 - 20 mountain-climbers (20 each leg) Station 10 - 20 power snatches (10 each arm 24#/16#) Athletes will have counters and stations will be designated with cones and cue cards. Athletes finishing the course will be scored with the time they finish. Athletes not finishing the course will get points based on current station/reps. i.e. 8.2 ps - I got the idea for this watching the format of American Ninja Warrior on my treadmill jog this evening :) Event 2: L-sit hold on parallettes We have several new members who haven\'t attempted this yet! Should be fun. Event 3: "Quads" 4 rounds for time: - 4 air squats - 4 burpees - 4 air squats - 4 burpees - Run 400m ps - "quads".. as in "sets of 4" or as in "How do your quads feel?" :)</t>
  </si>
  <si>
    <t>Special Friday Night Workout at Schenley Park - 8/21/2015</t>
  </si>
  <si>
    <t>We've never done a Friday night workout so this will be a first! This is a special 1-event workout and it is challenging. We've done it one other time on 9/13/2013. Complete this sequence for time:- Run 1600 meters- 150 double-unders- 50 burpees- Run 800 meters- 100 double-unders- 35 burpees- Run 400 meters- 50 double-unders- 20 burpees 3 single-unders can be substituted for 1 double-under but I would encourage anyone who is capable of 1 double-under to attempt this as prescribed. At the 9/13/2015 workout two men in our group completed this with double-unders as prescribed. Zero females completed it with double-unders. Who will be the first? Times ranged from around 30 minutes to 68 minutes. You just take it rep by rep and chip away at it. What better way to head into a weekend? :)</t>
  </si>
  <si>
    <t>Let's Meet up and Go to Eat 'N Park in Bethel Park</t>
  </si>
  <si>
    <t>Cross-posted to Pittsburgh area anxiety shyness and depression meetup Let's meet up for chatting and a meal at Eat 'N Park. Originally planned to be at Starbucks but number of RSVPs makes it more practical to go to Eat 'N Park nearby.</t>
  </si>
  <si>
    <t>Eat'n Park</t>
  </si>
  <si>
    <t xml:space="preserve"> 5220 Library Rd</t>
  </si>
  <si>
    <t>Kanban: Rumors Myths and Legends by Michael Carpenter</t>
  </si>
  <si>
    <t>Summary:Kanban has been used in software development for a number of years. It has a lot of great things to offer. However when I talk with people about it there are a number of misconceptions. I'd like to dispel some based on what I've learned using kanban for the last 3 years. I'm hoping folks in the audience will share their experiences as well - kanban practitioners are encouraged to attend! Michael's Bio:I started out in engineering back in the mid 90s programming aircraft engine models. I quickly learned I like to build cool stuff but I also like to be lazy. With software I can do both! So in 99 I made the switch and became a software developer. Along the way I realized it isn t all about heads-down coding - the overall process is important. My agile journey began in the early 00s when I picked up some engineering practices from XP. Then I had to lead teams so I learned Scrum. I ve since introduced Scrum to a number of clients. Scrum worked well but it didn t always feel like the right fit. I learned about lean and kanban and transitioned a team to ScrumBan and eventually full kanban. I ve played multiple roles on my journey - developer tester project manager program manager and architect. And I truly enjoy all of them (well maybe not testing so much) because they all get me to my desired end state - building cool stuff.</t>
  </si>
  <si>
    <t>Innovu LLC</t>
  </si>
  <si>
    <t xml:space="preserve"> 100 West Station Square Dr. Suite 500 (Landmarks Building)</t>
  </si>
  <si>
    <t>Too much work and not enough time to nurture the Metalhead in you? Let\'s get together to discover new bands attend local gigs or even go to big venues. I created this group for people (21+) who want to share their passion for the different genres of Metal/Rock music and for whom it is sometimes difficult to find someone who does not give them the weird look when they start talking about Scandinavian Black Metal (just an example!). Music does not have to be THE conversation topic. It is just a way to gather people who have the same interest!</t>
  </si>
  <si>
    <t>Carnegie Science Center 21+ night round 2!</t>
  </si>
  <si>
    <t>What does this have to do with metal? I really have no idea but we\'ve done this before and had a fairly good turnout! So here\'s how it goes we\'ll meet up out front at around 6PM head inside and have some fun then when we\'re done maybe head over to Jerome Bettis Grille for a little mini happy-hour. It\'s a low-pressure way to meet some fellow egghead-headbangers! Oh hang on I just got it! September\'s theme at the science center is "Robots" and robots are usually made out of metal! So that kind of works right? Right?</t>
  </si>
  <si>
    <t>Do the Right Thing @ Regent Square Theater</t>
  </si>
  <si>
    <t>Box office opens at 7:30; film at 8 pm. Meet in lobby 7:45. On the hottest day of the year on a street in the Bedford-Stuyvesant section of Brooklyn everyone\'s hate and bigotry smolders and builds until it explodes into violence. Spike Lee || USA || 1989 || 120 min Trailer: https://www.youtube.com/watch?v=5Ny631yQ-DM</t>
  </si>
  <si>
    <t>Regent Square Theater</t>
  </si>
  <si>
    <t xml:space="preserve"> 1035 S Braddock Ave</t>
  </si>
  <si>
    <t>The Pittsburgh-Wexford Arabic Language Meetup Group</t>
  </si>
  <si>
    <t>Do you speak Arabic? Do you want to learn? If so this is the group for you! Come learn to speak and read Arabic chat play games watch videos exchange cultures and meet others who are learning or that already speak Arabic. There's something for everyone! We have wonderful native speakers to guide us and we all learn something by the end of the meeting in a relaxed setting. **Everyone is welcome from absolute beginner to fluent native speakers.** Check our calendar for meetings and social and cultural events such as films music and dance performances and outings to restaurants. If you know of an event or have an idea for one that our group would enjoy please let us know we ll be sure to share it with our members. Roula Marc &amp;amp; Christine Check out these other groups too! The Pittsburgh French Meetup Group http://www.meetup.com/FrenchLessons/ Pittsburgh International Food Languages and Cultures Group http://www.meetup.com/Pittsburgh-International/</t>
  </si>
  <si>
    <t xml:space="preserve">Dining Out; Arabic Language; Middle Eastern Music; Language &amp; Culture; </t>
  </si>
  <si>
    <t>4509 days</t>
  </si>
  <si>
    <t>Let's practice Arabic!</t>
  </si>
  <si>
    <t>Ahlain Let's start this week with some games and conversation practice! All levels are welcome and beginners are encouraged to come at 6:00. Our activities will help you learn the basics and more and we will also work on conversational skills. Afterwards we'll practice reading in pairs or small groups. I'll have something for each level but if you have something you want to work on please bring it with you. Hope to see you there! Christine</t>
  </si>
  <si>
    <t>Razzy Fresh</t>
  </si>
  <si>
    <t xml:space="preserve"> 300 S. Craig St.</t>
  </si>
  <si>
    <t>Jimmy\'s Hall @ Harris Theater</t>
  </si>
  <si>
    <t>Meet in lobby by 7:45; film at 8 pm. In 1921 Jimmy Gralton\'s sin was to build a dance hall on a rural crossroads in an Ireland on the brink of Civil War. The Pearse-Connolly Hall was a place where young people could come to learn to argue to dream...but above all to dance and have fun. As the hall grew in popularity its socialist and free-spirited reputation brought it to the attention of the church and politicians who forced Jimmy to flee and the hall to close. Ken Loach || UK || 2014 || 109 min Trailer: https://www.youtube.com/watch?v=VlZZRGl-g-k</t>
  </si>
  <si>
    <t xml:space="preserve"> 809 Liberty Ave.</t>
  </si>
  <si>
    <t>Big Ball - Junction Hollow Field</t>
  </si>
  <si>
    <t>This game of Big Ball has been specially requested by some people that have never played it before. Join us at the Junction Hollow Soccer Field. To get there type 100 Boundary St Pittsburgh PA into your GPS and once on Boundary St go under the railroad track overpass and you\'ll soon see the parking lot for the field. Big Ball is more fun than it looks. Check out the details below. No spikes or cleats are permitted for this game. Come join us for this unique but fun game! This game got quite popular last year and was requested as our Meetup of the week for 7 straight weeks. The name of the game is Big Ball. I created this game during my junior year at IUP. The best way to describe the game is that it\'s a mix between Soccer and Ultimate Frisbee but we use a ball that\'s about 45" in diameter. We played it every week for 2 years on the practice soccer field. There is no physical contact with other players permitted but you can use the ball however you want. Any part of your body can touch the ball and there\'s no height limit on the goals. Also NO CLEATS OR SPIKES ALLOWED! To see a video of this game in action from 3 years ago check it out here: https://www.youtube.com/watch?v=deBQzfRsBg0 We will be playing this game at Junction Hollow Field off of Second Avenue a bit past the Hot Metal Bridge. Here are some more details &amp;amp; rules. Field size we need is about 60 - 70 yards based on how many players we get (best games are at least 7 vs 7) There are 3 lines that matter in the game...the goal line on each side and the line at the center of the field. There are no out of bounds lines on the sides of the field. Players can dribble roll kick throw or carry the ball for 3 steps The goals are 12 feet wide and there is no height limit on the goal. The game relies heavily on defense. There are also no regulations for goalies or a goalie box. This means your goalie can play mid field if he wants or you can even have 3 goalies...they can even piggyback on each other to be "taller" if they want. You just lose those additional players in the field Both teams start the game and after each goal at mid-field. The team that wins the coin toss or just got scored on start with the ball. As soon as anything crosses mid-field (the ball OR one of your players that\'s getting a running start) the other team is allowed to cross the line and start playing defense. As mentioned above there is no physical contact with other players but you can use the ball however you want. If you\'re in the process of taking your 3 steps you can plow people over with the ball. If someone is charging you you can kick the ball at them you can hit people with the ball...I just prefer you don\'t aim for the head. If you do actually blatantly contact someone you get a warning and a 2 minute penalty. Second offense in the same game gets you ejected from the game. This only happened once in 2 years of playing as the ball does a good enough job of not getting players TOO close to each other... The ball is built like an exercise ball but it\'s VERY heavy. I would strongly advise players not try to punch the ball while it\'s in the air hit it with one arm or kick it with your feet as it could easily result in an injury or twisting of the body. On that note it\'s easiest to "kick" the ball with your knees or thigh hit it with two hands punching close together or hit with the forearms while hands are clenched at the fists. We sometimes have players get into a "scrum" around the ball and it doesn\'t move for a while. If that happens and the ball doesn\'t move for 3 - 5 seconds we\'ll have a jump ball from where the "scrum" took place. Games are normally played until 11 and we switch sides of the field when one team scores 6. We usually take a little half-time break at that point too. We have had many girls play the sport and they loved it. A few of them even had trouble picking the ball up but they still loved the game. Some of them were actually our most die-hard players. We normally start every game kicking and throwing the ball in a circle to get everyone warmed up for how big and heavy the ball actually is The game is actually the most fun in the rain because of our most important rule... NO CLEATS OR SPIKES OF ANY KIND! All players must wear tennis shoes or some other kind of non-grip shoe so they don\'t have any advantage in the dirt or grass. That\'s the way we\'ve always played and I feel that makes everyone very even when it comes to maneuverability on the field. You can only imagine what some rain puddles and slick grass add to a game where no one has traction. Good times. Join us on Thursday August 13th at Junction Hollow Field in Squirrel Hill for a game of Big Ball. Just show up to the park to play and bring some friends. Don\'t forget the number one rule...No SPIKES!</t>
  </si>
  <si>
    <t>Junction Hollow Field</t>
  </si>
  <si>
    <t xml:space="preserve"> Boundary St</t>
  </si>
  <si>
    <t>Blind Guardian</t>
  </si>
  <si>
    <t>German power metal legends Blind Guardian are touring the US with a show in Homestead. Doors at 7 show at 8!</t>
  </si>
  <si>
    <t>Steve Hast\'s Summer Cooker</t>
  </si>
  <si>
    <t>Don\'t miss the 15th running of this great tournament held at the home of Steve Hast! We\'ll hold two tournaments one for beginners and one for everyone else. Entry fees and tournament details will be announced later. Bring your swim suit and take a dip in Steve\'s pool between matches! BYOB if desired. I will be bringing a couple of 6-packs of good beer - i.e. the kind that make me take stupid cubes when I shouldn\'t. There will be food! Steve will be grilling backyard favorites with fixings for only $5. Registration begins at 12 play will start at 1. The tournament will be fun challenging competition and double elimination so you are guaranteed two matches and even with one loss you can win 1st place money! For $20 you can\'t beat it. Bring your swim suit! Steve\'s heated pool is available whenever you are not playing. Bring a friend! They don\'t have to play backgammon. Steve will be grilling - there will be plenty of food for a $5 hospitality charge per person. BYOB if you want beer or wine. If you or a friend play at beginner level come anyway! If we have enough beginner-level players we\'ll run a round-robin event just for beginners. RSVP Please! If you have already replied to Steve great! If not please let Steve or myself know you want to attend. Feel free to forward this email to a friend who plays. Here\'s a little more info about the tournament. I hope to see you there! Tournament details: The main event will be a $20 entry $20 side pool double-elimination tournament. We\'ll play 7-point matches in the main flight and 5-point matches in the one-loss consolation. The winner of the consolation plays the winner of the main in one (possibly two) 7-point match for first &amp;amp; second place. The loser of the consolation gets 3rd place. If there is interest we can run some shorter "blitz" style tournaments for players who get knocked out early. Basic rules are as written here "Double-Elimination Bracket". Money details: The $20 entry fee will pay 3 or 4 places (depending on # of entries) at 90% return. The 10% goes to Pittsburgh Backgammon Meetup costs. Any extra goes to the soon-to-be-formed Pittsburgh Backgammon Club.The $20 side pool is optional and will pay 3 or 4 places at 100% return.</t>
  </si>
  <si>
    <t>Biddle\'s Octoberfest</t>
  </si>
  <si>
    <t>Tourney Update: Let\'s try something a little different this month! Instead of holding one or two large tournaments let\'s have 3 little ones. (And of course you don\'t have to play in a tournament at all. You can just come out and play or listen to Steve\'s talk see below) We\'ll be playing 5-point matches in 4-player groups. Instead of the blitz style "win the group play the winnner of another group" you just play two other players if you win two matches you get 90% of the entries for the group. The 10% goes to the club as always. There will be 3 tiers so people can play at whatever level they are comfortable with: $5 entry winner gets $18 $10 entry winner gets $36 $20 entry winner gets $72 The brackets will fill up as I get entry fees and as soon as we get 4 players in a level I\'ll randomize those 4 and you can start playing. If we don\'t get 4 players all entry fees will be refunded. If you win two matches you win! No muss no fuss. If you lose either of those matches you can jump back in at any level just pay another entry fee. That\'s it. I\'ll keep taking entries as long as there will be enough time to finish a 2-match bracket. Special PRIZE donated by Joe Davis! In addition to prize money at the end of the evening we will randomly draw the names of the winners of ALL the blitzes at ALL levels. The winner of the drawing will go home with a "trophy" - an antique painting of three gamblers donated by Joe Davis the owner of Biddle\'s Escape. (see below) It\'s hard to see in the photo but there are 2 dice above and below the painting on the frame. Great game room decoration! But WAIT there\'s MORE! We will have a treat for our novice players this month Steve Hast will be doing an instructional talk on the opening moves. On the very first move of the game you can often give yourself an advantage if you know the recommended opening moves. This is something we can all benefit from but is especially apt for beginners and intermediates. As usual we\'ll start gathering at 6 for sandwiches and warm-up games. Steve\'s talk will begin at 6:30. Registration for blitzes will begin 6 and continue throughout the evening. Play can begin as soon as the bracket is posted as described above. Joe has generously agreed to let us stay past 9 to finish games either outside or up in their meeting room. (the cafe officially closes at 9)</t>
  </si>
  <si>
    <t>Come join us for a fun time! This isn\'t a structured event- just some playground time with some other nerdy &amp;amp; geeky parents. I include nerdy here because we aren\'t an exclusive group. ;) If you feel so inclined wear a nerdy/geeky t-shirt so that we can identify each other but that is certainly not required. See you then!</t>
  </si>
  <si>
    <t>Food Truck Festival</t>
  </si>
  <si>
    <t>We\'re going to be having a food truck festival at Bushy Run Battlefield out in Penn Township. The Bushy Run Picnic at the Battlefield will be held from noon - 5 p.m. at Bushy Run Battlefield. We will have food from Franktuary Pgh Crepes Pgh Halal and the Kona Ice Truck. We\'ll also have music two bands and a DJ will be providing musical entertainment while you enjoy your food and the wonderful environment the park provides. For the children and those young at heart we will have various games going on in the large field above the performance area. Admission to the event will be free although normal museum charges will apply. Admission to the museum is $5 for adults with discounts for AAA seniors and children. That day we will be having a leather working class in the museum which will be free with admission.</t>
  </si>
  <si>
    <t>Choose Your Own Adventure</t>
  </si>
  <si>
    <t>Following up on the excellent guided discussion on website Security by Chris Rudzki from Automattic we are hosting an "open forum" style session. Bring your recent victories or questions. Be willing to discuss your recent experiences good or bad with WordPress and as always don\'t be afraid to ask for help!</t>
  </si>
  <si>
    <t>Eat and Park</t>
  </si>
  <si>
    <t xml:space="preserve"> 849 Freeport Road</t>
  </si>
  <si>
    <t>Cesky Svet se otevira tuto sobotu!</t>
  </si>
  <si>
    <t>Mili rodice a pratele Cesky Svet se oteviraji jiz za par dni! Moc se na vas tesime tuto sobotu 12. zari v 10hod rano v Wightman School Community Building 5604 Solway Street Pittsburgh PA 15217-1264. Nase pani ucitelky (Petra Viragova Helena Vankova-Walters a Jitka Benedikova) si pro vase deti pripravily spoustu her pisnicek a aktivit! A to vse v ceskem jazyce! :) Registracni formulare je mozne najit na nasi webove strance http://www.czechschoolofpittsburgh.com/. Prosime aby jste laskave formulare vyplnili podepsala a zaslali zpatky na c[masked]. Formulare je take mozne prinest na prvni den Ceskeho Sveta. Moc rady odpovime na vsechny vase dotazy proto se prosim nevahejte na nas obratit. Tesime se na vase deti a na shledani tuto sobotu! S pratelskym pozdravem Alice Zdrale esk Sv tWightman School Community Building5604 Solway StreetPittsburgh PA[masked] http://www.czechschoolofpittsburgh.com/ https://www.facebook.com/groups/czechschoolofpittsburgh/</t>
  </si>
  <si>
    <t xml:space="preserve"> 5604 Solway St</t>
  </si>
  <si>
    <t>Single Out dinner group for GLBT Singles</t>
  </si>
  <si>
    <t>Single out dinner group meets monthly to provide GLBTQ singles in the greater Pittsburgh area with a good alternative way to get2gether (other than the bars or internet). We have our dinners at various Pittsburgh restaurants that are nice but affordable. Often have an activity along with dinner for even more interaction. It's a fun &amp;amp; casual way to meet other local gay singles who are also looking for friends/dates/relationships or just looking to socialize. Nothing is better than meeting &amp;amp; talking in person. It's a good way to start!</t>
  </si>
  <si>
    <t>lgbt</t>
  </si>
  <si>
    <t xml:space="preserve">Gay; Lesbian; Gay Professionals; LGBT; Gay Singles; Gay and Lesbian Friends; Lesbian Dating; LGBT Social Group; Gay Men; Lesbian Friends; lgbt singles; Singles Dinners; </t>
  </si>
  <si>
    <t>741 days</t>
  </si>
  <si>
    <t>Don't miss our Single Out August 2015 event for LGBT singles!</t>
  </si>
  <si>
    <t xml:space="preserve"> Join us for Bowling night at Legacy Lanes in the South Hills of Pittsburgh. This is a great way to interact &amp;amp; meet some new &amp;amp; interesting people (who want to meet some fun new people just like you do). Don't have to be a good bowler either. This is more just for fun.This is also a great way to get acquainted with other LGBT singles &amp;amp; make some new friends &amp;amp; relationships. We're all very friendly &amp;amp; welcoming! We will be meeting in &amp;amp; using the private lanes inside the Golden Rule bar. Total cost is $25 &amp;amp; includes unlimited bowling shoes sandwiches or pizza unlimited soft drinks &amp;amp; dessert. Go to www.paypal.com and type in [masked] to make payment for event. It's gonna be a great time. Hope to see you there!!!</t>
  </si>
  <si>
    <t>Legacy Lanes</t>
  </si>
  <si>
    <t xml:space="preserve"> 5024 Curry Rd</t>
  </si>
  <si>
    <t>Break For Ultimate - Downtown Pittsburgh</t>
  </si>
  <si>
    <t>This meetup is for anyone downtown over their lunch hour interested in a very loosely structured ultimate frisbee pickup game. This is meant to be for any working professional who needs to burn off a little of the work day running around in the sun but anyone downtown is welcome including total beginners and advanced players! There is enough space at Point State Park to set up a reasonably sized disc field.</t>
  </si>
  <si>
    <t xml:space="preserve">Ultimate Frisbee; Outdoors; Sports and Socials; Pittsburgh area; Exercise; Ultimate; Coed Ultimate Frisbee; Ultimate Frisbee pickup; Co-ed Ultimate Frisbee; Ultimatee Frisbee Pickup; </t>
  </si>
  <si>
    <t>317 days</t>
  </si>
  <si>
    <t>You / (Sunlight * Disc) = Happiness^Harmony</t>
  </si>
  <si>
    <t>Point State Park</t>
  </si>
  <si>
    <t xml:space="preserve"> Point State Park Pittsburgh PA 15222</t>
  </si>
  <si>
    <t>Lecture - Sq Hill Historical Society - Pittsburgh in WW1: Arsenal of the Allies</t>
  </si>
  <si>
    <t>Hat-tip to Dameon for letting us know about this! I was just reading about this book and thinking it would be interesting to our group when Dameon posted in the Discussion Forums about this event: La Roche College archivist Elizabeth Williams-Herrman is doing a lecture on Pittsburgh\'s role in WW1 for the Squirrel Hill Historical Society. Her book is called Pittsburgh in WW1: Arsenal of the Allies. According to their website meetings of the Squirrel Hill Historical Society are FREE. They meet at the Church of the Redeemer on Forbes Avenue near the Squirrel Hill business district. We\'ll meet there at 7:15 pm to get assembled and seated for the 7:30 pm lecture. I will confirm all of this and provide more details in the next few days. In the meantime go ahead and RSVP. Click the link for the calendar of the Squirrel Hill Historical Society. Scroll down the page to find this event. You can find the book on amazon.com There is also a partial-text Google Books version if you\'d like a preview. Jeannine ================================================= AUGUST 31 UPDATE Just confirming/clarifying the information in the original announcement. Sorry it took me longer than anticipated. The Squirrel Hill Historical Society confirms that the event is free. They do not ask for donations but do have a voluntary donation box on the desk. We do not need to RSVP to them as well - your Meetup RSVP is all you need. They tell me that they usually have 50 to 70 people. To prevent getting lost in the crowd do try to arrive by 7:15 pm. Parking in the church lot is quite limited. There may be parking available in the adjacent St. Edmund\'s lot. Best bet is to park on adjacent streets - Forbes Avenue or Darlington Road or up the street on Murray Avenue. If you\'re parking in a kiosk zone I believe parking is free after 6 pm. The back door of the church is their entrance. This is the entrance closer to Darlington Road. They will have signs posted. The meeting room is the main one on the first floor. Their speakers usually present for 1 to 1-1/2 hours. They allow Q&amp;amp;A afterwards. Also they let people mill around and talk as long as they want as there is no time limit to the room. Elizabeth Williams-Herrman has also responded to me and says she will have her book for sale that night. The price is $20. If people are up for it we meet afterwards at the Squirrel Hill Cafe just up the street on Forbes Avenue. As always I will send a reminder email which will include my cell phone number and any last-minute details.</t>
  </si>
  <si>
    <t>Church of the Redeemer</t>
  </si>
  <si>
    <t xml:space="preserve"> 5700 Forbes Ave</t>
  </si>
  <si>
    <t>Tarot Card and Mediumship Readings with Connie Rhae</t>
  </si>
  <si>
    <t>Come and enjoy a tarot card or mediumship reading with Connie Rhae at The Tea Loft. (On the map it is shown as Tupelo Honey Teas.) Tuesday Aug. 11 from 1:00 pm-6:00 pmTo schedule an appointment please call Danielle at[masked] Walk-ins are welcome but not guaranteed Through the cards I am able to tap into my clairsentient claircognizant and clairvoyant abilities to help you find guidance in life situations or to connect with a loved one who has passed. I have read professionally at Three Little Birds Caf and Grove of Gaia Fest 2015. I am looking forward to talking with you! Connie Rhae $35 (20-30 minutes) Receive intuitive guidance Connect to those who have passed</t>
  </si>
  <si>
    <t>The Tea Loft</t>
  </si>
  <si>
    <t xml:space="preserve"> 3812 William Flinn Hwy Building 4 2nd floor</t>
  </si>
  <si>
    <t>Stretch and flex with Barre in the Parks. Schenley Plaza Oakland!</t>
  </si>
  <si>
    <t>Stretch and flex at this free barre class in Schenley Plaza courtesy of Pure Barre! Participants are invited to bring their own mat to this event. Must register at https://clients.mindbodyonline.com/classic/home?studioid=29229 Please note: By attending this class you agree to Pure Barre Pittsburgh\'s liability waiver (contact studio for details) and give permission to have your image used for promotional purposes.</t>
  </si>
  <si>
    <t>Schenley Plaza</t>
  </si>
  <si>
    <t xml:space="preserve"> 4100 Forbes Ave</t>
  </si>
  <si>
    <t>Drinking Partners present: A Night of EPIC Comedy</t>
  </si>
  <si>
    <t>Drinking Partners (@partnerspod) present another night of EPIC (BYOB) music &amp;amp; comedy downtown at Bricolage! Headlined by Tim Ross (@TimRossComedy) FeaturingEd Bailey (@edbaileycomedy)Molly Sharrow (@mollysharrow)Matt Light (@mattlightcomedy) Music by David Bielewicz (davebielewiczmusic.com) Hosted by Day Bracey (@daybracey) BYOB... FREE drink samples provided by Three Rivers Underground Brewers (TRUB) $12/advance (Purplepass.com/partnerspod4)$15/Door$2 (optional) corking fee Also it\'s BYOB... Doors open @ 730p</t>
  </si>
  <si>
    <t>Bricolage</t>
  </si>
  <si>
    <t xml:space="preserve"> 937 Liberty Avenue</t>
  </si>
  <si>
    <t>Frick Environmental Center Public Hard Hat Tour</t>
  </si>
  <si>
    <t>You will be given a hard hat to tour this construction site of the Frick Environmental Center. You will see and hear about environmentally-friendly upgrades and additions. If you have gone on an earlier tour you can see the progress since then. The tour is free but you must register at https://www.eventbrite.com/e/frick-environmental-center-public-hard-hat-tour-registration-16019226939 .</t>
  </si>
  <si>
    <t xml:space="preserve">Frick Environmental Center </t>
  </si>
  <si>
    <t xml:space="preserve"> 2005 Beechwood Boulevard</t>
  </si>
  <si>
    <t>Drinking Partners (@partnerspod) present another night of EPIC (BYOB) music &amp;amp; comedy downtown at Bricolage! Headlined by Tim Ross (@TimRossComedy) FeaturingEd Bailey (@edbaileycomedy)Molly Sharrow (@mollysharrow)Matt Light (@mattlightcomedy) Music by David Bielewicz (davebielewiczmusic.com) Hosted by Day Bracey (@daybracey) BYOB... FREE drink samples provided by Three Rivers Underground Brewers (TRUB) $12/advance (Purplepass.com/partnerspod4)$15/Door$2 (optional) corking fee Also it's BYOB... Doors open @ 730p</t>
  </si>
  <si>
    <t xml:space="preserve">Drinking Partners present: A Night of EPIC Comedy </t>
  </si>
  <si>
    <t xml:space="preserve"> Drinking Partners (@partnerspod) present another night of EPIC (BYOB) music &amp;amp; comedy downtown at Bricolage! Headlined by Tim Ross (@TimRossComedy) Featuring:Ed Bailey (@edbaileycomedy)Molly Sharrow (@mollysharrow)Matt Light (@mattlightcomedy) Music by David Bielewicz (davebielewiczmusic.com) Hosted by Day Bracey (@daybracey) BYOB FREE drink samples provided by Three Rivers Underground Brewers (TRUB) $12/advance (Purplepass.com/partnerspod4)$15/Door$2 (optional) corking fee Also it's BYOB ... Doors open @ 730p For more information and advance tickets please visit https://www.purplepass.com/#61040/@daybracey_productions-Drinking_Partners_present:_A_Night_of_EPIC_Comedy-Bricolage-September-05-2015.html</t>
  </si>
  <si>
    <t xml:space="preserve"> 937 Liberty Ave</t>
  </si>
  <si>
    <t>Free screening of the movie Persepolis banned in Iran</t>
  </si>
  <si>
    <t>This event is free but you must get a ticket at https://cityofasylumpittsburgh.secure.force.com/ticket/#sections_a0Fi000000GyuuSEAR This is part of City of Asylum s Silenced Films series which celebrates films banned or censored in their country of origin. All films are co-presented by Silk Screen. A live poetry reading by Persian Pittsburgh will be at 7:30. The movie starts at 8:00 pm.Based on Satrapi s graphic novel about her life in pre and post-revolutionary Iran and then in Europe. The film traces Satrapi s growth from child to rebellious punk-loving teenager in Iran. In the background are the growing tensions of the political climate in Iran in the 70s and 80s with members of her liberal-leaning family detained and then executed and the background of the disastrous Iran/Iraq war. The film was co-winner of the Jury Prize at the 2007 Cannes Film Festival and was also nominated for the Academy Award for Best Animated Feature. However it has drawn complaints from the Iranian government and was initially banned in Lebanon after some clerics found it to be offensive to Iran and Islam. On 7 October 2011 the film was shown on the Tunisian private television station Nessma. A day later a demonstration formed and marched on the station. Nabil Karoui the owner of Nessma TV faced trial in Tunis on charges of violating sacred values and disturbing the public order . He was found guilty and ordered to pay a fine of 2400 dinars ($1700; 1000) a much more lenient punishment than predicted. A live poetry reading by Persian Pittsburgh will precede the screening.</t>
  </si>
  <si>
    <t>Alphabet City Tent</t>
  </si>
  <si>
    <t xml:space="preserve"> 320 Sampsonia Way</t>
  </si>
  <si>
    <t>BECKETT &amp; beyond .. dance theatre performance by CORNINGWORKS (September 9-13)</t>
  </si>
  <si>
    <t xml:space="preserve"> BECKETT &amp;amp; beyond choreography by Beth Corning text by Samuel Beckett set design by Stephanie Mayer-Staley We re born alone we die alone and in between?With humor and pathos a stellar international cast explores the fickle landscape of existentialism. Please join us for a unique dance theatre performance. In BECKETT &amp;amp; beyond Beth Corning marries her vibrant choreography to 2 short works by renowned playwright SAMUEL BECKETT (from Ireland). Staged on a floating landscape 3 tethered travelers explore what s tangible what dissolves &amp;amp; in the end what might bind us to our temporal world &amp;amp; to each other. Choreography by Beth Corning Text by Samuel Beckett Performed by Yvan Auzely Beth Corning Francoise Fournier Lighting Design by Iain Court Set Design by Stephanie Mayer-Staley ROCKABY direction by Melissa Grande Please join us for this very special show as part of CORNINGWORKS 5th Season. Check out these great articles and reviews about the show http://www.post-gazette.com/ae/theater-dance/2015/09/08/Dance-preview-Glue-Factory-Project-ponders-purpose-of-life-in-BECKETT-beyond/stories/201509080003 http://www.pghcitypaper.com/pittsburgh/corningworks-does-beckett/Content?oid=1851060 http://www.post-gazette.com/ae/theater-dance/2015/09/10/Dance-review-Dancers-give-Beckett-s-work-a-twist/stories/201509110163 5 PERFORMANCES ONLY! SEPTEMBER 9 13 2015 Wednesday September 9 - 7pm Thursday September 10 - 8pm*followed by an ARTIST TALK BACKmoderated by Brian Edward host of Burgh Vivant. Friday September 11 - 8pm Saturday September 12 - 8pm Sunday September 13 - 2pm*PAY-WHAT-YOU CAN admission payable at door only(reserved regular price tickets available online) MEETUP Considerations While there are 5 performance dates to pick from please note that the Sunday September 13 matinee performance is a PAY WHAT YOU CAN admission (payable at the theater only) and so we\'ll target this as one of the dates for the Meetup group. However if anyone is interested in seeing this performance on any of the other performance dates Wednesday Thursday Friday or Saturday nights (where people can just buy regular tickets) please post some comments below so perhaps some other groups could be arranged. As always it is also certainly fine if you prefer to check out this performance with family/friends instead. TICKETS are available by going online http://www.showclix.com/event/CORNINGWORKSBECKETTbeyond2932083 or calling ShowClix[masked] $30 general admission$25 senior/student This show is General Admission (open seating) For more information tickets and other upcoming performances please visit the CORNINGWORKS website http://www.corningworks.org/upcoming-events.html For more information about CORNINGWORKS please visit http://www.corningworks.org/ To check out comments (by dance critics in various publications) of previous CORNINGWORKS productions please visit http://www.corningworks.org/what-the-critics-say.html Stay tuned for updates!!</t>
  </si>
  <si>
    <t>BLACK &amp; GOLD PIRATES/STEELERS PARTY WITH TEAM PRIZES GIVEAWAYS &amp; GAME TICKETS!!</t>
  </si>
  <si>
    <t xml:space="preserve"> On Saturday September 5th the Saturday Singles Dance will present a "Black and Gold Pirates/Steelers Party" at the West View VFW! Cheer on our Pirates for their play-off run and kick-off the Steelers\' Season by wearing your Black and Gold to be eligible to win exciting Team Prizes Giveaways and the Grand Prize: FREE GAME TICKETS! Come cheer on our hometown teams and socialize with your Meet-Up Group members along with the many others who will be attending this popular event! A Free dance lesson will be taught at 7:30 p.m. followed by the dance and pep rally from 8:00 p.m. to midnight with music by DJ George! Admission is $8 and includes Free snacks as always. Our "Black and Gold Parties" always draw high-energy crowds with a lot of hometown team spirit! Come join the Saturday Singles at this unique pep rally! For more information call[masked] e-mail [masked] or visit www.dancetonight.weebly.com.</t>
  </si>
  <si>
    <t>Dungeons &amp; Dragons Next Home Brew - UPDATED</t>
  </si>
  <si>
    <t>On-going D&amp;amp;D 5.0 Home brew 5th edition D&amp;amp;D sessions Running Weekly - WE ARE GOING TO LOSE 4 PLAYERS DUE TO COLLEGE RETURNS PLEASE PM ME FOR OPEN SEATS. If we can get good role players I\'m considering doing a YouTube channel or Live Steaming games depending on the players we can get. Looking for good Role players Tuesdays from 6:30 pm to 10 pm. Contact Mike for details @[masked] Mt. Washington Area / South Hills Pittsburgh.</t>
  </si>
  <si>
    <t>Bike Three Rivers Heritage Trail</t>
  </si>
  <si>
    <t xml:space="preserve"> Click Here Come explore the Three Rivers Heritage Trail with our experts. We\'ll meet at the Millvale Riverfront Park Pavilion and pedal roughly 15 miles along the river enjoying the sights of downtown. Please bring your bike and helmet as they are required. Show up a few minutes early so we can help you with a quick safety check on your bike. We highly recommend you bring a small day pack with extra clothes snacks water and any personal medications you may need. Thank you for your interest in our free "Bike Three Rivers Heritage Trail Outing." L.L.Bean has a new centralized reservation system. To guarantee your space you must first confirm your reservation on our new centralized reservation system and if appropriate fill out a participant agreement. Please visit www.llbean.com/pittsburgh (on a computer and not a mobile device) find this event on the "Event Calendar" and register. We look forward to seeing you! Activity Level:Physical Ability/Cardiovascular Demand: EasyLevel of Experience: Introduction ***Important Information*** Your bicycle must be in good condition and ready to ride. Review the L.L.Bean Cycling Checklist to help you determine if your bicycle is in the appropriate riding condition. Meeting location on llbean.com is not exactly accurate. Please note you should back in the parking lot just past the Pavilion and meet at the Pavilion! Distance will be ~15 miles. What to bring:Bicycling helmet (Required)Dress in layers (avoid Cotton)Cycling glovesWater to stay hydratedSnacksSpare inner tubeCable or U-LockYou may complete an L.L.Bean participant agreement when you register on llbean.com. If you miss that opportunity you may download &amp;gt; Click Here Additional: Lip Balm Camera Eye Protection Personal Medicines Minimum Age 12: This outing is open to ages 12 and above. Children 12 to 14 years of age need to be accompanied by a participating adult. Children 15 to 17 years old can participate alone after their parent has signed the L.L.Bean participant agreement for minors. Need help preparing for your next adventure? Visit L.L.Bean Store at Ross Park Mall and ask to speak with an Outdoor Product Specialist. L.L.Bean will fit you with the right clothing and gear for all of life\'s adventures. L.L.Bean Store at Ross Park Mall1000 Ross Park Mall Drive (Map)Pittsburgh PA 15237L.L.Bean Outdoor Discovery SchoolsWebsite || Meetup || Twitter || Facebook</t>
  </si>
  <si>
    <t>Millvale Riverfront Park</t>
  </si>
  <si>
    <t>Final selection needed for local and international destinations</t>
  </si>
  <si>
    <t>Decisions need to be made for NEW ITEMS &amp;amp; EXISTING ITEMS on our agenda..... Sept 30 Progressive Wine Tour in Ohio: Take Two (1 Day) - Lenzner Coach Oct 16-17 Mountain Music &amp;amp; Mountain Rails ( 2 Days) - Myers Coach Oct 19-21 Plantation Patsy &amp;amp; Pumpkins (3 Days) - Myers Coach Nov 8 - 15 Fabulous New Orleans (7 Days) - Myers Coach Nov 21 Christmas in Amish Country ( 1 Day) - Lenzner Coach Dec 12 - 14 Christmas on the Potomac (3 Days) - Myers Coach Feb 23 - Mar 2 2016 Costa Rica Natural Paradise (9 Days) Caravan Tours PASSPORT REQUIRED "NEW DATE" Aug 28 - Sept 10 2016 Scottish &amp;amp; Irish Dream (14 Days) - CIE Tours PASSPORT REQUIRED Oct 4 - 13 2016 Nova Scotia &amp;amp; Prince Edward Island (10 Days) - Caravan Tours PASSPORT REQUIRED TBD 2016 Sedona &amp;amp; Grand Canyon Contact person for Deposit: Myers Coach - Judy:[masked] ext. *231 Lenzner Coach - Becky Stasko:[masked] ext. 4163</t>
  </si>
  <si>
    <t>Progressive Wine Tour in Ohio with Lenzner Coach</t>
  </si>
  <si>
    <t xml:space="preserve"> Progressive Wine Tour in Ohio: Take Two Travel to Geneva Geneva-on-the-Lake and Madison OH for a progressive wine tasting tour. Start you day with a Apple Turnover and coffee at Cherry Valley Country Store Visit Emerine Estates for a scoop of wine shake in addition to 5 tastings. Lunch will be served at Ferrante Winery and Ristorante. Learn the history of two covered bridges: Harpersfield Bridge and Mechanicsville Road Bridge. End the day at Old Firehouse Winery for more wine tasting! Package includes Transportation Wine-Tasting Lunch Guide Services Meal Gratuity and Taxes. Cost: $120.28</t>
  </si>
  <si>
    <t>Let's Meet Up for a Talk at the Brookline Library</t>
  </si>
  <si>
    <t>Reserved the larger room that fits up to 49 people. August's meetup was a great turnout. Keep in mind that parking meters are enforced on Brookline Blvd. during the day on Saturdays so be sure to bring a few dollars to feed the meters and watch what time yours will expire since we have the room for two hours. Feel free to bring topics you'd like to discuss related to anxiety or any other issues. We'll continue the format that worked at the last library talk sit in a circle introduce ourselves and then let everyone share whatever topic of interest might be on your mind. We love to hear stories of what's working for you and of course everyone is welcome to share if things aren't going so well at the moment and could just use some people to talk to who understand. This is a judgement-free zone. It can be comforting to know that virtually everyone in the room has gathered because we all relate to how anxiety feels no matter what stage in our progress we are at. You are not alone.</t>
  </si>
  <si>
    <t>Thursday evening tennis</t>
  </si>
  <si>
    <t>We\'re meeting at 7:00 at the tennis court of Schenley park and will play 2 hours or more.If there are some people who want to play some tennis please bring your racket and let\'s play together. This is the event for all levels.If you have any questions please let me know.</t>
  </si>
  <si>
    <t>Saturday gaming</t>
  </si>
  <si>
    <t>Market District closes at 9pm my cell# [masked]</t>
  </si>
  <si>
    <t>Market District Express</t>
  </si>
  <si>
    <t>Mcmurray</t>
  </si>
  <si>
    <t xml:space="preserve"> 2840 Washington Rd</t>
  </si>
  <si>
    <t>Networking and Lunch - Perfect Combo</t>
  </si>
  <si>
    <t>The Pittsburgh Sunday Brunch Meetup Group</t>
  </si>
  <si>
    <t>This group is a restart of the previous meetup group "Pittsburgh Happy Hour and Sunday Brunch" with the same theme. We hope to have the same spirit of adventurosity in trying new places around the city for brunch and getting together for happy hours. Join us and make some new friends!</t>
  </si>
  <si>
    <t xml:space="preserve">Dining Out; Beer; Wine Lovers; Happy Hour; Brunch; </t>
  </si>
  <si>
    <t>1590 days</t>
  </si>
  <si>
    <t>Eat at Local</t>
  </si>
  <si>
    <t>Time for another Saturday brunch and a nice early time so everyone can enjoy the rest of their day. Check out the menu at localpgh.com there are lots of great breakfast choices as well as lunch options. Looking forward to seeing those that can attend.</t>
  </si>
  <si>
    <t xml:space="preserve">FREE Kids Comedy Cabaret </t>
  </si>
  <si>
    <t>The Kids Comedy Cabaret showcases local talent that specializes in children and family entertainment! Before the show you and your family will have the chance to create costumes props and make up suggestions for characters in our collaboration stations. The KCC\'s hosts Uke &amp;amp; Tuba are Pittsburgh\'s finest ukulele/tuba band and dance accompaniest and play pop songs that guarantee to have you singing and grooving along! The Arcade Comedy Theater\'s family show The Penny Arcade will take your crafts and ideas from the collaboration stations and make up an improvised show based on your ideas right on the spot. Then be amazed as you magically burst into laughter with Pittsburgh\'s own Vince Charming who integrates illusion and magic with uplifting comedy to provide quality entertainment. Truly fun for the entire family! Reserve Your Ticket here:http://pittsburghcomedyfestival.org/event/kids-comedy-cabaret/</t>
  </si>
  <si>
    <t>Henry Heymann Theater</t>
  </si>
  <si>
    <t xml:space="preserve"> 4301 Forbes Ave </t>
  </si>
  <si>
    <t>Level 8 - Superposition: Infinite Possibilities</t>
  </si>
  <si>
    <t>One of the most head-scratching - and potentially life-altering - concepts to come out of quantum physics is the principle of superposition. Scientifically it means that "things" can be in more than one place at a given time. Spiritually it is the backbone for Matthew 19:26 when Jesus says "With God all things are possible."</t>
  </si>
  <si>
    <t>South Hills Young Living Essential Oils Meetup Group</t>
  </si>
  <si>
    <t xml:space="preserve">Hello! Welcome to the South Hills Young Living Essential Oils Meetup Group. Here you will meet other people interested in alternative health and naturopathic healing via therapeutic grade essential oils. Young Living Essential Oils are the industry leaders in essential oils. In fact they are the industry standard oils with massage therapists and in many alternative healing practices. They are the only oils allowed to be used in Raindrop Technique an emerging therapy. See below for more information. They are also used in hospitals throughout the U.S. They are even used intravenously in the Nova Vita clinic in Ecuador. They are very different than food-grade and perfume-grade essential oils (EOs) sold in many health food stores. Most health food store essential oils and other "knock off" companies are either synthetic a few molecules are changed cut with alcohol and other ingredients or are distilled quickly at high temperatures for fast mass production hence making the oils more affordably appealing yet with no healing properties. Young Living Essential Oils are true therapeutic-grade EOs. In fact Gary Young coined the term therapeutic-grade for essential oils. They are the purest grade EOs on the market. They are the essence the blood the life force the immune system of the tree plant shrub bush flower fruit seed etc. Many households are learning how to replace many of their "over-the-counters" as well as prescription medications with therapeutic grade EOs. Children are learning to come to mommy or daddy for their lavender or peppermint oil when they need to be wound down or have a tummy ache! In fact many pet lovers as well as veterinarian offices are working with the oils as well with incredible success! Note: you only want to use true therapeutic-grade essential oils on your pets for safety purposes. Did you know that Young Living Essential Oils are the only oils allowed to be used in Raindrop Technique a revolutionary way to bring balance and harmony to the body...physically mentally and emotionally. It is an emerging therapy in many massage therapist\'s offices spas alternative medicine clinics etc. Raindrop Technique was created more than a decade ago. The molecules of therapeutic-grade EOs are so small they are the only substance on the planet which may actually cross the blood-brain barrier. You do not have to be a certified Raindrop Therapist to learn the technique or to give it to family and friends. You can also learn Raindrop to help boost your family and friend\'s immunity such as during our cold winter months by giving them Raindrop Technique. An additional note oils for healing cleansing and masach (hebrew word for anoint which means to smear spread or massage) are mentioned more than 250 times in the bible. There is an answer for everything through nature. Essential oils have been used for healing/medicinal purposes since the beginning of time. Thank you for spending the time to get to know a little bit about Therapeutic-Grade Essential Oils and their incredible benefits! We are looking forward to "Meetup" with all of you! To your Health &amp;amp; Well Being Sharon Bovalina Young Living Essential Oils Member # 1818592 * None of the statements on this site have been evaluated by the FDA. The information provided is not intended to diagnose treat cure or prevent any disease. </t>
  </si>
  <si>
    <t xml:space="preserve">Gardening; Aromatherapy; Wellness; Holistic Health; Essential Oils; Natural Health; Alternative Medicine; Healthy Living; Family &amp; Pets; Pets; Animals and Essential Oils; Essential Oils &amp; Pain Management; Physical and Emotional Balance with Essential Oil; Mood Management Essential Oils; Essential Oils First Aid; </t>
  </si>
  <si>
    <t>336 days</t>
  </si>
  <si>
    <t>2015 Young Living Light the Fire Convention in review!</t>
  </si>
  <si>
    <t xml:space="preserve"> We\'ll be sharing the new products that were released at the 2015 Light the Fire Convention! There are so many awesome new products and I already have lots of favorites! </t>
  </si>
  <si>
    <t>Courtney Medical Group</t>
  </si>
  <si>
    <t>Mc Murray</t>
  </si>
  <si>
    <t xml:space="preserve"> 3075 Washington Rd Ste 207</t>
  </si>
  <si>
    <t>Hi All We\'re meeting at 09:00AM at the tennis court of Schenley park and will play 2 hours or more.If there are some people who want to play some tennis please bring your racket and let\'s play together. This is the event for all levels.If you have any questions please let me know. Here is some guide I want to share with members. TENNIS MEETUP RULES 1. Always RSVP before you come to the event. This helps in organizing and for reserving the courts. Note without RSVP you may not have a spot. 2. If you RSVPed "Yes" and later decided to not come please change the RSVP to "No" so the first member on the waiting list can get your spot. 3. Members are expected to arrive on time and stay for the duration. If you expect to be late more than 15 minutes please send a text message to the posted organizer\'s phone number. 4. We will practice and always play a game - doubles or singles depending on the number of members who come to the event. 5. The organizer will try to pair the teams based on skill levels but this may not always be possible and the pairing may be on a first-come-first-serve basis. 6. If a member is on the waiting list they can still come however they may have to wait for courts to become available. Nima</t>
  </si>
  <si>
    <t>Movie - The Intern - After "On the Border" for Dinner</t>
  </si>
  <si>
    <t>Movie start time is 1:25 PM. In The Intern Robert De Niro plays Ben Whittaker a 70-year-old widower who has discovered that retirement isn t all it s cracked up to be. Seizing an opportunity to get back in the game he becomes a senior intern at an online fashion site founded and run by Jules Ostin (Hathaway). Drama/Comedy. Movie is 2 hr 1 min. Dinner will be at: On the Border 1724 Route 228 Cranberry Twp PA 16066 https://www.google.com/maps?q=On+The+Border+1724+Route+228+Cranberry+Township+PA+16066-5320</t>
  </si>
  <si>
    <t>Cranberry Cinema</t>
  </si>
  <si>
    <t xml:space="preserve"> 20111 Route 19 </t>
  </si>
  <si>
    <t>Sun Afternoon Movie "Burnt" starring Bradley Cooper &amp; Dinner - McCandless</t>
  </si>
  <si>
    <t>Movie starts at 1:30 PM. See you there! A chef assembles a crew together in an attempt to create the best restaurant ever. Comedy Dinner afterwards at TGI Fridays 5300 Corporate Drive Pittsburgh Pa 15237. Just down the Road..</t>
  </si>
  <si>
    <t>Cinemark North Hills and XD McCandless Crossings RT 19</t>
  </si>
  <si>
    <t xml:space="preserve"> 851 Providence Blvd</t>
  </si>
  <si>
    <t>An eclectic group with a charming personality ready to mix and mingle with people in the South Western PA area whether attending festivals or special events sightseeing or visiting a local restaurant for a meal. This group is for down to earth individuals looking both to socialize with old friends and meet new people. Chit Chat Friends is not a singles group so it doesn\'t matter if you are single married divorced etc. Please join if your interested in what we have to offer.</t>
  </si>
  <si>
    <t>View meteor showers at North Park</t>
  </si>
  <si>
    <t xml:space="preserve">The 50+ meetup group are going to have a Meteor Shower Kayaking event at North Park at 7:30 pm. Some of us would like to watch the meteor showers but do not want to kayak. Below are more infomation about the showers. Remember to bring lawn chair blanket (if it gets cool) bug spray flashlights and binoculars if you have one. If the weather is rainy or too cloudy I\'ll inform all about cancellation. More details about shower: "The Geminids offer one of the most impressive meteor showers of the year giving us the chance to see around 120 meteors per hour!" Perseid Meteor Shower in 2015 The 2015 Perseid meteor shower will peak around August 11. A new moon on August 14 2015 will create perfect conditions for watching the meteor shower. The Perseid meteor shower one of the brighter meteor showers of the year occur every year between July 17 and August 24. The shower tends to peak around August 9-13. The best time to view the Perseids or most other meteor showers is when the sky is the darkest. Most astronomers suggest that depending on the Moon s phase the best time to view meteor showers is right before dawn. </t>
  </si>
  <si>
    <t>Join us to celebrate everything and everybody global in Pittsburgh at GlobalPittsburgh First Thursdays! Admission is free for current paid GlobalPittsburgh members and those who were born in September; tickets are $5 for non-members if purchased through September 2; tickets are $10 on the day of the event and at the door. BUY TICKET NOW! Features for the September event: - Free admission for paid GlobalPittsburgh members and people with September birthdays - Complimentary appetizers - Complimentary drink for members who join/renew at the event - Door prizes and auctions - Interactive program and more! Meet globally-minded people from Pittsburgh and all over the world to make new friends and learn more about different cultures at our GlobalPittsburgh First Thursdays monthly happy hour. Bring your friends family and colleagues or come alone - it's a very friendly group! Receive discounted membership of $40 per year for an individual/family membership when you sign up at the event - that's a 20 percent savings! If you have questions would like to become a sponsor or set up a vendor table or donate an item for the auction please contact Nadya Kessler by email at [masked]. Photos from past First Thursdays and a few other GlobalPittsburgh events activities and programs can be viewed at www.flickr.com/photos/globalpittsburgh. See you there!</t>
  </si>
  <si>
    <t>Evening Sightseeing Cruise</t>
  </si>
  <si>
    <t>Hey everyone I thought it would be fun to do a night on the water. The Gateway Clipper Fleet is a riverboat tour that will give us an hour tour of the city. There is a bar on board for anyone that's wants to indulge. You can buy the tickets on their website or if you go to Groupon.com they have tickets on sale for $12! We will not be making a group reservation because there is open seating so please call and make your reservation for the evening. If you buy the Groupon coupon just let them know and you present it at the ticket office for your actual ticket the day of. Depending on what everyone is up to we can go for dinner or dessert afterwards in Station square. They also have a beautiful fountain we can watch that dances and lights up to music. Hope to see you there! Please be respectful and reverse your RSVP if you can not make it!</t>
  </si>
  <si>
    <t>Gateway Clipper Fleet</t>
  </si>
  <si>
    <t xml:space="preserve"> 350 W Station Square Dr</t>
  </si>
  <si>
    <t>Pittsburgh Now</t>
  </si>
  <si>
    <t>Pittsburgh Now is dedicated to exploring the concepts in Eckhart Tolle\'s books The Power of Now &amp;amp; A New Earth and to incorporating them into our complex everyday lives. This group is for people who are ready for peace in their lives; People on the journey of personal growth; People who are ready for fulfillment; People seeking abundance; People who understand that the time is NOW. Discussions and events focus on sharing experiences in terms of how each one applies these principles in their life. Members are encouraged to share the wisdom of other teachers and personal insights.</t>
  </si>
  <si>
    <t xml:space="preserve">Self-Improvement; Professional Development; Consciousness; Eckhart Tolle; Personal Development; Healthy Living; Wellbeing; </t>
  </si>
  <si>
    <t>2397 days</t>
  </si>
  <si>
    <t>Our wonderful rationalizing minds: Come &amp; share how we justify our choices</t>
  </si>
  <si>
    <t>Welcome back everyone from your summer break. Hope you had a good one. While I have been "thinking" about many issues over the past several months I did not get down to putting it on paper for you. Let\'s get together and discuss them in person. One of the topics is about how our minds are so good at justifying almost everything that we do. I have been watching myself do this all summer and also seeing it in my adolescent children. Only when time passes and we see the outcomes of our choices do we get to reflect. Even then many of us we tend to look for or attribute other circumstances for the results. Please come and share how you handle this extremely important aspect that can impact our life so much. Be well Krishna</t>
  </si>
  <si>
    <t>Level 17 - Duality: To Be or Not To Be?</t>
  </si>
  <si>
    <t>Shakespeare had it precisely correct ... and sounded strikingly similar to Jesus in the Gospel of Thomas when he said "When you become two what will you do?" To be or not to be? Be or not be what?!? We will answer that question in this group after we process what it means! The first 16 groups have led up to this point - the halfway point of the series - where we begin to gradually shift the focus away from the science of the material world and more toward the soul of the spiritual world.</t>
  </si>
  <si>
    <t>Hostess/Co Hostess Lunch</t>
  </si>
  <si>
    <t>It is time for our annual get together to thank our hostesses and co hostesses for their service and get feedback from you about the upcoming event season and your own ideas about building your lunches or retaining your membership. We will discuss Premier Membership and trying to get as many people as new members or upgraded this month so they can attend the next Premier Mastermind. Bring your great ideas and any concerns to the table. Susan will cover the cost of your lunch up to $15.00. Tip is the responsibility of the attendee and must be given especially with a large group so plan accordingly with cash for that. Please RSVP on the meetup site as this will be posted there. No RSVPs will be accepted from anyone not a hostess or co hostess for this event. Looking forward to seeing you all there! Susan and Debi</t>
  </si>
  <si>
    <t>Eat N Park - Fox Chapel</t>
  </si>
  <si>
    <t xml:space="preserve"> 849 Freeport Rd</t>
  </si>
  <si>
    <t>Pittsburgh Hangout</t>
  </si>
  <si>
    <t>Pittsburgh Hangover Meetup allows you to keep up with the latest events and current happenings in and around town. If you are interested in exploring Pittsburgh's night life scene immerse in its diverse culture this group is for you. The main objective of this meetup is to make friends and have good fun.Typical activities would include arts festivals live music and concerts restaurants/ bars.</t>
  </si>
  <si>
    <t xml:space="preserve">Live Music; Travel; Nightlife; Fun Times; Adventure; Happy Hour; Sports and Socials; Concerts; DJs; Dance Dance Dance and Burn Up The Floor!; </t>
  </si>
  <si>
    <t>239 days</t>
  </si>
  <si>
    <t>Jam On Walnut</t>
  </si>
  <si>
    <t>Join us at Walnut Street for an outdoor concert to benefit Cystic Fibrosis Foundation Western PA Chapter. The events attracts approximately 5000 people for the city s best block party! August 22 2015Dancing QueenKelsey Friday</t>
  </si>
  <si>
    <t>Walnut Street</t>
  </si>
  <si>
    <t xml:space="preserve"> Walnut St</t>
  </si>
  <si>
    <t>Dinner / Drinks Before Jake Concert</t>
  </si>
  <si>
    <t>PLEASE READ TOTAL WRITEUP: We are making plans with the restaurant "Dorothy 6 Blast Furnace Cafe" to meet for dinner and/or drinks before the Jake Concert on August 28th. Dorothy 6 is very nice - check out their website at http://dorothysix.com/. They have great drinks nice wines tempting appetizers excellent sandwiches and tasty dinners. If weather is nice we will reserve space on their patio; if raining we will be inside. IF YOU WANT TO JOIN US YOU MUST RSVP AS WE NEED TO LET THE RESTAURANT KNOW HOW MANY AHEAD OF TIME. ALSO PLEASE HONOR YOUR RSVP. THIS IS A BUSY RESTAURANT AND WE DON\'T WANT TO RESERVE SPACE THAT WE WILL NOT USE. Please note that Jake visited us at our last pre-concert dinner; we are in contact with his "peeps" and although there are no promises yet you never know! Dorothy 6 restaurant is close to the concert venue but I do not believe that it is within walking distance. Since the concert starts at 8pm we will have to leave the restaurant by 7pm in order to drive to the venue and find parking space. This is why we are starting this meetup at 5 pm. Busking: We are also thinking about playing a song or two on the steps of the concert venue so if you like please bring a ukulele and wear an SCU shirt.</t>
  </si>
  <si>
    <t>Dorothy 6 Blast Furnace Cafe</t>
  </si>
  <si>
    <t xml:space="preserve"> 224 E Eighth Avenue</t>
  </si>
  <si>
    <t>Three Rivers Thing: Viking Community Picnic at Settler\'s Cabin Park!</t>
  </si>
  <si>
    <t>Come out and join the "Hearth of Yggdrasil" VIKING Group for the Third Annual THREE RIVERS THING! This is a Viking themed community picnic with games vendors a silent auction a raffle a drum circle and lots of other great entertainment. You can find out more on our Facebookhttps://www.facebook.com/groups/threeriversthing/ A Community day full of Fun Frith and Frivolity! We will be at the Algonquin Pavilion the first one on the left from the main park entrance (opposite wave pool). August 15th 201511- Evening *Vendors*Food*Raffle*50/50* Flea market sale* Games*Kubb Tournament *Drum Circle * Ticket Valkyrie* Speakers* Tyr Blot! Opening Ritual will be at 11 am! It will be a great day rain or shine make sure to bring lots of money for our great vendors! We are boasting some of the best the Three Rivers area has to offer!</t>
  </si>
  <si>
    <t>Algonquin Grove - Settler\'s Cabin Park</t>
  </si>
  <si>
    <t xml:space="preserve"> 1225 Greer Rd.</t>
  </si>
  <si>
    <t>Pittsburgh Christian Apologetics Group</t>
  </si>
  <si>
    <t xml:space="preserve">This is a group for people interested in Christian Apologetics. Please see our new website. http://ukranians2.wix.com/pgh-apologetics-c... What is Apologetics you may ask? Apologetics: That aspect of Christian theology which seeks to set out and demonstrate the credibility and plausibility of the Christian Faith (Alister McGrath in The J.I. Packer Collection). Apologetics is about analyzing and defending what Christians believe why they believe it and asking whether or not Christianity is true and makes logical sense. Its okay to ask the tough questions all is fair game. Every evangelist should be an apologist. The evangelist shares the gospel with people and the apologist tries to convince people that the gospel is true and real. Apologetics is as old as the Bible and ancient Greek philosophers. The word itself was made famous in the book of 1 Peter. "But sanctify the Lord God in your hearts: and be ready always to give an apologia to every man that asketh you a reason of the hope that is in you with meekness and fear" Apologetics is about taking an honest look at Christianity and asking "Is this stuff real?" "Did Jesus really exist?" "Is there any historic logical philosophic and scientific merit to Christianity?" Its Christianity for the deep and thinking person. Its Christianity for the skeptic and agnostic. In the end the skeptic may or may not become a believer that is their choice. But at least the facts are clearly analyzed and presented. Take a look at this 2 minute video for an excellent explanation. https://www.youtube.com/watch?v=RAFlmuiA-eE What will this meetup group do and accomplish? This group is for discussion and debate about religion and Christianity and also a book club for apologetics authors such as: Ravi Zacharias JP Moreland Alister McGrath John Lennox Os Guinness William Lane Craig Phil Fernandez CS Lewis and anyone from the Veritas forum or any other apologetics author/speaker people are interested in. Books by skeptics and atheists will also be read in order to give an honest analysis to their claims and to compare to the claims of apologists. We will also try and attend debates and Q/A forums at Universities all over the country. Sadly most of these are not in Pittsburgh. Watch this video for an example of such a Q/A session. https://www.youtube.com/watch?v=M8XSa79sU0M Basically we watch a difficult video or read a difficult book that challenges Christianity and we try our best to refute it using apologetics books and materials logic common sense and most importantly the Bible. We talk a lot. Its mostly about discussion. If you want to listen thats fine too. Who should join this group? If you are interested in the Historic Jesus and Historic Christianity philosophy religion in general or you are a Christian who is either struggling with their faith or is strong in their faith but wants a deep and serious philosophic discussion about Christianity. Also if you are a believer in another religion or faith or agnostic or atheist and would like to discuss Christianity or religion in general. Christians people of non-Christian faiths skeptics and atheists are all welcome!!! So what makes me qualified to run this group? This type of discussion is usually done at the University level in Philosophy courses. I do not claim to be an expert in the area of Apologetics my field of study is in Science and Engineering actually. In fact I\'m just a guy in my late 20\'s working for a tech company not a University professor. But I have been a fan of apologetics authors and have been listening to debates between Theists and Non-Theists and people of different faiths for years now. Its something which helps me a lot in my own faith. I\'m a student of apologetics and Christianity like everyone else in the group. In fact our group currently consists of a few University Philosophy professors and pastors that have a lot more knowledge and experience than I do. The biggest thing I contribute is passion and enthusiasm for the subject of apologetics and the willingness to learn from others. I am always open to advice and everything in this group is 100% democratic. Everything we do is a group effort and everyone has a say in everything. When and where do we meet? We meet in the Squirrel Hill library community room. Sometimes its a Panera Bread instead depending on community room availability. As of right now we either meet in the Squirrel Hill library or in the Shadyside Panera Bread. We meet once a month. The meetings are 2 hours long and usually on Saturday at 11am. We usually have some assignment to complete before each meeting such as watch a video read part of a book read an article etc. During the meetings we discuss the assignment watch videos have formal debates between theists and atheists and just talk about the subject of the assignment. Thank you for your time. -Gene: Servant of Jesus Christ Amateur ApologistBookworm Nerd Scientist Engineer. </t>
  </si>
  <si>
    <t xml:space="preserve">Born Again Christian; Progressive Christian; Bible Study; Christian Ministry; Theology; Christian Social; Spirituality; Apologetics; Christian; good vs evil; Jesus Christ; Christian Evangelism; Philosophy of Religion; Christian Apologetics; Reliability of the Bible; </t>
  </si>
  <si>
    <t>570 days</t>
  </si>
  <si>
    <t>Pittsburgh Christian Apologetics Club 1 year anniversary</t>
  </si>
  <si>
    <t xml:space="preserve">Welcome to the 13th meeting of the Pittsburgh Christian Apologetics Club. Our Club is officially 1 years old! Thank you for coming and for the support! What we will do during this meeting Beginning with this meeting we will be starting something new. We will begin watching Theist Vs. Atheist debates of the most famous philosophers and apologists of today and discussing afterwards. Most of these debates are very long. Usually around 2 hours. We will split the debates up into approximately 4 sections and it will take 4 meeting to get through each debate. This will all lead up to the talk by Ravi Zacharias in October at CMU and Pitt which we will attend as a club. The topic Since we have been talking about free will and the problem of evil during the past few meetings we will continue the topic by seeing how two famous philosophers William Lane Craig and Sam Harris handle the question of "Is God Good?" Below is a link to the video we will watch. Watch until approximately 30 minutes. This is what we will cover during the meeting. I still need to figure out a proper stopping place such that both speakers had a turn before we discuss. https://www.youtube.com/watch?v=OwcZNWd3iSo The Rules http://ukranians2.wix.com/pgh-apologetics-club#!meetup-group/cwzz We had some problems during past meetings because people failed to follow the rules. People got offended. Remember these are challenging topics. Why don\'t you discuss religion and politics at the dinner table? Because it causes WW3 among your family members. This is a club where we discuss those topics and try to be civil about it. People have different opinions and the only way we will get anywhere is if we respect each other and give each other a fair hearing and DO NOT talk over someone else while they are speaking. Everyone has the same amount of time to speak and no talking over other people. These are the main rules. Lets have fun and learn something together! </t>
  </si>
  <si>
    <t xml:space="preserve">Squirrel Hill Library </t>
  </si>
  <si>
    <t xml:space="preserve"> 5801 Forbes Ave.</t>
  </si>
  <si>
    <t>Digital Analytics Days @ LunaMetrics</t>
  </si>
  <si>
    <t>Digital Analytics Days @ LunaMetrics is a group of data lovers with an interest in technology marketing and the future of big data analysis!</t>
  </si>
  <si>
    <t xml:space="preserve">Business Intelligence; Big Data; Web Analytics; Data Analytics; Data Visualization; Predictive Analytics; Google Analytics; Data Mining; analytics; Business Analytics; Data Science; Marketing Analytics; social media analytics; Big Data Analytics; </t>
  </si>
  <si>
    <t>382 days</t>
  </si>
  <si>
    <t>Digital Analytics Days @ LunaMetrics (September 2015)</t>
  </si>
  <si>
    <t>It's almost time again for another Digital Analytics Days @ LunaMetrics! I hope you've had a fun summer. Ours has been pretty crazy. We've been busy expanding onto the second floor of our building and we are ready again to host this group and show off our new space; with snacks refreshments and discussions surrounding the intersection of digital analytics data science marketing and technology. This event will include a short presentation (still to be determined but it most likely will be about some new(ish) feature in Google Analytics or Google Tag Manager). More info on that closer to the date. Networking starts at 5:30pm with snacks and drinks and the presentation will begin around 6:15pm with more time for networking afterwards. Come join us!</t>
  </si>
  <si>
    <t>LunaMetrics</t>
  </si>
  <si>
    <t xml:space="preserve"> 24 S. 18th Street</t>
  </si>
  <si>
    <t>Open Discussion: Herbs and Oils</t>
  </si>
  <si>
    <t>Hi there! This is Rebekah (http://rebekahgambleholisticpractitioner.com). One effort Sparkle and I are making for our communities this year is something we\'re calling "Open Discussion." This is a donation based event we\'re going to bring you once or twice a month. Basically I will be available in the shop during an hour to an hour and a half one evening a month in order to take questions and have an open discussion on a pre-chosen topic for that time period. Sparkle and I have both noticed discussions on when it\'s better to use herbs or essential oils going on around us so we decided that should be one of our topics this month. I will bring a bunch of dried herbs supplements essences and the like and she and I will both bring oils to this event. I am a qualified herbalist and holistic practitioner and Sparkle just so happens to have gone to school at Aroma Apothecary a school for aromatherapy. So you\'ve got two good and qualified people on your hands and lots of fun stuff to play with this month. Which herbs do what? What\'s the difference between an infusion and a decoction and how do I know when to make each? How do I make and use each? How much of an essential oil should I use for which purpose? How can I tell the quality of herbs teas and oils? How does aromatherapy work?We can answer questions like these and many many more. If we can answer your questions we will. If we don\'t know the answer I\'ll point you in the direction you need to go either towards a practitioner or towards a book. This event is being offered without charge in the interest of building a healthy community but if you\'d like to support my work and the shop donations are happily accepted. Look for a new topic and a new conversation in September!</t>
  </si>
  <si>
    <t>Open Discussion: Stones Crystals and Rocks</t>
  </si>
  <si>
    <t>One effort Sparkle and I (Rebekah Gamble http://rebekahgambleholisticpractitioner.com) are making for our communities this year is something we\'re calling "Open Discussion." This is a donation based event we\'re going to bring you once or twice a month. Basically I will be available in the shop during an hour to an hour and a half one evening a month in order to take questions and have an open discussion on a pre-chosen topic for that time period. We wanted to do something different and maybe a little new age-y and talk about rocks and such. I\'m going to bring my stones and show you how they are used in my practice for mediation journeying and healing work including the stones I used in my successful recovery from several feminine disorders. I will also share with you how some of these rocks were used in ancient medicine and healing practices and how some are used today. A friend of mine Dan happens to be a rock person and is going to bring some of his favorites to talk about too. Joyce has many varieties of some of these stones in shop for sale if you would like to take them home (and she\'s incredibly reasonable so I often buy stones here). This is going to be as interactive as you want it to be; you will have the ability to work with these stones if you choose to but nothing will be forced on you in the least. If we can answer your questions we will. If we don\'t know the answer I\'ll point you in the direction you need to go either towards a practitioner or towards a book. This event is being offered without charge in the interest of building a healthy community but if you\'d like to support my work and the shop donations are happily accepted. Look for a new topic and a new conversation in September!</t>
  </si>
  <si>
    <t>Alex Deacon Team Real Estate Networking Meetup</t>
  </si>
  <si>
    <t>Learn investing from a local expert with 19 years experience. Hands on examples analysis and start to finish projects.</t>
  </si>
  <si>
    <t xml:space="preserve">Real Estate Networking; Real Estate Investing; Real Estate Mentor; Real Estate; Real Estate Coaching and Mentoring; Real Estate Investment; </t>
  </si>
  <si>
    <t>200 days</t>
  </si>
  <si>
    <t>Please join us for Open Offices Networking / Mentoring</t>
  </si>
  <si>
    <t>Route 50 / Washington Pike to First Street. Follow First to Ellsworth. Cross over Ellsworth and park in the lot on the right or on the street. Glass doors open to the foyer. Our offices are upstairs Light refreshments provided Please RSVP if you plan to join us so we can have enough seating arranged Topic: Building your Power Team and Analyzing Properties We open our offices the 2nd Tuesday 6 - 8 pm and 3rd Saturday from 10 am till noon. This is a free meeting / networking opportunity</t>
  </si>
  <si>
    <t>Overkill @ Altar Bar</t>
  </si>
  <si>
    <t>It's Overkill - need I say any more? Conflict Cycle Vermithrax and Hericide are opening.</t>
  </si>
  <si>
    <t>Party at Schwartz Living Market</t>
  </si>
  <si>
    <t>SAVE the DATE for a fun Pre-Party at Schwartz Living Market prior to the Pittsburgh premier of the documentary PurePlant Nation The pre-party will be from 5:00 to 6:30 PM on Thursday August 27 2015 at 1317 East Carson Street the home of extraVEGANza and Schwartz Living Market. Suggested donation for the pre-party at Schwartz Living Market is $5.00 that will go towards some healthy movie treats.extraVEGANza serves amazing whole food plant based fare and delicious juices including wheat grass juice! The film will be shown at the South Side Cinema at 7:30 PM. Free parking available behind Schwartz Living Market across Bingham Street. Feel free to leave the car in our lot while you watch the movie if you are going to take the 14 block hike with us to the theatre leaving Schwartz Living Market at 6:30 PM! Go to PlantPureNation.com to purchase tickets for the PlantPure Nation film on August 27 2015 at 7:30 PM.Summer Blessings</t>
  </si>
  <si>
    <t>Schwartz Living Market</t>
  </si>
  <si>
    <t xml:space="preserve"> 1317 East Carson Street</t>
  </si>
  <si>
    <t>WSBA - Washington County</t>
  </si>
  <si>
    <t xml:space="preserve">Welcome to the WOMENS SMALL BUSINESS ASSOCIATION (WSBA) - Washington County! WSBA is a resources for women to connect learn practical and professional strategies from nationally and locally recognized experts and network with peers. Our mission: To become a valuable resource to business women by helping and stimulating small and start up business throughout PA. through networking opportunities and education. One of the most important goals of the WSBA is to foster women's economic independence by helping them develop skills needed for entrepreneurial success. WSBA believes strongly that self-employment is a viable and a needed option for all women. Several chapters make up WSBA and they cover 7 counties. Each chapter represents a county. Currently we have 7 chapters. The Washington County chapter was started in May 2010 and these women have referrals for your business! You are welcome to join our other chapters and begin networking with business women specific to their area. Just click on the chapter link of your choice. Fayette Chapter Beaver Chapter Butler Chapter Westmoreland Chapter Blair County Allegheny Chapter This resource unites business women! You and your business will grow because the members of WSBA want to be your support team! There is no fee to join WSBA as a general membership! When you sign up under this site you will then become a general WSBA member. To learn all that WSBA has to offer please visit www.WSBA.biz To review the products and services that WSBA recommends please visit our Premier Members. Details on Membership will also be available on this site. Please note: This online community is limited to business women only. WSBA has several opportunities for business men to network with our members at any of WSBA events listed below: - Attend the next After-work network (TM) in Pittsburgh Beaver County or Westmoreland. To locate the next one please click on link: WSBA Calendar - Attend or participate in any of the WSBA annual events: WSBA Mingle &amp;amp; Jingle Pittsburgh Entrepreneur Conference WSBA Holiday Expo WSBA Master Mind Dinners. Click on link: www.WSBA.biz We thank you for joining us! Susan Miller - WSBA Founder </t>
  </si>
  <si>
    <t>Washington</t>
  </si>
  <si>
    <t xml:space="preserve">Small Business; Stay-at-Home Moms; Self-Improvement; Working Moms; Business Coaching; Business Referral Networking; Women Entrepreneurs; Professional Networking; Small Business Marketing Strategy; Business Strategy; Business Development; Black Women; Small Business Networking; Women's Business Networking; Women Small Business Owners; Professional Women; Executive Coaching; </t>
  </si>
  <si>
    <t>2100 days</t>
  </si>
  <si>
    <t>Hostess/Co-Hostess Lunch</t>
  </si>
  <si>
    <t>It is time for our annual get together to thank our hostesses and co hostesses for their service and get feedback from you about the upcoming event season and your own ideas about building your lunches or retaining your membership. We will discuss Premier Membership and trying to get as many people as new members or upgraded this month so they can attend the next Premier Mastermind. Bring your great ideas and any concerns to the table. Susan will cover the cost of your lunch up to $15.00. Tip is the responsibility of the attendee and must be given especially with a large group so plan accordingly with cash for that. Please RSVP on the meetup site as this will be posted there. No RSVPs will be accepted from anyone not a hostess or co hostess for this event. Looking forward to seeing you all there! Susan Miller and Debi Arnett</t>
  </si>
  <si>
    <t>Black Mass (bargain night) and Food</t>
  </si>
  <si>
    <t>This is a drama/thriller. Looks intriguing :) Movie details: In 1970s South Boston FBI Agent John Connolly (Joel Edgerton) persuades Irish mobster James "Whitey" Bulger (Johnny Depp) to collaborate with the FBI and eliminate a common enemy: the Italian mob. The drama tells the story of this unholy alliance which spiraled out of control allowing Whitey to evade law enforcement consolidate power and become one of the most ruthless and powerful gangsters in Boston history. http://www.blackmassthemovie.com The movie time is at 7:05 pm. Let us meet before at Panera\'s (on the corner when you pull into the shopping plaza) at 6:00 pm if you want to grab some food before. Call with any questions[masked]-2726.</t>
  </si>
  <si>
    <t>Phoenix 18</t>
  </si>
  <si>
    <t xml:space="preserve"> 1025 Washington Pike </t>
  </si>
  <si>
    <t>Tremors (1990) and pizza</t>
  </si>
  <si>
    <t>Classic comedy/horror at the Hollywood. Movie details: A small town gradually becomes aware of a strange creature which picks off people one by one. But what is this creature and where is it? At the same time a seismologist is working in the area she detects _tremors_. The creature lives underground and can 'pop up' without warning. Trapped in their town the town-folk have no escape. Cost of the ticket is $10 and the movie starts at 8:00 pm. We will eat at Molly's pizza at 6:45 pm before the movie. The doors to the theater opens at 6:30 pm and they might be selling beer. :) It is called Brew Cinema. BREW CINEMA: Previously called Steel City Secret Cinema Brew Cinema (hosted by Cinema 412) is a new monthly series highlighting a classic film partnered with a local brewery. 100% of the proceeds of each screening benefits The Hollywood and a local charitable partner. Each event also features a limited edition screenprinted poster created for the film being shown. Tickets $10 Posters $30 minimum donation required per brew. For more details: www.cinema412.org</t>
  </si>
  <si>
    <t>Sunday Night Movie(only); "Holmes" at Manor Theater</t>
  </si>
  <si>
    <t>Cinemagic Manor Theater</t>
  </si>
  <si>
    <t xml:space="preserve"> 1729 Murray Ave</t>
  </si>
  <si>
    <t>Haunted Museum - Carnegie Museum of Natural History</t>
  </si>
  <si>
    <t>I have always wanted to go to this event. It is $11 to buy your ticket online. This event does sell out so I will probably buy mine in a few weeks. If you wants to go please do the same. I do not plan on wearing a costume but feel free to wear one if you wish. Let us meet before for some food at LuLu's Noodles. It is close to the museum and is a great place to gather so we can all walk over together. If you can't make it on time - no problem. Just text/call and we can tell you where we are in the museum. We will probably walk over around 6:50pm or 7:00 pm LuLu's Noodeles: http://lulusnoodlespittsburgh.com Here are the details:Haunted Museum The Year of the Zombie... After DarkFriday October 236 10p.m.Mmmm BRAINS!!! Lose your mind at this year s zombie-themed adult trick-or-treat at the museum! Watch brain dissection and learn about the nutritional value of brains. Come dressed in costume* ready to explore the real life zombies of the natural world. Get wrapped up in authentic Egyptian mummification methods. Watch the 1968 classic zombie flick Night of the Living Dead. Loosen up those stiff joints to music provided by Pittsburgh Vibes Unlimited and meet local experts in all things creepy from Trundle Manor.http://afterdark.carnegiemnh.org*Please no masks backpacks or weapons (including costume prop weapons). Full face paint is okay.</t>
  </si>
  <si>
    <t>Carnegie Museum of Art and Natural History</t>
  </si>
  <si>
    <t xml:space="preserve"> 4400 Forbes Ave</t>
  </si>
  <si>
    <t>FREE DANCE LESSON (6:30PM)</t>
  </si>
  <si>
    <t>Free dance lesson at 6:30 PM at the Legion in White Oak. Good turnout last week! Let's continue it this week!</t>
  </si>
  <si>
    <t>Quantum Miracles: Charting Your Course</t>
  </si>
  <si>
    <t>A Course in Miracles has been around for nearly 50 years but its wisdom is timeless. And truly miraculous! This meetup done with the flair of quantum physics as a guide will dive deep into the text and process its soul-inspiring concepts encouraging all participants to walk their pathway toward Truth. (Note: this is a heavily spiritual group with a strong emphasis on the presence of God in all of our lives ... we will use science as support for the concepts in the course but the focus is primarily spiritual.)</t>
  </si>
  <si>
    <t>Polish Pittsburgh</t>
  </si>
  <si>
    <t>The Polish Pittsburgh Meet up is for anyone who is interested in all things Polish. This group is being organized by the Polish Cultural Council of western Pennsylvania (PCC) a 200 plus member organization (polishculturalcouncil.org) whose sole mission is to bring to the audiences of western PA the best in contemporary Polish culture whether it's film art language lectures cuisine and much much more. We aim to share explore and join the conversations of modern Poland- addressing issues important and interesting in the context of Poland today. This meetup will serve as a platform for meetings with Poles Polish Americans and those simply interested in Polish culture in a number of settings and formats. If you are interested in Polish history genealogy food foreign policy etc. we will be regularly hosting and creating events to share and learn about these topics . Interested in contemporary Polish music? Learning Polish? Film? Cuisine? Let s meet up and start the conversation!</t>
  </si>
  <si>
    <t xml:space="preserve">Polish Language; Expat Polish; Film; Polish Culture; Polish-American; Poland; Polish Food; Polska; Polacy; Lectures; Polish Social Networking; Polish events; Polish community; Polonia; </t>
  </si>
  <si>
    <t>359 days</t>
  </si>
  <si>
    <t>PCC ANNUAL FALL PICNIC</t>
  </si>
  <si>
    <t>Croatian Center</t>
  </si>
  <si>
    <t>Millvale 15209</t>
  </si>
  <si>
    <t xml:space="preserve"> 80 Schuetzen Park Road</t>
  </si>
  <si>
    <t>Pittsburgh Big Data &amp; Hadoop Learning Group</t>
  </si>
  <si>
    <t>This group is dedicated towards aspiring BIG Data &amp; Hadoop developers and individuals keen to understand the applications &amp; operations of analytics &amp; Hadoop. The broad objective is to build a community wherein professionals across streams including Data Sciences Software Programming Apache Hadoop and Web Development come together to share upgrade and enrich their knowledge. Meetups will be conducted wherein the career prospects technical specifications platform capabilities &amp; applications of BIG Data &amp; Hadoop will be shared &amp; discussed.</t>
  </si>
  <si>
    <t xml:space="preserve">Java; Software Development; Data Management; Business Intelligence; Hadoop; Big Data; MapReduce; Data Analytics; Predictive Analytics; Computer programming; Business Analytics; Data Science; Big Data Analytics; Leveraging Big Data; Hadoop Analytics; </t>
  </si>
  <si>
    <t>311 days</t>
  </si>
  <si>
    <t>Live Session - BIG Data Analytics via Hive</t>
  </si>
  <si>
    <t>Hello We\'d like to invite you for an expert live session on \'BIG Data Analytics via Hive\' scheduled on 12th August Wednesday 9.30PM to 10.30PM EST. The session agenda is as follows: Introduction to BIG Data &amp;amp; Hadoop Hive Architecture Data Queries via HiveQL Hive Data Model Hive Programming Example Future &amp;amp; Possibilities of BIG Data This promises to be an extremely enriching session and we hope you can make it - Register Here In case you can\'t make it sign-up anyway we\'ll send you the recording. Cheers!</t>
  </si>
  <si>
    <t>AITP Pittsburgh September Dinner Meeting at Silvioni's</t>
  </si>
  <si>
    <t>Our speaker will be: Michelle Pirtle Special Agent FBI Pittsburgh InfraGard Coordinator and Control System POC SA Pirtle has been with the FBI for 11 years and is currently based out of the Pittsburgh field office. Her experience has focused on cyber investigations to include criminal and national security matters. SA Pirtle is now on the Human Intelligence and Public Outreach Squad; she is the FBI Coordinator for both the Pittsburgh InfraGard Members Alliance and the West Virginia InfraGard Members Alliance and she is the local FBI control systems point of contact for Western Pennsylvania. Companies are becoming more aware of the vulnerabilities technology inherently bring into the work environment. SA Pirtle will discuss current technical vulnerabilities and cyber threats for the purpose of helping companies be resilient to a cyber incident. SA Pirtle will also cover the importance of working together through the InfraGard public-private partnership. Cost: $24.00 Students: $14.00 5:30pm 6pm Registration and dinner. Presentation starting at around 6:45pm Please register using this email address: &amp;lt;a&amp;gt;[masked]&amp;lt;/a&amp;gt; Please include a Dinner Selection with Reservation: Chicken Parmigiana Baked Ziti Broiled Cod Grilled Chicken Salad Eggplant Parmigiana</t>
  </si>
  <si>
    <t>Silvioni's Restaurant (North Hills)</t>
  </si>
  <si>
    <t xml:space="preserve"> 2125 Babcock Blvd</t>
  </si>
  <si>
    <t>Pittsburgh Groovy Programming</t>
  </si>
  <si>
    <t>What is Groovy? Groovy is an object-oriented programming (OOP) language for the Java platform. It is also a dynamic programming language resembling Ruby Python and Perl. Groovy is a powerful language as it can combine OOP functional programming and meta-programming with simple syntax. This group is for anyone interested in learning more about Groovy Grails Gradle and related technologies or anyone who is seeking a powerful and easy to learn and java-based language. All experience levels are welcome.</t>
  </si>
  <si>
    <t xml:space="preserve">Java; Open Source; Software Development; Web Development; Groovy; Android Development; Grails; Groovy Programming Language; Computer programming; JVM Languages; Gradle; </t>
  </si>
  <si>
    <t>Introduction to Groovy and Grails</t>
  </si>
  <si>
    <t>This is an introduction to the Groovy language. If you have Java experience things will be familiar to you. Additionally there will be a little discussion about the Grails framework. Since talk is intended for all skill levels the format will be open discussion presentation. Groovy info:http://www.groovy-lang.org/ Grails info: https://grails.org/</t>
  </si>
  <si>
    <t>Gates Hillman Center room 4301</t>
  </si>
  <si>
    <t xml:space="preserve"> Carnegie Mellon University</t>
  </si>
  <si>
    <t>Performance Bicycle Great Ride Series: Pittsburgh</t>
  </si>
  <si>
    <t>You re invited to join our Saturday morning mountain bike group ride starting from and ending at our Pittsburgh Performance Bicycle store. The ride is for entry level mountain bike riders. The ride will begin and end at the shop and will last approximately 1.5 hours. This is a mixed terrain ride including paved street loose gravel and technical mountain bike single track sections in the woods. We will ride on the streets until we reach Schenley Park. Once in the park we will ride along the main gravel trail exploring the shorter single track sections until we arrive at Panther Hollow Pond. The ride leaves the store every Saturday morning 9:00 am and is a No Rider Left Behind ride however the planned route does contain physically demanding terrain and features . Come out and join our ride leaders for some fun outdoors. Bring a helmet water bottle spare tube positive attitude :)</t>
  </si>
  <si>
    <t xml:space="preserve">Bicycling; Outdoors; Road Cycling; Cycling; coffee and cycling; Mountain Biking; Exercise; Mens Cycling; Casual Bicycling; Cycling Training; Cycling for Fitness; womens cycling; </t>
  </si>
  <si>
    <t>692 days</t>
  </si>
  <si>
    <t>Join us for a FREE Bike Maintenance &amp; Commuting Tips Clinic</t>
  </si>
  <si>
    <t>Basic Bike Maintenance and Commuting Tips Clinic Thursday August 13th at 6:00pm Our experts will show you how to do routine cleaning and maintenance on your bike. They will also share expert tips and tricks and provide an overview of the tools and gear needed to work on your own bike and commute safely.</t>
  </si>
  <si>
    <t>Performance Bicycle</t>
  </si>
  <si>
    <t xml:space="preserve"> 6401 Penn Ave</t>
  </si>
  <si>
    <t>Garden Party &amp; Free Concert by Boilermaker Jazz Quartet</t>
  </si>
  <si>
    <t>Rendezvous in the Rodef Shalom Garden with friends and neighbors for the final FREE happy hour performance of 2015. Hors d oeuvres and live music will be provided and Wigle Whiskey will be on site with a cash bar. Performing in August is the Boilermaker Jazz Band Quartet who interprets the great American song book in their own unique fashion bringing the swinging sounds of the jazz age back to life. Rodef Shalom Garden is located at the corner of Fifth &amp;amp; Devonshire in Shadyside. Free parking. RAIN PLAN: Indoor Courtyard.</t>
  </si>
  <si>
    <t>Rodef Shalom Congregation</t>
  </si>
  <si>
    <t xml:space="preserve"> 4905 Fifth Avenue</t>
  </si>
  <si>
    <t>Pick-up at Riverview Park (New Time) 9-11pm</t>
  </si>
  <si>
    <t>CPU has Riverview Park (a lit turf field) reserved on Tuesdays from 9-11. Come out and enjoy the best field in the city. We play even when it's raining. This game is for members of Pittsburgh-Ultimate.org. It costs $5 to join and helps pay for our permits of this wonderful field. Please join. http://pittsburgh-ultimate.org/become-a-member https://www.google.com/maps?q=139+Mairdale+Ave%0D%0APittsburgh+PA&amp;amp;t=h&amp;amp;z=17</t>
  </si>
  <si>
    <t>Free Family Skate Days at the Iceoplex</t>
  </si>
  <si>
    <t>Free Family Skate Day at the Iceoplex! 8/26 5:30-6:40 Family Skate</t>
  </si>
  <si>
    <t>Iceoplex at Southpointe</t>
  </si>
  <si>
    <t xml:space="preserve"> 114 Southpointe Blvd</t>
  </si>
  <si>
    <t>Pittsburgh Young Professionals</t>
  </si>
  <si>
    <t>In 1988 six friends who reunited in Pittsburgh formed a group to contribute to the community a movement that officially marks the beginning of PYP. Now with over 400 members and 27 years of experience PYP has aided in the social professional and civic development of young professionals in the Pittsburgh region. We continue to provide career minded individuals with opportunities to develop socially professionally and civically.</t>
  </si>
  <si>
    <t xml:space="preserve">New In Town; Self-Improvement; Professional Development; Social Networking; Social; Fun Times; Young Professionals; Career Network; 20\'s &amp; 30\'s Social; Successful Career and Job Growth; </t>
  </si>
  <si>
    <t>352 days</t>
  </si>
  <si>
    <t>August Happy Hour</t>
  </si>
  <si>
    <t>Help us wind down the final summer weeks by joining PYP for the August Happy Hour! Catch up with your favorite PYP members while visiting one of Pittsburgh\'s staples in the Strip District. Cost:Free for members$15 for nonmembers To Register:Please visit pyp.org/events *Please note that using meetup.com to RSVP to our events does not count as an official registration. All interested parties must register on pyp.org/events.</t>
  </si>
  <si>
    <t>Turning Numbers into Knowledge: Tableau Customer Showcase</t>
  </si>
  <si>
    <t>Note - this is an external event that the Pgh Tech Meetup wanted to share with members Tableau will be hosting some of their customers to dig into real-world applications of their software for data analytics. If you're considering Tableau or are just into Big Data I highly recommend joining this session but register soon as space is limited!</t>
  </si>
  <si>
    <t>Hotel Monaco - Sheffield Ballroom</t>
  </si>
  <si>
    <t xml:space="preserve"> 620 William Penn Place</t>
  </si>
  <si>
    <t>Free Webinar - Essential Oils - The Basics</t>
  </si>
  <si>
    <t>Hello Ladies: This FREE Webinar is open to all participants of the Holistic Women\'s Wellness Groups In Pittsburgh &amp;amp; Beaver County. If you are interested in learning about Essential Oils; - What Are Essential Oil? - How to Use Them? - Important Tips about Essential Oils? This is a great educational webinar. I will be presenting this once per month. The 1st part of the webinar will be basic education and will be the same each month. This time slot will be open to anyone who wishes to learn about Essential oils. Call in to[masked] Pin#43503 or go to: www.uberconference.com/holisticapproach4life and access through your computer to view the slide presentation. Webinar is Thursday August 20th at 6:30 p.m. As a YoungLiving Distributor I will devote an extra 30 minutes (at the end) to my Team Members only who wish to learn more about the Essential Oils with a special Topic Each Month YoungLiving\'s Monthly Announcements and a few Steps each month to help you grow your business. Team member\'s Only August 2015 Special Topics: Photosensitivity &amp;amp; Essential oils and Melanoma</t>
  </si>
  <si>
    <t>Fabulous New Orleans with Myers Coach</t>
  </si>
  <si>
    <t xml:space="preserve">7 Day Trip to New Orleans with Myers Coach is a GO. Two members (Gwen &amp;amp; Sharon) have confirmed and paid for this trip. If you would like to join them there is a $200 Deposit required and the entire cost of the trip of $789 must be paid by September 1 2015. So if you want to hear rousing jazz eat Cajun cuisine enjoy the colorful French Quarter relax on riverboat cruise on the Mississippi tour the WWII museum visit Harrah's Casino as well as enjoy plantations and gardens well then this is the trip for you! You will also enjoy a guided tour of New Orleans historical sites as well as a cooking demonstration and dinner at the New Orleans School of Cooking. Package includes 10 meals. To make a reservation and payment contact Judy at Myers Coach at[masked] ext. *231. </t>
  </si>
  <si>
    <t>Pittsburgh OMA Mind-Body-Spirit Wellness Meetup</t>
  </si>
  <si>
    <t>This is a group for anyone wanting to learn more about Mind-Body-Spirit Wellness topics in a casual environment. We want to bring together those who are seeking information with those who are able to make this information easily accessible and understandable. We meet monthly in a location near the Highland Park Bridge. There are so many of us doing this work individually - we'd like to come together and really create the movement that our community is ready for! Whether you are seeking to understand more about Body-Mind-Spirit Wellness topics or you are someone who is well-versed in this field we'd love to meet you.</t>
  </si>
  <si>
    <t xml:space="preserve">Meditation; Self-Improvement; Nutrition; Spirituality; Wellness; Holistic Health; Energy Healing; Alternative Medicine; Alternative Healing; Healthy Living; Energy Psychology; Mind Body Connection; Self-Empowerment; Energy Medicine; Quantum Healing; </t>
  </si>
  <si>
    <t>397 days</t>
  </si>
  <si>
    <t>Lessons from The Four Agreements with Deb Thackrah</t>
  </si>
  <si>
    <t>Tickets $15 online at www.omapittsburgh.org or $20 at the door. Doors open at 6:15pm. In his best selling book The Four Agreements don Miguel Ruiz offers a powerful code of conduct based on ancient Toltec wisdom that can rapidly transform our lives to a new experience of freedom true happiness and love. THE FOUR AGREEMENTS Be Impeccable with your Word Don t Take Anything Personally Don t Make Assumptions Always Do Your Best In the beginning these new habits can be challenging. Join us as Deb Thackrah teaches us that with practice these agreements can become integrated into our very being and therefore every area of our lives. You need a very strong will in order to adopt the Four Agreements but if you can begin to live your life with these agreements the transformation in your life will be amazing. You will see the drama of hell disappear right before your very eyes. Instead of living in a dream of hell you will be creating a new dream your personal dream of heaven. ~ don Miguel Ruiz Deb Thackrah was exploring Transcendental Meditation and the works of Carlos Castaneda at the age of 15. Her early spiritual seekings carried her to an ashram in the Catskills of New York state the desert canyons of Zion National Park in Utah and half way across the world to Himalayan Mountains of India to study the ways of shamans and honored teachers of the Christian Native American and Buddhist traditions. In 2011 Debbie founded Feeding the Spirit which is dedicated to nourishing the bodies minds and souls of people in need including those who are homeless by providing them with temporary shelter at local hotels and providing rent assistance to those at risk of becoming homeless. Debbie s healing center Touch of Grace Healing is located in Greensburg. As a cranio-sacral therapist master-level Reiki practitioner and clairvoyant/intuitive she gives individual and group healing sessions leads workshops and discussion groups meditation groups and soul sessions. To learn more about Tickets $15 available at www.OMApittsburgh.org and $20 at the door (OMA reserves 10 extra tickets for anyone who would like to attend but is deterred by the cost. Please contact us through our website for more information).</t>
  </si>
  <si>
    <t xml:space="preserve">La Dorita </t>
  </si>
  <si>
    <t xml:space="preserve"> 2312 Main Street - REAR ENTRANCE</t>
  </si>
  <si>
    <t>Party in the Tropics at Phipps Conservatory</t>
  </si>
  <si>
    <t>Phipps Conservatory is holding a Party in the Tropics on September 4 from 6 PM to 11 PM. From the Phipps website: "Gather your friends and head to Phipps Conservatory and Botanical Gardens for a healthy dose of revelry and rejuvenation as our Tropical Forest Conservatory transforms into one of the city s most unique nightspots. At this reoccurring party you can make our paradise your own as you indulge in sweet and savory morsels taste unique cocktails dance to the beats of a live DJ and unwind amidst lush greenery and rushing waterfalls. You won t find a venue like this anywhere else in the Burgh! Entry to these special events is free with Phipps admission and a variety of appetizers and drinks will be offered for purchase throughout the night. Open only to guests 21 or older with a valid ID. Limited complimentary parking is available to Phipps guests in numbered spaces located in the center island on Schenley Drive and in the metered spaces along the street after 6 p.m."</t>
  </si>
  <si>
    <t>Phipps Conservatory</t>
  </si>
  <si>
    <t>Pittsburgh 15213</t>
  </si>
  <si>
    <t xml:space="preserve"> One Schenley Park</t>
  </si>
  <si>
    <t>Burlesque is Coming: a tribute to the works of George R. R. Martin</t>
  </si>
  <si>
    <t xml:space="preserve"> The show: http://www.burlesqueiscoming.com/burlesque-is-coming.html Online tickets: http://burlesqueiscoming.ticketleap.com/cruze-bar/ If you are interested in carpooling from Mt. Lebanon contact me either through meet up or by text message[masked]-6467. I plan to leave about 6pm Sunday.</t>
  </si>
  <si>
    <t>Cruze Bar</t>
  </si>
  <si>
    <t xml:space="preserve"> 1600 Smallman Street</t>
  </si>
  <si>
    <t>Hadoop Users Group Pittsburgh</t>
  </si>
  <si>
    <t>We\'re a group of Pittsburgh-based Hadoop &amp;amp; cloud-computing technologists enthusiasts and researchers who discuss emerging technologies Hadoop &amp;amp; related software development (HBase Hypertable PIG etc). The Hadoop Users Group (HUG) Pittsburgh consists of members from local universities and companies.\r This group only meets in a physical place in Pittsburgh. If you are interested in webcasts about Hadoop this group is not for you.</t>
  </si>
  <si>
    <t xml:space="preserve">Cloud Computing; Hadoop; Big Data; Pittsburgh area; MapReduce; </t>
  </si>
  <si>
    <t>2342 days</t>
  </si>
  <si>
    <t>Hello We\'d like to invite you for an expert live session on \'BIG Data Analytics via Hive\' scheduled on 12th August Wednesday 9:30PM to 10:30PM EST. The session agenda is as follows: Introduction to BIG Data &amp;amp; Hadoop Hive Architecture Data Queries via HiveQL Hive Data Model Hive Programming Example Future &amp;amp; Possibilities of BIG Data This promises to be an extremely enriching session and we hope you can make it - Register Here In case you can\'t make it sign-up anyway we\'ll send you the recording. Cheers!</t>
  </si>
  <si>
    <t>BREW on Broadway Coffee shop is having board game night Sunday August 16th. Bring some friends make some new ones bring some games you might want to try out or learn some new ones from our stash!</t>
  </si>
  <si>
    <t>Play ultimate on Thursday (at Lower Frick)</t>
  </si>
  <si>
    <t>Lower Frick Park Parking Lot</t>
  </si>
  <si>
    <t xml:space="preserve"> 1000 Lancaster Ave</t>
  </si>
  <si>
    <t>Play ultimate on Saturday then have a BBQ (at Koenig)</t>
  </si>
  <si>
    <t>Pittsburgh Area Accessibility Meetup</t>
  </si>
  <si>
    <t>We're dedicated to bringing together everyone interested in or affected by accessible design. Whether you work for a company and want to improve the accessibility of your products are a parent of a child with a disability or are just passionate about improving the accessibility of the world around you this is the group for you. Our goal is to increase awareness of Accessibility issues and work towards improving access to technology for everyone.</t>
  </si>
  <si>
    <t xml:space="preserve">Disability Rights; Accessibility; User Experience; Accessible Web Design; human computer interaction; Inclusive Design; A11y; Section 508; WCAG; Web Accessibility; Software Accessibility; IT Accessibility; Mobile Accessibility; iOS Accessibility; Android Accessibility; </t>
  </si>
  <si>
    <t>962 days</t>
  </si>
  <si>
    <t>August A11y Meetup</t>
  </si>
  <si>
    <t>Join us Tuesday August 18th from 5:30 7:30 pm for another Pittsburgh Accessibility Meetup with speakers from: Unlockphilly: Using open data and crowdsourcing to improve accessibility in Philadelphiawww.unlockphilly.comUnlockphilly started out as a weekend hackathon project with an objective to map accessible and inaccessible stations and venues. The project has grown and is making an impact through collaboration with community members and groups that support the interests of people with disabilities. This talk discusses the project and the importance of making buildings parks maps and apps accessible to everyone. It also describes the efforts made to make online maps and visualizations moreaccessible. Unlock Philly creator James Tyack is a software engineer civic hacker and accessibility advocate. He s passionate about building technology that helps create positive inclusive change in the community. Carnegie Librarywww.carnegielibrary.org/lbphMark Lee and Don Ciccone from the Carnegie Library for the Blind and Physically Handicapped will be presenting recent program initiatives undertaken by the library such as an Advocacy and Advisory Committee to study and recommend programming the acquisition of tactile mapsfor circulation game days using tactile games and training for accessibility features available on iPads. We plan to have an open discussion as to how we can address the needs of the community going forward as well as an overview of current services offered such as the Braille and Audio Reading Download (BARD) for digital audiobooks. Conversant LabsConversant Labs creates voice-enabled applications for the blind and visually impaired. Their first app Say Shopping is available now in the Apple App store and allows you to shop from Target.com with your voice. Chris will be talking about the future of accessibility and how we can better provide services for seniors who are losing their vision. In addition to speakers we will have pizza and plenty of time for socializing! Hope to see you all there. These free events are made possible by donations from participants like you. Please consider making a donation at the event. Please let us know how we can make this event more accessible inclusive and enjoyable for you by contacting Gabriel McMorland at [masked]. We will have an ASL interpreter from Hearing and Deaf Services and volunteers at the outside doors until 6 pm.Want to volunteer? We re so grateful to the volunteers who make these events possible. To volunteer contact Gabe McMorland at[masked] or[masked]. We re grateful to the Urban Affairs Foundation of the JewishFederation of Pittsburgh for their support With their help we are ableto provide ASL interpreters and food at all of our events.</t>
  </si>
  <si>
    <t>Carnegie Library - East Liberty</t>
  </si>
  <si>
    <t>Pastoli's Pizza Pasta &amp;amp; Paisans is opening their doors at 10:00am this Saturday to welcome all soccer players and fans to cheer on their favorites of the 2015 Premiership. Located at 1900 Murray Avenue in Squirrel Hill across from the Giant Eagle.</t>
  </si>
  <si>
    <t>True Self Discovery Meetup</t>
  </si>
  <si>
    <t>This is a group for anyone interesting in finding their full potential self. It\'s time to shake the dust and get to your core. What\'s holding you back from finding the career relationship or lifestyle that you want? Each week we will work through exercises on how to release anxiety phobias and fears. We will have open group discussions on what\'s holding you back from reaching your goals. We will work to find your true self and how to maintain balance in day to day life. Whether you are struggling from anxiety fear addictions grief depression or just going through a life transition this group is for anyone looking to make some type of self-improvement.</t>
  </si>
  <si>
    <t xml:space="preserve">Self-Improvement; Wellness; Support and Recovery; Relationship Building; Support Group for Panic &amp; Anxiety Disorder; </t>
  </si>
  <si>
    <t>199 days</t>
  </si>
  <si>
    <t>True Self Discovery Discussion</t>
  </si>
  <si>
    <t>What\'s holding you back from finding the career relationship or lifestyle that you want? Each week we will work through exercises on how to release anxiety phobias and fears. We will have open group discussions on what\'s holding you back from reaching your goals and how to work towards them.</t>
  </si>
  <si>
    <t>Corks &amp; Kegs Festival with Music at the Meadows</t>
  </si>
  <si>
    <t>This looks like fun and is free! It goes on Saturday and Sunday but wanted to see if people wanted to meet on Saturday there are two good bands that day Ruff Creek starts at 1230pm and No Bad JuJu starts at 430pm. There is food wine beer other vendors. Website information below:Corks &amp;amp; Kegs is Washington County's premiere craft beer festival! The weekend will be packed with dozens of craft breweries regional wine food trucks live music a classic car cruise and much more! For more information visit http://www.corksandkegsfestival.com.This is a 2 day event and each day is FREE to enter!</t>
  </si>
  <si>
    <t>The Meadows Racetrack &amp; Casino</t>
  </si>
  <si>
    <t xml:space="preserve"> 210 Racetrack Road</t>
  </si>
  <si>
    <t>Mom's Night Out!!</t>
  </si>
  <si>
    <t>Mom's Night Out at Spoonwood Brewery in Bethel Park!</t>
  </si>
  <si>
    <t>Crazy Mocha Coffee Company</t>
  </si>
  <si>
    <t xml:space="preserve"> 2809 E Carson St</t>
  </si>
  <si>
    <t>Psychic / Spirit Fair &amp; Vendor Show ~ Greensburg</t>
  </si>
  <si>
    <t>October 3 2015 ~ Psychic / Spirit Fair &amp;amp; Vendor ShowEvent Time: 10 am to 5 pm Ramada Hotel &amp;amp; Conference Center100 Ramada Inn Drive Greensburg PA 15601(724)[masked] GPS NOTIFICATION:Please use 100 Sheraton Drive Greensburg PA 15601. NO ENTRANCE FEE! Readers Chris Marie ~ Psychic Medium / Oracle Card ReaderDebbie Pakler ~ Psychic MediumLonglivia ~ Medium / Oracle Card ReaderKaren Bodosky ~ Oracle Card Reader June Phillips ~ Intuitive Counselor &amp;amp; Oracle Card ReaderDanyelle ~ Spiritual Drawing &amp;amp; Oracle Card Reader Vendors * Pampered Oasis (candles and bath/body products) ~ Shellie Robertson* Creative Envy (incense and candles) ~ Arielle Bedner* Nature s Comfort Soap Co. (herbalism and beauty care products) ~ Natalie Wilson* WholeBody Unlimited (Reiki and body products) ~ Michelle Adams* G M Creations (candles body products hand dyed items) ~ Mary Fingerhoot* Chimney Swift Studios (mixed media artist) ~ Kim Wittenburg* Rose Briar Designs ~ Chainmaille &amp;amp; Wire Jewelry ~ Kitsa Rosethorn* Mystical Truths (videos card decks etc) ~ Rebecca Troup* Summerland BB (pagan supplies) ~ Traci Moonshadow* The Shoppe at Briarwood Studio (jewelry card decks) ~ Cia Wills Williford* Ragged Edge Farm Goat s Milk Soaps ~ Christine McCreary ********************************************************</t>
  </si>
  <si>
    <t>RAMADA GREENSBURG HOTEL AND CONFERENCE CENTER</t>
  </si>
  <si>
    <t xml:space="preserve"> 100 Ramada Inn Drive</t>
  </si>
  <si>
    <t>Pints and Prints for August</t>
  </si>
  <si>
    <t>My apologies for posting this a little later than I would have liked....Mea Culpa! Summer is coming to an end and time for the August edition of Pints and Prints. As always this is just a social get together to meet other members of the group introduce yourself and talk about photography. Nothing better than spending time sharing good food and good conversation. Last month we had a great turn out and I'm hoping for the same again this month. This is open to all members no matter you skill level. Everyone is encouraged to bring prints to show (hence the name). Last month there were some exceptional images. There will also be some discussion on some possible group shoots. Please plan on attending.</t>
  </si>
  <si>
    <t>Vincent's of Greentree</t>
  </si>
  <si>
    <t xml:space="preserve"> 333 Mansfield Avenue</t>
  </si>
  <si>
    <t>Magick 101: The Rituals of Thelema (A 4 part series)</t>
  </si>
  <si>
    <t>Magick 101: The Rituals of Thelema Rituals of Thelema takes attendees from understanding simple maintenance rituals through banishing and invocation. No prior work is necessary though practiced magickians are welcome for discussing experience and trading ideas. Class 1 will cover understanding ritual terminology and maintenance rituals (Will Resh and the Gayatri Mantra)</t>
  </si>
  <si>
    <t xml:space="preserve"> Pgh Thelema</t>
  </si>
  <si>
    <t>Millevale</t>
  </si>
  <si>
    <t xml:space="preserve"> 507 1/2 Grant Ave</t>
  </si>
  <si>
    <t>Pittsburgh Jazz Fan Meetup Group</t>
  </si>
  <si>
    <t>Pittsburgh has a rich jazz history with so many of the great legends that grew up and honed their talents here. And we\'re fortunate even today to have live jazz being performed nearly every night of the week somewhere in the Pittsburgh region. So let\'s get together to hear great music share information network and have fun!! Anyone can join who likes jazz.</t>
  </si>
  <si>
    <t xml:space="preserve">Jazz; Blues; Social Networking; Live Music; </t>
  </si>
  <si>
    <t>2439 days</t>
  </si>
  <si>
    <t xml:space="preserve"> Please join us under the stars with incredible jazz by the acclaimed musical ensemble Opek led by Pittsburgh jazz saxophonist Ben Opie who will perform a tribute to the music of Pittsburgh native pianist and longtime Duke Ellington collaborator Billy Strayhorn. This concert takes place in one of the our region\'s most beautiful outdoor settings on the grounds of the Frick Art &amp;amp; Historical Center in Point Breeze. In addition guests will have a chance to tour the beautiful art galleries (see below). Guests will also have a chance to check out the Frick\'s gift shop and unique greenhouse which was rebuilt based on the 1897 Alden &amp;amp; Harlow structure. Through the Frick s partnership with Grow Pittsburgh a community group that promotes sustainable agriculture a wide variety of vegetable and flowers are grown including many that are used to prepare delicious dishes in The Caf at the Frick one of Pittsburgh\'s top restaurants in a lush picturesque setting.&amp;lt;/a&amp;gt; The September 4 event has a suggested donation of only $5 (children free) while guests are free to bring their own food/beverages (BYOB) or simply purchase food from The Caf at the Frick. So there is lots of flexibility for everyone to share and enjoy. What could be more convenient! While the live jazz begins at 7 PM it is recommended that everyone arrive early so people can sit/gather together (e.g. if you\'d like to bring portable chairs food/drinks) before it gets too crowded. But if you can\'t there early you should still be able to find the group as we\'ll post some comments. September 4 First Fridays at the Frick Concert Opek Plays Strayhorn The musical ensemble Opek led by Pittsburgh jazz saxophonist Ben Opie performs a tribute to the music of Pittsburgh native pianist and longtime Duke Ellington collaborator Billy Strayhorn. Check out this video of Opek\'s rendition of Billy Strayhorn\'s "Half The Fun" https://www.youtube.com/watch?v=U5bbLftAjw0 For more information about First Fridays at the Frick please visit &amp;lt;a href="http://thefrickpittsburgh.org/programs_events/concertsfilms.php"&amp;gt;http://thefrickpittsburgh.org/programs_events/concertsfilms.php For more information about the Frick Permanent Collections please visit http://thefrickpittsburgh.org/collection_exhibitions/permanent_collections.php For more information on the Frick Greenhouse please visit http://www.thefrickpittsburgh.org/start/venues/greenhouse.php For more information on the The Caf at the Frick please visit http://www.thefrickpittsburgh.org/start/cafe.php </t>
  </si>
  <si>
    <t>We\'ll meet again in the "community room" at the University Center Panera. Bring any games! Last time I was there we played Ticket to ride The Captain is Dead fluxx and a few others but we had an excellent turnout and a bunch of games like Pandemic Catan and Cards against Humanity were still out there. Bring what you have!</t>
  </si>
  <si>
    <t>Level 9 - The Observer Phenomenon: Believing Is Seeing</t>
  </si>
  <si>
    <t>The most replicated and examined scientific study in history - the double-slit experiment - presents some earth-shattering implications. Reality is not "out there" as much as it is "in here." When Jesus stated in Luke 17:21 that "the kingdom of God is within you" he was referring to the Observer Phenomenon ... well maybe not specifically but during this group we will demonstrate the link between the "observer" (i.e. you) and the physical world with which you interact.</t>
  </si>
  <si>
    <t>Pittsburgh has a rich jazz history with so many of the great legends that grew up and honed their talents here. And we're fortunate even today to have live jazz being performed nearly every night of the week somewhere in the Pittsburgh region. So let's get together to hear great music share information network and have fun!! Anyone can join who likes jazz.</t>
  </si>
  <si>
    <t xml:space="preserve"> Since 2005 the annual Jazz Poetry Concert has become one of the region's premiere cultural events showcasing both local and internationally recognized musicians and poets in unique collaborations not found anywhere else in the world. Check out the video of last year's concert https://www.youtube.com/watch?v=ilE2s51AG3I This concert features poets from around the world along with incredible jazz musicians led by Oliver Lake founder of the World Sax Quartet. Now in its 11th year the Jazz Poetry concert includes the following performers ConcertVijay Iyer &amp;amp; Vijay Iyer Trio (Vijay Iyer Stephan Crump and Marcus Gilmore) Jazz Poetry CollaborationsMusiciansVijay IyerOliver Lake Poets: Terrance Hayes (USA) Heather McHugh (USA) Harris Khalique (Pakistan) Graphic Novelist: Shamisa Debroey (Belgium) Enjoy a magical evening of music and poetry FREE! Check out these great articles about this year's concert http://triblive.com/aande/music/8994686-74/jazz-asylum-writers#axzz3lJ3xh200 http://www.pghcitypaper.com/pittsburgh/lauded-pianist-and-composer-vijay-iyer-headlines-city-of-asylums-jazz-poetry-concert/Content?oid=1852748 For more information please visit http://cityofasylum.org/event/jazz-poetry-concert-2015/ Please note the concert will take place in West Park right near the National Aviary. It will be held under a tent rain or shine. To register for your free ticket please visit https://cityofasylumpittsburgh.secure.force.com/ticket/#sections_a0Fi000000IpcUPEAZ About the Jazz Poetry Concert &amp;amp; City of Asylum Pittsburgh Each year the concert has a different line-up of poets and jazz musicians who travel to Pittsburgh. This event has been previously rated as the Top Jazz Concert of the year (and even garnering great press from other cities) ... and is free. With passionate poetry in foreign languages (along with English translations) and live jazz performances it is a powerful evening reflecting on the human spirit liberty and freedom. This year's concert will be broadcast live over the internet and here is the link where you can view 2012's concert http://www.cityofasylumpittsburgh.org/2012/12/10/jazz-poetry-concert-2012/ Here is the video link for the 2011 concert http://www.livestream.com/jazzpoetryconcert These concerts typically have many moments that leave audiences speechless. About half of the concert is live jazz sets and the other half includes remarkable poet/musician arrangements. The event is sponsored by City of Asylum/Pittsburgh which is part of an international network that provides safe haven for writers in exile from many countries so that they can continue their freedom of expression. The Jazz Poetry Concert was conceived by City of Asylum/Pittsburgh along with the support of other local organizations and internationally recognized musicians led by Oliver Lake http://www.oliverlake.net/ City of Asylum/Pittsburgh has been extremely successful in supporting the transitions of several internationally recognized writers now living peacefully in America. This acclaimed event has resulted in huge crowds. They are also relocating the Concert to West Park right near the National Aviary. It will be held under a tent rain or shine. Now celebrating its 11th concert this event is once again expected to provide an unforgettable evening. For more information check out newspaper articles and reviews of the Jazz Poetry Concert from previous years http://www.post-gazette.com/pg/09257/997824-44.stm http://postgazette.com/pg/09253/996842-388.stm http://www.post-gazette.com/pg/08260/912428-44.stm http://www.post-gazette.com/pg/07248/814574-42.stm http://www.post-gazette.com/pg/07248/814577-42.stm http://www.pittsburghcitypaper.ws/gyrobase/Content?oid=oid:35271 Videos of previous concerts and more information are also available from the City of Asylum/Pittsburgh website http://www.cityofasylumpittsburgh.org Please note there will be free parking on the streets surrounding Allegheny Commons Park West Park (near the National Aviary) on the Northside. Also if you arrive early you'll have a better chance of getting free parking near the venue. Public Transportation is also available with PAT Buses (81113151654) which have stops within a few blocks of the concert location. For more information please visit http://cityofasylum.org/event/jazz-poetry-concert-2015/ MEETUP Location It is recommended everyone arrive as early as possible near the stage area (7-7:15 PM) so people can mingle a bit and sit together. But if you arrive late (after most people are already seated) please just grab a seat somewhere and we can plan to meet near the stage during intermission or immediately after the show. This event is free and will be General Admission (open seating).</t>
  </si>
  <si>
    <t>Pittsburgh's First VegFest</t>
  </si>
  <si>
    <t>See the Post-Gazette article at http://www.post-gazette.com/life/food-column/2015/08/12/Food-Column-Feast-on-vegan-delights-at-VegFest/stories/201508120002 . This is Pittsburgh's first VegFest a blend of fun and activism. Vegan food booths from local restaurants such as Randita's Loving Hut Double Wide Grill El Burro and others. Animal rights groups will also participate. Admission is free.</t>
  </si>
  <si>
    <t>Allegheny Commons East</t>
  </si>
  <si>
    <t xml:space="preserve"> 255 E Ohio St</t>
  </si>
  <si>
    <t>Pittsburgh\'s First VegFest</t>
  </si>
  <si>
    <t>See the Post-Gazette article at http://www.post-gazette.com/life/food-column/2015/08/12/Food-Column-Feast-on-vegan-delights-at-VegFest/stories/201508120002 . This is Pittsburgh\'s first VegFest a blend of fun and activism. Vegan food booths from local restaurants such as Randita\'s Loving Hut Double Wide Grill El Burro and others. Animal rights groups will also participate. Admission is free.</t>
  </si>
  <si>
    <t>Wednesday night tennis for all levels</t>
  </si>
  <si>
    <t>Connect with Nature Yoga Hike in North Park</t>
  </si>
  <si>
    <t xml:space="preserve"> CLICK HERE Connect with nature hike and practice yoga on this amazing outing with experts from our L.L.Bean Pittsburgh Retail Store. We\'ll hike the beautiful trails of North Park followed by an invigorating yoga session infused with the same techniques we use for our Stand-Up Paddleboarding Courses in the summer. Please make sure you wear appropriate hiking clothing waterproof footwear (if possible) and dress for the weather (layers; no cotton.) Please bring a small day pack with extra clothes snacks water and any personal medications you may need. Ages 8 and up are welcome. Hope to see you on the trail! Learn the skills for a lifetime of adventure: L.L.Bean Outdoor Discovery Schools LLBean.com/Adventure&amp;lt;/a&amp;gt; Thank you for your interest in our free "Yoga Hike Outing." L.L.Bean has a new centralized reservation system. To guarantee your space you must first confirm your reservation on our new centralized reservation system and if appropriate fill out a participant agreement. Please visit &amp;lt;a href="http://www.llbean.com/pittsburgh"&amp;gt;www.llbean.com/pittsburgh find this event on the "Event Calendar" and register. We look forward to seeing you! Activity Level: Physical Ability/Cardiovascular Demand: Easy Level of Experience: Intro What to Bring: Dress comfortably for both hiking and yoga Hiking Boots or Trail Shoes Day Pack Water to stay hydrated Snacks Yoga Mat Towel or Blanket Completed and signed L.L.Bean participant agreement &amp;gt; Click Here Optional: Optics Lip Balm Camera Walking Stick or Trekking Poles Personal Medicines Minimum Age 8: This outing is open to ages 8 and above. Children 8 to 14 years of age need to be accompanied by a participating adult. Children 15 to 17 years old can participate alone after their parent has signed the L.L.Bean participant agreement for minors. Dog-friendly: Leashed people friendly vaccinated well socialized outdoor dogs are welcome on this hike outing. Need help preparing for your next adventure? Visit L.L.Bean Store at Ross Park Mall and ask to speak with an Outdoor Product Specialist. L.L.Bean will fit you with the right clothing and gear for all of life\'s adventures. L.L.Bean Store at Ross Park Mall1000 Ross Park Mall Drive (Map)Pittsburgh PA 15237L.L.Bean Outdoor Discovery SchoolsWebsite || Meetup || Twitter || Facebook&amp;lt;a href="http://www.llbean.com/llb/ods"&amp;gt;&amp;lt;/a&amp;gt;</t>
  </si>
  <si>
    <t>Pie Traynor Field Parking Lot</t>
  </si>
  <si>
    <t xml:space="preserve"> S Ridge Rd</t>
  </si>
  <si>
    <t>Let's Meetup and Celebrate our 4 Year Anniversary</t>
  </si>
  <si>
    <t>Lets meet for dinner at Galleria - Houlihans Mitchells or Bravo - everyone vote and perhaps see a movie if there is something good at the theater or just relax talk eat and drink. I cannot believe it has been 4 years with all of you wonderful ladies!</t>
  </si>
  <si>
    <t>Brookline Community Yard Sale</t>
  </si>
  <si>
    <t>The Brookline Community Yard Sale takes place Saturday 8.15.15. Over 50 homes and businesses are taking part in the sale. Maps of the community and yard sale locations are available at 824: The Consignment Shop (824 Brookline Blvd) Cannon Coffee (802 Brookline Blvd) and Moore Park.</t>
  </si>
  <si>
    <t>Cannon Coffee</t>
  </si>
  <si>
    <t xml:space="preserve"> 802 Brookline Boulevard</t>
  </si>
  <si>
    <t>Learn about Feng Shui the ancient Chinese art of placement</t>
  </si>
  <si>
    <t>Feeling "stuck"? Wishful of more prosperity better relationships and/or good health? See how Feng Shui the ancient Chinese art of placement can help to improve your life! Join us at 824 for our first Feng Shui event Introduction to the Bagua presented by Ann Dunham! Seating is limited so reserve your spot today with your payment of $5. Tickets should be paid in advance at the shop or via PayPal (824consignments@gmail).</t>
  </si>
  <si>
    <t>824: The Consignment Shop</t>
  </si>
  <si>
    <t xml:space="preserve"> 824 Brookline Blvd</t>
  </si>
  <si>
    <t>Craft Night @ Oakmont Panera</t>
  </si>
  <si>
    <t>Calling all creatives for a night of knitting/crocheting/needlepoint or any other small craft you feel comfortable doing in a public location. This will be a small event so please remember to keep your RSVP updated so that others can join if you decide you can't make it. ***Additionally if you would like to sign up to host an event to teach others in your chosen craft please reach out to me and we will work out the details! ****</t>
  </si>
  <si>
    <t>Pittsburgh Women's Social Meetup</t>
  </si>
  <si>
    <t xml:space="preserve">Women ages 25-35 meeting up for new experiences great conversation and new friendships! Nothing is off limits from trying a new restaurant to going sky diving! The goal of this group is to create an environment for women to make connections with others that they wouldn't necessarily have the opportunity to make without the help of an organized event. Typical events may include wine tastings hikes classes Girls Night Out dinner and drinks coffee. Anything we as a group may enjoy together is open for discussion. </t>
  </si>
  <si>
    <t xml:space="preserve">Wine; Hiking; Dining Out; Nightlife; Social Networking; Live Music; Crafts; Women's Social; Outdoors; Fun Times; Adventure; Foodie; Exploring New Restaurants; Exercise; Adventures in Dining; </t>
  </si>
  <si>
    <t>244 days</t>
  </si>
  <si>
    <t xml:space="preserve">Coffee/Brunch/conversation! </t>
  </si>
  <si>
    <t>One of your fellow members suggested a meetup at Square Cafe and it looks AWESOME! Check out the website and the menu full of deliciousness. We have to cap the attendance off at 6 :( because of space restraints but don't be sad! We will hold another here again if it is well received!</t>
  </si>
  <si>
    <t>Square Cafe</t>
  </si>
  <si>
    <t xml:space="preserve"> 1137 S Braddock Ave</t>
  </si>
  <si>
    <t>Wine and small plates!</t>
  </si>
  <si>
    <t>I recently visited this place for the first time and now I can't get enough!! It's in Lawrenceville across from Pusadee's Garden and near Cure (on the same side of the street). It is a very small venue so this event will only be for 5 people. Hope to see you there! This will be in intimate event because of its size allowing us to chat one on one!</t>
  </si>
  <si>
    <t>Allegheny Wine Mixer Inc</t>
  </si>
  <si>
    <t xml:space="preserve"> 5326 Butler Street</t>
  </si>
  <si>
    <t>One more Knit Night at Bado's on the patio!</t>
  </si>
  <si>
    <t>Bado's Pizza Grill &amp;amp; Ale House on Beverly Road was one of our original knit night locations and they have agreed to reserve a table for us on their back patio! If it does rain (keep your fingers crossed for good weather!) we'll be located downstairs in the regular dining room area. But hopefully we'll be outside! Bado's has great pizza a full menu and an extensive draft list so pack up your project and come out for a fun night! It doesn't matter if you knit crochet do needlepoint or any other craft feel free to join us! Whether you're a regular with our group or this will be your first time joining us all are welcome! Hope to see you there!</t>
  </si>
  <si>
    <t>Bado's Pizza Grill &amp; Ale House</t>
  </si>
  <si>
    <t xml:space="preserve"> 307 Beverly Road</t>
  </si>
  <si>
    <t>Libertus: Pittsburgh\'s Men\'s Group</t>
  </si>
  <si>
    <t xml:space="preserve">Self-Improvement; Life Transformation; Leadership; Personal Development; Men\'s Group Work; Empowerment for Men; Personal Self Growth &amp; Empowerment; Self Exploration; Achieving Goals; Masculinity; Goal Setting &amp; Accountability; </t>
  </si>
  <si>
    <t>Second Session</t>
  </si>
  <si>
    <t>Tonight\'s Topic: Today\'s Habits = Tomorrow\'s Future. Where are you going? "Don\'t let life randomly kick you into the adult you don\'t want to become." - Chris Hadfield Astronaut and former ISS Commander It\'s no secret that our daily actions determine our future reality. Life isn\'t built from one major event to the next; it\'s a result of all the small steps taken each day. However we can never hope to get anywhere else is our steps aren\'t taken in a clear and consistent way. What small steps have you been taking lately? Step into the drivers seat and determine the actual habits you need to succeed - not just the ones you think you do. Only you can determine what you need to do most. Take action and start living a life that takes you where you want to go. Cost: - Included for all who have purchased the $129 course! - $20 drop in fee for those not yet enrolled (can join at any time)</t>
  </si>
  <si>
    <t>Fourth Session - Relationships</t>
  </si>
  <si>
    <t>This week we are going to focus a topic we've continually discussed in various ways - relationships. This will be a highly open session where participants are invited to bring real-life situations they're currently facing to the table in order to find new perspectives and resolutions. What is it we most fear of in our current relationships? What type of a relationship do each of us want individually? How successful are we at communicating our wants/needs in a positive and growth-oriented way? Join us this Wednesday at 7pm for answers to all these questions and much more. Looking forward to seeing you then!</t>
  </si>
  <si>
    <t>Fifth Session - Emotional Intelligence</t>
  </si>
  <si>
    <t>Last week we ended by discussing how to bring up difficult and/or uncomfortable subjects with our partners without losing our cool. This week we will continue that discussion in a much bigger way. Emotions are a "taboo" subject for men. Society often expects us to feel nothing and if we do feel anything to feel anger and nothing else. All other emotions are off limits. But this isn\'t real. There is no need for a fight-or-flight mentality our emotions. They provide us with vast amount of knowledge about who we are where we truly want to go in our lives and what our core selves are trying to communicate to us. They provide us with valuable data for living an authentic and meaningful life. In this session we\'ll look at new ways to uncover this data from within ourselves and learn how these skills can impact everything from improving our relationships to actually turning our dreams into reality. See you Wednesday at 7!</t>
  </si>
  <si>
    <t>See Gueros at the Hollywood Theater for $5</t>
  </si>
  <si>
    <t>The Hollywood is willing to give Meetup members the $5 member admission price for this film. WINNER OF 5 MEXICAN ARIEL "ACADEMY AWARDS" INCLUDING BEST PICTURE AND BEST DIRECTOR! Ever since the National University strike broke out Sombra and Santos have been living in angst-ridden limbo. Education-less motionless purposeless and unsure of what the strike will bring they begin to look for strange ways to kill time. But their idiosyncratic routine is interrupted by the unexpected arrival of Tomas Sombra\'s kid brother. Unable to fit in amongst these older slackers Tomas discovers that unsung Mexican folk-rock hero Epigmenio Cruz has been hospitalized somewhere in the city. Tomas convinces Sombra and Santos they must track him down in order to pay their final respects on his deathbed. But what they thought would be a simple trip to find their childhood idol soon becomes a voyage of self-discovery across Mexico City\'s invisible frontiers.</t>
  </si>
  <si>
    <t>The Pittsburgh German Language Meetup Group</t>
  </si>
  <si>
    <t>Our events give German speakers of all levels who would like the opportunity to speak German the chance to do so and also meet new people with similar interests. The meetings are very casual (wir duzen) interactive and fun.</t>
  </si>
  <si>
    <t xml:space="preserve">German Language; </t>
  </si>
  <si>
    <t>4831 days</t>
  </si>
  <si>
    <t>August 23- German Picnic</t>
  </si>
  <si>
    <t>Fairview Park South Fayette Twp</t>
  </si>
  <si>
    <t xml:space="preserve"> Greenwood Dr. and Lawnshadow Dr.</t>
  </si>
  <si>
    <t>LAWRENCEVILLE\'s FREE MUSIC FESTIVAL: R.A.N.T.</t>
  </si>
  <si>
    <t>LAWRENCEVILLE\'s HUGE FREE MUSIC FESTIVAL: R.A.N.T.This Saturday Aug 15th from 12 NOON to 2am on the 16th! MEETUP PEOPLE: I will be at Arsenal Park at 2pm at the Midnight Munchies Food Booth will be there from 2pm to 2:15pm meet me there. Will be wandering around after that mostly watching bands at Arsenal Park. FREE...Over 120 full bands and over 30 solo artists...Craft vendors Art Classic Cars and a few surprises... Savor the sweet notes of musical jams. Activities will begin at noon in Arsenal Park and last into the wee hours of the night in Lawrenceville... FB EVENT PAGE:https://www.facebook.com/events/1594185154177719/Official Rock All Night Tour (RANT) website: IMPORTANThttp://rantpittsburgh.com/ RANT Map: IMPORTANT!http://rantpittsburgh.com/maps.html RANT Schedule: IMPORTANT!http://rantpittsburgh.com/schedule.html # rantpgh2015 OUTDOOR BAND Schedule below:Indoor band look at the Schedule link there is too many to list!!!Arsenal Park12 PM to 7 PM Colonel Eagleburger\'s Highstepping Goodtime BandThe GoodfootsSunburst School of Music Young Band ShowcaseThe ArmadillosThe Buckle DownsTimbelezaRound Black Ghosts Stinky\'s Bar and Grill Outdoors with The Blacktop Cannibals Car Club12 PM to 7 PM Thirty Years LaterCharlie Wheeler TrioQuiet HollersMolly AlphabetStone Cold KillerPhoto Joe and The NegativesThe Bessemers Nied\'s HotelOUTDOOR Country Stage12 PM to 7 PM12 PM: Slim Forsythe &amp;amp; the New Payday Loners1 PM: Triple A (Alex Andy Adam)2 PM: Nameless in August3 PM: Emily Rogers Band4 PM: Essential Machine5 PM: Brewers Row6 PM: Devin Moses &amp;amp; the Saved7 PM: Mark Cyler &amp;amp; the Lost Coins8 PM: Mickey &amp;amp; the Snake Oil Boys9 PM: Wolves in Sheeps\' Clothing</t>
  </si>
  <si>
    <t xml:space="preserve"> 40th St</t>
  </si>
  <si>
    <t>Harvest Moon Tarot Card and Mediumship Readings with Connie Rhae</t>
  </si>
  <si>
    <t>Come and enjoy a tarot card or mediumship reading with Connie Rhae at The Tea Loft. (On the map it is shown as Tupelo Honey Teas.) Monday September 28th from 5-9pm To schedule an appointment please call Danielle at[masked] Walk-ins are welcome but not guaranteed Through the cards I am able to tap into my clairsentient claircognizant and clairvoyant abilities to help you find guidance in life situations or to connect with a loved one who has passed. I have read professionally at Three Little Birds Caf and Grove of Gaia Fest 2015. I am looking forward to talking with you! Connie Rhae $35 (20-30 minutes) Receive intuitive guidance Connect to those who have passed</t>
  </si>
  <si>
    <t>Landlord Association of Westmoreland County</t>
  </si>
  <si>
    <t>Landlord networking meetings and real-estate experts presenting up to date information to learn about real estate buying landlording flipping and managing your real-estate investments. Obtain preferred contractor listings learn about available deals in the area meet contractors agents and professionals servicing real-estate investments.</t>
  </si>
  <si>
    <t xml:space="preserve">Landlords; Professional Development; Professional Networking; Real Estate Investors; Real Estate Investing; Real Estate; Real Estate Investment Education; Real-Estate Investors desiring to network; </t>
  </si>
  <si>
    <t>1288 days</t>
  </si>
  <si>
    <t>Our next meeting is Tuesday August 18th 2015 beginning at 6PM</t>
  </si>
  <si>
    <t>Our topic this month is residential and commercial investments. We will discuss the similarities and differences between these types of investments. Details will include financing asset protection/insurance rent price points leases etc.</t>
  </si>
  <si>
    <t>Jacktown Ride and Hunt Club</t>
  </si>
  <si>
    <t xml:space="preserve"> 11369 Center Hwy</t>
  </si>
  <si>
    <t>Ultimate Frisbee - Junction Hollow Field</t>
  </si>
  <si>
    <t>We used Junction Hollow Field for the first time for Big Ball and this should be a great field for other events. Join us for a game of Ultimate Frisbee. For those unfamiliar with the game it's basically soccer with a frisbee. The goals are endzones similar to football and cleats ARE permitted. Hope we can get another good crowd. Bring a friend!</t>
  </si>
  <si>
    <t>We're getting a ton of people to our kickball games which is both a blessing and a curse. It's great to have a ton of people at ANY event but we have people leaving early because there are too many people there. Unfortunately it's always impossible to gauge how many people are actually going to show up despite how many people do or do not RSVP. Therefore I have no reason to cap the amount of people that can attend because there's no guarantee everyone who already RSVP'd is actually going to be there. If we have too many people we'll either have something else to do in the deep outfield or find a way to run a mini tournament so everyone gets good playing time. I'm all about making this the most fun it can be and understand the challenges we have with too many people. The new rules definitely worked well and I think we'll keep the bases closer together so we have more scoring in the games. We've been playing on the actual field lately so make sure you prepare with clothing you can slide on the dirt with. I'd advise not wearing jeans or all black as it has been very hot for the games lately. Hope you can join us and can bring some friends!</t>
  </si>
  <si>
    <t>Chakra Healing Workshop - (Sacral 2nd Chakra) &amp; Reiki Share</t>
  </si>
  <si>
    <t>Reiki Workshop/Sacral Chakra and Creativity Join us in an evening of learning sharing and inspiring with Reiki plus much more. If you are new to Reiki; you will truly enjoy this evening. If you are a Reiki Level 1 practitioner; you are welcome to participate in the Certificate Program towards an Advance completion as part of a 7 Workshop Program by practicing on others. At the end of all 7 workshops you attend you will receive a certificate and a Reiki Attunement. Completion of all or the majority of the workshops; entitles you to access to a Shortened Version of Reiki Level 2. TONIGHT: We cover the 2nd Chakra also called the sacral chakra. It is our connection to our creativity. Our passion for life. Come at 6:00 only if you wish to review the basics of Reiki (New Comers) and stay. Come at 6:30 to begin the workshop; We will review the Sacral Chakra issues and concerns on all holistic (body mind and spiritual) dimensions as well as how Reiki can help. We will apply Youngliving Essential oils for helping to enhance our creativity and assist us with physical emotional mental and spiritual concerns. We will discuss Gemstone Therapy that can enhance and balance this Chakra. Newly added Food Therapy I will provide a wonderful healing dish that enhances our sacral chakra. I will demonstrate some Qigong Energy Movements that you can include in your holistic lifestyle practice for balancing this Chakra and bring balance to the physical areas. We will participate in a short meditation. If you are new to Reiki; you will get a chance to receive this wonderful non-invasive time for Deep Relaxation and Balancing Reiki Energy Healing with 1 or more Reiki Practitioners. If you are a Reiki Level 1 2 or Master; you are welcome to give and receive. To receive notice towards the completion for this workshop; you would be asked to provide Reiki as practice time. Water hot tea and a snack is provided. Cost is $25.00 to help pay for room materials and meetup payable by Cash Check or Mastercard/visa. I need 2 participants plus myself to run the class. Please RSVP "Yes" and keep me up to date. I Love and really enjoy these events and workshops; but if there are no participants or I\'m not sure of the attendees - then I\'d like to plan time with family and friends. So thank you for your RSVP in advance.</t>
  </si>
  <si>
    <t>Hi All Thank you for your interest in this group. In our Meet ups we will be practicing Meditation on Twin Hearts. This is a ~20 mins long guided meditation with the ultimate goal of achieving oneness with our Higher Self. It is based on the fact that certain energy centers in our system are entry points to certain levels of Divine Energy. This meditation focuses on strengthening our divine connection through our Heart and Crown centers as they are the centers of love ... love for man and love for the divine. As we practice regularly we learn to love the Divine more through the love for mankind. The secret is in the Heart :) An interesting feature of this meditation is that as we expand our love centers we also become instruments of world service when we bless the Earth with Light Love and Power. With regular practice we experience a holistic transformation as our energy system becomes more subtler and stronger. Though the meditation is only about 20 mins we give ourselves more time to meet and interact and learn from each others experiences. So please give yourselves about 2 hours for the event. Also you are welcome to donate to help cover cost of the event space! Looking forward to meeting you all ! Jeevitha Phone:[masked] email: [masked] P.S: Twin Heart Meditation is also taught as a course material as a part of the energy medicine workshop called \'Pranic Healing - Level1\' Classes are now being scheduled in Monroeville. Please contact me for more details.</t>
  </si>
  <si>
    <t>End of Summer Block Party at Carnegie Library Pittsburgh-Woods Run</t>
  </si>
  <si>
    <t>Let s celebrate the end of summer together at the library with music food and a superhero obstacle course! Dress up as your favorite superhero for a chance to win amazing prizes! We will have activities for all ages including a garden swap and DJ Kellymom will help us dance the night away! We hope to see you here! The event is FREE and open to everyone!</t>
  </si>
  <si>
    <t>CLP-Woods Run</t>
  </si>
  <si>
    <t xml:space="preserve"> 1201 Woods Run Ave.</t>
  </si>
  <si>
    <t>Pittsburgh Tea Club</t>
  </si>
  <si>
    <t>Welcome all tea lovers! Let's get together and do what we do best: drink tea learn more about tea meet others and have fun! We welcome all levels of tea enthusiasts whether you are new to tea or a tea professional. I am hoping to get some other Tea and Herbal business owners to be able to tell us more about the teas they offer. The purpose of Pittsburgh Tea Club is to learn about all aspects of tea to provide and encourage tea education and to support the growth of tea businesses in and around Pittsburgh PA. We are also planning to connect with other Tea Clubs in the US and abroad so when you travel you will easily find your fellow Tea Lovers! The content of our Meetups will depend on the interests of the group members so please feel free to make any suggestions that come to your mind. (Please note that this group is not affiliated with any political philosophy.)</t>
  </si>
  <si>
    <t xml:space="preserve">Tea; Chinese Tea; Your Favorite Tea; Tea Tasting; Coffee and Tea Socials; Chinese Tea Culture; Tea Education; Tea Socials; Cooking; Recipes; </t>
  </si>
  <si>
    <t>972 days</t>
  </si>
  <si>
    <t>Lovely Afternoon Tea at Betsy's Shoppe</t>
  </si>
  <si>
    <t xml:space="preserve">Make plans to join us on Saturday September 5th at noon for this great afternoon tea event at Betsy's Shoppe and to browse multiple rooms for great crafts &amp;amp; gifts! Only $19.89 (includes tax and gratuity) Menu: Tomato Basil Soup Apple/Chicken Salad on Cinnamon Bread w/Apricot Jam Cucumber Sandwich Scones &amp;amp; Fruit Raspberry Tart Lemon Square Almond Shortbread Cookies. All accompanied by variety of teas served in charming teapots! This is one of my favorite places! If you like walking or bicycling there is a great trail near by so why not hop on that bike before or after lunch! (they have bike rental there too). McKeesport Trail Please note: Since we have 12 spots open and I already put down the down payment for this event please register only of you are absolutely sure that you can attend. Thanks. </t>
  </si>
  <si>
    <t>The Betsy's Shoppe (formerly The Boston Shoppes)</t>
  </si>
  <si>
    <t>Mckeesport</t>
  </si>
  <si>
    <t xml:space="preserve"> 1903 Donner Street</t>
  </si>
  <si>
    <t>Unlockphilly with Pittsburgh Area Accessibility Meetup</t>
  </si>
  <si>
    <t>The Pittsburgh Area Accessibility Meetup is hosting the creators of Unlockphilly a project that is improving the lives of people with disabilities in Philadelphia. The Accessibility Meetup is interested in replicating this project in Pittsburgh and it would be great to have involvement from the Pittsburgh Brigade. Full details:http://www.meetup.com/Pittsburgh-Area-Accessibility-Meetup/events/224585856/?a=ea1_grp&amp;amp;rv=ea1&amp;amp;_af=event&amp;amp;_af_eid=224585856</t>
  </si>
  <si>
    <t>After-class dinner</t>
  </si>
  <si>
    <t>We sometimes grab dinner after class and it was suggested I post a formal meet-up for it this week. Feel free to suggest any restaurants you might be interested in otherwise we could go to Eat \'n Park or Silk Elephant again. If you don\'t plan to join the Intermediate 2 class but would like to join us for food and conversation please sign up and let\'s meet in front of the Squirrel Hill library.</t>
  </si>
  <si>
    <t>The Light in the Piazza (during August 21-30)</t>
  </si>
  <si>
    <t xml:space="preserve"> Please join us for Front Porch Theatricals highly anticipated production of the musical "The Light in the Piazza" which features a beautifully crafted score by Adam Guettel (Richard Rodgers grandson) and book by Craig Lucas. The musical was nominated for eleven Tony awards winning six including for Best Orchestration and Best Original Score. It ran for 504 performances on Broadway in 2005-2006. "The Light in the Piazza" tells the poignant story of Margaret Johnson a wealthy Southern woman and her beautiful daughter Clara as they tour Italy and the Tuscan countryside during the summer of 1953. While sightseeing Clara loses her hat to a sudden gust of wind. As if guided by an unseen hand her hat lands at the feet of Fabrizio Naccarelli a handsome young Florentine man who returns it to Clara. This brief episode charged with coincidence and fate sparks an immediate and intense romance between Clara and Fabrizio. Margaret extremely protective of her daughter attempts to keep Clara and Fabrizio apart as we learn of Clara s secret. Unable to suppress the truth about her daughter Margaret is forced to reconsider not only Clara\'s future but her own deep seated hopes and regrets as well. As Tony Award winner for Best Original Score Adam Guettel s score breaks from the 21st century tradition of pop music on Broadway with unexpected harmonic shifts and extended melodic structures. Check out these great articles and reviews from the Post Gazette and Trib about the show http://www.post-gazette.com/ae/theater-dance/2015/08/20/Stage-preview-Front-Porch-Theatricals-tackles-classical-operatic-score-of-Light-in-the-Piazza-with-gusto/stories/201508200009 http://triblive.com/aande/theaterarts/8840085-74/audience-piazza-says#axzz3jbub0xge http://www.post-gazette.com/ae/theater-dance/2015/08/23/Stage-review-Passionate-Light-in-the-Piazza-brings-the-heat/stories/201508230186 http://triblive.com/aande/theaterarts/8840093-74/margaret-fabrizio-piazza#axzz3jqg16xQR http://www.pghcitypaper.com/pittsburgh/the-light-in-the-piazza-at-front-porch-theatricals/Content?oid=1849661 http://pghstage.com/drupal_old/node/633 If you haven\'t had a chance to check out Front Porch Theatricals before (a local professional musical theater company which began in 2009) here is some background information with links to great reviews of their recent productions which have featured great casts elaborate sets/costumes etc. with shows that have really touched audiences http://frontporchpgh.com/Events/News/News Here is the link with more information including the cast for their upcoming production of "The Light in the Piazza" which will have 8 performances at the New Hazlett Theater http://frontporchpgh.com/cast&amp;lt;/a&amp;gt; Friday August 21 at 8 PM (Opening Night) Saturday August 22 at 8 PM Sunday August 23 at 2 PM Thursday August 27 at 8 PM Friday August 28 at 8 PM Saturday August 29 at 2 PM Saturday August 29 at 8 PM Sunday August 30 at 2 PM (Closing Performance) As always it is also fine if you wish to enjoy this show on your own with family and friends instead. TICKETS While adult tickets are $30 advance $24 and $35 at the door (with $24 student tickets) there will be a small discount for the Meetup where people can pay $30 at the door for the August 28 performances. And if you can\'t make it on August 28 please consider checking out the show on one of the other performance dates August 21-30 Or perhaps post some comments below for some other suggested dates in case people would like to get together in smaller groups. For more information and advance tickets for"The Light in the Piazza" please visit &amp;lt;a href="http://www.showclix.com/event/TheLightinthePiazza"&amp;gt;http://www.showclix.com/event/TheLightinthePiazza For more information about Front Porch Theatricals including their upcoming production of the musical "Light in the Piazza" during August 21-30 2015 at the New Hazlett Theater please visit http://frontporchpgh.com/ Stay tuned for updates! </t>
  </si>
  <si>
    <t>MONDO ITALIANO: Pittsburgh Italian Meetup</t>
  </si>
  <si>
    <t>Ciao a tutti! The Pittsburgh Italian Meetup is for anyone who loves Italy the Italian culture and anything.. Italian!. Our calendar is full of activities such as dinners movies concerts lectures cooking demonstrations and more for all of us to share our passion for the Italian culture among other Italo-philes. We also have language classes if you want to learn improve or master your Italian. Join us! A presto! Viviana MONDO ITALIANO Voted 1 of THE 10 BEST THINGS TO DO in PITTSBURGH by Pittsburgh Magazine! Come and join us too! http://www.pittsburghmagazine.com/Pittsburgh-Magazine/April-2012/Top-10/ Tel: (412) 478 2681/Fax: (630) 733 6660 Email: mondoitaliano@earthlink.net New Italian classes on Saturday morning and Wednesday evening Class registration:http://home.earthlink.net/~mondoitaliano/id9.html</t>
  </si>
  <si>
    <t xml:space="preserve">Italian Language; Dining Out; Watching Movies; Social Networking; Expat Italian; Language &amp; Culture; Italian Film; Italian Food; Italian Culture; Movie Nights; Italian Wines; Cooking; Recipes; Italiano; </t>
  </si>
  <si>
    <t>4738 days</t>
  </si>
  <si>
    <t>BOCCE TOURNMENT - Heinz History Center</t>
  </si>
  <si>
    <t>Saturday August 15 2015 10:00 am - 6:00 pmHeinz History CenterCorporations will challenge one another at throwing for a worthy cause at the History Center s Sixth Annual Bocce Tournament and Festival! Blessing and opening remarks at 10:45 a.m. The tournament begins at 11 a.m. Admission is free for all spectators. All proceeds from the event benefit the Italian American Program which is dedicated to preserving the history and culture of Italian Americans in Western Pennsylvania. All court and team sponsorships have been sold but make sure to stop by and watch the competition and enjoy delicious Italian fare from Common Plea catering. Some courts will open to the public in the late afternoon. The courts are on One Waterfront Place down under the Veterans Bridge overpass (DUVBO) adjacent to 13th Street. Waterfront Place runs parallel to Smallman St. between the History Center and the Allegheny River.SCHEDULE OF EVENTS 10 a.m. Registration10:45 a.m. Blessing11 a.m. Tournament Begins2 3 p.m. Entertainment: Jimmy Sapienza3:15 4:15 p.m. Entertainment: Daniela Pasquini4:30 6 p.m. Entertainment: Pure Gold6 p.m. Bocce Tournament Winners Announced Awards</t>
  </si>
  <si>
    <t>Senator John Heinz History Center</t>
  </si>
  <si>
    <t xml:space="preserve"> 1212 Smallman Street</t>
  </si>
  <si>
    <t>United 4 Healing</t>
  </si>
  <si>
    <t>United 4 Healing brings together a talented array of health providers who share their expertise experiences and love of the holistic lifestyle and practice with one another. We are the Pittsburgh (Tri -State area) chapter of the American Holistic Nurses Association. You do not have to be a nurse to join. Membership in AHNA is encouraged but not required. Meetings are free with donation for expenses when appropriate. We want to help each other improve and grow in holistic self care and professional practice. Our facebook is https://www.facebook.com/TriStateHolisticNurses</t>
  </si>
  <si>
    <t xml:space="preserve">Holistic Health; Alternative Medicine; Alternative Health &amp; Wellness Providers; </t>
  </si>
  <si>
    <t>1010 days</t>
  </si>
  <si>
    <t>meet at Panera followed by SITE NITE</t>
  </si>
  <si>
    <t>There is an expected $5 donation at the Presenation. The Presentation at Site Nite starts at 7pm We will meet at Panera Bread at 6pm message me for my cell phone number to help locate us in store. Spiritual &amp;amp; Energetic Alignment with Essential Oils During this SITE NITE presentation Ruth and Tod will provide education and empower individuals to identify energetic blocks and mental/spiritual misalignment within their physical mental and emotional bodies. They will provide tools and techniques to clear all energetic blockages and create a positive alignment of spiritual energies. There will be demonstrations with both individual audience members as well as with the whole audience. As far back as Ruth can remember she had a knowing of events circumstances situations and subtle changes in her environment that led her to developed her Claircognizance. People were drawn to her for assistance with their problems and she gave solid spirit guided direction. Ruth has astute empathic abilities and an extraordinary sensibility that had led her to confirm her Clairsentience. In 2010 she fully awakened to her gifts and began her journey in the healing arts. To better assist people to heal the light within Ruth began studying multiple healing methods. She is a practitioner of Magnified Healing Integrated Energy Therapy Master-Instructor and Reiki Master. Ruth is excited and grateful to put her gifts to the service of others and help them through their own personal journey. For more information on Ruth Lorena and to schedule an appointment call[masked] or go to her website at: www.mydoterra.com/ruthkrauss Rev. Tod is a husband and father of two boys as well as an Ordained Interfaith Minister and the owner/director of a wellness center called The Center for Reiki &amp;amp; the Healing Arts LLC located in Mt. Lebanon PA. Rev. Tod is a Certified Master IET Instructor Master Magnified Healing Teacher Master Dowser Certified Spiritual Intuitive Certified Sound Healer Spiritual Response Therapy consultant. Rev. Tod also holds a BS in Management. He was introduced to D Terra CPTG Essential Oils in the fall of 2010. Within two weeks of being introduced to D Terra CPTG Essential Oils he became involved with sharing D Terra with his clients family and friends and over the years has been educating many people on the many health benefits that essential oils provide.</t>
  </si>
  <si>
    <t>First United Methodist Church of Pittsburgh</t>
  </si>
  <si>
    <t xml:space="preserve"> 5401 Centre Ave</t>
  </si>
  <si>
    <t>Women\'s Journey to Happiness</t>
  </si>
  <si>
    <t xml:space="preserve">Did you know that research shows that women are collectively less happy than we were 40 years ago? That is what Valorie Burton wrote in her book "Happy Women Live Better." This group is for women who want to work together to commit build and support one another to maintain happiness and balance in their lives. We will read and use Valorie\'s book as a guide to discuss our "13 Happiness Triggers". As we discuss them. we will put some of our "Happiness Triggers" into action by doing activities together that can help us to learn that happiness is not a given it is doing . Our Meet Up\'s will be once a month there is a $10.00 yearly fee to join and our monthly meets are held at the Eat n Park in Robinson Township. There is a minimum food purchase requirement to keep the room. Our activities take us all over the city There is something for every women even if she does not live in the South Hills. We will meet for coffee lunch or dinner go to theater attend special . events talks or lectures go on hikes (with or without your dog) and even catch a movie; We do try to do an occasional volunteer activity for a good cause...as a group whatever time allows to maintain and support each other for that "happy balance" or just have fun. Our meet is for serious minded women who want her happiness to be the focal point of her life. This meet is not for everyone it is for like minded authentic women who strive for "doing" and "being." Does this sound like a good journey for you? Than join us for a wonderful trip to a great sisterhood of women for your evolving happiness. Please keep in mind that this Meet-up is not a "networking" group or a place or "opportunity to market a/your business". This meet-up was organized solely for support encouragement and empowerment. Here are the Guidelines: -There is a $10.00 per YEAR membership fee even if you do not participate in an activity. This is to cover our monthly meet-up fee. Instructions for payment will follow after joining. -No soliciting or marketing of products or services permitted at our meets. This meet is for empowerment and support for the women in our group only. We will always stay on the topics listed in Valorie s book. Whoever sends out endorsement e-mails to the group or comes to a meet selling or endorsing a product will be banned immediately. -Let me know if you would like to post an activity to the board I can do it for you. Send request via e-mail pawzpetsitting2001@yahoo.com . I am hard to reach during the day as I am out on the road all day. However if it is important and you need to talk please let me know on the message what it is you need to talk and make it semi-detailed so we can make the time to talk. Please do not leave a message with any detail. -Please arrive at the meetings at least 10 minutes early if you will be late please text or call me @ (412) 758-7105. We will begin the meetings on time. We will spend the first 20 minutes doing introductions and warming up for our topic. The remainder of the time will be led by the facilitator of that meeting for our Happiness Trigger discussion. -This meet-up is held in Robinson however we do activities that take place all over the the Pittsburgh Area. Should you decide to participate in those activities outside the south hills you will need to feel comfortable driving to other areas of Pittsburgh should you decide to participate and yes south hills folks you have to cross a bridge . Some of our members like to car pool to activities -If you RSVP you need to show up our core group is getting larger and monthly meeting space is limited to 12 women so do so early. Give others a chance of coming if you are not sure you are coming. This is a commitment so if 3 no shows without notice in a given year I will need to rethink your membership. There is a mandatory 5 meeting attendance per year Again this is a commitment if you sign up you come if not give someone else a chance. I clean house every quarter asking members if they are still interested if not it is OK to resign I understand life constantly changes. -Please let the facilitator guide the meeting and topic that is her job. When you are sharing be aware of the time you re speaking keep to topic be articulate and please do not interrupt while someone else is speaking. Please do not feel you have to raise your hand this is not a classroom and it is a conversation just chime in. and finally...I receive lots of requests to have meetings closer to the place of a member s residence I am fine with that however you will need to facilitate in doing so. Otherwise our Meet-up meets will always be in Mt. Lebanon at the Municipal Building the Third Sunday of each month starting in April 2015. Please understand that this meet is a group effort although I founded it it takes a team to make it work and I can t do it myself. Your help is very much noticed and appreciated. Thank you and hope to meet you soon. Happy Facilitator Colleen Amos_Mezinze </t>
  </si>
  <si>
    <t>women</t>
  </si>
  <si>
    <t xml:space="preserve">New In Town; Self-Improvement; Consciousness; Wellness; Fun Times; Energy Healing; Positive Thinking; Happiness; Women\'s Empowerment; Self Exploration; Self-Empowerment; Women\'s Support; Happiness and well being; </t>
  </si>
  <si>
    <t>863 days</t>
  </si>
  <si>
    <t>Brad Tassell at Latitude 360 in Robinson Aug. 21</t>
  </si>
  <si>
    <t>BRAD TASSELL at Latitude 360 in RobinsonFriday AUGUST 21 - 8 pm show - arrive 6:30 pm http://latitude360.com/ Revised notice. Date and time selected. And I can be there. If you like your comedy positive hilarious crazy silly value oriented and for everybody then BRAD s show is for you! Brad is also a published author of humorous books. He is part magician part practical joker and 100% fun. You can check him out on You Tube. Leah suggested an event at Latitude 360. Comedian Brad Tassell is performing this Friday August 21 at 8 pm which corresponds with Deb Vita\'s birthday weekend. Tickets are $15. Reservations can be held by calling ahead [masked]) with payment at the door or you can purchase tickets online. Suggested arrival time is 6:30 pm to select seats at tables in the venue and order dinner which can be served and eaten during the show. Deb and Leah are interested if Leah can get a ride from the North Hills. Can anyone else join us? If you have any questions call JoAnn Gales[masked] or post comments here.</t>
  </si>
  <si>
    <t>Pittsburgh Outdoor Painters</t>
  </si>
  <si>
    <t>This group is for any artist (experienced to novice) who is interested in working on art outdoors whether its easel painting in oil watercolor pastels charcoal/pencil drawing etc. Take your inspiration from the landscape and cityscape as we meet outdoors at various locations around the Pittsburgh area to work on our individual paintings or projects and enjoy the camaraderie of fellow artists.</t>
  </si>
  <si>
    <t xml:space="preserve">Musicians; New In Town; Live Music; Figure Drawing; Self-Improvement; Creative Circle; Artists; Writing; Sketching; Painting; Art Classes; Acrylic Painting classes; Life Drawing; Painters Sculptures Photographers Film-makers; Acrylic Painters; Painters; </t>
  </si>
  <si>
    <t>2034 days</t>
  </si>
  <si>
    <t>meet to paint</t>
  </si>
  <si>
    <t>Park on the Lawrenceville side</t>
  </si>
  <si>
    <t>40th Street Bridge Lawrenceville</t>
  </si>
  <si>
    <t xml:space="preserve"> 40th Street</t>
  </si>
  <si>
    <t>Sunday 10am at the IM Fields (Behind the Cost Center)</t>
  </si>
  <si>
    <t>This weekend is beautiful. Let's throw together the old Sunday morning game for a weekend. Spread the word (and RSVP)!</t>
  </si>
  <si>
    <t>Cost Center Outdoor IM Fields</t>
  </si>
  <si>
    <t xml:space="preserve"> Robinson Street Extension</t>
  </si>
  <si>
    <t>(The Original) Pittsburgh Vegan Festival ($5 cover free entertainment all day)</t>
  </si>
  <si>
    <t xml:space="preserve"> Pittsburgh Vegan Festival - Fall Edition 2015-with guest speaker Dr. Neal Barnardfrom Physicians Committee for Responsible Medicine!!! He will be speaking at 11am! Note: $5 cover/adults; free for kids. You can purchase food at various prices (optional). There will be some free samples free cooking demos and free entertainment all day. There will be free activities for adults and kids. There will be a free vegan Trick or Treat for the kids (in costume). Pittsburgh Vegan Festival is our city\'s largest vegan event and our city\'s first/original vegan festival showcasing the best and most exciting vegan food dessert drinks products and services while also entertaining guests with cultural dance and music wellness activities games kids\' activities guest speakers cooking demos and more! Pittsburgh Vegan Festival is exciting for vegans and non-vegans as all are welcome to try new things and celebrate life with wonderful food entertainment and people! Pittsburgh Vegan Festival was launched after many many years of smaller vegan events hosted by Amethyst who wishes to spread compassionate eating and living through-out our city and beyond. The spring festival this year had 850 people in attendance and growing! PITTSBURGH VEGAN FESTIVAL - FALL EDITIONSat. Oct. 10 201511- 8 p.m.$5 admission (cash only at the door)Free for kids 16 and under (all children must be accompanied by an adult) Bring money to spend on vendors! There will be so many great tastes smells visual displays products treats foods and activities drawing your attention and you will definitely not want to leave empty-handed or especially not empty-bellied! Location:Unitarian Universalist Church of the North Hills2359 W. Ingomar Rd. 15237 NOTE: This is the NORTH HILLS not the north side. Note: Pittsburgh Vegan Festival is not associated with Pittsburgh VegFest. 2-floor multiple room facility very spacious and accommodating.Wheel chair accessible.Free parking lot. OCTOBER VERY SPECIAL GUEST SPEAKER:Dr. Neal Barnard ofPhysicians Committee for Responsible Medicinebased in Washington DC will speak about diet and Diabetes plus diet and Weight Loss!Don\'t miss this chance to hear such an important national speaker! OCTOBER VENDORS: -Loving Hut (vegan Vietnamese cuisine)-The Vegan Goddess (Treats)-Fortuitea Cafe (baked goods soups lunch items tea coffee)-Midnight Munchies (Seitan Wings BBQ Med Habanero Stuffed Peppers Cold Frozen Fruit)-Sree\'s Foods (Indian)-Elements: Grill Simmer Bake (vegan meals - manicotti seitan vegan desserts)-Family Restaurant (Middle Eastern)-Salud Pgh (Pan-Latino)-Tamarind - Savoring India-Chip &amp;amp; Kale (meal delivery service)-Onion Maiden (Vegan hot dogs with various toppings such as cashew cheese tofu mayo and more;Tofu Lemongrass Balls Coconut Cream Dirt CakeEddies (Onion Maiden\'s version of Twinkies)-Gluten Wize (gluten-free granola 5 varieties: maple triple berry chocolate lovers fruit and nut and strawberry pretzel)-Salud Juicery (fresh cold pressed juice smoothies and health shots. Shirts too!)-East End Food Co Op (free samples) -Armature Tattoo Co.-Goods &amp;amp; Evil Brand Clothing-Apothecary Muse (soap)-The Big Idea Bookstore Inc. (books - vegan and more)-Fabric Bunches (Eco-friendly fabric innovations for the home and baby. Unpaper towels + Cloth Diapering Accessories)-Divine Chickadee (vegan- and nature-themed jewelry books)-Phoenix Majik Arts (Orgonites; resin with crystals (gemstones) and metal. Orgonite turns negative energy into positive. Gemstone Reiki Grids and Sets Wands and Pouches Artwork.-Ivy Dragon\'s Treasures (spiritual jewelry and gifts)-The Zen Den &amp;amp; Balanced Mind Pittsburgh-Artistic Expressions by Heather Schaefer-Green Mountain Energy-TupperRoo - Tupperware by Jo (cookware and plasticware as produced by Tupperware USA)-Sandrachile Photography-Black Cats &amp;amp; Company (Semi-precious stone jewelry with many carved pendants of animals)-Pittsburgh Alkaline Water-Rollandas Aura + Chakra Imaging -The Happy Vegan (Notcho Nocheez - cheese flavored sauce which is vegan gluten free sugar free) + Holistic Health Coaching -Hope Haven Farm Sanctuary (Information on farm animal welfare and vegan living. We will also be raffling off an amazing basket of goodies AND selling t-shirts magnets hoodies and much more!)-Vegan Pittsburgh (vegan literature info on vegan friendly dining in and around pittsburgh VP merchandise)-Saya Papaya LLC and WearWoof Inc.(Cupchain jewelry featuring current-line and vintage Swarovski crystalsuncirculated vintage glass and vintage-inspired floral elements with Swarovski crystals.) and more soon to be confirmed/listed! OCTOBER ENTERTAINMENT: Bellydance:ElectroBelly Dance TroupeAmethyst\'s Pittsburgh BellydanceViola LeeThree Rivers SistersLizzie Hays Cuban Folkloric Orisha Dance:Teanna Medina and many more to be listed! OCTOBER CHILDREN\'S ENTERTAINMENT:Vegan Trick or Treating for kids only!Dress in costume! Contact:Amethyst[masked][masked]www.PittsburghVeganFestival.com(until the new site is created it forwards to my bellydance and healing arts site but you can find the vegan festival on the calendar there)</t>
  </si>
  <si>
    <t>Pittsburgh Area Singles Group North</t>
  </si>
  <si>
    <t>Welcome to Pittsburgh North Area Singles Meet Up Group! The Modern Matchmaker is a boutique matchmaking service for singles of all ages. Our successful contemporary process blends traditional matchmaking values with modern technology. We customize introductions for selective clients that lead to a committed relationship or marriage. We help them to find their perfect match their best friend and lover and enhance the quality of their life. Contrary to on line dating services we offer a personalized matchmaking process for clients to meet compatible partners that share their interests values and lifestyle. We screen everyone first in person select potential partners and save clients valuable time and energy. We talk and really listen offer honest advice and support and understand the entire relationship process. Much of our success is due to our personalized concierge service. We know our clients well and only recommend compatible matches so they do not waste their time. All of our clients can get a date-but come to us to meet the right date. Just call or e-mail us for a free consultation with one of our professional matchmakers.</t>
  </si>
  <si>
    <t xml:space="preserve">Singles; Singles 30's-50's; Single Professionals; Dating and Relationships; Young Professional Singles; </t>
  </si>
  <si>
    <t>1390 days</t>
  </si>
  <si>
    <t>Singles Can Mingle At Tessaro's</t>
  </si>
  <si>
    <t>Join us for a relaxed evening with other single professionals.Kick back after your work day and enjoy the evening!</t>
  </si>
  <si>
    <t xml:space="preserve">Tessaro's </t>
  </si>
  <si>
    <t xml:space="preserve"> 4601 Liberty Avenue</t>
  </si>
  <si>
    <t>Bowling Bellydance Open Bar - Hollywood Lanes in Dormont</t>
  </si>
  <si>
    <t>ElectroBelly Dance Troupe and friends will provide the entertainment at a monthly series on the second Sunday of each month: Bellydance &amp;amp; Bowling - at Hollywood Lanes! The first date is Sunday Sept. 13 from 9 p.m.-1 a.m.21+ $20 cover includes BELLYDANCE performances to ROCK and ELECTRONIC MUSIC bellydance mini-lessons OPEN BAR and optional BOWLING!!! Food vendor (additional cost):Onion Maiden (veggie dogs and more!) Hollywood Lanes2961 W. Liberty Avenue Pittsburgh PA Sponsored by bc1Hosted by Amethyst\'s Pittsburgh Bellydance</t>
  </si>
  <si>
    <t>Hollywood Lanes</t>
  </si>
  <si>
    <t xml:space="preserve"> 2961 W Liberty Ave</t>
  </si>
  <si>
    <t>Goodnight Mommy and pizza</t>
  </si>
  <si>
    <t>OK - this might be the most terrifying trailer I have ever seen: http://news.moviefone.com/2015/08/13/goodnight-mommy-trailer/. Watch with the lights on! Movie details: In the heat of the summer. A lonesome house in the countryside between woods and corn fields. Nine-year-old twin brothers are waiting for their mother. When she comes home bandaged after cosmetic surgery nothing is like before. The children start to doubt that this woman is actually their mother. It emerges an existential struggle for identity and fundamental trust. This is a foreign film with English subtitles. It is being shown at the Hollywood at 7:00pm. Let us eat at Molly's pizza before the show at 6:00pm. http://www.mollyspizza.com</t>
  </si>
  <si>
    <t>Pittsburgh Area Tennis</t>
  </si>
  <si>
    <t>During the spring / summer / fall we have outdoors tennis gatherings for informal matches. Players of all levels are welcome. Of course you are welcome to post or to scroll through the members list to find a playing partner.</t>
  </si>
  <si>
    <t xml:space="preserve">Tennis; </t>
  </si>
  <si>
    <t>3043 days</t>
  </si>
  <si>
    <t>Let's play tennis</t>
  </si>
  <si>
    <t>Pittsburgh Microsoft SQL Server Meetup</t>
  </si>
  <si>
    <t>The Pittsburgh SQL Server User Group (PSSUG) was established to provide a forum for exchanging information ideas and expertise on SQL Server and related products. The mission of PSSUG is to further the use of the SQL technology platform and products in southwestern Pennsylvania by providing local support peer networking opportunities and educational events for IT professionals utilizing these technologies. And to have fun!!</t>
  </si>
  <si>
    <t xml:space="preserve">SQL Server; SQL; PowerShell; Microsoft Technology; SQL Integration Services; SQL Server Analysis Services; SQL Server Reporting Services; SQL Server Data Mining; SQL Server Azure; Advanced SQL Server; IT Professionals; Data Warehousing; SQL Server Web Services + More Data Access Methods; SQL Server 2012; Windows PowerShell; </t>
  </si>
  <si>
    <t>Pittsburgh SQL Saturday</t>
  </si>
  <si>
    <t>The Premier SQL Server training event in Western Pennsylvania. The 4th annual SQL Saturday is coming to Pittsburgh on October 3 2015. All the training is free with a $10 fee to help offset the cost of lunch (not pizza).To attend you MUST register at: http://www.sqlsaturday.com/440/EventHome.aspx</t>
  </si>
  <si>
    <t>Pizza &amp; More 53!</t>
  </si>
  <si>
    <t>In the Mt Wasington. There is street parking. It is a small place so if it rains and there is a large group we will move to another indoor venue on Mt Washington like The Bingham Shiloh or Red Beards.it will be posted if rain forces a move. Bob's cell will be emailed to all who sign up if it looks like rain Bob</t>
  </si>
  <si>
    <t>Cestone's Pizzeria</t>
  </si>
  <si>
    <t xml:space="preserve"> 200 Virginia Ave</t>
  </si>
  <si>
    <t>Pizza &amp; More 54!</t>
  </si>
  <si>
    <t>In the heart of the West End. Parking on street in nearby lot.</t>
  </si>
  <si>
    <t>Village Tavern and Trattoria</t>
  </si>
  <si>
    <t xml:space="preserve"> 424 South Main St</t>
  </si>
  <si>
    <t>Brunch and Mexican War Streets House &amp; Garden Tour</t>
  </si>
  <si>
    <t>The Mexican War Streets House &amp;amp; Garden Tour is the oldest and finest house tour in the city of Pittsburgh. During our 46th annual event held from 11 a.m. - 5 p.m. on Sunday September 13th visitors will be treated to a leisurely self-guided tour of homes and gardens throughout this historic neighborhood on Pittsburgh s North Side. Homes on tour represent beautiful restorations and some that offer a glimpse behind the effort that goes into a work-in-progress. Every home is unique; expressing each homeowner s personal taste and style. The House Tour will also showcase a midway of vendors and food service providers as well as an MWSS table where you can find out all about our preservation efforts and purchase fun swag! Check back regularly for more updates and to purchase pre-sale tickets starting July 1. Don t miss out!June 6 Tickets may be purchased from the following website. http://www.mexicanwarstreets.org/events/</t>
  </si>
  <si>
    <t>the big green park on W. North Ave across from Buena Vista Street</t>
  </si>
  <si>
    <t>Northside Pittsburgh 15212</t>
  </si>
  <si>
    <t xml:space="preserve"> W. North Avenue</t>
  </si>
  <si>
    <t>Ember.js PGH: Using Ember 2.0 to Build an App</t>
  </si>
  <si>
    <t>Ember.js 2.0 has just been officially released! Come see the new features used in an example application and learn what has changed. This month we will continue discussing Ember 2.0's features and updates by showcasing an example application built using the latest features and techniques that are part of 2.0. Ember's 2.0 release is the first major release in 2 years but the Ember core team has managed to make the transition straightforward to go from 1.xx to 2.0. Check out the announcement blog post for the full release details. PS: The Ember Pittsburgh Meetup is joining the Code&amp;amp;Supply family so the event has been cross-posted on both Meetup groups. Make sure to join Code&amp;amp;Supply for updates about future Ember meetups!</t>
  </si>
  <si>
    <t>Level 18 - The Costume Party: Life Is But A Dream</t>
  </si>
  <si>
    <t>Now that we have established that reality is an illusion (we have established that by now hopefully ... if not we need to review!) what actually IS this physical place we are temporarily calling home? Well there are many ways to think of it ... a dream ... a playground ... or my favorite way of thinking of it a Costume Party! In this group we will explore this concept and look closely at what your costume is - your human ego.</t>
  </si>
  <si>
    <t>Level 20 - Sola Fide: Ya Gotta Believe (and the math proves it!)</t>
  </si>
  <si>
    <t>The first 11 "physical" levels and many of the next 11 "mental" levels are heavily science-focused but guess what? You can throw all of that out! You do not need science to understand spirit. In Luke 17:20 Jesus says "The kingdom of God is not coming in ways that can be observed." And for all intents and purposes brilliant mathematician Kurt G del proved precisely that! This group begins to set the stage for the final 11 "spiritual" levels of truth.</t>
  </si>
  <si>
    <t>Happy Hour at Double Wide Grill!</t>
  </si>
  <si>
    <t>Please join us for happy hour at Double Wide Grill on Thursday August 20th at 6 PM!</t>
  </si>
  <si>
    <t>Double Wide Grill</t>
  </si>
  <si>
    <t xml:space="preserve"> 2339 E Carson St</t>
  </si>
  <si>
    <t>StudioPM Coloring Book Social (for adults) &amp; Wine Tasting - Village Tavern AUG19</t>
  </si>
  <si>
    <t xml:space="preserve"> StudioPM - A creative studio experience to create art play drink and socialize. Greetings! Join me Wednesday August 19 for a creative social artsy event AND WINE TASTING. No artistic skills necessary ....I'll guide you along the way. COLORING BOOK ART SOCIAL (for adults) &amp;amp; Wine Tasting! Have you heard about the new and fun way to relax? Pick up a marker or colored pencil and a coloring book! WEDNESDAY AUGUST 19 from 6:30 pm to 9:30 pm ~ $20 admission includes WINE TASTING ONE PREMIUM coloring book (some mylar page books available) from our wide selection that you can TAKE HOME AT THE END OF THE NIGHT plus use of a variety of colored pencils and markers to use during the event. No artistic experience necessary! Just join us to color like you are a kid again sip a beverage socialize and relax. Reservations (option to pay at the door): https://studiopm-villagetavern-coloringbook-aug19.eventbrite.com Advance reservations ARE REQUIRED for this event. Seating is limited. Payment options include credit (online) or check and cash (at the door) with reservation. StudioPM welcomes all skill levels. This is NOT A BYOB EVENT. Wine tasting included with ticket cost wine beverage and food specials available for separate purchase. Food and drink specials to be announced. Event admission includes: Wine tasting Learn various colored pencil techniques or explore on your own Coloring book pages are perforated- swap pages with others from their coloring books Sip wine (or beverage of choice) create and socialize with friends Take your coloring book home at the end of the session Plan to arrive early to assure parking and to get started on time. Great for community groups fundraisers corporate team building reunions non-profits and private parties. For private bookings and group discount please email [masked] to request details. For more StudioPM locations and news visit: http://studiopminfo.wix.com/studiopm</t>
  </si>
  <si>
    <t xml:space="preserve"> 424 S Main St</t>
  </si>
  <si>
    <t xml:space="preserve"> StudioPM - A creative studio experience to create art play drink and socialize. Greetings! Join me Wednesday August 19 for a creative social artsy event AND WINE TASTING. No artistic skills necessary ....I\'ll guide you along the way. COLORING BOOK ART SOCIAL (for adults) &amp;amp; Wine Tasting! Have you heard about the new and fun way to relax? Pick up a marker or colored pencil and a coloring book! WEDNESDAY AUGUST 19 from 6:30 pm to 9:30 pm ~ $20 admission includes WINE TASTING ONE PREMIUM coloring book (some mylar page books available) from our wide selection that you can TAKE HOME AT THE END OF THE NIGHT plus use of a variety of colored pencils and markers to use during the event. No artistic experience necessary! Just join us to color like you are a kid again sip a beverage socialize and relax. Reservations (option to pay at the door): https://studiopm-villagetavern-coloringbook-aug19.eventbrite.com Advance reservations ARE REQUIRED for this event. Seating is limited. Payment options include credit (online) or check and cash (at the door) with reservation. StudioPM welcomes all skill levels. This is NOT A BYOB EVENT. Wine tasting included with ticket cost wine beverage and food specials available for separate purchase. Food and drink specials to be announced. Event admission includes: Wine tasting Learn various colored pencil techniques or explore on your own Coloring book pages are perforated- swap pages with others from their coloring books Sip wine (or beverage of choice) create and socialize with friends Take your coloring book home at the end of the session Plan to arrive early to assure parking and to get started on time. Great for community groups fundraisers corporate team building reunions non-profits and private parties. For private bookings and group discount please email [masked] to request details. For more StudioPM locations and news visit: http://studiopminfo.wix.com/studiopm</t>
  </si>
  <si>
    <t>Just Ducky Tour - Station Square</t>
  </si>
  <si>
    <t>Whether your new to the city or just curious about the Ducky tours and learning more about the city; this looks like a great time! Just Ducky Tours takes riders on Pittsburgh's only adventure through the city on land and water. Each excursion begins at historic Station Square before waddling downtown for the ride of your life. Check in is required 30 mins. prior to departure time. The boat leaves at 6pm promptly. *During peak season holidays and weekends tours sell out 2-3 days in advance. Be sure to plan ahead and make reservations[masked]-3825. Tickets are $22 each. Each couple will be responsible for making their own reservations. We were probably going to grab dinner and drinks in Station Square afterwards. Everyone is welcome if they are interested in doing that as well. https://www.justduckytours.com</t>
  </si>
  <si>
    <t>Wednesday Night Dinner/Movie; "Phoenix" at the Manor Theater</t>
  </si>
  <si>
    <t>Curry On Murray</t>
  </si>
  <si>
    <t xml:space="preserve"> 2121 Murray Ave</t>
  </si>
  <si>
    <t>restored THE THIRD MAN</t>
  </si>
  <si>
    <t>Ranked as the best British film of the 20th century by the British Film Institute in 1999 The Third Man blends decisive visual style tremendous acting performances and a complexly plotted screenplay penned by Graham Greene to produce a deceptively sweet cocktail of spies lies and murder in postwar Vienna. Notable for its on-location shooting canted angles and brilliant cinematography it manages to make the city of Vienna a character as important as any of the actors. Of all the movies that I have seen this one most completely embodies the romance of going to the movies -Roger Ebert. Restored in 4K by Deluxe Restoration on behalf of Studiocanal from a fine grain master positive struck from the original negative. A great thriller with memorable images and perhaps the greatest entrance in film history...and the zither score. More info and trailer:http://cinema.pfpca.org/films/the-third-man Carol Reed || UK || 1949 || 104 min Film is at 8 PM meet in lobby before.</t>
  </si>
  <si>
    <t>It\'s a \'Burgh Thing Bike Ride N\'at</t>
  </si>
  <si>
    <t xml:space="preserve"> Come ride with us from one of the gems of Pittsburgh Bicycle Heaven. The short ride will detail some of the more beautiful locations of the city. Pittsburgh\'s Goodwill Ambassador Burgh Man will entertain at stops along the route. You don\'t want to miss our planned stop at Randyland Pittsburgh (most painted house in America). This ride is appropriate for all ages comfortable riding 10 miles and along some city streets. Route is generally level except 3 blocks up on Arch Street. Ride at your own risk and helmets are highly recommended Bicycle &amp;amp; Helmet rentals available at Bicycle Heaven. Call ahead[masked] Questions??? Contact Snakeguy [masked] View Flyer Online &amp;gt; https://goo.gl/4hTf0k Part of Bike Pittsburgh\'s BikeFest 2015 &amp;gt; Click Here Facebook Event: Click Here</t>
  </si>
  <si>
    <t>Bicycle Heaven Museum</t>
  </si>
  <si>
    <t xml:space="preserve"> 1800 Preble &amp; Columbus Ave in the RJ Casey Industrial Park</t>
  </si>
  <si>
    <t>Let\'s gather at the Full Moon in September at our new venue!</t>
  </si>
  <si>
    <t>At our September gathering I\'ll explain the basics of ritual. Then I\'ll conduct one so that everyone will see how it all works. Some of you have lots of experience in circles while to some of you ritual will be a new experience. By the way I\'m not the priestess of this group. Everyone who wants to be a priestess can be one when she volunteers to create and lead a ritual. Help will be provided to those who need it. Rituals can be created and led by more than one woman at a time. It\'s a fun and enriching experience. At the church there is street parking only but it\'s easy to find spots because the church is located in a residential area. Bring a cushion from home if you\'d like to sit on the floor. There\'ll be chairs for everyone who wants one. Members I need your email addresses so that I can send you the floor plan of the church so you\'ll have a good idea of where to find us in the building. I greatly prefer using email instead of the Meetup messaging system. I\'ve sent everyone my email address. If you don\'t have it handy just message me. I will message you if necessary through Meetup until I have your email addresses. Blessings to all of you Mavra</t>
  </si>
  <si>
    <t>Pittsburgh Contemporary Writers Series Michael Paterniti</t>
  </si>
  <si>
    <t>FRICK FINE ARTS AUDITORIUM UNIVERSITY OF PITTSBURGH THURSDAY SEPTEMBER 24 2015 - 8:30PMPCWS presents Michael PaternitiMICHAEL PATERNITI kicks off Pittsburgh Contemporary Writers Series 15/16 season. Mr. Paterniti is a journalist an essayist and author of Love and Other Ways MICHAEL PATERNITI kicks off Pittsburgh Contemporary Writers Series 15/16 season. Mr. Paterniti is a journalist an essayist and author of Love and Other Ways of Dying Driving Mr. Albert and The Telling Room named one of the best books of the year by NPR Entertainment Weekly and The Christian Science Monitor. Nominated for the National Magazine Award eight times he is also the recipient of an NEA grant and two MacDowell Fellowships. His stories have appeared in The New York Times Magazine National Geographic Harpers Outside Esquire and GQ where he now works as a correspondent. For more information visit: http://www.english.pitt.edu/event/pcws-presents-michael-paterniti</t>
  </si>
  <si>
    <t>Frick Fine Arts Auditorium</t>
  </si>
  <si>
    <t>Pitt Film Studies Film Screening "Salvation Army"</t>
  </si>
  <si>
    <t>September 29 2015 - 7:00pm to 9:30pm Sponsored by GSWS Film Studies Abdellah is a young gay man navigating the sexual racial and political climate of Morocco. Growing up in a large family in a working-class neighborhood Abdellah is caught between a distant father an authoritarian mother an older brother whom he adores and a handful of predatory older men in a society that denies his homosexuality. As a college student Abdellah moves to Geneva and while faced with the new possibilities of freedom he grapples with the loss of his homeland. SALVATION ARMY the directorial debut for Abdellah Ta a an acclaimed Moroccan and Arab writer is adapted from his novel of the same name. Ta a is the first writer of his descent to speak out openly about his homosexuality. Discussion with the director after the screening. For more information on Taia and his work see this article in the NYTimes: http://www.nytimes.com/2014/04/12/world/middleeast/abdellah-taia-makes-his-directorial-debut.html; and this piece in The Huffington Post: http://www.huffingtonpost.com/2013/09/04/arab-film-gay-protagonist_n_3868321.html</t>
  </si>
  <si>
    <t>Room 125 Frick Fine Arts Building</t>
  </si>
  <si>
    <t>CMU Faculty Recital Harp</t>
  </si>
  <si>
    <t>Faculty Recital: Andr s C rdenes violin and Gretchen Van Hoesen harp where:Alumni Concert Hall College of Fine Arts5000 Forbes Avenue Pittsburgh Pennsylvania 15213 get directions WITH:Andr s C rdenes violinGretchen Van Hoesen harp COST:No Cost DETAILS:Faculty members Andr s C rdenes and Gretchen Van Hoesen will perform a recital entitled Music for Violin and Harp. The recital will feature works by Sibelius Saint Saens Heitor Villa-Lobos Bernard Andres and more. REPERTOIRE:Duo Suite for Violin and Harp by Andres IzmaylovNovellette for Violin and Harp by Jean SibeliusO Bien Aim e for Violin and Harp by Marcel GrandjanyDeus Ex for Violin and Harp by Mark FrommZerbina Divertissement for Violin and Harp by Bernard AndresRomance for Violin and Harp by Camille Saint-Sa nsThe Black Swan for Violin and Harp by Heitor Villa-LobosSuite En Duo for Violin and Harp by Jean Cras For more information visit: http://music.cmu.edu/events/536</t>
  </si>
  <si>
    <t>Alumni Concert Hall Carnegie Mellon University</t>
  </si>
  <si>
    <t xml:space="preserve"> Carnegie Mellon U</t>
  </si>
  <si>
    <t>PittsburghREIA.com</t>
  </si>
  <si>
    <t>We are a group of real estate investors and people who want to be real estate investors. We do several social networking events every month. The goal of these events is to let like minded individuals meet and exchange ideas on how to educate themselves and improve their cash flow and income. If you have any interest in learning how to make money in real estate then come out an join us for a meet-up its FREE you wont get a better price than that.</t>
  </si>
  <si>
    <t xml:space="preserve">Real Estate Networking; Real Estate Investors; Real Estate Investing; Real Estate Investment Education; Real Estate Fix &amp; Flip; Rehabbing Real Estate; Beginner Real Estate Investing; IRAs Investing in Real Estate - Gold and Silver; Residential Income Property Owners; Investing in Real Estate for Cash Flow &amp; Flipping; Education for Real Estate Professionals; how to invest in real estate; Real Estate Investors Training; Investing in Real Estate; </t>
  </si>
  <si>
    <t>800 days</t>
  </si>
  <si>
    <t>How to Evaluate Property BEFORE You But it</t>
  </si>
  <si>
    <t>We will be talking about how to conduct due diligence on a property before you buy it we will also be discussing how to rehab for big $. You do not need to be a PittsburghREIA member. First time guests get in free as always and there is no pressure to join our club. So come and learn and network with other local real estate investors.</t>
  </si>
  <si>
    <t>Greater Pittsburgh Masonic Center</t>
  </si>
  <si>
    <t xml:space="preserve"> 3579 Masonic Way</t>
  </si>
  <si>
    <t>Free In-Store Clinic - Basic Bike Maintenance</t>
  </si>
  <si>
    <t xml:space="preserve"> Click Here Have you ever wanted to learn the skills to take care of your bike? Our bike shop experts would be happy to show you plenty of things you can do to keep your bike safe and running well in this Basic Bike Maintenance Clinic. Thank you for your interest in our free "Basic Bike Maintenance Clinic." L.L.Bean has a new centralized reservation system. To guarantee your space you must first confirm your reservation on our new centralized reservation system and if appropriate fill out a participant agreement. Please visit www.llbean.com/pittsburgh find this event on the "Event Calendar" and register. We look forward to seeing you! Learn the skills for a lifetime of adventure: L.L.Bean Outdoor Discovery Schools LLBean.com/Adventure&amp;lt;/a&amp;gt; Need help preparing for your next adventure? Visit &amp;lt;a href="http://www.llbean.com/llb/shop/1000001727"&amp;gt;L.L.Bean Store at Ross Park Mall and ask to speak with an Outdoor Product Specialist. L.L.Bean will fit you with the right clothing and gear for all of life\'s adventures. L.L.Bean Store at Ross Park Mall1000 Ross Park Mall Drive (Map)Pittsburgh PA 15237L.L.Bean Outdoor Discovery SchoolsWebsite || Meetup || Twitter || Facebook&amp;lt;/a&amp;gt;&amp;lt;a href="http://llbean.com/adventure"&amp;gt;</t>
  </si>
  <si>
    <t>Water Aerobics</t>
  </si>
  <si>
    <t>Come join us as we exercise in the water. You need Not be a swimmer.Mon. &amp;amp; Weds. EveningsChoice of class time for your convenience7 p.m. OR 8 p.m.8 week session- 16 classes with an extra Free class at end of session.$55.00 session which equals out to $3.40 a classWalk-ins welcomed at $7.00 per class BUT MeetUp Members pay only $5.00</t>
  </si>
  <si>
    <t>Keystone Oaks High School</t>
  </si>
  <si>
    <t xml:space="preserve"> 1000 Kelton Ave</t>
  </si>
  <si>
    <t>Rotary After Hours - Presented by the Monroeville Rotary</t>
  </si>
  <si>
    <t>The Object of Rotary is to encourage and foster the ideal of service as a basis of worthy enterprise and in particular to encourage and foster: First. The development of acquaintance as an opportunity for service; Second. High ethical standards in business and professions; the recognition of the worthiness of all useful occupations; and the dignifying of each Rotarian of his/her occupation as an opportunity to serve society; Third. The application of the ideal of service by every Rotarian to his/her personal business and community life; Fourth. The advancement of international understanding goodwill and peace through a world fellowship of business and professional men and women united in the ideal of service.</t>
  </si>
  <si>
    <t xml:space="preserve">Network Marketing; Self-Improvement; Social Networking; Philanthropy; Community Organizations; Business Referral Networking; Professional Networking; Volunteering; Service; Community Service; People Helping People; Community Building; Fundraising; Charity Events; Charity Events and Fundraising; </t>
  </si>
  <si>
    <t>198 days</t>
  </si>
  <si>
    <t xml:space="preserve">Roatary After Hours </t>
  </si>
  <si>
    <t>Rotary After Hours - Presented by the Monroeville Rotary meets every Wednesday from 6:30pm to 7:30pm at the Monroeville Wooden Nickle. Come join us as we network help the commuinty and learn from each other on ways to make the world a better place.</t>
  </si>
  <si>
    <t>The Wooden Nickel</t>
  </si>
  <si>
    <t xml:space="preserve"> 4006 Berger Lane Monroeville PA</t>
  </si>
  <si>
    <t>Morning Meditations: Connecting Energy Above + Below Quantum Touch</t>
  </si>
  <si>
    <t>Each month I (Rebekah http://rebekahgambleholisticpractitioner.com) host a meditation event in my office space in Pittsburgh with a new local practitioner as a guest. The format is mostly the same: one of us does a guided meditation we have a brief break if needed and then the other does a complementary meditation. The whole event takes about an hour. We have some folding chairs a couch and some cushions to sit on but feel free to bring a mat or something to sit on if you have special needs to ensure they are accommodated. Tea coffee and water are available at the event in the lobby. I am excited to welcome Bob Lardin to be my guest at this month s event. Robert W Lardin Jr. is a former Catholic Deacon and a retired systems analyst. He is currently active at Allegheny General Hospital in the Holistic Medicine program where he practices Reiki. Bob is a certified hypnotherapist a Knight s Templar Reiki Master and is certified in Quantum touch. He enjoys working with all sorts of conditions and situations in the hospital as well as teaching his methods when the opportunity arises. Bob teaches hypnosis Reiki and meditation in his spare time and spends lots of time practicing. I will open the event with a meditation on connecting to the sky and earth energies. We will work on feeling the upward and downward flow of energy in the body which is the foundation for energy work shamanic journeying and many other practices. You will start to notice different aspects of this energy flow during the meditation which has the goal of helping your overall awareness of your field and it s energetic anatomy. After a break following this first meditation you will draw on these flows and this ground work as Bob assists you with a meditation that has roots in the Templar form of Reiki. This second meditation will use oils. Bob will then demonstrate the different forms of energy he works with in Reiki and Quantum Touch and show you how to use these different energies in your meditation practice to heal and create change. The event is $10 pre-registered or $15 at the door. You may send pre-registration or pre-payments to [masked] through paypal. We are very limited on space for these events and preference is given to those who register ahead of time. Hope to see you there!</t>
  </si>
  <si>
    <t>Embody Healing LLC</t>
  </si>
  <si>
    <t xml:space="preserve"> 2609 Brownsville Road</t>
  </si>
  <si>
    <t>Max's Allegheny Tavern-Sunday Brunch Buffet</t>
  </si>
  <si>
    <t>RSVPs Open September 3rd at 7pm. Max's Allegheny Tavern Sunday Brunch Buffet is reasonably priced at $13.95 and it looks to offer a plethora of treats and traditional eats. Here's the website: http://www.maxsalleghenytavern.com/sunday.html</t>
  </si>
  <si>
    <t>Max's Allegheny Tavern</t>
  </si>
  <si>
    <t xml:space="preserve"> 537 Suismon St</t>
  </si>
  <si>
    <t>RSVP September 11th at 7pm. First time back since before the break! WE SURE LAUGH A LOT!!! Lisa\'s Lunatix will try for another win! Come with or without trivia skills! They do have a good menu but you should take a look at: http://www.myrivertowne.com/restaurant I say we meet at 7pm to get a seat and a bite to eat. See you there!</t>
  </si>
  <si>
    <t>Just Announced! Mayor Bill Peduto Joining the Epicast Party!!!</t>
  </si>
  <si>
    <t xml:space="preserve">Use discount code -Marta to get $5 off tickets while they last! Come to the most fun party of the summer! I will be sitting in on some podcasts and mingling with the crowd! Stop up and say hello to me the Mayor Mikey and Big Bob and other Pgh people! https://www.purplepass.com/epicastpresents &amp;lt;a&amp;gt;www.martaonthemove.com.&amp;lt;/a&amp;gt; Receive a wristband at the door&amp;lt;a&amp;gt; by RandomDealApp"&amp;gt; granting&amp;lt;/a&amp;gt; you access to an interactive creative event hosted by Epicast. Join us for a celebration of talent with complimentary live podcast recordings vibrant inspiring art displays hand selected interactive soundtracks local food Black Forge Coffee Full Pint craft beer crafted cocktails stand up comedy and live jazz/hip hop. 11:00AM - Kit Mueller of Fygment.com sits with a VERY&amp;lt;a&amp;gt; by RandomDealApp"&amp;gt; special&amp;lt;/a&amp;gt; guest (limited/Invite only) 12:00PM - Doors open at The Hardware&amp;lt;a&amp;gt; by RandomDealApp"&amp;gt; Store&amp;lt;/a&amp;gt; (Work Hard PGH). 1:00PM - Partycast!&amp;lt;a&amp;gt; by RandomDealApp"&amp;gt; hosted&amp;lt;/a&amp;gt; by Gio Attisano.Guests:Marta from Marta On The Move Jayke&amp;lt;a&amp;gt; by RandomDealApp"&amp;gt; Orvis&amp;lt;/a&amp;gt; Sean Collier Ian Insect Majestic Lane Knowledge Divine Brian SIKES HoweLength - 2 hours 3:30PM - 10 minutes of KnowledgeGuests: D.S. KinselLength - 10-20 minutes 4:00PM - Drinking PartnersGuests: Bill Crawford Length - 60 - 80 minutes 5:30PM - Professor Buzzkill - Mini Myth (The Great IPA Debate)Guests: Full Pint BrewingLength - 20 minutes 6:00PM - Does This Hold UpGuests: Mikey and Big BobLength - 30 minutes 6:50PM - End Hardware Store events 6:00PM - Doors open at Black Forge&amp;lt;a&amp;gt; by RandomDealApp"&amp;gt; Coffee&amp;lt;/a&amp;gt; House 6:30PM - The Millennials Grand Premier 7:25PM - Comedy starts. : 5-10 minute introTom Henry: 15 minutesShannon Norman: 20 minutes &amp;lt;a&amp;gt; by RandomDealApp"&amp;gt; Andy&amp;lt;/a&amp;gt;Picarro: 20 minutesTim&amp;lt;a&amp;gt; by RandomDealApp"&amp;gt; Ross&amp;lt;/a&amp;gt;: 35 minutes 9:15PM - Shad Ali w/ Trio+ starts 10:00PM - Show ends/ Event ends Levity is now a proud sponsor for Marta On The Move. Use&amp;lt;a&amp;gt; by RandomDealApp"&amp;gt; promo code&amp;lt;/a&amp;gt; Marta when booking your next float! &amp;lt;a&amp;gt;www.floatlevity.com.&amp;lt;/a&amp;gt; Sensory Deprivation rocks! Puzzlepax is offering $5 off your orders with code&amp;lt;a&amp;gt; by RandomDealApp"&amp;gt; MOVE on&amp;lt;/a&amp;gt; www.puzzlepax.com </t>
  </si>
  <si>
    <t>The Hardware Store</t>
  </si>
  <si>
    <t xml:space="preserve"> 744 E. Warrington Ave. </t>
  </si>
  <si>
    <t>19th Annual Shadyside...The Art Festival on Walnut Street</t>
  </si>
  <si>
    <t>The 19th Annual Shadyside The Art Festival on Walnut Street which started out as a neighborhood street fair is now regarded as one of the top shows in Pittsburgh. Join us August 29th and 30th as we transform Shadyside into an outdoor art gallery. Shadyside features boutiques shops and galleries mingled with national retailers in a neighborhood of tree-lined streets historic homes hip events and distinctive restaurants. Wrap up your summer season with one of Howard Alan Event\'s strongest shows. Meet the artists and get to know the secrets of their inspiration and techniques. Register to win the Featured Artist Giveaway featuring the work of participating artist Melanie Rolfes. She is best known for her work with color as an abstract atmospheric expressionist. The prize a 30 x 30 print valued at $650 will be on display in her booth where registration will also take place. No purchase will be necessary to participate. A winner will be selected in the final hour of the show. To learn more about this artist go to http://www.melanierolfes.com/ Show hours are Saturday 10AM - 7PM and Sunday 10AM - 5PM. Admission is free and open to the public.</t>
  </si>
  <si>
    <t>JAM ON WALNUT LAST JAM of the SUMMER! 2 Bands! The bands for the 2015 Jam on Walnut season have been announced! Three Saturdays each Summer we block off Walnut Street for an outdoor concert to benefit Cystic Fibrosis Foundation Western PA Chapter Each of the three events attracts approximately 5000 people for the city s best block party! August 22 2015 @ 7:00pm The TWO BANDS ARE: Dancing Queen Kelsey Friday *** Meet at my Food Stand at corner of Walnut &amp;amp; Filbert Street on the Hour 7pm 8pm or 9pm to see other meetup people.</t>
  </si>
  <si>
    <t>LAST Jam on Walnut for the Summer! ENJOY SUMMER! 2 BANDS! Dancing Queen!</t>
  </si>
  <si>
    <t>One does not live off of Networking alone but if you want to you can bring business cards to this awesome street party. And have a chance to enjoy the last Jam on Walnut for 2015.JAM ON WALNUT LAST JAM of the SUMMER! 2 Bands! The bands for the 2015 Jam on Walnut season have been announced! Three Saturdays each Summer we block off Walnut Street for an outdoor concert to benefit Cystic Fibrosis Foundation Western PA Chapter Each of the three events attracts approximately 5000 people for the city s best block party! August 22 2015 @ 7:00pm The TWO BANDS ARE: Dancing Queen Kelsey Friday *** Meet at my Food Stand at corner of Walnut &amp;amp; Filbert Street on the Hour 7pm 8pm or 9pm to see other meetup people.</t>
  </si>
  <si>
    <t>Bicycle Heaven Bike Ride Show Swap Meet &amp; Party. Going to be A GREAT TIME!</t>
  </si>
  <si>
    <t xml:space="preserve">Join us for a 15 mile leisurely bike ride of the city! You can expect great views of the city on this easy pedal with a free tour of Bicycle Heaven Bicycle Museum. About 2 hours of easy pedaling on riverfront trails and some downtown streets. At Bicycle Heaven you will meet owner Craig Morrow of the World s Largest Bicycle Museum and Shop right here in our home town! Enjoy the Annual Bike Show / Swap Meet. Food Drinks &amp;amp; Music! Free Admission! See why Bicycle Heaven was Voted Best Bike shop in the Burgh in the Pittsburgh Magazine and Voted Favorite Thing to do in Pittsburgh Best of the Burgh - Pittsburgh Magazine! Bicycle Heaven is in the works for a reality T.V. show! Ride at your own risk and helmets are highly recommended. Bike Rentals Available at Bicycle Heaven for $8. Please allow extra time to rent a bike. Bike Riding skills required. Update 8/28/15 Hey Everyone Look for my sign outside Bicycle Heaven\'s Mural! Please be there by 10:45am! Remember to allow time to for a bike rental if you need one. Looking forward to seeing everyone! </t>
  </si>
  <si>
    <t>Pittsburgh Mass Mob XIV at St. Agnes Center of Carlow University</t>
  </si>
  <si>
    <t>Join the Carlow University Campus Ministry the Sisters of Mercy and the leadership of the Carlow University in a joyous celebration of the Eucharist in the former Saint Agnes Church (1917). The former Saint Agnes Parish church is the location of this month's Pittsburgh Mass Mob. This parish was formed in 1868 for the growing Oakland community between downtown and the Strip District to the west and East Liberty to the east. This church was dedicated to service in January 1917 and served the parish for 75 years until is was suppressed by the Diocese of Pittsburgh and sold to the Sisters of Mercy at Carlow University. The church was designed by my favorite Pittsburgh architect John Theodore Comes. It is designed in the Lombardy style that was copied from churches in France and Spain. This tapestry brick stone and concrete edifice sits at the top of the long Fifth Avenue descent into Pittsburgh. For a time is was the location of the Latin (Tridentine) Mass before the diocese closure. The stained glass windows designed by Pittsburgh designer George W. Sotter and the richly painted murals painted by Cincinnati native Felix B. Lieftuchter are breathtaking. The high altar side altars communion rail and baptistery are executed in creamy marble with mosaic inlay accents by New York sculptor Henry Schmitt. Look at the unique and detailed fa ade of the church. The central wheel window has a Calvary group sculpted into it! And the tympanum over all three entrance doors is exquisitely detailed. All this work is the hand of Francis (Frank) Aretz. His medium is cast concrete rather than stone! Amazing. Every aspect of this church indicates the fine degree of craftsmanship and artistry offered for a House of God. You will want to get here early and linger over the rich detail that abounds this holy place! A tour of the architectural detail of the church will follow the Mass. A reception will follow the Mass at the back of the church. Ample parking is located at two adjacent lots to the left and right of the church along Fifth Avenue and Robinson Street. One restroom is located in the church vestibule (not ADA compliant). No ADA entrance is available to this church (a few steps enter into the priests sacristy side door). ***Greetings to everyone Just to let you know there will be a pre-Mass tour of St. Agnes at 6:15 this Sunday given by our own historian David. Please join us and be sure to bring your cameras for this rare opportunity to experience the beauty and majesty of this church yourself. Be sure to take pictures of the murals behind the altar truly majestic. You can see some of them in the video that I made of St. Agnes: https://www.youtube.com/watch?v=O-ZYK-j1JlE There will be a light reception immediately following the Mass in the back of St. Agnes. Since it is a school night they will be closing the church around 8:30 and so that is why they have asked us to hold the tour before 7:00. Thank you to those of you that have signed up. If you know of anyone that attended St. Agnes as a child if you could let them know about this opportunity to go to church there again please feel free to pass this information on to them. Have a wonderful day everyone God bless and happy Mass Mobbing Elizabeth and your Pittsburgh Mass Mob team</t>
  </si>
  <si>
    <t>St. Agnes Center of Carlow University</t>
  </si>
  <si>
    <t xml:space="preserve"> 3333 Fifth Avenue</t>
  </si>
  <si>
    <t>Join the Carlow University Campus Ministry the Sisters of Mercy and the leadership of the Carlow University in a joyous celebration of the Eucharist in the former Saint Agnes Church (1917). The former Saint Agnes Parish church is the location of this month\'s Pittsburgh Mass Mob. This parish was formed in 1868 for the growing Oakland community between downtown and the Strip District to the west and East Liberty to the east. This church was dedicated to service in January 1917 and served the parish for 75 years until is was suppressed by the Diocese of Pittsburgh and sold to the Sisters of Mercy at Carlow University. The church was designed by my favorite Pittsburgh architect John Theodore Comes. It is designed in the Lombardy style that was copied from churches in France and Spain. This tapestry brick stone and concrete edifice sits at the top of the long Fifth Avenue descent into Pittsburgh. For a time is was the location of the Latin (Tridentine) Mass before the diocese closure. The stained glass windows designed by Pittsburgh designer George W. Sotter and the richly painted murals painted by Cincinnati native Felix B. Lieftuchter are breathtaking. The high altar side altars communion rail and baptistery are executed in creamy marble with mosaic inlay accents by New York sculptor Henry Schmitt. Look at the unique and detailed fa ade of the church. The central wheel window has a Calvary group sculpted into it! And the tympanum over all three entrance doors is exquisitely detailed. All this work is the hand of Francis (Frank) Aretz. His medium is cast concrete rather than stone! Amazing. Every aspect of this church indicates the fine degree of craftsmanship and artistry offered for a House of God. You will want to get here early and linger over the rich detail that abounds this holy place! A tour of the architectural detail of the church will follow the Mass. A reception will follow the Mass at the back of the church. Ample parking is located at two adjacent lots to the left and right of the church along Fifth Avenue and Robinson Street. One restroom is located in the church vestibule (not ADA compliant). No ADA entrance is available to this church (a few steps enter into the priests sacristy side door). ***Greetings to everyone Just to let you know there will be a pre-Mass tour of St. Agnes at 6:15 this Sunday given by our own historian David. Please join us and be sure to bring your cameras for this rare opportunity to experience the beauty and majesty of this church yourself. Be sure to take pictures of the murals behind the altar truly majestic. You can see some of them in the video that I made of St. Agnes: https://www.youtube.com/watch?v=O-ZYK-j1JlE There will be a light reception immediately following the Mass in the back of St. Agnes. Since it is a school night they will be closing the church around 8:30 and so that is why they have asked us to hold the tour before 7:00. Thank you to those of you that have signed up. If you know of anyone that attended St. Agnes as a child if you could let them know about this opportunity to go to church there again please feel free to pass this information on to them. Have a wonderful day everyone God bless and happy Mass Mobbing Elizabeth and your Pittsburgh Mass Mob team</t>
  </si>
  <si>
    <t xml:space="preserve"> In case anyone might be interested please feel free to join the Pittsburgh Mass Mob friends as we rediscover another one of Pittsburgh's hidden jewels the St. Agnes Center of Carlow University. Please note that there will be a tour of the church beginning at 6:15 PM before the 7 PM Mass (which should be about an hour long) which will then be followed by a light reception. As a reminder it is important to recognize that while everyone may have different religious beliefs we should also try to be respectful and welcoming and realize that we can sometimes have a tendency to overlook historical things in our own region. As always it is also fine if you wish to attend on your own with family/friends instead. Pittsburgh Mass Mob is a group that enjoys going to different churches which have historical significance in terms of architecture rich ethnic/cultural tradition etc. Typically 30-80 from the Pittsburgh Mass Mob group visit a different church which is selected each month. Of note is that their are similar Mass Mob groups all across the country where visitors are struck by what they experience with comments such as It s like walking back in history. So please feel free to join the Carlow University Campus Ministry the Sisters of Mercy and the leadership of the Carlow University in a joyous celebration of the Eucharist in the former Saint Agnes Church (1917). This parish was formed in 1868 for the growing Oakland community between downtown and the Strip District to the west and East Liberty to the east. St. Agnes served the parish for 75 years until it was sold to the Sisters of Mercy at Carlow University. St. Agnes church was designed by the famous Pittsburgh architect John Theodore Comes. It is designed in the Lombardy style that was copied from churches in France and Spain. This tapestry brick stone and concrete edifice sits at the top of the long Fifth Avenue descent into Pittsburgh. The stained glass windows designed by Pittsburgh designer George W. Sotter and the richly painted murals painted by Cincinnati native Felix B. Lieftuchter are breathtaking. The high altar side altars communion rail and baptistery are executed in creamy marble with mosaic inlay accents by New York sculptor Henry Schmitt. Look at the unique and detailed fa ade of the church. The central wheel window has a Calvary group sculpted into it! And the tympanum over all three entrance doors is exquisitely detailed. All this work is the hand of Francis (Frank) Aretz. His medium is cast concrete rather than stone! Amazing. Every aspect of this church indicates the fine degree of craftsmanship and artistry offered for a House of God. You will want to get here early and linger over the rich detail that abounds this holy place! For a time it was also the location of the Latin (Tridentine) Mass before the diocese closure. Please note that a tour of the architectural detail of the church will follow the Mass. A reception will also follow the Mass at the back of the church. Did you know that the very first convent of the Sisters of Mercy in the United States was found in Pittsburgh on December 21 1843? And how this would eventually lead to the founding of Carlow University? About the Sisters of Mercy and founding of Carlow University With this visit we'll also learn about the historical and architectural significance of St. Agnes (which began as a parish church in 1917) as well as the founding itself of Carlow University (which was originally Mount Mercy College in 1929) and the pivotal underlying role of the very first Sisters of Mercy who arrived in the U.S. from Ireland in 1843 at the invitation of the Bishop Michael O'Connor of Pittsburgh. The Sisters of Mercy were founded in 1831 in Dublin Ireland by Catherine McAuley a woman who sought through her service to the poor the sick and the uneducated to reveal the mercy of God in our world. Catherine s particular concern for women manifested itself in her efforts to help women to recognize their inherent dignity to become self-directing and self-sustaining. Education was at the heart of this effort as was a desire to meet needs not being addressed by others. When the Sisters of Mercy arrived in Pittsburgh in 1843 their first ministries arose from the needs presented by this burgeoning city education and health care. Saint Mary s Academy and the Mercy Hospital of Pittsburgh (now UPMC Mercy) were established within two years of their arrival. In the late 1920s another need presented itself the lack of baccalaureate level education for the Catholic women of the city. After consultation with the bishop and the heads of the already existing institutions of higher learning the Sisters of Mercy founded Mount Mercy College (now Carlow University) on September 24 1929. Thus with this event we'll be celebrating mass at St. Agnes while also recognizing both the founding of Carlow University and founding of the Sisters of Mercy in the U.S. and all right here in Pittsburgh! As we think back to 1843 and the leader of the first Sisters of Mercy group Mother Frances Warde who remained in Pittsburgh for seven years and then set out to found 100 convents hospitals schools and social service agencies. Her biographer says that no woman has lived to whom the Church in the U.S. owes more than it does her . Though she was only in Pittsburgh for seven years when the city celebrated its bi-centennial the Western Pennsylvania Historical Society named her one of the 10 most influential women in the history of the city. Ample Parking is located at two adjacent lots to the left and right of the church along Fifth Avenue and Robinson Street. One restroom is located in the church vestibule (not ADA compliant). However please note that there is not an ADA entrance available to this church (a few steps enter into the priests sacristy side door). Carlow University http://www.carlow.edu/ To learn more about the history of the Sisters of Mercy please visit http://www.sistersofmercy.org/about-us/our-history/ And here is an interesting article from the Post Gazette discussing the history/chronology of the Sisters of Mercy as well as Mercy Hospital http://www.post-gazette.com/business/businessnews/2006/09/21/UPMC-Mercy-A-chronology/stories/200609210367 Greetings to everyone ... Just to let you know there will be a pre-Mass tour of St. Agnes at 6:15 this Sunday given by our own historian David. Please join us and be sure to bring your cameras for this rare opportunity to experience the beauty and majesty of this church yourself. Be sure to take pictures of the murals behind the altar truly majestic. You can see some of them in the video that I made of St. Agnes: https://www.youtube.com/watch?v=O-ZYK-j1JlE https://www.youtube.com/watch?v=O-ZYK-j1JlE There will be a light reception immediately following the Mass in the back of St. Agnes. Since it is a school night they will be closing the church around 8:30 PM and so that is why they have asked us to hold the tour before 7:00 PM. Thank you to those of you that have signed up. If you know of anyone that attended St. Agnes as a child if you could let them know about this opportunity to go to church there again please feel free to pass this information on to them. Have a wonderful day everyone God bless and happy Mass Mobbing Elizabeth and your Pittsburgh Mass Mob team</t>
  </si>
  <si>
    <t>Learn to Crochet!</t>
  </si>
  <si>
    <t>Back by popular demand! Kari has offered to teach people how to crochet! Please bring a skein of yarn to use. If you have questions please email Kari at [masked] to insure a response.</t>
  </si>
  <si>
    <t>Pittsburgh Women\'s Motorcycle Group Meetup</t>
  </si>
  <si>
    <t>The purpose of this group is to meet other women that are in and around the Pittsburgh area that love to ride. Let\'s get together and talk about our bikes our favorite places to ride and plan future rides both long and short. If all goes well maybe even start a women\'s riding club/motorcycle club and or plan a women\'s camp out.</t>
  </si>
  <si>
    <t xml:space="preserve">Ducati; Honda Motorcycles; Female Bikers; Suzuki Motorcycles; Motorcycle Touring; Harley Davidson; Cruiser Bikes; Triumph Motorcycles; Bikers that like to ride.; Cafe Racers; Motorcycle Riding; Sharing a Love of Motorcycle Riding; Women Bikers; Women\'s motorcycle group; Choppers &amp; Bobbers; </t>
  </si>
  <si>
    <t>Ride</t>
  </si>
  <si>
    <t xml:space="preserve"> We are riding to the Corks and Kegs Festival at the Meadows Casino if anyone wants to join us. I\'ll be on the black sporster withe orange stripe meet in the parking lot of the southside giant eagle.</t>
  </si>
  <si>
    <t>SPECIAL-The Jazz Conspiracy Tony Venneri w/ Dance Lesson sponsored by Dos Equis</t>
  </si>
  <si>
    <t>FYI: This is cross-posted more people are showing up than just rsvp\'d here! The BIG BAND is back this week with special vocalist Tony Venneri!! This is a SPECIAL event sponsored by Dos Equis. The Dos Equis girls will be on hand to help with prizes and giveaways!! $2 Dos Equis drafts all night. I\'ll be giving a beginner swing lesson starting at 7:15. So don\'t worry if you don\'t know how to dance I\'ll teach you the basics! Our crowd grows every time! We had a really GREAT group the last time!! Air Conditioned / FREE parking$5.00 cover. Come on out &amp;amp; DANCE! Whether you just want to enjoy the sounds of big band music or do some dancing come join us at the Elks on the North Side. Cover ONLY $5.00. Facebook Event Link Just ask for Mark you\'ll have no trouble finding me.</t>
  </si>
  <si>
    <t>FREE JAZZ FESTIVAL!</t>
  </si>
  <si>
    <t>http://www.monroevillejazz.org/</t>
  </si>
  <si>
    <t>Tall Trees Amphitheater - Monroeville Community Park West</t>
  </si>
  <si>
    <t>monroeville</t>
  </si>
  <si>
    <t xml:space="preserve"> 2447 Tilbrook Road</t>
  </si>
  <si>
    <t>The Eastern Suburbs Young Professionals Social Group</t>
  </si>
  <si>
    <t>Welcome to our social group for those that live in the eastern suburbs of Pittsburgh. This is a group for young professionals ages 30-45 who are looking to make new friends &amp;amp; socialize and don't always have time to make it into the city. Meet new people and make lasting friendships while joining us for brunch lunch dinner movies bowling live entertainment outdoor activities and much more! If you would like to plan events please let me know and I will be happy to add you as an assistant organizer. To join our group we ask a few things: 1) Have a profile picture that is a clear shot of your face. This will help our organizers find you at events. The organizer usually posts where we are at the venue so make sure to look for them too! 2) Answer the profile questions completely and honestly. This helps the members get to know each other and can give our organizers ideas for events. 3) In respect to those who take the time to organize an event please RSVP 'yes' if you plan to attend. If your plans change you are required to change your RSVP to 'no'. After 3 no-shows you will be removed from the group. Also anyone making members feel uncomfortable will be removed from the group. 4) If you have not logged onto our page in 12 months or longer you will be removed from the group. If you find this has happened just resubmit a request to join and you can be added again. Thank you and we look forward to meeting you at an event soon!</t>
  </si>
  <si>
    <t xml:space="preserve">Dining Out; New In Town; Self-Improvement; Social Networking; Women's Social; Social; Outdoors; Fun Times; Movie Nights; Young Professional Singles; Friends in the Eastern Suburbs; Social Networking Eastern Suburbs; 30 Something; </t>
  </si>
  <si>
    <t>1551 days</t>
  </si>
  <si>
    <t>FREE JAZZ FESTIVAL-Monroeville Tall Trees Ampetheatre!</t>
  </si>
  <si>
    <t xml:space="preserve">FREE JAZZ FESTIVAL-Monroeville Tall Trees Amphitheater! Around 6:30 pm... Callie: I\'ll be down front next to the big tree in the middle :-) The 2015 MONROEVILLE JAZZ FESTIVAL will be held on Saturday August 22 at the Tall Trees Amphitheater in Monroeville Community Park Monroeville PA. The opening act at 6 PM is a local group of well known jazz musicians called the First Roots Sextet. At 7:30 PM the featured performers will be the Lisa Ferraro Sextet with Houston Person. The festival is free but everyone is encouraged to bring a donation of a bag of non-perishables and/or cash to our partner the Greater Pittsburgh Community Food Bank. There is plenty of free parking including handicap parking. Great food and beverages will be available from on-site vendors. Our website is www.monroevillejazz.org </t>
  </si>
  <si>
    <t>http://www.monroevillejazz.org/ I'll be down front next to the big tree in the middle :-)</t>
  </si>
  <si>
    <t>NamiWalks</t>
  </si>
  <si>
    <t>To walk with me at NAMIWalks Southwestern Pennsylvania and lend your support please click on the link below. Try this link first! (This link works for registering to walk and donating.) This is their link but requires searching: https://securewalks.nami.org/registrant/startup.aspx?langPref=en-CA&amp;amp;locationID=169484 If you can t join me you can still help by supporting my participation in this event. To support me by making a secure donation online click the link above and search for me. Or try this link for donating with a Facebook app. Yours Robert ************************************* If you are having trouble viewing the above web address copy &amp;amp; paste the entire URL into the address bar of your browser. For more information about this event please contact: Walk Manager Name - Darcey Garda Walk Manager Email - [masked]Walk Manager Phone -[masked] Location: The Waterfront of Homestead Pittsburgh PA Date: Sun Oct[masked]Distance: 5KCheck-in: 9:00 amStart Time: 10:00 am Please mail Matching Gifts and Offline Donations to: NAMI Southwestern Pennsylvania105 Braunlich Drive Suite 200Pittsburgh Pennsylvania 15237</t>
  </si>
  <si>
    <t>Starbucks at the Waterfront</t>
  </si>
  <si>
    <t>West Homestead</t>
  </si>
  <si>
    <t xml:space="preserve"> 270 West Bridge Street</t>
  </si>
  <si>
    <t>FREE CONCERT! Pitt Choir Showcase! Sunday October 4th! 4pm!</t>
  </si>
  <si>
    <t>Pitt Choirs Showcase October 4 2015 - 4:00pm First Baptist Church Free!!! The annual Pitt Choirs Showcase features Heinz Chapel Choir Women\'s Choral Ensemble and the Men\'s Glee Club in a celebration of choral music spanning folk popular and classical pieces. This year\'s showcase takes place in the statley sanctuary of the First Baptist Church of Pittsburgh.</t>
  </si>
  <si>
    <t>First Baptist Church of Pittsburgh</t>
  </si>
  <si>
    <t xml:space="preserve"> 159 N Bellefield Ave</t>
  </si>
  <si>
    <t>FREE SYMPHONY:Pitt Symphony Orchestra Performs Rubinstein and Dvorak</t>
  </si>
  <si>
    <t>FREE! Pitt\'s Symphony Orchestra Performs Rubinstein and Dvorak October 7 2015 - 8:00pm Bellefield Hall Auditorium Free Roger Zahab leads the University of Pittsburgh Symphony Orchestra in a program featuring student soloist Gabriel Freedman performing Anton Rubinstein\'s Piano Concerto no. 4 in D minor op. 70. Dvorak\'s Symphonic Variations will round out the program.</t>
  </si>
  <si>
    <t>Bellefield Hall</t>
  </si>
  <si>
    <t xml:space="preserve"> 340 S Bellefield Ave</t>
  </si>
  <si>
    <t>Pitt School of Public Health Film Screening</t>
  </si>
  <si>
    <t>Screening in A115 Crabtree "Racism: The Silent Partner in High School Dropout and Health Disparities" will be presented as part of "The Impact of Racism on the Health and Well-Being of the Nation: A four part webinar series." Visit www.apha.org for more information and registration.</t>
  </si>
  <si>
    <t>Room A115 Crabtree Hall School of Public Health</t>
  </si>
  <si>
    <t>Self-Service BI Using Microsoft Tools The Encore!</t>
  </si>
  <si>
    <t xml:space="preserve">(Sorry had to move this to the 29th.) Back by popular demand and to fix the technical issues we ran into at the last meetup Dave Filonuk of K &amp;amp; L Gates will again present on self-service BI using Microsoft tools. This time with the full visual experience! We will be meeting at the same location but a later time (6pm start). Feel free to arrive early for some networking. Pizza and soda will be available. </t>
  </si>
  <si>
    <t>Live Session - Predicting Consumer Behavior via Hadoop</t>
  </si>
  <si>
    <t>Hello We\'d like to invite you for an expert live session on Predicting Consumer Behavior via Hadoop\' scheduled on 20th August Thursday 9:30PM to 10:30PM EST. The session agenda is as follows: Introduction to BIG Data Harnessing BIG Data via Hadoop What Will the Consumer Do Next? 2 Use-Cases - Hadoop in eCommerce &amp;amp; Retail Live Programming Tutorial Future &amp;amp; Possibilities of BIG Data This promises to be an extremely enriching session and we hope you can make it - Register Here In case you can\'t make it sign-up anyway we\'ll send you the recording. Cheers!</t>
  </si>
  <si>
    <t>Disc Golf at Schenley Park Afterparty at Harris Grill in Shadyside</t>
  </si>
  <si>
    <t>Let\'s try something new! How about disc golf which simply involves throwing a Frisbee in a basket. For basics on disc golf see the following cool video: https://www.youtube.com/watch?v=Sgn6Os4YSW0 . Let\'s meet at Schenley Park tennis courts close to where the disc golf course is located. We\'ll meet by the steps leading up to the tennis courts on Saturday Aug 29th at 7:15 pm. Please make sure you bring your own Frisbee. Afterparty is at Harris Grill in Shadyside.</t>
  </si>
  <si>
    <t>Level 10 - Entanglement: Everything is Connected</t>
  </si>
  <si>
    <t>This scientific concept even shocked Albert Einstein as he called quantum entanglement "spooky action at a distance" ... because even he was a bit weirded out by its implications. There are many applications to entanglement but our purposes are primarily for spiritual insight. Beliefs such as "everything happens for a reason" and "we are all one" along with karma and even some principles of the Kabbalah can be linked to entanglement (in addition to computers cell phones the internet etc. but we will stick with the easy stuff for this meetup).</t>
  </si>
  <si>
    <t>Preserving the Harvest!</t>
  </si>
  <si>
    <t>Lessons on PicklingCanning and More... Join The Gardens of Millvale August 30th for a class all about preservation methods for various foods! This class will provide everyone with hands on experience with salsa making; as well as information on various methods of food preservation from freezing and canning to dehydrating and pickling. Taught by Chef/Gardener Stephanie Davis this class will provide everyone with great tips and a bounty of information to start preserving your garden harvest at home!Cost $25 Class size is limited to 15 Please register and prepay here: https://millvale.wufoo.com/forms/qd5maa20m3dikw/ Questions? Call:[masked] x3136</t>
  </si>
  <si>
    <t>Millvale Community Center</t>
  </si>
  <si>
    <t xml:space="preserve"> 416 Lincoln Avenue</t>
  </si>
  <si>
    <t>Pennsylvania Medical Cannabis Society</t>
  </si>
  <si>
    <t>Are you a Medical Cannabis supporter? Do you have an interest in pursuing Medical Cannabis related Business Opportunities? This group is for people interested in participating in both direct and indirect opportunities related to the emerging market of Medical Cannabis. We look to actively engage local professionals to further the dialogue and discuss potential synergies that the Greater Pittsburgh Area has to offer the Medical Cannabis industry .</t>
  </si>
  <si>
    <t xml:space="preserve">Small Business; Medical Marijuana; Women Entrepreneurs; Black Entrepreneurs; Alternative Medicine; Business Strategy; Cannabis Sativa; Entrepreneurship; Entrepreneur Networking; Startup Businesses; Economics of Marijuana; Cannabis Indica; Medical Cannabis; Cannabis Legalization; </t>
  </si>
  <si>
    <t>378 days</t>
  </si>
  <si>
    <t>PAMCS Medical Cannabis Industry Event</t>
  </si>
  <si>
    <t xml:space="preserve"> The Pennsylvania Medical Cannabis is hosting an informative medical cannabis industry event on Saturday September 19 from 3 - 5 pm with special guest speakers: Two state license awardee Matthew Mallory who will be presenting "Breaking into the Medical Cannabis Industry" and CEO Aaron Silverman of Canna Group Inc. who will be presenting "Bridging the Gap between Green Street and Wall Street". Interested in pursing a license to cultivate process or dispense medical cannabis in the Commonwealth of PA? Sign up for our VIP Admission and have an opportunity for a one hour small group consultation with both medical cannabis industry experts/consultants immediately following the event. Please Register for the PAMCS Medical Cannabis Industry event at: http://buff.ly/1EAHwbk General Admission: $10.00At the Door: $20.00VIP Admission: $50.00 (space limited to 10) - VIP Hour from 5:00 pm - 6:00 pm</t>
  </si>
  <si>
    <t>Double Tree by Hilton Hotel &amp; Suites</t>
  </si>
  <si>
    <t xml:space="preserve"> 1 Bigelow Square Pittsburgh PA 15219</t>
  </si>
  <si>
    <t>Game Night at Katie\'s!</t>
  </si>
  <si>
    <t>Game night! Bring a game cards and some snacks or drinks to share! This is a casual no pressure evening to be around people that understand. 212 North McDonald Street McDonald PA 15057</t>
  </si>
  <si>
    <t>Cornhole at Quaker Steak &amp; Lube in Robinson</t>
  </si>
  <si>
    <t>Time for some cornhole again! Let\'s head to Quaker Steak &amp;amp; Lube in Robinson on Sat. Sept. 12th at 7:30. We\'ll meet at the Handle Bar where the cornhole is. Please ask for Ann-Marie 30\'s group. Reservations were made with the manager Ken.</t>
  </si>
  <si>
    <t>Quaker Steak and Lube</t>
  </si>
  <si>
    <t xml:space="preserve"> 110 Andrew Dr</t>
  </si>
  <si>
    <t>Hofbraus Beer (Bier) Garden Again for Oktoberfest Sept 19th</t>
  </si>
  <si>
    <t>Get ready for some Bavarian pretzels &amp;amp; lederhosen cuz we\'re heading to Hofbraus beer garden for Oktoberfest on Sat. Sept 19th at 7 pm. We\'ll meet by the entrance to the beer garden in the back.</t>
  </si>
  <si>
    <t>Painting with A Twist - Oktoberfest Sept. 25th</t>
  </si>
  <si>
    <t>OktoberfestThe Munich Oktoberfest originally took place during the 16 days up to and including the first Sunday in October. In 1994 the schedule was modified in response to German reunification so that the festival would go on untilOctober 3rd - German Unity Day.In Celebration Painting with A Twist will be having German style Bavarian Pretzels and celebrating with a gorgeous harvest style painting. See details at: http://www.paintingwithatwist.com/events/viewevent.aspx?eventID=505752</t>
  </si>
  <si>
    <t>Painting with a Twist</t>
  </si>
  <si>
    <t xml:space="preserve"> 250 Mount Lebanon Blvd. Pittsburgh PA 15234</t>
  </si>
  <si>
    <t>It\'s All in Your Head (that voice never seems to quiet down)!</t>
  </si>
  <si>
    <t>It\'s All in Your Head Yep - it\'s that voice that provides running commentary on your life. The voice that tells us that we can\'t shouldn\'t won\'t be able to do it. The voice that is like a broken record playing old songs that we have heard over and over again. This voice keeps you stuck in limiting beliefs. Let\'s share candidly about our Self-Talk and learn how we can shift our inner critic into our best ally. What you tell yourself is powerful and creative. When you can harness that power for your highest good so many amazing things are possible! Join us for powerful and heartfelt discussion on October 9th at 9:30 am. Also make sure you "Like" our Facebook page and click "Notifications" to be updated on all our events. Come on over and introduce yourself. :-) https://www.facebook.com/Pittsburghwomensmastermind Have a great week Joy Bufalini Mindset Coach www.joybufalini.com</t>
  </si>
  <si>
    <t>What is your \'Why\'? Get clear on your purpose and propel your business forward</t>
  </si>
  <si>
    <t xml:space="preserve"> There are probably multiple reasons that you decided to start your own business. A combination of practical and personal reasons fueled your desire to become an entrepreneur. Whether you are new to your own business or are well-established it\'s wise to evaluate your Values and Priorities. When every decision that you make flows from that place your business will uniquely be your own. In this Meetup we will identify our top 3 Values and Priorities and define how we can fully express those in our business. We will also discuss our individual strengths and weaknesses and how we can use them to support our purpose and flourish in each of our businesses. Friday November 13th at 9:30 am at the Robinson Panera. We would love to have you join us! Just a reminder that this group is different from other women\'s groups that are primarily geared towards networking. Thank you for respecting the purpose of this specific group. THIS GROUP IS NOT: * A place to pitch a product or service. * A place for you to network for customers or signups for other business groups or for your services. THIS GROUP IS: * A safe space to share the specific challenges that we face as entrepreneurs. * The make new friends who are like-minded. * To encourage and inspire one another. LIKE our FB page to receive notifications: https://www.facebook.com/Pittsburghwomensmastermind Have a great week! Joy www.joybufalini.com</t>
  </si>
  <si>
    <t>I Meditate Pittsburgh is the movement to empower Pittsburghers to do more of the things they want to do in life and still feel refreshed and recharged without getting stressed but staying energized. Tap into your own power by just closing your eyes. Discover the peace and joy inside you through meditation invented thousands of years ago. Reinvented in 2011. Following is a sweet animation video created by YES+ US shows how the meditation has been the integral part of life in past and how is relevant in today\'s time specially if you want to do many things in life. http://www.youtube.com/watch?v=xRMf4z8Cs8s So let\'s MEDITATE and create a better world in and around you.</t>
  </si>
  <si>
    <t>Meditation for Health and Happiness</t>
  </si>
  <si>
    <t>Let us come together to build a community of meditators and spread the benefits of meditation among Pittsburghers. So come and join with us in a Joyful meditation for health and happiness and tell the whole city "I Meditate Pittsburgh." :-) There are no prerequisites and all above 12 yrs of age are welcome to join. Consider telling your friends and bring them along. Event will be simple. We will start with some introduction to meditation do some gentle stretches and have a guided meditation with the group. At the end we will share our experiences and open floor for questions and discussions. You can also ask any questions you may have in the beginning or email us now. Please RSVP for the event and we look forward to seeing you. The event will be held in Room B of the Carnegie Library of Pittsburgh located in Squirrel Hill. Time: 6:15 pm to 7:45 pm This event is neither endorsed nor sponsored by the Carnegie Library of Pittsburgh Squirrel Hill.</t>
  </si>
  <si>
    <t>Carnegie Library Squirrel Hill Room B</t>
  </si>
  <si>
    <t>Let us come together to build a community of meditators and spread the benefits of meditation among Pittsburghers. So come and join with us in a Joyful meditation for health and happiness and tell the whole city "I Meditate Pittsburgh." :-) There are no prerequisites and all above 12 yrs of age are welcome to join. Consider telling your friends and bring them along. Event will be simple. We will start with some introduction to meditation do some gentle stretches and have a guided meditation with the group. At the end we will share our experiences and open floor for questions and discussions. You can also ask any questions you may have in the beginning or email us now. Please RSVP for the event and we look forward to seeing you. The event will be held in Room A of the Carnegie Library of Pittsburgh located in Squirrel Hill. Time: 6:15 pm to 7:45 pm This event is neither endorsed nor sponsored by the Carnegie Library of Pittsburgh Squirrel Hill.</t>
  </si>
  <si>
    <t>Essential Oils &amp; You in Monroeville PA</t>
  </si>
  <si>
    <t>Calling all Essential Oil lovers! This is a group for anyone who loves Essential Oils. It's also full of great information for those who have never heard of Essential Oils and would like to learn about them! We meet twice a month to talk about our ever-changing and growing experiences and enjoy our oils together. Bring your experiences and enjoy a drink or a meal with us at Panera Bread in Miracle Mile Monroeville. Sometimes we may also meet at The Gluten Free Zone in Murrysville Panera in Penn Center or Panera in Greensburg .</t>
  </si>
  <si>
    <t xml:space="preserve">Wellness; Holistic Health; Essential Oils; Alternative Medicine; Healthy Living; Animals and Essential Oils; Medicinal Aromatherapy; Medicinal Essential Oils; Essential Oils &amp; Pain Management; Physical and Emotional Balance with Essential Oil; Mood Management Essential Oils; </t>
  </si>
  <si>
    <t>Lets discuss dementia and how Essential Oils can help.</t>
  </si>
  <si>
    <t>Gluten Free Zone</t>
  </si>
  <si>
    <t>Murrysville</t>
  </si>
  <si>
    <t xml:space="preserve"> 4430 William Penn Hwy</t>
  </si>
  <si>
    <t>Saludos a todos! Barbara will be leading a conversation group at the Squirrel Hill branch of the Carnegie Library of Pittsburgh. All skill levels of Spanish are welcome. Think of it as like a regular meetup but with some Native speakers to provide guided practice for those interested! Because of the high demand for a Spanish conversation group we will be checking the RSVP list for no-shows. Please keep your RSVP (yes/no) up to date so that those on the wait list can have a spot if you can\'t make it after all.</t>
  </si>
  <si>
    <t>Pitt Ctr on Race and Social Problems Lecture Series: Police Reform &amp; Community</t>
  </si>
  <si>
    <t>City of Pittsburgh Bureau of Police chief Cameron McLay will give a lecture entitled: Police Reform Community and Ethical Leadership. Lunch will bee provided. For more information visit: http://www.crsp.pitt.edu/events</t>
  </si>
  <si>
    <t>2017 Cathedral of Learning</t>
  </si>
  <si>
    <t xml:space="preserve"> University of Pittsburth</t>
  </si>
  <si>
    <t>D&amp;D 5.0 On-Going Home brew Campaign</t>
  </si>
  <si>
    <t>Plant-based Nutrition Support Group (east Pgh.)</t>
  </si>
  <si>
    <t>Meets the last Monday of each month open to anyone interested in learning &amp;amp; sharing about healthy plant-based food choices.For information or to receive the monthly newsletter contact Sally Lipsky @ [masked].</t>
  </si>
  <si>
    <t>Murrysville Community Library</t>
  </si>
  <si>
    <t xml:space="preserve"> 4130 Sardis Rd</t>
  </si>
  <si>
    <t>British Invasion Night! Join us for learning sharing and enjoying the music!</t>
  </si>
  <si>
    <t xml:space="preserve">7:00 - Instructional portion of the evening. Beginners group and intermediate/advanced group. 8:00 (ish) - Group play with Anton and Kevin! 9:00 - Individual performances and jamming. </t>
  </si>
  <si>
    <t>Pittsburgh Women's Network</t>
  </si>
  <si>
    <t>Pittsburgh Women's Network is the New Name of the group formerly known as Downtown Women's Club The group is headed up by Sarann Fisher who is your contact for any and all local events. Join this group for free to ensure that you get notices of local events in the area.</t>
  </si>
  <si>
    <t xml:space="preserve">Professional Development; Women Entrepreneurs; Professional Networking; Women's Business Networking; Women Small Business Owners; Professional Women; Women's Networking; </t>
  </si>
  <si>
    <t>2284 days</t>
  </si>
  <si>
    <t>Summer Send Off Happy Hour</t>
  </si>
  <si>
    <t>Please join us for a drink &amp;amp; a bite for our Last (we may try again but late Sept weather can be dicey) Happy Hour of the Summer. Network with local business women and make some new contacts! Bring plenty of Business Cards &amp;amp; any promotional materials you'd like to share. CASH PLEASE</t>
  </si>
  <si>
    <t>Walnut Grill</t>
  </si>
  <si>
    <t>Oneness Spirit Fair</t>
  </si>
  <si>
    <t xml:space="preserve"> \r WELCOME TO ONENESS SPIRIT FAIR! \r \r This is a business and social networking group for metaphysical entrepreneurspsychicsenergy healersshamansmediumsartist\r musicianscraftspeople.\r \r ONENESS SPIRIT FAIR\r "WE HONOR ALL SACRED TRADITIONS "\r We host theme based Psychic Fairs in Pittsburgh as well as have 4 \r ( Starting Soon ) times a year larger festivals !\r \r We pull our healersvendors and psychics from this meetup.\r To participate in these events professionally one must belong to the meetup and prepay for your space!\r \r If you just like psychic fairslive music and art festivals this is a great way to keep connected with what\'s happening!\r \r \r \r This Meetup is a great place to meet area Light working psychic friendsto let us know about your psychic fairsclasses and metaphysical events!\r "Oneness Spirit Fair"\r Pittsburgh Psychic Fair\r We pull our vendorshealers and readers from this meetup!\r \r \r Please fill out a full profile including website to promote your business!\r \r \r \r \r </t>
  </si>
  <si>
    <t xml:space="preserve">Musicians; Pagan; Metaphysics; Reiki; Psychics; Peace; Social Networking; Craft Sellers; Spirituality; Social; Fun Times; Energy Healing; Artists; Oneness; Writing; Alternative Medicine; Local Activities; </t>
  </si>
  <si>
    <t>2124 days</t>
  </si>
  <si>
    <t>The Pittsbrugh Witches Ball</t>
  </si>
  <si>
    <t>I am writing a quick update WE MOVED THE PITTSBURGH WITCHES BALL BIGGER HALLHANDICAP ACCESSIBLETWO FLOORSOPEN CASH BAR TUATHA DEA ADDED BRIAN HENKE ADDED TROUBADORS OF DIVINE BLISS ADDED GINGER ACKLEY ADDED HANDICAP PARKINGPARKING GARAGE TWO BLOCKS AWAYHIGH END SECURITYAMERICAN SERBIAN CLUB SOUTH SIDETHAT\'S RIGHT I WILL SAY IT AGAINAMERICAN SERBIAN CLUB SOUTH SIDE2524 Sarah StreetPittsburgh PA 15203"PLEASE I BEG OF YOU PASS FAR &amp;amp; WIDE" TICKETS ARE SELLING PURCHASE THEM ONLINEOR WILL BE IN SELECT STORES NEXT WEEK https://www.facebook.com/events/604880719642336/</t>
  </si>
  <si>
    <t>American Serbian Club of Pittsburgh</t>
  </si>
  <si>
    <t xml:space="preserve"> 2524 Sarah St</t>
  </si>
  <si>
    <t>Steel City Improv\'s Totally Fun Mondays</t>
  </si>
  <si>
    <t>Totally Fun Mondays is one of Steel City Improv\'s great Improv events. Their 3 house teams + alumni will perform for a great night!Only $5 at the door! More info at http://steelcityimprov.com/</t>
  </si>
  <si>
    <t>The Maker Theater</t>
  </si>
  <si>
    <t xml:space="preserve"> 5950 Ellsworth Ave</t>
  </si>
  <si>
    <t>Located in the beautiful Shadyside The Maker Theater is home to Steel City Improv. Every Monday they host #totallyfunmondays where all their house teams performs for a fun night!More details at http://steelcityimprov.com/</t>
  </si>
  <si>
    <t>Breakfast Meetup</t>
  </si>
  <si>
    <t>Monthly get together to network share ideas and talk with other South Hills professionals. Feel free to bring a friend. Panera asks that we spend a combined total of $50 in exchange for the room so please plan on having coffee breakfast or both! Bring lots of business cards and social media info to help expand your network as well as the group's!</t>
  </si>
  <si>
    <t>Club Veg #6 - Eating Out without Freaking Out</t>
  </si>
  <si>
    <t>Join us at the next meeting of Club Veg on Sept 1st from 6:30-8:00 pm (just 90 minutes!) for fun and camaraderie when our topic will be Eating Out without Freaking Out. Note our new location for the summer - the Giant Eagle in Bridgeville (where Shop N Save used to be) 2nd-floor meeting room. This location has easy access from I-79 at the Bridgeville exit. Click here for details and to registerhttp://www.gardendish.com/upcoming-events/ Please register in advance so we can plan enough food and materials for everyone. Seating is limited. Mark your calendar for Tuesday Sept 1st 6:30-8:00 pm. See you there! Caroline Graettinger PhDChief Vegucator Garden Dish Inc.</t>
  </si>
  <si>
    <t>Health 2.0 Pittsburgh</t>
  </si>
  <si>
    <t>Health 2.0 Pittsburgh is a meetup group focused on innovations in the delivery of healthcare and health related technology. This group is dedicated to creating a community around health in Pittsburgh as part of the international Health 2.0 movement. It\'s a venue for sharing discussing showcasing and developing ideas for how to improve patient care through IT. If you are interested in the intersection of health care and information technology this is a group for you. Technology enthusiasts developers students physicians nurses pharmacists patients designers social workers are welcome.</t>
  </si>
  <si>
    <t xml:space="preserve">New Technology; Technology; Information Technology; Mobile Technology; Healthcare IT; Technology Professionals; Mobile Health; Healthcare Solutions; Health Information Technology; Health IT Professional; Health Informatics; health 2.0; Healthcare Innovation; Digital Health; IT Professionals; </t>
  </si>
  <si>
    <t>1143 days</t>
  </si>
  <si>
    <t>Behavioral Health and Disruptive Technology Innovations</t>
  </si>
  <si>
    <t>Health 2.0 Pittsburgh: We are pleased to invite you to a Health 2.0 Pittsburgh Event Behavioral Health and Disruptive Technology Innovations on: Meeting Date and Time Thursday October 1 2015 5:00 p.m. to 8:00 p.m. Location Contemporary Craft 2100 Smallman Street Pittsburgh PA 15222 This Health 2.0 Pittsburgh session on behavioral health takes advantage of an exciting opportunity to visit Contemporary Craft s exhibit Mindful: Exploring Mental Health Through Art in the Strip District a reflection of how Health 2.0 Pittsburgh is focusing on contemporary important issues in the community. The exhibit breaks down stigmas and offers an opportunity to encounter and understand mental health through the lens of contemporary craft (http://www.exploremindfulart.com). Following a networking session in the exhibit with drinks and a light dinner we will be welcomed by Janet McCall the executive director of Contemporary Craft. Joni Schwager executive director of the Staunton Farm Foundation will then provide framing remarks about behavioral health before Brandi Phillips CEO of Allegheny HealthChoices Inc. presents the behavioral health needs in Allegheny County. Three local innovators Drs. Rollman Suffoletto and Radovic will demo their technology solutions in the behavioral health space. These innovations include internet support groups computerized cognitive behavioral therapy programs text message systems and moderated social media sites. Please see below for more information. We will then facilitate a discussion with the presenters and audience about the behavioral health needs technology products and next steps. At the close of the event a sign-up sheet will be distributed for those who want to continue exploring the issue and next steps. To provide an accurate head count for our host please RSVP to [masked] by Tuesday September 15th. If your plans change and you are unable to attend please let us know. Sincerely Robert Ferguson Director of Government Grants and Policy Jewish Healthcare Foundation About Health 2.0 Pittsburgh In response to significant important healthcare problems Health 2.0 Pittsburgh connects disruptive technology solutions to community health problems through local forums organized by the Jewish Healthcare Foundation (JHF). During the Health 2.0 Pittsburgh events topic experts and a core group of stakeholders students funders and technology entrepreneurs network frame and explore the problem demo technology solutions that address the problem and identify next steps that are pursued in-between the Health 2.0 events. About our Host The Society for Contemporary Craft s (SCC) mission is to engage the public in creative experiences through contemporary craft. Presenting contemporary art in craft media by international national and regional artists since 1971 the Society for Contemporary Craft offers cutting edge exhibitions focused on multicultural diversity and non-mainstream art as well as a range of classes community outreach programs and a fantastic retail store. Mindful: Exploring Mental Health Through Art September 18 2015 through March 12 2016 Someone you know lives with a mental health condition yet this common illness often remains hidden behind a wall of secrecy and isolation. Mindful: Exploring Mental Health Through Art SCC s latest socially engaged art experience breaks down stigmas and offers an opportunity to encounter and understand mental health through the lens of contemporary craft. About our Topic Expert Presenters The Staunton Farm Foundation is dedicated to improving the lives of people who live with mental illness and/or substance use disorders. The Foundation works to enhance behavioral health treatment and support by advancing best practices through grant making to non-profit organizations in ten southwestern Pennsylvania counties. Allegheny HealthChoices Inc. (AHCI) is a non-profit that provides contractual oversight of the behavioral health Medicaid managed care program in Allegheny County and technical assistance to behavioral health providers on information technology data analysis performance measurement and quality improvement. About our Health Innovators Ana Radovic MD MSc Assistant Professor of Pediatrics at Children s Hospital of Pittsburgh of UPMC will feature the SOVA project which aims to connect young people to each other and parents to each other in separate social media sites. SOVA allows them to learn about depression and anxiety and treatment from each other and a therapist moderator in a safe space. Bruce Rollman MD MPH Professor of Medicine Psychiatry and Biomedical Informatics and Director of the Center for Behavioral Health and Smart Technology at the University of Pittsburgh will showcase his NIMH-funded Internet support group for treating mood and anxiety disorders in primary care and the Beating the Blues computerized cognitive behavioral therapy program. Brian Suffoletto MD Assistant Professor of Emergency Medicine at the University of Pittsburgh will demo his text message system for young adults to reduce binge drinking.</t>
  </si>
  <si>
    <t>Prime Time!</t>
  </si>
  <si>
    <t>40s+ Following Jesus in Diverse Community as We Worship Grow Serve and Share We offer diverse activities primarily targeted to 40s+ both single and married. Regular activities include Sports and Games Night on 1st and 3rd Fridays Interactive Bible discussions on 2nd and 4th Fridays from September through May. Note: Lunch Buddies has been discontinued. We are going to focus on other types of activities.</t>
  </si>
  <si>
    <t xml:space="preserve">Volleyball; Bible Study; Christian Ministry; Christian Social; Board Games; Game Night; </t>
  </si>
  <si>
    <t>679 days</t>
  </si>
  <si>
    <t>PRIME TIME! FALL KICKOFF CELEBRATION</t>
  </si>
  <si>
    <t>PRIME TIME! FALL KICKOFF CELEBRATION - Friday September 11th Fun Food Music Fellowship Volleyball Ping Pong Board Games Special Activities Bring friends! 7 - 10:45 p.m. 2nd floor Whiteside Building Allegheny Center Alliance Church 250 East Ohio Street Pittsburgh PA 15212 [masked] If you would like to help out please bring a food or beverage item to share :-) More details to follow.</t>
  </si>
  <si>
    <t>Allegheny Center Alliance Church</t>
  </si>
  <si>
    <t xml:space="preserve"> 250 East Ohio Street</t>
  </si>
  <si>
    <t>Sunday Assembly Pittsburgh</t>
  </si>
  <si>
    <t>Sunday Assembly is a godless congregation that celebrates life . We are a group of generally non-religious people that get together and listen to a talk sing some fun pop songs and eat tea and cake. That s pretty much it. You can call it atheist church humanist church secular community the labels are not as important is the intention which is to help each other live better help often and wonder more . The monthly assembly is our flagship event for celebrating together and nurturing a wider secular community. The idea started in London in January of last year with Sanderson Jones and Pippa Evans two stand-up comedians that decided they wanted the best parts of church/synagogue/mosque/faith-community without the god bit . They put the idea out to their community and got such an overwhelmingly positive response that the thing went a little bit viral with 30 assemblies popping up worldwide practically overnight. Since then the thing has gone way viral with about 80 new assemblies working to launch in September. Well doesn t my city already have a dozen secular groups and a few Unitarian churches? I hear you asking yourselves? Yes and thank goodness for that. We love these groups. We are not in competition with traditional secular organizations but instead hope to complement energize and enliven them. The intellectual and cerebral aspect of our average secular groups is very important and indispensable but it doesn t often leverage the positive power of emotion music and poetry or just enjoying ourselves as a group. Also the assembly format is very accessible to families with children and seems to attract a variety of ages. Come check us out!</t>
  </si>
  <si>
    <t xml:space="preserve">Atheist; Skeptics; New In Town; Agnostic; Humanism; Live Music; Spirituality; Creative Circle; Fun Times; Secularism; Make New Friends from all Walks of Life; Singing; Self Exploration; LGBTQ; Sunday Assembly; </t>
  </si>
  <si>
    <t>540 days</t>
  </si>
  <si>
    <t xml:space="preserve">Drinking With The Skeptics </t>
  </si>
  <si>
    <t>Join Sunday Assembly PGH in drinking with the Steel City Skeptics! "We return to one of our old haunts on the South Side the Double-Wide Grill. Look for us inside the dining room at a large table or two. Drinking Skeptically is an informal social event designed to promote fellowship and networking among skeptics atheists humanists critical-thinkers and like-minded individuals. There is no specific topic. It is just an open discussion among fellow freethinkers about science religion skepticism beer life and leisure. Both teetotalers and those who imbibe moderately are equally welcomed. We meet the third or fourth Friday of each month skipping August and December. We start gathering at 7 pm but latecomers are more than welcome. Hope to see you on Friday night!"</t>
  </si>
  <si>
    <t>Meeting to discuss Pawn in Frankincense</t>
  </si>
  <si>
    <t>We're off chasing Lymond across the Ottoman Empire of Suleiman the Magnificent in 1552 encountering the exotic and mysterious along the way.</t>
  </si>
  <si>
    <t>Pittsburgh Mass Mob XV</t>
  </si>
  <si>
    <t>Father O'Connor has graciously allowed us to be a part of their Faith Community and help them celebrate their parish's patron saint Saint Therese of Lisieux on October 4 2015 at their 11:00 am Sunday Mass. October 3 1925 the parish of St. Therese of Lisieux was established by Father Joseph D. Hagan. Plans to build a church were halted due to the crash of 1929. After World War II and the revival of the steel plants work once again began in earnest towards the creation of this beautiful church and school. St. Therese of Lisieux School was blessed on August 21 1954. Mass was first celebrated in the basement of this new school until St. Therese of Lisieux Church was finally completed and put into faithful service beginning in 1958. St. Therese of Lisieux Church is a beautiful church with many unique elements that add to the charm of this House of Worship. It contains a unique chapel dedicated to this beloved saint who is called The Little Flower of Jesus . It contains both first and second class relics of this doctor of the Catholic Church made famous in part by her best-selling autobiography The Story of a Soul . It also contains distinct stained glass windows that lovingly tell the stories from both the Old and New Testaments as well as pageants of Pittsburgh scenes honoring the lives of some of the hardworking people that helped make our city what she is today. Just recently St. Therese's church made the news when one of it's bells was repaired and reinstalled. If you would like to see the video honoring this event the link is here: https://www.youtube.com/watch?v=mGkl-cAqD-Q As you can tell from this video this is truly a fun-loving Faith community! The reason that Father and I chose this date is that this is the Sunday when St. Therese of Lisieux's church celebrates the feast day of their patron saint by finishing their nine-day novena to her as well as hosting a procession outside the church in honor of her. We will be able to partake in this joyous celebration a first for Pittsburgh Mass Mob! Please invite family and friends for this special day. You don't want to miss this one! Elizabeth and your Pittsburgh Mass Mob team ps here is a preview Youtube video of the St. Therese of Lisieux church...enjoy! (I hope you like the music on this one :) https://www.youtube.com/watch?v=fmZ_AiKzRGI</t>
  </si>
  <si>
    <t>St. Therese of Lisieux Church</t>
  </si>
  <si>
    <t>Munhall</t>
  </si>
  <si>
    <t xml:space="preserve"> 1 Saint Therese Ct.</t>
  </si>
  <si>
    <t>Friday Night Under The Lights!</t>
  </si>
  <si>
    <t>Greetings Everyone! So as to avoid confusing folks I am not you usual host Russ! Nope it's your friendly neighborhood Redbeard stepping in to do the hosting in his stead for this one night. He is needed elsewhere. We hope to return your regularly scheduled Russ to you very soon. We had a great meetup of 9 or 10 guests the last Friday night that we played where our feature game was that classic American theme-heavy style game Cosmic Encounter (FFG) where folks invaded neighboring worlds of the other galactic empires and establish a greater number of colonies on opposing homeworlds than their opponents did. Victory went to Russ in one game and another table had game that came right down to the wire between Coleman Matt Wilson and a newcomer Jay. Entirely my fault for not knowing who to give the laurels to on that table. Folks eventually broke out into a game of Viticulture which is a European style game with deep strategies. While that was happening another table tackled games like Roll for the Galaxy Coup Colossal Arena and Neuroshima Hex! So it seems keeping plans light and loose is likely the way to go for this meetup. Feel very welcome to come out and bring games that interest you. Chances are you will find some folks will be talked into playing it easily enough. Feel very welcome to make your first visit if you have been watching us from afar. The restaurant will be happy to sell you food there is no admission. There are plenty of folks who are happy to teach games to newcomers no experience required. We want to make more gamers! We have games We know where to find more games. People are tougher to come by and we hope to be a welcoming and friendly face to any who show up. As for an Idea of what games will be handy I can bring: Cabo Pairs Pinochle Machi Koro Legendary: Marvel Deckbuilding Shadows over Camelot Cloud 9 To Court The King Hanabi Pandemic with its On The Brink expansion Condottiere and Pickomino to name a few. But bring your games! No harm to my ego if we play what you bring instead. I want to see you guys! Drop in. We go until the last person gets sick of hanging around. The end time is not set in stone.</t>
  </si>
  <si>
    <t>Workout at Schenley Park - 8/25/2015</t>
  </si>
  <si>
    <t>Workout Announcement Event 1: "Powers of 10"Complete this sequence for time:10^0 - 400m run10^2 - single-unders10^1 - burpees10^2 - single-unders (backwards) 6-minute time cap Event 2: Team Men vs. Team Women Plank Challenge Event 33 rounds for time:30 mountain climbersRun 1 lap This workout was performed twice in July. We will benchmark against these scores.</t>
  </si>
  <si>
    <t>Monday night tennis for all levels.</t>
  </si>
  <si>
    <t>Hi All We\'re meeting at 8:30 at the tennis court of Schenley park and will play 2 hours or more.If there are some people who want to play some tennis please bring your racket and let\'s play together. This is the event for all levels.If you have any questions please let me know. Here is some guide I want to share with members. TENNIS MEETUP RULES 1. Always RSVP before you come to the event. This helps in organizing and for reserving the courts. Note without RSVP you may not have a spot. 2. If you RSVPed "Yes" and later decided to not come please change the RSVP to "No" so the first member on the waiting list can get your spot. 3. Members are expected to arrive on time and stay for the duration. If you expect to be late more than 15 minutes please send a text message to the posted organizer\'s phone number. 4. We will practice and always play a game - doubles or singles depending on the number of members who come to the event. 5. The organizer will try to pair the teams based on skill levels but this may not always be possible and the pairing may be on a first-come-first-serve basis. 6. If a member is on the waiting list they can still come however they may have to wait for courts to become available. Jason</t>
  </si>
  <si>
    <t>Make your own Ice Cream with Liquid Nitrogen!</t>
  </si>
  <si>
    <t xml:space="preserve"> Who doesn t like home made Ice Cream? The only part that sucks is waiting for it to freeze. Well we have came up with a solution LIQUID NITROGEN of course!!! Come down on Friday and take in the festivities! We will be doing a demo on Liquid Nitrogen as well as making some cool treats! Bring a recipe for your favorite ice cream and a project to work on if you d like! Doors open at 7pm the event starts shortly there after. We re located at[masked]th Avenue in the garage around back on Watson. Look for our flag above the door.</t>
  </si>
  <si>
    <t xml:space="preserve"> 1936 5th Ave</t>
  </si>
  <si>
    <t>Ad2 Pittsburgh</t>
  </si>
  <si>
    <t>Pittsburgh Ad2 is a part of the Pittsburgh Advertising Federation. We work to connect individuals interested in the advertising and creative community and provide networking opportunities and special events to our members! We often host FREE events for anyone interested in getting to know the club and its mission. Like us on Facebook. Follow us on Twitter.</t>
  </si>
  <si>
    <t xml:space="preserve">Advertising; Graphic Design; Marketing; Public Relations; Social Networking; Online Marketing; Professional Networking; Digital Media; Online Advertising; Social Media Marketing; Entrepreneurship; Startup Businesses; Content Strategy; mobile advertising; </t>
  </si>
  <si>
    <t>404 days</t>
  </si>
  <si>
    <t>September Juice</t>
  </si>
  <si>
    <t>Get to know your fellow Pittsburgh creatives at our monthly networking meetup! Students industry veterans and everyone in between are welcome.</t>
  </si>
  <si>
    <t>Mullen's Bar and Grill</t>
  </si>
  <si>
    <t>Join us for a Free Maintenance Clinic August 27th</t>
  </si>
  <si>
    <t>Come join us for the Brake Derailleur &amp;amp; Gear Clinic on Thursday August 27th at 6:00pm. Get expert advice on how to adjust fix and maintain your brakes and derailleurs. An overview of tools and products needed. Attend clinic and receive 10% off all Spin Doctor Tools.</t>
  </si>
  <si>
    <t>Full Moon Paddle on North Park Lake</t>
  </si>
  <si>
    <t xml:space="preserve"> Click Here Discover the beauty of nature at night as you paddle through calm waters under the glow of the full moon. We believe a full moon enhances the beauty of water and creates a truly memorable adventure. Please make sure you bring all necessary paddling equipment and drinking water. PFD\'s are required. Thank you for your interest in our free "Full Moon Paddle on North Park Lake." L.L.Bean has a new centralized reservation system. To guarantee your space you must first confirm your reservation on our new centralized reservation system and if appropriate fill out a participant agreement. Please visit www.llbean.com/pittsburgh find this event on the "Event Calendar" and register. We look forward to seeing you! Activity Level:Physical Ability/Cardiovascular Demand: EasyLevel of Experience: Intro ***Watercrafts &amp;amp; Supporting Equipment*** This is an L.L.Bean "Outing" you\'re responsible to supply your own equipment. L.L.Bean does not currently rent watercrafts and/or supporting equipment. Learn the skills for a lifetime of adventure: L.L.Bean Outdoor Discovery Schools LLBean.com/Adventure Kayaking Courses &amp;amp; Tours Click Here Fly-Casting Courses Click Here Stand-Up Paddleboarding Courses Tours &amp;amp; Yoga Click Here What to bring:Required Items:Kayak or CanoePersonal Flotation Device (PFD)Sound Device pealess whistle works wellWhite light source (PA Law: a white light either hand-held or installed ready to be displayed in time to avoid a collision)Closed toed shoes (no Flip Flops) Recommended Items:Camera*SnacksOne-quart water bottle or hydration system filledStrap for glassesSwimsuit and/or synthetic shorts or pants and topRainwear and/or nylon wind shellInsect RepellentPersonal medicines such as EpiPen or InhalerDry bag or Pelican caseChange of clothes and footwear for the ride homeCompleted and signed L.L.Bean participant agreement &amp;gt; Click Here *Electronic devices may become wet and should be stored in a dry bag or Pelican case. Minimum Age 8: This outing is open to ages 8 and above. Children 8 to 14 years of age need to be accompanied by a participating adult. Children 15 to 17 years old can participate alone after their parent has signed the L.L.Bean participant agreement for minors. Need help preparing for your next adventure? Visit L.L.Bean Store at Ross Park Mall and ask to speak with an Outdoor Product Specialist. L.L.Bean will fit you with the right clothing and gear for all of life\'s adventures. L.L.Bean Store at Ross Park Mall1000 Ross Park Mall Drive (Map)Pittsburgh PA 15237L.L.Bean Outdoor Discovery SchoolsWebsite || Meetup || Twitter || Facebook</t>
  </si>
  <si>
    <t>North Park Lake</t>
  </si>
  <si>
    <t xml:space="preserve"> Corner of Pearce Mill Road and Babcock Blvd.</t>
  </si>
  <si>
    <t>Bicycle Heaven Bike Ride Show Swap Meet &amp; Party! Going to be a GREAT TIME!</t>
  </si>
  <si>
    <t xml:space="preserve">Bicycle Heaven Bike Ride Show Swap Meet &amp;amp; Party! Going to be a GREAT TIME! Join us for a 15 mile leisurely bike ride of the city! You can expect great views of the city on this easy pedal with a free tour of Bicycle Heaven Bicycle Museum. About 2 hours of easy pedaling on riverfront trails and some downtown streets. At Bicycle Heaven you will meet owner Craig Morrow of the World s Largest Bicycle Museum and Shop right here in our home town! Enjoy the Annual Bike Show / Swap Meet. Food Drinks &amp;amp; Music! Free Admission! See why Bicycle Heaven was Voted Best Bike shop in the Burgh in the Pittsburgh Magazine and Voted Favorite Thing to do in Pittsburgh Best of the Burgh - Pittsburgh Magazine! Bicycle Heaven is in the works for a reality T.V. show! Ride at your own risk and helmets are highly recommended. Bike Rentals Available at Bicycle Heaven for $8. Please allow extra time to rent a bike. Bike Riding skills required. *Update Hey Everyone Look for my sign outside Bicycle Heaven's Mural! Please be there by 10:45am! Remember to allow time to for a bike rental if you need one. Looking forward to seeing everyone! </t>
  </si>
  <si>
    <t>August Welsh Gathering</t>
  </si>
  <si>
    <t>Join us for our monthly Welsh get-together! As usual we will gather to share some friendly conversation about all things Welsh! Feel free to wear red or green or something to identify you as joining the Welsh get-together (a rugby shirt anything with daffodils dragons or "Cymru" etc...). We can start at the bar and when everyone is there move to a table for dinner and more conversation. Everyone is welcome / croeso cynnes i bawb!</t>
  </si>
  <si>
    <t>Sharp Edge Beer Emporium</t>
  </si>
  <si>
    <t xml:space="preserve"> 302 S Saint Clair St</t>
  </si>
  <si>
    <t>This meetup is run by the St. David's Society of Pittsburgh a group dedicated to promoting and preserving Welsh heritage in Southwestern Pennsylvania. We host several Welsh cultural events throughout the year including pub crawls a book club a Gymanfa Ganu (festival of song) and an annual St. David's Day lunch in March. We have a Welsh language class that meets weekly and we collaborate with other cultural groups in Pittsburgh through participation in local folk festivals and our Welsh Nationality Room in the Cathedral of Learning. Learn more at: https://www.facebook.com/welshsociety.pittsburgh</t>
  </si>
  <si>
    <t>4th Annual Owain Glyndwr Pub Crawl</t>
  </si>
  <si>
    <t>Join us on our 4th Annual Pub Crawl in honor of Owain Glyndwr! Owain Glynd r was a Welsh ruler and the last native Welshman to hold the title Prince of Wales. He instigated a fierce and long-running but ultimately unsuccessful revolt against the English rule of Wales and died in 1415. Further details will be posted shortly but our first stop will be Carmella's Plates &amp;amp; Pints at 1908 E Carson St. Additional stops will be mainly in the area of 19th to 13th Streets on the South Side. As always... we'll have a toast to Owain Glyndwr himself at 7:00 PM (midnight in Wales!) and a free raffle with Welsh-themed prizes at every stop.</t>
  </si>
  <si>
    <t>Carmella's Plates &amp; Pints</t>
  </si>
  <si>
    <t xml:space="preserve"> 1908 E Carson St</t>
  </si>
  <si>
    <t>Brunch!</t>
  </si>
  <si>
    <t xml:space="preserve">Apparently and interestingly The Urban Tap in the Southside has an awesome brunch menu. Let's check it out! Here is the Menu. http://www.theurbantap.com/menus I will post what I'm wearing and where I'm sitting before the event start time so you can find us! </t>
  </si>
  <si>
    <t>The Urban Tap</t>
  </si>
  <si>
    <t xml:space="preserve"> 1209 East Carson Street</t>
  </si>
  <si>
    <t>Dance in Market Square</t>
  </si>
  <si>
    <t>USA Dance kicks off National Ballroom Dance Week with line dancing swing and salsa CMU students and Pitt Ballroom Dance Clubs and DJ Brian Lee under the tent. FREE! Our dances Friday nights in June were a blast.www.usadancepgh.com for more info.</t>
  </si>
  <si>
    <t xml:space="preserve"> Market Street</t>
  </si>
  <si>
    <t>Oakland</t>
  </si>
  <si>
    <t xml:space="preserve"> 3800 Forbes Avenue</t>
  </si>
  <si>
    <t>After-class dinner @ Max's Tavern</t>
  </si>
  <si>
    <t>We sometimes grab dinner after class and it was suggested I post a formal meet-up for it this week. In addition a good friend and member of the group from a couple years ago Yuya is back from Japan and should be joining us this time. This week we were planning on something a little different and have German food at Max's Allegheny Tavern in the north side. Here is a map with directions: https://goo.gl/maps/irzp7 We'll leave after the Intermediate 2 class at 5:00 and it will take 15-20 minutes to drive there. If you'd like to join us and need a ride (or would like to offer one) post here and we've probably got a few empty seats available. If you aren't joining the Intermediate 2 class but would like to join us either join us at the library at 5:00 and we'll drive over from there or join us at the restaurant at 5:15-5:20 or so. Please sign up so I can make a reservation for us and if you aren't planning to join Intermediate 2 let us know if we should expect you at the library or not. Hope to see some of you there!</t>
  </si>
  <si>
    <t>Space Art: An Evening in the Stars</t>
  </si>
  <si>
    <t>SPACE ART: An Evening in the StarsAn event on space art curated by Dan WilcoxSunday August 23rd 7:00 PM - 10:00 PM (doors at 6:30PM)Neu Kirche Contemporary Art Center 1000 Madison Avenue Pittsburgh PA 15212Neu Kirche Contemporary Art Center will host an event on Space Art curated and organized by artist Dan Wilcox titled: SPACE ART: An Evening in the Stars. The event is a single night only as an evening soiree / performing arts event with small intermissions. It will take place on the 2nd floor in NK s sanctuary - close to the stars.Fans of Cosmos with Neil deGrasse Tyson (American astrophysicist cosmologist) will make sure to catch this event! It will feature a mix of installation art performance music film and spoken word that explores the realities and aspirations of life in space including the materials of the Apollo program a voyage to the Red Planet and the question "How do you make art for aliens?".The artist and initiator of this event Dan Wilcox says: We feel there is a greater discussion going on in the national space agencies private companies (such as SpaceX) and research laboratories that should involve *everyone*. Humanity heading into space in this century will directly impact our society so we should all be on board. Artists and presenters involved include local artist-musician-engineer performer Dan Wilcox local new media sculptor Anika Hirt local astronomer and author Diane Turnshek documentary filmmaker Jonathan Minard New York based media artist/philosopher Sofy Yuditskaya and Brooklyn based audio engineer and composer Christopher Botta.The program with times and further details will be released on www.spaceart.xyzImages and further information are available by contacting Anika Hirt [masked]Contact: Oreen CohenNeu Kirche Contemporary Art Center1000 Madison Avenue Pittsburgh PA 15212Phone:[masked] email: [masked]</t>
  </si>
  <si>
    <t>Neu Kirche Contemporary Art Center</t>
  </si>
  <si>
    <t xml:space="preserve"> 1000 Madison Avenue</t>
  </si>
  <si>
    <t>Fellini\'s 8 1/2 @Row House on Tuesday Aug 25 7:45pm</t>
  </si>
  <si>
    <t>Fellini\'s 8 1/2 @Row House on Tuesday Aug 25 7:45pm Tickets are $9 Lets meet at 7:15pm in the Atlas Tap Room next door for a drink before. I\'m the short guy with a bald head and glasses in the corner with a beer. A movie director retreats into his memories and fantasies as he loses inspiration for his next work due to internal and external pressures. (1963)</t>
  </si>
  <si>
    <t>Row House Cinema</t>
  </si>
  <si>
    <t xml:space="preserve"> 4115 Butler St</t>
  </si>
  <si>
    <t xml:space="preserve">More Innovators </t>
  </si>
  <si>
    <t>Read all 3 just 2 or only 1 or just come for the conversation- you are welcome! :) We are more an idea club than a book club so instead of discussing specific questions about each book we read the books and then let the discussion of ideas from the readings happen as we chat. Elon Musk: Tesla SpaceX and the Quest for a Fantastic Future by Ashlee Vance In the Plex: How Google Thinks Works and Shapes Our Lives By Steven Levy The Everything Store: Jeff Bezos and the Age of AmazonWritten by: Brad Stone</t>
  </si>
  <si>
    <t>Sarah Vowell Stuff</t>
  </si>
  <si>
    <t>Assassination VacationBy Sarah Vowell The Partly Cloudy PatriotBy Sarah Vowell Unfamiliar FishesBy Sarah Vowell</t>
  </si>
  <si>
    <t>Saturday Morning Tennis At Schenley Park - Intermediate (Level 3.0 And Higher)</t>
  </si>
  <si>
    <t>We start at 9 a.m. Please send a message if you are going to be late more than 15 minutes. This is for doubles play intermediate levels 3.0 and higher.</t>
  </si>
  <si>
    <t>North Hills book club - Between a Mother and Her Child by Elizabeth Noble</t>
  </si>
  <si>
    <t xml:space="preserve">NOTE: At our July meeting we had picked Dancing for Degas by Kathryn Wagner to read for September. Since the person who brought the suggestion won't be in town for our September meeting we are moving it to October. Our new pick for the September meeting is Between a Mother and Her Child by Elizabeth Noble. Twenty years after their impulsive marriage Maggie and Bill Barrett are happily settled into the quiet comfort of their dream home with their three beautiful children. Then the day after Christmas 2004 their world is shattered apart. Feeling isolated Bill leaves to try to discover peace on his own. Maggie shuts down incapable of connecting with her children or even sleeping most nights. Getting by in a daze she has no idea how to begin picking up the pieces of their lives. Enter Kate: a woman who placed an ad in the paper to be a housekeeper and companion to a family. Kate has secrets and sorrows of her own but her gentle caring has an immediate effect on the children and on Maggie herself. When Bill announces that he s fallen for another woman Maggie realizes that she will have to fight to put her family back together. But after all they ve been through can anything truly fix their broken ties? If you have book suggestions bring them to the September meeting and we'll pick one for our November meeting which will be our final meeting of the year. We've read some not quite chick lit books this year and they have been some of our best discussions. So if you have a book you'd like to read and it's not really chick lit bring it anyhow. We read whatever the majority wants to read. </t>
  </si>
  <si>
    <t>California Pizza Kitchen Ross Park Mall</t>
  </si>
  <si>
    <t xml:space="preserve"> 1000 Ross Park Mall Drive Pittsburgh PA 15237</t>
  </si>
  <si>
    <t>Join us for Caf Scientifique</t>
  </si>
  <si>
    <t>Interested in science? Want to learn more about the latest technology breakthroughs in normal English minus the jargon? Then Caf Scientifique Pittsburgh at Carnegie Science Center is the place to be! Caf Sci is THE place in Pittsburgh where anyone interested in science can get together at a scientific hub to discuss today\'s science issues with experts and best of all... you can ask your own questions! After a brief talk by our monthly guest speaker the evening is dedicated to a question-and-answer session. Plus enjoy our pub-type atmosphere with food and drinks available for purchase. Join us for Caf Scientifique on Monday September 14.Presenter: Dave Speer President &amp;amp; Co-FounderMellonHead Labs CATTfish and Flamingo a new way to measure water quality from CMUWhy does water quality matter to you? Carnegie Mellon University start-up MellonHead Labs will explain water quality issues and what part can we can play in the water economy. Dave Speer president and co-founder of MellonHead Labs will speak about: Water quality issues facing Pittsburgh and the nation how CMU is involved and water and environmental programs how these programs function and are supported/funded and the future of water quality monitoring technology and IoT (internet of things). CATTfish was created by the CREATE Lab at Carnegie Mellon University. The CATTfish system provides a simple and easy way to track water quality at home. In 2014 a new venture MellonHead Labs was formed to bring this innovative environmental sensing product to market. The sensor is used by both citizens and industry to track water quality changes over long periods of time and large geographic areas. Cloud-based visualization of large data sets allows easy interpretation of results. Speer is a fourth-generation Pittsburgher who attended University of Delaware for his undergraduate degree George Washington University for graduate school and Carnegie Mellon University for his business launch and start-up founding. Date: Monday Sept. 14 2015Time: Doors open at 6 pm and the program is 7-9 pm.Location: Carnegie Science CenterAdmission: FREE!Parking: $5Cash bar: Open from 6-7:30 pm NOTE: Let us know you\'re coming even if you don\'t plan to buy food.http://www.carnegiesciencecenter.org/programs/adult-programs-cafe-sci/</t>
  </si>
  <si>
    <t>Dance For Wishes (Free Charity Event)</t>
  </si>
  <si>
    <t>Dance For Wishes is a FREE charity event for people of all ages! It will be a dance fitness class with FREE drinks and food being provided. For every person that attends Condition Your Life Fitness will donate $1.00 to Make-A-Wish Greater Pennsylvania and West Virginia! You attend and we donate! We will have a live DJ (DJ Big Ed from Royal Grandeur) playing some of your favorite music as Scott Fichter (Co-Owner/Group Fitness Instructor from Condition Your Life Fitness) will instruct the class! Registration and Check-In will start at 6:00 PM. The fitness class will be from 6:30 PM to 7:30 PM but we encourage people to stay afterwards for food drinks and an opportunity to socialize! Donations will be accepted at the event for people willing to donate! There will also be a Chinese Auction with many great donation baskets and a 50/50 Raffle! During the event we will be using #danceforwishes to post pictures and updates of the awesome time we have! If you have any questions please contact Scott Fichter via phone or email Dance For Wishes is presented by: Condition Your Life Fitness Royal Grandeur Cleanse Pittsburgh and Bronze Beauty Spray Tanning.</t>
  </si>
  <si>
    <t>Ross Township Municipal Center</t>
  </si>
  <si>
    <t xml:space="preserve"> 1000 Ross Municipal Road</t>
  </si>
  <si>
    <t>Dance For Wishes - Free Charity Event</t>
  </si>
  <si>
    <t>Dance For Wishes is a FREE charity event for people of all ages! It will be a dance fitness class with FREE drinks and food being provided. For every person that attends Condition Your Life Fitness will donate $1.00 to Make-A-Wish Greater Pennsylvania and West Virginia! You attend and we donate! We will have a live DJ (DJ Big Ed from Royal Grandeur) playing some of your favorite music as Scott Fichter (Co-Owner/Group Fitness Instructor from Condition Your Life Fitness) will instruct the class! Registration and Check-In will start at 6:00PM. The fitness class will be from 6:30PM to 7:30PM but we encourage people to stay afterwards for food drinks and an opportunity to socialize! Donations will be accepted at the event for people willing to donate! There will also be a Chinese Auction with many great donation baskets and a 50/50 Raffle! During the event we will be using #danceforwishes to post pictures and updates of the awesome time we have! If you have any questions please contact Scott Fichter via phone or email Dance For Wishes is presented by: Condition Your Life Fitness Royal Grandeur Cleanse Pittsburgh and Bronze Beauty Spray Tanning.</t>
  </si>
  <si>
    <t>Ross Township Community Center</t>
  </si>
  <si>
    <t xml:space="preserve"> 1000 Ross Municipal Drive</t>
  </si>
  <si>
    <t>Free Kizomba Open House</t>
  </si>
  <si>
    <t>Kizomba is a dance style from Angola Africa and it is based on the art of connection. If you are looking to meet people have fun and experience this rapidly growing dance form then you don't wanna miss this FREE open house at Millenium Dance Complex. It will be from 8-9pm on Wednesday August 26th. See you there!!</t>
  </si>
  <si>
    <t xml:space="preserve">African Dance; Dancing; Dance Lessons; Dance and Movement; Kizomba; Dance Class; </t>
  </si>
  <si>
    <t>189 days</t>
  </si>
  <si>
    <t>Kizomba Feeling Pittsburgh hosts FREE Kizomba Open House!!</t>
  </si>
  <si>
    <t>Wednesday August 26th 8-9pm at Millenium Dance Complex in the South Side!!</t>
  </si>
  <si>
    <t>Millenium Dance Complex Pittsburgh</t>
  </si>
  <si>
    <t xml:space="preserve"> 2504 E. Carson St.</t>
  </si>
  <si>
    <t xml:space="preserve"> Sunday Assembly PGH 'Revamped &amp; Rebooted' Meeting!</t>
  </si>
  <si>
    <t>With the recent closing of our venue The New Bohemian we are finding our next step forward. We will be discussing a new venue and other topics about the progression of Sunday Assembly Pittsburgh and your opinion is valued. If you are looking for a way to get involved with SA PGH or just want your voice to be heard please join us!</t>
  </si>
  <si>
    <t>Rock Bottom Brewery &amp; Restaurant</t>
  </si>
  <si>
    <t xml:space="preserve"> 171 E. Bridge St.</t>
  </si>
  <si>
    <t>Buente street gate open 9 to 6 daily Awesome vista of the city!!!</t>
  </si>
  <si>
    <t>St. John's Lutheran Cemetery</t>
  </si>
  <si>
    <t xml:space="preserve"> Spring Hill - City View Buente Street 15212</t>
  </si>
  <si>
    <t>La Vie En Plastic</t>
  </si>
  <si>
    <t>AngularUI Router: Why and What s New?</t>
  </si>
  <si>
    <t>When it was created 2 years ago AngularUI Router filled an important functionality gap in designing complex Angular apps. With Angular 2 approaching is it still relevant? What makes it different from the new Component Router? If you re a seasoned UI Router user or completely new to Angular come find out where the future of designing application architecture with UI Router is headed. Nate Abele is a lone voice crying in the wilderness. But it's mostly unintelligible and you probably shouldn't be listening anyway. He's written a couple of PHP frameworks you may have heard of and also pals around on the AngularUI team. During the day he makes up part of the East Coast contingent of the full-stack technical strategy firm Radify. When not staring at glowing rectangles... well let's be honest when is that ever not happening? Nate enjoys consuming delicious food and beverages and writing about himself in the third person.</t>
  </si>
  <si>
    <t>Sat afternoon Movie - No Escape - Pgh Mills ; Dinner Emilia\'s Garden Cheswick</t>
  </si>
  <si>
    <t>Movie starts at 2:35. Meet in the lobby b/w 2:00 and 2:15 pm. After that we will be in the theater. An intense international thriller "No Escape" centers on an American businessman (Wilson) as he and his family settle into their new home in Southeast Asia. Suddenly finding themselves in the middle of a violent political uprising they must frantically look for a safe escape as rebels mercilessly attack the city. Directed by John Erick Dowdle and written together with his brother Drew "No Escape" stars Owen Wilson Pierce Brosnan and Lake Bell. Dinner after: Emilia\'s Garden 702 Gulf Lab Rd Cheswick PA 15024. [masked] http://emiliasgarden.com/ Directions here: https://www.google.com/maps/dir/40.57021-79.8005335/702+Gulf+Lab+Rd+Cheswick+PA+15024/@40.5536679-79.815819713z/data=!4m9!4m8!1m0!1m5!1m1!1s0x88349486452e0c3b:0x75c1b30354e1e5f!2m2!1d-79.8205459!2d40.546201!3e0?hl=en</t>
  </si>
  <si>
    <t>Cinemark 18 - Pittsburgh Mills Mall</t>
  </si>
  <si>
    <t>Tarentum</t>
  </si>
  <si>
    <t xml:space="preserve"> 425 Pittsburgh Mills Circle</t>
  </si>
  <si>
    <t xml:space="preserve">Great Adventure. Great Times! Welcome to the Ohio River Trail Council Outdoor Adventure Club Beaver County PA. This ORTC Meetup is for outdoor lovers of ALL experience levels. Come join us and connect with other outdoor enthusiasts interested in enjoying the wonderful natural resources in the quad-state area (Ohio Maryland Pennsylvania and West Virginia). Events include but not limited to backpacking camping canoeing cycling hiking kayaking skiing and stand up. *No\'s to events are only needed when you have previously RSVP\'d Yes. The group is also for advocates who would like to volunteer to help build maintain and/or promote the Ohio River Water Trail and the Ohio River Greenway Trail in Allegheny Beaver and Columbiana Counties of Ohio and Pennsylvania. Volunteers with all interests and abilities are welcome! For additional information please visit www.membership.OhioRiverTrail.org or follow us on Facebook at www.facebook.com/pages/OHIO-RIVER-TRAIL-COUNCIL/148074912432?ref=hl or on Twitter at twitter.com/OhioRvrTrail (@OhioRvrTrail). You are also cordially invited to join the Ohio River Trail Council Outdoor Adventure Club - Map My Fitness Group Map My Run Group Map My Ride Group Map My Walk Group and Map My Hike Group. http://membership.ohiorivertrail.org/index.p /map-my-fitness By attending an Ohio River Trail Council event or meetup I fully understand and accept sole responsibility for my actions both during and after the event and hereby release waive discharge and hold harmless the ORTC and all organizations individuals or their heirs involved with the event from any and all liability claims demands actions and causes of action whatsoever arising out of or related to any loss damage or injury that may be sustained by the attendee while participating or traveling from said event. A CPSC approved bicycle helmet securely fastened is required. Proper clothing to avoid hypothermia and a PFD must be worn at all times during water events. I hereby consent to the use of photographs audio-recordings and video which have been taken of me without compensation or royalties to me. Any registration fees are non-refundable and non-transferable. </t>
  </si>
  <si>
    <t>Arthur Bell Memorial Bike Ride</t>
  </si>
  <si>
    <t xml:space="preserve"> &amp;lt;a&amp;gt; MEMORIAL RIDE TO HONOR FALLEN BICYCLISTS&amp;lt;/a&amp;gt; 10:00 a.m. Saturday September 12 2015 6000 Woodlawn Road Aliquippa Pa. Dear Friend On August 6 2015 Beaver County resident Art Bell was killed by a motorist while commuting on his bicycle on PA Bike Route A to his workplace. You are most cordially invited to participate in a Memorial Bike Ride and/or Ghost Bike Dedication on Saturday September 12 2015. Family friends fellow cyclists community leaders and the media are all welcome to participate in this dedicatory event. For cyclists the ride begins at 10:00 a.m. at 6000 Woodlawn Rd Aliquippa PA 15001 which is adjacent to the Beaver County Jail. The road ride will traverse approximately 10-miles which includes 5-miles of Bike PA Route A a 55 mph marked highway that is for experienced cyclists only. Police escort and traffic control is provided by local law enforcement. There is also a provision for family members who wish to participate in a short segment of the ride. The Ride with GPS Route map and cue sheet can be found here. For non-cyclist\'s who wish to attend the Ghost Bike Dedication for Arthur Bell please arrive at 632 Cherry Alley South Heights PA 15081 (GPS: [masked] [masked]) around 10:45 a.m. A white painted "Ghost Bike" is placed at the collision site as a dignified and somber monument to the victim. The bike serves as a reminder of the avoidable tragedy that occurred on an otherwise anonymous road while conveying a quiet statement in support of cyclists right to safe travel. Arthur Bell is the third fatality in the last 25 months along the Ohio River Trail corridor of PA Bike PA Route A. The community is joining together to honor the memory of Arthur Bell 54 (May 4 1961 - August 6 2015) Taylor Banks 23 (March 24 1991 - October 31 2014) and Emily Jancart 17 (September 7 1995 - July 21 2013). The locations of the deaths are shown on the map below. The Ohio River Trail Council (ORTC) seeks compassion and support to initiate a change in culture that fosters mutual respect among all people who share the road. The roadway design and speeds of PA Route 51 are not compatible with a State Bike Route A designation with speeds often in excess of 65 mph and limited shoulders. See photo below. We call on Pennsylvania Governor Tom Wolf Department of Conservation and Natural Resources Secretary Cindy Adams Dunn PennDOT Secretary Leslie Richards PennDOT District 11 Executive Dan Cessna and the Pedalcycle &amp;amp; Pedestrian Advisory Committee to expeditiously implement safety improvements along Bike PA Route A from Coraopolis to Monaca Pa. including but not limited to the lowering of speed limits installation of additional share the road signage markings and sharrows. In addition the ORTC respectfully requests the prioritization and funding of the Ohio River Trail Project that parallels this hazardous area of Bike PA Route A which will result in a safer and alternate bikeway. The Ohio River Trail initiative was established in 2009 and progresses at a glacial pace while we incur a cyclist death every eight months. Please join us to show your support to the families of the deceased cyclists and for improved cycling infrastructure. Forwarding this email to your friends and family and sharing on Facebook and other social media is permitted. An Ohio River Trail Council Memorial Ride T-Shirt can be purchased to support the effort to make Bike PA Route A safer for cyclist. Click here to order t-shirt. Ride with GPS Route Map - http://ridewithgps.com/routes/9779789 Facebook - We\'ve got a Facebook event online:https://www.facebook.com/events/1015039165213995/ For additional information please contact the Ohio River Trail Council (ORTC) at 1100 Pennsylvania Ave Monaca Pa 15061 call[masked] email [masked] or visit www.ohiorivertrail.org</t>
  </si>
  <si>
    <t>Beaver County Jail</t>
  </si>
  <si>
    <t>Aliquippa</t>
  </si>
  <si>
    <t xml:space="preserve"> 6000 Woodlawn Rd Ste 2</t>
  </si>
  <si>
    <t>Join us: Before and After projects</t>
  </si>
  <si>
    <t>This is the only Meetup in September. We\'ll be reviewing Before and After projects looking at projects in progress. Rehab costs ARV and exit strategies will be reviewed</t>
  </si>
  <si>
    <t>Howl-O-Ween</t>
  </si>
  <si>
    <t>Howl-O-WeenSunday October 18 || 12 - 2 p.m. || Animal Friends(562 Camp Horne Rd. Pittsburgh PA 15237) Join Animal Friends for our annual Howl-O-Ween pet parade and costume party! Happy dogs cats and rabbits of all shapes and sizes will be gathering in their Halloween attire to celebrate this festive holiday. The Howl-O-Ween party will feature pet photos a pet costume contest and parade refreshments games for the whole family and goodies for pets and pet owners. Costumes for both pets and their people are strongly encouraged. Prizes will be awarded for best costumes. All pets in attendance should be both people and animal-friendly and up-to-date on vaccinations. Dogs must be secured on a leash (no retractable leashes please!); cats and bunnies should be in proper carriers. To register click here!</t>
  </si>
  <si>
    <t>Animal Friends</t>
  </si>
  <si>
    <t xml:space="preserve"> 562 Camp Horne Rd</t>
  </si>
  <si>
    <t>5th Annual Paws for the Cause (with Shorty Rossi - Animal Planet)</t>
  </si>
  <si>
    <t xml:space="preserve">5th Annual Paws for the Cause Saturday August 29 2015 Registration Begins at 8:30 AMKelly Park 55 Steen Hollow Road Oakdale PA 15071 Join us for the 5th annual Paws for the Cause! Come out and meet Nicola Shorty s new service dog. The whole family is welcome at this event. Be sure to bring your dogs and enjoy a wonderful day with the whole crew. Food by 2 Brothers BBQ vendors demos 50/50 Chinese auctions games and so much more! $15 donation per registrant includes walk Western Pennsylvania Police Benevolent Foundation t-shirt and access to the full day of activities for the whole family. </t>
  </si>
  <si>
    <t>Kelly Park</t>
  </si>
  <si>
    <t>Oakdale</t>
  </si>
  <si>
    <t xml:space="preserve"> 55 Steen Hollow Road</t>
  </si>
  <si>
    <t>7th Annual Dormont Doggie Dip! (3 SESSIONS)</t>
  </si>
  <si>
    <t>https://friendraising.donorpro.com/campaigns/279 Join the Western PA Humane Society and the Dormont Pool for the 7th Annual Dormont Doggie Dip! Monday September 7th 2015 This fantastic end of summer event features swim sessions for your dog raffles and so much more! All proceeds benefit the Western PA Humane Society and the Dormont Pool. Small Dog Session (30 lbs or less) 3:45 PM 5:00 PMAll Dog Session (all sizes welcome) 5:15 PM 6:30 PMLarge Dog Session (60 lbs or more) 6:45 PM 8:00 PM</t>
  </si>
  <si>
    <t xml:space="preserve"> 1801 Dormont Avenue</t>
  </si>
  <si>
    <t>Veterans and Patriots United</t>
  </si>
  <si>
    <t>Are you disgusted with the direction our Government is going? Is this the America you have known? Do you fear that your children and future generations will never have the opportunities that we have had? If you agree with us join us in a grass roots movement to stop the insane direction of this government and return our country to its Constitutional Principles. We know that it is hard to spend the time to be politically active when you are busy working and supporting your family. It is easy to demonstrate and be politically active when you don't have a job and your goal is to get something for nothing or when ACORN is paying you money to show up and demonstrate. Consequently we are at a distinct disadvantage with other political organizations. However we can all see where our lack of participation has gotten us. No matter how difficult it may be we must stand up for our belief in our country and our Constitution before it is too late. We will be having our Veterans and Patriots United monthly meetings on the last Wednesday of every month at 7:00pm. We have agreed to limit the meeting to two hours. We are experimenting with a new location for the meetings so please pay attention to the location when planning to attend. Our group spent our original (9) months educating ourselves and creating our political platform to accurately describe the type of candidates we would like to support in order to bring this country back to its Constitutional roots. Our political platform is our Group&amp;rsquo;s defining document and you can view it by clicking on the &amp;ldquo;FILES&amp;rdquo; section of this site. Take the time to read it and understand it and you will clearly see how far our country has strayed from what the Founding Fathers had envisioned and how blatantly the Constitution has been violated. Our future meetings will be dedicated to education and taking positive steps in order to get candidates elected that agree with our political platform. We will listen to candidates speak and determine how best to support those candidates that we believe will most closely reflect our political platform. Without the public&amp;rsquo;s support we will not be successful. Please attend our meetings and become a member. Pass the word and make a difference. Do it for your family your children and future generations. We only ask for a committment of two hours a month to attend our monthly meetings. Is two hours a month too much to ask in order to try your best to make a difference and get this country headed back in the right direction? Please help us! Respectfully Sam DeMarco VPU President and Mick Morrow VPU Organizer and Advisor</t>
  </si>
  <si>
    <t>government-politics</t>
  </si>
  <si>
    <t xml:space="preserve">Right to Bear Arms; Conservatives; Young Republicans; Glenn Beck; Politics; Constitutionalist; United States Constitution; The 9-12 Project; Tea Party; Liberty; Freedom; Activism; 10th Amendment; Mercury One; </t>
  </si>
  <si>
    <t>2549 days</t>
  </si>
  <si>
    <t>August's Monthly Meeting</t>
  </si>
  <si>
    <t>Veterans &amp;amp; Patriots We have a big meeting scheduled for this upcoming Wednesday August 26th at 7:00 PM with State Representative Mark Mustio giving us a special update on the budget battle taking place in Harrisburg and what steps Republicans are taking to move forward on the issues you care about and protect you from Governor Wolf's proposed tax increases. We have Tony Guy Candidate for Sheriff in Beaver County who will speak about his candidacy and plans to restore dignity to that office if elected. We will have a representative of Guy Reschenthaler Republican candidate for the PA State Senate's 37th District seat vacated by Matt Smith. We will hear more about the issues Guy feels are important and learn how you can help his campaign if you are so inclined. We will also hear from Bob Howard and myself on the latest issues from Washington and Allegheny County. This looks to be a great meeting as we get closer to this November's General Election don't miss it! See you there! Sam DeMarco</t>
  </si>
  <si>
    <t>Doubletree Hotel</t>
  </si>
  <si>
    <t xml:space="preserve"> 8402 University Blvd.</t>
  </si>
  <si>
    <t>Level 19 - The Immaculate Deception: Evolve or Revolve</t>
  </si>
  <si>
    <t>As we discussed in Levels 17 (Duality) and 18 (The Costume Party) you are two ... now what to do? Once you realize that reality is about the evolution of your consciousness (Level 12) you either succeed at it or try again and again and again (and again if necessary) until you succeed at it. As they say in A Course In Miracles "Free will does not mean that you can establish the curriculum it means only that you can elect what you want to take at a given time" ... and fortunately there is no such thing as time (Level 15) so you have eternity to succeed! (That takes the pressure off.) In this group we will watch scenes from the movie "Revolver" and process the delicate battle between one\'s ego and soul.</t>
  </si>
  <si>
    <t>A Day at the Winery: La Casa Narcissi Winery Sat Oct. 3rd</t>
  </si>
  <si>
    <t>What better way than to spend a beautiful fall day at La Casa Narcissi Winery? Let\'s head there on Sat. Oct 3rd at 2 pm. We can get dinner there as well. A jazz band will be playing from 2 - 5. See the website for directions and details: http://www.narcisiwinery.com/. I have something to take care of family wise before I arrive so I am changing the time to 2:45.</t>
  </si>
  <si>
    <t>La Casa Narcisi Winery</t>
  </si>
  <si>
    <t xml:space="preserve"> 4578 Gibsonia Road Route 910</t>
  </si>
  <si>
    <t>Water Aerobics at Keystone Oaks Pool</t>
  </si>
  <si>
    <t>Come join the fun easy on the joints you need not bea swimmer.Monday and Wednesday EveningChoice of class time for you convenience.7pm OR 8 pm8 week session-16 classes with an extra FREE class at end of session$55.00 session which equals only $3.40 a class.Walk-Ins welcomed at $7.00 a class BUT Meet Up Members discounted price is $5.00. Mention Meetup.</t>
  </si>
  <si>
    <t>Listen up Fashionistas! If you love chick lit novels with a strong female protagonist including chick lit mommy lit and bride lit this is the book club for you. New York or London- our girl characters take charge get promoted and find love all in 300 pages or less. Let\'s chat and swap our favorite titles!\r \r Click on the About Us from the menu bar at the left to find out more...</t>
  </si>
  <si>
    <t>Sewickley/Moon Meetup: Time Off for Good Behavior by Lani Diane Rich</t>
  </si>
  <si>
    <t xml:space="preserve"> This effervescent debut novel will strike a chord with every woman who has ever been tempted to give her life an extrme makeover. Wendy Markham author of "Slightly Single." Expressing anger is healthy. Wanda\'s gonna live forever. For Wanda Lane life has been one long string of screw-ups. Her abusive ex-husband keeps threatening to kill her she just lost her crappy job and a head injury (sustained while diving off the witness stand to attack an obnoxious attorney) has left her hearing phantom music no one else can hear. It isn\'t until she hits the rock bottom of her bottle of scotch that she begins to wonder if maybe just maybe the problem is her. On her pothole-ridden path to becoming a decent human being she makes friends with Elizabeth a single mother looking for her own solid ground; Father Gregory the patient priest who counsels Wanda even though she\'s not technically Catholic; and Walter a Jimmy-Stewart-ish lawyer who is smart sexy and single... and so far out of Wanda\'s league that she thinks he must have been sent from God as one last punishment for her past transgressions. Can an angry lost woman find her way back from failure or are second chances the stuff of myth? Wanda\'s gonna find out. You may want to move out of her way.</t>
  </si>
  <si>
    <t>Max And Erma\'s</t>
  </si>
  <si>
    <t xml:space="preserve"> 130 Andrew Drive</t>
  </si>
  <si>
    <t>Pittsburgh Area Rails to Trails Bicycling Club</t>
  </si>
  <si>
    <t xml:space="preserve">This is a Biking Club of Rail Trail Riders of various levels of skill and abilities but share a great dedication &amp;amp; enjoyment of the many trails we are so fortunate to have in and around Pittsburgh. So whether you are a novice or a well-worn long distance journeyman/woman...this is a great likable group of folks that enjoy riding for exercise for seeing the familiar exploring the new with camaraderie &amp;amp; laughter. Come learn teach lead or follow but with little more than a serviceable bicycle come RIDE!! </t>
  </si>
  <si>
    <t xml:space="preserve">Bicycling; Outdoor Adventures; Cycling; Exercise; Rail Trails; Bicycle Touring; Bicycle Riding; Cycling for Fitness; Fun Bicycle Rides; </t>
  </si>
  <si>
    <t>388 days</t>
  </si>
  <si>
    <t>An Evening Full Moon Ride!</t>
  </si>
  <si>
    <t>It is a full moon night so weather permitting...let\'s do a ride of whimsy &amp;amp; spontaneity while taking in the lights &amp;amp;...(hopefully) stars/moon of the night! We will work in some late night eats while still getting in 20 miles or so...but not at any breakneck speed. So get your chain lubed lights mounted some liquid refreshment &amp;amp; maybe an additional light layer for the cooler night air...ok then let\'s mount up! http://bit.ly/1PxwgSV</t>
  </si>
  <si>
    <t>Sparkledragon\'s extravaganza</t>
  </si>
  <si>
    <t>healers vendors readers. No admission!</t>
  </si>
  <si>
    <t xml:space="preserve"> Click Here Discover the beauty of nature at night as you paddle through calm waters under the glow of the full moon. We believe a full moon enhances the beauty of water and creates a truly memorable adventure. Please make sure you bring all necessary paddling equipment and drinking water. PFD\'s are required. Thank you for your interest in our free "Full Moon Paddle on North Park Lake." L.L.Bean has a new centralized reservation system. To guarantee your space you must first confirm your reservation on our new centralized reservation system and if appropriate fill out a participant agreement. Please visit www.llbean.com/pittsburgh find this event on the "Event Calendar" and register. We look forward to seeing you! Activity Level:Physical Ability/Cardiovascular Demand: EasyLevel of Experience: Intro ***Watercrafts &amp;amp; Supporting Equipment***This is an L.L.Bean "Outing" you\'re responsible to supply your own equipment. L.L.Bean does not currently rent watercrafts and/or supporting equipment. What to bring:Required Items:Kayak or CanoePersonal Flotation Device (PFD)Sound Device pealess whistle works wellWhite light source (PA Law: a white light either hand-held or installed ready to be displayed in time to avoid a collision)Closed toed shoes (no Flip Flops) Recommended Items:Camera*SnacksOne-quart water bottle or hydration system filledStrap for glassesSwimsuit and/or synthetic shorts or pants and topRainwear and/or nylon wind shellInsect RepellentPersonal medicines such as EpiPen or InhalerDry bag or Pelican caseChange of clothes and footwear for the ride homeCompleted and signed L.L.Bean participant agreement &amp;gt; Click Here *Electronic devices may become wet and should be stored in a dry bag or Pelican case. Minimum Age 8: This outing is open to ages 8 and above. Children 8 to 14 years of age need to be accompanied by a participating adult. Children 15 to 17 years old can participate alone after their parent has signed the L.L.Bean participant agreement for minors.</t>
  </si>
  <si>
    <t>Sherman Alexie\'s _Flight_</t>
  </si>
  <si>
    <t>From Goodreads:"Sherman Alexie is one of our most gifted and accomplished storytellers and a treasured writer of huge national stature. His first novel in ten years is the hilarious and tragic portrait of an orphaned Indian boy who travels back and forth through time in a charged search for his true identity. With powerful and swift prose Flight follows this troubled foster teenager a boy who is not a "legal" Indian because he was never claimed by his father as he learns that violence is not the answer. Red River is only the first stop in an eye-opening trip through moments in American history. When finally blessedly our young warrior comes to rest again in his own life he is mightily transformed by all he has seen. This is Sherman Alexie at his most brilliant making us laugh while he\'s breaking our hearts. Time Out has said that "Alexie like his characters is on a modern-day vision quest" and in Flight he seeks nothing less than an understanding of why human beings hate. Flight is irrepressible fearless and groundbreaking Alexie.</t>
  </si>
  <si>
    <t>Sketching ON Cars @ The Pittsburgh Art Car Festival</t>
  </si>
  <si>
    <t>Penn Avenue Arts in Motion is sponsoring it\'s annual Art Car Festival and "By George Sketchers!" we will be there to take part in the wonderful mayhem! https://www.facebook.com/events/1473700786258794/ Still hashing out details meetup not yet announced</t>
  </si>
  <si>
    <t>Pittsburgh Art Car Festival</t>
  </si>
  <si>
    <t xml:space="preserve"> 5231 Penn Avenue</t>
  </si>
  <si>
    <t xml:space="preserve"> Sketching Weather Permitting's Final Garden Party @ Shadyside Nursery</t>
  </si>
  <si>
    <t>Relaxed environment outdoor games for adults (but family friendly environment) lots of plants to sketch people relaxing on the lawn listening to live music on a small wooden stage. -&amp;gt; Lots to sketchFood trucks usually a refreshing sweet and tasty local brews for us to partake in between masterpieces The cost of entry is $10. Beer is another $3 (or whatever you can afford) donation. The party is from 5-9pm so you're welcome to come for the entire time. http://weatherpermittingpgh.com/ http://facebook.com/weatherpermittingpgh https://www.facebook.com/events/992678800753251/ The amazing Mathew Tembo will be playing! He's an African Roots and very worth seeing.</t>
  </si>
  <si>
    <t>Shadyside Nursery</t>
  </si>
  <si>
    <t xml:space="preserve"> 510 Maryland Avenue </t>
  </si>
  <si>
    <t>This group is open to all ages and activities especially OUTDOOR ACTIVITIES! We have so much variety in this area when it comes to enjoying the outdoors like hiking and biking trails kayaking rock climbing ect ect ect so please join us in experiencing some of them! The primary focus of the group is to experience and enjoy Westmoreland County PA's many parks and neighboring wild areas. However we are open to everyday social activities like bowling sporting events and anywhere there's a good time to be had. If you're looking for something to do please join up host an event come along on a hike and meet some new and fantastic people!</t>
  </si>
  <si>
    <t xml:space="preserve">Hiking; Walking; Social Networking; Social; Outdoors; Fun Times; Adventure; Weekend Adventures; Outdoor Adventures; 20's &amp; 30's Social; Exercise; WILDERNESS HIKING; </t>
  </si>
  <si>
    <t>Let's Explore Duff Park</t>
  </si>
  <si>
    <t>I've heard some good things about Duff Park's summits at 1300ft and an extensive trial system for a moderately small park. There's also a pavilion at which to stop and have lunch if need be.</t>
  </si>
  <si>
    <t>Duff Park</t>
  </si>
  <si>
    <t xml:space="preserve"> 4528 School Rd. S.</t>
  </si>
  <si>
    <t>Robinson Area Young Professionals</t>
  </si>
  <si>
    <t>Welcome to the social group for those that live in the western suburbs of Pittsburgh. This is a group for young professionals ages 25-45 who are looking to make new friends &amp;amp; socialize and don't always have time to make it into the city. Meet new people and make lasting friendships while joining us for brunch lunch dinner movies live entertainment outdoor activities and much more! If you would like to plan events please let me know and I will be happy to add you as a planner. To join the group we ask a few things: 1) Have a profile picture that is a clear shot of your face. This will help find you at events. The event planner usually posts where we are at the venue so make sure to look for them too! 2) Answer the profile questions completely. This helps the members get to know each other and can give event planners ideas for events. 3) In respect to those who take the time to organize an event please RSVP 'yes' if you plan to attend. If your plans change you are required to change your RSVP to 'no'. After 2 no-shows you will be removed from the group. Anyone making members feel uncomfortable will be removed from the group. Thank you and we look forward to meeting you at an event soon!</t>
  </si>
  <si>
    <t xml:space="preserve">New In Town; Nightlife; Social Networking; Social; Outdoors; Fun Times; Young Professionals; Social Social Social; Happy Hour; Coffee and Tea Socials; Foodie; Pubs and Bars; Game Night; </t>
  </si>
  <si>
    <t>187 days</t>
  </si>
  <si>
    <t>Latitude 360</t>
  </si>
  <si>
    <t>I have not been to this place yet but I hear good things. Let's have dinner and explore everything there is to do there on a Saturday!</t>
  </si>
  <si>
    <t>Latitude 360 Pittsburgh</t>
  </si>
  <si>
    <t xml:space="preserve"> 200 Quinn Drive</t>
  </si>
  <si>
    <t>In our next meet up we will have a fun and interesting discussion about how we can better identify all the different ways the Universe is trying to organize events in order to connect our spirit and our soul to what it needs to grow heal and expand to be bright. We will explore some powerful anchors that help us know without a doubt if we are getting true intuition or if it is just mind chatter. We will have a fun and engaging exercise that will help us in our transformation making it easier for us to surrender to our own great inner light our own greatness and our own brilliance. This meet up will help us pull things together so that we can easily change the channel and make the shift into the sixth sensory paradigm. Look forward to seeing you on Tuesday evening September 1st. Love and Blessings Joe</t>
  </si>
  <si>
    <t>_The Round House_ by Louise Erdrich</t>
  </si>
  <si>
    <t>Description and reviewsOne Sunday in the spring of 1988 a woman living on a reservation in North Dakota is attacked. The details of the crime are slow to surface as Geraldine Coutts is traumatized and reluctant to relive or reveal what happened either to the police or to her husband Bazil and thirteen-year-old son Joe. In one day Joe\'s life is irrevocably transformed. He tries to heal his mother but she will not leave her bed and slips into an abyss of solitude. Increasingly alone Joe finds himself thrust prematurely into an adult world for which he is ill prepared. While his father who is a tribal judge endeavors to wrest justice from a situation that defies his efforts Joe becomes frustrated with the official investigation and sets out with his trusted friends Cappy Zack and Angus to get some answers of his own. Their quest takes them first to the Round House a sacred space and place of worship for the Ojibwe. And this is only the beginning... The Round House won the National Book Award for fiction. One of the most revered novelists of our time Louise Erdrich has produced a work that is riveting and suspenseful. The Round House is a page-turning masterpiece of literary fiction at once a powerful coming-of-age story a mystery and a tender moving novel of family history and culture.</t>
  </si>
  <si>
    <t>Pittsburgh Major Taylor Cycling Club</t>
  </si>
  <si>
    <t>The mission of the Pittsburgh Major Taylor Cycling Club is to introduce cycling develop skills provide instruction and to promote overall health benefits to the Pittsburgh community particularly targeting those communities disproportionately affected by health issues. We are a non-profit organization dedicated to bicycling. The Club s focus is to provide the novice intermediate and advanced cyclist the opportunity to ride train and socialize with other cycling enthusiasts. For more information visit our website http://www.pmtcc.org.</t>
  </si>
  <si>
    <t xml:space="preserve">Fitness; Bicycling; Adventure; Road Cycling; Cycling; Cycling Training; Bicycle Riding; Cycling for Fitness; </t>
  </si>
  <si>
    <t>573 days</t>
  </si>
  <si>
    <t>Join BGDB for a BikeFest Night Ride</t>
  </si>
  <si>
    <t>WHEN: Friday August 28 2015 7:30 PM 9:00 PM WHERE: 885 Progress Street Pgh. PA 15212 (Sixteenth Street Northside) WHY: To Celebrate BIKEFEST WHO : Lead by Robin Woods PMTCC Please arrive at 7:15 pm we will leave promptly at 7:30 PM This will be a relaxed ride you must have lights and a helmet. We will cover 10-15 miles of city streets and bike lanes. Come one come all. Any questions please feel free to contact me at [masked]</t>
  </si>
  <si>
    <t>16th street bridge parking lot</t>
  </si>
  <si>
    <t xml:space="preserve"> 885 Progress Street</t>
  </si>
  <si>
    <t>All levels are welcomed</t>
  </si>
  <si>
    <t>Labor Day Luau at Howl at the Moon</t>
  </si>
  <si>
    <t>From the Howl at the Moon Website: "Let s make Labor Day more interesting this year with a Luau at Howl at the Moon! Our Labor Day Luau will kick off on Sunday September 6th. You won t want to miss out on our Tropic Thunder Bombs or Cheeky Tiki Sangria so grab your Hawaiian shirts and grass skirts and get ready for the best Labor Day weekend!" The drink specials are:*Bud Light*Tropic Thunder Bombs*Cheeky Tiki Sangria Buckets Also there is free admission if you wear a Hawaiian shirt or grass skirt.</t>
  </si>
  <si>
    <t>Howl at the Moon</t>
  </si>
  <si>
    <t xml:space="preserve"> 125 7th St</t>
  </si>
  <si>
    <t>Letting go of Self-Referential Thoughts</t>
  </si>
  <si>
    <t>Following a few minutes of chanting and meditation we'll talk about letting go of self-referential thoughts informed by some works/presentations of Gary Weber. Download a brief intro by going to 'More' -&amp;gt;'Files' on the website.</t>
  </si>
  <si>
    <t>Play ultimate on Saturday (AT LOWER FRICK)</t>
  </si>
  <si>
    <t>Pittsburgh Infosec Meetup</t>
  </si>
  <si>
    <t>A monthly(?) social event for people in the information security field or who are just interested in cybersecurity programming electronics hacking etc. Casual discussion of current infosec topics and socializing / networking. Meeting locations will be within a few miles of downtown Pittsburgh: North Shore Oakland South Side etc.</t>
  </si>
  <si>
    <t xml:space="preserve">Open Source; Electronics; Network Security; Hacking; Information Security; Computer programming; Software Security; Internet of Things; Computer Security; Penetration Testing; infosec; Cybersecurity; Web Application Security; Security Devices; IoT; </t>
  </si>
  <si>
    <t>Sept Meeting</t>
  </si>
  <si>
    <t>Details TBD but we plan to meet for appetizers and cocktails some evening after work. The first meeting will be mostly getting to know each other and talking about what we want out of the group.</t>
  </si>
  <si>
    <t>Stinky's Bar and Grill</t>
  </si>
  <si>
    <t xml:space="preserve"> 4901 Hatfield St</t>
  </si>
  <si>
    <t>Beginners Yoga - Pay What You Can Afford</t>
  </si>
  <si>
    <t>Hosted by Yoga Digs through August ALL classes are Pay What You Can Afford. Begin your yoga journey with a class that offers a slower pace along with the balance of effort and ease for the new student. All Building Blocks classes are designed to give you the time and support to understand the proper alignment of Yoga asanas (postures) and breathing technique. This class is also advantageous for those looking to refine their core practice. www.yogadigs.com</t>
  </si>
  <si>
    <t xml:space="preserve">Yoga Digs </t>
  </si>
  <si>
    <t xml:space="preserve"> 1224 E Carson St. 3rd floor (use 13th st entrance)</t>
  </si>
  <si>
    <t>Power Yoga - Pay What You Can Afford</t>
  </si>
  <si>
    <t>Hosted by Yoga Digs through August ALL classes are Pay What You Can Afford. Plan to sweat! This 60minute class is welcome to yogis of all levels however a knowledge of yoga is encouraged. A good workout and strong connection between movement and breath. www.yogadigs.com</t>
  </si>
  <si>
    <t>It\'s Right TurnClyde at the Spoon Wood Brewing Company! Bethel Park!</t>
  </si>
  <si>
    <t>Join Right TurnClyde (Dwayne and Clyde) as we bring the party to the hottest spot in Bethel Park - The Spoon Wood Brewing Company ... Ok so you\'re probably asking just who is the "Right Turn Clyde" .. well we are a very cool mix of Contemporary hits. Modern and classic rock with a little Country for a hell of a good time ! Right TurnClyde is your host .. Please say HI to Clyde and the boys when you get the chance and mention you are with Meetup! when there is a BREAK\\Intermission in the SETS. For instant updates on when we\'re coming to your part of town follow us on face book at https://www.facebook.com/pages/Right-TurnClyde/707612469361704?fref=nf or on twitter @RightTurnClydeB and join the Right TurnClyde Party Nation ! The Spoon Wood Brewing Company features an excellent staff and they are phenomenal and the entertainment is always an added bonus to the visit.</t>
  </si>
  <si>
    <t>PDMA Pittsburgh</t>
  </si>
  <si>
    <t xml:space="preserve">Welcome to the Pittsburgh Chapter of the Product Development and Management Association (PDMA). We are a professional association dedicated to improving the effectiveness of individuals and organizations involved with product development product management and innovation. The Pittsburgh Chapter is committed to building product innovation knowledge in the Pittsburgh region by creating a vibrant community of practitioners academics and service providers to share experiences. Throughout the year we sponsor educational and social events where you can develop new skills learn best practices and network with your peers. Join our Meetup group to find out about upcoming events! Our Mission The Pittsburgh Chapter is dedicated to sharing knowledge and best practices through professional development education collaboration and networking opportunities. We strive to build a vibrant community of practitioners academics and service providers that share experiences and knowledge of the principles practices and processes of effective product innovation. Participation in this community will result in professional growth for individuals an innovation related competitive advantage for their enterprises and the continued economic growth of the Western Pennsylvania Region. </t>
  </si>
  <si>
    <t xml:space="preserve">Innovation; Product Design; New Technology; Product Development; Open innovation; Business Model Innovation; New Product Development: Software &amp; Tech; Design Thinking; Technology Innovation; Competitive strategy &amp; Innovation; Inventors and Product Developers; Product &amp; Service Innovation; Share Experiences Knowledge of Product Development; New Product Development Professionals: NPDP; Agile Product Development; </t>
  </si>
  <si>
    <t>Innovation Forum: Expected and Unexpected Consequences of U.S. Patent Reform</t>
  </si>
  <si>
    <t>Join us for an engaging panel discussion and extended Q&amp;amp;A session about the consequences of the U.S. Patent Reform. Industry expert Cynthia Pezze and patent attorney James Singer will talk about the changes and the various effects the Patent Reform has had on the invention landscape as well as provide guidance on how to deal with these changes. Innovation thought leader Dr. Irene Spitzberg will moderate the event. Important: Please register separately on the PDMA Pittsburgh Website. Registration on Meetup alone is not sufficient &amp;gt; http://www.pdma.org/e/in/eid=365 Panelists:Cynthia Pezze Vice President Global Technology Development and Chief Technology Officer Westinghouse Electric CompanyJames M. Singer Patent Attorney Partner at Fox Rothschild LLP Moderator:Dr. Irene Spitsberg President at InnoVentures LLC</t>
  </si>
  <si>
    <t>Regional Learning Alliance at Cranberry Woods</t>
  </si>
  <si>
    <t xml:space="preserve"> 850 Cranberry Woods Drive</t>
  </si>
  <si>
    <t>Biophilia: Pittsburgh September Meeting</t>
  </si>
  <si>
    <t>The Sept. 3 Biophilia: Pittsburgh meeting will feature ecologist researcher and past Botany in Action fellow Dr. Anna Johnson who will introduce the discussion topic "Ecology for Urban Greening." While urban ecosystems can host surprisingly high levels of biodiversity there remains much that we do not know about the ecology of cities making it difficult to mount restoration and management projects. In this presentation ecologist Dr. Johnson will discuss her recently completed dissertation research in Baltimore Md. and the development of the West Baltimore Wildflower Project a collaborative long-term vacant lot restoration experiment using native meadow seed mixes. More generally she will discuss the role of ecology and ecologists in designing and maintaining sustainable cities which support biodiversity and healthy ecosystem functioning in addition to meeting human needs. Meeting Schedule:5:30 6 p.m. Networking and refreshments6 6:30 p.m. Presentation6:30 7:30 p.m. Discussion Directions and Parking: This meeting will take place in the Center for Sustainable Landscapes (CSL) Classroom which is located on the facility s first floor. The main Conservatory entrance will be closed as this meeting takes place after normal hours; to access the CSL follow Frew Street (located between the Oakland/Schenley Park bridge and the Christopher Columbus statue) which will take you around the Conservatory to the lower campus. Guest parking spaces are available on your left as you approach the CSL.</t>
  </si>
  <si>
    <t>Free In-Store Clinic - Tick Identification and Prevention</t>
  </si>
  <si>
    <t xml:space="preserve"> Click Here Safety is always a top priority. Come learn how to prevent your exposure to ticks and how to safely remove them when you are on an outdoor adventure. Thank you for your interest in our free "Tick Identification and Prevention Clinic." L.L.Bean has a new centralized reservation system. To guarantee your space you must first confirm your reservation on our new centralized reservation system and if appropriate fill out a participant agreement. Please visit www.llbean.com/pittsburgh find this event on the "Event Calendar" and register. We look forward to seeing you! Learn the skills for a lifetime of adventure: L.L.Bean Outdoor Discovery Schools LLBean.com/Adventure&amp;lt;/a&amp;gt; Need help preparing for your next adventure? Visit &amp;lt;a href="http://www.llbean.com/llb/shop/1000001727"&amp;gt;L.L.Bean Store at Ross Park Mall and ask to speak with an Outdoor Product Specialist. L.L.Bean will fit you with the right clothing and gear for all of life\'s adventures. L.L.Bean Store at Ross Park Mall1000 Ross Park Mall Drive (Map)Pittsburgh PA 15237L.L.Bean Outdoor Discovery SchoolsWebsite || Meetup || Twitter || Facebook&amp;lt;/a&amp;gt;&amp;lt;a href="http://llbean.com/adventure"&amp;gt;</t>
  </si>
  <si>
    <t>Penns Woods West Trout Unlimited Pittsburgh Chapter of TU</t>
  </si>
  <si>
    <t xml:space="preserve">This is the local chapter of the national organization Trout Unlimited which is dedicated To conserve protect and restore North America's coldwater fisheries and their watersheds. Locally we are predominantly a group of fly fishers who are active in the community maintaining our local streams organizing educational experiences related to fly fishing and trout while providing members an opportunity for fellowship and camaraderie. Penns Woods West Chapter is one of the largest chapters in the country with over 1100 members. in 2013 we are celebrating our 50th year in existence. Come join us in our golden anniversary year! Visit our website at www.pwwtu.org for more information. </t>
  </si>
  <si>
    <t xml:space="preserve">Fishing; Anglers; Fly Fishing; Water Conservation; Fly Tying; Steelhead Fishing; Fly Casting; Trout Fishing; Stream Preservation; </t>
  </si>
  <si>
    <t>1261 days</t>
  </si>
  <si>
    <t>Monday September 14 2015 - September Membership Meeting</t>
  </si>
  <si>
    <t xml:space="preserve">September 14th 2015 Greg Hoover Penn State Entomologist Greg Hoover is widely acknowledged as North America s most knowledgeable fly fishing entomologist. He has been tying flies and fly fishing for more than 50 years. Greg has conducted hundreds of seminars on the identification and imitation of trout stream insects and their relatives. He teaches the course titled Freshwater Entomology an undergraduate / graduate level course in the Department of Entomology at Penn State. We should point out that Greg also knows terrestrial insects too! He s taught entomology for 27 years at the Pennsylvania State University s main campus where for the past 18 years Greg has enjoyed his role as the faculty advisor to the Penn State Fly Fishing Club which has more than 100 student members. He was the recipient of the George Harvey Award for unselfishly promoting the sport of fly fishing through teaching of others. Greg was the 2012 Order of the Hat award recipient from the Fly Fisher s Club of Harrisburg an honor given to an individual for contributions to the conservation of natural resources and fly rod angling. During this presentation Mayflies: Their Identification Biology Behavior and Imitation for the Flyfisher Greg will discuss what a fly fisher/fly tyer needs to know about some important species of mayflies that emerge from trout streams. He'll discuss accurate identification of the immature and adult life stages of these key mayfly species. Greg will include discussions on their habitat requirements biology and behavior and importance as indicators of water quality. Having more than 50 years of experience at the fly tying vise Greg will also discuss how to tie some effective patterns for these mayfly species. During this lecture Greg will include some suggestions for fly fishing tactics with effective patterns designed to imitate various life stages of these important trout stream inhabitants. A period of informal questions and answers will occur during and follow the presentation. Greg's educational programs are designed to be informative for both the beginning fly fisher as well as for those with many years on the water. </t>
  </si>
  <si>
    <t>Grazie Restaurant &amp; Event Center</t>
  </si>
  <si>
    <t>Walking @ Boyce Park</t>
  </si>
  <si>
    <t xml:space="preserve">Let's get together for walking at Boyce Park. If this event is a hit with the group we can meetup on a weekly basis through the fall. If you've been to Boyce before and know of a good place for everyone to meet please let me know since I'm unfamiliar with the park. This meetup is weather-permitting so if we have inclement weather I will be canceling. </t>
  </si>
  <si>
    <t>Boyce Park</t>
  </si>
  <si>
    <t xml:space="preserve"> 595 Beatty Rd </t>
  </si>
  <si>
    <t>Stand-Up Paddleboarding Discovery Course</t>
  </si>
  <si>
    <t xml:space="preserve"> CLICK HERE You must register on llbean.com/pittsburgh prior to attending this event. Equipment is limited. Our stand-up paddleboarding starter experience is a great way to try this fun and easy sport. Learn all the basic paddling techniques and safety skills you'll need to play on the water. Prerequisite: None Activity level: Easy Minimum age: 8 (14 and under with parent or guardian) Questions? Please call[masked] Need help preparing for your next adventure? Visit L.L.Bean Store at Ross Park Mall and ask to speak with an Outdoor Product Specialist. L.L.Bean will fit you with the right clothing and gear for all of life's adventures. L.L.Bean Store at Ross Park Mall1000 Ross Park Mall Drive (Map)Pittsburgh PA 15237L.L.Bean Outdoor Discovery SchoolsWebsite || Meetup || Twitter || Facebook &amp;lt;a&amp;gt;&amp;lt;/a&amp;gt;</t>
  </si>
  <si>
    <t>Course Fee</t>
  </si>
  <si>
    <t>Networking &amp; Lunch. What a great combo!</t>
  </si>
  <si>
    <t>Join over 20 business networking folks for lunch and referral building.</t>
  </si>
  <si>
    <t>Essential Oil Controversies Investigated</t>
  </si>
  <si>
    <t xml:space="preserve"> Essential oils can never be ingested! ; Are essential oils safe for children? ; What s the difference between essential oil companies? ; How do you know if an essential oil is pure unadulterated &amp;amp; complete? We will explore these and other issues involving essential oils and hear from experts in the field. September is our Great Young Living Giveaway month! Attend a class bring a friend/guest RSVP here on Meetup and receive an entry to win each week for each of these activities. Great prizes!</t>
  </si>
  <si>
    <t>If you want to learn more about supporting wellness with whole foods and essential oils and encouraging the body\'s ability to heal itself then this group is for you! The purpose of our events is to educate encourage and empower all members to take greater responsibility for their health and future.</t>
  </si>
  <si>
    <t>Love It! Share It!</t>
  </si>
  <si>
    <t>Join us as we explore ways to share essential oils and wellness options with those who need to hear.Whether you want to share occasionally or build an impressive Young Living team these monthly meetings will spark your creativity motivation and build confidence. For this meeting please bring any old catalogs magazines store flyers or travel brochures. We will be exploring our "Why" for sharing.</t>
  </si>
  <si>
    <t>Flag Football - Junction Hollow Field</t>
  </si>
  <si>
    <t>Junction Hollow Field appears to be plenty big for a wide variety of activities. Join us for a game of flag football on Thursday night. It has been requested that we play with a slightly smaller ball than regulation so it can be easier to throw and catch. Two people who have participated in recent events have flags/belts for us to use but if neither of them are able to make it we'll play touch football instead. It's starting to get to the point where we're going to be losing daylight a lot quicker so plan on being there around 6:30 so we can get a good 90 minutes of playtime in. Don't forget to bring some friends!</t>
  </si>
  <si>
    <t>Vegan Night at Piper's Pub</t>
  </si>
  <si>
    <t>Back by popular request! This South Side bar and retaurant has vegan night every Tuesday. Wheelchair accessible. Parking is on-street.</t>
  </si>
  <si>
    <t>Piper's Pub</t>
  </si>
  <si>
    <t xml:space="preserve"> (Southside)</t>
  </si>
  <si>
    <t>The Reel Story - FREE MOVIE!</t>
  </si>
  <si>
    <t>The Downtown &amp;amp; Business Branch hosts free movies on Tuesdays starting at 12:15 pm. Please join us for this week\'s film! Call[masked] for more information. DVD 110 Minutes In 1983 orphans of the civil war in Sudan known as The Lost Boys traveled nearly a thousand miles on foot enduring unspeakable circumstances in search of refuge. Over a decade later a humanitarian effort would bring thousands of these survivors to the United States. This is a true-to-life tale of four friends who journeyed from their devastated homeland to modern America and the people who help empower them to begin again. Starring Reese Witherspoon Arnold Oceng and Emmanuel Jal. (2014) Due to licensing restrictions we can\'t release the title before the showing. Call the library at[masked] for more info on the film.</t>
  </si>
  <si>
    <t>The Downtown &amp;amp; Business Branch hosts free movies on Tuesdays starting at 12:15 pm. Please join us for this week\'s film! Call[masked] for more information. DVD 135 Minutes This film focuses on Bessie Smith s transformation from a struggling young singer into The Empress of the Blues who became one of the most successful recording artists of the 1920s and is an enduring icon today. Starring Queen Latifah. (2015) Due to licensing restrictions we can\'t release the title before the showing. Call the library at[masked] for more info on the film.</t>
  </si>
  <si>
    <t>Let\'s Meet for Lunch and a Downtown Stroll</t>
  </si>
  <si>
    <t>Early Lunch at 11Am at PNC Park Atria\'s then stroll through town for an hour then back to our cars on the North Shore.Restaurant Opens at 11AM so we can get in and get out quickly maybe even sit outside?</t>
  </si>
  <si>
    <t>Atria\'s</t>
  </si>
  <si>
    <t xml:space="preserve"> 103 Federal St</t>
  </si>
  <si>
    <t>Celebrate Black and Gold Day with the Saturday Singles</t>
  </si>
  <si>
    <t>The popular Saturday Singles Black and Gold Dance usually gets a big crowd. If you want to ride with me I will leave the Panera Bread at Miracle Mile shopping center at 7:15 p.m.Wear your black and gold to be entered to win prizes.</t>
  </si>
  <si>
    <t>Learning to Lead Breakfast with Ed Glover Founder of Urban Impact</t>
  </si>
  <si>
    <t xml:space="preserve"> At this breakfast Ed Glover Founder of Urban Impact will be sharing what he believes to be the most important leadership lesson for the next generation. </t>
  </si>
  <si>
    <t xml:space="preserve"> 250 E Ohio St</t>
  </si>
  <si>
    <t>Pittsburgh FileMaker Developers (and users)</t>
  </si>
  <si>
    <t>We are a group of local FileMaker developer professionals who get together about once a month to help each other by sharing knowledge. FileMaker Pro has progressed so much over the years that no one can have full mastery but together we can. We welcome developers of all levels.</t>
  </si>
  <si>
    <t xml:space="preserve">FileMaker Pro database development; Database Development; FileMaker Bento &amp; iPhone; FileMaker Server; </t>
  </si>
  <si>
    <t>1665 days</t>
  </si>
  <si>
    <t>DevCon 2015 Review</t>
  </si>
  <si>
    <t>Bridge Coworking</t>
  </si>
  <si>
    <t xml:space="preserve"> 4141 Brownsville Road Suite 5</t>
  </si>
  <si>
    <t>Let\'s Celebrate the Full Moon in August!</t>
  </si>
  <si>
    <t>If you can come to the meeting tomorrow Friday please message me so I know what to bring. If you\'ll provide your email address I can send you a simple floor plan of the main floor of the church. It shows you which entrance to use and how to proceed from there to our room the Fahs room. I know this is very short notice but do try to make it. Even though we did have a meeting this month it wasn\'t on the Full Moon. I didn\'t want to let a perfectly good full moon go by without our getting together. It will be a small group of women this month but it\'s a good opportunity to get to know other women with similar interests. Blessings....Mavra</t>
  </si>
  <si>
    <t>Highland Park Tennis Courts</t>
  </si>
  <si>
    <t xml:space="preserve"> 6798 Stanton Ave</t>
  </si>
  <si>
    <t>Country Barn Beekeeping Club - Preparation for Winter</t>
  </si>
  <si>
    <t>Join us for the September meeting of the new County Barn Beekeeping Club. This is forum for local beekeepers to get together and support each other. We meet the first Thursday of the month from 6 to 7:30 pm. Pre-registration via Meetup.com is required. The informational part of the meeting will be a discussion of fall / winter preparation of bee hives led by Local Beekeeper Jim Fitzroy. We will also taste a single varietal honey as part of the meeting. We taste a different honey at every meeting we have for the club as a fun activity. If you would like to bring a varietal honey to introduce and taste or lead the monthly discussion please contact Joe Zgurzynski the meeting organizer. Please bring a chair! Anyone interested can carpool to the farm from Gator\'s Grill located one mile away from Country Barn Farm at 3410 Saxonburg Blvd Pittsburgh PA 15238 at the intersection of Hart\'s Run Road and Saxonburg Blvd. We have permission from the owner to park in the back of the lot behind the resturant on meeting nights. Please arrive by 5:45 pm at Gators Grill to carpool to the farm since we will start the meeting at 6 pm sharp. There is parking at the farm so carpooling is optional but if you have a friend going to the meeting why not carpool?</t>
  </si>
  <si>
    <t>Country Barn Beekeeping Club - What to Look for in Beekeeping Equipment</t>
  </si>
  <si>
    <t>Join us for the September meeting of the new County Barn Beekeeping Club. This is forum for local beekeepers to get together and support each other. We meet the first Thursday of the month from 6 to 7:30 pm. Pre-registration via Meetup.com is required. The informational part of the meeting will be a discussion of what to look for in quality beekeeping equipmentled by Local Beekeeper Joe Zguurzynski. How Zgurzynski is a Master Beekeeper who sells beekeeping equipment and teaches beekeeping classes in Pittsburgh PA. We will also taste a single varietal honey as part of the meeting. We taste a different honey at every meeting we have for the club as a fun activity. If you would like to bring a varietal honey to introduce and taste or lead the monthly discussion please contact Joe Zgurzynski the meeting organizer. Please bring a chair! Anyone interested can carpool to the farm from Gator\'s Grill located one mile away from Country Barn Farm at 3410 Saxonburg Blvd Pittsburgh PA 15238 at the intersection of Hart\'s Run Road and Saxonburg Blvd. We have permission from the owner to park in the back of the lot behind the resturant on meeting nights. Please arrive by 5:45 pm at Gators Grill to carpool to the farm since we will start the meeting at 6 pm sharp. There is parking at the farm so carpooling is optional but if you have a friend going to the meeting why not carpool?</t>
  </si>
  <si>
    <t>Temple Sinai Young Jewish Adults Meetup</t>
  </si>
  <si>
    <t xml:space="preserve">This group is made up of Temple Sinai members and non-members who are interested in meeting other younger adults and connecting through Judaism. The group holds several events throughout the year both inside and outside of the Temple. </t>
  </si>
  <si>
    <t xml:space="preserve">Jewish; Jewish Study; Jewish Social; Jewish Mixers; Appreciate Judaism &amp; Hebrew Heritage &amp; Culture; Jewish Professionals; Reform Judaism; Jewish Young Professionals; </t>
  </si>
  <si>
    <t>185 days</t>
  </si>
  <si>
    <t>Young Adults New Year's Eve Party in the Park</t>
  </si>
  <si>
    <t>Gather with friends as we welcome the Jewish New Year with fall brews ciders and snacks! Our New Year celebration begins in a relaxed social setting at the Schenley Park Cafe and Visitors Center overlooking Schenley Park. Join us as we have a discussion led by Temple Sinai s new Rabbi Keren Gorban on the theme of Refresh &amp;amp; Restart: Upgrading our Spiritual Software. Sponsored jointly by Temple Sinai J'Burgh Moishe House-Pittsburgh and Repair the World To RSVP:Temple Sinai members: log in to your Temple account Non-members RSVP at: https://www.mmontheweb.net/Magic94scripts/mgrqispi94.dll?APPNAME=MM2000WEB&amp;amp;PRGNAME=DNLSTP&amp;amp;arguments=-ASP0 Suggested donation of $25 per person. Please RSVP and pay online or cash only at the door</t>
  </si>
  <si>
    <t>Schenley Park Visitors Center</t>
  </si>
  <si>
    <t xml:space="preserve"> Panther Hollow Rd</t>
  </si>
  <si>
    <t>Big Knob Fair! Rochester PA! Demo Derby Farm Animals and Rides!kid friendly!</t>
  </si>
  <si>
    <t xml:space="preserve"> Remember those awesome County Fairs with Demolition Derby Farm Animals Contests Fireworks Tractor Pulls and more! Meetup with Frank at the Midnight Munchies Food Booth! I will be available to hang out at 7pm to 7:30pm. http://www.bigknobgrangefair.org/ BIG KNOB Grange Fair! Rochester Pa! 30000+ people attend! Kid and Adult Friendly! FREE ADMISSION! FREE PARKING! SEPTEMBER 1st to the 5th! 4pm to 11pm The Fair is conducted by Big Knob Grange on their property in New Sewickley Township.336 Grange Road Rochester PA 15074 (just off Big Knob Road and State Route 68) A member of the Pennsylvania State Association of County Fairs Parade &amp;amp; Opening CeremoniesFreedom Area High SchoolMarching BandTuesday at 6:00(Outdoor Stage) Fireworks!by American Fireworks Co.Tuesday at Dusk(Track) Midway and Gamesby J&amp;amp;J AmusementsPay One Price Rides ($15)Open at 6:00 pm BingoNightly at 7:00(Hospitality Pavilion) Giggles the ClownNightly 6:30 - 9:30(On grounds - Fair Building) Mud Bog &amp;amp; ATV Races Truck &amp;amp; Tractor Pulls Small Car Demolition Derby Mini Van Demolition Derby Large Car Demolition Derby Live EntertainmentBobby Dee &amp;amp; Moonlight BandDawn Savage BandCrows Run Band Horse Show Big Knob Has Talent Country and WesternSquare Dancing Big Knob Livestock ClubMarket Animal Show Farm Olympics FREE PARKING! 4H EXHIBITS! Livestock Animals Agriculture Home Economics Antique Tractor Club ContestsGreatest Apple Pie Chocolate Cake Angel Food Cake Livestock CostumeLivestockAuction Hay Eating Contest</t>
  </si>
  <si>
    <t>Big Knob Grange</t>
  </si>
  <si>
    <t>Rochester</t>
  </si>
  <si>
    <t xml:space="preserve"> 336 Grange Rd</t>
  </si>
  <si>
    <t>Mindful Chinese</t>
  </si>
  <si>
    <t>This meeting includes sitting and listening meditation learning and discussing one or two mindful Chinese words or phrases (pronunciation form and meaning) from Laozi. All levels of Chinese speakers are welcome. Please also feel free to suggest time and location if current ones do not work for you.</t>
  </si>
  <si>
    <t>REBELS OF THE NEON GOD</t>
  </si>
  <si>
    <t>Tsai Ming-liang emerged on the world cinema scene in 1992 with his groundbreaking first feature Rebels of the Neon God. His debut already includes a handful of elements familiar to fans of subsequent work: a deceptively spare style often branded minimalist ; actor Lee Kang-sheng as the silent and sullen Hsiao-kang; copious amounts of water whether pouring from the sky or bubbling up from a clogged drain; and enough urban anomie to ensure that even the subtle humor in evidence is tinged with pathos. The loosely structured plot involves Hsiao-kang a despondent cram school student who becomes obsessed with young petty thief Ah-tze after Ah-tze smashes the rearview mirror of a taxi driven by Hsiao-kang s father. Hsiao-kang stalks Ah-tze and his buddy Ah-ping as they hang out in the film s iconic arcade (featuring a telling poster of James Dean on the wall) and other locales around Taipei and ultimately takes his revenge. Neon God is a remarkably impressive first film that hints at the promise of its director: a talent confirmed by Tsai s equally stunning second feature Vive L Amour (Golden Lion Venice) and continuing to his most recent film Stray Dogs which ranked high on many best of lists last year. Though showing such diverse influences as the French New Wave Wong Kar-wai s early films and yes Rebel Without a Cause Tsai s film is most remarkable for introducing his startlingly unique vision to world cinema. Tsai Ming-liang|| Taiwan || 1992 || 106 min More info and trailer:http://cinema.pfpca.org/films/rebels-of-the-neon-god Film screens at 8PM meet in lobby before</t>
  </si>
  <si>
    <t>Saturday morning INTERMEDIATE (level 3.0 and higher) tennis at Schenley park</t>
  </si>
  <si>
    <t xml:space="preserve">Hi AllWe\'re meeting at 10:00 at the tennis court of Schenley park. Please send a message if you are going to be late more than 15 min.This is a double play event for intermediate levels (3.0 and higher).PLEASE NOTE: please be courteous to your friends and avoid same day cancelation. If you had an emergency call me directly at[masked]-6377. TENNIS MEETUP RULES 1. Always RSVP before you come to the event. This helps in organizing and for reserving the courts. Note without RSVP you may not have a spot. 2. If you RSVPed "Yes" and later decided to not come please change the RSVP to "No" so the first member on the waiting list can get your spot. 3. Members are expected to arrive on time and stay for the duration. If you expect to be late more than 15 minutes please send a text message to the posted organizer\'s phone number. 4. We will practice and always play a game - doubles or singles depending on the number of members who come to the event. 5. The organizer will try to pair the teams based on skill levels but this may not always be possible and the pairing may be on a first-come-first-serve basis. 6. If a member is on the waiting list they can still come however they may have to wait for courts to become available. </t>
  </si>
  <si>
    <t>Art on the Blvd!</t>
  </si>
  <si>
    <t>Come mingle with some of Pittsburgh s fine artists and see a sampling of their works while enjoying music from indie artists Amy Carson and Janie Wilcox. Local artists with works displayed during the event include: Allison OczkoAyana CooperChristopher VisgitisCrystal FloraJuan DuqueKathryn HolroydLois MongioviMarinda StretavskyNancy PalmerineRosemary Nulton Admission is FREE. Ages 21+. Hope to see you there!</t>
  </si>
  <si>
    <t>Pitt UCIS Rountable: Turkish-Greece-EU Relations in a Time of Crisis</t>
  </si>
  <si>
    <t>Tuesday September 22 EU and the Aegean: Turkish-Greek-EU Relations in a Time of Crises RoundtableTime:12:00 pmPresenter:Dr. Panayotis Tsakonas Onassis Foundation Fellow University of the Aegean; and Professor Ozgehan Senyuva Middle East Technical UniversityLocation:4217 Posvar HallSponsored by:European Studies Center and European Union Center of Excellence along with Onassis FoundationContact Email:[masked]Dr. Panayotis Tsakonas an Onassis Foundation Fellow and Professor Ozgehan Senyuva visiting from Middle Eastern Technical University as part of Pitt\'s EU-GLOBAL partnership will present a roundtable discussion of the current state of Turkish-Greek-EU relations. Given recent elections in Turkey recent economic turmoil in Greece and on-going negotiations between both parties over Cyprus there will be no shortage of interesting topics to discuss. For more information visit: http://www.ucis.pitt.edu/main/events</t>
  </si>
  <si>
    <t>4217 Posvar Hall</t>
  </si>
  <si>
    <t>Computer Networking Concepts</t>
  </si>
  <si>
    <t>How often do you find yourself using the Internet but not really understanding how the data travels? Emma will present on how data gets from your home or office out to "the Internet" and back.</t>
  </si>
  <si>
    <t>Looking For Group PGH</t>
  </si>
  <si>
    <t xml:space="preserve"> 924 Brookline Blvd</t>
  </si>
  <si>
    <t>Workout at Schenley Park - 9/1/2015</t>
  </si>
  <si>
    <t>WORKOUT ANNOUNCEMENT The Pittsburgh Pirates have the third best record in baseball right now. Though on a 1-game losing streak their home record is 46-21 away record is 33-29 going 7-3 in their last ten games. Our first event will use these numbers: 1 46 21 33 29 7 3 in progression for time with a 6-minute cap. Event 1: "Go Pirates" Complete this progression for time: 1 - 400m run 46 - shoulder-to-overhead (24#/16#) 21 - sumo deadlifts (24#/16#) 33 - backwards jump ropes 29 - mountain climbers 7 - overhead lunges (24#/16#) 3 - burpees Counters will have cue-cards in order to remember the sequence. Event 2: "Raise the Jolly Roger" - cannonball throw Event 3: 3 rounds for time: - 10 air squats - 10 plank to forearm progressions - Run 1 lap Compare to 5/12/2015 one of our first workouts of the season.</t>
  </si>
  <si>
    <t>Cranberry Labor Day Weekend Gaming!</t>
  </si>
  <si>
    <t>I'm putting this up to see if anyone is interested in playing games the Saturday of Labor Day. I'm not 100% I can make it. Debating on going to my HS Reunion (gaming sounds more fun though) If there's enough interest I'll book the room at Perkins. Please indicate Yes or No if you can make it. If we can get three or four people we'll do it.</t>
  </si>
  <si>
    <t>SEPTEMBER 2015 Photo Contest: BLACK &amp; WHITE</t>
  </si>
  <si>
    <t>SEPTEMBER contest theme: BLACK &amp;amp; WHITE Special Instructions: Grayscale/B&amp;amp;W only. No spot color. No sepia. No tint. No duotone. Each member may submit one or two images. Each should be significantly different (not 2 shots of the same scene) and each will be judged separately. NOTE -less than a week left to enter August's Contest: FARM (see upcoming themes at the end of this announcement) Please check contest rules if you have not already done so: http://www.meetup.com/pittsburgh-photo-safari/messages/boards/thread/32726552 A reminder that the theme basic rules and special instructions (if any) will appear on the contest album's cover image or its comments when the contest opens. The photo album will open at 3:15 a.m. on the 1st of the month. Photos submitted after midnight on the last day of the month will not be eligible. If you post a photo and change your mind you may delete it and replace it with a different photo before the deadline. If more than 2 photos are submitted the first 2 will be judged; the 3rd will not. Each month's theme can be interpreted literally figuratively abstractly or in any reasonable unreasonable traditional non-traditional serious humorous or imaginative way. If you are interpreting the topic in an obscure way that some people may not understand be sure to leave a caption or comment to explain your thought process. Criteria for judging: Photo quality and composition Interpretation of the theme Creativity Each month s judge will be the previous month s contest winner (to be announced.) ________ FUTURE THEMES: I have added suggestions for some topics. You are free to use them or not. However if something is marked with SPECIAL INSTRUCTIONS those must be followed. October: Hands November: Portrait December: Blur - Special Instructions: Not Bokeh. This is for accidental or intentional blur. Accidental blur might be the result of camera shake or even an accidental snap. The result may look terrible but in some instances may create an interesting effect. Intentional blur might achieve an impressionistic ambiance. There are many kinds of blur: lens blur motion blur panning/zooming blur filter blur (Vaseline hairspray stockings cling wrap etc.) each lending its own look and characteristics. You can also create blur though enhancement software. Blur offers many opportunities for producing extraordinary images and which blur to use will depend of your own preferences. Apart from strictly aesthetic reasons consider what kind of mood each technique lends the image with regard to the chosen subject and a message that you want to communicate. For example blur patterns produced by panning support the illusion of motion as well as recording time in a single frame. Lens blur will suggest ambiguity and mystery. Hairspray may add a romantic feel to a photograph. Look at the subject matter lighting colors shapes and textures and decide upon the emotions you wish to convey in your image. Blur can be an effective way of achieving this.</t>
  </si>
  <si>
    <t>Pitt Ctr of Philosophy of Science Lecture Series: Crime Punishment &amp; Evidence</t>
  </si>
  <si>
    <t>56th Annual Lecture Series[masked] Crime Punishment and \'Specific Evidence\'Katie SteeleLondon School of EconomicsFriday 11 September 2015 3:30 pm817R Cathedral of Learning Abstract: Various real and imagined criminal law cases provoke the intuition that there is something wanting with statistical evidence in the courtroom (i.e. the appeal to the frequency of properties in a sample population whose members are similar to the person of interest). But in the cases in question the probabilities of guilt or culpability are apparently very high high enough to meet the relevant standard of evidence. This problem is known as the \'proof paradox\'. An oft-expressed position is that legal verdicts should be based on \'specific\' rather than \'general\' evidence of guilt. But despite considerable academic debate it remains unclear whether a position along these lines can be defended and if so whether the problem with general evidence is ultimately moral or epistemic in character. We argue that all other things being equal moral considerations should not influence the import of legal evidence. Moreover the most promising epistemic distinction between specific and general evidence does not warrant downgrading the latter in a legal trial. Finally we argue that in the problem cases the probabilistic inferences are after all wanting. We explain this in terms of \'meta-uncertainty\' and suggest a rethinking of the roles for and relationship between specific and general evidence. For more information: visit: http://www.pitt.edu/~pittcntr/Events/All/ALS/als_2015_16.html</t>
  </si>
  <si>
    <t>817R Cathedral of Learning</t>
  </si>
  <si>
    <t>The Hi-Frequencies at Surfin\' Burgh Surf Music Festival in Arsenal Park</t>
  </si>
  <si>
    <t>A well a everybody\'s heard about the BurghB-b-b Burgh Burgh Burgh B-Burgh\'s the wordSurfin\' Burgh! This Sunday 2pm-4pm at the Surfin\' Burgh Surf Music Festival: The Hi-Frequencies Family friendly snacks for sale September 27: The Retro Agents</t>
  </si>
  <si>
    <t>Suicide Girls Blackheart Burlesque</t>
  </si>
  <si>
    <t>We will meet for dinner at Lin's Asian Fusion prior to the show at 6pm. Doors open at 8pm for the show which starts at 9pm. Anyone interested can meet for dinner at Lin's Asian Fusion where most dinners are around $10 or meet us at the line for the show. (Please arrive early because we will not wait for anyone and we cannot hold spots in line.) Tickets are $30 and I highly recommend buying them before the show! If you are unfamiliar with Suicide Girls I would check out their website first! Below is the shows link and the ticket link. (The hospital web browser will not let me open the Suicide Girls page to get a link.) Kari and I went to a burlesque show at rex theater last summer and it was entertaining. I anticipate this will be a well designed show And should be a good first experience for anyone interested in Burlesque shows which are traditionally a variety act with some level of undressing of female and male performers. http://blackheartburlesque.com Suicide Girls Blackheart Burlesque ticket page</t>
  </si>
  <si>
    <t>Rex Theater</t>
  </si>
  <si>
    <t xml:space="preserve"> 1602 East Carson Street</t>
  </si>
  <si>
    <t>Robinson Book Club-The Apple Orchard- Susan Wiggs</t>
  </si>
  <si>
    <t xml:space="preserve">Set in beautiful Sonoma county this is a story of friendship love and memories.Tess Delaney is a provenance specialist at an auction house. In addition to authenticating antique treasures one of her specialties is locating works of art stolen by Nazis and returning them to their rightful owners. Her professional life is busy but Tess lacks roots. She has no family except a usually absent mother and her friendships tend to be superficial. Then the impossible happens. Tess is named heir to one half of an estate in Archangel a small town in Sonoma County California. The other half goes to a sister Tess never knew she had. Suddenly she has family and she s not sure how to deal with it. Wiggs who is known for her insightful emotion-filled women s fiction (The Ocean between Us 2004; Table for Five 2005) has again written a tale with universal appeal. The background story of the Danish resistance as well as recipes from that part of the world are a nice touch and add depth and atmosphere to Tess story. </t>
  </si>
  <si>
    <t>Room A Carnegie library of Pittsburgh Squirrel Hill</t>
  </si>
  <si>
    <t>5801 Forbes Avenue Pittsburgh</t>
  </si>
  <si>
    <t xml:space="preserve"> Carnegie library of Pittsburgh - Squirrel Hill Branch</t>
  </si>
  <si>
    <t>Let us come together to build a community of meditators and spread the benefits of meditation among Pittsburghers. So come and join with us in a Joyful meditation for health and happiness and tell the whole city "I Meditate Pittsburgh." :-) There are no prerequisites and all above 12 yrs of age are welcome to join. Consider telling your friends and bring them along. Event will be simple. We will start with some introduction to meditation do some gentle stretches and have a guided meditation with the group. At the end we will share our experiences and open floor for questions and discussions. You can also ask any questions you may have in the beginning or email us now. Please RSVP for the event and we look forward to seeing you. The event will be held in Room B of the Carnegie Library of Pittsburgh located in Squirrel Hill. Time: 6:15 pm to 7:45 pm This event is neither endorsed nor sponsored by the Carnegie Library of Pittsburgh Squirrel Hill. This meetup is cross-listed in I Meditate Pittsburgh at: http://www.meetup.com/I-Meditate-Pittsburgh/events/224898804/</t>
  </si>
  <si>
    <t>Carnegie Library - Squirrel Hill Room A</t>
  </si>
  <si>
    <t>Workout at Schenley Park - 9/8/2015</t>
  </si>
  <si>
    <t>WORKOUT ANNOUNCEMENT EVENT 1: "75" - It\'s our 75th workout!!! 5 minutes to get as far in the progression as possible: - Run 1 lap - 75 single-unders- 75 any combination of should-to-overhead or sumo deadlift (24#/16#)- 75 single-unders EVENT 2: 2 minute timed event -Hold plank in the extended arm position for 1 minute-As many hand-release push-ups as possible in the second minute Score is the number of push-ups Compare score to 6/2/2015 EVENT 3: Hold plank for 1-minute then 3 rounds: -10 air squats -Run 1 lap Then 50 single-unders Compare score to 4/28/2015</t>
  </si>
  <si>
    <t>Monthly Critiques - September 2015</t>
  </si>
  <si>
    <t>Fun shots - September 2015</t>
  </si>
  <si>
    <t>Etta Cox at Highland Park Jazz Concert</t>
  </si>
  <si>
    <t>Etta Cox has been voted the Best Jazz Vocalist in Pittsburgh for 8 consecutive years. Her free concert is 5:00 - 7:00 at Highland Park as part of their Jazz Concert Series. Inclement weather may cause concert cancellations. In the event of concert cancellations a recorded message will play on the concert hotline (412) 255-2493.</t>
  </si>
  <si>
    <t>Highland Park</t>
  </si>
  <si>
    <t xml:space="preserve"> N Highland Ave &amp; Reservoir Dr</t>
  </si>
  <si>
    <t>Group Ride &amp; VIP Breakfast Event</t>
  </si>
  <si>
    <t>September 2015 Theme Album: FENCES</t>
  </si>
  <si>
    <t>The Monthly Theme album is an online submission album. Read the monthly theme and then submit photos that fit the theme ALL MONTH LONG online. There is no formal meetup for this album. Interpret the theme as you wish. Post up literal or figurative photos. It's all about being challenged by a specified theme! This album is not open for critiques. If you want your photo critiqued you may post it here if it fits the monthly theme and then post in in the Monthly Critique Album where it will be open for constructive criticism. For more info: http://www.meetup.com/pittsburgh-photo-safari/boards/thread/28924022</t>
  </si>
  <si>
    <t>Unitarian Universalists of Greater Pittsburgh</t>
  </si>
  <si>
    <t xml:space="preserve">The Unitarian Universalists (UUs) of Greater Pittsburgh is made up of 11 UU congregations and over 1100 UUs in and around Pittsburgh. To learn more about us visit http://uupittsburgh.org or https://www.facebook.com/groups/UUPittsburgh/. Unitarian Universalism is a theologically diverse religion that encourages people to seek their own spiritual paths. You'll find people from all kinds of backgrounds representing many faith traditions and on all kinds of spiritual journeys in our congregations. We like to be in community are committed to social justice and action as individuals and congregations and rely on covenants not creeds to bind us together. All of our local churches are welcoming and inclusive of LGBTQ people and families. You can be yourself here and be loved unconditionally. A good place to begin learning about Unitarian Universalism is to start with what we believe and our principles: http://www.uua.org/beliefs/what-we-believe. But you absolutely don't need to be a UU to hang out with us! We like to connect learn grow and have fun along the way. We'll post programs and events here on Meetup that we think will be of interest to the broader community and especially to seekers. We invite you to visit one of our churches on Sunday morning or come out for one of our events listed on Meetup! As the group grows maybe we can try some Meetup-only get togethers just to meet and chat if that sounds like something you'd like to do. Finally Rev. Robin and Mark will be around to post answer questions or just kibbitz if you want to say hi. </t>
  </si>
  <si>
    <t xml:space="preserve">Atheist; Skeptics; Unitarians; Meditation; Agnostic; Humanism; Religion; Spirituality; Spiritual Growth; Freethinker; UU; Self Exploration; Welcoming and Affirming Spiritual Community; Unitarian Universalist; Beliefs; </t>
  </si>
  <si>
    <t>184 days</t>
  </si>
  <si>
    <t xml:space="preserve">Ingathering Sunday at First Unitarian Church </t>
  </si>
  <si>
    <t>Join us as we launch into our church year with a vibrant Sunday morning experience of learning programs worship music and religious education for children and youth. More info on our website: http://www.first-unitarian-pgh.org</t>
  </si>
  <si>
    <t>First Unitarian Church of Pittsburgh</t>
  </si>
  <si>
    <t xml:space="preserve"> 605 Morewood Ave</t>
  </si>
  <si>
    <t>Finding Your Intuitive Voice: Edgar Cayce workshop NOT A FORMAL MEETUP</t>
  </si>
  <si>
    <t>This is not a FORMAL MEETUP. We share this information with you because it is a metaphysics event in Pgh that you may enjoy attending. Here are the details about this event: All day workshop with psychic Mary Roach of Va Beach. According to the Edgar Cayce readings psychic ability is an innate talent of the soul; we don't realize how often we re tuning in to psychic information. We all have moments of knowing like thinking about someone right before they call you or sensing that someone you love is in trouble. These are examples of intuition. With practice patience and firm intention you will learn to recognize your intuition as a natural part of everyday life. Even if you ve never worked with your intuition before during this workshop you will be amazed to discover yourself tuning in to another person and providing psychic information that is remarkably accurate! Mary Roach MA has given thousands of readings over the past 25 years to clients from the United States to Japan. Her work focuses on empowering individuals to discover their life s purpose heal karmic patterns and become co-creators with the Divine in their lives. Sign up now for this unique adventure in inner awakening and self-discovery! Full cost is $104 but with pricing discounts for seniors ARE members advance registration and registering with a friend. This could bring it to as low as $69 each. Click here to see and to register: https://commerce.solutrix.com/ARE/ARESecure/registrationAREconferenceFE150904.aspCharge card customers may register anytime up to 48 hours prior to conference online or by phone call Toll Free[masked]-4499.Tap into your inner wisdom and discern your soul s voice from your ego s voice Learn and practice psychic techniques that will enable you to do a reading for another person Understand more about your soul patterns and your life s purpose Explore spiritual development using intuition as a God-given birthright Access your Higher Self and soul consciousness to discover wisdom for your spiritual journey and guide you through life The more you use your intuition the more confident you will become and the clearer your insights will be.Become inspired and inspire others using your intuitive voice!Important note: Please bring a photo of a person you know well. During the course of the session other participants will focus on the photo and give a brief reading of that person to which you will be able to offer feedback. For further information contact: A.R.E.:[masked] Edgarcayce.org/field converences The Knueven's:[masked]</t>
  </si>
  <si>
    <t>Doubletree Cranberry (was 4 Points Sheraton N.)</t>
  </si>
  <si>
    <t>Mars</t>
  </si>
  <si>
    <t xml:space="preserve"> 901 Sheraton Dr</t>
  </si>
  <si>
    <t>Future Tenant presents: Barrel Bash - a good old fashioned time</t>
  </si>
  <si>
    <t>MUSIC FOOD TRUCKS WHISKEY &amp;amp; THE GREAT OUTDOORS what s not to love? Future Tenant is partnering with Wigle Whiskey for its first ever Barrel Bash event a semi-annual fundraiser at Wigle Whiskey\'s beautiful outdoor barrel house on the Northside. WHAT S IN STORE? - #FOODTRUCKSGet yourself some goodies from Pittsburgh Smokehouse BBQ -DRINKSCash bar with lots of drink choices provided by Wigle Whiskey. Order our specialty drink of the night or a signature bottle. 12% of proceeds will be donated to Future Tenant to support local emerging artists -MUSIC Performances by Caitlin Quinlan and Two Tall Twins - #BarrelBashPrintMake your own DIY screen-print poster or purchase a pre-made print designed by Gigz by Gadz to support Future Tenant. You can also get a free poster with a purchase of Wigle signature bottles!https://www.facebook.com/gigzbygadz?fref=ts - #BarrelBashBooth Photobooth with friends to capture fun memories - #BarrelBashButtonsMake your own cute buttons to take home with you! Early Bird Tickets are on sale NOW! The first 70 people get a discounted ticket for $7! Check out more on our Facebook event!</t>
  </si>
  <si>
    <t>Wigle Whiskey Barrelhouse</t>
  </si>
  <si>
    <t xml:space="preserve"> 1055 Spring Garden Ave</t>
  </si>
  <si>
    <t>Death of a Salesman (October 1-18) Genesius Theater/Duquesne Uni v (SOLD OUT)</t>
  </si>
  <si>
    <t xml:space="preserve"> Mark your calendar for an incredible production of "Death of a Salesman" during October 1-18 and featuring an all-star cast in the brand new Genesius Theater on the campus of Duquesne University. "Death of a Salesman" is a timeless classic written by Arthur Miller and is also widely recognized as one of the finest American plays in the 20th century as it won both the 1949 Pulitzer Prize for Drama and 1949 Tony Award for Best Play and has also been remarkably revived on Broadway four times! So please don\'t miss this very special performance as Duquesne University (along with our region and arts community in general) welcomes this beautiful state-of-the-art intimate Genesius Theater which has just been built next to the Mary Pappert School of Music near the middle of the campus and just a short walk from the Student Union Building and Palumbo Center. There is also plenty of available parking (including the Locust Street Garage on the campus) as well as many PAT/public transportation routes (T 61A-D 71A-D 67 69) which have stops within walking distance of the theater. This show features a terrific cast led by veteran actors Mark Yochum Nancy Bach and "Pittsburgh Dad" Curt Wootten. Don\'t miss this riveting production of this timeless classic!! Check out these great articles and reviews about the show and the new Genesius Theater http://www.post-gazette.com/ae/theater-dance/2015/09/30/Red-Masquers-inaugurate-Duquesne-University-s-new-campus-theater/stories/201509300042 http://www.pghcitypaper.com/pittsburgh/death-of-a-salesman-at-the-red-masquers/Content?oid=1858727 "Death of a Salesman" will also kick off Duquesne University\'s Red Masquers[masked] Season! This production runs from October 1-18 For advance tickets ($15 Adults and $5 Students/Seniors) and the complete schedule of performances please visit https://squareup.com/market/genesius-theater Performances are Thursday Friday and Saturday evenings at 8 PM as well as Sunday matinees at 2 PM. So there are 12 performance dates to choose from as shown below: Thursday October 1 at 8pm Friday October 2 at 8pm Saturday October 3 at 8 pm Sunday October 4 at 2 pm Thursday October 8 at 8pm Friday October 9 at 8pm Saturday October 10 at 8 pm Sunday October 11 at 2 pm Thursday October 15 at 8pm Friday October 16 at 8pm Saturday October 17 at 8 pm Sunday October 18 at 2 pm We can select Saturday night October 17 as one of the Meetup performance dates but please feel free to suggest come some alternate Meetup dates by posting comments below. We\'ll also try to incorporate some flexibility in case people would like to meet for dinner coffee etc. or perhaps walk around the campus for a little tour before the show. As always this would be also be a great production to check out on your own with family/friends instead as "Death of A Salesman" is certainly a classic that many generations have read and thus would be a nice educational discussion opportunity among parents/students/grandparents. For more information on the Duquesne University Red Masquers which was founded in 1914 (and now celebrating their 102nd year) please visit https://en.wikipedia.org/wiki/Red_Masquers and http://www.duqredmasquers.com/ And for those that may be wondering Duquesne University\'s past theatre seasons have included hundreds of plays and musicals that were staged inside the theater/auditorium in the Rockwell Building on the campus. But now Duquesne University has built the new Genesius Theater which is a really exciting development for both professional actors faculty and talented students. Stay tuned for updates!!</t>
  </si>
  <si>
    <t>Genesius Theater on the Duquesne University Campus</t>
  </si>
  <si>
    <t xml:space="preserve"> Locust Street</t>
  </si>
  <si>
    <t>Lucky Paws Summer Cookout!</t>
  </si>
  <si>
    <t>Join Lucky Paws for everyone's favorite event of the summer! We will have a free picnic and cookout for the humans and of course free ice cream for the dogs! This is a Lucky Paws event so passes are welcome and everyone is invited!</t>
  </si>
  <si>
    <t>Lucky Paws</t>
  </si>
  <si>
    <t>Freedom</t>
  </si>
  <si>
    <t xml:space="preserve"> 2273 Lovi Rd</t>
  </si>
  <si>
    <t>End of Summer Pool Party!</t>
  </si>
  <si>
    <t>We are sad to see summer coming to an end but excited to swim and play one more time with all of our friends! Bring your bully for one last swim in the pool at Lucky Paws!!</t>
  </si>
  <si>
    <t>October Meetup - Happy Halloween!</t>
  </si>
  <si>
    <t>The goblins are haunting the monsters will mash its time to get together for a Halloween bash! Whether you're ghoulish glam or wear a mask dress up your bully and join the party that's all we ask! *Costume not required to attend the meetup*</t>
  </si>
  <si>
    <t>South Park Dog Park</t>
  </si>
  <si>
    <t xml:space="preserve"> Buffalo Drive</t>
  </si>
  <si>
    <t>November Meetup!</t>
  </si>
  <si>
    <t>Need a great excuse to skip the mall madness and enjoy a more relaxing Fall afternoon? Now you've got it! Ease your body out of that turkey induced coma of yours and head out to the park with you pup. And if you want to bring a leftover turkey leg to gnaw on we're cool with that too.*Please bring water just incase the pumps are turned off*</t>
  </si>
  <si>
    <t>(Upper) Frick Park Dog Park</t>
  </si>
  <si>
    <t xml:space="preserve"> Beechwood Blvd</t>
  </si>
  <si>
    <t>Dance For Wishes is a FREE charity event for people of all ages! It will be a dance fitness class with FREE drinks and food being provided. For every person that attends Condition Your Life Fitness will donate $1.00 to Make-A-Wish Greater Pennsylvania and West Virginia! You attend and we donate! We will have a live DJ (DJ Big Ed from Royal Grandeur) playing some of your favorite music as Scott Fichter (Co-Owner/Group Fitness Instructor from Condition Your Life Fitness) will instruct the class! Registration and Check-In will start at 6:00PM. The fitness class will be from 6:30PM to 7:30PM but we encourage people to stay afterwards for food drinks and an opportunity to socialize! Donations will be accepted at the event for people willing to donate! There will also be a Chinese Auction with many great donation baskets and a 50/50 Raffle! During the event we will be using #danceforwishes to post pictures and updates of the awesome time we have! If you have any questions please contact Scott Fichter via phone or email. Dance For Wishes is presented by: Condition Your Life Fitness Royal Grandeur Cleanse Pittsburgh and Bronze Beauty Spray Tanning. Location: Ross Township Municipal Center (1000 Ross Municipal Drive Pittsburgh PA 15237) Time: 6:00 PM Cost: FREE Pre-Registration: http://www.eventbrite.com/e/dance-for-wishes-tickets-17225020500?aff=eac2</t>
  </si>
  <si>
    <t>Future Tenant presents: Barrel Bash - A Good Old-Fashioned Time</t>
  </si>
  <si>
    <t>MUSIC FOOD TRUCKS WHISKEY &amp;amp; THE GREAT OUTDOORS what s not to love?Barrel Bash event is a semi-annual fundraiser of Future Tenant (downtown art space) at Wigle Whiskey\'s beautiful outdoor barrel house on the Northside. WHAT S IN STORE? - #FOODTRUCKSGet yourself some goodies from Pittsburgh Smokehouse BBQ -DRINKSCash bar with lots of drink choices provided by Wigle Whiskey. Order our specialty drink of the night or a signature bottle. 12% of proceeds will be donated to support local emerging artists -MUSICPerformances by Caitlin Quinlan and Two Tall Twins - #BarrelBashPrintMake your own DIY screen-print poster or purchase a pre-made print designed by Gigz by Gadz. You can also get a free poster with a purchase of Wigle signature bottles! - #BarrelBashBoothPhotobooth with friends to capture fun memories - #BarrelBashButtonsMake your own cute buttons to take home with you! Early Bird Tickets go on sale MONDAY AUGUST 24.The first 70 people get a discounted ticket for $7!Buy Tickets here:http://ft-barrel-bash.brownpapertickets.com/ More fun details to come so stay tuned!</t>
  </si>
  <si>
    <t>Wigle Barrelhouse and Whiskey Garden</t>
  </si>
  <si>
    <t>All Levels Yoga- Pay What You Can Afford</t>
  </si>
  <si>
    <t>Through August ALL classes at Yoga Digs are pay what you can afford! #endofSummer Treat! This class will welcome a wide range of yoga practitioners. It is aimed towards a moderately vigorous level with modifications given for both beginners and more advanced yogis. Although not neccesary some yoga experience is recommended. Visit www.yogadigs.com to view more information.</t>
  </si>
  <si>
    <t>Cover Bands Dont Suck ! - Club Cafe</t>
  </si>
  <si>
    <t xml:space="preserve">In a world of original bands there is the artistry of just playing other peoples music. So why not spend an evening with two of the most eclectic and unconventional acoustic cover bands in Pittsburgh today in a head to head (battle of the bands / unplugged) kinda show featuring some of the coolest music you\'ve already heard .. only the way we do it. We promise you\'ll walk away scratching your head thinking "how did they do that ?" Don\'t miss this one !! Featuring The Brothers Craig https://www.facebook.com/TheBrothersCraig?fref=ts Right TurnClydehttps://www.facebook.com/RightTurnClydeBand123 and the Pittsburgh debut ofCrawdad Joe https://www.facebook.com/pages/Crawdad-Joe/899567626762279?fref=ts. Cover Bands Dont Suck !!! / Tickets on sale Now http://www.ticketweb.com/t3/sale/SaleEventDetail </t>
  </si>
  <si>
    <t>Club Cafe</t>
  </si>
  <si>
    <t xml:space="preserve"> 56 S 12th St</t>
  </si>
  <si>
    <t>Level 11 - Memento Mori: What\'s Next?</t>
  </si>
  <si>
    <t>In Latin memento mori means "remember that you must die." That\'s depressing ... unless you see it another way. In our efforts to merge science and spirituality that is precisely the goal for you to see death another way! In this group we link together the "rules" of the physical world and show you their ultimate purpose: for you to see the spiritual world.</t>
  </si>
  <si>
    <t xml:space="preserve">The Unitarian Universalists (UUs) of Greater Pittsburgh is made up of 11 UU congregations and over 1100 UUs in and around Pittsburgh. To learn more about us visit http://uupittsburgh.org or https://www.facebook.com/groups/UUPittsburgh/. Unitarian Universalism is a theologically diverse religion that encourages people to seek their own spiritual paths. You\'ll find people from all kinds of backgrounds representing many faith traditions and on all kinds of spiritual journeys in our congregations. We like to be in community are committed to social justice and action as individuals and congregations and rely on covenants not creeds to bind us together. All of our local churches are welcoming and inclusive of LGBTQ people and families. You can be yourself here and be loved unconditionally. A good place to begin learning about Unitarian Universalism is to start with what we believe and our principles: http://www.uua.org/beliefs/what-we-believe. But you absolutely don\'t need to be a UU to hang out with us! We like to connect learn grow and have fun along the way. We\'ll post programs and events here on Meetup that we think will be of interest to the broader community and especially to seekers. We invite you to visit one of our churches on Sunday morning or come out for one of our events listed on Meetup! As the group grows maybe we can try some Meetup-only get togethers just to meet and chat if that sounds like something you\'d like to do. Finally Rev. Robin and Mark will be around to post answer questions or just kibbitz if you want to say hi. </t>
  </si>
  <si>
    <t>UUs of Greater Pittsburgh Cluster Assembly</t>
  </si>
  <si>
    <t>Join UUs from 11 local congregations as we worship sing connect share listen learn and grow in community! The keynote speaker will be Rev. Vail Weller a North Hills native who serves as Congregational Giving Director of the Boston-based Unitarian Universalist Association. Her message will be "Flying Together". You do not need to be either a UU or a member of a local UU congregation to attend. Hope that you can join us! More info and registration at: http://uupittsburgh.org/assembly</t>
  </si>
  <si>
    <t>Unitarian Universalist Church of the North Hills</t>
  </si>
  <si>
    <t xml:space="preserve"> 2359 W Ingomar Rd</t>
  </si>
  <si>
    <t>Pittsburgh Bernie Sanders Meetup</t>
  </si>
  <si>
    <t>Support Bernie already? Want information? Want to start grass-roots organizing for Bernie? This is the place!</t>
  </si>
  <si>
    <t xml:space="preserve">Democratic Party; Liberals; Grassroots Progressives; Social Equality; Activism; Political Activism; Political Action; Progressive Politics; National Politics; Progressives; Bernie Sanders; </t>
  </si>
  <si>
    <t>234 days</t>
  </si>
  <si>
    <t>Bernie Tour of the South side</t>
  </si>
  <si>
    <t>Meet at the South side library and split up with some going to the Southside Works some across to the south side of E. Carson and some staying on its north. Leaflet voter registration show signs! Some of us will meet around 2:30 at Beehive coffeehouse 2205 E. Carson St.</t>
  </si>
  <si>
    <t xml:space="preserve">In front of S. Side Library </t>
  </si>
  <si>
    <t xml:space="preserve"> 2205 E. Carson</t>
  </si>
  <si>
    <t>Pittsburgh Labor Day Parade</t>
  </si>
  <si>
    <t>Pittsburgh's Labor Day Parade is one of the biggest in the country with around 200000 people showing up to march and watch. Let's reach out to these natural Bernie supporters with flyers voter registration and signs. Bring as many flyers and signs you can or just show up! When the parade is over some of us will get together at the Original Oyster House 20 Market Square. (If you've never been there you're in for a treat!)</t>
  </si>
  <si>
    <t>The Federal Building</t>
  </si>
  <si>
    <t xml:space="preserve"> 1000 Liberty Avenue</t>
  </si>
  <si>
    <t>SOUTH HILLS D &amp; M BOOKCLUB - SEPT.</t>
  </si>
  <si>
    <t>The group has decided to read The Wright Brothers by David McCullough. David McCullough a native Pittsburgher is a fantastic history writer who makes every subject fascinating. Hope everyone enjoys this book. If you do not read the book or do not finish it - no problem come anyways. We always have a good time and a good lunch.</t>
  </si>
  <si>
    <t>Hunting Wild Mushrooms Hike with Learn Your Land</t>
  </si>
  <si>
    <t xml:space="preserve"> Click Here Join Adam Haritan of Learn Your Land as we learn about our local mushrooms. Adam will discuss the habitat key identification characteristics and medicinal benefits of mushrooms that can be found right in your own backyard. Thank you for your interest in our free "Hike Outing." L.L.Bean has a new centralized reservation system. To guarantee your space you must first confirm your reservation on our new centralized reservation system and if appropriate fill out a participant agreement. Please visit www.llbean.com/pittsburgh find this event on the "Event Calendar" and register. We look forward to seeing you! Learn the skills for a lifetime of adventure: L.L.Bean Outdoor Discovery Schools LLBean.com/Adventure Activity Level: Physical Ability/Cardiovascular Demand: Easy Level of Experience: Intro What to Bring: Dress comfortably for both hiking and yoga Hiking Boots or Trail Shoes Day Pack Water to stay hydrated Snacks If unable to complete online completed and signed L.L.Bean participant agreement &amp;gt; Click Here Optional: Optics Lip Balm Camera Walking Stick or Trekking Poles Personal Medicines Minimum Age 8: This outing is open to ages 8 and above. Children 8 to 14 years of age need to be accompanied by a participating adult. Children 15 to 17 years old can participate alone after their parent has signed the L.L.Bean participant agreement for minors. Need help preparing for your next adventure? Visit L.L.Bean Store at Ross Park Mall and ask to speak with an Outdoor Product Specialist. L.L.Bean will fit you with the right clothing and gear for all of life\'s adventures. L.L.Bean Store at Ross Park Mall1000 Ross Park Mall Drive (Map)Pittsburgh PA 15237L.L.Bean Outdoor Discovery SchoolsWebsite || Meetup || Twitter || Facebook</t>
  </si>
  <si>
    <t>Moon Park Tennis</t>
  </si>
  <si>
    <t>Learn with the Rangers Invasive Species Hike</t>
  </si>
  <si>
    <t xml:space="preserve"> Click Here Join us in our inaugural Learn with the Rangers series talk and hike to educate the public about the Rangers of North Park. This month\'s outing includes a talk from Ranger Paul and hike as we learn about the invasive species of the park and how the Rangers and L.L. Bean are taking action. Thank you for your interest in our free "Hike Outing." L.L.Bean has a new centralized reservation system. To guarantee your space you must first confirm your reservation on our new centralized reservation system and if appropriate fill out a participant agreement. Please visit www.llbean.com/pittsburgh find this event on the "Event Calendar" and register. We look forward to seeing you! Learn the skills for a lifetime of adventure: L.L.Bean Outdoor Discovery Schools LLBean.com/Adventure Activity Level: Physical Ability/Cardiovascular Demand: Easy Level of Experience: Intro What to Bring: Dress comfortably for both hiking and yoga Hiking Boots or Trail Shoes Day Pack Water to stay hydrated Snacks Completed and signed L.L.Bean participant agreement &amp;gt; Click Here Optional: Optics Lip Balm Camera Walking Stick or Trekking Poles Personal Medicines Minimum Age 8: This outing is open to ages 8 and above. Children 8 to 14 years of age need to be accompanied by a participating adult. Children 15 to 17 years old can participate alone after their parent has signed the L.L.Bean participant agreement for minors. Need help preparing for your next adventure? Visit L.L.Bean Store at Ross Park Mall and ask to speak with an Outdoor Product Specialist. L.L.Bean will fit you with the right clothing and gear for all of life\'s adventures. L.L.Bean Store at Ross Park Mall1000 Ross Park Mall Drive (Map)Pittsburgh PA 15237L.L.Bean Outdoor Discovery SchoolsWebsite || Meetup || Twitter || Facebook</t>
  </si>
  <si>
    <t>LABYRINTH EVENT - Shine your Light -NOT A FORMAL MEETUP</t>
  </si>
  <si>
    <t>This is not a formal meetup. We share this information with you because it is a metaphysics event in Pittsburgh that you may enjoy attending. Here are the details about the event: LABYRINTH EVENT SHINE YOUR LIGHT A Multi-Vibrational Celebration of Being Sponsored by: The Pittsburgh BLEEP/IONS GROUP Custodians of the Labyrinth Where: HOMESTEAD LABYRINTH - Beside the river on the lower plateau Battle of Homestead Historic Site on GOOGLE MAPS - 880 Waterfront Drive Munhall. PA 15120 - Look for our banner When: FRIDAY SEPTEMBER 25th 2015 Rain or Shine Starting at 7;00 pm until 11;00 pm Who: FREE &amp;amp; OPEN TO THE PUBLIC This is a family friendly event - fun for all ages Bring: Battery powered devices with which to energize and illuminate your movement on the labyrinth such as electronic tea lights glow sticks LED lights etc. Musical instruments to share in a drum/chant circle simultaneously accompanying the light parade. hand drums shakers rattles bells chimes and the like would be great. folding chairs and/or blankets to sit on along with snacks and beverages for your personal comfort (Sharing Optional) Restrooms are provided. Purpose:to co-mingle the vibrations of light sound and movement with our intentions of PEACE JOY and ABUNDANCE for the benefit of all beings. Furthermore through the use of this sacred geometry and its Divine laws to project these vibes into our collective reality now. To Respect The Safety of All: Please Do NOT bring or use the following inside the Labyrinth Plateau Area. DRUGS - ALCOHOL - TOBACCO - OPEN FLAME - FIRE - OR COOKING DEVICES - PETS - TENTS - OR OTHER LARGE CAMPING EQUIPMENT Do share a loving attitude and kind language at all times.</t>
  </si>
  <si>
    <t>Homestead Labyrinth</t>
  </si>
  <si>
    <t xml:space="preserve"> 880 waterfront Dr. </t>
  </si>
  <si>
    <t>Pittsburgh Coed Adult Recreational Sports Meetup</t>
  </si>
  <si>
    <t>PSN Leagues are a great way to meet new people and network all while playing sports in convenient Pittsburgh locations in and around downtown! Keep playing year-round with 5 seasons/year. Sign up on your own as a full team or with a group of friends and be placed on the same team. Register online: http://pittsburghsportsnetwork.com/</t>
  </si>
  <si>
    <t xml:space="preserve">Soccer; Flag Football; Women's Basketball; Sports and Socials; Men's Basketball; Cornhole; Field Hockey; Coed Kickball; Young Professional Singles; Coed Ultimate Frisbee; Co-Ed Adult Sports League; Co-Ed Adult Softball; Co-ed Adult Flag Football; Coed Recreational Sports; Coed Floor Hockey; </t>
  </si>
  <si>
    <t>183 days</t>
  </si>
  <si>
    <t>1/2 Price Fall PSN Leagues start mid-November!</t>
  </si>
  <si>
    <t>Use promo code: GAMEONSTEELCITY for half price registration! Fall Leagues include: Men's BasketballWomen's BasketballCoed DodgeballCoed VolleyballCoed Indoor Soccer League details and online registration: http://pittsburghsportsnetwork.com/</t>
  </si>
  <si>
    <t>PSN Host Facilities</t>
  </si>
  <si>
    <t xml:space="preserve"> in and around downtown Pittsburgh</t>
  </si>
  <si>
    <t>UPDATE! Knit night at Spoonwood!</t>
  </si>
  <si>
    <t>Change of plans!! We are going to have this knit night at Spoonwood Brewing and we'll have the next one at Duke's! Spoonwood couldn't accommodate us later in September so I figured we'll make the switch. Spoonwood has a full menu (great pizza!) and it's a brewery so they have a nice selection of their own beers usually ranging from dark to hoppy to light and of course non-alcoholic drinks as well naturally.So bring your project and come out and join us! Now is the time to start thinking about holiday gift projects! (Crazy right?! But true!) Whether you knit crochet do needlepoint or even if you do no crafts at all but are just interested in meeting people - that's fine too! It doesn't matter if you're a newbie or if you're been crafting for years! All skill levels are welcome! And of course we love meeting new people so whether you're a regular or this is your first time joining us - don't be shy! If the location change impacts your RSVP please be sure to update it!Thanks and hope to see you there!</t>
  </si>
  <si>
    <t>Pittsburgh Hangover Meetup allows you to keep up with the latest events and current happenings in and around town. If you are interested in exploring Pittsburgh\'s night life scene immerse in its diverse culture this group is for you. The main objective of this meetup is to make friends and have good fun.Typical activities would include arts festivals live music and concerts restaurants/ bars.</t>
  </si>
  <si>
    <t>Cultural District Street Party</t>
  </si>
  <si>
    <t>http://trustarts.culturaldistrict.org/m/event/8649/dj-rekha As part of the Gallery Crawl in the Cultural District British-born New York City-based DJ Rekha aka Ambassador of Bhangra known being versed in a broad cross-section of musical genres from Bhangra to Dancehall to Hip Hop to Bollywood will be mixing tunes. Rekha s musical accomplishments include sound design for the Tony award-winning Broadway Show ""Bridge and Tunnel"" and the off-Broadway show Rafta Rafta. She also served as the associate producer for the NPR Radio Documentary "A Feet in Two Worlds." The event is Free of charge.</t>
  </si>
  <si>
    <t xml:space="preserve">Gallery Crawl in the Cultural District </t>
  </si>
  <si>
    <t xml:space="preserve"> Liberty Ave and 7th St Pittsburgh PA (map) </t>
  </si>
  <si>
    <t>September Book Club- Secrets of a Charmed Life by Susan Meissner</t>
  </si>
  <si>
    <t xml:space="preserve"> Current day Oxford England. Young American scholar Kendra Van Zant eager to pursue her vision of a perfect life interviews Isabel McFarland just when the elderly woman is ready to give up secrets about the war that she has kept for decades...beginning with who she really is. What Kendra receives from Isabel is both a gift and a burden one that will test her convictions and her heart. 1940s England. As Hitler wages an unprecedented war against London s civilian population hundreds of thousands of children are evacuated to foster homes in the rural countryside. But even as fifteen-year-old Emmy Downtree and her much younger sister Julia find refuge in a charming Cotswold cottage Emmy s burning ambition to return to the city and apprentice with a fashion designer pits her against Julia s profound need for her sister s presence. Acting at cross purposes just as the Luftwaffe rains down its terrible destruction the sisters are cruelly separated and their lives are transformed </t>
  </si>
  <si>
    <t>October Book Club- All the Bright Places by Jennifer Niven</t>
  </si>
  <si>
    <t>For October we will be reading "All the Bright Places" by Jennifer Niven. I didn\'t realize this was a young adult novel so it should be a fun easy read. Theodore Finch is fascinated by death and he constantly thinks of ways he might kill himself. But each time something good no matter how small stops him. Violet Markey lives for the future counting the days until graduation when she can escape her Indiana town and her aching grief in the wake of her sister s recent death. When Finch and Violet meet on the ledge of the bell tower at school it s unclear who saves whom. And when they pair up on a project to discover the natural wonders of their state both Finch and Violet make more important discoveries: It s only with Violet that Finch can be himself a weird funny live-out-loud guy who s not such a freak after all. And it s only with Finch that Violet can forget to count away the days and start living them. But as Violet s world grows Finch s begins to shrink. This is an intense gripping novel perfect for fans of Gayle Forman Jay Asher Rainbow Rowell John Green and Jenny Downham from a talented new voice in YA Jennifer Niven.</t>
  </si>
  <si>
    <t>Wine Down at Narcisi</t>
  </si>
  <si>
    <t xml:space="preserve"> Would love to meet some new friends. Let\'s wine down and share some smiles. If you like bring your favorite dish for all to try. I will reserve a couple of tables in the back of the pavilion towards the lawn. Hope to see you there !!!</t>
  </si>
  <si>
    <t xml:space="preserve">Singles; New In Town; Nightlife; Social Networking; Women\'s Social; Social; Dating and Relationships; Single Parents; </t>
  </si>
  <si>
    <t>FREE Teleseminar: 3 Golden Keys to Free Yourself from Any Fears</t>
  </si>
  <si>
    <t>Join us for our next FREE Dating and Relationship Teleseminar "3 Golden keys to Free Yourself From Any Fears" With Guest Speaker Sally Stubbs Psychotherapist and Relationship Expert FREE Pre-Dating Teleseminar WHEN: Tuesday September 1st 2015 from 8:30 PM to 9:45 PM (ET)SPEAKER: Sally Stubs Psychotherapist and Relationship ExpertWHO\'S INVITED: This Teleseminar is Open to EVERYONE HOW MUCH: Complimentary! HOW TO RSVP: http://predatingteleseminar.eventbrite.com "3 Golden Keys to Free Yourself From Any Fears"With Guest Speaker Sally Stubbs Psychotherapist and Relationship Expert Find your \'MoJo\' and have Great Dates &amp;amp; Harmonious Relationships In this Informative Teleseminar you will learn: How our fears hold us back from being our self &amp;amp; relating joyfully. Where our fears come from &amp;amp; how we can thoroughly deconstruct them Golden Key One : why we need self-worth in our important relationships and how we can develop the right kind of self-worth Golden Key Two: How self-worth creates healthy and vital boundaries in our important relationships Golden Key Three: Gaining the essential Power Balance in an important relationship and Restoring your own MoJo PLUS All attendees will receive: Deep discounts on Pre-Dating Speed Dating Events Sally Stubbs Protocol: Find your MoJo and have Great Dates &amp;amp; Harmonious Relationships ($18.97 Value) A Chance to win one of 6 Free 1 hour Therapy Sessions ($236.00 Value) ABOUT OUR SPEAKER - Sally Stubbs: Sally from being a young child was enthralled by the power of the individual mind particularly the Unconscious Mind. From the age of 10 she was reading as much as she could to learn about the mind and the potential of every individual mind. She studied Psychology and para- Psychology also studying extra curriculum from Ancient Traditions and our amazing Neuro Sciences. She went on with formal education and Qualified in 1982 as a Licensed Psychotherapist and Clinical Hypnotherapist MBCP Snr. Accred. FACH CNHC NGH. Her Passion and rigorous research over the past 33 years has been focused on how to have: Authentic lasting Harmonious Relationships. She has Worked successfully with 1000 s of people from around the world is a published author and is much sought after for her Unique &amp;amp; Authentic Therapeutic strategies. Sally has presented and has been a speaker in many countries. She worked during the 1990 s as a Consultant to the Juvenile Justice team. She has written many articles for Professional Journals and has been a BBC Radio Presenter as an Agony Aunt resolving relationship issues. Above all that Sally would like to share with you how she from being a very nervous withdrawn and fearful child freed herself from her own fears found her own Mojo met and married Mike and has lived in a loving adventurous harmonious relationship that Rocks- for nearly 25 years! PAST TELESEMINAR REPLAYS AND BONUSES: Missed one of our past free Teleseminars? At the bottom of our current teleseminar information page is a list of all past seminars and links to the free recordings! http://www.pre-dating.com/teleseminar/</t>
  </si>
  <si>
    <t>Tele-Seminar</t>
  </si>
  <si>
    <t xml:space="preserve"> In the comfort of your own home. (teleconference number will be provided upon registration)</t>
  </si>
  <si>
    <t>Pitt Asian Studies Center: Social and Political Filmmaking in China</t>
  </si>
  <si>
    <t>Tuesday September 15 From Underground to Independent: Social and Political Dimensions of Filmmaking in Today s ChinaAsia On Screen seriesTime:3:00 pm to 5:00 pmPresenter:Paul Pickowicz Distinguished Professor of History and Chinese Studies University of California San DiegoLocation:129 Victoria HallSponsored by:Asian Studies Center For more information visit: http://www.ucis.pitt.edu/asc/</t>
  </si>
  <si>
    <t>129 Victoria Hall</t>
  </si>
  <si>
    <t>ABOARD Family Fun Day</t>
  </si>
  <si>
    <t>A free family fun day for families who have a member with autism. Join us for hikes games crafts and more! Call[masked] or see AustismofPA.org for more information!</t>
  </si>
  <si>
    <t>Moonstruck Full Moon Hike</t>
  </si>
  <si>
    <t>Access Boyce Mayview Park at night and hike under the light of the full moon! We will venture into the forest as the animals prepare for winter. Registration is required for large groups and can be completed here: http://www.theoutdoorclassroompa.org/event_registration.asp Cost: $4 per person over the age of 2 years old.</t>
  </si>
  <si>
    <t>A meeting of the pip hunters.....</t>
  </si>
  <si>
    <t>Geocaching Autumn Adventure</t>
  </si>
  <si>
    <t>Experienced cachers can join the Pittsburgh Area Geocaching Association for this adventure where costumes are encouraged! Explore the park for hidden treasures and return to the Learning Lab for campfire treats! Registration is preferred for planning purposes and can be completed here: http://www.theoutdoorclassroompa.org/Calendar.asp?cat=&amp;amp;page=m&amp;amp;dat=10/30/2015&amp;amp;e=256&amp;amp;num= Cost: FREE!!</t>
  </si>
  <si>
    <t>Access Boyce Mayview Park at night and hike under the light of the full moon! We will venture into the forest as the animals prepare for winter. Registration required for large groups and can be completed here: http://www.theoutdoorclassroompa.org/Calendar.asp?cat=&amp;amp;page=m&amp;amp;dat=9/30/2015&amp;amp;e=180&amp;amp;num= Cost: $4 per person over the age of 2 years old</t>
  </si>
  <si>
    <t>Metaphysics Meetup - Numerology</t>
  </si>
  <si>
    <t>This meeting focuses on Metaphysical topics. We will have a different theme in a specific area of metaphysics every time. The presenter: Marike Vuga We will explore numerology and how we can use it to understand our inner self and life around us. We will also look at other discoveries and exciting ventures of mine. Marike Vuga has a PhD in Applied Math and has studied and applied numerology in her personal life for most of her life. Marike will teach a 10 weeks series on Numerology at Ola\'s Herb Shop on Thursday October 1 2015. Basic Numerology from 6.30 to 7.15 pm - $120 for the 10 weeks course or $15 for a single class. Sliding scale options will be assessed on an individual basis. Number Circle from 7.15 to 7.45 pm - $80 for the 10 weeks course or $10 for a single class. Sliding scale options will be assessed on an individual basis. Individual Numerology Sessions are available by appointment - $30 for a single session. http://thejourneymag.com/the-psychic-guide-online-listings/ This program or event is neither sponsored nor endorsed by the Carnegie Library of Pittsburgh.</t>
  </si>
  <si>
    <t>Social Hour at Social</t>
  </si>
  <si>
    <t>Lets try Social at Bakery Square for our next meetup! Social is located below Google in Bakery Square. So that means we will probably run into Sergey Brin and Larry Page there. I put a call into them but haven't heard back yet. In addition the food looks delicious and they have a happy hour from 5-7pm so come early to save money. Also it has parking to accommodate more people who commute. Our last meetup was very fun and very low key. Come as you are a have drink relax and converse with fellow design-minded people. Designers engineers and any other friends interested in design or networking with design professionals are all welcome! Looking forward to seeing you there!</t>
  </si>
  <si>
    <t>Social</t>
  </si>
  <si>
    <t>Free Comedy Night at Station Square! Tues Sept 1st 8pm-10:30pm!</t>
  </si>
  <si>
    <t xml:space="preserve">That\'s right we moved to Tuesday.....NO COVER CHARGE NO DRINK MINIMUM $2 16oz Miller Lite Drafts 8-11....Showtime is 8:30 ( be there early to get a seat ) 21 and over only..... The MEETUPS: 4-5 Tables reserved for them. (There will be signs the say:"Reserved MEETUP" on them). This is cross-posted on several meetups and usually get about 30-70 people showing from Meetup. Since this is one of the Larger Better meetup events... INTRODUCE YOURSELF say Hi! Talk and enjoy the show! Any questions txt Frank at[masked]-0784. We have a awesome show lined up featuring the comedy of Aaron Kleiber Ray Zawodni Steve Swanson and Tommy Kupiec. No open mic here this an all pro show. We are doing comedy the way it should be great comedy at a great price. Tell your friends and we will see you at the show. </t>
  </si>
  <si>
    <t xml:space="preserve">So far we have 27 rsvp\'d between the Free &amp;amp; Almost Free Meetup &amp;amp; Pittsburgh Social Club meetup for the Sept 1st FREE Comedy Show! That\'s right we moved to Tuesday.....NO COVER CHARGE NO DRINK MINIMUM $2 16oz Miller Lite Drafts 8-11....Showtime is 8:30 ( be there early to get a seat ) 21 and over only..... The MEETUPS: 4-5 Tables reserved for them. (There will be signs the say:"Reserved MEETUP" on them). This is cross-posted on several meetups and usually get about 30-70 people showing from Meetup. Since this is one of the Larger Better meetup events... INTRODUCE YOURSELF say Hi! Talk and enjoy the show! Any questions txt Frank at[masked]-0784. We have a awesome show lined up featuring the comedy of Aaron Kleiber Ray Zawodni Steve Swanson and Tommy Kupiec. No open mic here this an all pro show. We are doing comedy the way it should be great comedy at a great price. Tell your friends and we will see you at the show. </t>
  </si>
  <si>
    <t>This game of Big Ball has been requested by a bunch of people that played in our biggest Big Ball game (ever in Pittsburgh) 3 weeks ago. Join us at the Junction Hollow Soccer Field. To get there type 100 Boundary St Pittsburgh PA into your GPS and once on Boundary St go under the railroad track overpass and you\'ll soon see the parking lot for the field. Big Ball is more fun than it looks. Check out the details below. No spikes or cleats are permitted for this game. Come join us for this unique but fun game! This game got quite popular last year and was requested as our Meetup of the week for 7 straight weeks. The name of the game is Big Ball. I created this game during my junior year at IUP. The best way to describe the game is that it\'s a mix between Soccer and Ultimate Frisbee but we use a ball that\'s about 45" in diameter. We played it every week for 2 years on the practice soccer field. There is no physical contact with other players permitted but you can use the ball however you want. Any part of your body can touch the ball and there\'s no height limit on the goals. Also NO CLEATS OR SPIKES ALLOWED! To see a video of this game in action from 3 years ago check it out here: https://www.youtube.com/watch?v=deBQzfRsBg0 We will be playing this game at Junction Hollow Field off of Second Avenue a bit past the Hot Metal Bridge. Here are some more details &amp;amp; rules. Field size we need is about 60 - 70 yards based on how many players we get (best games are at least 7 vs 7) There are 3 lines that matter in the game...the goal line on each side and the line at the center of the field. There are no out of bounds lines on the sides of the field. Players can dribble roll kick throw or carry the ball for 3 steps The goals are 12 feet wide and there is no height limit on the goal. The game relies heavily on defense. There are also no regulations for goalies or a goalie box. This means your goalie can play mid field if he wants or you can even have 3 goalies...they can even piggyback on each other to be "taller" if they want. You just lose those additional players in the field Both teams start the game and after each goal at mid-field. The team that wins the coin toss or just got scored on start with the ball. As soon as anything crosses mid-field (the ball OR one of your players that\'s getting a running start) the other team is allowed to cross the line and start playing defense. As mentioned above there is no physical contact with other players but you can use the ball however you want. If you\'re in the process of taking your 3 steps you can plow people over with the ball. If someone is charging you you can kick the ball at them you can hit people with the ball...I just prefer you don\'t aim for the head. If you do actually blatantly contact someone you get a warning and a 2 minute penalty. Second offense in the same game gets you ejected from the game. This only happened once in 2 years of playing as the ball does a good enough job of not getting players TOO close to each other... The ball is built like an exercise ball but it\'s VERY heavy. I would strongly advise players not try to punch the ball while it\'s in the air hit it with one arm or kick it with your feet as it could easily result in an injury or twisting of the body. On that note it\'s easiest to "kick" the ball with your knees or thigh hit it with two hands punching close together or hit with the forearms while hands are clenched at the fists. We sometimes have players get into a "scrum" around the ball and it doesn\'t move for a while. If that happens and the ball doesn\'t move for 3 - 5 seconds we\'ll have a jump ball from where the "scrum" took place. Games are normally played until 11 and we switch sides of the field when one team scores 6. We usually take a little half-time break at that point too. We have had many girls play the sport and they loved it. A few of them even had trouble picking the ball up but they still loved the game. Some of them were actually our most die-hard players. We normally start every game kicking and throwing the ball in a circle to get everyone warmed up for how big and heavy the ball actually is The game is actually the most fun in the rain because of our most important rule... NO CLEATS OR SPIKES OF ANY KIND! All players must wear tennis shoes or some other kind of non-grip shoe so they don\'t have any advantage in the dirt or grass. That\'s the way we\'ve always played and I feel that makes everyone very even when it comes to maneuverability on the field. You can only imagine what some rain puddles and slick grass add to a game where no one has traction. Good times. Join us on Thursday September 3rd at Junction Hollow Field in Squirrel Hill for a game of Big Ball. Just show up to the park to play and bring some friends. Don\'t forget the number one rule...No SPIKES!</t>
  </si>
  <si>
    <t xml:space="preserve">We have 5 tables reserved for the Meetups 27 people have rsvp\'d already from the Free &amp;amp; Almost Free and Pittsburgh Social Club Meetups. Remember still looking for Organizers for this group. You can post events in the Shadyside Squirrel Hill Area still or the expanded Pittsburgh Area. The only way a meetup self-sustains is to have people willing to organize events and take the chance to meetup with others. So who is up for the challenge? That\'s right we moved to Tuesday.....NO COVER CHARGE NO DRINK MINIMUM $2 16oz Miller Lite Drafts 8-11....Showtime is 8:30 ( be there early to get a seat ) 21 and over only..... The MEETUPS: 5 Tables reserved for them. (There will be signs the say:"Reserved MEETUP" on them). This is cross-posted on several meetups and usually get about 30-70 people showing from Meetup. Since this is one of the Larger Better meetup events... INTRODUCE YOURSELF say Hi! Talk and enjoy the show! Any questions txt Frank at[masked]-0784. We have a awesome show lined up featuring the comedy of Aaron Kleiber Ray Zawodni Steve Swanson and Tommy Kupiec. No open mic here this an all pro show. We are doing comedy the way it should be great comedy at a great price. Tell your friends and we will see you at the Buckhead Saloon. </t>
  </si>
  <si>
    <t>Pre-Holiday Weekend Blow Out Happy Hour</t>
  </si>
  <si>
    <t>Hi Meet up! I won a FREE Happy Hour Party at Howl at the Moon and you are invited to have fun with me! This event will take place on Friday September 4th right on time for the holiday weekend! Here are the party details: Party SpecialsFREE Admission from 5-8pm*Complimentary appetizer buffet from 6-8pm*Two $1 drink tickets*$3 Bud Light$4 Pinnacle Vodka$4 Cruzan Rum*Drink tickets include: Any draft beer wine or well cocktail. *Important instructions: Remember to mention that you are with the Lauren Kelley happy hour party when you and your guest(s) arrive. Please note that anyone who arrives after 8pm will not receive any of the party specials for this happy hour. See you there!</t>
  </si>
  <si>
    <t>Pre-Holiday Weekend Blow Out Happy Hour Howl at the MOON!</t>
  </si>
  <si>
    <t>Hi Meetup! I won a FREE Happy Hour Party at Howl at the Moon and you are invited to have fun with me! This event will take place on Friday September 4th right on time for the holiday weekend! Here are the party details: Party SpecialsFREE Admission from 5-8pm*Complimentary appetizer buffet from 6-8pm*Two $1 drink tickets*$3 Bud Light$4 Pinnacle Vodka$4 Cruzan Rum*Drink tickets include: Any draft beer wine or well cocktail. *Important instructions: Remember to mention that you are with the Lauren Kelley happy hour party when you and your guest(s) arrive. Please note that anyone who arrives after 8pm will not receive any of the party specials for this happy hour. See you there!</t>
  </si>
  <si>
    <t>Level 21 - The "Real" Secret: Everything Happens For A Reason</t>
  </si>
  <si>
    <t>Many people have read the book or seen the movie The Secret. And almost everyone has heard of or used the expression "Everything happens for a reason." But not many properly understand or apply either of those concepts. In this group we will examine the link between the two how to appropriately make sense of them and how to use them in your life (hint: we are almost into the "spiritual" portion of Incito Veritas!)</t>
  </si>
  <si>
    <t>A PERFECT PAIR A MIX &amp; MATCH ICE-BREAKING DANCE EVENT WITH GIFTCARDS &amp; PRIZES!</t>
  </si>
  <si>
    <t xml:space="preserve"> Back by popular demand the Saturday Singles Dance presents "A PERFECT PAIR" a MIX &amp;amp; MATCH ICE-BREAKING SINGLES DANCE EVENT with Hundreds of Dollars in exciting GIFTCARDS &amp;amp; PRIZES on SATURDAY SEPTEMBER 19th at the West View VFW!!! This entertaining activity is Totally Optional with Check-In from 7:30 p.m. to 8:00 p.m. when men and women will receive their Playing Cards. From 8:00 p.m. to 10:00 p.m. participants will search to locate an exact duplicate of their card held by someone of the opposite gender. Once the match has been made the man and woman holding the duplicate Playing Cards will return to the admission desk for a RAFFLE TICKET to be placed into a Drawing for awesome GIFTCARDS &amp;amp; PRIZES that will be held later that night! At that point the man and woman with matching Playing Cards will each receive NEW PLAYING CARDS and the Mixing &amp;amp; Matching continues as they venture into the crowd again to find yet another duplicate Playing Card! The more Raffle Tickets the better chance for prizes! Of course the real prize is meeting a Potential Match! Again this fun Ice-Breaker is Totally Optional with the MIXING &amp;amp; MATCHING taking place from 8:00 p.m. to 10:00 p.m. during the regular DANCE WHICH WILL CONTINUE UNINTERRUPTED FROM 8:00 P.M. TO MIDNIGHT FOR OUR ENTIRE CROWD WITH MUSIC BY DJ Ron! Admission $8 with complimentary Snacks available to be enjoyed by our guests! Check-In time for "A PERFECT PAIR" is from 7:30 p.m. to 8:00 p.m.. MIXING &amp;amp; MATCHING will take place during the dance from 8:00 p.m. to 10:00 p.m. with the RAFFLE PRIZE DRAWING for participants later in the evening!!! Participation in this cool Ice-Breaker is totally optional and our Main Event THE SATURDAY SINGLES DANCE where singles gather to socialize dance and meet new people will be held from 8:00 p.m. to Midnight as always! RSVP TODAY to be a part of this novel fun ice-breaking event and to win exciting Giftcards and Prizes! FOR MORE INFORMATION ABOUT THIS EVENT AND OUR DANCES: Call the Dance Line at[masked] email [masked] or visit the Dance Website at www.dancetonight.weebly.com </t>
  </si>
  <si>
    <t>Vegan Pittsburgh BINGO!</t>
  </si>
  <si>
    <t>Vegan Pittsburgh BINGO is back! Come join us for the September edition! East End Brewing Company is pouring the beer we\'re bringing the prizes and you\'re playing BINGO! It\'s a fun way to learn about all the "Vegan Friendly" restaurants partnered with Vegan Pittsburgh...while enjoying some snacks beer and FUN in the process! Whether you\'re looking to explore veganism try new food meet new people or just enjoy a Vegan Night Out VP BINGO is the place to be! Of course we introduce you to a new batch of our participating restaurants at each event...and this time around we\'re proud to feature food samples from Onion Maiden Tamarind Savoring India Make Your Mark ARTspace &amp;amp; Coffeehouse Loving Hut and Pierogi Night! The food tasting: Free!The drinks: Vegan beer sold by East End Brewing CompanyAdmission: $8 (includes 2 BINGO! cards; additional cards will be sold during the games for MORE chances to win!) Please note that RSVP\'ing through Meetup DOESN\'T save you a spot at the event: You must use the link to pre-pay for a ticket! Space is limited and we do sell out: Don\'t anticipate there being tickets at the door!http://www.veganpittsburgh.org/index.php/bingo Want to learn more about Vegan Pittsburgh? Check us out at www.veganpittsburgh.org and https://www.facebook.com/veganpgh!</t>
  </si>
  <si>
    <t>East End Brewing Company</t>
  </si>
  <si>
    <t xml:space="preserve"> 147 Julius St</t>
  </si>
  <si>
    <t>POTLUCK! and Vegan Book Club #29</t>
  </si>
  <si>
    <t>Book Selection: "Eat Like You Care: An Examination of the Morality of Eating Animals" by Gary Francione and Anna Charlton It\'s a POTLUCK! so bring a vegan dish to pass! Beverages will be purchased from The Big Idea. The Vegan Book Club is open to everyone: The intention is to provide a comfortable welcoming environment for people to explore issues related to Veganism. (No you don\'t have to finish the book to attend!)</t>
  </si>
  <si>
    <t xml:space="preserve">Rooftop Yoga at SKYBAR </t>
  </si>
  <si>
    <t>This class is a donations based class for walk ins. Rooftop Power Flow at SKYBAR is a part of our summer series of classes and is offered every Tuesday night. If it is storming/lightning we may have to move inside downstairs to Diesel. Plan to sweat during this 75 minute flow! Power Flow provides a good workout and strong connection between movement and breath. This class is welcome to yogis of all levels however a knowledge of yoga is encouraged as we will move at a faster pace. Pre-register at www.yogadigs.com</t>
  </si>
  <si>
    <t xml:space="preserve">Knit night at Duke\'s! </t>
  </si>
  <si>
    <t>We had planned to go to Duke\'s earlier this month but swapped it for Spoonwood. So we still have not been to Duke\'s since May - let\'s do it! They\'re likely to have some good pumpkin or Octoberfest beers and they have a full food menu as well.If you knit crochet do needlepoint - whatever! Pack up your project and come on out! We love to meet new people so it doesn\'t matter if you\'re a regular or this is your first time joining us - all are welcome!NOTE: This Duke\'s location is on Cochran Road in the little plaza with the Max &amp;amp; Erma\'s and the Amerifit just to be clear. We normally sit upstairs to the left when you walk in but the reservation is also under "darcie" if you need to ask a server.Hope to see you there!</t>
  </si>
  <si>
    <t>Duke\'s Rib House &amp; Grille</t>
  </si>
  <si>
    <t>Scott Township</t>
  </si>
  <si>
    <t xml:space="preserve"> 1910 Cochran Road</t>
  </si>
  <si>
    <t xml:space="preserve">Small Business Research </t>
  </si>
  <si>
    <t>Are you interested in starting a business in Pennsylvania? Learn how the Library can help you open your own business with access to comprehensive print materials e-resources and services for small business startups.</t>
  </si>
  <si>
    <t xml:space="preserve">TechConnect: Ebay Basics </t>
  </si>
  <si>
    <t>Do you have a garage full of knick knacks baseball cards or electronic equipment and you\'re looking to sell? Looking for rare comic books or a wedding dress? Learn how to buy and sell online using Ebay. Bagged lunches are welcome</t>
  </si>
  <si>
    <t>Carnegie Library-Downtown Branch</t>
  </si>
  <si>
    <t>How to use Census Data to Start or Grow Your Business</t>
  </si>
  <si>
    <t>The U.S. Economic Census provides vital five year statistical information on American business and industry performance to track revenue and growth in the American economy. Come learn how to use the Economic Census to start or grow your business. Presented by: Noemi Mendez Eliasen US Census Bureau Bagged lunches are welcome</t>
  </si>
  <si>
    <t xml:space="preserve">How to Start a Child Care Business </t>
  </si>
  <si>
    <t>Are you interested in starting your own daycare or childcare business? Childcare is slated to be the fastest growing services industry in the United States. Join our panel of experts and learn the rules regulations and practicalities of opening your own child care small business. Bagged lunches are welcome</t>
  </si>
  <si>
    <t xml:space="preserve">Meet the Patents and Trademark Resource Center </t>
  </si>
  <si>
    <t>Discover how the Library can help you navigate the patent searching and filing process. Learn about free library resources how to file a patent and get tips for efficiently searching the U.S. Patent and Trademark Office website. Presented by: Irene Yelovich CLP- Main Bagged lunches are welcome</t>
  </si>
  <si>
    <t xml:space="preserve">Red Ripe and Roasted </t>
  </si>
  <si>
    <t>11th annual tomato and garlic festival with farmers activities and cooking demos. FREE admission with a bag of fresh produce for the Pittsburgh Community Food Bank. More info at www.phipps.conservatory.org.</t>
  </si>
  <si>
    <t>Pittsburghs Three Rivers Toastmasters</t>
  </si>
  <si>
    <t>Allow Toastmasters To Help You Find Your Voice! * Do you speak during any part of your day? * Do you want people to admire you as a leader? * Do you want people to listen when you speak? * Do you want to be loved and respected by others? Then You Need Toastmasters!!!! This MeetUp Group is designed to assist you in finding the right club fit or nearest Toastmasters Club to you. ======================================== Toastmasters Where Leaders Are Made! Help others Help Toastmasters but most importantly... Help yourself to the world of unlimited access to a better happier way of life that only sharper Communication and Leadership Skills can offer. :-) Become a Leader! I Alexandra and all 313800 Toastmasters from all over this beautiful planet thank you ! Alexandra Sabina 412.612.5016</t>
  </si>
  <si>
    <t>education-learning</t>
  </si>
  <si>
    <t xml:space="preserve">Toastmasters; Self-Improvement; Professional Development; Life Transformation; Public Speaking; Intellectual Discussion; Leadership; Presentations; Personal Development; Communication Skills; Fear of Public Speaking; Improve Speech Writing; </t>
  </si>
  <si>
    <t>947 days</t>
  </si>
  <si>
    <t>Aspinwall Toastmasters Free Open House</t>
  </si>
  <si>
    <t xml:space="preserve">Check out our award winning Aspinwall Toastmasters free open house and enjoy free snacks learn about Toastmasters and enjoy several talented speakers. Learn to deliver a mesmerizing speech Become a better leader Get past fears of public speaking </t>
  </si>
  <si>
    <t>Lighthouse Point. 500 Chapel Harbor Drive. O'Hara Twnshp Pa. 15238</t>
  </si>
  <si>
    <t xml:space="preserve"> 500 Chapel Harbor Drive. O'Hara Twnshp Pa. 15238</t>
  </si>
  <si>
    <t>Pittsburgh Botanic Garden</t>
  </si>
  <si>
    <t>Let's plan a visit to the Pittsburgh Botanic Garden. Most likely sometime near the end of September when the weather is cooler. Adult tickets are only $9.00. More information can be found at their website www.pittsburghbotanicgarden.org</t>
  </si>
  <si>
    <t xml:space="preserve"> 798 Pinkerton Run Rd</t>
  </si>
  <si>
    <t>A Paddle on the Kiski in 4 Parts.</t>
  </si>
  <si>
    <t>I\'m planning a paddle on the Kiski River on Sunday Sept. 20 2015. This trip is in Conjunction with the Soup Hike which is being held on my place on Saturday September 19th. Everyone is welcome to attend the soup Hike and associated activities. For more detailed information on the Soup Hike please go to the Pittsburgh Hiking Meet Up Group and click on Soup Hike for Saturday September 19th. About the Soup Hike basically people bring something to share with about 5 or 6 people soup brownies cake pie snacks etc and we go for an easy 5 mile hike. Upon returning we sample the various goodies that people brought to share. The garage has full kitchen facilities with ample outlets to plug in crock pots and upstairs bathroom with shower. IF SHOWERING PLEASE BRING YOU\'RE OWN TOWELS AND PERSONAL ITEMS. After dinner around dusk I\'ll light the bonfire. Camping is available along the river and floor space is available upstairs in the garage. Please bring a chair to sit on around the fire. This trip is in 4 parts. PLEASE LET ME KNOW WHICH PART OR PARTS YOU WILL BE ATTENDING. You can attend any 1 or all 4 parts. PLEASE READ THEHEADINGS CAREFULLY. Part 1. The Hike. Saturday September 19th at 2:30pm. An easy 5 mile hike along the trail. Part 2. Dinner. After the hike at approximately 6pm we\'ll feast on the various dishes that people brought to share. Part 3. Bonfire and camping. After dinner around dusk I\'ll light the bonfire and we can sit around the fire and share tales of incredible feats. Everyone is welcome to camp along the river or stay in the garage. If staying in the garage please bring a sleeping bag and mat to sleep on. For everyone who is staying over we will do breakfast at the Creekside Restaurant across the river from Apollo. Part 4. The Paddle. SUNDAY September 20th 9:30am. This will be a 12 mile paddle on the Kiski River. The Kiski is a docile class I river with a couple of spots of extremely mild class II "riffles". We\'ll meet at my place and set up a shuttle to the put in at Saltsburg. We\'ll paddle about 5 miles and put in at Avonmore for lunch. There is a pavilion and porta potty there. Everyone is responsible for thier own lunch on the river. We\'ll then paddle another 3 miles to Copper Head Cove for short swim break. We\'ll then paddle another 4 miles to my place and take out. A water hose will be available t clean you\'re craft. I\'ll then ask for volunteers to take to help retrieve shuttle vehicles. After we retrieve shuttle vehicles I\'ll make burgers on the grill for everyone to enjoy. There may be some food left over from the preceding days Soup Hike. DON\'T FORGET A CHAIR TO SIT ON AROUND THE FIRE.</t>
  </si>
  <si>
    <t>Steve\'s Place</t>
  </si>
  <si>
    <t xml:space="preserve"> 641 Canal Road</t>
  </si>
  <si>
    <t>Oktoberfest at Hofbraus Beer Garden Sat Sept 19th</t>
  </si>
  <si>
    <t>Get ready for some Bavarian pretzels &amp;amp; lederhosen cuz we\'re heading to Hofbraus beer garden for Oktoberfest on Sat. Sept 19th at 7 pm. We\'ll meet by the entrance to the beer garden in the back. This is a cross post with the 30\'s meetup group.</t>
  </si>
  <si>
    <t xml:space="preserve"> 2705 S Water St</t>
  </si>
  <si>
    <t>What better way than to spend a beautiful fall day at La Casa Narcissi Winery? Let\'s head there on Sat. Oct 3rd at 2 pm. We can get dinner there as well. A jazz band will be playing from 2 - 5. See the website for directions and details: http://www.narcisiwinery.com/. This is a cross post with the 30\'s group. I have something to take care of family wise before I arrive so I am changing the time to 2:45.</t>
  </si>
  <si>
    <t xml:space="preserve"> 4578 Gibsonia Rd</t>
  </si>
  <si>
    <t>Please join us at the Steel Cactus in Shadyside on Saturday September 26th at 8 PM!</t>
  </si>
  <si>
    <t>Steel Cactus</t>
  </si>
  <si>
    <t>Effective SSH</t>
  </si>
  <si>
    <t>Ryan Munz will be talking about how to use SSH effectively. SSH is a commonly used tool for interacting with remote machines and there's a lot you can do with it. Ryan will cover a number of topics around effective use of ssh including: Basic usage Managing keys Clients Agents Running commands directly Configuration magic And more!</t>
  </si>
  <si>
    <t>Tennis</t>
  </si>
  <si>
    <t>Everyone is welcome</t>
  </si>
  <si>
    <t>Sunday Tennis at Schenley Park for all levels</t>
  </si>
  <si>
    <t xml:space="preserve">Hi All We\'re meeting at 9:30 at the tennis court of Schenley park. Please send a message if you are going to be late more than 15 min. PLEASE NOTE: please be courteous to your friends and avoid same day cancellation. If you had an emergency call me directly at[masked]-6377. TENNIS MEETUP RULES 1. Always RSVP before you come to the event. This helps in organizing and for reserving the courts. Note without RSVP you may not have a spot. 2. If you RSVPed "Yes" and later decided to not come please change the RSVP to "No" so the first member on the waiting list can get your spot. 3. Members are expected to arrive on time and stay for the duration. If you expect to be late more than 15 minutes please send a text message to the posted organizer\'s phone number. 4. We will practice and always play a game - doubles or singles depending on the number of members who come to the event. 5. The organizer will try to pair the teams based on skill levels but this may not always be possible and the pairing may be on a first-come-first-serve basis. 6. If a member is on the waiting list they can still come however they may have to wait for courts to become available. </t>
  </si>
  <si>
    <t>Saturday morning tennis at Schenley park for INTERMEDIATE levels 3.0 and higher</t>
  </si>
  <si>
    <t xml:space="preserve">Hi All We\'re meeting at 9:30 at the tennis court of Schenley park. Please send a message if you are going to be late more than 15 min. This is for intermediate levels (3.0 and higher) only. PLEASE NOTE: please be courteous to your friends and avoid same day cancellation. If you had an emergency call me directly at[masked]-6377. TENNIS MEETUP RULES 1. Always RSVP before you come to the event. This helps in organizing and for reserving the courts. Note without RSVP you may not have a spot. 2. If you RSVPed "Yes" and later decided to not come please change the RSVP to "No" so the first member on the waiting list can get your spot. 3. Members are expected to arrive on time and stay for the duration. If you expect to be late more than 15 minutes please send a text message to the posted organizer\'s phone number. 4. We will practice and always play a game - doubles or singles depending on the number of members who come to the event. 5. The organizer will try to pair the teams based on skill levels but this may not always be possible and the pairing may be on a first-come-first-serve basis. 6. If a member is on the waiting list they can still come however they may have to wait for courts to become available. </t>
  </si>
  <si>
    <t>How to succeed in a multinational corporation</t>
  </si>
  <si>
    <t>This month we are excited to have Jason Hoover a local industry leader from Siemens to discuss career development opportunities and challenges within a large organization. 1. Career Success -Whether your goal is career advancement leadership development or just to enjoy what you do there is a set of common skills required. Jason will share with us tips for confident self-presentation time management strong communication and more. 2. Corporate Environment - What is the difference between a job in a large private sector company vs that in a small startup? What to be prepared for in a corporate position? Jason will share his insights about surviving and thriving in a large organization. 3. Multinational Culture - Nowadays oversea work experience becomes more and more important in one\'s career development. Even if you are not planning to work in another country you will have to be prepared for international business and dealing with people from other nations and cultures. Jason\'s experience in Germany will highlight how communication and collaboration can be greatly facilitated by understanding the workforce background and cultural differences. Cost:Free for members$15 for nonmembers To Register:Please visit pyp.org/events *Please note that using meetup.com to RSVP to our events does not count as an official registration. All interested parties must register on pyp.org/events.</t>
  </si>
  <si>
    <t>Yoga on the Terrace - Southside Works</t>
  </si>
  <si>
    <t>This class will be a donation based class for walk ins. Summer Yoga on the Terrace hosted by Yoga Digs is part of our summer series of outdoor yoga classes. Every Saturday morning the class will take place on the terrace at the Hyatt House at South Side Works! The terrace is a peaceful place which overlooks the river and riverfront park. If there is a hotel event &amp;amp; the weather is nice we will move to the grass by the hotel. The class will be a moderately paced 60 minute All Levels flow. The student can adopt modifications or advancements as they see fit for their practice. Please check the YD Facebook page for any class updates/changes or visit www.yogadigs.com</t>
  </si>
  <si>
    <t>HYATT house Pittsburgh-South Side</t>
  </si>
  <si>
    <t xml:space="preserve"> 2795 S Water St</t>
  </si>
  <si>
    <t>Meet up to discuss Romance writing</t>
  </si>
  <si>
    <t>Please join us to discuss the progress of your romance writing. We are a group of published and soon to be published authors affiliated with Romance Writers of America.</t>
  </si>
  <si>
    <t xml:space="preserve">Barnes and Noble </t>
  </si>
  <si>
    <t xml:space="preserve"> 800 Settlers Ridge Center Drive</t>
  </si>
  <si>
    <t>Pitt Dept of Philosophy John Locke Conference</t>
  </si>
  <si>
    <t>John Locke Conference On Saturday the 11th scholars convene in Pittsburgh for a short conference on the work and influence of John Locke.The conference takes place at the Pittsburgh University Club (123 University Pl Pittsburgh PA 15260). Attendance is open to all but we would appreciate a RSVP to Collie Henderson ([masked]) if you plan to attend. Session 1 9:00 10:40 Aaron Garrett (Boston University): The Lockean Revolution in Morals 10:40 10:50 Coffee break Session 2 10:50 12:30 Katie Tabb (Pitt): "Locke s Associationism and the Treatment of Persons" 12:30 1:30 Lunch break (on your own) Session 3 1:30 3:10 Margaret Atherton: (Wisconsin-Milwaukee): Innateness Then: The Case of Locke. 3:10 3:20 Coffee break Session 4 3:20 5:00 Kenneth Winkler (Yale): "The Scope of Sensitive Knowledge."</t>
  </si>
  <si>
    <t>University Club</t>
  </si>
  <si>
    <t xml:space="preserve"> 123 University Place</t>
  </si>
  <si>
    <t>UPMC Body Changers</t>
  </si>
  <si>
    <t>Each year thousands of people achieve dramatic weight loss through a commitment to d iet and exercise alone or in combination with weight loss surgery. But for those who have found weight loss too challenging or keeping lost weight off even more of a struggle BodyChangers offers a way to hope and health. Based at Magee-Womens Hospital of UPMC and a joint venture of Life After Weight Loss and Bariatric Surgery BodyChangers creates a supportive community of like-minded individuals who want to be happy healthy energetic and fit by taking better care of themselves. We are dedicated to setting you on the track toward wellness helping you stay there and providing you with opportunities to have fun on your journey to a healthier lifestyle. Sign up for BodyChangers today! Call 855-BODY-CHG (2639-244) for more information. Membership levels can be found on the UPMC BodyChangers meetup pages tab.</t>
  </si>
  <si>
    <t xml:space="preserve">Weight Loss; Fitness; Self-Improvement; Nutrition; Wellness; Women's Fitness; Weight Loss Support; Healthy Living; Exercise; Healthy Weight Loss; </t>
  </si>
  <si>
    <t>1044 days</t>
  </si>
  <si>
    <t>Mind Over Body</t>
  </si>
  <si>
    <t>Join lifestyle behavior coach Barb Penner to help you identify successful strategies for weight loss and weight maintenance. *Pre-registration is required via Classes and Events page. This event costs $10 to attend.</t>
  </si>
  <si>
    <t>Magee-Womens Hospital of UPMC Suite 5600</t>
  </si>
  <si>
    <t xml:space="preserve"> 300 Halket Street</t>
  </si>
  <si>
    <t>Magee's Bariatric (MIS) Support Group</t>
  </si>
  <si>
    <t xml:space="preserve"> Healthy Eating Strategies with Registered Dietitians Lindsay Lee and Melinda Parker. Feel free to bring a friend family member or loved one who is supporting you throughout your weight loss journey. This event is free and there is no pre-registration is required.</t>
  </si>
  <si>
    <t>Magee-Womens Hospital Auditorium Level Zero</t>
  </si>
  <si>
    <t>my cell#[masked]</t>
  </si>
  <si>
    <t>These hikes are the only time you can access Boyce Mayview Park at night time! Hike into the forest by the light of the full moon! Registration is required and can be completed here: PLEASE NOTE: The Outdoor Classroom DOES NOT accept credit cards at the event. If you do not register via the link below you will need to bring CASH to the event. Thanks! http://www.theoutdoorclassroompa.org/Calendar.asp?cat=&amp;amp;page=m&amp;amp;dat=10/30/2015&amp;amp;e=391&amp;amp;num= Cost: $4 per person over the age of 2</t>
  </si>
  <si>
    <t>Bounty Fall Festival at Boyce-Mayview Park! Sat. Nov 7th!</t>
  </si>
  <si>
    <t>Celebrate our 7th year of crafts guided hikes a baking contest cider tasting apple slingshots campfire and award winning plunge with the pumpkins! Take a break at the food trucks try pumpkin bowling or enjoy life sized puzzle games. A perfect day for family fun! Cost: FREE! Some activities may have a small fee.</t>
  </si>
  <si>
    <t>Boyce-Mayview Park</t>
  </si>
  <si>
    <t>Upper St. Clair</t>
  </si>
  <si>
    <t xml:space="preserve"> 1531 Mayview Road</t>
  </si>
  <si>
    <t>Saturday Outdoor Hike: Fall Birding</t>
  </si>
  <si>
    <t>Start your weekend with an hour in the woods! Bring your coffee mug if you wish and enjoy exploring the forests streams and meadows of Boyce Mayview Park. Registration is required and can be completed here: http://www.theoutdoorclassroompa.org/Calendar.asp?cat=&amp;amp;page=m&amp;amp;dat=11/30/2015&amp;amp;e=396&amp;amp;num= Cost: $4/ person.</t>
  </si>
  <si>
    <t>Christmas Bird Count</t>
  </si>
  <si>
    <t>The Christmas Bird Count is a day when individuals can help scientists collect data on migrating and overwintering birds across the country and around the world. We ll be birding from 8am 4pm. All data collected will be given to the Audubon Society and will be included in an online annual birding report which is a compilation of all the data collected from everyone participating in the world wide count. Please contact our offices at[masked] if you are interested in helping out all day or for just a few hours! No birding experience required! Check out the national data from last year\'s count here www.audubon.org/citizenscience! This event is FREE</t>
  </si>
  <si>
    <t>Chapter Meeting: Mindful Parenting</t>
  </si>
  <si>
    <t>Cristin will be presenting on mindfulness - what it is how to do it and how it can bring more peace and happiness to your family. Hope to see you there!</t>
  </si>
  <si>
    <t>Sunnyhill Unitarian Universalist Church</t>
  </si>
  <si>
    <t>Mt. Lebanon</t>
  </si>
  <si>
    <t xml:space="preserve"> 1240 Washington Rd. </t>
  </si>
  <si>
    <t>Mix@Six for "The Diary of Anne Frank" ... with craft beer food &amp; show for $25!</t>
  </si>
  <si>
    <t xml:space="preserve"> THE DIARY OF ANNE FRANK September 24 - October 25 2015 by Frances Goodrich and Albert Hackettdirected by Pamela Berlin Through the story of this one girl generations have felt the emotional impact of what was lost during the Holocaust. Anne Frank was a spirited insightful teenager when she and her family took refuge from the Nazis in an Amsterdam attic. Gifted director Pamela Berlin (who also directed "The Glass Menagerie" "Clybourne Park" and "Red" at Pittsburgh Public Theater) stages an inspiring new production of this Pulitzer and Tony winner about Anne\'s coming of age during her two years in hiding. This play will feature an amazing cast and set that will surely touch the minds and hearts of audiences. Don\'t miss this extraordinary show! Check out these great articles about the show http://www.post-gazette.com/ae/theater-dance/2015/09/24/Stage-preview-Anne-Frank-s-memory-lives-on-at-Pittsburgh-Public-Theater/stories/201509240022 http://triblive.com/aande/theaterarts/9028550-74/anne-frank-diary#axzz3mz0RA49e About the Mix@Six Ticket Offer The Mix@Six pre-show reception begins at 6 pm in the 3rd floor rehearsal hall. Enjoy complimentary craft beer food coffee and games before the 8 pm show. The Mix@Six offer is a great deal while regular ticket prices are in the range of $30-$60 (depending on how close you sit to the stage) the Mix@Six ticket is only $25.75 which is also includes a 2-hour reception with complimentary craft beer food and social activities. And if you are a student the Mix@Six ticket is only $15.75! TO ORDER Mix@Six TICKETS To order best available $25.75 seats online anytime please visit PPT.ORG with promo code MIXSIX. There are also two options as far as seating: 1) Pick your Own Seats For example if you wish to sit as close to the stage as possible or if you\'re going with family/friends instead. To order the best available $25.75 seats online anytime please visit PPT.ORG with promo code MIXSIX. 2) Sit with Other People in the Meetup Group As a courtesy Katie/Pittsburgh Public Theater will also reserve a number of seats in certain rows/sections and then members of the group can call Katie and request to be seated in these rows. To sit with the Meetup group you must purchase your tickets by Tuesday September 29 and contact Katie directly at[masked] x704. Typical office hours are M-F 9am-5pm. Of course with either option people will have a lot of time for meeting and socializing during the Mix@Six reception from 6-7:45 PM. And people can also talk more during intermission or after the show (for example if they\'d like to go for a quick drink after the show). As always it is also fine if you wish to enjoy this show on your own with family and friends instead. "The Diary of Anne Frank" is certainly a classic that would also be a great educational discussion opportunity among parents/students/grandparents/families. REGULAR TICKETS Of course if you can\'t make the Mix@Six on October 1 please consider checking out this extraordinary play on one of the other performance dates (September 24 - October 25 2015) as shown below For more information about this play or to order regular tickets please visit http://ppt.org/shows/view/91 For more information about the Pittsburgh Public Theater and other upcoming productions as part of PPT\'s[masked] season please visit http://ppt.org/ Parking Here is the ParkPGH website with real-time info on downtown parking garage availability http://parkpgh.org where you can also download apps get garage availability via text messaging etc. You can also call[masked]-8980.</t>
  </si>
  <si>
    <t>Pittsburgh Public Theater (Downtown)</t>
  </si>
  <si>
    <t xml:space="preserve"> O\'Reilly Theater 621 Penn Avenue</t>
  </si>
  <si>
    <t>Outreach to Wilkinsburg &amp; the African American Community</t>
  </si>
  <si>
    <t>Bernie's campaign will either succeed or fail. If significant inroads are not made by Bernie's campaign (OUR campaign!) in the African American community in this country Bernie's chances (and our chances) plummet. The good news Once we get the word out about who he is and what he stands for there is a very positive response from our black brothers and sisters. (I read just today about an African American pastor in Iowa a former Hillary supporter who was persuaded by one of his parishioners to come out publicly for Bernie Waterloo Iowa.) With this in mind we are having an event in Wikinsburg a largely African American community just East of Pittsburgh. (We have already been to East Liberty a largely African American community within Pittsburgh and we will continue these efforts throughout the campaign.) Join us! If you believe in Bernie and what he stands for...(and you do or you would not be reading this)....Join us! Bring signs bring leaflets or just come!</t>
  </si>
  <si>
    <t>Penn Ave.</t>
  </si>
  <si>
    <t>Wilkinsburg</t>
  </si>
  <si>
    <t xml:space="preserve"> Penn Ave. at Hay St.</t>
  </si>
  <si>
    <t>pittsburgh south 912</t>
  </si>
  <si>
    <t>Do you remember 9/11? The days before and after? Remember 9/10? We were divided some of us with our heads in the sand... Remember 9/11? Some were shocked angry and all of us saddened... Remember 9/12? We were united with a common purpose there was no red state/ blue state we were the United States standing together to protect the greatest nation ever created. Our group is founded on 9 Principles and 12 Values that are fundamental to our Country. We\'re creating a community of Americans who believe that the power rests with the people not the politicians. Many Americans both Republican and Democrat understand that Washington is broken. Many times it seems that the political solution is the problem. No more. Our founders knew the solution is We The People. Meet with other common sense principled Americans to discuss and take action on local and national issues. Click on the "About" tab to learn more about our group!</t>
  </si>
  <si>
    <t xml:space="preserve">Conservatives; Local Politics; The 9-12 Project; Activism; Consitutionalist; National Politics; </t>
  </si>
  <si>
    <t>2361 days</t>
  </si>
  <si>
    <t>Monthly Meeting</t>
  </si>
  <si>
    <t>Note that today is the anniversary day of the signing of the Constitution. http://www.history.com/this-day-in-history/u-s-constitution-signed It is also the deadline in deciding the Kerry Iran deal! 6:30 order food 7 pm discussion Also make sure friends are registered to vote at: votespa.com</t>
  </si>
  <si>
    <t>Italian Village Pizza</t>
  </si>
  <si>
    <t>McMurray</t>
  </si>
  <si>
    <t xml:space="preserve"> 3905 Washington Road</t>
  </si>
  <si>
    <t>Free In-Store Clinic - Bird Watching Essentials</t>
  </si>
  <si>
    <t xml:space="preserve"> Click Here Learn to use binoculars read field guides understand migrations and much more in our introduction to this fun and captivating outdoor activity. Thank you for your interest in our free "Bird Watching Essentials Clinic." L.L.Bean has a new centralized reservation system. To guarantee your space you must first confirm your reservation on our new centralized reservation system and if appropriate fill out a participant agreement. Please visit www.llbean.com/pittsburgh find this event on the "Event Calendar" and register. We look forward to seeing you! Learn the skills for a lifetime of adventure: L.L.Bean Outdoor Discovery Schools LLBean.com/Adventure&amp;lt;/a&amp;gt; Need help preparing for your next adventure? Visit &amp;lt;a href="http://www.llbean.com/llb/shop/1000001727"&amp;gt;L.L.Bean Store at Ross Park Mall and ask to speak with an Outdoor Product Specialist. L.L.Bean will fit you with the right clothing and gear for all of life\'s adventures. L.L.Bean Store at Ross Park Mall1000 Ross Park Mall Drive (Map)Pittsburgh PA 15237L.L.Bean Outdoor Discovery SchoolsWebsite || Meetup || Twitter || Facebook&amp;lt;/a&amp;gt;&amp;lt;a href="http://llbean.com/adventure"&amp;gt;</t>
  </si>
  <si>
    <t>Fall into Fall with Backgammon</t>
  </si>
  <si>
    <t>There have been many requests for more meetups in the South Hills so here you go! The Pub &amp;amp; Pizza has a great meeting room upstairs packed with tables. We will have table service and the full food &amp;amp; beer menu. Support our hosts by buying food &amp;amp; beer! Nuff said. Now then to the business at hand. Instead of a tournament like we did at Steve\'s house I\'d like to try a new format called the "Blitz" format. See description here. Groups of 4 fill up as people arrive and they start playing as soon as there are 4. It should work well for us since there is no set starting time and if we play short matches (3 or 5 points) we can mix skill levels. Blitz DetailsAll matches will be 5 points. $10 entry unlimited re-entries if you lose. We\'ll just keep filling brackets as long as we have time to finish them and still play the finals. The winner of the mini-bracket of 4 gets their $10 back and is automatically entered to play the next round against the winner(s) of the other brackets. That format is TBD depending on even/odd/how many players/etc 90% of all entries will go into the prize pool which will pay 2 places for sure and maybe more if a lot of brackets get played. The 10% as always pays for meetup costs and anything left over goes into the kitty for future expenses. My friend and backgammon board seller Bill Hathaway will be running the event tonight with me as backup. Treat him with the same awe and reverence you heap upon me and we\'ll all be just fine. Of course as always you don\'t have to participate in the Blitzes. You can just come bring your board and play. Chouettes are always an option. So is sitting around eating pizza. Hey! Be a rebel. Enjoy life your way. Plan to arrive hungry and bring your board. They are open until midnight at least.</t>
  </si>
  <si>
    <t>Mt Lebanon Pub And Pizza</t>
  </si>
  <si>
    <t xml:space="preserve">Mt Lebanon </t>
  </si>
  <si>
    <t xml:space="preserve"> 329 Castle Shannon Blvd </t>
  </si>
  <si>
    <t>Singers Unite!</t>
  </si>
  <si>
    <t>The Mon Yough Chorale cordially invites all singers with an ear for music to join us at our open house. No auditions required. Please come and meet our unique singers and friendly group atmosphere! Who We Are.....The Mon Yough Chorale is a non-sectarian group of singers from the Mon Valley area and surrounding communities. We perform for local civic groups religious and community organizations and private events.We are comprised of singers from all denominations gender color creed and age groups. Our singing calendar consists of a fall holiday season starting in September with a short break after Christmas. We continue our season shortly after Christmas which includes a state-wide competition in June. We take a short summer break and continue singing year-round. Rehearsals are at the Sampson Mills Presbyterian Church Lincoln Way in White Oak. We are always looking for new members. All voices are needed but we are especially looking for baritones and basses. We look forward to meeting and singing with you!</t>
  </si>
  <si>
    <t>Sampson\'s Mills Presbyterian Church</t>
  </si>
  <si>
    <t xml:space="preserve"> 1665 Lincoln Way</t>
  </si>
  <si>
    <t>Pittsburgh Area Fine Art Photographers</t>
  </si>
  <si>
    <t>Looking to create a group for local photographers that are beyond the point of simply taking pictures and looking to create something more lasting with their work. Hopefully through other members critique and encouragement we can each find what it is we are trying to say through our photographs.</t>
  </si>
  <si>
    <t xml:space="preserve">Photography; Photography Classes; Fine Arts; Nature Photography; Portrait Photography; Model Photography; Nude Photography; </t>
  </si>
  <si>
    <t>1957 days</t>
  </si>
  <si>
    <t>New Anouncement : Gallery Show Open to All Members</t>
  </si>
  <si>
    <t>last year I attempted to put together a Gallery show for the members of this group. The reasons were two fold. First to me an image has no meaning if it is only seen on a phone tablet or computer screen. Photos are meant to be hung on a wall and admired properly. Second there is hardly any better feeling for a photographer than to have his/her work hung in a gallery. last year that attempt fell through (I blame the Post Office). This year it is coming together. Pamela Russell has offered her Gallery space for this show. This is what I need from the members: I want you to email me two of your best images a first choice and a second choice. Send it to [masked]. The file should be no larger than 5x7 but at 300dpi. The gallery has space for about 50-75 images. If every member sends in an image then I will have to edit some but if fewer members send in images then you may get both images in.Conditions for the show: There are no limitations on subject matter. This is a Fine Art group so nudes are acceptable. B&amp;amp;W or Color is fine. The only limitations are on frame size. All images MUST be mounted matted and framed. Frame size is not to exceed 16x20. All frames MUST be black metal and matts MUST be white. I have set those conditions because of continuity. This is a group show and I want the images to speak for themselves not the frames.The show opens Oct 30th. Prints will need to be delivered to Pamela's Gallery no later than Oct 26th. There are very talented photographers in this group so let's make this a fantastic show</t>
  </si>
  <si>
    <t>The Artists' Gallery</t>
  </si>
  <si>
    <t xml:space="preserve"> 31 North Balph Ave</t>
  </si>
  <si>
    <t>Work Night and Pitch Night</t>
  </si>
  <si>
    <t xml:space="preserve">We're getting some work done in conjunction with the Carnegie Library's Work Nights. The Work Nights are moving back to the Lawrenceville Branch of the Library. This is a great time to make new friends and work on civic projects and the Library is now open until midnight. We'd also like to start the meeting with an opportunity to pitch projects you'd like to work on. If you are interested in pitching a project let us know by posting a comment below. If you need a guide to planning a project you can use the questions on our project planning form as a guide CLP Work Nights calendar will have more events coming soon. </t>
  </si>
  <si>
    <t>Carnegie Library Lawrenceville</t>
  </si>
  <si>
    <t xml:space="preserve"> 279 Fisk Street</t>
  </si>
  <si>
    <t xml:space="preserve"> Dinner Meetup at Sichuan Gourmet 10/24 6:00pm</t>
  </si>
  <si>
    <t>Pgh Global Development and Humanitarian Aid Interest Group</t>
  </si>
  <si>
    <t>People interested in working in the fields of humanitarian aid global development emergency relief emergency education and more. The group will be a conduit for opportunities information training experiences etc.. People interested in creating new tech and other related products for the developing country market are welcome.</t>
  </si>
  <si>
    <t xml:space="preserve">Volunteering; Social Justice; Community Service; People Helping People; Community Building; Humanitarian Relief; Humanitarian-Social-Political Issues; HUMANITARIAN AID; </t>
  </si>
  <si>
    <t>826 days</t>
  </si>
  <si>
    <t>Meeting at Coffee Tree Roasters on Walnut in Shadyside</t>
  </si>
  <si>
    <t>A first meeting for the year! To meet others interested in the field of humanitarian aid talk about our program last summer and the upcoming program in the summer of 2016. Also discussing other interests and opportunities for those interested in this field - jobs training volunteer etc... Bring friends!</t>
  </si>
  <si>
    <t>Coffee Tree Roaster / Meeting Room / Shadyside</t>
  </si>
  <si>
    <t>Join us for a discussion of "The Long Walk Home" by Will North a former ghostwriter for Bill Clinton and Al Gore. Here\'s a sneak peek of the book:New Yorker Alec Hudson is a man with a mission. Determined to fulfill his ex-wife\'s dying request to have her ashes scattered on a remote Welsh mountain the site of one of their happiest times in life Alec decides to work through the mourning process by walking from Heathrow to North Wales. There he meets Fiona Edwards the proprietor of a quaint farmhouse bed-and-breakfast. Prevented from scaling the mountain by inclement weather Alec is drawn into life on the farm...Read more and order your copy at: http://www.amazon.com/gp/product/0307383024/ref=olp_product_details?ie=UTF8&amp;amp;me=</t>
  </si>
  <si>
    <t>Welsh Singalong at Britsburgh</t>
  </si>
  <si>
    <t>Join Welsh enthusiasts from around Pittsburgh in singing some traditional Welsh songs as part of Britsburgh\'s "Ceilidh at the Chapel"! Knowledge of Welsh is not required. Simply show up and be ready to learn a few Welsh tunes as part of this fun-filled evening of British traditions. Britsburgh: A Festival of Britain in Pittsburgh the first British festival ever held in Pittsburgh celebrates the long-standing historic ties between Britain and Pittsburgh. Learn more: http://bacpgh.com/our-programs/events/britsburgh/</t>
  </si>
  <si>
    <t>Heinz Chapel</t>
  </si>
  <si>
    <t xml:space="preserve"> 4200 Fifth Ave</t>
  </si>
  <si>
    <t>Holistic Women's Wellness in Pittsburgh</t>
  </si>
  <si>
    <t>Let's connect through our common interest of Women Living a Holistic (Body Mind and Spiritual) lifestyle. Open to all women who wish to learn educate discuss and inspire others and be inspired with topics focused on meeting a balanced lifestyle. A blue print to start would be following the 12 dimensions of a Holistic Lifestyle; Self Responsibility Breathing Sensing Feeling Eating Moving Thinking Playing/Working Communicating Relationships Finding Meaning and Transcending and finding balance within these areas of our life through the use of complementary healing tools: Meditation Yoga Qigong Eating Healthy Massage Reiki Reflexology Journaling Aromatherapy Guided Imagery Positive Thinking and much more.</t>
  </si>
  <si>
    <t>EFT- Emotional Freedom Technique workshop with Joan Kaylor - Rescheduled</t>
  </si>
  <si>
    <t xml:space="preserve">Hello Everyone I have joined Kelly Haywiser LMT and women's holistic lifestyle coach. Kelly's web site: http://www.holisticapproach4life.com/ I will be teaching Emotional Freedom Techniques for the energy of pain chronic fatigue and fibromyalgia on Tuesday September 29th from 6:30 to 8 pm at the Giant Eagle in South Fayette. Here are the details. EFT- Emotional Freedom Technique workshop with-Joan Kaylor MSEd LPC DCEP Giant Eagle 3029 Washington Pike Bridgeville PA (map) Please come to the Giant Eagle Meeting Room. Come in the front door turn left. go through door past the lottery area go up stairs and at top go right and double doors at the end of the hall way. Are you dealing with fibromyalgia chronic fatigue arthritis or other physical pain? Emotional Freedom Techniques (EFT) Donna Eden energy routine omega 3 fatty acids and essential oils can be helpful to release the energy of the pain. If pain has an emotional component EFT can release the trauma that created the fear or depression. Joan Kaylor MSEd LPC DCEP will teach energy healing techniques to assist you in your healing. Cost is $15.00 for this wonderful exciting technique. Space is limited. Please RSVP YES; if you will be attending. Payment is at the door directly with Joan - Cash only please. Joan Kaylor M.S.Ed. L.P.C. NCC DCEP Joan is owner and CEO of Joan Kaylor MSEd LPC Counseling and Consulting. She has been in private practice in Peters Township doing individual and family counseling since 1994. She earned her Master of Science in Education from Duquesne University Pittsburgh Pennsylvania in May 1994. She became a licensed professional counselor in February 2002. Joan was granted Diplomate status in Energy Psychology in 2011. Joan is founder and past president of the Obsessive Compulsive Foundation of Western Pennsylvania. She has served on the board of directors of the International Obsessive Compulsive Disorders Foundation the Obsessive Compulsive Foundation of Western Pennsylvania The Trichotillomania Learning Center and the Pennsylvania Counseling Association. She is a professional member of the International and Western Pennsylvania affiliate of the Obsessive Compulsive Disorders Foundation The Trichotillomania Learning Center The Pennsylvania Counseling Association and the Association of Comprehensive Energy Psychology. Joan teaches workshops on Emotional Freedom Techniques Chakra balancing and energy psychology across the country. Joan has been guest faculty at California University of Pennsylvania Carnegie Mellon University Duquesne University West Virginia University Chestnut Ridge Hospital for Addictions and the University of Pittsburgh School of Social Work. </t>
  </si>
  <si>
    <t>Giant Eagle</t>
  </si>
  <si>
    <t xml:space="preserve"> 3029 Washington Pike</t>
  </si>
  <si>
    <t>Welsh Language Class</t>
  </si>
  <si>
    <t>Our fall term of Welsh Language Class begins September 16 in the Irish Room (#127) on the first floor of the Cathedral of Learning. We have two groups of learners beginners and intermediate and all are welcome to join! No books or materials are needed for the first few lessons.</t>
  </si>
  <si>
    <t>Cathedral of Learning University of Pittsburgh Pittsburgh PA 15213</t>
  </si>
  <si>
    <t xml:space="preserve"> Cathedral of Learning University of Pittsburgh Pittsburgh PA 15213</t>
  </si>
  <si>
    <t>Game night!</t>
  </si>
  <si>
    <t>Come out for game night! Scott has graciously offered to host a game night after the success of Katie's. If you are new to the group this is an opportunity to meet new people in a small setting. Last time we had two new people attend their first meetup with us! Please bring either a snack or drink to share and a favorite game if you have one! The address is: 219 arlington dr Canonsburg pa 15317. You can reach Scott by phone or text at[masked]-1517.</t>
  </si>
  <si>
    <t xml:space="preserve">Scotts house </t>
  </si>
  <si>
    <t xml:space="preserve"> 219 Arlington Dr.</t>
  </si>
  <si>
    <t>Mr. Penumbra\'s 24-Hour Bookstore by Robin Sloan</t>
  </si>
  <si>
    <t>Clay Jannon unemployed Web-designer lands a job working the night shift at Mr. Penumbra\'s 24-Hour Bookstore. Clay quickly realizes that this shop is even more curious than the name suggests. There are no customers apart from an eccentric few who come in repeatedly and never actually buy anything instead "checking out" obscure volumes from strange corners of the store. Soon Clay\'s embarked on a complex analysis of the customers\' behavior and roped his multi-talented friends into helping him figure out just what\'s going on. What results is an exhilarating tale of global conspiracy secret societies code-breaking high-tech data crunching romance adventure the secret to eternal life and just plain fun.</t>
  </si>
  <si>
    <t>Tan Lac Vien Vietnamese Bistro</t>
  </si>
  <si>
    <t xml:space="preserve"> 2114 Murray Avenue</t>
  </si>
  <si>
    <t>Friday Night Play at Pittsburgh Playhouse; Into the Woods</t>
  </si>
  <si>
    <t xml:space="preserve"> The following must have gotten erased by mistake: the Manager is willing to hold tickets for us once we get a certain amount of people signed up as long as we pay cash in person for them when we arrive. This way he will try to seat us altogether. This means no pre bought or credit card tickets for this event. Because of this PLEASE be certain that you think you can attend before signing up otherwise he will get stuck with the tickets that are held for us and will not be willing to do this again. In other words: No MAYBE\'s should sign up at all. If you are not CERTAIN you can attend please don\'t sign up now. I\'m hoping and my goal is to be able to provide our group with special future events like this again and that is totally dependant on how this first time event goes. Thank-You for cooperation in this matter. Also prices are as follows: ALL TICKETS ARE $10.00 FOR EVERYONE! We will pay cash at the door for them. PARKING: the Playhouse does not provide parking on their property but does have an understanding with Magee Women\'s Hospital(nearby) that their Theatre goers are permitted to park in the Hospital Lot. Parking is $5.00 for all evening.</t>
  </si>
  <si>
    <t>Pittsburgh Playhouse</t>
  </si>
  <si>
    <t xml:space="preserve"> 222 Craft Ave</t>
  </si>
  <si>
    <t>PghQA - Testing and Quality for Video Games</t>
  </si>
  <si>
    <t>Testing video games shares a lot in common with other software projects but also poses its own set of unique problems and industry stigma. How do or should you test for difficulty curves and combat balance (e.g. Fun Factor or Exploits)? How do you accurately diagnose and document issues in an online multiplayer experience (player action AI problem connection issue etc)? Why is "Grandma\'s Boy" still the best movie reference for those seeking a job in video game testing? Join us for a spirited discussion featuring anecdotes and war-stories culled from over a decade of video game testing experience. Speaker:Tom Quitoni of Schell Games (previously from Westwood Studios/EA Bally Technologies) Snacks and Drinks will be provided. Please join us afterwards at Bar Louie to continue the conversation! Parking - Please use the Station Square Garage</t>
  </si>
  <si>
    <t>Schell Games</t>
  </si>
  <si>
    <t xml:space="preserve"> 220 W Station Square Dr # 200</t>
  </si>
  <si>
    <t>PghQA (Pittsburgh Software Quality)</t>
  </si>
  <si>
    <t>Do you care about software quality and testing? Do you live / work in the Pittsburgh area? Come join like-minded individuals to explore discuss learn share and enjoy our shared passion!</t>
  </si>
  <si>
    <t xml:space="preserve">Software Development; Test Driven Development; Software QA and Testing; Test Automation; Software Quality; Quality Assurance; Testing Tools; QA Professionals; Software Testing; </t>
  </si>
  <si>
    <t>394 days</t>
  </si>
  <si>
    <t>Testing &amp; Quality for Video Games</t>
  </si>
  <si>
    <t>(Note: event cross-posted at C&amp;amp;S here: http://www.meetup.com/Pittsburgh-Code-Supply/events/225025074/) Testing video games shares a lot in common with other software projects but also poses its own set of unique problems and industry stigma. How do or should you test for difficulty curves and combat balance (e.g. Fun Factor or Exploits)? How do you accurately diagnose and document issues in an online multiplayer experience (player action AI problem connection issue etc)? Why is "Grandma\'s Boy" still the best movie reference for those seeking a job in video game testing? Join us for a spirited discussion featuring anecdotes and war-stories culled from over a decade of video game testing experience. Speaker:Tom Quitoni of Schell Games (previously from Westwood Studios/EA Bally Technologies). Snacks and Drinks will be provided. Please join us afterwards at Bar Louie to continue the conversation! Parking - Please use the Station Square Garage</t>
  </si>
  <si>
    <t>Wednesday Night Dinner(Only) at Penn Brewery</t>
  </si>
  <si>
    <t>Penn Brewery</t>
  </si>
  <si>
    <t xml:space="preserve"> 800 Vinial St</t>
  </si>
  <si>
    <t>Enjoy the holiday weekend.</t>
  </si>
  <si>
    <t>So many of the group may be away for the holiday but going to hold a brunch in case anyone is hungry :) At the restaurant You have an option to select the buffet or ala carte. Some interesting choices include eggs Benedict with kielbasa Pitssburgh omelet that has chipped ham in it just to name a couple. Looking forward to checking this brunch out with whoever can attend. Enjoy your week.</t>
  </si>
  <si>
    <t>Braddock\'s American Brasserie</t>
  </si>
  <si>
    <t xml:space="preserve"> 107 6th St</t>
  </si>
  <si>
    <t xml:space="preserve">Greetings Everyone! Another great meetup last Friday night that unfortunately I had to miss but Redbeard graciously filled in for me as host. It looks like they played several games of No Thanks! and Dixit. After a few more people arrived they broke into several groups and played Legendary: Marvel Deckbuilder while the other table played Timeline: Discoveries. The final games of the night were a new group favorite Roll For the Galaxy Splendor and several games of Machi Koro. This weeks featured new games will include: Stockpile New York 1901 La Granja and King of New York. Most members of the meetup bring a bag of games with them so it is not unusual to have between 20-40 games on hand for the evening. So stop by if your an experienced hobby gamer or just curious I am sure that we will have something that interests you. </t>
  </si>
  <si>
    <t>This class will be donation based class for walk ins. Summer yoga will take place on the terrace at the Hyatt House at South Side Works every Saturday morning! The terrace is a peaceful place which overlooks the river and riverfront park. The class will be a moderately paced 60 minute All Levels flow. The student can adopt modifications or advancements as they see fit for their practice. Please check the YD Facebook page for any class updates/changes or visit www.yogadigs.com</t>
  </si>
  <si>
    <t>Pizza and More 55! Pizza in the Park</t>
  </si>
  <si>
    <t>We are going to Mineos If raining will gather at Mineo and eat there. Bob. [masked] 1872. To cal or text if necessary</t>
  </si>
  <si>
    <t>Mineo's Pizza House</t>
  </si>
  <si>
    <t xml:space="preserve"> 2128 Murray Avenue</t>
  </si>
  <si>
    <t>Pizza &amp; More 56!</t>
  </si>
  <si>
    <t>From Italy</t>
  </si>
  <si>
    <t xml:space="preserve"> 1115 Lincoln Avenue</t>
  </si>
  <si>
    <t>Movie "Concussion" - Cranberry Dinner Ichiban Japanese Rest</t>
  </si>
  <si>
    <t>Lets meet around 1:25 and then get seats at 1:30...Movie starts at 1:55. Dinner afterwards at 4:30 Ichiban Steakhouse and Sushi Bar. Please RSVP for dinner!! I have reservations and several ladies didn\'t respond if they are going to dinner. The film is based on the David vs. Goliath journey of Dr. Bennet Omalu the forensic neuropathologist who made the first discovery of football-related brain trauma in a pro player and fought to bring awareness to the public. In his search for the truth behind the devastating malady Omalu s quest humanizes the price paid by professional athletes in impact sports but also by people who challenge the status quo as it exposes the political cultural and corporate interests that fuel the business of sports. Alec Baldwin Luke Wilson Gugu Mbatha-Raw Arliss Howard Paul Reiser David Morse and Albert Brooks Dinner after the movie at: Ichiban Steakhouse and Sushi Bar Village Shoppes 20510 Rt 19 Suite 111 Cranberyy PA 16066</t>
  </si>
  <si>
    <t xml:space="preserve">Pitt Lecture: Compulsory Voting and Income Inequality </t>
  </si>
  <si>
    <t>LECTURE: Compulsory Voting and Income Inequality (with Yusaku Horiuchi)by John M. Carey (John Wentworth Professor Department of Government Dartmouth College)Date: Wednesday September 9 2015Time: 4:00 p.m.Location: 332 Cathedral of LearningWhat difference does it make if the state makes people vote? The question is central to normative debatesabout the rights and duties of citizens in a democracy and to contemporary policy debates in a variety ofcountries over what actions states should take to encourage electoral participation. By focusing on a rarecase of abolishing compulsory voting in Venezuela this study shows that not forcing people to voteyields a more unequal distribution of income. The evidence supports Arend Lijphart s claim advanced inhis 1996 presidential address to the American Political Science Association that compulsory voting canoffset class bias in turnout and in turn contribute to the equality of influence.Refreshments will be provided.For more information contact: Anibal P rez-Li n at [masked] orLuz Amanda Hank at [masked]Sponsored by the Center for Latin American Studies and the Department of Political Science at theUniversity of Pittsburgh. For more information visit: http://www.ucis.pitt.edu/clas/sites/www.ucis.pitt.edu.clas/files/september15_calendar.pdf#pagemode=bookmarks</t>
  </si>
  <si>
    <t>332 Cathedral of Learning</t>
  </si>
  <si>
    <t>Let\'s Meet up and Watch The Blues Brothers</t>
  </si>
  <si>
    <t xml:space="preserve"> http://www.imdb.com/title/tt0080455/?ref_=nv_sr_1 A few months back Robert and I had discussed hosting a small movie viewing night to watch The Blues Brothers but it was pushed aside for various reasons. Turns out we have several fans of this movie in the group. It\'s my all-time favorite movie and I think would be fun to have a group come over and watch it together and have some laughs. I\'m interested in hosting this at my house. Due to the smaller size of my house I\'m capping this meetup. We\'ll have popcorn candy drinks (alcoholic and non-alcoholic) and anyone can bring something to share who feels like it. Planning to start the movie around 7:00 to give people enough time to arrive and get parked. End time is set at 10 but on a Saturday I really don\'t care how long people hang around if we\'re enjoying chatting. We have three cats. If you are allergic you may either want to skip this one or stock up on allergy meds.</t>
  </si>
  <si>
    <t>Come Out and Play Festival! Great Time! Sept 18th 19th!</t>
  </si>
  <si>
    <t>Come Out &amp;amp; Play Pittsburgh is a two-day donation-based festival of games that turns the city into a playground for grown-ups held at Schenley Plaza on September 18th and 19th. The Fest features new sports street games and social games including: - Circle Rules Football an incredible new sport with a circular field and a yoga ball- Scattershot a video game hundreds of people can play at once- Nashville a real-world wild-west dueling game played with a deck of cards- Counter Squirt a late-night live-action squirt gun battle throughout the streets of Oakland- Territory Oakland a massive urban capture-the-flag style game and many many more. Come Out and Play is looking for players and volunteers to join in the fun! Admission to the festival is donation based - tickets volunteering and more info is at www.comeoutandplaypgh.org.</t>
  </si>
  <si>
    <t>Walk a Mile to combat sexual violence!</t>
  </si>
  <si>
    <t>REGISTRATION (team or individual): http://goo.gl/forms/si3UJDWtlS Each year an ever-increasing number of men women and their families are joining the award-winning Walk a Mile in Her Shoes : The International Men\'s March to Stop Rape Sexual Assault &amp;amp; Gender Violence. A Walk a Mile in Her Shoes Event is a playful opportunity for men to raise awareness in their community about the serious causes effects and remediations to men\'s sexualized violence against women. There is an old saying: "You can\'t really understand another person\'s experience until you\'ve walked a mile in their shoes." Walk a Mile in Her Shoes asks men to literally walk one mile in women\'s high-heeled shoes. It\'s not easy walking in these shoes but it\'s fun and it gets the community to talk about something that\'s really difficult to talk about: gender relations and men\'s sexualized violence against women. Pittsburgh is joining in with a "Walk" in Bloomfield. The walk will take you through the main drag from one end of Bloomfield to the other. Culminating is a joint benefit concert at Howlers Bloomfield Bridge Tavern and The Shop. Our Beneficiary for this event will be Pittsburgh Action Against Rape (PAAR) The rally is FREE! Registration is $20/individual or $50 for a team of 3. The concert will be $10 for an all-venue access wristband.</t>
  </si>
  <si>
    <t>McKean Lot</t>
  </si>
  <si>
    <t xml:space="preserve"> 5050 Liberty Avenue</t>
  </si>
  <si>
    <t>Pittsburgh Real Estate Investors</t>
  </si>
  <si>
    <t xml:space="preserve">This is a group for anyone interested in learning about generating income by investing in real estate. We\'ll be discussing various strategies including landlording rehabbing wholesaling sub2\'s land contracts lease/options owner financing multi-units foreclosures short sales hard money &amp;amp; private money etc etc. We welcome all levels of experience from the brand new investor to the seasoned veteran. Although you can be somewhat successful if you "go it alone" your investing success will easily grow 10-fold if you\'re connected with a great team of like-minded people (What Napoleon Hill called a Mastermind alliance). By joining this group you\'ll have the opportunity to expand your network/team and have a chance to voice whatever questions you may have. You may be one idea or one strategy away from having your investing go to the next level which is why continuing to educate yourself networking and keeping an open mind is so important. As the saying goes: "Five years from now you\'ll be the same person you are today except for the books you read and the people you meet." At our montly meetups which will be relaxed yet informative you\'ll meet new people who will help to create a positive change in your life and business. Wecome to the group... and remember to RSVP for the next meetup! </t>
  </si>
  <si>
    <t xml:space="preserve">Landlords; Cashflow; Real Estate Networking; Real Estate Investors; Real Estate Investing; Real Estate; Real Estate Investment Education; Allegheny County; Private Lending; Creative Financing Techniques; Rehabbing and Flipping Properties; </t>
  </si>
  <si>
    <t>1256 days</t>
  </si>
  <si>
    <t>Please RSVP if you plan to attend our FREE REI Meetup</t>
  </si>
  <si>
    <t>Hey there! Hope you had a wonderful summer. We\'re getting set up for our free real estate investors September Meetup. It will be Thursday the 17th at Christina\'s in White Oak. More details to follow! Looking forward to seeing you again. Jerry &amp;amp; Pam</t>
  </si>
  <si>
    <t>Christina\'s Restaurant</t>
  </si>
  <si>
    <t xml:space="preserve"> 3017 Jacks Run Road</t>
  </si>
  <si>
    <t>Community Outreach Event</t>
  </si>
  <si>
    <t>Join us for another play date with the residents at Harbour Senior Living Center. Don't forget to bring a few favorite toys for the kids to play with!</t>
  </si>
  <si>
    <t>Harbour Assisted Living of South Hills</t>
  </si>
  <si>
    <t xml:space="preserve"> 1320 Greentree Rd</t>
  </si>
  <si>
    <t>Jazz Event @ New Hazlett Theater</t>
  </si>
  <si>
    <t>Join Diane Jennings for an evening of Jazz with the Dr. Lonnie Smith Trio at the New Hazlett Theater. From the website: Dr. Lonnie Smith is an unparalleled musician composer performer and recording artist. An authentic master and guru of the Hammond B-3 organ for over five decades he has been featured on over seventy albums and has recorded and performed with a virtual Who s Who of the greatest jazz blues and R&amp;amp;B giants in the industry. - See more at: http://newhazletttheater.org/#sthash.FX8L5X3T.dpuf You must purchase your tickets beforehand at showclix in order to be admitted to this event. Right now ticket prices are $30.00 but the website states they are subject to change so get your tickets now!!! https://www.youtube.com/watch?v=06HwBqH3kEM</t>
  </si>
  <si>
    <t>Labor Day Gaming at the Den</t>
  </si>
  <si>
    <t>Why work when you can game? Join us at my place the Wolfe Den for some gaming in this Steel City Gamer traditional event. Lots of games available here for selection or you can bring your own. Just because it is Labor Day doesn\'t mean we are solely limited to worker placement games :) We\'ll likely have folks chip in for pizza later in the evening for the dinner option. Beverages will be on hand but please bring what you want to drink if you have something special in mind. (We keep our events alcohol free).</t>
  </si>
  <si>
    <t>The Wolfe Den</t>
  </si>
  <si>
    <t>Imperial</t>
  </si>
  <si>
    <t xml:space="preserve"> 3544 Fox Chase Dr</t>
  </si>
  <si>
    <t>Anchorpoint Counseling Ministry North Hills</t>
  </si>
  <si>
    <t>Anchorpoint Counseling Ministry is a nonprofit healing and educational ministry providing: Support groups and Workshops to empower teens singles married couples parents women those grieving and those divorced. Professional counseling services for individuals youth families and couples. Our mission calls for us to serve all regardless of their ability to pay. Tutoring/mentoring through the Youth Development Program which helps children of all ages flourish academically emotionally and socially. If you\'re interested in learning more about Anchorpoint\'s groups and events feel free to join our Meetup! You won\'t be disappointed!</t>
  </si>
  <si>
    <t xml:space="preserve">Singles; Divorce Support; Self-Improvement; Marriage Support; Spirituality; Wellness; Parents; Parents of Teens; Professional Counseling; Dating and Relationships; Married Couples; Successful Relationships; Self Exploration; Empowering Teens; Tutoring; </t>
  </si>
  <si>
    <t>252 days</t>
  </si>
  <si>
    <t>Women: let\'s meet-up discover how to say "NO!" and find our own peace</t>
  </si>
  <si>
    <t>Feel empty? Moody? Like no one gets it? Not interested in things you once were? Overwhelmed with life? You\'re not alone. The Self Care Group for Women aims to reduce stress tackle anxiety and strengthen boundaries. This group will nurture encouragement understanding laughter and healing in a safe and confidential setting. Women attending can hope to build practical coping techniques tools for maintaining healthy boundaries and supportive relationships to foster growth. Space is limited and there is a cost of $6 per session. It will run Mondays from 6 pm until 8 pm from October 5th through November 30th. Limited scholarships are available which participants will need to call to inquire about. Preregistration is required by calling Cassy Wimmer MSW at[masked] ex 105. Find a flyer here: http://anchorpointcounselingministry.org/wp-content/uploads/2015/06/Selfcaregroupfall2015-2016.pdf</t>
  </si>
  <si>
    <t>donation</t>
  </si>
  <si>
    <t>Let\'s meet-up and find Life After Divorce</t>
  </si>
  <si>
    <t>Let\'s find some answers to questions many people have after divorce: Is what I am experiencing normal? What about decisions for the kids? How do I forgive so I can move on? How do I keep from making the same mistakes? Join us Tuesdays from 6:00-7:30 pm from starting October 6th (ten weeks). It will be facilitated by Ron Barnes LSW and Cassy Wimmer MSW. Major insurances will be accepted and self-pay and sliding scale are also options. Please contact Cassy at[masked] ex 105 to register. Link for flier: http://anchorpointcounselingministry.org/wp-content/uploads/2015/06/lifeafterdivorce2015.pdf</t>
  </si>
  <si>
    <t>Pittsburgh Shakespeare in the Parks\' KING LEAR</t>
  </si>
  <si>
    <t>Free performances of Shakespeare\'s KING LEAR take place in Pittsburgh city parks every weekend in September starting on Saturday September 5th and running through Sunday September 27th. Visit www.pittsburghshakespeare.org for details about venues cast times and pre-show performances. Bring a blanket a loved one and a thermos and enjoy!</t>
  </si>
  <si>
    <t>Frick Park</t>
  </si>
  <si>
    <t xml:space="preserve"> Beechwood Blvd and Nicholson Street</t>
  </si>
  <si>
    <t>FREE: Pittsburgh Shakespeare in the Parks\' KING LEAR</t>
  </si>
  <si>
    <t>Storytelling and Bellydance - Pay what you can!</t>
  </si>
  <si>
    <t>On Sept. 19 2015 I will be taking my one woman "Tales of Scheherazade" show to my hometown area of Rochester New York as part of the Rochester Fringe Festival. I\'m really excited about it but I wanted to also offer a special Preview performance to my friends and supporters here in Pittsburgh! The show is a one hour magic carpet ride into the 1001 Arabian Nights and includes original takes on Scheherazade The Fisherman and the Genie and the Anklet all brought to life through dance music spoken word storytelling even a dose of magic! The show will start at 7:30 in the intimate Atrium of the Union Project (go in the side door!). Seating will be first come first served with a suggested donation of $5 which will go towards my Fringe expenses. I\'ll also have CDs and swag available. Credit Card donations will be accepted through Square.</t>
  </si>
  <si>
    <t>The Union Project</t>
  </si>
  <si>
    <t xml:space="preserve"> 801 N. Negley Ave.</t>
  </si>
  <si>
    <t>Kizomba Feeling Pittsburgh Meetup</t>
  </si>
  <si>
    <t>This is a meetup group for anyone interested in learning Kizomba: the Art of Connection. Kizomba is a partner dance that comes from Angola a country in Southern Africa. It is a sensual dance that revolves around the connection between the lead and follow. Kizomba Feeling Pittsburgh is offering a six week Kizomba course for all levels that will guide you from wherever you are to a deeper understanding and love for Kizomba. Classes start this Wednesday September 2nd at Millennium Dance Complex Pittsburgh. We look forward to seeing you there!</t>
  </si>
  <si>
    <t xml:space="preserve">Dancing; Dance Lessons; Social Dancing; Dance and Movement; Kizomba; </t>
  </si>
  <si>
    <t>177 days</t>
  </si>
  <si>
    <t>Let's meet up and dance KIZOMBA!!!!</t>
  </si>
  <si>
    <t>Kizomba Feeling Pittsburgh's new six week dance course targets all levels of Kizomba dancers even the ones who have never tried it before! Classes start on Wednesday September 2nd at 8pm at the Millennium Dance Complex Pittsburgh. Come join us for a wonderful dance and social experience!</t>
  </si>
  <si>
    <t>MUSIC FOOD TRUCKS WHISKEY &amp;amp; THE GREAT OUTDOORS what s not to love? Future Tenant is partnering with Wigle Whiskey for its first ever Barrel Bash event a semi-annual fundraiser at Wigle Whiskey\'s beautiful outdoor barrel house on the Northside. WHAT S IN STORE? - #FOODTRUCKSGet yourself some goodies from Pittsburgh Smokehouse BBQ -DRINKSCash bar with lots of drink choices provided by Wigle Whiskey. Order our specialty drink of the night or a signature bottle. 12% of proceeds will be donated to Future Tenant to support local emerging artists -MUSICPerformances by Caitlin Quinlan and Two Tall Twins - #BarrelBashPrintMake your own DIY screen-print poster or purchase a pre-made print designed by Gigz by Gadz to support Future Tenant. You can also get a free poster with a purchase of Wigle signature bottles!https://www.facebook.com/gigzbygadz?fref=ts - #BarrelBashBoothPhotobooth with friends to capture fun memories - #BarrelBashButtonsMake your own cute buttons to take home with you! Early Bird Tickets are on sale NOW!The first 70 people get a discounted ticket for $7! Check out more on our Facebook event!</t>
  </si>
  <si>
    <t>Dance Lesson Wine Session ... with great appetizers tango and more!</t>
  </si>
  <si>
    <t xml:space="preserve">Please join us as we continue the 'Dance Lesson Wine Session' series at the Pittsburgh Dance Center located in the heart of Bloomfield. This fun evening will start off with an appetizer sampling created by Chef Josh Ross of the newly opened Pan Asian (which is located in the former Tamari space) in Lawrenceville. If you haven't been to Pan Asian check out this great review from City Paper http://www.pghcitypaper.com/pittsburgh/pan-asian-kitchen/Content?oid=1849831 And the Pan Asian website http://www.panasianpgh.com/ Check out the menu that Chef Josh will create for our Dance Lesson Wine Session event! Tempura sweet potato mango avocado maki with smoked habanero mango puree Tempura jalapeno cream cheese cucumber maki with jalapeno miso Pickled vegetable seaweed salad cucumber maki with truffle soy Roasted edamame salad with sesame miso vinagrette. Chef Josh may change or add to it but this gives you a general idea for pairing wine and so we would recommend an effervescent white spicy or smokey red or sake. This is a light enough selection that you will feel energetic and ready to dance after! The introductory class in tango will begin at 6:30 PM which will be followed by a break so the group may enjoy more food/wine and socializing. The evening will then continue with general dancing including Latin and ballroom mini-lessons depending on the interests of the group. This event is BYOwine and it is suggested you bring one of your favorite wines or perhaps something you've never tried before. And this time we'll have something else to celebrate namely NATIONAL BALLROOM DANCE WEEK taking place during September 18-27 2015. The fun dance lessons will be suitable for beginners with all levels welcome. The doors will open around 6:30 PM so we'll have a bit more time for socializing before the first lesson begins. The dance class is only $15 which also includes complimentary appetizer sampling created by Chef Josh Ross of Pan Asian plus a complimentary 'follow up' beginner dance class voucher for your use after this event. What a great deal!! As a reminder this event is BYOwine which has been so popular in the past as guests have a chance to try so many different wines! Please wear something fun and comfortable such as dressy casual to cocktail wear! With so many people in the Meetup sometimes it can be challenge meeting/mingling especially for relatively new members when attending other events at busy art galleries outdoor festivals and performances at large venues such as the Benedum. So perhaps a series of fun activities that bring lots of people together would also help with introductions and spotting other members at future events. After the first 45-minute lesson people will have the option to continue dancing until around 9:30-10 PM or simply enjoy more wines snacks good conversation and lots of laughs. And there will even be mini-class lessons to some of your favorite beats for those that are interested!! This will be a fantastic event bringing people together Meetup groups PDC clients and dance enthusiasts. This 'Dance Lesson Wine Session' series has been a lot of fun so having it this time in celebration of NATIONAL BALLROOM DANCE WEEK should be a great time for everyone. While Pittsburgh has a vibrant cultural scene including classical and contemporary dance this is our chance to experience being a bit more than spectators while learning more about the art of dance. Unlike a restaurant where people spend most of the time talking with those seated nearby the 'Dance Lesson Wine Lesson' will be less formal so people should be able to meet many others while enjoying the group dance lesson and sharing wine. While there are other Meetup groups and organizations in the region that are specifically focused on dance this event is also an opportunity for people to see if they might enjoy taking up dance in a relaxed informal atmosphere. Because some might be more comfortable bringing a friend for the dance lesson guests are certainly welcome. So when you RSVP please indicate if you'll bringing one or more friends. This event costs only $15/person please bring cash at the door and is BYOB wine. The $15 includes complimentary appetizer sampling created by Executive Chef Josh Ross of Pan plus a complimentary 'follow up' beginner class voucher for your use at PDC after this event. What a great deal!!! But to make the wine appreciation session more interesting please feel free to bring one of your favorite bottles of wine or perhaps something you've never tried before with an emphasis on value wines in the $12/bottle range. With the great appetizer menu prepared by Chef Josh we would also recommend an effervescent white spicy or smokey red or sake. For those that live close to the larger state stores this might be a chance to check out one of the Chairmen's Selection wines. It would be fantastic if this event included a variety of wines for the group to try. And if you don't drink that is certainly OK as this event is about having fun bringing lots of people together and learning a little more about ballroom dance. We hope to see everyone on Sunday September 27! For more information on the Pittsburgh Dance Center please visit http://www.pittsburghdancecenter.com </t>
  </si>
  <si>
    <t>South Hills Wild Edible and Medicinal Plants Group</t>
  </si>
  <si>
    <t xml:space="preserve">Welcome! This is a group dedicated to educational meet-ups in the South Hills of Pittsburgh PA learning to identify and sustainably utilize local plants for healing and for eating. I will be offering educational plant walks in the area and classes on how to make the most from local plants and "weeds." Many of these "weeds" are found in our own yards or nearby and many of them have been found to help us heal a number of common ailments. You may be surprised what we find right in our.... neck of the woods! I am also highly interested in sharing the value of the local natural areas with the community as they are an invaluable part of our day-to-day life even if we don\'t see or notice them regularly. I plan to help conserve what areas I possibly can as what we call "progress" continues to creep into our already very limited natural spaces creating more light pollution and more traffic and wildlife problems more often than it should be. But I need your help to do this. I enjoy sharing these plant walks and classes and hope that the community if not already awakened to the need to conserve this land will awaken and see what is beneath our very feet and that we need to protect it to truly survive. Thank you for your interest in this group please contact me with any questions ideas or comments! Green Blessings! </t>
  </si>
  <si>
    <t xml:space="preserve">Herbalists; Wellness; Holistic Health; Energy Healing; Herbs; Healing Herbs; Healthy Living; Herbal Preparation: How to make Oils &amp; Salves; Herbalism; Making Herbal Remedies at Home; Herbal Medicine; Herbal Healing; Wild Edible Plant Recognition; </t>
  </si>
  <si>
    <t>383 days</t>
  </si>
  <si>
    <t>Welcome September! New Moon Plant Walk in the Park</t>
  </si>
  <si>
    <t xml:space="preserve">Hey everyone! Here we go back again! Join me for a walk through the beautiful trails of Boyce-Mayview Park on this day of the New Moon! The moon will be in Virgo and what better time to get back to business! ("Business" meaning "learning the plants around us that we may better ourselves and others.") We will talk about a plethora of plants on the trails their names their uses toxic lookalikes and much more! I also find useful and enjoy chatting about astrology with anyone interested! (see more info below!) Recommended items to bring along:~camera~notebook (I enjoy stopping and slowing down for folks to take notes if they like)~water~small snack And don\'t forget to wear long sleeves/pants to help keep any ticks away! Walks are usually a sliding scale donation-based experience ($5-10) as I lead highly educational walks and offer you the hands-on experience that no books can truly offer! As usual though I just want people to get out and learn plants so if it\'s not in your budget please do not worry about it. Just bring your excitement and respect for plants and nature! :-) Kids and teens always free! Get the youth outdoors! And now for the new moon astrology! From about.com "If you\'ve been stretched too thin by things that aren\'t satisfying Virgo gets you back on the righteous track. That\'s the path that unfolds from your natural gifts and sense of service and calling. The mutable (changeable) impulse of Virgo makes this a New Moon to shift your shape or attitude. Virgo is alert to the confounding buffet of choice and has an instinct for choosing that which supports your dreams in practical ways. It\'s an ideal New Moon to earth your dreams with plans that unfold along a realistic path. Or to invite that kind of guidance along with dream messages signs and allies to point the way." Hope to see you out there! Green Blessings!~Jen </t>
  </si>
  <si>
    <t>Boyce-Mayview Park (Ardolino\'s Pizza parking lot trailhead)</t>
  </si>
  <si>
    <t xml:space="preserve"> 1141 Boyce Road Pittsburgh PA 15241</t>
  </si>
  <si>
    <t>sliding scale</t>
  </si>
  <si>
    <t>Pittsburgh Bicycle-Ski meetup</t>
  </si>
  <si>
    <t>Hi All I realized there are many people like bicycling and also skiing/snowboarding. I'm planning bike riding events from spring to fall. And I'm going to plan more skiing/snowboarding events during winter. For bike riding mostly I'm going to plan trail riding including Great Allegheny Passage. For skiing mostly I'm going to plan weekend ski trip to 7 springs but also planning a couple of bigger ski trip as well.</t>
  </si>
  <si>
    <t xml:space="preserve">Bicycling; Skiing; Outdoors; </t>
  </si>
  <si>
    <t>190 days</t>
  </si>
  <si>
    <t>GAP riding - West Newton (30~35 miles)</t>
  </si>
  <si>
    <t>Hi All I'm planning another GAP riding about 30~35 miles.Let's meet at West Newton Bicycle Shop. We'll start riding toward Connellsville and come back to West Newton.Depending on who attend we can be flexible for the distance and speed. We'll come back to West Newton between 1pm and 2pm and will have lunch.If you have any questions please let me know. Thanks and see you then Jason</t>
  </si>
  <si>
    <t>West Newton Bicycle Shop</t>
  </si>
  <si>
    <t>West Newton</t>
  </si>
  <si>
    <t xml:space="preserve"> 106 West Main Street</t>
  </si>
  <si>
    <t>Pitt Feminist Zine Fair Oct. 16-18</t>
  </si>
  <si>
    <t>Feminist Zine FairOctober 18 2015 - 12:00pm - 5:00pmSpeaker/Participants:Presentations/exhibits by writers and artists.Frick Fine Arts Building Cloisters Browse tables of feminist self-published non-commercial pieces of work that foster individual or small community expression. Attend workshops on feminist issues and readings by local and national zine-makers. This event is part of the first ever Feminist Zine Fest Pittsburgh! The fest will run from Friday October 16th to Sunday October 18th 2015 at several venues across Pittsburgh but the Sunday venue is on Pitt\'s campus. Free admission!For registration and more information see feministzinefestpgh.tumblr.com.Login to post comments</t>
  </si>
  <si>
    <t>Frick Fine Arts Building Coister</t>
  </si>
  <si>
    <t>Come Out and Play</t>
  </si>
  <si>
    <t>Come Out &amp;amp; Play Pittsburgh is coming! CO&amp;amp;P a two-day donation-based festival of games that turns the city into a playground for grown-ups held at Schenley Plaza on September 18th and 19th. The Fest features new social games street games and unique physical-digital hybrids including: - Circle Rules Football an incredible new sport with a circular field and a yoga ball- Scattershot a video game hundreds of people can play at once- Nashville a real-world wild-west dueling game played with a deck of cards- Counter Squirt a late-night live-action squirt gun battle throughout the streets of Oakland- Territory Oakland a massive urban capture-the-flag style game and many many more. Come Out and Play is looking for volunteers to help out with running games and of course players to join in the fun! Admission to the festival is donation based - tickets volunteering and more info is at www.comeoutandplaypgh.org. Dates and Times: Sept 18 8pm-midnight and Sept 19 11am-3pmLocation: Schenley Plaza OaklandCost: $10 suggested donationVolunteers: comeoutandplaypgh.org/#volunteer</t>
  </si>
  <si>
    <t>Come Out &amp;amp; Play Pittsburgh is coming! CO&amp;amp;P a two-day donation-based festival of games that turns the city into a playground for grown-ups held at Schenley Plaza on September 18th and 19th. The Fest features new social games street games and unique physical-digital hybrids including:- Circle Rules Football an incredible new sport with a circular field and a yoga ball- Scattershot a video game hundreds of people can play at once- Nashville a real-world wild-west dueling game played with a deck of cards- Counter Squirt a late-night live-action squirt gun battle throughout the streets of Oakland- Territory Oakland a massive urban capture-the-flag style game and many many more. Come Out and Play is looking for volunteers to help out with running games and of course players to join in the fun! Admission to the festival is donation based - tickets volunteering and more info is at www.comeoutandplaypgh.org. Dates and Times: Sept 18 8pm-midnight and Sept 19 11am-3pmLocation: Schenley Plaza OaklandCost: $10 suggested donationVolunteers: comeoutandplaypgh.org/#volunteer</t>
  </si>
  <si>
    <t>Come Out &amp;amp; Play Pittsburgh is coming! CO&amp;amp;P a two-day donation-based festival of games that turns the city into a playground for grown-ups held at Schenley Plaza on September 18th and 19th. The Fest features new social games street games and unique physical-digital hybrids including:- Scattershot a video game hundreds of people can play at once- Circle Rules Football an incredible new sport with a circular field and a yoga ball- Nashville a real-world wild-west dueling game played with a deck of cards- Counter Squirt a late-night live-action squirt gun battle throughout the streets of Oakland- Territory Oakland a massive urban capture-the-flag style game and many many more. Come Out and Play is looking for volunteers to help out with running games and of course players to join in the fun! Admission to the festival is donation based - tickets volunteering and more info is at www.comeoutandplaypgh.org. Dates and Times: Sept 18 8pm-midnight and Sept 19 11am-3pmLocation: Schenley Plaza OaklandCost: $10 suggested donationVolunteers: comeoutandplaypgh.org/#volunteer</t>
  </si>
  <si>
    <t>Pittsburgh Christian Apologetics Club Meeting 14</t>
  </si>
  <si>
    <t>Welcome to the 14th meeting of the Pittsburgh Apologetics Club. We will be continuing to watch and discuss the debate between William Lane Craig and Sam Harris. https://www.youtube.com/watch?v=yqaHXKLRKzg https://www.youtube.com/watch?v=yqaHXKLRKzg We will begin watching the debate starting from 46:00 with William Craig speaking and finish at 1:25 when both speakers had a few rebuttals. That is 40 minutes. If you have not seen the first 46 minutes of the debate I encourage you to watch it. Then we will discuss what we just watched in a style similar to the debate itself meaning with moderators giving everyone a limited amount of time to speak. See this link for more information. http://www.meetup.com/Pittsburgh-Christian-Apologetics-Group/events/224538279/</t>
  </si>
  <si>
    <t>Indian Mommies &amp; Little Ones in the Burgh</t>
  </si>
  <si>
    <t>I started this group with inspiration of a group I joined initially with some hesitation in the Detroit area. After living in DC for almost 10 years my husband and I moved out to Detroit for a year. Missing our friends and social life in DC I joined a similar group in Detroit. Instantly I met some really great people. Though I grew up in the South Hills I have lived elsewhere since high school. I am looking forward to making new friendships. Group events include kids activities family get-togethers ladies nights and date nights. Some activities I have done in the past that I really enjoyed were book discussions cookie exchanges wine tastings and Indian holiday celebrations.</t>
  </si>
  <si>
    <t xml:space="preserve">Moms; Expat Indian; New In Town; Stay-at-Home Moms; Playdates; Working Moms; Social; Babies; Kids; Toddlers; Indian Culture; Couples Night Out; Young Married Couples; </t>
  </si>
  <si>
    <t>622 days</t>
  </si>
  <si>
    <t>Picnic At North Park</t>
  </si>
  <si>
    <t>Families are welcome. This is a potluck. Please bring main dishes / side dishes/ desserts. If we can keep it a kid friendly menu that would be great. There are play areas for the kids and plenty of pavillions open there.</t>
  </si>
  <si>
    <t xml:space="preserve"> 10301 Pearce Mill Road</t>
  </si>
  <si>
    <t>Dinner and Drinks</t>
  </si>
  <si>
    <t>Dinner drinks and conversation at Spoon in Shadyside! Event is limited to 6 but we will go again if it is well received!</t>
  </si>
  <si>
    <t>Spoon</t>
  </si>
  <si>
    <t xml:space="preserve"> 134 South Highland Avenue</t>
  </si>
  <si>
    <t>BLACK DIAMONDS Launches Chatham\'s Environmental Justice Film Series</t>
  </si>
  <si>
    <t>Chatham UniversityGlobal Focus: The Year of Climate Change[masked]Environmental Justice Film Series Presents Black DiamondsSunday September 13th - 6 PM - 8:30 PMSanger Lecture Hall in Coolidge of Woodland Road Presented in partnership with Semb ne - The Film &amp;amp; Arts Festival Black DiamondsProduced and Directed by Catherine PancakeResearch and Interviews by Ann Pancake Official Website: http://www.blackdiamondsmovie.com/Trailer: https://www.youtube.com/watch?v=I7Zb3Tb0oSMAward: Paul Robeson Fund for Independent Media Award "BLACK DIAMONDS A MASTERPIECE... The Pancake sisters of West Virginia have created the best film to date on the subject of mountaintop removal mining... Presents the first complete overview of the subject...Black Diamonds is an epic film about the monumental collision between the demand for cheap energy and the century-long victims of this demand the people the land the living Appalachian forests the innocent animals and the very water and air they breathe." Steve Fesenmaier Graffiti BLACK DIAMONDS charts the escalating drama in Appalachia over the alarming increase in large mountaintop coal mines. These mammoth operations have covered 1200 miles of headwater streams with mining waste; demolished thousands of acres of hardwood forest; and flattened hundreds of Appalachian mountain peaks. Citizen testimony and visual documentation interwoven with the perspectives of government officials activists and scientists create a riveting portrait of an American region fighting for its life caught between the grinding wheels of the national appetite for cheap energy and an enduring sense of Appalachian culture pride and natural beauty. (Courtesy of Bullfrog Films) Visit Chatham University\'s Global Focus site for the full program of events at http://www.chatham.edu/globalfocus/</t>
  </si>
  <si>
    <t>Chatham University</t>
  </si>
  <si>
    <t xml:space="preserve"> 1 Woodland Road</t>
  </si>
  <si>
    <t>Backyard Permaculture Basics: Free Class at the Market</t>
  </si>
  <si>
    <t>Steel City Soils urban-farm cooperative is offering free class space at our farmers' market booth for gardening and farming related topics. The first is a free class on Backyard Permaculture Basics. Permaculture is a design science for creating edible landscapes. In this class Jeff Newman who received his Permaculture Design Certificate in 2009 will lead a participatory discussion and share the Permaculture Principles the basics and some practical experience from 4 different backyard projects. Topics covered will be: Permaculture Principles very basic soil science basic soil biology systems theory basics mixed shrubland and orchard design practical advice from Jeff's orchard projects. Please bring your ideas to share about your own food growing projects. Let's also talk about the best places to get plants and trade plants. See you at Steel City Soils farmers market booth at Squirrel Hill Farmers' Market at 10am on Sunday September 13th.</t>
  </si>
  <si>
    <t>Squirrel Hill Farmers' Market</t>
  </si>
  <si>
    <t xml:space="preserve"> 5753 Bartlett Street (Bartlett/Beacon Parking Lot)</t>
  </si>
  <si>
    <t>Holiday - Pay What You Can Yoga</t>
  </si>
  <si>
    <t>Labor Day! Hosted by Yoga Digs Pay What You Can Afford for the class. Begin your yoga journey with a class that offers a slower pace along with the balance of effort and ease for the new student. All Building Blocks classes are designed to give you the time and support to understand the proper alignment of Yoga asanas (postures) and breathing technique. This class is also advantageous for those looking to refine their core practice. www.yogadigs.com</t>
  </si>
  <si>
    <t>Corned Beef &amp; Curry/Screaming Orphans &amp; Gaelic Storm Pittsburgh Irish Festival</t>
  </si>
  <si>
    <t>Always a fun occasion. Choose to stay at the UPMC Stage for the Screaming Orphans and Gaelic Storm or see Corned Beef &amp;amp; Curry (a local band) and then run over to see Gaelic Storm. Either way it should make for a fun and raucous evening of music - and probably one of the last chances to enjoy an outdoor concert this year. (I\'ll message a meetup location to all who RSVP.) Ticket information http://pghirishfest.org/about/faq/ Screaming Orphans: http://www.thescreamingorphans.com/index.php Corned Beef and Curry: https://www.facebook.com/CornedBeefAndCurryBand Gaelic Storm: http://www.gaelicstorm.com/</t>
  </si>
  <si>
    <t>Riverplex At Sandcastle</t>
  </si>
  <si>
    <t xml:space="preserve"> 1000 Sandcastle Drive</t>
  </si>
  <si>
    <t>7:00- 7:30 - participant sign up 7:30 - 10:30 Open Mic # of songs = up to 5/participant We have heard some great music these past few weeks! Big thanks to all who have participated. We also enjoyed hearing a gal with her electric keyboard and a guy with his homemade bass. It\'s not just for guitars anymore! If there is time at the end we can do a "rapid fire" of 1 song/participant who still wants to play another. The group jamming at the end has been wonderful as well. We look forward to seeing you here at Pastoli\'s!</t>
  </si>
  <si>
    <t>What:: GASP Games Day Where:: Springdale United Presbyterian Church When:: 10am to 11pm Cost:: $5 (first time attendees are free) Due to our situation in finding a new home Games Days are currently on a month-2-month schedule. See below for the schedule it will be updated as needed. 2015 Dates January - cancelled without a replacement February 21st - Springdale United Presbyterian Church March 21st - Springdale United Presbyterian Church April - Could not secure a date in April (will hold 2 in May) May 2nd and 23rd - Springdale United Presbyterian Church June 13th - Springdale United Presbyterian Church July 11th - Springdale United Presbyterian Church August 8th - Springdale United Presbyterian Church August 29th - Springdale United Presbyterian Church September 26th - Springdale United Presbyterian Church October 17th - Springdale United Presbyterian Church November - No Games Day due to GASPcon December - Location and date TBD The address for the church is located at the bottom of the page Game Days run from 10am till 11pm and are open to everyone. There is a small fee per person ($5) to attend Games Day to cover the cost of the rental hall. This fee is waived for all first-time attendees. The fee will be collected when you arrive and will grant access to all the games contributed by our members for use that day. We will be holding off taking any new yearly payments but those that did pay will be honored. Speaking of games there are always a multitude of board card role-playing and miniature games being played on any given Game Day but a few events are near constants. Our Multi-Player Magic League runs each Game Day starting around 11am. It s a league that runs Jan-Oct. There is a second league starting at 4:30PM with modified rules and decks please read the forum post for more information. Several RPG campaigns are also run each Game Day including our "One-Shot Saturdays" stand-alone adventures run by various GMs each month. There are several miniature games that regularly appear at each Game Day. These vary each month but some examples are X-Wing Lord of the Rings Firestorm Armada Dystopian Wars Axis and Allies: War at Sea &amp;amp; Angels 20 BattleTech AT-43 Infinity and others. Don t forget our extensive board game contingent. You can always find players for a board game whether you bring your own or try out one of the many titles our BGers own and bring each month to our Games Library. We ask that everyone attending our Game Days brings something along as a snack and/or drink for the community to share in. The facility has a full kitchen so items that need refrigerated are OK. Most people bring some soda chips cookies veggie tray etc. This helps everyone have a good time without worrying about snacks or drinks. See you at Games Day! Location Information:: Springdale United Presbyterian Church 859 Pittsburgh Street Springdale PA 15144</t>
  </si>
  <si>
    <t>GASPcon 16</t>
  </si>
  <si>
    <t>What:: GASPcon 16Where:: Monroeville Convention Center South Main hallWhen:: November 6th through 8th 2015Hours:: Friday 6th at 1pm until Sunday the 8th at 6pm GASPcon is entering its 16th year and will continue to run 24hrs a day from opening till close (1pm on Friday through 6pm on Sunday). We will also continue to accept credit card payments at the convention through Square. GM event submission will remain open until October 16th. Player Registration is open now Event Registration opens September 19th New for 2015 is our dedictaed dealers\' room. We are looking for vendors so if you are one or know one please fill out the following form.https://dl.dropboxusercontent.com/u/35559649/GASPcon_Vendor_Packet_v00.pdf You can find out more about GASP and GASPcon atwww.gaspgamer.com GASPcon LINKSGM Event Submission Form - http://www.gaspgamer.com/?page_id=240Warhorn Registration - https://warhorn.net/events/gaspcon-16 Registration FeesPre-registraion$35 - Full Weekend (Knights $25 *)$15 - Friday only (Knights Free *)$20 - Sat Only (Knights $15 *)$20 - Sun Only (Knights $15 *) Onsite$45 - Full Weekend (Knights $30 *)$20 - Friday only (Knights Free *)$30 - Sat Only (Knights $22 *)$25 - Sun Only (Knights $20 *) Hotel Information (Room Block)We have reserved a block of rooms at the adjoining Double Tree Hotel Room rate is $129+tax for a non-smoking double queen room. Rooms can be reserved until October 15th.How to book a room for GASPcon1. Go to this WEB ADDRESS2. On the left-hand menu pick your dates plus # of guests per room3. Click the "Add special rate codes" link4. Enter the code "GAM" (no quotes) in the "Group Code" field If you have any issues you can contact the Hotel directly at[masked] See you at the con! ThanksDon McCalmon Venue Information::Monroeville Convention Center (South Main hall)209 Mall Plaza BlvdMonroeville PA 15146</t>
  </si>
  <si>
    <t>Monroeville Convention Center</t>
  </si>
  <si>
    <t xml:space="preserve"> 209 Mall Boulevard</t>
  </si>
  <si>
    <t>BYOB: Banned Books</t>
  </si>
  <si>
    <t>N4B\'s BYOB aka Bring Your Own Book is a unique take on the traditional book club event; it\'s more of a literary show and tell. Every month we suggest a topic - some are clear cut like spooky tales for Halloween or books adapted to the cinema; others are a little more open to interpretation. This is one of the latter. It is always the case that you choose the title and you share your thoughts with a fellowship of readers who share your interest in literature. At its simplest you read a book and you come and share it with us. Show and Tell-style. Easy. September\'s BYOB is simple. It\'s banned books. So grab a selection from the proverbial fire and give a Bronx salute to those who would fan the flames of censorship.</t>
  </si>
  <si>
    <t>Drinking Partners LIVE @ Voodoo</t>
  </si>
  <si>
    <t xml:space="preserve">Epicast presents another LIVE recording of Drinking Partners (epicastnetwork.com/partnerspod) from Voodoo Brewery in Homestead. Come grab a brew &amp;amp; some belly laughs as we sip with the owners and learn their craft. FREE event. Seats limited. </t>
  </si>
  <si>
    <t>Voodoo Brewery</t>
  </si>
  <si>
    <t xml:space="preserve"> 205 E 9th Ave</t>
  </si>
  <si>
    <t>Historical Society of Mt Lebanon Jazz Program</t>
  </si>
  <si>
    <t>Historical Society of Mount Lebanon ProgramContact: Jim Wojcik[masked] [masked] Jazz is the one true American art form is a generally accepted statement. Did you realize that our own Pittsburgh area played an important part in its development? If you d like to find out the why and how of this statement then the Jazz Program at Mt. Lebanon Library is for you. We will not only explore the development of jazz in this area but the lives and music of some of the artists who actually made it happen. Individuals like Johnny Costa Mary Lou Williams Billy Strayhorn Billy Eckstine and Henry Mancini will be among the musicians featured. This program from the Sen. John Heinz History Center will be presented by Judy Sutton and Max Gonano. Visit The Historical Society of Mount Lebanon for further information about this and other programs in their Speaker Series. This Historical Society of Mount Lebanon program is presented in cooperation with Mt. Lebanon Public Library. Location: Meeting Room A Admission is FREE.</t>
  </si>
  <si>
    <t>Mt Lebanon Public Library</t>
  </si>
  <si>
    <t>Mount Lebanon Historical Society Jazz Program</t>
  </si>
  <si>
    <t>[cross-posted from Pittsburgh Jazz Fan Meetup] Historical Society of Mount Lebanon ProgramContact: Jim Wojcik[masked] [masked] Jazz is the one true American art form is a generally accepted statement. Did you realize that our own Pittsburgh area played an important part in its development? If you d like to find out the why and how of this statement then the Jazz Program at Mt. Lebanon Library is for you. We will not only explore the development of jazz in this area but the lives and music of some of the artists who actually made it happen. Individuals like Johnny Costa Mary Lou Williams Billy Strayhorn Billy Eckstine and Henry Mancini will be among the musicians featured. This program from the Sen. John Heinz History Center will be presented by Judy Sutton and Max Gonano. Visit The Historical Society of Mount Lebanon for further information about this and other programs in their Speaker Series. This Historical Society of Mount Lebanon program is presented in cooperation with Mt. Lebanon Public Library. Location: Meeting Room A Admission is FREE.</t>
  </si>
  <si>
    <t>Mount Lebanon Public Library</t>
  </si>
  <si>
    <t xml:space="preserve"> 16 Castle Shannon Blvd </t>
  </si>
  <si>
    <t>Pizza &amp; More 55 Cross-Post Pittsburgh Pizza Parade! At Frick Park!</t>
  </si>
  <si>
    <t>Meeting at Frick park by blue slides....We will bring folding tables and order from Mineo\'s. Bring your own chair or blanket. If raining we will go to Mineo\'s and eat there. Call or text for last minute updates. Bob[masked] From Frank (Big Kahuna) Twice a month meetup where people share pizza. 55th meetup crossposted on pittsburgh pizza parade meetup</t>
  </si>
  <si>
    <t>Frick Park Blue Slide Playground Entrance</t>
  </si>
  <si>
    <t>Workout at Schenley Park - 9/15/2015</t>
  </si>
  <si>
    <t>WORKOUT ANNOUNCEMENT Event 1:Get as far in the progression as possible in 5 minutes:- Run 400m- 100 single-unders- 20 lunges holding plate overhead (25#/15#)- 100 single-unders- 10 onto/over-the-plate burpeesScore is time completed or number of reps completed at time cap Event 2: "Rope sprint"- Hold plank for 1 minute then- 50 single-unders backwards for time2:30 time capScore is time completed or number of reps completed at time cap Event 3: Special team-based "cool down" event; to be announced at track! Event 4:3 rounds for time:- 5 hand-release push-ups- 10 mountain climbers- Run 1 lap- 10 dips on benches on return</t>
  </si>
  <si>
    <t>Sacred Sound Meditation and Fire Ceremony</t>
  </si>
  <si>
    <t xml:space="preserve">You are welcome to join me at Dove of Light Sanctuary on Saturday Sept 19 at 1:00 as we join together to create a sacred space where healing can occur. Not only do we experience the healing energies within our own hearts mind and being but we participate in sending healing into our Mother Earth and the Universe. As we do so the energy of Love and Light flows where it is needed and assists in the healing of the collective whole. We will experience a transformational fire ceremony outside at the medicine wheel (weather permitting) an uplifting sound healing meditation and the peace and harmony that comes from joining together in this sacred space. </t>
  </si>
  <si>
    <t>Young Nonprofit Professionals Network of Pittsburgh</t>
  </si>
  <si>
    <t>Founded in 2009 the Pittsburgh Chapter of the Young Nonprofit Professionals Network (YNPN Pgh) promotes an efficient viable and inclusive nonprofit sector that supports the growth learning and development of young professionals. We are part of the national YNPN program that has been in existence since 1997. We engage and support future nonprofit and community leaders through our Mentoring program online networking channels and by highlighting nonprofit resources. While we will provide assistance to those at all levels of the nonprofit sector our particular focus is on younger workers and people who are new to our sector.</t>
  </si>
  <si>
    <t xml:space="preserve">Nonprofit; Philanthropy; Community Organizations; Community Building; Fundraising; Nonprofit Marketing; Nonprofit Communications; Nonprofit management; Nonprofit Technology; Nonprofit Solutions; Startup Nonprofits; Nonprofit Networking; Nonprofit Professional Development; Networking for Nonprofits; Nonprofit 501 (c) (3) tax exemption; </t>
  </si>
  <si>
    <t>310 days</t>
  </si>
  <si>
    <t>YNPN Happy Hour</t>
  </si>
  <si>
    <t>YNPN Pgh invites you to join us for a little fun a little networking and great company! Appetizers and drink specials will be provided. $15 in advance and $17 at the door. Register on Eventbrite: https://www.eventbrite.com/e/happy-hour-tickets-17763787968</t>
  </si>
  <si>
    <t>Blue Line Grille</t>
  </si>
  <si>
    <t xml:space="preserve"> 1014 5th Ave</t>
  </si>
  <si>
    <t>Open Discussion: Dreamwork</t>
  </si>
  <si>
    <t>One effort Sparkle and I (Rebekah Gamble) are making for our communities this year is something we\'re calling "Open Discussion." This is a donation based event we\'re going to bring you once or twice a month. Basically I will be available in the shop during an hour to an hour and a half one evening a month in order to take questions and have an open discussion on a pre-chosen topic for that time period. We\'re going to do a dream work discussion this time. What are the layers of dreaming? How can you increase or decrease your dreaming? What is lucid dreaming and how can you do it? How can you remember your dreams? What does a dream mean? What can you do for nightmares? How can you use dreaming to change your reality? Feel free to bring a dream if you want to. :-) If we can answer your questions we will. If we don\'t know the answer I\'ll point you in the direction you need to go either towards a practitioner or towards a book. This event is being offered without charge in the interest of building a healthy community but if you\'d like to support my work and the shop donations of $5 are happily accepted and split between me and the shop. Look for a new topic and a new conversation in October!</t>
  </si>
  <si>
    <t>Henna and Readings with Blue Fenix</t>
  </si>
  <si>
    <t>I will be at Sparkledragon\'s Magical Emporium every Tuesday. I will be offering $0-$5 henna designs that you can chose from. I will also be offering readings for donation. I read Shadowscapes tarot and can offer other forms of divination as well. Please message me with your RSVP time for henna and/or readings.</t>
  </si>
  <si>
    <t>BLUE LIVES MATTER (a support of local police)</t>
  </si>
  <si>
    <t>Hello Fellow Patriots Come join us this Saturday September 5 2015 at 12:00 noon as we support the local police in Moon Township. We'll be standing on the corner of Beaver Grade Road and Thorn Run Road Extension (at the side of the Moon police station). There is a sidewalk a nice grassy area a couple of trees for shade and even a bench if someone needs to sit down. There is parking at the Municipal Center or plenty of other parking nearby. If you have a Veterans and Patriots United shirt or pin please wear it (or some other patriotic shirt if you want) but I want the police to know EXACTLY who is standing with them. I'll be making some signs on Friday or feel free to make and bring your own. I'll also be bringing a cooler with some water. I sent out an email and have had a few responses but I'd love to see a good turnout. We'll just be there for an hour or so. Please make the time to support those who protect us all. Stand and be counted! Diane Spicher</t>
  </si>
  <si>
    <t>Moon Township Police Station</t>
  </si>
  <si>
    <t xml:space="preserve"> Corner of Beaver Grade Rd. and Thorn Run Rd.</t>
  </si>
  <si>
    <t>Eat Drink and Dance!</t>
  </si>
  <si>
    <t xml:space="preserve">Dance Lesson Wine Session ... with great appetizers tango and more! Please join us as we continue the \'Dance Lesson Wine Session\' series at the Pittsburgh Dance Center located in the heart of Bloomfield. This fun evening will start off with an appetizer sampling created by Chef Josh Ross of the newly opened Pan Asian (which is located in the former Tamari space) in Lawrenceville. If you haven\'t been to Pan Asian check out this great review from City Paper http://www.pghcitypaper.com/pittsburgh/pan-asian-kitchen/Content?oid=1849831 And the Pan Asian website http://www.panasianpgh.com/ Check out the menu that Chef Josh will create for our Dance Lesson Wine Session event! Tempura sweet potato mango avocado maki with smoked habanero mango puree Tempura jalapeno cream cheese cucumber maki with jalapeno miso Pickled vegetable seaweed salad cucumber maki with truffle soy Roasted edamame salad with sesame miso vinagrette Chef Josh may change or add to it but this gives you a general idea for pairing wine and so we would recommend an effervescent white spicy or smokey red or sake. This is a light enough selection that you will feel energetic and ready to dance after! The introductory class in tango will begin at 6:30 PM which will be followed by a break so the group may enjoy more food/wine and socializing. The evening will then continue with general dancing including Latin and ballroom mini-lessons depending on the interests of the group. This event is BYOwine and it is suggested you bring one of your favorite wines or perhaps something you\'ve never tried before. And this time we\'ll have something else to celebrate namely NATIONAL BALLROOM DANCE WEEK taking place during September 18-27 2015. The fun dance lessons will be suitable for beginners with all levels welcome. The doors will open around 6:30 PM so we\'ll have a bit more time for socializing before the first lesson begins. The dance class is only $15 which also includes complimentary appetizer sampling created by Chef Josh Ross of Pan Asian plus a complimentary \'follow up\' beginner dance class voucher for your use after this event. What a great deal!! As a reminder this event is BYOwine which has been so popular in the past as guests have a chance to try so many different wines! Please wear something fun and comfortable such as dressy casual to cocktail wear! With so many people in the Meetup sometimes it can be challenge meeting/mingling especially for relatively new members when attending other events at busy art galleries outdoor festivals and performances at large venues such as the Benedum. So perhaps a series of fun activities that bring lots of people together would also help with introductions and spotting other members at future events. After the first 45-minute lesson people will have the option to continue dancing until around 9:30-10 PM or simply enjoy more wines snacks good conversation and lots of laughs. And there will even be mini-class lessons to some of your favorite beats for those that are interested!! This will be a fantastic event bringing people together Meetup groups PDC clients and dance enthusiasts. This \'Dance Lesson Wine Session\' series has been a lot of fun so having it this time in celebration of NATIONAL BALLROOM DANCE WEEK should be a great time for everyone. While Pittsburgh has a vibrant cultural scene including classical and contemporary dance this is our chance to experience being a bit more than spectators while learning more about the art of dance. Unlike a restaurant where people spend most of the time talking with those seated nearby the \'Dance Lesson Wine Lesson\' will be less formal so people should be able to meet many others while enjoying the group dance lesson and sharing wine. While there are other Meetup groups and organizations in the region that are specifically focused on dance this event is also an opportunity for people to see if they might enjoy taking up dance in a relaxed informal atmosphere. Because some might be more comfortable bringing a friend for the dance lesson guests are certainly welcome. So when you RSVP please indicate if you\'ll bringing one or more friends. This event costs only $15/person please bring cash at the door and is BYOB wine. The $15 includes complimentary appetizer sampling created by Executive Chef Josh Ross of Pan plus a complimentary \'follow up\' beginner class voucher for your use at PDC after this event. What a great deal!!! But to make the wine appreciation session more interesting please feel free to bring one of your favorite bottles of wine or perhaps something you\'ve never tried before with an emphasis on value wines in the $12/bottle range. With the great appetizer menu prepared by Chef Josh we would also recommend an effervescent white spicy or smokey red or sake. For those that live close to the larger state stores this might be a chance to check out one of the Chairmen\'s Selection wines. It would be fantastic if this event included a variety of wines for the group to try. And if you don\'t drink that is certainly OK as this event is about having fun bringing lots of people together and learning a little more about ballroom dance. We hope to see everyone on Sunday September 27! For more information on the Pittsburgh Dance Center please visit http://www.pittsburghdancecenter.com </t>
  </si>
  <si>
    <t xml:space="preserve"> 4765 Liberty Avenue</t>
  </si>
  <si>
    <t>September Assembly: Breakfast At Mullin's</t>
  </si>
  <si>
    <t>Join us for breakfast at Mullins! We are in the process of deciding on a new venue but we want to keep the Sunday Assembly community going! Come out to get a pleasantly full stomach and mind with like-minded people. Live better || Help Often || Wonder More</t>
  </si>
  <si>
    <t>Mullin's Diner</t>
  </si>
  <si>
    <t xml:space="preserve"> 876 Progress St</t>
  </si>
  <si>
    <t>The Agonist @ Club Stage AE</t>
  </si>
  <si>
    <t>Montreal deathcore band The Agonist are touring; for the first time they are stopping in Pittsburgh for a show at Stage AE. Tickets are $10 ($12 day of show). Doors at 7pm.</t>
  </si>
  <si>
    <t>Stage AE</t>
  </si>
  <si>
    <t xml:space="preserve"> 400 North Shore Drive</t>
  </si>
  <si>
    <t>Special Event! - Reiki Circle in a traditional Medicine Wheel</t>
  </si>
  <si>
    <t>Price - Donation from heart Limited Space please contact if your plans change! Come experience this unique opportunity to experience the healing circle in a traditional Native American Medicine Wheel. This is a one time event that will sure to be a circle to remember! Reiki is a technique for relaxation and stress reduction! It removes the thing that is no longer serving you a purpose! We "walk the Medicine Wheel" reflecting on each aspect of the wheel. To gain deeper understanding of ourselves and life. A medicine wheel can best be described as a mirror within which everything about the human condition is reflected back to us. Please bring outside chair and warm clothes!</t>
  </si>
  <si>
    <t>The Flicker Men by Ted Kosmatka.</t>
  </si>
  <si>
    <t>The Flicker Men by Ted Kosmatka.Avg rating 4.3/5 Amazon 3.9/5 Goodreads Super-fun action-packed sci-fi thriller...about the nature of reality the origins of consciousness and the meaning of life. If Stephen Hawking and Stephen King wrote a novel together you\'d get The Flicker Men. Brilliant disturbing and beautifully told. Left me questioning the universe and our tiny little corner of it. (Hugh Howey New York Times bestselling author of the Wool series) Combines solid science research with a highly inventive imagination to create a sci-fi thriller full of chase scenes murder kidnappings and mayhem . . . . Kosmatka ponders the religious and scientific implications of the results through Argus and the other well-formulated characters . . . . Comprehending this mind-bending process is well worth the effort . . . . Kosmatka has taken a complex scientific paradox and turned it into a rapid race against time. (Shelf Awareness)</t>
  </si>
  <si>
    <t>Nicky\'s Thai Kitchen</t>
  </si>
  <si>
    <t xml:space="preserve"> 856 Western Ave</t>
  </si>
  <si>
    <t>Intro to CSS and using with WordPress</t>
  </si>
  <si>
    <t>Curious about how CSS works and how it changes your website? Not even sure what CSS means? CSS (Cascading Style Sheets) are a powerful tool to quickly and easily change settings for elements across your entire website by making a change in one place. During this meetup we'll be giving you an intro to CSS and how you can use it to modify your WordPress website or blog. Bring your computer if you want to work along with us. Even though our meeting location doesn't have wifi we can provide some sample files that you can work with on your computer using only your browser and favorite text editor. We'll be meeting at our favorite Fox Chapel location - the Eat 'N Park in Waterworks mall. You're welcome to eat and drink but each person will be responsible for your own bill.</t>
  </si>
  <si>
    <t>Pittsburgh WordPress Designers &amp; Developers Meetup</t>
  </si>
  <si>
    <t>Curious about how CSS works and how it changes your website? Not even sure what CSS means? CSS (Cascading Style Sheets) are a powerful tool to quickly and easily change settings for elements across your entire website by making a change in one place. During this meetup we\'ll be giving you an intro to CSS and how you can use it to modify your WordPress website or blog. Bring your computer if you want to work along with us. Even though our meeting location doesn\'t have wifi we can provide some sample files that you can work with on your computer using only your browser and favorite text editor. We\'ll be meeting at our favorite Fox Chapel location - the Eat \'N Park in Waterworks mall. You\'re welcome to eat and drink but each person will be responsible for your own bill. The Pittsburgh WordPress Designers &amp;amp; Developers Meetup groups meets monthly (sometimes more often) to share our WordPress tips tricks and knowledge. If you love WordPress or aren\'t even entirely sure what that is we invite you to come and learn about it with us. For more information on our group and upcoming meetups check us out at http://www.meetup.com/Pittsburgh-WordPress-Developers-Designers/. Cheers!</t>
  </si>
  <si>
    <t>Eat \'N Park - Waterworks/Aspinwall</t>
  </si>
  <si>
    <t>Anatomy of a WordPress Theme (or your favorite topic?*)</t>
  </si>
  <si>
    <t>Ever wondered how a theme goes together or why some themes have way more files than other themes? Join us to discuss the Anatomy of a WordPress theme and then you'll know! This location does have wifi if you want to bring your computer and play along. You are welcome to bring your own food and drink but please be courteous to other attendes and clean up after yourself. *Do you want to present about something else? We're always looking for presenters from the group to share their knowledge. Or if you want to present but aren't sure what topic to talk about send us a message and we can give some suggestions or pointers. :)</t>
  </si>
  <si>
    <t>Demystfying Conditional Tags (or your Favorite Topic!*)</t>
  </si>
  <si>
    <t>Conditional Tags are this really cool part of WordPress programming that lets you have WP only do (or not do) certain functions on certain pages posts types of posts etc. Even if you only use Conditional Tags with the Widget Logic plugin it can still be a really powerful tool for customizing your WordPress website. Join us to learn more about Conditional Tags and how to use them. This location does have wifi if you want to bring your computer and play along. You are welcome to bring your own food and drink but please be courteous to other attendes and clean up after yourself. *Do you want to present about something else? We're always looking for presenters from the group to share their knowledge. Or if you want to present but aren't sure what topic to talk about send us a message and we can give some suggestions or pointers. :)</t>
  </si>
  <si>
    <t>Greater Pittsburgh Celiac &amp; Gluten Free Living Meetup Group</t>
  </si>
  <si>
    <t>We are a group of people with Celiac Disease gluten-intolerance or are gluten free by choice who enjoy sharing information about Celiac Disease eating gluten-free food and getting to know others who are sharing our food choices. We can all relate to each other's sagas of being misdiagnosed and sick for many years and our meetups are a great time to get together and share stories and gluten-free tips. We are hoping this group will provide an opportunity for people to get together and learn about living Gluten Free while having fun. Celiac disease is a digestive condition triggered by consumption of the protein gluten which is found in bread pasta cookies pizza crust and many other foods containing wheat barley or rye. Oats may contain gluten as well. When a person with celiac disease eats foods containing gluten an immune reaction occurs in the small intestine resulting in damage to the surface of the small intestine and an inability to absorb certain nutrients from food. Gluten intolerance means just that a person reacts negatively when they products containing gluten. This intolerance to gluten can have many causes but still necessitates a gluten free lifestyle. We encourage people to join who have Celiac disease are gluten intolerant are gluten free by choice or have friends or family members who are eating Gluten free. We plan to have Meetup events for our group that include: gluten-free dinners happy hours with gluten-free beer food and product focus groups gluten-free cooking sprees vendor fairs gluten-free discounts lectures and much more.</t>
  </si>
  <si>
    <t xml:space="preserve">Celiac Disease; Enjoying gluten free dinner/lunch out; Gluten Intolerant; Gluten Sensitive; Gluten-Free Dining; Gluten-Free Foods; Gluten-Free; </t>
  </si>
  <si>
    <t>2207 days</t>
  </si>
  <si>
    <t>Celebrate Life Cheers to a Gluten-Free Lifestyle</t>
  </si>
  <si>
    <t>The event is free and open to the public. Registration is limited 412.359.FREE (3733) PLEASE NOTE - You must RSVP at the above number NOT through MeetUp There are many exciting activities this night! Meet the experts enjoy Gluten free food and donate food for local GF food pantries - Meet with experts Amy Macklin RD Celiac Center Dietitian (6:30 p.m.) and Kofi Clarke MD Director of Allegheny Center for Digestive Health s Celiac Center (8:15 p.m.) - Gluten-free cooking demonstrations at 5:30 and 7:30 p.m. (all above sessions are first-come first-serve basis) - Meet doctors from the Health + Wellness Pavilion including specialists in celiac disease and digestive disorders - Win prizes in exchange for gluten-free food donations for the local food pantries - Free staffed playroom for potty-trained children ages 3 to 12. Must register at[masked] - Free parking</t>
  </si>
  <si>
    <t>Wexford Health + Wellness Pavilion</t>
  </si>
  <si>
    <t>Wexford 15090</t>
  </si>
  <si>
    <t xml:space="preserve"> 12311 Perry Highway</t>
  </si>
  <si>
    <t>Frick First Friday concert</t>
  </si>
  <si>
    <t>tonight at the Frick mansion and garden. Free concert ($5 donation if you wish) Ben Opie modern jazz musician will perform. http://www.thefrickpittsburgh.org/programs_events/concertsfilms.php</t>
  </si>
  <si>
    <t>Frick Art &amp; Historical Center/ Gardens</t>
  </si>
  <si>
    <t xml:space="preserve"> 7227 Reynolds St</t>
  </si>
  <si>
    <t>Hi All We\'re meeting at 8:00 at the tennis court of Schenley park and will play 2 hours or more.If there are some people who want to play some tennis please bring your racket and let\'s play together. This is the event for all levels.If you have any questions please let me know. Here is some guide I want to share with members. TENNIS MEETUP RULES 1. Always RSVP before you come to the event. This helps in organizing and for reserving the courts. Note without RSVP you may not have a spot. 2. If you RSVPed "Yes" and later decided to not come please change the RSVP to "No" so the first member on the waiting list can get your spot. 3. Members are expected to arrive on time and stay for the duration. If you expect to be late more than 15 minutes please send a text message to the posted organizer\'s phone number. 4. We will practice and always play a game - doubles or singles depending on the number of members who come to the event. 5. The organizer will try to pair the teams based on skill levels but this may not always be possible and the pairing may be on a first-come-first-serve basis. 6. If a member is on the waiting list they can still come however they may have to wait for courts to become available. Nima</t>
  </si>
  <si>
    <t>The Headless Way - Seeing Who We Really Really Are</t>
  </si>
  <si>
    <t>Douglas Harding [masked]) was an English architect mystic and philosopher. His spiritual explorations led to an enlightenment experience which he described as seeing that he had no head. He developed simple exercises to show this to others and wrote and spoke extensively to share his experience. We could talk for a long time about Harding himself (even C. S. Lewis raved about one of his books) but we will focus on doing several of his exercises and see if they help answer the question of who (or what) we really are. Harding's work can be sampled at a very comprehensive website: http://www.headless.org/ Two very brief selections from his work can be found by going to 'More' -&amp;gt;'Files' on the website.</t>
  </si>
  <si>
    <t>Mastermind Dinner Series - Exclusively for Premier Members</t>
  </si>
  <si>
    <t>This event offers limited inclusion: This event is available for people that have their own business up and running already and those that are also involved in WSBA as Premier Members . Premier members are encouraged to invite other established business people to attend. Please notify Debi Arnett of any guest(s) that are attending with their name and business. Anyone who is currently a general member who would like to upgrade their membership or buy a membership please contact Debi Arnett at[masked]-6848. You are invited to connect with a community of supportive colleagues who brainstorm together to move the members to new heights. These seasoned business women will give you feedback help you brainstorm new possibilities and will set up accountability structures that keep you focused and on track. You'll gain tremendous insights which improve your business and personal life. This mastermind event is like having a objective board of directors a success team and a peer advisory group all rolled into one. Our featured speaker for this event is Melanie Dawn from Skill Refinery. Melanie is a sought after and accomplished speaker and she has traveled throughout the country as a speaker on several topics with her company. It is a great honor to have her as a speaker at this event so she can offer great tips on taking your business to the next level. Things to bring: - Notepad and pen business cards - One thing that was currently working really well in your business activities. - One thing you needed help on were struggling with or wanted to brainstorm on. - One resource such as a blog podcast service product that you believe others in the group would appreciate knowing about. A follow up will be done at the next event!We will begin with discussing what progress we have made since the last event in regards to actually taking action on the points we shared and discussed. This basically will offer a certain amount of accountability. This event will include a buffet dinner and soft drinks (cost $20.00 includes tax and gratuity) and it is held in a private room. Separate checks will be offered. Anyone responding to attend or bring a guest will be responsible for payment for that cost per reservation. Cancellations will only be accepted up to September 28th without payment. Any no shows or late cancellations will be invoiced. Alcoholic beverages are available at additional charge.</t>
  </si>
  <si>
    <t>Gaetano's Restaurant</t>
  </si>
  <si>
    <t xml:space="preserve"> 1617 Banksville Rd</t>
  </si>
  <si>
    <t>BAND: Right TurnClyde - The Trio at the Double Wide Grill - Mars PA.</t>
  </si>
  <si>
    <t>Join us .. the guys of Right TurnClyde (Dwayne and Clyde and Tony) as they bring the party to one of hottest spots in Mars PA. - The Double Wide Grill. Ok so you\'re probably asking just who is the "Right Turn Clyde" .. well we are a very cool mix of Contemporary hits. Modern and classic rock with a little Country for a hell of a good time ! Right TurnClyde is your host .. Please say HI to Clyde and the boys when you get the chance and mention you are with Meetup! when there is a BREAK\\Intermission in the SETS. For instant updates on when we\'re coming to your part of town follow us on face book at https://www.facebook.com/pages/Right-TurnClyde/707612469361704?fref=nf or on twitter @RightTurnClydeB and join the Right TurnClyde Party Nation ! The Beer Market features a huge selection of craft beers an excellent staff and they are phenomenal and the entertainment is always an added bonus to the visit. Hey .. that will be us !!!</t>
  </si>
  <si>
    <t xml:space="preserve"> 100 Adams Shoppes Mars PA 16046</t>
  </si>
  <si>
    <t>Pittsburgh Toastmasters Clubs for Speakers &amp; Leaders</t>
  </si>
  <si>
    <t>The ability to communicate effectively is one of the most important skills you can develop. Toastmasters clubs utilize structured meetings to practice communication and leadership skills in a friendly and constructive setting. By participating in meetings you will develop quick-thinking skills learn to provide constructive criticism and gain experience in communication. You will also have fun and make new friends. The mission of a Toastmaster Club is to provide a mutually supportive and positive learning environment in which every member has the opportunity to develop communication and leadership skills which in turn foster self-confidence and personal growth. If you are interested please attend any of the upcoming club meetings for free.</t>
  </si>
  <si>
    <t xml:space="preserve">Toastmasters; Self-Improvement; Professional Development; Social Networking; Public Speaking; Professional Networking; Presentations; Communication; Personal Development; Leadership Development; Communication Skills; Self-Empowerment; Fear of Public Speaking; Soft Skills &amp; Behavioral Skills; Impromptu Speaking; </t>
  </si>
  <si>
    <t>175 days</t>
  </si>
  <si>
    <t>Area 23 Table Topics &amp; Humorous Speech Contest</t>
  </si>
  <si>
    <t>Please join us for our Area Contest. See the winners of the club contest compete for their spot in the Division Contest and on to Districts. This is a great opportunity to learn from experienced Toastmasters and meet new people.</t>
  </si>
  <si>
    <t>The Center for Women</t>
  </si>
  <si>
    <t xml:space="preserve"> 1620 Murray Ave.</t>
  </si>
  <si>
    <t>Join us to celebrate everything and everybody global in Pittsburgh at GlobalPittsburgh First Thursdays! Admission is free for current paid GlobalPittsburgh members and those who were born in October; tickets are $5 for non-members if purchased through September 30; tickets are $10 on the day of the event and at the door. BUY TICKET NOW! Features for the October event: - Free admission for paid GlobalPittsburgh members and people with October birthdays - Complimentary appetizers - Complimentary drink for members who join/renew at the event - Door prizes and auctions - Interactive program and more! Meet globally-minded people from Pittsburgh and all over the world to make new friends and learn more about different cultures at our GlobalPittsburgh First Thursdays monthly happy hour. Bring your friends family and colleagues or come alone - it's a very friendly group! Receive discounted membership of $40 per year for an individual/family membership when you sign up at the event - that's a 20 percent savings! If you have questions would like to become a sponsor or set up a vendor table or donate an item for the auction please contact Nadya Kessler by email at [masked]. Photos from past First Thursdays and a few other GlobalPittsburgh events activities and programs can be viewed at www.flickr.com/photos/globalpittsburgh. See you there!</t>
  </si>
  <si>
    <t>Pittsburgh Seekers of Simplicity</t>
  </si>
  <si>
    <t>Simplifying slowing down and stepping away are three principles to the Pittsburgh Seekers of Simplicity which provides an alternative to the fast paced over-stimulated and digitally consuming society we live in. PSS wants to put emphasis on real relationships defined by face to face interactions.</t>
  </si>
  <si>
    <t xml:space="preserve">Simplicity; Self-Improvement; Consciousness; Life Transformation; Spirituality; Personal Development; Freedom; Self Exploration; Cultural Health; Minimalist Lifestyle; Nature; Outcasts; Techno-skeptic; Luddism; </t>
  </si>
  <si>
    <t>269 days</t>
  </si>
  <si>
    <t>The Simplicity of Flowers: Phipps Conservatory</t>
  </si>
  <si>
    <t>Slow down and simplify by letting your senses enjoy a technology free specimen: flowers. more details TBA</t>
  </si>
  <si>
    <t xml:space="preserve"> 1 Schneley Drive </t>
  </si>
  <si>
    <t>The Simplicity of Birds: National Aviary</t>
  </si>
  <si>
    <t>Birds: certified as nature s 100% technology-free flying machines more details TBA admission is free</t>
  </si>
  <si>
    <t>The National Aviary</t>
  </si>
  <si>
    <t xml:space="preserve"> 700 Arch Street</t>
  </si>
  <si>
    <t>Dinner at Noodlehead (Highland Avenue) YUM!</t>
  </si>
  <si>
    <t xml:space="preserve">Anyone up for noodles? Let\'s go to have a dinner at Noodlehead Saturday 12 at 7:30. Hope to see you there! </t>
  </si>
  <si>
    <t>Noodlehead</t>
  </si>
  <si>
    <t xml:space="preserve"> 242 S Highland Ave</t>
  </si>
  <si>
    <t>Book Babies</t>
  </si>
  <si>
    <t>Stories songs and rhymes for children ages 0-2 with an adult.</t>
  </si>
  <si>
    <t>Round Hill Park</t>
  </si>
  <si>
    <t xml:space="preserve">Elizabeth </t>
  </si>
  <si>
    <t xml:space="preserve"> 651 Round Hill Road</t>
  </si>
  <si>
    <t>Hamilton Park</t>
  </si>
  <si>
    <t>Castle Shannon</t>
  </si>
  <si>
    <t xml:space="preserve"> Terrace Drive</t>
  </si>
  <si>
    <t>The Clubhouse At Boyce-Mayview Park</t>
  </si>
  <si>
    <t>The Clubhouse Playground (USC rec center)</t>
  </si>
  <si>
    <t xml:space="preserve"> 1551 Mayview Rd.</t>
  </si>
  <si>
    <t>Lunch at Chick-Fil-A</t>
  </si>
  <si>
    <t>Let's get lunch and then the kids can play in the play area!</t>
  </si>
  <si>
    <t>Chick-Fil-A</t>
  </si>
  <si>
    <t xml:space="preserve"> 1620 Washington Rd</t>
  </si>
  <si>
    <t>DogtoberFest 2015</t>
  </si>
  <si>
    <t>Join CARMAA for DogtoberFEST 2015! @The Waterfront in Homestead Saturday October 3 October is just around the corner and CARMAA is excited to host our sixth Celebration of Adoption DogtoberFEST! For the second year shelters and rescues vendors and lots of adoptable dogs will be gathering at The Waterfront along Waterfront Drive (behind the Ulta store) in Homestead PA. Our popular Pooch Pride Parade begins at 11:00 a.m. with $500 in prizes up for grabs! Start planning now for Most Creative Best Homemade Dog-Owner Lookalike and Best Overall costumes. Don't miss exciting demos throughout the day featuring Nosework Dog Carting Salvadore our local Frisbee Dog Celebrity and many more! http://www.carmaa-petadoption.com/wp-content/uploads/DF_2015_Flyer.pdf http://www.carmaa-petadoption.com/wp-content/uploads/DF_2015_Flyer.pdf</t>
  </si>
  <si>
    <t>The Waterfront</t>
  </si>
  <si>
    <t xml:space="preserve"> Waterfront Dr W</t>
  </si>
  <si>
    <t>Komen Pittsburgh 2015 Paws for the Cure Dog Walk</t>
  </si>
  <si>
    <t>Komen Pittsburgh 2015 Paws for the Cure Dog Walk Sunday October 4 2015 Hartwood Acres Concert Area Allison Park PA Join us at our 7th annual Paws for the Cure dog walk featuring a one-mile walk through scenic Hartwood Acres. We will have lots of things to see and do for our guests of all ages even if you don't have a dog! All proceeds benefit Komen Pittsburgh. http://pittsburgh.info-komen.org/site/TR/PawsfortheCure/PIT_PittsburghAffiliate?pg=entry&amp;amp;fr_id=6025 Register today online! RETURNING PARTICIPANTS - If you have registered before for any of our other events click here to log in and begin your registration process. NEW PARTICIPANTS - If you never have registered for any of our other events click the appropriate button on the right of this page to get started. MAIL-IN ENTRY FORM - Click here to download a mail-in entry form. Please complete one entry form for each participant. VISIT YOUR PERSONAL FUNDRAISING PAGE - Already registered and would like to send emails out to friends and family members asking them to join your or donation on your behalf? Click here .MAIL IN PLEDGE FORM: Click here to download pledge form and start collecting pledges today! Shirts only available for pick-up the day of the event. Shirts to the first 750 registered participants. We will do our best to accommodate sizes but cannot guarantee all requests.Time of Event 9:00 a.m. - 11:30 a.m. (Registration T-Shirt pick-up &amp;amp; Sponsor and Vendor tents open at 9:00 a.m.) Entry Fee $25 Adult participant (age 18 or older) $15 Youth participant (age 17 or younger) Deadlines Online registration deadline is 5:00 p.m. Wednesday September 30 2015. Mail-in form must be postmarked by Friday September 25 2015. Click here to download an entry form. Contests &amp;amp; Activities Contests and activities include Musical Sit &amp;amp; Stay Best Look-a-Like Best Pink Costumes Best Steelers Gear and Best Trick. Also try your dog s paw at the Agility Course! Tickets will be available in the registration tent. $5 for one/$10 for three all proceeds benefit Komen Pittsburgh. Rules for Participation All children under the age of 18 must be accompanied by a parent or guardian at all times Handler must be 18 years or older. Leashes required. No Flexi-leads or leashes longer than six feet. No dogs in heat. Dogs must have a current license and vaccinations. Dogs must wear an ID tag. Participants are expected to practice responsible pet ownership and clean up after their dogs. Clean-up bags will be available. No skateboards bicycles or in-line skates permitted. No pullcarts or pet carriages. This event will occur rain or shine.We reserve the right to cancel in extreme circumstances. In that event there will be no refunds. Your entry fee will be used as a donation to Komen Pittsburgh.</t>
  </si>
  <si>
    <t>Hartwood Acres Concert Area</t>
  </si>
  <si>
    <t xml:space="preserve"> 200 Hartwood Acres</t>
  </si>
  <si>
    <t>September 6 SQUAW VALLEY PARK O Hara Township. From Route 28 take Fox Chapel Road Exit and head toward residential area. Go about one-half mile and Park is on right. Meet in the parking lot.</t>
  </si>
  <si>
    <t>Squaw Valley Park</t>
  </si>
  <si>
    <t xml:space="preserve">Fox Chapel </t>
  </si>
  <si>
    <t xml:space="preserve"> Fox Chapel Road</t>
  </si>
  <si>
    <t>Premier Mastermind Dinner Series - Exclusively for Premier Members</t>
  </si>
  <si>
    <t>This event offers limited inclusion: only people that have their own business up and running already and those that are also involved in WSBA as Premier Members . Premier members are encouraged to invite other established business people to attend for a one time visit to this event in order to recruit new premier members (Guests cannot be those currently attending WSBA events as guests or current general members as those people already have the opportunity to upgrade to attend this event) . Any guest that is to be invited please notify Debi Arnett of their name and business to be added to the guest list. Anyone who is currently a general member who would like to upgrade their membership or buy a membership to attend please contact Debi Arnett at[masked]-6848. You are invited to connect with a community of supportive colleagues who brainstorm together to move the members to new heights. These seasoned business women will give you feedback help you brainstorm new possibilities and will set up accountability structures that keep you focused and on track. You'll gain tremendous insights which improve your business and personal life. This mastermind event is like having a objective board of directors a success team and a peer advisory group all rolled into one. Our featured speaker for this event is Melanie Dawn. Melanie is a sought after and accomplished speaker and has traveled throughout the country with her company Skill Refinery speaking on many topics. We are lucky that she is a Pittsburgher at heart and is willing to share the evening with us and give us some great tips on taking your business to the next level. Things to bring: - Notepad and pen business cards - One thing that was currently working really well in your business activities. - One thing you needed help on were struggling with or wanted to brainstorm on. - One resource such as a blog podcast service product that you believe others in the group would appreciate knowing about. A follow up will be done at the next event!We will begin with discussing what progress we have made since the last event in regards to actually taking action on the points we shared and discussed. This basically will offer a certain amount of accountability. This event will include a buffet dinner and soft drinks (cost $20.00 includes tax and gratuity) and be held in a private room and will offer separate checks. Anyone responding to attend or bring a guest will be responsible for payment for that cost per reservation. Cancellations will only be accepted up to September 28th without payment. Any no shows or late cancellations will be invoiced. Alcoholic beverages are available at additional charge</t>
  </si>
  <si>
    <t>Introduction to Category Theory: Functors Monads and Monoids OH MY!</t>
  </si>
  <si>
    <t>This talk will be given by Josh Suereth. Pizza will be supplied so please RSVP appropriately.</t>
  </si>
  <si>
    <t>M*Modal</t>
  </si>
  <si>
    <t xml:space="preserve"> 1723 Murray Ave</t>
  </si>
  <si>
    <t>Bobcat Players: Almost Maine</t>
  </si>
  <si>
    <t>The play is a romantic comedy by John Cariani. More info can be found at www.bobcatplayers.com The play starts at 2:00 but we plan to arrive early to get better seating. After the play we will be eating out at a local restaurant to be chosen later.</t>
  </si>
  <si>
    <t>Lincoln Park: An Ideal Husband</t>
  </si>
  <si>
    <t>An Ideal Husband by Oscar Wilde performed by Lincoln Park theater group. More info can be found at www.llpacenter.org We can go for dinner afterwards.</t>
  </si>
  <si>
    <t>Lincoln Park Performing Arts Center</t>
  </si>
  <si>
    <t>Midland</t>
  </si>
  <si>
    <t xml:space="preserve"> One Lincoln Park</t>
  </si>
  <si>
    <t>Single Out for LGBT singles Sept. 2015 event</t>
  </si>
  <si>
    <t>Join us for our next meetup and get to know other local LGBT singles who are looking to meet some nice new people &amp;amp; get acquainted just like you. We typically have about 30-35 in attendance so it's always a nice sized group (many sign up thru other outlets as well). We're meeting in the private outside patio at Uno Chicago Grille in the waterfront which overlooks the river &amp;amp; bike trail. It's very quaint &amp;amp; laid back. Starts at 6:30 on Sept 18th but we'll be there pretty much all night (so don't worry about running a little late). Total cost is $25 cash &amp;amp; includes unlimited pizza &amp;amp; pasta soft drinks dessert &amp;amp; tax/tip. This is a really fun way to get out &amp;amp; socialize &amp;amp; make some new friends &amp;amp; connections. Hope to see you on the 18th!</t>
  </si>
  <si>
    <t>Uno Chicago Grill</t>
  </si>
  <si>
    <t xml:space="preserve"> 205 E Waterfront Dr</t>
  </si>
  <si>
    <t>Django PGH: Discussion and Brainstorming</t>
  </si>
  <si>
    <t>Come hang out with other Django users! We don't have a speaker this month so we're just getting together to talk about Django and come up with topics for future months. Come with a topic that you'd like to talk about or an idea for something you'd like to hear someone else talk about. We'll be putting these up on a whiteboard and scheduling some future talks. If you're just getting in to Django Python or web-development you're definitely welcome. This will be a great event to hang out with and talk to experienced Django developers.</t>
  </si>
  <si>
    <t>Beat Cancer! Hard Rock Cafe Sept 18th!</t>
  </si>
  <si>
    <t>This is going to be a GREAT TIME Let\'s all get together at this year\'s Beat Cancer Pittsburgh concert! It benefits the Glimmer of Hope Foundation (http://www.symbolofthecure.com). The musical line up is outstanding! Music - Food - Drinks - Friends - All for a good cause! Can\'t beat it! You can get tickets at http://www.beatcancerpittsburgh.com The Mike Medved Band - http://www.mikemedvedmusic.com Paul Luc - http://lucmusic.com/ Kevin Garrett - http://kevingarrettmusic.com/ Daniel Ellsworth &amp;amp; The Great Lakes - http://danielellsworthandthegreatlakes.com/ I am the producer for the event - but would love it if you introduce yourself as a meetup member when you get there!</t>
  </si>
  <si>
    <t xml:space="preserve"> Pittsburgh 15219</t>
  </si>
  <si>
    <t xml:space="preserve"> 230 W. Station Square Drive</t>
  </si>
  <si>
    <t>Beat Cancer! Concert at Hard Rock Cafe Station Square!</t>
  </si>
  <si>
    <t>Let\'s all get together at this year\'s Beat Cancer Pittsburgh concert! It benefits the Glimmer of Hope Foundation (http://www.symbolofthecure.com). The musical line up is outstanding! Music - Food - Drinks - Friends - All for a good cause! Can\'t beat it! You can get tickets at http://www.beatcancerpittsburgh.com The Mike Medved Band - http://www.mikemedvedmusic.com Paul Luc - http://lucmusic.com/ Kevin Garrett - http://kevingarrettmusic.com/ Daniel Ellsworth &amp;amp; The Great Lakes - http://danielellsworthandthegreatlakes.com/ I am the producer for the event - but would love it if you introduce yourself as a meetup member when you get there!</t>
  </si>
  <si>
    <t>Halloween Costume Party (Young professionals go wild)</t>
  </si>
  <si>
    <t>Halloween has always been one of my favorite holidays because it is just CRAZY FUN!!! Come out with your most creative most wild costume because you want to be attention-seeking for a night. Wink :D We will start out hanging out in Mario's in Southside and the move to Tiki Lounge to dance the night away. I also want this party to be a venue for all young professionals to get together share some perspectives and meet each other :) I've made it an open event so please take a moment and invite all your fun-loving friends. See you all soon. Xoxo Erin</t>
  </si>
  <si>
    <t>Mario's Southside Saloon</t>
  </si>
  <si>
    <t xml:space="preserve"> 1510 E Carson St</t>
  </si>
  <si>
    <t>Donna Eden Energy Medicine Pittsburgh Meetup</t>
  </si>
  <si>
    <t>This group is for anyone interested in studying and discussing Donna Eden\'s Energy Medicine. I graduated from her 2 year certification program some years ago and I am interested in starting this group because I continue to consider her approach to be the most promising in maintaining/restoring health and wellness.</t>
  </si>
  <si>
    <t xml:space="preserve">Energy Healing; Energy Therapy &amp; Healing; Energy Medicine; Energy Healing and Body Work; Eden Energy Medicine; Energy Healing Classes; </t>
  </si>
  <si>
    <t>Donna Eden Energy Medicine Study Group</t>
  </si>
  <si>
    <t>Hello Fellow Members: Let\'s meet for a first time on Tuesday October 6th at 7:30 at 150 Wabash Street. There is a small dance studio we can use. During this first meeting we will discuss the details of how to proceed. Please RSVP if you are going to participate. Ursula</t>
  </si>
  <si>
    <t>Kick off the football season by "deflating" the Patriots!</t>
  </si>
  <si>
    <t>Well we all saw how Tom Brady and the pathetic pattys cheated their way to a Super Bowl win and what a way to kick off the season by watching the game on a Hi Def HDMI 5.1 125" screen THX speakers it\'s incredible what I did to my media room plus the beermeister will be flowing Yuengling so come on over and bring whatever you want. Thanks Don [masked] Since it\'s a night game during the week on a work/school night so far just a few of us this is cross posted to other meet ups and facebook but there is room for some more folks. If not this time we got a lot of games to go!</t>
  </si>
  <si>
    <t>Dons\' place</t>
  </si>
  <si>
    <t xml:space="preserve">Bridgeville </t>
  </si>
  <si>
    <t xml:space="preserve"> 447 Montgomery ave</t>
  </si>
  <si>
    <t>Greensburg Happy Hour!</t>
  </si>
  <si>
    <t>This group is for people who want to hang out have a drink relax and make new friends. Anyone is welcome to join as we explore the local area. If you have recommendations on places you want to go just let me know!</t>
  </si>
  <si>
    <t xml:space="preserve">Wine; Dining Out; New In Town; Nightlife; Social Networking; Fun Times; Young Professionals; Happy Hour; 20\'s Social; Single Professionals; Singles 30s and 40s; Pubs and Bars; Dining Out BBQs Food Fairs Happy Hour and More; 20 somethings; Afterwork Happy Hours and Dinner; </t>
  </si>
  <si>
    <t>174 days</t>
  </si>
  <si>
    <t>The Headkeeper</t>
  </si>
  <si>
    <t>Meet and greet at the Headkeeper in Greensburg. Looking forward to meeting you.</t>
  </si>
  <si>
    <t>Beginning Level Meditation Group for Women and Girls</t>
  </si>
  <si>
    <t>Start the autumn season by doing something fun to de-stress and take care of yourself! This free group is open to all interested women. Girls 4th grade &amp;amp; up accompanied by a parent are also very welcome. Each group session uses audio-guided meditations from teachers such as Deepak Chopra and others to help calm the body and mind. Each session also includes quiet meditation accompanied by music to sooth the soul. Passages from the Bible and other wisdom traditions are available for contemplation during this segment if desired. No experience necessary. Give it a try! Just bring yourself and wear comfortable clothing.</t>
  </si>
  <si>
    <t xml:space="preserve">Meditation; Spirituality; Stress Relief; Breathwork Meditation &amp; Guided Meditation; </t>
  </si>
  <si>
    <t>173 days</t>
  </si>
  <si>
    <t>We meet weekly for about 1 - 1/2 hous for meditation and community.</t>
  </si>
  <si>
    <t>I will be drawing on teachers such as Deepak Chopra for the first half of the meeting. The second half is silent contemplation using a wide variety of resources from various wisdom traditions including the Bible which I provide or feel free to bring your own favorite inspiriational source. This segment is aimed at calming the soul. Each person chooses their own focus. We often close with prayer.Everyone goes away calmer! There really is no downside to meditation so give it a try! Bring any interested young women in your life. It's never to early to learn healthy ways to let go of stress. The longest we sit at a time is 15-18 minutes so this really is beginner level.</t>
  </si>
  <si>
    <t>Pittsburgh New Church</t>
  </si>
  <si>
    <t xml:space="preserve"> 299 Le Roi Rd</t>
  </si>
  <si>
    <t>Phipps Conservatory is holding a Party in the Tropics on October 2 from 7 PM to 11 PM. From the Phipps website: "Gather your friends and head to Phipps Conservatory and Botanical Gardens for a healthy dose of revelry and rejuvenation as our Tropical Forest Conservatory transforms into one of the city s most unique nightspots. At this reoccurring party you can make our paradise your own as you indulge in sweet and savory morsels taste unique cocktails dance to the beats of a live DJ and unwind amidst lush greenery and rushing waterfalls. You won t find a venue like this anywhere else in the Burgh! Entry to these special events is free with Phipps admission and a variety of appetizers and drinks will be offered for purchase throughout the night. Open only to guests 21 or older with a valid ID. Limited complimentary parking is available to Phipps guests in numbered spaces located in the center island on Schenley Drive and in the metered spaces along the street after 6 p.m."</t>
  </si>
  <si>
    <t>TRAIL PGH\'s NATIONAL PUBLIC LANDS DAY SETTLERS CABIN PARK FREE FOOD &amp; DRINKS</t>
  </si>
  <si>
    <t>Help us finalize the waterfall trail and work on some other projects with our local grant recipient Trail Pittsburgh as we celebrate National Public Lands at Settlers for 2015! All volunteers are welcome to join from strong diggers to light brush clearing. Wear long sleeves bring water and wear eye protection. All tools will be provided. To access the site follow the signs from the main gate at Settlers. All volunteers will need to sign a waiver at the workday. Food and shirts will be provided for all volunteers courtesy of REI! In 2015 REI awarded a grant to Trail Pittsburgh to reroute the eroded trail to the Settlers Cabin Park waterfall. When finished on National Public Lands day the new trail will provide hikers bikers and trail runners with increased access to this unique amenity.http://www.rei.com/events/national-public-lands-day-settlers-cabin-park-w-trail-pgh/125254</t>
  </si>
  <si>
    <t>Settlers Cabin</t>
  </si>
  <si>
    <t xml:space="preserve"> Ridge Road</t>
  </si>
  <si>
    <t>FUSE@Pittsburgh Symphony Orchestra: Beethoven+Coldplay (&amp; pre-show happy hour!)</t>
  </si>
  <si>
    <t xml:space="preserve"> This concert program features a mash-up of Beethoven s famous "Eroica" Symphony with songs from the Coldplay catalog from A Rush of Blood to the Head to Mylo Xyloto. FUSE@PSO Creative Director Steve Hackman expertly combines the two culminating in a rousing rendition of Beethoven s Finale: Allegro molto carrying the Coldplay anthem Viva la Vida. FUSE@PSO is a bold new approach to classical concerts. The brainchild of composer-conductor-producer Steve Hackman and presented by (and with) the Pittsburgh Symphony Orchestra this new series of early evening concerts fuses the old and the new creating something that is at once a combination of both and wholly original. Check out these great articles about the concert http://triblive.com/aande/music/9021807-74/fuse-music-says#axzz3ncFIKlkF http://www.post-gazette.com/ae/music/2015/10/04/2Do-this-week-Oct-4-10-Cultural-events-around-Pittsburgh/stories/201510040058 All tickets are $30 advance ($35 door) and include general admission to the 6:30 PM concert as well as a happy hour beginning at 5 PM. Because everyone has different work schedules and commuting distances to downtown we\'ll plan to meet around 6 PM although others in the group can certainly arrive even earlier to enjoy more of the happy hour. Please note that if the weather is nice we should be able to meet for the pre-concert happy hour in the beautiful Heinz Hall outdoor garden courtyard which has beautifully illuminated water sculptures and a unique view of downtown at night. This event may sell out and so don\'t wait too long to buy your tickets. TICKETS All tickets are $25 and include general admission to the happy hour and concert. This can be done by visiting or calling the Heinz Hall Box Office [masked]) visiting or calling the Theater Square Box Office [masked]) or going online http://www.pittsburghsymphony.org/production/46632/fuse-at-pso-beethoven-plus-coldplay For more information about the PSO and other concerts coming up please visit http://www.pittsburghsymphony.org/pso_home As always it is also fine if you\'d like to attend this concert on your own with family/friends instead. Stay tuned for updates! Parking Here is the ParkPGH website with real-time info on downtown parking garage availability http://parkpgh.org where you can also download apps get garage availability via text messaging etc. You can also call[masked]-8980.</t>
  </si>
  <si>
    <t>Ember.js Pittsburgh</t>
  </si>
  <si>
    <t>The Ember.js Pittsburgh Meetup Group! For anyone interested in learning/discussing/hacking-on Ember.js.</t>
  </si>
  <si>
    <t xml:space="preserve">Web Design; CSS; JavaScript; Web Development; Mobile Development; Web Application; Computer programming; JavaScript Libraries; HTML5; JavaScript Frameworks; web application development; Ember JS; </t>
  </si>
  <si>
    <t>784 days</t>
  </si>
  <si>
    <t>Ember Hack Night</t>
  </si>
  <si>
    <t>Come learn about Ember by working with it! Bring an app or project idea and get help with something you're stuck on. People will be looking through the issues open on the Ember repo to try to fix some bugs! If you're interested in Ember addons Alex will be working on one and would love to pair with people new to the framework. Make sure to bring your laptop! Note: This Meetup page is going to be closed soon in favor of the Code and Supply page! Go subscribe over there for future events! You can find it here.</t>
  </si>
  <si>
    <t xml:space="preserve"> 3710 Forbes Ave</t>
  </si>
  <si>
    <t>Ember.js PGH: Ember Hack Night</t>
  </si>
  <si>
    <t>Come learn about Ember by working with it! Bring an app or project idea and get help with something you're stuck on. People will be looking through the issues open on the Ember repo to try to fix some bugs! If you're interested in Ember addons Alex will be working on one and would love to pair with people new to the framework. Make sure to bring your laptop! Note: This was cross posted from the Ember.js Pittsburgh Meetup page. It's the same event so no need to RSVP to both!</t>
  </si>
  <si>
    <t>We Have Always Lived in the Castle by Shirley Jackson</t>
  </si>
  <si>
    <t>While browsing for a good Halloween book this year I came across this one on several peoples\' lists. It seems a bit more dark than the choices from previous years and I thought that would be fun. It also seems to be a relatively short read. Synopsis (abridged from Amazon): Visitors call seldom at Blackwood House. Taking tea at the scene of a multiple poisoning with a suspected murderess as one\'s host is a perilous business. For a start the talk tends to turn to arsenic. "It happened in this very room and we still have our dinner in here every night" explains Uncle Julian continually rehearsing the details of the fatal family meal. "My sister made these this morning" says Merricat politely proffering a plate of rum cakes fresh from the poisoner\'s kitchen. We Have Always Lived in the Castle is full of a macabre and sinister humor and Merricat herself its amiable narrator is one of the great unhinged heroines of literature. Merricat has developed an idiosyncratic system of rules and protective magic burying talismanic objects beneath the family estate nailing them to trees ritually revisiting them. But when a stranger arrives he disturbs the sisters\' careful habits installing himself at the head of the family table unearthing Merricat\'s treasures. Unable to drive him away by either polite or occult means Merricat adopts more desperate methods. Jackson\'s novel emerges less as a study in eccentricity and more as a powerful critique of the anxious ruthless processes involved in the maintenance of normality itself. "Poor strangers" says Merricat contentedly at last studying trespassers from the darkness behind the barricaded Blackwood windows. "They have so much to be afraid of." Feel free to read more at Goodreads. Approx. Page Count: 146 Location: Please join us again at Hough\'s for some fermented pumpkins.</t>
  </si>
  <si>
    <t>Hough\'s Sports Bar</t>
  </si>
  <si>
    <t xml:space="preserve"> 563 Greenfield Ave</t>
  </si>
  <si>
    <t>Mon River float Elizabeth to McKeesport (Port Vue)</t>
  </si>
  <si>
    <t>details coming soon just getting this scheduled for now. we\'ll be meeting at the public river access in McKeesport where we will be taking out which is at the mouth of the Youghiogheny River. leave (approx.) half the vehicles at McKeesport transferring boats to other vehicles as needed and caravan to the put in at Elizabeth. emerging details: the public boat launch in McKeesport (Port Vue side of the river) is off Atlantic Ave on the west side of the Youghiogheny River river left in McKeesport down river of the 5th Avenue bridge. there is a ramp over the railroad tracks at the intersection by the river. NOTE: ramp #2 (if heading from the west on W 5th Ave) over the railroad tracks is just down river of the Mansfield Bridge use that ramp to Pacific St turn left onto Pacific St then turn left on any of the next several streets to get to Atlantic Ave (closer to the river) turn right and follow Atlantic St eastward to the public boat launch. my cell phone number is[masked] everyone needs to wear a PFD and have a whistle of any sort (noise producing device). these commercial navigational river waters are patrolled by the PA Fish and Boat Commission the U.S. Coast Guard and Pittsburgh River Patrol closer to Pittsburgh (and maybe some other law/safety enforcement entities; Coast Guard Auxiliary PADCNR etc.). bring something to snack on and drink mid float. we will be taking our time this is not a race. Public Boat Launch in McKeesport to PFBC Elizabeth Access: Public Boat Launch 70 Atlantic Ave McKeesport PA 15132 Head west on Atlantic Ave toward Rebecca St go 0.1 mi Turn left onto Rebecca St go 0.1 mi Turn left onto River Rd go 0.1 mi Turn right onto W 5th Ave go 0.6 mi Slight right onto Monongahela Ave go 1.9 mi Turn left onto 9th St go 299 feet Turn right onto Ohio Ave go 0.6 mi Continue onto Glassport-Elizabeth Rd go 3.1 mi Continue onto McKeesport Rd go 0.6 mi Continue onto N 2nd Ave go 0.5 mi total 7.7 mi 702 S 2nd Ave Elizabeth PA 15037 (Note: 702 S 2nd Ave is the street address nearest to the river access that I could find). ====reverse directions: From Elizabeth Access to McKeesport Public Boat Launch: After leaving the river access and crossing the RR tracks turn left onto S 2nd Ave. At intersection turn right onto Center Ave (S 2nd Ave is one way) go 1 block. Turn left onto 3rd St heading north through downtown Elizabeth go 9 blocks. 3rd St becomes McKeesport Rd as you leave Elizabeth after passing under the Route 51 bridge. Continue onto McKeesport Rd go 0.6 mile . McKeesport Rd becomes Glassport-Elizabeth Rd/Lincoln Blvd. Continue onto Glassport-Elizabeth Rd/Lincoln Blvd. Continue to follow Glassport-Elizabeth Rd go 3.1 mile. Glassport-Elizabeth Rd becomes Ohio Ave as you approach Glassport. Continue onto Ohio Ave go 0.6 mile . Turn left onto 9th St go 2 blocks. Take the 2nd right onto Monongahela Ave go 1.6 mile . Slight right onto Monongahela Ave N go 0.1 mile . Monongahela Ave becomes W 5th Ave. Continue onto W 5th Ave go 0.8 mile . Sharp left onto River Rd (just before Youghiogheny River) go 0.1 mile. Take the 1st right onto Rebecca St go 0.1 mile . Take the 2nd right onto Atlantic Ave follow to the access go 0.1 mile. Total 7.7 mile. Drive time about 17 minutes.</t>
  </si>
  <si>
    <t>Level 12 - The Mind Game: Evolution of Consciousness</t>
  </si>
  <si>
    <t>Through the first 11 levels we looked at the underlying structure of reality ... the physics of our world. Over the next 11 levels we will discuss philosophical concepts (with continued links to science) that will help you practically apply quantum principles in your daily life. Bottom line: reality is a mind game and it is hard to win if you aren't even aware that you are playing!</t>
  </si>
  <si>
    <t>A Fair in the Park (Shadyside Mellon Park)!</t>
  </si>
  <si>
    <t>A Fair in the Park (Mellon Park) FREE! 46th annual crafts and music fair. Kids\' activities and food too! Even vegan food (Randita\'s). For more info see craftsmensguild.org Event is FRIDAY TO SUNDAY!</t>
  </si>
  <si>
    <t>Mellon Park</t>
  </si>
  <si>
    <t xml:space="preserve"> Corner Of 5th and Shady Ave</t>
  </si>
  <si>
    <t xml:space="preserve">A Fair In The Park </t>
  </si>
  <si>
    <t>FREE! 46th annual crafts and music fair. Kids' activities and VEGAN food (Randita's). For more info see craftsmensguild.org.</t>
  </si>
  <si>
    <t xml:space="preserve"> Corner of 5th and Shady Ave Shadyside </t>
  </si>
  <si>
    <t>Don\'t Bug Me! (Bug Seminar in South Park)!</t>
  </si>
  <si>
    <t>Don\'t Bug Me! (Bug Seminar in South Park)! FREE! Sat Sept 19th Get up close and personal with your six-legged neighbors! Join the rangers and collect insects of all kinds with traps and nets then learn about what they do how they live and how they look under a magnifying glass.</t>
  </si>
  <si>
    <t>Grants Shelter South Park</t>
  </si>
  <si>
    <t xml:space="preserve"> E Park Dr. </t>
  </si>
  <si>
    <t>2-part HEALTHY EATING free workshop</t>
  </si>
  <si>
    <t>Mon. Sept. 14 &amp;amp; 21: Introduction to Plant-based Eating includes meals recipes dining out &amp;amp; resources. Free but advance registration is required @ www.murrysvillelibrary.org/Events_&amp;amp;_Programs.html.Questions? Contact Sally Lipsky: [masked].</t>
  </si>
  <si>
    <t>German Interest Group</t>
  </si>
  <si>
    <t>Special Interest Group: German research. The objective of a SIG is for the participants to focus on learning about a specific topic related to their genealogical pursuits. This group is being led by Bobby Egelston and Linda Lower. The German SIG will be meeting at St. Paul's Methodist Church 1965 Ferguson Road</t>
  </si>
  <si>
    <t>St Paul's United Methodist Church</t>
  </si>
  <si>
    <t xml:space="preserve"> 1965 Ferguson Rd</t>
  </si>
  <si>
    <t>Eastern European Genealogy Interest Group</t>
  </si>
  <si>
    <t>Special Interest Group: Eastern European research. The objective of a SIG is for the participants to focus on learning about a specific topic related to their genealogical pursuits. This group is being led by Karen Melis. For more information please contact [masked] Agreed the meetings will be held at Northland Public Library Boardroom (#103) from 6:30 to 8:30 pm.Cost: We are non-profit. We agreed that each week each person will contribute $5.00 to cover the cost of the room rental ($25/meeting). Couples pay only $5.00. Karen will continue to pay for the room in advance via her credit card. If we have more than 5 people the monies will still be collected and used for those nights with fewer than 5 people or to pay for a later meeting as funds accrue. An attendance record with the amount collected will be kept. Mission Statement: The purpose of the EE- SIG is to help each other with our Eastern European genealogy. At our meetings we are among others who may have some guidance similar experiences and suggestions to help with our research. This can be in the form of identifying useful methodologies websites resources etc. as well as trying to help break down some of our brick walls.The group agreed that an educational element may be interesting to do each meeting. For example someone might pick a topic and present a short (no more than 15 minute) summary. Topics may include: Records that may hold clues to locating your ancestral village? What does the Naturalization Process consist of? What information can you glean from the US Census Records? We would like to rotate to those willing to present.A running list of useful websites / sources will be kept.Jen L provided a copy of useful Polish websites (see attached)Action: Karen will provide copies of Tracing Your Eastern European Ancestors from Family Chronicle</t>
  </si>
  <si>
    <t>Board and Card Game Designers Workshop</t>
  </si>
  <si>
    <t>Interested in designing board and card games? Have a prototype you'd like to try out with a friendly helpful crew of like-minded gamers? Why not join us? We usually play a few prototypes and give feedback and suggestions.</t>
  </si>
  <si>
    <t xml:space="preserve"> 3800 Forbes Ave</t>
  </si>
  <si>
    <t>Play tennis at Moon Park</t>
  </si>
  <si>
    <t>Everyone is welcome.</t>
  </si>
  <si>
    <t>Howdy folks! I again apologize for my lack of scheduling....but better some than none! I've spoken with the fine peeps over at Grist House and they are willing to welcome us with open arms. The tap room manager CJ has also agreed to take us in small groups for a mini tour of their operation as long as it isn't full blown brewing day since it can get a little hectic where pure genius is being hatched. If that is the case we will just get to drink and mingle. I'm going to start this one a little earlier (6:00) since happy hour is 5-7 and early birds can get a buck and two bits off their pints. Hope to see you there. Cheers Steve-o!</t>
  </si>
  <si>
    <t>Christmas in Amish Country with Lenzner Coach</t>
  </si>
  <si>
    <t>Thank you Linda Gregg for making the first deposit so this trip is now a GO! A one day trip to the visit the Amish and take in Warther's Carvings Annual Festival of Trees. We will visit an Amish family who will serve us a holiday family-style feast. Everyone receives a dozen cookies to take home! Find your favorite decorations and holiday gifts at the Tis the Season Christimas Shop and receive an ornament as a souvenir. Visit Heini's Cheese and Kauffman Country Bakery. Receive cheese and bread as a gift. Time to unwind and enjoy wine tasting at Breitenbach Winery... Package price of $117.37 includes Transportation Lunch Wine Tasting Guide Service Gifts and Meal Gratuity and Taxes. Lenzner pickups will be at their main terminal in Sewickley the Wyndham Hotel Downtown (formerly Hilton) and Monroeville Mall. If interested please call Becky Stasko at[masked] ext. 4163 to make your reservation and your payment.</t>
  </si>
  <si>
    <t>Join us at the Robinson Township Autumn Festival</t>
  </si>
  <si>
    <t>Stop by our Young Living Essential Oils booth. Look for us we\'ll be in the purple tent! Robinson Township\'s 13th Annual Autumn Festival Saturday September 12 201512:00 noon to 10:00 p.m.Burkett Sports &amp;amp; Recreation ComplexMark Your Calendars!</t>
  </si>
  <si>
    <t>Burkett Recreation and Sports Complex</t>
  </si>
  <si>
    <t>Mc Kees Rocks</t>
  </si>
  <si>
    <t xml:space="preserve"> 5559 Steubenville Pike</t>
  </si>
  <si>
    <t>Free In-Store Clinic - Essentials of Backcountry Water Treatment</t>
  </si>
  <si>
    <t xml:space="preserve"> Click Here Drinking water from streams or lakes during outdoor adventures without properly purifying it could ruin your trip. During this clinic we\'ll show you how to make drinking water safe by removing the organisms that might live in it allowing you to extend your outings and camping trips. Thank you for your interest in our free "Essentials of Backcountry Water Treatment Clinic." L.L.Bean has a new centralized reservation system. To guarantee your space you must first confirm your reservation on our new centralized reservation system and if appropriate fill out a participant agreement. Please visit www.llbean.com/pittsburgh find this event on the "Event Calendar" and register. We look forward to seeing you! Learn the skills for a lifetime of adventure: L.L.Bean Outdoor Discovery Schools LLBean.com/Adventure&amp;lt;/a&amp;gt; Need help preparing for your next adventure? Visit &amp;lt;a href="http://www.llbean.com/llb/shop/1000001727"&amp;gt;L.L.Bean Store at Ross Park Mall and ask to speak with an Outdoor Product Specialist. L.L.Bean will fit you with the right clothing and gear for all of life\'s adventures. L.L.Bean Store at Ross Park Mall1000 Ross Park Mall Drive (Map)Pittsburgh PA 15237L.L.Bean Outdoor Discovery SchoolsWebsite || Meetup || Twitter || Facebook&amp;lt;/a&amp;gt;&amp;lt;a href="http://llbean.com/adventure"&amp;gt;</t>
  </si>
  <si>
    <t>Camp Bow Wow birthday party</t>
  </si>
  <si>
    <t>Date: THIS SATURDAY SEPTEMBER 12th!Time: 3:00 pm- 7:00 pmLocation: Camp Bow Wow Pittsburgh South(971 Killarney Drive Pittsburgh PA 15234) D-Tails: There will be birthday cake snacks drinks (both alcoholic and non-alcoholic) prizes doggy games and deep discounts on Camp Bow Wow services! Special Ask the Trainer session from 3 pm- 7pm. Both of our Certified Behavior Buddies Trainers will be in attendance to answer any behavioral questions you may have. Birthday Specials Include: * Buy one 10-day daycare package and receive an extra FREE day of daycare!* Buy TWO Board &amp;amp; Train Sessions or TWO Play &amp;amp; Train Sessions and get the THIRD one FREE!* Buy NINE nights of boarding receive the 10th night FREE!* Buy two baths or other grooming service and receive the third one FREE (of equal or lesser value) Stop by and take advantage of Camp Bow Wow discounts during the Yappy Hour! All pups in attendance will be able to enjoy a complementary Puptini ! Legal Woof: Pups are welcome to this event but please ensure they are friendly with other dogs and current on Rabies Distemper and Bordetella vaccinations.</t>
  </si>
  <si>
    <t>Camp Bow Wow</t>
  </si>
  <si>
    <t xml:space="preserve"> 971 Killarney Dr.</t>
  </si>
  <si>
    <t>Hi All We\'re meeting at 09:30AM at the tennis court of Schenley park and will play 2 hours or more.If there are some people who want to play some tennis please bring your racket and let\'s play together. This is the event for all levels.If you have any questions please let me know. Here is some guide I want to share with members. TENNIS MEETUP RULES 1. Always RSVP before you come to the event. This helps in organizing and for reserving the courts. Note without RSVP you may not have a spot. 2. If you RSVPed "Yes" and later decided to not come please change the RSVP to "No" so the first member on the waiting list can get your spot. 3. Members are expected to arrive on time and stay for the duration. If you expect to be late more than 15 minutes please send a text message to the posted organizer\'s phone number. 4. We will practice and always play a game - doubles or singles depending on the number of members who come to the event. 5. The organizer will try to pair the teams based on skill levels but this may not always be possible and the pairing may be on a first-come-first-serve basis. 6. If a member is on the waiting list they can still come however they may have to wait for courts to become available. Jason</t>
  </si>
  <si>
    <t>UX/UI Foundations Part 2 - Research</t>
  </si>
  <si>
    <t>Workshop Leaders: Karen Tang - Sr UI Developer at CEI Meg Dickey-Kurdziolek - Sr UX Designer Light breakfast &amp;amp; full lunch will be included In this session we ll discuss research methods that could be used for product or concept validation. Topics include: User Research Experimental Design Usability Studies Field studies Interviews Surveys</t>
  </si>
  <si>
    <t>Pennsylvania Interest Group</t>
  </si>
  <si>
    <t>Special Interest Group: Pennsylvania research. The objective of a SIG is for the participants to focus on learning about a specific topic related to their genealogical pursuits. This group is being led by Diane McVicker. Shaler Public Library website: https://www.google.com/webhp?sourceid=chrome-instant&amp;amp;ion=1&amp;amp;espv=2&amp;amp;ie=UTF-8#q=shaler%20public%20library</t>
  </si>
  <si>
    <t>shaler public library</t>
  </si>
  <si>
    <t>Glenshaw</t>
  </si>
  <si>
    <t xml:space="preserve"> 1822 Mount Royal Boulevard</t>
  </si>
  <si>
    <t>BAND: Right TurnClyde - Pittsburgh Winefest - Rivers Casino</t>
  </si>
  <si>
    <t>Join us .. the guys of Right TurnClyde (Dwayne and Clyde and Tony) as they bring the party to one of hottest Wine Fest to hit Pittsburgh Winefest PA at River\'s Casono Now by now you know who we are but if you\'re still wondering just who is the "Right Turn Clyde" .. well we are a very cool mix of Contemporary hits. Modern and classic rock with a little Country for a hell of a good time ! Right TurnClyde is your host .. Please say HI to Clyde and the boys when you get the chance and mention you are with Meetup! when there is a BREAK\\Intermission in the SETS. For instant updates on when we\'re coming to your part of town follow us on face book at https://www.facebook.com/pages/Right-TurnClyde/707612469361704?fref=nf or on twitter @RightTurnClydeB and join the Right TurnClyde Party Nation ! Winefest Pa at Rivers Casino features a huge selection of Western Pa Wineries expert staff to guide you along and and the entertainment is excellent .. It\'s us !!! For tickets to the event click this link. http://www.winefestpa.com/pittsburgh-wine-fest-2015.html</t>
  </si>
  <si>
    <t>Rivers Casino</t>
  </si>
  <si>
    <t xml:space="preserve"> 777 Casino Dr</t>
  </si>
  <si>
    <t>Ultimate Frisbee - Flagstaff Hill</t>
  </si>
  <si>
    <t>Join us for a game of Ultimate Frisbee. I'm changing the location back to Flagstaff Hill since it's in a more open area of town that might give us more daylight than Junction Hollow. Plus we've been stuck using the far field at Junction Hollow lately which is good for Big Ball but not much else. For those unfamiliar with the game it's basically soccer with a frisbee. The goals are endzones similar to football and cleats ARE permitted. Hope we can get another good crowd. Bring a friend!</t>
  </si>
  <si>
    <t>FlagStaff Hill</t>
  </si>
  <si>
    <t xml:space="preserve"> 1 Schenley Park </t>
  </si>
  <si>
    <t>Happy Hour - Howl at the Moon (Downtown)</t>
  </si>
  <si>
    <t>We're going to be taking a break from our outdoor events this week because one of our members has won a special occasion Happy Hour at Howl at the Moon (a dueling piano bar) downtown that they are sharing with us. Here are some more details: Free admission from 5-8pmComplimentary appetizer buffet from 6-8pmTwo $1 drink tickets*$3 Bud Light$4 Pinnacle Vodka$4 Cruzan Rum For those that want to stick around after this event is complete we'll probably check out some other local bars/restaurants nearby. Anyone is welcome to attend this event and this will be a great opportunity for us to discuss some options for upcoming Thursday/Saturday events. Feel free to bring a friend!</t>
  </si>
  <si>
    <t>BREW on Broadway Coffee shop is having board game night Sunday Sept 20th. Bring some friends make some new ones bring some games you might want to try out or learn some new ones from our stash!</t>
  </si>
  <si>
    <t>Lets learn all about Integrated Circuits!</t>
  </si>
  <si>
    <t xml:space="preserve"> Not all projects need a micro-controller or Arduino to run them. Sometimes all you need to control a project are a few cheap IC chips. Learn what an IC Chip is the parts that go into them the basics of IC chips and a few basic IC chips that preform essential functions in a project. The IC chips we will be covering are: -The 555 timer a chip that can act as either a signal generator or as a delay.-The 791 Op-Amp a chip that amplifies signals.-The AND OR and NOT chips. These chips preform Boolean logic to give your project a basic form of intelligence. This is a free talk and demonstration open to the public. We are in the garage around back on Watson St. Look for our flag.</t>
  </si>
  <si>
    <t>Coffeehouse Free Concert Weds. Sept 16 7-9 PM</t>
  </si>
  <si>
    <t>The Penn Hebron Garden Club and Howard Davidson welcome you as the new season opens with 2 of our favorite artists Rupert Wates and Ben Shannon. You'll be happy you came!</t>
  </si>
  <si>
    <t>Old Fashion Business Referral Networking Meetup</t>
  </si>
  <si>
    <t>What is the Old Fashion Business Networking Group? A good old-fashion face-to-face networking event in a great social environment - eat bread and drink to build personal relationships and expand your business. The object of our networking is simple - show up on a regular basis and get referrals don\'t show up and someone else will get those referrals. There is a lot of business to go around I would love to share it with you! My personal goal is simple give everyone that attends on a regular basis at least one referral per year. If we just had 10-12 consistent people with that philosophy all of our lives would be better stronger and happier!!!! Let\'s make this a reality. Let\'s get as many people as possible attending these events. Please feel free to send this out to anyone and everyone you know that would appreciate networking with a great group of people who desire to expand their sphere of influence. Everyone is invited to this networking event. So please forward this e-mail to all of your business partners.</t>
  </si>
  <si>
    <t xml:space="preserve">Small Business; Network Marketing; Business Referral Networking; Professional Networking; Small Business Marketing Strategy; Women Business Networking; Entrepreneurship; Small Business Networking; Women\'s Business Networking; Business Networking for Women; Business Networking International (BNI); Women Small Business Owners; Women\'s Networking; B2B Networking; Social Networking Business Networking Jobs; </t>
  </si>
  <si>
    <t>After Networking - Steelers Watching Party</t>
  </si>
  <si>
    <t>This week\'s "After Networking" will remain at Primanti\'s for the first NFL game of the year New England vs. Pittsburgh. Wear your Steelers gear and stay to watch the game.</t>
  </si>
  <si>
    <t>Primanti Brothers</t>
  </si>
  <si>
    <t>Mt Lebanon</t>
  </si>
  <si>
    <t xml:space="preserve"> 1539 Washington Rd</t>
  </si>
  <si>
    <t>Pick-up at Riverview Park 9-11pm</t>
  </si>
  <si>
    <t>Biophilia: Pittsburgh October Meeting</t>
  </si>
  <si>
    <t>The Oct. 1 Biophilia: Pittsburgh meeting will feature Dr. Joylette Portlock president of Communitopia who will introduce the discussion topic "Climate Change and the Power of a Positive Message." Despite decades of accumulating evidence about the existence and extent of manmade climate change the public remains largely unaware of the basic science the implications for humanity and what actions can be taken to improve the situation. Communitopia a nonprofit based in Pittsburgh that focuses on climate change communication works to educate and empower people locally and nationally about the need for climate action. Through new media and real-world events Communitopia uses a positive approach to invite the public to join the climate conversation. Dr. Joylette Portlock stars in a series of funny short web videos on climate change for the general public called "Don\'t Just Sit There - Do Something!" She holds a degree from MIT and a Ph.D. from Stanford University. Since 2007 she has worked on environmental issues at the local state and federal level with a focus on global climate change. She is also a Huffington Post blogger and currently serves on the Allegheny County Board of Health. Meeting Schedule: 5:30 6 p.m. Networking and refreshments 6 6:30 p.m. Presentation 6:30 7:30 p.m. Discussion Directions and Parking: This meeting will take place in the Center for Sustainable Landscapes (CSL) Classroom which is located on the facility s first floor. The main Conservatory entrance will be closed as this meeting takes place after normal hours; to access the CSL follow Frew Street (located between the Oakland/Schenley Park bridge and the Christopher Columbus statue) which will take you around the Conservatory to the lower campus. Guest parking spaces are available on your left as you approach the CSL.</t>
  </si>
  <si>
    <t>Introduction to Game Development with Unity3D (part 2)</t>
  </si>
  <si>
    <t xml:space="preserve"> Steven Hook will guide us through getting started creating a 2D game using Unity3D. You can expect to see: Firing projectiles and knowing where to fire from. Teaching your player how to turn around. Adding random to make the game realistic and interesting. Introduction to simple multiplayer. Deploy to different platforms. - PREPARATION - Download Unity3D Personal Edition. It's free and full featured. Be sure to check out the system requirements. It would be helpful to have a PNG editor like Paint .NET or Gimp or even Photoshop if you have it. It is recommended that you have Visual Studio 2013 or higher. We will be using the Visual Studio Tools for Unity to tie the two together. If you are using VS 2015 you can get the tools from Visual Studio's gaming site. If you are using VS 2013 you can get the tools through the Visual Studio Extensions Manager. You can find the current progress of the game we have been walking through available on github at: https://github.com/swhook52/AdventuresOfFirstName - NOTE - This is a hands on lab. You are encouraged to bring your laptop and follow along. - MEETING SPONSOR -Thank you to CEI for sponsoring as well as hosting this hands on lab.</t>
  </si>
  <si>
    <t>CEI Headquarters</t>
  </si>
  <si>
    <t xml:space="preserve"> 1000 Omega Drive Suite 1150</t>
  </si>
  <si>
    <t>Fabulous Fall Luncheon</t>
  </si>
  <si>
    <t>Please join us for a bite and a bit of networking with local business women. Our speaker will be Chris Mabon who will discuss the Five Essential Friendships that enable &amp;amp; promote our well being. She will share the vital lesson she learned: Good friends can renew restore and revitalize the spirit. Be sure to bring plenty of business cards and any promotional items you wish to share. CASH PLEASE</t>
  </si>
  <si>
    <t>Atria's</t>
  </si>
  <si>
    <t xml:space="preserve"> 110 Beverly Road</t>
  </si>
  <si>
    <t>Christmas Victorian English High Tea; The Inn on Negley</t>
  </si>
  <si>
    <t>The Inn on Negley</t>
  </si>
  <si>
    <t xml:space="preserve"> 703 South Negley Avenue</t>
  </si>
  <si>
    <t>VIA BLOCK PARTY</t>
  </si>
  <si>
    <t>Details of Event http://via-2015.com/pittsburgh/a/sep-26-block-party/ Tickets https://www.ticketfly.com/purchase/event/933073 music drinks and a little but off dancing.</t>
  </si>
  <si>
    <t>Spirit</t>
  </si>
  <si>
    <t xml:space="preserve"> 242 51st St</t>
  </si>
  <si>
    <t>Building Custom WordPress Websites</t>
  </si>
  <si>
    <t>Building Custom WordPress Websites In this workshop you will learn the fundamentals of WordPress development. After setting up a local server and development environment we\'ll create the foundation for a custom WordPress website using a starter theme (because no one actually builds "from scratch" in the real world). We will go over concepts like the Loop the template hierarchy and when to use custom post types and fields. You\'ll gain a vocabulary of responsible practices when customizing WordPress themes and not only be able to vet existing themes but ready to implement your own designs and ideas in the WordPress ecosystem. Prerequisites: A solid foundation in HTML CSS and jQuery fundamentals. You should be familiar with programming concepts like variables conditionals and functions. Students are required to bring their own laptop for classes. If you do not have a laptop please contact us at [masked] before registering and we ll see if we can work something out. If you are interested in attending but cannot afford the full class cost please fill out our scholarship form . Your Instructor: Lara Schenck is an independent web consultant and teacher in New York City. She builds WordPress websites teaches web development to designers at Pratt Institute and through private classes and workshops and facilitates corporate trainings with Decoded. Lara is a dedicated cocktail enthusiast and grew up on a llama farm outside of Pittsburgh (true story).</t>
  </si>
  <si>
    <t xml:space="preserve"> 2000 Technology Drive #100</t>
  </si>
  <si>
    <t>Pints and Prints for Sept.</t>
  </si>
  <si>
    <t>The end of the month will be here sooner than we would like. All members are invited to our monthly Meet-up to share some good food good conversation and some great images. This is always a good opportunity to ask questions of the other members to show off some new work or to get feed back on something that you've been working on. As always members are encouraged to bring some of their images to the meet-up to share. This is also a chance to bring up meet-up ideas or shoot locations or anything at all about the group Please plan on attending. It is always a good time.</t>
  </si>
  <si>
    <t>Workout at Schenley Park - 9/22/2015</t>
  </si>
  <si>
    <t>WORKOUT ANNOUNCEMENT Event 1:Get as far in the progression as possible in 5 minutes:- Run 400m- 100 single-unders- 20 alternating lunges (each leg counts as 1-rep)- 20 burpees Score is time completed or number of reps completed at time cap Event 2: Plank Challenge! Event 3:3 rounds for time:- 5 hand-release push-ups- 10 mountain climbers- 10 air squats- Run 1 lap</t>
  </si>
  <si>
    <t>Francofous de Pittsburgh</t>
  </si>
  <si>
    <t>Welcome to the Francofous de Pittsburgh Meetup Group. Our group organizes or promotes activities that include weekly conversation meetups French-language movie showings French-language dinners cooking lessons in French outings to hear opera or symphonic music of France trips to the theater for English-language plays written by French authors museum visits French Scrabble game nights and talks by experts on subjects related to the French-speaking world. The goal is to promote the french culture in the wide sense (language culture etc.) so that everybody is welcome to join. If you attend an old French-class long time ago and want to try to speak French again or just listen the language you\'re welcome. If you do not speak French but would like to learn about the French wines and its cultures that is perfects and you are welcome to join our wine tasting events ! The more we are the best ! To join our group we do ask for a few basics: 1) Please upload a profile picture so that we can recognize you. Our organizers can sometimes find you quicker than you can find them at crowded events. Walking up to strangers and asking if they are there for a meetup can yield some funny looks. 2) Please answer the profile questions so everyone can learn about the other members of our wonderful group. 3) We do everything possible to foster an open encouraging and inclusive French language environment. Ideally participants will have at least a rudimentary ability and desire to learn to speak this beautiful language. It is expected that French is used exclusively at certain events: weekly French conversation meetups. Beginners are always welcome also ! Of course this is not mandatory and English people can join. However this is better to speak english in cultural event (wine tasting movies etc.) 4) Our group is as good as its members and the activities it sponsors. If you hear of a French-related event in Pittsburgh or have an idea for an activity please let one of the organizers know. We welcome interest in helping to organize/host events. 7) Out of respect to our organizers as well as the members attending a meetup we do ask that you change your RSVP if you have to back out of an event. It is ideal if you can update 24 hours ahead but if not please contact the organizer (most will give their cell phone number to attendees in case of changes). IT IS NOT NECESSARY TO POST A "NO" FOR EVENT ATTENDANCE unless it is to show a change of plans.</t>
  </si>
  <si>
    <t xml:space="preserve">French Language; Foreign Films; International Friends; French Cinema; Cuisine de la Francophonie; Cin ma de la Francophonie; Cultures de la Francophonie; Cours de fran ais; Chant de la Francophonie; </t>
  </si>
  <si>
    <t>1332 days</t>
  </si>
  <si>
    <t>French Potluck Dinner and Music and Dance Party</t>
  </si>
  <si>
    <t>Potluck dinner and dance workshop at Lisa and Alex\'s house Saturday September 19th. We\'ll eat yummy food have a French Dance workshop and then play music and dance the rest of the evening. Can\'t make the whole evening? Drop in anyway! Potluck dinner: Don\'t know what a potluck is? Everyone brings a dish of their choice that serves 6-8 people to share. French Cuisine is optional. Please RSVP for the Potluck so I can plan seating arrangements. (I can seat A LOT of people around tables.....). Location: Lisa and Alex\'s 5848 Aylesboro Avenue Pgh PA 15217. Dinner: 6:30ishLesson: 8:00ishDance Party: 9:00ish</t>
  </si>
  <si>
    <t>Lisa and Alex\'s home</t>
  </si>
  <si>
    <t xml:space="preserve"> 5848 Aylesboro Avenue</t>
  </si>
  <si>
    <t>Magick 101: The Rituals of Thelema Rituals of Thelema takes attendees from understanding simple maintenance rituals through banishing and invocation. No prior work is necessary though practiced magickians are welcome for discussing experience and trading ideas. Class 2 will cover Rituals of the Pentagram. This class is being rescheduled for October...</t>
  </si>
  <si>
    <t>Magick 101: The Rituals of Thelema Rituals of Thelema takes attendees from understanding simple maintenance rituals through banishing and invocation. No prior work is necessary though practiced magickians are welcome for discussing experience and trading ideas. Class 3 will cover The Star Ruby.</t>
  </si>
  <si>
    <t>The Pittsburgh Social Freedom Project</t>
  </si>
  <si>
    <t>Social freedom is the ability to say or do the things that you want to despite how others might perceive you. Together we'll do challenges and exercises in a public setting that will take us far outside of our comfort zones. The purpose of this is to get over irrational fears of being judged by others. We'll also meet new people and have a lot of fun in the process. Challenges will include: Talking to strangers* dancing and other activities that might be perceived as awkward or uncomfortable. Come set yourself free. *By talking to strangers we mean talking to people outside of the meetup group. People within the meetup group are not considered strangers.</t>
  </si>
  <si>
    <t xml:space="preserve">Singles; Self-Improvement; Nightlife; Social Networking; Social; Twenty-Somethings; Personal Development; Dating and Relationships; Social Dancing; Social Dynamics; Self Exploration; Self-Empowerment; Fear of Public Speaking; Improv; Confidence and Self-Esteem; </t>
  </si>
  <si>
    <t>565 days</t>
  </si>
  <si>
    <t>Talk to people</t>
  </si>
  <si>
    <t>Same as always...get out of our comfort zones and learn to talk to strangers.</t>
  </si>
  <si>
    <t>Mario's</t>
  </si>
  <si>
    <t xml:space="preserve"> 5442 Walnut Street</t>
  </si>
  <si>
    <t>GASPcon 16 Nov 6-8</t>
  </si>
  <si>
    <t>What:: GASPcon 16Where:: Monroeville Convention Center South Main hallWhen:: November 6th through 8th Player pre-registration is now open.Event sign-ups start Sept 19th. GASPcon is entering its 16th year and we are celebrating by continuing with a 3rd day of gaming (Friday) that we started several years ago. Pre-registration price is just $35 USD for the entire weekend. GASPcon runs 24hrs a day from opening till close (6pm on Sunday). We will also continue to accept credit card payments at the convention through Square. To register for the convention and to see a preliminary event list go to the following link. https://warhorn.net/e... Board games will be running all weekend long and with our extensive and free board game library you can check-out a different game every time you sit down to play. There will also be a board game demo team on-hand to teach you how to play several select games donated to the club by retailers. We are also working with several game developers and offering them free space in our dealers\' room (see below) to highlight their games. There is also a mix of Role-playing games running throughout the weekend. There are both independent publisher games as well as your favorite D&amp;amp;D and Star Wars RPGs. The RPGA will also be running Living FR all weekend long with first-run events for the living campaign. Your favorite CCG\'s will also get some play with several Magic events being held throughout the weekend. We had an explosion of miniature event submissions this year so there are many other events scheduled throughout the weekend including Frag-A-Rama You Sunk my Battleship (AA War at Sea) Bolt Action Sails of Glory X-Wing and more. GASPcon will see the return of the outstanding Classic BattleTech Poker Run on Saturday where the object is to collect poker cards by killing your opponents and the winner is the player with the best hand. Sunday is the featured Signature Miniatures Event which this year will be a version of Battletech: Alpha Strike using the Robotech Tactics miniatures. 10 players will battle on and over Macross Island as the Zentradi and UDF struggle for control of the precious Protoculture! For our Star Wars fans we have 3 Imperial Assault events and 2 X-Wing events. Both X-Wing events will have prize support as well as at least one of the Imperial Assault events. Note We continue to receive new event submissions and will be posting RPGA events in the coming weeks so remember to check the registration site for updates. Return of the Silent AuctionThe silent auction returns again for GASPcon. Whether you are a buyer or seller you\'ll find plenty going on with the auction. See the following thread for full details. A tentative schedule is listed below (subject to change).http://eonsreach.com/... Tentative ScheduleAuction 1 Fri 2PM 6:30PMAuction 2 - Sat 8:30AM - 1:30 PMAuction 3 - Sat 2PM - 6:30 PMAuction 4 - Sun 8:30AM - 12:30 PMPayout Sunday 7:30 PM Dealers\' RoomNew for GASPcon this year is a dedicated dealers\' room. The #1 suggestion each and every year was the need to have a dealers room at GASPcon and we are delivering on that request. We were able to add-on the enclosed space beside our main hall which we will utilize for both our vendors and demo games. This gives us over 12000 sq ft of space for this purpose. In addition to the dealer the Pennsylvania Coin Operated Gaming Hall of Fame and Museum will be attending this year and will have 2 games available for free play all weekend including the classic dungeon explorer Gauntlet! If you are interested in being a vendor or have a game in development you wish to highlight please check out the following link for our vendor packet. https://dl.dropboxuse... Artemis Spaceship Bridge SimulatorEver want to command a Star Ship be a science officer or pilot the ship well this is for you. For the entire con we will be running a Star Trek deck simulation where you and a team of people have to pilot a star ship in this interactive networked event. Hour long events will run through out the convention. See what some others are saying about these events. Artemis isn t an official Star Trek game but it is the Star Trek game you ve always dreamed of. PC Gamer Overall Artemis: Spaceship Bridge Simulator is ridiculously good fun. -Wired Magazine This is such an amazingly simple idea that I can t believe nobody has thought of it until now. Escapist Magazine This is LARPing for science fiction fans with the exception that everything you want to work actually does. You re not pretending to throw spells you re actually telling Engineering to send more power to the shields during a tense standoff. Penny Arcade Registration FeesPre-registraion$35 Full Weekend (Knights $25 *)$15 Friday only (Knights Free *)$20 Sat Only (Knights $15 *)$20 Sun Only (Knights $15 *)Onsite$45 Full Weekend (Knights $30 *)$20 Friday only (Knights Free *)$30 Sat Only (Knights $22 *)$25 Sun Only (Knights $20 *)* Knights are a paid membership program within GASP. Inquire about becoming a Knight at [masked]You can find out more about GASP and GASPcon at www.gaspgamer.com ***Reminder*** In order to sign up for events you must send in your PayPal payment before your account will be cleared. See you at the con! ThanksDon McCalmon Venue Information::Monroeville Convention Center (South Main hall)209 Mall Plaza BlvdMonroeville PA 15146</t>
  </si>
  <si>
    <t>Pittsburgh Hardware Startup Meetup</t>
  </si>
  <si>
    <t>There are a ton of software meetups in the \'Burgh but for a city with such a rich history in manufacturing and robotics where\'s all the hardware love? We\'re all about connecting Pittsburgh\'s community of makers inventors designers investors and anyone who\'s interested in building a business in the world of physical products - from company boards to organic soap. Come join us and let\'s create an amazing addition to the tech scene in the Steel City.</t>
  </si>
  <si>
    <t xml:space="preserve">Robotics; Electronics; Microcontrollers; Industrial Design; DIY (Do It Yourself); Hardware Engineering; Arduino; Makers; rapid prototyping; Makerspaces; Technology Startups; 3D Printing; Open Source Hardware; Hardware Startups; </t>
  </si>
  <si>
    <t>1070 days</t>
  </si>
  <si>
    <t>Verizon IoT Development for Business</t>
  </si>
  <si>
    <t>David Zeidan Solutions Architect for Verizon\'s Internet of Things development will be hosting our group at Verizon\'s Innovation Lab located in Warrnedale PA. Here is information on the lab: http://innovation.verizon.com/content/vic/en/innovation-labs.html We will learn about Verizon\'s efforts in IoT deployment and how companies can leverage Verizon networks in cost effective ways. This meetup will be limited to 20 people due to the space available. We will have food and beverages as always. Will update with more information.</t>
  </si>
  <si>
    <t>912Murrysville</t>
  </si>
  <si>
    <t>Remember how proud you felt on 9-12-01 the day after 9-11-01? Strangers helping others who were in need; our country was united in purpose.\r \r The Constitution of the United States is the foundation of our country. The 912-project is dedicated to bringing people together who share similar views about the Constitution 9 core principles and 12 values which we will hold true.\r \r Our Mission is to Educate; Communicate; Be Visible Know Candidates Act with Respect and Restraint Be Committed Network and Support Group &amp; Community.</t>
  </si>
  <si>
    <t xml:space="preserve">Conservatives; Glenn Beck; Local Politics; United States Constitution; The 9-12 Project; Liberty; Freedom; Limited Government; </t>
  </si>
  <si>
    <t>1654 days</t>
  </si>
  <si>
    <t>JOINT 912 MURRYSVILLE / MONROEVILLE MEETING</t>
  </si>
  <si>
    <t>Our guest speaker is Dr. Larry Borland School Board director who will speak on the truth and fiction regarding Common Core in PA. This is an important topic for parents grandparents and all thoe concerned with the future of our country. Support for Common Core has decreased significantly especially among teachers. Following is the meeting agenda: Fall Elcections: Local County State. We hope to have a few candidates to provide a brief statement regarding their candidacy. What are the foundations of Common Core? The nationalization of education? Dr. Borland will review and provide evidence that the foundational statements by the PA Department of Education (PDE) via their spokesperson were FALSE. Two of the foundations are currently a source of statewide attention and concern - Standardized Testing and Student Data/Security/Privacy. Please consider attending this meet up. NOTE: HOSS'S IMPOSES A $3 COVER CHARGE FOR THOE NOT OREDERING A MEAL OR SALAD BAR. Do try to be there by 6:15 to enjoy a meal and friendly conversation.</t>
  </si>
  <si>
    <t>Hoss's Steak &amp; Sea House</t>
  </si>
  <si>
    <t xml:space="preserve"> 4813 William Penn Highway</t>
  </si>
  <si>
    <t>Gem and Crystal Show</t>
  </si>
  <si>
    <t>Gem and Crystal Show: Day 1 Feel the Energy of abounding crystals at the Avani Institute with Raymond Boyer Marilyn Ferraro and Gabriel Wojda mineralogists rock hounds and crystal healing facilitators on September 12th and 13th from 10am 6pm. Both Ray and Marilyn have a history of over 20 years of knowledge of physical and metaphysical attributes of the earth s minerals. Ray has traveled throughout the United States purchasing and selling crystals at mineral shows and metaphysical stores and has recently come into some new collections that will delight you. Marilyn has been studying and working with crystals in the United States and Canada to facilitate healing creating energetic influences by combining their energies to create sacred space clear negative energies and to assist in creating new and exciting energetic changes for her clients with Crystal Grid jewelry. Gabriel has been studying the properties of crystals since he was 4 years old and at 20 years of age is an accomplished crystal healing facilitator as well. On site we will have a vast assortment of crystals crystal jewelry and will also be offering 20 minute crystal readings for those who are interested. For a preview of Crystal Grid Jewelry go to: http://www.awakeningwithin.com/crystal-grid-jewelry.html</t>
  </si>
  <si>
    <t>Avani Institute</t>
  </si>
  <si>
    <t xml:space="preserve"> 3055 Washington Rd</t>
  </si>
  <si>
    <t>Gem and Crystal Show: Day 1</t>
  </si>
  <si>
    <t>Feel the Energy of abounding crystals at the Avani Institute with Raymond Boyer Marilyn Ferraro and Gabriel Wojda mineralogists rock hounds and crystal healing facilitators on September 12th and 13th from 10am 6pm. Both Ray and Marilyn have a history of over 20 years of knowledge of physical and metaphysical attributes of the earth s minerals. Ray has traveled throughout the United States purchasing and selling crystals at mineral shows and metaphysical stores and has recently come into some new collections that will delight you. Marilyn has been studying and working with crystals in the United States and Canada to facilitate healing creating energetic influences by combining their energies to create sacred space clear negative energies and to assist in creating new and exciting energetic changes for her clients with Crystal Grid jewelry. Gabriel has been studying the properties of crystals since he was 4 years old and at 20 years of age is an accomplished crystal healing facilitator as well. On site we will have a vast assortment of crystals crystal jewelry and will also be offering 20 minute crystal readings for those who are interested. For a preview of Crystal Grid Jewelry go to: http://www.awakeningwithin.com/crystal-grid-jewelry.html</t>
  </si>
  <si>
    <t>Walk Brookline eat shop</t>
  </si>
  <si>
    <t>Hungry after library talks? Want to extend your outing? Join us for shopping Brookline. We will get some food and eat on the go while exploring the local shops.</t>
  </si>
  <si>
    <t>Craft night</t>
  </si>
  <si>
    <t>Kari wants to do craft night before I endure Tuesday's stressful AYCE buffet.</t>
  </si>
  <si>
    <t>Robert's</t>
  </si>
  <si>
    <t>Pittsburgh Mt Lebanon 15228</t>
  </si>
  <si>
    <t xml:space="preserve"> 235 Adeline Ave</t>
  </si>
  <si>
    <t>BEST OF ENEMIES</t>
  </si>
  <si>
    <t>In the summer of 1968 TV changed forever when last-place ABC hired two towering public intellectuals to debate each other during the national political conventions. William F. Buckley Jr. was a star of the new conservative movement; Gore Vidal was a leftist novelist and polemicist. Live and unscripted they pummeled out policy and personal insult their explosive exchanges devolving into vitriolic name-calling. But viewers were riveted and a new era in public discourse was born. Robert Gordon &amp;amp; Morgan Neville || USA || 2015 || 87 min Film screens at 8PM meet in lobby before More info and trailer:http://cinema.pfpca.org/films/best-of-enemies</t>
  </si>
  <si>
    <t>Bernie in the Strip (District)</t>
  </si>
  <si>
    <t>Many more people are member of our Meetup group Facebook page and email list than come out to our events every week (and often twice a week.)Perhaps the no-shows think it\'s too early or that they will get engaged later when Pennsylvania\'s primary heats up. Here is evidence that it does matter now from two newspapers that covered our around 20 Bernie folks who came to the Labor Day Parade. "As Vice President Joe Biden left a Downtown stage at the Pittsburgh Labor Day Parade he stopped to acknowledge Bernie Sanders supporters in the crowd giving two thumbs up. Biden didn t officially voice his support for Sanders but spoke to parade attendees about the importance of the steel industry and his views on the rising cost of college tuition a topic Sanders is known for supporting. ... "Robert Beckwith a member of the organization Pittsburghers for Bernie came to the parade hoping to find blue collar support. "Beckwith stood on the side of the parade carrying a sign saying BERNIE SANDERS his shirt adorned with pins in support of the candidate. [The parade] is an opportunity to reach people who can connect to Bernie because laborers can relate to his love for the workers of America Beckwith said." Pitt News 9/7/15 "...As he dashed in gray trousers and a white polo shirt through this Democratic bastion Mr. Biden repeatedly encountered vocal supporters of Senator Bernie Sanders the Vermont independent who has emerged as Hillary Rodham Clinton s most significant challenger in a primary season that was once thought to be little more than a formality for her. Feel the Bern Joe! one Sanders backer bellowed from the sidewalk. "When he approached the Sanders backers Mr. Biden offered only praise for the senator calling him a friend. "And in his remarks after the parade the vice president brought up the Vermont senator s name without prompting saying Mr. Sanders was doing a hell of a job. Mr. Biden made no mention of Mrs. Clinton. ... NYTimes 9/7/15 We were also mentioned in reports from the CBS and ABC affiliates and our people were interviewed by reporters for national CBS and NBC. Of course much of the coverage was due to Vice President Biden\'s presence. But in our own way we reach people every time we go out. * * The Strip District Every Saturday thousands of Pittsburghers head for the Strip District to buy vegetables fruits coffee arts and crafts and go to restaurants. Let\'s use this opportunity before the weather turns to do some Bernie outreach. We will meet at 10:30 AM September 19th in front of MacDonalds 1630 Penn Ave. and get flyers signs voter registration and volunteer sign-ups pair up and head out.At noon after we have done our good work some of us will get together at Deluca\'s Diner for coffee to share our experiences have good political talk and perhaps one of their famous breakfasts.</t>
  </si>
  <si>
    <t>In front of McDonalds</t>
  </si>
  <si>
    <t xml:space="preserve"> 1630 Penn Ave. Strip District</t>
  </si>
  <si>
    <t>Evaluate Discuss and Decide on 2015 2016+ Trips</t>
  </si>
  <si>
    <t>We will evaluate Sept Trips with Myers and Lenzner Coach lines. Discuss and Decide on 4th quarter 2015 trips and 2016+ Excursions If you are interested in any of the Oct/Nov/Dec trips listed below I highly recommend you make reservations/payments before this meeting. Trips still on agenda: Oct 14 - Boxcar Escape - Altoona (1 Day) Lenzner Coach (13 Confirmed) ; price $127.07 Oct. 16 - 17 Mountain Music &amp;amp; Mountain Rails (2 Days) Myers Coach; price $349 Nov 8 - 15 Fabulous New Orleans (7 Days) Myers Coach (6 Confirmed); price $789 Nov 21 Christmas in Amish Country ( 1 Day) Lenzner Coach ( 4 Confirmed); price $117.37 Dec 4 - 7 Christmas in Williamsburg ( 4 Days) Lenzner Coach; price $618.86 Double Occupancy Dec 10 It's A Wonderful Life - Indiana (1 Day) - Lenzner Coach; Price $101.85 Dec 12 - 14 Christmas on the Potomac (3 Days) - Myers Coach; Price $475 Double Occupancy Feb 9 - 17 2016 Costa Rica Natural Paradise (9 Days) - Caravan Tours PASSPORT REQUIRED Aug 27 (Overnight flight) - Sept 10 2016 Scottish &amp;amp; Irish Dream (14 Days) CIE Tours (5 Confirmed) PASSPORT REQUIRED; Pricing see meetup pg on calendar Oct 4 - 13 2016 or TBD Date - Nova Scotia &amp;amp; Prince Edward Island (10 Days) Caravan Tours Suggestions (2016 - 2017): Quebec City/Ottawa/Montreal; European or Russian River Cruise; Alaska land &amp;amp; cruise; Nashville and/or Memphis; Italy; Grand Canyon/Sedona/Lake Powell Contact person for deposits: Myers Coach - Judy:[masked] ext. *231 Lenzner Coach - Becky Stasko:[masked] ext. 4163 Caravan -[masked] Affordable Tours (Riley) to book CIE Tour:[masked] ext. 110</t>
  </si>
  <si>
    <t>Susan &amp; Lindsey House Party Shop Local</t>
  </si>
  <si>
    <t xml:space="preserve">Susan &amp;amp; I are hosting a house party holiday shopping night at my house on October 15th from 6pm-9pm with two other south hills moms! You can chat about books relax &amp;amp; enjoy a spa like experience with FREE sampling of my bath &amp;amp; body sugar scrub line &amp;amp; enjoy light refreshments while shopping local and supporting moms! Great Christmas Gifts available featuring Thirty-one Stella &amp;amp; Dot Younique and my handmade Sugar Sugar Scrub! Shop Local Support moms &amp;amp; Handmade for the Holidays with us! (Please park in my driveway or on my side of the street all cars facing same way.) </t>
  </si>
  <si>
    <t>Lindsey's House</t>
  </si>
  <si>
    <t>Canonsburg PA 15317</t>
  </si>
  <si>
    <t xml:space="preserve"> 135 Vista Drive</t>
  </si>
  <si>
    <t>In our next meet up we will explore why many of us get intuitive guidance but because it s not the frequency we are used to we ignore it instead of letting it guide and move us. We will discuss ways in which we can shift the energy from the intellect into our feeling body so that it becomes the primary force that moves us without question every time. We will do a fun exploration where we will do a reading on our self so that we can learn to easily and instantly tap into the energy of our spirit to receive the guidance we need to solve any challenge we are facing. This dialogue with our spirit and will help us to become conscious that we all have access to real answers real guidance that is reliable and available to us whenever we ask for it. We will also have a have a short guided meditation to help us relax and get into flow. I hope you will join us for a fun and enlightening meet up. Love and Blessings Joe</t>
  </si>
  <si>
    <t>Hit a Homerun for Bernie! Pirates Game Outreach</t>
  </si>
  <si>
    <t>The good fans going to a Pirates game is an opportunity for us to get folks registered and distribute Bernie flyers and talk with our neighbors about this campaign. The word needs to get out about what Bernie stands for. The main-stream media is not going to do that. But WE can! Bring flyers signs wear a Pirates hat if you have one...and let's engage our community. Some of us will be going to the game afterwards!</t>
  </si>
  <si>
    <t>PNC Park</t>
  </si>
  <si>
    <t xml:space="preserve"> 115 Federal St. </t>
  </si>
  <si>
    <t>Steel City Revit User Group</t>
  </si>
  <si>
    <t>Be Part of the Family and Come Join "SCRUG"! The Steel City Revit Users Group (SCRUG) has set the ground rules that are set up by the Users . This forum is for Users that apply Revit in their BIM Process. Our focus is on the technical aspects in model building but not limited to. Those who use the software are encouraged to participate at our meetings sharing experiences tips &amp;amp; tricks and open discussions. Our meetings are to increase the knowledge of the software but also anything that relates to the connectivity with Revit or the BIM Process. SCRUG is not a forum for advertising. The sharing of knowledge is welcome from Owners Contractors End-Users and Technical Reps. Meetings are held on the 3rd Thursday of the Month. Locations may vary and will be both posted on Linked-In and emailed. To get on the mailing list please contact Jeremy Schmidt Rich Crawford or Jeff Light: Robert Duffy - rwduffy@yahoo.com Jeremy Schmidt - jschmidt@cjlengineering.com Rich Crawford - rich@ae-works.com Jeff D. Light - JLight@wtwarch.com</t>
  </si>
  <si>
    <t xml:space="preserve">Autodesk; Revit; Building Information Modeling; BIM; Integrated Project Delivery; Building Information Modelling - BIM; Virtual Design and Construction; Revit Architecture; Revit MEP; </t>
  </si>
  <si>
    <t>1026 days</t>
  </si>
  <si>
    <t>Year Kickoff - Whats New - Panzura Presentation - September SCRUG Meeting</t>
  </si>
  <si>
    <t>Panzura area reps/engineers to give a short presentation on a solution which enables cross-site collaboration using global file locking for users like REVIT autoCAD Civil3D and other large applications. The remainder of the meeting will be a discussion of where we are at and any REVIT or other issues that anyone wants to discuss. You must sign up individually in order to attend. No Guests. We must have a complete list of those attending before Noon Tuesday due to CJL\'s badging policy.</t>
  </si>
  <si>
    <t>Succeed and Soar</t>
  </si>
  <si>
    <t>Succeed and Soar is an easy-reading book club for busy people who\'d like to discuss motivational inspirational topics in an encouraging supportive and friendly setting. Because we are what we feed our bodies and our minds Succeed and Soar has a menu that\'s designed to nourish with the best. Nominations of books by accomplished individuals are invited. Current books under consideration are: John Maxwell How Successful People Think Jim Rohn The Art of Exceptional Living Russell Simmons Do You Deepak Chopra The Seven Spiritual Laws of Success Jack Canfield The Success Principles. Dr. Bob Arnot The Biology of Success Edgar Allen Poe wrote: The ninety and nine are with dreams content but the hope of the world made new is the hundredth who is bent on making those dreams come true. Succeed and Soar looks forward to helping make your dreams come true.</t>
  </si>
  <si>
    <t xml:space="preserve">Self-Improvement; Wellness; Social; Communication Social Skills; Leadership; Positive Thinking; Motivation; Personal Development; Self-Help; Business Strategy; Healthy Living; Career; Friendship and Support; Self-Empowerment; Personal life skills; </t>
  </si>
  <si>
    <t>171 days</t>
  </si>
  <si>
    <t>Meet &amp; Greet</t>
  </si>
  <si>
    <t>This inaugural meeting will launch Succeed and Soar with the announcement of our first book begin enriching conversations and start building professional connections. Be sure to take the poll (5 quick questions) to help select best day time and location. To support the meeting room be sure to enjoy a Panera\'s beverage or bagel or treat.</t>
  </si>
  <si>
    <t>Steel City Curb &amp; Trail Society - Walking / Hiking Group</t>
  </si>
  <si>
    <t>Walk the streets and hike the trails in the City of Pittsburgh! Meet new people and enjoy the outdoors right here in our town. With 5 major city parks rolling hills grand vistas and the city sights &amp; sounds within a 5 mile radius its hard not to find what your looking for in the \'burgh.\r \r Trips include: Morning coffee walks for the early riser Sunset hikes through the park for the summer solstice Guided history &amp; sightseeing hikes around downtown Happy hour hikes followed by a Friday cocktail plus regular non-narrative walks (just simple planned walks for exercise and socializing) &amp; get to know your neighborhood hikes featuring a different Pittsburgh neighborhood each trip!\r \r Trip leaders are experience volunteers &amp; docents that have worked with the Pittsburgh parks and the great outdoor organizations around the local area. Hikes are usually 3-5 miles at an easy to moderate pace. We are not out looking to race but rather to enjoy each others company and our great surroundings that make Pittsburgh the Most Liveable City !\r \r Come join us. You won\'t regret it!</t>
  </si>
  <si>
    <t xml:space="preserve">Weight Loss; Fitness; Hiking; Walking; Wellness; Outdoors; Outdoor Fitness; Leisure Walking; Walking For Weight Loss; Adventure; Walking for Fitness; Healthy Living; Exercise; City Walks; Walking for health; </t>
  </si>
  <si>
    <t>2245 days</t>
  </si>
  <si>
    <t>Step Trek on the South Side Slopes</t>
  </si>
  <si>
    <t>In its 15th year the Pittsburgh StepTrek will begin Saturday October 3rd at 11am at South Side Park (Josephine &amp;amp; 21st Streets) on the South Side. The event has lasted this long due to the backing of individuals with a curiosity as to what lies at the top or bottom of the numerous public stairs in the neighborhood. This "Urban Hike" through one of Pittsburgh\'s most unique neighborhoods is self-guided. The course narrative in the program book points out the landmarks and gives a history of the stairs and buildings counts the steps (over 2000) and also provides instruction as to the route. The family-friendly (and pet-friendly) event also includes the StepTrek Market Place featuring entertainment raffles sponsor displays historic photos and food trucks. This event also helps to benefit The Brashear Association\'s Food Pantry. Please remember to bring a canned food item to help stock the Brashear Association Food Pantry. Top items needed include: Peanut Butter &amp;amp; Jelly Spaghetti Sauce Tuna Cereal Baby Food Cost is $13 if purchased online (probably slightly more if purchased on day-of-event on-site) Registration:https://www.showclix.com/event/Event40115128338 Description:http://www.southsideslopes.org/steptrek/steptrek-event-description-2/</t>
  </si>
  <si>
    <t>Josephine St &amp; S 21st St Pittsburgh PA 15203</t>
  </si>
  <si>
    <t xml:space="preserve"> Josephine St &amp; S 21st St Pittsburgh PA 15203</t>
  </si>
  <si>
    <t>The Steel Banner - Pittsburgh Tabletop Wargaming Meetup</t>
  </si>
  <si>
    <t>Fall in on the Steel Banner! This meetup community is a place for all wargamers from recruits to grognards to meet and organize play of two-player and multi-player or large group classic and new hex-and-counter wargames (such as Avalon Hill SPI Victory Games Lock N Load Avalanche Press MMP) card-driven wargames (such as GMT produces) card wargames (such as DVG produces) block wargames (such as Columbia Games produces) tabletop miniatures games (that\'s where wargaming started) cube-pushing wargames (such as Queen\'s Shogun and games produced by Academy Games) and "miniatures done as board wargames" (such as Tide of Iron). Wargames and conflict simulations played here can range from tactical to operational or strategic level and may include elements of resource management production trade and diplomacy. The games may be historical fantasy or science fiction themed. This meetup may also serve as a place for discussion of related topics on the Forums.</t>
  </si>
  <si>
    <t xml:space="preserve">Wargaming; War Games; Miniatures; Games; Strategy Games; Gaming; Board Games; Wargaming Miniatures; Historical Miniature Wargaming; Boardgame Wargaming; Tabe Top Miniatures Wargaming; Fantasy Wargaming; </t>
  </si>
  <si>
    <t>712 days</t>
  </si>
  <si>
    <t>GASPcon 16 Nov 6-8 - Day 2</t>
  </si>
  <si>
    <t>GASPcon 16 Nov 6-8 - Day 3</t>
  </si>
  <si>
    <t>September Happy Hour</t>
  </si>
  <si>
    <t>Join our next accessibility happy hour 5:30 7:30 on Tuesday September 15st at Social in Bakery Square 6425 Penn Ave. We will have a sign language interpreter at Tuesday s happy hour and the restaurant is an accessible building. Many thanks to the Urban Affairs Foundation of the Jewish Federation of Pittsburgh for providing sign language interpreters at all of our events. Questions or accessibility requests? Contact Gabe McMorland at[masked] or [masked]. Like us on Facebookhttps://www.facebook.com/pittsburghaccessibilitymeetup Follow us on Instagramhttp://instagram.com/pghaccessibility</t>
  </si>
  <si>
    <t>social</t>
  </si>
  <si>
    <t xml:space="preserve"> 6425 penn ave</t>
  </si>
  <si>
    <t>Game Night at Katie's! Halloween version! Costumes optional.</t>
  </si>
  <si>
    <t>Cross-posted from the meetup group Pittsburgh area anxiety shyness and depression meetup Katie W's hosting a game night at her house. Katie will provide drinks if others bring snacks. Bring a game cards some snacks and have a fun night out with the group. End time will be around 10-11.</t>
  </si>
  <si>
    <t>Katie's</t>
  </si>
  <si>
    <t>McDonald</t>
  </si>
  <si>
    <t xml:space="preserve"> 212 North McDonald Street</t>
  </si>
  <si>
    <t>Let's Meet!</t>
  </si>
  <si>
    <t>Join us for our next Meetup with students new and experienced nurses. We LOVE to create nurturing supportive and collegial relationships! Please invite your friends to sign up too. Cheers! Renee</t>
  </si>
  <si>
    <t>Hong Kong Tea Experience with guest speaker Tess Martin-Wong</t>
  </si>
  <si>
    <t xml:space="preserve"> Come and learn about Hong Kong tea drinking style food history and socio-cultural aspects. Our guest speaker Tess Martin-Wong has a background in East Asian Studies with an emphasis on Chinese and Japanese history. She has also has some knowledge of Japanese Korean and Mandarin languages. Her passport gives evidence of her love for Asia with stamps and visas from Japan South Korea Mainland China Taiwan and Hong Kong. She is married to Hong Kong native John and they both visit his family there on the regular basis. Tess will present two special Oolong teas that she brought from her recent trip to Hong Kong quite different in their taste! She will also demonstrate special way of steeping and serving of these teas. Each participant will have a chance to sample these teas along with delicious Egg Tarts classic Portuguese pastry often served at Hong Kong homes and restaurants. </t>
  </si>
  <si>
    <t>Margaret's Fine Imports</t>
  </si>
  <si>
    <t xml:space="preserve"> 5872 Forbes Ave.</t>
  </si>
  <si>
    <t>Whimsical Wine Dinner</t>
  </si>
  <si>
    <t xml:space="preserve">PREPARE TO BE SWEPT AWAY AT OUR WHIMSICAL WINE DINNER! WE HAVE A FOUR-COURSE MEAL PLANNED BY OUR WEXFORD EXECUTIVE CHEF. RESERVATIONS ARE REQUIRED. CALL[masked] I will provide Atria's with a list of members who sign up so we can all sit together. Please let me know when you have completed your reservation with Atria's so I can add you to my list. </t>
  </si>
  <si>
    <t xml:space="preserve"> 12980 Perry Highway</t>
  </si>
  <si>
    <t>Autumn Equinox Rite with Sassafras Grove</t>
  </si>
  <si>
    <t>2:00 PM: Doors Open3:00 PM: Pre-ritual Briefing3:30 PM: Ritual BeginsAfter Ritual: Harvest Potluck Please join us as we celebrate this turning of the Wheel of the Year and give thanks to all we have harvested in the past seasons. We will honor Ceres a Roman Goddess of Agriculture who oversees not only the harvest but all aspects of the growing season. She plants and nurtures the seeds blesses the crops and gathers the harvest safely into the storehouse to nourish us through the coming winter. Autumn Equinox is a time to give thanks for all we have harvested this year physically spiritually and emotionally. We also acknowledge those things that have held us back-the things that do not nurture our growth that we want to leave behind us. We celebrate those things that nourish and strengthen us and gather them in to sustain us through the dark half of the year. Please bring: -Individual offerings to Ceres celebrating the literal harvest and/or your personal harvest-fruit flowers etc from your gardens food you have prepared from your bounty art crafts etc that represent your success over the past year.-A chair for the ritual [the ritual room has benches along the walls but you may be more comfortable in a chair]-A dish to share for the potluck as we celebrate together the fruits and bounty of the Earth. Alcohol is permitted at this event but please remember that there is a "no glass container" rule in effect. If you choose to drink please drink responsibly. Parish Hill is an enclosed and heated space located on Walter Road in North Park in northern Allegheny County. For those with GPS devices it is located near [masked] [masked]. Please refer to http://www.alleghenycounty.us/parks/maps.aspx for a park map. Our rites and events are free and open to the community but we do rely on the donations of those who are able to defray the cost of space rental and supplies. Please remember even a dollar can help make the difference between having our costs covered and Grove Members having to pay them out of our own pockets. Support your local Druids! Sassafras Grove also supports Animal Friends\' Chow Wagon Program. During these tough economic times the last thing a family needs is to have to give up a beloved pet. If you can please consider bringing a package of cat or dog food (canned or dry) cat litter food/water bowls treats or toys for donation to the Program. Donations must be new and unopened. Chow Wagon serves over 1000 local families by distributing food and toys through food pantries. See http://www.thinkingoutsidethecage.org for more information about Animal Friends. For more information about this event Sassafras Grove in general or our parent church r nDra ocht F in: A Druid Fellowship (ADF) please feel free to email us at [masked]. Bright BlessingsNick EgelhoffScribe Sassafras Grove ADFwww.sassafrasgrove.orgCelebrating 23 Years of Serving the Gods and the Folk</t>
  </si>
  <si>
    <t>Parish Hill</t>
  </si>
  <si>
    <t xml:space="preserve"> North Park</t>
  </si>
  <si>
    <t>The Pittsburgh Russian Language Meetup</t>
  </si>
  <si>
    <t xml:space="preserve"> ! This is a group for anyone interested in the Russian language and all things Russian. Whether you are a native speaker or are just starting to learn the aim of this group is to connect with Russian speakers in the Pittsburgh area. We will host regular meetups to chat in Russian watch some of our favorite Soviet-era and modern Russian movies play a game of durak and occasionally enjoy some Russian food.</t>
  </si>
  <si>
    <t xml:space="preserve">Russian Language; Expat Russian; Language &amp; Culture; Russkie; foreign language; Russians; Russian Literature; Russian Food; Russian Culture; </t>
  </si>
  <si>
    <t>937 days</t>
  </si>
  <si>
    <t xml:space="preserve"> - </t>
  </si>
  <si>
    <t xml:space="preserve">The Pittsburgh Russian Theater is presenting an evening of Russian songs poems jokes as well as the presentation of a new play. The songs will be from the first half of the 20th century and will be known to those of you already familiar with the recorded works of singers such as Petr Leshchenko Alexander Vertinsky and many others. Tickets are $10.00 for the general public and $8.00 for seniors and students. I hope to see many of you there. This promises to be a great evening of Russian song and performance. </t>
  </si>
  <si>
    <t>New Light Congregation</t>
  </si>
  <si>
    <t xml:space="preserve"> 1700 Beechwood Blvd</t>
  </si>
  <si>
    <t>Skate Pittsburgh - Three Rivers Inline Club (TRIC)</t>
  </si>
  <si>
    <t>Come skate the streets and paved trails of The Most Livable City in America Pittsburgh PA. Three Rivers Inline Skate Club (TRIC) offers six (6) weekly organized recreational group street and trail inline (rollerblade) skates. Organized skates run from May thru September. Skate routes vary in the city Downtown Shadyside Oakland S. Side Sq. Hill N. Side Mexican War Streets Strip District Station Square Bloomfield Highland Park Lawrenceville and many more. Parks bridges stadiums tunnels hills paved river trails etc... See the city and its sights from a whole new perspective! -Monday 6:30 PM - Advanced Street Skate &amp;amp; Bike Tour - various routes - 2 hrs -Tuesday 7 PM - Intermediate Fitness Skate - Shadyside / Oakland - 1+ hr. -Wednesday 6:30 PM - Free NSP Skate Lessons / Start &amp;amp; Stop Clinic - 1 hr. -Wednesday 7:15 PM - NSP Beginner Street Skate - Shadyside - less than 1 hr. -Wednesday 7 PM - Advanced Beginner Street Skate - Shadyside/Oakland -1 hr -Friday 6:30 PM - Intermediate City Sights &amp;amp; City Lights Street and Trail Skate - Downtown &amp;amp; nearby areas - 2+ Hrs. -Sunday Morning 9 AM- Intermediate Social Trail &amp;amp; Street Skate - Downtown &amp;amp; nearby areas with coffee stop relaxed pace - 2+ hrs. NOTE: All skates and lessons are Weather Permitting . If it is dry we usually skate! For additional info club photos skate schedules contacts and lessons see our website at: www.SkatePittsburgh.org . [ Note website presently under revision] (We "Skate Everything but the Rivers" our mission for the past 16 years. A skate club created by the skaters for the skaters. Join us on our FACEBOOK page at: Three Rivers Inline Club. Weekly NSP FREE beginner skate lessons and Start and Stop Clinics in Shadyside every Wednesday throughout the season learn to skate. Lessons given by trained National Skate Patrollers. Loaner skates available for lessons or bring your own. Learn in a relaxed atmosphere and at your own pace on an outdoor school playground. Or just come out to improve your skating skills. Learn to stop and use your skate brake more efficiently! Frequent social events and activities. Picnics barbeques wine and cheese parties after skate gatherings and parties trips parades swim parties Light-Up Night Skate 4th of July Fireworks Skate Steeler Skates etc... Weekend trips to other cities (DC Philly Miami NYC Boston Erie Presque Isle etc...) to skate with other groups. Organized street skates patrolled by the National Skate Patrol (NSP) for safety and fun. Conducting organized street and trail skates for all skill levels from beginners thru advanced skaters. Adults only. Men and women all ages fun for everyone! Meet new people. Singles and couples welcome. Bring your friends. Skating is great cross-training for other recreational sports such as hiking skiing cycling mountain biking hockey and other activities. Join the TRIC club get a free T-shirt and email list access. Membership not required for the organized skates or skate lessons. Come out and learn to skate or just join us on one of our six (6) weekly skates.</t>
  </si>
  <si>
    <t xml:space="preserve">Inline Skating; Roller Skating; Sports and Recreation; Outdoors; Outdoor Fitness; in line skating; Inline Speed Skating; Roller Blading; Inline Skating Clinics; </t>
  </si>
  <si>
    <t>1824 days</t>
  </si>
  <si>
    <t>TRIC/NSP Friday Night City Sights Skate and Gail n Dave\'s Wine n Cheese Party</t>
  </si>
  <si>
    <t>Skaters Please join us on Friday this week September 18th for Gail &amp;amp; Dave\'s Wine &amp;amp; Cheese Skate. After the Friday evening skate please stay and socialize with your fellow skaters. Bring your favorite wine to share cheese or any snack food or beverage. If you don\'t drink wine bring whatever beverage you enjoy and of course all the skaters will enjoy other items besides cheese. It\'s a social so be ready for conversation!!! Even if you are not skateing please come for the party!!! This is a great opportunity for newer skaters to come out and socialize with other TRIC members. Bring a friend your roomy or your spouse. The party is casual and tailgate style. The skate time is 6:30 the social begins at 8:30. You are welcome to bring a guest. We will meet at the Eliza Furnace Trail parking lot at the Greenfield end. It is the same location as the Friday night skate. Cheers! Chris Croyle Regular season Friday downtown weekly organized street and trail skate. Intermediate skaters helmet and wrist guards required at a minimum for our safety. 2+ hours skating of downtown S.Side North Shore Strip District and other venues around downtown. Trails streets bridges stadiums tunnels Market Square Station Square and more! See you there for a great tour of the city from the skaters perspective! And get a great workout. Moderate pace. Urban skate. 10 to 16 miles. Mostly flat type terrain but some gentler hills and sloped bridge decks and ramps may be encountered. Be able to maneuver in pedestrian and vehicular traffic negotiate curbs potholes speed bumps and other urban amenities. Be able to brake confidently. This is a patrolled skate. It is suggested that you wear light colored clothes carry a flashlight or wear blinkies or reflective items. Part of the skate will be completed as darkness is approaching. Be ready to roll by 6:30 PM. Get there a little early to gear up and get ready to skate! Frequent tailgate gatherings in the parking lot meeting place after the skate. And other post skate BBQ\'s wine tastings and other gatherings as the season progresses. Come out and be part of the fun! Cyclists are welcome to join us! Bike with us to enjoy an evening tour of the city. Also if you have not skated this meetup biking is a good way to check it out. NOTE: All skates are weather permitting. If it is dry we should be skating.</t>
  </si>
  <si>
    <t>Eliza Furnace Trail Parking Lot</t>
  </si>
  <si>
    <t xml:space="preserve"> Eliza Furnace Trail</t>
  </si>
  <si>
    <t xml:space="preserve">Friday Night Friendzy\'s </t>
  </si>
  <si>
    <t>Join me this Friday September 11th at 9pm EST for the Friday Night Friendzy\'s call with my Special Guest Ruth Lorena! I met Ruth several years ago and was mesmerized by her work. I received a reading from her at a Spirit Fair and immediately felt a loving presence. Ruth is a practitioner of Magnified Healing Integrated Energy Therapy Master-Instructor and Reiki Master. I am so excited that she agreed to talk with our group about how Spirit shows up in her life! Call starts at 9pm so make sure you dial in early! If you can t make the call make sure I have your email and I will send you a link for the recording. Dial In: (605)[masked] Pin:[masked]</t>
  </si>
  <si>
    <t>Westmoreland Open Hack</t>
  </si>
  <si>
    <t>Open to all who are interested in sharing learning teaching and mentoring.</t>
  </si>
  <si>
    <t xml:space="preserve">Open Source; Software Development; Electronics; Web Technology; Presentations; Software Engineering; Programming Languages; Lean Manufacturing; Computer programming; Software Craftsmanship; </t>
  </si>
  <si>
    <t>The Future of Westmoreland Open Hack</t>
  </si>
  <si>
    <t>Hackers I\'ve received enough positive responses to encourage a next step. Let\'s plan a meetup to discuss where we want this to go; I\'ve heard some say that they are more interested in a lecture format and others say that they\'d like a mix of lecture and coding. I propose that we spent a little time talking about the subsequent 4 or so meetups. Let\'s make it quick - I\'ll bring some pizza and drinks and we\'ll plan for an hour but I\'m happy to let it go long. I\'m suggesting this date Monday 21 September because I\'ve got some travel coming up and I\'d like avoid letting this idle too long. If you\'d like to attend but that date doesn\'t work for you sound off; if we can get a better showing with a different date then I\'ll do my best to accommodate. We\'ll do this at my office at 121 North Main Street Greensburg in the Park Building. It\'s a brick federal-style building with a large parking lot across the street (free parking after 5:00). Head up the steps to the front door the elevator is down the hallway on the left take it to the 3rd floor head right out of the elevator. Please RSVP or pass as soon as you\'re able so I\'ll know if I\'ll need to scrounge up more seating. Having said that the more the merrier. And bring your interested friends especially if they\'re students - I think that a mentored study group night would be a great way to build this group even further. I\'m looking forward to meeting each of you Jeff</t>
  </si>
  <si>
    <t>Coloring Book Art Social for Adults w/StudioPM - Incl $5 food/drink.</t>
  </si>
  <si>
    <t xml:space="preserve"> COLORING BOOK ART SOCIAL (for adults) with $5 food &amp;amp; drink credit Have you heard about the new and fun way to relax? Pick up a marker or colored pencil and a coloring book! WEDNESDAY SEPTEMBER 16 from 6:30 pm to 9:30 pm ~ $20 admission includes $5 FOOD &amp;amp; DRINK CREDIT ONE PREMIUM coloring book (some mylar page books available) from our wide selection that you canTAKE HOME AT THE END OF THE NIGHT plus use of a variety of colored pencils and markers to use during the event. RESERVATIONS REQUIRED via Eventbrite w/option to pay at the door at the following link: http://studiopm-villagetavern-coloringbookart-sept16.eventbrite.com. Credit online only and Cash/Check at the door. No artistic experience necessary! Just join us to color like you are a kid again sip a beverage socialize and relax. Advance reservations ARE REQUIRED for this event. Seating is limited. Payment options include credit (online) or check and cash (at the door) with reservation. StudioPM welcomes all skill levels. This is NOT A BYOB EVENT. Wine tasting included with ticket cost wine beverage and food specials available for separate purchase. Food and drink specials to be announced. Event admission includes: $5 food or drink creditLearn various colored pencil techniques or explore on your ownColoring book pages are perforated- swap pages with others from their coloring booksSip wine (or beverage of choice) create and socialize with friendsTake your coloring book home at the end of the session Plan to arrive early to assure parking and to get started on time. Great for community groups fundraisers corporate team building reunions non-profits and private parties. For private bookings and group discount please email [masked] to request details. For more StudioPM locations and news visit: http://studiopminfo.wix.com/studiopm</t>
  </si>
  <si>
    <t>Beginning Genealogy Research</t>
  </si>
  <si>
    <t>NHG member Rebecca Miller will speak on how to begin your genealogy research using correct methodology to avoid making errors that can cause many headaches and heartaches later on. This is also a good refresher program for more experienced researchers.</t>
  </si>
  <si>
    <t>Annual Round-Table Discussion</t>
  </si>
  <si>
    <t>Our annual Round Table has proved to be a successful meeting of information guidance and cousin-finding for those in attendance. Join us for an evening of sharing questions answers and helpful hints among all attendees. You can pose your own questions or just sit back and listen. Bring a notepad and pen to capture this terrific information exchange!</t>
  </si>
  <si>
    <t>International Peace Day Equinox &amp; Bodhi Tree Magazine Launch</t>
  </si>
  <si>
    <t xml:space="preserve"> (Times Are Approximate) 6-7pm Mingling Pot Luck (Vegetarian Friendly) Angel Card Readings Angel Harp Indoor Labyrinth mini treatments more... offer your bliss making talents 7-8:20 Mini Presentations! (under development!)So far Dan Little about "Time Tender" a cashless system that is part of the "New Economy" https://timetender.wordpress.com/faq/ Holly Eve Local Time Bank http://threerivers.timebanks.org/ "Free Energy for World Peace" presented by Sandy Esch http://www.keshefo...undation.org/new-horizons/peace-roadmap Susan Rose- The unveiling of the NEW Pittsburgh Metaphysical Magazine "Bodhi Tree" . Time permitting... "The Labyrinth Experience" presented by Dem 820 to 9:00p Peace Day/ Equinox Circle/ Ceremony 9:00 to 9:35 Dance and free form movement. ~ Free but donations are appreciated for the First United Methodist Church who is donating the space for this event. If parking is full in the Church Parking lots there is on street parking or nearby garage parking at Shadyside hospital only a block away. See the 25 + people who have RSVP\'d on this Facebook Event Link ~~ A Magical Group of Attendees~~ Gathering Space is in Pink on the map: </t>
  </si>
  <si>
    <t>First United Methodist Church</t>
  </si>
  <si>
    <t xml:space="preserve"> 5401 Centre Avenue</t>
  </si>
  <si>
    <t>Pittsburgh Cassandra Users</t>
  </si>
  <si>
    <t>The Apache Cassandra Project develops a highly scalable second-generation distributed database bringing together Dynamo's fully distributed design and Bigtable's ColumnFamily-based data model. The Pittsburgh Apache Cassandra User Group is a highly awesome meetup group bringing together cool people distributed across Pittsburgh to talk about our favorite NoSQL implementation Apache Cassandra.</t>
  </si>
  <si>
    <t xml:space="preserve">Java; Apache; Open Source; MySQL; Python; Hadoop; Big Data; High Scalability Computing; MapReduce; Computer programming; Data Mining; NoSQL; Hive; Cassandra; MongoDB; </t>
  </si>
  <si>
    <t>974 days</t>
  </si>
  <si>
    <t>Introduction to Cassandra</t>
  </si>
  <si>
    <t>The Pittsburgh .NET Group is inviting us to join them for an Intro to Cassandra and how to incorporate it into a .NET stack. Apache Cassandra is an emerging NoSQL datastore with roots in Google BigTable and Amazon DynamoDB. The open source project has a lot of backing including Datastax who provides an enterprise version and management tools for centralized operations. In this meeting Philip Thompson and Devin Suiter from Datastax will present an Introduction to Apache Cassandra 2.2. They will present an overview of Cassandra's functionality including the new Windows support introduced with the 2.2 release and highlight how to incorporate C* into a .NET stack. (Notes: Cassandra runs on Azure so you can use your credits to try it out. You can also build a demo-scale cluster out of Raspberry Pi 2s).</t>
  </si>
  <si>
    <t>September 13 ARSENAL PARK Lawrenceville. Meet at 40th Street entrance at Davison Street. Okay to park on 40th Street Sundays.</t>
  </si>
  <si>
    <t>PAN RESTAURANT- Lawrencville</t>
  </si>
  <si>
    <t>RSVPs open on September 16 at 7:00PM Visited here a few weeks back and I (We) loved it! Fresh flavors and impeccable service. I intentionally made this on a Friday so we can take advantage of their Happy Hours Specials. They advertise buy one get one half off entrees so you and another diner will pair up to get the savings! (B R I L L I A N T right?) They also have drink specials. Yelp has it averaged at 4 stars but I would absolutely give it 5! Cali the GM who we met while dining there has assured us of a wonderful experience. Here's the menu:http://www.panasianpgh.com/menu/ Check out the website for pictures of their scrumptious offerings! http://www.panasianpgh.com</t>
  </si>
  <si>
    <t xml:space="preserve">PAN RESTAURANT </t>
  </si>
  <si>
    <t xml:space="preserve"> 3519 Butler St </t>
  </si>
  <si>
    <t>PIZZA PARTY NETWORK &amp; SOCIALIZE WITH THE SATURDAY SINGLES DANCE!</t>
  </si>
  <si>
    <t xml:space="preserve"> Come join the Saturday Singles\' crowd for an evening of entertainment networking socializing and delicious pizza at the always popular "PIZZA PARTY" on SATURDAY OCTOBER 3RD at the West View VFW! Our Pizza Party Dances are fun energetic events with some of our largest crowds of the year! Along with Free Delicious Tasty Pizza for all of our guests we will have Free Snacks and a Free dance lesson at 7:30 p.m. Your favorite dance music will be played by DJ George from 8:00 p.m. to midnight. See everyone on Saturday OCTOBER 3RD at this always well-attended crowd-pleasing dance event! Be sure to mark this exciting event on your social calendars now! For more information or details call[masked] e-mail [masked] or visit www.dancetonight.weebly.com. Come mix mingle network and dance with our Meet-Up Group members along with all of the Saturday Singles\' at this popular event! </t>
  </si>
  <si>
    <t>Wednesday intermediate evening tennis at Schenley park</t>
  </si>
  <si>
    <t>Hi All We\'re meeting at 6:30 at the tennis court of Schenley park. Please send a message if you are going to be late more than 15 min. This is for intermediate (levels 3.0 and above) players. PLEASE NOTE: please be courteous to your friends and avoid same day cancellation. If you had an emergency call me directly at[masked]-6377. TENNIS MEETUP RULES 1. Always RSVP before you come to the event. This helps in organizing and for reserving the courts. Note without RSVP you may not have a spot. 2. If you RSVPed "Yes" and later decided to not come please change the RSVP to "No" so the first member on the waiting list can get your spot. 3. Members are expected to arrive on time and stay for the duration. If you expect to be late more than 15 minutes please send a text message to the posted organizer\'s phone number. 4. We will practice and always play a game - doubles or singles depending on the number of members who come to the event. 5. The organizer will try to pair the teams based on skill levels but this may not always be possible and the pairing may be on a first-come-first-serve basis.</t>
  </si>
  <si>
    <t>Thursday evening tennis for all levels</t>
  </si>
  <si>
    <t>SCHEDULE CHANGE: Dr. Ed Kropf and The 6 Interferences to Health &amp; Wellness</t>
  </si>
  <si>
    <t xml:space="preserve">Tickets $15 online at www.omapittsburgh.org or $20 at the door. Doors open at 6:15pm. Please join us for an eye-opening presentation as we learn about underlying causes of illness and diseases. Dr. Ed Kropf goes beyond the typical models of addressing health issues as he educates us about how imbalances happen and what we can do to recover from them. The 6 Interferences to Health &amp;amp; Wellness: Nerve &amp;amp; Structural Interference Electromagnetic Interferences Nutritional Deficiencies Inadequacies and Toxicities Environmental or Food Allergies Negative Emotions Need to Adequately Detoxify Accumulated Toxins Dr. Kropf uses a variety of modalities in his practice including Functional Medicine Applied Kinesiology Cold Laser Therapy Bemer Vascular Therapy and Nutritional Counseling. Ed Kropf Jr. B.S. D.C. is a third generation Chiropractor who has been in practice for 29 years. He combines chiropractic and classic osteopathic soft tissue technology. Dr. Kropf educates his patients about the six causes of pain and disease and uses cold laser therapy Bemer vascular therapy as well as other modalities in his practice which is located on the North Side. Dr. Kropf is 1986 graduate of The National University of the Allied Health Sciences. He is certified in Advanced Graston Technique Provider Brimhall Energy Medicine Advanced Laser in Sports Medicine Advanced Diagnostic and Therapeudic Laser and Master Whiplash Spinal Injuries. To learn more about Dr. Kropf please visit www.kropfchiropractic.com. </t>
  </si>
  <si>
    <t>Transformational Healing Circle with Bonnie Hassan</t>
  </si>
  <si>
    <t>Tickets $15 online at www.omapittsburgh.org or $20 at the door. Doors open at 6:15pm. Ready to transform your life? Join Reiki master medium and psychotherapist Bonnie Hassan as she offers you the opportunity to let go of the past and step into your future in a bigger way! Bonnie uses Reiki (a Japanese relaxation technique) and the synergy of the group energy as she channels Native American spirits that speak to your soul in a language only your soul understands. As she empowers the Reiki energies with the vibrations of drums and rattles she also brings forth messages from your guides and angels to give you direction and insight that may crack you open in a different way during this unique and powerful group experience. Be prepared for healing on all levels and leave your expectations at home so Spirit can work in the way that Spirit knows best! Bring a notebook bring a friend. Bonnie Hassan first experienced God s direct intervention in her life when a prayer uttered in church was answered in an amazing way just a few short hours later. Since that time Bonnie s journey has been directed by Divine Guidance in many ways from the opening of a private healing practice in 2003 to a 14000 mile solo road trip to Alaska and back. With a Master s Degree in Social Work a B.S. in Human Resource Management and fifteen years experience practicing and teaching Reiki Bonnie travels around the United States offering unique and powerful healing sessions for both groups and individuals. Bonnie believes that in order to see change in the world we first have to change/heal ourselves. To do so she says is to step out of your comfort zone and into your Power Zone! Previously from Pittsburgh PA Bonnie currently lives in Nashville TN so she can enjoy being close to her family. For additional information please email Bonnie at [masked] or call her at[masked]-0755. You may also visit her Facebook page at www.facebook.com/ThePlaceForReiki</t>
  </si>
  <si>
    <t>Sketchbook Society Planning Meeting</t>
  </si>
  <si>
    <t>Hi Folks The group has grown to have so many members! As I understand it from Maddie people have lots of ideas about new things we could try and directions to take the sketchbook society. If you're interested in talking about the future of the group and helping plan meet ups for the upcoming months please try to come to this meeting. Sorry that I disappeared for the last 9 months! Special thanks to everyone who has been continuing to schedule and plan things especially Maddie. Connie P.S. if this time is no good let me know and we can try to find another.</t>
  </si>
  <si>
    <t>Fred Rogers Memorial Statue</t>
  </si>
  <si>
    <t xml:space="preserve"> North Shore Drive</t>
  </si>
  <si>
    <t>Level 22 - The Amazing Race: Cheaters Never Win</t>
  </si>
  <si>
    <t>Ever play a game when you don\'t know the rules? Or worse yet the objective? How does that work out for you? After 21 levels of quantum science/conceptualization we are ready to firmly establish "the rules" of this obstacle course called life ... while making certain you understand the game we are all actually playing. In this group we will make clear the "reality as a game" metaphor and offer tips on how to be a winner. Since we all have to run this amazing race it also helps to know where the finish line is.</t>
  </si>
  <si>
    <t>Pierogi Fest</t>
  </si>
  <si>
    <t>The Official Celebration of our #CityofDumplings returns for it's 3rd year! September 19th at Stage AE starting at 1pm! This year's Pierogi Fest is bigger and better than ever. More vendors- more music- more fun- more pierogies! Tickets are $12.50 and kids 12+ under are free! Pierogies Pierogies Pierogies- over 30 pierogi vendors! Live music from folk to polka to world music DJ's to local rock on the Stage AE Main Stage Paint your own own Pierogi with Paint Monkey Turner Iced Tea for everyone! Pop-Up Pierogi Marketplace Facepainting Balloon Twisters activities and more! *Food and beverage are extra cost*</t>
  </si>
  <si>
    <t>Rooftop Beer Garden Meetup</t>
  </si>
  <si>
    <t>Let's meetup in this downtown bar for drinks and good conversation. Featuring light fare 32 draft beers wine and classic cocktails surrounded by Pittsburgh s most famous skyscrapers. http://www.siennapgh.com/mercato/</t>
  </si>
  <si>
    <t>Il Tetto: A Rooftop Beer Garden</t>
  </si>
  <si>
    <t xml:space="preserve"> 942 Penn Ave 3rd Floor</t>
  </si>
  <si>
    <t>1st Friday Happy Hour @ The Fitness Barre</t>
  </si>
  <si>
    <t>TFB throws a happy hour event every 1st Friday of the month! (Unless there is a holiday etc. in which it will be pushed back.) It\'s a $5 donation for all members and non-members to enjoy a 45 minute class followed by wine champagne and light snacks!! This month we\'re featuring BarreAmped! Be sure to reserve your spot by signing up online @ www.tfbarre.com/schedule. Limited space! #sipandsweat</t>
  </si>
  <si>
    <t>Cannery Row by John Steinbeck</t>
  </si>
  <si>
    <t>One of Steinbeck's lighter books and a fun read. Unburdened by the material necessities of the more fortunate the denizens of Cannery Row discover rewards unknown in more traditional society. Henry the painter sorts through junk lots for pieces of wood to incorporate into the boat he is building while the girls from Dora Flood s bordello venture out now and then to enjoy a bit of sunshine. Lee Chong stocks his grocery with almost anything a man could want and Doc a young marine biologist who ministers to sick puppies and unhappy souls unexpectedly finds true love. Cannery Row is just a few blocks long but the story it harbors is suffused with warmth understanding and a great fund of human values. ***NB: written in 1945 so not exactly a modern portrayal of women but still worth reading.</t>
  </si>
  <si>
    <t>Pittsburgh Apologetics trip to see Ravi Zacharias live</t>
  </si>
  <si>
    <t>Our October meeting will take place during the Ravi Zacharias talk "What does it mean to be human" Please get your tickets here. http://www.showclix.com/event/thebridgeforumravizacharia This talk is directly related to our recent discussions about morality and free will. I am also looking into going to the CMU event on October 14. Perhaps David can help us out with that. Please see this link. http://rzim.org/events#/?i=2 Later in October we will have another meeting and finish watching the debate between William Lane Craig and Sam Harris.</t>
  </si>
  <si>
    <t>Auditorium - Soldiers And Sailors Memorial Hall</t>
  </si>
  <si>
    <t xml:space="preserve"> 4141 Fifth Ave.</t>
  </si>
  <si>
    <t xml:space="preserve">This group is for anyone looking to play beach volleyball in the Pittsburgh area. New players old players club players and more! We\'ll be scheduling events at various public parks that offer sand volleyball but let us know where you want to play and if there are other indoor and outdoor courts we may have missed. Maybe one day get pick-up games all throughout the Pittsburgh! If you enjoy more than just volleyball we\'ll be offering spikeball events and also be sure to check out SPORTSNUTS of Pittsburgh\'s Meetup page. Let us know if you have any questions. </t>
  </si>
  <si>
    <t>Competitive level 4v4 (BB and A levels)</t>
  </si>
  <si>
    <t>This meetup is for BB and A skill level. (If you\'re not sure of your skill level look at the "What level am I?" page under the "Pages" tab under the banner). There\'s been requests to schedule an event catered toward the intermediate competitive players. So let\'s do it! Players are expected to call net violations make clean contacts be able to routinely execute a bump/set/hit rally. Let\'s try to stick with 4v4. If we have more players we can rotate teams in with shorter games or spread to another court. We\'ll be playing at Highland Park so the courts are first come first serve. There are no lines so someone will have to bring a set or draw them in the sand.</t>
  </si>
  <si>
    <t>Highland Park Volleyball Courts</t>
  </si>
  <si>
    <t xml:space="preserve"> Lake Drive</t>
  </si>
  <si>
    <t>our next meeting is Tuesday September 15th 2015</t>
  </si>
  <si>
    <t>Our topic for September 15th 2015: Learn about the Westmoreland County Land Bank. Our scheduled Presenter is County Commissioner Ted Kopas.The mission of the land bank follows:The Westmoreland County Land Bank acquires holds and transfers interest in real property throughout Westmoreland County as approved by the Board of Directors for the following purposes: to deter the spread of blight; to promote redevelopment and reuse of vacant abandoned and tax-delinquent properties; to support targeted efforts to stabilize neighborhoods; to stimulate residential commercial and industrial development; all in ways that are consistent with goals and priorities established by this Ordinance local government partners and other community stakeholders.</t>
  </si>
  <si>
    <t>Like boardgames and card games and find yourself looking for a friendly open group of like minded folks to throw some dice with? MEEPLE is for you. Come on out to the Carnegie Library in Oakland for an afternoon of great games and laughs. Regular attendees bring all sorts of games from simple to sophisticated for those into gateway games to those into complex Euros. There's a space and place for all players. You won't find a warmer welcome! First timers new and inexperienced players are encouraged to attend. For a time we were having each game day have a specific theme and I thought we'd try that out again. Be mindful that anything and everything is going to get played but I will be sure to bring some RAIL AND TRAIN GAMES for this session's theme.</t>
  </si>
  <si>
    <t>Play ultimate on Saturday (at Lower Frick)</t>
  </si>
  <si>
    <t>Oct 11 Regular monthly meeting</t>
  </si>
  <si>
    <t>We are now gathering on the second Sunday of each month at the Robinson Eat N Park in the training room to the right of the payment desk. We order and then have privacy to conduct our meeting. In addition to celebrating the second anniversary of this meet-up which started with discussions monthly about happiness triggers in the book "Happy Women Live Better" let\'s come prepared to discuss what we like about the month of October and how we engage in fall activities. And despite all we have discussed over these past two years I find that I am apprehensive about attending my upcoming class reunion. I still feel transported back to those high school years when I think of meeting up with certain people. I would love it if anyone has any creative suggestions on how to ignore that little voice in my head that has not moved on. We also want to welcome everyone on the membership roles to join us and to share in the "sisterhood" as Colleen likes to call us. This has been a wonderful journey and we want to keep the momentum going and to build on it.</t>
  </si>
  <si>
    <t>Nov. 8 Regular Monthly Meeting</t>
  </si>
  <si>
    <t>Since Thanksgiving Day is in November let\'s start the 11/8 meeting by sharing one or two things that make that day or the fall months of October and November special; things we are thankful for or look forward to with positive anticipation. Pam handed out a fun "bucket list" for fall. How many do you think you can check off or which ones bring back fond memories? Main topic: Do you find it difficult to ask for help? Check out http://www.webmd.com/women/features/i-hate-asking-help to think about situations that might relate to your life. There were 5 excuses and I can relate to all of them. So I can introduce an example(s) for each and then open the floor after each one for others to share. #1 - Looking weak or without resources or friends. #2 - Not wanting to impose on friends. #3 - Fear of looking incompetent. #4 - It won\'t get done right if I don\'t do it myself. #5 - I was raised to be self-sufficient. Looking forward to another purposeful and awesome gathering. JoAnn\'s cell[masked]</t>
  </si>
  <si>
    <t>12/13 - Revisiting Happiness Trigger #1 - Anticipation - plus $10 grab bag</t>
  </si>
  <si>
    <t>http://www.mindpub.com/art532.htm I\'ve read and reread the link Leah provided above and still find the topics hard to condense. Although some of the commentary is too deep for our purposes everyone should read it and decide what portion if any relates to her and possibly volunteer to propose a topic and take the lead for future discussions. I\'d like to defer the topic about Purpose to later in 2016 as it is also the last Trigger in the book "Happy Women Live Better" by Valorie Burton which was the basis for this group and which we did not fully discuss. For this meeting I\'d like to go back to Happiness Trigger #1 "Anticipation" and focus on the joy that the Christmas season can provide if we work at it. The topics under holiday coping in the link generated some sadness for me because of all the family members and friends I can no longer celebrate with due to death or distance. But I want to halt that sadness and create a joyful December by fondly remembering the many good times while finding ways to renew the spirit of joy and the reason for the season with the hope that joy will continue throughout 2016 and that we will always have something to excitedly anticipate. So I will start the discussion by sharing what I am anticipating to be a "Happy Thanksgiving" in a few days (and how that turned out) plus one of my favorite December family gatherings. And then open the floor for each person to also share. My hope is that we all will leave the meeting uplifted through happy memories and with suggestions and the anticipation to experience some of the great holiday activities that appeal to you individually; that nourish your soul; rather than the stressful hustle and bustle. And if you are looking for someone to share those activities with perhaps someone in the group will also be interested. I personally want to find easy access to performances see lights and decorations browse through gift displays watch movies read books and also find quiet time to appreciate and reflect on this special season. Many of us are gathering on 12/6 for a "holiday brunch and shop event" at Sweetwater Arts in Sewickley where we might find some $10 treasures for the 12/13 grab bag exchange at the end of the meeting. So remember to bring a festively wrapped gift to create anticipation for the receiver. Each person will draw a number. The person drawing number one will select her choice from the gift display; then number two will choose etc. Once all the gifts are handed out we might try to "anticipate" what might be in the package then open them all at once and go home with a delightful memory of the day. Please join us.</t>
  </si>
  <si>
    <t>Brunch at a Market.</t>
  </si>
  <si>
    <t>So the NFL football season has begun and with that we will hold our next brunch on a Saturday to not interfere with watching games. Our next venture will also allow those that want to wander the Strip District to shop a great opportunity to do so. The weather forecast is looking promising so join us this Saturday to check out this unique brunch spot which has had many great reviews. Some options include shrimp &amp;amp; grits huevos rancheros croissant French toast need shop mancakes and of course the old standby of omelets and eggs Benedict. There is a lot across the street but that is 10$ there is another lot a block away for only 5$ you can also find free/cheap street parking if you are good with walking. Looking forward to getting together this Saturday see you then.</t>
  </si>
  <si>
    <t>Marty\'s Market</t>
  </si>
  <si>
    <t xml:space="preserve"> 2301 Smallman St</t>
  </si>
  <si>
    <t>Steel City Harmonizers</t>
  </si>
  <si>
    <t>We sing and support 4 part harmony in the barbershop style as the Pittsburgh Metro Chapter of the Barbershop Harmony Society. We meet every Monday evening around 7:15 at Beulah Presbyterian Church Fellowship Hall 2500 McCrady Road (right off Churchill exit/ Parkway east) Pittsburgh Pa. 15235. ph.412-447-1396; or visit us at: www.steelcityharmonizers.org We are a growing energetic group of men who like to sing and socialize. Musical selections can include everything from the great classics of the 40\'s 50\'s &amp;amp; 60\'s to the Beatles and beyond. Singers from all levels of talent are involved in our Chorus. Members range from in age from High School age to retirees so all are welcome. We perform several shows a year and along with Singing Valentines public gigs and Barbershop contests on the calendar it keeps us plenty busy. Looking for a place to sing or want to hire this group? Call 412-447-1396 for details. https://www.google.com/maps/place/Beulah+Presbyterian+Church/@40.4468654-79.84674715z/data=!4m2!3m1!1s0x0:0xbbaceb4e49c2ac51?dg=dbrw&amp;amp;newdg=1</t>
  </si>
  <si>
    <t xml:space="preserve">Musicians; New In Town; A Cappella; Barbershop Quartet; Live Music; Social; Music; Fun Times; Singing; Concerts; Choir; Barbershop Chorus; Barbershop Harmony Chorus; </t>
  </si>
  <si>
    <t>1501 days</t>
  </si>
  <si>
    <t>STEEL CITY HARMONIZERS ANNUAL SHOW- "HAPPY"</t>
  </si>
  <si>
    <t xml:space="preserve">The Pittsburgh Metro Chapter Chorus and Quartets will present their Fall 2015 show "Happy" on Saturday Sept.192015 at 2:00 pm. Special guest is an International award winning Quartet Frank the Dog. Admission is $18.00 for adult $12.00 for student. call for advance tickets-[masked] </t>
  </si>
  <si>
    <t>Trinity Christian School</t>
  </si>
  <si>
    <t>Forest Hillls</t>
  </si>
  <si>
    <t xml:space="preserve"> 299 Ridge Avenue</t>
  </si>
  <si>
    <t>Steel City Tattoo Convention</t>
  </si>
  <si>
    <t>So you like tattoos? Well that's good! Because Steel City Tattoo Con is here! It's being held at the David Lawrence Convention center this weekend; weekend passes are $40 per person; $20 a day. 300+ tattoo artists will be at this con. Some are pre booking custom pieces (see https://www.facebook.com/steelcitytattoo for info) and others are just offering flash sheets. Most if not all artists are tattooing live at the con! Prices vary per artist but are around $150-$300 per custom piece. Flash pieces are smaller and less intricate and are between $50-$150. I will be attending the con all 3 days at various times and hosting quite a few meet ups. Friday- meet behind the entry purchase tables at 12:30pm Saturday- meet behind the entry purchase tables at 5:30pm Sunday- meet behind the entry purchase tables at 3:30pm Meeting location might be changed as late as noon on Friday (mainly due to my never attending this con at the convention center before; and I don't have any idea if that is a good place to meet). If you get a moment please consider posting in the comments which meetup day you will be attending. I will post what I'm wearing every day on the event page below in the comments! Hope you'll consider attending! If you have any questions my # is:[masked] and my names Kaitlin.</t>
  </si>
  <si>
    <t>David Lawrence Convention Center Pittsburgh PA 15222</t>
  </si>
  <si>
    <t xml:space="preserve"> David Lawrence Convention Center Pittsburgh PA 15222</t>
  </si>
  <si>
    <t>Brian Clement of Hippocrates Health Institute at the Pittsburgh Juice Company</t>
  </si>
  <si>
    <t>I recently heard that Brian Clement will be speaking at the Pittsburgh Juice Company on Monday September 21st from 7:00 - 9:00pm. Drs. Brian and Anne Marie Clement run Hippocrates Health Institute in West Palm Beach Florida and are incredible proponents of the raw food diet and way of life. Let's support the PIttsburgh Juice Company by attending this event and enjoying one of their fresh organic juices. The juice company is charging $15 at the door but it includes Brian's talk and your juice of choice. I hope to see you there!</t>
  </si>
  <si>
    <t>Pittsburgh Juice Company</t>
  </si>
  <si>
    <t xml:space="preserve"> 3418 Penn Avenue</t>
  </si>
  <si>
    <t>Friday bowling - Forward lanes</t>
  </si>
  <si>
    <t>Hi All I'm now restarting bowling on Fridays.If you like please RSVP. We'll have dinner at 7:30 and start bowling after dinner.It may be around 9pm. We will bowl 3~4 games.If you have any questions please let me know. See you then Jason</t>
  </si>
  <si>
    <t>Forward Lanes</t>
  </si>
  <si>
    <t xml:space="preserve"> 5844 Forward Ave</t>
  </si>
  <si>
    <t>Sunday Night Jazz w/The Benny Benack Band</t>
  </si>
  <si>
    <t xml:space="preserve"> Benny Benack Jazz 6:00 PM start time $5 cover charge (includes free appetizer) 1/2 price bottles of wine all day! Benny Benack Jr. continues the family s musical tradition playing trumpet clarinet and saxophone. Benny will be joined by other great jazz musicians including Max Leake (piano) Eric DeFade (sax flute) Mike Houlis (bass) and Flip Benack (drums) For more information about the Benny Benack Band including photos music samples other upcoming shows please visit http://www.bennybenack.com/live/ About Jergel's Located in Warrendale PA Jergel s Rhythm Grille is a unique music and entertainment venue providing guests with a host of live performances including local regional and national touring acts covering all genres. In addition a high-quality restaurant and food offering gives you the best of all worlds an experience you won t soon forget! This two-story 17000 square foot facility is packed with pro-sound audio and the best in video capabilities. Featuring 23 high-definition television monitors and two 14-foot projection monitors To check out the Jergel's menu please visit http://jergels.com/menu/ For more information about Jergel's please visit http://jergels.com/</t>
  </si>
  <si>
    <t xml:space="preserve">Jergel's Rhythm Grille </t>
  </si>
  <si>
    <t xml:space="preserve"> 103 Slade Ln</t>
  </si>
  <si>
    <t>Pitt GSWS Screening and Discussion: Do I Sound Gay</t>
  </si>
  <si>
    <t>Do I Sound Gay?: Screening and Discussion with Director David ThorpeOctober 28 2015 - 8:00pm - 10:30pmFrick Fine Arts Auditorium [125]Sponsored by GSWS. Co-sponsored by the Dept. of Linguistics. Is there such a thing as a "gay voice"? Why do some people "sound gay" but not others? Why are gay voices a mainstay of pop culture but also a trigger for bullying and harassment? Do I Sound Gay? explores these questions and more and includes revealing interviews with Margaret Cho Tim Gunn Don Lemon Dan Savage David Sedaris and George Takei. Join us for a screening of this high-profile film and then discuss it with the Director afterwards. You have heard about it now come see it and talk with the director (who by the way is very funny in person). Moderated by Prof. Scott Kiesling a professor of linguistics who specializes in gender and language. Free and open to the public. For the event flyer click here. For more information (including film clip) see: http://www.doisoundgay.com/</t>
  </si>
  <si>
    <t>Sheriff Sale Class With Bonus Session on Investment Finance</t>
  </si>
  <si>
    <t xml:space="preserve">The Pittsburgh Real Estate Investors Association http://PittsburghREIA.com is all about making money with real estate. Tuesday we will look at how to make massive profits from the Sheriff Sale Process We also have a special guest who will talk to us about how to finance you real este purchases. First time guests are always free. Come and visit us. </t>
  </si>
  <si>
    <t>Free In-Store Clinic - Introduction to Trail Running</t>
  </si>
  <si>
    <t xml:space="preserve"> Click Here Trail running is a great way to get fit get outdoors and enjoy some amazing local trail networks. Join our experts as they show you all the skills and equipment you\'ll need to make the most out of every trail run. Experienced trail runners themselves our staff will demonstrate essential techniques for trail running including stride rate stride length and maneuvering nimbly in and around obstacles. Plus they\'ll share tips on the fastest ways to get up hill and the safest way to descend in both gradual and rocky terrain. You\'ll also learn about the best gear for the sport and all the features to look for when buying equipment. Thank you for your interest in our free "Introduction to Trail Running Clinic." L.L.Bean has a new centralized reservation system. To guarantee your space you must first confirm your reservation on our new centralized reservation system and if appropriate fill out a participant agreement. Please visit www.llbean.com/pittsburgh find this event on the "Event Calendar" and register. We look forward to seeing you! Learn the skills for a lifetime of adventure: L.L.Bean Outdoor Discovery Schools LLBean.com/Adventure&amp;lt;/a&amp;gt; Need help preparing for your next adventure? Visit &amp;lt;a href="http://www.llbean.com/llb/shop/1000001727"&amp;gt;L.L.Bean Store at Ross Park Mall and ask to speak with an Outdoor Product Specialist. L.L.Bean will fit you with the right clothing and gear for all of life\'s adventures. L.L.Bean Store at Ross Park Mall1000 Ross Park Mall Drive (Map)Pittsburgh PA 15237L.L.Bean Outdoor Discovery SchoolsWebsite || Meetup || Twitter || Facebook&amp;lt;/a&amp;gt;&amp;lt;a href="http://llbean.com/adventure"&amp;gt;</t>
  </si>
  <si>
    <t>Full Moon Hike</t>
  </si>
  <si>
    <t xml:space="preserve"> Register &amp;gt; Click Here Join us for an exciting hike during the full moon. Please wear appropriate hiking clothing waterproof footwear (if possible) and dress for the weather (layers; no cotton). Please bring a small day pack with extra clothes snacks water and any personal medications you may need. Ages 8 and up are welcome. Hope to see you on the trail! Thank you for your interest in our free "Full Moon Hike." L.L.Bean has a new centralized reservation system. To guarantee your space you must first confirm your reservation on our new centralized reservation system and if appropriate fill out a participant agreement. Please visit www.llbean.com/pittsburgh find this event on the "Event Calendar" and register. We look forward to seeing you! Activity Level:Physical Ability/Cardiovascular Demand: EasyLevel of Experience: Intro Hike distance will be about 5 miles What to bring:Dress in Layers (avoid Cotton)Sturdy Hiking or Winter Boots with good treadTwo Light Sources: Headlamp Flashlight Extra Flashlight etc.Water to stay hydratedSnacksCompleted and signed L.L.Bean participant agreement Click Here Additional: Lip Balm Camera Change of Shoes Dry Bag Walking Stick or Trekking Poles Personal Medicines Eye Protection Dog-friendly: Leashed people friendly vaccinated well socialized outdoor dogs are welcome at this venue. Minimum Age 8: This outing is open to ages 8 and above. Children 8 to 14 years of age need to be accompanied by a participating adult. Children 15 to 17 years old can participate alone after their parent has signed the L.L.Bean participant agreement for minors. Need help preparing for your next adventure? Visit L.L.Bean Store at Ross Park Mall and ask to speak with an Outdoor Product Specialist. L.L.Bean will fit you with the right clothing and gear for all of life\'s adventures. L.L.Bean Store at Ross Park Mall1000 Ross Park Mall Drive (Map)Pittsburgh PA 15237L.L.Bean Outdoor Discovery SchoolsWebsite || Meetup || Twitter || Facebook</t>
  </si>
  <si>
    <t>Pizza &amp; More Special Addition: Big Pierogies!</t>
  </si>
  <si>
    <t>join us for the best Pierogies in Western Pa. Starlite and Moondogs have same owners and are next to each other. Located in the heart of Blawnoxwith on street parking or use the Moondogs lot</t>
  </si>
  <si>
    <t>Starlite</t>
  </si>
  <si>
    <t>Blawnox</t>
  </si>
  <si>
    <t xml:space="preserve"> Freeport Rd</t>
  </si>
  <si>
    <t>TechNow 2015 Conference</t>
  </si>
  <si>
    <t>Visit http://www.technowconference.org to learn more and register! Early bird discount available until 9/30! Join us on Thursday October 29 2015 for the 12th annual TechNow Conference organized by The Bayer Center for Nonprofit Management at Robert Morris University. TechNow 2015 will be held at Regional Learning Alliance in Cranberry Township PA. TechNow is the longest-running nonprofit technology conference in the Pittsburgh region a whole day devoted to new important technology trends and resources for nonprofits. Technology affects nearly every effort to achieve our missions. TechNow connects you with the resources information and people your nonprofit needs to succeed! TechNow caters to all levels of knowledge and job roles including: &amp;gt; Technology professionals&amp;gt; Accidental techies&amp;gt; Nonprofit leaders and board members&amp;gt; Technology advocates and gurus&amp;gt; Anybody who handles technology at a nonprofit</t>
  </si>
  <si>
    <t>Let\'s Have A Christmas Party At Amanda\'s House!</t>
  </si>
  <si>
    <t xml:space="preserve">Cross-posted to Pittsburgh area anxiety shyness and depression meetup Please only RSVP to one group if you belong to both. Thanks! Last year\'s Christmas party was a blast and I met a lot of new people. For those of you came last year thank you and I hope you enjoyed yourselves and met some new people. You all know that my house is not enormous but we can fit about 20 people in there so that is what I will aim for this year. The furniture in my house has been arranged a bit differently since then which should make socializing even easier this year. The end time listed is just a suggestion and showing up a little early is not a problem. Last year a few people stuck around later to play Cards Against Humanity and some headed out earlier. Small change: we had quite a bit of food last year. Since I\'d never planned this type of party I wasn\'t sure how much to have everyone bring so there was more than needed. This year I\'d like to suggest a few specific items we can use and Clint and I will take care of a main dish such as pizza. Items we can use are mainly outlined in my comment below but there is no obligation to bring anything. If anyone wants to have a drink we could use wine (a red a white and a sparkling would be great) six-pack of beer or a bottle of liquor. The comment section can be used to let everyone know what you\'re bringing so we don\'t have too much overlap. See my comment below to know what we\'re looking for and so we know what to expect so we can pick up anything needed in the days before. The gift exchange. Last year those who wanted to participate brought a gift of around $20 or less and we drew names. We then pretty much just traded items if someone had something to trade with another person that was a better fit. I think this would be a great thing to try again and participation would be optional. This is subject to change as the date gets closer. I\'ll be sure to give everyone at least 2 weeks notice on how the gift exchange will work. Parking will once again be a challenge. My best suggestion is to try to find a spot close to the funeral home at the corner of Dunster St. and Hartranft (along the right hand side of the street if you\'re traveling east on Dunster toward my house). Once you reach my house there are too many driveways to have any spots to park in and parking is not permitted on the side of the street my house is on. Last year some people parked on the streets parallel to Dunster where they could find spots. If walking is an option parking is also plentiful at Moore Park but the walk is up the hill to Dunster St. then turn left and walk down the street about three blocks so about 1/3 mile from the park to my house. Moore Park is on the left if you\'re going south up the hill on Pioneer Ave (coming from Liberty Tunnels) before you get to Dunster St and would be on the right past Dunster St if you\'re driving North on Pioneer Ave (in the direction of the Liberty Tunnels). I suggest as a last resort. Any questions or comments send to my Meetup inbox or to [masked]. </t>
  </si>
  <si>
    <t>Cuban movie "Conducta" (released in 2014)</t>
  </si>
  <si>
    <t>Conducta investigates the relationship between Chala a boy who supports his alcoholic and drug addict mother by breeding pigeons and training fighting dogs and Carmela his sixth-grade teacher who defies the school s strict rules. "Conducta "demonstrates the contemporary value struggles between generations in Havana and examines the consequences of unconditional adherence to bureaucratic rule particularly in marginalized communities. Legendary Cuban filmmaker Enrique Pineda Barned (Soy Cuba 1964) declared after viewing Conducta This is the movie our country needed. Winner of the Havana Star Prize for Best Film at the 15th Havana Film Festival New York and selected as Cuba s official submission for the most recent Academy Awards. This is the first movie of the Cuba Film Festival. The movie starts at 8:00 pm. We can meet in the lobby at 7:45 pm. The cost is $10.</t>
  </si>
  <si>
    <t>TechShop Pittsburgh</t>
  </si>
  <si>
    <t xml:space="preserve"> TechShop is a playground for creativity. Part fabrication and prototyping studio part hackerspace and part learning center TechShop provides access to over $1 million worth of professional equipment and software. We offer comprehensive instruction and expert staff to ensure you have a safe meaningful and rewarding experience. Most importantly at TechShop you can explore the world of making in a collaborative and creative environment.</t>
  </si>
  <si>
    <t xml:space="preserve">Woodworking; Robotics; Electronics; DIY (Do It Yourself); Arduino; Metalworking; CNC; rapid prototyping; Makerspaces; 3D Printing; Laser Cutting; CAD/CAM; Fabrication; weld; 3D Scanning; </t>
  </si>
  <si>
    <t>1066 days</t>
  </si>
  <si>
    <t>Tinkercad MeetUp with Jesse Harrington @Maker_Advocate from Autodesk</t>
  </si>
  <si>
    <t xml:space="preserve"> TechShop is excited to host a Tinkercad meetup with special guest Jesse Harrington (aka @Maker_Advocate) from Autodesk. 6pm - Tinkercad MeetUp7pm - Autodesk Q&amp;amp;A Pizza and Beer will be provided. This event is open to everyone! You do not need to be a TechShop member to attend. If you are not yet a member but would like to join TechShop Pittsburgh. Use the code ATNMA15 to get 3-month membership + 2 free class coupons for $345. Enter code ATNMA15 at http://bit.ly/1ORwGDO.</t>
  </si>
  <si>
    <t xml:space="preserve"> 192 Bakery Square Blvd</t>
  </si>
  <si>
    <t>Everyone is welcome. We will play until we want to leave.</t>
  </si>
  <si>
    <t>Everyone is welcome we shall play as long as we have people that want to play.</t>
  </si>
  <si>
    <t>Starter Series Tools of the Trade: Contributing to Projects with Git and Github</t>
  </si>
  <si>
    <t>Contributing to Projects with Git and Github There are many reasons why you might want to know about Git and Github. Using a version control system (like Git) helps you manage changes to your own projects. It also unlocks a huge portion of the open source world making it possible to contribute to a large variety of projects. Contributing to open source projects is a great way to learn build your portfolio and give back to the software community. In this hands on tutorial we'll start by introducing the basics of using git. We'll try to cover enough information that an attendee can start using git confidently to the point where they can use it for future projects and know how to search for any additional information they need. We'll cover: How to start using git How to make commits Branching and merging Viewing your project history The second half of the presentation will be a hands on tutorial that covers how Github builds on top of Git as a tool for online open source collaboration. We'll go over: Issue Tracking Forking and branching Submitting pull requests Responding to code review and making changes By the end of the session attendees will have all fixed a bug in an open source project and submitted their code in a pull request! Little to no programing experience is necessary. $10?! That's right. To encourage attendees to be loyal to their RSVP we will be charging a nominal fee. If the fee is a problem and will prevent you from attending please contact Justin privately using the Meetup messaging feature to have the fee waived. You can pay through Meetup.com or the Code &amp;amp; Supply website at http://www.codeandsupply.co/workshops/starterseries-reservation-fee</t>
  </si>
  <si>
    <t>Controlling Real Time Robotics Systems with Matlab and Java</t>
  </si>
  <si>
    <t>Florian Enner will be telling us about the lessons he and his collegues learned and the best practices they developed while working with real-time-capable APIs for robotics R&amp;amp;D. MATLAB a powerful prototyping language is widely used by scientists and engineers across a variety of disciplines. Although it is very powerful for working with offline data MATLAB imposes significant limitations when it comes to doing real-time tasks. The presentation about designing Java APIs that can integrate seamlessly with MATLAB s Java interface covers a range of topics including syntax mapping data translation runtime constraints workflow mismatches and key systemic concerns. You will see live coding and demonstrations on real robots.</t>
  </si>
  <si>
    <t>2015 End of Year Party</t>
  </si>
  <si>
    <t>http://www.codeandsupply.co/bash2015/ Closing out the year with a big weekend. We'll be hosting five events at the Carnegie Museum of Art over the weekend: - Weekend bash commencement. Join us as we introduce the hackathon followed by gathering for drinks and socializing - RailsBridge a free workshop to teach women Rails. This one is already sold out - Carnegie Museum of Art hackathon. We've partnered with the museum to highlight the release of data about their collection with a weekend long hackathon - Code Retreat. Day long software craftsmanship workshop. Part of the Global Day of Code Retreat. - End of the Year Party! At the culmination of all of these events we're going to be holding a party to celebrate another successful year of Code &amp;amp; Supply. This will be held in the museum and have free food and drinks along with the presentation of hackathon results and some secret announcements. Sponsored by Deeplocal and OpenArc</t>
  </si>
  <si>
    <t>Carnegie Museum of Art</t>
  </si>
  <si>
    <t>Museum Hackathon</t>
  </si>
  <si>
    <t>https://www.eventbrite.com/e/hackathon-reimagining-a-collection-tickets-19083849307 Carnegie Museum of Art opens up its collections data in celebration of the 120th birthday of Carnegie Museums of Pittsburgh on this occasion the museum makes data available on the 30000-plus artworks in its collection. To kick-start innovative thinking about the ways that collection data can be used the museum hosts a weekend-long hackathon to bring together arts technology and education communities. The three-day event provides developers and designers tools and data for teams or individuals to help the museum reimagine its collection and enrich the museum experience. The Hackathon will be held Friday evening November 13 through Sunday November 15 2015. Participants will be able to visit the museum s galleries for inspiration throughout the weekend in addition to docent-led tours of CMOA galleries. Saturday: Start at 9AM First hour is mingling Three hours exploration Lunch provided Pitch ideas Form teams Hack until 6pm Museum tours throughout the day Unofficial porch party at 7PM Sunday: Start at 9AM Lunch provided Museum tours throughout the day Concepts due by 4PM</t>
  </si>
  <si>
    <t>Big Data talks</t>
  </si>
  <si>
    <t>Come hear about some cool things people are doing with Big Data and Machine Learning. We\'ll have two presenters Jonothon Schuler and Doug Donohoe talk about their work. Jonathon Schuler will be talking about bi-partite graph clustering of SEC 13F filings. His analysis applies Fiedler\'s method of spectral clustering to the two-way graph of institutional investment holdings as reported in quarterly filings submitted to the U.S. Securities and Exchange Commission. An exhaustive download of these XML-formatted reports is first transformed into a 15000 x 8000 array of "who owns what". This matrix is then computationally factored into roughly block-diagonal form where each block represents a niche of equities and the institutions that hold them. Doug Donohoe Senior Director of Engineering for Rocket Fuel will be talking about using AI &amp;amp; Machine Learning + big data to displace human decision making and make smarter decisions in advertising.</t>
  </si>
  <si>
    <t>Sunset/Full Moon Kayak Tour</t>
  </si>
  <si>
    <t xml:space="preserve"> Register &amp;gt; CLICK HERE You must register on llbean.com/pittsburgh prior to attending this event. Equipment is limited. Join L.L.Bean for a fun and easy kayak tour of North Park Lake. Although this is advertised as a "Sunset Kayak Tour" the sunset and full moon will be viewed on this evening. Our expert guides are planning a tour which will include both events. Prerequisite: None Activity level: Easy Minimum age: 10 (14 and under with parent or guardian) Questions? Please call[masked] Need help preparing for your next adventure? Visit L.L.Bean Store at Ross Park Mall and ask to speak with an Outdoor Product Specialist. L.L.Bean will fit you with the right clothing and gear for all of life\'s adventures. L.L.Bean Store at Ross Park Mall1000 Ross Park Mall Drive (Map)Pittsburgh PA 15237L.L.Bean Outdoor Discovery SchoolsWebsite || Meetup || Twitter || Facebook</t>
  </si>
  <si>
    <t xml:space="preserve"> TechShop is excited to host a Tinkercad meetup with special guest Jesse Harrington (aka @Maker_Advocate) from Autodesk. 6pm - Tinkercad MeetUp7pm - Autodesk Q&amp;amp;A Pizza and Beer will be provided. This event is free and open to everyone! You do not need to be a TechShop member to attend. If you are not yet a member but would like to join TechShop Pittsburgh. Use the code ATNMA15 to get 3-month membership + 2 free class coupons for $345. Enter code ATNMA15 at http://bit.ly/1ORwGDO.</t>
  </si>
  <si>
    <t xml:space="preserve"> 192 Bakery Sqaure Blvd</t>
  </si>
  <si>
    <t>The Jazz Conspiracy Big Band with Dance Lesson</t>
  </si>
  <si>
    <t>FYI: This is cross-posted more people are showing up than just rsvp\'d here! The Jazz Conspiracy Big Band is back this week!! I\'ll be giving a beginner swing lesson starting at 7:15. So don\'t worry if you don\'t know how to dance I\'ll teach you the basics! Our crowd grows every time! We had a really GREAT group the last time!! Air Conditioned / FREE parking$5.00 cover. Come on out &amp;amp; DANCE! Whether you just want to enjoy the sounds of big band music or do some dancing come join us at the Elks on the North Side. Cover ONLY $5.00. Facebook Event Link Just ask for Mark you\'ll have no trouble finding me.</t>
  </si>
  <si>
    <t>Cranberry Weekend Gaming!</t>
  </si>
  <si>
    <t>Time for another day of gaming fun! RSVP now! We'll be meeting at the same time and a new place - due to a scheduling snafu the event will be at my house. Please note the location above. 3pm. Bring a friend bring a stranger bring a game bring a stranger's game. As always a special invite goes out to any new members or to anyone who's a member of the group but has never joined us before. The more the merrier and we'll always welcome someone new!</t>
  </si>
  <si>
    <t>My House</t>
  </si>
  <si>
    <t xml:space="preserve"> 40 Monmouth Drive</t>
  </si>
  <si>
    <t>Thursday Pickup at the Schenley Oval (for CPU members only)</t>
  </si>
  <si>
    <t>CPU has a permit for the Oval for Thursdays 8:30pm-10:30pm. If a Monday league game gets rained out this is the makeup time. Otherwise the field is open for pickup. We\'ll know by Tuesday morning whether or not we have a pickup game there. There is a game this week. It is for CPU members only. If you are not a CPU member it costs $5 and you can get one here: http://pittsburgh-ultimate.org/become-a-member</t>
  </si>
  <si>
    <t>Special Edition: Big Pierogies!</t>
  </si>
  <si>
    <t>Cross posted by Pittsburgh Pizza Parade. 354 Freeport Road! Next to Municipal Building and Moondogs</t>
  </si>
  <si>
    <t>Rising Strong Bren Brown</t>
  </si>
  <si>
    <t>I am excited to discuss this book it is Bren Brown\'s latest. I\'ve scheduled this book\'s discussion for a little later in October because I believe it will take a little more time to complete and process. Bring your notes thoughts and insights to this most interesting woman who is one of my absolute favorite writers researcher and expert on the subject of "shame".Just an f.y.i. If you are uncomfortable talking about your personal experiences on this book topic please consider your attendance. Product Description#1 NEW YORK TIMES BESTSELLER When we deny our stories they define us.When we own our stories we get to write the ending. Social scientist Bren Brown has ignited a global conversation on courage vulnerability shame and worthiness. Her pioneering work uncovered a profound truth: Vulnerability the willingness to show up and be seen with no guarantee of outcome is the only path to more love belonging creativity and joy. But living a brave life is not always easy: We are inevitably going to stumble and fall. It is the rise from falling that Brown takes as her subject in Rising Strong. As a grounded theory researcher Brown has listened as a range of people from leaders in Fortune 500 companies and the military to artists couples in long-term relationships teachers and parents shared their stories of being brave falling and getting back up. She asked herself What do these people with strong and loving relationships leaders nurturing creativity artists pushing innovation and clergy walking with people through faith and mystery have in common? The answer was clear: They recognize the power of emotion and they re not afraid to lean in to discomfort. Walking into our stories of hurt can feel dangerous. But the process of regaining our footing in the midst of struggle is where our courage is tested and our values are forged. Our stories of struggle can be big ones like the loss of a job or the end of a relationship or smaller ones like a conflict with a friend or colleague. Regardless of magnitude or circumstance the rising strong process is the same: We reckon with our emotions and get curious about what we re feeling; we rumble with our stories until we get to a place of truth; and we live this process every day until it becomes a practice and creates nothing short of a revolution in our lives. Rising strong after a fall is how we cultivate wholeheartedness. It s the process Brown writes that teaches us the most about who we are.Product Description#1 NEW YORK TIMES BESTSELLER When we deny our stories they define us.When we own our stories we get to write the ending. Social scientist Bren Brown has ignited a global conversation on courage vulnerability shame and worthiness. Her pioneering work uncovered a profound truth: Vulnerability the willingness to show up and be seen with no guarantee of outcome is the only path to more love belonging creativity and joy. But living a brave life is not always easy: We are inevitably going to stumble and fall. It is the rise from falling that Brown takes as her subject in Rising Strong. As a grounded theory researcher Brown has listened as a range of people from leaders in Fortune 500 companies and the military to artists couples in long-term relationships teachers and parents shared their stories of being brave falling and getting back up. She asked herself What do these people with strong and loving relationships leaders nurturing creativity artists pushing innovation and clergy walking with people through faith and mystery have in common? The answer was clear: They recognize the power of emotion and they re not afraid to lean in to discomfort. Walking into our stories of hurt can feel dangerous. But the process of regaining our footing in the midst of struggle is where our courage is tested and our values are forged. Our stories of struggle can be big ones like the loss of a job or the end of a relationship or smaller ones like a conflict with a friend or colleague. Regardless of magnitude or circumstance the rising strong process is the same: We reckon with our emotions and get curious about what we re feeling; we rumble with our stories until we get to a place of truth; and we live this process every day until it becomes a practice and creates nothing short of a revolution in our lives. Rising strong after a fall is how we cultivate wholeheartedness. It s the process Brown writes that teaches us the most about who we are.</t>
  </si>
  <si>
    <t>Panera Bread South Park</t>
  </si>
  <si>
    <t xml:space="preserve"> Route 88</t>
  </si>
  <si>
    <t>Life After Life Simulcast and Discussion</t>
  </si>
  <si>
    <t>I just heard that the Pittsburgh New Church will be simulcasting a panel discussion including Dr. Raymond Moody the author of Life After Life. The topic is What Deathbed Conversations Tell Us About a World Beyond . The program is 7:30 to 9:00 PM. Free refreshments will start at 7:00 and there will be time for discussion afterwards. See you there or more information is available at http://www.swedenborg.com/livestream-event-raymond-moody/</t>
  </si>
  <si>
    <t>Dulcy.. a new staging of the George S. Kaufman classic (during Sept 24-Oct 11)</t>
  </si>
  <si>
    <t xml:space="preserve"> Dulcy By George S. Kaufman and Marc ConnellyDirected By Corey RiegerSeptember 26 October 11 2015 Though brimming with good intentions the bubbly but meddling Dulcy seems to always cause calamity whenever she puts her mind to helping her husband. This wonderfully quirky 1921 comedy was penned by the famous Pittsburgh native George S. Kaufman often called Broadway\'s greatest comic playwright and frequent collaborator Marc Connelly a native of McKeesport who also won a Pulitzer Prize for the play "The Green Pastures" in 1930. In this new rollicking production directed by Corey Rieger the setting is updated from the roaring \'20s to 2015. This modern-day revival boasts an amazing cast of actors bringing life to a comedy classic that inspired two films. Don\'t miss the hilarity from the prolific master George S. Kaufman behind such classics as "You Can\'t Take It With You" "The Man Who Came to Dinner" several Marx brothers gems including "Animal Crackers" and "A Night at the Opera" and so much more. Don\'t miss this wonderful new production of "Dulcy" Check out these great articles and reviews about the show http://www.post-gazette.com/ae/theater-dance/2015/09/24/Stage-preview-Screwball-comedy-Dulcy-unleashed-at-Pittsburgh-Playwrights/stories/201509240023 http://www.pghcitypaper.com/pittsburgh/dulcy-at-pittsburgh-playwrights/Content?oid=1857116 http://www.post-gazette.com/ae/theater-dance/2015/09/29/Stage-review-A-1920s-Kaufman-Connelly-farce-gets-an-update-at-Pittsburgh-Playwrights/stories/201509290019 Of note is that it has been 10 years since Pittsburgh Playwrights Theatre Company\'s successful production of George S. Kaufman\'s "The Butter and Egg Man" and so PPTCO is kicking off their[masked] season with one of George S. Kaufman\'s earliest works. TICKETS Normal tickets are $30 ($22.50 seniors 65+) and advanced tickets can be purchased with no handling fees by going online http://www.pghplaywrights.com/dulcy As always it is also fine if people would like to go on their own with family/friends instead. Depending on the RSVP response we\'ll arrange some alternate dates for Meetup groups to check out this powerful thought-provoking play. And you\'ll also have a chance to meet the cast after the show. For the Saturday matinee October 10 performance at 3 PM we\'ll also have the option of meeting a bit earlier or after the show for a tour of the Cultural District (and various galleries downtown) or we could get lunch or dinner at a nearby restaurant such as Nicky\'s Thai depending on the interests of the group. Please post comments below. Check out the full performance schedule below which includes Thursday Friday and Saturday evenings at 8 PM along with weekend (Saturday &amp;amp; Sunday) matinee performances at 3 PM during September 26 - October 11. As you look at the below schedule please post some comments below if you\'d like to suggest some alternate performance dates for the group to consider. For more information about Pittsburgh Playwrights Theatre Company and the upcoming[masked] season please visit http://www.pghplaywrights.com For more information about George S. Kaufman (an American playwright theatre director and producer humorist and drama critic who grew up in Pittsburgh!) please visit http://www.georgeskaufman.com/ and https://en.wikipedia.org/wiki/George_S._Kaufman For more information about Marc Connelly (an American playwright director producer performer and lyricist who grew up in McKeesport!) please visit https://en.wikipedia.org/wiki/Marc_Connelly Hope everyone is looking forward to the show! When you arrive at 937 Liberty you should see a "Dulcy" sign and the theater is located on the 3rd Floor and you can simply take the elevator. This show is General Admission (open seating) so arriving a bit early means you\'ll have your choice of seats Parking Here is the ParkPGH website with real-time info on downtown parking garage availability http://parkpgh.org where you can also download apps get garage availability via text messaging etc. You can also call[masked]-8980. Stay tuned for updates!</t>
  </si>
  <si>
    <t>Pittsburgh Playwrights Theatre Company</t>
  </si>
  <si>
    <t>Spontaneous Goldenrod Harvest (Free event!)</t>
  </si>
  <si>
    <t>Join me in just a few days to harvest Goldenrod for tincturing. Free event! Come learn about Goldenrod and bring a bag to harvest some for yourself! We won\'t be processing / tincturing anything on-site but I will be explaining how to use it for when you go home. Come on out even if you don\'t wish to collect &amp;amp; harvest any right now! Free lesson :-)</t>
  </si>
  <si>
    <t>Happy Hour! Pittsburgh Women\'s Mastermind for Entrepreneurs</t>
  </si>
  <si>
    <t xml:space="preserve"> Join us for HAPPY HOUR!Friday September 25th at 5:30pm at Bahama Breeze in Robinson. I reserved the beautiful porch gazebo for us!Instead of guided discussion this is just time for us to get to know one another as friends. No selling of products or services during this time. Thank you for respecting our groups guidelines. There are lots of groups for networking. And this contrast sets us apart as a place to be YOU and not worry about putting on your "business face". :-)I look forward to seeing you all there!JoyRSVP to me at [masked] or on our Facebook page.https://www.facebook.com/Pittsburghwomensmastermind</t>
  </si>
  <si>
    <t>Bahama Breeze</t>
  </si>
  <si>
    <t xml:space="preserve"> Center Ave</t>
  </si>
  <si>
    <t>Composting Basics: Free Class at the Market</t>
  </si>
  <si>
    <t>Curt Manager for Steel City Soils Braddock Site will talk about the basics of composting. If you want to build your own pile or get involved with Steel City Soils composting cooperative this is the free meetup for you!</t>
  </si>
  <si>
    <t>Coed Indoor League @ Monroeville Sports Center</t>
  </si>
  <si>
    <t>Monday Coed Indoor Soccer League at Monroeville Sports Center - Special Rate of $69 good through October 14th! (fee goes to $79 after the 14th) Sign up as an individual - great way to meet new friends! - with a group of friends or as a full team. Only 48 total spots open as space is filling fast! -Monday Night Coed Recreational (starts 10/12) What's included in the price? 6 weeks of regular season plus up to two weeks of playoffs 2 friendly and certified referees per game 6 v 6 (2 women on field minimum) Two 20-minute halves Championship t-shirts/trophies Food/Drink specials at sponsor bar We will not place more than 12 players on a roster. Most individual team rosters have 8-10 players. Format6v6 (Coed: 4 Males:2 Females you may have more than 2 females on the field at once but this is the minimum requirement) includes goalie When are we playing?This league plays a round robin regular season with game times rotating from 7:30 PM through 11:00 PM. A full season schedule and standings will be available on sportsmonster.net by week 2. Playing surface and what to wear:We play on a rubberized field. Shin Guards are mandatory in all league games. Level of competition:- Recreational level is ideal for teams just forming teams with a mix of experienced and novice players and maybe teams that have lost a step or two over the years and are looking for a more relaxed environment. These leagues are happening!Don't see a bunch of people registered here? Don't worry! Many people and teams register directly on our sportsmonster.net website instead. So go ahead and sign up to play! Full Team Registration*Want to Register as a Full Team? If you want to register a full team you can do so but roster size MUST be at least 12. And yes you can pay for all 12 here. If players are signing up on their own have each player/group be sure to reference one another so we know to place you together see questions when you RSVP. When will I find out which team I'm on?Once a team is formed a roster will be provided to all the players and we ask someone from the team to volunteer to act as captain to ensure a full team is showing up each week and a positive vibe is maintained throughout the season. Don't have PayPal? You may register through sportsmonster.net and pay by check or money order but you will be paying full value as presented on that site. If you have any questions please don't hesitate to ask.Call:[masked]E-mail: [masked] All registrations made through this Meetup event agree to the terms and conditions found on sportsmonster.net.</t>
  </si>
  <si>
    <t>Monroeville Sports Center</t>
  </si>
  <si>
    <t xml:space="preserve"> 855 MacBeth Dr</t>
  </si>
  <si>
    <t>STEELER GAME WITH FRIENDS AND FUN!</t>
  </si>
  <si>
    <t>Instead of rain it will be sunny so we will be watching the game outside on Dukes patio and enjoying the beautiful sunshine FREE half time buffet and drink specials. I apologize for the change but the forecast changed! Hmm imagine that! Let\'s have fun in the sun and enjoy the game and each other\'s company! Don [masked]</t>
  </si>
  <si>
    <t>Dukes Station III</t>
  </si>
  <si>
    <t>Instead of rain it will be sunny so we will be watching the game outside on Dukes patio and enjoying the beautiful sunshine FREE half time buffet and drink specials. I apologize for the change but the forecast changed! Hmm imagine that! Let's have fun in the sun and enjoy the game and each other's company! Don [masked] This is cross posted and so far we have 16 people signed up so there's room for some more so come on out today for the fun!</t>
  </si>
  <si>
    <t>Sunday Indoor League @ Cool Springs</t>
  </si>
  <si>
    <t>Sunday Indoor Soccer League at Cool Springs - Special Rate of $79 good through October 14th and then to $89 after the 14th) NEW FACILITY! Cool Springs is investing big money into a state of the art complex that will be one of the closest indoor pitches to downtown. Open late October and we start Sunday November 1st. Check out the GREAT promo pricing for this inaugural 6 week league future leagues will be standard 8 weeks. Link to facility info - http://playcoolsprings.com/ Sign up as an individual - great way to meet new friends! - with a group of friends or as a full team. Only twelve total team spots available! - Sunday Nights starting November 1st Choose from: Men's or Coed What's included in the price? 5 weeks of regular season plus one week of playoffs 2 friendly and certified referees per game 6 v 6 (Coed: 2 women on field minimum) Two 20-minute halves Championship t-shirts/trophies Food/Drink specials at sponsor bar We will not place more than 12 players on a roster. Most individual team rosters have 8-10 players. Format6v6 (Coed: 4 Males:2 Females you may have more than 2 females on the field at once but this is the minimum requirement) includes goalie When are we playing?This league plays a round robin regular season with game times rotating from 8:00 - 10:00 PM. A full season schedule and standings will be available on sportsmonster.net by week 2. Playing surface and what to wear:Brand new beautiful turf! Same colored shirts and Shin Guards are mandatory in all league games. Level of competition: - Open level. These leagues are happening!Don't see a bunch of people registered here? Don't worry! Many people and teams register directly on our sportsmonster.net website instead. So go ahead and sign up to play! Full Team Registration*Want to Register as a Full Team? If you want to register a full team you can do so but roster size MUST be at least 12. And yes you can pay for all 12 here. If players are signing up on their own have each player/group be sure to reference one another so we know to place you together see questions when you RSVP. When will I find out which team I'm on?Once a team is formed a roster will be provided to all the players and we ask someone from the team to volunteer to act as captain to ensure a full team is showing up each week and a positive vibe is maintained throughout the season. Don't have PayPal? You may register through sportsmonster.net and pay by check or money order but you will be paying full value as presented on that site. If you have any questions please don't hesitate to ask.Call:[masked]E-mail: [masked] All registrations made through this Meetup event agree to the terms and conditions found on sportsmonster.net.</t>
  </si>
  <si>
    <t>Cool Springs</t>
  </si>
  <si>
    <t xml:space="preserve"> 1530 Hamilton Rd. </t>
  </si>
  <si>
    <t>Juan of the Dead (Juan de los Muertos) (2011)</t>
  </si>
  <si>
    <t>An irreverent satire taking mischievous pot shots at Cuban bureaucracy Juan of the Dead is a zombie movie on a political mission. Juan is 40 years old most of which he spent in Cuba doing absolutely nothing. Suddenly strange things start to happen: people are turning violent and attacking one another. A simple bite turns them into killing machines and the only way to beat them is to destroy their brains. Juan has no choice but to take some responsibility something that he s avoided most of his life. Assuming the hero s role he attempts to save his family from the madness of the new residents taking over Havana flesh eating zombies. This is part of the Cuban Film Festival. It is free outdoors. The movie starts at 8:00. I cannot be there so this is for informational purposes. If someone wants to host this say so in a post below. Conflict Kitchen will have food available for purchase till 9:00 pm. (They are a sponsor of this Cuban Film Festival).</t>
  </si>
  <si>
    <t>Under the tent at Schenley Plaza</t>
  </si>
  <si>
    <t xml:space="preserve"> 4100 Forbes Ave Pittsburgh PA 15260</t>
  </si>
  <si>
    <t>First Thursdays Happy Hour! at Rolands! w GLOBAL PITTSBURGH!</t>
  </si>
  <si>
    <t>Join 100+ members and friends of GlobalPittsburgh to celebrate everything and everybody global in Pittsburgh at GlobalPittsburgh First Thursdays happy hour! Admission is free for current paid GlobalPittsburgh members and those who were born in October; tickets are $5 for non-members if purchased through September 30; tickets are $10 on the day of the event and at the door. BUY TICKET NOW! Features for the October event: - Free admission for paid GlobalPittsburgh members and people with October birthdays - Complimentary appetizers- Complimentary drink for members who join/renew at the event- Door prizes and auctions - Interactive program and more! Meet globally-minded people from Pittsburgh and all over the world to make new friends and learn more about different cultures at our GlobalPittsburgh First Thursdays monthly happy hour. Bring your friends family and colleagues or come alone - it\'s a very friendly group! Receive discounted membership of $40 per year for an individual/family membership when you sign up at the event - that\'s a 20 percent savings! If you have questions would like to become a sponsor or set up a vendor table or donate an item for the auction please contact Nadya Kessler by email at [masked]. Photos from past First Thursdays and a few other GlobalPittsburgh events activities and programs can be viewed at www.flickr.com/photos/globalpittsburgh. See you there!</t>
  </si>
  <si>
    <t>Rolands Seafood Grill</t>
  </si>
  <si>
    <t xml:space="preserve"> 1904 Penn Ave</t>
  </si>
  <si>
    <t>Mindfulness and Oriental Wisdom and Languages</t>
  </si>
  <si>
    <t>We are a group that is enthusiastic in exploring East Asian languages and culture in a mindful setting. For each language session we will incorporate meditation and Chinese characters words and phrases in Chinese Japanese and Korean related to mindfulness. Advanced learners will read oriental books in these languages and learn about mindfulness. Participants will broaden horizons by learning different languages and cultures and experience happiness and self-awareness through mindfulness practice. Native speakers of Chinese Japanese and Korean are also welcome. We are looking forward to meeting you!</t>
  </si>
  <si>
    <t xml:space="preserve">Korean Language; Meditation; Spirituality; Mindfulness; Healthy Living; Japanese Language; Self Exploration; Japanese Culture; Chinese Culture; Korean Culture; Chinese language; </t>
  </si>
  <si>
    <t>194 days</t>
  </si>
  <si>
    <t>Mindfulness and Chinese Classics</t>
  </si>
  <si>
    <t>This meeting includes sitting and listening meditation learning and discussing one or two mindful Chinese words or phrases (pronunciation form and meaning) from Chinese classics. We will focus on Dao De Jing (Laozi ) this time. You can read the original text and English translation from this webpage. http://ctext.org/dao-de-jing All levels of Chinese speakers are welcome. We are looking forward to exploring meditation and Dao De Jing with you! Please also feel free to suggest time and location if current ones do not work for you. Thanks.</t>
  </si>
  <si>
    <t>7:00- 7:30 - participant sign up 7:30 - 10:30 Open Mic # of songs = up to 5/participant If there is time at the end we can do a "rapid fire" of 1 song/participant who still wants to play another. The group jamming at the end has been wonderful as well. Thanks to everyone who has shared their love for music! It has been so nice to get to know everyone a little more each week. Really looking forward to seeing some new faces as well. The Team at Pastoli\'s!</t>
  </si>
  <si>
    <t>Pittsburgh Pet Expo</t>
  </si>
  <si>
    <t>The 12th Annual Pittsburgh Pet Expo presented by Healthy Pet Products will be held the weekend of October 23rd 24th &amp;amp; 25th in Downtown Pittsburgh at the David L. Lawrence Convention Center.Friday Night is FREE Admission courtesy of Invisible Fence (There is an admission charge on Saturday &amp;amp; Sunday).The Pittsburgh Pet Expo is The Largest Consumer Pet Trade Show on the East Coast! We are an unbeatable locally produced one-stop venue for pet products and other services! Exhibitor space SOLD OUT last year with more than 200 vendors and over 80000 square feet of exhibit space to work with. In addition to the more than 220 exhibits of pet-related products &amp;amp; services there will be fun entertainment and hands-on attractions for the whole family covering almost 2 acres of indoor space. www.pghpetexpo.com</t>
  </si>
  <si>
    <t>David L. Lawrence Convention Center</t>
  </si>
  <si>
    <t xml:space="preserve"> 1000 Fort Duquesne Boulevard</t>
  </si>
  <si>
    <t>Sober and Single in Washington PA</t>
  </si>
  <si>
    <t xml:space="preserve">I need to get out of the house! I'm divorced sober and single and 34. Are there other people like me in Washington PA? Let's meet up. I'm starting my life over and looking to get out and meet some new people and do some new things. It's time for something different. I created the group for sober people but at the same time this is not AA. I am myself a recovering alcoholic and understand the triggers and difficulties that come along with it but we may have some Meetups at restaurants that serve drinks. I don't find it to be a problem if someone has a drink with their dinner. It does not bother me. The intent of the group is to get people out and social without meeting at the bar and drinking all night or meeting with a keg on the weekends. If there are people that may be triggered by being in a casual dining setting with alcohol let me know and I will definitely plan some events where there is strictly no alcohol as well. I don't want to exclude anyone. Everyone in the group is now an Event Organizer. What does that mean? That means if anybody in the group has an idea they would like to plan they are free to schedule a Meetup. This may help add variety to the group. Have an idea? Post it. But all events shall be drug &amp;amp; alcohol free or at least keep the alcohol to a minimum and note that there may be alcohol in case some of the members may have triggers they are watching out for. </t>
  </si>
  <si>
    <t xml:space="preserve">Singles; Dining Out; New In Town; Divorce Support; Nightlife; Social Networking; Social; Fun Times; Young Professionals; 20's &amp; 30's Social; Dating and Relationships; Sober; Sober Activities; Young Professional Singles; </t>
  </si>
  <si>
    <t>243 days</t>
  </si>
  <si>
    <t>Let's Meetup and go Apple Picking</t>
  </si>
  <si>
    <t>We can go apple picking at Simmons Farm. I've done it the last couple years. There are apples and fall type things to do. Find info here: http://simmonsfarm.com/pickurown/applepicking.html</t>
  </si>
  <si>
    <t>Simmon's Farm</t>
  </si>
  <si>
    <t xml:space="preserve"> 170 Simmons Road</t>
  </si>
  <si>
    <t>Gymanfa Ganu/Welsh Song Festival</t>
  </si>
  <si>
    <t>Have you ever heard that the Welsh are known for their singing? Now\'s your chance to find out why! The St. David\'s Society of Pittsburgh invites you to join us for our annual Fall Gymanfa Ganu (Festival of Song). Unlike a traditional concert a Gymanfa Ganu involves everyone as a participant. Learn some of the tunes in Welsh and English! for which Wales is famous. The singing itself starts at 3 p.m. with a Welsh tutorial at 2:30. Following the Gymanfa will be a "te bach" (little tea) with tea and Welsh cakes for all.</t>
  </si>
  <si>
    <t>Calvary United Methodist Church</t>
  </si>
  <si>
    <t xml:space="preserve"> 971 Beech Ave</t>
  </si>
  <si>
    <t>Let's braintstorm about our group.</t>
  </si>
  <si>
    <t>Let's have a relaxed and healthy discussion about the possibilities of our growing group. All members are encouraged to provide input regarding where we live in and around Westmoreland County places and activities for future events and having more co-organizers. Also please feel free to ask questions provide feedback or voice your concerns. I'm going to make some calls to local libraries to see if there is availability so the date and location for the event is pending for now. If you have a place or time in mind please let me know. Thanks and I look forward to brainstorming with all of you.</t>
  </si>
  <si>
    <t>Penn Area Library</t>
  </si>
  <si>
    <t>Harrison City</t>
  </si>
  <si>
    <t xml:space="preserve"> 2001 Municipal Court</t>
  </si>
  <si>
    <t>Trail Pgh\'s 10th Annual Trail Fest! Free Everything!!!!</t>
  </si>
  <si>
    <t xml:space="preserve">Trail Pittsburgh (formerly known as PTAG) presents the 10th Annual Trail Fest on October 11 2015 at North Park\'s Parish Hill Shelter. The FREE event includes mountain bike rides led by PORC an Enduro ride hosted by Scurvy Dogs Racing hikes led by Venture Outdoors and trail-runs led by local running groups. Activities start around 1 p.m. An outdoor expo at Parrish Hill includes gear demos from Thick Bikes and True Runner skills clinics music exhibitor tables and DJed tunes from WPTS. Around 3 p.m. we\'ll have drink sampling complimentary food and live acoustic music. A raffle with BIG prizes will be going on through out the event with proceeds benefiting Trail Pittsburgh. All activities are free and a signed liability waiver is required to participate in event activities. Event sponsors and partners will be announced weekly! AddressParish Hill North ParkWalter Rd Allison Park PA[masked][masked] Schedule of Events 11:00 AM - Event Set UpSet up volunteers arrive at 11:00 AMExhibitors arrive between 11:30 AM and 12:30 PMActivity leaders arrive by 12:30 PM 12:30 PM - Activity Registration Begins1:00 PM - Event Opening/Welcome1:15 PM - 1st Set of Activities GatherMountain Bike RidesBeginner/Intermediate (PORC)Intermediate/Advanced (PORC)Enduro (Scurvy Dogs)Skills Clinic 1 (Wheel Mill)Trail Runs 4 mile (North Park Trail Runners)6 mile (North Park Trail Runners)Hike - 3-4 mile (Venture Outdoors)2:30 PM - 2nd Set of Activities GatherPost Clinic Ride Skills Clinic 2 (Wheel Mill)Family Walk - 1-2 miles (Venture Outdoors) 3:30 PM - PA High School Mountain Bike League Presentation4:00 PM - Announcements/Raffle Drawing5:00 PM - Closing Announcements (after party at OTB!) Festival LayoutParking is limited to the St. Paul\'s Church Parking Lot. Please consider carpooling and/or riding/running/hiking from other parking areas in North Park to Parish Hill.Mountain Bike Rides depart from St. Paul\'s Church Parking Lot.All other activities/exhibitors take place at or near or depart from Parish Hill.See attached map for festival layout. Food/DrinkWe\'ll have pulled pork hamburgers jerk chicken and a sheet cake.Attendees are encouraged to bring a pot luck side dish to share. New Belgium Brewing will be on hand! FREE T-SHIRTS too for New Members! This is an exiting time to get involved with our new rebrand! </t>
  </si>
  <si>
    <t>North Park Parish Hill Shelter</t>
  </si>
  <si>
    <t xml:space="preserve"> Walter Road</t>
  </si>
  <si>
    <t>Bernie &amp; the Doughboy Lawrenceville Pittsburgh</t>
  </si>
  <si>
    <t>Bernie's campaign in the 'burgh keeps growing. More volunteers voter registration activity. Nationally Bernie's poll numbers keep going up! Let's spread the good word about Bernie in Lawrenceville. Flyers signs VR and volunteer recruiting. Tell people what moved you to be for Bernie or if you're not out-going just carry a sign! We will meet at the Doughboy get our stuff and spread out in pairs. Around 1:30 we will gather together at Nied's Hotel perhaps for a famous fish &amp;amp; cheese sandwich on Mancini's bread definitely for talk with other volunteers.</t>
  </si>
  <si>
    <t>Doughboy</t>
  </si>
  <si>
    <t xml:space="preserve"> Butler St. &amp; Penn Ave. (35th St.)</t>
  </si>
  <si>
    <t>DogtoberFEST 2015</t>
  </si>
  <si>
    <t>Now in its sixth year DogtoberFEST is an outdoor festival celebrating adoptable dogs in our region. Join us at The Waterfront (behind Ulta Beauty store; along Waterfront Dr.) on Sunday October 4 and bring your dogs! With over 30 rescue and shelter groups plus over 30 vendors already signed up this year s event promises to be the biggest ever. Kick off the festivities at 11:00 a.m. with our famous Pooch Pride Costume Parade. P.J. Maloney morning anchor at KQV will be lead judge awarding $500 in prizes for Most Creative Most Original Dog-Owner Lookalike and Best Overall costume categories. Meet adoptable dogs available in our region and enjoy live music baked goods sale and demonstrations throughout the day including Nosework Dog Carting and Salvadore our local Frisbee Dog Celebrity!</t>
  </si>
  <si>
    <t xml:space="preserve"> 185 W. Waterfront Drive Homestead PA 15120</t>
  </si>
  <si>
    <t>Iolanthe .. . the Gilbert &amp; Sullivan classic (during October 9-18)</t>
  </si>
  <si>
    <t xml:space="preserve"> The Pittsburgh Savoyards present Gilbert &amp;amp; Sullivan s "Iolanthe" as they kick-off their 78th Season! Performances October 9 18 2015 at the Andrew Carnegie Free Library &amp;amp; Music Hall Carnegie PA Iolanthe was first produced in London at the &amp;lt;/a&amp;gt;Savoy Theatre in 1882. The Savoy Theatre was also the the first theatre in the world to be lit entirely by electricity and Iolanthe was the first show to open at the theatre after it was electrified. At the time they wrote Iolanthe both Gilbert and Sullivan were in their peak creative years and Iolanthe their seventh work together drew the best from both composer and author. About "Iolanthe" A beautiful maiden falls in love with a shepherd boy and wishes to marry him. Her Guardian the Lord Chancellor of the House of Lords refuses to permit it for he wishes for her to marry a Peer of the House. But this tale is just beginning for the shepherd boy is Strephon half fairy/half mortal son of the Fairy Iolanthe a friend of the Fairy Queen. It s NOT a good idea to anger the Fairy Queen! Fairies and Shepherds Politicians and Soldiers and a musical Masterpiece that delights one and all! Iolanthe is a fairy who married a human and bore a son. That\'s bad. When caught she was banished and family abandoned. As the opera opens she is pardoned. Her son Strephon plans to marry Phyllis a ward of the Lord High Chancellor of England (who cares for orphans as part of his official duties). Problem: Everyone in the House of Lords has fallen in love with Phyllis. Permission to marry her is denied so Strephon calls on the fairies for help. They get him into Parliament and ensure that any act he supports passes. The Lords are thrown into disarray by this short-circuit of power politics and by competition over Phyllis. Finally the Chancellor decides to marry her himself. Iolanthe reveals herself as the Chancellor\'s long-lost wife and is condemned to death again. How can Iolanthe\'s execution be stopped? How can Strephon and Phyllis get back together? How can the Lords be rid of the pestiferous Strephon and his infallible legislation? How can a happy ending be found? And if you attend on opening night (October 9) and you ll also be invited to join the cast and crew for a special post-performance reception! Performance Times Friday Oct 9 8:00 PM Saturday Oct 10 8:00 PM Sunday Oct 11 2:30 PM Thursday Oct 15 8:00 PM Friday Oct 16 8:00 PM Saturday Oct 17 8:00 PM Sunday Oct 18 2:30 PM TICKETS Tickets are $20 from now to October 8 or $25 at the door. Seniors: $16 in advance $21 at door. Preteens: $12. Parties of 10 or more $15 each. For advance tickets please visit &amp;lt;a href="https://www.showclix.com/event/Iolanthe"&amp;gt;https://www.showclix.com/event/Iolanthe or call ShowClix[masked] For more information about this production of "Iolanthe" please visit http://www.pittsburghsavoyards.org/wordpress/iolanthe-2015/ For more information about Pittsburgh Savoyards (including history and upcoming shows) please visit http://www.pittsburghsavoyards.org/wordpress/ For directions and other info about the Andrew Carnegie Free Library &amp;amp; Music Hall in Carnegie PA please visit http://www.pittsburghsavoyards.org/wordpress/venue/ There is limited parking at the library itself but a free shuttle runs before and after the show to and from the nearby lot at the bottom of the hill. As you look at the schedule please post some comments below if you\'d like to suggest some alternate performance dates for the group to consider. Friday Oct 9 8:00 PM Saturday Oct 10 8:00 PM Sunday Oct 11 2:30 PM Thursday Oct 15 8:00 PM Friday Oct 16 8:00 PM Saturday Oct 17 8:00 PM Sunday Oct 18 2:30 PM As always it is also fine if people would like to go on their own with family/friends instead. For more information about Gilbert and Sullivan please visit https://en.wikipedia.org/wiki/Gilbert_and_Sullivan Stay tuned for updates! </t>
  </si>
  <si>
    <t>Andrew Carnegie Free Library &amp; Music Hall</t>
  </si>
  <si>
    <t xml:space="preserve"> 300 Beechwood Avenue</t>
  </si>
  <si>
    <t>Vegan Potluck and Cowspiracy Screening</t>
  </si>
  <si>
    <t>Come join us for a potluck and showing of the film Cowspiracy at First Unitarian Church in Shadyside on Sunday October 11th. We\'ll share food at five pm show the film at 6 and have a discussion afterwards. No charge! From the film\'s website: "Cowspiracy: The Sustainability Secret is a groundbreaking feature-length environmental documentary following intrepid filmmaker Kip Andersen as he uncovers the most destructive industry facing the planet today and investigates why the world s leading environmental organizations are too afraid to talk about it. Animal agriculture is the leading cause of deforestation water consumption and pollution is responsible for more greenhouse gases than the transportation industry and is a primary driver of rainforest destruction species extinction habitat loss topsoil erosion ocean dead zones and virtually every other environmental ill. Yet it goes on almost entirely unchallenged. As Andersen approaches leaders in the environmental movement he increasingly uncovers what appears to be an intentional refusal to discuss the issue of animal agriculture while industry whistleblowers and watchdogs warn him of the risks to his freedom and even his life if he dares to persist."</t>
  </si>
  <si>
    <t>First Unitarian Church</t>
  </si>
  <si>
    <t xml:space="preserve"> 605 Morewood Avenue</t>
  </si>
  <si>
    <t>Sunday morning tennis at Schenley park</t>
  </si>
  <si>
    <t>Hi All We\'re meeting at 9:00 am at the tennis court of Schenley park. Please send a message if you are going to be late more than 15 min. This is for intermediate (levels 3.0 and above) players. PLEASE NOTE: please be courteous to your friends and avoid same day cancellation. If you had an emergency call me directly at[masked]-6377. TENNIS MEETUP RULES 1. Always RSVP before you come to the event. This helps in organizing and for reserving the courts. Note without RSVP you may not have a spot. 2. If you RSVPed "Yes" and later decided to not come please change the RSVP to "No" so the first member on the waiting list can get your spot. 3. Members are expected to arrive on time and stay for the duration. If you expect to be late more than 15 minutes please send a text message to the posted organizer\'s phone number. 4. We will practice and always play a game - doubles or singles depending on the number of members who come to the event. 5. The organizer will try to pair the teams based on skill levels but this may not always be possible and the pairing may be on a first-come-first-serve basis.</t>
  </si>
  <si>
    <t>Workout at Schenley Park - 9/29/2015</t>
  </si>
  <si>
    <t>Workouts to be announced</t>
  </si>
  <si>
    <t>Workout at Schenley Park - 10/6/2015</t>
  </si>
  <si>
    <t>Beautiful weather! Should be a great evening for a workout! Events are shorter this week so we'll do four instead of three. Event 1: 5-minutes to get as far in the progression as possible: - 100 single unders- Run 1 lap- 100 single unders- 50 shoulder to overheads (24#/16#) Event 2: 1-minute max double unders Event 3:Hold plank in extended arm position for 1 minute then max hand-release push-ups in second minute. Score is number of push-ups. Compare to 6/2/15 9/8/15 Event 4: 3-rounds for time of -10 air squats-10 plank-to-forearm progressions-Run 1 lap Compare to 5/12/15 9/1/15</t>
  </si>
  <si>
    <t>http://www.meetup.com/pittsburgh-free/events/225386009/Trail Pgh's 10th Annual Trail Fest Free Everything!!!!Edit Cancel Copy Print ticket Export Tell a friendShareSunday October 11 20151:00 PM to 5:00 PMNorth Park Parish Hill ShelterWalter Road Allison Park PA (edit map) Trail Pittsburgh (formerly known as PTAG) presents the 10th Annual Trail Fest on October 11 2015 at North Park's Parish Hill Shelter. The FREE event includes mountain bike rides led by PORC an Enduro ride hosted by Scurvy Dogs Racing hikes led by Venture Outdoors and trail-runs led by local running groups. Activities start around 1 p.m. An outdoor expo at Parrish Hill includes gear demos from Thick Bikes and True Runner skills clinics music exhibitor tables and DJed tunes from WPTS. Around 3 p.m. we'll have drink sampling complimentary food and live acoustic music. A raffle with BIG prizes will be going on through out the event with proceeds benefiting Trail Pittsburgh. All activities are free and a signed liability waiver is required to participate in event activities. Event sponsors and partners will be announced weekly!</t>
  </si>
  <si>
    <t xml:space="preserve"> 1330 Wildwood Road</t>
  </si>
  <si>
    <t>Azure overview for developers</t>
  </si>
  <si>
    <t>Geoff Tewksbury will be speaking about Microsoft Azure. Microsoft Azure is an expansive (and growing) set of integrated cloud services (including web and mobile predictive analytics integration identify management infrastructure media etc.) that enable developers and architects to conceive build and deploy exciting and rich solutions with continuous agility and minimum friction. Throughout the talk we'll introduce the Azure ecosystem with the goal of leaving everyone with the tools necessary to begin building and hosting applications leveraging the Azure platform. Some areas of focus will include: The Azure Portal Developer Tools (Resource Manager Visual Studio PowerShell) App Services (including Web Apps and Logic Apps) Data Services (including Storage and DocumentDB) About Geoff Geoff is a Microsoft VTSP responsible for leading teams on large complex engagements including technologies such as SharePoint Windows Azure Windows 8 ASP.NET and Mobile solutions. Over the last couple of years Geoff has served as the Microsoft Azure team lead for CEI. When his head isn t in the clouds Geoff and his two sons are typically wreaking havoc around his house. Meeting Sponsor CEI is sponsoring this month's meeting. Representatives will be in attendance if you are looking for more information on employment or services through CEI.</t>
  </si>
  <si>
    <t>Greetings Everyone! Another great meetup last Friday night! The evening started off with a kind of an Indiana Jones explorer type of theme. We played a quick game of Escape: the curse of the temple which is a quick ten minute dice chucker coop where we got slaughtered! Then the group sat down for a five player game of the Relic Runners that had the players exploring temples for different types of ancient relics and trying to score the most points. After Relic Runners we pulled out of my collection one of my new games called Stockpile this game also plays five players and it's a stock market trading game with unique mechanic where each player has a certain piece of insider information. Fast Eddie cornered the market with the electric company stock which managed to split once and increase its value substantially and wound up winning the game by about 30000 dollars. After finishing Stockpile we had a some players leave and some new new players join in the fun. Eddie introduced us to a game called Cabo. After trailing most of the game I had thought I had pulled out a remarkable upset victory until Eddie pulls manages to hit this obscure rule where if you score exactly 100 points your score is halved back to 50 points and he ended up winning the game. Fun little card game that I might have to pick up for the family to play. I still have a couple of new games that I haven't manage to play yet that I would like to get on the table to include: New York 1901 La Granja and King of New York. I am also looking to get Francis Drake or Concordia back to the table soon but open to play most games. If you were interested in teaching a game please bring it along I'm sure you'll find someone that would like to play with you. Just a note if you can't make it at start time people come and go throughout the night so stop by anytime you can make it. You might have to wait a little bit for the next game to start but you could always order some food or have some coffee and dessert while you wait. It looks like the Western PA Gaming fearless leader Karl is going to be leaving Pittsburgh and moving to Maine in October. So hopefully we can get a good turn out for this meetup to wish him a fond farewell and to thank him for leading the group for several years. Hope to see everyone Friday night.</t>
  </si>
  <si>
    <t>Dinner and Conversation at Chicken Latino</t>
  </si>
  <si>
    <t>Hola a todos! Are you ready for Peruvian food? I am and I hope you are too. Let's meet for dinner and conversation at Chicken Latino in the Strip District. After dinner if interested join us for drinks at Casa Reyna right across the street. Chicken Latino is BYOB so be sure to bring your alcoholic beverage of choice if you so desire. Chicken Latino can accommodate a large group so there should be space for everyone. Please RSVP only if you are serious in attending though. Nos vemos alli el 29 de septiembre!</t>
  </si>
  <si>
    <t>Chicken Latino</t>
  </si>
  <si>
    <t xml:space="preserve"> 155 21st St. (Strip District) Pittsburgh PA</t>
  </si>
  <si>
    <t>King Lear by Pittsburgh Shakespeare in the Parks (FREE on September weekends)</t>
  </si>
  <si>
    <t xml:space="preserve"> "King Lear" ... a free play presented by Pittsburgh Shakespeare in the Parks (PSIP) during weekends in September at various parks throughout the region. Please refer to the above graphic for a summary of park locations and performance times. Pittsburgh Shakespeare in the Parks (PSIP) is one of our region\'s wonderful non-profits which began in 2005. Each year PSIP selects a different play by William Shakespeare and stages it outside in various parks during weekends in September. The PSIP productions include casts of veteran professional actors as well as aspiring young actors and students. Thus PSIP has a very strong educational and community based approach. In addition PSIP offers a very unique Falstaff s Fellows program with additional performances \'by kids for kids\' based on somewhat shorter (typically 45 minutes) original-text adaptions. This year PSIP selected "King Lear" and during the final weekend in September 26-27 there will actually be 3 performances to pick from in Frick Park Saturday morning at 11 AM Saturday matinee 2:30 PM and Sunday matinee at 2 PM. And there will be two performances during the weekend of September 19-20 in Schenley Park for those that may be interested. For more information about the history of Pittsburgh Shakespeare in the Parks (PSIP) as well as this production of "King Lear" (including the full program cast production team director\'s notes play synopsis etc.) during September 2015 please visit http://www.pittsburghshakespeare.com/ PLEASE NOTE This performance will take place in the round with the acting space delineated within a circle of stools and fabric. Audience can sit all around the circle. If you bring lawn chairs please be mindful of your fellow audience members and keep all chairs at the back of the audience so people sitting on the ground can see. This performance of "King Lear" will last about one hour fifty minutes without an intermission. There are also pre-show activities before every performance and so you should plan to arrive early as shown below. Pre-Show Schedule for the Weekends of September 19-20 and 26-27 Saturday Sept. 19: Alan Irvine Storytelling (please be there before 1:45 PM) in Schenley Park Sunday Sept. 20 - Falstaff s Fellows (please be there around 1 PM but before 1:15 PM) in Schenley Park Saturday Sept. 26 (both morning/afternoon shows) - Alan Irvine Storytelling (please be there before 10:45 AM for morning or 2:15 PM for afternoon) in Frick Park Sunday Sept. 27 - Falstaff s Fellows (please be there around 1 PM but before 1:15 PM) in Frick Park PSIP pre-shows should start around 10 minutes to curtain and last no more than 8 minutes. Falstaff s Fellows shows will start at 45 minutes to curtain (1:15). MEETUP Considerations We can pick Saturday afternoon September 26 as one of the Meetup dates. As you look at the schedule please post some comments below if you\'d like to suggest some alternate performance dates for the group to consider. Everyone should plan to arrive to meet/talk before the show begins. Saturday September 19 in Schenley Park at 1:30 PM Sunday September 20 in Schenley Park at 1 PM (if you want to also see the earlier Falstaff s Fellows kids show for "King Lear") Saturday September 26 in Frick Park at 10:30 AM Saturday September 26 in Frick Park at 2:00PM Sunday September 27 in Frick Park at 1 PM (if you want to also see the earlier Falstaff s Fellows kids show for "King Lear") As always it is also fine if people would like to go on their own with family/friends instead. These performances are held outdoors and so if the forecast calls for heavy rain we\'ll try to let everyone know in case they may have to cancel a show. Because these shows are outdoors (where there may already be a variety of background noises/sounds which is unavoidable in a park situation) please be an attentive audience and courteous to other guests who may be listening very carefully to the play. Performances are FREE each Saturday and Sunday in September 2015 at various park locations as shown below: Sept. 5-6 2 PM: Frick ParkBeechwood Blvd. &amp;amp; Nicholson St. Squirrel Hill (map) Sept. 12-13 2 PM: Arsenal Park40th and Butler Streets Lawrenceville (map) Sept. 19-20 2 PM: Schenley ParkFlagstaff Hill Schenley Drive and Frew Street (map) Sept. 26 11 AM &amp;amp; 2:30 PM: Frick Park (Note: This is a two-show day!)Beechwood Blvd. &amp;amp; Nicholson St. Squirrel Hill (map) Sept. 27 2 PM: Frick ParkBeechwood Blvd. &amp;amp; Nicholson St. Squirrel Hill (map)</t>
  </si>
  <si>
    <t>Frick Park Blue Slide Playground</t>
  </si>
  <si>
    <t xml:space="preserve"> Beechwood Blvd. at Nicholson St.</t>
  </si>
  <si>
    <t>World Gratitude Day</t>
  </si>
  <si>
    <t>Be uplifted through a program of music poetry readings reflection and sharing. Featured artist is Carolyn Perteete performing inspiring songs with a smooth jazz style. A reception and Thank-You-Note-athon will follow the formal program. Free will offering to benefit the Greater Pittsburgh Literacy Council. Co-sponsored by First Unitarian Church and Litzinger Career Consulting. For information and to register: www.WorldGratitudeDayPittsburgh.com</t>
  </si>
  <si>
    <t>Disaster Preparedness</t>
  </si>
  <si>
    <t>Could your family survive if you were caught in a natural disaster? What items would be necessary for safety and survival? Is it possible to create an emergency preparedness kit that might assist you in staying healthy. Tips on purifying water making heat shelter and finding food will be shared. Which essential oils would be helpful to have on hand.As the boy scout motto states Be prepared. These simple steps could save the day for your family.Bring an interesting survival item of your own for an extra ticket in our great giveaway drawing.</t>
  </si>
  <si>
    <t>Shut Up &amp; Write! Pittsburgh</t>
  </si>
  <si>
    <t>Shut Up &amp;amp; Write! Meetup is a venue for writers to work in the company of other writers on a regular basis. Writing whether approached as a profession or as an avocation is an isolating activity. We provide this forum writing resources and meeting times as a method of developing a community of creative people. We welcome people who are serious about writing down the bones and are looking for the companionship of other writers. Meetup Format Making the time to write one hour per week is an empowering and ultimately rewarding experience but it needs to serve as the foundation of your daily discipline. If you RSVP that you are coming then please arrive 10-15 minutes before the start of the Meetup. The facilitator will lead introductions and then the group will write for an hour. There will then be 15-30 minutes of social time to get to know each other and possibly discuss personal writing successes such as getting published or overcoming writing resistance in some small way. No critiquing exercises lectures ego competition or feeling guilty. Writing is the only thing that when I do it I don\'t feel I should be doing something else. Gloria Steinem</t>
  </si>
  <si>
    <t xml:space="preserve">Poetry; Writer\'s Block; Fiction; Creative Writing; Authors; Writing; Writing Workshops; play writing screenwriting; Novel Writing; Non-fiction writing; Short Story Writing; Fiction Writing; Memoir writing; Lifewriting; Book writing; </t>
  </si>
  <si>
    <t>Shut Up &amp; Write! (Squirrel Hill)</t>
  </si>
  <si>
    <t>We\'ll meet at the Crazy Mocha on Murray Ave in Squirrel Hill. No room or space has been reserved so look for our host with the "Shut Up &amp;amp; Write!" sign. Please try to come a little early so you can buy something to drink or eat (and show Crazy Mocha our appreciation for letting us use their space). Electrical outlets are limited so it is a good idea to make sure your laptops are fully charged. Please cancel your RSVP if you find you cannot attend. Agenda: 6:30-6:45: Introduce yourself and socialize. 6:45-7:45: Shut Up and Write! 7:45-8:00: Write some more socialize or leave if you want.</t>
  </si>
  <si>
    <t>Crazy Mocha</t>
  </si>
  <si>
    <t xml:space="preserve"> 2100 Murray Ave</t>
  </si>
  <si>
    <t>Bicycle Breakfast Ride!</t>
  </si>
  <si>
    <t>Strange Brew 41</t>
  </si>
  <si>
    <t>Time to bring out your harvest beers!</t>
  </si>
  <si>
    <t>The BeerHive</t>
  </si>
  <si>
    <t xml:space="preserve"> 2117 Penn Avenue</t>
  </si>
  <si>
    <t>Be at Home In Your Body- Work/play Shop!</t>
  </si>
  <si>
    <t xml:space="preserve">Hi Friend!I invite you to join me to explore the power of nutrition paired with self-healing for optimal health.During this workshop we will do a few exercises including meditation reiki using crystals and an intention share. We are living temples of Life itself and here you will be given the space to express what you are.Nourishment comes in many forms. Change your food habits environment company anything and it changes all aspects of your life. Come and explore what makes you feel energized nourished and joyful. The rate of this workshop is $10.Half of the funds are going to Schwartz Living Market to contribute to its goal of becoming a Living Building with a green roof running off 100% renewable energy and growing into a thriving healing center. There will be amazing vegan food made by Maya at ExtravEganza Pgh - Lean Chef En Route! Sooo yummy. Benefits you will receive by attending:~Understand holistic nutrition to make empowered choices~Being at home in your body~Opportunity to receive healing~Gain respect and amazement for the intelligence of your body~Knowledge of how to heal naturally~The power and support of community I am very excited about this and I hope you can join us!SincerelyJenna Maloney </t>
  </si>
  <si>
    <t>Schwartz Market</t>
  </si>
  <si>
    <t xml:space="preserve"> 1317 East Carson St.</t>
  </si>
  <si>
    <t>Coffee in Wexford!</t>
  </si>
  <si>
    <t>For all those "northerners" coffee or lunch in Wexford! ***Please note if less than 4 people sign up this meet up will be cancelled*** Panera Bread12071 Perry HwyWexford PA 15090</t>
  </si>
  <si>
    <t xml:space="preserve"> 12071 Perry Hwy </t>
  </si>
  <si>
    <t>Be at Home In Your Body Work/Play Shop!</t>
  </si>
  <si>
    <t>October Real Estate Mentoring &amp; Networking Meeting</t>
  </si>
  <si>
    <t xml:space="preserve">Join us as we explore different exit strategies We will be discussing property management in depth. Each participant will receive a packet of information at the end of the meeting as reference. Mace Property Management is owned by the Deacon family. Currently we handle over 650 properties in Metro Pittsburgh and surrounding areas. Points of discussion will include advertising applications vetting process / background reports and leases. Hope to see you then! Alex and the team </t>
  </si>
  <si>
    <t>Chinese Conversation - Mid-Autumn Festival</t>
  </si>
  <si>
    <t>Hello! Chinese Mid-Autumn Festival is approaching. We will host a Chinese conversation workshop focusing on Mid-Autumn Festival at Carnegie Library (Main) this time. We will compare Mid-Autumn Festival with Thanksgiving through telling cultural stories sing famous Chinese songs and read Chinese poems related to "moon". More importantly we will actually taste moon cakes. Mark the date and see you then! Please feel free to comment or send me messages if you have any questions. Thanks. You can also find the event information from library site.http://www.carnegielibrary.org/events/details.cfm?event_id=108260</t>
  </si>
  <si>
    <t>Carnegie Library Main (Oakland)</t>
  </si>
  <si>
    <t>Leechburg Christian Women Bible Study Meetup</t>
  </si>
  <si>
    <t>This meet up group is an opportunity to meet other Christian women in the community to discuss how our faith applies to our everyday lives. Join us for a cup of coffee or tea get to know others and be a part of a faith community!</t>
  </si>
  <si>
    <t>Leechburg</t>
  </si>
  <si>
    <t xml:space="preserve">Bible Study; Christian Ministry; Christian Social; Christian; Christian Women Bible Study; Christian Women; Bible; Prayer &amp; Bible Studies; </t>
  </si>
  <si>
    <t>Sharing our faith and a cup of coffee!</t>
  </si>
  <si>
    <t>We will be using the curriculum "Unglued: Making Wise Choices in the Midst of Raw Emotions." Participant\'s Guides will be available to new members who would like to join us! And don\'t forget your Bible!</t>
  </si>
  <si>
    <t>Coco Coffeehouse</t>
  </si>
  <si>
    <t xml:space="preserve"> 156 Market St.</t>
  </si>
  <si>
    <t>Level 13 - Mind over Matter: Reality is an Illusion</t>
  </si>
  <si>
    <t>It is perhaps Albert Einstein\'s most stunning insight: "Reality is an illusion albeit a very persistent one." What did he mean by that? Here are two definitions of an illusion - "something that deceives by producing a false or misleading impression of reality" and "a thing that is or is likely to be wrongly perceived or interpreted by the senses." Precisely! The reason why the smartest scientist ever stated that we misperceive reality was hopefully made somewhat understandable throughout the first 11 levels. Now we shall conceptualize putting it into action making the "illusion" concept work for you. It is truly the art of learning mind over matter.</t>
  </si>
  <si>
    <t>Talk to People!!</t>
  </si>
  <si>
    <t>This meetup is for people who want to learn to initiate a conversation with anyone at any time. For this meetup you'll be asked to initiate and maintain conversations with people you don't already know (AKA people who are not associated with our meetup group). Very few people can do this without being a little bit nervous. It's time to get over this fear. Being able to initiate a conversation with someone that you don't already know is a useful skill to have and it allows you to be more comfortable than most people are in social situations. It also gives you the ability to make new friends wherever you go. We're doing this one on Friday night. I think it's a good night for socializing. Why not dedicate your weekend to making some new friends?</t>
  </si>
  <si>
    <t>HEALING SCHOOL</t>
  </si>
  <si>
    <t>Whether you\'re in need of healing have been called to be a healer or are interested in whole health and well being this group is for you! We study and put into practice healing methods for mind body &amp;amp; spirit. Together we screen videos and have open discussions and demonstrations. Topics covered are disease prevention and healing through nutrition renewal of the mind prayer meditative prayer hands on healing our identity and authority love forgiveness Heaven on Earth sustainable Earth and supernatural living through the nine gifts of the spirit. Finally we will turn head knowledge into heart knowledge by putting what we learn into practice. Come as you are! Early or late whoever you are whatever you know just come! The world needs you to get this! If we wait for the conditions to be perfect we\'ll never get started. We rent a space at St Brendan\'s Episcopal Church in Sewickley. Thank you for Chipping In for our meetings here</t>
  </si>
  <si>
    <t xml:space="preserve">Nutrition; Spirituality; Wellness; Healing; Alternative Medicine; Spiritual Growth; Christian; Healthy Living; Jesus Christ; Transformation; Earth; </t>
  </si>
  <si>
    <t>473 days</t>
  </si>
  <si>
    <t>Tony RobbinsJohn Maxwell Brian Tracy for Jim Rohns 85th Birthday Celebration</t>
  </si>
  <si>
    <t>This is FREE - Get back on track and stay there with the help of the Mentor Master Greats in honor of the Master Mentor himself Jim Rohn who taught the "Greats" and helped tens of thousands. Reserve your spot at www.mentortothemasters.com for this online event. I\'m posting info from their website below: Here\'s what you can expect from this exclusive event: Hear from today s most influential leaders as they share Jim Rohn s message and how it has impacted their lives. They will show you how you can use his lifetime message to have more SUCCESS. Learn the 10 Foundations of Success - Jim Rohn s Success principles taught to you by today s master thought leaders.Learn the simple principles that have guided the most successful people in the world.Learn how just a few simple shifts in philosophy that change everything.Design a clear action plan to create a life of freedom and abundance.Learn the success secrets of today s masters and the timeless truths that inspire them. Hosted By Darren Hardy: Darren Hardy mentor to CEOs &amp;amp; high-performance entrepreneurs best-selling author and publisher of SUCCESS magazine will guide you through the framework revealing the simple truths and disciplines to create a life that is not just acceptable but memorable and to live with intensity strength and wisdom. "Success is something you attract by the person you become." Jim RohnLessons from today s master thought leaders:Tony Robbins On any ONE day you can massively change the direction of your life! Learn the 4 essential questions for instant action. Develop a guidance system to make your dreams come true. Lock in opportunities to enrich your life. Learn the simple truths that create massive success and join the 10% Denis Waitley Unlock your potential with these essential and powerful shifts. Avoid the diseases of attitude that sabotage success. Intelligently direct your emotions to leverage potential Brian Tracy Strategically craft goals to revolutionize your future. Create and implement a disciplined action-plan to achieve your dreams. Destination is determined by direction John C. Maxwell Build inspire and lead your team to get results and drive success. Maximize time energy and resources to get results. Master the skills of possibility opportunity rationality and ability. Discover and hone your optimal leadership style Connie Podesta Design an extraordinary life. Unlock the secrets to creating a life of meaning. Craft a life of possibilities abundance and influence. Transform your future by developing the abilities to absorb respond reflect and act. Les Brown Master the art of effective communication. Relate to others with accuracy sincerity brevity and style. Pinpoint and hone your perfect communication style. Proven strategies to create deeper connections and masterful influence Tom Hopkins Learn the proven presentation strategies for maximum impact. Master the art of persuasion to influence people and get results. Learn how to skillfully paint solutions to keep customers happy and drive up profits Mark Victor Hansen Build a life of financial independence and freedom. Learn the philosophy of the rich. Develop a financial statement &amp;amp; learn the disciplines of the top 1%. Create an affluence plan to develop and multiply wealth Harvey Mackay Maximize your most valuable asset time. Zero in with ultimate focus and work smarter not harder. Plan for your successful future so that you can create the lifestyle you desire</t>
  </si>
  <si>
    <t>Internet</t>
  </si>
  <si>
    <t xml:space="preserve"> 1 Internet Way</t>
  </si>
  <si>
    <t>Baby steps to v2 :: literally a step-by-step walkthrough</t>
  </si>
  <si>
    <t xml:space="preserve"> Baby Steps through the JavaScripts... Baby Steps through the Angulars... Baby Steps through the TypeScripts... Join us for a step-by-step walkthrough where Mike Brocchi will be taking a normal Angular v1 JavaScript app turning it into an Angular v1 TypeScript app and then finally into a Angular v2 TypeScript app. That's AngularJS v1 &amp;gt;&amp;gt;to&amp;gt;&amp;gt; AngularTS v1 &amp;gt;&amp;gt;to&amp;gt;&amp;gt; AngularTS v2 If you still have any questions about how TypeScript works with Angular or how to turn your JavaScript/Angular app into a TypeScript/Angular app... Maybe you're still unclear about what v2 is going to look like or maybe you just want to see if there will be any new nuggets of angulary goodness... Whatever the reason come on out; it's sure to be good. </t>
  </si>
  <si>
    <t>The Martian Movie</t>
  </si>
  <si>
    <t xml:space="preserve"> The plan is to see The Martian at the Waterfront and find a place to talk about the movie and book afterward (reading the book is optional). Where we go after the movie is to be determined Red Robin or Panera are likely depending on group consensus. UPDATE: The only 2D show is at 4pm so that\'s the one we\'ll see. Let\'s meet at the CineCafe at about 3:40 and we\'ll head into the theater at about 3:50. Crossposted to the Geekdom group. You only need to RSVP in one group.</t>
  </si>
  <si>
    <t xml:space="preserve"> 300 Waterfront Drive West</t>
  </si>
  <si>
    <t xml:space="preserve">We are a small working group of spiritual seekers (usually 5-7) who are passionate about pursuing our own individual paths and who come together about twice a month to share books teachers and insights that we hope will help each other Wake-up. Our Non-Duality approach is in line with teachings such as Advaita Dogzchen and other eastern and western Wisdom traditions. We often explore the works of classic non-dual teachers / sages such as Ramana Maharshi and Nisargadatta as well as more contemporary ones such as Adyashanti Douglas Harding Greg Goode Suzanne Segal Stephan Bodian Scott Kiloby Eckhart Tolle and others. You are welcome to stop by for an evening if a particular topic sounds interesting. Or join us on a regular basis if you would like to expand the range of your spiritual circle in a supportive social setting. No single teaching/teacher is promoted in these meetings. There is no charge but we do pass the hat to cover the cost of the room. (usually $3-4 each). Any questions comments or suggestions just use the inquiry box on the main Meet-Up page and we\'ll get back to you. Hope to see you soon. </t>
  </si>
  <si>
    <t>Awakened Awareness</t>
  </si>
  <si>
    <t>Join us as we explore Awakened Awareness a direct path teaching by Stephan Bodian based on his book "Beyond Mindfulness." Bodian has been practicing and teaching both mindfulness meditation and the direct approach for more than 40 years. He s the author of several books including Wake Up Now. He s also a licensed psychotherapist and the former editor-in-chief of Yoga Journal. Stephan was ordained a Zen monk and received Dharma transmission (authorization to teach) from Adyashanti. We\'ll discuss reading and hold several awareness meditations. Find the reading by going to More in the above Menu and click on Files. See you there!</t>
  </si>
  <si>
    <t>Vegan Book Club... film edition! Screening and discussion of "Blinders"</t>
  </si>
  <si>
    <t>The Pittsburgh Vegan Book Club is open to everyone. The intention is provide a comfortable welcoming environment for people to explore issues related to Veganism Our film: Blinders Trailer: http://www.yourdailyvegan.com/portfolio-items/blinders/?portfolioID=28300 Summary: Throughout the year tourists from around the world travel to Central Park to ride in one of New York s famous horse-drawn carriages. Yet the future of this industry is the subject of a highly charged debate being aired on the streets in the press and at City Hall. Carriage operators say that horse-drawn carriages should stay because they are a cherished symbol of New York City that bring in tourist dollars. Animal rights activists say the industry should be banned because it s inhumane and unsafe. They believe Hollywood has romanticized horse-drawn carriages and claim that life on congested city streets is anything but romantic for nervous prey animals. As a result of three fatal accidents since 2006 and a bill introduced at City Hall to ban horse-drawn carriages from NYC the plight of the NYC carriage horses is now in the public eye more than ever before. But the public doesn t know much more than what they see on the streets and in the news. Through original footage taken with hidden cameras and interviews with carriage drivers veterinarians accident witnesses animal rights activists politicians tourists residents who live near the horses and people who have rescued NYC carriage horses from slaughter BLINDERS takes viewers behind the scenes to expose the truth behind the tradition</t>
  </si>
  <si>
    <t>It is a big space around the Avairy so other painters may be difficult to find. Parking is usually easy.</t>
  </si>
  <si>
    <t>National Aviary</t>
  </si>
  <si>
    <t xml:space="preserve"> W Commons</t>
  </si>
  <si>
    <t>North Hills meeting - Dancing for Degas by Kathryn Wagner</t>
  </si>
  <si>
    <t>MEETING PLACE: We are meeting at the Market District Giant Eagle in Wexford. It's in the Village of Pine which is the same shopping center where we met at Bartram House Bakery. Thanks to some of our members for the suggestion! If you want to have something to eat there's pizza subs a rotisserie a salad bar and a hot bar. Plus there's a Starbucks. Our book choice for October is Dancing for Degas by Kathryn Wagner: In the City of Lights at the dawn of a new age begins an unforgettable story of great love great art and the most painful choices of the heart. With this fresh and vibrantly imagined portrait of the Impressionist artist Edgar Degas readers are transported through the eyes of a young Parisian ballerina to an era of light and movement. An ambitious and enterprising farm girl Alexandrie joins the prestigious Paris Opera ballet with hopes of securing not only her place in society but her family s financial future. Her plan is soon derailed however when she falls in love with the enigmatic artist whose paintings of the offstage lives of the ballerinas scandalized society and revolutionized the art world. As Alexandrie is drawn deeper into Degas s art and Paris s secrets will she risk everything for her dreams of love and of becoming the ballet s star dancer? We also chose a book for our November meeting - Never Too Late by Robyn Carr. We won't have a meeting in December since we always have an all-locations Christmas party then. See you in October!</t>
  </si>
  <si>
    <t>Market District Giant Eagle</t>
  </si>
  <si>
    <t xml:space="preserve"> 155 Towne Center Drive</t>
  </si>
  <si>
    <t>Pittsburgh Big Data Meetups</t>
  </si>
  <si>
    <t xml:space="preserve">Hello After discovering that the Big Data Developers Group only allowed for IBM-sponsored events to be shared I thought I'd start a new MeetUp group where anybody can post the events they're holding on topics relevant to the Big Data ecosystem. While I am a Cloudera employee I welcome all interested parties to share events within the Pittsburgh Big Data community and post questions comments and jobs. Obviously to start I will have more Cloudera meetups to post until people start submitting content. But I will do my best to find and promote any related events and stay closely aligned with the Hadoop Users Group (HUG) and any other suggested groups. Key interests right now within the ecosystem are the emergence of in-memory analytics like Spark Storm and Kafka; security best practices concerning kerberos TLS encryption and database security (Apache Sentry); and what's next for Hadoop in this very fast-paced world. </t>
  </si>
  <si>
    <t xml:space="preserve">Education &amp; Technology; New Technology; Hadoop; Big Data; MapReduce; Data Analytics; Predictive Analytics; Big Data Analytics; Big Data Developers; </t>
  </si>
  <si>
    <t>The Future of Data Warehousing ETL Will Never be the Same</t>
  </si>
  <si>
    <t>The Future of Data Warehousing ETL Will Never be the Same Ralph Kimball founder of the Kimball Group and Manish Vipani Vice President and Chief Architect of Enterprise Architecture at Kaiser Permanente describe how the ETL environment is implemented at Kaiser Permanente.</t>
  </si>
  <si>
    <t>http://go.cloudera.com/the-future-of-data-warehousing?elq=509ef5488cda4f91a51424f96886490c&amp;elqCampaignId=1001&amp;elqaid=2244&amp;elqat=</t>
  </si>
  <si>
    <t xml:space="preserve"> Online webinar</t>
  </si>
  <si>
    <t>Uniting Spark and Hadoop</t>
  </si>
  <si>
    <t>Join Doug Cutting creator of Apache Hadoop and Chief Architect at Cloudera and Anand Iyer Senior Product Manager at Cloudera as they talk about the Spark 'One Platform' initiative. http://go.cloudera.com/OnePlatformInitiative?elq=509ef5488cda4f91a51424f96886490c&amp;amp;elqCampaignId=1001&amp;amp;elqaid=2244&amp;amp;elqat=1&amp;amp;elqTrackId=481c01fc3346417b80050aeab52b9b61</t>
  </si>
  <si>
    <t>http://go.cloudera.com/OnePlatformInitiative?elq=509ef5488cda4f91a51424f96886490c&amp;elqCampaignId=1001&amp;elqaid=2244&amp;elqat=1&amp;elqTrac</t>
  </si>
  <si>
    <t xml:space="preserve"> On Line</t>
  </si>
  <si>
    <t>Detecting Insider Threats</t>
  </si>
  <si>
    <t>Detecting Insider Threatsand Human Risk with Hadoop and Cognitive Analytics for Big Data Global banks collectively paid more than $64 billion in penalties and fines in 2014 an increase of 30 percent from 2013. Human risk such as insider fraud rogue traders regulatory and trading non-compliance breaches are now the biggest risk factors for financial institutions. With fragmented systems creating data silos and so many potential points of entry to monitor - email documents trading systems call center video social media web mobile and other devices the need for Hadoop and cognitive analytics for Big Data is greater than ever. Registration link http://go.cloudera.com/insider-threats?elq=509ef5488cda4f91a51424f96886490c&amp;amp;elqCampaignId=1001&amp;amp;elqaid=2244&amp;amp;elqat=1&amp;amp;elqTrackId=daa928a32dcd482b80a06b37e43901f1</t>
  </si>
  <si>
    <t>http://go.cloudera.com/insider-threats?elq=509ef5488cda4f91a51424f96886490c&amp;elqCampaignId=1001&amp;elqaid=2244&amp;elqat=1&amp;elqTrackId=da</t>
  </si>
  <si>
    <t xml:space="preserve"> On line Webinar</t>
  </si>
  <si>
    <t>PAMCS Happy Hour / Fundraiser</t>
  </si>
  <si>
    <t>Come mix and mingle with us on Wednesday September 30 2015 at the Allegheny HYP Club from 5 - 7 pm. Learn more about the emerging medical cannabis industry in Pennsylvania and how it can impact Pennsylvania patients and their families. Click here to register (Free Event) Raffle and 50/50 drawing will be pulled at 7pm. Special guest bartenders: Russ Cersosimo Jr. and Mark Burnett. *Tips and donations benefit the Pennsylvania Medical Cannabis Society.</t>
  </si>
  <si>
    <t>Allegheny HYP Club</t>
  </si>
  <si>
    <t xml:space="preserve"> 619 William Penn Place</t>
  </si>
  <si>
    <t>Now in its sixth year DogtoberFEST is an outdoor festival celebrating adoptable dogs in our region. Join us at The Waterfront (behind Ulta Beauty store; along Waterfront Dr.) on Saturday October 3 and bring your dogs! With over 30 rescue and shelter groups plus over 30 vendors already signed up this year s event promises to be the biggest ever. Kick off the festivities at 11:00 a.m. with our famous Pooch Pride Costume Parade. P.J. Maloney morning anchor at KQV will be lead judge awarding $500 in prizes for Most Creative Most Original Dog-Owner Lookalike and Best Overall costume categories. Meet adoptable dogs available in our region and enjoy live music baked goods sale and demonstrations throughout the day including Nosework Dog Carting and Salvadore our local Frisbee Dog Celebrity!</t>
  </si>
  <si>
    <t>Japanese Tea Ceremony and Matcha Workshop</t>
  </si>
  <si>
    <t xml:space="preserve">Join us for this great opportunity to see the authentic Japanese Tea Ceremony by Tea Master Yuko Eguchi. After ceremony participants will have a chance to learn Matcha (Japanese powdered tea) preparing techniques. Japanese Tea and sweets will also be served. </t>
  </si>
  <si>
    <t>Tea Pittsburgh Margaret's Fine Imports</t>
  </si>
  <si>
    <t xml:space="preserve"> 5872 Forbes Avenue</t>
  </si>
  <si>
    <t>Psycho (1960)and Food</t>
  </si>
  <si>
    <t>There is a special screening of Psycho at the Cinemark in Robinson. The movie starts at 7:00 pm and we can grab some food before at Qdoba at 5:45 pm. I don't know much about this event but my guess is that it does sell out. I will buy my ticket before hand using this site: http://www.fandango.com/tcmpresentspsycho_184221/movietimes?date=9/23/2015. Gotta love seeing classic horror movies :) Movie details: A Phoenix secretary steals $40000 from her employer's client goes on the run and checks into a remote motel run by a young man under the domination of his mother.</t>
  </si>
  <si>
    <t>October Welsh Gathering</t>
  </si>
  <si>
    <t>Perrytowne Draft House</t>
  </si>
  <si>
    <t xml:space="preserve"> 1002 Perry Hwy</t>
  </si>
  <si>
    <t>Dracula (1931) and Food</t>
  </si>
  <si>
    <t>There is a special screening of Dracula at the Cinemark in Robinson. The movie starts at 7:00 pm and we can grab some food before at Qdoba at 5:45 pm. I don't know much about this event but my guess is that it does sell out. I will buy my ticket before hand using this site: http://www.cinemark.com/movie-detail.aspx?r=NCM&amp;amp;node_id=674345&amp;amp;showtime_date=10/25/2015&amp;amp;search=1034 Gotta love seeing classic horror movies :) Movie details: it is about a vampire names Dracula.</t>
  </si>
  <si>
    <t>Bluemix - Pittsburgh PaaS and Cloud Computing Meetup</t>
  </si>
  <si>
    <t xml:space="preserve">This is an IBM sponsored PaaS meetup group. Geared towards developers architects and all Cloud Foundry enthusiasts join us as we learn about Bluemix hands on! Our meetup community is just getting started but our planned topics for meetups include exploring specific services inside Bluemix (such as Watson Cognitive Services) and use cases around the Internet of Things (IoT) data analytics and hybrid computing. </t>
  </si>
  <si>
    <t xml:space="preserve">Open Source; Software Development; Cloud Computing; PaaS (Platform as a Service); SaaS (Software as a Service); IBM; DevOps; PaaS: Platform as a Service; Cloud Foundry; BlueMix; IBM Bluemix; </t>
  </si>
  <si>
    <t>Pittsburgh Bluemix Meetup</t>
  </si>
  <si>
    <t>Hello Pittsburgh Bluemix-ers! Thank you for your patience we are ready for our first meetup event! Join us on October 29th to discover how to build manage and run apps and services via the cloud in a matter of minutes. After a basic overview into PaaS technology and Bluemix we will introduce hands on labs where you will be able to build your own applications including a real time chat application so bring your laptops! Additional information including pre-requisites for the labs will be posted soon. We will have limited room at this meetup so please remember to RSVP as soon as registration opens. Finally if you have any questions please let us know! Confirmed Agenda: 6:30PM-7:30PM: Bluemix/PaaS Introduction 7:30PM-8:30PM: Refreshments (light food and drinks) and hands on demos with Bluemix Update - 10/27 If you are attending our meetup on Thursday please make sure to bring your laptops (wi-fi will be provided at StartUptown)! Also the hands on labs will require a Bluemix account so please register at https://ibm.biz/Meetup_Pittsburgh.</t>
  </si>
  <si>
    <t>Southwestern PA Drum Circle</t>
  </si>
  <si>
    <t>We feel so good after drumming together and moving to the rhythyms! Knocks out stress and it connects us to a deeper inner sense of ourselves and of community. It can be energizing or relaxing and it's fun! We have a few extra drums and percussion instruments but please bring a drum shakers or any other percussion instruments if you have them. You may want to bring a chair. We generally meet on the last Friday of the month at Sri Yantra Yoga studio in Houston PA. It feels great to drum in this special yogic space. We ask for a $5 donation to help the yoga studio pay for heat electric rent drums percussion chairs and meetup.com fees. We occasionally meet at Mingo Creek Park in the summer.</t>
  </si>
  <si>
    <t>Houston</t>
  </si>
  <si>
    <t xml:space="preserve">Musicians; Yoga; Meditation; Drum Circle; Consciousness; Wellness; Music; Earth Healing; Hand Drumming; Stress Relief; Spiritual Growth; Healthy Living; Transformation; </t>
  </si>
  <si>
    <t>1413 days</t>
  </si>
  <si>
    <t>It's time to Drum!</t>
  </si>
  <si>
    <t>Hi Everybody It's that time finally! Let's get together and drum on September 25th at Sri Yantra Yoga from 7-9. Bring a drum or some percussion if you have one or use some of ours. $5 donation please. I'm looking forward to seeing everybody! John</t>
  </si>
  <si>
    <t>Sri Yantra Yoga LLC</t>
  </si>
  <si>
    <t xml:space="preserve"> 10 Cherry Ave</t>
  </si>
  <si>
    <t>Repair the World: Pittsburgh Social Justice Meetup</t>
  </si>
  <si>
    <t>Repair the World is driven by a deep commitment to offer volunteer opportunities that meet real local needs. This year Repair the World: Pittsburgh is focusing on two specific issue areas: Education Justice and Food Justice. We work with our partners throughout the year to organize both one-time and ongoing service opportunities around these issues and more.</t>
  </si>
  <si>
    <t xml:space="preserve">Feminism; Peace; Human Rights; Grassroots Progressives; Social Movements; Social Justice; Advocates for Justice and Peace; Social Issues; Environmental Justice; Racial Justice; Peace and Justice; Justice; Economic and Social Justice; Peace Economic &amp; Social Justice Issues; Discussion of issues pertaining to social justice; </t>
  </si>
  <si>
    <t>444 days</t>
  </si>
  <si>
    <t>Canvassing with Just Harvest and Repair the World!</t>
  </si>
  <si>
    <t>Canvas with Just Harvest and Repair the World: Pittsburgh to bring awareness to food access issues in underserved communities. We will meet at the Repair the World Workshop (6022 Broad Street). RSVP at bit.ly/1i7zz99</t>
  </si>
  <si>
    <t>Repair The World Workshop</t>
  </si>
  <si>
    <t xml:space="preserve"> 6022 Broad Street</t>
  </si>
  <si>
    <t>Reduce Food Waste with 412 Food Rescue and Repair the World</t>
  </si>
  <si>
    <t>Be a part of the important food waste reduction effor in Pittsburgh by repackaging and delivering healthy and nutritious food from grocery stores to food banks. Meet at the Repair the World: Pittsburgh Workshop (6022 Broad Street). RSVP at bit.ly/1hJTgnr</t>
  </si>
  <si>
    <t>Valley View Presbyterian Church</t>
  </si>
  <si>
    <t xml:space="preserve"> 601 N. Aiken Avenue</t>
  </si>
  <si>
    <t>Thursday night tennis for all levels - Cranberry</t>
  </si>
  <si>
    <t>Hi All We\'re meeting at 8:00 at the tennis court of Cranberry Community park and will play 2 hours or more.If there are some people who want to play some tennis please bring your racket and let\'s play together. This is the event for all levels.If you have any questions please let me know. Here is some guide I want to share with members. TENNIS MEETUP RULES 1. Always RSVP before you come to the event. This helps in organizing and for reserving the courts. Note without RSVP you may not have a spot. 2. If you RSVPed "Yes" and later decided to not come please change the RSVP to "No" so the first member on the waiting list can get your spot. 3. Members are expected to arrive on time and stay for the duration. If you expect to be late more than 15 minutes please send a text message to the posted organizer\'s phone number. 4. We will practice and always play a game - doubles or singles depending on the number of members who come to the event. 5. The organizer will try to pair the teams based on skill levels but this may not always be possible and the pairing may be on a first-come-first-serve basis. 6. If a member is on the waiting list they can still come however they may have to wait for courts to become available. Jason</t>
  </si>
  <si>
    <t>Cranberry Community Park</t>
  </si>
  <si>
    <t xml:space="preserve"> Ernie Mashuda Dr </t>
  </si>
  <si>
    <t>Erin Burkett Trio @ Butler's Rock Run Inn</t>
  </si>
  <si>
    <t>Butler's Golf Course in Elizabeth is hosting the Erin Burkett Trio @ their restaurant Rock Run Inn. Enjoy a night of holiday cocktails and appetizer specials while listening to lovely vocals of Erin Burkett. Join us and relax from the holiday bustle for a fun night out.</t>
  </si>
  <si>
    <t xml:space="preserve">Butler's Golf Course </t>
  </si>
  <si>
    <t xml:space="preserve"> 800 rock run road</t>
  </si>
  <si>
    <t>Board Games</t>
  </si>
  <si>
    <t>Return of the 2x a month board games meetup (cross-posted from Geekdom).</t>
  </si>
  <si>
    <t>Sewickley/Moon Meetup: Maybe in Another Life by Taylor Jenkins Reid</t>
  </si>
  <si>
    <t xml:space="preserve"> From the acclaimed author of Forever Interrupted and After I Do comes a breathtaking new novel about a young woman whose fate hinges on the choice she makes after bumping into an old flame; in alternating chapters we see two possible scenarios unfold with stunningly different results. At the age of twenty-nine Hannah Martin still has no idea what she wants to do with her life. She has lived in six different cities and held countless meaningless jobs since graduating college. On the heels of leaving yet another city Hannah moves back to her hometown of Los Angeles and takes up residence in her best friend Gabby s guestroom. Shortly after getting back to town Hannah goes out to a bar one night with Gabby and meets up with her high school boyfriend Ethan. Just after midnight Gabby asks Hannah if she s ready to go. A moment later Ethan offers to give her a ride later if she wants to stay. Hannah hesitates. What happens if she leaves with Gabby? What happens if she leaves with Ethan? In concurrent storylines Hannah lives out the effects of each decision. Quickly these parallel universes develop into radically different stories with large-scale consequences for Hannah as well as the people around her. As the two alternate realities run their course Maybe in Another Liferaises questions about fate and true love: Is anything meant to be? How much in our life is determined by chance? And perhaps most compellingly: Is there such a thing as a soul mate? Hannah believes there is. And in both worlds she believes she s found him. </t>
  </si>
  <si>
    <t>Outback Steakhouse</t>
  </si>
  <si>
    <t xml:space="preserve"> 1400 Market Place Bvld</t>
  </si>
  <si>
    <t>Sewickley/Moon Meetup: The Undomestic Goddess by Sophie Kinsella</t>
  </si>
  <si>
    <t xml:space="preserve"> Workaholic attorney Samantha Sweeting has just done the unthinkable. She s made a mistake so huge it ll wreck any chance of a partnership. Going into utter meltdown she walks out of her London office gets on a train and ends up in the middle of nowhere. Asking for directions at a big beautiful house she s mistaken for an interviewee and finds herself being offered a job as housekeeper. Her employers have no idea they ve hired a lawyer and Samantha has no idea how to work the oven. She can t sew on a button bake a potato or get the #@%# ironing board to open. How she takes a deep breath and begins to cope and finds love is a story as delicious as the bread she learns to bake. But will her old life ever catch up with her? And if it does will she want it back?</t>
  </si>
  <si>
    <t xml:space="preserve"> 100 Robinson Centre Drive</t>
  </si>
  <si>
    <t>Friday night tennis at Moon Park</t>
  </si>
  <si>
    <t>October 2015 Juice</t>
  </si>
  <si>
    <t>Join Ad2 Pittsburgh and Pittsburgh Ad Fed for October Juice at Andy's Wine Bar starting at 5:00 PM. This happy hour event is free to attend for members and non members to mix and mingle! Come enjoy the drink specials with your favorite Ad-folk.</t>
  </si>
  <si>
    <t>Andys Wine Bar</t>
  </si>
  <si>
    <t xml:space="preserve"> 510 Market St</t>
  </si>
  <si>
    <t>Level 23 - Walking In Spirit: Fear No Evil</t>
  </si>
  <si>
    <t>We have reached the spiritual levels of Incito Veritas and no better way to start a deep spiritual exploration than one of the most famous bible verses ... Psalm 23. In this group we will go line by line through this most inspirational passage and be certain you understand what it means and why there is no reason to fear anything - fully backed by prior levels in this series of course! As a bonus we will also examine a few other special verses associated with the number 23.</t>
  </si>
  <si>
    <t>Mt Lebanon Artists\' Market</t>
  </si>
  <si>
    <t>FREE! Juried art festival to include 65+ booths featuring professional original art in a variety of media; 2D work jewelry wood sculpture glass ceramics fiber wearables leather &amp;amp; mixed media; Food trucks entertainment and art demos. Sponsored by The Andy Warhol Museum Mt Lebanon Magazine Pittsburgh Magazine UPMC and Howard Hanna Real Estate Services.</t>
  </si>
  <si>
    <t>corner of Washington Road and Academy Avenue</t>
  </si>
  <si>
    <t xml:space="preserve"> Mt Lebanon</t>
  </si>
  <si>
    <t>Cemetery Tales: Pittsburgh\'s Buried Art and History</t>
  </si>
  <si>
    <t>FREE! Explore Pittsburgh\'s picturesque cemeteries. Learn about the history of burial grounds in the US. Enjoy a colorful slideshow of tombstone art &amp;amp; design. Hear fascinating vignettes about notable and interesting Pittsburghers buried in our local cemeteries. Sponsored by Longwood at Home &amp;amp; presented by the Frick Art &amp;amp; Historical Society.</t>
  </si>
  <si>
    <t>How Jelly Roll Morton Invented Jazz</t>
  </si>
  <si>
    <t xml:space="preserve"> Join us for an exciting evening in the French Quarter of New Orleans in the early 1900s. Award-winning author Jonah Winter will read his newest children\'s biography of famed jazz pianist Jelly Roll Morton (1890 1941) and pianist Tom Roberts will perform Jelly Roll\'s music. Together they will talk about Jelly Roll\'s recipe for jazz. This show is FREE and is suitable for all ages; while the venue is also wheelchair accessible. Jonah Winter is the award-winning author of 25 nonfiction picture books including the NYT Best Illustrated Books Diego and Here Comes the Garbage Barge! For more information about author Jonah Winter please visit http://www.jonahwinter.com/ Tom Roberts is one of the leading exponents of early jazz piano in the world today. JazzBeat Magazine calls him "one of the finest pianists in the exciting Harlem stride piano style."For more information about pianist Tom Roberts including recordings other upcoming shows etc. please visit http://www.tomrobertspiano.com/ For more information on the Mt. Lebanon Library and other upcoming events please visit http://www.mtlebanonlibrary.org/ Check out these recordings of Jelly Roll Morton\'s "Hesitation Blues" and "King Porter Stomp" and "Buddy Bolden\'s Blues" https://www.youtube.com/watch?v=4n20U8hWHSE https://www.youtube.com/watch?v=h8_2ISGOIjU&amp;amp;index=2&amp;amp;list=RD4n20U8hWHSE https://www.youtube.com/watch?v=vgmZyImasvA&amp;amp;index=6&amp;amp;list=RD4n20U8hWHSE For more information about Jelly Roll Morton (1890 1941) please visit https://en.wikipedia.org/wiki/Jelly_Roll_Morton http://www.biography.com/people/jelly-roll-morton-9415945#national-star http://www.pbs.org/jazz/biography/artist_id_morton_jelly_roll.htm</t>
  </si>
  <si>
    <t>FREE; program is for all ages; venue is wheelchair accessible. Join is for an exciting evening in the French Quarter of New Orleans in the early 1900s. Award-winning author Jonah Winter will read his newest children\'s biography of famed jazz pianist Jelly Roll Morton and pianist Tom Roberts will perform Jelly Roll\'s music. Together they will talk about Jelly Roll\'s recipe for jazz. Jonah Winter is the award-winning author of 25 nonfiction picture books including the NYT Best Illustrated Books _Diego_ and _Here Comes the Garbage Barge!_ Tom Roberts is one of the leading exponents of early jazz piano in the world today. JazzBeat Magazine calls him "one of the finest pianists in the exciting Harlem stride piano style."</t>
  </si>
  <si>
    <t>FREE Pittsburgh Shakespeare in the Parks\' KING LEAR</t>
  </si>
  <si>
    <t>Free performances of Shakespeare\'s KING LEAR take place in Pittsburgh city parks every weekend in September through Sunday September 27th. Visit www.pittsburghshakespeare.org for details about venues cast times and pre-show performances. Bring a blanket a loved one and a thermos and enjoy!</t>
  </si>
  <si>
    <t>DRIVEN Documentary feat our friend Colin!</t>
  </si>
  <si>
    <t>Did you know our friend Colin had a documentary made? If you were at MINIs on The Dragon this past year you or your car might even make a cameo appearance! Jonathan Ryan Films will be showing the film on October 4th at 7pm at the Grace Community Church in Cranberry Township. ( 9160 Marshall Rd Cranberry Twp PA 16066) Check out the trailer they made here: https://vimeo.com/136798289</t>
  </si>
  <si>
    <t>Grace Community Church</t>
  </si>
  <si>
    <t xml:space="preserve"> 9160 Marshall Rd</t>
  </si>
  <si>
    <t>Pittsburgh Mass Mob XVI</t>
  </si>
  <si>
    <t>Fr. Gretz has graciously invited us to Pittsburgh Mass Mob his gorgeous All Saints Church appropriately on November 1 on All Saints Day! All Saints parish was founded in 1902 to serve the Catholic community of Etna. The first pastor was appointed in April 1902 and work began on a new church in the summer of 1902 on Wilson St. This first church a frame building was dedicated on August 3 1902. Due to the growth of the congregation the church building quickly became inadequate to meet the needs of the parish. Rather than tear down the church however the parish moved it to another part of its property and built a new church on the site of the old church. Groundbreaking began in September 1914 and the finished church was dedicated on December 19 1915. This church continues to serve the pastoral needs of Etna Catholics. On September 17 2004 flooding in Etna caused by tropical storm Ivan damaged the church. The flood waters damaged the floor and wiring of the building. The church was closed for six months for repair. During this time Mass was celebrated in the parish activities building. The church reopened on March 19 2005. This church is truly gorgeous from its stunning stained glass windows to even the structure of the building itself.. you feel that you have somehow wandered into a charming European village when you see this church It is amazing. I will be giving more details in the future but mark your calenders today for this exciting opportunity to experience another one of Pittsburgh's historic jewels.</t>
  </si>
  <si>
    <t>All Saints Church</t>
  </si>
  <si>
    <t>Etna</t>
  </si>
  <si>
    <t xml:space="preserve"> 19 Wilson Street</t>
  </si>
  <si>
    <t>Dinner &amp; Comedy Show</t>
  </si>
  <si>
    <t>Let's meetup for dinner at Cadillac Ranch and then go to a comedy show at Latitude 360. Dinner around 7:00 and the show starts at 10:00. RSVP by Tuesday October 6 so we can make reservations.</t>
  </si>
  <si>
    <t>Sound Healer and Elder Maya Rose at Buffalo Gardens</t>
  </si>
  <si>
    <t>This event is for a group session with Maya at our house. She will also be available by appointment[masked]-3104. Maya Rose has worked and recorded with various artists and musicians throughout the world. Deeply dedicated to SACRED SOUND she activates the memory of paradise in our hearts and the Earth through her celestial voice. Her voice helps activate our DNA our multidimensional selves and leads us into a journey from pristine oceans to endless dimensions in parallel realities and endless multiverses. During her presentations listeners perceive the presence of many angels nature spirits ascended masters and sometimes ...the smell of roses. Besides deep emotional and spiritual healing sometimes spontaneous physical healings happen as well when she sings. Maya connects our hearts to the heart of the Earth and the heart of Heaven with all that is contained in the endless ocean of Love. In her songs and paintings Maya brings forth a language of Light which she has been speaking since childhood. This is a combination of words in Sanskrit Asian languages Hebrew Indian indigenous and star languages. Maya was born in Germany at the age of 16 saw the vision of a mountain village in Mexico where she would meet part of her soul family. After giving birth to 3 children she traveled with two of her children through South America from Peru to Mexico arriving at the Mexican border on her 33th birthday the 26th of July 1992. Later she was guided to Tepoztlan where she has lived for the last 16 years. When she arrived in Tepoztlan she recognized it as the place she had dreamt about and painted at the age of 16. This was a time for raising her children going deep inside working with different musicians painting dreaming creating holding and balancing the energy in this very particular place.Apart from singing for people over the years she has felt a call from Earth to travel and sing in certain places. Rocks mountains rivers oceans... In order to anchor love frequencies and cleanse memories of pain war etc. in certain areas. This is sound acupuncture for Mother Earth. Maya has recently been traveling in South America following some kind of Earth emergency call starting at the top of Machu Picchu in December 2014 and from there to many other different places. Sometimes it can be a little extreme traveling for 3 days by bus just to sing a song in the middle of nowhere. Now again she feels the call to travel this time north serving through her gifts to raise and anchor the vibration of the love wave from the infinite ocean of love.Maya does sound healing group work or one on one. She sings a special song for each person with lying of hands where she is guided. Her voice creates amazing vortexes of pure love. She aligns people s chakras opening them up and bringing their soul back into balance.783 Route 908 Ext. Fawn (Tarentum) PA 15084Maya needs and appreciates love offerings from the heart to fund her travels to share her gifts!</t>
  </si>
  <si>
    <t>Lawther's Medicine Wheel</t>
  </si>
  <si>
    <t xml:space="preserve"> 783 Rt 908 Ext</t>
  </si>
  <si>
    <t>Mystery Science Theater 3000 The Movie!</t>
  </si>
  <si>
    <t>MST3K the Movie! Come watch Mike Nelson Crow T Robot Tom Servo and Gypsy eviscerate the 1955 clunker This Island Earth. Wed 9/23 7:30 pm at the Waterfront only $5!</t>
  </si>
  <si>
    <t>Pittsburgh Mental Health Professionals</t>
  </si>
  <si>
    <t>This group is for Mental Health professionals wanting to expand their network and share their knowledge of trainings resources etc. This group can be used for supervision peer consultation case consultation sharing resources discussing trainings and discussing different topics in the mental health field.</t>
  </si>
  <si>
    <t xml:space="preserve">Mental Health Professionals; Professional Counseling; Mental Health Counselors; Therapists; Social Networking for Mental Health Professionals; </t>
  </si>
  <si>
    <t>159 days</t>
  </si>
  <si>
    <t>Meet and Greet</t>
  </si>
  <si>
    <t>This will be the initial meeting where we can meet everyone and decide what the needs of the group are.</t>
  </si>
  <si>
    <t>Panera Bread (The Waterfront)</t>
  </si>
  <si>
    <t xml:space="preserve"> 210 West Bridge Street</t>
  </si>
  <si>
    <t>Hofbraus Beer Redo Sat. Oct 10th</t>
  </si>
  <si>
    <t>Due to the tricky weather situation I have decided to schedule another event at Hofbraus. It will not be a cross post it will just be with this group to accommodate volume. Let\'s do it again on Sat Oct. 10th at 7:30. If the weather is nice we will meet in the bier garden. If not we will meet inside at the front entrance.</t>
  </si>
  <si>
    <t>Western PA. Stock Investing Education &amp; Investment Clubs</t>
  </si>
  <si>
    <t xml:space="preserve">Pittsburgh Chapter of BetterInvesting (www.betterinvesting.org) is a volunteer based group that helps to provide education and learning for people (individuals and groups) that want to learn about investing in stocks and mutual funds. We provide education at no or low cost and host 2 investment clubs which are open to the public. These clubs serve as models on how an investment club should operate. Each of these model clubs meets monthly. One club meets at Northland Library and one meets at Monroeville Library. In addition we also conduct at least one full day of investing education annually. The Pittsburgh Chapter's MISSION is to educate mentor and support individual and investment club investors and potential investors using the BetterInvesting principles. Our Chapter offers classes and special events on topics from investment basics to club accounting. BetterInvesting is a nonprofit organization that believes anyone can become a successful long-term investor following commonsense investing practices. The association and its volunteers empower investors by offering the education resources and tools to make informed stock and mutual fund choices.Please join us to learn about investing in the stock market using fundamental analysis. We host a variety of events including educational investment classes which are open to anyone. We welcome all levels of investors. </t>
  </si>
  <si>
    <t xml:space="preserve">Investing; Investing for Retirement; Investment Education; Financial Education; Value Investing; Stock Market; Stock Investing; Stock Investing Using Better Investing Methodology; Long Term Investing; Stocks Technical Analysis; Stocks; Stocks Fundamental Analysis; Investing in stocks; Growth Stock Investing; Stocks and Options Education; </t>
  </si>
  <si>
    <t>Annual meeting of Pittsburgh Chapter of BetterInvesting</t>
  </si>
  <si>
    <t>Please join us at our annual meeting! We will conduct the following business at this meeting: Current Chapter Directors will vote on admission of new Directors as well as approval of an extension for those Directors whose term is expiring Our Treasurer will review our financial status We will review programs and events conducted during the current fiscal year (Oct. 1 2014 - Sep. 30 2015) Programs and events planned for the next fiscal year will be discussed Please join us and take the opportunity to meet the dedicated experienced volunteers who plan and execute quality investment education events throughout Western Pennsylvania. Hope to see you there!</t>
  </si>
  <si>
    <t>King's Restaurant</t>
  </si>
  <si>
    <t xml:space="preserve"> 105 VIP Drive</t>
  </si>
  <si>
    <t>The Purple River Project</t>
  </si>
  <si>
    <t>Join Women\'s Center &amp;amp; Shelter of Greater Pittsburgh for a day of awareness of violence against women. This event includes: The opportunity to pin a flower in remembrance or honor of a victim or survivor on a specially-created float designed by Rosedale Tech; Valuable info &amp;amp; resources; Food; Tunes by Kevin Howard Trio; Kids\' activities. Location is Roberto Clemente Memorial Park (across from Heinz Field along the Riverfront next to the Fred Rogers statue.) 24-HOUR SAFETY HOTLINE[masked]</t>
  </si>
  <si>
    <t>Roberto Clemente Memorial Park</t>
  </si>
  <si>
    <t xml:space="preserve"> Pittsburgh PA</t>
  </si>
  <si>
    <t>Bernie at the Debates!</t>
  </si>
  <si>
    <t>Debate party time! Ryan's Pub &amp;amp; Grill has hosted many a politcal event and debate parties over the years. We will have the front porch a separate room with a tv. Minors welcome. (You just won't get anything alcoholic.) Buy your own...but you might choose to go in on a pitcher with others - or a pizza. We have been flyering doing VR having organizing meetings....now let's kick back and enjoy! Watch Bernie take it to town!</t>
  </si>
  <si>
    <t>Ryan's Pub &amp; Grill</t>
  </si>
  <si>
    <t xml:space="preserve"> 607 South Braddock Avenue</t>
  </si>
  <si>
    <t>THE MARTIAN MOVIE STARRING MATT DAMON</t>
  </si>
  <si>
    <t>Lets meet at 5:30 ish at Bob Evans in Bridgeville and thensee the Martian Movie with Matt Damon. We will try for the 7:05 show at the Destinta in Bridgeville. This was a great book cannot wait to see the movie.</t>
  </si>
  <si>
    <t>Bob Evans</t>
  </si>
  <si>
    <t xml:space="preserve"> 1025 WASHINGTON PIKE</t>
  </si>
  <si>
    <t>BITTER SEEDS SCREENS AT CHATHAM UNIVERSITY</t>
  </si>
  <si>
    <t>As industrial agriculture spreads around the world many small-scale farmers are losing their land. Nowhere is the situation more desperate than in India where every 30 minutes one farmer deep in debt and unable to provide for his family commits suicide. It\'s an epidemic which has claimed over a quarter million lives. Following a U.S. complaint to the World Trade Organization India had to open its doors to foreign seed companies like the U.S.-based Monsanto. Now only genetically modified (GM) seeds for some major crops are available at the seed shops. The GM seeds are much more expensive; in addition to precious water they need additional fertilizers and insecticides and must be re-purchased every season. Large farms have prospered but the majority of farmers are now struggling to make a living off their land. Ram Krishna a cotton farmer at the epicenter of the suicide crisis region is struggling to keep his land. Manjusha the neighbors\' daughter is determined to overcome village traditions and become a journalist. Ram Krishna\'s plight becomes her first assignment. BITTER SEEDS raises critical questions about the human cost of genetically modified agriculture and the future of how we grow things. Bitter Seeds screens Sunday October 4th at 6 PM at Sanger Lecture Hall which is inside Coolidge Hall. Coolidge Hall is across the road from the Chapel. The move is free and the public is welcome to attend. Free pizza and popcorn available but get their early! This film is co-presented with SEMBENE - THE FILM &amp;amp; ARTS FESTIVAL. For more information about the film visit http://www.bullfrogfilms.com/catalog/bitter.html</t>
  </si>
  <si>
    <t>Chatham University Sanger Hall</t>
  </si>
  <si>
    <t xml:space="preserve"> Woodland Road</t>
  </si>
  <si>
    <t>Ring around The Ringed Castle</t>
  </si>
  <si>
    <t>In the 5th book of this series we find Lymond in Muscovy Russia at the court of Ivan the Terrible. Some men drown their sorrows in drink others sublimate their sorrows by hunting with golden eagles. Also -stay tuned for info about our third Pittsburgh gathering for International Dunnett Day on November14th!</t>
  </si>
  <si>
    <t>Ed Tech PGH</t>
  </si>
  <si>
    <t>Ed Tech PGH connects people working at the intersection of education and technology. We want to enliven the Pittsburgh ed tech community by building and sharing ideas innovations and technology that will change the face of education in the Pittsburgh region and beyond. This group brings together Pittsburgh s ed tech community to learn discuss brainstorm plan dissect untangle and converse about education technology and related issues.</t>
  </si>
  <si>
    <t xml:space="preserve">Online Education; Education &amp; Technology; Education; Web Technology; Learning; Entrepreneurship; eLearning; e-Learning; Online Education &amp; Technology For Educators and HR; Instructional Design; educational apps; </t>
  </si>
  <si>
    <t>848 days</t>
  </si>
  <si>
    <t>Related Event: Ed Tech Day at Thrival</t>
  </si>
  <si>
    <t>The Thrival Innovation Festival Pittsburgh's annual innovation festival is dedicating September 23 to education technology. Space is limited for all events (they're free!) so register now. The day is full of awesome stuff from local organizations and schools - check out the full list on the Remake Learning website. Members of the EdTechPGH community are participating in a couple ways. We invite you to come out show your support and get involved with the broader ed tech community in Pittsburgh! RSVPs on Meetup.com will NOT register you for these events so please head over to the Thrival website to make sure you get in! 3pm: At the Ed Tech Developer's Guide Tour panel members of the EdTechPGH community will be discussing the Ed Tech Developer's Guide released by the Department of Ed earlier this year. Heavy hitters from the Department of Ed and the Gates Foundation will also be there offering expertise on the guide. Afterward we'll have lightning talks from some members of EdTechPGH including one about future goals of this meetup. (session details coming soon) 4:30pm: Then there's a happy hour for socializing and networking!</t>
  </si>
  <si>
    <t>Energy Innovation Center</t>
  </si>
  <si>
    <t xml:space="preserve"> 1435 Bedford Ave</t>
  </si>
  <si>
    <t>Join over 20 business networking folks for lunch and referral building. We have been steadily increasing our attendance with high quality people. Our referrals have been growing quite well.</t>
  </si>
  <si>
    <t>RSVP September 25th at 7pm. WE SURE LAUGH A LOT!!! Lisa\'s Lunatix will try for another win! Come with or without trivia skills! They do have a good menu but you should take a look at: http://www.myrivertowne.com/restaurant I say we meet at 7pm to get a seat and a bite to eat. See you there!</t>
  </si>
  <si>
    <t>Halloween Storytime</t>
  </si>
  <si>
    <t>Calling all ghosts and goblins! It s time to go trick-or-treating at the library! Join us for our annual Halloween Story Time and Costume Parade. We ll first meet in the Sycamore Room to hear some spooky stories sing a few Halloween songs and practice the please and thank you s of trick-or-treating. Then we ll march around the Municipal Building to show off our costumes and collect candy and treats from the borough offices. Please be prepared by bringing a bag or container to collect your goodies and remember that we will be walking up and down stairs throughout the building. Parents and caretakers be sure to bring your camera! This is a popular event and parking is limited so it is recommended to get there early.</t>
  </si>
  <si>
    <t>Greentree Library</t>
  </si>
  <si>
    <t xml:space="preserve"> 10 W Manilla Ave</t>
  </si>
  <si>
    <t>Learn how to make your own video game! Talk 1 of 3</t>
  </si>
  <si>
    <t>This is a series of 3 talks on how to design your own video game for the personal computer. This is talk 1 of 3. This is a free talk and demonstration open to the public.We are in the garage around back on Watson St. Look for our flag. Talk 1: Game development toolsA programmer's overview of what sorts of game development libraries and tools are out there what they do and how to choose ones that work for you. Talk 2: Game architectureThe basics of what goes into a game how to organize your code what the entity-component model is and why it's awesome. Talk 3: Game performanceKeeping your frame-rate smooth common mistakes and design patterns and what to not worry about.</t>
  </si>
  <si>
    <t>Watch Party &amp; Cornhole Tournament</t>
  </si>
  <si>
    <t>Is there a better month for sports fans than October?! Baseball playoffs hockey season football season and the NBA are all underway and nobody has enough TVs at home to catch all the action! Join us at Buckhead Saloon on a Wednesday night for game two of the World Series Penguins hockey and the NBA tip-off night! We'll be hosting another CORNHOLE tournament that night as well. Just $1 per player ($2 per team) gets you entered into the cash-prize cornhole tournament and we'll give you $10 off any league registration just for playing in the tournament! Sign up on pittsburgh.sportsmonster.net to reserve your spot and receive the league discount! Take advantage of $2 Miller Light drafts and $5 Jager bombs as you watch the games or to loosen you up for line dancing lessons! The tournament fee gives you a chance to win half the money collected along with t-shirts and other swag from Sports Monster as well as a prize pack from Buckhead Saloon! Heck we'll throw in $25 for each champion ($50 total) towards any league registration as well. Come one come all but there is limited space for the cornhole tournament so sign up today to reserve your spot!</t>
  </si>
  <si>
    <t>All levels welcome.</t>
  </si>
  <si>
    <t>Steel City Steakhouse- Sunday Brunch!</t>
  </si>
  <si>
    <t>RSVPs are open on October 1st at 7pm. I passed by here the other day saw that they have a Sunday Brunch Buffet! Having eaten here many times over the last few years they have great food and service so I look forward to trying their brunch! I made reservations with Katie and found out that the buffet brunch is $15.99 and includes breakfast and lunch selections. Separate checks are arranged. Here's the menu: http://www.steelcitysteak.com/foodmenu/breakfast.php</t>
  </si>
  <si>
    <t>Steel City Steak House</t>
  </si>
  <si>
    <t xml:space="preserve"> 2125 Mosside Boulevard</t>
  </si>
  <si>
    <t>BJs BREWHOUSE!!!</t>
  </si>
  <si>
    <t>RSVPs open 10/14 at 7pm This West Coast restaurant was my "GO TO" with my co-workers in California and just opened in McCandless Crossing! The Hard Root Beer comes in a mug and was my drink back then. I am very excited to get this one on the schedule. Follow this link to see what they have on the menu! http://www.bjsrestaurants.com/menu</t>
  </si>
  <si>
    <t>BJ\'s Restaurant &amp; Brewhouse</t>
  </si>
  <si>
    <t>Mccandless</t>
  </si>
  <si>
    <t xml:space="preserve"> 8970 Covenant Ave</t>
  </si>
  <si>
    <t>Watch Party &amp;amp; Cornhole Tournament Is there a better month for sports fans than October?! Baseball playoffs hockey season football season and the NBA are all underway and nobody has enough TVs at home to catch all the action! Join us at Buckhead Saloon on a Wednesday night for game two of the World Series Penguins hockey and the NBA tip-off night! We'll be hosting another CORNHOLE tournament that night as well. Just $1 per player ($2 per team) gets you entered into the cash-prize cornhole tournament and we'll give you $10 off any league registration just for playing in the tournament! Sign up on pittsburgh.sportsmonster.net to reserve your spot and receive the league discount! Take advantage of $2 Miller Light drafts and $5 Jager bombs as you watch the games or to loosen you up for line dancing lessons! The tournament fee gives you a chance to win half the money collected along with t-shirts and other swag from Sports Monster as well as a prize pack from Buckhead Saloon! Heck we'll throw in $25 for each champion ($50 total) towards any league registration as well. Come one come all but there is limited space for the cornhole tournament so sign up today to reserve your spot! Register &amp;amp; Pay with Paypal: Just click RSVP and get signed up right here on Meetup! Or Register and pay right on our website and we ll give you a $10 credit for upcoming league play good through February 29th! If you have any questions please don't hesitate to ask. Call:[masked] E-mail: [masked] All registrations made through this Meetup event agrees to the terms and conditions found on pittsburgh.sportsmonster.net</t>
  </si>
  <si>
    <t>FREE: Young Playwrights Finalists Play Readings</t>
  </si>
  <si>
    <t>City Theatre: Young Playwrights Finalists Play Readings Free admission 7pmAs part of the 2015 Young Playwrights Festival City Theatre will hold public readings of the top four finalists plays from the 2015 Contest. Be the first to hear these creative high school writers words come to life on stage in the Hamburg Studio! For ages 13 and up.1300 Bingham St. (South Side) citytheatrecompany.org</t>
  </si>
  <si>
    <t>City Theatre</t>
  </si>
  <si>
    <t xml:space="preserve"> 1300 Bingham St</t>
  </si>
  <si>
    <t>Capsized band LIVE at the Hard Rock Cafe !!</t>
  </si>
  <si>
    <t xml:space="preserve"> Spend a night rockin\' the boat and get CAPSIZED as they rock you with all your favorite party covers live. The over 21 event kicks off at 9:00 pm. Tickets are available at the door at just $5. Come out and join us for a fun evening of LIVE music dancing great food and drinks !!! For more information please visit http://www.hardrock.com/cafes/pittsburgh/event-calendar.aspx?category=-1&amp;amp;date=10/2/2015&amp;amp;display=event&amp;amp;eventid=263512 On Facebook: https://www.facebook.com/events/1205582939459280/ For more information about Hard Rock Cafe Pittsburgh please visit http://www.hardrock.com/cafes/pittsburgh/ This event is not hosted .</t>
  </si>
  <si>
    <t>Donation Yoga Fundraiser benefiting FCAHS Band</t>
  </si>
  <si>
    <t>Yoga Fundraiser benefiting FCAHS Band Now that the kids are back to school let s get back to Yoga!Tuesdays September 22nd &amp;amp; 29th 6:10-7:15 pm*WEATHER PERMITTING All levels welcome!Beginners and those afraid of yoga please join us!This is an everyBODY class!I promise to make this an accessible and enjoyable class for all whether this is your first time doing Yoga or your 20th year! Come and bring a friend (the more the merrier!)Share on FacebookRecommended minimum donation of $5 per class (value for a class like this $10-$12) Meet next to the Administration Offices door in front of Fox Chapel Area High School 6:05 (waivers must be signed before class)CLASS WILL TAKE PLACE OUTSIDE in grassy area in front of these doors.We will mainly focus on increasing flexibility with some balance and core strength work. Please bring your Yoga mat (I have 2 mats for loan on a 1st come 1st serve basis) and a strap (an old tie will work just as well!)Yoga blocks may be helpful IF you have them but are NOT necessary. *WEATHER PERMITTING any non rain evening with decent temp (62 degrees or higher)(contact Dianne[masked] for class status in iffy weather)Due to construction in the high school and lack of suitable indoor space class will be cancelled in case of rain. NOTE: Depending on interest level and class attendancewe may seek an indoor spot to continue class into the fall! Cancelations will be posted on Facebook event https://www.facebook.com/events/977294835667962/ Questions? Contact Dianne: [masked] or[masked]</t>
  </si>
  <si>
    <t>Fox Chapel Area High School (OUTSIDE in front of the administrative entrance door</t>
  </si>
  <si>
    <t xml:space="preserve"> 611 Field Club Road</t>
  </si>
  <si>
    <t>Parsec Monthly Meeting - Pittsburgh s Premier SF/F Organization</t>
  </si>
  <si>
    <t>This month s topic of discussion is: Science Fiction - Change at the Speed of Thought This month s guest panel includes: Joshua Raulerson who earned his PhD in English from the University of Iowa in 2010. His adapted doctoral thesis Singularities: Technoculture Transhumanism and Science Fiction in the 21st Century He is the local host of NPR s Morning Edition on 90.5 WESA and the host and producer of 90.5 WESA s new technology &amp;amp; culture podcast Nanograms: Brief Messages From the Very Near Future? Thomas Sweterlitsch is the author of "Tomorrow and Tomorrow" and the forthcoming novel "Libra." He lives in Pittsburgh. Lawrence C. Connolly whose books include the novels Veins" (2008) and Vipers" (2010) and Vortex" (2014) which together form the three books of the Veins Cycle. His collection of Short Fiction Voices" (2011) was nominated for the Bram Stoker Award Superior Achievement in a Fiction Collection. He serves twice a year as one of the residency writers at Seton Hill University s graduate program in Writing Popular Fiction and is a full-time member of the English faculty at Sewickley Academy. The meeting is free and open to the public.Please join us we d love to meet you.</t>
  </si>
  <si>
    <t>Squirrel Hill Branch of the Carnegie Library</t>
  </si>
  <si>
    <t>October Product Engagement Meetup</t>
  </si>
  <si>
    <t>We are going to continue to have speakers who are going to talk about what it is like being a product manager in their organization. Patrick Gannon will talk a little about what being a product manager in mobile for Dick's Sporting Goods is like. Joe Lipple from NoWait will also be speaking about his experiences as a product manager. We are also looking for sponsors who can help cover costs (food drinks maybe speaker costs) in exchange for access to the group through some advertising. Ideally we would look for sponsors who can add value to the lives of product managers/user experience folks or who are looking to hire those types of people. Reach out to Eric if you know of sponsors who would be interested. We will have limited room so please grab a free ticket if you are planning on attending. And please cancel if you cannot make it. You can sign up here. Current Sponsor List: Pendo.io - Pendo is a data driven platform for product engagement that enables companies to improve on boarding understand product usage and help retain customers. Pendo combines enterprise guidance and user insights to enable product teams to understand and influence their customer s experience. Pendo installs in minutes with no coding required. So visit www.pendo.io and maybe sign up for a demo. Medpricer.com - Medpricer is the leading provider of comprehensive e-Sourcing services to the healthcare sector. Their best practice solutions have been deployed to reduce the cost of products and services for all areas of the supply chain purchased services construction and capital. They have the privilege to work with some of the leading healthcare systems in the United States as well as community based hospitals that are the backbone to delivering quality health care services.</t>
  </si>
  <si>
    <t>The Elephant Wrestler Indian Ink Theatre Company (India In Focus Festival)</t>
  </si>
  <si>
    <t xml:space="preserve"> Please join us in welcoming a remarkable show "The Elephant Wrestler" which makes a special stop in Pittsburgh as part of the extraordinary India in Focus Festival which begins on September 25 featuring an incredible showcase of both classic and contemporary styles in visual art theater dance music and more with work from globally-acclaimed artists whose work is as diverse as India s multi-faceted culture. Through this festival the Pittsburgh Cultural Trust brings into regional focus a selection of art and culture from the Republic of India. Celebrate the tradition. Embrace the unexpected. Discover a rich deep and beautiful world of art ... and you won\'t even have to travel as these incredible artists and performers share their talents right here in Pittsburgh! To check out the full schedule of the India In Focus Festival please visit http://www.trustarts.org/events/festivals/india-in-focus/ Check out these great articles about the show and the India in Focus festival http://triblive.com/aande/theaterarts/9240499-74/rajan-wrestler-elephant#axzz3pdXnmwPu http://www.post-gazette.com/ae/theater-dance/2015/10/28/Stage-preview-Solo-show-Elephant-Wrestler-looks-into-the-heart-of-India/stories/201510280002 http://triblive.com/aande/moreaande/8905273-74/india-dance-trust#axzz3mPsrqMqm http://www.post-gazette.com/ae/art-architecture/2015/09/24/India-in-Focus-Six-weeks-of-cultural-events/stories/201509240006 http://www.pghcitypaper.com/pittsburgh/india-in-focus-artists-explore-the-interplay-between-traditional-and-contemporary-cultures/Content?oid=1855767 About Indian Ink Theatre Company\'s "The Elephant Wrestler" The contradictions of modern India with its iPhones and ancient gods come alive in this outrageously funny and eartbreakingly beautiful romantic thriller. A poor chaiwallah (tea seller) has his life changed forever when a young girl is abandoned at a busy railway station and brings the place to a standstill with the beauty of her singing. The Sydney Morning Herald picked Guru of Chai (aka The Elephant Wrestler) as "one of the theatrical highlights of 2010" and the NZ Listener named it their "Feelgood Production of the Year". "Generous spirited... I came out feeling rejunvenated as well as entertained" - Sydney Morning Herald "Honestly this is such a remarkable and beautiful peice of theatre I cannot recommend it highly enough" - Hawkes Bay Today FYI here are some great articles and reviews of this show when it toured other cities. http://www.talkinbroadway.com/regional/phoenix/phnx168.html http://www.examiner.com/article/artsblast-elephant-wrestler-from-new-zealand-via-india-scottsdale Please note that while Indian Ink Theatre Company is based in New Zealand the "The Elephant Wrestler" performer Jacob Rajan was born in India. In this sense the India in Focus festival is truly international in scope bringing some of this most unique For more information about Indian Ink Theatre Company please visit http://www.indianink.co.nz/guru.php TICKETS Tickets are just $25 adults and $20 children. Please note that "The Elephant Wrestler" will be performed on both October 30 and October 31 as part of the India in Focus festival. For more information and advance tickets please go online http://trustarts.culturaldistrict.org/production/45942/elephant-wrestler or call[masked] or visit the Theater Square Box Office. Please note that this is a General Admission event (open seating) and so people should plan to arrive early if they would like to sit together. As always it is also fine if you\'d like to attend this show on your own with family/friends instead. This event may sell out so please don\'t wait too long to buy your tickets!! Parking Here is the ParkPGH website with real-time info on downtown parking garage availability http://parkpgh.org where you can also download apps get garage availability via text messaging etc. You can also call[masked]-8980. To check out the full schedule of the India In Focus Festival please visit http://www.trustarts.org/events/festivals/india-in-focus/</t>
  </si>
  <si>
    <t>August Wilson Center</t>
  </si>
  <si>
    <t xml:space="preserve"> 980 Liberty Avenue </t>
  </si>
  <si>
    <t>Arts &amp; Drafts ... featuring the band Beauty Slap visual art food &amp; drinks</t>
  </si>
  <si>
    <t xml:space="preserve"> Please join us on October 19 as we continue our happy hour series downtown in the Cultural District. Featuring light bites libations and entertainment by Beauty Slap (back by popular demand) with art by Jeremy Raymer. This is our last Arts and Drafts happy hour of the year so let s send it off in style! FYI this will be the fourth installment of the Arts &amp;amp; Drafts happy hour series downtown in the Cultural District where 150-200+ guests will enjoy an eclectic mix of experiences featuring light bites libations and live entertainment for unique arts experience you won\'t want to miss. In the previous three Arts and Drafts events guests have been amazed by the "one-of-a-kind" paintings that have been created onsite by various artists inspired by the live music and guest atmosphere and seeing how these paintings take shape and transform as the event unfolds. Typically these incredible paintings are auctioned off so lucky guests can take them home. Cost: $25 per person includes light bites and two drink tickets New friends of the Cultural Trust also receive a one-year Partners membership which includes many great benefits such as a member discount on tickets to our summer event Cosmopolitan Pittsburgh. Of course there will also be wine and cocktails! For more information and tickets for "Arts &amp;amp; Drafts" please visit http://trustarts.culturaldistrict.org/event/9210/arts-and-drafts Proceeds benefit the mission of the Pittsburgh Cultural Trust which seeks to enrich the region s vibrancy and prosperity through the arts and make downtown Pittsburgh a destination where millions live work and play. About the Artist &amp;amp; Performers Beauty Slap http://thebeautyslap.com/ Here is a link to check out the great music of Beauty Slap https://soundcloud.com/thebeautyslap and their unique style combining electro-brass-thunder-funk. Beauty Slap exudes a big-band brass sound that\'s mixed and manipulated by the young Ableton guru into electronic dance music. The band has become known in Pittsburgh for introducing funk back to its college-age following by combining it with the dance-style music that populates the charts. Pittsburgh City Paper Artist Jeremy Michael Raymer also known as The Engineer is a self taught artist from Pittsburgh. During the day he is a Senior Electrical Engineer at the Westinghouse. Scientists engineers and inventors are frequent subject matters of his. Jeremy is drawn to nature and it\'s inherent beauty thus animals are also depicted in his works. Live painting is his forte. His goal is to make the world a more beautiful place through the creation of his art. https://instagram.com/jeremymraymer/ TICKETS This event may sell out so please buy your $25 tickets in advance by visiting http://trustarts.culturaldistrict.org/event/9210/arts-and-drafts It only takes a couple minutes to submit the online form and then you\'ll get a confirmation email regarding your tickets. As a reminder this 1-year Pittsburgh Cultural Trust membership is by household/address so this is important if you\'re thinking about this offer as a gift or bringing friends/family. Please contact Jenn at the Pittsburgh Cultural Trust if you have any questions for including the membership for others such as if you could pay for this but give another address for the membership [masked] For more information on the Pittsburgh Cultural Trust Partner program please visit &amp;lt;/a&amp;gt;&amp;lt;a href="http://trustarts.org/support/Individual-Giving/partners-membership"&amp;gt;http://trustarts.org/support/Individual-Giving/partners-membership Parking Here is the ParkPGH website with real-time info on downtown parking garage availability http://parkpgh.org where you can also download apps get garage availability via text messaging etc. You can also call[masked]-8980. Stay tuned for updates!! </t>
  </si>
  <si>
    <t>Cabaret At Theater Square</t>
  </si>
  <si>
    <t xml:space="preserve"> 655 Penn Avenue</t>
  </si>
  <si>
    <t>Allegheny Green &amp; Innovation Festival</t>
  </si>
  <si>
    <t>Allegheny Green &amp;amp; Innovation Festival11:00 a.m. 4:00 p.mHartwood Acres The 6th Annual Allegheny Green &amp;amp; Innovation Festival https://www.facebook.com/events/986458021423627/A FREE sustainable living festival featuring numerous local exhibitors food and craft vendors and non-profit organizations the festival highlights innovation and sustainability in our region. Learn how to reduce your carbon footprint and green your community via interactive educational exhibits (bike-powered squirt guns holistic health renewable energy alternative forms of transportation and storm water retention) designed to engage every age group. Allegheny Green &amp;amp; Innovation Festival occurs in conjunction with Hay Day - a fun-filled family event featuring a petting zoo hay rides inflatables arts and crafts and other activities for individuals kids and families.</t>
  </si>
  <si>
    <t>Hartwood Acres</t>
  </si>
  <si>
    <t>GreenPittsburgh</t>
  </si>
  <si>
    <t>Are yinz guys interested in going green? Or do you just have a green thumb n\'at? Are you trying to live better eat locally or do you want to help create a more sustainable Pittsburgh? Do you want to meet other people in the area that enjoy farmer\'s markets and learning about composting? Are you thinking about an organic lifestyle but feel overwhelmed by it all and are just looking to ease into the whole thing? Well me too! A few friends and myself have decided to take the steps to live greener eat "more-ganic" and have fun while doing it! We also figured that there were others out there that were just as intimidated as us to make the switch to a healthier and more eco-friendly life- so we created this group. We are looking to meet a couple of times a month to talk about composting and buying locally as well as swapping recipes and just mingle. We are planning potlucks nature walks garden parties trips to local farms wineries and organic restaurants- as well as changing the image of GOING GREEN. We are not militant zealots that want to stop people from living but people looking to live eco-friendly and socially responsible- with an emphasis on living in Pittsburgh (an urban society). We are a diverse group looking to add more diversity- vegans as well as meat lovers are welcome. We encourage discussions on "hot topics" but THIS IS NOT A DEBATE GROUP- so PLEASE leave your judgements and preaching elsewhere- there is room for everyone! We encourage people to share their viewpoints and opinions but are not looking to convert anyone or promote any lifestyle over another. So whether you are looking to make a small change like trying out MEATLESS MONDAYS once a month or going the whole way and selling your car and living in a tree come on out and meet us! Free to join but donations fuel the events! Give if you are able! If not help out in other ways - host an event offer to carpool and of course goodies are always welcome!</t>
  </si>
  <si>
    <t xml:space="preserve">Alternative Energy; New Urbanism; Buy Local; Green Living; Organic Foods; Eco-Conscious; Renewable Energy; Organic Gardening; Urban Gardening; Environmental Awareness; Whole Foods; Going Green; Sustainable Community; Sustainable Development; Community Gardening; Triscuit Home Farming; </t>
  </si>
  <si>
    <t>2119 days</t>
  </si>
  <si>
    <t xml:space="preserve">Hartwood Acres Park </t>
  </si>
  <si>
    <t xml:space="preserve"> (GPS: 4070 Middle Road Allison Park PA. 15101</t>
  </si>
  <si>
    <t>Pittsburgh Environmentalists 12.0</t>
  </si>
  <si>
    <t xml:space="preserve"> This is a group for anyone interested in being an active environmentalist and change maker. I started the group after reading that more and more folks out there do not believe the science and data that clearly shows that climate change is real and accelerated by the burning of fossil fuels. It occurred to me that we all have a personal journey toward acceptance of our changing world and WE CAN make a difference. Please join me in being a "changemaker." We\'ll get outside in beautiful environment while we discuss ways to reduce our personal carbon footprint. We will develop Green Teams who take community action in breaking through climate denial finding ways to mitigate and adapt to our changing environment and spread the word through outreach and education. Please join and become an active member of this group. It will be fun and a great way to brainstorm and act on a real and important global issue.</t>
  </si>
  <si>
    <t xml:space="preserve">Hiking; Walking; Corporate Social Responsibility; Human Rights; Alternative Energy; Global Warming; Recycling; Outdoors; Intellectual Discussion; Climate Change; Eco-Conscious; Renewable Energy; Environmental Awareness; Environmentalism; Climate Change Solutions; </t>
  </si>
  <si>
    <t>963 days</t>
  </si>
  <si>
    <t xml:space="preserve"> 200 Hartwood Acres 15238</t>
  </si>
  <si>
    <t>Learning to Lead Pittsburgh is a group of high-level city leaders in their 20\'s through 40\'s that meets to develop personally challenge each other mentor younger leaders and get mentored and collectively serve their communities. We have a passion to see Christian leaders grow and connect with each other to make a great impact in the city of Pittsburgh! We do this through monthly breakfasts small groups service opportunities and leadership events.</t>
  </si>
  <si>
    <t>Learning to Lead Breakfast with John Henne Owner of Henne Jewelers</t>
  </si>
  <si>
    <t xml:space="preserve"> At this event John Henne Owner of Henne Jewelers will be sharing what he believes to be the most important leadership lesson for leaders. This event is free and open to the public. </t>
  </si>
  <si>
    <t>Real Change Requires Getting Involved!</t>
  </si>
  <si>
    <t>Veterans &amp;amp; Patriots We have a great meeting lined up for September with Paul Lalley candidate for PA Commonwealth Court coming to fill us in on the Republican Judicial Candidates for Supreme Court Superior Court and Commonwealth Court. Paul will update VPU on where the races stand and how you can get involved and help if interested. We also have Tony Guy a retired State Police Officer running as a Republican for Beaver County Sheriff. Tony will let you know how he intends to restore honor and integrity to the office if successful this November. He will also let you know how you can help him if you would like to se him win in November. We have a special treat with a presentation by Aaron Zeff Assistant State Captain for Western PA for the Patriot Guard Riders the Motorcycle Group. Mr. Zeff is a Vietnam and Combat Veteran having served in the Marine Corps during the Vietnam War. The Patriot Guard Riders is a 100% Volunteer Federally registered 501(c)3 non-profit organization which ensures dignity and respect at memorial services honoring Fallen Military Heroes First Responders and Honorably Discharged Veterans. We look forward to his presentation. We will also have Harrisburg updates from Bob Howard Washington update from Sam DeMarco and Tickets to Firearm Owners Against Crime's October 10th Gun Bash at the Washington County Fairgrounds. Tickets are $50.00 We look forward to seeing you there! Semper Fi Sam DeMarco</t>
  </si>
  <si>
    <t>Dinner @ Hoffstots</t>
  </si>
  <si>
    <t xml:space="preserve">Join me for dinner @ Hoffstots! I've heard Hoffstots has a little something for everyone at a reasonable price. Here is the website: http://www.hoffstots.com/ This is a small event so please update your RSVP 24 hours in adance if your plans change. I will be calling ahead to make a reservation and would like an accurate head count. Everyone needs to bring cash!!! They will not do separate checks for larger groups. </t>
  </si>
  <si>
    <t>Hoffstots</t>
  </si>
  <si>
    <t xml:space="preserve"> 533 Allegheny Ave.</t>
  </si>
  <si>
    <t>Network After Work at Cavo</t>
  </si>
  <si>
    <t xml:space="preserve"> Come mingle socialize and network with hundreds of local professionals on Thursday November 12th at Cavo (1916 Smallman St) from 6-9pm. With over 1 million members and 60 events across the country each month Network After Work gets America networking. You ll make friends and valuable connections in a fun and relaxed atmosphere. Build relationships with local businesses entrepreneurs and career-minded professionals looking to share advice resources referrals and leads to help you achieve your goals. Bring your business cards and we ll provide name tags color-coded by industry to help attendees find the right contacts. Admission Includes: 1. Access to 150 Professionals2. Color-Coded Name Badge3. First Featured Cocktail before 7pm4. Light appetizers from 6-7pm Admission: $15 in advance / $20 with RSVP at the door / $25 without RSVP</t>
  </si>
  <si>
    <t>Please bring a vegan dish to share (free of meat poultry fish eggs milk or honey) and join us for a delicious meal followed by a showing and discussion of this groundbreaking film. No charge! Cowspiracy: The Sustainability Secret is a 2014 documentary that uncovers the most destructive industry facing the planet today and investigates why the world s leading environmental organizations are too afraid to talk about it. Animal agriculture is the leading cause of deforestation water consumption and pollution is responsible for more greenhouse gases than the transportation industry and is a primary driver of rainforest destruction species extinction habitat loss topsoil erosion ocean dead zones and virtually every other environmental ill. Yet it goes on almost entirely unchallenged. If you plan to attend this program please register at the following website in addition to signing up here: http://www.first-unitarian-pgh.org/afd/vegan-potluck</t>
  </si>
  <si>
    <t>Cure Writer\'s Block - FREE</t>
  </si>
  <si>
    <t>Calling all writers at all levels. * Prepare to win National Novel Writing Month* Build Your Stories* Find &amp;amp; Keep Your Muse This workshop will jump start your writing with ease speed and a sense of adventure. In this session learn time-tested methods for getting the first words on that blank sheet or computer screen. Then build momentum as you zoom toward the finish and meet important goals. As Ned Williams wrote "A blank page presents endless opportunities." Space Limited. More Information. IMPORTANT - RSVP: http://blitzwrite1.eventbrite.com</t>
  </si>
  <si>
    <t xml:space="preserve">We are a grassroots volunteer-driven organization connecting mothers via a network of both virtual and local communities throughout the United States. In Mothers &amp;amp; More we are committed to creating a place for mothers to feel a part of a larger community of women who are experiencing the challenges that all mothers face not only in raising children but also in fulfilling their sense of self and self-worth. We believe this begins with a sense of belonging a space where women feel safe among friends where they are able to utilize their gifts and celebrate their uniqueness; where they can truly be themselves. Chapter 164 is based in the South Hills area of Pittsburgh PA. Each month we come together for a whole bunch of different activities from events focused on our children and families such as playgroups and Mom &amp;amp; Tot outings to Mom-only activities that let us have some time away such as programmed Chapter Meetings and Moms Night Out. Our members generally reside in and around the South Hills but we have members from across the entire metro area. Come check us out! A great place to start would be our Monthly Chapter Meeting: you\'ll notice that we hold them on the first Monday of the month. Or check our calendar and RSVP to a Play date or Outing! Prospective members may attend up to two meetings or outings before required to join at the national level. For more information please visit our website http://mothersandmorepgh.wordpress.com/ or email us at southhillspghmom@yahoo.com. We\'d love to hear from you! </t>
  </si>
  <si>
    <t>Halloween Parade</t>
  </si>
  <si>
    <t>Come march in the Halloween Parade with us! Bring the whole family and wear your costumes! Each family should bring any candy or treats they want to throw during the parade. This should be a lot of fun and good PR for our group! The parade starts at the Mt. Lebo Cemetery - watch this space and facebook for more details closer to the date.</t>
  </si>
  <si>
    <t>Chapter Meeting: Great Food on a Dime</t>
  </si>
  <si>
    <t>Come learn how to make affordable easy and delicious dishes from Meg! Have a question about cooking? Post it in the comments and get it answered at the meeting!</t>
  </si>
  <si>
    <t>Allegheny Cemetery</t>
  </si>
  <si>
    <t>The Lawrenceville (15201) site for this historic cemetery was chosen in the 1840s. The cemetery and both the Butler St (c.1847 &amp;amp; 1870) and Penn Ave (c.1887) entrances have been declared Pittsburgh historic landmarks. In addition the cemetery is on the National Register of Historic Places. Find more information about the cemetery here: http://www.alleghenycemetery.com/index.php Maps can be found here including a complete section map booklet (PDF) which can be downloaded: http://www.alleghenycemetery.com/index.php?page=193 In addition the Lawrenceville section of Pittsburgh has many interesting old buildings quaint shops &amp;amp; restaurants art galleries and public art which you might want to capture with your camera before or after the cemetery photo walk.</t>
  </si>
  <si>
    <t xml:space="preserve"> 4734 Butler Street </t>
  </si>
  <si>
    <t>Club Veg #7 - Bunches of Lunches</t>
  </si>
  <si>
    <t>Join us at the next meeting of Club Veg on October 6th from 6:30-8:00 pm (just 90 minutes!) for fun and camaraderie when our topic will be Bunches of Lunches. We'll discuss easy-to-make lunches to eat at home or take to work. Our location is the 2nd-floor meeting room in the Giant Eagle in Bridgeville (where Shop N Save used to be). This location has easy access from I-79 at the Bridgeville exit. Click here for details and to registerhttp://www.gardendish.com/upcoming-events/ Please register in advance so we can plan enough food and materials for everyone. Seating is limited. Mark your calendar for Tuesday October 6th 6:30-8:00 pm. See you there! Caroline Graettinger PhDChief Vegucator Garden Dish Inc.</t>
  </si>
  <si>
    <t>Look at charts and capture pips anyone?</t>
  </si>
  <si>
    <t>As usual we'll be looking at our lap tops and talking to each other about total world domination on pip at a time.</t>
  </si>
  <si>
    <t>Soergel Orchards</t>
  </si>
  <si>
    <t>This is a family event. We can go apple picking. There are rides games and a pumpkin patch. Hope to see you there.</t>
  </si>
  <si>
    <t xml:space="preserve"> 2573 Brandt School Rd</t>
  </si>
  <si>
    <t>Level 14 - Mental Reflection: The Mirror Image</t>
  </si>
  <si>
    <t>Can you imagine ever arguing with yourself in a mirror? How silly would that be! And yet that is often precisely what we are doing in our daily lives ... looking out and not liking what we see ... when what we see ... is really ourselves! This group will pull together the science of this concept and link it to the spiritual wisdom of the ages.</t>
  </si>
  <si>
    <t>Dinner @ The Firepit</t>
  </si>
  <si>
    <t xml:space="preserve">This is new restaurant located by the Target in North Huntingdon. I haven\'t been here yet but have heard good reviews from friends. Let\'s check it out! Menu: http://firepitwoodfiredgrill.com/ The 24 hour RSVP policy is in effect for this event. If you change your RSVP from "yes" to "no" with less than 24 hours notice you will be marked as a \'no show\'. </t>
  </si>
  <si>
    <t>The Firepit</t>
  </si>
  <si>
    <t xml:space="preserve"> 8933 Route 30</t>
  </si>
  <si>
    <t>Brunch at The Grand Concourse</t>
  </si>
  <si>
    <t>The Grand Concourse is located in the historic Station Square Train Station building. Price for brunch is $26.99 per person and they will provide us with separate checks. Here is a link to the brunch menu: http://www.muer.com/pdf/menus/GC/GRCO_Brunch.pdf Our reservation policy can be referenced here: http://www.meetup.com/Pittsburgh-Fine-Dining-Meetup/messages/boards/thread/48846086</t>
  </si>
  <si>
    <t>Grand Concourse</t>
  </si>
  <si>
    <t>EXPLORING THE PIANO: Piano Music of HENRY PAPALE played by Eric Dzugan</t>
  </si>
  <si>
    <t>As part of his EXPLORING THE PIANO* Recital Series Eric Dzugan will perform a recital of Piano Music from the prolific pen of Pittsburgh composer Henry Papale including the virtuosic Masque of the Red Death Op. 14 the Nocturnes from Op. 36 &amp;amp; Op. 44 six pieces from Silhouettes from Commedia dell Arte Op. 56 the Prelude from The Months: Op. 54 No. 9; the Arabesque-Impromptu Op. 107 No. 1 Chorale &amp;amp; Canons Op. 150 No. 1 and the composer s harrowingly difficult Variations on a Theme of Paganini Op. 34 which Mr. Dzugan performed in 1995 at Duquesne University. On the lighter side Mr. Dzugan will also include a group of the composer s humorous American Folk Song Arrangements Op. 21 including Buffalo Gals BuPolly-Wolly Doodle Go Tell Aunt Rhody The Blue-Tail Fly &amp;amp; Little Liza Jane! Papale now in his seventy-eighth year has had a long and varied career in music including serving as a staff composer for three different music publishers a teacher in every level from grade school to College (eight years at Point Park University &amp;amp; 23 years in public schools) teaching music history theory solfeggio choral music and piano. He has served as an accompanist for vocal music at Point Park and at Choral Workshops in Los Angeles Phoenix Pittsburgh Toronto Detroit Portland Oregon Indiana New Jersey and New York and as rehearsal pianist for musicals and operas in all the above mentioned cities &amp;amp; states. Mr. Papale has lived in New Jersey for the past sixteen years and has enjoyed a steady number of performances including the 2007 performance at the Leonard Nemoy Theatre on 95th Street and Broadway in New York City of his operatic monodrama Julia. He was also the recipient of a Met-Life Grant for the latter work. 2014 saw the world premier of the ten numbers in his Stephen Crane Song Cycle at the Casa Italiana Zerilli-Merimo at New York University. Also in 2014 he was commissioned by New York s Underworld Opera Company to create a chamber music setting of Elsa Respighi s (wife of the famed composer Ottorino Respighi) four songs to texts by Omar Kayham. In 2015 his opera The Nose was given an award in the 2014 Boston Metro Opera contest. Included in his 155 Opus Numbers are 300 piano pieces 200 Art Songs 8 Operas 14 String Quartets and a great variety of chamber music. Admission- $10 For more information about the concert please visit http://www.ericdzugan.com/4background-on-upcoming-recitals/ For more information about the historic First Unitarian Church of Pittsburgh please visit http://www.first-unitarian-pgh.org/ As always it is also fine if you wish to enjoy the concert on your own with family and friends instead.</t>
  </si>
  <si>
    <t>First Unitarian Church of Pittsburgh in Shadyside</t>
  </si>
  <si>
    <t xml:space="preserve"> Corner of Morewood and Ellsworth</t>
  </si>
  <si>
    <t>As part of his EXPLORING THE PIANO* Recital Series Eric Dzugan will perform a recital of Piano Music from the prolific pen of Pittsburgh composer Henry Papale including the virtuosic Masque of the Red Death Op. 14 the Nocturnes from Op. 36 &amp;amp; Op. 44 six pieces from Silhouettes from Commedia dell Arte Op. 56 the Prelude from The Months: Op. 54 No. 9; the Arabesque-Impromptu Op. 107 No. 1 Chorale &amp;amp; Canons Op. 150 No. 1 and the composer s harrowingly difficult Variations on a Theme of Paganini Op. 34 which Mr. Dzugan performed in 1995 at Duquesne University. On the lighter side Mr. Dzugan will also include a group of the composer s humorous American Folk Song Arrangements Op. 21 including Buffalo Gals Polly-Wolly Doodle Go Tell Aunt Rhody The Blue-Tail Fly &amp;amp; Little Liza Jane! Papale now in his seventy-eighth year has had a long and varied career in music including serving as a staff composer for three different music publishers a teacher in every level from grade school to College (eight years at Point Park University &amp;amp; 23 years in public schools) teaching music history theory solfeggio choral music and piano. He has served as an accompanist for vocal music at Point Park and at Choral Workshops in Los Angeles Phoenix Pittsburgh Toronto Detroit Portland Oregon Indiana New Jersey and New York and as rehearsal pianist for musicals and operas in all the above mentioned cities &amp;amp; states. Mr. Papale has lived in New Jersey for the past sixteen years and has enjoyed a steady number of performances including the 2007 performance at the Leonard Nemoy Theatre on 95th Street and Broadway in New York City of his operatic monodrama Julia. He was also the recipient of a Met-Life Grant for the latter work. 2014 saw the world premier of the ten numbers in his Stephen Crane Song Cycle at the Casa Italiana Zerilli-Merimo at New York University. Also in 2014 he was commissioned by New York s Underworld Opera Company to create a chamber music setting of Elsa Respighi s (wife of the famed composer Ottorino Respighi) four songs to texts by Omar Kayham. In 2015 his opera The Nose was given an award in the 2014 Boston Metro Opera contest. Included in his 155 Opus Numbers are 300 piano pieces 200 Art Songs 8 Operas 14 String Quartets and a great variety of chamber music. Admission $5 if you mention F&amp;amp;AFIPGH For More Information: http://www.ericdzugan.com/4background-on-upcoming-recitals/</t>
  </si>
  <si>
    <t>Pittsburgh useR Group</t>
  </si>
  <si>
    <t>A group for all levels of R programmers to share tips training insights and applications. This is new group so details are to be decided join us and help guide the group!</t>
  </si>
  <si>
    <t xml:space="preserve">Business Intelligence; Cloud Computing; Statistical Computing; Big Data; Machine Learning; R Users Group; Predictive Analytics; Data Mining; R Project for Statistical Computing; Data Science; Applied Statistics; </t>
  </si>
  <si>
    <t>1067 days</t>
  </si>
  <si>
    <t>Deck Party II</t>
  </si>
  <si>
    <t>Fun and food and great views of Pittsburgh from my deck in Garfield. Conversations are allowed but not required to include R/data/work. Check your email/useR account the day of the party for updates may be cancelled in case of bad weather. I\'ll grill some stuff. Please bring a small side dish and/or drink. I\'m putting a limit of 37 guests due to space constraints (probably can\'t seat more than 20 but there is more standing room ...) There is a limit of two guests per member. Those guests are allowed to be children or parents but not pets. Please wait to RSVP until you are at least 90% certain that you will be able to come.</t>
  </si>
  <si>
    <t>Cabinet of Dr. Caligari w/ live music @ Hollywood Theatre</t>
  </si>
  <si>
    <t>Nosferatu w/ live music is that evening (at 7 pm) for those who want to do both. $8 for one; $15 for both 3 pmThe Cabinet of Dr. Caligari (German: Das Cabinet des Dr. Caligari) is a 1920 German silent horror film directed by Robert Wiene and written by Hans Janowitz and Carl Mayer. Considered the quintessential work of German Expressionist cinema it tells the story of an insane hypnotist (Werner Krauss) who uses a somnambulist (Conrad Veidt) to commit murders. The film features a dark and twisted visual style with sharp-pointed forms oblique and curving lines structures and landscapes that lean and twist in unusual angles and shadows and streaks of light painted directly onto the sets. Critic Roger Ebert called it arguably "the first true horror film" and film reviewer Danny Peary called it cinema\'s first cult film and a precursor for arthouse films. Considered a classic it helped draw worldwide attention to the artistic merit of German cinema and had a major influence on American films particularly in the genres of horror and film noir. The Andrew Alden Ensemble is a contemporary and electronic chamber music group from Rochester NY. Their goal is to bring forth new music for chamber music and film. The ensemble produces textual scores for film and performs them in front of a live audience to transform the picture with new sounds and experiences. The Andrew Alden Ensemble brings together a fascinating collaboration of rock music and contemporary classical composition including percussion synthesizer piano violin cello and electronic production. Their music combines the influence of Steve Reich Philip Glass David Lang Radiohead Velvet Underground and Krzysvtof Penderecki to create beautiful and haunting landscapes. http://www.thehollywooddormont.org/calendar/</t>
  </si>
  <si>
    <t>The Hollywood Theatre</t>
  </si>
  <si>
    <t xml:space="preserve"> 1449 Potomac Ave Pittsburgh PA 15216</t>
  </si>
  <si>
    <t>Sunday Night Jazz w/Benny Benack Jr. &amp; Benny Benack III Band!</t>
  </si>
  <si>
    <t xml:space="preserve"> Sunday Night Jazz with both Benny Benack 2 &amp;amp; 3 (father/son duo) 7 PM start time $10 cover charge at the door Benny Benack Jr. and Benny Benack III continue the family s musical tradition as they will be joined by other great jazz musicians for a very special performance! For more information about the Benny Benack Jr. including photos music samples other upcoming shows please visit http://www.bennybenack.com/live/ For more information about Benny Benack III including photos music samples other upcoming shows please visit http://www.bennybenackjazz.com/ In addition your host (Ken Quinn) will be give out a surprise to anyone who is there for the Meetup. So please take a moment to say hi and introduce yourself to Ken after you arrive! He'll also have tables reserved for those that wish to sit together. As always it is also fine if you'd like to attend this show on your own with family/friends instead. About Jergel's Located in Warrendale PA Jergel s Rhythm Grille is a unique music and entertainment venue providing guests with a host of live performances including local regional and national touring acts covering all genres. In addition a high-quality restaurant and food offering gives you the best of all worlds an experience you won t soon forget! This two-story 17000 square foot facility is packed with pro-sound audio and the best in video capabilities. Featuring 23 high-definition television monitors and two 14-foot projection monitors To check out the Jergel's menu please visit http://jergels.com/menu/ For more information about Jergel's please visit http://jergels.com/</t>
  </si>
  <si>
    <t>Cross-posted to Pittsburgh area anxiety shyness and depression meetup. You can RSVP in either group if you belong to both. The larger room that fits up to 49 people has been reserved for this meetup. Bring any topic you'd like to discuss. The past several library meetups at this location have gone well. For newcomers we arrange the seats in a circle introduce ourselves and share a little or a lot about whatever's going on in our lives or what brought us to the meetup and then we discuss topics as they arise. Some topics we can discuss for the next session: - Has your anxiety affected relationships harmed them or kept you from finding one? - How do you make friends as an adult and what criteria would you use to define a friend? What challenges do you encounter with friendships because of your anxieties? - Any suggestions for future events? We have one in November and one in December currently scheduled for this group (at the time I am posting this) but always like suggestions.</t>
  </si>
  <si>
    <t>CANCELED: How 4moms is Redefining the Juvenile Industry through Robotics</t>
  </si>
  <si>
    <t>Due to unforeseen scheduling conflicts the October 22nd 4moms event has been cancelled. We apologize for the inconvenience and hope to reschedule. Visit http://www.pdma.org/pittsburgh for updates. We will be sending emails out to those who have already registered for the event with additional information regarding credits and/or refunds. For immediate assistance please email: [masked] Thanks for your understanding.</t>
  </si>
  <si>
    <t>Pittsburgh South Hills 9 12 Group</t>
  </si>
  <si>
    <t xml:space="preserve">South Hills Conservatives! You are welcome here! This group is for the 9 12 initiative in the South Hills area of Pittsburgh... The 9 12 Initiative is based on the 9 Principles and 12 Values outlined by our forefathers. </t>
  </si>
  <si>
    <t xml:space="preserve">United States Constitution; The 9-12 Project; We Surround Them; Tea Party; Glenn Beck's 9 Princples &amp; 12 Values; Mercury One; </t>
  </si>
  <si>
    <t>2136 days</t>
  </si>
  <si>
    <t>Mark your calendar!</t>
  </si>
  <si>
    <t>Pr. Bruce Leonatti President of the Pittsburgh Chapter ACT for America will be giving a 1 hour talk followed by Q &amp;amp; A. Please join us for what is sure to be an informative discussion. Beginning at 7:00 PM</t>
  </si>
  <si>
    <t>McLaughlin Run Road Recreation Center Room</t>
  </si>
  <si>
    <t>Upper St Clair</t>
  </si>
  <si>
    <t xml:space="preserve"> 1770 McLaughlin Run Road</t>
  </si>
  <si>
    <t>Tana Ethiopian Cuisine</t>
  </si>
  <si>
    <t>For restaurant details see http://tanaethiopiancuisine.com/menu.html . Many of you have expressed an interest in going to Tana. I've been there several times and in all honesty the food varied from mediocre to very good. The just raised their prices and previously their portions tended to be small. However if you're curious about Ethiopian cuisine Tana is a good place to start. All their vegetable entrees are vegan. Tana also has a full bar. On Wednesdays they have live jazz. On my previous visits service was excellent. Parking is on-street on Baum Blvd. I don't remember if Tana is wheelchair accessible. Tana is a small place so I've limited the number of attendees.</t>
  </si>
  <si>
    <t xml:space="preserve"> 5929 Baum Blvd</t>
  </si>
  <si>
    <t>Ma Vlast to be conducted by Jiri Belohlavek at Heinz Hall</t>
  </si>
  <si>
    <t xml:space="preserve">Pratele we are having a great opportunity to enjoy performance of Ma vlast a set of six symphonic poems composed by Bedrich Smetana. Ma vlast will be conducted by Jiri Belohlavek a famous Czech conductor at Heinz Hall on November 13th. The Czechoslovak Nationality Room Committee and the Czechs in the Burgh arranged for tickets at a so-called discount price and a reception at which we are going to meet Maestro Belohlavek. The Heinz Hall is expecting us in the Overlook Room at 6:30 PM that evening. Please see the flyer and provided links for other details. To purchase tickets go to the http://www.pittsburghsymphony.org or call[masked]-4819. Use Promo Code: Czech click Buy Tickets and select your seats. A lot of tickets have already been sold so if you are interested in attending make your decision soon. (CORRECTION - there is no charge by Meetup; you only pay for your ticket(s) and drinks at the bar) Look forward seeing you all there. Let us enjoy this great evening and enrich our experiences. Best regards Pavel Tyrpak Cestmir Houska and Carol HochmanThe Czechs in the \'Burgh Organizers </t>
  </si>
  <si>
    <t>Fall Nature Walk</t>
  </si>
  <si>
    <t>As the leaves transform from summer greens to vibrant yellows flaming reds explosive oranges and shades of earthy brown why not enjoy the last warm days before winter s chill sets in?Learn about the various flora and fauna of Western Pennsylvania with Bushy Run volunteers and nature enthusiasts Bob Learzaf &amp;amp; Dave Browning.</t>
  </si>
  <si>
    <t>Meet other local aficionados and lovers of the MINI Cooper automobile! It\'s basically that simple. We thought that it would be great if there was some meetup group here in the \'burgh that you could meet other MINI enthusiasts without paying a membership fee for. Yes it would be good if you owned a MINI but what if you wanted to live vicariously through other MINI owners... We\'d be happy to throw someone else in our boot! We\'re open to suggestions for events! We love to do rallies garage days track days social events drive-in movies and tons of other fun stuff. Feel free to post suggestions on the discussion board. Ps. We\'ve joined up with PittStopMINI so check out their website and feel free to join the club. (You don\'t have to be a member to participate in meetup or PittStopMINI events.)</t>
  </si>
  <si>
    <t>Garage Day</t>
  </si>
  <si>
    <t>Our Vice President Steve Grieme is hosting a garage day at his home on October 17th from 8am to 3pm. YOU MUST SIGN UP ON THE PITTSTOPMINI SITE. CLICK HERE!! A garage day is a great way to learn to work on your car. Oil changes air filter changes brake pad/fluid changes or simple mods. Bring your job and all the parts (oil filter etc) and we\'ll work together as a team to get it done! Steve has plenty of tools and an air compressor. Club member Al Auth will give a professional detailing lesson. Even if you have no mods oil change or mechanical problems come by and learn how to make your car sparkle. Once the work is all done Steve will provide some chili and hot dogs. This event is limited to 12 people. First come first served! YOU MUST SIGN UP ON THE PITTSTOPMINI SITE. CLICK HERE!!</t>
  </si>
  <si>
    <t>Workout at Schenley Park - 10/13/2015</t>
  </si>
  <si>
    <t>Reminder: plank challenge at this workout!</t>
  </si>
  <si>
    <t>Practice Dance</t>
  </si>
  <si>
    <t>USA Sunday Dance held at different studio every month. ABSOLUTE BALLROOM is hosting our first dance of the season with a mini lesson snacks and refreshments and door prizes! USA Dance Members - $5.00 and studentsGeneral Admission $10.00 see website for more information: www.usadancepgh.com</t>
  </si>
  <si>
    <t>Absolute Ballroom Dancing</t>
  </si>
  <si>
    <t xml:space="preserve"> 6617 Hamilton Ave</t>
  </si>
  <si>
    <t>Dreamforce Comes to You</t>
  </si>
  <si>
    <t>We are bringing the best of Dreamforce to you...except the Foo Fighters. They were booked! We just got back from Dreamforce and we can't wait to share what we learned. With thought leaders industry pioneers and thousands of peers coming together to share their ideas success stories and best practices Dreamforce provided an excellent opportunity to learn network and grow. Summa Salesforce the Salesforce User Group &amp;amp; FinancialForce are now bringing Dreamforce to Pittsburgh for those who couldn't make it to San Francisco last week. Our own John Szurley and Adam Menzies will be hosting 2 of the sessions and you'll also hear directly from Salesforce and from customers as they speak about their journey through finding winning and keeping more customers with Salesforce. Find Pardot and Data.com Drive sales with intelligent B2B marketing Win Beyond the Pipeline: Producing Success Sellers Join Scott Shelander from Matthews International to hear his Dreamforce session live Lightning Experience The New Salesforce: Enhancements for Sales Productivity KeepService Cloud Customers are not asking for a better experience they are demanding it. Is your organization delivering the future of customer service? Analytics Cloud Wave Analytics and an actionable framework for your dashboards Following lunch we'll break into groups for our business and technical users to dive deeper in the topics that matter most to them in two separate tracks and then make sure to stay for the networking happy hour at 4PM!</t>
  </si>
  <si>
    <t>DoubleTree by Hilton Hotel and Suites Pittsburgh Downtown</t>
  </si>
  <si>
    <t xml:space="preserve"> 1 Bigelow Sq</t>
  </si>
  <si>
    <t>Great time last week with folks and this Sunday we will be at Coach\'s conveniently located for all on Banksville rd just find a place to park and enjoy the food and drink specials and good time with friends and watch the Steeler game if you want. This is cross posted so we are getting a nice group of people! Don [masked] So far we have at least 12 people going from the different groups and room for more so come on out it\'ll will be a blast!!</t>
  </si>
  <si>
    <t>Coach\'s Bottleshop &amp; Grille</t>
  </si>
  <si>
    <t xml:space="preserve"> 3105 Banksville Road</t>
  </si>
  <si>
    <t>Grab a Bite @ Burgatory</t>
  </si>
  <si>
    <t>It's been a while since we've had dinner together. Have you been to the new Burgatory in Murrysville? Let's meet there and catch up!</t>
  </si>
  <si>
    <t>Burgatory</t>
  </si>
  <si>
    <t xml:space="preserve"> 100 Blue Spruce Way</t>
  </si>
  <si>
    <t>Great time last week with folks and this Sunday we will be at Coach's conveniently located for all on Banksville rd just find a place to park and enjoy the food and drink specials and good time with friends and watch the Steeler game if you want. This is cross posted so we are getting a nice group of people! Don [masked] So far we have at least 12 people going from the different groups and room for more so come on out it'll will be a blast!!</t>
  </si>
  <si>
    <t>Coach's Bottleshop &amp; Grille</t>
  </si>
  <si>
    <t>Gallery Crawl!</t>
  </si>
  <si>
    <t>Pittsburgh Cultural Trust: Gallery Crawl in the Cultural District Free admission 5:30pm-10pmGalleries in the Cultural DistrictArt. Music. Dance. Comedy. Film. Networking. Fun. FREE! The free quarterly showcase of art and entertainment has taken place in the heart of the Cultural District for a decade. For this special anniversary Crawl all events will take place at a variety of galleries and spaces and feature special programming and surprises. This Crawl will kick of the Pittsburgh Cultural Trust s India in Focus programming featuring dance theater music and visual art.Multiple locations in the Cultural District (Downtown) www.TrustArts.org/crawl Meet at Market Street Grocery Look for others that are signed up here by their PICTURES. People will be meeting here at 6:30-6:45pm</t>
  </si>
  <si>
    <t>Market Street Grocery</t>
  </si>
  <si>
    <t xml:space="preserve"> 435 Market Street</t>
  </si>
  <si>
    <t>FREE CONCERT: WYEP Final Fridays: The Districts &amp; Ryley Walker</t>
  </si>
  <si>
    <t>WYEP Final Fridays Concert: The Districts and Ryley Walker Free admission 7pm Final Fridays is a family-friendly event free and open to the public that showcases up and coming national talent featured on WYEP. The Districts are known for their honest lyrics and punk/folk feel. Ryley Walker has drawn comparisons with Van Morrison and is a true American guitar player whose fingerpicking style is prominently featured on this music. Schenley Plaza 4100 Forbes Ave. (Oakland) wyep.org pittsburghparksconservancy.org/schenleyplaza Non Hosted Event Look for OTHERS whose PICTURES are RSVP\'d here!</t>
  </si>
  <si>
    <t>Hartwood Acres: Hay Day! Awesome time!</t>
  </si>
  <si>
    <t>Allegheny County Parks: Hartwood Acres Hay Day Free admission 11AM-4pmIt\'s a Fall celebration with hay rides barnyard petting zoo pny rides arts and crafts Halloween Puppet show magician food trucks and more!Hartwood Acres Amphitheater (Hampton) alleghenycounty.us/parks</t>
  </si>
  <si>
    <t>FREE ADMISSION AT ANDY WARHOL MUSEUM!</t>
  </si>
  <si>
    <t>The Andy Warhol Museum Free admission 10am-5pmBring the whole family to The Warhol to see Andy s Toybox a playful installation inspired by a series of paintings Andy Warhol made for children in 1983. See toy paintings hung at child-height and the artist s collection of vintage wind-up toys. While you\'re here visit The Factory underground to create your own toy-related art.117 Sandusky St. (North Shore) warhol.org</t>
  </si>
  <si>
    <t xml:space="preserve">Andy Warhol Museum </t>
  </si>
  <si>
    <t xml:space="preserve"> 117 Sandusky St</t>
  </si>
  <si>
    <t>Free admission to the Science Center Sunday Sept 27th!</t>
  </si>
  <si>
    <t>Carnegie Science Center Free admission 10am-5pm Sunday Sept 27thVisit our newest exhibit H2Oh! and make it rain in the water table! Also climb a rock wall try to score against Hockey-bot and explore our gigantic model railroad! Free admission to all exhibits planetarium and live shows on RAD Day; Omnimax films not included. USS Requin closed for maintenance.One Allegheny Ave. carnegiesciencecenter.org</t>
  </si>
  <si>
    <t>AWESOME! Free Admission to Pgh Children\'s Museum! Sun. Sept 27th</t>
  </si>
  <si>
    <t>Free admission to the Pittsburgh Children s Museum. Sunday Sept. 27th 10am-5pm Free admission 10am-5pmPlay with Real Stuff. Ink your own silkscreen in The Studio. Build and tinker with old and new technologies in MAKESHOP. Pump and move water in all directions in Waterplay - and much more! Performances by Bulgarian Dance Ensemble Otets Paissi (1pm); Opera Theater will present Violet\'s Opera (2pm); Edgewood Symphony Orchestra brass ensemble (3pm); and a sneak peek at Quantum Theatre\'s world premiere of The Winter\'s Tale created with Chatham Baroque and Attack Theatre (4pm).10 Children s Way (North Side) pittsburghkids.org</t>
  </si>
  <si>
    <t>Children\'s Museum of Pittsburgh</t>
  </si>
  <si>
    <t xml:space="preserve"> 10 Children\'s Way</t>
  </si>
  <si>
    <t>GO TO MATRESS FACTORY FOR FREE! Sunday Sept 27th</t>
  </si>
  <si>
    <t>GO TO THE Mattress Factory for FREE! Sunday Sept 27th Free admission 1-5pm A contemporary experimental lab featuring site-specific installations created by artist-in-residence from around the world. About accessibility: the facility at 500 Sampsonia Way is fully accessible; enter from free parking lot at 505 JAckson St.; facilities at 516 Sampsonia Way and 1414 Monterey St. are partially accessible; wheelchairs available upon request at 500 Samsponia Way. 500 Sampsonia Way (North Side) mattress.org Part of RADical Daze n\'at! Take advantage of this while yinz can... More info in the link n\'at!</t>
  </si>
  <si>
    <t>Mattress Factory</t>
  </si>
  <si>
    <t xml:space="preserve"> 500 Sampsonia Way</t>
  </si>
  <si>
    <t>FREE TOURS of PNC PARK! Wed Oct 7th (please read below)!</t>
  </si>
  <si>
    <t>PNC Park Home of the Pittsburgh Pirates Free admission 10am-3pm (tours only) Take a behind the scenes tour of The Best Ballpark in America. Places you may visit are the Legacy Theatre Batting Cages Dugout and Press Box. Tours take place on the hour from 10am to 3pm with the last tour starting at 2pm; 80 guest maximum on a first-come first-served basis. NO RESERVATIONS will be taken. Please enter the gate next to the Willie Stargell Statue on Federal St. Date subject to cancellation depending on post-season schedule. Check the back on this page the day before (October 6) to confirm this event. 115 Federal St. (North Shore) www.pirates.com/tours</t>
  </si>
  <si>
    <t xml:space="preserve"> 115 Federal Street</t>
  </si>
  <si>
    <t>Holistic Women\'s Wellness in Beaver County</t>
  </si>
  <si>
    <t>What is "My Purpose" in Life? (September meetup)</t>
  </si>
  <si>
    <t>Hello Ladies This meetup is open to everyone and a free meetup get together. We will have a topic of My Purpose. This is open for discussion plus as you know we are open to discuss other Holistic Lifestyle methods and techniques. This is the 2nd meetup group. The 1st was full of great conversations fellowship and inspiring topics. The library closes at 8:00 so we will need to cut it a little short of 8:00. Hope to see you there.</t>
  </si>
  <si>
    <t>Beaver Area Memorial Library</t>
  </si>
  <si>
    <t xml:space="preserve"> 100 College Avenue</t>
  </si>
  <si>
    <t>Are you feeling like you lost sight of your purpose? Are you feeling like you are in a Rut? Do you really want to make some positive Change? Do you think that not living your purpose is bringing negativity or even illness? come tonight to share. This is also posted on the Beaver County Site for those living in the Beaver county area. We will be having a monthly meeting at the Beaver Library with open discussions and a main topic of My Purpose. I look forward to meeting you there. Kelly</t>
  </si>
  <si>
    <t>Holiday Party &amp; Annual Membership Meeting</t>
  </si>
  <si>
    <t xml:space="preserve">The 2015 Holiday Party and Membership Meeting will be at the Narcisi Winery. We\'ll be having a buffet with lots of delicious food! The cost is only $10/person! Registration closes on December 1st! CLICK HERE TO REGISTER AND PAY! During the holiday party a "white elephant" gift swap takes place. So bring a wrapped gift for each person in your group and then see how many times these gifts change hands! Need some gifting guidance? We\'re MINI people - so bend the rules! Bring something Not Normal! Think along the lines of what kind of INTERESTING thing you can buy obtain make craft laugh at or re-gift for$20ish. This is the highlight of the party every year! This is also our annual membership meeting so please fill out the 2016 Officer Nomination form! Feel free to nominate yourself as we\'re always looking for fresh faces new ideas and for people to volunteer! If you love attending our events and want to see the club continue to grow please get involved! We can\'t do fun events like track days holiday parties and PVGP without the help of our dedicated members! Email [masked] if you\'re interested in being more involved next year!!! </t>
  </si>
  <si>
    <t xml:space="preserve"> 4578 Gibsonia Road</t>
  </si>
  <si>
    <t>FREE ADMISSION to the Pittsburgh ZOO! Sun Oct 11th! Woo Hoo!</t>
  </si>
  <si>
    <t>FREE Admission to Pittsburgh Zoo &amp;amp; PPG Aquarium Sunday Oct 11th 9am to 4pm! Free admission 9am-5pm (gates close at 4pm)Combine learning fun and exploration with a visit to the Pittsburgh Zoo &amp;amp; PPG Aquarium. Enjoy our newest exhibit The Islands along with thousands of animals including sea lions leopards elephants polar bears giraffes and penguins. Sponsored by PPG Industries. At the Water\'s Edge exhibit: performance by Calliope Folk Music Society (2pm); take home art with Sweetwater Arts Center; raffle activity with Chamber Music Pittsburgh. Please note: Due to the high volume of visitors expect possible delays on Butler Street and at the Highland Park Bridge.One Wild Pl. (Highland Park) pittsburghzoo.org Part of RADical Daze n\'at!</t>
  </si>
  <si>
    <t>Pittsburgh Zoo and PPG Aquarium</t>
  </si>
  <si>
    <t xml:space="preserve"> One Wild Place</t>
  </si>
  <si>
    <t>Free Admission to Heinz History Center &amp; Sports Museum!!! Sun Oct 11th 11am-5pm</t>
  </si>
  <si>
    <t>Heinz History Center and Western PA Sports Museum Free admission 10am-5pm Free admission 10am-5pmRelive a few classic battles. Enjoy all six floors of this Smithsonian-affiliated museum presenting American history with a Western Pennsylvania connection. Feel the pride of our region by exploring the lives of Pittsburghers who have changed the world through a variety of engaging exhibitions. Don t miss the new We Can Do It! WWII exhibition. Performances by Allegheny Brass Band (1pm) Tuesday Musical Club (2pm) Pittsburgh Youth Chorus/formerly Children\'s Festival Chorus (3pm) and South Hills Chorale (3:30pm).1212 Smallman St. (Strip District) www.heinzhistorycenter.org</t>
  </si>
  <si>
    <t>Heinz History center</t>
  </si>
  <si>
    <t xml:space="preserve"> 1212 Smallman St</t>
  </si>
  <si>
    <t>Pittsburgh\'s Other Beer Meetup</t>
  </si>
  <si>
    <t>This is a group for anyone interested in great beer socializing and making new friends. All skills levels are welcome. The only requirements are that you are nice non judgmental and receptive of anyone regardless of their background. I started this group because I feel beer enthusiasts want to meet other beer enthusiasts and one can\'t do that sitting home waiting for the world to come to them! The objectives for this group are FIRSTLY: To HAVE FUN and Schedule Meetups OFTEN and SECONDLY: (well see the first objective).</t>
  </si>
  <si>
    <t>Uno\'s Waterfront</t>
  </si>
  <si>
    <t>We were talking about the pizza here and as it turns out there are a few craft beers on tap too... so what do you think? 4 craft 20 oz. beers for $6 and a $5 20 oz. Sam Adams with other standard stock beers on tap: Go here http://www.unos.com/bar/index.php and select Homestead PA under the craft beer drop down in the middle of the page for the current selection and great Chicago style deep dish or flatbread pizza and surprisingly healthy options too if you\'re so inclined... like a side of faro salad whole five grain pizza crust power salads etc. or the not so healthy but delicious \'pizza skins\' (think potato skins)! http://unos.com/menus/index.php They will extend their happy hour prices of half off appetizers for us until 8 p.m. and are happy to have us. So come on down!</t>
  </si>
  <si>
    <t>A Spooky Hike at North Park\'s Haunted Blue Mist Road</t>
  </si>
  <si>
    <t xml:space="preserve"> Click Here Join us as we explore the haunted Blue Mist Road trail - a section steeped in urban legends and paranormal mysteries. Please make sure you wear appropriate hiking clothing waterproof footwear (if possible) and dress for the weather (layers; no cotton). Please bring a small day pack with extra clothes snacks water two sources of light (headlamp and flashlight recommended) and any personal medications you may need. Ages 8 and up are welcome. Hope to see you on this spooky trail hike! Follow this link to see a ghost kitten standing next to a tree from our 10/18/2013 adventure (photo credit Mary Lynn Marsico). &amp;gt; https://goo.gl/WF2EYI Thank you for your interest in our free "Spooky Hike." L.L.Bean has a new centralized reservation system. To guarantee your space you must first confirm your reservation on our new centralized reservation system and if appropriate fill out a participant agreement. Please visit www.llbean.com/pittsburgh find this event on the "Event Calendar" and register. We look forward to seeing you! Activity Level:Physical Ability/Cardiovascular Demand: EasyLevel of Experience: Intro Hike distance will be about 4 miles What to bring:Dress in Layers (avoid Cotton)Sturdy Hiking or Winter Boots with good treadTwo Light Sources: Headlamp Flashlight Extra Flashlight etc.Water to stay hydratedSnacksCompleted and signed L.L.Bean participant agreement Click Here Additional: Lip Balm Camera Change of Shoes Dry Bag Walking Stick or Trekking Poles Personal Medicines Eye Protection Dog-friendly: Leashed people friendly vaccinated well socialized outdoor dogs are welcome at this venue. Minimum Age 8: This outing is open to ages 8 and above. Children 8 to 14 years of age need to be accompanied by a participating adult. Children 15 to 17 years old can participate alone after their parent has signed the L.L.Bean participant agreement for minors. Need help preparing for your next adventure? Visit L.L.Bean Store at Ross Park Mall and ask to speak with an Outdoor Product Specialist. L.L.Bean will fit you with the right clothing and gear for all of life\'s adventures. L.L.Bean Store at Ross Park Mall1000 Ross Park Mall Drive (Map)Pittsburgh PA 15237L.L.Bean Outdoor Discovery SchoolsWebsite || Meetup || Twitter || Facebook</t>
  </si>
  <si>
    <t>Events at Work Hard Pittsburgh</t>
  </si>
  <si>
    <t>http://workhardpgh.com Stay up-to-date with all of the events classes and opportunities at Pittsburgh's newest co-working space. Work Hard Pittsburgh brings startups freelance media producers and nonprofits into the same space so that they can collaborate and grow. Work Hard Pittsburgh's facilities contain complete media production facilities including 20' of greenscreen a podcasting suite and state-of-the art audio studio.</t>
  </si>
  <si>
    <t xml:space="preserve">Graphic Design; Animation; Media; Entrepreneurship; Film and Video Production; Startup Businesses; Networking for Graphic Designers &amp; Marketing Pros; 3D Animation; Startup Pitching; Startup Incubation; Technology Startups; media production; Media Professionals; </t>
  </si>
  <si>
    <t>1029 days</t>
  </si>
  <si>
    <t>Workshop Leaders: Karen Tang - Sr UI Developer at CEI Meg Dickey-Kurdziolek - Sr UX Designer Light breakfast &amp;amp; full lunch will be included. In this session we ll discuss design methods that are used throughout the product development process from ideation to sketching out a complete wireframe. Topics include: Rapid prototyping Design critiques Storyboarding Personas Typography color white space and other aesthetic considerations Style guides Differences of Mobile vs Web design Motion Design Price: $20.00 /per personPay at the door or go here:http://www.meetup.com/Pgh-Tech/events/219935963/</t>
  </si>
  <si>
    <t>Science Center to host FREE Lunar Eclipse Watching Event</t>
  </si>
  <si>
    <t>http://www.sopghreporter.com/story/2015/09/22/entertainment/science-center-will-host-a-free-lunar-eclipse-skywatch-event/15973.html Guests are invited to watch the lunar eclipse from the Science Center s back lawn located along the North Shore Riverwalk to observe the phenomenon through telescopes. Buhl Planetarium staff will be on-site to guide guests and talk about the astronomical activity.</t>
  </si>
  <si>
    <t>How Yellow Pages Does BI on Hadoop</t>
  </si>
  <si>
    <t>Yellow Pages published its first directory in 1908: it was Google before Google. It has now become an end-to-end marketing powerhouse partnered with the largest brands in the world to connect millions of businesses to their prospects and customers. When Richard Langlois Yellow Pages Director of Enterprise Data embarked on their Big Data journey the team hadn t had any experience with Hadoop. Using AtScale Tableau and Cloudera the Yellow Pages team built data services for its advertisers and internal sales and marketing team. Register</t>
  </si>
  <si>
    <t>Webinar</t>
  </si>
  <si>
    <t xml:space="preserve"> http://info.atscale.com/webinar-how-yellow-pages-does-bi-on-hadoop?hsCtaTracking=3aa16516-715e-4d05-8332-e730af51774c%7Cf0e9e592</t>
  </si>
  <si>
    <t>October Open Membership Meeting</t>
  </si>
  <si>
    <t>Holistic Lifestyle of Northern Pittsburgh</t>
  </si>
  <si>
    <t>This group was formed for the benefit of both the practitioner as well as those seeking out mind body and spirit solutions and education. You are welcome to come and learn about alternative and complimentary options to allopathic or traditional western medicine care. Do you want to add to your self-care knowledge base? Do you want to network with like-minded professionals in our North Pittsburgh area? Our MeetUps will feature informative discussions demonstrations hands-on practice and experiences covering a wide variety of alternative modalities led by experts in their respective field of interest. Take what works; leave the rest. Our events will generally be held on the 3rd Wednesday of each month from 7 8:30PM. While we anticipate many free events some fees may apply depending on the cost of supplies for a particular event. Venue: 4284 Route 8 Suite 103 Allison Park PA</t>
  </si>
  <si>
    <t xml:space="preserve">Moms; Massage Therapy; Reiki; Self-Improvement; Consciousness; Reflexology; Wellness; Holistic Health; Professional Networking; Essential Oils; Alternative Medicine; Healthy Eating; Healthy Living; Focus on Holistic Health and Wellness; Acupuncture &amp; Chinese Medicine; </t>
  </si>
  <si>
    <t>155 days</t>
  </si>
  <si>
    <t>Introduction to Oriental Medicine and Acupuncture</t>
  </si>
  <si>
    <t xml:space="preserve">In this class led by Maura Schuster Licensed Practitioner of Oriental Medicine of Holistic Aging located in Allison Park you will be introduced to an overview of Oriental Medicine. Did you know that Acupuncture is but one component of Oriental Medicine? You will learn what conditions are best treated by acupuncture herbal medicine and supplements. Scared of needles? Maura will demo several techniques she uses in her practice including acupuncture cupping pediatric acupuncture and guasha. Lastly Maura will provide you with several self-help acupressure techniques so you can relieve yourself of simple symptoms such as : headaches sinus pressure fatigue stress and upset stomach. </t>
  </si>
  <si>
    <t>Holistic Aging Castle Town Square South</t>
  </si>
  <si>
    <t xml:space="preserve"> 4284 Route 8 </t>
  </si>
  <si>
    <t>Gunned Down: The Power of the NRA</t>
  </si>
  <si>
    <t>DVD 54 minutes PBS presents an investigation into the political power of the NRA in influencing U.S. firearms legislation.</t>
  </si>
  <si>
    <t>Meet OASIS we need volunteers!!!</t>
  </si>
  <si>
    <t>OASIS Intergenerational Tutoring Program is a nonprofit that recruits and trains adult 50+ to tutor kids in the Pittsburgh Public and Woodland Hills School Districts. Tutors receive training materials clearances and ongoing support at no charge. Come learn how you can become a volunteer with OASIS. Presented by John Spehar and Mary Perrone OASIS</t>
  </si>
  <si>
    <t>CrowdFunding Your Business</t>
  </si>
  <si>
    <t>Artists entrepreneurs and others utilize crowdfunding to collectively raise capital for business ventures causes and community projects. Come learn about crowdfunding and Kiva Zip s 0% interest micro-loans for startups and small businesses in the Pittsburgh area. Presented by Jennifer Hamilton KIVA</t>
  </si>
  <si>
    <t>Haunted Roads of Western Pennsylvania: Legends and History</t>
  </si>
  <si>
    <t>Join author and historian Thomas White as he explores the supernatural legends surrounding some of the region\'s most haunted roads. Learn the real history and cultural meaning of the ghosts and cults said to linger on Blue Mist Road and the phantom miners and hanging victims on Shades of Death Road. Hear the legends of Mystery Mile Axe Murder Hollow Thirteen Bends Road the true story of the Green Man and many others.</t>
  </si>
  <si>
    <t>Adult Gaming</t>
  </si>
  <si>
    <t>Looking to get away from it all? Take the afternoon off and join us for friendly and fun board games card games and even video games. No registration is required. Age 18 and up only.</t>
  </si>
  <si>
    <t>Let s Dance West African Style!</t>
  </si>
  <si>
    <t>Experience the joy of African dance with Yamoussa Camara from Guinea West Africa former lead drummer and dancer with Les Ballet Africains. Participants will learn dances from Guinea West Africa while getting an excellent workout. For all levels.</t>
  </si>
  <si>
    <t>CPR and First Aid Basics</t>
  </si>
  <si>
    <t>Come learn how to deliver CPR and other basic lifesaving techniques and get general tips on how to react during emergency situations. No walk-ins registration required. Please call[masked] to register. Presented by Scott Pyle Certified EMT and Instructor</t>
  </si>
  <si>
    <t>Phoenix</t>
  </si>
  <si>
    <t xml:space="preserve">A spellbinding mystery of identity illusion and deception unfolds against the turmoil of post-World War II Germany in the stunning new film from acclaimed director Christian Petzold (Barbara Jerichow). Nelly (Nina Hoss) a German-Jewish nightclub singer has survived a concentration camp but with her face disfigured by a bullet wound. After undergoing reconstructive surgery Nelly emerges with a new face one similar but different enough that her former husband Johnny (Ronald Zehrfeld) doesn t recognize her. Rather than reveal herself Nelly walks into a dangerous game of duplicity and disguise as she tries to figure out if the man she loves may have been the one who betrayed her to the Nazis. Evoking the shadows and haunted mood of post-war Berlin Phoenix weaves a complex tale of a nation s tragedy and a woman s search for answers as it builds towards an unforgettable heart-stopping climax. (In German with English subtitles). We will meet in the lobby at 7:15 pm. The movie starts at 7:30 pm. </t>
  </si>
  <si>
    <t>This is a group for anyone interesting in finding their full potential self. It's time to shake the dust and get to your core. What's holding you back from finding the career relationship or lifestyle that you want? Each week we will work through exercises on how to release anxiety phobias and fears. We will have open group discussions on what's holding you back from reaching your goals. We will work to find your true self and how to maintain balance in day to day life. Whether you are struggling from anxiety fear addictions grief depression or just going through a life transition this group is for anyone looking to make some type of self-improvement.</t>
  </si>
  <si>
    <t>What's holding you back from finding the career relationship or lifestyle that you want? Each week we will work through exercises on how to release anxiety phobias and fears. We will have open group discussions on what's holding you back from reaching your goals and how to work towards them. We will also discuss the power of positive intention and how to manifest the life that you want. Hope you join me!</t>
  </si>
  <si>
    <t>Panera</t>
  </si>
  <si>
    <t>HALLOWEEN COSTUME PARTY WITH COOKIES CANDY SNACKS PRIZES &amp; SURPRISES!!</t>
  </si>
  <si>
    <t xml:space="preserve"> The Saturday Singles Dance announces one of its biggest parties of the year the Spooktacular "HALLOWEEN COSTUME PARTY" Monster Mixer Dance on Saturday OCTOBER 24TH at the West View VFW! Following in the tradition of our previous Halloween parties this event will feature FREE COOKIES SNACKS CANDY Tricks Treats Surprises and PRIZES for many categories! Free optional "THRILLER" Line Dance Lesson at 7:30 p.m. with Dance Teacher Ginny Crawford who will teach you this iconic easy-to learn line dance at 7:30 p.m. Then from 8 p.m. to Midnight dance mix and mingle to the awesome musical selection of DJ Ron Hopkinson! Later in the evening enjoy the "Monster Mixer AKA Waterfall Dance" where you will meet and dance with a variety of partners during one slow set of music! You have to attend in order to appreciate the many original hilarious and frightening costumes that are sure to be on display that night! If you have ever attended any of our prior Halloween Parties you know the evening will be an electric and an entertaining one for sure!!! As always Dress-Up is optional. Elvis may even be in the building that night! This will be one frightful and delightful HALLOWEEN BASH you won\'t want to miss! So come out and enjoy the Sweet Treats Snacks Prizes and Surprises with our Meet-Up Group along with All of the Numerous Attendees at the Saturday Singles Dance! For more information please call the Dance Line at[masked] e-mail [masked] or visit www.dancetonight.weebly.com and check out the "Halloween Party" page for more details regarding this event. </t>
  </si>
  <si>
    <t xml:space="preserve"> Click Here Join us for an exciting hike during the full moon. Please wear appropriate hiking clothing waterproof footwear (if possible) and dress for the weather (layers; no cotton). Please bring a small day pack with extra clothes snacks water and any personal medications you may need. Ages 8 and up are welcome. Hope to see you on the trail! Thank you for your interest in our free "Full Moon Hike." L.L.Bean has a new centralized reservation system. To guarantee your space you must first confirm your reservation on our new centralized reservation system and if appropriate fill out a participant agreement. Please visit www.llbean.com/pittsburgh find this event on the "Event Calendar" and register. We look forward to seeing you! Activity Level:Physical Ability/Cardiovascular Demand: EasyLevel of Experience: Intro Hike distance will be about 4 miles What to bring:Dress in Layers (avoid Cotton)Sturdy Hiking or Winter Boots with good treadTwo Light Sources: Headlamp Flashlight Extra Flashlight etc.Water to stay hydratedSnacksCompleted and signed L.L.Bean participant agreement Click Here Additional: Lip Balm Camera Change of Shoes Dry Bag Walking Stick or Trekking Poles Personal Medicines Eye Protection Dog-friendly: Leashed people friendly vaccinated well socialized outdoor dogs are welcome at this venue. Minimum Age 8: This outing is open to ages 8 and above. Children 8 to 14 years of age need to be accompanied by a participating adult. Children 15 to 17 years old can participate alone after their parent has signed the L.L.Bean participant agreement for minors. Need help preparing for your next adventure? Visit L.L.Bean Store at Ross Park Mall and ask to speak with an Outdoor Product Specialist. L.L.Bean will fit you with the right clothing and gear for all of life\'s adventures. L.L.Bean Store at Ross Park Mall1000 Ross Park Mall Drive (Map)Pittsburgh PA 15237L.L.Bean Outdoor Discovery SchoolsWebsite || Meetup || Twitter || Facebook</t>
  </si>
  <si>
    <t>Mom's Night Out!</t>
  </si>
  <si>
    <t>Crafty Jackalope</t>
  </si>
  <si>
    <t xml:space="preserve"> 608 Washington Avenue</t>
  </si>
  <si>
    <t>Father O\'Connor has graciously allowed us to be a part of their Faith Community and help them celebrate their parish\'s patron saint Saint Therese of Lisieux on October 4 2015 at their 11:00 am Sunday Mass. October 3 1925 the parish of St. Therese of Lisieux was established by Father Joseph D. Hagan. Plans to build a church were halted due to the crash of 1929. After World War II and the revival of the steel plants work once again began in earnest towards the creation of this beautiful church and school. St. Therese of Lisieux School was blessed on August 21 1954. Mass was first celebrated in the basement of this new school until St. Therese of Lisieux Church was finally completed and put into faithful service beginning in 1958. St. Therese of Lisieux Church is a beautiful church with many unique elements that add to the charm of this House of Worship. It contains a unique chapel dedicated to this beloved saint who is called The Little Flower of Jesus . It contains both first and second class relics of this doctor of the Catholic Church made famous in part by her best-selling autobiography The Story of a Soul . It also contains distinct stained glass windows that lovingly tell the stories from both the Old and New Testaments as well as pageants of Pittsburgh scenes honoring the lives of some of the hardworking people that helped make our city what she is today. Just recently St. Therese\'s church made the news when one of it\'s bells was repaired and reinstalled. If you would like to see the video honoring this event the link is here: https://www.youtube.com/watch?v=mGkl-cAqD-Q As you can tell from this video this is truly a fun-loving Faith community! The reason that Father and I chose this date is that this is the Sunday when St. Therese of Lisieux\'s church celebrates the feast day of their patron saint by finishing their nine-day novena to her as well as hosting a procession outside the church in honor of her. We will be able to partake in this joyous celebration a first for Pittsburgh Mass Mob! Please invite family and friends for this special day. You don\'t want to miss this one! Elizabeth and your Pittsburgh Mass Mob team ps here is a preview Youtube video of the St. Therese of Lisieux church...enjoy! (I hope you like the music on this one :) https://www.youtube.com/watch?v=fmZ_AiKzRGI</t>
  </si>
  <si>
    <t>Pittsburgh Mass Mob XV ... at the historic St. Therese of Lisieux in Munhall</t>
  </si>
  <si>
    <t xml:space="preserve"> In case anyone might be interested please feel free to join the Pittsburgh Mass Mob friends as we rediscover another one of our region's hidden jewels St. Therese of Lisieux in Munhall. As a reminder it is important to recognize that while everyone may have different religious beliefs we should also try to be respectful and welcoming and realize that we can sometimes have a tendency to overlook historical things in our own region. As always it is also fine if you wish to attend on your own with family/friends instead. Pittsburgh Mass Mob is a group that enjoys going to different churches which have historical significance in terms of architecture rich ethnic/cultural tradition etc. Typically 30-80 people from the Pittsburgh Mass Mob group visit a different church which is selected each month. Of note is that their are similar Mass Mob groups all across the country where visitors are struck by what they experience with comments such as It s like walking back in history. So please feel free to join the Pittsburgh Mass Mob and Father Terry O'Connor (and son of the late Bob O'Connor beloved Pittsburgh Mayor) who has graciously invited the group to be a part of their Faith Community and help them celebrate their parish's patron saint Saint Therese of Lisieux on October 4 2015 at their 11:00 am Sunday Mass. October 3 1925 the parish of St. Therese of Lisieux was established by Father Joseph D. Hagan. Plans to build a church were halted due to the crash of 1929. After World War II and the revival of the steel plants work once again began in earnest towards the creation of this beautiful church and school. St. Therese of Lisieux School was blessed on August 21 1954. Mass was first celebrated in the basement of this new school until St. Therese of Lisieux Church was finally completed and put into faithful service beginning in 1958. St. Therese of Lisieux Church is a beautiful church with many unique elements that add to the charm of this House of Worship. It contains a unique chapel dedicated to this beloved saint who is called The Little Flower of Jesus . It contains both first and second class relics of this doctor of the Catholic Church made famous in part by her best-selling autobiography The Story of a Soul . It also contains distinct stained glass windows that lovingly tell the stories from both the Old and New Testaments as well as pageants of Pittsburgh scenes honoring the lives of some of the hardworking people that helped make our city what she is today. Just recently St. Therese's church made the news when one of it's bells was repaired and reinstalled. If you would like to see the video honoring this event the link is here: https://www.youtube.com/watch?v=mGkl-cAqD-Q As you can tell from this video this is truly a fun-loving Faith community! For more information about St. Therese of Lisieux Parish please visit http://www.st-therese.net/ The reason that Father O'Connor and Pittsburgh Mass Mob chose this date is that this is the Sunday when St. Therese of Lisieux's church celebrates the feast day of their patron saint by finishing their nine-day novena to her as well as hosting a procession outside the church in honor of her. We will be able to partake in this joyous celebration a first for Pittsburgh Mass Mob! Please invite family and friends for this special day. You don't want to miss this one! Elizabeth and your Pittsburgh Mass Mob team ps here is a preview Youtube video of the St. Therese of Lisieux church...enjoy! (I hope you like the music on this one :) https://www.youtube.com/watch?v=fmZ_AiKzRGI</t>
  </si>
  <si>
    <t>Giggle and Wiggle</t>
  </si>
  <si>
    <t xml:space="preserve">Play and silliness abound Monday mornings at the Library. Children AND adults are encouraged to use their imagination sing and dance. It s ridiculous fun that gets everyone up and moving. Put a little happiness into your Monday morning routine. </t>
  </si>
  <si>
    <t>Bethel Park Library</t>
  </si>
  <si>
    <t xml:space="preserve"> 5100 W Library Ave</t>
  </si>
  <si>
    <t>Level 24 - Buddha Says: Wake Up!</t>
  </si>
  <si>
    <t>There are two classic misconceptions about Buddhism. First of all Buddha is not the name of the man. His name was Siddhartha Gautama and "Buddha" is more of a title or a description ... sort of like what "Christ" is to Jesus. Secondly Buddhism is not really a religion at least not in the theistic sense of worshipping a deity. Buddhism is mostly just a philosophy or a thought system and a spectacular one at that! In this group we go over Siddhartha\'s story and the basics of Buddhism (which include very clear links to quantum physics).</t>
  </si>
  <si>
    <t>Rocket Fuel: Transforming Digital Advertising with Machine Learning and AI</t>
  </si>
  <si>
    <t>Online Advertising provides incredible challenges and opportunities to apply big data and machine learning to drive value for marketers. Rocket Fuel is one of the leaders in this space; a public company with a brand new R&amp;amp;D office here in Pittsburgh. Come hear Doug Donohoe leader of our Pittburgh office and Mark Torrance CTO who will talk about the challenging problems Rocket Fuel works on and how critical enhancements to our technology are to delivering business value. Specific topics will include:* Structuring advertising data to model with Spark Scala and MLLib* Addressing asymmetric class problems (positive data is only 0.1%)* Fraud and Viewability and how the data for these problems are so different* Multi-Armed Bandit and Model Management for systematic exploration of model improvements* Data Visualization for understanding model and campaign performance usage and assignments* Front end tech for interactive data viz on complex big data Agenda: 7:00pm: Food &amp;amp; Refreshments 7:15pm: Announcements 7:25pm - Tech Talk 8:10pm - Q&amp;amp;A 8:25pm - Conversations 8:55pm - Announce Free ACM Membership Winner + Departure Food Sponsor: Remember: All attendees can enter a drawing to win a free ACM Membership! Simply drop your business card in the bowl and at the end of each event we will draw one lucky winner who will receive a free ACM Membership! Here are directions to the Mellon Board Room (MBR) in Mellon Center: Come into the campus via Fifth Avenue. (GPS Coordinate: 5918 Fifth Avenue Pittsburgh PA 15232.) Turn onto Murray Hill Avenue. (If you are coming from Oakland turn right off Fifth Avenue onto Murray Hill Avenue.) After following Murray Hill Ave about a half mile turn left into the Chatham University Jennie King-Mellon Library parking lot. Parking is unrestricted after 4:30 PM. From the library lot go up some steps to get to campus. Facing the Quad Lawn with the library behind you Mellon Center will be to your right down the path. Following the downward sloping path the Mellon Board Room will be on your left. MBR is a one-storey brick structure with a balcony on top. You will see the Tudor-style mansion just beyond it. Enter MBR through wooden double doors from the outside.</t>
  </si>
  <si>
    <t>Chatham University Mellon Board Room</t>
  </si>
  <si>
    <t>Access Boyce Mayview Park at night and hike under the light of the full moon! We will venture into the forest as the animals prepare for winter. Registration required and can be completed here: PLEASE NOTE: The Outdoor Classroom DOES NOT accept credit cards at the event. If you do not register via the link below you will need to bring CASH to the event. Thanks! http://www.theoutdoorclassroompa.org/Calendar.asp?cat=&amp;amp;page=m&amp;amp;dat=10/25/2015&amp;amp;e=391&amp;amp;num= Cost: $4 per person over the age of 2</t>
  </si>
  <si>
    <t>JVM Scripting with Groovy</t>
  </si>
  <si>
    <t>A deep dive into functional programming closures dynamic scripting and creating your own DSL (domain specific language) with Groovy. Light snacks will be provided.</t>
  </si>
  <si>
    <t>Western PA Kayaking</t>
  </si>
  <si>
    <t>We are a diverse group of kayakers from younger to older and beginner to expert. We all share the joy of being out on the water and feeling like we are not just observing the marine environment but are participating in it. We feature trips for every skill level and paddling desire. The paddle meetups are held almost every weekend. If you want to learn to kayak or are an experienced kayaker looking to make new friends this is the place for you.</t>
  </si>
  <si>
    <t xml:space="preserve">Kayaking; Paddling; Sea Kayaking; Water events (snorkeling kayaking scuba etc...); Kayaking Canoeing; Kayaking Canoeing Weekend Retreats; Kayak Camping; Hiking Biking Kayaking Running Climbing; Canoing Rafting Kayaking; Hiking Camping Fishing Kayaking &amp; More; Canoeing; Flat Water Kayaking; Ocean Kayaking; Sea and Lake Kayaking; </t>
  </si>
  <si>
    <t>718 days</t>
  </si>
  <si>
    <t>Mon River Paddle South Side to Duck Hollow and Back</t>
  </si>
  <si>
    <t>Monongahela River River Front Park Southside This is a paddle up river and back down. it is a bout 13 miles. This is not a paddle up and float back. You will need to paddle both ways. Pack your lunch and extra water remember your rain gear. Meet at the dock. Launch at the boat ramp or small dirt area behind floating dock. There is plenty of parking. You must have your own equipment. Everyone is responsible for themselves.</t>
  </si>
  <si>
    <t>River Front Park South Side of Pittsburgh 18th Street</t>
  </si>
  <si>
    <t xml:space="preserve"> End of 18th by river South Side of Pittsburgh </t>
  </si>
  <si>
    <t>Eat Drink and be Merry Happy Holidays! Wear your ugliest Christmas sweater!</t>
  </si>
  <si>
    <t>RSVP early to guarantee your seat we had 28 people at the last meeting and the room is only supposed to hold 25! This Meetup may have a party theme to it but you can be sure it will be informative as well. No gifts required just your "PRESENTS" is all we need.</t>
  </si>
  <si>
    <t>OCTOBER 2015 Photo Contest: HANDS</t>
  </si>
  <si>
    <t xml:space="preserve">OCTOBER contest theme: HANDS Each member may submit one or two images. Each should be significantly different (not 2 shots of the same scene) and each will be judged separately. NOTE -less than a week left to enter September's Contest: BLACK &amp;amp; WHITE (see upcoming themes at the end of this announcement) Please check contest rules if you have not already done so: http://www.meetup.com/pittsburgh-photo-safari/messages/boards/thread/32726552 A reminder that the theme basic rules and special instructions (if any) will appear on the contest album's cover image or its comments when the contest opens. The photo album will open at 3:15 a.m. on the 1st of the month. Photos submitted after midnight on the last day of the month will not be eligible. If you post a photo and change your mind you may delete it and replace it with a different photo before the deadline. If more than 2 photos are submitted the first 2 will be judged; the 3rd will not. Each month's theme can be interpreted literally figuratively abstractly or in any reasonable unreasonable traditional non-traditional serious humorous or imaginative way. If you are interpreting the topic in an obscure way that some people may not understand be sure to leave a caption or comment to explain your thought process. Criteria for judging: Photo quality and composition Interpretation of the theme Creativity Each month s judge will be the previous month s contest winner (to be announced.) ________ FUTURE THEMES: I may add suggestions for some topics. You are free to use them or not. However if something is marked with SPECIAL INSTRUCTIONS those must be followed. November: Portrait Special Instructions: Portraits should be of one individual only. December: Blur - Special Instructions: Not Bokeh. This is for accidental or intentional blur. Accidental blur might be the result of camera shake or even an accidental snap. The result may look terrible but in some instances may create an interesting effect. Intentional blur might achieve an impressionistic ambience. There are many kinds of blur: lens blur motion blur panning/zooming blur filter blur (Vaseline hairspray stockings cling wrap etc.) each lending its own look and characteristics. You can also create blur though enhancement software. Blur offers many opportunities for producing extraordinary images and which blur to use will depend on your own preferences. Apart from strictly aesthetic reasons consider what kind of mood each technique lends the image with regard to the chosen subject and a message that you want to communicate. For example blur patterns produced by panning support the illusion of motion as well as recording time in a single frame. Lens blur will suggest ambiguity and mystery. Hairspray may add a romantic feel to a photograph. Look at the subject matter lighting colors shapes and textures and decide upon the emotions you wish to convey in your image. Blur can be an effective way of achieving this. January 2016: Your Best Shots of 2015 Special Instructions: Post 4 images that you consider your best images of 2015. All 4 will be judged together as a group plus one individual image will be chosen. You must post 4. You must either add a title and/or number your images 1 through 4. For this contest the winners will be chosen by our members not by the judge of the previous contest. (The Dec winner will judge the Feb contest.) Voting instructions will be announced once the contest ends (on Feb 1st.) For this contest you must vote to win (but not for your own images.) Every member will be able to submit one ballot. </t>
  </si>
  <si>
    <t xml:space="preserve">Walk in the park! </t>
  </si>
  <si>
    <t>Un-intense walk in the park. We can have brunch afterwards if everyone is up for it! more info on where to meet to come.</t>
  </si>
  <si>
    <t xml:space="preserve"> Forbes Avenue</t>
  </si>
  <si>
    <t>Tea at Bantha Tea Bar</t>
  </si>
  <si>
    <t>Let's go check out Bantha Tea Bar a cozy new tea cafe on Penn Ave in Bloomfield/Garfield. Fair warning the space is a little small with comfortable seating for 12.</t>
  </si>
  <si>
    <t>Bantha Tea Bar</t>
  </si>
  <si>
    <t xml:space="preserve"> 5002 Penn Ave</t>
  </si>
  <si>
    <t>The Downtown &amp;amp; Business Branch hosts free movies on Tuesdays starting at 12:15 pm. Please join us for this week\'s film! Call[masked] for more information. DVD 87 Minutes An uptight and by-the-book policewoman tries to protect the widow of a drug boss as they race through Texas pursued by crooked cops and murderous gunmen. Starring Reese Witherspoon and Sofia Vergara. (2015) Due to licensing restrictions we can\'t release the title before the showing. Call the library at[masked] for more info on the film.</t>
  </si>
  <si>
    <t>Supernatural Lore of Pennsylvania: Ghosts Monsters and Miracles</t>
  </si>
  <si>
    <t>Strange creatures and tales of the supernatural thrive in Pennsylvania from ghostly children who linger by their graves to werewolves that ambush nighttime travelers. Passed down over generations Keystone State legends and lore provide both thrilling stories and dire warnings. Phantom trains chug down the now removed rails of the P&amp;amp;LE Railroad line on the Great Allegheny Passage. A wild ape boy is said to roam the Chester swamps while apparitions comfort coal miners trapped underground. On dark nights the ghosts of Betty Knox and her love a Union soldier still search for each other at Dunbar Creek. Join author and historian Thomas White as he explores the meaning behind these and other ghosts monsters and miracles of Pennsylvania.</t>
  </si>
  <si>
    <t xml:space="preserve">New In Town; Self-Improvement; Professional Development; Social Networking; Social; Fun Times; Young Professionals; Career Network; 20's &amp; 30's Social; Successful Career and Job Growth; </t>
  </si>
  <si>
    <t>Business Etiquette For Young Professionals</t>
  </si>
  <si>
    <t>Do you know that young business professionals can ensure a stress-free work environment by simply being aware of the workplace etiquette rules? In our October PD workshop Kathy Jo Pollack is joining PYP again for an interactive business etiquette presentation during which the following topics will be covered: General communication skills First impressions Introductions Handshakes Networking Attire Dining Etiquette Light appetizers will be provided. Cost: Members: FreeNonmembers: $15 To Register: Please visit pyp.org/events *Please note that using meetup.com to RSVP to our events does not count as an official registration. All interested parties must register on pyp.org/events.</t>
  </si>
  <si>
    <t>Courtyard by Marriott Pittsburgh Shadyside Hotel</t>
  </si>
  <si>
    <t xml:space="preserve"> 5308 Liberty Ave</t>
  </si>
  <si>
    <t>Western PA Humane Society Tour</t>
  </si>
  <si>
    <t>Get a behind the scenes tour of the animal shelter as well as information about volunteer opportunities. Light refreshments will be served. Cost: Members: Free to attend Nonmembers: $15 To Register: Please visit pyp.org/events *Please note that using meetup.com to RSVP to our events does not count as an official registration. All interested parties must register on pyp.org/events.</t>
  </si>
  <si>
    <t>Early Bird Saturday Morning Tennis Meetup-INTERMEDIATES (3.5 and above)</t>
  </si>
  <si>
    <t>Let\'s meetup and play some games from 8:00am - 10:00am. We will practice for 15 minutes and then play 2 sets of doubles. We will then play singles (games/hit around) for the rest of the time we have left. This session is for intermediates only (level 3.5 and above) and will be limited to 4 players. If you don\'t know your playing level click this link to find out: http://www.usta.com/Adult-Tennis/USTA-League/ntrp/ *I\'ve noticed that some people tire pretty quickly and leave early or need to sit out so we will use the USTA guidelines when it comes to rest: 90-seconds break between changeovers and 2 minutes break between sets. Hopefully that will prevent players from needing to retire early.* Look forward to seeing you on the court!</t>
  </si>
  <si>
    <t>Pittsburgh Travel Meet Up</t>
  </si>
  <si>
    <t xml:space="preserve"> CLICK HERE for Pub-of-the-Month Details We Have Singles that NEED Roommates! Come to our Social Events (Pub-of-the-Month) to meet Past &amp;amp; Future Travelers meet possible Roommates and learn more Trip Details! Note: This MeetUp is cross-posted on 7 Meetup Sites CLICK HERE for Trip Updates CLICK on RED Links below for more Info Southern Caribbean Cruise (Jan 15 - 23 2016) 2 Spots Just came Available INCLUDES: RT Air from Cleve to San Juan One Night at The San Juan Marriott 8 Day - 7 Night Cruise on Royal Caribbean. All Taxes and Transfers. 49 Spots already SOLD. $[masked] per person (DBL) Panama Land Tour (Feb 16 - 23 2016) INCLUDES: RT Air from Cleve to Panama (Call for Pit Air) 8 Day - 7 nights at The Country Inn Amador on the Canal 5 Days of Guided Tours (Please read Itinerary) Daily Breakfast &amp;amp; many lunches. All Taxes and Transfers. $[masked] per person (DBL) African Safari 4 (March 30 - April 11 2016) Depart the Wednesday after Easter 2016 INCLUDES: Rt Air from Pittsburgh or Cleveland To South Africa Zimbabwe &amp;amp; Botswana Cape Town Victoria Falls &amp;amp; Chobe River Lodging Game Drives &amp;amp; many Meals $[masked] per person (DBL) Hawaiian Cruise (April 18 - May 1 2016) INCLUDES: Rt Air from Pittsburgh or Cleveland 2 nights at The Marriott Waikiki Beach 12 Day Cruise on Royal Caribbean All Taxes and Resort Fees $[masked] per person (DBL) Alaskan Cruise &amp;amp; Land Tour (July 15 - July 24 2016) INCLUDES: Rt Air from Pittsburgh or Cleveland 1 nights in Vancouver at The Metropolitan Hotel 8 Day Cruise on Princess Cruise Lines Optional Add-On (6 Day Land Tour) July 23 - 29 All Taxes and Resort Fees $2699 Cruise - $3899 Cruise &amp;amp; Land Tour Trips we are working on for 2016 &amp;amp; 2017 Italy/Spain/France Cruise &amp;amp; Tour (Sept 14 - 26 2016) South American Cruise (January 2017) CLICK on "See The World Tours" Below For more Information &amp;amp; Complete Website www.SeeTheWorldTours.com or Call[masked] Group Trips Escorted by Sam Jordon (Experienced Trip Leader) Click link below for Past Trip\'s Pictures &amp;amp; Comments www.SeeTheWorldTours.com/Comments.html</t>
  </si>
  <si>
    <t xml:space="preserve"> CLICK HERE for Pub-of-the-Month Details We Have Singles that NEED Roommates! Come to our Social Events (Pub-of-the-Month) to meet Past &amp;amp; Future Travelers meet possible Roommates and learn more Trip Details! Note: This MeetUp is cross-posted on 4 Meetup Sites CLICK HERE for Trip Updates [ CLICK on Green Links below for more Info Southern Caribbean Cruise (Jan 15 - 23 2016) 2 Spots Just came Available INCLUDES: RT Air from Cleve to San Juan One Night at The San Juan Marriott 8 Day - 7 Night Cruise on Royal Caribbean. All Taxes and Transfers. 49 Spots already SOLD. $[masked] per person (DBL) Panama Land Tour (Feb 16 - 23 2016) INCLUDES: RT Air from Cleve to Panama (Call for Pit Air) 8 Day - 7 nights at The Country Inn Amador on the Canal 5 Days of Guided Tours (Please read Itinerary) Daily Breakfast &amp;amp; many lunches. All Taxes and Transfers. $[masked] per person (DBL) African Safari 4 (March 30 - April 11 2016) Depart the Wednesday after Easter 2016 INCLUDES: Rt Air from Pittsburgh or Cleveland To South Africa Zimbabwe &amp;amp; Botswana Cape Town Victoria Falls &amp;amp; Chobe River Lodging Game Drives &amp;amp; many Meals $[masked] per person (DBL) Hawaiian Cruise (April 18 - May 1 2016) INCLUDES: Rt Air from Pittsburgh or Cleveland 2 nights at The Marriott Waikiki Beach 12 Day Cruise on Royal Caribbean All Taxes and Resort Fees $[masked] per person (DBL) Alaskan Cruise &amp;amp; Land Tour (July 15 - July 24 2016) INCLUDES: Rt Air from Pittsburgh or Cleveland 1 nights in Vancouver at The Metropolitan Hotel 8 Day Cruise on Princess Cruise Lines Optional Add-On (6 Day Land Tour) July 23 - 29 All Taxes and Resort Fees $2699 Cruise - $3899 Cruise &amp;amp; Land Tour (DBL) Trips we are working on for 2016 &amp;amp; 2017 Italy/Spain/France Cruise &amp;amp; Tour (Sept 14 - 26 2016) South American Cruise (January 2017) CLICK on "See The World Tours" Below For more Information &amp;amp; Complete Website www.SeeTheWorldTours.com or Call[masked] Group Trips Escorted by Sam Jordon &amp;amp; Virginia Alexe (Experienced Trip Leader) Click link below for Past Trip\'s Pictures &amp;amp; Comments www.SeeTheWorldTours.com/Comments.html</t>
  </si>
  <si>
    <t xml:space="preserve"> We Have Singles that NEED Roommates! Come to our Social Events (Pub-of-the-Month) to meet Past &amp;amp; Future Travelers meet possible Roommates and learn more Trip Details! Note: This MeetUp is cross-posted on 4 Meetup Sites CLICK HERE for Trip Updates CLICK on BLUE Links below for more Info Southern Caribbean Cruise (Jan 15 - 23 2016) 2 Spots Just came Available INCLUDES: RT Air from Cleve to San Juan One Night at The San Juan Marriott 8 Day - 7 Night Cruise on Royal Caribbean. All Taxes and Transfers. 49 Spots already SOLD. $[masked] per person (DBL) Panama Land Tour (Feb 16 - 23 2016) INCLUDES: RT Air from Cleve to Panama 8 Day - 7 nights at The Country Inn Amador on the Canal 5 Days of Guided Tours (Please read Itinerary) Daily Breakfast &amp;amp; many lunches. All Taxes and Transfers. $[masked] per person (DBL) African Safari 4 (March 30 - April 11 2016) Depart the Wednesday after Easter 2016 INCLUDES: Rt Air from Pittsburgh or Cleveland To South Africa Zimbabwe &amp;amp; Botswana Cape Town Victoria Falls &amp;amp; Chobe River Lodging Game Drives &amp;amp; many Meals $[masked] per person (DBL) Hawaiian Cruise (April 18 - May 1 2016) INCLUDES: Rt Air from Pittsburgh or Cleveland 2 nights at The Marriott Waikiki Beach 12 Day Cruise on Royal Caribbean All Taxes and Resort Fees $[masked] per person (DBL) Alaskan Cruise &amp;amp; Land Tour (July 15 - July 24/30 2016) INCLUDES: Rt Air from Pittsburgh or Cleveland 1 nights in Vancouver at The Metropolitan Hotel 8 Day Cruise on Princess Cruise Lines Optional Add-On (6 Day Land Tour) July 23 - 29 All Taxes and Resort Fees $2699 Cruise - $3899 Cruise &amp;amp; Land Tour Trips we are working on for 2016 &amp;amp; 2017 Italy/Spain/France Cruise &amp;amp; Tour (Sept 14 - 26 2016) South American Cruise (January 2017) CLICK on "See The World Tours" Below For more Information &amp;amp; Complete Website www.SeeTheWorldTours.com or Call[masked] Group Trips Escorted by Sam Jordon (Experienced Trip Leader) Click link below for Past Trip\'s Pictures &amp;amp; Comments www.SeeTheWorldTours.com/Comments.html</t>
  </si>
  <si>
    <t xml:space="preserve"> We Have Singles that NEED Roommates! Come to our Social Events (Pub-of-the-Month) to meet Past &amp;amp; Future Travelers meet possible Roommates and learn more Trip Details! Note: This MeetUp is cross-posted on 4 Meetup Sites CLICK HERE for Trip Updates CLICK on ORANGE Links below for more Info Southern Caribbean Cruise (Jan 15 - 23 2016) 2 Spots Just came Available INCLUDES: RT Air from Cleve to San Juan One Night at The San Juan Marriott 8 Day - 7 Night Cruise on Royal Caribbean. All Taxes and Transfers. 49 Spots already SOLD. $[masked] per person (DBL) Panama Land Tour (Feb 16 - 23 2016) INCLUDES: RT Air from Cleve to Panama 8 Day - 7 nights at The Country Inn Amador on the Canal 5 Days of Guided Tours (Please read Itinerary) Daily Breakfast &amp;amp; many lunches. All Taxes and Transfers. $[masked] per person (DBL) African Safari 4 (March 30 - April 11 2016) Depart the Wednesday after Easter 2016 INCLUDES: Rt Air from Pittsburgh or Cleveland To South Africa Zimbabwe &amp;amp; Botswana Cape Town Victoria Falls &amp;amp; Chobe River Lodging Game Drives &amp;amp; many Meals $[masked] per person (DBL) Hawaiian Cruise (April 18 - May 1 2016) INCLUDES: Rt Air from Pittsburgh or Cleveland 2 nights at The Marriott Waikiki Beach 12 Day Cruise on Royal Caribbean All Taxes and Resort Fees $[masked] per person (DBL) Alaskan Cruise &amp;amp; Land Tour (July 15 - July 24/30 2016) INCLUDES: Rt Air from Pittsburgh or Cleveland 1 nights in Vancouver at The Metropolitan Hotel 8 Day Cruise on Princess Cruise Lines Optional Add-On (6 Day Land Tour) July 23 - 30 All Taxes and Resort Fees $2699 Cruise - $3899 Cruise &amp;amp; Land Tour Trips we are working on for 2016 &amp;amp; 2017 Italy/Spain/France Cruise &amp;amp; Tour (Sept 14 - 26 2016) South American Cruise (January 2017) CLICK on "See The World Tours" Below For more Information &amp;amp; Complete Website www.SeeTheWorldTours.com or Call[masked] Group Trips Escorted by Sam Jordon (Experienced Trip Leader) Click link below for Past Trip\'s Pictures &amp;amp; Comments www.SeeTheWorldTours.com/Comments.html</t>
  </si>
  <si>
    <t>Marty McFly arrives in the future (film screening of Back To The Future 2)</t>
  </si>
  <si>
    <t>Tickets are only $5 but it is strongly suggested that you pre-purchase tickets as this event will almost surely sell out. https://www.amctheatres.com/movies/back-to-the-future-2</t>
  </si>
  <si>
    <t>The Foodie Dinner Club</t>
  </si>
  <si>
    <t>The Foodie Dinner Club is only for those of us who are tired of eating \'bad\' food and would like to enjoy good food in excellent company and lively conversation. The club members will host small travelling/rotating dinners hosted by individual members preferably prepared by members themselves; or they can get help from those members who are interested in cooking and being a host at their home. If there is sufficient interest in such a club I will host the first dinner at my home just in time for Thanksgiving.</t>
  </si>
  <si>
    <t xml:space="preserve">Singles; Dining Out; New In Town; Foodie; Cooking; </t>
  </si>
  <si>
    <t>152 days</t>
  </si>
  <si>
    <t>Early Thanksgiving Dinner</t>
  </si>
  <si>
    <t>Enjoy Indian Food cooked by an eclectic amateur Burgh Foodie who enjoys cooking for family and friends. Yes there will be Turkey cooked Indian style; and cooking demonstration.</t>
  </si>
  <si>
    <t>PghQA-Quit Buggin' Me: Improve bug-reporting skills in this interactive session!</t>
  </si>
  <si>
    <t>Form Speaker: Stephen Gross (Google PghQA co-organizer) Note: Presentation is available here. Writing a good bug report is both an art and a science. We've all read and possibly written! terrible reports. We may have even written some really great bug reports. What makes a one bug report better than another? How can we ensure that a report is readable understandable reproducible? We'll gather for a ~60 minute session on tactics for writing good bug reports. It will be part lecture part group activity all fun! Hosted by Steve Gross we'll learn about common mistakes clear communication style providing good evidence and above all HOW TO WRITE A PROPER BUG REPORT TITLE. Looking forward to seeing y'all soon! PS: We'll gather @ Social (ground floor of Bakery Square) for drinks networking and general good cheer afterward.</t>
  </si>
  <si>
    <t>Bonus Game Night at Kings!</t>
  </si>
  <si>
    <t>Hey everyone! I know this meetup at Kings is usually every other week but I wanted to try this week as well and see how it goes! I know it\'s not as much of a notice as there usually is but I hope it is enough. I will bring some games of different weights and would encourage others to bring some as well. My username on BGG is Parliament if you want me to bring a particular game let me know and I\'ll bring it and I will go over the rules if I am not already familiar with them. http://www.boardgamegeek.com/collection/user/Parliament I wasn\'t able to get the room- there is already a group that has the room reserved. However we were at the area outside of the room this week and it seemed to work out well and there\'s always a chance the other group won\'t show up. If it works out this week and others are interested I will schedule another more in advance to get the room. I hope to see you there for another Friday Night Under the Lights!</t>
  </si>
  <si>
    <t xml:space="preserve">Trail of Terror at Carnegie Skate Park Afterparty at Bottleshop Oct 17th </t>
  </si>
  <si>
    <t>Well folks it\'s that scary time of year when Halloween is here! No better way to celebrate than do go on the haunted trail of terror at Carnegie Skate Park. See the following link with the website for more info: http://www.swpenna.com/item/trail-of-terror-carnegie-pa/. Afterparty is at Bottleshop in Bridgeville.</t>
  </si>
  <si>
    <t>Carnegie Park</t>
  </si>
  <si>
    <t xml:space="preserve"> Forsythe Road For directions contact 412-853-0515</t>
  </si>
  <si>
    <t>Haunted House:Trail of Terror in Carnegie Afterparty at Bottleshop Oct 17th</t>
  </si>
  <si>
    <t>Well folks it\'s that scary time of year when Halloween is here! No better way to celebrate than do go on the haunted trail of terror at Carnegie Skate Park. We\'ll meet inside where you get tickets. See the following link with the website for more info: http://www.swpenna.com/item/trail-of-terror-carnegie-pa/. Afterparty is at Bottleshop in Bridgeville. This is a cross post with the 30\'s meetup group. http://www.meetup.com/pittsburgh30ish/events/225650680/</t>
  </si>
  <si>
    <t>Howl at the Moon Reverse Happy Hour Let\'s do it again! This is still going on.</t>
  </si>
  <si>
    <t>Under Dan\'s suggestion I entered to win another happy hour at Howl at the Moon. I have decided to redeem it on October 9 2015 at 9 PM. The drink specials are as follows: Free admission from 9-11pmTwo $1 drink tickets*$3 Bud Light$4 Pinnacle Vodka$4 Cruzan Rum *Drink tickets include: Angry Orchard Miller Lite or Coors Light draft wine or well cocktail. Important: When you arrive say you are with Frederick Hunziker. Note: As some of you may have seen this event was posted to the Pittsburgh Social Club and was then cancelled. To alleviate any confusion I want to inform you that this event is still happening as scheduled.</t>
  </si>
  <si>
    <t>Senior Savvy Singles</t>
  </si>
  <si>
    <t>This is a group of Seniors from 55 and up who still have some fire left in their engines and don\'t want to sit around every weekendwhen they could be out and about doing a myriad of fun adventures From going to the movies and coffee after to hiking in these beautiful mountains that surround our city. I would love suggestions on what we could do to fill our Single Savvy lives Please become a part of our group Because "The more the merrier"</t>
  </si>
  <si>
    <t xml:space="preserve">Walking; Meditation; Activities; Girlfriends; Movie Nights; Girls\' Night Out; Dog Parks; Exercise; </t>
  </si>
  <si>
    <t>158 days</t>
  </si>
  <si>
    <t>Let\'s get to know each other</t>
  </si>
  <si>
    <t xml:space="preserve">Hi All Can\'t wait to meet and see what ideas you have to fill our weekends So when you get there grab a coffee or what ever you like find us and let\'s get this party started !!lol </t>
  </si>
  <si>
    <t>Angular Material</t>
  </si>
  <si>
    <t xml:space="preserve">Angular Material is super neat and fun to fly! The Angular Material project is an implementation of Material Design in Angular.js. This project provides a set of reusable well-tested and accessible UI components based on the Material Design system. Similar to the Polymer project's Paper elements collection Angular Material is supported internally at Google by the Angular.js Material Design UX and other product teams. Jeremy Wells will walk the group through some of the various things that can be done with the Angular Material library/framework. </t>
  </si>
  <si>
    <t>OpenArc</t>
  </si>
  <si>
    <t xml:space="preserve"> 109 VIP Drive #200</t>
  </si>
  <si>
    <t>Saturday Workout in North Side - 10/10/2015</t>
  </si>
  <si>
    <t>Our first workout in North Side. Yay! Workout announcementEvent 1:6 minutes as many reps as possible:50 single-unders15 shoulder-to-overhead (16/24)5 burpeesRun a prescribed amount to collect an objectScore is # of objects plus final reps Event 2:Farmers carry (25/50) Event 3:3 rounds for time:Run 1 lap around lake15 dips15 step-ups</t>
  </si>
  <si>
    <t>Free Yoga at Green Tree Municipal Park!</t>
  </si>
  <si>
    <t>Join Yoga Digs for a free yoga class as we wait for our new studio to be complete! This 60 minute All Levels class will take place outside at Green Tree Municipal Park located at 10 W. Manilla Ave. Pittsburgh 15220. It is right near the huge Green Tree Water Tower- you can\'t miss it! Please bring a mat water and a friend! *This class is weather dependent. Please check our Facebook page for updates. [masked]</t>
  </si>
  <si>
    <t>Green Tree Municipal Center Park</t>
  </si>
  <si>
    <t xml:space="preserve"> 10 West Manilla Avenue</t>
  </si>
  <si>
    <t>Free Yoga at Greentree Municipal Park!</t>
  </si>
  <si>
    <t>Join Yoga Digs for a free yoga class as we wait for our new studio (coming soon to 993 Greentree Rd.) to be complete! This 60 minute All Levels class will take place outside at Green Tree Municipal Park located right near the huge Green Tree Water Tower- you can\'t miss it! Please bring a mat water and a friend! *This class is weather dependent. Please check our Facebook page for updates. [masked]</t>
  </si>
  <si>
    <t>Join Yoga Digs for a free yoga class as we wait for our new studio to be complete! This 60 minute All Levels class will take place outside at Green Tree Municipal Park located right near the huge Green Tree Water Tower- you can't miss it! Please bring a mat water and a friend! *This class is weather dependent. Please check our Facebook page for updates. [masked]</t>
  </si>
  <si>
    <t>Cranberry Oktober(game)fest!</t>
  </si>
  <si>
    <t>Time for another day of gaming fun! RSVP now! We'll be meeting at the same time and our usual place at Perkins. Bring all your pumpkin spice flavored games! It's that time of year! (But no Christmas games. Seriously it's too early for that!) As always a special invite goes out to any new members or to anyone who's a member of the group but has never joined us before. The more the merrier and we'll always welcome someone new!</t>
  </si>
  <si>
    <t>Howl at the Moon Reverse Happy Hour 9pm -Let\'s do it again! TODAY!</t>
  </si>
  <si>
    <t>In our next meet up we are going to have another fun and interactive session about ways in which we can stream our intuition so that we have a continuous flow of guidance that we can tap into whenever we want. We ll discuss ways in which we can spiral out of the negative energy that causes us so much pain. We ll have another fun and enlightening exercise to help us learn how to witness others and hold space so that we be able to change the vibration with anyone we are listening to whether it s a client friend spouse family member or a co-worker. This exercise will teach us how to bring the other person s frequency up to match our own. We will also discuss the two main blocks to spiritual guidance and how to overcome them. Once you do you ll be able to hold space and trust yourself and know without question that all seeds will sprout in due time when we learn to give space. We will also have another relaxing meditation. Hope you will join us for this fun and enlightening meet up!</t>
  </si>
  <si>
    <t>Monthly dinner (new date!)</t>
  </si>
  <si>
    <t>Hi All I'm so sorry that I could not organize the monthly dinner for a while.Now our FAMOUS monthly dinner came back. We have changed the date. Please check the change and RSVP if you can make it. We'll have a couple of new members as well. And it will be a good chance to meet existing members and new members. Hope to see you soon somewhere which is not tennis court! Jason</t>
  </si>
  <si>
    <t>Spaghetti Warehouse</t>
  </si>
  <si>
    <t xml:space="preserve"> 2601 Smallman St</t>
  </si>
  <si>
    <t>Fall Wild Edibles and Medicinals Through-Hike at Boyce-Mayview Park!</t>
  </si>
  <si>
    <t xml:space="preserve">Come on out and see what\'s still hanging around in our neck of the woods mid-October! This park is too vast and thriving to just visit one part of it! Let\'s hike through the park and we\'ll find Black Walnuts Hawthorn trees Autumn Olive Teasel (hopefully!) Burdock Elderberry Chickweed Coltsfoot Pokeweed Yarrow and much much more! Come head outside and enjoy a tour of this incredible park not only to see the sights and sounds but to get a first-hand experience of the wild plants growing here that we can use for food and medicine in the wild. If you\'ve been through the park before this is a chance to see it with a new pair of eyes. If you have never been to the park before...... brace yourself for the greatness! We will be moving at a fairly slow pace for a total of around 3 miles. There are many places that would make excellent snack spots and stopping points to take in the view. This will still be more of a plant ID hike than a timed or hurried through-hike so do remember to bring water and a snack! We will be finding tons of plants! Bring along a camera too! We may even be able to explore Wingfield Pines area across the street if everyone feels up for it! I would classify this as potentially challenging for some or easy as cake for others. There will be a steep hill or two to ascend and descend and we should plan to be out until the early afternoon. My intent for this meetup is to not only identify a multitude of plants in various environments but to show those who come along just how big this beautiful park is and what an asset it is to the community. Kids 15 and under always free but this is probably not an ideal walk for younger or impatient kids! Plan to hike even if it sprinkles but a major storm will be cause for cancellation/rescheduling. I\'m asking a donation of $10 but as always if this is too much and you are interested please just bring what you can even if it is only yourself! Green Blessings! Here is an image of the pavilion for those unfamiliar with the park. And as always I will send out an email 1-3 days in advance with my phone number and other details/info if any. Hope to see you out there!!!! </t>
  </si>
  <si>
    <t>Next door to Outdoor Classroom</t>
  </si>
  <si>
    <t xml:space="preserve"> 1551 Mayview Road</t>
  </si>
  <si>
    <t>Donation</t>
  </si>
  <si>
    <t>October 2015 Theme Album: SKY</t>
  </si>
  <si>
    <t>Fun shots - October 2015</t>
  </si>
  <si>
    <t>Monthly Critiques - October 2015</t>
  </si>
  <si>
    <t>Pitt Lecture: Black\\White Differences in Intergenerational Mobility in the US</t>
  </si>
  <si>
    <t>Speaker: Bhashkar Mazumber Senior Economist Federal Reserve Bank of Chicago. Lunch will be provided For information please call[masked]</t>
  </si>
  <si>
    <t>FREE CONCERT:CMU University Wind Ensemble</t>
  </si>
  <si>
    <t>CARNEGIE MELLON UNIVERSITY WIND ENSEMBLEWHERE:Kresge Theatre College of Fine Arts5000 Forbes Avenue Pittsburgh Pennsylvania 15213GET DIRECTIONS WATCH THE WEBCAST LIVEWHO:Carnegie Mellon Wind EnsembleGeorge Vosburgh &amp;amp; Thomas Thompson Co-DirectorsStephen Story Associate DirectorSOLOIST:Sean Donaldson bass-baritone COST:Free and open to the public.DETAILS:The Carnegie Mellon Wind Ensemble under the direction of George Vosburgh Thomas Thompson and Stephen Story will perform back to back concerts on Saturday October 3 and Saturday October 10. The Wind Ensemble will perform the works of Anton n Dvo k Kevin Volans Knut Nystedt Edgard Var se and Gustav Holst. Joining the Wind Ensemble will be bass-baritone Sean Donaldson on Kurt Weill\'s Vom tod im Wald.REPERTOIRE:Dvo k Serenade for Winds in D MinorKevin Volans Leaping DanceKnut Nystedt Pia MemoriaEdgard Var se IonisationKurt Weill Vom Tod im WaldHolst Suite No. 2 in F</t>
  </si>
  <si>
    <t>Kresge Theater</t>
  </si>
  <si>
    <t>CMU School of Architecture Lecture Series: Marco Poletto</t>
  </si>
  <si>
    <t>MARCO POLETTO is co-founder of ecoLogicStudio an architectural and urban design studio based in London. ecoLogicStudio specializes in environmental design urban self-sufficiency and building integrated nature known for its innovative work on systemic design a method defined by the combination and integration of ecologic thinking computational and interaction design and digital prototyping. He is the author of \'Systemic Architecture - Operating Manual for the Self-Organizing City\' published by Routledge in 2012. Poletto leads the BIO Urban Design Research Cluster at the Bartlett School of Architecture.</t>
  </si>
  <si>
    <t>Like boardgames and card games and find yourself looking for a friendly open group of like minded folks to throw some dice with? MEEPLE is for you. Come on out to the Carnegie Library in Oakland for an afternoon of great games and laughs. Regular attendees bring all sorts of games from simple to sophisticated for those into gateway games to those into complex Euros. There's a space and place for all players. You won't find a warmer welcome! First timers new and inexperienced players are encouraged to attend. This session's theme is RACING GAMES. I'll bring some classics like Formula D and Mississippi Queen along with a couple of new offerings like Formula E (elephant racing).</t>
  </si>
  <si>
    <t>TRIC/NSP Friday Night City Sights - Weekly Street and Trail Skate</t>
  </si>
  <si>
    <t>Regular season Friday downtown weekly organized street and trail skate. Intermediate skaters helmet and wrist guards required at a minimum for our safety. 2+ hours skating of downtown S.Side North Shore Strip District and other venues around downtown. Trails streets bridges stadiums tunnels Market Square Station Square and more! See you there for a great tour of the city from the skaters perspective! And get a great workout. Moderate pace. Urban skate. 10 to 16 miles. Mostly flat type terrain but some gentler hills and sloped bridge decks and ramps may be encountered. Be able to maneuver in pedestrian and vehicular traffic negotiate curbs potholes speed bumps and other urban amenities. Be able to brake confidently. This is a patrolled skate. It is suggested that you wear light colored clothes carry a flashlight or wear blinkies or reflective items. Part of the skate will be completed as darkness is approaching. Be ready to roll by 6:30 PM. Get there a little early to gear up and get ready to skate! Frequent tailgate gatherings in the parking lot meeting place after the skate. And other post skate BBQ\'s wine tastings and other gatherings as the season progresses. Come out and be part of the fun! Cyclists are welcome to join us! Bike with us to enjoy an evening tour of the city. Also if you have not skated this meetup biking is a good way to check it out. NOTE: All skates are weather permitting. If it is dry we should be skating.</t>
  </si>
  <si>
    <t>Unofficial Oktoberfest in South Hills</t>
  </si>
  <si>
    <t>I had trouble finding an Oktoberfest in my area so decided to create one. This is a small brewery that I have not been to yet. They have a limited food menu but there are a couple of restaurants and a pizza place on the same street. Plenty of street parking. Check out the website: http://hitchhikerbrewing.com/index.htm Look for Tasha.</t>
  </si>
  <si>
    <t>Hitchhiker Brewing Company</t>
  </si>
  <si>
    <t xml:space="preserve"> 190 Castle Shannon Boulevard</t>
  </si>
  <si>
    <t>Happy Hour! Pittsburgh Women's Mastermind for Entrepreneurs</t>
  </si>
  <si>
    <t xml:space="preserve">I'm looking forward to our group's 2nd Happy Hour! We'll meet up at Cadillac Ranch in Robinson at 5:30 on Nov 6. Please RSVP so I can reserve the correct number of seats for us. :-) Join us for drinks dinner appetizers or all of the above! A guaranteed great time with like-minded women. *Remember this is an informal time of fun. Please no sales pitches and only give out your business card if asked. Thanks for respecting our group guidelines. </t>
  </si>
  <si>
    <t>Cadillac Ranch</t>
  </si>
  <si>
    <t xml:space="preserve"> 1060 Settlers Ridge Center Drive</t>
  </si>
  <si>
    <t>Greetings Everyone! Fantastic meetup we had on Friday night we had gamers actively playing games until nearly 2:00 AM! Plus I think we had at least 15 people show up plus we got to give Karl a nice sendoff as he departs for his new life adventure in Maine. Due to the large number of people who showed up we generally had three groups going at the same time. Opening the evening we had a games of Troyes Cabo and I got to teach one of my new games New York 1901. Then played a little filler game called Dead Man's Draw a little pirate themed card game that was a blast to play while waiting for my dinner to arrive. All three groups finished their first game roughly around the same time and we decided break ranks and change group members. We then broke out one of our groups favorite games Roll for the Galaxy while I taught Ticket to Ride a couple of new players and I think the last game that was played was Murano. For the final three games of the night my group played an epic game of Trajan which saw the lead change hands consistently throughout the entire game with the winner being decided in a tie breaker. The other two groups played one of my all-time favorite games Five Tribes w/expansion and the last group played a four player game of Castles of Burgundy. I am making it my goal this week to get my new game La Granja to the table but will be bringing some of my other favorites like King of New York Francis Drake Five Tribes and Concordia with me. If you were interested in teaching a game please bring it along I'm sure you'll find someone that would like to play with you. Just a note if you can't make it at start time people come and go throughout the night so stop by anytime you can make it. You might have to wait a little bit for the next game to start but you could always order some food or have some coffee and dessert while you wait. I won't be able to support nearly as many meetups as Karl but I will still try to continue my biweekly Friday Night under the Lights event. If anyone else is interested in hosting meet ups for the Western PA Gaming group please email me and we can examine other dates and venues to host these events. Hope to see everyone Friday night.</t>
  </si>
  <si>
    <t>Poker night!</t>
  </si>
  <si>
    <t>Come out for a casual night of playing poker! Don\'t know how to play we can teach you. This is a good opportunity to learn a few card games before the upcoming casino night! Please keep in mind this meetup will be cancelled if less than 4 people rsvp by Saturday.</t>
  </si>
  <si>
    <t>Happy Hour PLANNING COMMITTEE meeting at Cadilac Ranch Robinson</t>
  </si>
  <si>
    <t>WE NEED HELP PLANNING OUT THE NEXT 3 HAPPY HOURS! Every 3 months we have a Happy Hour SOCIAL COMMITTEE meeting to try to figure out where we\'ll have our next bunch of Meetup Happy Hours. Our Happy Hours usually get about[masked] people so we have to scout out places and make sure the places have room to fit us in. Just the people who show up to this make the decision on where the next 3 Happy Hours are going to be... WE WILL MEET: Will be at the SIDE BAR on the Right Hand Side not the main bar. Then we\'ll have a drink then get seated. Normally we get about 8-20 people that show up and we vote on where we have the Happy Hours. FRANK\'s phone number for texting is[masked] RULES of planning the Happy Hours. 1. Popular place that can hold[masked] over their normal Happy Hour Crowd. 2. Our group should get a decent special. 3. All members of the social committee help to get the word out for the 3 Happy Hours. Which they will be posted on 6-10 meetups and as one facebook event. 4. ONLY the people that show up to this MAKE THE DECISIONS about the HAPPY HOURS! The meeting is at Cadillac Ranch in Robinson by Market District Giant Eagle at 8pm(please show up on time) 1060 Settlers Ridge Center Drive Pittsburgh PA 15205</t>
  </si>
  <si>
    <t xml:space="preserve">Cadillac Ranch </t>
  </si>
  <si>
    <t>WE NEED HELP PLANNING OUT THE NEXT 3 HAPPY HOURS! Every 3 months we have a Happy Hour SOCIAL COMMITTEE meeting to try to figure out where we'll have our next bunch of Meetup Happy Hours. Our Happy Hours usually get about[masked] people so we have to scout out places and make sure the places have room to fit us in. Just the people who show up to this make the decision on where the next 3 Happy Hours are going to be... WE WILL MEET: Will be at the SIDE BAR on the Right Hand Side not the main bar. Then we'll have a drink then get seated. Normally we get about 8-20 people that show up and we vote on where we have the Happy Hours. FRANK's phone number for texting is[masked] RULES of planning the Happy Hours. 1. Popular place that can hold[masked] over their normal Happy Hour Crowd. 2. Our group should get a decent special. 3. All members of the social committee help to get the word out for the 3 Happy Hours. Which they will be posted on 6-10 meetups and as one facebook event. 4. ONLY the people that show up to this MAKE THE DECISIONS about the HAPPY HOURS! The meeting is at Cadillac Ranch in Robinson by Market District Giant Eagle at 8pm(please show up on time) 1060 Settlers Ridge Center Drive Pittsburgh PA 15205</t>
  </si>
  <si>
    <t>Fun Fall Festival (pro deti a dospele)</t>
  </si>
  <si>
    <t xml:space="preserve">Srdecne vas zveme na prvni kulturni a spolecenskou akci Ceskeho Sveta a The Pittsburgh Czech Language Meetup Group! Fun Fall Festival se uskutecni v nedeli 11. rijna od 2-5 hodin v Cranberry Twp. Co prinest: draky na letani skladaci zidlicku a jeden appetizer ci piti Co zajistime: hledani pokladu jizdu na traktoru pro deti ohen a zpivani s kytarou venkovni sporty a dalsi venkovni aktivity pro deti Pozvete sve pratele a kamarady; deti vseho veku jsou zvany! Cela akce se ukutecni venku proto doufame v dobre pocasi (akce bude potrvrzena v nedeli rano). Prosime aby jste zde potvrdili svoji ucast. Tesime se na shledani! Cesky Svet a The Pittsburgh Czech Language Meetup Group Ps. Presna adresa bude poslana po RSVP nebot festival se usktecni na zahrade clena the Pittsburgh Czech Language Meetup Group (diky!). </t>
  </si>
  <si>
    <t>FREE! Comedy Show at Buckhead Saloon</t>
  </si>
  <si>
    <t xml:space="preserve"> Comedy Show at Buckhead was moved to Tuesday! .....NO COVER CHARGE NO DRINK MINIMUM $6 $10 and $14 Beer Bucket Specials $3 16oz Reds Apple Ale Drafts .... Showtime is 8:30 ( be there early to get a seat ) 21 and over only..... The MEETUPS: 5 Tables reserved for us! (There will be signs the say:"Reserved MEETUP" on them). This is cross-posted on several meetups and usually get about 30-70 people showing from Meetup. Since this is one of the Larger Better meetup events... INTRODUCE YOURSELF say Hi! Talk and enjoy the show! Any questions txt Frank at[masked]-0784. We have a great show lined up featuring the comedy of Ed Bailey Jeff Konkle Matt Stanton and Tommy Kupiec. No open mic here this an all pro show. We are doing comedy the way it should be great comedy at a great price. Tell your friends and we will see you at the show.</t>
  </si>
  <si>
    <t>FREE!"Best of the Burgh" Comedy Show at Buckhead Saloon</t>
  </si>
  <si>
    <t xml:space="preserve"> We have 5 tables reserved for us for the MEETUPS! Comedy Show at Buckhead was moved to Tuesday! +21 show .....NO COVER CHARGE NO DRINK MINIMUM $6 $10 and $14 Beer Bucket Specials $3 16oz Reds Apple Ale Drafts .... Showtime is 8:30 ( be there early to get a seat ) 21 and over only..... The MEETUPS: 5 Tables reserved for us! (There will be signs the say:"Reserved MEETUP" on them). This is cross-posted on several meetups and usually get about 30-70 people showing from Meetup. Since this is one of the Larger Better meetup events... INTRODUCE YOURSELF say Hi! Talk and enjoy the show! Any questions txt Frank at[masked]-0784. We have a great show lined up featuring the comedy of Ed Bailey Jeff Konkle Matt Stanton and Tommy Kupiec. No open mic here this an all pro show. We are doing comedy the way it should be great comedy at a great price. Tell your friends and we will see you at the show.</t>
  </si>
  <si>
    <t>Band:"Capsized at Hard Rock Cafe in Station Square!</t>
  </si>
  <si>
    <t xml:space="preserve"> COLEMAN\'s Band:"Capsized" is playing at the Hard Rock Cafe in Station Square! He\'s a member of the Pittsburgh Social Club and lets support him and his BAND! Coleman is 3rd from the left in the picture. Frank will be there. [masked] for texting try to show up by 9pm. Spend a night rockin\' the boat and get CAPSIZED as they rock you with all your favorite party covers live. The over 21 event kicks off at 9:00 pm. Tickets are available at the door at just $5. Come out and join us for a fun evening of LIVE music dancing great food and drinks !!! For more information please visit http://www.hardrock.com/cafes/pittsburgh/event-calendar.aspx?category=-1&amp;amp;date=10/2/2015&amp;amp;display=event&amp;amp;eventid=263512 On Facebook: https://www.facebook.com/events/1205582939459280/ For more information about Hard Rock Cafe Pittsburgh please visit http://www.hardrock.com/cafes/pittsburgh/ FYI: yes this does have a $5 cover which is the upper limit of Almost Free. Food n drink is your own decision. Lets support one of our more active meetup members!</t>
  </si>
  <si>
    <t xml:space="preserve"> W Station Square Dr</t>
  </si>
  <si>
    <t xml:space="preserve"> COLEMAN\'s Band:"Capsized" is playing at the Hard Rock Cafe in Station Square! He\'s a member of the Amazing Pittsburgh and lets support him and his BAND! Coleman is 3rd from the left in the picture. Frank will be there. [masked] for texting try to show up by 9pm. Spend a night rockin\' the boat and get CAPSIZED as they rock you with all your favorite party covers live. The over 21 event kicks off at 9:00 pm. Tickets are available at the door at just $5. Come out and join us for a fun evening of LIVE music dancing great food and drinks !!! For more information please visit http://www.hardrock.com/cafes/pittsburgh/event-calendar.aspx?category=-1&amp;amp;date=10/2/2015&amp;amp;display=event&amp;amp;eventid=263512 On Facebook: https://www.facebook.com/events/1205582939459280/ For more information about Hard Rock Cafe Pittsburgh please visit http://www.hardrock.com/cafes/pittsburgh/</t>
  </si>
  <si>
    <t xml:space="preserve"> COLEMAN\'s Band:"Capsized" is playing at the Hard Rock Cafe in Station Square! He\'s a member of the 412 Social Meetup and Pittsburgh Social Club and lets support him and his BAND! Coleman is 3rd from the left in the picture. Frank will be there. [masked] for texting try to show up by 9pm. Spend a night rockin\' the boat and get CAPSIZED as they rock you with all your favorite party covers live. The over 21 event kicks off at 9:00 pm. Tickets are available at the door at just $5. Come out and join us for a fun evening of LIVE music dancing great food and drinks !!! For more information please visit http://www.hardrock.com/cafes/pittsburgh/event-calendar.aspx?category=-1&amp;amp;date=10/2/2015&amp;amp;display=event&amp;amp;eventid=263512 On Facebook: https://www.facebook.com/events/1205582939459280/ For more information about Hard Rock Cafe Pittsburgh please visit http://www.hardrock.com/cafes/pittsburgh/</t>
  </si>
  <si>
    <t>Calling all writers at all levels.* Prepare to win National Novel Writing Month* Build your stories* Find and keep your muse this workshop will jump start your writing with ease speed and a sense of adventure. In this session learn time-tested methods for getting the first words on that blank sheet or computer screen. Then build momentum as you zoom toward the finish and meet important goals. As Ned Williams wrote "A blank page presents endless opportunities." Please be sure to RSVP so that adequate materials and space are available.</t>
  </si>
  <si>
    <t>Squirrel Hill Library</t>
  </si>
  <si>
    <t xml:space="preserve"> 5801 Forbes Avenue Pittsburgh PA</t>
  </si>
  <si>
    <t>Spooktacular Costume Party at TechShop</t>
  </si>
  <si>
    <t>TREATS // Food &amp;amp; Drink provided by: Adrienne\'s Sassy Gourmet Batch East End Brewing Co. Eliza\'s Oven Harris Grill Homebrews by Three Rivers Underground Brewers and Three Rivers Alliance of Serious Homebrewers Jimmy John\'s Sweet Peaches Treehouse Sweets Wigle Whiskey TRICKS // Hands on activities with: Attack TheatreCarnegie Science Center "Boo Bubbles"Fabnik The next 21+ Night! @ TechShopPGH is a Spooktacular Costume Partybenefiting Attack Theatre a contemporary dance company celebrating their 21st season whose performances and education programs foster engagement with science technology and the arts! Oooh what to wear?! Hands-on Activities Local Brews and Bites and Live Music! Learn something new and take it home with you! All guests are entered to win a 1-Year TechShop Membership! TICKETS:$21 Online - Use code "MEETUP" to save 25% on tickets! http://bit.ly/1KGn7qm $25 Cash Only at the Door. Must be 21 or older with valid ID.</t>
  </si>
  <si>
    <t>Crossposted from Geekdom... we had a great turnout last week! join us again and bring whatever you have on the 9th!</t>
  </si>
  <si>
    <t>PITTSBURGH VEGAN FESTIVAL!</t>
  </si>
  <si>
    <t xml:space="preserve"> PITTSBURGH VEGAN FESTIVAL - FALL EDITION Sat. Oct. 10 2015 TIME: 11a.m.- 8 p.m. Address:2359 W. Ingomar Rd. 15237 $5 admission (cash only at the door) Free for kids 16 and under (all children must be accompanied by an adult) Bring money to spend on vendors! There will be so many great tastes smells visual displays products treats foods and activities drawing your attention and you will definitely not want to leave empty-handed or especially not empty-bellied! Location: UU church of Franklin Park (close to Wexford PA) Unitarian Universalist Church of the North Hills 2359 W. Ingomar Rd. 15237 2-floor multiple room facility very spacious and accommodating. Wheel chair accessible. Free parking lot. VERY SPECIAL GUEST SPEAKER: Dr. Neal Barnard of Physicians Committee for Responsible Medicinebased in Washington DC will speak about diet and Diabetes plus diet and Weight Loss! Vegan Pittsburgh VENDORS:-Loving Hut (vegan Vietnamese cuisine) -The Vegan Goddess (Treats) -Fortuitea Cafe (baked goods soups lunch items tea coffee) -Midnight Munchies (Seitan Wings BBQ Med Habanero Stuffed Peppers Cold Frozen Fruit) -Sree's Foods (Indian) -Elements: Grill Simmer Bake (vegan meals - manicotti seitan vegan desserts) -Family Restaurant (Middle Eastern) -Salud Pgh (Pan-Latino) -Tamarind - Savoring India -Chip &amp;amp; Kale (meal delivery service) -Onion Maiden (Vegan hot dogs with various toppings such as cashew cheese tofu mayo and more;Tofu Lemongrass Balls Coconut Cream Dirt CakeEddies (Onion Maiden's version of Twinkies) -Gluten Wize (gluten-free granola 5 varieties: maple triple berry chocolate lovers fruit and nut and strawberry pretzel) -Salud Juicery (fresh cold pressed juice smoothies and health shots. Shirts too!) -East End Food Co Op (free samples) -Jos Juice (organic juices) -Istanbul Grille (Turkish. Falafel sandwiches/wraps and hummus bar) -Randita's Organic Vegan Cafe (wraps salads and more) -Red Lotus Foods - spreads and toppings made from raw organic cashews. Creamy Cashew Spread in three savory flavors Sour&amp;amp;Creamy Topping and Sweet Cashew Creme. Raw foods: -extraVEGANza Pgh (raw pizza with wheat-free seed grain crust raw brownies raw nacho flavored kale chips shots of spirulina and BrainOn blue green algae); hot chocolate chai with raw cacao cayenne cinnamon almonds coconut and filtered water -Armature Tattoo Co. -Goods &amp;amp; Evil Brand Clothing -Apothecary Muse (soap) -The Big Idea Bookstore Inc. (books - vegan and more) -Fabric Bunches (Eco-friendly fabric innovations for the home and baby. Unpaper towels + Cloth Diapering Accessories) -Arbonne (rep. Jennifer Edgerton) -Phoenix Majik Arts (Orgonites; resin with crystals (gemstones) and metal. Orgonite turns negative energy into positive. Gemstone Reiki Grids and Sets Wands and Pouches Artwork. -Ivy Dragon's Treasures (spiritual jewelry and gifts) -The Zen Den &amp;amp; Balanced Mind Pittsburgh -Astrological Consultations for Conflict -Artistic Expressions by Heather Schaefer -Green Mountain Energy -Sandrachile Photography -Black Cats &amp;amp; Company (Semi-precious stone jewelry with many carved pendants of animals) -Rollandas Aura + Chakra Imaging -Pangea Organics -The Happy Vegan (Notcho Nocheez - cheese flavored sauce which is vegan gluten free sugar free) + Holistic Health Coaching -Hope Haven Farm Sanctuary (Information on farm animal welfare and vegan living. We will also be raffling off an amazing basket of goodies AND selling t-shirts magnets hoodies and much more!) -Vegan Pittsburgh (vegan literature info on vegan friendly dining in and around pittsburgh VP merchandise)</t>
  </si>
  <si>
    <t>Mice&amp;Mystics / Battlestar Galactica MEEPLE Crossover Event</t>
  </si>
  <si>
    <t>Interested in playing longer games? In this first MEEPLE long-form game event we\'re going to set aside an 8 hour block to give folks an opportunity to play Mice&amp;amp;Mystics and Battlestar Galactica. These are the games that are going to be played - if you RSVP that means you\'re interested in playing one or both of these games. There will be sufficient copies so that if everyone wanted to do BSG there\'d be enough seats. And don\'t forget - because this is a MEEPLE event you can be confident that if you don\'t know the rules or you\'re rusty there\'s not going to be any flack or difficulty - just friends and fun. Location will be sent to you by Meetup message when it is finalized.</t>
  </si>
  <si>
    <t xml:space="preserve"> PITTSBURGH VEGAN FESTIVAL - FALL EDITION Sat. Oct. 10 2015 TIME: 11a.m.- 8 p.m. Address:2359 W. Ingomar Rd. 15237 $5 admission (cash only at the door) Free for kids 16 and under (all children must be accompanied by an adult) Bring money to spend on vendors! There will be so many great tastes smells visual displays products treats foods and activities drawing your attention and you will definitely not want to leave empty-handed or especially not empty-bellied! Location: UU church of Franklin Park (close to Wexford PA) Unitarian Universalist Church of the North Hills 2359 W. Ingomar Rd. 15237 2-floor multiple room facility very spacious and accommodating. Wheel chair accessible. Free parking lot. VERY SPECIAL GUEST SPEAKER: Dr. Neal Barnard of Physicians Committee for Responsible Medicinebased in Washington DC will speak about diet and Diabetes plus diet and Weight Loss! Vegan Pittsburgh VENDORS:-Loving Hut (vegan Vietnamese cuisine) -The Vegan Goddess (Treats) -Fortuitea Cafe (baked goods soups lunch items tea coffee) -Midnight Munchies (Seitan Wings BBQ Med Habanero Stuffed Peppers Cold Frozen Fruit) -Sree\'s Foods (Indian) -Elements: Grill Simmer Bake (vegan meals - manicotti seitan vegan desserts) -Family Restaurant (Middle Eastern) -Salud Pgh (Pan-Latino) -Tamarind - Savoring India -Chip &amp;amp; Kale (meal delivery service) -Onion Maiden (Vegan hot dogs with various toppings such as cashew cheese tofu mayo and more;Tofu Lemongrass Balls Coconut Cream Dirt CakeEddies (Onion Maiden\'s version of Twinkies) -Gluten Wize (gluten-free granola 5 varieties: maple triple berry chocolate lovers fruit and nut and strawberry pretzel) -Salud Juicery (fresh cold pressed juice smoothies and health shots. Shirts too!) -East End Food Co Op (free samples) -Jos Juice (organic juices) -Istanbul Grille (Turkish. Falafel sandwiches/wraps and hummus bar) -Randita\'s Organic Vegan Cafe (wraps salads and more) -Red Lotus Foods - spreads and toppings made from raw organic cashews. Creamy Cashew Spread in three savory flavors Sour&amp;amp;Creamy Topping and Sweet Cashew Creme. Raw foods: -extraVEGANza Pgh (raw pizza with wheat-free seed grain crust raw brownies raw nacho flavored kale chips shots of spirulina and BrainOn blue green algae); hot chocolate chai with raw cacao cayenne cinnamon almonds coconut and filtered water -Armature Tattoo Co. -Goods &amp;amp; Evil Brand Clothing -Apothecary Muse (soap) -The Big Idea Bookstore Inc. (books - vegan and more) -Fabric Bunches (Eco-friendly fabric innovations for the home and baby. Unpaper towels + Cloth Diapering Accessories) -Arbonne (rep. Jennifer Edgerton) -Phoenix Majik Arts (Orgonites; resin with crystals (gemstones) and metal. Orgonite turns negative energy into positive. Gemstone Reiki Grids and Sets Wands and Pouches Artwork. -Ivy Dragon\'s Treasures (spiritual jewelry and gifts) -The Zen Den &amp;amp; Balanced Mind Pittsburgh -Astrological Consultations for Conflict -Artistic Expressions by Heather Schaefer -Green Mountain Energy -Sandrachile Photography -Black Cats &amp;amp; Company (Semi-precious stone jewelry with many carved pendants of animals) -Rollandas Aura + Chakra Imaging -Pangea Organics -The Happy Vegan (Notcho Nocheez - cheese flavored sauce which is vegan gluten free sugar free) + Holistic Health Coaching -Hope Haven Farm Sanctuary (Information on farm animal welfare and vegan living. We will also be raffling off an amazing basket of goodies AND selling t-shirts magnets hoodies and much more!) -Vegan Pittsburgh (vegan literature info on vegan friendly dining in and around pittsburgh VP merchandise)</t>
  </si>
  <si>
    <t xml:space="preserve"> PITTSBURGH VEGAN FESTIVAL - FALL EDITION Sat. Oct. 10 2015 TIME: 11a.m.- 8 p.m. Address:2359 W. Ingomar Rd. 15237 $5 admission (cash only at the door) Free for kids 16 and under (all children must be accompanied by an adult) Bring money to spend on vendors! There will be so many great tastes smells visual displays products treats foods and activities drawing your attention and you will definitely not want to leave empty-handed or especially not empty-bellied! Facebook Event Page: https://www.facebook.com/events/635713839895803/ Location: UU church of Franklin Park (close to Wexford PA) Unitarian Universalist Church of the North Hills 2359 W. Ingomar Rd. 15237 2-floor multiple room facility very spacious and accommodating. Wheel chair accessible. Free parking lot. VERY SPECIAL GUEST SPEAKER: Dr. Neal Barnard of Physicians Committee for Responsible Medicinebased in Washington DC will speak about diet and Diabetes plus diet and Weight Loss! SPEAKING AT 11AM to 11:45AM! Vegan Pittsburgh VENDORS:-Loving Hut (vegan Vietnamese cuisine) -The Vegan Goddess (Treats) -Fortuitea Cafe (baked goods soups lunch items tea coffee) -Midnight Munchies (Seitan Wings BBQ Med Habanero Stuffed Peppers Cold Frozen Fruit) -Sree\'s Foods (Indian) -Elements: Grill Simmer Bake (vegan meals - manicotti seitan vegan desserts) -Family Restaurant (Middle Eastern) -Salud Pgh (Pan-Latino) -Tamarind - Savoring India -Chip &amp;amp; Kale (meal delivery service) -Onion Maiden (Vegan hot dogs with various toppings such as cashew cheese tofu mayo and more;Tofu Lemongrass Balls Coconut Cream Dirt CakeEddies (Onion Maiden\'s version of Twinkies) -Gluten Wize (gluten-free granola 5 varieties: maple triple berry chocolate lovers fruit and nut and strawberry pretzel) -Salud Juicery (fresh cold pressed juice smoothies and health shots. Shirts too!) -East End Food Co Op (free samples) -Jos Juice (organic juices) -Istanbul Grille (Turkish. Falafel sandwiches/wraps and hummus bar) -Randita\'s Organic Vegan Cafe (wraps salads and more) -Red Lotus Foods - spreads and toppings made from raw organic cashews. Creamy Cashew Spread in three savory flavors Sour&amp;amp;Creamy Topping and Sweet Cashew Creme. Raw foods: -extraVEGANza Pgh (raw pizza with wheat-free seed grain crust raw brownies raw nacho flavored kale chips shots of spirulina and BrainOn blue green algae); hot chocolate chai with raw cacao cayenne cinnamon almonds coconut and filtered water -Armature Tattoo Co. -Goods &amp;amp; Evil Brand Clothing -Apothecary Muse (soap) -The Big Idea Bookstore Inc. (books - vegan and more) -Fabric Bunches (Eco-friendly fabric innovations for the home and baby. Unpaper towels + Cloth Diapering Accessories) -Arbonne (rep. Jennifer Edgerton) -Phoenix Majik Arts (Orgonites; resin with crystals (gemstones) and metal. Orgonite turns negative energy into positive. Gemstone Reiki Grids and Sets Wands and Pouches Artwork. -Ivy Dragon\'s Treasures (spiritual jewelry and gifts) -The Zen Den &amp;amp; Balanced Mind Pittsburgh -Astrological Consultations for Conflict -Artistic Expressions by Heather Schaefer -Green Mountain Energy -Sandrachile Photography -Black Cats &amp;amp; Company (Semi-precious stone jewelry with many carved pendants of animals) -Rollandas Aura + Chakra Imaging -Pangea Organics -The Happy Vegan (Notcho Nocheez - cheese flavored sauce which is vegan gluten free sugar free) + Holistic Health Coaching -Hope Haven Farm Sanctuary (Information on farm animal welfare and vegan living. We will also be raffling off an amazing basket of goodies AND selling t-shirts magnets hoodies and much more!) -Vegan Pittsburgh (vegan literature info on vegan friendly dining in and around pittsburgh VP merchandise)</t>
  </si>
  <si>
    <t>Hot MEtal Hardware Hallowversary Costume Partydrag show &amp; costume contest +!</t>
  </si>
  <si>
    <t>SOMETHING wicked this way comes....... the witching hour is close at hand. Are you sure you can handle our Hocus pocus our goblins and our ghouls? Why don\'t you come find out? If you dare. When the clock strikes twelve small devils will delve deep into our costumed crowd- follow them to the stage for the grande parade and see who shall be crowned ..the best the sexiest and the most grotesque...if thee be brave! The night will be full of trick and treats and raffles beside - bring a friend \'cos there be no where to hide- from a night of fun and sheer delight - as HMH celebrates our 5 years of hallowed nights! Friday Oct 16thdoors 10pm show 11pmcostume Contest- Midnight!$5.00/ personraffles and vendors! https://www.facebook.com/events/1032344386796801/</t>
  </si>
  <si>
    <t>Cattivo</t>
  </si>
  <si>
    <t xml:space="preserve"> 146 44th. St.</t>
  </si>
  <si>
    <t>Vintage Games...Games from Before the Clinton AdMEEPLEstration!</t>
  </si>
  <si>
    <t>Remember the good old days...when game boxes were rectangular and thin or were shaped like an encyclopedia volume to look fetching on your bookshelf alongside Brittanica? When games like Masterpiece Password Acquire or Facts in Five were what gaming was all about? Join us for this first ever Vintage MEEPLE event! Games from all over the world please but none published AFTER Settlers of Catan was published in 1995. Anticipate classics like those listed above and others like Venture Sleuth and the mystery classic Whodunit! And remember because this is a MEEPLE event it's low drama and high fun - if you don't know these games you'll have no trouble getting folks to teach 'em to you.</t>
  </si>
  <si>
    <t>Biddle's Escape</t>
  </si>
  <si>
    <t xml:space="preserve"> I (frank) will be at the Midnight Munchies Food Booth at 2pm say hi to me! PITTSBURGH VEGAN FESTIVAL - FALL EDITION Sat. Oct. 10 2015 TIME: 11a.m.- 8 p.m. Address:2359 W. Ingomar Rd. 15237 $5 admission (cash only at the door) Free for kids 16 and under (all children must be accompanied by an adult) Bring money to spend on vendors! There will be so many great tastes smells visual displays products treats foods and activities drawing your attention and you will definitely not want to leave empty-handed or especially not empty-bellied! Location: UU church of Franklin Park (close to Wexford PA) Unitarian Universalist Church of the North Hills 2359 W. Ingomar Rd. 15237 2-floor multiple room facility very spacious and accommodating. Wheel chair accessible. Free parking lot. VERY SPECIAL GUEST SPEAKER: Dr. Neal Barnard of Physicians Committee for Responsible Medicinebased in Washington DC will speak about diet and Diabetes plus diet and Weight Loss! Vegan Pittsburgh VENDORS:-Loving Hut (vegan Vietnamese cuisine) -The Vegan Goddess (Treats) -Fortuitea Cafe (baked goods soups lunch items tea coffee) -Midnight Munchies (Seitan Wings BBQ Med Habanero Stuffed Peppers Cold Frozen Fruit) -Sree's Foods (Indian) -Elements: Grill Simmer Bake (vegan meals - manicotti seitan vegan desserts) -Family Restaurant (Middle Eastern) -Salud Pgh (Pan-Latino) -Tamarind - Savoring India -Chip &amp;amp; Kale (meal delivery service) -Onion Maiden (Vegan hot dogs with various toppings such as cashew cheese tofu mayo and more;Tofu Lemongrass Balls Coconut Cream Dirt CakeEddies (Onion Maiden's version of Twinkies) -Gluten Wize (gluten-free granola 5 varieties: maple triple berry chocolate lovers fruit and nut and strawberry pretzel) -Salud Juicery (fresh cold pressed juice smoothies and health shots. Shirts too!) -East End Food Co Op (free samples) -Jos Juice (organic juices) -Istanbul Grille (Turkish. Falafel sandwiches/wraps and hummus bar) -Randita's Organic Vegan Cafe (wraps salads and more) -Red Lotus Foods - spreads and toppings made from raw organic cashews. Creamy Cashew Spread in three savory flavors Sour&amp;amp;Creamy Topping and Sweet Cashew Creme. Raw foods: -extraVEGANza Pgh (raw pizza with wheat-free seed grain crust raw brownies raw nacho flavored kale chips shots of spirulina and BrainOn blue green algae); hot chocolate chai with raw cacao cayenne cinnamon almonds coconut and filtered water -Armature Tattoo Co. -Goods &amp;amp; Evil Brand Clothing -Apothecary Muse (soap) -The Big Idea Bookstore Inc. (books - vegan and more) -Fabric Bunches (Eco-friendly fabric innovations for the home and baby. Unpaper towels + Cloth Diapering Accessories) -Arbonne (rep. Jennifer Edgerton) -Phoenix Majik Arts (Orgonites; resin with crystals (gemstones) and metal. Orgonite turns negative energy into positive. Gemstone Reiki Grids and Sets Wands and Pouches Artwork. -Ivy Dragon's Treasures (spiritual jewelry and gifts) -The Zen Den &amp;amp; Balanced Mind Pittsburgh -Astrological Consultations for Conflict -Artistic Expressions by Heather Schaefer -Green Mountain Energy -Sandrachile Photography -Black Cats &amp;amp; Company (Semi-precious stone jewelry with many carved pendants of animals) -Rollandas Aura + Chakra Imaging -Pangea Organics -The Happy Vegan (Notcho Nocheez - cheese flavored sauce which is vegan gluten free sugar free) + Holistic Health Coaching -Hope Haven Farm Sanctuary (Information on farm animal welfare and vegan living. We will also be raffling off an amazing basket of goodies AND selling t-shirts magnets hoodies and much more!) -Vegan Pittsburgh (vegan literature info on vegan friendly dining in and around pittsburgh VP merchandise)</t>
  </si>
  <si>
    <t xml:space="preserve"> I (frank) will be at the Midnight Munchies Food Booth at 2pm say hi to me! PITTSBURGH VEGAN FESTIVAL - FALL EDITION Sat. Oct. 10 2015 TIME: 11a.m.- 8 p.m. Address:2359 W. Ingomar Rd. 15237 $5 admission (cash only at the door) Free for kids 16 and under (all children must be accompanied by an adult) Bring money to spend on vendors! There will be so many great tastes smells visual displays products treats foods and activities drawing your attention and you will definitely not want to leave empty-handed or especially not empty-bellied! Location: UU church of Franklin Park (close to Wexford PA) Unitarian Universalist Church of the North Hills 2359 W. Ingomar Rd. 15237 2-floor multiple room facility very spacious and accommodating. Wheel chair accessible. Free parking lot. VERY SPECIAL GUEST SPEAKER: Dr. Neal Barnard of Physicians Committee for Responsible Medicinebased in Washington DC will speak about diet and Diabetes plus diet and Weight Loss! Vegan Pittsburgh VENDORS:-Loving Hut (vegan Vietnamese cuisine) -The Vegan Goddess (Treats) -Fortuitea Cafe (baked goods soups lunch items tea coffee) -Midnight Munchies (Seitan Wings BBQ Med Habanero Stuffed Peppers Cold Frozen Fruit) -Sree\'s Foods (Indian) -Elements: Grill Simmer Bake (vegan meals - manicotti seitan vegan desserts) -Family Restaurant (Middle Eastern) -Salud Pgh (Pan-Latino) -Tamarind - Savoring India -Chip &amp;amp; Kale (meal delivery service) -Onion Maiden (Vegan hot dogs with various toppings such as cashew cheese tofu mayo and more;Tofu Lemongrass Balls Coconut Cream Dirt CakeEddies (Onion Maiden\'s version of Twinkies) -Gluten Wize (gluten-free granola 5 varieties: maple triple berry chocolate lovers fruit and nut and strawberry pretzel) -Salud Juicery (fresh cold pressed juice smoothies and health shots. Shirts too!) -East End Food Co Op (free samples) -Jos Juice (organic juices) -Istanbul Grille (Turkish. Falafel sandwiches/wraps and hummus bar) -Randita\'s Organic Vegan Cafe (wraps salads and more) -Red Lotus Foods - spreads and toppings made from raw organic cashews. Creamy Cashew Spread in three savory flavors Sour&amp;amp;Creamy Topping and Sweet Cashew Creme. Raw foods: -extraVEGANza Pgh (raw pizza with wheat-free seed grain crust raw brownies raw nacho flavored kale chips shots of spirulina and BrainOn blue green algae); hot chocolate chai with raw cacao cayenne cinnamon almonds coconut and filtered water -Armature Tattoo Co. -Goods &amp;amp; Evil Brand Clothing -Apothecary Muse (soap) -The Big Idea Bookstore Inc. (books - vegan and more) -Fabric Bunches (Eco-friendly fabric innovations for the home and baby. Unpaper towels + Cloth Diapering Accessories) -Arbonne (rep. Jennifer Edgerton) -Phoenix Majik Arts (Orgonites; resin with crystals (gemstones) and metal. Orgonite turns negative energy into positive. Gemstone Reiki Grids and Sets Wands and Pouches Artwork. -Ivy Dragon\'s Treasures (spiritual jewelry and gifts) -The Zen Den &amp;amp; Balanced Mind Pittsburgh -Astrological Consultations for Conflict -Artistic Expressions by Heather Schaefer -Green Mountain Energy -Sandrachile Photography -Black Cats &amp;amp; Company (Semi-precious stone jewelry with many carved pendants of animals) -Rollandas Aura + Chakra Imaging -Pangea Organics -The Happy Vegan (Notcho Nocheez - cheese flavored sauce which is vegan gluten free sugar free) + Holistic Health Coaching -Hope Haven Farm Sanctuary (Information on farm animal welfare and vegan living. We will also be raffling off an amazing basket of goodies AND selling t-shirts magnets hoodies and much more!) -Vegan Pittsburgh (vegan literature info on vegan friendly dining in and around pittsburgh VP merchandise)</t>
  </si>
  <si>
    <t xml:space="preserve"> 2359 West Ingomar Rd</t>
  </si>
  <si>
    <t>Pittsburgh Obscure Skills Exchange: Meeting One - Learn to eat using chopsticks</t>
  </si>
  <si>
    <t>Learn to eat using chopsticks at China Buffet King on Noblestown Road. Want to learn a fun and unusual skill? Have a talent that you can teach to others? Join Pittsburgh Obscure Skills Exchange and come and teach or be taught your uncommon skill. For our first meeting we will meet to learn how to eat using chopsticks. Since this is our first meeting even if you have no interest in this months skill please come join us all for dinner and talk about ideas for improving future events. Current list of ideas include lock picking paragliding Javascript programming crocheting juggling Tuvan throat singing American sign language origami and many many more.</t>
  </si>
  <si>
    <t>China Buffet King</t>
  </si>
  <si>
    <t xml:space="preserve"> 2249 Noblestown Road</t>
  </si>
  <si>
    <t>Monroeville Area Friends Food and Fun</t>
  </si>
  <si>
    <t>Monroeville area Friends food and fun! Most of our meet up activities will be held in Monroeville and surrounding areas. We are a group to make new friends. We are new friends who want to find new places to go. We are new friends that want to find new things to do or like doing things we have done before but want to share with our new friends. I am sure you get the idea. so Join us and make new friends. laugh and enjoy yourself. See ya soon!</t>
  </si>
  <si>
    <t xml:space="preserve">Singles; Dining Out; Live Music; Crafts; Women\'s Social; Social; Fun Times; Singles 30\'s-50\'s; Foodie; Exercise; Active Women Over 45 Married or Unmarried; </t>
  </si>
  <si>
    <t>229 days</t>
  </si>
  <si>
    <t>christmas party</t>
  </si>
  <si>
    <t xml:space="preserve"> We will have a ugly sweater contest a gift exchange and the price for that is set at $20.00. (you have to bring a gift to get a gift).</t>
  </si>
  <si>
    <t>Coffee after support group (Bridgeville)</t>
  </si>
  <si>
    <t>This week we will go to http://bubbaspgh.com Bubba s Gourmet Burghers and Beer 3109 Washington Pike Bridgeville PA 15017 Coffee will meet after the Bridgeville Support group ends. Support group meets from 6:30-8pm but can run late so keep this in mind if you do not attend group.</t>
  </si>
  <si>
    <t>Bubba s Gourmet Burghers and Beer</t>
  </si>
  <si>
    <t xml:space="preserve"> 3109 Washington Pike </t>
  </si>
  <si>
    <t>A Bike &amp; Beer Rrrrride!</t>
  </si>
  <si>
    <t>While the \'beer\' part will take place at the Brewery...we will start from the Southside Riverfront Park accessed from 18th Street. The Brewery is open from 12 to 6; we\'ll do a partial city loop preceding heading over. While the Brewery is destination for \'sampling\' everyone is welcome &amp;amp; certainly not expected to partake...tho\' I don\'t think I know any of you people ha-ha! The estimated sampling time will just be an hour with more riding time to follow thru the Strip District (a quick lunch?) before heading back to the Riverfront. The estimated event time is estimated to be around 3 &amp;amp; 1/2 hours &amp;amp; a distance of approximately 25 miles total. Remember...it\'s biking FIRST beer [somewhat sadly] second &amp;amp; lastly but assuredly -a LOT of FUN!! This is currently a PART-BC exclusive event &amp;amp; not cross-posted on any other site.</t>
  </si>
  <si>
    <t>Let\'s Meet for Bowling.....</t>
  </si>
  <si>
    <t>Legacy Lanes5024 Curry Rd Pittsburgh PA 15236(412)[masked]legacylanes.usGame 1 6pmGame 2 6:40pGame 3 7:10pBe There or Be SquareCost is $15.00 for $5.00/game. Shoes are $2.95. Look for Erin at the Bowling Alley or call my cell 724.553.3119.</t>
  </si>
  <si>
    <t>Steeler game</t>
  </si>
  <si>
    <t>It\'s a short week for the Steelers and another night game and what do responsible adults do on a work/school night? They stay up late and watch the game! So come on over and enjoy the game on 125" HD and 5.1 awesome sound. If you have to get up early the next day just stay for the first half I won\'t mind (sniff) lol but seriously bring whatever you want and enjoy. Don [masked]</t>
  </si>
  <si>
    <t>October 4 FRANK CURTO PARK on Bigelow Boulevard. The only entrance must be approached from going toward downtown on Bigelow Boulevard. Watch carefully so you don t miss it. There is plenty of parking once there. It s one way in and one way out along Bigelow.</t>
  </si>
  <si>
    <t>Frank Curto Park</t>
  </si>
  <si>
    <t xml:space="preserve"> Bigelow Blvd</t>
  </si>
  <si>
    <t>Board Game Night</t>
  </si>
  <si>
    <t>Come play board games with your friends from Code &amp;amp; Supply! We'll bring some board games and provide refreshments. If you have a favorite game that you'd like to pay feel free to bring it as well! We'll make sure that everyone who shows up finds a game and group of people to play with. People of all experience levels (in terms of programming and board game playing) are welcome!</t>
  </si>
  <si>
    <t>Data Modeling for MS BI</t>
  </si>
  <si>
    <t>Delora Bradish from Pragmatic Works will be presenting this month on: Summary: Topic for this month s discussion is modeling for MS BI with a focus on multidimensional modeling. We ll talk about a recommended blueprint for MS BI projects the best option for effectively handing deleted rows denormalization degenerate dimensions slowly changing dimensions many-to-many relationships considerations for predictive analytics and tips for migrating from other platforms. Given time considerations we ll also be talking about how agile methodologies and ABC (audit balance and control) impact our modeling decisions. Come join us for an information packed evening! Delora Bradish is coming to Pittsburgh s SQL Server User Group by way of Pragmatic Works. She has worked with SQL Server from 1999 with a primary career focus in MS BI since 2005. Delora has assisted companies of every size to implement SSIS SSRS SSAS and Sharepoint solutions. Some of her clients have includes Hewlett-Packard NASCAR and General Motors as well as state governments and prominent medical agencies. Delora is a Microsoft Certified Solution Expert in BI and Data Platform and is a Microsoft Certified Solutions Associate in SQL Server 2012. You can find her blog site on www.delorabradish.com.</t>
  </si>
  <si>
    <t xml:space="preserve">Brunching With The Skeptics </t>
  </si>
  <si>
    <t>Come meet some like-minded folks of all ages and have a great brunch at the same time. This month we are headed back indoors to The Porch at Schenley Plaza in the heart of Oakland. All ages welcomed.Brunching Skeptically is brought to you the 1st Sunday of most months by the Steel City Skeptics which is part of the Pittsburgh Coalition of Reason.</t>
  </si>
  <si>
    <t>The Porch</t>
  </si>
  <si>
    <t xml:space="preserve"> 221 Schenley Drive</t>
  </si>
  <si>
    <t>Pittsburgh Feminists' Magick Full Moon Circle</t>
  </si>
  <si>
    <t xml:space="preserve">Witches; Feminism; Goddess; Meditation; Wiccan; Women's Social; Spirituality; Magick; Women's Circle; Earth-Based Spirituality; </t>
  </si>
  <si>
    <t>Celebrate Samhain (Halloween) The Witches New Year!</t>
  </si>
  <si>
    <t>Samhain (pronounced Sowin) is a big deal for witches. On Halloween children trick or treat and have costume parties. Witches honor dear ones who've crossed to the other side. On Samhain the veil between the worlds is the thinest facilitating communication with and from loved ones we've missed. And since it's our New Year we also celebrate new beginnings. Wear black and bring a photo or two of someone who's passed who meant a lot to you. We will put our precious photos and other mementos on the altar. Also please bring a PEELED hard boiled egg and a juice box with you.</t>
  </si>
  <si>
    <t>Knit Night at Duke's</t>
  </si>
  <si>
    <t>Let's get together at Duke's for knit night! Bring your project and come on out for a fun night of conversation. Duke's has a full menu and usually some seasonal beers and fun cocktails! Whether you knit crochet do needlepoint - whatever! All are welcome! All skill levels as well! And we love meeting new people so if you're a regular or this is your first time joining us - hope to see you there! NOTE: This is the Duke's location in the shopping center with the Max &amp;amp; Erma's. Also there is add'l parking behind the strip mall section (straight ahead of where you pull in) if you have trouble finding a spot.</t>
  </si>
  <si>
    <t>Duke's Rib House &amp; Grille</t>
  </si>
  <si>
    <t>Sahaja meditation</t>
  </si>
  <si>
    <t>Mondays October 19 and 26 7:30 pm Discover the beauty within with simple meditationtechniques. Meditation improves physical emotionalpsychological social and spiritual health and bringsout a well-rounded personality if practiced regularly. These classes are offered free of charge or obligation. No reservations are required.</t>
  </si>
  <si>
    <t>Back to the Future Day</t>
  </si>
  <si>
    <t>Wednesday October 21 6:30 pm Join us for a free screening of the 1989 classic Back tothe Future II which attempted to predict whatAmerican life would be like on October 21 of this year. Enjoy themed snacks a hovering science experimentand a talk about the 2015 depicted in the movie vs.reality. Free.</t>
  </si>
  <si>
    <t>Wednesday Night Tennis At Schenley Park</t>
  </si>
  <si>
    <t>We meet at the courts at 7:30 pm. This is for all levels.</t>
  </si>
  <si>
    <t>The Second Half of Life: Making Your Later Half Your Greater Half</t>
  </si>
  <si>
    <t>Monday October 5 7:00 pm This talk will present a positive and hopeful messageabout living our later years. It shows how the secondhalf of life is a fertile time for transformation: forremaking meaning and purpose and for giving to familyand the world from our accumulated wisdom andexperience. The talk focuses on the differencesbetween the first and second halves of life and on thenecessary shifts to live a vital life in our elder years.The talk is hopeful in that it conveys a message that scounter to some of the cultural messages about aging. Presenter Carmen Accetta M.S.Ed. will aim this talkat people 50 and over but all ages are welcome. Free</t>
  </si>
  <si>
    <t>Laugh for the Health of It Workshop</t>
  </si>
  <si>
    <t>Monday October 26 7:00 pm Come out and enjoy the last of our laughter workshopsof 2015. We will be talking about how to laugh yourway through the holidays and trying out some newexercises. Each session is different. Julie Ann Sullivancertified laughter leader will also have a big supply ofHappy Pills. If you don t know what those are comejoin us and find out. You ll be glad you did. Bring yourbest smile. Cost: None but please bring a nonperishablefood item for the food bank. (No glass.)</t>
  </si>
  <si>
    <t>Level 15 - Timeless: This Never Gets Old</t>
  </si>
  <si>
    <t>Imagine living in a reality where you have no real pressure to get anything done ... where you never age ... where you have all of eternity to attack your bucket list ... well guess what? You do! Nearly a century ago Albert Einstein formulated that time does not exist (at least not independent of space) and so many of his brilliant colleagues have enhanced that concept such that it is now a foregone conclusion: we are timeless. In this group we will review the science of "eternity" and process spiritual applications of what it means that time is an illusion.</t>
  </si>
  <si>
    <t>The Science of Fear</t>
  </si>
  <si>
    <t>Monday October 19 7:00 pm Join Margee Kerr ScareHouse s official sociologist andfear researcher and author of Scream: ChillingAdventures in the Science of Fear for a discussion onwhy we like to be scared. Kerr is a nationallyrecognized expert on professional haunted houses andworks year round analyzing data to make attractionsscarier.</t>
  </si>
  <si>
    <t>Who wants Bakn?????</t>
  </si>
  <si>
    <t>Come join us to check out this new place in Carnegie whose specialty is......bacon. I know this means enduring detours to get here but sounds like it will be worth it. Here is a sample of what you may want to try: Bakn Bakn Bakn omelet Apple pie French toast Bakn blt pork belly Cuban etc. Sounds like it\'s worth checking out see you all there.</t>
  </si>
  <si>
    <t>Autumn Women's Outing - Saturday October 10 2015</t>
  </si>
  <si>
    <t>Ladies Autumn Fishing Outing When: Saturday October 10 2015 7 AM Where: Meet at Pine Creek Golf Center 2379 Duncan Avenue Pittsburgh PA 15101 We will meet in the parking lot at 7 AM bagels and coffee provided by the chapter. The stream is Pine Creek Penns Woods West s home waters where we do a lot of stream improvement work. This event is for all levels of fishing experience. Please come prepared with your fishing license waders/boots and rods. Come out and meet old friends and make new ones. Please RSVP to Leah Eggers at [masked]. See you on the stream!</t>
  </si>
  <si>
    <t>Pine Creek Golf Center</t>
  </si>
  <si>
    <t xml:space="preserve"> 2379 Duncan Avenue</t>
  </si>
  <si>
    <t>BYOB: Spooky Is As Spooky Does</t>
  </si>
  <si>
    <t>N4B\'s BYOB is a one of a kind book club spin. It\'s a Bring Your Own Book happening where we choose a monthly theme and you choose your own book. Ideally it\'s grounded in the theme given - however it can be fiction non-fiction biography/memoir what-have-you. It\'s your chance to show and tell something off your recent reading list and share with a group of kindred readers. This month\'s Spooky Is As Spooky Does is always a crowd-pleaser and amongst the easiest to introduce oneself to the reader-friendly ways of N4B\'s BYOB. It\'s Halloween time and spooky is as spooky does. Boo! Sean Commander-in-leaf</t>
  </si>
  <si>
    <t>Dorba Tea</t>
  </si>
  <si>
    <t xml:space="preserve"> 1937 Murray Avenue</t>
  </si>
  <si>
    <t>Creating a Continuous Delivery Pipeline with Docker</t>
  </si>
  <si>
    <t>Phil Dougherty from Containership will show how to setup a git hook dockerhub automatic builds dockerhub webhooks to jenkins and a script to deploy to an orchestration system. In his demo he will use Containership as the orchestration platform but will make it applicable to whatever people are using or want to use.</t>
  </si>
  <si>
    <t>Rocky Horror Picture Show! The Musical! Cranberry Township! on HALLOWEEN!</t>
  </si>
  <si>
    <t>Meet me (Frank) inside at the entrance. I will be at there at 7pm-7:10pm if not contact me by TEXTING ONLY at[masked]-0784. BUY YOUR TICKETS AHEAD OF TIME. THIS WILL SELL OUT THE WEEK of the 30th &amp;amp; 31st!!! (not sure about the other days). I have bought my tickets already! Rocky Horror Picture Show done at the Comtra Theatre in Cranberry Township my friend Paul is in the production. Comtra Cultural Center Proudly Presents Richard OBrien\'s The Rocky Horror Show Directed By: Rodney Boyers GET TICKETS HERE: http://comtratheatre.ticketleap.com/the-rocky-horro-show/ Reserve Your Seat Now At: www.comtratheatre.org Dates Of The Performance Are: October 16th 17th 23rd 24th 30th and 31st. Box Office Opens AT 6:45P.M. The Fun Begins At 7:30P.M. Tickets $15 if you get them online. w $1.75 ticket charge. 20540 Route 19 Cranberry TWP PA 16066 ***Due To The Adult Themes This Musical Is Recommended For Mature Audiences.***</t>
  </si>
  <si>
    <t>Comtra Theatre</t>
  </si>
  <si>
    <t xml:space="preserve"> 20540 Rte 19</t>
  </si>
  <si>
    <t>BREW on Broadway Coffee shop is having BOARD GAME night Sunday Oct 4th. Bring some friends make some new ones bring some games you might want to try out or learn some new ones from our stash! 5pm-8pm</t>
  </si>
  <si>
    <t>Wednesday night tennis for all levels - Cranberry</t>
  </si>
  <si>
    <t>Pizza and gelato at Mercurio\'s in Shadyside:)</t>
  </si>
  <si>
    <t>Let\'s have a " mid-week" dinner with a real Italian style pizza and a delicious gelato :) Please join us Wednesday October 7 at Mercurio\'s in Shadyside at 7:30.. The restaurant doesn\'t have too many tables and I have to limit the event to 10/12 people so..... Be the first to join!!! Ciao</t>
  </si>
  <si>
    <t xml:space="preserve">Mercurio\'s </t>
  </si>
  <si>
    <t xml:space="preserve"> 5523 walnut street </t>
  </si>
  <si>
    <t>Watch the Pirates playoff game at Carson City Saloon!</t>
  </si>
  <si>
    <t>We\'ll be on the Sahside drinkin Ahrn city light beer n\' at watching the Pirates playoff game at Carson City Saloon! So don\'t be a jagoff and com on down and join us!!! Don [masked] LETS GO BUCS!!!! So far with the different groups we have at least 10 people coming out to watch the game and there\'s still room left so don\'t miss out!! It\'s gonna be a great time!!!</t>
  </si>
  <si>
    <t>Carson City Saloon</t>
  </si>
  <si>
    <t xml:space="preserve"> 1401 E. Carson Street</t>
  </si>
  <si>
    <t>TIME OUT OF MIND</t>
  </si>
  <si>
    <t>Time Out of Mind from Academy Award nominated writer/director Oren Moverman (The Messenger Rampart) is a haunting look at life on the streets immersing viewers in one man s daily quest to survive. Richard Gere delivers a soul-baring performance as George a man whose struggle to find food and a place to sleep in New York City is beautifully captured with remarkable realism and heartrending compassion. Shuffled into the unforgiving bureaucracy of a men s shelter George seems destined to wind up as just another lost soul swallowed up by the system until he meets a gregarious down-and-out ex-jazzman (played by Broadway legend Ben Vereen) who inspires George to reconnect with his estranged daughter (Jena Malone). Cinematically stunning and shot in an eloquently observational style Time Out of Mind is an unforgettable plunge into a world that is all too easily overlooked. Oren Moverman || USA || 2014 || 120 min. Film shows at 8PM meet in lobby before More info and trailer:http://cinema.pfpca.org/films/time-out-of-mind</t>
  </si>
  <si>
    <t>Montour trail - 20 miles</t>
  </si>
  <si>
    <t>Hi All I'm planning 22 miles of Montour trail riding which starts from Tandem bike shop to the Bethel park and come back to Tandem bike.Before starting riding we'll have a lunch at the bike shop. If you just want to join riding only please come to the location by 1:30.If you have any questions please let me know! Jason</t>
  </si>
  <si>
    <t>The Tandem Connection LLC</t>
  </si>
  <si>
    <t xml:space="preserve"> 5 Georgetown Rd</t>
  </si>
  <si>
    <t>Pittsburgh Gay UnScene</t>
  </si>
  <si>
    <t>An activity club for the Pittsburgh Gay Community. Game Nights Gallery Crawls Laser Tag Dining and other seasonal events. Free Membership and low cost events. OUR MISSION: If any of these questions apply to you... Want to do new activities with a group? Need a Safe Place where you can be yourself? New to Town? Looking for Love? Just want a quality group of friends?! Want to see more of the city? You just might find all this and more with Pittsburgh Gay UnScene. So hop into the cart and get into the express lane to a better mood! LGBTQIA Friendly Group. Welcoming all Gender Identities Perceived Genders Physical Genders Sexual Orientations and Shades of Gray within Asexuality. Lesbian Gay Bi Trans Questioning Gender Queer Intersexed CIS Gender Pan Sexual Gray Asexual Demisexual Asexual Aromantic Straight Allies Thanks The UnScene Team inbox gayunscene@gmail.com web http://www.gayunscene.com like us https://www.facebook.com/GayUnscene</t>
  </si>
  <si>
    <t xml:space="preserve">Gay; Gay Professionals; LGBT; Gay Singles; Gay and Lesbian Friends; LGBT Social Group; Gay Men; </t>
  </si>
  <si>
    <t>877 days</t>
  </si>
  <si>
    <t>GAME NIGHT!! [Food 6:30 Games 7:30] 24hr RSVP Deadline B4 Start</t>
  </si>
  <si>
    <t>Hey all it\'s been far too long. Let\'s get together to play some games! If ya got a game... bring it! Oh and always... Keep RSVPs Up-To-Date. RSVPs can be changed from your smart phone quickly. Feel free to go back and forth from [YES] to [NO] on your RSVP. Please keep them accurate. Something NEW! Change is good and can be refreshing. We will change things up just a little and try out a new location. We will be at The Pita Pit in the South Side. The night will begin with a delicious bite at 6:30 followed directly by games at 7:30. We will wrap up around 9. Come out for dinner fun or both! Pita Pit Menu &amp;lt;a&amp;gt;Menu: http://pitapitusa.com/&amp;lt;/a&amp;gt;&amp;lt;a href="http://pitapitusa.com/"&amp;gt;&amp;lt;/a&amp;gt; FEAST YOUR EYES (AND BELLY) ON THE HEALTHIER ALTERNATIVE TO FAST FOOD! We believe you don t need to sacrifice your health to get a quick tasty meal. That s why we start with our unique soft and roll-able pita bread then fill it with your choice of lean grilled meats fresh vegetables flavorful cheeses and savory sauces. It s Fresh Thinking Healthy Eating. Itinerary 6:30 Order Food/Intros 7:30 Start Games 9:15 Game Over What Kinds of Games? Bring a party came that will help people interact. The games need to be something a team can finish in 45 mins. Keep it Classy! Please play "Card\'s Against Humanity" in the privacy of your home with your new friends. That game and similar games will not be allowed at a public venue. RSVP Deadline: 24 Hours before start of the event OUR MISSION: If any of these questions apply to you... Want to do new activities with a group? Need a Safe Place where you can be yourself? New to Town? Looking for Love? Just want a quality group of friends?! Want to see more of the city? You just might find all this and more with Pittsburgh Gay UnScene. So hop into the cart and get into the express lane to a better mood! This is a LGBTQIA Friendly Group! Welcoming all Pittsburghers Including our Lesbian - Gay - Bi - Trans - Questioning - Gender Queer - CIS Gender - Pan Sexual -Asexual - Straight individuals</t>
  </si>
  <si>
    <t>Pittsburgh Storage and Availability Meetup</t>
  </si>
  <si>
    <t>Pittsburgh Storage and Availability Meetup brings together those that are responsible for keeping our ever-growing IT data under control. We connect IT professionals in and around Pittsburgh to share their ideas challenges and solutions on how to keep data online at all times. Topics include software defined storage disaster recovery clustering storage automation IO acceleration and many others. Come to ask questions or share a solution.</t>
  </si>
  <si>
    <t xml:space="preserve">Information Architecture; Information Technology; IT Infrastructure; Information Technology in Business; Information Security; Data Storage; Storage Virtualization; data security; Business continuity; IT Professionals; High Availability and Disaster Recovery; Clustering; Solid State Storage; </t>
  </si>
  <si>
    <t>156 days</t>
  </si>
  <si>
    <t>Disaster Recovery at UPMC</t>
  </si>
  <si>
    <t xml:space="preserve">Join us to hear how UPMC does DR. With patient health on the line and a massive IT infrastructure disaster recovery is no joke at UPMC. Come listen to how Joe and UPMC teams have built a modern and innovative approach to DR. Joe Furmanski is the Director of Data Centers at UPMC. For the past 20 years Joe has managed many aspects of UPMC technologies including server storage virtualization and now data center and disaster recovery. </t>
  </si>
  <si>
    <t>Sharp Edge Bistro</t>
  </si>
  <si>
    <t xml:space="preserve"> 922 Penn Avenue</t>
  </si>
  <si>
    <t>Mexican Dinner @ Madero Cantina</t>
  </si>
  <si>
    <t xml:space="preserve">Let\'s get together and check out this new restautrant. This is the sister restaurant of Pittsburgh\'s Las Velas. They offer the same menu with the exception of the flaming/table-side dishes. Menu: http://lasvelasmex.com/menus/dinner/ The 24 hour RSVP policy is in effect for this event. If you change your RSVP from "yes" to "no" with less than 24 hours notice you will be marked as a \'no show\'. </t>
  </si>
  <si>
    <t>Madero Cantina</t>
  </si>
  <si>
    <t xml:space="preserve"> 4462 William Penn Hwy</t>
  </si>
  <si>
    <t>5E D&amp;D Campaign (Perfect for Newbies or Lapsed RPG'ers)</t>
  </si>
  <si>
    <t>I am looking to start up a 5E D&amp;amp;D campaign. I will DM and it will be an original fun laid back campaign for those who like to having a good time and sharing a few laughs while battling goblins and trying to not die in some nasty pit trap. Story driven and focusing on creating fun characters with lighthearted role playing. PERFECT FOR NEWBIES OR LAPSED RPG'ERS. Planning on making this a twice a month meetup. Weekday evening (Mon-Thu) maybe 6-7ish to 9-10ish. I am in the Mt. Lebanon area but willing to travel a bit if it is best for the rest of the group. So if you are interested in meeting new people having a little fun and gaining vast experience and wealth please drop me a note so we can set up a time and place to get this started. We will need to limit this to 5-6 player characters so if you have a serious interest please reach out to me.</t>
  </si>
  <si>
    <t xml:space="preserve"> 1025 Washington Pike Bridgeville PA 15017</t>
  </si>
  <si>
    <t>Sketching @ The Carnegie Museum (Free Admission)</t>
  </si>
  <si>
    <t>Admission to The Carnegie Museum in Oakland is free on Thursdays in October from 3 to 8 p.m. This seems to be a fan favorite so if there's enough interest we should head back for a night of sketching. 6-8 p.m. let's plan on meeting in the lobby of the Museum of Art near the giant stairs.</t>
  </si>
  <si>
    <t>Pittsburgh Zombie Fest 2015!</t>
  </si>
  <si>
    <t xml:space="preserve"> WHERE TO MEET: FRANK at Midnight Munchies Food Tent! 2pm SHARP! THE 2015 PITTSBURGH ZOMBIE FEST Saturday October 17th Riverfront Park Millvale PA Noon - 8:00 PM Admission: $10.00 Kids under 12* free Don\'t miss the world\'s biggest Halloween party! The "It\'s ALIVE!" Show will be filming it\'s 10th Anniversary SPECIAL! 8+ BANDS Over 50 Scary VENDORS! FOOD!ZOMBIE WALK! SCREAM CONTESTS! BRAIN EATING! N MORE! FB EVENT PAGE for MORE INFO: https://www.facebook.com/events/939693109407023/ Please bring a non-perishable donation for the Greater Pittsburgh Community Food Bank *Parental Advisory: Due to the graphic nature of the costumes and make up Zombie Fest might be what some people would refer to as a "PG13" event. Zombie Fest typically has attendees in make up gorier than the scariest horror films. The bands are loud and sexy costumes can be revealing. In other words it\'s awesome. No functional or dangerous weapons and no containers of fake (or real) blood will be allowed at Zombie Fest. ***PITTSBURGH\'S BEST BANDS*** Motorpsychos Fistfight in the Parking Lot Dethlehem Lady Beast The Bloody Seamen</t>
  </si>
  <si>
    <t>Millvale River Front Park</t>
  </si>
  <si>
    <t xml:space="preserve"> WHERE TO MEET: FRANK at Midnight Munchies Food Tent! 2pm SHARP! My number for texting[masked] THE 2015 PITTSBURGH ZOMBIE FEST Saturday October 17th Riverfront Park Millvale PA Noon - 8:00 PM Admission: $10.00 Kids under 12* free Don\'t miss the world\'s biggest Halloween party! The "It\'s ALIVE!" Show will be filming it\'s 10th Anniversary SPECIAL! 8+ BANDS Over 50 Scary VENDORS! FOOD!ZOMBIE WALK! SCREAM CONTESTS! BRAIN EATING! N MORE! FB EVENT PAGE for MORE INFO: https://www.facebook.com/events/939693109407023/ Please bring a non-perishable donation for the Greater Pittsburgh Community Food Bank *Parental Advisory: Due to the graphic nature of the costumes and make up Zombie Fest might be what some people would refer to as a "PG13" event. Zombie Fest typically has thousands of attendees in make up gorier than the scariest horror films. The bands are loud and sexy costumes can be revealing. In other words it\'s awesome. No functional or dangerous weapons and no containers of fake (or real) blood will be allowed at Zombie Fest. ***PITTSBURGH\'S BEST BANDS*** Motorpsychos Fistfight in the Parking Lot Dethlehem Lady Beast The Bloody Seamen</t>
  </si>
  <si>
    <t xml:space="preserve"> 70 Riverfront Drive</t>
  </si>
  <si>
    <t>Backyard Chicken Raising: Free Class at the Market</t>
  </si>
  <si>
    <t>Our friend Casey will be teaching a free class on backyard chicken raising.</t>
  </si>
  <si>
    <t>Meet the (Music) Maker - FREE meetup w/ PSO\'s Conductor Steve Hackman</t>
  </si>
  <si>
    <t>This event is free and open to the public. Please register on the ShowClix Page here: https://www.showclix.com/event/meet-the-music-maker/tag/meetup On Tuesday October 6 Steve Hackman will be conducting a mash-up of Beethoven and Coldplay at FUSE@PSO. Come visit TechShop on Sunday October 4 to meet Steve Hackman and learn more about his work with the Pittsburgh Symphony Orchestra. TechShop Pittsburgh will be raffling off a free class at TechShop and tickets to the next 21+ Night on October 22! More information is available here: http://bit.ly/1FJw1Vb</t>
  </si>
  <si>
    <t>7:00- 7:30 - participant sign up 7:30 - 10:30 Open Mic # of songs = up to 5/participant If there is time at the end we can do a "rapid fire" of 1 song/participant who still wants to play another. The group jamming at the end has been wonderful as well. We have really enjoyed the guitarists and have had some other really talented musicians as well...keyboard player flutist bass player ukelele etc. Can\'t wait to hear who comes in next! All are welcome and we thank you for your patronage The Team at Pastoli\'s!</t>
  </si>
  <si>
    <t>Democratic Primary Debate</t>
  </si>
  <si>
    <t>Time to watch the CNN Democratic Primary Debate moderated by Anderson Cooper. This will be a pot luck event so use the discussion to notify everyone what you plan to bring. Feel free to come hang out we will have the dining room setup for people to talk and the living room ready to watch the debate. If the weather permits I will grill something.</t>
  </si>
  <si>
    <t>Nabucco ... with 55-75% discount tickets plus Cast Q&amp;A Reception</t>
  </si>
  <si>
    <t xml:space="preserve"> Experience the power grandeur and drama of the Italian opera "Nabucco" which has thrilled audiences around the world for over 170 years since its premiere in 1842 by the famous Italian composer Giuseppe Verdi with a libretto by Temistocle Solera. "Nabucco" is Verdi\'s third opera which is considered to have permanently established Verdi\'s reputation as a composer. Verdi commented that "this is the opera with which my artistic career really begins. And though I had many difficulties to fight against it is certain that Nabucco was born under a lucky star". This opera follows the plight of the Jews as they are assaulted conquered and subsequently exiled from their homeland by the Babylonian King Nabucco (in English Nebuchadnezzar II). The opera is set in 587 BC where historical events are used as background for a romantic and political plot. The best-known number from the opera is the "Chorus of the Hebrew Slaves" Va pensiero sull\'ali dorate / "Fly thought on golden wings" a chorus which is regularly given an encore in many opera houses when performed today. What makes "Nabucco" LARGER THAN LIFE? The chills you\'ll get when Mark Delavan (who\'s sung previously here in Pittsburgh as Falstaff Rigoletto and Scarpia) portrays the troubled monarch who takes both his daughters to war with him one daughter gentle Fenena is captured by the Hebrews only to be freed by her Hebrew lover (Ismaele nephew of the King of Jerusalem) while the other daughter Abigaille is consumed by ambition frustration (she wants Ismaele) and rage against anything in her way including her father. The epic story of the Jews in exile in Babylon. The impressive and affecting projections that accompany this big traditional production. That most beloved of choruses "Va pensiero." The poignant family story of betrayal and reconciliation at the heart of the opera. Check out these great articles and reviews about this production in Pittsburgh http://triblive.com/aande/theaterarts/9239028-74/nabucco-opera-pittsburgh#axzz3oPOmM400 http://www.post-gazette.com/ae/music-reviews/2015/10/12/Music-review-Pittsburgh-Opera-opens-season-with-Nabucco/stories/201510120037 http://triblive.com/aande/theaterarts/9184080-74/opera-nabucco-verdi#axzz3oBekKWiB http://www.post-gazette.com/ae/music/2015/10/08/Opera-preview-Verdi-s-Nabucco-receives-first-Pittsburgh-Opera-staging-since-1973/stories/201510080013 Check out this video of the Overture from Nabucco (as performed by the famous Berlin Philharmonic Orchestra in Germany) to get a sense of the powerful music as the opera begins https://www.youtube.com/watch?v=jGhd5kGM7dk And this video of the "Chorus of the Hebrew Slaves" Va pensiero sull\'ali dorate from another opera production https://www.youtube.com/watch?v=D6JN0l7A_mE Meetup Ticket Discount Offer Pittsburgh Opera is very graciously offering the Meetup a fantastic deal for great seats for a thrilling "Nabucco" experience with its powerful music and stunning set/costumes. And for even more flexibility Pittsburgh Opera is offering the discount for two performance dates (so we\'ll be scheduling Meetup dates for each one) Tuesday October 13 at 7 PM Friday October 16 at 7:30 PM Meetup members can purchase tickets to either performance for the following special prices: $40 for best available in Sections A &amp;amp; B (regularly $102.75 to $157.75 in value) which are equivalent to the best seats on the Orchestra Floor or Directors Circle with fantastic views to the stage. $20 for best available in Sections C &amp;amp; D (regularly $42.75 to $79.75) which are equivalent to really good seats on the Orchestra Floor or First Tier/lower Second Tier in the balcony with great views to the stage. This is a very generous offer and a wonderful opportunity to experience opera especially for those that perhaps have never checked out classic opera before. Naturally this offer is not intended to be a substitute for Pittsburgh Opera[masked] subscriptions which also have many benefits. If you prefer going on Friday October 16 instead please RSVP to other Meetup posting http://www.meetup.com/Art-lovers/events/225772259/ With this special Meetup offer please note that you will be seated on the day of the show with the best available seating in your selected sections. Pick up your tickets at the Benedum Center Box Office Will Call starting 2 hours before your performance. To take advantage of this special Meetup offer please go online https://pct.formstack.com/forms/operaforms_op16_meet_up_offer_nabucco Just click "Continue" below and follow the steps to place your order. Confirm your seating selection then select the number of seats and provide your contact/billing information. You will receive an email confirming that your order has been received and containing a transaction number as a reference. If you have any questions please contact Randy Adams Group Services Manager PITTSBURGH OPERA[masked] x213 or [masked] If you want to check out photos of seating views to the stage inside the Benedum at various ticket price points here is the link http://opera.culturaldistrict.org/performance/44057/tiers/show where you can click on the camera icon and then set the price filter (to the normally priced tickets) to get photos to the stage for an idea of the $40 discount seats (set filter to $103-$158) or $40 discount seats (set filter to $43-$80) or any of the other normally priced ticket levels. As an additional note and for those that might be looking to buy the cheapest possible ticket ($13-$21 plus ticket handling charges but with no discount) please know that you can do this easily yourself by going online http://www.pittsburghopera.org/shows/view/55 or call (412)[masked] or stopping buy the Theater Square/Benedum Box Office. Also we\'ll post comments later on to let people know if the cheapest possible tickets will still be available at the door or if the show will approach a sell out. The Meetup ticket offer is a really good deal so definitely think about treating yourself or bringing family/friends for a truly memorable evening. UNDERSTAND EVERY WORD! This opera is sung in Italian with English texts projected above the stage. For this reason the really good seats have both great views to the stage and the text above the stage. For more information about "Nabucco" including song/video samples cast/artistic team synposis etc. please visit http://www.pittsburghopera.org/shows/view/55 PRE-SHOW DISCUSSION Your ticket also includes a very interesting pre-show discussion (including a colorful study guide) which begins one hour before every performance inside the theater. Thus we shall plan to meet inside the Benedum at 6:30 PM for this discussion. And if you can\'t make it on Tuesday October 13 or Friday October 16 performances with the Meetup ticket offer please consider attending one of the other performances of "Nabucco" Saturday October 10 at 8 PM Tuesday October 13 at 7 PM Friday October 16 at 7:30 PM Sunday October 18 at 2 PM AFTER-SHOW Cast Q&amp;amp;A Discussion with complimentary tea/coffee When the show ends please feel free to go downstairs inside the Benedum for complimentary coffee/tea while cast members join us to discuss their experiences in performing "Nabucco" along with some insight about their training other performances they\'ve been doing around the world their fun experiences while visiting Pittsburgh etc. These cast Q&amp;amp;A discussions are often very funny and engaging. This is also a chance to see these opera stars out of costume and actually being quite down-to-earth in addition to their remarkable talents. These Q&amp;amp;A discussions can last 30-60 minutes including a chance for photos and autographs if desired. Normally priced tickets and ticket availability for all performances may be found at http://opera.culturaldistrict.org/performance/44057/tiers/show Parking Here is the ParkPGH website with real-time info on downtown parking garage availability http://parkpgh.org where you can also download apps get garage availabilty via text messaging etc. You can also call[masked]-8980. Don\'t miss this incredible experience!</t>
  </si>
  <si>
    <t>Nabucco ... with 55-75% discount tickets</t>
  </si>
  <si>
    <t xml:space="preserve"> Experience the power grandeur and drama of the Italian opera "Nabucco" which has thrilled audiences around the world for over 170 years since its premiere in 1842 by the famous Italian composer Giuseppe Verdi with a libretto by Temistocle Solera. "Nabucco" is Verdi\'s third opera which is considered to have permanently established Verdi\'s reputation as a composer. Verdi commented that "this is the opera with which my artistic career really begins. And though I had many difficulties to fight against it is certain that Nabucco was born under a lucky star". This opera follows the plight of the Jews as they are assaulted conquered and subsequently exiled from their homeland by the Babylonian King Nabucco (in English Nebuchadnezzar II). The opera is set in 587 BC where historical events are used as background for a romantic and political plot. The best-known number from the opera is the "Chorus of the Hebrew Slaves" Va pensiero sull\'ali dorate / "Fly thought on golden wings" a chorus which is regularly given an encore in many opera houses when performed today. What makes "Nabucco" LARGER THAN LIFE? The chills you\'ll get when Mark Delavan (who\'s sung previously here in Pittsburgh as Falstaff Rigoletto and Scarpia) portrays the troubled monarch who takes both his daughters to war with him one daughter gentle Fenena is captured by the Hebrews only to be freed by her Hebrew lover (Ismaele nephew of the King of Jerusalem) while the other daughter Abigaille is consumed by ambition frustration (she wants Ismaele) and rage against anything in her way including her father. The epic story of the Jews in exile in Babylon. The impressive and affecting projections that accompany this big traditional production. That most beloved of choruses "Va pensiero." The poignant family story of betrayal and reconciliation at the heart of the opera. Check out these great articles and reviews about this production in Pittsburgh http://triblive.com/aande/theaterarts/9239028-74/nabucco-opera-pittsburgh#axzz3oPOmM400 http://www.post-gazette.com/ae/music-reviews/2015/10/12/Music-review-Pittsburgh-Opera-opens-season-with-Nabucco/stories/201510120037 http://triblive.com/aande/theaterarts/9184080-74/opera-nabucco-verdi#axzz3oBekKWiB http://www.post-gazette.com/ae/music/2015/10/08/Opera-preview-Verdi-s-Nabucco-receives-first-Pittsburgh-Opera-staging-since-1973/stories/201510080013 Check out this video of the Overture from Nabucco (as performed by the famous Berlin Philharmonic Orchestra in Germany) to get a sense of the powerful music as the opera begins https://www.youtube.com/watch?v=jGhd5kGM7dk And this video of the "Chorus of the Hebrew Slaves" Va pensiero sull\'ali dorate from another opera production https://www.youtube.com/watch?v=D6JN0l7A_mE Meetup Ticket Discount Offer Pittsburgh Opera is very graciously offering the Meetup a fantastic deal for great seats for a thrilling "Nabucco" experience with its powerful music and stunning set/costumes. And for even more flexibility Pittsburgh Opera is offering the discount for two performance dates (so we\'ll be scheduling Meetup dates for each one) Tuesday October 13 at 7 PM Friday October 16 at 7:30 PM Meetup members can purchase tickets to either performance for the following special prices: $40 for best available in Sections A &amp;amp; B (regularly $102.75 to $157.75 in value) which are equivalent to the best seats on the Orchestra Floor or Directors Circle with fantastic views to the stage. $20 for best available in Sections C &amp;amp; D (regularly $42.75 to $79.75) which are equivalent to really good seats on the Orchestra Floor or First Tier/lower Second Tier in the balcony with great views to the stage. This is a very generous offer and a wonderful opportunity to experience opera especially for those that perhaps have never checked out classic opera before. Naturally this offer is not intended to be a substitute for Pittsburgh Opera[masked] subscriptions which also have many benefits. If you prefer going on Tuesday October 13 instead please RSVP to other Meetup posting http://www.meetup.com/Art-lovers/events/225772140/ With this special Meetup offer please note that you will be seated on the day of the show with the best available seating in your selected sections. Pick up your tickets at the Benedum Center Box Office Will Call starting 2 hours before your performance. To take advantage of this special Meetup offer please go online https://pct.formstack.com/forms/operaforms_op16_meet_up_offer_nabucco Just click "Continue" below and follow the steps to place your order. Confirm your seating selection then select the number of seats and provide your contact/billing information. You will receive an email confirming that your order has been received and containing a transaction number as a reference. If you have any questions please contact Randy Adams Group Services Manager PITTSBURGH OPERA[masked] x213 or [masked] If you want to check out photos of seating views to the stage inside the Benedum at various ticket price points here is the link http://opera.culturaldistrict.org/performance/44057/tiers/show where you can click on the camera icon and then set the price filter (to the normally priced tickets) to get photos to the stage for an idea of the $40 discount seats (set filter to $103-$158) or $40 discount seats (set filter to $43-$80) or any of the other normally priced ticket levels. As an additional note and for those that might be looking to buy the cheapest possible ticket ($13-$21 plus ticket handling charges but with no discount) please know that you can do this easily yourself by going online http://www.pittsburghopera.org/shows/view/55 or call (412)[masked] or stopping buy the Theater Square/Benedum Box Office. Also we\'ll post comments later on to let people know if the cheapest possible tickets will still be available at the door or if the show will approach a sell out. The Meetup ticket offer is a really good deal so definitely think about treating yourself or bringing family/friends for a truly memorable evening. UNDERSTAND EVERY WORD! This opera is sung in Italian with English texts projected above the stage. For this reason the really good seats have both great views to the stage and the text above the stage. For more information about "Nabucco" including song/video samples cast/artistic team synposis etc. please visit http://www.pittsburghopera.org/shows/view/55 PRE-SHOW DISCUSSION Your ticket also includes a very interesting pre-show discussion (including a colorful study guide) which begins one hour before every performance inside the theater. Thus we shall plan to meet inside the Benedum at 6:30 PM for this discussion. And if you can\'t make it on Tuesday October 13 or Friday October 16 performances with the Meetup ticket offer please consider attending one of the other performances of "Nabucco" Saturday October 10 at 8 PM Tuesday October 13 at 7 PM Friday October 16 at 7:30 PM Sunday October 18 at 2 PM Normally priced tickets and ticket availability for all performances may be found at http://opera.culturaldistrict.org/performance/44057/tiers/show Parking Here is the ParkPGH website with real-time info on downtown parking garage availability http://parkpgh.org where you can also download apps get garage availabilty via text messaging etc. You can also call[masked]-8980. Don\'t miss this incredible experience!</t>
  </si>
  <si>
    <t>Fall Kayak or Canoe Outing</t>
  </si>
  <si>
    <t xml:space="preserve"> Click Here Join us for a leisurely outing by kayak or canoe where you\'ll paddle pristine waters enjoying the colors of fall. Please bring all necessary paddling equipment along with drinking water. PFD and sound device (whistle) are required. Ages 8 and up are welcome. Thank you for your interest in our free "Fall Kayak or Canoe Outing." L.L.Bean has a new centralized reservation system. To guarantee your space you must first confirm your reservation on our new centralized reservation system and if appropriate fill out a participant agreement. Please visit www.llbean.com/pittsburgh find this event on the "Event Calendar" and register. We look forward to seeing you! Activity Level:Physical Ability/Cardiovascular Demand: EasyLevel of Experience: Intro ***Watercrafts &amp;amp; Supporting Equipment*** This is an L.L.Bean "Outing" you\'re responsible to supply your own equipment. L.L.Bean does not currently rent watercrafts and/or supporting equipment. Learn the skills for a lifetime of adventure: L.L.Bean Outdoor Discovery Schools LLBean.com/Adventure What to bring:Required Items:Kayak or CanoePersonal Floatation Device (PFD)Sound Device pealess whistle works wellClosed toed shoes (no Flip Flops) Recommended Items:Camera*SnacksOne-quart water bottle or hydration system filledStrap for glassesSwimsuit and/or synthetic shorts or pants and topRainwear and/or nylon wind shellInsect RepellentPersonal medicines such as EpiPen or InhalerDry bag or Pelican caseChange of clothes and footwear for the ride homeCompleted and signed L.L.Bean participant agreement &amp;gt; Click Here *Electronic devices may become wet and should be stored in a dry bag or Pelican case. Minimum Age 8: This outing is open to ages 8 and above. Children 8 to 14 years of age need to be accompanied by a participating adult. Children 15 to 17 years old can participate alone after their parent has signed the L.L.Bean participant agreement for minors. Need help preparing for your next adventure? Visit L.L.Bean Store at Ross Park Mall and ask to speak with an Outdoor Product Specialist. L.L.Bean will fit you with the right clothing and gear for all of life\'s adventures. L.L.Bean Store at Ross Park Mall1000 Ross Park Mall Drive (Map)Pittsburgh PA 15237L.L.Bean Outdoor Discovery SchoolsWebsite || Meetup || Twitter || Facebook</t>
  </si>
  <si>
    <t xml:space="preserve"> Click Here Join us for a leisurely outing by kayak or canoe where you\'ll paddle pristine waters enjoying the colors of fall. Please bring all necessary paddling equipment along with drinking water. PFD and sound device (whistle) are required. Ages 8 and up are welcome. Thank you for your interest in our free "Fall Kayak or Canoe Outing." L.L.Bean has a new centralized reservation system. To guarantee your space you must first confirm your reservation on our new centralized reservation system and if appropriate fill out a participant agreement. Please visit www.llbean.com/pittsburgh find this event on the "Event Calendar" and register. We look forward to seeing you! Activity Level:Physical Ability/Cardiovascular Demand: EasyLevel of Experience: Intro ***Watercrafts &amp;amp; Supporting Equipment***This is an L.L.Bean "Outing" you\'re responsible to supply your own equipment. L.L.Bean does not currently rent watercrafts and/or supporting equipment. Learn the skills for a lifetime of adventure: L.L.Bean Outdoor Discovery Schools LLBean.com/Adventure What to bring:Required Items:Kayak or CanoePersonal Floatation Device (PFD)Sound Device pealess whistle works wellClosed toed shoes (no Flip Flops) Recommended Items:Camera*SnacksOne-quart water bottle or hydration system filledStrap for glassesSwimsuit and/or synthetic shorts or pants and topRainwear and/or nylon wind shellInsect RepellentPersonal medicines such as EpiPen or InhalerDry bag or Pelican caseChange of clothes and footwear for the ride homeCompleted and signed L.L.Bean participant agreement &amp;gt; Click Here *Electronic devices may become wet and should be stored in a dry bag or Pelican case. Minimum Age 8: This outing is open to ages 8 and above. Children 8 to 14 years of age need to be accompanied by a participating adult. Children 15 to 17 years old can participate alone after their parent has signed the L.L.Bean participant agreement for minors.</t>
  </si>
  <si>
    <t>Come join us to watch 2 of the Big Four battle it out this Sunday morning!</t>
  </si>
  <si>
    <t>Pastoli's Pizza Pasta &amp;amp; Paisans is opening their doors at 10:30am this Sunday to welcome all soccer players and fans to cheer on the players of this Monumental Match between Arsenal &amp;amp; Manchester United. Sink your teeth into some breakfast pizza and enjoy the action! Located at 1900 Murray Avenue in Squirrel Hill across from the Giant Eagle.</t>
  </si>
  <si>
    <t xml:space="preserve">Join us to celebrate everything and everybody global in Pittsburgh at GlobalPittsburgh First Thursdays! Admission is free for current paid GlobalPittsburgh members and those who were born in November; tickets are $5 for non-members if purchased through November 4; tickets are $10 on the day of the event and at the door. BUY TICKET NOW! Features for the November event: - Free admission for paid GlobalPittsburgh members and people with November birthdays - Complimentary appetizers - Complimentary drink for members who join or renew their membership at the event - Interactive program with prizes and more! Meet globally-minded people from Pittsburgh and all over the world to make new friends and learn more about different cultures at our GlobalPittsburgh First Thursdays monthly happy hour. Bring your friends family and colleagues or come alone - it's a very friendly group! Receive discounted membership of $40 per year for an individual/family membership when you sign up at the event - that's a 20 percent savings! If you have questions would like to become a sponsor or set up a vendor table or donate an item for the auction please contact Nadya Kessler by email at [masked]. Photos from past First Thursdays and a few other GlobalPittsburgh events activities and programs can be viewed at www.flickr.com/photos/globalpittsburgh. See you there! </t>
  </si>
  <si>
    <t>What is My Purpose in Life? Meetup</t>
  </si>
  <si>
    <t>Are you still trying to identify your purpose in life? Are you floundering and feeling lost? Unbalanced? Missing the zest that you have always wanted? Whether it is in your career life relationships or health and wellness - What is your purpose? Do not let this meetup go by the wayside. This is a fast pace meetup meeting that will get you started on your path to identifying your purpose. This is for open discussion inspiration conversation and direction. This is the same as the one that was presented in the Holistic Women\'s Wellness in Beaver County on September 30th and i will be handing out a 15 question tip sheet on how to get started. Kelly will be facilitating this group meetup. See you there.</t>
  </si>
  <si>
    <t>The Last Witch Hunter and food - bargain night</t>
  </si>
  <si>
    <t>We will see The Last Witch Hunter at Cinemark in Robinson and grab some food at Qdoba. We will meet at Qdoba at 6:00 pm. The movie starts at 7:00 pm. Call with any questions -[masked]-2726. Movie details: The modern world holds many secrets but the most astounding secret of all is that witches still live amongst us; vicious supernatural creatures intent on unleashing the Black Death upon the world. Armies of witch hunters battled the unnatural enemy across the globe for centuries including KAULDER a valiant warrior who managed to slay the all-powerful QUEEN WITCH decimating her followers in the process. In the moments right before her death the QUEEN curses KAULDER with her own immortality forever separating him from his beloved wife and daughter in the afterlife. Today KAULDER is the only one of his kind remaining and has spent centuries hunting down rogue witches all the while yearning for his long-lost loved ones. However unbeknownst to KAULDER the QUEEN WITCH is resurrected and seeks revenge on her killer causing an epic battle that will determine the survival of the human race.</t>
  </si>
  <si>
    <t>SEMPER FI ALWAYS FAITHFUL</t>
  </si>
  <si>
    <t xml:space="preserve">Semper Fi Always Faithful Sunday November 1st 6 PMChatham University Woodland RoadSanger Lecture Hall Free! The public is welcome to attend.Free pizza and popcorn available Part of Chatham University\'s Global Focus ProgramGlobal Focus: The Year of Climate Change[masked]Environmental Justice Film Series FESTIVALS &amp;amp; AWARDSWorld Premiere Tribeca Film Festival 2011Best Documentary Award Woodstock Film Festival 2011Best Documentary Award-San Diego Film Festival 2011 Official SelectionsSilverDocs 2011 Woodstock Film Festival 2011Camden Film Festival 2011San Diego Film Festival 2011Int\'l Documentary Film Festival Amsterdam (IDFA) 2011Cineworld Film Festival 2011 USA Release Date:[masked] MinutesLanguage: English ColorFilm Website: http://semperfialwaysfaithful.com/Trailer: https://vimeo.com/32943583 Synopsis (Courtesy of www.semperfialwaysfaithful.com) Marine Corps Master Sgt. Jerry Ensminger was a devoted Marine for nearly twenty-five years. As a drill instructor he lived and breathed the "Corps" and was responsible for indoctrinating thousands of new recruits with its motto Semper Fidelis or "Always Faithful." When Jerry\'s nine-year old daughter Janey died of a rare type of leukemia his world collapsed. As a grief-stricken father he struggled for years to make sense of what happened. His search for answers led to the shocking discovery of a Marine Corps cover-up of one of the largest water contamination incidents in U.S. history. </t>
  </si>
  <si>
    <t>ACRE Monthly meeting with Josh Adamek!</t>
  </si>
  <si>
    <t xml:space="preserve">Please join us for our monthly meeting! Our speaker this month Josh Adamek will be speaking about his scariest deal! </t>
  </si>
  <si>
    <t xml:space="preserve">October Assembly: Breakfast At Mullin\'s </t>
  </si>
  <si>
    <t>Pub &amp; Pizza the Sequel</t>
  </si>
  <si>
    <t>We had a great time here last month. The room is upstairs above the bar lots of tables and just awesome for BG. If you want social backgammon bring your board if you have one and just show up. There will be people to play with. Even if you don\'t have a board just show up. There will be extras. For the competitive among us we are going to reprise the "mini blitz" format we tried at Biddle\'s last week. This means we will run continuous $5 $10 and $20 4-person brackets as long as there are players. I won\'t start one unless it has 4 players and there will be enough time to finish it before the bar closes. If you win two matches you win the pot! If you lose you are out but you are free to jump back in any of the blitzes all you have to do is pay another entry fee. There will not be a "winner plays winner" match at the end like we did at P&amp;amp;P last month. All matches will be 5-point matches* and the doubling cube will be used. No intermediates or advanced players will be allowed into the $5 bracket. All prize money will have a 10% commission deducted which goes to the BG club to defray costs. *In the $5 bracket only if everyone playing agrees to make it 3-point matches I\'m fine with that. Hope to see a big turnout!</t>
  </si>
  <si>
    <t>Java - from 50000\' to Ground 0</t>
  </si>
  <si>
    <t>All Let\'s try out our new lecture format. Given the breadth of the group\'s comfort level with Java I\'m going to try an introduction to Java through advanced Java talk; I\'ll start out with "Hello world" and finish with Function Programming in Java 8. I\'ll spend some time on best practices most of which are applicable to other languages. Then we\'ll rip apart some code from some poor innocent coder who was foolish enough to use a public Git repository. ;) We\'ll look at real code in Eclipse and talk about the Java lifecycle. I\'ll try to keep the lecture to &amp;lt; 45 minutes so we\'ll have plenty of time for Q and A afterwards. I\'m very experienced with Java in very computationally intensive applications and Bob (if we\'re lucky enough to have him join us) spent a large part of his career with Java in distributed environments starting with close to Java 1.0.0 so we\'ll have a pool of Java grok from which to draw (and you can watch Bob and I fight over indention style). Same place same time. I think that we figured out that 15 is probably the limit at my shop so I\'ll limit to that but I can make other arrangements if there is more interest. Even if you have no interest in Java please try to attend so we can talk about other group-related subjects before we dive in. We\'ll let you leave early. Hope to see you there J</t>
  </si>
  <si>
    <t>Phantom Fright Night at Kennywood</t>
  </si>
  <si>
    <t>It s that time of year again when we all live to be scared by the dead! Kennywood is once again hosting its resident ghouls goblins and all things scary for Pittsburghers to enjoy so let s get to the park before their residents go back to sleep for another year! The ticket price at the gate (excluding discounts) is $32.99 and is $29.99 if purchased at the Kennywood website: https://www.kennywood.com/pfn. You can also buy a discounted ticket at Giant Eagle for $27.99. If you happen to have a 2016 Kennywood Season Pass you can get 50 % off your admission on select nights INCLUDING TONIGHT. Plus parking at the upper lot is FREE! Let s meet at the main entrance in front of the fountain (in front of the ticket booths) at the bottom of the steps coming from the parking lot. After we get our tickets we can enjoy the rides (most of them are running tonight weather dependent) and the haunts (there are 11 Halloween themed attractions/haunts throughout the park). NOTE: This will be rescheduled if it rains during the hours of 6-11 pm.</t>
  </si>
  <si>
    <t>Murder Mystery at my "Mansion" FREE!</t>
  </si>
  <si>
    <t>PLEASE CONTACT Marilyn VIA EMAIL [masked] IN ADDITION to RSVP\'ing! Your presence is required at Mystery Manor for an evening filled with murder and mystery in order to commemorate the death of the late millionaire Rick. A. Rochester. Rick\'s dying wish was that he wanted his will reading to be a party thrown in his honor to gather together those most important in his life. Murder mysteries are so fun and all you have to do is dress up like a character and read your part at the party. BEWARE: You may be the victim or the murderer!Food will be provided....bring what you want to drink.BUT YOU MUST COMMIT TO COMING...THE MYSTERY WON\'T WORK IF THERE ARE NOT 8 COMMITTED PEOPLE COMING. Up to 12 can come. Also you may have to play the role of a male since typically only a few men respond.Once you respond \'yes\' with your e-mail I will send you a list of characters to choose from. I will also send you an invitation to the will reading. Marilyn ([masked])</t>
  </si>
  <si>
    <t>MARILYN\'S</t>
  </si>
  <si>
    <t xml:space="preserve"> 9848 COVERED WAGON CT</t>
  </si>
  <si>
    <t xml:space="preserve"> Maker Faire Pittsburgh: The Greatest Show (&amp; Tell) on Earth</t>
  </si>
  <si>
    <t>Buy tickets here:https://www.eventbrite.com/e/maker-faire-pittsburgh-2015-tickets-16529108007 Event Website: http://makerfairepittsburgh.com This event is Saturday 10/10/15 from 10-5 and Sunday 10/11/15 from 10-5. Maker Faire is the Greatest Show (and Tell) on Earth a family-friendly showcase of invention creativity and resourcefulness and a celebration of the Maker Movement. It s a place where people show what they are making and share what they are learning. Makers range from tech enthusiasts to crafters to homesteaders to scientists to garage tinkerers. They are of all ages and backgrounds. The aim of Maker Faire is to entertain inform connect and grow this community. Please tell your family and friends!</t>
  </si>
  <si>
    <t>Children's Museum of Pittsburgh</t>
  </si>
  <si>
    <t xml:space="preserve"> 10 Childrens Way Allegheny Square North Side</t>
  </si>
  <si>
    <t>Maker Faire Pittsburgh: The Greatest Show (&amp; Tell) on Earth</t>
  </si>
  <si>
    <t>Free Admision: National Aviary</t>
  </si>
  <si>
    <t>National Aviary is open for free tomorrow as part of Radical Days from 10am to 5pm.</t>
  </si>
  <si>
    <t>Game Night</t>
  </si>
  <si>
    <t>Interested in a night of games and vegan snacks in the company of like minded people? Come play with us. Please bring a vegan snack or beverage to share.. I have cards against humanity pit jenga scruples taboo pictionary scrabble backgammon uno and cards. Feel free to bring any other game you are into.</t>
  </si>
  <si>
    <t>A Spirited Evening with a Psychic Medium - Kitsy Higgins</t>
  </si>
  <si>
    <t>$10 at the door. Please contact Kitsy Higgins www.revkeh.com if you have any questions. Thank you This event is a unique opportunity to learn about Spirits that has chosen to stay Earthbound and to receive messages from deceased loved ones. We will discuss:-Why Spirits choose to stay behind-Signs that your house may be haunted (Earthbound Spirit)-Ways to remove the Spirit for good peacefully-We will finish with a Psychic Medium Group Reading (only healing positive messages are given)</t>
  </si>
  <si>
    <t>Cora Lee Cupcakes</t>
  </si>
  <si>
    <t xml:space="preserve"> 2881 Leechburg Rd</t>
  </si>
  <si>
    <t>FRIDAY Happy Hour at Primanti\'s in the Strip then Haunted House: "Terror Town!"</t>
  </si>
  <si>
    <t>HAPPY HOUR at Primanti\'s in Strip: 7:30pm to 8:55pm HAUNTED HOUSE "TERROR TOWN": At entrance 9-9:05pm then we hope to survive!!! Very special HAPPY HOUR! We first meet at Primanti\'s in the Strip District to get the ICONIC PITTSBURGH Primanti\'s Brothers SAMMICH! Then we get a DISCOUNT of $5 for the Strip District\'s HAUNTED HOUSE TERROR TOWN! Meet at Primanti\'s Frank will be there with meetup signs on the Tables! We\'ll be having beers n Sammiches from 7:30pm to 8:55pm then we are going to TERROR TOWN! Frank\'s number if you have questions is[masked] for texting! Terror Town is ONE block walk away from Primanti\'s at the Intersection of SMALLMAN and 17th Street! We will be hanging out at the ENTRANCE from 9pm to 9:05pm!!! We will all go in at the same time at 9:05pm. WE HAVE A DISCOUNT FOR TERROR TOWN OF $5!!! EITHER BY BUYING TICKETS ONLINE WITH DISCOUNT CODE OF "FH15" OR TELLING THE CASHIER AT THE DOOR THE DISCOUNT CODE OF "FH15" Discount code saves $5 compared to the $20 cost. So $15 with the discount code! BTW: THE DISCOUNT CODE "FH15" IS GOOD FOR THE WHOLE SEASON FOR ONLINE TICKETING FOR TERROR TOWN SAVING $5! So you can tell others about this! ***NOTE this Happy Hour is cross-posted on several meetups so we should have 30-50 people going to the happy hour then the Haunted House!***</t>
  </si>
  <si>
    <t xml:space="preserve"> 46 18th St</t>
  </si>
  <si>
    <t>Happy Hour at Primanti\'s in the Strip then Haunted House: "Terror Town!"</t>
  </si>
  <si>
    <t xml:space="preserve">HAPPY HOUR at Primanti\'s in Strip: 7:30pm to 8:55pm HAUNTED HOUSE "TERROR TOWN": At entrance 9-9:05pm then we hope to survive!!! Very special HAPPY HOUR! We first meet at Primanti\'s in the Strip District to get the ICONIC PITTSBURGH Primanti\'s Brothers SAMMICH! Then we get a DISCOUNT of $5 for the Strip District\'s HAUNTED HOUSE TERROR TOWN! Meet at Primanti\'s Frank will be there with meetup signs on the Tables! We\'ll be having beers n Sammiches from 7:30pm to 8:55pm then we are going to TERROR TOWN! Frank\'s number if you have questions is[masked] for texting! Terror Town is ONE block walk away from Primanti\'s at the Intersection of SMALLMAN and 17th Street! We will be hanging out at the ENTRANCE from 9pm to 9:05pm!!! We will all go in at the same time at 9:05pm. WE HAVE A DISCOUNT FOR TERROR TOWN OF $5!!! EITHER BY BUYING TICKETS ONLINE WITH DISCOUNT CODE OF "FH15" OR TELLING THE CASHIER AT THE DOOR THE DISCOUNT CODE OF "FH15" Discount code saves $5 compared to the $20 cost. So $15 with the discount code! BTW: THE DISCOUNT CODE "FH15" IS GOOD FOR THE WHOLE SEASON FOR ONLINE TICKETING FOR TERROR TOWN SAVING $5! So you can tell others about this! ***NOTE this Happy Hour is cross-posted on several meetups so we should have 30-50 people going to the happy hour then the Haunted House!*** </t>
  </si>
  <si>
    <t>FRIDAY Happy Hour at Primanti\'s in the Strip &amp; Haunted House: "Terror Town!"</t>
  </si>
  <si>
    <t>FRIDAY Happy Hour at Primanti\'s in the Strip.</t>
  </si>
  <si>
    <t>NOTE: TWO PART EVENT! First Part The HAPPY HOUR the socializing is FREE the food n drink are your decisions ;-). This happy hour is cross-posted with 8 other meetups! So it will be a TON of FUN! Second part: Terror Town Haunted House is not Free and you can do it if you want or NOT but the good news is we got a DISCOUNT!!! HAPPY HOUR at Primanti\'s in Strip: 7:30pm to 8:55pm HAUNTED HOUSE "TERROR TOWN": At entrance 9-9:05pm then we hope to survive!!! Very special HAPPY HOUR! We first meet at Primanti\'s in the Strip District to get the ICONIC PITTSBURGH Primanti\'s Brothers SAMMICH! Then we get a DISCOUNT of $5 for the Strip District\'s HAUNTED HOUSE TERROR TOWN! Meet at Primanti\'s Frank will be there with meetup signs on the Tables! We\'ll be having beers n Sammiches from 7:30pm to 8:55pm then we are going to TERROR TOWN! Frank\'s number if you have questions is[masked] for texting! Terror Town is ONE block walk away from Primanti\'s at the Intersection of SMALLMAN and 17th Street! We will be hanging out at the ENTRANCE from 9pm to 9:05pm!!! We will all go in at the same time at 9:05pm. WE HAVE A DISCOUNT FOR TERROR TOWN OF $5!!! EITHER BY BUYING TICKETS ONLINE WITH DISCOUNT CODE OF "FH15" OR TELLING THE CASHIER AT THE DOOR THE DISCOUNT CODE OF "FH15" Discount code saves $5 compared to the $20 cost. So $15 with the discount code! BTW: THE DISCOUNT CODE "FH15" IS GOOD FOR THE WHOLE SEASON FOR ONLINE TICKETING FOR TERROR TOWN SAVING $5! So you can tell others about this! ***NOTE this Happy Hour is cross-posted on several meetups so we should have 30-50 people going to the happy hour then the Haunted House!***</t>
  </si>
  <si>
    <t xml:space="preserve">HAPPY HOUR at Primanti\'s in Strip: 7:30pm to 8:55pm HAUNTED HOUSE "TERROR TOWN": At entrance 9-9:05pm then we hope to survive!!! Very special HAPPY HOUR! We first meet at Primanti\'s in the Strip District to get the ICONIC PITTSBURGH Primanti\'s Brothers SAMMICH! Then we get a DISCOUNT of $5 for the Strip District\'s HAUNTED HOUSE TERROR TOWN! Meet at Primanti\'s Frank will be there with meetup signs on the Tables! We\'ll be having beers n Sammiches from 7:30pm to 8:55pm then we are going to TERROR TOWN! Frank\'s number if you have questions is[masked] for texting! Terror Town is ONE block walk away from Primanti\'s at the Intersection of SMALLMAN and 17th Street! We will be hanging out at the ENTRANCE from 9pm to 9:05pm!!! We will all go in at the same time at 9:05pm. WE HAVE A DISCOUNT FOR TERROR TOWN OF $5!!! EITHER BY BUYING TICKETS ONLINE WITH DISCOUNT CODE OF "FH15" (case sensitive) OR TELLING THE CASHIER AT THE DOOR THE DISCOUNT CODE OF "FH15" Discount code saves $5 compared to the $20 cost. So $15 with the discount code! BTW: THE DISCOUNT CODE "FH15" IS GOOD FOR THE WHOLE SEASON FOR ONLINE TICKETING FOR TERROR TOWN SAVING $5! So you can tell others about this! ***NOTE this Happy Hour is cross-posted on several meetups so we should have 30-50 people going to the happy hour then the Haunted House!*** </t>
  </si>
  <si>
    <t>Primantis Brothers in the Strip</t>
  </si>
  <si>
    <t xml:space="preserve"> 46 18th Street</t>
  </si>
  <si>
    <t>Carnegie Science Center 21+ Back to the Future</t>
  </si>
  <si>
    <t>From the Carnegie Science Center Website: "It\'s 2015. So where are the flying cars? Come back to the future with Carnegie Science Center\'s 21+ Nights on Oct. 16. This October marks and month and year that "Marty McFly" visits during his iconic trip to the future. What did the movie get right and what isn t quite there yet and most importantly where is my hover board!? Get your picture taken with the Steel City Time Machine a real DeLorean make to look like the time machine from the movie. See a 1-million volt display of light and sound from our giant Tesla coil in the Works Theater in our High Voltage show. Watch Back to the Future II in the Science Stage and explore about futuristic technologies such as 3D printing. What would dehydrated pizza really taste like? Come dressed in your best fashion from 1985 1955 2015 or even 1885!"</t>
  </si>
  <si>
    <t>Howl-O-Ween Party &amp; Doggie Adoption Fair! Monroeville!</t>
  </si>
  <si>
    <t>Howl-O-Ween Party &amp;amp; Doggie Adoption Fair! Kids Games Trick or Treating!Pup Games MEET AVAIL DOGS for Adoption!PHOTO BOOTH!COSTUME CONTEST FOR YOU &amp;amp; YOUR DOG!Chinese Auction + Raffles! VENDORS and FOOD TOO! benefits: "One Dog at a Time Animal Rescue!" Date: Sunday October 11thTIME: 12pm - 4pm!Address: Monroeville Community Park East!100 Airport DriveMonroeville PA Meet Frank at the Midnight Munchies Food Tent at 1pm!</t>
  </si>
  <si>
    <t>Monroeville Community Park East</t>
  </si>
  <si>
    <t xml:space="preserve"> 100 Airport Drive</t>
  </si>
  <si>
    <t>Dinner and a Medium - Monroeville PA</t>
  </si>
  <si>
    <t>Your seat is not reserved until the payment is received! Please purchase your tickets at: http://www.revkeh.com/rsvp-for-event/ or[masked] Enjoy an evening at the lovely Wooden Nickel and hear positive healing messages from deceased loved ones. This is an exciting and interactive group experience! Kitsy Higgins is highly trained and gifted psychic medium who can tap into energies that most of us can t comprehend. You will have proof that your loved ones are still with you while also receiving uplifting and life changing message on how to live a more peaceful life. The price of $45 includes a three course meal drinks (soda tea or coffee) dessert tax tip and hour group reading. Entr e options:-Parmesan Chicken with Lemon Butter-Grilled Atlantic Salmon with Beure Blanc and Capers-Pasta Primivera with Linguini and Garlic Limited seats available please contact[masked] or[masked] for tickets. Pre-payment required guaranteeing your seat. Cash and credit card accepted. Please have your choice of entr e ready when ordering tickets. Because it is a group reading not everyone will receive a message. Please only RSVP if you can commit and BE ON TIME. All tickets are non-transferable and non-refundable. Portion of the proceeds benefit local non-profits.</t>
  </si>
  <si>
    <t>Wooden Nickel</t>
  </si>
  <si>
    <t xml:space="preserve"> 4006 Berger Ln</t>
  </si>
  <si>
    <t>Tuesday night tennis at Schenley park</t>
  </si>
  <si>
    <t xml:space="preserve">Hi All We\'re meeting at 7:30 at the tennis court of Schenley park. Please send a message if you are going to be late more than 15 min. This is for ALL levels. TENNIS MEETUP RULES 1. Always RSVP before you come to the event. This helps in organizing and for reserving the courts. Note without RSVP you may not have a spot. 2. If you RSVPed "Yes" and later decided to not come please change the RSVP to "No" so the first member on the waiting list can get your spot. 3. Members are expected to arrive on time and stay for the duration. If you expect to be late more than 15 minutes please send a text message to the posted organizer\'s phone number. 4. We will practice and always play a game - doubles or singles depending on the number of members who come to the event. 5. The organizer will try to pair the teams based on skill levels but this may not always be possible and the pairing may be on a first-come-first-serve basis. 6. If a member is on the waiting list they can still come however they may have to wait for courts to become available. </t>
  </si>
  <si>
    <t>Thursday night tennis at Schenley park</t>
  </si>
  <si>
    <t xml:space="preserve">Hi All We\'re meeting at 7:30 pm at the tennis court of Schenley park. Please send a message if you are going to be late more than 15 min. This is for ALL levels. TENNIS MEETUP RULES 1. Always RSVP before you come to the event. This helps in organizing and for reserving the courts. Note without RSVP you may not have a spot. 2. If you RSVPed "Yes" and later decided to not come please change the RSVP to "No" so the first member on the waiting list can get your spot. 3. Members are expected to arrive on time and stay for the duration. If you expect to be late more than 15 minutes please send a text message to the posted organizer\'s phone number. 4. We will practice and always play a game - doubles or singles depending on the number of members who come to the event. 5. The organizer will try to pair the teams based on skill levels but this may not always be possible and the pairing may be on a first-come-first-serve basis. 6. If a member is on the waiting list they can still come however they may have to wait for courts to become available. </t>
  </si>
  <si>
    <t>Pittsburgh Social Media/Podcasting Meetup</t>
  </si>
  <si>
    <t>We're trying to connect people that want to learn more about social media and podcasting with those who know about social media and podcasting - whether it's for business or personal use.</t>
  </si>
  <si>
    <t xml:space="preserve">Digital Video; New Media; Education &amp; Technology; Podcasting; Social Media; Video; Business Strategy; Social Media Marketing; Video Editing; Film and Video Production; Startup Businesses; Blogging; audio/video production; </t>
  </si>
  <si>
    <t>168 days</t>
  </si>
  <si>
    <t>Intro to Audio Podcasting: How to Record Your Podcast (Lunch n' Learn)</t>
  </si>
  <si>
    <t xml:space="preserve">This is part of a monthly series of educational seminars covering a host of audio and video podcasting topics as well as social media and website how-tos. Seating is limited to allow attendees to get the most out of a small group seminar including informal discussion with a question and answer portion. This seminar event will cover an introduction to audio podcasting. Podcasting is all the rage today. And it could help your business or organization communicate your message to a dedicated audience. In this seminar we will demystify what you need to get started with podcasting focusing on an introduction on how to record a podcast. The seminar will be led by Michael Sorg. Michael hosts engineers posts and/or advises on a minimum of 12 podcasts for his own network and clients every week in the fields of technology entertainment healthcare and more. If you can't make it for the live seminar a follow-up webinar of the event is also available. PLEASE REGISTER THROUGH OUR EVENTBRITE: Live Lunch 'n Learn: http://www.eventbrite.com/e/intro-to-audio-podcasting-how-to-record-your-podcast-lunch-n-learn-tickets-18925192761?aff=erelexporg Webinar: http://www.eventbrite.com/e/intro-to-audio-podcasting-how-to-record-your-podcast-webinar-tickets-18925360262?aff=erelexporg Discover more tips and tricks for FREE at Sorgatron.com! </t>
  </si>
  <si>
    <t>The Hardware Store (Work Hard Pittsburgh)</t>
  </si>
  <si>
    <t xml:space="preserve"> 744 East Warrington Avenue</t>
  </si>
  <si>
    <t>Pittsburgh Mass Mob is for those interested in the beauty and history of Pittsburgh area\'s Catholic Churches. This is our chance to gather together once again as the Universal Church and celebrate our Faith together as family. We will plan monthly Mass Mobs to meet at a different Catholic Church every month. We look forward to meeting you at our first Mass Mob which is still being planned!</t>
  </si>
  <si>
    <t>Pittsburgh Mass Mob XVII</t>
  </si>
  <si>
    <t xml:space="preserve"> Picture of First Church and School The Church of the Resurrection in Brookline has invited us to Pittsburgh Mass Mob their church! Church of the Resurrection has a very interesting history. According to the diocesan web site it is as follows: Parish History "Resurrection parish was established in 1909. The origin of the parish can be traced to the opening of the Mt. Washington Streetcar Tunnel in 1904. Before the tunnel opened travel to Pittsburgh from the South Hills was time consuming and difficult. This kept the population in the area down. Once travel to and from Pittsburgh became easier Brookline experienced a rapid growth. By 1909 Brookline had grown to the point that a parish could be supported. On May 3 1909 land for a church was purchased and on May 25 the parish was officially established. The first Mass of the parish was celebrated on May 30 in a rented storeroom. This storeroom served as a church for a year. Beginning in June of 1909 work began on a combined church and school building. The cornerstone was laid on September 19 1909 and the first Mass was celebrated in the new church on March 27 1910. The basement of the building was devoted to the church and the upper floor constituted the school. To meet the growing needs of the school a second floor and a wing was added to the original building in 1912. A second wing was added in 1923 to 1924. A final addition connecting the two wings was constructed in 1928. The continuing growth of the parish led to the building of a new church. Ground for the church was broken on April 25 1938 and the completed church was dedicated on February 13 1939. The original church was converted into a gym and in 1953 into four classrooms. The church was renovated in 1955 and 1984." Known for it\'s breathtaking picture behind the altar it is another one of Pittsburgh\'s jewels! There will be a tour after Mass as well as a light reception. Please be sure to bring your family and friends for this exciting opportunity to enjoy a "view from another pew" again! pshere is a wonderful preview video of this beautiful church enjoy! https://www.youtube.com/watch?v=e7vO6GoS44c</t>
  </si>
  <si>
    <t>Church of the Resurrection</t>
  </si>
  <si>
    <t xml:space="preserve"> 1100 Creedmoor Avenue</t>
  </si>
  <si>
    <t>Let\'s meetup and play some games from 8:00am - 10:00am. We will practice for 15 minutes and then play 2 sets of doubles. We will then play singles (games/hit around) for the rest of the time we have left. This session is for intermediates only (level 3.5 and above) and will be limited to 4 players. If you don\'t know your playing level click this link to find out: http://www.usta.com/Adult-Tennis/USTA-League/ntrp/ *I\'ve noticed that some people tire pretty quickly and leave early or need to sit out so we will use the USTA guidelines when it comes to rest: 60-seconds break between the first changeover/90-seconds break between all subsequent changeovers and 2 minutes break between sets. Hopefully that will prevent players from needing to retire early.* Look forward to seeing you on the court!</t>
  </si>
  <si>
    <t>Wooden Door Winery</t>
  </si>
  <si>
    <t xml:space="preserve"> I know some of us have been wanting to try this place. Looks like they have about 2 dozen wines to sample. Let's take the adventure together! http://www.woodendoorwinery.com/wines</t>
  </si>
  <si>
    <t>The Wooden Door Winery</t>
  </si>
  <si>
    <t>New Kensington</t>
  </si>
  <si>
    <t xml:space="preserve"> 4087 Greenwood Rd</t>
  </si>
  <si>
    <t>Looking for some action...? Pin action that is.</t>
  </si>
  <si>
    <t xml:space="preserve"> Bowling night! Feel free to bring snacks and / or drinks. We always have a great time here so come on out and join us.</t>
  </si>
  <si>
    <t>Nesbit's Lanes</t>
  </si>
  <si>
    <t xml:space="preserve"> 3501 Leechburg Rd</t>
  </si>
  <si>
    <t>Pittsburgh Vegan Festival featuring multi-cultural dance and music</t>
  </si>
  <si>
    <t xml:space="preserve"> Pittsburgh Vegan Festival - Fall Edition 2015 Note: In addition to some other Meetup groups with over 100 RSVPs we're also posting this event here because it includes middle eastern and Latin dance live middle eastern music food (Pan-Latino Indian Middle Eastern American and more). There is even a vegan Trick or Treat for kids! ENTERTAINMENT includes: Bellydance:ElectroBelly Dance TroupeMystic Reign (students of Amethyst) including Jewel and more!Viola LeeThree Rivers SistersLizzie Hays Latin Dance:Salsa Ritmo Live music:Robert MastersRich Ermlick (middle eastern) PITTSBURGH VEGAN FESTIVAL - FALL EDITIONSat. Oct. 10 201511 a.m.-7 p.m.$5 admission (cash only at the door)Free for kids 16 and under (all children must be accompanied by an adult) The festival is expected to draw about 1000 people. Here are some additional details ... Pittsburgh Vegan Festival - Fall Edition 2015-with guest speaker Dr. Neal Barnardfrom Physicians Committee for Responsible Medicine!!! Pittsburgh Vegan Festival is our city's largest vegan event and our city's first/original vegan festival showcasing the best and most exciting vegan food dessert drinks products and services while also entertaining guests with cultural dance and music wellness activities games kids' activities guest speakers cooking demos and more! The event is held twice per year with this year's dates being May 30 (passed) and October 10 (upcoming)! Pittsburgh Vegan Festival is exciting for vegans and non-vegans as all are welcome to try new things and celebrate life with wonderful food entertainment and people! Pittsburgh Vegan Festival was launched after many many years of smaller vegan events hosted by Amethyst who wishes to spread compassionate eating and living through-out our city and beyond. The spring festival this year had 850 people in attendance and growing! PITTSBURGH VEGAN FESTIVAL - FALL EDITIONSat. Oct. 10 201511 a.m.-7 p.m.$5 admission (cash only at the door)Free for kids 16 and under (all children must be accompanied by an adult) *Dr. Neal Barnard will speak from 11-11:45 a.m. and a few booths will be open during that time but many booths will open after his speech. Bring money to spend on vendors! There will be so many great tastes smells visual displays products treats foods and activities drawing your attention and you will definitely not want to leave empty-handed or especially not empty-bellied! Location:Unitarian Universalist Church of the North Hills2359 W. Ingomar Rd. 15237NOTE: This is the NORTH HILLS not the north side. Note: Pittsburgh Vegan Festival is not associated with Pittsburgh VegFest. 2-floor multiple room facility very spacious and accommodating.Wheel chair accessible.Free parking lot. OCTOBER VERY SPECIAL GUEST SPEAKER:Dr. Neal Barnard ofPhysicians Committee for Responsible Medicinebased in Washington DC will speak about diet and Diabetes plus diet and Weight Loss!Don't miss this chance to hear such an important national speaker! OCTOBER VENDORS: -Loving Hut (vegan Vietnamese cuisine)-The Vegan Goddess (Treats)-Fortuitea Cafe (baked goods soups lunch items tea coffee)-Midnight Munchies (Seitan Wings BBQ Med Habanero Stuffed Peppers Cold Frozen Fruit)-Sree's Foods (Indian)-Elements: Grill Simmer Bake (vegan meals - manicotti seitan vegan desserts)-Family Restaurant (Middle Eastern)-Salud Pgh (Pan-Latino)-Tamarind - Savoring India-Chip &amp;amp; Kale (meal delivery service)-Onion Maiden (Vegan hot dogs with various toppings such as cashew cheese tofu mayo and more;Tofu Lemongrass Balls Coconut Cream Dirt CakeEddies (Onion Maiden's version of Twinkies)-Gluten Wize (gluten-free granola 5 varieties: maple triple berry chocolate lovers fruit and nut and strawberry pretzel)-Salud Juicery (fresh cold pressed juice smoothies and health shots. Shirts too!)-East End Food Co Op (free samples)-Jos Juice (organic juices)-Istanbul Grille (Turkish. Falafel sandwiches/wraps and hummus bar)-Randita's Organic Vegan Cafe (wraps salads and more)-Red Lotus Foods - spreads and toppings made from raw organic cashews. Creamy Cashew Spread in three savory flavors Sour&amp;amp;Creamy Topping and Sweet Cashew Creme. Raw foods:-extraVEGANza Pgh (raw pizza with wheat-free seed grain crust raw brownies raw nacho flavored kale chips shots of spirulina and BrainOn blue green algae); hot chocolate chai with raw cacao cayenne cinnamon almonds coconut and filtered water -Armature Tattoo Co.-Goods &amp;amp; Evil Brand Clothing-Apothecary Muse (soap)-The Big Idea Bookstore Inc. (books - vegan and more)-Fabric Bunches (Eco-friendly fabric innovations for the home and baby. Unpaper towels + Cloth Diapering Accessories)-Arbonne (rep. Jennifer Edgerton)-Phoenix Majik Arts (Orgonites; resin with crystals (gemstones) and metal. Orgonite turns negative energy into positive. Gemstone Reiki Grids and Sets Wands and Pouches Artwork.-Ivy Dragon's Treasures (spiritual jewelry and gifts)-The Zen Den &amp;amp; Balanced Mind Pittsburgh Gail Brown Energy Medicine including Reiki Crystal Therapy and Reflexology as a guest at the Balanced Mind Pittsburgh booth. Will have crystals available.-Astrological Consultations for Conflict-Artistic Expressions by Heather Schaefer-Green Mountain Energy-TupperRoo - Tupperware by Jo (cookware and plasticware as produced by Tupperware USA)-Sandrachile Photography-Black Cats &amp;amp; Company (Semi-precious stone jewelry with many carved pendants of animals)-Pittsburgh Alkaline Water-Rollandas Aura + Chakra Imaging-Nerium International-Pangea Organics-Pixie Painter (vegan face painting) -Hope Haven Farm Sanctuary (Information on farm animal welfare and vegan living. We will also be raffling off an amazing basket of goodies AND selling t-shirts magnets hoodies and much more!)-Vegan Pittsburgh (vegan literature info on vegan friendly dining in and around pittsburgh VP merchandise)-Saya Papaya LLC and WearWoof Inc.(Cupchain jewelry featuring current-line and vintage Swarovski crystalsuncirculated vintage glass and vintage-inspired floral elements with Swarovski crystals.)-Rain International - all-natural seed based nutritional products called Rain Soul and Rain Core.-and more soon to be confirmed/listed! OCTOBER ENTERTAINMENT: Bellydance:ElectroBelly Dance TroupeMystic Reign (students of Amethyst) including Jewel and more!Viola LeeThree Rivers SistersLizzie Hays Latin Dance:Salsa Ritmo Live music:Robert MastersRich Ermlick (middle eastern) Yoga:-The Terrible Yogi-Laura Fonzi and many more to be listed! OCTOBER CHILDREN'S ENTERTAINMENT:Vegan Trick or Treating for kids only!Dress in costume!3:00-4:00 p.m. Contact:Amethyst[masked][masked]www.PittsburghVeganFestival.com(until the new site is created it forwards to my bellydance and healing arts site but you can find the vegan festival on the calendar there) Doughnut event photo:The Vegan Goddess NOTE:See you all Oct. 10! Then the following Pittsburgh Vegan Festival will be Dec. 12 our Holiday Ball!</t>
  </si>
  <si>
    <t>Green Roof Walking Tour</t>
  </si>
  <si>
    <t>Green Roof Walking Tour: OaklandOctober 6 @ 4:00 pm - 6:45 pmGrab your sneakers and get ready to breathe in some fresh fall air while exploring four of Oakland s coolest green roofs. Co-hosted by the Pittsburgh 2030 District this walking tour offers you a unique chance to see four green roofs in Oakland. That s four tours in one! REGISTER NOW EXPERIENCEBuilding owners and managers in Oakland have focused on energy efficiency for a long time but since the Pittsburgh 2030 District expanded into Oakland last year there are more opportunities than ever for these owners to learn implement and share their knowledge about healthy and high-performing buildings. Case in point: the green roof. Many Oakland (and Downtown for that matter) buildings have them but you wouldn t know it because you can t see them! Green roofs help reduce the heat island effect assist in stormwater management reduce building energy use and can even be used for urban food production. On this tour you ll get an in-depth look at four different green roofs while also getting your daily exercise and exploring Oakland! Our tour will begin at Soldiers and Sailors Memorial Hall &amp;amp; Museum and will continue on to University of Pittsburgh s Posvar Hall. From there we ll head to Phipps Conservatory and Botanical Gardens and finally end our tour just before sunset at Carnegie Mellon University s Hamerschlag Hall. Each building will have staff members on hand to provide our private tour of their green roof. Don t miss this unique opportunity to get four tours in one burn some calories and explore one of Pittsburgh s coolest neighborhoods! We ll offer small snacks and portable drinks along the way. If everyone is interested in going out to dinner after the tour we can hit up a local restaurant for dinner. *This tour has limited capacity. SCHEDULE4:00 4:30 Meet at Soldiers and Sailors Memorial Hall &amp;amp; Museum. Tour Roof #1 4:30 4:45 Walk 4:45 5:15 Arrive at University of Pittsburgh s Posvar Hall. Tour Roof #2 5:15 5:30 Walk 5:30 6:00 Arrive at Phipps Conservatory &amp;amp; Botanical Gardens. Tour Roof #3 6:00 6:15 Walk 6:15 6:45 Arrive at CMU s Hamerschlag Hall. Tour Roof #4 WHO SHOULD ATTENDArchitects engineers landscape architects building owners and managers students sustainability consultants Pittsburgh 2030 District partners and interested citizens. Pittsburgh 2030 District LEARNING OBJECTIVES* Learn about the many benefits of green roofs and how they can be applied to different types of buildings.* Gain perspectives on green roofs from four building owners regarding motivation benefits challenges and lessons learned.* Discover how green roofs help building owners work towards goals of the Pittsburgh 2030 District and how they can contribute to credits for LEED.* Learn how green roofs reduce heat island effect assist in stormwater management and reduce building energy use. GBCI CMPAIA logoThis event is approved for 2.0 GBCI CEUs and 2.0 AIA HSW hours.</t>
  </si>
  <si>
    <t>Soldiers And Sailors Memorial Hall</t>
  </si>
  <si>
    <t xml:space="preserve"> 4141 Fifth Avenue</t>
  </si>
  <si>
    <t>FREE CONCERT:Duquesne University Music on the Mount Concert. Mt. Washington!</t>
  </si>
  <si>
    <t>October 11 20153:00 pm - 5:00 pm St. Mary of the Mount Parish - Mt. WashingtonTriano Woodwind Quintet and The Wonder Quartette Music on the Mount a series of free chamber music concerts at Mt. Washington s Saint Mary of the Mount Parish is organized by Mary Pappert School of Music Director of Choral Organizations Christine Jordanoff with the assistance of the Rev. Michael J. Stumpf pastor of St. Mary s and the parish s Director of Liturgical Music Amanda Plazek.</t>
  </si>
  <si>
    <t>St Mary of the Mount Parish</t>
  </si>
  <si>
    <t xml:space="preserve"> Mt Washington</t>
  </si>
  <si>
    <t>Free In-Store Clinic - Basic Map &amp; Compass Navigation</t>
  </si>
  <si>
    <t xml:space="preserve"> Click Here Even with modern technology the best foundation for navigation know-how is still having map and compass skills. Come learn how to stay on course with our experts. Thank you for your interest in our free "Basic Map &amp;amp; Compass Navigation Clinic." L.L.Bean has a new centralized reservation system. To guarantee your space you must first confirm your reservation on our new centralized reservation system and if appropriate fill out a participant agreement. Please visit www.llbean.com/pittsburgh find this event on the "Event Calendar" and register. We look forward to seeing you! Learn the skills for a lifetime of adventure: L.L.Bean Outdoor Discovery Schools LLBean.com/Adventure&amp;lt;/a&amp;gt; Need help preparing for your next adventure? Visit &amp;lt;a href="http://www.llbean.com/llb/shop/1000001727"&amp;gt;L.L.Bean Store at Ross Park Mall and ask to speak with an Outdoor Product Specialist. L.L.Bean will fit you with the right clothing and gear for all of life\'s adventures. L.L.Bean Store at Ross Park Mall1000 Ross Park Mall Drive (Map)Pittsburgh PA 15237L.L.Bean Outdoor Discovery SchoolsWebsite || Meetup || Twitter || Facebook&amp;lt;/a&amp;gt;&amp;lt;a href="http://llbean.com/adventure"&amp;gt;</t>
  </si>
  <si>
    <t>Late New Year\'s Celebration Foodie Dinner</t>
  </si>
  <si>
    <t>We will enjoy an Italian dinner at the home of Eve and Wally Mastropaolo in Mt. Lebanon (close to the Tennis Center on Austin Ave) two wonderful members. You are requested to bring an appetizer that you like to enjoy and share with friends. Thanks.</t>
  </si>
  <si>
    <t>Divadlo pro deti a rodice</t>
  </si>
  <si>
    <t xml:space="preserve"> DIVADLO PRO D TICesky Svet srdecne zve deti a rodice 21. jna 2015 od 6 hodin na vzrusujici vystoupeni prazskeho divadla Viola Entent ky. Predstaven rezisera Pavla Jurkovice je plne ceskych bssnicek pisnicek a pohadek a trva i s kratkou prestavkou zhruba 80 minut. Herci divadla Viola Radka Tesarkova Josef Hervert a Martin Rudovsky hraj Entent ky jiz sedmym rokem. Behem sveho americk ho turn p edstav tuto strhuj ci podivanou take v nekolika americkych mestech vcetne Chicaga NYC a Pittsburghu. Pozn mka: Predstaven je pouze v cestine. Vstupne: $5. Svoji ast pros m potvr te zde. Tesime se na shledani! Cesky Svet</t>
  </si>
  <si>
    <t>Please RSVP if you plan to attend our FREE REI Meetup!</t>
  </si>
  <si>
    <t>Hello fellow real estate investor! I just wanted to make a quick announcement that our FREE real estate investor meetup is all set for October. We will be getting together at Christina\'s in White Oak - 3017 Jacks Run Road - at 6:30Pm. The date is Thursday Oct 15th. Our special guest speaker this month will be William Hook of Hooked Up Properties. Part of the topic is Successfully Negotiating with Sellers. The other part of the topic... well... is a secret. You\'ll just have to stop by to get the goods. Looking forward to seeing you there! Jerry &amp;amp; Pam - Organizers C (412)[masked]</t>
  </si>
  <si>
    <t>Bike Dine &amp; Laugh! 14.3 miles!</t>
  </si>
  <si>
    <t xml:space="preserve">Looking at 14.3~ mi. on Tuesday before dinner and then Comedy Night at Buckhead Saloon Pittsburgh. Be sure to RSVP. Route is not 100% accurate but close. WE ARE MEETING AT SOUTHSIDE RIVERFRONT PARK underneath the Birmingham Bridge in the Parking Area! ROUTE 14.33 miles:http://www.mapmyride.com/routes/view/874179233 FB EVENT:https://www.facebook.com/events/1628759467385535/ Here\'s the Free Comedy Night Info: </t>
  </si>
  <si>
    <t>Southside Riverfront Park</t>
  </si>
  <si>
    <t xml:space="preserve"> South 18th Street</t>
  </si>
  <si>
    <t>Competitive 4v4 (BB A skill levels)</t>
  </si>
  <si>
    <t>We are catering this event toward experienced players with BB and A skill levels only.(See "What level am I?" on the PAGE tab below the banner) Players at this event are expected to:-call net violations (any contact your body makes with the net)-make clean touches (carries lifts and double contacts should be called)-be able to routinely execute a bump/set/hit rally. Based on attendance we will try to stick with 4v4 (rally scoring to 21) and mix up teams throughout the night. If we have more players we will spread teams out to another court or rotate teams off and on with shorter games. We\'ll be playing at the Highland Park volleyball courts located next to the pool. The courts are first come first serve. There are no boundary lines so someone will have to bring a set or draw them in the sand. As long as the county keeps the lights on we can play well into the dark!</t>
  </si>
  <si>
    <t>Design 101: Intro to User Experience (UX)</t>
  </si>
  <si>
    <t>CLASS DESCRIPTION At its core User Experience (UX) is defined as how someone feels about using a product system or service. Regardless of what we re designing a website an Android app or a toaster we all strive to make our designs useful easy to use and enjoyable to use. But how exactly do we make something useful easy to use and enjoyable? How do we know if the target audience is having a good or bad experience? This class will arm you with the essential tips to find those answers. This class is for anyone who makes (or wants to learn how to make) websites mobile apps or other software. If you re a developer a designer a project manager a content creator or something else you can integrate UX research and design into your practice. By the end of this class you ll also learn tips and techniques to address the following: - The fundamentals of UX and why UX matters. - Conducting user research so you can understand your audiences needs and make design decisions to address those needs. - Basic usability testing techniques. - Convincing skeptics you work with of the value of user experience. - Engaging your clients and colleagues in the UX process so that they can bring their knowledge to the table and feel that their needs have been met. - Working UX into your existing process even if it s one small step at a time and even if you have little to no budget time or support. - Participating in and learning an interactive brainstorming workshop we ll do as a class. We ll discuss the results and talk about ways that you can use the workshop at your current organization to collectively tackle UX issues. - Recommendations for books articles and other resources to explore further areas of UX. If you are interested in attending but cannot afford the class please fill out our scholarship application. TEACHER BIOGRAPHY Kate Holloway is a User Experience/Mobile User Interface Designer at NoWait in Pittsburgh where she currently lives with her husband and two cats. She\'s previously worked as UX Designer/Front End Developer for an education startup and as a Web Designer/Developer for a Pittsburgh advertising agency where she won an Addy Award for Best Responsive Website. She graduated from Syracuse University in 2010 with an MS in Information Science and in 2009 with an MA in New Media Communications and from SUNY Geneseo with a BA in History/American Studies. You can find her on Twitter tweeting about comic book movies pop culture and weird stuff by following @katiepunkin.</t>
  </si>
  <si>
    <t>Fine Art Photography Gallery Exhibition - Fri Oct 30 6:30-8:30</t>
  </si>
  <si>
    <t xml:space="preserve"> Fine Art Photography Gallery Exhibition Gallery Location: 31 North Balph Avenue Bellevue PA 15202 (412)[masked] Opening Reception: Friday October 30[masked]:30 PM 8:30 PM Gallery Exhibition Hours: Monday-Thursday 11 AM 6 PM Friday-Saturday 11 AM - 7 PM Sunday 12 PM 6 PM Bellevue PA October 30 2015 CONTACT: Pamela Russell THE ARTISTS GALLERY (412)[masked] [masked] www.photosbypjr.com The Pittsburgh Area Fine Art Group Presents a Photographic Art Exhibition at The Artists Gallery (Bellevue October 30 2015) The Artists\' Gallery is proud to announce the opening of a special exhibition of stunning photographs by the members of the Pittsburgh fine Art Photographers Group. The exhibition will be a presentation of 16x20 framed images covering subject matter from landscapes to nudes. John Krachinski organizer for the group says "This exhibit will consist of images that rise above "pretty pictures" and will give local photographers an outlet to display quality meaningful work and an opportunity to elevate their vision. The Pittsburgh Fine Art Photographers Group is for photographers that have above average experience and technical skills but have wanted to raise the quality of their images equal to that of a gallery show. The Group travels around the Pittsburgh and Tri-State area searching for photographically rich possibilities. </t>
  </si>
  <si>
    <t>The Artist\'s Gallery</t>
  </si>
  <si>
    <t>Bellevue</t>
  </si>
  <si>
    <t xml:space="preserve"> 31 North Balph Avenue</t>
  </si>
  <si>
    <t>FRIDAY Meetup Meet n Greet! Happy Hour at CAVO Pittsburgh in the Strip!</t>
  </si>
  <si>
    <t>Hot Damn! Free &amp;amp; Almost Free Meetup made the 10001 Member Mark! HAPPY HOUR at CAVO! Friday Oct 23rd 5pm - 8pm We first meet at CAVO in the Strip District to CAVO nightclub &amp;amp; restaurant (good food). We\'ll be there from 5pm to 8pm! Meet at the Bar in the Front there will be meetup signs. Any questions contact Frank by Text at[masked]-0784. Hope to see you there! Our Happy Hour last week at Primanti\'s had 56 people show up this event is cross-posted on Facebook and a couple of meetup sites. *** Then a bunch of us are going to TERROR TOWN in the Strip! at 8pm! We get a DISCOUNT of $5 off regular price for the Strip District\'s HAUNTED HOUSE TERROR TOWN! Meet at CAVO and hang out from 5pm to 8pm. CAVO has great food too! Here is their Website! http://cavopgh.com/ Terror Town we have a discount of $5 if you put in "FH15" in discount code box buy tickets here: http://www.terrortownpgh.com/tickets.html Frank will be there with meetup signs on the Tables! We\'ll be having Drinks from 5pm to 8pm then we are going to TERROR TOWN! Frank\'s number if you have questions is[masked] for texting! PS. we have a $5 discount code for Terror Town. Just Tell the Cashier "I have Discount Code FH15." and you get $5 off Terror Town. $15 instead of $20. Discount Code works ONLINE TOO! ***NOTE this Happy Hour is cross-posted on several Meetups and Facebook so we should have 30-50 people going to the happy hour then the Haunted House!***</t>
  </si>
  <si>
    <t>THIS FRIDAY! Meetup Meet &amp; Greet! Happy Hour at CAVO Pittsburgh in the Strip!</t>
  </si>
  <si>
    <t>HAPPY HOUR at CAVO! Friday Oct 23rd 5pm - 8pm We first meet at CAVO in the Strip District to CAVO nightclub &amp;amp; restaurant (good food). We\'ll be there from 5pm to 8pm! Meet at the Bar in the Front there will be meetup signs. Any questions contact Frank by Text at[masked]-0784. Hope to see you there! Our Happy Hour last week at Primanti\'s had 56 people show up this event is cross-posted on Facebook and a couple of meetup sites. *** We get a DISCOUNT of $5 off regular price for the Strip District\'s HAUNTED HOUSE TERROR TOWN! Meet at CAVO and hang out from 5pm to 8pm. CAVO has great food too! Here is their Website! http://cavopgh.com/ Terror Town we have a discount of $5 if you put in "FH15" in discount code box buy tickets here: http://www.terrortownpgh.com/tickets.html Frank will be there with meetup signs on the Tables! We\'ll be having Drinks from 5pm to 8pm then we are going to TERROR TOWN! Frank\'s number if you have questions is[masked] for texting! PS. we have a $5 discount code for Terror Town. Just Tell the Cashier "I have Discount Code FH15." and you get $5 off Terror Town. $15 instead of $20. Discount Code works ONLINE TOO! ***NOTE this Happy Hour is cross-posted on several Meetups and Facebook so we should have 30-50 people going to the happy hour then the Haunted House!***</t>
  </si>
  <si>
    <t>HAPPY HOUR at CAVO! Friday Oct 23rd 5pm - 8pm We first meet at CAVO in the Strip District to CAVO nightclub &amp;amp; restaurant (good food). We\'ll be there from 5pm to 8pm! Meet at the Bar in the Front there will be meetup signs. Any questions contact Frank by Text at[masked]-0784. Hope to see you there! Our Happy Hour last week at Primanti\'s had 56 people show up this event is cross-posted on Facebook and a couple of meetup sites. *** We get a DISCOUNT of $5 for the Strip District\'s HAUNTED HOUSE TERROR TOWN! Meet at CAVO and hang out from 5pm to 8pm. CAVO has great food too! Here is their Website! http://cavopgh.com/ Terror Town we have a discount of $5 if you put in "FH15" in discount code box buy tickets here: http://www.terrortownpgh.com/tickets.html Frank will be there with meetup signs on the Tables! We\'ll be having Drinks from 5pm to 8pm then we are going to TERROR TOWN! Frank\'s number if you have questions is[masked] for texting! PS. we have a $5 discount code for Terror Town. Just Tell the Cashier "I have Discount Code FH15." and you get $5 off Terror Town. $15 instead of $20. Discount Code works ONLINE TOO! ***NOTE this Happy Hour is cross-posted on several meetups so we should have 30-50 people going to the happy hour then the Haunted House!***</t>
  </si>
  <si>
    <t>Happy Hour at CAVO in the Strip! 5-8pm then Terror Town!</t>
  </si>
  <si>
    <t>So far we have 26 yes rsvps and 32 maybe rsvps between FB and 8 meetups! (cross-posted) Very special HAPPY HOUR! We first meet at CAVO in the Strip District to CAVO nightclub &amp;amp; restaurant (good food). Then a bunch of us are going to TERROR TOWN in the Strip! We get a DISCOUNT of $5 off regular price for the Strip District\'s HAUNTED HOUSE TERROR TOWN! Meet at CAVO and hang out from 5pm to 8pm. CAVO has great food too! Here is their Website! http://cavopgh.com/ Terror Town we have a discount of $5 if you put in "FH15" in discount code box buy tickets here: http://www.terrortownpgh.com/tickets.html Frank will be there with meetup signs on the Tables! We\'ll be having Drinks from 5pm to 8pm then we are going to TERROR TOWN! Frank\'s number if you have questions is[masked] for texting! PS. we have a $5 discount code for Terror Town. Just Tell the Cashier "I have Discount Code FH15." and you get $5 off Terror Town. $15 instead of $20. Discount Code works ONLINE TOO! ***NOTE this Happy Hour is cross-posted on several Meetups and Facebook so we should have 30-50 people going to the happy hour then the Haunted House!***</t>
  </si>
  <si>
    <t>Friday HAPPY HOUR at CAVO Pittsburgh in the Strip!</t>
  </si>
  <si>
    <t>So far we have 26 yes rsvps and 32 maybe rsvps between FB and 8 meetups! (cross-posted) HAPPY HOUR at CAVO! Friday Oct 23rd 5pm - 8pm We first meet at CAVO in the Strip District to CAVO nightclub &amp;amp; restaurant (good food). We\'ll be there from 5pm to 8pm! Meet at the Bar in the Front there will be meetup signs. Any questions contact Frank by Text at[masked]-0784. Hope to see you there! Our Happy Hour last week at Primanti\'s had 56 people show up this event is cross-posted on Facebook and a couple of meetup sites. *** We get a DISCOUNT of $5 off regular price for the Strip District\'s HAUNTED HOUSE TERROR TOWN! Meet at CAVO and hang out from 5pm to 8pm. CAVO has great food too! Here is their Website! http://cavopgh.com/ Terror Town we have a discount of $5 if you put in "FH15" in discount code box buy tickets here: http://www.terrortownpgh.com/tickets.html Frank will be there with meetup signs on the Tables! We\'ll be having Drinks from 5pm to 8pm then we are going to TERROR TOWN! Frank\'s number if you have questions is[masked] for texting! PS. we have a $5 discount code for Terror Town. Just Tell the Cashier "I have Discount Code FH15." and you get $5 off Terror Town. $15 instead of $20. Discount Code works ONLINE TOO! ***NOTE this Happy Hour is cross-posted on several Meetups and Facebook so we should have 30-50 people going to the happy hour then the Haunted House!***</t>
  </si>
  <si>
    <t>The Pittsburgh Jewelry Making Meetup Group</t>
  </si>
  <si>
    <t>We are a Pittsburgh Area group interested in beading wire wrapping and jewelry making in general. There is no membership fee and I even try to BRIBE people to show up with beads! The more people who show up the more we can do! We offer the best selection and best quality beads and supplies to the Pittsburgh area at mail-order/wholesale prices. But you have to make an appointment or come in during our scheduled hours. You can follow us on Twitter http://twitter.com/betterbeads to get updates and reminders as to when we are open and what specials are going on. We have relocated from Squirrel Hill (2001-2013) to New Kensington (2013-?) We now own the building so no more losing our lease! We have a HUGE amount of space so we can finally show off most of the stuff we have and we have a lot of storage area to keep things in stock.</t>
  </si>
  <si>
    <t xml:space="preserve">Origami; Jewelry Making; Beadwork; Quilling; Beading; Gemstones; Wire Wrapping; </t>
  </si>
  <si>
    <t>4617 days</t>
  </si>
  <si>
    <t>Wholesale Trunk Show</t>
  </si>
  <si>
    <t>Also tomorrow from 11a to 6</t>
  </si>
  <si>
    <t>PUGDOG'S Rock and Bead Shop</t>
  </si>
  <si>
    <t xml:space="preserve"> 933 Fifth Avenue</t>
  </si>
  <si>
    <t>Vegan Nutrition Made Simple with George Eisman RD</t>
  </si>
  <si>
    <t>Vegan Pittsburgh and Jewish Vegetarians of North America are proud to bring you a presentation by Registered Dietitian and author George Eisman! Mr. Eisman will help answer everyone\'s favorite vegan question "Where DO you get your Protein?" This event is is free and open to the public. Bring a friend! We look forward to seeing you there! George Eisman is Director of Nutrition for the Coalition for Cancer Prevention in New York. He has been a Registered Dietitian for over 30 years. He is a founding member and first Chairman-Elect of the Vegetarian Nutrition Practice Group of the American Dietetic Association. He has served as a clinical dietitian at Mount Sinai Medical Center and Miami Children\'s Hospital and as a public health nutritionist for the state health departments of Florida Georgia and North Carolina. He has taught nutrition at Florida State University and Broward and Miami-Dade Colleges. He is the author of "Food Choices and Cancer: How Your Diet Affects Risk" "A Guide to Vegan Nutrition" and "The Most Noble Diet." For more information on the non-profits Vegan Pittsburgh and JVNA visit:https://www.facebook.com/veganpghhttps://www.facebook.com/#!/JewishVeg</t>
  </si>
  <si>
    <t>East Liberty Presbyterian Church</t>
  </si>
  <si>
    <t xml:space="preserve"> 116 South Highland Avenue</t>
  </si>
  <si>
    <t>Sunday morning tennis for all levels - Cranberry</t>
  </si>
  <si>
    <t>Hi All We\'re meeting at 10:00AM at the tennis court of Cranberry Community Park and will play 2 hours or more.If there are some people who want to play some tennis please bring your racket and let\'s play together. This is the event for all levels.If you have any questions please let me know. Here is some guide I want to share with members. TENNIS MEETUP RULES 1. Always RSVP before you come to the event. This helps in organizing and for reserving the courts. Note without RSVP you may not have a spot. 2. If you RSVPed "Yes" and later decided to not come please change the RSVP to "No" so the first member on the waiting list can get your spot. 3. Members are expected to arrive on time and stay for the duration. If you expect to be late more than 15 minutes please send a text message to the posted organizer\'s phone number. 4. We will practice and always play a game - doubles or singles depending on the number of members who come to the event. 5. The organizer will try to pair the teams based on skill levels but this may not always be possible and the pairing may be on a first-come-first-serve basis. 6. If a member is on the waiting list they can still come however they may have to wait for courts to become available. Jason</t>
  </si>
  <si>
    <t>Fourth Annual Halloween game</t>
  </si>
  <si>
    <t>It's time once again for my favorite game of the year. Come in costume! Or don't! That's how we make teams. :-) Become part of the legend. Best costume will be forever remembered in the annals of the game alongside the Red Solo Cup Wolf in Grandma's Clothing and Pac Man costumes of years past.</t>
  </si>
  <si>
    <t>Games at Moon Eat N Park Sunday 10/11 3-9 pm</t>
  </si>
  <si>
    <t>Hoping to keep the Moon games going I just reserved the back room at the Moon Eat N Park for Sunday 10/11 between 3 and 9 pm. Earliest they reserve on Sundays is 3 pm with the expectation of a total of $40 in food/drink purchases. (JoAnn's cell[masked] Already missing Karl (who has relocated to Maine) and his extensive collection of games. So those attending will need to bring several varieties of games board card dice simple strategy for a mix of players. I have only a few basic games. They are: 6 Nimmt (cards for 2-10 players) Farkle (dice unlimited) 5 Crowns (cards 2-7) Mexican Train Dominoes (2-10) Frazzle (board/words 2-6) Lost Cities (cards only 2 players) Apples to Apples (cards 3-4) Skippbo (cards 2-6) Nacho Loco (matching chips 2-6) Telestrations (drawing up to 6) Phase 10 (cards 2-6) Rummikub (numbered tiles 2-4) Upwords (2-4) and board games not opened NCIS (up to 6) and The 39 Clues (up to 4). Some other games I like but do not have: Bohnanza Carcassone Heck Meck Dixit Diamonds Qwirkle Take 10 Scattergories The Great Dalmuti Cabo No Thanks Spyfall to name a few.</t>
  </si>
  <si>
    <t>Halloween Pub Crawl 2015! ALL Mt. Washington Costume Crawl</t>
  </si>
  <si>
    <t>Pub Crawl International - Pittsburgh presents ALL Mt. Washington Halloween Costume Bar Crawl! Saturday October 24th OFFICIAL PAGE that will have any CHANGES IN THE SCHEDULE: http://www.facebook.com/events/1633759170241269/ Normally this crawl is Station Square up the Mon Incline to Mt. Washington since the Mon Incline is being repaired we're doing an ALL Mt. Washington Costume Halloween Bar Crawl! Parking either on street or at Shiloh Street Garage. Designated Drivers Hotels Taking Uber or Lyft home is recommended. Remember this is a costume crawl. Standard stuff still applies... if a bar is too crowded move along to the next one! 6:30pm-7:10pm Monterey Fish Grotto BAR - UnOfficial BAR ZERO for the Crawl!!! I got a thumbs up by the bar manager no specials expensive as heck but a great view! 7:10pm-7:40pm Grandview Saloon we also have the patio this is the true official First Bar Address 1212 Grandview Ave Pittsburgh PA 15211 7:50-8:50pm Bigham Tavern 9pm - 9:50 TWO BARS: Scarpaci's and Packs N Dawgs! 307 Shiloh St Pittsburgh PA 15211 for Scarpaci's the rest of the BARS on the CRAWL are on SHILOH STREET! FOLLOW THE COSTUMES! 9:50-11pm THREE BARS: Summit Inn Shiloh Inn and Redbeards! Remember Shiloh has the outdoor Patio if it's nice out to hang out! 11pm to CLOSE! TWO BARS W DJ's N Dancing! Sloppy Joe's and NICO's!!! Do NOT DRINK AND DRIVE! Classy Cab [masked] Yellow Cab (412)[masked] OR USE UBER\\LYFT!!! THE RULES: Number 1. RULE: No Whining!!! 2. Our Dues have tripled it now costs NO MONEY!!! to go on crawls. Our Old dues= 0 $ so 0 x 3 = 0$ Remember we are doing this for the hell of it!!! Occasionally we do a CHARITY BAR CRAWL any donation is okay including not donating you cheap bastard ;-) 3. It is good to tip; it is not so good to assume you know the best place to put the bills. 4. If you ignore the whistle and show up late to the next bar or without a nametag you may not get the special and you may have to pay the cover to get in. You can get nametags at the first 3 bars. 5. You are responsible for your behavior. If you get drunk it is your own fault not our fault and not the bar's. Take a cab home.(We reccommend Classy Cab or UBERX I like going home in a Limo). 6. You are also responsible for the people you invite. If you know someone is a nasty or problem drunk do not invite him..her. The pub-crawl is not the place for him/her to display his/her talents. If you cause a problem you will be asked to leave and so will the person who invited you. We have a good reputation.</t>
  </si>
  <si>
    <t>The Grandview Saloon</t>
  </si>
  <si>
    <t xml:space="preserve"> 1212 Grandview Avenue</t>
  </si>
  <si>
    <t>Pub Crawl International - Pittsburgh presents ALL Mt. Washington Halloween Costume Bar Crawl! Saturday October 24th OFFICIAL PAGE that will have any CHANGES IN THE SCHEDULE: http://www.facebook.com/events/1633759170241269/ Normally this crawl is Station Square up the Mon Incline to Mt. Washington since the Mon Incline is being repaired we\'re doing an ALL Mt. Washington Costume Halloween Bar Crawl! Parking either on street or at Shiloh Street Garage. Designated Drivers Hotels Taking Uber or Lyft home is recommended. Remember this is a costume crawl. Standard stuff still applies... if a bar is too crowded move along to the next one! 6:30pm-7:10pm Monterey Fish Grotto BAR - UnOfficial BAR ZERO for the Crawl!!! I got a thumbs up by the bar manager no specials expensive as heck but a great view! 7:10pm-7:40pm Grandview Saloon we also have the patio this is the true official First Bar Address 1212 Grandview Ave Pittsburgh PA 15211 7:50-8:50pm Bigham Tavern 9pm - 9:50 TWO BARS: Scarpaci\'s and Packs N Dawgs! 307 Shiloh St Pittsburgh PA 15211 for Scarpaci\'s the rest of the BARS on the CRAWL are on SHILOH STREET! FOLLOW THE COSTUMES! 9:50-11pm THREE BARS: Summit Inn Shiloh Inn and Redbeards! Remember Shiloh has the outdoor Patio if it\'s nice out to hang out! 11pm to CLOSE! TWO BARS W DJ\'s N Dancing! Sloppy Joe\'s and NICO\'s!!! Do NOT DRINK AND DRIVE! Classy Cab [masked] Yellow Cab (412)[masked] OR USE UBER\\LYFT!!! THE RULES: Number 1. RULE: No Whining!!! 2. Our Dues have tripled it now costs NO MONEY!!! to go on crawls. Our Old dues= 0 $ so 0 x 3 = 0$ Remember we are doing this for the hell of it!!! Occasionally we do a CHARITY BAR CRAWL any donation is okay including not donating you cheap bastard ;-) 3. It is good to tip; it is not so good to assume you know the best place to put the bills. 4. If you ignore the whistle and show up late to the next bar or without a nametag you may not get the special and you may have to pay the cover to get in. You can get nametags at the first 3 bars. 5. You are responsible for your behavior. If you get drunk it is your own fault not our fault and not the bar\'s. Take a cab home.(We reccommend Classy Cab or UBERX I like going home in a Limo). 6. You are also responsible for the people you invite. If you know someone is a nasty or problem drunk do not invite him..her. The pub-crawl is not the place for him/her to display his/her talents. If you cause a problem you will be asked to leave and so will the person who invited you. We have a good reputation.</t>
  </si>
  <si>
    <t>Let\'s Dance! Pittsburgh</t>
  </si>
  <si>
    <t>Zombie Glow Halloween Party!</t>
  </si>
  <si>
    <t xml:space="preserve"> **The Halloween Party of The Year!!** Salsa412 &amp;amp; Diesel Nightclub is teaming up to bring you something you have never witnessed before!! This Halloween Party is inviting ALL Zombies to come dance and drink in a "GLOW" environment!! That means GLOW wear is recommended!! We will offer a FREE class to teach everyone Michael Jackson\'s THRILLER choreography to prepare us for a THRILLER Flash Mob style dance at midnight!! THIS IS GOING TO BE SPOOKEY FUN SILLY and FANTASTIC all in one NIGHT!! More info TBA!!!</t>
  </si>
  <si>
    <t>Diesel Club Lounge</t>
  </si>
  <si>
    <t xml:space="preserve"> 1601 E. Carson Street</t>
  </si>
  <si>
    <t>2015 Pittsburgh Solar Tour</t>
  </si>
  <si>
    <t>2015 Pittsburgh Solar Tour October 17 @ 12:00 pm - 7:00 pm|| Free For the fifth year (yes five!) you ll have a chance to tour featured solar installations and open houses. The featured locations will be highlighted in our guidebook and additional activities will be offered during the tour. Visit one or more of the featured locations plan to stop by a solar open house or mix it up with stops from both. You ll be able to meet and mingle with like-minded folks in the Pittsburgh area over free drinks and food from 5:00 p.m. 7:00 p.m. at Kingsley Association 6435 Frankstown Avenue Pittsburgh PA 15206. The tour sponsored by PennFuture the Solar Unified Network of Western PA (SUNWPA) Solarize Allegheny and Pittsburgh Green Innovators is conducted in conjunction with the American Solar Energy Society s (ASES) 2015 National Solar Tour. October is National Solar Tour month at ASES so tours and open houses will be held across the country throughout the month [more info here: http://www.ases.org/solar-tour/find-a-tour/]. Please visit www.pghsolartour.com or https://www.go-gba.org/event/2015-pittsburgh-solar-tour/ for more information about the tour</t>
  </si>
  <si>
    <t>Allegheny County</t>
  </si>
  <si>
    <t>912 MURRYSVILLE/MONROEVILLE JOINT MEETING</t>
  </si>
  <si>
    <t>Our next meeting will again be a joint meeting with 912 Monroeville Tea Party held at Hoss s in Murrysville at 7 PM. Please try to arrive early to enjoy a meal with like minded conservatives. Hoss s imposes a $3 cover charge for those not ordering a salad bar or meal. We have invited candidates running for office on November 3rd. Several have responded so we hope to have a good turnout. Dennis Pavlik will present on PA ACT 43 ( Blood Debt Law ) which holds parents and children responsible for a person s support and maintenance if they become indigent. The law was passed in 2005 and will allow the State to come after parents and children to recoup debts incurred by either. It also allows creditors to collect from then as well. Mr. Pavlik will discuss the law how and why it was passed and how we can work to have it repealed. This can impact each and every one of us. We will also have a book raffle of Loren Spivack s (Free Market Warrior) two books The Gorax An Anti-Environmentalist Parody and The New Democrat. They are written in the style of Dr. Seuss as a satire on each subject area. Each book is valued at $20 and will be raffled off separately at $1 per ticket / $5 for 6 tickets. Mr. Spivack was our guest at an event in July.</t>
  </si>
  <si>
    <t>The Pittsburgh French Meetup Group</t>
  </si>
  <si>
    <t>Bonjour tout le monde! The Pittsburgh French Meetup Group is the largest francophone group in the Pittsburgh area. I started this group about 15 years ago as a way to help friends learn French. We host several classes - beginner - intermediate - and advanced - for which there is a small fee to attend. We meet most weeks at various locations in Pittsburgh for fun conversation &amp;amp; exchange of ideas. These events are free for the most part. You are encouraged to be active and to suggest events and places - I can post them on the site. Note: We ask that members fill out their profile so we know who you are. This helps members in getting to know each other - and discourages anonymous accounts for the use of spam etc. Also: you need to add a picture of yourself before I can add you to the meetup. Marc Snyder msnyder@alumni.stanford.edu Marc &amp;amp; Roula About the organizers: Marc Snyder has a PhD in French Literature &amp;amp; Western civilization from Stanford University. Je suis un ancien l ve de l\' cole Alsacienne (Paris) - lyc e pr s du Jardin du Luxembourg et j\'ai fait des tudes Toulouse - Le Mirail - maintenant Jean Jaur s et chercheur Paris 7 Jussieu - maintenant l\'Universit Paris Diderot. J\'ai de la famille Aix-en-Provence et des amis un peu partout! N\'h sitez-pas me contacter si vous avez des questions. Roula Farah is Lebanese and teaches French and Arabic in the Mt Lebanon School district.</t>
  </si>
  <si>
    <t xml:space="preserve">French Language; Dining Out; Book Club; Self-Improvement; International and Exchange Students; Language &amp; Culture; Literature; International Travel; French Culture; French Language Teachers; Culture Exchange; </t>
  </si>
  <si>
    <t>Caf conversation at Coffee Tree (beginning &amp; intermediate levels)</t>
  </si>
  <si>
    <t>We are starting a year-long program in French language - but covering two levels in each session. For those who attend I am providing online access to vocabulary &amp;amp; exercise files access to online learning and textbook and audio files. People are welcome to jump in at any point. The focus is on learning/listening/conversing with authentic French - at a near-native speaking speed. Sat. Oct 10 we will be covering chapters 1-2 &amp;amp; 14 ch 1-2 covers: socializing for greeting and taking leave of others expressing thanks surprise. subject pronouns / masculine feminine /aller / present indicative / users of aller / intro to tre / negation ch 14 covers: socializing flirting expressions of agreement and disapproval; seeking information giving/receiving directions etc. de quoi s agit-il? dire vs parler / vivre vs habiter / present vs l imparfait. files will be provided in class and online Bonjour! This is for all beginning and intermediate levels. I\'m going to offer this 4x a month (with occasional cancellations). The location might vary a bit but will be in shadyside/sq. hill for now. The focus of the group is on communication strategies (improving your conversational skills). The session will be divided into 2 parts: Beginning (10-11) - Chapter 0-1-2 - Textbook we are using now is FRENCH IN ACTION (any edition). Video is available online @ &amp;lt;http://www.learner.org/resources/series83.html&amp;gt;. I have pdf copies of other materials. ch 1 - 26 Intermediate (11-12) FRENCH IN ACTION Chapter 14 - "Entr e en mati re I" (textbook) or the video for "Encounters IV" Textbook we are using now is FRENCH IN ACTION (any edition). Video is available online @ &amp;lt;http://www.learner.org/resources/series83.html&amp;gt;. I have pdf copies of other materials. ch 1 - 26 You are welcome to stay for both sections. Just a reminder: if you cannot come for whatever reason please be so kind as to cancel your RSVP online. That helps let me not print so many docs. And gives your spot them someone else. Merci! This will be supplemented with other grammar / vocabulary.</t>
  </si>
  <si>
    <t>Researching Death Records</t>
  </si>
  <si>
    <t>Researching Death Records You would be surprised just how much information can be found in death records. NHG Program Chair Mary Dzurichko will speak on researching various death-related records understanding what kinds of data can be found and analyzing the findings for facts clues and new discoveries.</t>
  </si>
  <si>
    <t>SHD &amp; M Bookclub</t>
  </si>
  <si>
    <t>We will meet at Bravo's at Galleria at 12:45 PM to discuss the book Orphan Train. The book is written by Christina Baker Kline. This book is historical fiction and a New York Times bestseller. As always bring a suggestion for our November read! Even if you do not read the book not a problem come and have fun See you then!</t>
  </si>
  <si>
    <t>Saturday Gaming (Spooky)</t>
  </si>
  <si>
    <t xml:space="preserve">Are you looking for a ghoulishly good time? The Saturday gaming which is usually held every other week falls on Halloween. Why sit at home passing out candy to costumed kiddies when we could play games like Betrayal at the House on the Hill or Ghost Stories Arkham Horror or any other scary themed game? Don't be terrified to join us. We are mostly harmless;) </t>
  </si>
  <si>
    <t>Saturday Gaming - Giant Eagle Market District Express</t>
  </si>
  <si>
    <t>Well well well... we meet again! Or come out and see us for the first time. We promise that we are mostly harmless. We are having another Saturday gaming event at the Market District Express. Bring a game you want to try or try some games you likely won't find in the toy aisle at Wal-Mart. We have a group of folks who are usually excited to teach someone a new game and we have people who are very game(sorry) to give any games you may bring a shot. Experienced? inexperienced? In between? Need a little coaching? Ready to give it a shot? Come out and see us! Drop in any time after noon. People come and go all day. There is no admission to attend. There is Good selection on food as well and for those who would enjoy a beer they do have it on site. We'll be playing in the dining area. The management has a hard deadliine about closing at 9 so we try to wind down the games being played at 8:30 or so we can be considerate to the staffs' desire to get home. text me here or on my cell (724)[masked] with your questions.</t>
  </si>
  <si>
    <t>Arista CloudVision for Virtualization Security Automation</t>
  </si>
  <si>
    <t>Welcome to Fall Aristacrats! It's a new season and with it a new set of interesting technology topics at the Arista Philly Meetup Group. For the October 22nd Meetup we will discuss a network-wide approach for workload orchestration and workflow automation delivering a turnkey solution for cloud networking. And we will also discuss the the newly announced capability for Macro-Segmentation Services (MSS ) that allows next-generation firewalls and Application Delivery Controllers to be enabled automatically for specific workloads and workflows across any network topology. This includes Layer-2 Layer-3 and overlay network virtualization frameworks. MSS addresses a growing gap in current security deployment models wherein embedded security in the virtualization hypervisors addresses inter-VM communication and physical firewalls address north-south traffic. Yet no solution exists to dynamically insert security services for data centers consisting of a mixture of physical and virtualized workloads. Arista is working with leaders in the industry such as Check Point F5 Networks Fortinet Palo Alto Networks and VMware to advance and simplify the integration of physical and virtualized resources with its cloud networking technologies. For a preview check out these briefs by the team at Arista: http://www.arista.com/en/company/news/press-release/1153-pr-20150623 https://www.youtube.com/watch?v=QDGDzweGwJA&amp;amp;feature=youtu.be http://www.arista.com/assets/data/pdf/MSS_SolutionBrief.pdf Meetup Location: For October we're at the Pittsburgh Technology Council 2000 Technology Dr Pittsburgh PA 15219. When you enter the PTC office take a left and go all the way down the hall to the conference room.If you wish to send your full name to us privately so we can add you or guests on the list join our meetup group and message us privately.(fresh local brewed beer drinks and pizza will be served) If you wish to send your full name to us privately so we can add you or guests on the list join our meetup group and message us privately. (fresh local beer drinks and pizza will be served) Look for more updates or changes as the date approaches and see you there. Tony Williams (twilliams @ arista.com)[masked] Joe Yohannan (joeyo @ arista.com)[masked]</t>
  </si>
  <si>
    <t>Dinner and Conversation at Cocina Mendoza South Hills</t>
  </si>
  <si>
    <t>This is going to be a special meetup for individuals who are advanced Spanish speakers. If you can hold a full conversation in Spanish then this meeting is for you! We'll meet for dinner and conversation at a new location for this group Cocina Mendoza in Castle Shannon. Note that Cocina Mendoza does serve alcohol! Here is their website: http://www.cocinamendozapgh.com/ Because we will be a small group we ask that you RSVP only if you are serious about coming. We expect this meetup will fill up fast. Nos vemos pronto!</t>
  </si>
  <si>
    <t>Cocina Mendoza Mexican Restaurant</t>
  </si>
  <si>
    <t xml:space="preserve">Castle Shannon </t>
  </si>
  <si>
    <t xml:space="preserve"> 300 Mt. Lebanon Blvd.</t>
  </si>
  <si>
    <t xml:space="preserve">Haunted Oaks Horror Film Festival </t>
  </si>
  <si>
    <t xml:space="preserve"> Kick off Halloween at Haunted Oaks watch the best locally-made Pittsburgh horror films compete for the Golden Oak Leaf Awards. 14 great flicks for just $7. Come early for creepy $5 cocktails (Zombies etc) mingling and meet-and-greet the cast and crew. The doors open at 6:30 PM and then at 7:30 PM the screenings begin followed by a live-podcast Q&amp;amp;A hosted by Locust Media Network. There will also be a brief awards ceremony and a grand finale featuring a surprise guest horror fans will DIE for. ______DETAILS________ Welcome to Haunted Oaks Film Festival: a competitive film showcase of Greater Pittsburgh s best horror films. www.HauntedOaks.com FEATURING: - Cocktail Hour: Meet &amp;amp; Greet Filmmakers and Directors network with Pittsburgh cast crew directors writers fans and all lovers of horror. - $5 Creepy Cocktail Specials concocted by The Oaks' master mixologist. - Directors' Q&amp;amp; A hosted and recorded live by LoCast Media Network's Filmmaking Podcast - Watch the best locally-produced horror films and cast your ballot for the Audience Award. SELECTED FILMS: A Creeping Fear (Chris Nicholson) Beware The Shadowman (Sean Reynolds)Pawns (Locust Street Entertainment)Apollo Welcomes You (Sean Darby)Lost Dog (P.J. Gaynard)Rest Stop (Taylor Lee Ryan)Trial 29 (Gaff Tape and a Prayer)Breathe (Franklin Carpio)Mannequin (Nico VescioSerial (Nathan Fullerton)Rorschach (Darin DiNapoli)The Raven (White Raven Productions)Runner (Locust Street Entertainment)Nyctophobia (Julie Simon) TICKETS: Online or At-The-Door: At the door: Just $7 for general theater admission. Seats in table section (low mezzanine in the back of the theater) are $10 at the door. Same price online plus $1.25 service fee per ticket:https://www.showclix.com/event/HauntedOaksLocalShortHorro First place: $100 Cash PrizeSecond place: $50 Cash Prize For more information please visit www.HauntedOaks.com </t>
  </si>
  <si>
    <t>The Oaks Theater</t>
  </si>
  <si>
    <t xml:space="preserve"> 310 Allegheny River Boulevard</t>
  </si>
  <si>
    <t>CPU has a permit for the Oval for Thursdays 8:30pm-10:30pm. If a Monday league game gets rained out this is the makeup time. Otherwise the field is open for pickup. We'll know by Tuesday morning whether or not we have a pickup game there. There is a game this week. It is for CPU members only. If you are not a CPU member it costs $5 and you can get one here: http://pittsburgh-ultimate.org/become-a-member</t>
  </si>
  <si>
    <t>Schenley Oval Sportsplex</t>
  </si>
  <si>
    <t xml:space="preserve"> Overlook Drive 15207</t>
  </si>
  <si>
    <t>BYOGuitar or not! Join us for Duet Night!</t>
  </si>
  <si>
    <t xml:space="preserve">7:00 - Instructional portion of the evening. Beginners group and intermediate/advanced group. 8:00 (ish) - Group play with Kevin Samantha and Maryann. Let's try our hands and voices at Duets. Doesn't need to be planned just bring a favorite song and there are no shortages of people willing to play and sing together. 9:00 - Individual performances and jamming. </t>
  </si>
  <si>
    <t>Regional Data Center Launch Hack Night</t>
  </si>
  <si>
    <t>Open data has finally come to Allegheny County and the City of Pittsburgh. You re invited to celebrate the launch of the Western Pennsylvania Regional Data Center. The Data Center is designed to support key community initiatives by making public information easier to find and use. The Data Center provides a technological and legal infrastructure for data sharing and maintains the open data portal for Allegheny County and the City of Pittsburgh. This infrastructure can scale to support additional public sector agencies academic institutions and non-profit organizations. The Data Center will also support the development of an information ecosystem through a program of events and services. The Data Center is a partnership of the University Allegheny County and the City of Pittsburgh. 5-7:30 Drop in for hack night at the East Liberty Branch of the Carnegie Library. We ll have a room in the 2nd floor where you can start building things with open data. Staff from the Western Pennsylvania Regional Data Center will be on-hand to show you how to use the open data portal talk about data and discuss how you can be involved in the Data Center.</t>
  </si>
  <si>
    <t>Happy Hour with OpenPGH - RDC Celebration</t>
  </si>
  <si>
    <t>We're going to get together with our friends at OpenPGH to celebrate the launch of the Western PA Regional Data Center. Open data has finally come to Allegheny County and the City of Pittsburgh. You re invited to celebrate the launch of the Western Pennsylvania Regional Data Center. The Data Center is designed to support key community initiatives by making public information easier to find and use. The Data Center provides a technological and legal infrastructure for data sharing and maintains the open data portal for Allegheny County and the City of Pittsburgh. This infrastructure can scale to support additional public sector agencies academic institutions and non-profit organizations. The Data Center will also support the development of an information ecosystem through a program of events and services. The Data Center is a partnership of the University Allegheny County and the City of Pittsburgh. 7:30-? Happy hour party with Code &amp;amp; Supply and Open Pittsburgh. We ll meet for drinks at Union Pig &amp;amp; Chicken (within walking distance of the library) to toast the launch of the Data Center with friends over drinks.</t>
  </si>
  <si>
    <t>Union Pig and Chicken</t>
  </si>
  <si>
    <t xml:space="preserve"> 220 N Highland Ave</t>
  </si>
  <si>
    <t>Hike Dead Man\'s Hollow</t>
  </si>
  <si>
    <t>Discover the legends and nature of Dead Man\'s Hollow. We\'ll discuss the gruesome history of the land and visit attractions of the hollow including the ruins the witches tree table rock the cool spirit trail catfish pond and the enchanted staircase. The hike will be mostly flat but will have a few challenging spots. Dead Man\'s Hollow is near McKeesport about 15 minutes from the Waterfront in Homestead.Bring a flashlight just in case. Details of where to meet will be posted soon.</t>
  </si>
  <si>
    <t xml:space="preserve">End of Donner Street </t>
  </si>
  <si>
    <t>Boston</t>
  </si>
  <si>
    <t xml:space="preserve"> Donner Street</t>
  </si>
  <si>
    <t>Pack and deliver food boxes with the Jewish Relief Agency</t>
  </si>
  <si>
    <t>Come be part of this large monthly effort to get food to people in need. We will pack up boxes of food and then deliver them (by car) to families and individuals around Pittsburgh. Appropriate for all ages. End time is approximate and will vary depending on the delivery route/number of deliveries you make. But the more volunteers = the faster we can pack the boxes! You do not have to be able to drive/deliver to come and pack boxes but drivers are needed! You can choose the route/number of deliveries that is most convenient for you. Thanks! Meet you there just look for the people in the Repair the World t-shirts!</t>
  </si>
  <si>
    <t>Jewish Relief Agency</t>
  </si>
  <si>
    <t xml:space="preserve"> Chabad of Fox Chapel 1343 Old Freeport Rd</t>
  </si>
  <si>
    <t>Mount Pleasant lgbt singles Meetup</t>
  </si>
  <si>
    <t>We are about making new friends in the local areas. Dinning movies just getting to know people in the area. Affordable activities from golf hiking going to festivals dinner movies or concerts. Just need to talk to each other.</t>
  </si>
  <si>
    <t>Mount Pleasant</t>
  </si>
  <si>
    <t xml:space="preserve">LGBT; Gay Singles; LGBT Social Group; Single Lesbians; lgbt singles; Gay and Lesbian Singles; </t>
  </si>
  <si>
    <t>157 days</t>
  </si>
  <si>
    <t>Art on Tap at Westmoreland Museum of American art</t>
  </si>
  <si>
    <t>Tickets are $7.00 at the door. 2 Free drinks and appetizers. We can go get some dinner after. Nice event walk around meet people and look at some art. Address 221 North main St. Greensburg P.A.</t>
  </si>
  <si>
    <t>Westmoreland Museum of American Art</t>
  </si>
  <si>
    <t xml:space="preserve"> 221 North Main Street</t>
  </si>
  <si>
    <t>FREE CONCERT:Classical Music at Rodef Shalom</t>
  </si>
  <si>
    <t>Come and enjoy an evening of classical music free and open to the public. Come see The OLM Trio comprised of the well-loved German clarinetist and saxophonist Susanne Ortner with Pittsburgh\'s very own music director and pianist Douglas Levine and the guitarist-composer-lecturer John Marcinizyn.</t>
  </si>
  <si>
    <t xml:space="preserve"> 4905 5th Avenue Pittsburgh PA 15213</t>
  </si>
  <si>
    <t>Free Concert: Classical Music at Rodef Shalom Mon. Nov 16th 8pm</t>
  </si>
  <si>
    <t>Enjoy an evening of classical music free and open to the public. This month we present the award-winning world-renowned pianist that the Washington Post reports has "staggering technical prowess a sense of command and depth of expression." Don\'t miss George Li!</t>
  </si>
  <si>
    <t>Open Data Hack Night - Come and build something with open data</t>
  </si>
  <si>
    <t xml:space="preserve">Open data has finally come to Allegheny County and the City of Pittsburgh. You re invited to celebrate the launch of the Western Pennsylvania Regional Data Center at the community launch event. We're doing this in partnership with the Data Center Carnegie Library of Pittsburgh and Code &amp;amp; Supply. Drop in anytime between 5 and 7:45 at the East Liberty Branch of the Carnegie Library. We ll have a room in the 2nd floor where you can start building things with open data. Staff from the Western Pennsylvania Regional Data Center will be on-hand to show you how to use the open data portal talk about data and discuss how you can be involved in the Data Center. Following the hack night we ll walk as a group from the library and meet for drinks at Union Pig and Chicken to toast the launch of the Data Center. If you're coming to the happy hour please RSVP on the happy hour event page. </t>
  </si>
  <si>
    <t>Open Data Launch Party</t>
  </si>
  <si>
    <t>Following the open data hack night join us for a happy hour drink at Union Pig and Chicken to toast the launch of the Western Pennsylvania Regional Data Center. We'll walk over from the library or meet us there around 8. We'll buy the first round (at least). This event will be held in partnership with Code &amp;amp; Supply and the Western Pennsylvania Regional Data Center.</t>
  </si>
  <si>
    <t xml:space="preserve"> Benny Benack Jazz 6:00 PM start time no cover charge Benny Benack Jr. continues the family s musical tradition playing trumpet clarinet and saxophone. Benny will be joined by other great jazz musicians including Max Leake (piano) Eric DeFade (sax flute) Mike Houlis (bass) and Flip Benack (drums) For more information about the Benny Benack Band including photos music samples other upcoming shows please visit http://www.bennybenack.com/live/ About Jergel's Located in Warrendale PA Jergel s Rhythm Grille is a unique music and entertainment venue providing guests with a host of live performances including local regional and national touring acts covering all genres. In addition a high-quality restaurant and food offering gives you the best of all worlds an experience you won t soon forget! This two-story 17000 square foot facility is packed with pro-sound audio and the best in video capabilities. Featuring 23 high-definition television monitors and two 14-foot projection monitors To check out the Jergel's menu please visit http://jergels.com/menu/ For more information about Jergel's please visit http://jergels.com/</t>
  </si>
  <si>
    <t>Balcony Big Band</t>
  </si>
  <si>
    <t xml:space="preserve"> Balcony Big Band 7 PM start time no cover charge The Balcony Big Band is an 18-member modern jazz ensemble that has established itself as a Pittsburgh musical institution since its inception in 1988 under founder and drummer Howard H.B. Bennett who led the band until about 2003 as they performed in such great venues as The Balcony (in Shadyside where they were originally formed to perform on Monday nights) James Street Caf Club Caf Fosters and Chapel of Blues. While the band was without venue for nearly 10 years until November 2012 when trumpeter Joe Herndon reconstructed the group for a weekly Monday night performances at Jergel s in Warrendale. While "H.B." Bennett passed away earlier this summer the current Balcony Big Band contains several of the group s original members along with several completely new members while keeping the band\'s great jazz tradition alive. Check out this video clip of the Balcony Big Band performing at Jergel\'s https://www.youtube.com/watch?v=gMmvRqm9NCc About Jergel\'s Located in Warrendale PA Jergel s Rhythm Grille is a unique music and entertainment venue providing guests with a host of live performances including local regional and national touring acts covering all genres. In addition a high-quality restaurant and food offering gives you the best of all worlds an experience you won t soon forget! This two-story 17000 square foot facility is packed with pro-sound audio and the best in video capabilities. Featuring 23 high-definition television monitors and two 14-foot projection monitors To check out the Jergel\'s menu please visit http://jergels.com/menu/ For more information about Jergel\'s please visit http://jergels.com/</t>
  </si>
  <si>
    <t xml:space="preserve">Jergel\'s Rhythm Grille </t>
  </si>
  <si>
    <t>Agile/Lean Coffee!!</t>
  </si>
  <si>
    <t>By popular demand this month\'s PittAgile meetup will be an (Agile) Lean Coffee! What is Lean Coffee?"a structured but agenda-less meeting. Participants gather build an agenda and begin talking. Conversations are directed and productive because the agenda for the meeting was democratically generated. " How will we do it?We\'ll use the topics submitted to PittAgile in the past (see list below). We\'d also love it for you to submit topics in the comments section in advance. Topics with the most votes will be discussed for approx. 7 minutes. At the end of the time limit the audience will vote to continue for 7 more minutes or move on to the next topic. We\'ll do this until we run out of time or topics.Myself and a few other PittAgile vets will moderate the sessions and keep things moving. This is a great format for those who are a bit shy or have never attend a PittAgile meetup. Looking forward to seeing you there!</t>
  </si>
  <si>
    <t>Branding Brand</t>
  </si>
  <si>
    <t xml:space="preserve"> 2313 E. Carson St. Suite 100</t>
  </si>
  <si>
    <t>Quit Bugging Me! Improve your bug-reporting skills in this interactive session!</t>
  </si>
  <si>
    <t>Writing a good bug report is both an art and a science. We've all read and possibly written! terrible reports. We may have even written some really great bug reports. What makes a one bug report better than another? How can we ensure that a report is readable understandable reproducible? We'll gather for a ~60 minute session on tactics for writing good bug reports. It will be part lecture part group activity all fun! Hosted by Steve Gross we'll learn about common mistakes clear communication style providing good evidence and above all HOW TO WRITE A PROPER BUG REPORT TITLE. Looking forward to seeing y'all soon! PS: We'll gather @ Social (ground floor of Bakery Square) for drinks networking and general good cheer afterward.</t>
  </si>
  <si>
    <t>Sushi dinner at Kiku</t>
  </si>
  <si>
    <t>Hi All I hope everyone's studying going well. ^^But I also hope you have some time to come to enjoy sushi dinner with other members. Let's go to Kiku which is one of the best Japanese restaurant in Pittsburgh. (I think) Specially if you are new member please come!It may be a good chance to meet other members as well. If you have any questions please let me know.My phone number is[masked]-7890.See you then Jason</t>
  </si>
  <si>
    <t>Kiku Japanese Restaurant</t>
  </si>
  <si>
    <t>We started a new show which is "Doctor X" and we will continue to watch from episode 8.The location will be sent to you if you RSVP. We ll watch the Japanese TV drama but will have potluck dinner before starting watching.Trying cooking is another way of learning culture. So please just don t buy a food from Japanese restaurant and hope you can try to cook some food you want to try/cook and please share with other members.We ll have 4 category of food which are meat/tofu/fishrice/noodlevegetablesdessert Please let me know what kind of food you want to try when you RSVP.If you have any questions please let me know.See you soon Jason</t>
  </si>
  <si>
    <t>Introduction to Metal Detecting</t>
  </si>
  <si>
    <t xml:space="preserve">Have you ever been curious about metal detecting? If so join us to learn more about this topic and the gear needed for metal detecting. </t>
  </si>
  <si>
    <t>Beach at Raccoon Creek State Park</t>
  </si>
  <si>
    <t>Clinton</t>
  </si>
  <si>
    <t xml:space="preserve"> Raccoon Park Road (Between Roadside East and Boat Rental Area</t>
  </si>
  <si>
    <t>There are a ton of software meetups in the 'Burgh but for a city with such a rich history in manufacturing and robotics where's all the hardware love? We're all about connecting Pittsburgh's community of makers inventors designers investors and anyone who's interested in building a business in the world of physical products - from company boards to organic soap. Come join us and let's create an amazing addition to the tech scene in the Steel City.</t>
  </si>
  <si>
    <t>IoT Developer Workshop</t>
  </si>
  <si>
    <t xml:space="preserve">Register here: https://www.vzwadkit.com/pittsburghDeveloperWorkshop The opportunities to create solutions for the Internet of Things and Machine to Machine are everywhere and increasing exponentially. Perhaps you have an idea for how to capitalize on this trend but do you know where to go from here? How will your hardware connect to the internet and should it? How will you secure the data in transport? Where is the data going and what will happen once it gets there? Will power consumption become an issue for your device? What is the expected lifetime of the hardware in the field? Deciding between 2G/3G/4GLTE/WiFi Developers/Engineers: Learn about how Verizon can help clear up the confusion and shorten your device development process at the Verizon IoT Developers Workshop at the Carnegie Science Center Works Theater located in Pittsburgh. We ll work through the full development lifecycle from ideation to iteration in this workshop that will help M2M developers gain insight on the questions above as well as knowledge on specific topics covering hardware design and certification and implementation through product launch. You ll hear from subject matter experts have an opportunity to meet with many of Verizon s development partners (module platform design) and get hands-on with the various hardware tools available. </t>
  </si>
  <si>
    <t xml:space="preserve">Work Night </t>
  </si>
  <si>
    <t>Our monthly work night takes place at the Lawrenceville Branch of the Carnegie Library. The library is open until midnight and we'll have food. Come and work on a project with us pitch an idea play with data or just hang out and read a book. CLP Work Nights: http://carnegielibrary.org/worknights/?wt.mc_id=slider</t>
  </si>
  <si>
    <t>Tuesday night tennis for all levels. (Schenley)</t>
  </si>
  <si>
    <t>Hi All We\'re meeting at 8:00p at the tennis court of Schenley park and will play 2 hours or more.If there are some people who want to play some tennis please bring your racket and let\'s play together. This is the event for all levels.If you have any questions please let me know. Here is some guide I want to share with members. TENNIS MEETUP RULES 1. Always RSVP before you come to the event. This helps in organizing and for reserving the courts. Note without RSVP you may not have a spot. 2. If you RSVPed "Yes" and later decided to not come please change the RSVP to "No" so the first member on the waiting list can get your spot. 3. Members are expected to arrive on time and stay for the duration. If you expect to be late more than 15 minutes please send a text message to the posted organizer\'s phone number. 4. We will practice and always play a game - doubles or singles depending on the number of members who come to the event. 5. The organizer will try to pair the teams based on skill levels but this may not always be possible and the pairing may be on a first-come-first-serve basis. 6. If a member is on the waiting list they can still come however they may have to wait for courts to become available. Nima</t>
  </si>
  <si>
    <t>Thursday night tennis for all levels. (Moore)</t>
  </si>
  <si>
    <t>Hi All We\'re meeting at 8:00p at the tennis court of Moore park and will play 2 hours or more.If there are some people who want to play some tennis please bring your racket and let\'s play together. This is the event for all levels.If you have any questions please let me know. Here is some guide I want to share with members. TENNIS MEETUP RULES 1. Always RSVP before you come to the event. This helps in organizing and for reserving the courts. Note without RSVP you may not have a spot. 2. If you RSVPed "Yes" and later decided to not come please change the RSVP to "No" so the first member on the waiting list can get your spot. 3. Members are expected to arrive on time and stay for the duration. If you expect to be late more than 15 minutes please send a text message to the posted organizer\'s phone number. 4. We will practice and always play a game - doubles or singles depending on the number of members who come to the event. 5. The organizer will try to pair the teams based on skill levels but this may not always be possible and the pairing may be on a first-come-first-serve basis. 6. If a member is on the waiting list they can still come however they may have to wait for courts to become available. Nima</t>
  </si>
  <si>
    <t>Monday evening tennis at Moon Park</t>
  </si>
  <si>
    <t>NOTE: There is another session for 8:30 for 8 people in Shenley park which has overlap with this one. You may NOT sign up for both at the same time. We\'re meeting at 7:30 PM at the tennis court of Moon park. This is for ALL levels. Please send a message if you are going to be late more than 15 min. TENNIS MEETUP RULES 1. Always RSVP before you come to the event. This helps in organizing and for reserving the courts. Note without RSVP you may not have a spot. 2. If you RSVPed "Yes" and later decided to not come please change the RSVP to "No" so the first member on the waiting list can get your spot. 3. Members are expected to arrive on time and stay for the duration. If you expect to be late more than 15 minutes please send a text message to the posted organizer\'s phone number. 4. We will practice and always play a game - doubles or singles depending on the number of members who come to the event. 5. The organizer will try to pair the teams based on skill levels but this may not always be possible and the pairing may be on a first-come-first-serve basis.</t>
  </si>
  <si>
    <t>Wednesday evening tennis at Schenley park</t>
  </si>
  <si>
    <t>We\'re meeting at 7:30 PM at the tennis court of Schenley park. This is for ALL levels. Please send a message if you are going to be late more than 15 min. TENNIS MEETUP RULES 1. Always RSVP before you come to the event. This helps in organizing and for reserving the courts. Note without RSVP you may not have a spot. 2. If you RSVPed "Yes" and later decided to not come please change the RSVP to "No" so the first member on the waiting list can get your spot. 3. Members are expected to arrive on time and stay for the duration. If you expect to be late more than 15 minutes please send a text message to the posted organizer\'s phone number. 4. We will practice and always play a game - doubles or singles depending on the number of members who come to the event. 5. The organizer will try to pair the teams based on skill levels but this may not always be possible and the pairing may be on a first-come-first-serve basis.</t>
  </si>
  <si>
    <t>Reiki Level 1 Class</t>
  </si>
  <si>
    <t>Have you always wanted to Learn a Healing technique that could make positive effects to your pain stress and anxiety? Are you looking to help family members friends pets with their stress and pain? Consider learning Reiki - Reiki Level 1 Class - Japanese Hands-On Energy Healing Non-Invasive Modality Learn What is Reiki History of Reiki Reiki Principles Science behind Reiki Chakra Energy Fields The Physical Body Hand Placements for Self and Hand placements for others and much much more. My Reiki Class runs about 10 - 12 hours long. We will begin on Saturday November 14th from 9:00 to 3:00 and Sunday November 15th from 9-3. You will receive alot of information through handouts binder a book and discussions plus time for hands on training for sitting and lying positions. This includes an attunement into the Reiki Energy as well as you taking home a Certificate of Completion. Snacks Refreshments and light lunch is provided. Wear comfortable clothing. Prepay with credit card or by check made out to Holistic Approach 4 Life. Once I receive payment of $150.00 + price of Book $15.00 = Total Cost of class is $165.00. I will send you a Pre-Attunement Guidelines to prepare yourself mentally emotionally and spiritually for this wonderful class. Requirements: Interest in living a holistic lifestyle Open mind to integrative healing Interest in learning I need 5 prepaid attendees to make this class a go. Please call me at[masked] or email me through www.holisticapproach4life.com or [masked] with any questions. Kelly is a Reiki Master Teacher who has been practicing Reiki for over 20 years and always includes in her training her intuition loving intention experiences and education from many other healing modalities; Quantum Touch Aromatherapy Massage Meditation Guided Imagery Qigong Nutrition...</t>
  </si>
  <si>
    <t>Free Class at the Market: Protecting your Back while gardening</t>
  </si>
  <si>
    <t>Eddie Shaw Licensed Massage Therapist for 17 years will discuss ways of minimizing back strain while gardening. Eddie's area of interest for the past number of years has revolved around postural issues. He will review the basics of good posture and methods for increasing muscular/ skeletal balance.</t>
  </si>
  <si>
    <t>Got a Clue...?</t>
  </si>
  <si>
    <t>Was it Mr. Green in the distillery with the bergamot? Or Colonel Mustard in the laboratory with the peppermint? This interactive class will involve all your senses and the chance to sleuth out who done it while learning about essential oils!A great way to learn more about essential oil uses production purity and ways to incorporate them into your everyday life.Bring a snack to share using essential oils for two additional chances to win a great YL item.</t>
  </si>
  <si>
    <t>Defense for Digestion</t>
  </si>
  <si>
    <t>What do you get when you mix football Thanksgiving and lots of rich foods? Most people will admit that this is the time of the year when digestive discomfort hits an all time high. You can have a plan for supporting digestive health. Learn how to use essential oils healthy foods delicious snacks superior supplements to create the ideal environment for a win. As the saying goes Fail to plan and plan to fail or at least be uncomfortable. Get your head in the game and you will succeed! Bring a guest and receive an extra ticket in our great giveaway drawing.</t>
  </si>
  <si>
    <t>Fantasy author Maggie Stiefvater speaks at CMU</t>
  </si>
  <si>
    <t>Popular fantasy author Maggie Stiefvater (Scorpio Races the Shiver trilogy the Raven Cycle the Books of Faerie) will be giving a free public lecture on Oct. 17 from 2 to 3 in McConomy Auditorium in the Cohon University Center at Carnegie Mellon University then signing books afterward. The day starts with local author and librarian Rachel Grinti (Claws Jala\'s Mask) teaching a two-hour all ages all skill level writing workshop on voice in young adult literature. The YA Lecture Series is sponsored by the CMU student club Partners in Speculative Fiction and Parsec Inc. http://parsec-sff.org/lecture-series/</t>
  </si>
  <si>
    <t>Carnegie Mellon University-McConomy Auditorium</t>
  </si>
  <si>
    <t xml:space="preserve"> 5000 Forbes Avenue </t>
  </si>
  <si>
    <t>LGBT+ Film Festival [Oct 9th - Oct 17th] No RSVPs Required.</t>
  </si>
  <si>
    <t>NO RSVP REQUIRED Oct 8th thru Oct 17th HAPPENING NOW The Pittsburgh Reel Q[ueer] Film Festival. This is a great way to get yourself out... experience some gay culture and meet people in the community. I really recommend the collections of short films! Also look for one of our UnSceners Jaime because see is one of the volunteers for the festival. Post in the comments what you are interested in seeing. The entire schedule is below or click through to http://reelq.org for more details. So many opportunities and the ReelQ folks do an excellent job at picking the best films possible! At the end of the festival there will be a party which is usually high in attendance. Buy your tickets before they sell out. 2015 Schedule FILM TIME VENUE Harris Theater Thursday October 8 2015 All About Evil 8:00 PM Friday October 9 2015 Out To Win 7:00 PM Saturday Oct. 10 Our Shorts 1:30 PM S&amp;amp;M Sally4:00 PM Margarita With a Straw 6:30 PM Those People 9:00 PM Sunday Oct. 11 Stuff 12:00 PM Two 4 One 2:30 PM While You Weren t Looking 5:00 PM Kiss Me Kill Me 7:30 PM Monday Oct. 12 Tab Hunter Confidential 7:30 PM Tuesday Oct. 13 Men s Shorts 7:30 PM Wednesday Oct. 14 Women s Shorts 7:30 PM Thursday Oct. 15 Baby Steps 7:30 PM Friday Oct. 16 Liz In September 7:00 PM Guidance 9:00 PM Saturday Oct. 17 Game Face 12:00 PM In The Grayscale 2:30 PM Alto 5:00 PM 54 7:30 PM CLOSING NIGHT PARTY: Arthur Murray Studios 136 6th St Pittsburgh PA 15222 Following the film join us after the film for a Disco-themed party at Arthur Murray Dance Center Downtown Pittsburgh. There will be snacks specialty cocktails disco music dance and costume contests! Get ready to do The Hustle!</t>
  </si>
  <si>
    <t>Cranberry Gaming Spooktacular!</t>
  </si>
  <si>
    <t>Our next Cranberry meetup will be Saturday October 24th (room was already booked for the 17th). 3PM-7ish at Perkins. We now have over 100 members in this group! That's awesome. It would be great to see more of you come out! The more the merrier (or spookier given the season). Last session we played Age of War and Argent: The Consortium two wildly different but fun games. Bring your favorites out and make some new friends!</t>
  </si>
  <si>
    <t>Opera Theater Mildred Miller International Voice Competition! (November 7-8)</t>
  </si>
  <si>
    <t xml:space="preserve"> Please join Opera Theater of Pittsburgh and be a part of this year's Mildred Miller International Voice Competition as we search for America's best singers. Young professionals aged 18 35 compete for cash prizes and solo roles in SummerFest 2016. General Information The Mildred Miller International Voice Competition was founded in 2011 to identify and nurture talented young singers. The competition is named for Opera Theater founder Mildred Miller Posvar who sang for 26 illustrious seasons at the Metropolitan Opera and other world capitals. Miller's acclaimed recordings include Mahler's Das Lied von der Erde with conductor Bruno Walter Mozart's Le Nozze de Figaro with Erich Leinsdorf and the commemorative concert celebrating the Boston Pops Orchestra 100th anniversary with Arthur Fiedler. For more information including great videos from previous winners of the competition (such as Andrey Nemzer Juan Jos De Le n Elizabeth Baldwin) please visit http://otsummerfest.org/education/competition-info Check out these nice articles about last year's competition and some background on previous winners who have gone on to prestigious contracts at Metropolitan Opera and performing all over the world http://triblive.com/aande/music/6998900-74/opera-miller-theater#axzz3o0oavEWa http://www.post-gazette.com/ae/music/2014/11/02/Winners-announced-in-fourth-annual-Mildred-Miller-International-Voice-Competition/stories/201411020264 There are Two Dates/Locations for the Competition: Semi-finals: Saturday November 7 from 11:00 am-1:00 pm and 3:00 5:00 pm (FREE) at the Mellon Institute Auditorium 4400 Fifth Ave Pittsburgh PA 15213 (entrance on Bellefield Ave opposite Heinz Chapel - Not on Fifth!) To register for your FREE ticket please visit http://otsummerfest.org/events/voice-competition Finals: Sunday November 8 from 2 5 pm (Ticketed Event: $35) at the Frick Art &amp;amp; Historical Center (7227 Reynolds St Pittsburgh PA 15208) Students free while tickets are available (must show valid ID at door). Finals and VIP Party Please also join us for a private reception with Mildred Miller Posvar and the winners immediately following the competition in a lovely Schenley Farms Historic District home with wine food and more music. (Ticketed event $125 includes Preferred Seating for Finals and Reception). For more information about the Mildred Miller International Voice Competition please visit http://otsummerfest.org/education/competition-info As always this would be also be a nice event to check out on your own with family/friends instead. Please note: The Sunday Finals event is also a great opportunity to check out the beautiful Frick Art &amp;amp; Historical Center with many free galleries and other activities described below. Come early and stroll the galleries or book lunch in the (quite wonderful) Frick Cafe. When you RSVP please post comments if you plan to attend the FREE event on Saturday for the Semi-finals (either the 11 AM - 1 PM or 3:00-5:00 PM rounds) and/or Sunday's Final Round (2-5 PM) and VIP Reception (after 5:30 PM) Also you can post comments if you'd like to perhaps get a group together to go for a lunch or walk around Oakland (for example maybe from 1:30-3 PM between the free semi-final rounds on Saturday November 7) About Opera Theater of Pittsburgh Opera Theater of Pittsburgh presents innovative opera producing American works reinterpretations of older works and new works for the widest possible audience. Opera Theater focuses on diversity in programming and casting on crossing boundaries and bringing together talents from all the arts on encouraging new talent and on broadening audiences through outreach and education to create a body of work that is original entertaining contemporary and relevant. One of Opera Theater's signature events is the annual SummerFest 2016 with four weeks of opera and musicals sung in English an international recital series a children's opera cabarets and more! For more information about Opera Theater please visit http://otsummerfest.org/ Please note: This event is also a great opportunity to check out the beautiful Frick Art &amp;amp; Historical Center with many free galleries and other activities described below For more information about the Frick Permanent Collections please visit http://thefrickpittsburgh.org/collection_exhibitions/permanent_collections.php For more information on the Frick Contemporary Exhibit Forbidden Fruit: Chris Antemann at Meissen which is on display October 3 2015 January 10 2016 please visit http://www.thefrickpittsburgh.org/collection_exhibitions/exhibitions_current.php For more information on the Frick Greenhouse please visit http://www.thefrickpittsburgh.org/start/venues/greenhouse.php For more information on The Clayton please visit http://www.thefrickpittsburgh.org/about/restoration.php To schedule a docent-led tour please visit http://www.thefrickpittsburgh.org/start/tours.php For more information on the Frick Art &amp;amp; Historical Center please visit http://www.thefrickpittsburgh.org For more information on the The Caf at the Frick please visit http://www.thefrickpittsburgh.org/start/cafe.php </t>
  </si>
  <si>
    <t>Saturday at Mellon Institute Auditorium (4400 Fifth Ave) Sunday at Frick Art &amp; Historical Center (7227 Reynolds St) Pittsbur</t>
  </si>
  <si>
    <t xml:space="preserve"> Saturday at Mellon Institute Auditorium (4400 Fifth Ave) Sunday at Frick Art &amp; Historical Center (7227 Reynolds St) Pittsbur</t>
  </si>
  <si>
    <t>Free Concert: CMU Baroque Ensemble at Alumni Concert Hall CMU!</t>
  </si>
  <si>
    <t>CARNEGIE MELLON UNIVERSITY BAROQUE ENSEMBLEWHERE:Alumni Concert Hall College of Fine Arts5000 Forbes Avenue Pittsburgh Pennsylvania 15213GET DIRECTIONS WHO:Carnegie Mellon University Baroque EnsembleStephen Schultz Director COST: No Cost</t>
  </si>
  <si>
    <t>Alumi Concert Hall</t>
  </si>
  <si>
    <t xml:space="preserve"> CMU</t>
  </si>
  <si>
    <t>If you love to meet new people if you love to travelif you speak different languagesif you lived anywhere elseif you like to share a good meal a good talk a good movie a play this is the group to join. We want to bring people together who would like to widen their horizon through new friendships people who are willing to share with us their travel stories who are not afraid to try different ethnic foods who are not afraid to watch a foreign movie or play and discuss it. If you speak a different language teach us a few words if you have suggestions about the place to visit or the movie to see let us know. This is the group for those who are thirsty for culture laughs and fun times. Also - you need to add a picture of yourself before I can add you to the meetup. we don't have anonymous members here. sorry! About the organizers: Marc Snyder has a PhD in French Literature &amp;amp; Western civilization from Stanford University. He has taught at major institutions (Stanford Iowa State U. Middlebury College Carnegie Mellon Duquesne ); Also he has worked as a web developer and technical writer. Roula Farah was the original founder of the group. She is Lebanese and teaches French in the Mt Lebanon School district. David Sze teaches math and runs other meetup groups. ========= ps. you can join us on these other groups too! Facebook: http://www.facebook.com/group.php?gid=236260140400 The Pittsburgh French Meetup Group http://www.meetup.com/FrenchLessons/ The Pittsburgh- Wexford Arabic Language Meetup Group http://www.meetup.com/ArabicLessons/</t>
  </si>
  <si>
    <t>Eat Vietnamese - &amp; organizational meeting</t>
  </si>
  <si>
    <t>Eat Vietnamese - &amp;amp; organizational meeting Any more takers for vietnamese food &amp;amp; international talk? I'd like to extend this invitation to anyone who would like to propose/organize events. We can discuss that also. Marc I love Vietnamese food - and I would like to see you again after the long summer. Also - we're looking for ideas and volunteers to help organize this meetup. This small restaurant is located in Squirrel Hill and has easy access off of 376 on Murray Ave. It's BYOB. Marc</t>
  </si>
  <si>
    <t>Vegan Nutrition Made Simple</t>
  </si>
  <si>
    <t>Vegan Pittsburgh and Jewish Vegetarians of North America are proud to bring you a presentation by registered dietitian and author George Eisman. Mr. Eisman will help answer everyone\'s favorite vegan question "Where DO you get your protein?" George Eisman is Director of Nutrition for the Coalition for Cancer Prevention in New York. He has been a registered dietitian for over 30 years. He is a founding member and first Chairperson-Elect of the Vegetarian Nutrition Practice Group of the American Dietetic Association. He has served as a clinical dietitian at Mount Sinai Medical Center and Miami Children\'s Hospital and as a public health nutritionist for the state health departments of Florida Georgia and North Carolina. He has taught nutrition at Florida State University and Broward and Miami-Dade Colleges. He is the author of "Food Choices and Cancer: How Your Diet Affects Risk" "A Guide to Vegan Nutrition" and "The Most Noble Diet." This event is is FREE and open to the public. Bring a friend! We look forward to seeing you there! For more information on the non-profits Vegan Pittsburgh and JVNA visit:https://www.facebook.com/veganpghhttps://www.facebook.com/#!/JewishVeg</t>
  </si>
  <si>
    <t>Popular fantasy author Maggie Stiefvater (The Scorpio Races The Shiver Trilogy the Raven Cycle The Books of Faerie) will be giving a free public lecture on Oct. 17 from 2 to 3 PM in McConomy Auditorium in the Cohon University Center at Carnegie Mellon University and then signing books afterward. The day starts with local author and librarian Rachel Grinti (Claws Jala's Mask) teaching a two-hour all ages all skill level writing workshop on voice in young adult literature. The workshop takes place from 11 AM - 1 PM. Join us! To register for the writing workshop with Rachel Grinti please visit http://parsec-sff.org/lecture-series/register-for-writing-workshop/ The YA Lecture Series is sponsored by the CMU student club Partners in Speculative Fiction and Parsec Inc. For more information about this lecture and other upcoming events (including writing workshops) sponsored by the YA Lecture Series please visit http://parsec-sff.org/lecture-series/ For more information about Parsec please visit http://parsec-sff.org/ About the Author Maggie Stiefvater writes Young Adult fiction novels and short fiction notably the 2010 New York Times Bestseller Linger and the 2011 Michael L. Printz Award Honor Book The Scorpio Races. She worked for some time as a portrait artist and is a race car and race car driving enthusiast. She was a competitive bagpipe player in college while studying at Mary Washington College in Fredericksburg Virginia. She lives in Shenandoah Valley in Virginia with her husband two children three dogs and one cat</t>
  </si>
  <si>
    <t>Desktop Apps with Electron shell Reagent and CLJS</t>
  </si>
  <si>
    <t>JavaScript on the desktop has come a long way since the first release of node-webkit. Thanks to the groundbreaking work done by LightTable and the Atom Editor we now have the Electron editor shell based on node-webkit that you can use to bootstrap a simple desktop app in minutes. And thanks to the figwheel library you can live-edit your application code while the app is running. In this presentation we will use the new Electron editor shell to create a new desktop app from scratch and then build a working full-featured app using ClojureScript and Reagent (a thin wrapper around the React framework). Mark Nutter of First Insight to present</t>
  </si>
  <si>
    <t>First Insight</t>
  </si>
  <si>
    <t xml:space="preserve"> 2000 Ericsson Drive Suite 200</t>
  </si>
  <si>
    <t>Single out dinner group meets monthly to provide GLBTQ singles in the greater Pittsburgh area with a good alternative way to get2gether (other than the bars or internet). We have our dinners at various Pittsburgh restaurants that are nice but affordable. Often have an activity along with dinner for even more interaction. It\'s a fun &amp;amp; casual way to meet other local gay singles who are also looking for friends/dates/relationships or just looking to socialize. Nothing is better than meeting &amp;amp; talking in person. It\'s a good way to start!</t>
  </si>
  <si>
    <t>Single Out for LGBTQ singles Oct. 2015 meet-up/Dinner &amp; Tarot Read</t>
  </si>
  <si>
    <t xml:space="preserve">Join Us! Single Out social group for LGBTQ singles is having our next meet-up on Friday Oct. 23rd at 7pm at Bravo Italian restaurant in Robinson Township (211 Summit Park Drive Pittsburgh Pa 15275). This is a nice opportunity to meet other LGBTQ singles in the Pittsburgh area &amp;amp; make some new friends &amp;amp; relationships. Last month we had 48 in attendance so we always have a nice sized group for meeting lots of new people. Many sign up thru Facebook and other outlets as well. Total cost is $30 cash and includes salads pasta\'s Italian entree dessert and tax/tip. It also includes a tarot read if you so choose for added fun &amp;amp; entertainment (because you already know your future is bright). It\'s gonna be lots of fun &amp;amp; as always a great way to meet some really nice people. Just click "join" if you can make it. Hope to see you there! </t>
  </si>
  <si>
    <t xml:space="preserve"> 211 Summit Park Drive</t>
  </si>
  <si>
    <t>FYI: This is cross-posted more people are showing up than just rsvp\'d here! The Jazz Conspiracy Big Band is back this week!! I\'ll be giving a beginner swing lesson starting at 7:15. So don\'t worry if you don\'t know how to dance I\'ll teach you the basics! Our crowd grows every time! We had a really GREAT group the last time!! Air Conditioned / FREE parking$7.00 cover. Come on out &amp;amp; DANCE! Whether you just want to enjoy the sounds of big band music or do some dancing come join us at the Elks on the North Side. Cover ONLY $7.00. Just ask for Mark you\'ll have no trouble finding me.</t>
  </si>
  <si>
    <t>Wednesday Night Dinner/Movie; Bridge of Spies at Pittsburgh Mills</t>
  </si>
  <si>
    <t xml:space="preserve">Smokey Bones </t>
  </si>
  <si>
    <t xml:space="preserve"> 1030 Pittsburgh Mills Boulevard</t>
  </si>
  <si>
    <t>Pgh Jazz Orchestra Holiday Celebration With Special Guest Ann Hampton Callaway</t>
  </si>
  <si>
    <t>The Pittsburgh Jazz Orchestra (PJO) holiday celebration has become a tradition at MCG Jazz. This year they have more to celebrate with the release of their Christmas CD. Also releasing a holiday CD with MCG Jazz is Ann Hampton Callaway singer pianist composer actress educator TV host and producer. Her unique singing style blends jazz and traditional pop making her a mainstay in concert halls theaters and jazz clubs as well as in the recording studio on television and in film. Hampton Callaway s new project The Hope of Christmas is an album of entirely new Christmas and holiday theme songs. Check out these great articles about the concert http://triblive.com/aande/music/9264541-74/jazz-says-callaway#axzz3tzDCa1I5 http://www.post-gazette.com/ae/music/2015/12/10/Music-preview-Ann-Hampton-Callaway-is-doing-it-big-band-style/stories/201512100011 2 shows December 12 2015 at 6 pm and 8:30 pm. For more info and to purchase advance tickets ($52.50 Adults $45 Senior $27 Student) please visit &amp;lt;/a&amp;gt;&amp;lt;a href="http://prod3.agileticketing.net/websales/pages/info.aspx?evtinfo=122868~78f0c928-a[masked]d7c-5082dddf9ec0&amp;amp;epguid=a5a24974-e01d-4001-adff-40aa12a9b12b&amp;amp;"&amp;gt;http://prod3.agileticketing.net/websales/pages/info.aspx?evtinfo=122874~78f0c928-a[masked]d7c-5082dddf9ec0&amp;amp;epguid=a5a24974-e01d-4001-adff-40aa12a9b12b&amp;amp;; For more information on the Manchester Craftsmen\'s Guild please visit http://mcgjazz.org</t>
  </si>
  <si>
    <t>Manchester Craftsmen\'s Guild</t>
  </si>
  <si>
    <t xml:space="preserve"> 1815 Metropolitan Street</t>
  </si>
  <si>
    <t>second meeting for the Eden Energy Medicine Study Group</t>
  </si>
  <si>
    <t>Our first meeting happened last Tuesday and we are off to a good start. Please RSVP if you would like to still join us. Our next meeting is scheduled for this coming Tuesday at 7:30 at 150 Wabash Street (extension of Greentree Road from the Parkway Center West toward Steuben Street).</t>
  </si>
  <si>
    <t>Columbus Day Parade</t>
  </si>
  <si>
    <t>Bloomfield Post Office</t>
  </si>
  <si>
    <t xml:space="preserve"> 5182 Liberty Avenue</t>
  </si>
  <si>
    <t>NABUCCO (by Giuseppe Verdi)***DISCOUNTED TICKET OFFER</t>
  </si>
  <si>
    <t xml:space="preserve"> Join us for Verdi's NABUCCO this friday Oct. 16th! The Pittsburgh Opera has made available to all Mondo Italiano members a discounted ticket offer that can be accessed by clicking on: https://pct.formstack.com/forms/operaforms_op16_mondo_italiano_offer_nabucco_copy Critics have been raving about this performance! Buy your ticket in advance and meet us in the Lobby of the Benedum Center Firday by 7pm.</t>
  </si>
  <si>
    <t>Benedum Center</t>
  </si>
  <si>
    <t xml:space="preserve"> 719 Liberty Avenue</t>
  </si>
  <si>
    <t>Learn how to buy with no money down - special guest Jon Iannotti</t>
  </si>
  <si>
    <t xml:space="preserve">Come and learn how Jon Iannotti makes more than $1000000 per year buying and wholesaling houses with no money down. Learn how to buy houses with no cash and no credit. Learn how Jon makes piles on money doing deals in Butler PA while he lives in Boca Raton FL. All are welcome first time guests are free. No pressure to join our organization. For more details sign up for our newsletter http://PittsburghREIA.com </t>
  </si>
  <si>
    <t xml:space="preserve">All day creative financing seminar </t>
  </si>
  <si>
    <t>Come and learn how Jon Iannotti makes more than $1000000 per year buying and wholesaling houses with no money down. Learn how to buy houses with no cash and no credit. Learn how Jon makes piles on money doing deals in Butler PA while he lives in Boca Raton FL. All are welcome first time guests are free. No pressure to join our organization. For more details sign up for our newsletter http://PittsburghREIA.com We will be learning about creative finance from 9 to 5. The event is free and open to all although you will have to buy your own lunch (approximately 10-15 dollars) You wont get to spend a day with a real estate millionaire teaching you his secretes to success for anywhere near that price. RSVP now.</t>
  </si>
  <si>
    <t xml:space="preserve">pittsburgh steak company </t>
  </si>
  <si>
    <t xml:space="preserve"> 1924 E. Carson St Pittsburgh PA 15203</t>
  </si>
  <si>
    <t>Friday Night Under the Lights!</t>
  </si>
  <si>
    <t>Hey everybody it\'s been great to have such good turnouts! Lately we have been having a few games going at once and people staying late in the night and taking advantage of the 24 hour nature of Kings. Last night we had games of Francis Drake simultaneous games of La Granja Istanbul Between two Cities Floating Market and Eminent Domain as well as possibly others I might have missed! If anyone is interested in playing Caverna or Through the Ages let me know. I am running events of these games at an upcoming convention as well as Starcraft and would love the opportunity to be able to teach and play them for some practice. Let me know if you are interested and I will refresh myself on the rules this week and bring them. If you would like to bring a new game or an old favorite bring it and we will try to get it to the table. Hope to see you all again!</t>
  </si>
  <si>
    <t>Pizza &amp; More 57!</t>
  </si>
  <si>
    <t>New place in the heart of East Liberty.</t>
  </si>
  <si>
    <t>Taglio Pizza</t>
  </si>
  <si>
    <t xml:space="preserve"> 123 S Highland Avenue</t>
  </si>
  <si>
    <t>Level 25- Sermon on the Mount: The "Be" Attitudes</t>
  </si>
  <si>
    <t>If you only read one section of the Bible we suggest Matthew Chapters 5-7. That is the collection of Jesus\'s wisdom known as the "Sermon on the Mount" containing the Beatitudes. These sayings are basically all you need to know about Christianity. In the Sermon on the Mount Jesus makes it quite clear how to reach the kingdom of heaven (a.k.a. Christ Consciousness) but it helps if you read it in his native language - spirit. We will do precisely that in this group. (Hint: No "costumes" allowed as egos are incapable of interpreting this sermon correctly!)</t>
  </si>
  <si>
    <t>Sunday Afternoon Tennis For All Levels</t>
  </si>
  <si>
    <t xml:space="preserve">This is the event for all levels. Please send a message if you are going to be late more than 15 min. TENNIS MEETUP RULES 1. Always RSVP before you come to the event. This helps in organizing and for reserving the courts. Note without RSVP you may not have a spot. 2. If you RSVPed "Yes" and later decided to not come please change the RSVP to "No" so the first member on the waiting list can get your spot. 3. Members are expected to arrive on time and stay for the duration. If you expect to be late more than 15 minutes please send a text message to the posted organizer\'s phone number. 4. We will practice and always play a game - doubles or singles depending on the number of members who come to the event. 5. The organizer will try to pair the teams based on skill levels but this may not always be possible and the pairing may be on a first-come-first-serve basis. 6. If a member is on the waiting list they can still come however they may have to wait for courts to become available. </t>
  </si>
  <si>
    <t>Like boardgames and card games and find yourself looking for a friendly open group of like minded folks to throw some dice with? MEEPLE is for you. Come on out to the Carnegie Library in Oakland for an afternoon of great games and laughs. Regular attendees bring all sorts of games from simple to sophisticated for those into gateway games to those into complex Euros. There's a space and place for all players. You won't find a warmer welcome! First timers new and inexperienced players are encouraged to attend. In honor of the Halloween holiday this month's theme is HORROR or CREEPY games. I will bring Betrayal at House on the Hill Elder Sign Letters from Whitechapel and will teach ELDRICH HORROR. If you're interested in getting in on Eldrich Horror when you RSVP drop a note in the meetup chat. In my experience Arkham Horror bogs down pretty badly at 5 or more players so I'll teach/play this game 4 players at a time. The first three to note interest will join me for round 1 and so forth throughout the day. If you already know the game and have a copy rock on! Or join me and help me from getting the inevitable rule questions wrong.</t>
  </si>
  <si>
    <t>PittMesh Working Group</t>
  </si>
  <si>
    <t>The initial group founded to understand improve and educate others about PittMesh: Pittsburgh\'s Community Wireless Who should join: Anyone with a technical or community organizing background. This group is primarily for the technical advancement of the PittMesh network which runs on OpenWRT an open-source Linux-based embedded system and servers hosting services on the network. Application development and documentation will be the most focused on activities in this group. Excellent communication skills are a must as well as an enthusiasm for working on networking and development projects in small groups. Why should members join: To be a part of the design and implementation of the PittMesh Standard a standard package/build for OpenWRT routers. Also to learn about topics related to classic networking wireless networking wireless and open-network security and community engagement through application development. Each meeting should have a presentation of a related topic to excite and inspire the PWG members and to encourage the adoption or refinement of technologies both new and old for the betterment of the PittMesh Community Wireless Network. * What can members expect out of the group: Primarily collaborative work with other PWG members to build and test technologies for the PittMesh network. Each meeting will have one presenter briefly digging into the details of an important or novel aspect or use of the Pittmesh network to ensure all members have an increasingly synchronized body of knowledge upon which advancements can be made and new uses can be found. * Community: Meetups will facilitate interaction between members from all over the Pittsburgh area by giving an interface through which ideas can be exchanged and work can be accomplished. The PWG will meet in person and remotely via mailing lists and chat.</t>
  </si>
  <si>
    <t xml:space="preserve">Wi-Fi; Education &amp; Technology; New Technology; Wireless Communications; Telecom &amp; Wireless Entrepreneurs; Mesh Networks; Municipal Wireless; Decentralization; Wireless Applications; Wireless Technology; Remote Monitoring of Sensors; Wireless Sensor Networks; Connected Communities; </t>
  </si>
  <si>
    <t>138 days</t>
  </si>
  <si>
    <t>PittMesh Working Group Initial Meeting</t>
  </si>
  <si>
    <t>Meta Mesh builds the network. The PittMesh Working Group makes it work better. Meta Mesh raises funds meets with communities and expands the network. The PittMesh Working Group defines how it works. The PittMesh Working Group will be introduced and its mandate will be given: to continuously improve PittMesh and become a group with expertise in[masked] communication networking and the development of applications for Community Wireless Networks running OLSR with an emphasis on usability. This will be an ideas meeting that will further introduce PittMesh and the technology its built on. The result of this meeting will be: 1) Electing a small committee to define the scope of work to be done for the PittMesh Working Group. 1) Determining a schedule of future meetings. 2) Defining the relationship between Meta Mesh and the PWG. 3) Flashing one of HackPittsburgh\'s nodes as a demonstration of how a router is manually set up. 4) Defining a method of communication for the Group.</t>
  </si>
  <si>
    <t>Hack Pittsburgh</t>
  </si>
  <si>
    <t xml:space="preserve"> 1936 Fifth Ave</t>
  </si>
  <si>
    <t>SEMBENE! FILM OPENS 7TH ANNUAL FESTIVAL PLUS MASTER CLASS!!</t>
  </si>
  <si>
    <t xml:space="preserve">SEMBENE! Premieres at the opening of the Festival! OUSMANE SEMBENE: AFRICA BEYOND THE MIRROR IS NOW PART OF THE FESTIVAL OPENING! Thursday November 12 - 6:00 PM: Doors Open at 5:00 PM Festival Opening! Pittsburgh Premiere!Registration Required!! SEMBENE! This full-length documentary makes its Pittsburgh premiere and opens the festival. The film investigates Semb ne s life and work exploring the themes developed in his biography through interviews and extensive footage from Senegal Burkina Faso the USA and France. It was released in 2015 and was the Official Selections of the Sundance Film Festival; Cannes Film Festival; Durban International Film Festival and Sidney Film Festival One of the filmmakers (and Ousmane Semb ne\'s official biographer) Samba Gadjigo will be in attendance and lead the Q&amp;amp;A after the film. A reception for Mr. Gadjigo follows. THE FILM AND OPENING EVENT IS FREE BUT YOU MUST REGISTER: FOLLOW THIS LINK: http://www.eventbrite.com/e/sembene-film-pittsburgh-premiere-tickets-18812444528 Visit our website for the full line up: http://www.sembenefilmfestoval.org </t>
  </si>
  <si>
    <t>SCREENING OF SEMBENE CLASSIC LA NOIRE (BLACK GIRL)</t>
  </si>
  <si>
    <t xml:space="preserve"> LA NOIRE DE ... (BLACK GIRL) Friday November 13th - 6:00 PM: Doors Open at 5:00 PM Suggested Donation: $2 PLEASE NOTE: OUSMANE SEMB NE: AFRICA BEYOND THE MIRROR WILL BE ON NOVEMBER 12TH Praise Black Girl or La Noire de was the first of Ousmane Semb ne s pictures to make a real impact in the west and I can clearly remember the effect it had when it opened in New York in 1969 three years after it came out in Senegal. An astonishing movie so ferocious so haunting and so unlike anything we d ever seen. - Martin Scorsese May 2015 LA NOIRE DE... (BLACK GIRL) WRITTEN BY: Ousmane Semb ne WINNER: Prix Jean Vigo 1966 for Best Feature Film La Noire de (Black Girl) follows a young girl lured to France by a white bourgeoisie couple who keep her locked in their flat as a housekeeper. As the daily and unrelenting indignities unfold Diouana the title character literally loses her voice. La Noire de (Black Girl) was Ousmane Semb ne first full-length feature film (1966) and the evolution of African cinema can be dated from this film. </t>
  </si>
  <si>
    <t>TODAY! Watch the Steeler game at Rum Runners with friends! North Hills!</t>
  </si>
  <si>
    <t>We had a GREAT turn out at Rum runners last season so we\'re hoping for another one this Sunday enjoying food and drink specials with a ton of TV\'s and a great atmosphere. So if you come to watch the game OR you come out just to hang out with folks get ready for an enjoyable afternoon! Cya there! Don [masked] So far we have about 15 people coming so there\'s still room for more!!</t>
  </si>
  <si>
    <t>Rum Runners</t>
  </si>
  <si>
    <t xml:space="preserve"> 3385 Babcock Blvd</t>
  </si>
  <si>
    <t>STEELER GAME WITH FRIENDS AND FUN! at Rum Runners!</t>
  </si>
  <si>
    <t>We had a GREAT turn out at Rum runners last season so we\'re hoping for another one this Sunday! enjoying food and drink specials with a ton of TV\'s and a great atmosphere. So if you come to watch the game OR you come out just to hang out with folks get ready for an enjoyable afternoon! Cya there! Don [masked] So far we have about 15 people coming so there\'s still room for more!!</t>
  </si>
  <si>
    <t>STEELER GAME WITH FRIENDS AND FUN! At Prior\'s in South Hills!</t>
  </si>
  <si>
    <t>Join us at Prior\'s where they have $1 drafts of Miller Coors light and Yeungling during the game and FREE pizza during half time! Wow you can\'t beat that! Priors is behind Caste Village shopping plaza and we had a great turn out there last season and they were really nice to us and great atmosphere so come watch the game or come on out just to enjoy the fun and friends. Cya there! Don [masked] So far from the different groups we have about 18 people and room for more!! So if you\'re looking for something to do today come on out for some fun!!!</t>
  </si>
  <si>
    <t>Prior\'s Tap and Tavern</t>
  </si>
  <si>
    <t xml:space="preserve"> 540 Weyman Road</t>
  </si>
  <si>
    <t>STEELER PARTY WITH FRIENDS AND FUN! in the South Hills!</t>
  </si>
  <si>
    <t>Join us at Prior\'s where they have $1 drafts of Miller Coors light and Yeungling during the game and FREE pizza during half time! Wow you can\'t beat that! Priors is behind Caste Village shopping plaza and we had a great turn out there last season and they were really nice to us and great atmosphere so come watch the game or come on out just to enjoy the fun and friends. Cya there! We normally get between 10-20 people because it is cross-posted! Don [masked]</t>
  </si>
  <si>
    <t>Please join us for lively discussion of the Course at the Sixth Presbyterian Church located on Forbes and Murray in Squirrel Hill. We have a permanent slot between 10am and 12pm on the 2nd and 4th Saturdays of the month at this venue! We hope you take advantage and join us soon to access all the miracles you need:) Please enter the church through the MURRAY entrance. See you then!</t>
  </si>
  <si>
    <t>Pizza &amp; More 57th Meetup! Pittsburgh Pizza Parade Meetup Cross Post!</t>
  </si>
  <si>
    <t>Pizza &amp;amp; More 57th Meetup! Pittsburgh Pizza Parade Meetup Cross Post! Look for BOB. We will be at the tables in the Rear of Taglio Pizza in the heart of East Liberty. We normally get about 10-20 people and we split the cost of a couple of pizza\'s and socialize! Hosted by Pittsburgh Pizza Parade Meetup yes there is a meetup about Pizza! Join us if you want! http://www.meetup.com/Pittsburgh-Pizza-Parade/</t>
  </si>
  <si>
    <t>Lifetree Caf Carnegie - Coffee Snacks Conversation</t>
  </si>
  <si>
    <t>Lifetree Cafe is an hour-long experience packed with interesting stories fascinating people and lively conversation that will feed your soul. The main entree at Lifetree Cafe is food for thought. Come enjoy a comfortable safe place. A place to meet old friends and make new ones. To share your thoughts about compelling topics and hear the thoughts of others. A place you\'ll discover ways to serve your community and your world. Sound good? Then Lifetree Cafe is for you! Come join the conversation. "Doing life. Doing good."</t>
  </si>
  <si>
    <t xml:space="preserve">Self-Improvement; Religion; Life Transformation; Spirituality; Intellectual Discussion; Conversation; Family; Christian; Community Building; Successful Relationships; Laughter Good Conversation Friendships; Conversation Cafe; Friendship and Support; Relationship Building; </t>
  </si>
  <si>
    <t>The Heroin Addict Next Door</t>
  </si>
  <si>
    <t>It started with drinking alcohol after work and spiraled into hardcore drug use. Hear one man s incredible story into and out of addiction at The Heroin Addict Next Door at Lifetree Caf next week. Heroin addiction nearly cost Rocky everything including his life. Hear his remarkable story into and out of addiction during The Heroin Addict Next Door coming to Lifetree Caf this week. What\'s your addiction? Coffee? Crossword puzzles? Reality TV?</t>
  </si>
  <si>
    <t>Adventist Community Services</t>
  </si>
  <si>
    <t xml:space="preserve"> 36 East Main St.</t>
  </si>
  <si>
    <t>In our next meet up we will have another fun and interactive session about being grounded and balanced.We ll discuss how when you feel balanced and grounded you help heal the world. In fact the happier and more balanced you are the more profoundly contributing you will be to this planet and everything living on it. On a spirit level if every one of us decides to take better care of ourselves if we decide to bring ourselves into balance we can create a much improved future for ourselves our children and our planet. But balance is sometimes easier to talk about and long for than it is to attain. In our misguided efforts to achieve this desired balanced state we often feel the solution is to become more active to simply do more to make more commitments in our already over-committed lives. This is the right approach; it sets us up for certain failure. Action for action s sake often leads to a life of increased imbalance. We will discuss ways to prevent this from happening in our lives. We re going to do a fun exercise where we will read our first three chakras and we ll finish up with a relaxing meditation. Look forward to seeing at our next meet up.</t>
  </si>
  <si>
    <t>Workout at Schenley Park - 10/20/2015</t>
  </si>
  <si>
    <t>Workout Announcement Event 1 - 5 minutes to get as far in the progression as possible: Run 800m60 shoulder to overhead (m 24#/f 16#) Event 2 - standing broad jump Event 3 - 3 round grab-bag. Same format at 10/13. We should have nice weather. Yay!</t>
  </si>
  <si>
    <t>Workout at Schenley Park - 10/27/2015</t>
  </si>
  <si>
    <t>Last Tuesday night Schenley Park workout of 2015! WORKOUT ANNOUNCEMENT Event 1: 6-minutes to get as far in the progression as possible:- Run 2 laps- 100 single-unders- 10 burpees Event 2: 1-minute max single-unders Event 3: Seated flexibility test. That's a first! Event 4: 3 rounds for time of-10 air squats-10 plank-to-forearm progressions-Run 1-lap Compare to 5/12/15 9/1/15 10/6/15</t>
  </si>
  <si>
    <t>Finally SLR cameras have come back in vogue again. If you have been using a point and shoot camera for years and decided to get yourself a SLR camera you may be confused by all the controls you suddenly have. Don't continue to use pre-programmed settings on your camera. Learn what the F-Stop Shutter speed and ISO settings mean and learn how your photos can be much more creative than ever before. I have been shooting for almost 30 years. I have shot studio weddings seniors sports (including the Steelers and Pirates). My wife friends and neighbor kids come to me to help them understand how to use a SLR. I discovered many people have been upgrading to SLRs now that they are under $700 for excellent camera kits. So I thought I would see if others would be interested in learning about using there cameras to the fullest extent. So if you are excited about your new camera but confused about its capabilities and want to just get out and have fun and learn a little this group is for you. The groups meetings will stay small so you will get individual attention. I will try to mix up locations and types of shoots so that new things can always be learned. ***** Important Information for New Members ****** In order to really go into detail about how to use F-Stop Shutter Speed ISO and White Balance and how to shoot in all manual mode I need to keep the group down to just four people. This allows for plenty of questions and hands on assistance any more and its difficult to give you the attention that you initially need. Also in order to attend lager group meet ups you will need to attend at least one of the Photo 101 meet up events. The Photo 101 is about 2 hours. The cost of Photo 101 is $50 (because of time and small group with individual attention). Also the fee is required to be paid upon reservation via pay pal. If you cancel 24 hours in advance I can transfer the payment to a future Photo 101 course. After you attend Photo 101 you might be interested in Photo 102 which goes into greater depth about white balance using a gray card and how to make basic fixes in Raw Convertor and Photoshop. Email me if you have questions. Terry</t>
  </si>
  <si>
    <t>Photo 101 Course - At the Pittsburgh Zoo</t>
  </si>
  <si>
    <t>This is a Photo 101 Course which is required before attending larger meet ups. Learn the basics of your SLR camera including F-Stop Shutter speed and ISO. This will be the first time we have had a Photo 101 course at the zoo in a while. No better time of the year than Fall so the photo opportunities are great. This is a great opportunity for those who have attended other Photo 101 course and want to review at a really cool place to get back together in the class. Admission will be the responsibility of attendees email me if you have any questions Terry</t>
  </si>
  <si>
    <t>Saturday Workout in North Side - 10/24/2015</t>
  </si>
  <si>
    <t>Workout AnnouncementEvent 1: 6 minutes as many reps as possible-Run 1 lap around lake-5 Dumbbell thrusters (12#/8#)-5 shoulder to overhead-40 single-unders Event 2: L-sit on parallelettes Event 3: 3 rounds for timeRun 1 lap around lake15 bench dips15 step ups</t>
  </si>
  <si>
    <t>Games day at Carnegie Coffee Company</t>
  </si>
  <si>
    <t>There is a very nice coffee house in Carnegie with an upstairs area that one can reserve for meetings and events. So I thought it would be a great place to try a games day. And while there we can check out the delightful town of Carnegie. I'll try for the first weekend in November and see if there is enough interest. If not we can choose another date.</t>
  </si>
  <si>
    <t>Carnegie Coffee Company</t>
  </si>
  <si>
    <t xml:space="preserve"> 132 E Main St</t>
  </si>
  <si>
    <t>AAIM -African Americans In Moon</t>
  </si>
  <si>
    <t>This is a group for the forty and up African American crowd in Moon Township to meet and hang out. Rather than going into the City the goal of this group is to find and host events in the Moon Robinson and southern Beaver county areas where like minded folks can get together and have fun. If you like to dine out bowl take walks play games enjoy live music and other fun events this is the group for you. Looking forward to starting and continuing this group for regular monthly events.</t>
  </si>
  <si>
    <t xml:space="preserve">Black Professionals; Social Networking; Fun Times; Weekend Adventures; Black Women; African American Women; Black Men; </t>
  </si>
  <si>
    <t>466 days</t>
  </si>
  <si>
    <t>Enjoy some laughs</t>
  </si>
  <si>
    <t>Comedian: Ken Miller as seen on Comedy Central When: Fri October 23 8:00pm 9:30pm Where: Latitude 360 Pittsburgh 200 Quinn Dr Pittsburgh PA 15275 Description: Number 7 of 10 brothers and sisters (really 8 but 7 sounds better) he grew up in Greensboro NC. Born for comedy and to make others laugh Ken will guarantee you a laugh and real good time. This up and coming young comic has been killing crowds across the country. Hitting on topics like weight divorce kids and of course dating at 38 his show will have you laughing and begging for more. Cost is $15.00 per person. Can be purchased at the door or you can make a reservation by calling[masked]-5555. Hope to see you there.</t>
  </si>
  <si>
    <t>Watch the Steelers vs. Raiders</t>
  </si>
  <si>
    <t>Come and cheer on the Steelers with us. Wear your Black and Gold or the jersey of your favorite player. Daryl and I will award a prize for best fan gear in our group! You can also purchase the Quaker Steak and Lube game day specials to include: drinks a halftime buffet as well as prizes and giveaways. Hope to see you there. Remember - drink responsibly.</t>
  </si>
  <si>
    <t>Quaker Steak &amp; Lube Robinson</t>
  </si>
  <si>
    <t xml:space="preserve"> 110 Andrew Drive</t>
  </si>
  <si>
    <t>Pittsburgh Mass Mob XVI at the gorgeous All Saints in Etna PA!</t>
  </si>
  <si>
    <t>Fr. Gretz has graciously invited us to Pittsburgh Mass Mob his gorgeous All Saints Church appropriately on November 1 on All Saints Day! All Saints parish was founded in 1902 to serve the Catholic community of Etna. The first pastor was appointed in April 1902 and work began on a new church in the summer of 1902 on Wilson St. This first church a frame building was dedicated on August 3 1902. Due to the growth of the congregation the church building quickly became inadequate to meet the needs of the parish. Rather than tear down the church however the parish moved it to another part of its property and built a new church on the site of the old church. Groundbreaking began in September 1914 and the finished church was dedicated on December 19 1915. This church continues to serve the pastoral needs of Etna Catholics. On September 17 2004 flooding in Etna caused by tropical storm Ivan damaged the church. The flood waters damaged the floor and wiring of the building. The church was closed for six months for repair. During this time Mass was celebrated in the parish activities building. The church reopened on March 19 2005. This church is truly gorgeous from its stunning stained glass windows to even the structure of the building itself.. you feel that you have somehow wandered into a charming European village when you see this church It is amazing.</t>
  </si>
  <si>
    <t>Pittsburgh Mass Mob XVI at the gorgeous historic All Saints in Etna PA!</t>
  </si>
  <si>
    <t xml:space="preserve"> In case anyone might be interested please feel free to join the Pittsburgh Mass Mob friends as we rediscover another one of our region's hidden jewels All Saints Church in Etna. As a reminder it is important to recognize that while everyone may have different religious beliefs we should also try to be respectful and welcoming and realize that we can sometimes have a tendency to overlook historical things in our own region. As always it is also fine if you wish to attend on your own with family/friends instead. Pittsburgh Mass Mob is a group that enjoys going to different churches which have historical significance in terms of architecture rich ethnic/cultural tradition etc. Typically 30-80 people from the Pittsburgh Mass Mob group visit a different church which is selected each month. Of note is that their are similar Mass Mob groups all across the country where visitors are struck by what they experience with comments such as It s like walking back in history. So please feel free to join the Pittsburgh Mass Mob and Father James Gretz who has graciously invited us to his gorgeous All Saints Church appropriately on November 1 on All Saints Day! All Saints parish was founded in 1902 to serve the Catholic community of Etna. The first pastor was appointed in April 1902 and work began on a new church in the summer of 1902 on Wilson St. This first church a frame building was dedicated on August 3 1902. Due to the growth of the congregation the church building quickly became inadequate to meet the needs of the parish. Rather than tear down the church however the parish moved it to another part of its property and built a new church on the site of the old church. The new church was designed by the famous architect John T. Com s http://johntcomes.com/ and groundbreaking began in September 1914 and the finished church was dedicated on December 19 1915. So this church is approaching its historic 100th Anniversary while the parish continues to serve the needs of the Etna community. On September 17 2004 flooding in Etna caused by tropical storm Ivan damaged the church. The flood waters damaged the floor and wiring of the building. The church was closed for six months for repair. During this time Mass was celebrated in the parish activities building. The church reopened on March 19 2005. This church is truly gorgeous from its stunning stained glass windows to even the structure of the building itself. You feel that you have somehow wandered into a charming European village when you see this church. It is amazing. For more information about All Saints Church in Etna please visit http://diopitt.org/parishes/all-saints For more information about the famous architect John T. Com s please visit https://en.wikipedia.org/wiki/John_T._Comes</t>
  </si>
  <si>
    <t>Come Drum With Us!</t>
  </si>
  <si>
    <t>Hello everyone We're having a penultimate Friday drum circle this month. Come on out and join us for a cozy evening of drumming. No experience necessary just come on down and pick up a drum. Bring one of yours or use one of ours and get energized. $5 donation please. See you there! John</t>
  </si>
  <si>
    <t>French Traditional Dance Workshop at CMU</t>
  </si>
  <si>
    <t>Join us for a workshop on traditional French dancing. No experience or partners needed. French trad dances are both old and new dances of France and of neighboring countries but done in the French style. Fabien and Lisa will teach the dances. John Sarney and friends provide the live music. All are welcome. Workshops are taught in English. More details on our facebook event here: https://www.facebook.com/events/1634828496770058/</t>
  </si>
  <si>
    <t>Skibo Gymnasium</t>
  </si>
  <si>
    <t xml:space="preserve"> 5098 Tech Street</t>
  </si>
  <si>
    <t>Walk the streets and hike the trails in the City of Pittsburgh! Meet new people and enjoy the outdoors right here in our town. With 5 major city parks rolling hills grand vistas and the city sights &amp; sounds within a 5 mile radius its hard not to find what your looking for in the 'burgh.\r \r Trips include: Morning coffee walks for the early riser Sunset hikes through the park for the summer solstice Guided history &amp; sightseeing hikes around downtown Happy hour hikes followed by a Friday cocktail plus regular non-narrative walks (just simple planned walks for exercise and socializing) &amp; get to know your neighborhood hikes featuring a different Pittsburgh neighborhood each trip!\r \r Trip leaders are experience volunteers &amp; docents that have worked with the Pittsburgh parks and the great outdoor organizations around the local area. Hikes are usually 3-5 miles at an easy to moderate pace. We are not out looking to race but rather to enjoy each others company and our great surroundings that make Pittsburgh the Most Liveable City !\r \r Come join us. You won't regret it!</t>
  </si>
  <si>
    <t>Attend an Urban Hike in Springdale PA!</t>
  </si>
  <si>
    <t>Enjoy a fall urban hike in a town surrounded by leafy green (and hopefully red orange and yellow) hills - Springdale PA! Of course we'll visit the Rachel Carson Homestead and Glen's Custard but we'll also stop at a few lesser known places like the PPG plant. Just like this description this hike will be a bit shorter than usual (3.3 miles a little under 2 hours if you don't stay for lunch) so yinz can get home for the Steelers game! If you're not in a hurry stick around and grab some pumpkin pie custard at Glen's or some Pumpking beer and a warm bowl of soup at Ladle's. As always we hike rain shine or cold so be sure to bring the appropriate gear. This hike will be entirely on sidewalk (no city steps or dirt trails) so if you can handle pushing uphill it would be stroller-friendly. Although we're meeting at Glen' s please do not park in their lot. There is on-street parking on Porter Street (the side street next to Glen's) above and below Pittsburgh Street and in the neighborhood nearby. We look forward to seeing you on Sunday! PS. Want to learn more about Urban Hike or find maps of some of our past hikes? Visit www.urbanhike.com. Want to get our hikes on your calendar as soon as possible? Follow us on facebook where we typically post Save the Dates further in advance. www.facebook.com/UrbanHike</t>
  </si>
  <si>
    <t>Glen's Custard</t>
  </si>
  <si>
    <t xml:space="preserve"> 400 Pittsburgh Street</t>
  </si>
  <si>
    <t>Kimchi Project - new date!</t>
  </si>
  <si>
    <t>Hi All Is there anyone interested in making some Kimchi?I\'m going to make some Kimchi.If you like please come and let\'s make Kimchi together. We will meet at Korean grocery store and make Kimchi together.I\'m planning to meet at Young\'s at 3 pm.It will take some time because of Kimchi making procedure. You can bring your Kimchi you made home.I checked the price.Radish is 0.89$/LB and cabbage is the same price as well.When we meet at the grocery store buy your radish and cabbage. We\'ll make Kimchi at my house which is in Glenshaw and will have dinner as well.The dinner I\'m planning is Kimchi what we make and steamed pork and tofu. We\'ll share the cost of the pork and tofu as well.The per person cost will be around $10. If you have any questions please let me know.Thanks Jason</t>
  </si>
  <si>
    <t>Sat Movie "Our Brand is Crisis" - Cranberry TWP &amp; Dinner</t>
  </si>
  <si>
    <t>Movie starts at 1:40 PM. Dinner afterwards at Olive Garden. Sandra Bullock &amp;amp; Billy Bob Thornton in \'Our Brand Is Crisis\' The thrust of Our Brand Is Crisis is built around an early 2000\'s Bolivian presidential election that pits Bullock\'s ragged underdog Pedro Castillo (played by Joaquim De Almeida) versus Thornton\'s first place candidate. Castillo is so far behind in the polls that it\'s a joke he\'s still running but backing longshots is Jane\'s specialty and she always works best when the gloves are off. The cutthroat political tactics of the real world have been watered down for this fictionalized version but it\'s still entertaining to see both sides waging constitutional war on each other. Dinner after the movie at: Olive Garden 1716 Route 228 Cranberry TWP PA 16066 Olive Garden in Cranberry Township PA is located across from Cranberry Commons Shopping Center at 1716 Route 228</t>
  </si>
  <si>
    <t>Findagrave Community Day at Homewood</t>
  </si>
  <si>
    <t>Volunteers needed o take photos of gravestones at the Homewood Cemetery. On Findagrave.com there are over 74000 memorials for people buried at Homewood but only 17% have a photo of the gravestone. Bring your digital camera or phone with camera. The cemetery is providing a meeting room coffee and maps. Findagrave provides the app for uploading. More info at http://blogs.ancestry.com/ancestry/2015/09/21/join-us-for-find-a-graves-community-day-on-october-17th/</t>
  </si>
  <si>
    <t>AITP October Meetup - Windows 10: Discussion Demo and Q&amp;A</t>
  </si>
  <si>
    <t>Windows 10 By now Windows 10 is almost three months old and many people have converted from Windows 7 and Windows 8/8.1 to Windows 10. Many others have not and are hearing both good and bad about it. Harvey Schoenman will discuss the free upgrade why you should or should not consider upgrading universal apps the Mail app in particular and a number of new or enhanced features. Harvey will show a demo of some of these features to be followed by a Q&amp;amp;A session. Bio Harvey Schoenman has been in the IT field since 1968 retiring in 2006. He started his IT career with Burroughs Corp (now Unisys) supporting system software on Burroughs medium-scale and large-scale computers supporting mainly large national corporations such as US Steel Westinghouse PPG and Koppers. Harvey switched to technical management after going to Financial Accounting Services (now FiServ) which was a leading service bureau for small-to-medium Savings &amp;amp; Loan associations in the 1970s and 1980s. Harvey left FAS as a Vice President and after a short stint at the now defunct First Federal of Pittsburgh joined PNC Bank where he worked for 15 years before retiring as an IT Vice President in 2006. While at PNC Harvey managed support for branch technology and desktop technology at the Pittsburgh HQ location centers. He also was instrumental in selecting the latest technology platforms used in the branches today. Since 2012 Harvey has been a volunteer instructor for Oasis a lifelong learning non-profit for seniors He teaches the Oasis computer technology classes at Castle Shannon Community Library. Harvey is also very active with AITP serving on the Pittsburgh chapter board and currently also serving as Region 18 President; the Pittsburgh Mobile Technology Club currently serving as Webmaster and more; the American Legion as Finance Officer for Mt Lebanon Post 156; and as the manager emeritus for the American Legion group on LinkedIn.</t>
  </si>
  <si>
    <t>Birmingham Bridge Tavern</t>
  </si>
  <si>
    <t xml:space="preserve"> 2901 Sarah Street</t>
  </si>
  <si>
    <t>Free In-Store Clinic - Essential Knots for Fishing</t>
  </si>
  <si>
    <t xml:space="preserve"> Click Here Learn the basic knots that will help improve your fishing success. You\'ll practice tying the double surgeon\'s and improved clinch knots with guidance from our expert fishing staff. Thank you for your interest in our free "Essential Knots for Fishing Clinic." L.L.Bean has a centralized reservation system. To guarantee your space you must first confirm your reservation on our centralized reservation system and if appropriate fill out a participant agreement. Please visit www.llbean.com/pittsburgh find this event on the "Event Calendar" and register. We look forward to seeing you! Learn the skills for a lifetime of adventure: L.L.Bean Outdoor Discovery Schools LLBean.com/Adventure&amp;lt;/a&amp;gt; Need help preparing for your next adventure? Visit &amp;lt;a href="http://www.llbean.com/llb/shop/1000001727"&amp;gt;L.L.Bean Store at Ross Park Mall and ask to speak with an Outdoor Product Specialist. L.L.Bean will fit you with the right clothing and gear for all of life\'s adventures. L.L.Bean Store at Ross Park Mall1000 Ross Park Mall Drive (Map)Pittsburgh PA 15237L.L.Bean Outdoor Discovery SchoolsWebsite || Meetup || Twitter || Facebook&amp;lt;/a&amp;gt;&amp;lt;a href="http://llbean.com/adventure"&amp;gt;</t>
  </si>
  <si>
    <t>Halloween Blacklight Yoga</t>
  </si>
  <si>
    <t xml:space="preserve"> Come mix it up with a Halloween-themed black light class. Glow-in-the-dark lighting spooky music pumpkins and Halloween-inspired asanas...Haunted Tree pose anyone? Wear white or light colors to add to the GLOW; we will provide GLOW bracelets and necklaces and tasty treats! $10 per person. More info here.</t>
  </si>
  <si>
    <t>updog yoga studio</t>
  </si>
  <si>
    <t xml:space="preserve"> 1840 Mayview Road</t>
  </si>
  <si>
    <t>Just "coffee" for third thursday!</t>
  </si>
  <si>
    <t>It is an off week with no group but that does mean "coffee" stops. Join us at eat n park for dinner coffee or just dessert. We will meet earlier than support group nights. I hope to see everyone come out and spend time with understanding people.</t>
  </si>
  <si>
    <t xml:space="preserve"> 301 S Hills Village </t>
  </si>
  <si>
    <t>Games at Moon Eat N Park Sun 10/25 - 3-9 pm</t>
  </si>
  <si>
    <t>I just reserved the back room again at the Moon Eat N Park for Sunday 10/25 between 3 and 9 pm. Earliest they reserve on Sundays is 3 pm with the expectation of a total of $40 in food/drink purchases. (JoAnn's cell[masked] Below is a list of games I have. Please bring any others you may like to play as well as any friends. Five of us played four different games on 10/11. Games I have: 6 Nimmt (cards for 2-10 players) Farkle (dice unlimited) 5 Crowns (cards 2-7) Mexican Train Dominoes (2-10) Frazzle (board/words 2-6) Lost Cities (cards only 2 players) Apples to Apples (cards 3-4) Skippbo (cards 2-6) Nacho Loco (matching chips 2-6) Telestrations (drawing up to 6) Phase 10 (cards 2-6) Rummikub (numbered tiles 2-4) Upwords (2-4) Carcassonne (2-5 placing tiles to build roads farms cities) and board games not opened NCIS (up to 6) and The 39 Clues (up to 4). Some other games I like but do not have: Bohnanza Heck Meck Dixit Diamonds Qwirkle Take 10 Scattergories The Great Dalmuti Cabo No Thanks and Spyfall to name a few.</t>
  </si>
  <si>
    <t>Into the offseason @ Silky's Sports Bar &amp; Grill</t>
  </si>
  <si>
    <t>Last Wednesday the county shut off the lights at the Highland Park volleyball courts so that will mark the end of the Wednesday competitive session of beach volleyball this year. While we still can hope for a few more Saturdays in the sand a few of us don't want it to end without some sort of final get-together when we're not covered in sand and sweat! All are welcome! Join us at Silky's Sports Bar and Grill (located in Squirrel Hill) for some drinks and burgers as we head into the offseason. Thanks to everyone who came out and played on Wednesday nights. Good times!</t>
  </si>
  <si>
    <t>Silky's</t>
  </si>
  <si>
    <t xml:space="preserve"> 1731 Murray Avenue</t>
  </si>
  <si>
    <t>Fond Farewell to a Gaming Great</t>
  </si>
  <si>
    <t>Join us as we not only celebrate the memories that James aka: Etarnon has given us over the years but also give him an appropriate send off as he writes a new chapter in life in another part of the world. Etarnon was the original creator and founder of this Meet Up group giving Pittsburgh gamers a place to come together collaborate and play. He has run dozens of epic RPG\'s in and around the city both online and offline. From D&amp;amp;D to Conspiracy X Star Wars Saga to Traveler; James would generously provide materials for participants and a great story arc that would provide very memorable moments and encounters. For the better part of a decade We have had the honor of meeting and getting to know this awesome person that We have come to regard as a best friend and brother in gaming arms. Who would have ever thought that such a friendship could be forged during those early meetings in a Lost Cavern in Monroeville? Yet here we stand so many years later. The meetup will begin at 12:00p on Friday and last into the late evening. Drop by at any time! We may play some Halloween inspired games or something else entirely. Feel free to bring any games you have been itching to try. Meatballs will be served for dinner. Please bring along any snacks or beverages you might be interested in and we will have a potluck style feast. Let s thank Etarnon for all of the memories and send him off in style!</t>
  </si>
  <si>
    <t>Germany in War Time - What an American Girl Saw and Heard</t>
  </si>
  <si>
    <t xml:space="preserve">Sorry for somewhat late announcement for this event but I heard back from the museum only this morning. Thanks again to Dameon for bringing this to our attention! The John Hermann Jr. Memorial Art Museum is currently featuring an exhibit of paintings by Mary Ethel McAuley. McAuley was a young woman living in Berlin during the First World War. She was a correspondent for a Pittsburgh newspaper and painted her observations of life in war-torn Berlin. The museum exhibit highlights these paintings. Visit the museum\'s website here Read this article from the Pittsburgh Post-Gazette for more about the paintings and McAuley\'s life A free download of Germany in War Time is available from Project Gutenberg. Click here to download it. (N.B. I haven\'t tried the download myself yet.) We will have a guided tour of the exhibit and the regular collection which should take no more than an hour. Our guide will be Paul Cusick museum board member (and also mayor of Bellevue). Admission is free. Then we\'ll head to a local restaurant for late lunch/early dinner. More details to follow. Just wanted to get this announcement up. Go ahead and RSVP! Jeannine aka pghwelshgirl ===================================================== OCTOBER 19 UPDATE Sorry to not add this info sooner but my laptop was out of commission for several days. For our post-museum meal we\'ll head up the street to Joe\'s Rusty Nail at 560 Lincoln Avenue. Here\'s their menu. IMPORTANT!! The voice mail at the Rusty Nail says that they do not take credit or debit cards. Payment is by cash or check only. They do have an ATM but it is probably the kind that charges a fee. Best plan: just bring cash. The good news is the menu prices look reasonable and Paul Cusick tells me the portions are generous. I will be at the museum about 1:15 pm so that we can start our tour at 1:30 pm. </t>
  </si>
  <si>
    <t>John Hermann Jr. Memorial Art Museum</t>
  </si>
  <si>
    <t xml:space="preserve"> 318 Lincoln Avenue</t>
  </si>
  <si>
    <t>5th Annual Startup Job Fair w/Project Olympus</t>
  </si>
  <si>
    <t xml:space="preserve">As a part of Global Entrepreneurship week we host our job fair to allow startups in Pittsburgh to find new talent from all over the city. Applications for companies are now closed Looking for a new job? Sign up here to be on the prospect list: http://bit.ly/JobFairAttendee2015 Jobs posted for download at http://bit.ly/2015JobFairPositions Location: Newell Simon Hall Atrium at Carnegie Mellon University (number 17 on this map: http://www.cmu.edu/homeimages/campus-map/cmu_mapcolor_8x11.pdf) To find the Atrium in Newell Simon enter Newell Simon on the side of the building facing Smith Hall (number 28 on the map) and walk straight ahead about 100 ft. Look to your left and there we are! </t>
  </si>
  <si>
    <t>Carnegie Mellon University</t>
  </si>
  <si>
    <t>Lunch and Networking in the East Suburbs.</t>
  </si>
  <si>
    <t>Join over 20 business networking folks for lunch and referral building. We have been steadily increasing our attendance with high quality people. Our referrals have been growing quite well</t>
  </si>
  <si>
    <t>Bernie Goes to College</t>
  </si>
  <si>
    <t>Bernie Goes to College! Bernie has a detailed sensible plan to end the immense burden of college student loans! AND how to pay for it. A tax on Wall Street transactions (security trades) that is already implemented in Europe. In our flyer for this event we go into detail on his plan. It's not just campaign talk...Bernie has thought this through and knows how he would do it as President. We need to get the word out to our local students at the University of Pittsburgh Carlow College and Carnegie Mellon University. We will meet at 4:30PM at the Schenley Quad tent opposite the Cathedral of Learning (can't miss it!) and between Hillman and Carnegie Libraries. After forming in groups of sign carriers and clipboard folks interacting more with people we will go out on the streets. Gather back at 6PM at Coffee Tree Roasters corner of Craig St. and Forbes Ave. opposite the art museum and see how it went talk Bernie. This is a joint event of our local student groups and of a more general group of Bernie supporters. TIME:Saturday October 17[masked]:30 PM - 6 PM EDT HOST:Rob Beckwith CONTACT PHONE:[masked] LOCATION:Tent in Schenley Quad (Pittsburgh PA)Forbes Ave. Oakland neighborhoodPittsburgh PA 15213MAPS: DIRECTIONS:The Oakland neighborhood is in the East End of Pittsburgh. The event starts near Forbes Avenue between the University of Pittsburgh's Hillman Library and Carnegie Library of Pittsburgh Main Branch.</t>
  </si>
  <si>
    <t>Tent in Schenley Quad</t>
  </si>
  <si>
    <t xml:space="preserve"> In Oakland opposite the Cathedral of Learning </t>
  </si>
  <si>
    <t>Pittsburgh Wellness and Weight Loss with Ideal Protein</t>
  </si>
  <si>
    <t xml:space="preserve">This is a group for anyone interested in learning about embarking on a healthy lifestyle better nutrition plan and losing weight in addition to those that are not familiar with what a balanced diet looks like or the effect that food combinations can have on your body and metabolism. This will also be a group to offer support for any current past future and non-Ideal Protein dieters that are looking for friends who adopt a similar lifestyle. We will be hosting informational workshops regarding carbohydrates fats proteins cholesterol metabolic syndrome weight stabilization the effect of obesity in relation to hormones etc. </t>
  </si>
  <si>
    <t xml:space="preserve">Weight Loss; Vegetarian; Raw Food; Whole Food Nutrition; Nutrition; Wellness; Holistic Health; Weight Loss Without Surgery; Alternative Medicine; Plant-Based Nutrition; Health &amp; Nutrition; Health and Nutrition; Nutrition and Healing; Weight Loss Support and Solutions; Health Wellness &amp; Cellular Nutrition; </t>
  </si>
  <si>
    <t>137 days</t>
  </si>
  <si>
    <t>Carbs Fats and Proteins</t>
  </si>
  <si>
    <t>Ideal Wellness and Weight Loss</t>
  </si>
  <si>
    <t xml:space="preserve"> 3420 Babcock Blvd</t>
  </si>
  <si>
    <t>Introductory Workshop: What is Ideal Protein?</t>
  </si>
  <si>
    <t>Work Night</t>
  </si>
  <si>
    <t>Strange Brew Forty Boo!</t>
  </si>
  <si>
    <t>As requested we are trying to move things up a week so that we can fit in November and December meetups earlier in the month. Feel free to bring whatever kind of beers you want but this is the perfect time to bring out your pumpkin beers! Sorry for the late notice. We hope you can all join us!</t>
  </si>
  <si>
    <t>\'Fall\' Back into Networking! at Crazy Mocha in Squirrel Hill!</t>
  </si>
  <si>
    <t>Come network over a warm cup of coffee at the Crazy Mocha on Murray Ave. in Squirrel Hill. Open to anyone willing to make personal and professional connections!</t>
  </si>
  <si>
    <t>Crazy Mocha Coffee Co</t>
  </si>
  <si>
    <t>Squirrel Hill</t>
  </si>
  <si>
    <t xml:space="preserve"> Corner of Murray Ave and Hobart St</t>
  </si>
  <si>
    <t>GLOBAL ONENESS DAY 2015 (Online attendance) - Not a Formal MeetUp</t>
  </si>
  <si>
    <t xml:space="preserve">This is not a FORMAL MEETUP. We share this information with you because it is a metaphysics event that you may enjoy attending. Here are the details about this Free event: SOMETHING YOU CANNOT MISS. 31 or so Speakers throughout the day. This event is free. It is online. The 12 hour program is amazing and this year it is on a Saturday so you can listen-in more easily. There are fourteen programs. All of them are complimentary. Each has been in planning stages for over 6 months. You will definitely want to see the speakers on each panel. To give you an example of what you will hear the Spirituality &amp;amp; Global Oneness panel consists of Doreen Virtue Patricia Cota-Robles Kenji Kumara and Matt Kahn. Panache Desai Nassim Haramein Desmond Tutu (via recording). Dean Radin Marianne Williamson Barbara Marx Hubbard Ken Wilber... and on and on. They ll talk about the process for meeting the Divine within the shift that is occurring at this critical moment in the Earth s evolution and the invitation being extended to each of us to participate. This is just a taste of what is being offered. Who is YOUR favorite illuminated person or luminary... they will be there. http://www.globalonenesssummit.org/ </t>
  </si>
  <si>
    <t xml:space="preserve"> Online</t>
  </si>
  <si>
    <t>Halloween Party at Craig's</t>
  </si>
  <si>
    <t>Were invited to join Craig and his family for a day of Halloween merriment and celebration. Craig will provide some culinary treats but others are welcome to bring a covered dish snacks or drinks to add to our feast. Costumes are not required but feel free to dress up if you so desire. It can only add to the fun.</t>
  </si>
  <si>
    <t>Craig's house</t>
  </si>
  <si>
    <t xml:space="preserve"> 1307 Roosevelt Road</t>
  </si>
  <si>
    <t>The Pittsburgh Large/Giant Breed Dog Meetup Group</t>
  </si>
  <si>
    <t>Q: What is our main purpose? A: Meetup with other owners of large/giant breed dogs! Q: Who should join us? A: Pittsburgh-area residents who -enjoy exploring the city with their pups. -want to meet play-buddies for their dogs and dog-minded friends for themselves. -need opportunities for their large dogs to play without injuring or intimidating smaller dogs and their owners. Q: What are the benefits of joining us? A: As a member you'll -discover new places to take your dog. -make new acquaintances and friendships. -exploit all the possibilities for dog-related fun Pittsburgh has to offer. All large/giant breed pooches and their people are welcome!</t>
  </si>
  <si>
    <t xml:space="preserve">Dog Rescue; Senior Dogs; Service Dog; Large Breed Dogs; </t>
  </si>
  <si>
    <t>3194 days</t>
  </si>
  <si>
    <t>Truck or Treat</t>
  </si>
  <si>
    <t>NOTE: The Pet Costume Contest registration ends at 4:15 pm and the contest is at 4:30 pm. If you're interested in only the contest that's your time to enjoy this event. If you're all about fun events and food truck grub the entire day will be fun and family and pet-friendly! Truck or Treat is coming to the Burgh! Join us Saturday October 24 at Schenley Plaza in Oakland (across from Pitt) for this fun Fall festival with food trucks from 1-8 PM music &amp;amp; entertainment for the entire family! The event is FREE to attend. Food trucks will be selling food on Schenley Plaza Drive Extension and additional food can be purchased from the kiosks or The Porch in the Plaza. Local Bands and TJ the DJ will perform at the BZ s Bar and Grill stage under the white tent where patrons can purchase drinks courtesy of Miller Lite. There will be a kids area inflatables the one and only Debo the Clown twisting balloons face painting courtesy of P.G.H. Party Creations (at an additional cost) and more! Bring your kids and/or your pet! Register before 2:15 for the kids costume contest courtesy of Dave and Busters with NewsRadio 1020 KDKA and before 4:15 for the pet costume contest thanks to Rachael Ray s Nutrish and The Big Easy Animal Hospital with 100.7 Star! Kids will also be able to Trick or Treat from our booths! They ll receive a treat bag courtesy of Carnegie Museum of Natural History Animal Secrets. Truck or Treat Schedule: 1:00 PM Activities Food Trucks and Booths open including inflatables for kids face painting and more throughout Schenley Plaza and along Schenley Drive Extension! 1:30-2:30 PM Zig from the Delaney s* 2:30 PM Children s Costume Contest with Mangino and Shelley from NewsRadio 1020 KDKA! (check back for details) 3-4:30 PM TJ the DJ 4:30 PM Pet Costume Contest with Kelly and Elista from 100.7 Star! (check back for details) 4:30-5:30 PM Alex Talbot 5:30-6:30 PM TJ the DJ 6:30-8 PM Zig from the Delaney s *All performances will be under the white circular tent unless otherwise noted. Enjoy delicious food: From Our Food Truck GuestsBella Christie &amp;amp; Lil Z s Sweet BoutiqueBRGRFranktuaryMac &amp;amp; GoldNakamaNPL Food TruckOh My GrillPGH CrepesReid s Fresh ExpressSaucy MamasSouth Side BBQ CompanyWood Fired Flatbreads Or within Schenley PlazaAsia Tea HouseConflict KitchenOpa GyroThe PorchWaffallonia Thanks to our Truck or Treat Partners Beautiful Coffee Company Big Easy Animal Hospital BZ s Bar and Grill Carnegie Museum of Natural History Animal Secrets Crispin Cider Dave &amp;amp; Busters Gutter Helmet Leinenkugel Brewing Company Miller Lite Ohio Valley Hospital Pittsburgh Parks Conservancy Rachael Ray Nutrish Redd s Apple Ale Renewal by Andersen Rohrich Shadyside Honda Style Truck Sundance Vacations Tender Care Learning Center Windows R Us</t>
  </si>
  <si>
    <t>Schenley Plaza (in front of The Porch Restaurant)</t>
  </si>
  <si>
    <t>PA</t>
  </si>
  <si>
    <t xml:space="preserve"> Pittsburgh</t>
  </si>
  <si>
    <t>Pittsburgh Dachshund Meetup Group</t>
  </si>
  <si>
    <t>Meet fellow Dachshunds and Dachshund Owners near you! Come to a local Dachshund Meetup to talk about training issues health and nutrition and the general well-being of our popular breed as well as let the dogs romp and play and make new friends. Longhaired Smooth or Wirehaired; miniature or full-sized all breeds of Dachshunds and people are welcome!</t>
  </si>
  <si>
    <t xml:space="preserve">Dog Rescue; Dachshund; Dog Breeders; Humane Society; </t>
  </si>
  <si>
    <t>2720 days</t>
  </si>
  <si>
    <t>The Tent at Schenley Plaza in Oakland</t>
  </si>
  <si>
    <t xml:space="preserve"> Off Forbes Avenue near the Carnegie Library of Pittsburgh</t>
  </si>
  <si>
    <t>Unity Burning Bowl Ceremony a Ritual of Release NOT A FORMAL MEETUP</t>
  </si>
  <si>
    <t>This is not a FORMAL MEETUP. We share this information with you because it is an event you may enjoy. Here are the Details:http://unitycenter.com/ To assist with the facilitation of change Reverend Patti will facilitate a Unity Burning Bowl ceremony a ritual of release. Using the element of fire and the power of prayer and intention we ll work with Spirit to heal and move forward in the light letting go of old hurts anger grudges attitudes and situations that we have out grown and impede our spiritual expression. "Everything has its time. To everything there is a season a time for every purpose under heaven." Ecclesiasticus 3 "There is a place where words are born in silence. A place where the whispers of the heart arise." Rumi</t>
  </si>
  <si>
    <t>Unity Center</t>
  </si>
  <si>
    <t xml:space="preserve"> 201 South Winebiddle Street</t>
  </si>
  <si>
    <t>Bowling &amp; Dancing at Hollywood Lanes!</t>
  </si>
  <si>
    <t>If you ever wanted to meet some new people and interact with them while doing something fun this is the place to be! Join us at Hollywood Lanes in Dormont on Saturday October 17th at 10pm for a great night of meeting singles dancing bowling and a FREE premium bar!! We first meet and greet at 10pm in the front before our bowling reservation around 10:30pm. Then we take our drinks and new friends for a bowling session! There we will continue to laugh and play with everyone to see if there's any chemistry between folks! You don't need to be a professional bowler to be a part of the fun! After the bowling session we move and groove to the sounds of DJ Loyal at Hollywood Lanes own dance club area! This place is so much fun you need to be part of the action! Cover is only $20 and it covers everything including the bowling and FREE premium bar! Hope to see you then!</t>
  </si>
  <si>
    <t>Taylor Banks Memorial Ride</t>
  </si>
  <si>
    <t>Taylor Banks was killed on Halloween 2014 by a hit and run driver while bicycling on Route 51 Pennsylvania Bicycle Route A. One year later the investigation continues. His grieving family waits for closure. This ride will start at the site of last year's Ghost Bike Ride for Taylor Banks and ride to circle the Beaver County Courthouse. We seek justice for Taylor Banks and his family.Route at http://ridewithgps.com/routes/10638623. https://www.facebook.com/events/1035334773173846/</t>
  </si>
  <si>
    <t>Datatel Resources Corporation</t>
  </si>
  <si>
    <t xml:space="preserve"> 1726 Pennsylvania Ave</t>
  </si>
  <si>
    <t>A Great Ride For A Great Cause (Breast Cancer Awareness)</t>
  </si>
  <si>
    <t>Learn how to make your own video game! Talk 2 of 3</t>
  </si>
  <si>
    <t>This is a series of 3 talks on how to design your own video game for the personal computer. This is talk 2 of 3. This is a free talk and demonstration open to the public. We are in the garage around back on Watson St. Look for our flag. Talk 1: Game development toolsA programmer's overview of what sorts of game development libraries and tools are out there what they do and how to choose ones that work for you. Talk 2: Game architectureThe basics of what goes into a game how to organize your code what the entity-component model is and why it's awesome. Talk 3: Game performanceKeeping your frame-rate smooth common mistakes and design patterns and what to not worry about. Here is a map of parking around our shop.http://www.hackpittsburgh.org/?attachment_id=3870 Any street parking is OK. Just take note there is some construction happening.</t>
  </si>
  <si>
    <t>Back to the Future Day at HackPGH!</t>
  </si>
  <si>
    <t>http://www.october212015.com/ This coming October 21st marks a monumental day in the fictitious world of Back to the Future a date that millions of fans of the trilogy have been anticipating for decades. When Dr. Emmet Brown tells Marty McFly Something s gotta be done about your kids at the conclusion of the first film the duo jumps in the unforgettable DeLorean time machine and heads to October 21st 2015 to keep Marty s kids out of trouble. In Back to the Future Part II Marty is introduced to a futuristic world filled with flying cars hoverboards and automatic lacing sneaker Read more at http://www.backtothefuture.com/news-events#gDVoCTlfsuMr2uVM.99 Come to Hack Pittsburgh and celebrate with us!!! We love the movie so much we designed our own BTTF delorean electric go kart which won the Power Racing Series championship last year in NYC. We also did this awesome re-enactment of the movie https://www.youtube.com/watch?v=ZpO8hksG4x8 Come check out our delorean watch it race around Watson St. at 8.8mph bring your BTTF memorabilia and learn how to make your own memorabilia such as flux capacitors time circuits mr. fusion and etc using our tools such as laser cutter 3d printer cnc and etc. We will also watch some BTTF videos and play the BTTF theme on a musical tesla coil. You don't want to miss this!</t>
  </si>
  <si>
    <t>Emilia's Restaurant-Member Suggestion</t>
  </si>
  <si>
    <t>RSVPs open on 10/28 at 7pm Emilia's Restaurant in Cheswick was recommended at a recent meetup and I think it sounds like some place I'd like to try! This place was Voted Best Italian 'Restaurant in Pittsburgh!' So let's see! Here's the menu: http://emiliasgarden.com/emiliamenu.html</t>
  </si>
  <si>
    <t>Emilia's Garden</t>
  </si>
  <si>
    <t>Cheswick</t>
  </si>
  <si>
    <t xml:space="preserve"> 702 Gulf Lab Road</t>
  </si>
  <si>
    <t>Continue your Life's Purpose Exercises and Manage Your Time</t>
  </si>
  <si>
    <t>we will continue to peel back the onion and focus on our Life's Purpose exercises. Keep at the Questions and the Discussion topics that were brought up on Monday the 12th. Check out the Discussion board. Call Kelly at[masked] or email me at [masked] to schedule personal coaching time if you need support. Otherwise I'll see you on the 26th with more information and more discussion. NOTE: LOCATION CHANGE TO MY OFFICE Holistic Approach 4 Life 850 Boyce Road Suite 10 Bridgeville PA This is a FREE discussion. If you did not make the 12th event. Feel free to call me and we can discuss further and you can come to this event.</t>
  </si>
  <si>
    <t>Back to the future day at HackPittsburgh!</t>
  </si>
  <si>
    <t>http://www.october212015.com/ This coming October 21st marks a monumental day in the fictitious world of Back to the Future a date that millions of fans of the trilogy have been anticipating for decades. When Dr. Emmet Brown tells Marty McFly Something s gotta be done about your kids at the conclusion of the first film the duo jumps in the unforgettable DeLorean time machine and heads to October 21st 2015 to keep Marty s kids out of trouble. In Back to the Future Part II Marty is introduced to a futuristic world filled with flying cars hoverboards and automatic lacing sneaker Read more at http://www.backtothefuture.com/news-events#gDVoCTlfsuMr2uVM.99 Come to Hack Pittsburgh and celebrate with us!!! We love the movie so much we designed our own BTTF delorean electric go kart which won the Power Racing Series championship last year in NYC. We also did this awesome re-enactment of the movie https://www.youtube.com/watch?v=ZpO8hksG4x8 Come check out our delorean watch it race around Watson St. at 8.8mph bring your BTTF memorabilia and learn how to make your own memorabilia such as flux capacitors time circuits mr. fusion and etc using our tools such as laser cutter 3d printer cnc and etc. We will also watch some BTTF videos and play the BTTF theme on a musical tesla coil. You don\'t want to miss this! This is a free event open to the public. Event starts at 7pm. We are in the garage around back on Watson St. Look for our flag. Please see this for parking. There is some construction on Watson St. Parking</t>
  </si>
  <si>
    <t>Everything Is Terrible! Legends @ Melwood Screening Room</t>
  </si>
  <si>
    <t>I/We love Everything Is Terrible! Tickets: $10 (worth/not worth every penny!)https://www.showclix.com/event/EverythingisTerribleLegendPGH Meet in lobby by 7:45; film at 8 pm The Legends show is a culmination of the first seven years of work from the video alchemists at EIT! These mindfreaks have taken thousands of forgotten VHS tapes chewed them up and spit them back to their young via daily website postings six movies and world tours. In that time they ve exposed us to wonders such as massaging cat ladies apocalyptic facial exercises pizza parties in hell and our immortal party-god Duane. Nobody could have predicted the cultural psychological and illuminating impact EIT! would have on our consciousness but seeing all their greatest works chronicled in one place reminds us that in the right hands garbage can be turned into gold! It is time pack up your copies of Jerry Maguire and accept the fact that your life up until this moment has been pointless. Trailer: https://www.youtube.com/watch?v=hlQCIzT1k9o</t>
  </si>
  <si>
    <t>Bonjour tout le monde! The Pittsburgh French Meetup Group is the largest francophone group in the Pittsburgh area. I started this group about 15 years ago as a way to help friends learn French. We host several classes - beginner - intermediate - and advanced - for which there is a small fee to attend. We meet most weeks at various locations in Pittsburgh for fun conversation &amp;amp; exchange of ideas. These events are free for the most part. You are encouraged to be active and to suggest events and places - I can post them on the site. Note: We ask that members fill out their profile so we know who you are. This helps members in getting to know each other - and discourages anonymous accounts for the use of spam etc. Also: you need to add a picture of yourself before I can add you to the meetup. Marc Snyder msnyder@alumni.stanford.edu Marc &amp;amp; Roula About the organizers: Marc Snyder has a PhD in French Literature &amp;amp; Western civilization from Stanford University. Je suis un ancien l ve de l' cole Alsacienne (Paris) - lyc e pr s du Jardin du Luxembourg et j'ai fait des tudes Toulouse - Le Mirail - maintenant Jean Jaur s et chercheur Paris 7 Jussieu - maintenant l'Universit Paris Diderot. J'ai de la famille Aix-en-Provence et des amis un peu partout! N'h sitez-pas me contacter si vous avez des questions. Roula Farah is Lebanese and teaches French and Arabic in the Mt Lebanon School district.</t>
  </si>
  <si>
    <t>Conversation fran aise - niveau avanc (r union pr liminaire)</t>
  </si>
  <si>
    <t>Mise- -Jour (Lun 9 nov) Veuillez mettre- -jour votre rsvp si vous ne pouvez pas assister cette r union. Pour cette semaine - je propose nous r unir o c'est plus simple pour moi. Venez nombreux si vous pouvez - Amicalement Marc Est-ce que vous avez un niveau de fran ais assez fort - et vous cherchez l'am liorer? Je t te le terrain pour voir s'il y a assez de preneurs pour commencer un groupe avanc . Il reste voir ce que l'on va faire. Je propose qu'on se r unisse divers endroits en ville. Affichez vos id es ci-dessous. Bien vous - Marc</t>
  </si>
  <si>
    <t xml:space="preserve"> 12071 Perry Hwy</t>
  </si>
  <si>
    <t>For this month we are joining the Microsoft SQL Server User Group\'s meetup "Data Modeling for Microsoft Business Intelligence. Details and RSVP\'s should be made at the Pittsburgh Microsoft SQL Server User Group at: http://www.meetup.com/PittsburghSQL/events/225710407/ We will be taking a break through the holidays and then seeking to start up again in January. Let me know if you have a topic you\'d like to present! -Steve</t>
  </si>
  <si>
    <t>Intercontinental Superfood Brunch</t>
  </si>
  <si>
    <t>Raw acai chia falooda vegan nog fermented green tea salad and more... Gluten free vegan soy free unprocessed and with no refined sugar......yes it's possible. A part of the monthly Saturday Superfood Brunch series this is a one-of-a-kind slow food event that typically runs for 2-3 hours allowing guests to eat mindfully socialize network have intellectual conversations get informed about healing superfood ingredients and enjoy themselves while the food comes out course after course. By eating mindfully and not loading up on empty calories and carbs guests leave more than full nourished and satisfied. This is not a buffet and table manners will be expected. Milestones: http://vstw.net/2015/04/an-evolution-of-eating/ http://www.muddymelissa.com/2015/04/12/review-zest-wishes-vegan-brunch/ http://pittsburgh.cityvoter.com/best/brunch/great-meals/pittsburgh http://www.post-gazette.com/life/munch/2014/08/28/Munch-goes-to-Schwartz-Living-Market/stories/201408280139 http://www.wonderaddo.com/index.php/family-friendly-vegan-brunch/ http://www.pittsburghmagazine-digital.com/pittsburghmagazine/january_2014/?pg=104&amp;amp;pm=1&amp;amp;u1=friend#pg104 http://www.post-gazette.com/life/recipes/2013/09/19/Food-Column-Cook-and-learn-at-pop-up-dinner/stories/201309190282 http://www.popcitymedia.com/features/creativedinners0918.aspx Enjoy a-whole-new-level vegan brunch items crafted by Chef Mya Zeronis of Lean Chef en Route/extraVEGANza Pgh using GMO-free local organic ingredients and NO refined sugar gluten processed textured mock meats vegetable protein isolates TVPs and processed vegan cheeses. A chef who weighs 98 pounds Mya Zeronis started cooking plant-strong Burmese farm food in her parents kitchen at the age of 11. Despite her decade-long career in conventional meat-centric butter-drowned flour-covered and sugar-coated U.S. restaurant kitchens she identified a need for healthful foods in Pittsburgh and made it her business in 2013. By returning to her roots she resolved some of her health issues resulted from eating whatever was readily available in restaurant kitchens. Her multifaceted business (personal chef and catering services raw organic juice bar vegan whole food cafe and monthly plant-based superfood brunches) aims to make healthy eating and sustainable living accessible. Nearly a dozen of her recipes won top prizes in national and local contests. Some others were published in magazines and cookbooks. [4 BEVERAGES] Juice counter for make-your-own raw fresh juice blends: Orange Glow - carrots Mandarin oranges ginger; Virgin Mary - tomatoes celery banana peppers garlic lemon pink Himalayan salt Raw vegan nog with coconut milk bananas cinnamon nut mag cloves turmeric nutritional yeast vanilla Organic fair-trade coffee with homemade almond milk and grade B dark organic maple syrup [10 DISHES] This is reservation-only event and guests must pay in advance. Cutoff is 48 hours prior to event. Want to get this brunch and upcoming brunches for $15 each? Sign up for a one-year Born To Brunch membership (link below). 1)Raw pizza with dehydrated flax-oat-buckwheat-sunflower seed crust sundried tomato basil sauce garlic cashew ricotta dehydrated zucchini eggplant Swiss chard pine nut parmesan 2)Kale-purple cabbage slaw with raw coconut aminos avocado lime scallion dressing 3)Garbanzo battered and baked Buffalo cauliflower bites served with organic cayenne-apple cider sauce spirulina cashew blue cheese dip celery and carrot sticks 4)Japanese pumpkin squash soup in ginger coconut cream topped with English peas 5)Euro open-face sandwich on anti-wheat whole grain-seed bread with roasted eggplant peppers lemon avocado spread fresh tomato red onion kale 6)Golden sticky rice and potatoes with turmeric toasted sesame oil fried onions 7)Pan-fried black lentil fritters with mint tamarind chili dip 8)Fermented green tea salad with raw sunflower seeds raw hemp hearts raw sesame seeds cabbage tomato lime juice cold-pressed extra virgin olive oil 9) Acai chia falooda with raw kelp noodles dried jackfruit crumbs crushed banana chips crushed raw pecans dried coconuts and mixed berries 10)Raw cacao walnut brownies sweetened with dates and raisins Raw fresh ingredients are washed three times using baking soda-sea salt-filtered water solution. Up to two children age 7 or younger accompanied by paying adult eat free. For each additional child or those 8-14 the cost is $10 and it's donated to No Kid Hungry. This is reservation-only event and guests must pay in advance. Cutoff is two days prior to event. Want to get this brunch and upcoming brunches for $15 each? Sign up for a one-year Born To Brunch membership. Please email organizer well in advance if you have any food sensitivities and allergies. If bringing children under 7 years of age please let organizer know how many. Ticket Link: http://nov7brunch.brownpapertickets.com/</t>
  </si>
  <si>
    <t>Igor Butman and the Moscow Jazz Orchestra</t>
  </si>
  <si>
    <t xml:space="preserve"> ! Big thanks to Amy Kline of MCG Jazz for reaching out to me with this wonderful opportunity for our group. MCG Jazz is proud to present Igor Butman and the Moscow Jazz Orchestra the hottest jazz orchestra in Russia and one of the best in the world. Igor and his orchestra frequently tour Russia and Europe but rarely make stops in the US. By special arrangement Mr. Butman will play the classics of Frank Sinatra with acclaimed jazz and pop singer Sachal. Amy Kline has granted the Pittsburgh Russian Language group a special promotional code reducing ticket price for our members by $14.50. She has also arranged for us a special meet &amp;amp; greet with Mr. Butman and the band. Follow the link below and when prompted enter the promo code "russiameetup". Buy tickets here: http://bit.ly/1VNYkJo or by phone at[masked]</t>
  </si>
  <si>
    <t>Country Barn Beekeeping Club - What Beekeepers do in the Winter</t>
  </si>
  <si>
    <t xml:space="preserve"> Join us for the November meeting of the County Barn Beekeeping Club! This is forum for local beekeepers to get together and support each other. We meet the first Thursday of the month from 6 to 7:30 pm. Pre-registration via Meetup.com is required. The informational part of the meeting will be an honest discussion of what beekeepers can and should do during the winter to prepare for the next season led by Local Beekeeper Jim Stein. Jim is past president of the Beaver Valley Area Beekeepers association and a member of the Western PA Beekeeping Seminar Committe. We will also taste a single varietal honey as part of the meeting. We taste a different honey at every meeting we have for the club as a fun activity. If you would like to bring a varietal honey to introduce and taste or lead the monthly discussion please contact Joe Zgurzynski the meeting organizer. Please note that we will be meeting at the Cooper-Siegel Community Library for the winter! </t>
  </si>
  <si>
    <t>Cooper-Siegel Community Library</t>
  </si>
  <si>
    <t xml:space="preserve"> 403 Fox Chapel Road</t>
  </si>
  <si>
    <t>Autumn In A Crock- the fun of fermentation!</t>
  </si>
  <si>
    <t>Have fun making sauerkraut...Sunday November 15 from 11-1at the Millvale Commmunity Center Course includes all utensils and cabbage to make 5 pounds of sauerkraut. Weather permitting the class will walk (5 blocks) to the Walker Homestead to harvest the fresh guaranteed non-certified organic cabbage.Class space is limited. Register and pay here:https://millvale.wufoo.com/forms/qhdv8nb0n8u5cs/Sponsored by the Millvale Borough Development Corp.and the Gardens of Millvale.Questions?[masked] x3136</t>
  </si>
  <si>
    <t>Celebrate Winter with Sacred Sound Meditation</t>
  </si>
  <si>
    <t>Lets join together for a transformational fire ceremony (weather permitting) and sacred sound meditation and gathering. Together we will prepare our energies to enter the winter season as we open our hearts to the love we are. We will allow healing to flow through us and out into the world as needed. Let me know if you can attend I look forward to seeing you.</t>
  </si>
  <si>
    <t>Lunch after the Brookline talk!</t>
  </si>
  <si>
    <t>It is time again for Amanda's amazingly popular library talk at the Carnegie Library in Brookline. Even if you do not attend that meet up (the library meet up is HIGHLY recommended) know you are welcome to join us for lunch. Last month we enjoyed sitting outside of Pita Land. This month we will be returning to SMOQ Pitt: http://www.smoqpitt.com Menu: http://www.smoqpitt.com/index.php/menu/</t>
  </si>
  <si>
    <t>SMOQ Pitt</t>
  </si>
  <si>
    <t xml:space="preserve"> 600 Brookline Blvd</t>
  </si>
  <si>
    <t>BREW on Broadway coffee house is having GAME night Sunday Oct 18th. Bring some friends make some new ones bring some games you might want to try out or learn some new ones from our stash! 5pm-8pm</t>
  </si>
  <si>
    <t>BREW's Uncommon Game Nite!</t>
  </si>
  <si>
    <t>BREW on Broadway coffee house is having GAME night Sunday Oct 18th. Bring some friends make some new ones bring some games you might want to try out or learn some new ones from our stash! 5pm-8pm 1557 Broadway AvePittsburgh PA 15216 In the heart of Beechview right one the T Red Line!</t>
  </si>
  <si>
    <t>The WordPress Loop</t>
  </si>
  <si>
    <t>What is The Loop and when do you use it?</t>
  </si>
  <si>
    <t>An intimate conversation with Mezzo-Soprano Vivica Genaux</t>
  </si>
  <si>
    <t xml:space="preserve"> Join us for an intimate conversation with world-renowned Mezzo-soprano Vivica Genaux as she shares her thoughts and experiences on singing recitals and operas throughout the world. About Vivica GenauxHailing from Fairbanks Alaska mezzo-soprano Vivica Genaux brings the pioneering spirit of America's last frontier to concert halls and opera houses around the globe. Lauded for her beautiful immediately-identifiable timbre remarkable technique and prowess as a singing actress she exhilarates audiences and wins critical praise for performances of a repertoire spanning five centuries of music. Having garnered prestigious prizes including Pittsburgh Opera's Maecenas Award in 2008 New York City Opera's 2007 Christopher Keene Award and a 1997 ARIA Award Vivica now enjoys sharing her experience knowledge and passion for music with younger singers via masterclasses and teaching opportunities. A brief reception will follow. WATCH vides of Vivica Genaux perform. Visit Vivica Genaux website. Join MONDO ITALIANO mailing list and never miss an event!</t>
  </si>
  <si>
    <t>Mondo Italiano</t>
  </si>
  <si>
    <t xml:space="preserve"> 7604 Charleston Avenue</t>
  </si>
  <si>
    <t>COMING HOME</t>
  </si>
  <si>
    <t>Gong Li returns to the screen! Based on Yan Geling\'s novel The Criminal Lu Yanshi Coming Home is a love story about joy and sadness as well as separation and reunion. Lu Yanshi (Chen Daoming) and Feng Wanyu (Gong Li) are a devoted couple forced to separate when Lu is arrested and sent to a labor camp as a political prisoner just as his wife is injured in an accident. Released during the last days of the Cultural Revolution he finally returns home only to find that his beloved wife has amnesia and remembers little of her past. Unable to recognize Lu she patiently waits for her husband\'s return. New film from Yimou Zhang director of Hero and House of Flying Daggers. (In Mandarin with English subtitles). Gong Li appeared in many acclaimed films including Raise the Red Lantern and To Live with Yimou Zhang as well as Farewell My Concubine. Zhang Yimou || China || 2014 || 109 min Film screens at 3 meet in lobby before more info and trailerhttp://cinema.pfpca.org/films/coming-home</t>
  </si>
  <si>
    <t>Pitt 45th Jazz Seminar and Concert Nov. 2-7</t>
  </si>
  <si>
    <t>Contact:Sharon Blake [masked][masked] Cell:[masked]PITTSBURGH The University of Pittsburgh Annual Jazz Seminar and Concert one of the region\'s premier jazz events will run Nov. 2 through 7 and feature free lunchtime concerts a jazz film screening free on-campus seminars and an outreach event in the Hill District culminating Nov. 7 with a 7:30 p.m. concert at Carnegie Music Hall 4400 Forbes Ave. Oakland. For a detailed information of the events that are free and open to the public see http://www.news.pitt.edu/news/pitt-presents-45th-annual-jazz-seminar-and-concert</t>
  </si>
  <si>
    <t>Nordy\'s Place William Pitt Union</t>
  </si>
  <si>
    <t>Republican Debate Bingo! Fun time!</t>
  </si>
  <si>
    <t>Why not add a little extra entertainment into an already entertaining night? Using the expected talking points and more for the BINGO squares the winner of each round wins a round on the house! All of the details can be found at http://www.facebook.com/events/1668300986749731/</t>
  </si>
  <si>
    <t xml:space="preserve"> 422 Foreland Street</t>
  </si>
  <si>
    <t>Republican Debate Bingo</t>
  </si>
  <si>
    <t>Why not add a little extra entertainment into an already entertaining night? Using the expected talking points and more for the BINGO squares the winner of each round wins a round on the house! All of the details can be found at https://www.facebook.com/events/1668300986749731/</t>
  </si>
  <si>
    <t>James Street</t>
  </si>
  <si>
    <t>Pittsburgh Costume Bike Ride! Route Posted!</t>
  </si>
  <si>
    <t>Halloween Costume Bike Ride! Route is now posted! I (Frank) have done this for the last couple of years. I will be at 46th &amp;amp; Butler streets at 7:30pm. I am not the organizer of the event but just another person doing this... but if you have any questions you can text me at[masked] but FIRST read the Facebook Event! Normally about[masked] riders! Pittsburgh Costume BIKE RIDE! FREE EVENT! Facebook Event: https://www.facebook.com/events/504440543067233/ ROUTE IS POSTED HERE: about 8 or 9 miles https://www.google.com/maps/d/viewer?mid=zdpINxWSTqj0.kFz21NAK-VEU Thursday - October 29th @ 8:00pm Meet at the corner of 46th and Butler in Lawrenceville around 7:30pm and plan to start the ride around 8pm. Ride ends at Penn Brewery!There will be a COSTUME CONTEST with CASH PRIZES!Categories: Best Costume Overall Best Group Costume and Best Bike Themed Costume Ride at your own risk. PGH Undies Ride/Halloween Ride (Suggested) Rules to a successful ride.1. Have FUN!2. Helmets &amp;amp; Lights are HIGHLY encouraged.3. Stay behind ride leaders or else they might pants you after the ride (unless you are a marshal).4. Stay in the right lane when we are riding in two lanes of traffic.5. Be respectful of other riders and drivers.6. Know the route before the ride (it is posted on the event page) make sure you are comfortable with the terrain and distance.7. Age 21+ Ride (Suggested) Items to bring to an Halloween Bike Ride1. Costume!2. Money &amp;amp; I.D.3. Lock spare tube tools pump (consider learning how to change a flat tire). (Suggested) Pre-ride Bike Maintainance1. Check tires and inflate to proper pressure.2. Check brakes.3. Check chain and shifting.</t>
  </si>
  <si>
    <t xml:space="preserve">46th and Butler </t>
  </si>
  <si>
    <t xml:space="preserve"> 46th and Butler </t>
  </si>
  <si>
    <t>North Park Workday! Free Food &amp; Adult Beverages and Lots of Fun!</t>
  </si>
  <si>
    <t xml:space="preserve"> Join Trail Pittsburgh and help improve the Back 9 Trail. Meet at Pigeon Shelter lot. We will re-bench and de-berm a section that has narrowed over many years of use. Lunch provided.Contact [masked] [masked] for more information.</t>
  </si>
  <si>
    <t>North Park Pigeon Shelter</t>
  </si>
  <si>
    <t xml:space="preserve"> McKinney Rd</t>
  </si>
  <si>
    <t>Lunch and Shopping Downtown Gbg</t>
  </si>
  <si>
    <t>Let's meet up at Cafe Barista for lunch and then walk around Downtown Greensburg and support some of the local shops for Small Business Saturday.</t>
  </si>
  <si>
    <t>Cafe Barista</t>
  </si>
  <si>
    <t xml:space="preserve"> 7 W Otterman St</t>
  </si>
  <si>
    <t>Metaphysics Meetup - An Afternoon with a Psychic - Suzanne Bishop</t>
  </si>
  <si>
    <t>This meeting focuses on Metaphysical topics. We will have a different theme in a specific area of metaphysics every time. The presenter: Suzanne Bishop MS "An Afternoon with a Psychic" Spend a few hours asking questions getting readings and getting to know the psychic intuitive world. Intuition really is accessible to all. You will Get a mini reading Have question and answer time Be put through a short meditation I am a local professional psychic medium who reads for and counsels people in Pittsburgh and nation wide. I have been part of the New Age community for 30 years. Learn more about me and psychic awareness at Intuit Now intuitz.com This program or event is neither sponsored nor endorsed by the Carnegie Library of Pittsburgh.</t>
  </si>
  <si>
    <t>Art on Tap</t>
  </si>
  <si>
    <t>Experience happy hour at The Westmoreland the second Friday of every month. Enjoy music a scavenger hunt light bites and drinks including beer from All Saints Brewing Company. This month s Art on Tap is sponsored by G Squared Gallery. Admission: $7 for members $10 non-members http://thewestmoreland.org/events/category/art-on-tap/</t>
  </si>
  <si>
    <t>Kelsey's Birthday Eve</t>
  </si>
  <si>
    <t>Come out and celebrate the last day of my 32nd year with some of the best Mexican food in Westmoreland Co. I've dined here a few times and it's my absolute favorite! NO GIFTS PLEASE!</t>
  </si>
  <si>
    <t>Acapulco Mexican Restaurant</t>
  </si>
  <si>
    <t xml:space="preserve"> 8949 State Route 30</t>
  </si>
  <si>
    <t>Celebrate...&amp; ride the (hopefully) re-opened Strip District trail!</t>
  </si>
  <si>
    <t>Well...after a long long 2 years the Strip District section of the Riverfront Trail is supposedly scheduled to re-open no later than...wait for it -yes HALLOWEEN. So whether it actually does or not this is an opportunity to mount up for what will be just as hopefully not the last ride of the season but (if the weather is at all cooperative) an opportunity to do a circuitous ride around our fair city that will also include an agreeable lunch spot. So keep your chain lubed &amp;amp; air in your tires and let\'s get out for a few hours &amp;amp; more than a few miles...&amp;amp; smiles! Bring the usual water some dollars &amp;amp; an extra layer for a nonchalant spin on mostly trails &amp;amp; bike lanes. All wrapped up in plenty of time to hand out the treats to the urchins later on...) A P-A-R-T exclusive event not cross-posted anywhere else!</t>
  </si>
  <si>
    <t>Watch the Steeler game at Rum Runners with friends! (North Hills)</t>
  </si>
  <si>
    <t>We had a GREAT turn out at Rum runners last season so we're hoping for another one this Sunday! Enjoying food and drink specials with a ton of TV's and a great atmosphere. So if you come to watch the game OR you come out just to hang out with folks get ready for an enjoyable afternoon! Cya there! Don [masked] So far we have about 15 people coming so there's still room for more!!</t>
  </si>
  <si>
    <t>Scary (Good) Wing Night</t>
  </si>
  <si>
    <t xml:space="preserve"> A ceremonial and sacred evening during which many chicken wings will be eaten by a gathering of gluttonous friends. Each step of the preparation and consumption of the wings is carefully orchestrated and held holy. Deviation from tradition (i.e. inviting your girlfriend not eating til breathing is difficult leaving early not toasting the first wing not getting everyone a beer when you get up) is strictly and violently forbidden. Cain\'s does have boneless wings and anyone wanting to have boneless wings has to eat them on .the backporch.</t>
  </si>
  <si>
    <t>Dance Lesson Wine Session ... and Pittsburgh Dance Center's Birthday Party!</t>
  </si>
  <si>
    <t xml:space="preserve">Please join us for our final 'Dance Lesson Wine Session' at Pittsburgh Dance Center located in the heart of Bloomfield. This has been a fun series and I hope to see those of you that have become regulars as well as all of you that have wanted to try but just haven't made it yet! And this time we'll have something else to celebrate which is the birthday of the Pittsburgh Dance Center! So please join us for some fun dance lessons wine conversation door prizes and of course birthday cake! The fun ballroom dance lessons will be suitable for beginners with all levels welcome. The doors will open around 7:00 PM so we'll have a bit more time for socializing before the first lesson begins. The dance class is only $10 which also includes complimentary light food/refreshments. As a reminder this event is BYOwine which has been so popular in the past as guests have a chance to try so many different wines! With so many people in the Meetup sometimes it can be challenge meeting/mingling especially for relatively new members when attending other events at busy art galleries outdoor festivals and performances at large venues such as the Benedum. So perhaps a series of fun activities that bring lots of people together would also help with introductions and spotting other members at future events. After the socializing period we will have the first salsa class lesson around 7:30 PM. After the first 45-minute lesson people will have the option to continue dancing until around 10:30 PM or simply enjoy more wines snacks good conversation and lots of laughs. And there will even be a second 45-minute class for those that are interested!! This will be a fantastic event bringing people together Meetup groups PDC clients and dance enthusiasts. This 'Dance Lesson Wine Session' series has been a lot of fun (for those that may have attended the earlier Meetup events during 2014 and 2015) and so having it this time in celebration of the PDC birthday is sure to be a great time for everyone. While Pittsburgh has a vibrant cultural scene including classical and contemporary dance this is our chance to experience being a bit more than spectators while learning more about the art of dance. Unlike a restaurant where people spend most of the time talking with those seated nearby the 'Dance Lesson Wine Lesson' will be less formal so people should be able to meet many others while enjoying the group dance lesson and sharing wine. While there are other Meetup groups and organizations in the region that are specifically focused on dance this event is also an opportunity for people to see if they might enjoy taking up dance in a relaxed informal atmosphere. Because some might be more comfortable bringing a friend for the dance lesson guests are certainly welcome. So when you RSVP please indicate if you'll bringing one or more friends. This event costs only $10/person please bring cash at the door and is BYOB wine. The $10 includes complimentary snacks and birthday cake. But to make the wine appreciation session more interesting please feel free to bring either your favorite bottle of wine or something you've never tried before with an emphasis on value wines in the $6-$12/bottle range. For those that live close to the larger state stores this might be a chance to check out one of the Chairmen's Selection wines. It would be fantastic if this event included a variety of white and red wines for the group to try. And if you don't drink that is certainly OK as this event is about having fun bringing people together and learning a little more about ballroom dance. Also please let us know if you have any preferences on the dance lesson (salsa swing tango etc.) by posting some comments. We hope to see everyone on Friday October 23! For more information on the Pittsburgh Dance Center please visit http://www.pittsburghdancecenter.com </t>
  </si>
  <si>
    <t>Network After Work at Buckhead Saloon</t>
  </si>
  <si>
    <t xml:space="preserve"> Come mingle socialize and network with hundreds of local professionals on Wednesday December 9th at Buckhead Saloon (225 W Station Square Dr) from 6-9pm. With over 1 million members and 60 events across the country each month Network After Work gets America networking. You ll make friends and valuable connections in a fun and relaxed atmosphere. Build relationships with local businesses entrepreneurs and career-minded professionals looking to share advice resources referrals and leads to help you achieve your goals. Bring your business cards and we ll provide name tags color-coded by industry to help attendees find the right contacts. Admission Includes: 1. Access to 150 Professionals2. Color-Coded Name Badge3. First Featured Cocktail before 7pm4. Light appetizers from 6-7pm Admission: $15 in advance / $20 with RSVP at the door / $25 without RSVP</t>
  </si>
  <si>
    <t>Urban Growers Cooperative Meet + Greet</t>
  </si>
  <si>
    <t>Do you grow food for sale in or around Pittsburgh PA? Or do you hope to someday? If so please come together with other urban farmers and dreamers to network and vision for an Urban Growers Cooperative that could help you make a living from growing food for your community. Food and drink provided!</t>
  </si>
  <si>
    <t>New Sun Rising Offices</t>
  </si>
  <si>
    <t xml:space="preserve"> 220 North Avenue</t>
  </si>
  <si>
    <t>THE GREAT GIFT CARD GIVEAWAY DANCE &amp; SOCIAL EVENT!</t>
  </si>
  <si>
    <t xml:space="preserve"> The Saturday Singles Dance will present the "GREAT GIFT CARD GIVEAWAY" Dance &amp;amp; Social Event on Saturday NOVEMBER 7TH at the West View VFW! HUNDREDS OF DOLLARS in a variety of giftcards will be given away to many lucky winners! Arrive early for a Complimentary Dance Lesson at 7:30 p.m. then from 8:00 p.m. to midnight enjoy your favorite music played by DJ George as you mix mingle and dance with Meet-Up Group members and all of the Saturday Singles crowd! As always Free Snacks are available compliments of The Saturday Singles Dance. Anyone who has attended our prior "Great Giftcard Giveaway" events knows that there are numerous exciting giftcards in a wide assortment of categories to be given away to many winners! It is going to be a great time! See everyone on Saturday NOVEMBER 7TH at this always well-attended crowd-pleasing dance event! For more information call[masked] e-mail [masked] or visit www.dancetonight.weebly.com! </t>
  </si>
  <si>
    <t>Carter family documentary film and open mic</t>
  </si>
  <si>
    <t>The Winding Stream an excellent new documentary about the legendary country music Carter Family will be shown at the Hollywood Theater for one day only. The movie tells the story of A.P. Sara and Maybelle Carter and their unrivaled influence on country music. Performances and comments from Kris Kristofferson Rosanne Cash and others are featured in the movie. Preceding the showing musicians are welcome to join in an open mic session and perform a Carter Family song. Tickets are only $5 for Meetup members. More details: https://www.showclix.com/event/TheWindingStream</t>
  </si>
  <si>
    <t>Dormont (15216)</t>
  </si>
  <si>
    <t>Let\'s Meet for Breakfast and Support the Shaler Kiwanis Club!</t>
  </si>
  <si>
    <t>The Kiwanis Club of Glenshaw will Sponsor a Pancake Breakfast on Saturday October 31 2015 . We will be meeting/eating from 9:00 AM to 10:00 AM at the Shaler Area Middle School Cafeteria 1810 Mt Royal Blvd. Glenshaw PA.Look for Erin in the farthest right table from the entrance.CASH ONLY! OR CALL MY CELL 724553.3119. The full course pancake breakfast will include delicious Blueberry and/ or Plain pancakes scrambled eggs juice sausage and your choice of milk coffee or tea for a donation of $6.00 per adult</t>
  </si>
  <si>
    <t>Shaler Area Middle School</t>
  </si>
  <si>
    <t xml:space="preserve"> 1800 Mount Royal Blvd</t>
  </si>
  <si>
    <t>Trans Unity</t>
  </si>
  <si>
    <t>A place for Transsexuals and Transgender in PA to have a place to post events meetups and so forth. If you are Trans and you want to tell people about your events then let me know. I will post or recruit you as an event organizer. This is a great place for all Trans to go and be known. We take Trans Men Trans Women Tgirls Trannies cross dressers transvestite intersexed. Everyone is welcome. Even Admirers. We love admirers and welcome them plus family members. I am making this group for us to have freedom to be who we are and not be ashamed. Please join and meet others.</t>
  </si>
  <si>
    <t xml:space="preserve">TG; LGBT; Cross Dressing; transgender men; Where to Meet other TG People; Female to male/FTM/Transgender; Male to Female MTF Transgender; Transsexuals; Transgender Women; mtf ftm transgender; Transgender Friendly; Transgendered individuals; FTM Transgender; Transgender MtF; Transgender men and women; </t>
  </si>
  <si>
    <t>Transgender Dinner Out</t>
  </si>
  <si>
    <t>SaturdayNOV14at 6:00pmDinner out with Pittsburgh Transgender &amp;amp; Transpride Pittsburgh Old towne Bufett860 Saw Mill Run Blvd Pittsburgh PA 15226 this is next door to Red White and Blue Thrift Store and South on route 51 just past Liberty Tunnels Come out and dine with old friends and make new ones. $11.99 plus tax tip and drinks. RSVP by November 11th so we can reserve seating Note You Must Email To the host if you are coming [masked]</t>
  </si>
  <si>
    <t>Old Town Buffet</t>
  </si>
  <si>
    <t xml:space="preserve"> 860 Saw Mill Run Blvd. </t>
  </si>
  <si>
    <t>Pitt Lecture: From Jewish to Black: the Strange Career of the Word Ghetto</t>
  </si>
  <si>
    <t>Lecture: "From Jewish to Black: The Strange Career of the Word Ghetto" October 19 2015 - 4:30pm Lecture: Daniel Schwartz "From Jewish to Black: The Strange Career of the Word Ghetto" Monday October 19 2015 4:30 p.m.Humanities Center602 Cathedral of Learning Daniel Schwartz (The George Washington University) specializes in modern Jewish and European intellectual and cultural history. His first book The First Modern Jew: Spinoza and the History of an Image traces the shifting image of the seventeenth-century Dutch Jewish philosopher Baruch Spinoza in modern Jewish culture. It was co-winner of the 2012 American Academy for Jewish Research\'s Salo Wittmayer Baron Prize and a finalist for the 2012 National Jewish Book Award in History. Professor Schwartz is currently working on a new research project a genealogy of the ghetto that traces its evolution as a word concept metaphor and place in both Jewish history and beyond Jewish contexts as such. His research interests include Jewish historical consciousness early modern and modern Jewish identities and Jewish intellectuals. The term ghetto is among the most fraught and freighted in the vocabulary of Jewish culture and history. Indeed it has not only featured prominently in virtually all the major developments of modern Jewish history from emancipation to antisemitism from urbanization to suburbanization and from mass migration to mass murder. The ghetto has been fundamental to the very definition and constitution of Jewish modernity. For all this explosion of ghetto-talk the term has arguably become central to the collective history and identity of only one other people beyond Jews namely African Americans. Ultimately the story of the term s migration from Jewish to black concerns more than simply the changing nuance of a particular word. The transference of the ghetto was a semantic as much as a socioeconomic historical development and indeed was understood as such. For more information contact: [masked] The event is sponsored by Jewish Studies and co-sponsored by the Department of Religious Studies Department of History Carnegie-Mellon Department of History and the Humanities Center. Location and AddressHumanities Center 602 Cathedral of Learning</t>
  </si>
  <si>
    <t>Room 602 Cathedral of Learning</t>
  </si>
  <si>
    <t>How to Build the Internet</t>
  </si>
  <si>
    <t xml:space="preserve">The Internet has become an integral part of everyday lives. Engineers develop and test software and systems designed for the Internet everyday. But how many of us understand what the Internet is where it came from and where its going ? This talk will provide a detailed overview of Internet Architecture and Design and some of the technical and business issues surrounding the design and development of the Internet. It will also provide key tools and skills that all Engineers can use to make development of Internet connected software and systems easier. Andr Henry will be presenting. Andr has over 15 years experience in the Technology Industry. He has spent time as a Software Engineer Network Engineer and a Systems Engineer. He currently works for Think Through Learning. </t>
  </si>
  <si>
    <t>THE BLACK PANTHERS FILM AT THE SEMBENE FILM FESTIVAL!</t>
  </si>
  <si>
    <t xml:space="preserve"> THE BLACK PANTHERS: VANGUARD OF THE REVOLUTION Saturday November 14th - 4:00 PMCarnegie Library of Pittsburgh Homewood7101 Hamilton Ave. PGH 15208 Doors Open at 3:00 PM Admission: $6.00 ALL SEATS!! Seating is Limited! First Come! First Served! To Purchase Tickets on click here: Purchase Tickets at EVENTBRITE: OFFICIAL SELECTION Sundance Film Festival 2015 Reviews: "Excellent. Exceptional! The women\'s voices are as vital and important as those of their male counterparts something not often seen in documentaries about times of social change." -Kelly L. Carter Buzzfeed "The film is equal parts exhaustive chronicle of the Panther\'s peak era and a loving paean to the culture of the late \'60s and early \'70s when social change was a big part of the zeitgeist." -Martin Johnson The Root It s the kind of documentary that s easy to view as distant history except that so many of the issues the Panthers took up (police brutality systemic poverty healthcare feeding children) are sadly not history at all. Jason Bailey Flavorwire Remarkable! Amy Goodman Democracy Now! THE BLACK PANTHERS: VANGUARD OF THE REVOLUTION Run Time: 116 minutesRating: Not Rated Language: English Official Web Site: http://theblackpanthers.com FILMMAKERSDirected Produced and Written By: STANLEY NELSONProducer: LAURENS GRANTEditor: ALJERNON TUNSILAssociate Producer: NICOLE LONDONAssistant Producer/Researcher: SAM ALESHINLOYEAssistant Editor: REBECCA SHERWOODCinematographers: ANTONIO ROSSI and RICK BUTLERComposer: TOM PHILLIPSSound: JT TAKAGIAnimators: MOLLY SCHWARTZ and GARRY WALLER Featuring: Kathleen Cleaver Emory Douglas Ericka Huggins Elbert Big Man Howard and Jamal Joseph. SYNOPSIS (Courtesy of theblackpanthers.com) Change was coming to America and the fault lines could no longer be ignored cities were burning Vietnam was exploding and disputes raged over equality and civil rights. A new revolutionary culture was emerging and it sought to drastically transform the system. The Black Panther Party for Self-Defense would for a short time put itself at the vanguard of that change. THE BLACK PANTHERS: VANGUARD OF THE REVOLUTION is the first feature length documentary to explore the Black Panther Party its significance to the broader American culture its cultural and political awakening for black people and the painful lessons wrought when a movement derails. Master documentarian Stanley Nelson goes straight to the source weaving a treasure trove of rare archival footage with the voices of the people who were there: police FBI informants journalists white supporters and detractors and Black Panthers who remained loyal to the party and those who left it. Featuring Kathleen Cleaver Jamal Joseph and many others THE BLACK PANTHERS: VANGUARD OF THE REVOLUTION is an essential history and a vibrant chronicle of this pivotal movement that birthed a new revolutionary culture in America. (Courtesy of theblackpanthers.com) </t>
  </si>
  <si>
    <t>Pittsburgh East End Knitting Meetup</t>
  </si>
  <si>
    <t>We are city women who knit and drink coffee or tea at the same time. If you can multitask like that you should join us on Wednesday evenings in Squirrel Hill. We do not discriminate against hookers sewers or crafters of any kind so come get your craft on!</t>
  </si>
  <si>
    <t xml:space="preserve">Knitting; Sewing; Handmade Crafts; Crocheting; Coffee/Tea While Knitting; Knitter\'s Social; Knitting Circle; Make Knitting Friends; Knitting for All Ages and Skills; TEA &amp; Yarn: tea &amp; knitting/crochet; </t>
  </si>
  <si>
    <t>133 days</t>
  </si>
  <si>
    <t>Knit Night</t>
  </si>
  <si>
    <t>Bring your craft out of the closet and join us for tea and conversation.</t>
  </si>
  <si>
    <t xml:space="preserve">VegFEAST- Vegan Thanksgiving Banquet </t>
  </si>
  <si>
    <t>Bring your non-veg friends &amp;amp; family and celebrate with a plant-based feast! Your donation includes a full dinner dessert refreshments and live entertainment! Freebies and raffle prizes- lots of chances to win more! SEATING IS LIMITED!! Buy tix before they're gone: http://justiceforanimals.bigcartel.com/ VegFEAST is a collaboration of some of the best restaurants in Pittsburgh coming together to bring you an amazing vegan feast! You don't want to miss this awesome holiday event! Pittsburgh's 1st annual plant-based Thanksgiving! GF menu will be available! Alcoholic beverages are BYOB!Participating restaurants include: Onion Maiden Randita's Amazing Cafe Allegro Hearth Bakery Fortuitea Cafe Zeith Chip &amp;amp; Kale and more! Link for tickets is above. FB event here: https://www.facebook.com/events/718730088272631/</t>
  </si>
  <si>
    <t>Western Pennsylvania Humane Society</t>
  </si>
  <si>
    <t xml:space="preserve"> 1101 Western Ave</t>
  </si>
  <si>
    <t>Board games in the Mall</t>
  </si>
  <si>
    <t>Another meetup for the gaming group at the mall! I will list games I am bringing as we get closer to the date I have been asked to start a Krosmaster league in the store. I got a few people interested in the game at our 1st meetup. If you like board games anime and kicking the snot out of your opponent this is for you! As always feel free to bring any games from your collection. Hoping to get a good turnout and get some good gaming in. See you there!</t>
  </si>
  <si>
    <t>New Dimension Comics Pittsburgh Mills</t>
  </si>
  <si>
    <t xml:space="preserve"> Pittsburgh Mills Circle</t>
  </si>
  <si>
    <t>Wednesday night intermeditae (levels 3.0 and higher) tennis - Schenley</t>
  </si>
  <si>
    <t>Please send a message if you are going to be late more than 15 min. TENNIS MEETUP RULES 1. Always RSVP before you come to the event. This helps in organizing and for reserving the courts. Note without RSVP you may not have a spot. 2. If you RSVPed "Yes" and later decided to not come please change the RSVP to "No" so the first member on the waiting list can get your spot. 3. Members are expected to arrive on time and stay for the duration. If you expect to be late more than 15 minutes please send a text message to the posted organizer\'s phone number. 4. We will practice and always play a game - doubles or singles depending on the number of members who come to the event. 5. The organizer will try to pair the teams based on skill levels but this may not always be possible and the pairing may be on a first-come-first-serve basis.</t>
  </si>
  <si>
    <t>Indoor Tennis - Upper St. Clair</t>
  </si>
  <si>
    <t>Hi All It seems the weather is getting a little chilly now.Is there anyone to play some tennis indoor?If so please RSVP. Because the indoor tennis is not free I added payment option.It is $15 per person for 2 hours. Unfortunately the refund will not be guaranteed.If you have any questions please let me know. My phone number is[masked]-7890.Thanks and see you then Jason</t>
  </si>
  <si>
    <t>Upper St Clair Tennis Court</t>
  </si>
  <si>
    <t xml:space="preserve"> 1750 McLaughlin Run Rd</t>
  </si>
  <si>
    <t>Free Brown Bag Concert Holiday Edition!</t>
  </si>
  <si>
    <t xml:space="preserve"> Free Family-Friendly Brown Bag Concert You're invited to a free Holiday Brown Bag concert! December 12 2015 12:00 PM - 1:00 PM Location: 2425 Liberty Avenue in the Strip District Free and open to the public these monthly one-hour concerts feature Pittsburgh Opera Resident Artists in the George R. White Opera Studio at Pittsburgh Opera Headquarters. Bring a friend and bring your lunch! There is is usually complimentary coffee tea and cookies. Doors open at 11:30 AM. Please note that the Pittsburgh Opera garage is available only for handicapped parking by reservation. RESERVATIONS MUST BE RECEIVED BY 4:00 PM FRIDAY December 11. For more information about this Brown Bag Concert please visit http://pittsburghopera.org/events/search/d:2015-12-12 For more information about Pittsburgh Opera and the complete line-up for the[masked] season please visit http://pittsburghopera.org So whether you're curious or just looking to take a little break while shopping in the Strip please consider stopping by Pittsburgh Opera to enjoy their resident artists as they sing classics to give guests a little taste of opera. And if you're relatively new to Meetup this would be a nice event to attend to meet lots of people in a very relaxed convenient setting. Because the concert ends at 1 PM your Saturday afternoon will still be open. Depending on the RSVPs and interests of the group some people may decide to go out for an optional lunch or just walk around the Strip District checking out some places.</t>
  </si>
  <si>
    <t>Pittsburgh Opera in the Strip</t>
  </si>
  <si>
    <t xml:space="preserve"> 2425 Liberty Ave</t>
  </si>
  <si>
    <t>The Piano Lesson -August Wilson\'s Pulitzer Prize Winning Play (November 13-21)</t>
  </si>
  <si>
    <t xml:space="preserve"> "The Piano Lesson" is the fourth play written and produced by August Wilson which brought the Pittsburgh native his second Pulitzer Prize for drama in 1990. Part of his ten part Pittsburgh Cycle this story also won the 1990 Circle Award for Best Play from the New York Drama Critics. Set in 1936"The Piano Lesson" deals with family conflict the remnant legacy of slavery with an incorporation of the supernatural and spirituality and how ordinary people can be extraordinary in their own way. Directed by distinguished director Mark Clayton Southers and his Pittsburgh Playwrights Theatre Company this 2015 production should not be missed!! There are 7 performance dates to choose from during November 13-21 as shown below (please review these performance dates and post comments if you\'d like to attend a particular performance).: Throughout its history "The Piano Lesson" has drawn some of the most well known actors to the stage (as well as a film version) including Samuel L. Jackson Alfre Woodard Charles S. Dutton S. Epatha Merkerson Rocky Carroll Lisa Gay Hamilton Courtney B. Vance and many others. But please don\'t miss this 2015 production which features a great cast including those who knew and were inspired by August Wilson and who also share the \'Pittsburgh connections\' as they bring these unforgettable characters to life right here in Pittsburgh and inside the beautiful August Wilson Center. And just wait until you see the remarkable set being designed by Tony Ferrieri for this production. "The Piano Lesson" touches upon so many issues with many humorous and heartfelt moments that will touch audiences and provide some interesting tidbits for those with an interest in Pittsburgh nostalgia and history. While exploring family tensions community and many other issues "The Piano Lesson" has something for everyone. Check out these great articles about the show http://triblive.com/aande/theaterarts/9315689-74/piano-pittsburgh-lesson#axzz3rLRBBcBE http://www.nextpittsburgh.com/events/stage-august-wilsons-pulitzer-prize-winning-piano-lesson/ http://www.post-gazette.com/ae/theater-dance/2015/11/08/Stage-preview-Director-finds-The-Piano-Lesson-key-to-his-recovery-from-accident/stories/201511080042 The Piano Lesson By August WilsonDirected by Mark Clayton SouthersNovember[masked] August Wilson\'s 1990 Pulitzer-winning drama is set in 1936 Pittsburgh\'s Hill District. The Piano Lesson focuses on conflict between a brother and sister who differ on what to do with a family heirloom a piano. The brother Boy Willie is a sharecropper who wants to sell the piano to buy the land where his ancestors toiled as slaves. The sister Berniece remains emphatic about keeping the piano which shows the carved faces of their ancestors during the days of their enslavement. This remarkable production takes place on the stage of the August Wilson Center and runs from November 13-18 For advance tickets ($33.25) and the complete schedule of performances please visit http://trustarts.culturaldistrict.org/production/47104/the-piano-lesson or call (412)[masked] or stop buy the Theater Square Box Office. There are 7 performance dates to choose from as shown below: Friday November 13 at 8 pm Saturday November 14 at 8 pm Sunday November 15 at 7 pm Thursday November 19 at 8 pm Friday November 20 at 8 pm Saturday November 21 at 2 pm Saturday November 21 at 8 pm Please feel free to suggest come some alternate Meetup dates by posting comments below. We\'ll also try to incorporate some flexibility in case people would like to meet for dinner coffee etc. or perhaps walk around the campus for a little tour before the show. As always this would be also be a great production to check out on your own with family/friends instead as "The Piano Lesson" is certainly a classic that would be a nice educational discussion opportunity among parents/students/grandparents. For more information about Pittsburgh Playwrights Theatre Company and this very special production at the August Wilson Center please visit http://www.pghplaywrights.com For more information about the August Wilson Center please visit http://culturaldistrict.org/pages/aacc Parking Here is the ParkPGH website with real-time info on downtown parking garage availability http://parkpgh.org where you can also download apps get garage availabilty via text messaging etc. You can also call[masked]-8980. Don\'t miss this wonderful play! Stay tuned for updates!!</t>
  </si>
  <si>
    <t>First in the South Candidates Forum moderated by Rachel Maddow</t>
  </si>
  <si>
    <t>From MSNBC website: Rachel Maddow to moderate Democratic candidates forum. Rachel Maddow announces that she has been selected to moderate the First in the South Candidates Forum with Hillary Clinton Bernie Sanders and Martin O\'Malley to be held in South Carolina on November 6th co-sponsored by the Democratic Parties of 13 southern states. MSNBC We will have an informal pot luck dinner before for anyone interested in getting comfortable before the forum which starts at 8pm. With this being a friday night feel free to bring a bottle of wine or beer to share. I will make some type of main entree more information on this in November once I see the level of interest.</t>
  </si>
  <si>
    <t>Hands Across the Waters Concert</t>
  </si>
  <si>
    <t>Free concert presented by Coro Latinoamericano Pittsburgh and Allegheny Unitarian Universalist Church. Coro Latinoamericano Pittsburgh's repertoire represents not only a regional variety of musical and rhythmic styles both traditional and popular but also seeks to emphasize the rich array of multiple ethnic and linguistic traditions European Indigenous and African present in the songs they perform. The mission of Coro Latinoamericano Pittsburgh is to build bridges to other peoples and cultures in Pittsburgh and beyond. Tickets $0 at the door. A free will offering will be taken.</t>
  </si>
  <si>
    <t>Allegheny Unitarian Universalist Church</t>
  </si>
  <si>
    <t xml:space="preserve"> 416 W North Ave</t>
  </si>
  <si>
    <t xml:space="preserve">Primarily acoustic although I have been bringing an electric guitar and amp and running it through a clean channel. Keyboards flutes and ukuleles also have been spotted. 7-10ish. </t>
  </si>
  <si>
    <t>NEGROES WITH GUNS SCREENS AT THE SEMBENE FILM FESTIVAL 11/19</t>
  </si>
  <si>
    <t xml:space="preserve"> NEGROES WITH GUNS: Rob Williams and Black Power Thursday November 19th - 6:00 PMCarnegie Library of Pittsburgh Homewood7101 Hamilton Ave. PGH 15208Doors Open at 5:00 PMSuggested Donation: $2 Refreshments Available NEGROES WITH GUNS: Rob Williams and Black Power2005 USA 53 minutes Written &amp;amp; Directed by Sandra Dickson &amp;amp; Churchill RobertsAssociate Directors: Cindy Hill and Cara PilsonOriginal Score: Terence Blanchard Movie Trailer: Awards: Organization of American Historians Erik Barnouw Award 2006Winner Best Feature Audience Award Detroit DocsWinner Best Documentary Film Feature Urban World Film Festival Praise: "Robert Williams insistence on armed self-defense in response to racist terrorism inspired hundreds of followers yet his story has been marginalized or erased from Civil Rights history. Negroes with Guns revives the powerful words and actions of this legendary Black leader and restores him to his central place in the Black struggle for dignity and human rights. Kathleen Cleaver Former Black Panther Senior Lecturer and Research Fellow Emory University School of Law SYNOPSIS: NEGROES WITH GUNS: Rob Williams and Black Power tells the dramatic story of the often-forgotten civil rights leader who urged African Americans to arm themselves against violent racists. In doing so Williams not only challenged the Klan-dominated establishment of his hometown of Monroe North Carolina he alienated the mainstream Civil Rights Movement which advocated peaceful resistance. Robert F. Williams was the forefather of the Black Power movement and broke dramatic new ground by internationalizing the African American struggle. Negroes with Guns is not only an electrifying look at an historically erased leader but also provides a thought-provoking examination of Black radicalism and resistance and serves as a launching pad for the study of Black liberation philosophies. Insightful interviews with historian Clayborne Carson biographer Timothy Tyson Julian Bond and a first person account by Mabel Williams Robert\'s wife bring the story to life. </t>
  </si>
  <si>
    <t>Let's Meet Up and Have a Talk at the Brookline Library</t>
  </si>
  <si>
    <t>Cross-posted to Pittsburgh area anxiety shyness and depression meetup. We are having another talk at the Brookline library for November but the larger room was booked for the entire month. The smaller room that fits up to 20 people was available so this meetup will be capped.</t>
  </si>
  <si>
    <t>Level 26 - Krishna Consciousness: Got Gita?</t>
  </si>
  <si>
    <t>The Bhagavad Gita is a sacred Hindu text for good reason: it explains reality! In this "narrative poem" between Lord Krishna and warrior prince Arjuna you will see support for all that Jesus Buddha and Albert Einstein have said. However it can be a complex read ... but it is made much easier when it is studied with quantum spiritual eyes. Of course that is precisely what we will do in this meetup.</t>
  </si>
  <si>
    <t>A Day at the Museum.</t>
  </si>
  <si>
    <t xml:space="preserve">*Disclaimer: This event has been rescheduled to the week after the proceeding hoopla occured* The Westmoreland Museum of American Art is having a Grand Reopening and Free Community Day with a marching band Greensburg\'s theatrical group "Stage Right!" and interactive puppet shows/contests. Details can be found at this link: http://thewestmoreland.org/event/the-skys-the-limit-grand-reopening-celebration-free-community-day/ I haven\'t been to this museum in a couple of years and I\'d like to see the expanded collections the raised roof and all of the other renovations. We will meet at Saint Claire Park in Greensburg then take the short walk up to the museum. I recommend planning on parking a block or two away from the museum or in a parking garage as most of the museum\'s free parking might be taken. If you have any questions or suggestions please let me know. Thanks and I look forward to seeing everyone! 10/23 Update: Hey everyone. I\'ve rescheduled this meetup to next week as I\'m physically unfit to go. I apologize for any inconvenience this may cause. Feel free to go anyway as it sounds fun to me! Thanks. </t>
  </si>
  <si>
    <t>Knitting 101</t>
  </si>
  <si>
    <t>Hey Don\'t suppose anyone is any interested in getting together to knit for a few hours every now and then. Maybe teach a few others that would like to enhance their knitting skills i.e that would be me. I work 9-5 and all knitting groups I am aware of happen at during the week day. Thinking with colder months ahead this would be an good indoor activity. Meet-up at Galleria in Mt. Lebanon Sunday afternoons at 3:00pm at the large round tables a little out of the way near Anthropology. Same level as Panera and movie theater. Drop by to knit &amp;amp; chat as apposed to Stitch \'n Bitch (do you know the book). Nothing too formal. Bring your projects some bring questions some bring answers. Starbucks and Panera in the Galleria if you want to grab a cup of coffee or tea. Any interest would love to hear your thoughts. Janine PS. Bring knitting needles and yarn!</t>
  </si>
  <si>
    <t>The Galleria</t>
  </si>
  <si>
    <t xml:space="preserve"> Washington Rd</t>
  </si>
  <si>
    <t>CMU School of Architecture Lecture Series: Mark Pasnik</t>
  </si>
  <si>
    <t>SOA LECTURE SERIES Mark Pasnik: Form and Format Monday October 26 2015 || 6:30pm || Carnegie Museum of Art Theater (map)Mark PasnikMARK PASNIK is principal of overunder an interdisciplinary architecture urban design graphic identity and publications practice based in Boston. His recent book Heroic: Concrete Architecture and the New Boston (with Chris Grimley and Michael Kubo) is scheduled for release by The Monacelli Press in October 2015. Recent projects include admissions identity for Wentworth Institute and rebranding of the deCordova Sculpture Park and Museum. Mark has recently been appointed to the Boston Art Commission is co-director of overunder s pinkcomma gallery and is associate professor at the Wentworth Institute of Technology. Cosponsored by the Heinz Architectural Center at Carnegie Museum of Art. Presented as part of HACLab Pittsburgh: Imagining the Modern on view at CMoA.</t>
  </si>
  <si>
    <t>Carnegie Museum of Art Theater</t>
  </si>
  <si>
    <t>Pittsburgh Cajun Music</t>
  </si>
  <si>
    <t>Come join us for a night of great Cajun music and dancing! Enjoy meeting others who enjoy this traditional music in a casual atmosphere. No partner needed. We meet approximately once a month at the BMNECC in Homestead.</t>
  </si>
  <si>
    <t xml:space="preserve">Cajun; Live Music; Music; Dance Lessons; Social Dancing; new orleans; Traditional Cajun Music; Cajun Dance; </t>
  </si>
  <si>
    <t>145 days</t>
  </si>
  <si>
    <t>November Cajun Dance</t>
  </si>
  <si>
    <t>Come join us for the November Cajun Dance! Dance lessons start at 7:30pm. Live music with Grand Bon Rien starts at 8:30pm. $10 per person. No partner required! Drinks available for purchase.</t>
  </si>
  <si>
    <t>Bulgarian Macedonian National Educational and Cultural Center Art Center</t>
  </si>
  <si>
    <t xml:space="preserve"> 449 W. 8th Ave</t>
  </si>
  <si>
    <t>Game Night at Katie's!</t>
  </si>
  <si>
    <t>Katie W's hosting a game night at her house. Katie will provide drinks if others bring snacks. Katie is ordering the expansion packs for Cards Against Humanity! Cross-posted from the meet up group Pittsburgh area anxiety shyness and depression meetup Please considering using the discussion area to share what you plan on bringing.</t>
  </si>
  <si>
    <t>Manger vietnamien - &amp; r union informationnelle</t>
  </si>
  <si>
    <t>Manger vietnamien - &amp;amp; r union organisationnelle [Eat vietnamese &amp;amp; organizational meeting] Y a-t-il des preneurs pour un repas vietnamien et une discussion internationale? Quelques membres de mon Meetup international y seront aussi. J'adore manger vietnamien et j'ai h te de vous voir tous apr s un long t [Any takers for vietnamese food &amp;amp; international talk? (a few members of my international Meetup will be there also) I love Vietnamese food - and I would like to see you again after the long summer.] Je voudrais r server tout le monde un accueil chaleureux - en particulier ceux qui aimeraient proposer des v nements futurs. [I'd like to extend this invitation to anyone who would like to propose French events. ] Ce petit resto est situ sur la colline des cureuils et dispose d'un acc s pratique et proche de la sortie de l'autoroute 376. [This small restaurant is located in Squirrel Hill and has easy access off of 376 on Murray Ave.] Apportez votre propre boisson alcoolis e [It's BYOB.] Marc l'organisateur de ce groupe</t>
  </si>
  <si>
    <t>Tan Lac Vien</t>
  </si>
  <si>
    <t xml:space="preserve"> 2114 Murray Ave (Squirrel Hill)</t>
  </si>
  <si>
    <t>November monthly networking group.</t>
  </si>
  <si>
    <t>We will be discussing desktop property analysis Desk top Analysis: Ever wonder why you keep missing the good deals? Then you have to learn this method of sifting and sorting through potential deals without leaving the comfort of your home or office. How to evaluate investments quickly easily and effectively from you home computer before ever getting into you car as to save time money and be more efficient and profitable</t>
  </si>
  <si>
    <t>We sing and support 4 part harmony in the barbershop style as the Pittsburgh Metro Chapter of the Barbershop Harmony Society. We meet every Monday evening around 7:15 at Beulah Presbyterian Church Fellowship Hall 2500 McCrady Road (right off Churchill exit/ Parkway east) Pittsburgh Pa. 15235. ph.412-447-1396; or visit us at: www.steelcityharmonizers.org We are a growing energetic group of men who like to sing and socialize. Musical selections can include everything from the great classics of the 40's 50's &amp;amp; 60's to the Beatles and beyond. Singers from all levels of talent are involved in our Chorus. Members range from in age from High School age to retirees so all are welcome. We perform several shows a year and along with Singing Valentines public gigs and Barbershop contests on the calendar it keeps us plenty busy. Looking for a place to sing or want to hire this group? Call 412-447-1396 for details. https://www.google.com/maps/place/Beulah+Presbyterian+Church/@40.4468654-79.84674715z/data=!4m2!3m1!1s0x0:0xbbaceb4e49c2ac51?dg=dbrw&amp;amp;newdg=1</t>
  </si>
  <si>
    <t>SCH Open House- COME SEE OUR NEW HOME!</t>
  </si>
  <si>
    <t>STEEL CITY HARMONIZERS HAVE A NEW HOME!Come visit us at our new home. The men of Pittsburgh Metro Chapter are really excited to show off our new meeting hall. MONDAY OCT.26 2015MONDAY OCT.26 2015 - For singing laughing light refreshments more singing.7:30 TO 10:00 PMBeulah Presbyterian Church Fellowship hall2500 Mc Crady Road (right off Churchill exit/ Parkway east)Pittsburgh Pa. 15235[masked]www.steelcityharmonizers.org</t>
  </si>
  <si>
    <t>Beulah Presbyterian Church</t>
  </si>
  <si>
    <t xml:space="preserve"> 2500 McCrady Road</t>
  </si>
  <si>
    <t>Guest Speaker discusses self directed IRA strategies</t>
  </si>
  <si>
    <t>Our offices 1500 Ellsworth Avenue</t>
  </si>
  <si>
    <t xml:space="preserve"> second floor suites 204 - 207</t>
  </si>
  <si>
    <t>Join us for our October 20th 2015 meeting</t>
  </si>
  <si>
    <t>Our guest speaker is Rob Holderbaum from Mills &amp;amp; Associates. Learn about the health care updates insurance and protecting your most important asset.....you! Rob will brief us about current regulations. Stop out to learn and network. Otis DiCerbo</t>
  </si>
  <si>
    <t>Hello everyone! We had another nice turnout and a great game night last week. We got to playtest 3 Little Words a fun word game that got a lot of great feedback. Then we played the drafting game Between Two Cities. The group split into two afterward with one group playing Roll for the Galaxy and Istanbul while the other group played Caverna. I"ll bring some lighter and some heavier games again this week and encourage others to do the same. There have been requests for Tzolkin and Power Grid so I\'ll review the rules for those (and hope to teach better than I did with Caverna if they hit the table- sorry guys!). Also if anyone wants to do a small game of Through the Ages (or if anyone in the group knows it) let me know! This has been a really fun group I look forward to another Friday Night Under the Lights!</t>
  </si>
  <si>
    <t>Burghers for Bernie</t>
  </si>
  <si>
    <t>Burghers for Bernie is a Pittsburgh based group. We often organize and meet for events to help spread the word about Bernie Sanders' campaign. We design and sell T-shirts buttons bumper stickers and more to fund our activities to help Bernie win the election.</t>
  </si>
  <si>
    <t xml:space="preserve">Democratic Party; Liberals; Grassroots Progressives; Pittsburgh area; Social Equality; Activism; Political Activism; Political Action; Progressive Politics; National Politics; Progressives; Bernie Sanders; </t>
  </si>
  <si>
    <t>139 days</t>
  </si>
  <si>
    <t>Republican Debate Watch with Bernie</t>
  </si>
  <si>
    <t>(Notice you MUST sign up on the national Bernie site to get this RSVP. https://go.berniesanders.com/page/event/detail/4v3vc ) Come out and join Burghers for Bernie as we watch the Republican debates! Join us for an evening of drinks laughs and mind-numbing rhetoric. Lets watch to find out what kind of important and pressing issues that the Republicans debate and watch as Bernie reacts to them (on Twitter.) Also stop by our merchandise table and get some Bernie swag.</t>
  </si>
  <si>
    <t>Brillobox</t>
  </si>
  <si>
    <t xml:space="preserve"> 4104 Penn Ave</t>
  </si>
  <si>
    <t>Learning to Lead Breakfast with Daniel Bull Founder of Zero Six Eight</t>
  </si>
  <si>
    <t xml:space="preserve"> At this breakfast Dan will be sharing what he believes to be the most important leadership lessons for young leaders to learn. Dan s Bio: Daniel Bull founded Zero Six Eight (068) in September of 2013. 068 is a business incubator that seeks to develop the fully innovative potential of formerly incarcerated entrepreneurs. The pursuit of restoring others was inspired by Daniel s personal and professional fall that left him disgraced homeless bankrupt and incarcerated for 21months in Federal Prison. Today 068 currently houses 8 companies and 12 entrepreneurs. Businesses include construction medical device solar energy composting e-commerce and more </t>
  </si>
  <si>
    <t xml:space="preserve">Bistro to Go </t>
  </si>
  <si>
    <t xml:space="preserve"> 415 E Ohio St Suite </t>
  </si>
  <si>
    <t>Hello everyone! We continue to have great turnouts and the staff at Kings takes great care of us. I see our little group is quickly approaching 400 members! I have to attribute this to the great organizers who are so helpful and accommodating to our new members. This hobby can be a little intimidating with complex games fat rulebooks and sensory overload sometimes. You will be amazed at how fast you actually learn and game and within a play of two you are formulating strategies and competing with experienced gamers. If you have been sitting on the fence about attending one of these events what I can suggest is "Just Do It". We all know how hard it is to meet a group of strangers for the first time and it can be a bit intimidating for most people. However we try and make it as accommodating as possible for our new members. We meet in very public places and you are free to come and go as you please. We also try and find games that meet your interests and your skill levels. I would have to say that most people that come once come back again. I think instead of a focus game this week it is going to be a focused theme. This week\'s theme is going to be Deckbuilding Cardgames! This is a great genre and one that we haven\'t brought out too much in our meetups. I will bring the following games with me: Dominion w/Intrique expansion Thunderstone Advance: Towers of Ruin Other popular games include: Ascension Eminent Domain I also plan on having some new expansions for some of my favorite games with me this week as well. Please take a look at my Board Game Geek collection list and if there is anything you want me to bring alone please feel free to drop it in the comments below. Our Friday Night meetups have been lasting eight or so hours lately so there is plenty of time to get in a variety of games.</t>
  </si>
  <si>
    <t>Luke Wholey's Wild Alaskan Grille</t>
  </si>
  <si>
    <t>A seafood restaurant in the Strip District. I haven't been here but they have gotten good revues. http://lukewholey.com/wp/ As always our group dinner reservation policy is in effect. Please make sure you familiarize yourself with the policy which can be found here: http://www.meetup.com/Pittsburgh-Fine-Dining-Meetup/messages/boards/thread/48846086</t>
  </si>
  <si>
    <t>Luke Wholey's Wild Alaskan Grill</t>
  </si>
  <si>
    <t xml:space="preserve"> 2106 Penn Ave</t>
  </si>
  <si>
    <t>Meatless Monday Pittsburgh Launch party</t>
  </si>
  <si>
    <t>Join us to celebrate as Meatless Monday Pittsburgh debuts our first restaurant participant - Mexi-Casa! * Brand new menu with veg options galore* Trivia by Hinkledire Entertainment (starts at 7p)* Prizes Raffles* $5 Long Island Iced Teas Most importantly come out to enjoy a great meal and let's show Mexi-Casa and other restaurants that we really appreciate their veg options! Bring a non-veg friend and show them how easy it is to eat out compassionately.</t>
  </si>
  <si>
    <t>Mexi Casa</t>
  </si>
  <si>
    <t xml:space="preserve"> 3001 W Liberty Ave</t>
  </si>
  <si>
    <t>go to Bob's Diner in Castle Shannon on the 28th at 2:30pm.</t>
  </si>
  <si>
    <t>Come on out and eat breakfast lunch dinner or dessert at Bob's diner. IF you want a full dinner Wed. Is Chef's Choice: chicken or pasta. Hope to see you there!!</t>
  </si>
  <si>
    <t>Bob's Diner</t>
  </si>
  <si>
    <t xml:space="preserve"> 1230 Grove Rd</t>
  </si>
  <si>
    <t>Alchemize Your Fears: Embrace Your Shadow and Embody Your Divine Darkness</t>
  </si>
  <si>
    <t>This class is a three part webcam based workshop altered so that more people across the planet can join us in what is sure to be an amazing experience.The first webcam-based class will be in the evening on October 30th right here from my bedroom in Pittsburgh Pennsylvania starting at around 6pm.The second will be on November 1st at the same time and the third will be on November the 2nd at around the same time of day.November 1st and 2nd is also Dia De Los Muertos or Day of the Dead which is a potent day to celebrate the dead and shadowed including that which is within us. ***Please confirm your attendance and make your email address visible so that I can send you the link for the webcam conference for the three individual days. Thank you! *** On November 6th or 7th (I\'ll announce it in the online class) we will also have an in-person finale celebration to welcome the Alchemy of Scorpio with joy and togetherness. If you live somewhere outside of Pittsburgh this is a great opportunity to expand your perspectives and experience greater fulfillment from the comfort of your own home. You can now make donations and confirm your attendance here if you would like: https://www.eventbrite.com/e/alchemize-your-fears-tickets-19062224627 As we go into Fall the Great Fall of the Walls Around Our Heart also happens as we prepare our way into a new and untravelled space: The Night. This is truly our home this is where we\'ve been travelling the whole time and now we\'re going in consciously playfully even with a reverence for the Sacred Space that Night provides...with a reverence for our Holy Darkness.We welcome the Love\'s Shadow into our hearts with this three part webcam based class designed around freeing ourselves from our hidden fears and accessing a great power within us known as our desire. This class is for those who want to:*let go of "supposed to\'s" and "shoulds"*feel more led by their own desire*have a greater sense of trust in themselves*gain clarity and insight on their own internal mythos Discover the Beauty that being a "Fallen Angel" has. If you have dealt with suppressed shame guilt fear grief sorrow or even a lack of feeling that has been debilitating to your ability to follow and accomplish your greatest dreams and receive your deepest desires come and see the power of alchemy for yourself.This practice is one of reclaiming and owning personal responsibility for our feelings and behavior becoming more sovereign and authorizing of the events of our lives and discovering the rich amazing taste of being a whole being and moving through the world with agency desire and love as our greatest guides.I know every one of you has infinite power. I believe in you and I love you and I know you are capable of great miraculous things. You are greatness you don\'t just have greatness within you. Let\'s take a deep-dive into exploring our own hidden depths.So come Alchemize Your Fears: Embrace your Shadow and Embody your Divine Darkness. What you will receive from attending this Three Part Webcam based series Workshop: *Discover your own hidden fears and set yourself free with simple yet powerful exercises-Get in contact with your desire-Touch into the art of alchemy-Open your heart-Explore your shadow and understand the innate significance of your own personal story-Gain clarity and insight-Experience an expanded sense of self and take home simple practices to help you gain a greater sense of trust and ease in life This class is designed to be accessible to all people. Therefore it is a pay-what-you-want. You decide how much you think it is worth and you will get what you put in (that can be more than monetary.) Thank you for considering joining us. LoveAmanda Maloney</t>
  </si>
  <si>
    <t>Dedicated to bringing all good things to one of Pittsburgh\'s first and finest suburbs. Join the renaissance - it\'s what\'s happening to Penn Hills!</t>
  </si>
  <si>
    <t>Penn Hills Coffeehouse Series - "Jazz Night"</t>
  </si>
  <si>
    <t xml:space="preserve"> Come to this week\'s Wednesday night Coffeehouse Series for some great jazz with Victoria Brady and Patrick Whitehead!</t>
  </si>
  <si>
    <t>October Accesibility Happy Hour</t>
  </si>
  <si>
    <t>Join our next accessibility happy hour 5:30 7:30 on Tuesday October 27th at Social in Bakery Square 6425 Penn Ave. We will have a sign language interpreter at Tuesday s happy hour and the restaurant is an accessible building. Many thanks to the Urban Affairs Foundation of the Jewish Federation of Pittsburgh for providing sign language interpreters at all of our events. Questions or accessibility requests? Contact Gabe McMorland at[masked] or [masked]. Like us on Facebookhttps://www.facebook.com/pittsburghaccessibilitymeetup Follow us on Instagramhttp://instagram.com/pghaccessibility</t>
  </si>
  <si>
    <t>STEELER's PARTY WITH FRIENDS AND FUN! At Prior's in South Hills!</t>
  </si>
  <si>
    <t>Join us at Prior's where they have $1 drafts of Miller Coors light and Yeungling during the game and FREE pizza during half time! Wow you can't beat that! Priors is behind Caste Village shopping plaza and we had a great turn out there last season and they were really nice to us and great atmosphere so come watch the game or come on out just to enjoy the fun and friends. Cya there! We normally get between 10-20 people because it is cross-posted! Don [masked] So far from the different groups we have about 18 people and room for more!! So if you're looking for something to do today come on out for some fun!!!</t>
  </si>
  <si>
    <t>Prior's Tap and Tavern</t>
  </si>
  <si>
    <t>Indoor Tennis - Mt. Lebanon</t>
  </si>
  <si>
    <t>Mt Lebanon Tennis Center</t>
  </si>
  <si>
    <t>Dinner and Conversation for Beginning Speakers</t>
  </si>
  <si>
    <t>If you are new to the Spanish language or your speaking skills are very rusty then this event is for you! We'll meet at Casa Reyna in the Strip District for dinner and drinks. More advanced speakers are welcome of course but this event is intended for those who would feel more comfortable practicing their Spanish and socializing with other less advanced speakers. This will also be a good opportunity to learn about Spanish languages resources both here in the Pittsburgh area and online. Nos vemos pronto!</t>
  </si>
  <si>
    <t>Casa Reyna</t>
  </si>
  <si>
    <t xml:space="preserve"> 2031 Penn Avenue</t>
  </si>
  <si>
    <t>The Penultimate Riverview Park Game 9-11</t>
  </si>
  <si>
    <t>The Final Riverview Park Game of the Season 9-11</t>
  </si>
  <si>
    <t>This is your last chance to play Riverview Park pickup this year and who even knows if we'll get access to it next year! Get your CPU membership and some beer and come play. We play even when it's raining. This game is for members of Pittsburgh-Ultimate.org. It costs $5 to join and helps pay for our permits of this wonderful field. Please join. http://pittsburgh-ultimate.org/become-a-member https://www.google.com/maps?q=139+Mairdale+Ave%0D%0APittsburgh+PA&amp;amp;t=h&amp;amp;z=17</t>
  </si>
  <si>
    <t>PATHER PANCHALLI (Part 1 of APU Trilogy)</t>
  </si>
  <si>
    <t>Pather Panchalli (Song of the Little Road) The release in 1955 of Satyajit Ray s debut Pather Panchali introduced to the world an eloquent and important new cinematic voice. A depiction of rural Bengali life in a style inspired by Italian neorealism this naturalistic but poetic evocation of a number of years in the life of a family introduces us to both little Apu and just as essentially the women who will help shape him: his independent older sister Durga; his harried mother Sarbajaya who with her husband often away must hold the family together; and his kindly and mischievous elderly auntie Indir vivid multifaceted characters all. With resplendent photography informed by its young protagonist s perpetual sense of discovery the Cannes-awarded Pather Panchali is an immersive cinematic experience and a film of elemental power. Satyajit Ray || India || 1955 || 125 min. Part of The Apu Trilogy series. Film screens at 7:30 meet in lobby before More info and trailer:http://cinema.pfpca.org/films/pather-panchali</t>
  </si>
  <si>
    <t>FREE CONCERT: Pitt World Music Festival</t>
  </si>
  <si>
    <t>November 17 2015 - 7:00pmWilliam Pitt Union Lower LoungeFreeJoin the Pitt African Music and Dance Ensemble University Gamelan and Carpathian Music Ensemble for a celebration of World Music at Pitt with this free concert at the William Pitt Student Union!</t>
  </si>
  <si>
    <t>Assembly Room - William Pitt Union</t>
  </si>
  <si>
    <t xml:space="preserve"> 3959 5th Avenue</t>
  </si>
  <si>
    <t>Free Concert! Pitt\'s Symphony Orchestra Premiers David Mahler Work Wed Nov 4th!</t>
  </si>
  <si>
    <t>Pitt\'s Symphony Orchestra Premieres David Mahler Work November 4 2015 - 8:00pm Bellefield Hall AuditoriumFreeThe University of Pittsburgh Symphony Orchestra will premiere a brand new composition for string orchestra by David Mahler.</t>
  </si>
  <si>
    <t xml:space="preserve">Bellefield Auditorium </t>
  </si>
  <si>
    <t xml:space="preserve"> 315 S. Bellefield Ave </t>
  </si>
  <si>
    <t>Bernie Goes to Sliberty!</t>
  </si>
  <si>
    <t>Bernie goes to Sliberty! (That's East Liberty for you folks who don't know how to talk right.) We have found two groups that are particularly interested in hearing Bernie's message. One is students. They are under-registered and eager to hear about Bernie's plan for free state college tuition and downward adjustment of existing and new college student loan rate. The other group is African Americans. They are also under-registered. But they are highly aware of how important politics are to their lives and they are willing to hear about Bernie. Our candidate has a LOT to say! About unjustified police killings of African Americans about a decent living wage about free college tuition and lower student loan interest rates about institutional racism. When Bernie was in college he was co-chair of a SNCC chapter and went to jail for protesting segregated student dorms. We've been to East Liberty before. This time we have a great flyer as well as voter registration forms. We will meet on the Penn Avenue side of East Liberty Presbyterian Church in the heart of East Liberty at 1PM. Pair up and head out to Whole Foods Trader Joes Giant Eagle Target Shakespeare Street shopping center and on the sidewalks of East Liberty. At 2:30 we will gather back at Zeke's coffeeshop to return materials and hang out together.</t>
  </si>
  <si>
    <t xml:space="preserve">Penn Ave. side of East Liberty Presbyterian Church </t>
  </si>
  <si>
    <t xml:space="preserve"> 116 S. Highland Ave. &amp; Penn Ave.</t>
  </si>
  <si>
    <t>Hi All I am planning this indoor tennis regularly every Friday evening.Is there anyone to play some tennis indoor?If so please RSVP. Because the indoor tennis is not free I added payment option.It is $15 per person for 2 hours. Unfortunately the refund will not be guaranteed. So please make sure your schedule before making RSVP.If you have any questions please let me know. My phone number is[masked]-7890.Thanks and see you then Jason</t>
  </si>
  <si>
    <t>MARY LOU WILLIAMS: THE LADY WHO SWINGS THE BAND CLOSES OUT THE FESTIVAL</t>
  </si>
  <si>
    <t xml:space="preserve"> "BEYOND CATEGORY" - Duke Ellington MARY LOU WILLIAMS: THE LADY WHO SWINGS THE BAND Saturday November 21st - 2:00 PM Carnegie Library of Pittsburgh Homewood7101 Hamilton Ave. PGH 15208 Doors Open at 1:00 PMSuggested Donation: $2 Refreshments Available Mary Lou Williams: The Lady Who Swings the Band WINNER2015 HBO AWARD FOR BEST DOCUMENTARY2015 SAATCHI &amp;amp; SAATCHI AWARD FOR BEST ACHIEVEMENT IN FILM2015 Pan African Film Festival Programmer\'s Award for Documentary Official Selections2015 Pan African Film Festival2015 Rwanda International Film Festival2015 Kansas City Film Fest Produced and Directed by Carol BashEditor: Sandra ChristieCo-Producer: Stacey HolmanExecutive Producer: Stanley NelsonCinematography: Robert Shepard James Richards and Michael Chin The Website: Official Trailer: MARY LOU WILLIAMS: THE LADY WHO SWINGS THE BAND is the story of a child prodigy one of the greatest jazz pianist arrangers and composers who ever lived Mary Lou Williams. Raised in the East Liberty neighborhood in Pittsburgh PA and one of eleven children she was a genius and ahead of her time. She was also Black and female in a white man\'s world. Mary Lou Williams is considered one of Jazz\'s greatest innovators yet has remained largely unknown until now. </t>
  </si>
  <si>
    <t>SUPREMACY is Screening at the Sembene Film Festival</t>
  </si>
  <si>
    <t xml:space="preserve"> SUPREMACYFriday November 20th - 6:00 PMCarnegie Library of Pittsburgh Homewood7101 Hamilton Ave. PGH 15208Doors Open at 5:00 PMSuggested Donation: $2 Refreshments Available Review (Excerpts from Dan Sinacola\'s article in Paste Magazine 12/22/2014) Danny Glover is despite what he s popularly proclaimed not getting too old for this shit. His latest [film] is Supremacy a drama from director Deon Taylor in which Glover plays the only-surnamed Mr. Walker an ex-con who using his understanding of the racist mind must thwart recent parolee Tully (Joe Anderson) who s taken Mr. Walker s family hostage. Because Tully killed a black cop on accident. Because Tully s a member of the Aryan Nation. So pretty much the whole situation s messed up. SUPREMACYDirected by: Deon TaylorScreenplay by: Eric J. AdamsStarring: Danny Glover Joe Anderson Lela Rochon and Derek Luke Release Date: January 2015 Genre: Psychological ThrillerCountry: USA Length: 112 Minutes Language: English Official Trailer: On FACEBOOK: Website: Official Selections 2015 The Pan African Film Festival2015 Los Angeles Film Festival Synopsis SUPREMACY a psychological thriller based on a true story. After doing a 14-year stint in Pelican Bay Aryan Brotherhood member Tully and his female accomplice get stopped by a deputy sheriff. The sheriff ends up dead and Tully and the woman break in to the first house they see and hold a Black family hostage. Veteran actor Danny Glover leads the ensemble including Joe Anderson Derek Luke Anson Mount Evan Ross Lela Rochon and Dawn Olivieri. HERE\'S A FLYER! PASS IT ON!! </t>
  </si>
  <si>
    <t>Biophilia: Pittsburgh November Meeting</t>
  </si>
  <si>
    <t>The Nov. 5 Biophilia: Pittsburgh meeting will feature Timothy Beatley Teresa Heinz Professor of Sustainable Communities at the University of Virginia who will introduce the discussion topic "Designing Cities that Love Nature: The Promise and Potential of the Global Biophilic Cities Movement." Nature provides many emotional spiritual and health benefits to residents of cities. Biophilia argues that we have co-evolved with nature and that we have a deep need to affiliate with the natural world. But how can that connection to nature happen in in an increasingly urbanized world? And what are the other ways that cities can co-exist with nurture and care for nature both local and global? Timothy Beatley will argue that we need to shift towards a vision of biophilic cities and will describe some of the things that emerging leaders and partner cities are doing in this arena. Timothy Beatley has taught in the Department of Urban and Environmental Planning School of Architecture at the University of Virginia for the last 28 years. He is the author or co-author of more than fifteen books on these subjects including Green Urbanism: Learning from European Cities (recently translated into Chinese) Native to Nowhere: Sustaining Home and Community in a Global Age andBiophilic Cities: Integrating Nature Into Urban Design and Planning. He directs the Biophilic Cities Projectat UVA and is also co-director of UVA s Center for Design and Health within the School of Architecture. Meeting Schedule:5:30 6 p.m. Networking and refreshments6 6:30 p.m. Presentation6:30 7:30 p.m. Discussion Directions and Parking: This meeting will take place in the Center for Sustainable Landscapes (CSL) Classroom which is located on the facility s first floor. The main Conservatory entrance will be closed as this meeting takes place after normal hours; to access the CSL follow Frew Street (located between the Oakland/Schenley Park bridge and the Christopher Columbus statue) which will take you around the Conservatory to the lower campus. Guest parking spaces are available on your left as you approach the CSL.</t>
  </si>
  <si>
    <t>Holiday Get Together at Proper (downtown!)</t>
  </si>
  <si>
    <t>The knitting group has been in existence for 2+ years we have over 200 members and we've had dozens of fun knit nights together! Let's leave the knitting needles at home for the night and head downtown for a holiday get together! Feel free to bring your significant other if you'd like! We are limiting the reservation to 12 with a wait list if need be so please be sure to update your reservation if you aren't able to make it! The reservation is for 8pm but I figured we could meet at 7:45 for a drink first so everyone has time to get there! Our reservation is only for 2-1/2 hours if there are people waiting so please be prompt.</t>
  </si>
  <si>
    <t>Proper Brick Oven &amp; Tap Room</t>
  </si>
  <si>
    <t xml:space="preserve"> 139 7th Street</t>
  </si>
  <si>
    <t>A Canticle for Leibowitz by Walter M. Miller Jr.</t>
  </si>
  <si>
    <t xml:space="preserve"> In a hellish barren desert a humble monk unearths a fragile link to 20th century civilization. A handwritten document from the Blessed Saint Leibowitz that read: pound pastrami can kraut six bagels bring home for Emma. Winner of the 1961 Hugo Award for Best Novel A Canticle for Leibowitz is a chilling and provocative look at a post-apocalyptic future. Beginning with the discoveries of a society of cloistered monks dedicated to the study and preservation of relics of the blessed Saint Isaac Leibowitz the story spans centuries following the progression of civilization from the remains of nuclear devastation to the rediscovery of scientific knowledge and inevitable repeat of past mistakes. At once serious funny tragic violent touching and barbaric it s a powerful and enduring work of modern speculative fiction that will stay with you long after you close the book. Note: This is the first in a series of classic science fiction that I hope to host over the next year.</t>
  </si>
  <si>
    <t>Patron Mexican Grill</t>
  </si>
  <si>
    <t xml:space="preserve"> 135 S Highland Ave</t>
  </si>
  <si>
    <t>I Want To Get Involved With SA! Meeting</t>
  </si>
  <si>
    <t>To that end we would like to invite everyone who would like to be more involved to meet at Dana M. s house in Fox Chapel next Sunday (10/25/2015) at 11am. We will be discussing how to proceed figuring out who will be filling what roles and making some big organizational decisions including a discussion of HOW we should make those decisions. No topic is off the table and all input is welcome! In addition to all of this we will be having a brunch/lunch potluck (we can work out the details once we know who s coming) as well as singing some songs and celebrating life! Whether you ve been with Sunday Assembly from the beginning you were involved in the past but life got in the way or you have just been thinking about getting more involved but waiting for the right time this is the meeting to come to! Even if you re not sure what you could bring to the table if you have the desire and motivation there s definitely a place for you and there will be plenty of people who you can partner with no one is in this alone! Please RSVP if you would like to come to the meeting. Once we have a rough headcount we will email everyone with the address details etc.</t>
  </si>
  <si>
    <t>Free Screening of Freeheld</t>
  </si>
  <si>
    <t>Free Screening of Freeheld - Pittsburgh Everyone is invited to a free screening of FREEHELD starring Julianne Moore Ellen Page Steve Carrell and Michael Shannon. You must register. Based on the Oscar-winning short documentary and adapted by the writer of Philadelphia Freeheld is the true love story of Laurel Hester (Moore) and Stacie Andree (Page) and their fight for justice. A decorated New Jersey police detective Laurel is diagnosed with cancer and wants to leave her hard earned pension to her domestic partner Stacie. However the county officials Freeholders conspire to prevent Laurel from doing this. Hard-nosed detective Dane Wells (Shannon) and activist Steven Goldstein (Carell) unite in Laurel and Stacie s defense rallying police officers and ordinary citizens to support their struggle for equality. Don t miss out on a chance to join us at the free screening of FREEHELD! Capacity: 242 Intended Audience: Members Contact: Movies for Grownups AARP Email: [masked] WHEN: Date: October 22 2015 Time: 07:00 PM - 10:00 PM WHERE: AMC Loews Waterfront 22300 West Waterfront Dr.West Homestead PA 151</t>
  </si>
  <si>
    <t>Bible Discussion</t>
  </si>
  <si>
    <t>We meet for an interactive Bible Discussion.</t>
  </si>
  <si>
    <t>Welcome to the social group for those that live in the western suburbs of Pittsburgh. This is a group for young professionals ages 25-45 who are looking to make new friends &amp;amp; socialize and don\'t always have time to make it into the city. Meet new people and make lasting friendships while joining us for brunch lunch dinner movies live entertainment outdoor activities and much more! If you would like to plan events please let me know and I will be happy to add you as a planner. To join the group we ask a few things: 1) Have a profile picture that is a clear shot of your face. This will help find you at events. The event planner usually posts where we are at the venue so make sure to look for them too! 2) Answer the profile questions completely. This helps the members get to know each other and can give event planners ideas for events. 3) In respect to those who take the time to organize an event please RSVP \'yes\' if you plan to attend. If your plans change you are required to change your RSVP to \'no\'. After 2 no-shows you will be removed from the group. Anyone making members feel uncomfortable will be removed from the group. Thank you and we look forward to meeting you at an event soon!</t>
  </si>
  <si>
    <t>November movie night- Crimson Peak</t>
  </si>
  <si>
    <t>Tuesday is discount movie day at Cinemark theaters let\'s get together each month and watch a movie on the big screen! Actual movie time is TBD meet in the lobby at 15 minutes prior to start. After the movie we can get a bite to eat or a drink if people our up for it. I hope to see you there! This month\'s movie- Crimson Tide by Guillermo del Toro</t>
  </si>
  <si>
    <t>Pizza and beer</t>
  </si>
  <si>
    <t>Let\'s get together before Thanksgiving and get some pizza and beer. I heard there is also an ice cream place next-door where they have \'build your own dessert bar\' Sounds good to me!</t>
  </si>
  <si>
    <t>Mix@Six for "A Servant To Two Masters" .. with craft beer food &amp; show for $25!</t>
  </si>
  <si>
    <t xml:space="preserve"> A Servant To Two Masters November 5 - December 6 2015 by Carlo Goldoniadapted by Lee Halldirected by Ted Pappas Modern-day Venice is the setting for this new production of Carlo Goldoni\'s comic juggernaut in a raucous adaptation by Lee Hall. Our hilarious hero Truffaldino will stop at nothing to stuff his face even if it means working for two bosses at the same time. Laughs pile on top of laughs as he tries to keep both masters happy hook up with the delectable Smeraldina and have his fill of fettuccini. Of note is that this modern adaptation is by Lee Hall an English playwright (who wrote the remarkable play "The Pitmen Painters") and screenwriter who is also the creator of the well known film"Billy Elliot"while co-writing (with Richard Curtis) the screenplay for"War Horse" Lee Hall\'s modern adaptation of "A Servant To Two Masters" is based on the original play by Carlo Gardoni who was a famous 18th century Italian playwright and librettist from the Republic of Venice. His works include some of Italy\'s most famous and best-loved plays. Audiences have admired the plays of Goldoni for their ingenious mix of wit and honesty as his plays offered his contemporaries images of themselves often dramatizing the lives values and conflicts of the emerging middle classes. This Pittsburgh Public Theater production of "A Servant To Two Masters" will feature an amazing cast and set that will surely bring lots of laughs to audiences. Check out this great article about the show http://www.post-gazette.com/ae/theater-dance/2015/11/04/Stage-preview-Public-Theater-takes-a-turn-at-comic-mayhem/stories/201511040027 About the Mix@Six Ticket Offer The Mix@Six pre-show reception begins at 6 pm in the 3rd floor rehearsal hall. Enjoy complimentary craft beer food coffee and games before the 8 pm show. The Mix@Six offer is a great deal while regular ticket prices are in the range of $30-$60 (depending on how close you sit to the stage) the Mix@Six ticket is only $25.75 which is also includes a 2-hour reception with complimentary craft beer food and social activities. And if you are a student the Mix@Six ticket is only $15.75! TO ORDER Mix@Six TICKETS To order best available $25.75 seats online anytime please visit PPT.ORG with promo code MIXSIX. There are also two options as far as seating: 1) Pick your Own Seats For example if you wish to sit as close to the stage as possible or if you\'re going with family/friends instead. To order the best available $25.75 seats online anytime please visit PPT.ORG with promo code MIXSIX. 2) Sit with Other People in the Meetup Group As a courtesy Casey/Pittsburgh Public Theater will also reserve a number of seats in certain rows/sections and then members of the group can call Casey and request to be seated in these rows. To sit with the Meetup group you must purchase your tickets by Tuesday November 10 and contact Casey directly at[masked] x704. Typical office hours are M-F 9am-5pm. Of course with either option people will have a lot of time for meeting and socializing during the Mix@Six reception from 6-7:45 PM. And people can also talk more during intermission or after the show (for example if they\'d like to go for a quick drink after the show). As always it is also fine if you wish to enjoy this show on your own with family and friends instead. REGULAR TICKETS Of course if you can\'t make the Mix@Six on November 12 please consider checking out this wonderful play on one of the other performance dates (November 5 - December 6 2015) as shown below. For more information about this play or to order regular tickets please visit http://ppt.org/shows/view/93 For more information about the Pittsburgh Public Theater and other upcoming productions as part of PPT\'s[masked] season please visit http://ppt.org/ For more information about Lee Hall (English playwright and screenwriter) https://en.wikipedia.org/wiki/Lee_Hall_(playwright) For more information about Carlo Gardoni (1707 1793) who was a famous 18th century Italian playwright and librettist please visit https://en.wikipedia.org/wiki/Carlo_Goldoni Parking Here is the ParkPGH website with real-time info on downtown parking garage availability http://parkpgh.org where you can also download apps get garage availability via text messaging etc. You can also call[masked]-8980.</t>
  </si>
  <si>
    <t>FREE CONCERT: CMU Jazz Ensemble going to be amazing show! Thurs Nov 19th 8pm!</t>
  </si>
  <si>
    <t>FREE JAZZ CONCERT! w JAZZ ORCHESTRA! Great Free show!!! Thurs. Nov 19th 8pm at Kresge Theater 5000 Forbes Avenue Pittsburgh PA WHERE: Kresge Theatre College of Fine Arts5000 Forbes Avenue Pittsburgh Pennsylvania 15213 WHO: Carnegie Mellon University Jazz OrchestraEric DeFade Director COST: FREE and open to the public. DETAILS: The Carnegie Mellon University Jazz Orchestra explores a variety of jazz genres from traditional Swing to current trends in jazz fusion and jazz chamber music while also performing jazz classics in a big band style.</t>
  </si>
  <si>
    <t>Second meeting for November.</t>
  </si>
  <si>
    <t>Brunch Meetup</t>
  </si>
  <si>
    <t>Second meeting for December.</t>
  </si>
  <si>
    <t>Pittsburgh Apologetics Club Meeting 16</t>
  </si>
  <si>
    <t xml:space="preserve">Hi everyone its been a busy month. We got to see Ravi Zacharias in person! That was great. An excellent message about secularism and how its affecting society and what it means to be human. Lots of good questions were answered during the Q/A. If you missed it watch it here. http://rzim.org/global-blog/live-stream-ravi-at-university-of-pittsburgh I know this is short notice but lets try and have our next meeting this Saturday October 24. If you can make it great please RSVP so we know youre coming. If at least 5-6 people sign up (not including me) we will have the meeting. If not the next meeting will be early in November and I will tell you about it at least 2 weeks ahead of time. The topic: We will finish watching and discussing the debate between Sam Harris and William Lane Craig. https://www.youtube.com/watch?v=yqaHXKLRKzg We will also discuss the Ravi Zacharias event and what you thought about it. </t>
  </si>
  <si>
    <t>Final Fall Luncheon</t>
  </si>
  <si>
    <t xml:space="preserve">Please join us for lunch and network with local business women. Our own Judi Vitale will speak on the opportunity to know yourself and heal yourself so your thoughts and actions are aligned with your true purpose. Through the art and science of astrology you can learn more about your personality your talents and your challenges. Through clinical hypnosis you can erase old patterns and re-frame old attitudes in habits. After a short discussion of these techniques Judi will talk about what the planets have in store for you and your business in 2016. </t>
  </si>
  <si>
    <t>Club Veg #8 - There and Back Again: A Vegan's Tale</t>
  </si>
  <si>
    <t>Club Veg is moving full steam ahead into the holiday season so don't miss the next one on November 3rd from 6:30-8:00 pm. Our theme will be There and Back Again - A Vegan's Tale - where we'll share ideas for successfully enjoying a whole plant-based diet during travel. Plus we'll learn how to make Travelin' Trail Mix Snack Bars to take on our trips. And of course we'll enjoy social time and share our favorite tips tricks and resources.</t>
  </si>
  <si>
    <t>Are you disgusted with the direction our Government is going? Is this the America you have known? Do you fear that your children and future generations will never have the opportunities that we have had? If you agree with us join us in a grass roots movement to stop the insane direction of this government and return our country to its Constitutional Principles. We know that it is hard to spend the time to be politically active when you are busy working and supporting your family. It is easy to demonstrate and be politically active when you don\'t have a job and your goal is to get something for nothing or when ACORN is paying you money to show up and demonstrate. Consequently we are at a distinct disadvantage with other political organizations. However we can all see where our lack of participation has gotten us. No matter how difficult it may be we must stand up for our belief in our country and our Constitution before it is too late. We will be having our Veterans and Patriots United monthly meetings on the last Wednesday of every month at 7:00pm. We have agreed to limit the meeting to two hours. We are experimenting with a new location for the meetings so please pay attention to the location when planning to attend. Our group spent our original (9) months educating ourselves and creating our political platform to accurately describe the type of candidates we would like to support in order to bring this country back to its Constitutional roots. Our political platform is our Group&amp;rsquo;s defining document and you can view it by clicking on the &amp;ldquo;FILES&amp;rdquo; section of this site. Take the time to read it and understand it and you will clearly see how far our country has strayed from what the Founding Fathers had envisioned and how blatantly the Constitution has been violated. Our future meetings will be dedicated to education and taking positive steps in order to get candidates elected that agree with our political platform. We will listen to candidates speak and determine how best to support those candidates that we believe will most closely reflect our political platform. Without the public&amp;rsquo;s support we will not be successful. Please attend our meetings and become a member. Pass the word and make a difference. Do it for your family your children and future generations. We only ask for a committment of two hours a month to attend our monthly meetings. Is two hours a month too much to ask in order to try your best to make a difference and get this country headed back in the right direction? Please help us! Respectfully Sam DeMarco VPU President and Mick Morrow VPU Organizer and Advisor</t>
  </si>
  <si>
    <t>CHANGE OF DATE - VPU\'s Monthly Meeting is Tuesday October 27 2015</t>
  </si>
  <si>
    <t>When we learned from some of our members that the Republican debates were to be held the same night as our regular monthly meeting we decided to reschedule October\'s meeting so that our members wouldn\'t have to choose and could do both. Luckily the folks at the DoubleTree didn\'t have a problem with that and they were very accommodating. So this month\'s meeting will be held on Tuesday October 27 2015 same time same place. This month\'s speaker will be Mr. Kim Stolfer Chairman of Firearms Owners Against Crime (F.O.A.C.). We all know that with the recent school shooting in Oregon there have been renewed calls for so called "common sense" gun control but what do those calling for "common sense" measures really mean when they say that? Well both President Obama and Democratic Candidate Hillary Clinton have suggested we mirror Australia\'s gun buy back program. The problem is what neither of them will tell you is that Australia\'s buy back program was not optional IT WAS MANDATORY! So they called it a gun buy back program but make no bones about it it was confiscation! Truth is your right to protect yourself and your family (from criminals OR a tyrannical government) has never been in more peril and that\'s why groups like F.O.A.C. and people like Kim Stolfer are so important. There IS no greater defender of your gun rights in Pennsylvania than Mr. Stolfer and I\'m sure he\'ll have lots to say about the latest gun-grabbing efforts and will also fill us in on the status of PA Senate Bill 357 and other pending bills in Pennsylvania. Sam will also be recapping the importance of November\'s critical election of PA Supreme Court Judges and the other important races in the Commonwealth as well as discussing the latest happenings at the state and federal levels. So remember to change the date on your calendars and we\'ll see you next Tuesday!</t>
  </si>
  <si>
    <t>Halloween Party at TechShop</t>
  </si>
  <si>
    <t>The next 21+ Night! @ TechShopPGH is a Spooktacular Costume Party benefiting Attack Theatre a contemporary dance company celebrating their 21st season whose performances and education programs foster engagement with science technology and the arts! Oooh what to wear?! Hands-on Activities Local Brews and Bites and Live Music! Learn something new and take it home with you! TREATS // Food &amp;amp; Drink provided by: Adrienne\'s Sassy Gourmet @ASassyGourmetBatchEast End Brewing Co.Eliza\'s OvenHarris GrillHomebrews by Three Rivers Underground Brewers and Three Rivers Alliance of Serious HomebrewersJimmy John\'sSweet PeachesTreehouse SweetsWigle Whiskey TRICKS // Hands on activities with: Attack TheatreCarnegie Science Center "Boo Bubbles"Fabnik All guests are entered to win a 1-Year TechShop Membership! TICKETS:$21 Online / $25 Cash Only at the Door.Must be 21 or older with valid ID. TICKETS: http://bit.ly/1NozkB1 #TechShopPGH #AttackTheatre #TwentyOnePlus #MakerSpace #PghProud</t>
  </si>
  <si>
    <t>SALSA-GIVING! ANNIVERSARY PARTY!!</t>
  </si>
  <si>
    <t>It s that time of the year again! It s our Anniversary! Celebrating 3 years of Salsa412 and 5 incredible years of Absolute Salsa on Sundays! What better way to give thanks than to celebrate a SALSA-GIVING on the biggest going out night of the year WEDNESDAY NOVEMBER 25th the night before Thanksgiving! There will be an incredible gourmet meal catered in honor of Thanksgiving!! Come celebrate this incredible milestone as we come together as the SALSA FAMILY that we are! This year we are especially thankful to our SALSA FAMILY for a number of reasons so we have some incredible events lined up for all of you to make this night EXTRA special! -A top of the line catered pre-thanksgiving meal for everyone! Menu to be announced shortly!-Prize give-a-ways on the hour every hour!-Mr. Pristera aka Master P will have some of his incredible sculptures on display!-Professional Photography by Margaret Jean Photography!-Our Island Touch team will be hosting a bake sale and 50/50 raffle!-Special performance at Midnight by Salsa412 s own Loyal Ryan and Olga! We will be playing the best Mambo Salsa Cha-Cha Bachata Merengue &amp;amp; Kizomba in the city! 10pm 2am Dance Party Social! Class at 9pm included with admission! Absolute Ballroom Dance Center6617 Hamilton Ave.Pittsburgh PA 15206[masked] Facebook Invite: https://www.facebook.com/events/491778740981960/ Cost: $15 at the door or $10 in advance using this link: https://www.eventbrite.com/e/salsa-giving-absolute-salsa-and-salsa412-anniversary-party-tickets-19194385925</t>
  </si>
  <si>
    <t xml:space="preserve">Let's meet up at Rivertowne Pour House for trivia night. This event came highly recommended. Trivia starts at 8 but lets meet up around 730 for drinks and chatting. Bring your love of trivia and your best suggestion for a team name! If we have more than 6-8 people we'll split up into teams. </t>
  </si>
  <si>
    <t>North Hills meeting - Never Too Late by Robyn Carr</t>
  </si>
  <si>
    <t xml:space="preserve">I can hardly believe it's our last meeting for 2015! We don't meet in December since we have our all-locations holiday party on December 9th. So bring book suggestions to the November meeting for us to discuss in January. Our book is Never Too Late by Robyn Carr. #1 New York Times bestselling author Robyn Carr examines the lives of three sisters as they step beyond the roles of wife mother daughter and discover the importance of being a woman first Clare Wilson is starting over. She's had it with her marriage to a charming serial cheater. Even her own son thinks she's given his father too many chances. With the support of her sisters Maggie and Sarah she's ready to move on. Facing her fortieth birthday Clare is finally feeling the rush of unadulterated freedom. But when a near-fatal car accident lands Clare in the hospital her life takes another detour. While recovering Clare realizes she has the power to choose her life's path. The wonderful younger police officer who witnessed her crash is over the moon for her. A man from her past stirs up long-buried feelings. Even her ex is pining for her. With enthusiasm and a little envy her sisters watch her bloom. Together the sisters encourage each other to seek what they need to be happy. Along the way they all learn that it's never too late to begin again. </t>
  </si>
  <si>
    <t>Harvesting Teasel Root Sustainably</t>
  </si>
  <si>
    <t>Teasel root! Dipsacus sylvestris. As Matthew Wood states in The Book of Herbal Wisdom "It turns out that Teasel is a powerful remedy for Lyme disease. For the last two years I have seen it cure five out of five cases of Lyme disease either based on the blood tests or the persons own experience of the disease. Four of these were cases where medical tests showed clear or partial evidence of Lyme disease. One did not show up on any of the tests and may have been something else." Also useful for arthritis blood circulation balancing &amp;amp; restoring the kidneys and liver halting miscarriage and much more! Come along with me on my trek to harvest some more of this plant. Group will be limited to just 5 people so please only RSVP if you are serious about coming along. I will offer this class each time I find a good patch and go to harvest more so if you don\'t make this first one there will be a few more to attend. That being said I am unsure of where I will be holding these just yet. Know that each class will be in the Bridgeville/Cecil/Oakdale/Upper St. Clair/Peters Township general area. Asking a donation of $10 but always free or cheaper to those who are interested in learning but can\'t afford. Thank you and Happy Autumn!</t>
  </si>
  <si>
    <t xml:space="preserve">Koppers Field </t>
  </si>
  <si>
    <t>South Fayette</t>
  </si>
  <si>
    <t xml:space="preserve"> Presto-Sygan Road</t>
  </si>
  <si>
    <t>Pittsburgh Mah Jong</t>
  </si>
  <si>
    <t>We love playing American Mah Jong and we are looking for others who would like to play. Happy to have experienced players.... and always happy to teach beginners.</t>
  </si>
  <si>
    <t xml:space="preserve">Mah Jong; Games; Mah Jong Game; Western Mahjongg; Mahjongg; American Mah Jongg; Maj Jongg Experienced Beg/Inter Players; Mah Jongg American Style; Mah Jongg for Experienced &amp; Novice Players; </t>
  </si>
  <si>
    <t>1432 days</t>
  </si>
  <si>
    <t>Mah Jong 101 - intro for beginners</t>
  </si>
  <si>
    <t>We will gather at 6PM and I will introduce you to the tiles the card and the game. We usually have time for one or two games. Please try to arrive on time for this class! You will not need your own Mah Jong card tonight.... but if you are going to continue playing you should order a 2015 card! You do not need to buy a Mah Jong set - they are not inexpensive and we have plenty of sets. We can eat while I'm going through the basics so feel free to grab some food when you arrive at Panera. Let me know if you have any questions... you can easily contact me through the meetup group.</t>
  </si>
  <si>
    <t>Panera Bread #4344 136 Bakery Square</t>
  </si>
  <si>
    <t xml:space="preserve"> (aka 6425 Penn Ave)</t>
  </si>
  <si>
    <t>Thursday bowling - Forward lanes</t>
  </si>
  <si>
    <t>Hi All We will go bowling regular base on Thursdays.If you like please RSVP. We'll have dinner at 7:30 and start bowling after dinner.It may be around 9pm. We will bowl 3~4 games.If you have any questions please let me know. See you then Jason</t>
  </si>
  <si>
    <t>Downloading Consciousness: Connectomics and Computer Science</t>
  </si>
  <si>
    <t xml:space="preserve">How are circuits constructed to give rise to cognition? Have we nearly passed the Turing test? Neuroscientists are making great strides in investigating motifs for cellular and synaptic connectivity in the brain with the hope that they might be able to reconstruct "thought" by understanding the component parts. Conversely computer scientists are using different strategies to create better and better interfaces for devices to interact with us in a way that is indistinguishable from another human. A panel of Carnegie Mellon University experts including David Touretzky research professor of computer science Wayne Wu associate director of the Center for the Neural Basis of Cognition and adjunct faculty member in the department of philosophy and Sandra Kuhlman assistant professor of biological sciences and moderated by Alison Barth professor of biological sciences and interim director of BrainHub will discuss these top-down and bottom-up approaches to replicate cognition: where are we now what is likely in the near future and what remains science fiction. More information is available at http://www.cmu.edu/research/brain/about/stories/Connectome-and-Comp-Sci-Panel.html. </t>
  </si>
  <si>
    <t>Porter Hall 100</t>
  </si>
  <si>
    <t xml:space="preserve"> 100 Frew Street</t>
  </si>
  <si>
    <t>Knit night at Vincent's of Greentree!</t>
  </si>
  <si>
    <t>Let's take our projects back to Vincent's of Greentree! They have a full menu and great pizza! Whether you're a regular or this will be your first time joining us-all are welcome! All skill levels are welcome too! It doesn't matter if you knit crochet do needlepoint...whatever! It's as much about the conversation as it is the project!Hope to see you there!Note: Vincents is a little bit hidden behind the bank so be careful if you're using your GPS! There's a huge sign tho so keep your eyes peeled!</t>
  </si>
  <si>
    <t>Psychonaut Pittsburgh</t>
  </si>
  <si>
    <t xml:space="preserve">Psychonaut Pittsburgh creates shamanaut rendezvous excursions workshops and gatherings for the local transformational community. We fuse the most advanced quantum modalities entheogenic discoveries tricksterlicious art and visionary technologies to explore and expand the leading-edges of consciousness. We also host online events with our fellow Psychonaut groups in SF NYC and "Space Camp" headquarters in Topanga Canyon LA. Please introduce yourself to the members of the Meetup group and feel free to reach out to Dan one of the local organizers about getting involved and/or for more information on upcoming events. OFFERINGS BY PSYCHONAUT CO-FOUNDERS "F - YEAH! FREQUENCY" SESSIONS &amp;amp; SHAMANAUT PERSONAL TRAINING Join Electric Jesus author &amp;amp; Bioenergetic Healer Jonathan Talat Phillips for advanced shamanaut tools and quantum energy techniques that manifest your wildest F Yeah! desires and dreams. Jedi healing &amp;amp; training psychonaut journeying. Medical cannabis sessions available. www.psychonaut-talat.com ROCK &amp;amp; ROLL RENAISSANCE Rock-n-Roll career witch Claudia Wheeler-Rappe will help you tap into your own creative superpowers so you can choose what your dream career looks and feels like. Offerings include: "Big Dream Clarity Sessions" 12-Week "Tapestry of Badassery" Programs and F - Yeah Photoshoots. http://rocknrollrenaissance.com/ THE PSYCHONAUT HOTEL: BED &amp;amp; BREAKFAST at SPACE CAMP Topanga Canyon LA. Psychonaut Sessions can be included If you like to play in Southern California we invite you to visit us at our home community hub and media headquarters in beautiful Topanga Canyon just minutes outside of Los Angeles. Stays include Claudia\'s ecstatic cooking and Talat\'s shamanaut sessions. Hot tub nature hikes 15-min drive from the beach. Just email PsychonautTalat@gmail.com if you\'ll be visiting the area or want to schedule a retreat from the city. LIKE US ON FACEBOOK: To keep up with the psychonautic renaissance. And remember Psychonaut Guideline #1: Lighten Up Nothing Serious Is Going On. With Love &amp;amp; Mischief Dan Claudia &amp;amp; Talat Note: If you re looking for an aya ceremony please don t email us. You can always do what everyone else does ask around at our events. </t>
  </si>
  <si>
    <t xml:space="preserve">Metaphysics; Shamanism; Meditation; Self-Improvement; Consciousness; Life Transformation; Spirituality; Energy Healing; Alternative Medicine; Self Exploration; entheogen; Plant Teachers; ayahuasca; Terence McKenna; Psychedelic; </t>
  </si>
  <si>
    <t>Be Your Own Rock Star: Initiation for the Quantum Man &amp; Woman</t>
  </si>
  <si>
    <t>For the first time we\'re connecting the Psychonaut Tribes (NYC LA SF Pittsburgh) via online video to embark on a life-changing energy-system clearing third-eye blasting Star-Powered journey. If you ve been looking for a life reboot; an evolutionary program that shines up your health wealth and total happiness; or a trusted crew to navigate the Big Waves to hit your shamanaut A-game come see what "F Yeahs" the universe brings in only 8 weeks. We realize a lot of people are undergoing Initiation right now so we re offering Partial Scholarships until the end of the weekend (Sun Oct. 25) to make this available to folks. Just email text or call before then. Talat [masked]) [masked] BE YOUR OWN ROCK STAR: INITIATION FOR THE QUANTUM MAN &amp;amp; WOMAN with Jonathan Talat Phillips &amp;amp; Will Asher Morgan 8-Week Online Divine Initiation Ceremonies &amp;amp; F-Yeah! Frequency Training Oct. 29 Dec. 22 (Winter Solstice) Have you secretly always sensed that you were a Rock Star but didn\'t know how to fully step into that power? Are you wanting to release all the old limiting densities so your Radiant Energy &amp;amp; Divine Brilliance dazzles the world? Do you crave Electric Tantric energies to accelerate your quantum initiation Jedi healer magic and unstoppable Renaissance career? If the answer is a resounding F Yeah! and you re ready to go all the way with your dreams and desires Electric Jesus author Jonathan Talat Phillips and energy maestro Will Asher Morgan would like to invite you on a life-changing Divine Initiation expedition to be the Radiant Rock Star you are. When you re rolling at the F - Yeah Frequency (95% or higher) you become an unstoppable Divine Force a creative powerhouse who blasts through blocks and manifests multidimensional desires superstellar health globe-trotting careers juicy relationships and dreamy adventures. For our 8-week online adventure we ll be working as an energetic unit building synchronicity together as we ride the accelerated F - Yeah Wave to our Solstice Initiation. We want everyone s energy fields (and attitudes) cleaned out twinkled-up and Star-Powered for a rocking 2016. DIVINE INITIATION CEREMONIES During the 1.5 hour weekly video sessions Will Asher Morgan will bring out the sexy big-wave guns to activate and galactivate the body s vibrant Star Portals (chakras). His ceremonies directly access Angel Light Language to power up each chakra awaken divine DNA codes realign spines and clear out out bloodlines ancestral energies and past-future-parallel lives. Journeys guided by Will tend to be radically evolutionary kaleidoscopically adventurous and almost always miraculous and rejuvenating like flying on ayahauasca as Talat says. ELECTRIC JESUS TANTRA &amp;amp; JEDI HEALING Talat s Rock Star Tantra will disco-up Electric Sex Energies to fuel your pleasure revolution and prosperous multi-passionate career. There will be a focus on discovering your uniquely sexy Soul Signature as well as the rock-n-roll renaissance career dreams and energy maestro skills that come with that. We ll also train in light-bending (Talat s speciality) and channeling guides angels avatars and the galactics deepening our gnostic experiences with the Divine Light Family. THE ROCK STAR TOUR All levels of initiation are invited on this gold-and-glitter energy 8-week journey. Those with medical cannabis cards are welcome to enhance their experiences. We ll be going big-wave and leading edge so be ready to step up your A-game and share your Rock Star wisdom and medicines on the voyage. The experiences and study will likely evolve quickly as we journey together. DATES: Thursdays October 29 to December 17 6:30pm Pacific/9:30pm Eastern. Solstice Ceremony Tuesday December 22. PACKAGE INCLUDES: 8 Weeks - 1.5 Hour Weekly Online Video Divine Initiation Ceremonies &amp;amp; Rock Star Training (Thursdays - Starting Oct. 29) Will &amp;amp; Talat s weekly Rock Star Energy Training Program to integrate the work at home Free e-book of The Electric Jesus Email support with Will &amp;amp; Talat Psychonaut Accelerated Handbook: 90 Days to Go All the Way! with daily exercises FB Group to share our leading-edge training and experiences Recordings of the 8 Initiation Ceremonies so you can go back for the fun or catch-up on missed F-Yeah rides. Value: $975 ROCK STAR REGISTRATION Program Cost: $500 (Includes Full Package) Monthly Payment Options and Partial Scholarships available. Just reach out to Talat. Email: [masked] for more info on the journey. PayPal: [masked] to pay and register. YOUR ROCK STAR GUIDES: Jonathan Talat Phillips: As a bioenergetic healer and shamanaut personal trainer Talat has been helping clients ride big quantum waves for over a decade. His memoir The Electric Jesus: The Healing Journey of a Contemporary Gnostic has become one of the must-read books of the new consciousness movement. He co-founded the popular web-magazine Reality Sandwich and the Evolver Network s 50 regional groups. He currently teaches Electric Tantra guides F Yeah! Frequency sessions and spearheads Psychonaut Productions with his partner-in-love-crimes Claudia Wheeler-Rappe. www.psychonaut-talat.com Will Asher Morgan: Talat first met wiz-kid Will in his online healing school where Will would blow up computers with the energy in his hands. A maestro medium with his own sexy androgynous style and weird psychic skillz Will became the school s leading-edge illuminator in releasing vibrational densities lighting up the shadow and channeling in guides angels and galactics for deep soul cleansing and total energy system sparkle-ficiation. Will has an Angel Light Language Channeling and Healing Practice in Nova Scotia and leads Skype-onaut journeys online with Talat.</t>
  </si>
  <si>
    <t>Free Show: Devil\'s Night Happy Hour with Music by Luke Gallagher</t>
  </si>
  <si>
    <t xml:space="preserve">Devil\'s Night Happy Hour with Music by Luke Gallagher 5:30pm to 7:30pm at Mullhaney\'s Harp &amp;amp; Fiddle! Start your Halloween Weekend off with a free Happy Hour at Mullaney\'s Harp &amp;amp; Fiddle in the Strip. You deserve more than one hour of happy but hey it\'s a start! Acoustic music by Luke Gallagher: https://www.facebook.com/lukegallaghermusician?fref=ts No cover charge! Luke performs covers of current hits from artists like Ed Sheeran Justin Timberlake and Bruno Mars along with old favorites from Johnny Cash Van Morrison and the Beatles to name a few. Crossposted on Pgh Social Club &amp;amp; Free &amp;amp; Almost Free Pages! </t>
  </si>
  <si>
    <t>Mullaney\'s Harp and Fiddle</t>
  </si>
  <si>
    <t xml:space="preserve"> 2329 Penn Ave</t>
  </si>
  <si>
    <t>Let's Talk Lymond!</t>
  </si>
  <si>
    <t>Mark your calendars for our next meeting on Sunday November 15th at the Squirrel Hill Library Room B from 1-3 PM. We've been reading The Lymond Chronicles together and following Francis Crawford of Lymond to Scotland France Malta Constantinople Moscow (and back again). We're wrapping up this group-read with a no-spoilers-barred review of the entire series! If you haven't wanted to be part of a book-by-book reread but are yearning to talk about this series now's your chance to discuss the characters you love (and love to hate) and agonize over those confounding plot twists. After this meeting we'll take a little break until 2016 when we'll gather again to begin reading The House of Niccolo together. Watch this space for details about that. Parking is available on-street or in the covered metered lot directly beneath the library entrance on Forbes Avenue. Contact us at [masked] for more information!</t>
  </si>
  <si>
    <t>Squirrel Hill Carnegie Library Room B</t>
  </si>
  <si>
    <t>RxJS</t>
  </si>
  <si>
    <t>With Angular 2 putting observables front and center it makes sense to learn about them. The Reactive Extensions for JavaScript (RxJS) is a set of libraries for composing asynchronous and event-based programs using observable sequences and fluent query operators that many of you already know by Array#extras in JavaScript. Using RxJS developers represent asynchronous data streams with Observables query asynchronous data streams using our many operators and parameterize the concurrency in the asynchronous data streams using Schedulers. Simply put RxJS = Observables + Operators + Schedulers. Presenters are TBD. It'll either be Jeremy Gabo Steve or some combination.</t>
  </si>
  <si>
    <t>Devil\'s Night Happy Hour FREE Music by Luke Gallagher @Mulhaney\'s in the Strip!</t>
  </si>
  <si>
    <t>Devil\'s Night Happy Hour FREE Music by Luke Gallagher 5:30pm to 7:30pm at Mullhaney\'s Harp &amp;amp; Fiddle! Start your Halloween Weekend off with a free Happy Hour at Mullaney\'s Harp &amp;amp; Fiddle in the Strip. You deserve more than one hour of happy but hey it\'s a start! Acoustic music by Luke Gallagher: https://www.facebook.com/lukegallaghermusician?fref=ts No cover charge! Luke performs covers of current hits from artists like Ed Sheeran Justin Timberlake and Bruno Mars along with old favorites from Johnny Cash Van Morrison and the Beatles to name a few. Crossposted on Pgh Social Club &amp;amp; Free &amp;amp; Almost Free Pages! http://www.meetup.com/Pittsburgh-Social-Club/events/226239866/</t>
  </si>
  <si>
    <t>NO COVER! BAND: Right TurnClyde at The Beer Market at the North Shore!</t>
  </si>
  <si>
    <t>It\'s our return to The Beer Market in Pittsburgh\'s North Shore right across from the Pirates Stadium! join us! The guys of Right TurnClyde (Dwayne and Clyde and Tony) as they bring the party to The Beer Market in the North Shore area across from PNC Park. By now you know who we are but if you\'re still wondering just who is the "Right Turn Clyde" .. well we are a very cool mix of Contemporary hits. Modern and classic rock with a little Country for a hell of a good time ! Right TurnClyde is your host .. Please say HI to Clyde and the boys when you get the chance and mention you are with Meetup! when there is a BREAK\\Intermission in the SETS. https://www.facebook.com/pages/Right-TurnClyde/707612469361704?fref=nf or on twitter @RightTurnClydeB and join the Right TurnClyde Party Nation ! The Beer Market has a great staff and what a craft beer selection and hey the entertainment is excellent .. It\'s us !!!</t>
  </si>
  <si>
    <t>The Beer Market</t>
  </si>
  <si>
    <t xml:space="preserve"> 110 Federal Street</t>
  </si>
  <si>
    <t>International Dorothy Dunnett Day 2015</t>
  </si>
  <si>
    <t>Each year on Dorothy Dunnett's birthday fans of her writing gather to raise a glass to toast the Lady who started it all. Our Pittsburgh group is planning to meet for dinner at Legume in Oakland to toast our favorite writer. We'll then attend the Dark Horse Consort concert sponsored by the Renaissance &amp;amp; Baroque Society just down the street at Synod Hall. We're looking forward to The Sound of St. Mark's transporting us to renaissance-era Venice (also sackbuts). If you'd like to join us you are very welcome! Please RSVP to [masked].</t>
  </si>
  <si>
    <t>Legume</t>
  </si>
  <si>
    <t xml:space="preserve"> 214 N Craig Street</t>
  </si>
  <si>
    <t>Fine Art Gallery Exhibition</t>
  </si>
  <si>
    <t>Featuring PITTSBURGH AREA FINE ART PHOTOGRAPHERS GROUP Opening Reception: Friday October 30[masked]:30 PM 8:30 PM Exhibit runs through November 28 2015 We are pleased to host a quartet "Belles Flutes" from CMU Gallery Hours: Monday-Thursday 11 AM 6 PM Friday-Saturday 11 AM - 7 PM Sunday 12 PM 6 PM October 30 2015 The Pittsburgh Area Fine Art Group Presents a Photographic Art Exhibition at The Artists Gallery The Artists\' Gallery is proud to announce the opening of a special exhibition of stunning photographs by the members of the Pittsburgh Fine Art Photographers Group. The exhibition will be a presentation of 16x20 framed images covering subject matter from landscapes to nudes. John Krachinski organizer for the group says "This exhibit will consist of images that rise above "pretty pictures" and will give local photographers an outlet to display quality meaningful work and an opportunity to elevate their vision." The Pittsburgh Fine Art Photographers Group is for photographers that have above average experience and technical skills but have wanted to raise the quality of their images equal to that of a gallery show. The Group travels around the Pittsburgh and Tri-State areas searching for photographically rich possibilities. CONTACTPamela RussellARTISTS GALLERY(412)[masked][masked] For more information please visit www.photosbypjr.com</t>
  </si>
  <si>
    <t>The Artists\' Gallery</t>
  </si>
  <si>
    <t>In Gear Pittsburgh</t>
  </si>
  <si>
    <t>In Gear Pittsburgh is a cycling group with a twist. The philosophy behind the group is to have fun enjoy the world around us improve as individuals learn share your knowledge and help others. When Bill and I started weekly rides on the Northside two years ago the idea was to introduce people to cycling and encourage them to get out and about. We wanted to make everyone feel welcomed and included. Since then the weekly rides have grown into a large friendly group of people. Some of them were completely new to cycling when they joined. Others were seasoned warriors on two wheels. We got along and supported each other. Good friendships were forged. Great times were had. We felt that this group - In Gear Pittsburgh - would be a logical continuation of the tradition that was started on the Wednesday rides.The group is primarily about cycling. This includes all types of cycling - road trail touring MTB etc. It also includes all levels of difficulty. We will continue our beginner level Wednesday rides but members are welcome to set up more challenging rides. All we ask for is to clearly indicate the level of difficulty in the ride description.Here comes the twist. In addition to cycling we would like to include other activities especially in the winter time. Some examples of events include:HikingCity walksBowlingIce skatingMovie nightsBook discussion clubsLive music eventsCommunity oriented projects such as trail cleanup and community gardeningBicycle maintenance workshopsCooking demonstrationsArts and crafts workshopsThe list is not exhaustive. If you have an idea in mind - all you have to do is suggest it.We would like to keep this group a friendly place. We don't believe in setting rules for the sake of rules and the rules will be minimal. The idea is to relax and have fun while respecting others. Leave your personal drama and negativity behind and think positive. The group is open to all members regardless of their age gender race religion sexual orientation political affiliation etc. Discriminatory behavior defamatory remarks or any form of aggression towards other members will not be tolerated.Thank you for joining and lets have fun!</t>
  </si>
  <si>
    <t xml:space="preserve">Fitness; Bicycling; Hiking; Dining Out; Walking; Live Music; Outdoors; Fun Times; Reading; Adventure; Movie Nights; Cycling; Creativity; </t>
  </si>
  <si>
    <t>127 days</t>
  </si>
  <si>
    <t>Hump day ride</t>
  </si>
  <si>
    <t>Wednesday evening 10 mile trail ride. Herr's Island parking lot at 6 PM. Parking is free and plentiful. Try to be there a little before 6. Bring lights and helmet. We will ride out to the Old Penitentiary and back on the North Shore Trail. Optional drinks and food at Max's Allegheny Tavern after the ride. Level: beginner to intermediate Pace: 10 mph Distance: 10 miles Estimated time: 1 hour 30 minutes including breaks Any questions contact Bill at (412)[masked] or Alex at (412) 641 9294. Please change your RSVP to No if you are unable to attend.</t>
  </si>
  <si>
    <t>Herr's Island</t>
  </si>
  <si>
    <t xml:space="preserve"> Waterfront Drive under 31st St. Bridge</t>
  </si>
  <si>
    <t>Free Lecture at Pitt: Disappearance of Civic Information in Internet Age</t>
  </si>
  <si>
    <t>Free Lecture at Pitt: The University of Pittsburgh Honors College in collaboration withCarnegie Mellon University presents: Dana Louise PriestReporter at the Washington Post and John S. andJames L. Knight Chair in Public Affairs Journalism at the University of Maryland s Philip Merrill College of Journalism"The Curious Disappearance of Civic Information in the Age of the Internet" Wednesday November 11 20157:30 p.m. Alumni Hall Connolly Ballroom4227 Fifth Ave 15260 We are pelted with information 24/7. The world wide web has globalized information. Social media allows us an intimate look at the lives of others nearly anywhere. Yet six out of seven people in the world do not have access to basic truthful information about the forces that shape their lives an all time low. In the United States and Western Europe meanwhile secrecy and misinformation threatens the fabric of democracy itself. Washington Post Reporter Dana Louise Priest whose investigative journalism has produced two Pulitzer Prizes holds the John S. and James L. Knight Chair in Public Affairs Journalism at the University of Maryland s Philip Merrill College of Journalism. She is most recently the co-author of Top Secret America: The Rise of the New American Security State. Attendance: This lecture is FREE and open to the public but seating is limited. Follow the link below to reserve your seat now!Click here to reserve your seat!http://tinyurl.com/dana-priest</t>
  </si>
  <si>
    <t>Alumni Hall Connolly Ballroom</t>
  </si>
  <si>
    <t>Party in the Tropics at Phipps Conservatory. Friday Nov 6th!</t>
  </si>
  <si>
    <t>Party in the Tropics at Phipps Conservatory! +21 Event! Phipps Conservatory is holding a Party in the Tropics on November 6th from 7 PM to 11 PM. From the Phipps website: "Gather your friends and head to Phipps Conservatory and Botanical Gardens for a healthy dose of revelry and rejuvenation as our Tropical Forest Conservatory transforms into one of the city s most unique nightspots. At this reoccurring party you can make our paradise your own as you indulge in sweet and savory morsels taste unique cocktails dance to the beats of a live DJ and unwind amidst lush greenery and rushing waterfalls. You won t find a venue like this anywhere else in the Burgh! Entry to these special events is free with Phipps admission and a variety of appetizers and drinks will be offered for purchase throughout the night. Open only to guests 21 or older with a valid ID. Limited complimentary parking is available to Phipps guests in numbered spaces located in the center island on Schenley Drive and in the metered spaces along the street after 6 p.m." https://phipps.conservatory.org/calendar/detail/party-in-the-tropics</t>
  </si>
  <si>
    <t xml:space="preserve"> 1 Shenley Park</t>
  </si>
  <si>
    <t>AGUIRRE THE WRATH OF GOD</t>
  </si>
  <si>
    <t>Klaus Kinski stars in one of the great haunting visions of the cinema leading a group of conquistadores as they descend into the heart of darkness while exploring the Amazon in search of El Dorado the legendary city of gold. As the expedition moves further into the jungle they leave reality behind and enter a dreamlike otherworldly land of delusion. Newly restored Herzog\'s masterpiece looks more magnificent and mad than ever. Werner Herzog || Germany Spain || 1972 || 93 min. Part of the October Sunday Night Series: Down by the River Film screens at 8PM meet in lobby before More info and trailer:http://cinema.pfpca.org/films/aguirre-the-wrath-of-god</t>
  </si>
  <si>
    <t xml:space="preserve">APU: APARAJITO (THE UNVANQUISHED) and </t>
  </si>
  <si>
    <t>Free Admission courtesy of the Pittsburgh Cultural Trust\'s India in Focus festival. 2nd and 3rd parts of the acclaimed APU TRILOGY. Each stands on its own. at 5:45 Aparajito (The Unvanquished) Satyajit Ray had not planned to make a sequel to Pather Panchali but after the film s international success he decided to continue Apu s narrative. Aparajito picks up where the first film leaves off with Apu and his family having moved away from the country to live in the bustling holy city of Varanasi (then known as Benares). As Apu progresses from wide-eyed child to intellectually curious teenager eventually studying in Kolkata we witness his academic and moral education as well as the growing complexity of his relationship with his mother. This tenderly expressive often heart-wrenching film which won three top prizes at the Venice Film Festival including the Golden Lion not only extends but also spiritually deepens the tale of Apu. Part of The Apu Trilogy series. Satyajit Ray || India || 1956 || 109 min. At 8PM Apur Sansar (The World of Apu) By the time Apur Sansar was released Satyajit Ray had directed not only the first two Apu films but also the masterpiece The Music Room and was well on his way to becoming a legend. This extraordinary final chapter brings our protagonist s journey full circle. Apu is now in his early twenties out of college and hoping to live as a writer. Alongside his professional ambitions the film charts his romantic awakening which occurs as the result of a most unlikely turn of events and his eventual fraught fatherhood. Featuring soon to be Ray regulars Soumitra Chatterjee and Sharmila Tagore in star-making performances and demonstrating Ray s ever-more-impressive skills as a crafter of pure cinematic imagery Apur Sansar is a breathtaking conclusion to this monumental trilogy. Part of The Apu Trilogy series. Satyajit Ray || India || 1959 || 105 min. More info and trailer:http://cinema.pfpca.org/films/aparajitohttp://cinema.pfpca.org/films/apur-sansar Part 1 of the trilogy is still playing:http://cinema.pfpca.org/films/pather-panchali Meet in lobby before filmIf you RSVP and are not showing up PLEASE CHANGE RSVP</t>
  </si>
  <si>
    <t>Bernie Goes to the Debates Again!</t>
  </si>
  <si>
    <t>Bernie Goes to the Debates Again! (Debate Watch Party (Nov 14th)) It is different (better) watching the debate with other Bernie folks. Ryan's worked out well for the first debate as it has for decades! So we're doing it again. Beer and food available also soft drinks. Have to buy something if you come it's a business after all! Minors welcome (you just won't get anything alcoholic.) Will also have buttons bumper stickers etc. We will have a period before the debate where people can stand up and speak to the group if they want to about what brought them to Bernie. Rob Beckwith[masked] Pittsburgh PA 15221 Maps: Google Maps MapQuest Yahoo! Maps Directions:Follow Forbes Ave. until it crosses Braddock Ave. and there's a playground on your right.</t>
  </si>
  <si>
    <t>Party in the Topics at Phipp\'s Conservatory! A great time!</t>
  </si>
  <si>
    <t>Party in the Tropics at Phipps Conservatory! 21+ Event! Phipps Conservatory is holding a Party in the Tropics on November 6th from 7 PM to 11 PM. From the Phipps website: "Gather your friends and head to Phipps Conservatory and Botanical Gardens for a healthy dose of revelry and rejuvenation as our Tropical Forest Conservatory transforms into one of the city s most unique nightspots. At this reoccurring party you can make our paradise your own as you indulge in sweet and savory morsels taste unique cocktails dance to the beats of a live DJ and unwind amidst lush greenery and rushing waterfalls. You won t find a venue like this anywhere else in the Burgh! Entry to these special events is free with Phipps admission and a variety of appetizers and drinks will be offered for purchase throughout the night. Open only to guests 21 or older with a valid ID. Limited complimentary parking is available to Phipps guests in numbered spaces located in the center island on Schenley Drive and in the metered spaces along the street after 6 p.m." https://phipps.conservatory.org/calendar/detail/party-in-the-tropics Look for Erick his picture is on the Pittsburgh Events Meetup for this day will try to get him to post a pic on his profile here.</t>
  </si>
  <si>
    <t xml:space="preserve"> 1 Schenley Drive</t>
  </si>
  <si>
    <t>Party in the Tropics at Phipps Conservatory! 21+ Event! Phipps Conservatory is holding a Party in the Tropics on November 6th from 7 PM to 11 PM. From the Phipps website: "Gather your friends and head to Phipps Conservatory and Botanical Gardens for a healthy dose of revelry and rejuvenation as our Tropical Forest Conservatory transforms into one of the city s most unique nightspots. At this reoccurring party you can make our paradise your own as you indulge in sweet and savory morsels taste unique cocktails dance to the beats of a live DJ and unwind amidst lush greenery and rushing waterfalls. You won t find a venue like this anywhere else in the Burgh! Entry to these special events is free with Phipps admission and a variety of appetizers and drinks will be offered for purchase throughout the night. Open only to guests 21 or older with a valid ID. Limited complimentary parking is available to Phipps guests in numbered spaces located in the center island on Schenley Drive and in the metered spaces along the street after 6 p.m." https://phipps.conservatory.org/calendar/detail/party-in-the-tropics</t>
  </si>
  <si>
    <t>Riverview Park/Observatory Hill</t>
  </si>
  <si>
    <t xml:space="preserve">I've changed this ride to only include Riverview Park/Observatory Hill (see map) We will start from Herr's Island and ride to the Old Penitentiary. We will then ride along Woods Run Rd and climb up the Observatory Hill in Riverview Park. We should be there just in time to watch the sunset then backtrack back to Herr's Island. The whole route is about 17 miles:https://www.runtastic.com/en/routes/herrs-island-to-riverview-observatoryLevel of difficulty: intermediate. Estimated time: 2 hours (bring lights). </t>
  </si>
  <si>
    <t>Monday November 9 2015 - November Membership Meeting</t>
  </si>
  <si>
    <t>Little Juniata River From Sewer to Class A A story of revival for this excellent Central Pa. wild brown trout stream Presented by: Bill Anderson President of the Little Juniata River Association; fly fishing instructor/guide; Innovative fly tyer; National Finalist for the Field &amp;amp; Stream Hero of Conservation award 2014; and Outdoor News Person of the Year for 2015. Bill lives in a solar log house in Sinking Valley near Tyrone located just five miles from the Little Juniata River. He has fished the Little J since moving to Central Pa. in 1978. Bill and his wife Carol Ann raised three children and are now enjoying their two English Springers and four grandkids. Since retiring in 2004: Bill and Carol opened a coffee shop in Tyrone Pa.; Bill and a partner started and ran a fly shop located on Spruce Creek; and Bill has served as the leader of the Little Juniata River Association a 501 c3 watershed conservation organization since 2005. In the winter months Bill writes teaches fly tying classes and is the Senior Dog Handler for the Hillendale Hunt Club. Bill has written articles on fly fishing and the Little Juniata River for regional magazines. Bill is the author of Trout Boomer and the Little j - The story of a fly fisher and his love for the Little Juniata River . His innovative fly pattern the CET (Crippled Emerger Transformer) was developed over several decades of observing and fishing the hatches on the little Juniata River. He has most recently contributed the chapter for the Little Juniata River in a newly released book titled 50 Best Places Fly Fishing the Northeast Stonefly Press. Bill may be contacted at [masked] www.troutboomer.com</t>
  </si>
  <si>
    <t xml:space="preserve">This is the local chapter of the national organization Trout Unlimited which is dedicated To conserve protect and restore North America\'s coldwater fisheries and their watersheds. Locally we are predominantly a group of fly fishers who are active in the community maintaining our local streams organizing educational experiences related to fly fishing and trout while providing members an opportunity for fellowship and camaraderie. Penns Woods West Chapter is one of the largest chapters in the country with over 1100 members. in 2013 we are celebrating our 50th year in existence. Come join us in our golden anniversary year! Visit our website at www.pwwtu.org for more information. </t>
  </si>
  <si>
    <t>Monday December 14 2015 - December Membership Meeting</t>
  </si>
  <si>
    <t>December 14th 2015 Rick Nyles Sky Blue Outfitters Rick is owner and guide with Sky Blue Outfitters a guide service that started in 1999. The service has expanded over the years by adding Nick Raftas as a guide and offering packaged destination trips to Central PA Delaware River Lehigh River Montana and the Outer Banks for Redfish. Rick is also an accomplished fly tier specializing in using CDC feathers for Mayflies Caddis and Stoneflies. In 2014 Rick introduced his UP DN TROUT wing material and it became a big hit. Rick placed third in the 2015 Orvis fly tying contest using CDC and the UP DN TROUT wing material to tie up a Green Drake a true "guide" fly. Rick\'s presentation will be showing patterns of CDC flies and flies using his new wing material. Rick\'s websites arewww.skyblueoutfitters.com www.updntrout.com www.cdcflies.com for more information and to review photos and videos of his fly tying skills.</t>
  </si>
  <si>
    <t>The Downtown &amp;amp; Business Branch hosts free movies on Tuesdays starting at 12:15 pm. Please join us for this week\'s film! Call[masked] for more information. DVD 105 Minutes This funny and moving story follows a high school senior who avoids deep human relationships as a way to safely navigate the social mine field that is teenage life. But when his mom insists he spends time with a girl in his class who has just been diagnosed with cancer he discovers just how powerful and important true friendship can be. Starring Thomas Mann and Olivia Cooke. (2015) Due to licensing restrictions we can\'t release the title before the showing. Call the library at[masked] for more info on the film.</t>
  </si>
  <si>
    <t>The Downtown &amp;amp; Business Branch hosts free movies on Tuesdays starting at 12:15 pm. Please join us for this week\'s film! Call[masked] for more information. DVD 93 Minutes A long-time married couple\'s attempts at selling their New York apartment don\'t quite go as planned over the course of one crazy weekend. Starring Morgan Freeman and Diane Keaton. (2015) Due to licensing restrictions we can\'t release the title before the showing. Call the library at[masked] for more info on the film.</t>
  </si>
  <si>
    <t>November 2015 Juice</t>
  </si>
  <si>
    <t xml:space="preserve"> Happy Fall! Join Ad2 Pittsburghand Pittsburgh Ad Fedfor November Juice at Sharp Edgefrom 5 p.m.-?? This Happy Hour event is free to attend for members and nonmembers to mix and mingle! Come enjoy a well-deserved happy hour with your favorite Ad-folk!</t>
  </si>
  <si>
    <t>DIY Natural Health Meetup</t>
  </si>
  <si>
    <t>This group is for anyone that is eager to connect with others that are wanting to live happier healthier longer lives...naturally! We are a group of men women parents and like-minded professionals that eat real food soak up sunshine enjoy cooking and creating in the kitchen (food homemade beauty and wellness products fermented drinks/foods) and want to share our knowledge recipes and research with each other.</t>
  </si>
  <si>
    <t xml:space="preserve">Stay-at-Home Moms; Aromatherapy; Nutrition; Wellness; Parents; Working Moms; Holistic Health; Fermented Foods; Essential Oils; Natural Health; Alternative Medicine; Healthy Eating; Healthy Living; Children\'s Health and Nutrition; Preparing Real Foods; </t>
  </si>
  <si>
    <t>660 days</t>
  </si>
  <si>
    <t>Thirsty Thursday Juice Tour</t>
  </si>
  <si>
    <t>Ankit Goyal founder/owner of Fresh From The Farm Juices will be guiding us on a tour of his facility explaining the process of cold pressed juice from local organic sources. Delicious samples provided. Currently Ankit also grows several varieties of micro greens and he is excited to share how he uses them to boost his health and how you can too! Ps. Kids are welcome and they will love it. &amp;lt;a href="http://www.freshfarmjuices.com"&amp;gt;&amp;lt;/a&amp;gt;http://www.freshfarmjuices.com</t>
  </si>
  <si>
    <t>Level 27 - Gospel of Thomas: There\'s No Doubt About It!</t>
  </si>
  <si>
    <t>There are four levels of understanding: 1. Thinking 2. Believing 3. Knowing 4. Being. In the centuries after Jesus walked the earth Christianity diverged down two distinctly differently pathways between "believing" and "knowing." Those who "believe" that they can come to "know" God by "being" God are known as Gnostics. This group examines Gnostic concepts and looks closely at the soul-stirring teachings of Jesus in the Gospel of Thomas. Understand this text by reading in the language of spirit and indeed you will have no doubt about your purpose on earth. Jesus even says so in the first verse of Thomas!</t>
  </si>
  <si>
    <t>November 13th: Lock &amp; Key Party @ Cavo Restaurant Lounge: AGES 24-47</t>
  </si>
  <si>
    <t>Join us for our November Lock and Key Singles Party! A great non-intimidating way to meet singles in the Pittsburgh area! &amp;lt;/a&amp;gt; &amp;lt;a href="http://www.lockandkeyevents.com/PIT"&amp;gt; Lock and Key Events are the new interactive and FUN way to network meet your match make new friends....or just to have a great time! Details of our next Meet-up: November 13th 2015 &amp;lt;/a&amp;gt; &amp;lt;a href="http://www.cavopgh.com/"&amp;gt; Cavo Restaurant Lounge1916 Smallman StreetPittsburgh PA Suggested Age range: 24-47 (if you are a little older...no biggie!!) Check-in: 6:30-7:00pmMix and Mingle: 7:00-9:00pmPrize drawing at 8:45pmDone at 9:00pm and then stay &amp;amp; party until closing with no cover!! INCLUDES:- 1 FREE DRINK w/ purchase of 1st Drink* AND FREE APPETIZERS (until 8:00 PM)- Free admission into Cavo Lounge (no additional cover if you stay afterwards)- Great prizes and the opportunity to massively mix mingle make new friends and who knows what else! How It WorksEvery woman gets a padlock. Every man gets a key. Your goal is to match the right key with the right padlock. Every time you unlock you get a ticket that enters you into the drawing to win great prizes from our party sponsors. Prizes such as cold hard cash hotel stays dinners tickets to popular things to do and more. After every unlock you get another lock or key so you can get back into the fray and meet more people! Register at www.lockandkeyevents.com/PIT!! Use the code PITMEETUP to attend for ONLY $22. If you don\'t wish to prepay for this event you can pay $27 CASH at the door IF you put in an RSVP. Otherwise it\'s $32 at the door!! PRIZES YOU CAN WIN! Every time you unlock you can win prizes such as: One $75 CASH Prize! One $50 Gift Certificate for Cavo Restaurant Lounge One - $50 Gift Certificate to The Melting Pot of Pittsburgh One - Gift Certificate for One - 30 minute Full Body Massage from Massage On The Go By Teesha ($40 value) 2 Personal Training Sessions with Jim from Integrated Fitness ($110 value each) Complimentary Admission tickets to Pre-Dating Speed Dating Events ($35 value each) Complimentary Admissions into future Lock And Key Events And more! Please email or call me with any questions!! See you there~Casey(724)[masked] or call[masked] (877-LNK-EVENT)[masked]</t>
  </si>
  <si>
    <t>Join us for our September Lock and Key Singles Party! A great non-intimidating way to meet singles in the Pittsburgh area! &amp;lt;/a&amp;gt; &amp;lt;a href="http://www.lockandkeyevents.com/PIT"&amp;gt; Lock and Key Events are the new interactive and FUN way to network meet your match make new friends....or just to have a great time! Details of our next Meet-up: November 13th 2015 &amp;lt;/a&amp;gt; &amp;lt;a href="http://www.cavopgh.com/"&amp;gt; Cavo Restaurant Lounge1916 Smallman StreetPittsburgh PA Suggested Age range: 24-47 (if you are a little older...no biggie!!) Check-in: 6:30-7:00pmMix and Mingle: 7:00-9:00pmPrize drawing at 8:45pmDone at 9:00pm and then stay &amp;amp; party until closing with no cover!! INCLUDES:- 1 FREE DRINK w/ purchase of 1st Drink* AND FREE APPETIZERS (until 8:00 PM)- Free admission into Cavo Lounge (no additional cover if you stay afterwards)- Great prizes and the opportunity to massively mix mingle make new friends and who knows what else! How It WorksEvery woman gets a padlock. Every man gets a key. Your goal is to match the right key with the right padlock. Every time you unlock you get a ticket that enters you into the drawing to win great prizes from our party sponsors. Prizes such as cold hard cash hotel stays dinners tickets to popular things to do and more. After every unlock you get another lock or key so you can get back into the fray and meet more people! Register at www.lockandkeyevents.com/PIT!! Use the code PITMEETUP to attend for ONLY $22. If you don\'t wish to prepay for this event you can pay $27 CASH at the door IF you put in an RSVP. Otherwise it\'s $32 at the door!! PRIZES YOU CAN WIN! Every time you unlock you can win prizes such as: One $75 CASH Prize! One $50 Gift Certificate for Cavo Restaurant Lounge One - $50 Gift Certificate to The Melting Pot of Pittsburgh One - Gift Certificate for One - 30 minute Full Body Massage from Massage On The Go By Teesha ($40 value) 2 Personal Training Sessions with Jim from Integrated Fitness ($110 value each) Complimentary Admission tickets to Pre-Dating Speed Dating Events ($35 value each) Complimentary Admissions into future Lock And Key Events And more! Please email or call me with any questions!! See you there~Casey(724)[masked] or call[masked] (877-LNK-EVENT)[masked]</t>
  </si>
  <si>
    <t>The Pittsburgh Concert Chorale\'s Fourth Annual Festival of Choirs</t>
  </si>
  <si>
    <t>Enjoy the talented sounds of the Chartiers Valley Select Chorus the Penn Hills High School choirs the Washington &amp;amp; Jefferson College Camerata Singers followed by PCC will fill the gorgeous music hall. To close all will join together for a magnificent performance of selections from "Carmina Burana." Tickets are only $5 Children under 12 are Free.</t>
  </si>
  <si>
    <t>Carnegie Music Hall</t>
  </si>
  <si>
    <t>Room with a View by EM Forster</t>
  </si>
  <si>
    <t>A Room with a View is a social comedy set in Florence Italy and Surrey England. Its heroine Lucy Honeychurch struggling against straitlaced Victorian attitudes of arrogance narrow-mindedness and snobbery falls in love-while on holiday in Italy-with the socially unsuitable George Emerson. Short book of 172 pages and the kindle may not be the best version of this (per amazon reviews).</t>
  </si>
  <si>
    <t>NOVEMBER 2015 Photo Contest: PORTRAIT</t>
  </si>
  <si>
    <t>NOVEMBER contest theme: PORTRAIT Special Instructions: Each portrait should be of one individual only. One person no pets. *****Although not required I'd like to see something unusual in your portraits. Perhaps a different point of view an unusual setting interesting props unique processing creative manipulation an image that tells a story or..... whatever you can think of to make your images stand out from the rest. Although all images in these Flickr groups are not outstanding examples there are many good ones and they may give you an idea of how to pose your portraits: https://www.flickr.com/groups/portraitsthattellastory/pool/ https://www.flickr.com/groups/1835990@N24/pool/ https://www.flickr.com/groups/portraitbyinvite/pool/ Of course there must be millions of portrait shots on Flickr those groups might spark your creativity.***** Each member may submit one or two images. Each should be significantly different (not 2 shots of the same person) and each will be judged separately. NOTE -less than a week left to enter October's Contest: HANDS (see upcoming themes at the end of this announcement) Please check contest rules if you have not already done so: http://www.meetup.com/pittsburgh-photo-safari/messages/boards/thread/32726552 A reminder that the theme basic rules and special instructions (if any) will appear on the contest album's cover image or its comments when the contest opens. The photo album will open at 3:15 a.m. on the 1st of the month. Photos submitted after midnight on the last day of the month will not be eligible. If you post a photo and change your mind you may delete it and replace it with a different photo before the deadline. If more than 2 photos are submitted the first 2 will be judged; the 3rd will not. Each month's theme can be interpreted literally figuratively abstractly or in any reasonable unreasonable traditional non-traditional serious humorous or imaginative way. If you are interpreting the topic in an obscure way that some people may not understand be sure to leave a caption or comment to explain your thought process. Criteria for judging: Photo quality and composition Interpretation of the theme Creativity Each month s judge will be the previous month s contest winner (to be announced.) ________ FUTURE THEMES: I may add suggestions for some topics. You are free to use them or not. However if something is marked with SPECIAL INSTRUCTIONS those must be followed. December: Blur - Special Instructions: Not Bokeh. This is for accidental or intentional blur. Accidental blur might be the result of camera shake or even an accidental snap. The result may look terrible but in some instances may create an interesting effect. Intentional blur might achieve an impressionistic ambience. There are many kinds of blur: lens blur motion blur panning/zooming blur filter blur (Vaseline hairspray stockings cling wrap etc.) each lending its own look and characteristics. You can also create blur though enhancement software. Blur offers many opportunities for producing extraordinary images and which blur to use will depend on your own preferences. Apart from strictly aesthetic reasons consider what kind of mood each technique lends the image with regard to the chosen subject and a message that you want to communicate. For example blur patterns produced by panning support the illusion of motion as well as recording time in a single frame. Lens blur will suggest ambiguity and mystery. Hairspray may add a romantic feel to a photograph. Look at the subject matter lighting colors shapes and textures and decide upon the emotions you wish to convey in your image. Blur can be an effective way of achieving this. Note the winner of the December contest will judge the February Contest instead of January's which will be judged by member's votes. (see below.) January 2016: Your Best Shots of 2015 Special Instructions: Post 4 images that you consider your best images of 2015. All of your images should be of different subjects. All 4 will be judged together as a group plus one individual image will be chosen from all posted images. You must post 4. Winners must be paid members by the end of the contest on 1/31/16. You must either add a title and/or number your images 1 through 4. For this contest the winners will be chosen by our members not by the judge of the previous contest. (The Dec winner will judge the Feb contest.) Voting instructions will be announced once the contest ends (on Feb 1st.) For this contest you must vote to win (but not for your own images.) Every member (whether participating in the contest or not) will be able to submit one ballot. BONUS: Two Prizes of one-year free membership. Two winners will not have to pay dues the next time they come due! If this contest is successful with lots of participation by members (both entries and voting) it may become an annual event.</t>
  </si>
  <si>
    <t>TODAY! Steeler game at Bronze Hood!</t>
  </si>
  <si>
    <t>This time we\'ll watch the game at the NEW Bronze Hood Lounge conveniently located in Robinson township close to the parkway and 79. They have drink specials and a good menu and we\'ll be in the back room with the big screen projector as we take on the Cincy Bungals so come for the game BUT if you\'re not into footyball come to chat and hang out with FRIENDS!! CYA there!! Don [masked] We have 15 people coming out. Room for 5 more so come on out and have a GREAT time!!</t>
  </si>
  <si>
    <t>Bronze Hood Lounge</t>
  </si>
  <si>
    <t xml:space="preserve"> 5920 Steubenville Pike</t>
  </si>
  <si>
    <t>Steeler game at Bronze Hood</t>
  </si>
  <si>
    <t>This time we'll watch the game at the NEW Bronze Hood Lounge conveniently located in Robinson township close to the parkway and 79. They have drink specials and a good menu and we'll be in the back room with the big screen projector as we take on the Cincy Bungals so come for the game BUT if you're not into footyball come to chat and hang out with FRIENDS!! CYA there!! Don [masked] We have 15 people coming out. Room for 5 more so come on out and have a GREAT time!!</t>
  </si>
  <si>
    <t>In our next meet up we are going to have a fun and entertaining exploration as to how we read life. We are constantly reading other people situations and events that happen in our life but what part of us is really doing the reading? Is it our ego our soul or is it our higher self. When we read another person what message do we convey to them? What is their take away experience? When we read another person or event we tend to use one particular strategy or sense which limits our ability to read accurately. We will explore ways in which we can learn to use all of our senses in our daily life. Once we notice and identify how we are reading we can use our intuition to move beyond and explore other things allowing us to help ourselves and others at much deeper level. Whether you are an experienced reader or just beginning you will find this meet up to be fun and enlightening. Hope to see you there! Blessings Joe</t>
  </si>
  <si>
    <t>Free Class At the Market: Household Worm Keeping</t>
  </si>
  <si>
    <t>Do you have an unused worm bin laying around? Bring it to the market and we can get it to someone who will use it to start their worm adventures. Worms eat Pat's garbage. She wants to teach you how to get worms to eat your food waste from your kitchen. We're offering a free short class on worm farming and worms in general. Meet us Sunday at the Squirrel Hill Farmers Market after Halloween to learn all about worms. You can get an extra day out of that worm costume! It will be outside so dress for the weather!</t>
  </si>
  <si>
    <t>Light Up Night [Park 5:45 Dinner 6:15 Celebration 7:30] 24 Hr RSVP Deadline</t>
  </si>
  <si>
    <t>Pittsburgh\'s Light Up Night. Dress in layers and wear good walking shoes. OVER 800000+ people at Light Up Night! Don\'t miss out on the Holiday Energy. Live Music Holidays Displays and Fireworks. Start the season off the right way.... with UnScene! We are walking from WesBanco to Nicky\'s Thai Kitchen DOWNTOWN. After we are done eating we are walking around to see the sights and listen to the music of Pittsburgh\'s Light Up Night. Nicky\'s Thai DOWNTOWN LOCATION Address: 903 Penn Ave Pittsburgh PA 15222 GOOGLE MAP LINK Disclaimer: If you cannot meet us at the bank parking or at the restaurant there is a chance we could miss you entirely. Play it safe and at LEAST meet us when we finish dinner at the restaurant. I know some people work downtown but we must have a common meeting place. Text UnScene Google HangOuts[masked] if you are running late. Remember to Dress in layers and wear good walking shoes. Light Up Website http://www.downtownpittsburgh.com/holidays Itinerary 5:45 Park/Meet at WesBanco Bank 6:00 Walk to Nicky\'s 6:15 Dinner at Nicky\'s 7:15 After Dinner LATE PEOPLE MEET AT NICKY\'S THAI 7:45 Tree Walk 8:15 Macy\'s Window 9:30 Fireworks Finale. Waterfall of Fireworks off the Golden Bridges About Light Up Night Special events for Pittsburgh Light Up Night 2013 include the addition of a fourth concert stage a Dance through the Decades party on Smithfield Street a variety of children s activities the Macy s holiday window unveiling the lighting of the Highmark Unity Tree ice skating carriage rides holiday displays and lights galore! Plus a rockin\' Light Up Night Bridge Party on the Roberto Clemente Bridge the People\'s Gas Holiday Market in Market Square a Celebrate Santa Show! Holiday Stage Show and a Grand Fireworks Finale by renowned Zambelli Internationale! Nicky\'s Thai Kitchen http://www.nickysthaikitchen.com/dmenu.htm Updating RSVP to NO Once you have RSVP YES to an event and then you find out you cannot attend please update it to NO immediately. This helps the group out in so many ways! Plus +1 Your Guest I don\'t recommend bringing a guest because it prevents you from making new friends. If you feel like you want to bring a guest then they must be on your RSVP as a + 1. RSVP=RS P Let\'s us know what you want more of Allows members to see who\'s attending events Creates smaller events which reduces social anxiety Directs volunteer resources Helps plan events and increase their success Records statistics about participation Helps when asking for funding Helps us stay focused on the mission Creates an environment where you get to know everyone. OUR MISSION If any of these questions apply to you... Want to do new activities with a group? Need a Safe Place where you can be yourself? New to Town? Looking for Love? Just want a quality group of friends?! Want to see more of the city? You just might find all this and more with Pittsburgh Gay UnScene. So hop into the cart and get into the express lane to a better mood! inbox [masked] like us https://www.facebook.com/GayUnscene</t>
  </si>
  <si>
    <t>In Gear Pittsburgh is a cycling group with a twist. The philosophy behind the group is to have fun enjoy the world around us improve as individuals learn share your knowledge and help others. When Bill and I started weekly rides on the Northside two years ago the idea was to introduce people to cycling and encourage them to get out and about. We wanted to make everyone feel welcomed and included. Since then the weekly rides have grown into a large friendly group of people. Some of them were completely new to cycling when they joined. Others were seasoned warriors on two wheels. We got along and supported each other. Good friendships were forged. Great times were had. We felt that this group - In Gear Pittsburgh - would be a logical continuation of the tradition that was started on the Wednesday rides.The group is primarily about cycling. This includes all types of cycling - road trail touring MTB etc. It also includes all levels of difficulty. We will continue our beginner level Wednesday rides but members are welcome to set up more challenging rides. All we ask for is to clearly indicate the level of difficulty in the ride description.Here comes the twist. In addition to cycling we would like to include other activities especially in the winter time. Some examples of events include:HikingCity walksBowlingIce skatingMovie nightsBook discussion clubsLive music eventsCommunity oriented projects such as trail cleanup and community gardeningBicycle maintenance workshopsCooking demonstrationsArts and crafts workshopsThe list is not exhaustive. If you have an idea in mind - all you have to do is suggest it.We would like to keep this group a friendly place. We don\'t believe in setting rules for the sake of rules and the rules will be minimal. The idea is to relax and have fun while respecting others. Leave your personal drama and negativity behind and think positive. The group is open to all members regardless of their age gender race religion sexual orientation political affiliation etc. Discriminatory behavior defamatory remarks or any form of aggression towards other members will not be tolerated.Thank you for joining and lets have fun!</t>
  </si>
  <si>
    <t>Wolf Rocks Foliage Hike</t>
  </si>
  <si>
    <t>4.5 miles easy hike next Sunday - should be the peak of fall foliage. 8:30 am: carpool from Peggy\'s Harbor in Pittsburghhttps://goo.gl/maps/1SXeExyaFTy 10 am: breakfast at Ruthie\'s Diner in Ligonier:https://goo.gl/maps/y2HgWG3yGn42(Please note this business is cash only) 11:30 am: Wolf Rocks loop hike:http://www.summitpost.org/wolf-rocks/241413http://images.summitpost.org/original/242231.JPG We will start the hike from the point marked "Laurel Summit State Park" which is about 20 min drive from Ligonier. The hike should take 2 - 3 hours to complete. What to bring:Hiking gearWaterSnacksCash for the restaurantCamera We have room for 2 - 3 people in the back of our car. If anyone is interested in carpooling - post in the comment section.</t>
  </si>
  <si>
    <t>Peggy\'s Harbor</t>
  </si>
  <si>
    <t xml:space="preserve"> 1 Liverpool St</t>
  </si>
  <si>
    <t>Halloween Party at Jergels</t>
  </si>
  <si>
    <t>Join us for a great Halloween Costume Party this coming Saturday. Cash prizes for the best costumes in multiple categories! It'll be an entertaining evening from every perspective! Music by Totally 80's! Ticket are: $20 advance $25 day of show Hope to see you there!</t>
  </si>
  <si>
    <t>Jergel's Rhythm Grille</t>
  </si>
  <si>
    <t>I\'m especially interested in two types of books: 1. Great literature particularly books that help us better understand the human condition and 2. Non-fiction books which give new insights into the world and how people behave e.g. Black Swan Predictably Irrational Beyond The Brain etc. The choice of great literature books to read will depend on people\'s interests. Possibilities include (but are not limited to): Steinbeck Twain Austin Hesse Shakespeare and Tolstoy. Occasionally we\'ll also read lighter books just for fun.</t>
  </si>
  <si>
    <t>The Age of Innocence by Edith Warton</t>
  </si>
  <si>
    <t>From Amazon: 83% of 435 people rated it 4 or 5 stars It was a glittering sumptuous time when hypocrisy was expected discreet infidelity tolerated and unconventionality ostracized. That is the Gilded Age and nobody knew its hypocrises better than Edith Wharton.... and nobody portrayed them as well. "The Age of Innocence" is a trip back in time to the stuffy upper crust of "old New York" taking us through one respectable man\'s hopeless love affair with a beautiful woman and the life he isn\'t brave enough to have. Newland Archer of a wealthy old New York family has become engaged to pretty naive May Welland. But as he tries to get their wedding date moved up he becomes acquainted with May\'s exotic cousin Countess Ellen Olenska who has returned home after dumping her cheating husband. At first the two are just friends but Newland becomes more and more entranced by the Countess\' easy free-spirited European charm. After Newland marries May the attraction to the mysterious Countess and her free unconventional life becomes even stronger. He starts to rebel in little ways but he\'s still mired in a 100% conventional marriage job and life. Will he become an outcast and go away with the beautiful countess or will he stick with May and the safe dull life that he has condemned in others? There\'s nothing too scandalous about "Age of Innocence" in a time when starlets acquire and discard boyfriends and husbands like old pantyhose it probably wasn\'t in the 1920s when it was first published. But then this isn\'t a book about sexiness and steam it\'s part bittersweet romance part social satire and a look at what happens when human beings lose all spontaneity and passion</t>
  </si>
  <si>
    <t>Creating Scalable Message-Driven Solutions with Akka.NET</t>
  </si>
  <si>
    <t>Meeting Sponsor - Thanks to Oxford Solutions for sponsoring November's meeting. Whether you are looking for work or looking for people you can find more information about them at http://www.oxfordsolutionsinc.com Abstract The actor model is an approach to designing concurrent systems that has been around since the early 70's but is gaining more popularity today. Being a message-based approach the actor model fits nicely when building out transactional or multi-step workflow process systems. Message-driven actor systems take a lot of the complexity away and allow you to create small classes (actors) that handle very specific tasks. These actors are coordinated via the passing of immutable messages which allows your system to scale out if needed. In this talk we ll look at a popular .NET actor system Akka.NET and through several simple examples show you how to get started building scalable message-driven solutions. David Hoerster a 5-time C# MVP is a recovering corporate financial analyst and has been working with the Microsoft.NET Framework since the early 1.0 betas. He is the Sr. Solutions Architect for Confluence a managed investments software product company. David has helped organize Pittsburgh TechFest is the leader of the Pittsburgh Reactive Systems user group (http://meetup.com/reactive) the former president of the Pittsburgh .NET User s Group (PGHDOTNET) and is also a regular speaker at Pittsburgh and regional user group and community conference events. David can be found rarely blogging at http://blog.agileways.com and tweets occasionally at @DavidHoerster.</t>
  </si>
  <si>
    <t>Wednesday Night Dinner; Green Forest Brazilian Restaurant</t>
  </si>
  <si>
    <t>Green Forest Cafe Brazilian Resaurant and Lounge</t>
  </si>
  <si>
    <t xml:space="preserve">Penn Hills </t>
  </si>
  <si>
    <t xml:space="preserve"> 655 Rodi Road</t>
  </si>
  <si>
    <t>Free Teleseminar: The Art of Flirting - Creating Attraction and Connection</t>
  </si>
  <si>
    <t>Join us for our next FREE Dating and Relationship Teleseminar Join us for our next FREE Dating and Relationship Teleseminar "The Art of Flirting: Creating Attraction and Connection through Playfulness and Polarity" with Guest Speaker Roy Biancalana Relationship Coach and Author WHEN: Tuesday November 3rd 2015 from 8:30 PM to 9:45 PM (ET)SPEAKER:Relationship Coach and Author Roy BiancalanaWHO\'S INVITED: This Teleseminar is Open to EVERYONE HOW MUCH: Complimentary! HOW TO RSVP: http://predatingteleseminar.eventbrite.com Join Pre-Dating s official relationship coach Roy Biancalana for a provocative and powerful seminar where you will learn: How to tease and toy your way to a first date Unleash your secret flirting weapon The 3 keys to successful flirting The hidden barriers to being a great flirt Exactly what to say (and what not to say) when flirting The difference between conventional and conscious flirting PLUS All attendees will receive: One free 30 Minute Exploratory Coaching Session Special discounts from on Roy\'s many programs And more! ABOUT OUR SPEAKER - Roy Biancalana: is known as "The Intimacy Guru" and is a nationally recognized leader in the field of attraction intimacy and conscious relationships. He appears regularly on Fox35 TV in Orlando FL as their relationship expert and is the author of the book "A Drink with Legs" sold worldwide. Roy is a certified relationship coach spiritual teacher and was a PGA Tour player. His passion is working with men and women who are committed to awakening to their true spiritual nature and experiencing the love life they most desire. He specializes in supporting single people in attracting the love of their lives and also helping those who are in committed partnerships experience a deeper level of intimacy. He has clients all over the world and coaches by phone Skype or in person. &amp;lt;a href="http://www.pre-dating.com/teleseminar/"&amp;gt;&amp;lt;/a&amp;gt;</t>
  </si>
  <si>
    <t>Join us for our next FREE Dating and Relationship Teleseminar Join us for our next FREE Dating and Relationship Teleseminar "The Art of Flirting: Creating Attraction and Connection through Playfulness and Polarity" with Guest Speaker Roy Biancalana Relationship Coach and Author WHEN: Tuesday November 3rd 2015 from 8:30 PM to 9:45 PM (ET)SPEAKER:Relationship Coach and Author Roy BiancalanaWHO\'S INVITED: This Teleseminar is Open to EVERYONE HOW MUCH: Complimentary! HOW TO RSVP: http://predatingteleseminar.eventbrite.com Join Pre-Dating s official relationship coach Roy Biancalana for a provocative and powerful seminar where you will learn: How to tease and toy your way to a first date Unleash your secret flirting weapon The 3 keys to successful flirting The hidden barriers to being a great flirt Exactly what to say (and what not to say) when flirting The difference between conventional and conscious flirting PLUS All attendees will receive: One free 30 Minute Exploratory Coaching Session Special discounts from on Roy\'s many programs And more! ABOUT OUR SPEAKER - Roy Biancalana: is known as "The Intimacy Guru" and is a nationally recognized leader in the field of attraction intimacy and conscious relationships. He appears regularly on Fox35 TV in Orlando FL as their relationship expert and is the author of the book "A Drink with Legs" sold worldwide. Roy is a certified relationship coach spiritual teacher and was a PGA Tour player. His passion is working with men and women who are committed to awakening to their true spiritual nature and experiencing the love life they most desire. He specializes in supporting single people in attracting the love of their lives and also helping those who are in committed partnerships experience a deeper level of intimacy. He has clients all over the world and coaches by phone Skype or in person.</t>
  </si>
  <si>
    <t>Free In-Store Clinic - Camping in the Cold</t>
  </si>
  <si>
    <t xml:space="preserve"> Click Here Enjoy another season of camping by learning about the newest gear for staying comfortable while camping in cold weather. We\'ll give you a clear idea of the essential equipment you\'ll need to stay warm plus information and tips that will bring even more fun and excitement to winter\'s wonderland. Thank you for your interest in our free "Camping in the Cold Clinic." L.L.Bean has a new centralized reservation system. To guarantee your space you must first confirm your reservation on our new centralized reservation system and if appropriate fill out a participant agreement. Please visit www.llbean.com/pittsburgh find this event on the "Event Calendar" and register. We look forward to seeing you! Learn the skills for a lifetime of adventure: L.L.Bean Outdoor Discovery Schools LLBean.com/Adventure&amp;lt;/a&amp;gt; Need help preparing for your next adventure? Visit &amp;lt;a href="http://www.llbean.com/llb/shop/1000001727"&amp;gt;L.L.Bean Store at Ross Park Mall and ask to speak with an Outdoor Product Specialist. L.L.Bean will fit you with the right clothing and gear for all of life\'s adventures. L.L.Bean Store at Ross Park Mall1000 Ross Park Mall Drive (Map)Pittsburgh PA 15237L.L.Bean Outdoor Discovery SchoolsWebsite || Meetup || Twitter || Facebook&amp;lt;/a&amp;gt;&amp;lt;a href="http://llbean.com/adventure"&amp;gt;</t>
  </si>
  <si>
    <t>Dog Day Afternoon Hike Outing</t>
  </si>
  <si>
    <t xml:space="preserve"> Click Here Our Dog Day Afternoon Hike at Hartwood Acres is a great way to take your four legged friend out on an adventure plus a great opportunity for you and your pet to make new friends have some laughs get some exercise and enjoy the beautiful outdoors. We will do a short hike around the grounds. All dogs must be on a leash and under control. Thank you for your interest in our free "Dog Day Afternoon Hike Outing." L.L.Bean has a new centralized reservation system. To guarantee your space you must first confirm your reservation on our new centralized reservation system and if appropriate fill out a participant agreement. Please visit www.llbean.com/pittsburgh (on a computer and not a mobile device) find this event on the "Event Calendar" and register. We look forward to seeing you! Activity Level:Physical Ability/Cardiovascular Demand: EasyLevel of Experience: Intro Hike distance will be ~4 miles. L.L.Bean Adventure Quick List:Stay up-to-date on L.L.Bean s Courses &amp;amp; Tours: Experience an Adventure LLBean.com/Adventure&amp;lt;/a&amp;gt; What to bring:Dress in Layers (avoid Cotton)Hiking Boots or Shoes with TreadWater to stay hydratedSnacksCompleted and signed L.L.Bean participant agreement &amp;lt;a href="http://files.meetup.com/3349842/Participant_Agreement_Form_110514.pdf"&amp;gt;Click Here Optional: Optics Lip Balm Camera Change of Shoes Dry Bag Walking Stick or Trekking Poles Personal Medicines Eye Protection Minimum Age 8: This outing is open to dogs and humans. Humans ages 8 and above. Children 8 to 14 years of age need to be accompanied by a participating adult. Children 15 to 17 years old can participate alone after their parent has signed the L.L.Bean participant agreement for minors. Dog-friendly: Leashed people friendly vaccinated well socialized outdoor dogs are welcome on the hike. Need help preparing for your next adventure? Visit L.L.Bean Store at Ross Park Mall and ask to speak with an Outdoor Product Specialist. L.L.Bean will fit you with the right clothing and gear for all of life\'s adventures. L.L.Bean Store at Ross Park Mall1000 Ross Park Mall Drive (Map)Pittsburgh PA 15237L.L.Bean Outdoor Discovery SchoolsWebsite || Meetup || Twitter || Facebook</t>
  </si>
  <si>
    <t>Expressions of non-duality</t>
  </si>
  <si>
    <t>We'll cover some different expressions of non-duality drawing examples from various traditions and writers about their experiences.</t>
  </si>
  <si>
    <t>Looks like we had another nice turnout last Friday night so since I hate going more than two weeks without attending a meetup I am going to host one this week. Since Patti is hosting a "Spooky Saturday" meetup at the Market District this week I won\'t focus too much on Horror themed games but I will keep the theme going. I don\'t own too many horror themed games but I will bring the couple that I own to include: Elder Sign w/Unseen Forces expansionGhost Stories I can think of a few more games that people might enjoy if any of the members have them and want to bring them along? Dead of WinterBetrayal at House on the HillThe Fury of DraculaEldritch Horror&amp;lt;Insert random Zombie Game&amp;gt; I still have some new Euro games in my collection that haven\'t been played yet so I will bring some of them along as well. Hope to many of you on Friday night!</t>
  </si>
  <si>
    <t>Cranberry Twp. Referral Group</t>
  </si>
  <si>
    <t xml:space="preserve">If you want to make it easier to grow your business what way would you choose to grow? I've selected to grow by Referrals or Word of Mouth Marketing and haven't looked back since creating this group. </t>
  </si>
  <si>
    <t xml:space="preserve">Small Business; Referral Marketing; Business Strategy; Entrepreneurship; </t>
  </si>
  <si>
    <t>2739 days</t>
  </si>
  <si>
    <t>Business for Breakfast</t>
  </si>
  <si>
    <t>On Nov. 17 join the Pittsburgh Business Times for the final Business for Breakfast in 2015. Our presenter will be Mj Callaway president of MjC &amp;amp; Company's Rock More Sales sales trainer and business author. Mj will share key elements to avoid in your sales conversations to create bigger profits. When: Tuesday November 17 2015 8:00am-9:30am Add to my calendar Where: The Camelot Banquet Hall 260 Northgate Drive Warrendale PA 15086 View on Map Suggested Dress: Business Attire $25 /Ticket To Pre-REGISTER HERE http://www.bizjournals.com/pittsburgh/event/120621</t>
  </si>
  <si>
    <t>The Camelot Banquet Hall</t>
  </si>
  <si>
    <t xml:space="preserve"> 260 Northgate Dr.</t>
  </si>
  <si>
    <t>ACRE Monthly Meeting</t>
  </si>
  <si>
    <t xml:space="preserve">Join us for our monthly meeting! Come ready to network and learn! This month we welcome the Gaming Commission along with a teaching segment from Brad and Chuck. We will also be collecting non-perishable food donations for FORenewal (Focus On Renewal). Sharon will be bringing her truck so lets fill it up!!!! As always your first meeting is on us! Hope to see you there :) </t>
  </si>
  <si>
    <t>Business After Hours</t>
  </si>
  <si>
    <t>Chamber Event Name: BAH: Jergel's Rhythm Grille Date: November 17 2015 Time: 5:00 PM - 7:00 PM EST Members $10 Non-Members $15 REGISTER HERE http://dev.pghnorthchamber.com/events/details/bah-jergel-s-rhythm-grille-2926</t>
  </si>
  <si>
    <t xml:space="preserve"> 285 Northgate Drive</t>
  </si>
  <si>
    <t>Open Pgh/Students for Urban Data Science Hack Night</t>
  </si>
  <si>
    <t>Interested in working with real-world civic data but don't know where to start? Or do you already have an idea in mind but need the right people to help? Then come to this first (of many) Students for Urban Data Science Hack Night (SUDS)/Open Pgh civic data hack nights a dedicated time for students to learn more about what public data are available to seek out projects they may be interested in helping with and to get to work! Students of all skill levels are welcome - we firmly believe that everyone has something to contribute. A few ideas (for example) that SUDS is currently working on includes mapping food deserts in the city of Pittsburgh analyzing data about combined sewer overflows (CSOs) events and creating a CityGrams Pittsburgh project which would allow people to subscribe via text or e-mail to receive daily or weekly 311 and crime data updates for a specific area around their home/business to stay informed. If any/all of these sound interesting to you then please join us! t.mc_id=slider</t>
  </si>
  <si>
    <t>Studio for Creative Inquiry College of Fine Arts</t>
  </si>
  <si>
    <t>Lets explore the Carnegie Museum for FREE! This Thurs from 3pm!</t>
  </si>
  <si>
    <t xml:space="preserve">We already have 22 people going from FREE &amp;amp; Almost Free Meetup!http://www.meetup.com/pittsburgh-free/events/226151452/ THIS THURSDAY:Carnegie Museums of Art and Natural History in Oakland for FREE! Free admission from 3 to 8 pm Thursdays in October. 4400 Forbes Avenue Pittsburgh PA Take advantage of it. On Street Parking is Free after 6pm in Oakland. Our meetup group is meeting up from 3pm-3:10pm click on link to RSVP if you want to meet with the FREE &amp;amp; Almost Free Meetup Group and hang out with others at the Museum! *** Message from ORGANIZER FOR THIS EVENT: BetsyI\'ll be getting there at 3. I\'ll print a meetup sign and stick it to my bag if anyone wants to meetup hit me up. 6\'0 with a mohawk you can\'t miss me! Where to meet: I haven\'t been to the Museum in almost 30 years and since we have such a large group I will wait outside (right side if your looking at the building ) with my sign and waiting for anyone running late til 3:10pm. Look forward to meeting everyone! *** When: Thursday October 29[masked]:00 PM Where: Carnegie Museum of Art4400 Forbes AvePittsburgh PA 15213(412)[masked] </t>
  </si>
  <si>
    <t>Crowdfunding 101: A New Way to Finance Your Small Business (Oakland)</t>
  </si>
  <si>
    <t xml:space="preserve">Learn about crowdfunding a new way that entrepreneurs are acquiring business capital. The presentation will explain how crowdfunding works the three general models pros and cons of each and what it takes to be successful with each model. The goal of the session is to help you determine whether crowdfunding is right for your business and if so which model is the best fit. Attendees who decide to pursue a crowdfunding campaign for their small business and would like hands-on assistance may be interested in the follow-up series Crowdfunding 102-105. The Crowdfunding 101 workshop will be held at four Carnegie Library of Pittsburgh locations the week of November 2nd. Visit http://www.kiva-city-pgh.eventbrite.com for a list of all locations information on the[masked] classes and details of each. This workshop is presented by Kiva the world\'s largest crowdfunding platform for social good. </t>
  </si>
  <si>
    <t>Crowdfunding 101: A New Way to Finance Your Small Business (North Side)</t>
  </si>
  <si>
    <t xml:space="preserve">Carnegie Library of Pittsburgh - Allegheny </t>
  </si>
  <si>
    <t xml:space="preserve"> 1230 Federal Street</t>
  </si>
  <si>
    <t>Crowdfunding 101: A New Way to Finance Your Small Business (Homewood)</t>
  </si>
  <si>
    <t>Crowdfunding 101: A New Way to Finance Your Small Business (Beechview)</t>
  </si>
  <si>
    <t>Carnegie Library of Pittsburgh - Beechview</t>
  </si>
  <si>
    <t xml:space="preserve"> 1910 Broadway Avenue</t>
  </si>
  <si>
    <t xml:space="preserve">Small Business Legal Assistance </t>
  </si>
  <si>
    <t>Learn how Pro Bono Center attorney volunteers can assist qualifying small businesses with a variety of legal needs including employment law tax law intellectual property leases and contracts and small claims litigation. Presented by: Keith Whitson Schnader Harrison Segal &amp;amp; Lewis LLPBagged lunches are welcome</t>
  </si>
  <si>
    <t xml:space="preserve">Meet the Nonprofit Resource Center </t>
  </si>
  <si>
    <t>Do you currently run a nonprofit or are you interested in starting one? Learn how the Library can help your nonprofit succeed with access to a variety of materials and services including grant writing classes and specialized databases for nonprofits seeking funding. Presented by: Peggy Domer CLP MainEvent fee: FREEBagged lunches welcome</t>
  </si>
  <si>
    <t xml:space="preserve">Inside the NSA: America s Cyber Secrets </t>
  </si>
  <si>
    <t>DVD 45 minutes National Geographic looks at what goes on inside the National Security Agency one of the world s most secretive government organizations. Event fee: FREEBagged lunches are welcome</t>
  </si>
  <si>
    <t>Free Class: Fermenting Foods 101</t>
  </si>
  <si>
    <t>Fermented foods such as kimchi sauerkraut kefir and yogurt can contain beneficial probiotics digestive enzymes and health boosting nutrients that encourage a healthy gut. Come sample and learn about the benefits of fermented foods. Presented by: Jenneta Mammedova Prescription FoodsEvent fee: FREE</t>
  </si>
  <si>
    <t>Ind oor Gardening</t>
  </si>
  <si>
    <t>Learn how to grow your own food indoors in the middle of the winter! We will discuss hardy veggies sprouts shoots lighting mushroom raising and everything you need to know to start your indoor mini farm! Presented by: Bob Madden Garden Dreams Urban Farm and Nursery Event fee: FREE</t>
  </si>
  <si>
    <t xml:space="preserve">TechConnect: Google Drive Basics </t>
  </si>
  <si>
    <t>Take your Google experience to the next level with Google\'s cloud tool Google Drive. This class will introduce you to the basics of using Google Drive and its multiple functions. No registration is required. Six slots available at first come first serve basis. Attendees must have basic computer and word processing skills. Event fee: FREE</t>
  </si>
  <si>
    <t>Health 2.0 Pittsburgh is a meetup group focused on innovations in the delivery of healthcare and health related technology. This group is dedicated to creating a community around health in Pittsburgh as part of the international Health 2.0 movement. It's a venue for sharing discussing showcasing and developing ideas for how to improve patient care through IT. If you are interested in the intersection of health care and information technology this is a group for you. Technology enthusiasts developers students physicians nurses pharmacists patients designers social workers are welcome.</t>
  </si>
  <si>
    <t>Health 2.0 on Health and the Environment on 11/17 at Phipps - RSVP by 11/10</t>
  </si>
  <si>
    <t>We are pleased to invite you to a Health 2.0 Pittsburgh Event The Interconnection of Health and the Environment on: Meeting Date and Time Tuesday November 17 2015 5:00 p.m. to 8:00 p.m. Location Phipps Center for Sustainable Landscapes One Schenley Park Pittsburgh PA[masked] This lively Health 2.0 Pittsburgh session builds on a national dialogue about the connection between health and the environment and creates an opportunity to visit Phipps Center for Sustainable Landscapes one of the greenest buildings on Earth. Following a networking session with drinks and a light dinner and docent-led tours Emily Kalnicky PhD Phipps director of science education and research and Mary Kathryn Poole Phipps program director for Let s Move Pittsburgh will welcome us to the Center highlighting how Phipps buildings operations programs and Apps foster the connections between people plants health the planet and beauty. Michelle Naccarati-Chapkis the executive director of Women for a Healthy Environment will then frame the key messages that you will hear throughout the evening. To stimulate an exchange of ideas with the audience Michelle will also pose thought-provoking questions. Four local innovators Anthony Joy from Cleveland Metroparks Davit Davitian from SolePower Kristen Kurland from CMU and Stephen Quick from CMU s Remaking Cities Institute will then demo their technology applications that match the theme during 10-minute pitches and questions and answers. You will see examples of Apps energy-saving technologies GIS spatial analyses and 3D computer simulations. (Please see below for more information about the speakers.) Michelle will then summarize the major game changers and pose another series of thought-provoking questions to continue the lively exchange of ideas. We will close with another opportunity to network and tour Phipps. We hope you will be able to attend this interactive event and network with a diverse mix of students technology developers entrepreneurs funders healthcare providers public health leaders and theme-specific stakeholders. To provide an accurate head count for our host please RSVP by Tuesday November 10th by contacting Ben Johnston at [masked] or[masked]-6714. If your plans change please let us know. Sincerely Robert Ferguson Director of Government Grants and Policy Jewish Healthcare Foundation About Health 2.0 Pittsburgh Health 2.0 Pittsburgh connects disruptive technology solutions to contemporary important community health issues through local forums organized by the Jewish Healthcare Foundation. During the events topic experts and a mix of students funders technology developers and entrepreneurs network frame and explore the issue and showcase technology solutions that match the issue. About our Host For more than 120 years Phipps Conservatory and Botanical Gardens has showcased nature s wonders. Today their history of excellence provides a platform for exploring the intersection of the built and natural worlds and how it relates to both human and environmental wellness. Phipps approaches this work by showing that people plants health the planet and beauty are all interconnected. These connections can be seen in all of their buildings operations and programs. About our Topic Experts and Health Innovators Michelle Naccarati-Chapkis is the executive director of Women for a Healthy Environment (WHE). She leads WHE s strategic activities focusing on prevention of human health problems linked to environmental risk factors. Michelle also serves on several boards and coalitions including the PA Green and Healthy Schools Partnership Health and Wellness Task Force. Previously she served as the director of land protection at the Western Pennsylvania Conservancy. Anthony M. Joy MBA is the chief information officer for Cleveland Metroparks where he manages all of the technology services and needs. During the Health 2.0 Event he will demo their Parks App and iNature educational guide which help to connect people to nature. Davit Davitian is the business development lead at SolePower. The Pittsburgh-based SolePower group created a power-generating insole that allows outdoor enthusiasts the military people in developing regions and everyday users of consumer electronics to charge their mobile devices simply by walking. Kristen S. Kurland is a teaching professor of architecture information systems and public policy at CMU s Heinz College and School of Architecture. Professor Kurland will present how her work crosses the boundaries of health and the built environment. She uses the technology of GIS spatial analyses to assess the connections between health park proximity green spaces and urban design. Stephen Quick FAIA LEED AP is an architect adjunct professor of architecture at CMU and research associate for CMU s Remaking Cities Institute. Stephen will demo 3D models of Pittsburgh that are used to simulate and query what would happen to health and other impacts if certain features of the urban environment are changed. Within the space of technology health and the environment Stephen has also worked on healthy living projects with Allegheny County Medical Society GIS mapping and walkable cities.</t>
  </si>
  <si>
    <t>Phipps Center for Sustainable Landscapes</t>
  </si>
  <si>
    <t xml:space="preserve"> Dinner Meetup at Tokyo Hibachi &amp; Sushi Buffet 11/21 6:00pm</t>
  </si>
  <si>
    <t xml:space="preserve"> Why do we eat together? To be friends! About this meetup 1. You will cover your own dinner cost. This restaurant is as-all-you-can-eat buffet style about $20 each person. 2. If you cannot come this time don\'t worry. We will invite all of you for dinner every third Saturday of each month. 3. There will be a half hour sharing or game at the beginning of the dinner. The rest of the time will be your free social hour. You can leave at any time you like.</t>
  </si>
  <si>
    <t>PghQA - Bug Bash!</t>
  </si>
  <si>
    <t>See instructions here: https://docs.google.com/document/d/1aEr9EwnNBL2BOBAYlWpdUG6A_-TKKsActgqcwGiqFQ8/edit We've had lots of meetups where we talk about software quality bug hunting etc. Now it's time to have more fun and actually FIND SOME BUGS! We'll form into groups; each group will tackle a new app or website and file as many bugs as possible. The apps / websites will be provided by willing victims (er participants!) chosen in advance by PghQA's organizors. Then we'll regroup and show off our best bugs. It's a great opportunity to learn about bug hunting / reporting techniques from your (senior) peers and to teach more about bug hunting / reporting techniques to your (junior) peers. Please bring a laptop and any smart devices that you have handy - iPhones Android etc. We will provide pizza and refreshments. After the meetup join us at Social to continue the conversation. Getting to the event - please use the Bakery Square entrance closest to Social. We will have someone at the door to guide you to the meeting room.</t>
  </si>
  <si>
    <t>UPMC Enterprises</t>
  </si>
  <si>
    <t xml:space="preserve"> Bakery Square Suite 200 6425 Penn Avenue </t>
  </si>
  <si>
    <t>Sacred Chant at Sunnyhill</t>
  </si>
  <si>
    <t>We sing chants and simple songs from a number of different languages and religious traditions including Kirtan-style chanting in Sanskrit and Hindi Hebrew chants and others. This is a relaxed and informal event and all who are interested are invited to attend no background in music or chanting is required only an interest and a willingness to try something new. Please join us for the next of these programs at Sunnyhill on Friday November 6 at 7:00 p.m. For more information contact Rev. Jim Magaw (minister@sunnyhill.org). 1st Friday of every month 7:00-8:00 p.m.</t>
  </si>
  <si>
    <t xml:space="preserve">Spirituality; Chanting; Kirtan; Devotional Singing; Meditation and Chanting; Kirtan and Meditation; chanting and kirtan; </t>
  </si>
  <si>
    <t>123 days</t>
  </si>
  <si>
    <t>Please join us to chant on the first Friday of each month.</t>
  </si>
  <si>
    <t>The Turbine! 11/16 @ Thunderbird Cafe (intl avantjazz supergroup)</t>
  </si>
  <si>
    <t xml:space="preserve"> The Turbine! is an international free-jazz supergroup quartet featuring legendary Chicagoans Harrison Bankhead (double bass) and Hamid Drake (drums frame drum) with France\'s Benjamin Duboc (double bass) and Spain\'s Ramon Lopez (drums tabla). They have released an album on the Rogue Art label called "Entropy/Enthalpy" which features guests such as William Parker and documents "an exploratory tour across France." This concert takes place as part of The Bridge a trans-Atlantic network for creative music. For more information about the band including songs etc. please visithttp://web.roguart.com/shop/album/id/88 Since the year 1960 and Ornette Coleman\'s milestone Free Jazz album where every instrument of his quartet was doubled until the more recent mirror structures of Roscoe Mitchell and Henry Threadgill\'s ensembles the multiplication of the rhythm section has gone through varied forms. The Turbine! is something way beyond the reinforcement of the rhythm section\'s autonomy playing or juggling with pulsation and something way beyond combustion. Fully conscious of the paths that open up at any time for music created in the moment the four polyrhythmicists dive into the continuous flow of euphoric resounding realms. Check out this great preview article in the City Paper http://www.pghcitypaper.com/pittsburgh/with-members-based-in-chicago-and-france-unconventional-jazz-group-the-turbine-makes-improvisation-a-transatlantic-project/Content?oid=1867415 TICKETS $16 advance/$20 door 21+ show Tickets on sale now at: Sound Cat Records (Bloomfield) Caliban Books (Oakland) Dave\'s Music Mine (South Side) Acoustic Music Works (Squirrel Hill) and online from the Thunderbird website (http://www.thunderbirdcafe.net). Mon Nov 16 8:00 PM Thunderbird Cafe 4023 Butler St. Lawrenceville</t>
  </si>
  <si>
    <t xml:space="preserve"> 4023 Butler St</t>
  </si>
  <si>
    <t>Tree Identification Hike @ Frick Park</t>
  </si>
  <si>
    <t>You know we re still living in Penn s Woods as PA s forest cover remains a consistent 59% of which over 90% are hardwoods (around here it s about 100%) PA produces $5.5 billion in forest products annually of which Black Cherry is the most valuable. In the beginning of May this year I was walking with my dog in the woods and saw some very interesting and beautiful flower petals and flowers scattered throughout the forest floor. Due to a very dense understory I couldn t see where the flowers where coming from. I felt pretty ignorant being I m in the woods a lot and I ve never seen this before. The tree in question is the Tulip Tree aka Yellow Poplar and is the tallest hardwood in PA. I ve learned a lot since then mostly thanks to the great little book Trees of Pennsylvania (on the shelf at B&amp;amp;N for about $12) and a lot of help from Google images. FYI there is an App called LeafSnap for anyone interested.In Frick Park a large percentage of the trees in Trees of PA can be found. These are trees that are found throughout the state but would not normally be found in one location. Numerous species are not native but have escaped into the forests. I ve put together a hike around Frick Park to ID a lot of different trees. I figured I would do this next spring but I ran into Bill on Sunday at the Steelers meetup and he s making me do it this Saturday! Bill has recently returned to the burgh after spending a couple of decades in Portland . Though some trees have lost their leaves the colors are maxing out about now. The hike should take 3 - 3.5 hrs and is dog friendly.</t>
  </si>
  <si>
    <t>Frick Park (Blue Slide Playground)</t>
  </si>
  <si>
    <t xml:space="preserve"> Beechwood Blvd &amp; Nicholson St</t>
  </si>
  <si>
    <t>Fun shots - November 2015</t>
  </si>
  <si>
    <t>Monthly Critiques - November 2015</t>
  </si>
  <si>
    <t>November 2015 Theme Album: AUTUMN COLORS</t>
  </si>
  <si>
    <t>Go to Harris Grill</t>
  </si>
  <si>
    <t xml:space="preserve">Changing the date due to Steeler game and other conflicts....see everyone when I get back from vacation. Have been wanting to try this place for awhile....who wouldn\'t when you hear some of the choices: Leggo my Huevos Count D\'Monte Carlo Eggs Benediction Lox Stock and Bagel.......just to name a few. Come venture to Shadyside to join us this Sunday. </t>
  </si>
  <si>
    <t>Harris Grill</t>
  </si>
  <si>
    <t xml:space="preserve"> 5747 Ellsworth Ave </t>
  </si>
  <si>
    <t>Christmas Dinner/Movie-Sunday Night; Meet The Coopers at Pgh. Mills</t>
  </si>
  <si>
    <t xml:space="preserve"> Chaos strikes when four generations of the Cooper clan gather for their annual Christmas Eve celebration. Release date: November 13 2015 (USA)Director: Jessie NelsonStory by: Maureen Johnson Lauren MyracleExecutive producers: Diane Keaton Steven Rogers Ronald BurkleJason Colodne Jason Beckman Kim Roth Ted GidlowProducers: Jessie Nelson Josh Schwartz Scott Stuber More.</t>
  </si>
  <si>
    <t>Olive Garden</t>
  </si>
  <si>
    <t>Tarentum Pa. 15084</t>
  </si>
  <si>
    <t xml:space="preserve"> 1010 Pittsburgh Mills Blvd.</t>
  </si>
  <si>
    <t>Procrastinators Support Group in Pittsburgh</t>
  </si>
  <si>
    <t>A safe confidential space for individuals who struggle with procrastination and are taking steps to become more productive and less anxiety-ridden. Let\'s help each other by sharing support strategies and accountability.Hey everyone My apologies for not having scheduled a meetup. Sounds like a lame joke: "The procrastinators\' group kept putting off scheduling their meeting....." So I\'m asking for help. We need one or two (or more) of you who have joined the group to take on a leadership role and schedule a meetup. The bottom line is that while I would love to have the support of this kind of group my family situation changed in July and I finally realize I\'m simply not going to have the spare mental bandwidth to take the helm here. I\'d be happy to attend though if I\'m able. Hope one of you steps up. Send me a message if you\'re interested. It\'s pretty straightforward. Best wishes Monette</t>
  </si>
  <si>
    <t xml:space="preserve">Procrastinators; Self-Improvement; Support Group; Time Management; Fitness for Procrastinators; Getting Organized; Productivity; Dealing with Procrastination; Anxiety; overcoming procrastination; </t>
  </si>
  <si>
    <t>261 days</t>
  </si>
  <si>
    <t>Red lobster</t>
  </si>
  <si>
    <t>This is the red lobster on rt 51 in front of the giant eagle</t>
  </si>
  <si>
    <t>Dinner with Leah</t>
  </si>
  <si>
    <t>Meet Leah at Uno Chicago Grill at the Waterfront</t>
  </si>
  <si>
    <t xml:space="preserve"> 205 Waterfront Drive East</t>
  </si>
  <si>
    <t>BYOGuitar or not! Learn jam share teach or simply enjoy while others play.</t>
  </si>
  <si>
    <t xml:space="preserve">7:00 - Instructional portion of the evening. Beginners group and intermediate/advanced group. 8:00 (ish) - Group play. 8:30 - Individual performances and jamming. </t>
  </si>
  <si>
    <t>Old Allegheny Victorian Christmas House Tour and dinner at Monterey Pub</t>
  </si>
  <si>
    <t>PLease do not sign up until you have purchased the ticket online. If you wish to join us our ticket date and time is Saturday Dec 12 for 2:12pm tour. The link to more information is below. https://www.showclix.com/event/OldAllegheny2015 The 2015 Tour will be held Friday December 11th and Saturday December 12th. The tour features restored Victorian homes plus the historic Calvary United Methodist Church famous for its beautiful Louis Tiffany stained glass windows all decorated to celebrate a Nineteenth Century Christmas. These personally guided tours afford a rare opportunity to glimpse a by-gone era and experience the warmth of the season in a truly old-fashioned style. Most homes in Allegheny West are over 100 years old and Victorian in architectural style. Lavishly decorated for the holidays they recall the late 19th Century birth of the traditional American Christmas: elaborately decorated mantels towering Christmas trees and pine holly and mistletoe on stairs and chandeliers. Tour guides will explain Victorian holiday traditions provide the history of Allegheny West and its famous Nineteenth Century residents and discuss the individual homes as they are visited. This unique tour is part of Rick Sebak s Emmy Award winning documentary Happy Holidays in Pittsburgh showcasing the finest holiday celebrations in Western Pennsylvania and is featured in the best selling international travel guide 1000 Places to See in the U.S and Canada Before You Die. At the end of your tour you can visit one of the world s largest toy train museums a private collection of hundreds of colorful train sets from the early 20th century; many of them rolling through enchanting miniature villages. There is an additional charge for the train museum. The house tour ticket is $30 and the train tour ticket is $12 before 11/30/15. After that date the house tour ticket is $35 and the train tour ticket is $15. The house tour is 2 and half hours long and the train tour is about an hour long. We plan to meet at Calvary United Methodist Church at 1:30pm to browse around The Christmas Shop before the 2:12pm tour. You should park at CCAC parking lot at 954 Ridge Avenue Pittsburgh PA 15212. It is about a 10 minute walk to the church from the parking lot. The tour ends near this parking lot. We plan to have dinner at Monterey Pub for irish Cuisine - 1227 Monterey St Northside phone[masked]-6535. You can check their menu at www.montereypub.com After that if we feel it is worthwhle to tour the toy train museum we'll purchase ticket for it.</t>
  </si>
  <si>
    <t>Carnegie Mellon Chamber Series: Brilliant Duos</t>
  </si>
  <si>
    <t xml:space="preserve"> Please join us for a free concert "Brilliant Duos" which will be performed as part of the Carnegie Mellon University Chamber Series that brings together members of the Carnegie Mellon University Faculty and Pittsburgh Symphony Orchestra for outstanding music in a small intimate space. The series is free but a ticket is required. "Brilliant Duos" Concert Program November 23 2015 Beethoven: Sonata for Horn and Piano in F Major Op. 17William Cabellero horn Schumann: Three Romances for Oboe and Piano Op. 94Cynthia Koledo DeAmeida oboe Poulenc: Sonata for Flute and PianoLorna McGhee flute Franck: Sonata for Violin and Piano in A MajorAndr s C rdenes violin with Dimitri Papadimitriou piano Tickets to the general public will be available starting at 9:00 am on 10/27/2015. The event is free but you must have tickets (to assist with logistics printing of programs concert preparations etc.) and because tickets can go fast please don\'t wait too long to register. For more information and to get FREE tickets please go to: http://music.cmu.edu/pages/carnegie-mellon-chamber-series Scroll down to the Brilliant Duos concert and click on register. Or you can just click on this link thttp://www.eventbrite.com/e/carnegie-mellon-chamber-series-brilliant-duos-tickets-18208932407?aff=webevent2 This concert is General Admission (open seating) and takes place on Monday November 23 2015 at 7:30 pm inside the beautiful Kresge Theatre College of Fine Arts which is located near the middle of campus next to the tennis courts and just a short walk from the caf area inside the Jared L. Cohen University Center. Please print out this CMU campus map before you go http://www.cmu.edu/homeimages/campus-map/cmu_mapcolor_8x11.pdf and the Kresge Theatre/College of Fine Arts is Building #4 on this map. There is also plenty of free parking on weeknights within a short walk of the concert location. For more information and other upcoming performances by the CMU School of Music please visit http://music.cmu.edu/ As far as the November 23 concert event we can set a time and place to meet-up as the date gets closer. Stay tuned for updates! </t>
  </si>
  <si>
    <t>Kresge Theatre College of Fine Arts</t>
  </si>
  <si>
    <t>Spark Miniseries - Background and the Core</t>
  </si>
  <si>
    <t>This will be part 1 of 2 where Justin Pihony will provided you with the fundamentals of Apache Spark. Admittedly this will be a dry run to a CodeMash precompiler.</t>
  </si>
  <si>
    <t>Rivertowne Brewery- Trivia</t>
  </si>
  <si>
    <t>WE SURE LAUGH A LOT!!! Although I am actively looking for a new venue I have had requests for another time here. So let\'s go for it. If you are attending please try to get a table if you\'re early to arrive. Lisa\'s Lunatix will try for another win! Come with or without trivia skills! They do have a good menu but you should take a look at: http://www.myrivertowne.com/restaurant I say we meet at 7pm to get a seat and a bite to eat. See you there!</t>
  </si>
  <si>
    <t>Spark Miniseries - Libraries and more</t>
  </si>
  <si>
    <t>This is part 2 of Justin Pihony's Apache Spark series. This time it will dig more into the additional libraries and possibly cluster management. We'll cover topics such as using Spark SQL MLlib GraphX and Spark Streaming!</t>
  </si>
  <si>
    <t>Bowling Night: Strike Out With PYP</t>
  </si>
  <si>
    <t>Come enjoy a dose of healthy competition with your PYP friends for a night of Bowling. RSVP fast as space is limited! Cost: Members: $11 To Register: Please visit pyp.org/events *Please note that using meetup.com to RSVP to our events does not count as an official registration. All interested parties must register on pyp.org/events.</t>
  </si>
  <si>
    <t>Bernie Debate Watch Party in AtownPGH</t>
  </si>
  <si>
    <t>You must RSVP here:https://secure.berniesanders.com/page/event/detail/4v4gv We'll be hosting a debate watch party at our office in the Allentown Neighborhood of Pittsburgh to support Bernie Sanders during the debate. Come meet your neighbors and watch the debate! We'll have food and refreshments and information for anyone who wants to learn more about Bernie and his vision for our Country. We'll put the event up on the bigscreen and have a fun time discussing the issues! The event is free of charge. The office is accessible to wheelchairs and we're working on getting someone who knows American Sign Language (ASL) to the event as well. We'll update the event when that person confirms attendance. Hope to see you there!</t>
  </si>
  <si>
    <t>Work Hard Pittsburgh</t>
  </si>
  <si>
    <t>Pittsburgh 15210</t>
  </si>
  <si>
    <t>Screening of "Capodarco e i giovani" Before the Future" (by Luca Guardabascio)</t>
  </si>
  <si>
    <t xml:space="preserve"> "Capodardo e i giovani: Before the Future" - a documentary by Luca Guardabascio.The event is free and open to the public however due to limited space reservations are required. Contact MONDO ITALIANO at [masked]/Tel:[masked] The documentary and the Capodarco project will be presented by Film Director Luca Guardabascio. Father Franco Monterubbianesi is the Founder of the Capodarco Community a non-profit organization working since 1966 to promote and defend the dignity of marginalized people especially those wtih mental and physical disability. The organization promotes their social and employment integration.Since 1966 when he was a young priest Father Franco was inspired by a strong belief that he made his only one mission: we should not accept injustice. In a globalized world based on economic power and competitiveness marginalized people are victims of social and cultural exclusion. Father Franco now 83 years old has spent all his life promoting the affirmation of human social and cultural rights of people with disabilities.Today the young generations are the new marginalized people. Capodarco has deeply marked the Italian Welfare State promoting important National Legislation such as on school integration of disabled students or in more recent years on social agriculture. The Italian Law knows as Legge Basaglia that abolished Mental Hospitals was also inspired by the Capodarco example."Capodarco: prima del futuro" (Capodarco: Before the Future) is a documentary about the Capodarco Project. Directed by Luca Guardabascio the film involves Capodarco residents and their realities which represent the main aspect of Capodarco\'s ideas not only of the past and of the present but also of the future. </t>
  </si>
  <si>
    <t>Chapter meeting: What Keeps You Up At Night?</t>
  </si>
  <si>
    <t>Have a question? Issue? Or maybe just need to vent? We'll all pitch in to offer advice perspective and support. No judgement just understanding!</t>
  </si>
  <si>
    <t>Design Matters: Revitalizing Local Manufacturing</t>
  </si>
  <si>
    <t>Register here: https://members.pghtech.org/ptc/MemberPortal/CoreCopy/Events/Event_Display.aspx?EventKey=FY16DHS01&amp;amp;WebsiteKey=8480e7db-8b32-457b-bfae-e89410d077b6 The Pittsburgh Technology Council is proud to present Paul Hatch British industrial designer and founder of DesignHouse in Chicago. Join us at AlphaLab Gear in partnership with Catalyst Connection for a two-part event focusing on ways to ignite innovation in small manufacturing. Part One: 5pm Reverse Engineering the Manufacturing Process presented by Paul Hatch and DesignHouseJoin us for a one-hour talk about a new movement to support local manufacturing. Hatch will explain ways in which designers entrepreneurs makers and local organizations can use new strategies to help revitalize local manufacturing and make a difference in Pittsburgh. Part Two: 6pm Design Jam facilitated by Paul Hatch and Tim FletcherIn the second segment designers and innovators will participate in an all-action collaboration session to support a local manufacturer. Ace Wire Spring our pilot manufacturer will provide details on their facility and capabilities so design teams can assess strengths and go through a series of ideation sessions in order to generate product ideas. **Attendees may come to either or both events as part of the ticket price. Both events welcome individuals from all professional and creative backgrounds.</t>
  </si>
  <si>
    <t>Alpha Lab Gear</t>
  </si>
  <si>
    <t>Carnegie Science Center 21+ Glass</t>
  </si>
  <si>
    <t>From the Carnegie Science Center Website: "Carnegie Science Center is teaming up with Pittsburgh Glass Center to host 21+ Glass on Nov. 13! Explore the science of melting glass with artists from the Pittsburgh Glass Center.Witness glass artists at work.Learn about naturally forming glass such a fulgarite glass made when lightning strikes sand.Make your own colorful fused-glass tile for an additional fee. Tiles will be fired at the Pittsburgh Glass Center and available for pick-up at their location in Pittsburgh s East End. As always 21+ Night features cash bars snacks available for purchase and the chance to experience four floors of hands-on exhibits with no kids! Participants get a discount on Omnimax and laser shows that evening. Admission cost is just $10 for tickets purchased by Noon the day of the event or $15 if purchased at the door. Glass tile workshops are an additional fee. Extra special this month: Get a voucher for $10 in free slot play at the Rivers Casino while supplies last at the Science Center\'s ticket counter."</t>
  </si>
  <si>
    <t>Our next meetup will be on November 14th at Perkins Restaurant in Cranberry Twp. We're skipping November 7th because that's GASPcon weekend. (If you aren't going to GASPcon you should go to GASPcon) Come on out and join us for an afternoon of tabletop fun. Our last meeting had 8 people here's hoping we can get that many or more! Bring your favorite games or come ready to learn something new. All ages and skill levels welcome! We're a friendly bunch and newcomers are especially welcome!</t>
  </si>
  <si>
    <t>Hot Wings and Free Comedy Show at Buckhead Saloon!</t>
  </si>
  <si>
    <t xml:space="preserve">So far 35+ people going from all of the meetups! We have 5 tables reserved for the meetups! FREE COMEDY SHOW AT Buckhead Saloon Tues Nov 3rd + Hot Wings (pay for your own wings)! I\'m getting hot wings at 8pm and the free comedy show starts at 8:30pm. See you there! Once a month on a Tuesday! Buckhead Saloon in Station Square has a FREE Comedy Night w Pro-Comedians. YES I realize I\'m inviting you on a Work/School night. But it\'s only from 8pm to 10:30pm so you have plenty of time to get back home to rest. Plus since I bring a bunch of people from the Meetups groups that I\'m involved with we get FIVE TABLES RESERVED for the meetups! and it\'s FREE! (No Cover). Cheers! Frank ps. if you get food n drink that\'s not free ya pay for your own ya jagoff! ;-) Right now we have 10+ people going from the Free &amp;amp; Almost Free Meetup and usually end up with about 25+ going! http://www.meetup.com/pittsburgh-free/events/226234528/ And the Facebook event is here: https://www.facebook.com/events/147715555583318/ </t>
  </si>
  <si>
    <t>BYOB: Top Turkeys</t>
  </si>
  <si>
    <t>N4B\'s BYOB is a one of a kind book club spin. It\'s a Bring Your Own Book happening where we choose a monthly theme and you choose your own book. Ideally it\'s grounded in the theme given - however it can be fiction non-fiction biography/memoir what-have-you. It\'s your chance to show and tell something off your recent reading list and share with a group of kindred readers. This month\'s Top Turkeys is a nod to guilty pleasures. It\'s not so much that we want you to get stuffed with the worst worst but rather pick a sampling of your best worst reads. It\'s a good time to snack before the meal on some truly trashy stuff... some pulp science fiction or detective a decadent romance novel or a lesser work by a well-known author then more pie for you. However if you want to stay with the classics or a short stories collection so be it. Or if you want to celebrate the holidays with a nod to your heritage or family or food. Fine. It\'s your time to read and show and tell. Save us the leftovers - they make for great sandwiches. Gobble! Gobble!Sean Commander-in-leaf</t>
  </si>
  <si>
    <t xml:space="preserve">I'm getting hot wings at 8pm and the free comedy show starts at 8:30pm. See you there! Once a month on a Tuesday! Buckhead Saloon in Station Square has a FREE Comedy Night w Pro-Comedians. YES I realize I'm inviting you on a Work/School night. But it's only from 8pm to 10:30pm so you have plenty of time to get back home to rest. Plus since I bring a bunch of people from the Meetups groups that I'm involved with we get FIVE TABLES RESERVED for the meetups! and it's FREE! (No Cover). Cheers! Frank ps. if you get food n drink that's not free ya pay for your own ya jagoff! ;-) Right now we have 10+ people going from the Free &amp;amp; Almost Free Meetup and usually end up with about 25+ going! http://www.meetup.com/pittsburgh-free/events/226234528/ And the Facebook event is here: https://www.facebook.com/events/147715555583318/ </t>
  </si>
  <si>
    <t>Cos fan tutte ... with 55-75% discount tickets plus Cast Q&amp;A Reception</t>
  </si>
  <si>
    <t xml:space="preserve"> Experience the grandeur of the Italian opera "Cos fan tutte" by Wolfgang Amadeus Mozart which has thrilled audiences since its premiere in 1790 in Vienna Austria. The title Cos fan tutte literally means "Thus do all [women]" but is usually translated into English as "Women are like that" "Cos fan tutte" is frequently performed and appears 14th on the Operabase list of the most-performed operas worldwide. This wonderful production by Pittsburgh Opera will star "Britain\'s Favorite Baritone" Sir Thomas Allen who brings his own LARGER THAN LIFE story to Mozart\'s Cos fan tutte: he was the real-life inspiration for "Billy Elliot" and he not only directs but stars as the cynical philosopher Don Alfonso in this charming production set in the Italian seaside. But let\'s not forget the cast that is as talented as they are attractive in this "School for Lovers" and Mozart\'s brilliant score all coming together for a wonderful opera experience. Check out these great articles and reviews about the show http://triblive.com/aande/music/9353806-74/opera-cosi-women#axzz3r0oPSov9 http://www.post-gazette.com/ae/music-reviews/2015/11/08/Review-Pittsburgh-Opera-brings-multifaceted-characters-to-life-in-Cosi-fan-tutte/stories/20151108024 http://www.post-gazette.com/ae/theater-dance/2015/11/05/Opera-preview-For-Pittsburgh-Opera-s-Cosi-fan-tutte-Sir-Thomas-Allen-dons-two-hats/stories/201511050001 http://www.nextpittsburgh.com/events/pittsburgh-operas-cosi-fan-tutte/ Check out these example videos from several scenes from another production of "Cos fan tutte" from Glyndebourne opera in 2006 https://www.youtube.com/watch?v=yPOcknRIN94&amp;amp;feature=youtu.be https://www.youtube.com/watch?v=6Wi7UsXW1As Meetup Ticket Discount Offer Pittsburgh Opera is very graciously offering the Meetup a fantastic deal for great seats for a wonderful "Cos fan tutte" experience with its powerful music and stunning set/costumes. And for even more flexibility Pittsburgh Opera is offering the discount for two performance dates (so we\'ll be scheduling Meetup dates for each one) Tuesday November 10 at 7 PM Friday November 13 at 7:30 PM Meetup members can purchase tickets to either performance for the following special prices: $40 for best available in Sections A &amp;amp; B (regularly $102.75 to $157.75 in value) which are equivalent to the best seats on the Orchestra Floor or Directors Circle with fantastic views to the stage. $20 for best available in Sections C &amp;amp; D (regularly $42.75 to $79.75) which are equivalent to really good seats on the Orchestra Floor or First Tier/lower Second Tier in the balcony with great views to the stage. This is a very generous offer and a wonderful opportunity to experience opera especially for those that perhaps have never checked out classic opera before. Naturally this offer is not intended to be a substitute for Pittsburgh Opera[masked] subscriptions which also have many benefits. If you prefer going on Friday November 13 instead please RSVP to other Meetup posting http://www.meetup.com/Art-lovers/events/226363347/ With this special Meetup offer please note that you will be seated on the day of the show with the best available seating in your selected sections. Pick up your tickets at the Benedum Center Box Office Will Call starting 2 hours before your performance. To take advantage of this special Meetup offer please go online https://pct.formstack.com/forms/operaforms_op16_meet_up_offer_cosi_fan_tutte Just click "Continue" below and follow the steps to place your order. Confirm your seating selection then select the number of seats and provide your contact/billing information. You will receive an email confirming that your order has been received and containing a transaction number as a reference. If you have any questions please contact Randy Adams Group Services Manager PITTSBURGH OPERA[masked] x213 or [masked] If you want to check out photos of seating views to the stage inside the Benedum at various ticket price points here is the link http://opera.culturaldistrict.org/performance/44062/tiers/show where you can click on the camera icon and then set the price filter (to the normally priced tickets) to get photos to the stage for an idea of the $40 discount seats (set filter to $103-$158) or $40 discount seats (set filter to $43-$80) or any of the other normally priced ticket levels. As an additional note and for those that might be looking to buy the cheapest possible ticket ($13-$21 plus ticket handling charges but with no discount) please know that you can do this easily yourself by going online http://www.pittsburghopera.org/shows/view/56 or call (412)[masked] or stopping buy the Theater Square/Benedum Box Office. Also we\'ll post comments later on to let people know if the cheapest possible tickets will still be available at the door or if the show will approach a sell out. The Meetup ticket offer is a really good deal so definitely think about treating yourself or bringing family/friends for a truly memorable evening. UNDERSTAND EVERY WORD! This opera is sung in Italian with English texts projected above the stage. For this reason the really good seats have both great views to the stage and the text above the stage. For more information about "Cos fan tutte" including song/video samples cast/artistic team synposis etc. please visit http://www.pittsburghopera.org/shows/view/56 PRE-SHOW DISCUSSION Your ticket also includes a very interesting pre-show discussion (including a colorful study guide) which begins one hour before every performance inside the theater. Thus we shall plan to meet inside the Benedum at 6 PM (on Tuesday November 10) for this discussion. And if you can\'t make it on Tuesday November 10 or Friday November 13 performances with the Meetup ticket offer please consider attending one of the other performances of "Cos fan tutte" Saturday November 7 at 8 PM Tuesday November 10 at 7 PM Friday November 13 at 7:30 PM Sunday November 15 at 2 PM AFTER-SHOW Cast Q&amp;amp;A Discussion with complimentary tea/coffee When the show ends please feel free to go downstairs inside the Benedum for complimentary coffee/tea while cast members join us to discuss their experiences in performing "Nabucco" along with some insight about their training other performances they\'ve been doing around the world their fun experiences while visiting Pittsburgh etc. These cast Q&amp;amp;A discussions are often very funny and engaging. This is also a chance to see these opera stars out of costume and actually being quite down-to-earth in addition to their remarkable talents. These Q&amp;amp;A discussions can last 30-60 minutes including a chance for photos and autographs if desired. Normally priced tickets and ticket availability for all performances may be found at http://opera.culturaldistrict.org/production/44059/cosi-fan-tutte Parking Here is the ParkPGH website with real-time info on downtown parking garage availability http://parkpgh.org where you can also download apps get garage availabilty via text messaging etc. You can also call[masked]-8980. Don\'t miss this wonderful experience! Stay tuned for updates!</t>
  </si>
  <si>
    <t>Cos fan tutte ... with 55-75% discount tickets</t>
  </si>
  <si>
    <t xml:space="preserve"> Experience the grandeur of the Italian opera "Cos fan tutte" by Wolfgang Amadeus Mozart which has thrilled audiences since its premiere in 1790 in Vienna Austria. The title Cos fan tutte literally means "Thus do all [women]" but is usually translated into English as "Women are like that" "Cos fan tutte" is frequently performed and appears 14th on the Operabase list of the most-performed operas worldwide. This wonderful production by Pittsburgh Opera will star "Britain\'s Favorite Baritone" Sir Thomas Allen who brings his own LARGER THAN LIFE story to Mozart\'s Cos fan tutte: he was the real-life inspiration for "Billy Elliot" and he not only directs but stars as the cynical philosopher Don Alfonso in this charming production set in the Italian seaside. But let\'s not forget the cast that is as talented as they are attractive in this "School for Lovers" and Mozart\'s brilliant score all coming together for a wonderful opera experience. Check out these great articles and reviews about the show http://triblive.com/aande/music/9353806-74/opera-cosi-women#axzz3r0oPSov9 http://www.post-gazette.com/ae/music-reviews/2015/11/08/Review-Pittsburgh-Opera-brings-multifaceted-characters-to-life-in-Cosi-fan-tutte/stories/20151108024 http://www.post-gazette.com/ae/theater-dance/2015/11/05/Opera-preview-For-Pittsburgh-Opera-s-Cosi-fan-tutte-Sir-Thomas-Allen-dons-two-hats/stories/201511050001 http://www.nextpittsburgh.com/events/pittsburgh-operas-cosi-fan-tutte/ Check out these example videos from several scenes from another production of "Cos fan tutte" from Glyndebourne opera in 2006 https://www.youtube.com/watch?v=yPOcknRIN94&amp;amp;feature=youtu.be https://www.youtube.com/watch?v=6Wi7UsXW1As Meetup Ticket Discount Offer Pittsburgh Opera is very graciously offering the Meetup a fantastic deal for great seats for a wonderful "Cos fan tutte" experience with its powerful music and stunning set/costumes. And for even more flexibility Pittsburgh Opera is offering the discount for two performance dates (so we\'ll be scheduling Meetup dates for each one) Tuesday November 10 at 7 PM Friday November 13 at 7:30 PM Meetup members can purchase tickets to either performance for the following special prices: $40 for best available in Sections A &amp;amp; B (regularly $102.75 to $157.75 in value) which are equivalent to the best seats on the Orchestra Floor or Directors Circle with fantastic views to the stage. $20 for best available in Sections C &amp;amp; D (regularly $42.75 to $79.75) which are equivalent to really good seats on the Orchestra Floor or First Tier/lower Second Tier in the balcony with great views to the stage. This is a very generous offer and a wonderful opportunity to experience opera especially for those that perhaps have never checked out classic opera before. Naturally this offer is not intended to be a substitute for Pittsburgh Opera[masked] subscriptions which also have many benefits. If you prefer going on Tuesday November 10 instead please RSVP to other Meetup posting http://www.meetup.com/Art-lovers/events/226363299/ With this special Meetup offer please note that you will be seated on the day of the show with the best available seating in your selected sections. Pick up your tickets at the Benedum Center Box Office Will Call starting 2 hours before your performance. To take advantage of this special Meetup offer please go online https://pct.formstack.com/forms/operaforms_op16_meet_up_offer_cosi_fan_tutte Just click "Continue" below and follow the steps to place your order. Confirm your seating selection then select the number of seats and provide your contact/billing information. You will receive an email confirming that your order has been received and containing a transaction number as a reference. If you have any questions please contact Randy Adams Group Services Manager PITTSBURGH OPERA[masked] x213 or [masked] If you want to check out photos of seating views to the stage inside the Benedum at various ticket price points here is the link http://opera.culturaldistrict.org/performance/44062/tiers/show where you can click on the camera icon and then set the price filter (to the normally priced tickets) to get photos to the stage for an idea of the $40 discount seats (set filter to $103-$158) or $40 discount seats (set filter to $43-$80) or any of the other normally priced ticket levels. As an additional note and for those that might be looking to buy the cheapest possible ticket ($13-$21 plus ticket handling charges but with no discount) please know that you can do this easily yourself by going online http://www.pittsburghopera.org/shows/view/56 or call (412)[masked] or stopping buy the Theater Square/Benedum Box Office. Also we\'ll post comments later on to let people know if the cheapest possible tickets will still be available at the door or if the show will approach a sell out. The Meetup ticket offer is a really good deal so definitely think about treating yourself or bringing family/friends for a truly memorable evening. UNDERSTAND EVERY WORD! This opera is sung in Italian with English texts projected above the stage. For this reason the really good seats have both great views to the stage and the text above the stage. For more information about "Cos fan tutte" including song/video samples cast/artistic team synposis etc. please visit http://www.pittsburghopera.org/shows/view/56 PRE-SHOW DISCUSSION Your ticket also includes a very interesting pre-show discussion (including a colorful study guide) which begins one hour before every performance inside the theater. Thus we shall plan to meet inside the Benedum at 6 PM (on Tuesday November 10) for this discussion. And if you can\'t make it on Tuesday November 10 or Friday November 13 performances with the Meetup ticket offer please consider attending one of the other performances of "Cos fan tutte" Saturday November 7 at 8 PM Tuesday November 10 at 7 PM Friday November 13 at 7:30 PM Sunday November 15 at 2 PM Normally priced tickets and ticket availability for all performances may be found at http://opera.culturaldistrict.org/production/44059/cosi-fan-tutte Parking Here is the ParkPGH website with real-time info on downtown parking garage availability http://parkpgh.org where you can also download apps get garage availabilty via text messaging etc. You can also call[masked]-8980. Don\'t miss this wonderful experience! Stay tuned for updates!</t>
  </si>
  <si>
    <t>Bellydance &amp; Bowling Drum Jam Food Open Bar at Hollywood Lanes in Dormont</t>
  </si>
  <si>
    <t>Bellydance &amp;amp; Bowling + Drum jam -with ElectroBelly and friends Second Sunday of each month at Hollywood Lanes in Dormont NOVEMBER IS ALL AGES! Bring the kids! Styles: Traditional Bellydance - Family-friendly Bring a drum or other instrument if you have one for the drum jam after the show! Sunday Nov. 8 5:00 p.m. Doors 6:00 p.m. Show Over at 10 p.m. Adults Admission: $20 (includes an appetizer plate). Admission includes a night of bellydance entertainment 2 hours of bowling shoe rental and an appetizer plate. Free bar for 21+. Additional food (dinner desserts etc.) will be available for sale. Kids 10 and under: Free admission (no meal provided but vendor will sell food). All children must be under adult supervision at all times. VEGAN FOOD VENDOR: Fortuitea Cafe! Fortuitea is a favorite vendor from Pittsburgh Vegan Festival and they have a beautiful cafe. BELLYDANCE: Bellydance by ElectroBelly Dance Troupe and friends. Amethyst Husna Jewel Ida Morgiana. Fire eating by Morgiana! Hosted by Amy "Amethyst" Cottrill owner of ElectroBelly Dance Troupe. Sponsored by bc1ofakind www.PittsburghBellydance.com Dancers in the photo (provided by Hollywood Lanes) may not necessarily be the same dancers performing on each date</t>
  </si>
  <si>
    <t>Bellydance &amp; Bowling + Vegan food by Fortuitea Cafe</t>
  </si>
  <si>
    <t>Bellydance &amp;amp; Bowling + Drum jam-with ElectroBelly and friends Second Sunday of each monthat Hollywood Lanes in Dormont NOVEMBER IS ALL AGES! Bring the kids!Styles: Traditional Bellydance - Family-friendly Bring a drum or other instrument if you have one for the drum jam after the show! Sunday Nov. 85:00 p.m. Doors6:00 p.m. ShowOver at 10:00 p.m. Adults Admission:$20 (includes an appetizer plate from Fortuitea!).Admission includes a night of bellydance entertainment drum circle open dance 2 hours of bowling and an appetizer plate from Fortuitea Cafe! FREE BAR for 21+. Additional food (dinner desserts etc.) will be available for sale by Fortuitea Cafe. Kids 10 and under:Free admission (no plate provided but vendor will sell food).All children must be under adult supervision at all times. VEGAN FOOD VENDOR:Fortuitea Cafe! BELLYDANCE: Bellydance by ElectroBelly Dance Troupe and friends.Amethyst Husna Jewel Ida Morgiana. Fire eating by Morgiana! Hosted by Amy "Amethyst" Cottrillowner of ElectroBelly Dance Troupe.Sponsored by bc1ofakind www.PittsburghBellydance.com</t>
  </si>
  <si>
    <t>Getting Paid to Talk: An Introduction to Voice Over</t>
  </si>
  <si>
    <t>HALF-PRICE TICKETS still remaining regular price $25.00. TICKET REQUIRED! https://www.goldstar.com/events/pittsburgh-pa/getting-paid-to-talk-an-introduction-to-voice-over-tickets . NO TICKETS WILL BE SOLD AT THE DOOR! This is the same popular seminar that SOLD OUT the last two times it was offered in Pittsburgh. "It was like no other awesome and the instructor was excellent!" Danielle in Atlanta Have you ever wondered about the voices in commercials cartoons and animated movies? Here\'s your chance to learn more about the exciting field of voice over! NOTE: Voice Over is a growing field for those who are bi-lingual or multi-lingual; for teachers actors salespeople and all who use their voices in their professions. Due to the popularity of this seminar there are only a few HALF-PRICE ($12.50+) tickets available. Use this secure link to get all of the details and to purchase your half-price tickets: https://www.goldstar.com/events/pittsburgh-pa/getting-paid-to-talk-an-introduction-to-voice-over-tickets So maybe you\'ve been told you have a great voice or perhaps people have suggested you should be in "radio." Maybe you use effective communication as part of your profession or perhaps you\'re just interested in how people make money every day with their voices. From audio books and cartoons to documentaries commercials and more this class will introduce you to the growing field of voice-over. Today the range of voices hired has grown dramatically and unlike other fields voice professionals are more in demand than ever before. Join us to learn what the pros look for how to avoid common mistakes and where to find work in your area! We ll discuss industry pros and cons play samples from working voice professionals and give you an opportunity to record a short script under the direction of your instructor. This seminar is fun realistic and a great first step for anyone interested in the voice over field.</t>
  </si>
  <si>
    <t xml:space="preserve">East End Cooperative Ministry </t>
  </si>
  <si>
    <t xml:space="preserve"> 6140 Station Street (Penn Circle North) East Liberty</t>
  </si>
  <si>
    <t>This is the same popular seminar that SOLD OUT the last two times it was offered in Pittsburgh. Have you ever wondered about the voices in commercials cartoons and animated movies? Here\'s your chance to learn more about the exciting field of voice over! NOTE: Voice Over is a growing field for those who are bi-lingual or multi-lingual; for teachers actors salespeople and all who use their voices in their professions. Advance tickets range from $11.25 (if you buy a little earlier) to $16.50 (including ticketing fees). Use this secure link to get all of the details and to purchase discount tickets through Goldstar https://www.goldstar.com/events/pittsburgh-pa/getting-paid-to-talk-an-introduction-to-voice-over-tickets Advance tickets are required to assist with seminar preparations as there will be NO tickets sold at the door. FYI here are other upcoming shows where Goldstar has access to discount tickets http://www.goldstar.com/pittsburgh/events/?page=3&amp;amp;mode=infinite While Goldstar is not a substitute for more traditional savings/benefits through the usual subscriptions or other discount offers (including what we can sometimes arrange for ourselves for Meetup) it is a relatively new option for Pittsburgh. For more background/FAQ about Goldstar including links to articles from the New York Times Wall Street Journal and Forbes please visit http://www.goldstar.com/company Please note that Goldstar is free to join. About the Event "Getting Paid to Talk: An Introduction To Voice Over" So maybe you\'ve been told you have a great voice or perhaps people have suggested you should be in "radio." Maybe you use effective communication as part of your profession or perhaps you\'re just interested in how people make money every day with their voices. From audio books and cartoons to documentaries commercials and more this class will introduce you to the growing field of voice-over. Today the range of voices hired has grown dramatically and unlike other fields voice professionals are more in demand than ever before. Join us to learn what the pros look for how to avoid common mistakes and where to find work in your area! We ll discuss industry pros and cons play samples from working voice professionals and give you an opportunity to record a short script under the direction of your instructor. This seminar is fun realistic and a great first step for anyone interested in the voice over field. Getting Paid to Talk is a two-hour introduction to voice-overs also known as voice acting. During the seminar you\'ll learn: What a voice-over is What it is like on the job Which voice types are most in demand What a professional voice demo sounds like Where to look for work opportunities How to avoid common mistakes Everyone in the class will have an opportunity to record a voice-over for in-class playback and instructor review. Who should attend this seminar: Adults curious about or interested in the voice-over field Individuals who have been told they have a good voice People who use their voices prominently in their occupations People with music theater or creative backgrounds Space is limited for this great introductory seminar on how to get paid to talk so register today! FAQs Are there ID requirements or an age limit to enter the event? Designed specifically for adults though older children are welcome with parental accompaniment. What are my transport/parking options getting to the event? Free parking on Station Street. There is also a city-run parking lot adjacent to the building on Harvard Street and Sheridan Avenue with meter fees. DO NOT park in the Eastminster parking lot Home Depot lot or EECM staff lot. You will be towed from those lots. Is my registration/ticket transferrable? Yes Can I update my registration information? No Do I have to bring my printed ticket to the event? No What is the refund policy? If you are unable to attend you will be given a credit for a future seminar. The name on the registration/ticket doesn\'t match the attendee. Is that okay? Yes About Voice Coaches Voice Coaches provides communication consulting seminars and professional audio production services to clients across the United States Canada and abroad. With more than 20 years experience our team has provided production services to clients including Discovery Network HGTV WE Network TLC CNN Fox NY and numerous other corporate government and private sector organiztions. In addition Voice Coaches provides consulting and professional demo development services to voice professionals. We are members of two Chambers Of Commerce The Voice and Speech Trainers Association The American Society For Training and Development and several other industry groups. We are also long-term members of The Better Business Bureau. Our offices and studios are located at 26 Vly Road Albany NY 12205. We are available by phone[masked] X 100. Email [masked] For more information about Voice Coaches please visit http://voicecoaches.com/</t>
  </si>
  <si>
    <t>Thursday evening ride to McKeesport</t>
  </si>
  <si>
    <t xml:space="preserve"> It is suppose to be another warm evening. This will be an out and back ride to McKeesport. Average 10-12 mph. Faster riders can ride on ahead to marina. We will be stopping at The Waterfront for food and drink on the way back. Lights necessary. Approximately 26 miles.</t>
  </si>
  <si>
    <t>SouthSide Riverfront Park Entrance</t>
  </si>
  <si>
    <t xml:space="preserve"> 6 S 18th Street</t>
  </si>
  <si>
    <t>ACRE Happy Hour</t>
  </si>
  <si>
    <t>Join us for a networking Happy Hour! Bring a business card and a friend - see you there!</t>
  </si>
  <si>
    <t>Great Band:"Right TurnClyde" at Westwood Golf Club- West Mifflin! Sat Nov 7th</t>
  </si>
  <si>
    <t>NO COVER CHARGE !!!!!! Join us ... The guys of Right TurnClyde (Dwayne and Clyde and Tony) as they bring the party back to the West Wood Golf Club in West Mifflin. We are but if you\'re still wondering just who is the "Right Turn Clyde" .. well we are a very cool mix of Contemporary hits. Modern and classic rock with a little Country for a hell of a good time ! FOR THE MEETUP\'s:Right TurnClyde is your host ... Please say HI to Clyde and the boys when you get the chance and mention you are with Meetup! When there is a BREAK\\Intermission in the SETS. For instant updates on when we\'re coming to your part of town follow us on face book at https://www.facebook.com/pages/Right-TurnClyde/707612469361704?fref=nf or on twitter @RightTurnClydeB and join the Right TurnClyde Party Nation ! The West Wood Golf Club rocked the last time we were there .. great staff and the entertainment is excellent.</t>
  </si>
  <si>
    <t>Westwood Golf Club</t>
  </si>
  <si>
    <t xml:space="preserve"> 825 Commonwealth Avenue</t>
  </si>
  <si>
    <t>SHD &amp; M BOOKCLUB</t>
  </si>
  <si>
    <t>Please Note Earlier Time This is monthly book club get together. This month we are reading Whistling Through the Graveyard by Susan Crandall. In the summer of[masked] year old Starla Claudelle runs away from her strict grandmother's Mississippi home. Starla's destination is Nashville where her mother went to become a famous singer abandoning Starla when she was 3. She accepts a ride from Eula a black woman traveling aloe with a white baby. Now on the road trip that will change her life forever Starla sees for the first time life as it really is as she reaches for her dream of how it could be one day. Even if you don't read the book join us for fun. Please bring a suggestion for our December book choice. Thanks and see you then.</t>
  </si>
  <si>
    <t>The initial group founded to understand improve and educate others about PittMesh: Pittsburgh's Community Wireless Who should join: Anyone with a technical or community organizing background. This group is primarily for the technical advancement of the PittMesh network which runs on OpenWRT an open-source Linux-based embedded system and servers hosting services on the network. Application development and documentation will be the most focused on activities in this group. Excellent communication skills are a must as well as an enthusiasm for working on networking and development projects in small groups. Why should members join: To be a part of the design and implementation of the PittMesh Standard a standard package/build for OpenWRT routers. Also to learn about topics related to classic networking wireless networking wireless and open-network security and community engagement through application development. Each meeting should have a presentation of a related topic to excite and inspire the PWG members and to encourage the adoption or refinement of technologies both new and old for the betterment of the PittMesh Community Wireless Network. * What can members expect out of the group: Primarily collaborative work with other PWG members to build and test technologies for the PittMesh network. Each meeting will have one presenter briefly digging into the details of an important or novel aspect or use of the Pittmesh network to ensure all members have an increasingly synchronized body of knowledge upon which advancements can be made and new uses can be found. * Community: Meetups will facilitate interaction between members from all over the Pittsburgh area by giving an interface through which ideas can be exchanged and work can be accomplished. The PWG will meet in person and remotely via mailing lists and chat.</t>
  </si>
  <si>
    <t>Ad-Hoc vs. Access Point mode and project discussions</t>
  </si>
  <si>
    <t>The second PittMesh Working Group meeting! We will have a brief talk about Access Point mode and Ad-Hoc mode and why mesh networks use Ad-Hoc mode to do what they do. Then we will have a group discussion about projects that would be useful to PittMesh as well as just nifty WiFi related projects that people want to explore with help from other members. Adam Longwill will go over one such project he is embarking on: a (semi-)permanently installed WiFi wardriving setup in the official Meta Mesh WiFi Wagon (a 2008 Honda CRV) that combines GPS coordinates with wireless site surveying data that can be mapped and will eventually be overlayed on www.PittMesh.net. There is no fee to attend all ages are welcome but the subject matter is not for the technologically feint of heart. No food will be provided but food can be ordered and delivered. Meet at WorkHardPGH 744 East Warrington Avenue 15210 at 6:30pm. Parking is available on the street and limited parking can be found around back of WorkHardPGH. Questions can be sent to [masked]</t>
  </si>
  <si>
    <t>WorkHardPGH</t>
  </si>
  <si>
    <t xml:space="preserve"> 744 East Warrington Ave</t>
  </si>
  <si>
    <t>FREE Shapeways Meetup at TechShop</t>
  </si>
  <si>
    <t xml:space="preserve">Join the Shapeways community at Techshop http://www.techshop.ws/pittsburgh.html for a bite to eat and a drink. We'll talk about how you can use Shapeways to make custom gifts for the holidays. </t>
  </si>
  <si>
    <t xml:space="preserve"> November Assembly: Breakfast At Mullin's</t>
  </si>
  <si>
    <t>Join us for breakfast at Mullins! We are in the process of finding on a new venue but we want to keep the Sunday Assembly community going! Come out to get a pleasantly full stomach and mind with like-minded people. Live better || Help Often || Wonder More</t>
  </si>
  <si>
    <t xml:space="preserve">PCRM charity dinner at Loving Hut </t>
  </si>
  <si>
    <t>Vegan Bellydance Dinner Showat Loving Hut to benefit Physicians Committee for Responsible Medicine ...featuring Amethyst Tubaiste Husna Divinity and more Loving Hut is an all-vegan Vietnamese restaurant in Robinson! Buffet only for this show.Adult $14.99Children under 12 $9.99Children under 5 $4.99 No additional charge for the show.100% of the dancers' tips will be donated to Physicians Committee for Responsible Medicine (www.PCRM.org). Many of you were at the most recent Pittsburgh Vegan Festival in the north hills to hear Dr. Neal Barnard of PCRM speak! This charity dinner is to benefit his organization. 5:00-7:30 p.m. Call Loving Hut to make reservations:[masked]</t>
  </si>
  <si>
    <t>Loving Hut</t>
  </si>
  <si>
    <t xml:space="preserve"> 5474 Campbells Run Road</t>
  </si>
  <si>
    <t>Pittsburgh Drone Masters</t>
  </si>
  <si>
    <t xml:space="preserve">Private Drones are literally Taking off! From Amazon announcing it's intent for 30 minute deliver to Companies producing stock aerial footage of fractions the cost of a helicopter fly over. Pittsburgh Drone Masters is for everyone with a Drone Interested in a Drone or would like to hire a Drone Master (how about some overhead shots of your wedding...). Drone Masters are dedicated to the distribution of latest Drone developments and technology practicing tips showing off cool projects and the distribution of Safety information when handling these aircrafts. Fly with us at Drone Masters.For all of you pioneers taking on commercial jobs (in line with FAA guidelines) make sure to register on www.pittsburghdrones.com </t>
  </si>
  <si>
    <t xml:space="preserve">Digital Photography; Photography; Landlords; Real Estate Agent; Home Buyers; Real Estate Investors; Real Estate; Radio Control Flying; Aerial videography; Drone; Drones; </t>
  </si>
  <si>
    <t>779 days</t>
  </si>
  <si>
    <t>NBC's Today Show</t>
  </si>
  <si>
    <t>NBC's Today show wants to see the drones in action and get opinions from the Drone Masters on the new plans to create a registry of drone owners. Read up on the subject and give your opinion. We don't endorse one view or the other - it is important that everyone stays true to their own belief. I know there will be a film crew on site and the production team will be asking questions. We have the date and time set as Tuesday the 3rd at 2pm. One of our members is secured a fly zone on a private Sweickley farm. The address is 1551 Camp Meeting Rd Sewickley PA. This is a huge opportunity so lets show up and bring friends. Micah</t>
  </si>
  <si>
    <t>Private Farm - Sewickley Heights</t>
  </si>
  <si>
    <t>sewickley</t>
  </si>
  <si>
    <t xml:space="preserve"> 1551 camp meeting rd</t>
  </si>
  <si>
    <t>Pittsburgh Vegan Festival Holiday Ball</t>
  </si>
  <si>
    <t>Amy "Amethyst\' Cottrill and Anjali Soi present... ***Pittsburgh Vegan Festival - Holiday Ball*** A delightful evening full of great vegan food and desserts Indian and Middle Eastern dance entertainment a *fancy* dance party (dress to impress!) (variety of music) and exciting holiday shopping (jewelry oils massage certificates art and more)! Sat. Dec. 12 6-9 p.m. Unitarian Universalist Church of the North Hills - 1st floor TICKETS: $20. Cash only at the door. $15 Early Bird (by Dec. 10). You can buy your early bird (non-refundable) tickets safely online through PayPal! E-mail your payment and contact info. to [masked] Kids: Ages 11-16: $10 10 and under: Free Admission includes event entry and a night of great entertainment. ADVANCED TICKETS ARE HIGHLY RECOMMENDED! VENDORS: FOOD &amp;amp; DESSERTS: Tamarind - Savoring India Elements - grill. simmer. bake. (vegan grocery items that will be particularly useful for holiday cooking- vegan cookie dough including for sugar cookies and for white chocolate macadamia; sausage style crumbles; cashew cream; free baked cookie samples; maybe Mac n Cheeze sauce) Onion Maiden [veggie dogs nachos with cashew cheese Eddies (vegan Twinkies) cupcakes and more] The Vegan Goddess (sweets) Jos Juice (fresh delicious healthy juice made on-site) Heaven\'s Bounty (raw vegan desserts) Blast Energy beverages (and smoothies) Rain International GIFTS &amp;amp; MORE: Monika\'s Indian Collection (purses jewelry) Schwartz Living Market (local soy-based candles with essential oils books about Raw Living Foods lifestyle liquid castille soap body butters) Balanced Mind Pittsburgh (wellness gifts massage oil Reiki + more) Vegan Pittsburgh (information) Jenna Colby (visual art) Kadambari Arts (henna) ***CONTEST: BEST DRESSED PAIR*** Dress to impress because there will be a prize package for the Best Dressed Pair! Have an extravagant dress or suit you thought you\'d only get to wear once? Have your eye on something unique at fancy boutique or even an impressive thrift shop? Dress up a "pair" could be spouses siblings friends any two people who would like to dress to win! PRIZES INCLUDE: -$100 gift certificate to Hollywood Lanes (bowling alley with entertainment) -Dinner for two at Fortuitea Cafe -purse and jewelry from Monika\'s Indian Collection (for yourself or as a gift for your favorite lady) -T-shirt from Vegan Pittsburgh -and more! Visit: Pittsburgh Vegan Festival at https://www.facebook.com/PittsburghVeganFestival Event website: https://www.facebook.com/events/1481446832158598/</t>
  </si>
  <si>
    <t xml:space="preserve">Pittsburgh Vegan Festival Holiday Ball </t>
  </si>
  <si>
    <t xml:space="preserve"> Amy "Amethyst\' Cottrill and Anjali Soi present... ***Pittsburgh Vegan Festival - Holiday Ball*** A delightful evening full of great vegan food and desserts Indian and Middle Eastern dance entertainment a *fancy* dance party (dress to impress!) (variety of music) and exciting holiday shopping (jewelry clothing body products toys and more)! Sat. Dec. 12 6-9 p.m.Unitarian Universalist Church of the North Hills - 1st floor TICKETS: $20. Cash only at the door. $15 Early Bird (by Dec. 10). You can buy your early bird (non-refundable) tickets safely online through PayPal! E-mail your payment and contact info. to [masked] Kids:Ages 11-16: $1010 and under: Free Admission includes event entry and a night of great entertainment. FOOD &amp;amp; DESSERTS: Tamarind - Savoring India Elements - grill. simmer. bake.(vegan grocery items that will be particularly useful for holiday cooking- vegan cookie dough including for sugar cookies and for white chocolate macadamia; sausage style crumbles; cashew cream; free baked cookie samples; maybe Mac n Cheeze sauce) Onion Maiden [veggie dogs nachos with cashew cheese Eddies (vegan Twinkies) cupcakes and more] The Vegan Goddess (sweets) Jos Juice (fresh delicious healthy juice made on-site) GIFTS &amp;amp; MORE: Balanced Mind Pittsburgh (wellness gifts massage Reiki + more) Vegan Pittsburgh (information) Jenna Colby (visual art) ...and many more! ***CONTEST: BEST DRESSED PAIR***Dress to impress because there will be a prize package for the Best Dressed Pair!Have an extravagant dress or suit you thought you\'d only get to wear once? Have your eye on something unique at fancy boutique or even an impressive thrift shop?Dress up a "pair" could be spouses siblings friends any two people who would like to dress to win! Prizes include:-$100 gift certificate to Hollywood Lanes (bowling alley with entertainment)-purse and jewelry from Monika\'s Indian Collection (for yourself or as a gift for your favorite lady)-T-shirt from Vegan Pittsburgh-and more! Event website: https://www.facebook.com/events/1481446832158598/</t>
  </si>
  <si>
    <t xml:space="preserve"> *** Pittsburgh Vegan Festival - Holiday Ball*** A delightful evening full of great vegan food and desserts Indian and Middle Eastern dance entertainment a *fancy* dance party (dress to impress!) (variety of music) and exciting holiday shopping (jewelry clothing body products toys and more)! This Holiday Ball Festival is presented by Amy "Amethyst\' Cottrill and Anjali Soi on Saturday December 12 6-9 pm at the Unitarian Universalist Church of the North Hills - 1st floor. TICKETS: $15 Early Bird (by Nov. 15)$20 after Nov. 15PayPal or cash in advance. Cash only at the door.Admission includes event entry and a night of great entertainment. A large crowd is expected for this Holiday Ball Festival. Advanced tickets are highly recommended! PayPal: You can buy your (non-refundable) tickets safely online through PayPal! E-mail your payment and contact info. to [masked] Vendors will sell food and gifts. FOOD &amp;amp; DESSERTS: Tamarind - Savoring India Elements - grill. simmer. bake.(vegan grocery items that will be particularly useful for holiday cooking- vegan cookie dough including for sugar cookies and for white chocolate macadamia; sausage style crumbles; cashew cream; free baked cookie samples; maybe Mac n Cheeze sauce) Onion Maiden [veggie dogs nachos with cashew cheese Eddies (vegan Twinkies) cupcakes and more] The Vegan Goddess (sweets) Jos Juice (fresh delicious healthy juice made on-site) GIFTS &amp;amp; MORE: Balanced Mind Pittsburgh (wellness gifts massage Reiki + more) Vegan Pittsburgh (information) Jenna Colby (visual art) ...and many more! ***CONTEST: BEST DRESSED PAIR***Dress to impress because there will be a prize package for the Best Dressed Pair!Have an extravagant dress or suit you thought you\'d only get to wear once? Have your eye on something unique at fancy boutique or even an impressive thrift shop?Dress up a "pair" could be spouses siblings friends any two people who would like to dress to win! Prizes include:-$100 gift certificate to Hollywood Lanes (bowling alley with entertainment)-purse and jewelry from Monika\'s Indian Collection (for yourself or as a gift for your favorite lady)-T-shirt from Vegan Pittsburgh-and more! </t>
  </si>
  <si>
    <t xml:space="preserve">Pittsburgh Vegan Festival - Holiday Ball </t>
  </si>
  <si>
    <t>Amy "Amethyst\' Cottrill and Anjali Soi present... ***Pittsburgh Vegan Festival - Holiday Ball*** A delightful evening full of great vegan food and desserts Indian and Middle Eastern dance entertainment a *fancy* dance party (dress to impress!) (variety of music) and exciting holiday shopping (jewelry oils massage certificates art and more)! Sat. Dec. 12 6-9 p.m. Unitarian Universalist Church of the North Hills - 1st floor TICKETS: $20. Cash only at the door. $15 Early Bird (by Dec. 10). You can buy your early bird (non-refundable) tickets safely online through PayPal! E-mail your payment and contact info. to [masked] Kids: Ages 11-16: $10 10 and under: Free Admission includes event entry and a night of great entertainment. ADVANCED TICKETS ARE HIGHLY RECOMMENDED! VENDORS: FOOD &amp;amp; DESSERTS: Tamarind - Savoring India Elements - grill. simmer. bake. (vegan grocery items that will be particularly useful for holiday cooking- vegan cookie dough including for sugar cookies and for white chocolate macadamia; sausage style crumbles; cashew cream; free baked cookie samples; maybe Mac n Cheeze sauce) Onion Maiden [veggie dogs nachos with cashew cheese Eddies (vegan Twinkies) cupcakes and more] The Vegan Goddess (sweets) Jos Juice (fresh delicious healthy juice made on-site) Heaven\'s Bounty (raw vegan desserts) Blast Energy beverages (and smoothies) Rain International GIFTS &amp;amp; MORE: Monika\'s Indian Collection (purses jewelry) Schwartz Living Market (local soy-based candles with essential oils books about Raw Living Foods lifestyle liquid castille soap body butters) Balanced Mind Pittsburgh (wellness gifts massage oil Reiki + more) Vegan Pittsburgh (information) Jenna Colby (visual art) Kadambari Arts (henna) ***CONTEST: BEST DRESSED PAIR*** Dress to impress because there will be a prize package for the Best Dressed Pair! Have an extravagant dress or suit you thought you\'d only get to wear once? Have your eye on something unique at fancy boutique or even an impressive thrift shop? Dress up a "pair" could be spouses siblings friends any two people who would like to dress to win! PRIZES INCLUDE: -$100 gift certificate to Hollywood Lanes (bowling alley with entertainment) -Dinner for two at Fortuitea Cafe -purse and jewelry from Monika\'s Indian Collection (for yourself or as a gift for your favorite lady) -T-shirt from Vegan Pittsburgh -and more! Visit: Pittsburgh Vegan Festival at https://www.facebook.com/PittsburghVeganFestival</t>
  </si>
  <si>
    <t>The second PittMesh Working Group meeting! We will have a brief talk about Access Point mode and Ad-Hoc mode and why mesh networks use Ad-Hoc mode to do what they do. Then we will have a group discussion about projects that would be useful to PittMesh as well as just nifty WiFi related projects that people want to explore with help from other members. Adam Longwill will go over one such project he is embarking on: a (semi-)permanently installed WiFi wardriving setup in the official Meta Mesh WiFi Wagon (a 2008 Honda CRV) that combines GPS coordinates with wireless site surveying data that can be mapped and will eventually be overlayed on www.PittMesh.net. There is no fee to attend all ages are welcome but the subject matter is not for the technologically feint of heart. No food will be provided but food can be ordered and delivered. Meet at WorkHardPGH 744 East Warrington Avenue 15210 at 6:30pm. Parking is available on the street and limited parking can be found around back of WorkHardPGH.</t>
  </si>
  <si>
    <t>Evening Beaver walk experiment</t>
  </si>
  <si>
    <t>Because of the time change it is difficult to get out in the woods. But the city has street lights. Maybe we could start at the museum walk to the cemetery and back for hearty outing.</t>
  </si>
  <si>
    <t>Beaver Heritage Museum</t>
  </si>
  <si>
    <t xml:space="preserve"> 1 River Road</t>
  </si>
  <si>
    <t>Saturday Afternoon Intermediate Tennis</t>
  </si>
  <si>
    <t xml:space="preserve">Please send a message is you are going to be late more than 15 min. </t>
  </si>
  <si>
    <t>Mary Lou Williams: The Lady Who Swings the Band</t>
  </si>
  <si>
    <t>This is an evening jazz presentation and is FREE and open to the pubic. 6 pm: Q&amp;amp;A7 pm: Film Screening for more info see music.pitt.edu/jazz-sem</t>
  </si>
  <si>
    <t>Billy Strayhorn Jazz Presentation and Discussion</t>
  </si>
  <si>
    <t>This is a FREE and open to the pubic jazz presentation. For more info see music.pitt.edu/jazz-sem</t>
  </si>
  <si>
    <t>Fermenting Foods 101</t>
  </si>
  <si>
    <t>Fermented foods such as kimchi sauerkraut kefir and yogurt can contain beneficial probiotics digestive enzymes and health boosting nutrients that encourage a healthy gut. Come sample and learn about the benefits of fermented foods. Presented by: Jenneta Mammedova Prescription Foods Event fee: FREE</t>
  </si>
  <si>
    <t>Biddle\'s Day of the Dead Day 2</t>
  </si>
  <si>
    <t>Somehow my internal calendar failed me but YES you are CORRECT November 2nd is the FIRST Monday of the month therefore there will be backgammon at the Escape on Biddle Ave. Please proceed UPSTAIRS to the meeting room after purchasing something yummy from the counter. So sorry for the short notice come out for social or competitive backgammon we will take the pulse of whoever shows up and maybe play some blitzes as we did last month or just play chouette or head-to-head games. The will of the people will be observed. I will be there at 6:30 for anyone who wants to get started early.</t>
  </si>
  <si>
    <t>High Energy Hike Outing</t>
  </si>
  <si>
    <t xml:space="preserve"> Click Here Come join us as we get our hearts pumping. This eight- to ten-mile hike will be at a brisk pace along the North Ridge trails of North Park. Please make sure you wear appropriate hiking clothing waterproof footwear (if possible) and dress for the weather (layers; no cotton) because we\'ll go rain or shine. Please bring a small day pack with extra clothes snacks water and any personal medications you may need. Plus a camera or binoculars if you have them. Ages 8 and up are welcome. Hope to see you on the trail! Thank you for your interest in our free "Dog Day Afternoon Hike Outing." L.L.Bean has a new centralized reservation system. To guarantee your space you must first confirm your reservation on our new centralized reservation system and if appropriate fill out a participant agreement. Please visit www.llbean.com/pittsburgh (on a computer and not a mobile device) find this event on the "Event Calendar" and register. We look forward to seeing you! Activity Level:Physical Ability/Cardiovascular Demand: Moderate Level of Experience: Intermediate Hike distance will be ~4 miles. L.L.Bean Adventure Quick List:Stay up-to-date on L.L.Bean s Courses &amp;amp; Tours: Experience an Adventure LLBean.com/Adventure&amp;lt;/a&amp;gt; What to bring:Dress in Layers (avoid Cotton)Hiking Boots or Shoes with TreadWater to stay hydratedSnacksCompleted and signed L.L.Bean participant agreement &amp;lt;a href="http://files.meetup.com/3349842/Participant_Agreement_Form_110514.pdf"&amp;gt;Click Here Optional: Optics Lip Balm Camera Change of Shoes Dry Bag Walking Stick or Trekking Poles Personal Medicines Eye Protection Minimum Age 8: This outing is open to ages 8 and above. Children 8 to 14 years of age need to be accompanied by a participating adult. Children 15 to 17 years old can participate alone after their parent has signed the L.L.Bean participant agreement for minors. Dog-friendly: Leashed (6\' leash please) people friendly vaccinated well socialized outdoor dogs are welcome on the hike. Need help preparing for your next adventure? Visit L.L.Bean Store at Ross Park Mall and ask to speak with an Outdoor Product Specialist. L.L.Bean will fit you with the right clothing and gear for all of life\'s adventures. L.L.Bean Store at Ross Park Mall1000 Ross Park Mall Drive (Map)Pittsburgh PA 15237L.L.Bean Outdoor Discovery SchoolsWebsite || Meetup || Twitter || Facebook</t>
  </si>
  <si>
    <t>L.L.Bean Trailer at North Park Lake</t>
  </si>
  <si>
    <t>Continuing in reading the 1800\'s primer on the Constitution. Examining the intent of our nation\'s founders. Also the usual discussion on national news and the local candidates of Nov. 3 2015 election and how long Hillary will get away with it!</t>
  </si>
  <si>
    <t>Pittsburgh PostgreSQL User's Group</t>
  </si>
  <si>
    <t>For PostgreSQL DBAs developers and users in the Pittsburgh area.</t>
  </si>
  <si>
    <t xml:space="preserve">Open Source; Database Professionals; PostgreSQL; Database Development; SQL; Postgres; </t>
  </si>
  <si>
    <t>Introductory Meeting</t>
  </si>
  <si>
    <t>Bill Moran will give a short talk on replication in Postgres. We'll also start planning the future of the group: future topics and activities sponsors locations etc.</t>
  </si>
  <si>
    <t>Looking For Group</t>
  </si>
  <si>
    <t xml:space="preserve"> 924 Brookline Ave</t>
  </si>
  <si>
    <t>Spectre - bargain night + food</t>
  </si>
  <si>
    <t>The new James Bond! We will see it at the Destina (Phoenix 18) on a Tuesday bargain night. The movie starts at 7:30 pm. For those that are hungry before let us meet at Panera at 6:15 pm. Call with any questions:[masked] Movie details: A cryptic message from Bond's past sends him on a trail to uncover a sinister organisation. While M battles political forces to keep the secret service alive Bond peels back the layers of deceit to reveal the terrible truth behind Spectre.</t>
  </si>
  <si>
    <t>Pittsburgh Informatica Users Group</t>
  </si>
  <si>
    <t>Pittsburgh Informatica Big Data Users Group We ve got an exciting mix of presenters and topics from Informatica HighPoint Solutions BNY Mellon and Cloudera. All Informatica users architects developers managers and analysts are invited to join us for this half-day meeting. If you plan on attending please visit the Pittsburgh Informatica Users Group to join and RSVP http://www.meetup.com/Pittsburgh-Informatica-User-Group/events/226251494/ Agenda 08:30 Registration and Breakfast 09:00 Welcome and Announcements 09:10 Informatica presentation Informatica for Data Governance Cheri Hunter Principal Solutions LeadInformatica - Cheri has been with Informatica for over 15 years as a technical solution consultant in the pre-sales organization. She supports major and strategic accounts across multiple industries including: Financial Services Pharma Media and Retail. 10:00 Informatica Partner presentation - HighPoint Solutions Journey through Informatica MDM Adam S. Mariano- Currently Adam is a Director at HighPoint Solutions helping life science and healthcare companies build a better way and achieve tangible process improvements with Enterprise MDM. 10:50 Networking break 10:55 Customer presentation - Informatica Cloud Salesforce Integration Project Matthew Essel BNY Mellon 11:10 Informatica Partner presentation - Cloudera Informatica Big Data Edition Bob Galata Cloudera and Mike TomechakInformatica 11:55 Evaluations Raffle and Meeting Wrap-Up Security All attendees will need to register with building security and show a photo ID at the security desk in the lobby to get a visitor's pass.</t>
  </si>
  <si>
    <t xml:space="preserve"> 525 William Penn Place 16th floor Conference Room 3</t>
  </si>
  <si>
    <t>PARSEC Pittsburgh s Science Fiction Org MOVIE: Atom Age Vampire</t>
  </si>
  <si>
    <t xml:space="preserve">FREE! Atom Age VampirePresented byDave Plottel Dave Plottel started reading Science Fiction at the age of 9 and never looked back. He is 56 a lifelong resident of Pittsburgh and intermittent PARSEC member. Dave plays with zeroes and ones for a living and enjoys performing topological transformations on bits of dead trees. Dave explains a little bit about the presentation: There was once a bad 1960 s black-and-white Italian (English-dubbed) horror movie named "Atom Age Vampire. I intend to do an MST3K treatment of this film. I have planned some specific wisecracks but I hope that any and all present will join me in mocking this turkey of a movie. </t>
  </si>
  <si>
    <t>CodeRetreat</t>
  </si>
  <si>
    <t>Code &amp;amp; Supply is hosting a coderetreat for the fifth annual Global Day of Coderetreat! Coderetreat? What's that?Coderetreat is a day-long intensive practice event focused on the fundamentals of software development and design.The unique coderetreat format (which eliminates the pressure of 'getting things done' and focuses on practicing basic principles of good design) has proven to be a highly effective (and fun) means of skill improvement. This isn't your ordinary coderetreat: this is the Global Day of Coderetreat!For 32 hours on November 14th coderetreats will be held all over the world as part of the Global Day of Coderetreat. The Global Day of Coderetreat helps to raise awareness of Coderetreat and brings developers together from all over the world. This year the Global Day of Coderetreat is supporting CoderDojo a worldwide volunteer-driven movement of programming clubs for young people. Over 110 cities are participating! We have a bunch of special things planned. It is going to be a lot of fun! There's some stuff you should bring with youYou need to bring a laptop with the development tools you require to write code using your chosen programming languages. We also recommend you come with a version control system like Git installed. You may also bring an extra keyboard and mouse (to make it easier to pair program). Lunch will be provided. Check out coderetreat.org for further details on what to expect. This coderetreat is sponsored by Code &amp;amp; SupplyCode &amp;amp; Supply organizes tech events and workshops in the Pittsburgh area on a regular basis. Be sure to thank Code &amp;amp; Supply (@codeandsupply) for making this event possible and for helping to keep it free. Part of the Code &amp;amp; Supply End of Year Bash All attendees of Code Retreat are encouraged to join the rest of our End of Year Bash activities. See http://codeandsupply.co/bash2015 for details</t>
  </si>
  <si>
    <t>Slavic Heritage Festival</t>
  </si>
  <si>
    <t xml:space="preserve"> Schedule of Events Slovak Heritage Festival Sunday November 1 2015 Musical Program - The Commons Room1:05 Opening: Ben Sorensen (FUJARA)1:15 Slavjane Folk Ensemble1:50 PAS (Pittsburgh Area Slovaks)2:20 The Singing Revil ak Family3:00 Helene Cincebeaux On Slovak Folk Dress Parade of Kroj 3:20 Jozef Iva ka Man of a Thousand Songs3:40 The Skilled Janosik: Juraj Adamik Ph.D.3:50 Ben Sorensen Fujara4:00 Pittsburgh Jr. Slovakians and Pittsburgh Slovakians (withinterlude by Ben Sorensen)Lectures1:15 Lisa AlzoRoom 239 CLThere is no Easy Button: Using Immersion Genealogy toUnderstand your Slovak Ancestors2:00 Ben SorensenRoom 242 CL The Wind Blows from Pol ana Culture of the Folkloric DetvaRegion3:00 Denise Ivan-AntusRoom 239 CLSlovakia s Greatest Expatriate Statesman: Reading andTranslating Poems about tef nik4:00 Dennis RaganRoom 242 CLSlovak Cooking: How to make Real Slovak Halu ky</t>
  </si>
  <si>
    <t>Commons Room Cathedral of Learning</t>
  </si>
  <si>
    <t>Pitt Annual Jazz Seminars and Concerts Nov.2-7</t>
  </si>
  <si>
    <t>The University of Pittsburgh Annual Jazz Seminar and Concert one of the region\'s premier jazz events will run November 2 7 and feature free lunchtime concerts a jazz film screening free on-campus seminars and an outreach event in the Hill District culminating Nov. 7 with a 7:30 p.m. concert at Carnegie Music Hall 4400 Forbes Ave. Oakland. Under the direction of renowned pianist composer and Pitt Jazz Studies Program Director Geri Allen the following artists are expected to participate: Kenny Barron (piano) National Endowment for the Arts (NEA) Jazz Master who has performed with Stan Getz Dizzy Gillespie and others and called one of the top jazz pianists in the world by the Los Angeles Times; Mino Cinelu (percussion) dynamic jazz percussionist who played with Miles Davis and Weather Report; Jimmy Cobb (drums) NEA Jazz Master who recorded Kind of Blue with Miles Davis and also performed with John Coltrane Wes Montgomery and the Wynton Kelly Trio; Robin Eubanks (trombone) award-winning trombonist who has performed with Dave Holland and the SFJAZZ Collective; Robert Hurst (bass) who has backed up Wynton Marsalis and Branford Marsalis as well as a Who\'s Who of musicians ranging from Dave Brubeck to Sir Paul McCartney; Jimmy Owens (trumpet) NEA Jazz Master and respected jazz educator who performed with Count Basie Duke Ellington and many others; Tineke Postma (saxophone) a rising star in her native Holland who has recorded with Wayne Shorter and Dianne Reeves; and Pharoah Sanders (tenor saxophone) who emerged from the John Coltrane bands of the 1960s to become what Ornette Coleman called probably the best tenor player in the world. Concert Ticket Information Orchestra or floor seats are $30 in advance $35 at the door; general admission is $25 in advance $30 at the door; and tickets for students with valid University IDs are $10 in advance and at the door. Ticket sales at the door the night of the concert are cash only. Tickets are on sale at music.pitt.edu/tickets or through the University of Pittsburgh Stages box office by calling[masked]-PLAY (7529) or by visiting the box office on the 16th floor of the Cathedral of Learning Monday through Friday from noon to 5 p.m.Brown Bag Lunch Performances (Free and open to the public) To set the mood on campus leading up to Jazz Week members of the Pitt Jazz Ensemble will perform at various locations. The public is invited to bring lunch and listen during the noon hour. Thursday Oct. 22: Nordy\'s Place lower level of William Pitt Union 3959 Fifth Ave. Oakland Thursday Oct. 29: Lobby Sutherland Hall 3725 Sutherland Dr. OaklandJazz Ensemble Performance (Free and open to the public) Monday Nov. 2 Noon: Lower Lounge William Pitt Union Performance by the full Pitt Jazz Ensemble comprising Pitt students under the direction of Ralph GuzziJazz Film Screening/Discussion Tuesday Nov. 3 (Free and open to the public)6 p.m.: Frick Fine Arts Auditorium 650 Schenley Dr. OaklandFilmmaker Carol Bash producer and director of Mary Lou Williams: The Lady Who Swings the Band will discuss the award-winning documentary about the life and music of one of the great jazz pianists composers and arrangers. At a time when women were expected to stay home and raise children Williams forged a career creating some of the most sophisticated big band hits for Andy Kirk Benny Goodman Duke Ellington and other bands of the 1930s. Raised in East Liberty Williams taught herself to play the piano and had a gig with Ellington by the time she was 13. She was also a mentor to many up-and-coming musicians of that era including Thelonious Monk and Bud Powell. 7 p.m. Frick Fine Arts AuditoriumScreening of Mary Lou Williams: The Lady Who Swings the BandEvening Jazz Seminars (Free and open to the public) Wednesday Nov. 4. 7 p.m. Frick Fine Arts AuditoriumBill Doggett lecturer historian and nephew and namesake of legendary Philadelphia jazz organist and pianist Bill Doggett will conduct a presentation on jazz great Billy Strayhorn who would have been 100 years old this Nov. 29. Strayhorn grew up in Homewood and studied music at an early age. He joined Duke Ellington\'s band and collaborated with him on Lush Life Take the A Train and other hits. He went on to be one of America\'s greatest composers. Thursday Nov. 5 7 p.m. Frick Fine Arts AuditoriumIn this panel discussion Jocelyn Arem senior producer and strategic consultant to the Erroll Garner Jazz Project and Susan Rosenberg its director will discuss that initiative as well as the Erroll Garner Archive correspondence recording contracts photographs sheet music sound and video recordings and other memorabilia donated this summer to Pitt by the late Martha Glaser\'s estate and housed in the University Library System. A third panelist Pitt Assistant Professor of Jazz Studies Michael Heller will describe how the archive will be used by researchers students the public and many others around the globe.Morning/Afternoon Jazz Seminars (Free and open to the public) Thursday Nov. 5 4 p.m. Frick Fine Arts AuditoriumArtist Seminar: Expanding Musical Ideas through Rhythmic Variety Robert Hurst bass Friday Nov. 6 11 a.m. O Hara Student Center Ballroom 4024 O Hara St. OaklandArtist Seminar: Working on a Personal Sound and Style Tineke Postma saxophone Friday Nov. 6 1 p.m. O Hara Student Center BallroomArtist Seminar: An Oral History Interview and Drum Circle Jimmy Cobb drums Friday Nov. 6 2 p.m. O Hara Student Center BallroomArtist Seminar: Finding Your Own Voice Robin Eubanks tromboneEubanks will be interviewed by Assistant Professor of Jazz Studies Aaron Johnson. Saturday Nov. 7 10 a.m. Frick Fine Arts AuditoriumArtist Seminar: How to Prepare for a Career in the Music Industry Jimmy Owens trumpet Saturday Nov. 7 Noon Frick Fine Arts AuditoriumArtist Seminar: Influences and Beginnings: Stories from the Jazz Well Kenny Barron pianoCommunity Outreach Appearance (Free and open to the public) Saturday Nov. 7 Noon Elsie H. Hillman Auditorium Hill House Association Kaufmann Center 1825 Centre Ave. Hill DistrictMaster percussionist Mino Cinelu will perform and take questions from the audience.Jazz Concert Given the musicians\' diverse playing styles and the unique nature of the show the Nov. 7 concert is a one-of-a-kind performance. This year it will be performed uninterrupted without an intermission. Prior to its start Geri Allen will introduce two Masters of Ceremonies Terrance Hayes 2014 MacArthur Fellow Pitt professor of English and celebrated poet and Yona Harvey award-winning poet and assistant professor of English at Pitt. The following awards will be presented at that time: 2015 Pitt-BNY Mellon Jazz Scholarship Given to Pitt sophomore Iyanna Boatwright-Buffaloe Presented by N. John Cooper Bettye J. and Ralph E. Bailey Dean Kenneth P. Dietrich School of Arts and Sciences Dietrich School Distinguished Professional Achievement Award Given to Lawrence Simpson senior vice president for academic affairs and provost Berklee College of Music Presented by Pitt Provost and Senior Vice Chancellor Patricia E. Beeson In addition to the public events throughout Jazz Week several of the musicians will hold private coffees and classroom discussions with Pitt students and Sanders is scheduled to talk to a group of community members at the Afro American Music Institute. If you need more information please contact:Jazz StudiesUniversity of PittsburghPittsburgh PA 15260USATelephone:[masked]Fax:[masked]Email: [masked]Join Our Mailing List!</t>
  </si>
  <si>
    <t>Lower Lounge William Pitt Union</t>
  </si>
  <si>
    <t>CHRISTMAS PARTY</t>
  </si>
  <si>
    <t>Lets meet at the Olive Garden in Bethel Park for dinner and agift exchange. Just buy something you would like to have for $20 and wrap it. We will exchange gifts have a great meal and enjoy each others company. Please don't sign up if you don't think you can come the reservation situation gets really problematic that way Thank you.</t>
  </si>
  <si>
    <t>Olive Garden - Bethel Park</t>
  </si>
  <si>
    <t xml:space="preserve"> 6000 Oxford Drive</t>
  </si>
  <si>
    <t>FREE Classes: The Fitness Barre\'s 1 Year Anniversary Celebration! (Cranberry)</t>
  </si>
  <si>
    <t>Join us November 14th &amp;amp; 15th to Celebrate TFB\'s 1 year anniversary with FREE Classes! We hope to see you there! Check out our schedule online to reserve your spot in class! www.tfbarre.com</t>
  </si>
  <si>
    <t>Open House Event</t>
  </si>
  <si>
    <t xml:space="preserve">**Please RSVP by 11/10 if you are coming as we are ordering food!** Are you a man in your 20\'s or 30\'s?Are you already on a path of self-awareness and growth?Want to join other men on the same mission? Then come join us at our Open House on November 11th! We\'ll have free food and plenty of snacks to go around. Meet our current members and other like-minded individuals from the Pittsburgh area. Come relax and take part in a conversation about what it means to be a man and bring out your best in today\'s world. All those interested are welcome. Cost: This event is free and open to all. Group dues are $75/mo for those who decide to join. We look forward to seeing you there! - The Pittsburgh Men\'s Group Team To learn more about the group please click the "About Us" on the top left of this page. To learn more about the type of topics we generally cover during group sessions please look through our past meetups topics and post-meeting messages on the discussion board. For more information on the Libertus Project please click here. </t>
  </si>
  <si>
    <t>Games at Moon Eat N Park Sun. 11/8 3-9pm</t>
  </si>
  <si>
    <t>I just reserved the back room again at the Moon Eat N Park for Sunday 11/8 between 3 and 9 pm to keep the every other Sunday event going. Earliest they reserve on Sundays is 3 pm with the expectation of a total of $40 in food/drink purchases. (JoAnn's cell[masked] Below is a list of games I have. Please bring any others you may like to play as well as any friends you can round up. Games I have: 6 Nimmt (cards for 2-10 players) Farkle (dice unlimited) Story Cubes (unlimited) Family Feud Cards 5 Crowns (cards 2-7) Mexican Train Dominoes (2-10) Frazzle (board/words 2-6) Lost Cities (cards only 2 players) Apples to Apples (cards 3-4) Skippbo (cards 2-6) Nacho Loco (matching chips 2-6) Telestrations (drawing up to 6) Phase 10 (cards 2-6) Rummikub (numbered tiles 2-4) Upwords (2-4) Carcassonne (2-5 placing tiles to build roads farms cities) and board games not opened NCIS (up to 6) and The 39 Clues (up to 4). Some other games I like but do not have: Bohnanza Heck Meck Dixit Diamonds Qwirkle Take 10 Scattergories The Great Dalmuti Cabo No Thanks and Spyfall to name a few.</t>
  </si>
  <si>
    <t>GASPcon 16 - Tabletop Gaming Convention</t>
  </si>
  <si>
    <t>Join us for three continuous days of table top gaming in Pittsburgh PA (Monroeville Convention Center (South Main hall)). GASPcon has something for everyone including Role Playing Miniatures Board and Card games. Your one time registration fee gets you access to all the gaming you could want including access to our massive board game library Indie Games on Demand Sanctioned Shadowrun and Path Finder games our Vendor room and much more. This is our 16th year and every year it just gets better we look forward to seeing you. For more info prices and schedule: https://warhorn.net/events/gaspcon-16</t>
  </si>
  <si>
    <t>Monroeville 15146</t>
  </si>
  <si>
    <t xml:space="preserve"> 209 Mall Plaza Boulevard</t>
  </si>
  <si>
    <t>Hi All Let's do the same thing!We will meet for the dinner at 7:30 and go for bowling after dinner. If you join only for bowling please send text message around 8:30pm to me. Then we will be able to know what time we can start bowling. Because the dinner sometimes goes longer. We will bowl 3~4 games.If you have any questions please let me know. My phone number is[masked]-7890. See you then Jason</t>
  </si>
  <si>
    <t>Lets gather together for ritual the talking stick and mutual support.</t>
  </si>
  <si>
    <t>Our hosts for the gathering will be Teresa Isadora Angie and Anabel Angel Santos. Details will follow as our plans come together.</t>
  </si>
  <si>
    <t>Thanksgiving Happy Hour &amp; Dinner at McCormick &amp; Schmick's</t>
  </si>
  <si>
    <t>MEETUP AMIGOS THANKSGIVING DINNERRenaissance Party Room at McCormick &amp;amp; Schmick's 6:30 PM 7:30 PM: Optional Happy Hour. Meet at the bar. 7:30 PM 10:00 PM: Thanksgiving Meal in Renaissance Room. *Please note: 20% gratuity added to each check. Cost: $25.99 for a traditional Thanksgiving dinner of turkey mashed potatoes and gravy cornbread butternut squash apple casserole vegetables and cranberry sauce. Or you can order from their daily dinner menu. They will write separate checks for each person. Please bring cash if possible to expedite the payment process. Thank you. McCormick &amp;amp; Schmick's Downtown301 Fifth Avenue Pittsburgh PA. 15222(Entrance: Wood St. and Oliver Ave.) Google Map ~ Website ~ Menu PARKING: Street parking might be available since downtown should be fairly empty due to the Thanksgiving holiday. But there is also a parking garage in the SAME BUILDING as McCormick &amp;amp; Schmick's! Oliver Parking Garage is located at 135 Oliver Ave Pittsburgh PA 15202. (Between Wood St. &amp;amp; Smithfield St.) The parking garage is about half a block from the entrance of McCormick &amp;amp; Schmick's. Parking is a $5 flat rate on holidays.Website: http://www.pittsburghparking.com/oliver Google Map: https://goo.gl/maps/2TriPXdwsJq CROSS-POSTED: This event is cross-posted to three other Meetup groups because I didn't want anyone to be alone on Thanksgiving. This event is also posted on Pittsburgh Dining N' At Burgh Adults and the Pittsburgh Hiking Meetup. There will be a mix of Spanish speakers and non-Spanish speakers from other Meetup groups. I will put signs on tables so people from each Meetup group can find each other but you can sit wherever you want. If you don't have family in the Pittsburgh area join us for a delicious meal conversation and friendship. NOS VEMOS AMIGOS! :-)</t>
  </si>
  <si>
    <t>McCormick &amp; Schmick's</t>
  </si>
  <si>
    <t xml:space="preserve"> 301 Fifth Avenue</t>
  </si>
  <si>
    <t>We enter the darkest time of the year with purpose resolve and joy.</t>
  </si>
  <si>
    <t>As we enter the darkest time of the year we gather to discover what we can create for ourselves while the wind howls outside our homes while darkness is stronger than light. This is the time to go inward to plan what the spring and summer will be for us and we\'ll plant the seeds that will bloom in the light. We\'ll also talk about the myth of Demeter and Persephone the Greek goddesses whose love for each other is greater than the dark.</t>
  </si>
  <si>
    <t>NPR/TIaacrfe present: Family Matters: Saving for college home and retirement</t>
  </si>
  <si>
    <t>\'NPR Presents: Family Matters\' Coming to Pittsburgh Free Event at Soldiers and Sailors Memorial Hall in Oakland November 5 at 7 p.m. to feature NPR\'s David Greene Yuki Noguchi Facing first-time loans as a college student or a new mortgage as a third-time home buyer both come with risks opportunities and of course questions. To help Pennsylvanians navigate these complex decisions 90.5 WESA joins NPR to bring NPR Presents: Family Matters to Pittsburgh for a candid conversation about personal finance at Soldiers &amp;amp; Sailors Memorial Hall &amp;amp; Museum on November 5 at 7:00 PM. Tickets for the free event are available here. David Greene host of NPR\'s Morning EditionCREDIT DAVID GILKEYIn collaboration with NPR Member stations NPR Presents: Family Matters is a live national events series that connects regular people with financial experts for invaluable conversations around money. Led by NPR Morning Edition host David Greene and Business correspondents Yuki Noguchi and Sonari Glinton these live (and lively) events are driven by an audience ready to talk strategy: from accumulating debt and amassing wealth; to saving for college home ownership retirement and even fitting in a midlife extravagance or two. In Pittsburgh Greene and Noguchi will be joined on stage by personal finance experts Louis Barajas founder and chief wealth and business manager at LAB Financial Life Solutions and Saundra Davis a U.S. Navy Veteran and financial coach who works alongside community-based organizations that empower low income Americans with tools to build and grow assets. Together they will leave audience members with greater confidence in their financial futures. The public can follow and participate in these conversations with #NPRFamilyMatters. NPR Business Reporter Yuki NoguchiThrough reporting projects that have taken them to the living rooms banks and offices where people are making big decisions about money Greene and Noguchi each have unique perspectives on the specific pressures families face today. Greene has been hosting Family Matters events in communities across the country since 2013. In the Morning Edition series Family Matters: The Money Squeeze he joined three families to explore the financial challenges of the "sandwich generation those balancing elder-care costs college-bound kids and post-employment retirement plans. Noguchi regularly reports on workplace issues from abusive working environments to idiosyncratic cubicle culture and national stories that strongly affect working Americans such as the housing market meltdown and wage disputes. NPR Presents: Family Matters is made possible by TIAA-CREF which for nearly 100 years has helped millions of Americans pursue their financial dreams and by a collaboration between NPR and NPR Member station 90.5 WESA in Pittsburgh P.A. ABOUT NPR NPR is the leading provider of non-commercial news and entertainment programming in the U.S. More than 27 million people listen to NPR programs each week via 800+ public radio stations throughout the country. In partnership with Member stations NPR strives to create a more informed public one challenged and invigorated by a deeper understanding and appreciation of events ideas and cultures. As a digital innovator and a leader in the public media community NPR assures that the unique mission of nonprofit public media is not only preserved but grows. About 90.5 WESA 90.5 WESA Pittsburgh s NPR news station is a local wholly-owned subsidiary of independent public radio station 91.3 WYEP /Pittsburgh Community Broadcasting Corp. 90.5 WESA can be heard on 90.5 FM in Pittsburgh; 92.3 FM in New Baltimore; 100.5 FM in Johnstown 104.1 FM in Ligonier and Somerset and online at wesa.fm. About The Panelists David Greene Co-Host Morning Edition @NPRGreene David Greene co-hosts NPR s #1 newsmagazine Morning Edition alongside Renee Montagne and Steve Inskeep. David has interviewed everyone from presidents to pop stars but he believes that everyone whether famous or not has a compelling story to tell it just takes listening. David has brought home human interest stories from places like North Dakota as Americans grapple with the issue of same-sex marriage and Crimea where uneasiness around geopolitical unrest and national identity is perennial and complex. Prior to stepping into the host chair David spent two years abroad as an NPR international correspondent based in Moscow. During the Arab Spring David spent a month reporting from Libya as NATO bombs fell on Tripoli for which he was honored with the Daniel Schorr Journalism Prize. David also spent four years covering the G.W. Bush administration; a position that led him to five continents to NPR s spacious booth in the basement of the West Wing and aboard Air Force One as President Bush first surveyed the devastation from Hurricane Katrina and afterward met with affected New Orleans residents. David reported deeply on Hillary Clinton s 2008 presidential campaign and after President Obama took office spent three months driving across America documenting how the recession was affecting the lives of regular Americans. David was a reporter for the Baltimore Sun for nearly seven years before he joined NPR in 2005. He graduated magna cum laude from Harvard with a degree in government. Yuki Noguchi NPR Business Desk Correspondent in Washington D.C. @YukiNoguchi As NPR Business correspondent Yuki Noguchi regularly reports on workplace issues from abusive working environments to idiosyncratic cubicle culture and national stories that strongly affect working Americans such as the housing market meltdown and wage disputes. Following Reddit CEO Ellen Pao s lawsuit alleging gender discrimination by Pao s former Silicon Valley employer Yuki reported on how startups are using tech to fight workplace bias. She s similarly synthesized other evolving workplace dynamics such as Zappos holocratic employee structure Amazon s inclusion of peer reviews in staff evaluations and a 2015 federal law requiring public companies to disclose ratios comparing their CEO s compensation to their workers median pay. Since joining NPR in 2008 Noguchi has reported deeply on business and economic news and in recent years has covered the housing market meltdown unemployment during the Great Recession and the aftermath of the 2011 tsunami in Japan. Her coverage interests are wide-ranging and have included things like entomophagy and the St. Louis Cardinals. Yuki began her career in journalism at the Washington Post where she reported on business and technology and later became an editor. Yuki lives with her family in the Washington D.C. area. She has a degree in history from Yale. Luis BarajasLouis Barajas defies the traditional concept of financial and business expert. Louis connects with people through their hearts their dreams and the often-difficult realities of their lives. He s not just about numbers. Rather than fixating on the size of the client s bank balance investment portfolio or retirement account his approach has always been to show people how to use their resources to live better lives today tomorrow and in the future. His humanity-based financial and business advice works well for people making $25000 $250000 or Millions because most everyone has a deep desire to want to make a difference in their lives. Louis is the author of 5 books: Small Business Big Life for Women 7 Secrets for Designing A Business to Help You Live Your Best Life; My Street Money A Street-Level View of Managing Your Money From the Heart to the Bank; The Latino Journey to Financial Greatness 10 Steps to Creating Wealth and Happiness for You and Your Family; Small Business Big Life; and Overworked Overwhelmed and Underpaid. Louis is one of the first Latinos in the United States to receive the Certified Financial Planner (CFP ) designation. He was named as one of the Top 100 Financial Advisors by Mutual Funds Magazine. Money Magazine also named Louis as one of America s Top Advisors. He was also chosen by People en Espa ol as a person making a difference in the lives of Americans. Louis has been featured in regional and national publications such as USA Today The Los Angeles Times The Miami Herald People en Espa ol Hispanic Business and Senior Market Advisor. He has provided his financial and business insights to national news programs such as CBS Sunday Morning CNN s Your Money CNBC The Willis Report on Fox Business News Aqui Y Ahora on Univision ABC News and National Public Radio s Tell Me More. Saundra DavisSaundra Davis is a US Navy veteran financial coach educator and consultant who is nationally recognized as an expert in the financial coaching field and for her work with community-based organizations that focus on asset building for the working poor. Ms. Davis is the founder and Executive Director of Sage Financial Solutions a San Francisco-based organization that develops comprehensive financial capability programs for low- and moderate-income communities in California and throughout the United States. Her innovative approach to financial capability was recognized in 2008 when she was selected as an Echoing Green semifinalist and most recently via special invitation to attend President Obama s 2014 White House Summit5o Working Families. Ms. Davis holds a Bachelor s degree in Management and a Master s degree in Financial Planning from Golden Gate University where she is currently an adjunct professor in the Personal Financial Planning program. She has previously served as an adjunct professor and as a member of the Financial Planning Program Advisory Committee at the University of California Berkeley. TAGS:</t>
  </si>
  <si>
    <t xml:space="preserve"> soldiers and sailers</t>
  </si>
  <si>
    <t xml:space="preserve"> fitth and bigellow blvd</t>
  </si>
  <si>
    <t>Zentanglers in Pittsburgh</t>
  </si>
  <si>
    <t>Sharing our creative energies through zentangles we primarily meet bi-weekly at the Mt. Lebanon Library to encourage exploration of this user-friendly drawing and meditation technique. No art skills are required just a willingness to play draw and share enthusiasm. Check out www.zentangle.com; then come play with us. This meet-up site also includes classes events exhibits and other opportunities for folks interested in meeting with others to enjoy the art of Zentangle and a few tangentally related activities.</t>
  </si>
  <si>
    <t xml:space="preserve">The Artist's Way; Live Music; Self-Improvement; Art Therapy; Crafts; Creative Circle; Paper Crafts; Drawing; Free-hand Drawing; Creativity; Zentangle; Tanglers create together; Share new tangles; </t>
  </si>
  <si>
    <t>896 days</t>
  </si>
  <si>
    <t>Foiled Ornaments (or Jewelry)</t>
  </si>
  <si>
    <t>We'll make a beautiful and impressive foiled ornament using a technique that incorporates tangle patterns and foil tape embossing. Sue will provide all needed materials and tools with additional materials available if you want to work on more at home later. This same technique also makes lovely lightweight jewelry. You may choose to focus the class on jewelry instead of the ornament if you wish. Please indicate whether you plan to do ornament or jewelry when you RSVP.</t>
  </si>
  <si>
    <t>Sue's home/studio</t>
  </si>
  <si>
    <t xml:space="preserve"> 511 Bevington Road</t>
  </si>
  <si>
    <t>Indoor Walking at Galleria</t>
  </si>
  <si>
    <t xml:space="preserve">One of our members - Joyce suggested the following. If you are interested please RSVP and she will set up something.Have you ever considered a walking group one day after work? With daylight getting shorter and inclement weather around the corner probably not the best timing but we could meet/walk inside the Galleria (outside weather permitting) for about an hour then maybe grab a salad @ Panera for dinner afterwards. If it sounds like something you'd like Thurs/Fri's are good for me to meet. Let me know what you think! </t>
  </si>
  <si>
    <t>Galleria</t>
  </si>
  <si>
    <t>Drum in the New Year with Jim Donovan</t>
  </si>
  <si>
    <t>Join us on the first Sunday of 2016 to drum in the new year with Jim Donovan! Jim\'s theme will be "Make taking impeccable care of yourself non-negotiable." Please bring your own sound maker: all manner of drum boom whacker shaker and homemade rhythm-makers welcome! Jim Donovan is an is an award winning educator performer motivator and multi-platinum recording artist from the rhythmically infused band Rusted Root. Jim is a faculty member at St. Francis University where he teaches courses in World Music African Music and Hand Drumming. He also offers workshops on consciousness transformation healing personal growth wellness and creating community. This is the fourth year we\'ve done this - Jim always leaves us present centered and feeling alive! Then after Fellowship some of us will gather for an informal (non-Jim) drum circle session please stick around! https://www.youtube.com/watch?v=L-a8BHzILVE</t>
  </si>
  <si>
    <t>End of Year Bash Commencement</t>
  </si>
  <si>
    <t>Enter through the portal entrance mapped here The portal entrance is pictured here: and here's a closer look: I've put up signage to help guide you We'll kick off with a gathering where the museum technology team will introduce their new open data collection. After short presentations from the museum participants will brainstorm and propose visualizations that are inspired by the collection or enhance the museum experience over beer and snacks. Program includes: Innovation Studio Introduction Introduction to the project and specifics of the data. Inspiration reel/examples Highlights from Beautiful Data Samples experiments from CMOA collection Meet &amp;amp; Greet Part of the Code &amp;amp; Supply End of Year Bash All attendees of Code Retreat are encouraged to join the rest of our End of Year Bash activities. See http://codeandsupply.co/bash2015 for details</t>
  </si>
  <si>
    <t>$5 New Cocktail Menu Party</t>
  </si>
  <si>
    <t>We are excited to announce our new cocktail menu and invite you to come try them out. For one night every drink will only be $5. With high quality ingredients dedication and attention to detail we feel this is our best cocktail menu to date. https://www.facebook.com/events/447790948744599/Please drink responsibly. Just because they are at a lower price does not mean you should drink more</t>
  </si>
  <si>
    <t>Tarot and Oracle Exchange and Exploration</t>
  </si>
  <si>
    <t>This group is for those of all levels of experience who are interested in Tarot Lenormand and Oracle cards. We'll meet once a month to exchange readings share tips and information learn new spreads work on learning how to use reversals learn how to use Tarot and Oracles for spiritual pathwork how to trim a deck (for large cards) etc. If you've just decided you might like to learn to read Tarot Lenormand or Oracle cards then this is the place for you to come to take a closer look get hands on with some decks and learn more so that you can better decide if it's right for you and if there's a particular deck that calls to you. Our mission is to have fun be informative and inspirational as we meet new people and to learn and grow together. Lately there have been decks that are being passed along and books that are available to new homes so not only knowledge but tools and resources are also being passed along occasionally. Plus as some of us have extensive collections of Tarot and Oracle decks that we bring along the opportunity exists to get your hands on decks to see if they are ones you would wish to purchase.</t>
  </si>
  <si>
    <t>BLACK FRIDAY! Happy Hour! Cadillac Ranch Robinson! Nov 27!</t>
  </si>
  <si>
    <t>1 week before and we're at 110 YES RSVP's. The Black Friday Happy Hour is cross-posted on 9 meetup groups and 3 facebook events. We will have nametags and Meetup signs will be there! I'm guestimating we'll have about 80 + people there overall. BLACK FRIDAY! HAPPY HOUR! Our Monthly HAPPY HOUR/Meet N Greet for MEETUP between 8 Meetup Groups and 2 Facebook Events. November's HAPPY HOUR is at Cadillac Ranch in Robinson! We normally get about[masked] people showing up between the ten posted place on the internet. Happy Hour Specials are from 5-7pm. We will be there from 5 to 8pm not sure what we are doing after that. More info to come on what they are about the week before. Okay to INVITE FRIENDS! Cadillac Ranch is a LARGE PLACE! We'll be meeting at the BAR on the right hand side NOT the main bar also look for MEETUP signs on the BAR! Please RSVP if interested! Posted on Free N Almost Free Pgh Social Club Pgh Dining n'at! Burgh Adults 30ish social group and about 5 more meetups! Here is one of the two facebook events... http://www.facebook.com/events/1636456679941500/</t>
  </si>
  <si>
    <t>1 week before and we\'re at 110 YES RSVP\'s. The Black Friday Happy Hour is cross-posted on 9 meetup groups and 3 facebook events. We will have nametags and Meetup signs will be there! I\'m guesstimating we\'ll have about 80 + people there overall. We\'ll be at the side bar on the wall not the main bar. Hope to see you there! BLACK FRIDAY! Happy Hour! Nov 27th 5-8pm! Our Monthly HAPPY HOUR/Meet N Greet for MEETUP between 9 Meetup Groups and 2 Facebook Events. November\'s HAPPY HOUR is at Cadillac Ranch in Robinson! We normally get about[masked] people showing up between the ten posted place on the internet. Happy Hour Specials are from 5-7pm. We will be there from 5 to 8pm not sure what we are doing after that. More info to come on what they are about the week before. Okay to INVITE FRIENDS! Cadillac Ranch is a LARGE PLACE! We\'ll be meeting at the BAR on the right hand side NOT the main bar also look for MEETUP signs on the BAR! Please RSVP if interested! Posted on Free N Almost Free Pgh Social Club Pgh Dining n\'at! Burgh Adults 30ish social group and about 5 more meetups! Here is one of the two facebook events... http://www.facebook.com/events/1636456679941500/ FYI: SOCIALIZING IS FREE pay for your own food/drinks!</t>
  </si>
  <si>
    <t>1 week before and we\'re at 110 YES RSVP\'s. The Black Friday Happy Hour is cross-posted on 9 meetup groups and 3 facebook events. We will have nametags and Meetup signs will be there! I\'m guesstimating we\'ll have about 80 + people there overall. We\'ll be at the side bar on the wall not the main bar. Hope to see you there! Okay to invite friends! BLACK FRIDAY! Happy Hour! Nov 27th 5-8pm! Our Monthly HAPPY HOUR/Meet N Greet for MEETUP between 8 Meetup Groups and 2 Facebook Events. November\'s HAPPY HOUR is at Cadillac Ranch in Robinson! We normally get about[masked] people showing up between the ten posted places on the internet. Happy Hour Specials are from 5-7pm. We will be there from 5 to 8pm not sure what we are doing after that. More info to come on what they are about the week before. Okay to INVITE FRIENDS! Cadillac Ranch is a LARGE PLACE! We\'ll be meeting at the BAR on the right hand side NOT the main bar also look for MEETUP signs on the BAR! Please RSVP if interested! Posted on Free N Almost Free Pgh Social Club Pgh Dining n\'at! Burgh Adults 30ish social group and about 5 more meetups! Here is one of the two facebook events... http://www.facebook.com/events/1636456679941500/ I will have a donation bucket out to help pay for the meetup. It costs $180 a year to run this meetup.</t>
  </si>
  <si>
    <t>1 week before and we're at 110 YES RSVP's. The Black Friday Happy Hour is cross-posted on 9 meetup groups and 3 facebook events. We will have nametags and Meetup signs will be there! I'm guesstimating we'll have about 80 + people there overall. We'll be at the side bar on the wall not the main bar. Hope to see you there! BLACK FRIDAY! Happy Hour! Nov 27th 5-8pm! Our Monthly HAPPY HOUR/Meet N Greet for MEETUP between 8 Meetup Groups and 2 Facebook Events. November's HAPPY HOUR is at Cadillac Ranch in Robinson! We normally get about[masked] people showing up between the ten posted places on the internet. LOOK FOR MEETUP SIGNS we will have NAMETAGS! Happy Hour Specials are from 5-7pm. We will be there from 5 to 8pm not sure what we are doing after that. More info to come on what they are about the week before. Okay to INVITE FRIENDS! Cadillac Ranch is a LARGE PLACE! We'll be meeting at the BAR on the right hand side NOT the main bar also look for MEETUP signs on the BAR! Please RSVP if interested! Posted on Free N Almost Free Pgh Social Club Pgh Dining n'at! Burgh Adults 30ish social group and about 5 more meetups! Here is one of the two facebook events... http://www.facebook.com/events/1636456679941500/</t>
  </si>
  <si>
    <t>1 week before and we\'re at 110 YES RSVP\'s. The Black Friday Happy Hour is cross-posted on 9 meetup groups and 3 facebook events. We will have nametags and Meetup signs will be there! I\'m guesstimating we\'ll have about 80 + people there overall. We\'ll be at the side bar on the wall not the main bar. Hope to see you there! BLACK FRIDAY! Happy Hour! Nov 27th 5-8pm! Our Monthly HAPPY HOUR/Meet N Greet for MEETUP between 8 Meetup Groups and 2 Facebook Events. November\'s HAPPY HOUR is at Cadillac Ranch in Robinson! We normally get about[masked] people showing up between the ten posted places on the internet. LOOK FOR MEETUP SIGNS we will have NAMETAGS! Happy Hour Specials are from 5-7pm. We will be there from 5 to 8pm not sure what we are doing after that. More info to come on what they are about the week before. Okay to INVITE FRIENDS! Cadillac Ranch is a LARGE PLACE! We\'ll be meeting at the BAR on the right hand side NOT the main bar also look for MEETUP signs on the BAR! Please RSVP if interested! Posted on Free N Almost Free Pgh Social Club Pgh Dining n\'at! Burgh Adults 30ish social group and about 5 more meetups! Here is one of the two facebook events... http://www.facebook.com/events/1636456679941500/</t>
  </si>
  <si>
    <t>BLACK FRIDAY! Happy Hour! Nov 27th 5-8pm! Our Monthly HAPPY HOUR/Meet N Greet for MEETUP between 8 Meetup Groups and 2 Facebook Events. November's HAPPY HOUR is at Cadillac Ranch in Robinson! We normally get about[masked] people showing up between the ten posted places on the internet. LOOK FOR MEETUP SIGNS we will have NAMETAGS! Happy Hour Specials are from 5-7pm. We will be there from 5 to 8pm not sure what we are doing after that. More info to come on what they are about the week before. Okay to INVITE FRIENDS! Cadillac Ranch is a LARGE PLACE! We'll be meeting at the BAR on the right hand side NOT the main bar also look for MEETUP signs on the BAR! Please RSVP if interested! Posted on Free N Almost Free Pgh Social Club Pgh Dining n'at! Burgh Adults 30ish social group and about 5 more meetups! Here is one of the two facebook events... http://www.facebook.com/events/1636456679941500/</t>
  </si>
  <si>
    <t>BLACK FRIDAY! Happy Hour! Nov 27th 5-8pm! Our Monthly HAPPY HOUR/Meet N Greet for MEETUP between 8 Meetup Groups and 2 Facebook Events. November\'s HAPPY HOUR is at Cadillac Ranch in Robinson! We normally get about[masked] people showing up between the ten posted places on the internet. LOOK FOR MEETUP SIGNS we will have NAMETAGS! Happy Hour Specials are from 5-7pm. We will be there from 5 to 8pm not sure what we are doing after that. More info to come on what they are about the week before. Okay to INVITE FRIENDS! Cadillac Ranch is a LARGE PLACE! We\'ll be meeting at the BAR on the right hand side NOT the main bar also look for MEETUP signs on the BAR! Please RSVP if interested! Posted on Free N Almost Free Pgh Social Club Pgh Dining n\'at! Burgh Adults 30ish social group and about 5 more meetups! Here is one of the two facebook events... http://www.facebook.com/events/1636456679941500/</t>
  </si>
  <si>
    <t>Holistic Yoga Music and Wellness Southwestern PA</t>
  </si>
  <si>
    <t>Join us for holistic hatha yoga classes weekly meditation group kirtan chanting live music events drum circles reiki clinics and a variety of holistic workshops. Sri Yantra Yoga provides the space for community holistic gatherings and events. We love nuturing wellness of body mind spirit and community. Please visit our website at http://www.SriYantraYoga.com</t>
  </si>
  <si>
    <t xml:space="preserve">Yoga; Meditation; Self-Improvement; Live Music; Spirituality; Music; Holistic Health; Hatha Yoga; Conscious Living; Personal Growth through Yoga and Meditation; Holistic Yoga and Meditation; </t>
  </si>
  <si>
    <t>1101 days</t>
  </si>
  <si>
    <t>Kirtan - Yoga Music &amp; Chanting</t>
  </si>
  <si>
    <t>Let\'s get together and celebrate the season of gratitude! Kirtan has been popular in India for 5000 years. Using Sanskrit mantras kirtan helps quiet the mind and increase our energy flow. This beautiful chanting &amp;amp; singing comes from the Bhakti Yoga tradition the yoga of devotion and love. The energy of the chanting can uplift our spirit open our hearts and connect us deeply to the center of our being. No musical experience is necessary to join in the singing. All are welcome. Patti "Sangita" Spadaro is a professional guitarist/singer/songwriter &amp;amp; a yoga/meditation teacher. She\'s released several CDs and has performed nationally. Long time yogis/kirtan musicians Ven and Veena Kelly have been leading kirtan for 15 years. Together this group of musical yogis radiates wonderful good vibes! Lite snacks and social time afterward. $10 Light refreshments &amp;amp; socializing at the end. Bring a snack to share if you\'d like.</t>
  </si>
  <si>
    <t>Sri Yantra Yoga Studio</t>
  </si>
  <si>
    <t xml:space="preserve"> 10 N. Cherry Ave Floor 2 Suite 200</t>
  </si>
  <si>
    <t>AITP Pittsburgh November Dinner Meeting at Silvioni's</t>
  </si>
  <si>
    <t xml:space="preserve">Our speaker will be: Gerrry Kumnik Gerrry Kumnik has been involved with the IEEE Robot Car Race since its first year in 1993. He has been a member of the IEEE since 1969. He is a member of the IEEE Computer Society and the Power and Energy Society. He is presently webmaster for the IEEE Pittsburgh Section. He is presently employed by TRC as a consultant for SCADA and Substation engineering. He has a BS in Electrical Engineering and a MER in Energy Resources from the University of Pittsburgh. He has worked for U.S. Steel General Electric Laser Graphics Corp. Duquesne Light Co. and Triangle Scada Inc. in various engineering capacities. IEEE ROBOT CAR RACESince 1993 the IEEE Pittsburgh Section has been sponsoring an IndEEE 500 cm Car Race at the Carnegie Science Center during Engineer s Week. The race is aimed to interest eighth grade students in science and engineering. The presentation will include the history of the race and the various kits and software that were used by the students. The students are presently using LEGO Mindstorms and NXT software to build their cars in the contest. Cost: $24.00Students: $14.00 5:30pm 6pm Registration and dinner. Presentation starting at around 6:45pm Please register using this email address: [masked] Please include a Dinner Selection with Reservation:Chicken ParmigianaBaked ZitiBroiled CodGrilled Chicken SaladEggplant Parmigiana </t>
  </si>
  <si>
    <t>TurnON Pittsburgh</t>
  </si>
  <si>
    <t>TurnOn Pittsburgh is a community of open-minded and fun people who gather together to have honest conversations about relationship Orgasm and intimacy. OneTaste is a wellness/lifestyle technology company that promotes health vitality and connection through the innovative wellness practice of Orgasmic Meditation. Our MeetUp events are open to everyone and designed to introduce you to what's possible on the wide spectrum of what's possible with Orgasm our incredible community and Orgasmic Meditation (OM). Orgasmic Meditation (OM) is a wellness practice (like yoga and pilates) that is designed for singles and couples to experience more connection vitality pleasure and meaning in every aspect of their lives. You can participate at whatever level feels good to you. We're excited to meet you!</t>
  </si>
  <si>
    <t xml:space="preserve">Singles; Intentional Communities; Self-Improvement; Nightlife; Spirituality; Fun Times; Sacred Sexuality; Alternative Medicine; Spiritual Growth; Human Sexuality; Dating and Relationships; Transformation; Successful Relationships; Self Exploration; Self-Empowerment; Spiritual Awakening; </t>
  </si>
  <si>
    <t>1224 days</t>
  </si>
  <si>
    <t>Cultivating Miracles on 11/11 with Jenna and Parker~ &lt;3</t>
  </si>
  <si>
    <t>EXPECT THE UNEXPECTED!!! List of Activities Music &amp;amp; Mingle (Bring Instruments) Drum Circle and a chance to connect with others Yoga &amp;amp; Movement (Bring Yoga mats) Stretch out and move to get the energy flowing Authentic Relating Games Face fears and become vulnerable with these effective connection games Workshop on Cultivating Miracles Hear about ways to cultivate miracles in your life as well as epic stories and lessons learned from hitchhiking the US Premier Video from our Hitchhiking Journey Be the first to watch the brand new Organic Osmosis video a culmination of the best moments from our journies Healing - Reiki Sound Healing Massage Circle (Bring pillows and blankets) Receive healing and get a chance to heal others FREE Snacks &amp;amp; Reiki Blessed Water We will provide organic snacks and hydrating water Dancing! Let go and dance like nobody is watching! - Miracles are not always random or coincidental they can be cultivated through conscious creation and faith in the great mystery of spirit. We will be explaining how to use our inherent magical abilities to create miracles in our lives. - Healthy Food and Juices will be availabe from Schwartz Living Market until 8:30 pm We will provide FREE HEALTHY SNACKS afterwards Admission -&amp;gt; Sliding Scale Donation $5 - $10 (Portion of fee will go to Schwartz) We are not trying to make money off this event. Most of the money will pay for the food we will be buying. We really want everyone to attend no matter what your financial situation so we may all raise our vibrations connect with each other and co-create miracles together!!! Additional donations for the beautiful Schwartz Living Market are also welcome :) - Come with an open mind and leave remembering the magic of cultivating miracles in your life!</t>
  </si>
  <si>
    <t>Pittsburgh Bowling Social Mixer</t>
  </si>
  <si>
    <t>Bowling is fun anyone can do it!! We all remember the fun times we have had bowling a few games with family or friends having a beer and making fun of each others gutter balls or throwing 3 strikes in a row for your "turkey". North Versailles Bowling Center is conveniently located just a few miles off the parkway east at Forest Hills exit near the Channel 4 News. It is a recently renovated facility with Automatic scoring. Lounge with affordable good food and several big screens. Bowling is an easy and relaxed way to meet other active people. Let\'s MEETUP the FIRST TUESDAY of the month....</t>
  </si>
  <si>
    <t>North Versailles</t>
  </si>
  <si>
    <t xml:space="preserve">Bowling; Nightlife; Sports and Recreation; Social; </t>
  </si>
  <si>
    <t>1232 days</t>
  </si>
  <si>
    <t>...Let\'s do 3 games of bowling shoes &amp; a beer or wine..only $9.00</t>
  </si>
  <si>
    <t>We now have over 100 members so let\'s have a great turnout and have some fun and meet new friends!! We have good reasonably priced bar food drinks and a very comfortable lounge Any questions or comments feel free to call me at the Bowling Center [masked] Chris Oliver</t>
  </si>
  <si>
    <t>North Versailles Bowling Center</t>
  </si>
  <si>
    <t xml:space="preserve"> 356 Lincoln Highway</t>
  </si>
  <si>
    <t>Future Ten 12: Future Tenant's Annual 10-minute Play Festival (November 6-15)</t>
  </si>
  <si>
    <t xml:space="preserve"> Future Ten is an annual play festival featuring the world premiere of 6 ten-minute plays. In its 12th year the production starts a troupe of 7 established and emerging actors from the Pittsburgh area. Director: Brett Sullivan Santry Starring: Adrienne Lotto Stephanie Ramos Nick Benninger Dan Bisbee Andy Coleman Ethan Crystal John Teresi Dates: There are 8 performance dates/times to choose from during November 6-15 as shown below: Friday November 6 2015 || 7 pm Saturday November 7 2015 || 7 &amp;amp; 9 pm Friday November 13 2015 || 7 &amp;amp; 9 pm Saturday November 14 2015 || 7 &amp;amp; 9 pm Sunday November 15 2015 || 2 pm PURCHASE TICKETS TODAY!http://goo.gl/nXZiJo Tickets are $12 Advance or $15 door Please feel free to post some comments below for some suggested dates (November 6 7 13 14 15) in case people would like to get together in smaller groups. For Saturday there is an option for both 7 PM and 9 PM performances which might be nice for those thinking about getting a dinner/drink or checking out some art galleries downtown during the weekend. As always this would be also be a fun evening to check out on your own with family/friends instead Find out more information here:https://goo.gl/FrpS9n For more information about Future Tenant please visit http://futuretenant.org/</t>
  </si>
  <si>
    <t>Future Tenant</t>
  </si>
  <si>
    <t xml:space="preserve"> 819 Penn Ave</t>
  </si>
  <si>
    <t>Future Ten 12: Future Tenant\'s Annual 10-minute Play Festival</t>
  </si>
  <si>
    <t>Future Ten is an annual play festival featuring the world premiere of 6 ten-minute plays.In its 12th year the production starts a troupe of 7 established and emerging actors from the Pittsburgh area. Director: Brett Sullivan Santry Starring: Adrienne Lotto Stephanie Ramos Nick Benninger Dan Bisbee Andy Coleman Ethan Crystal John Teresi Dates:Friday November 6 2015 || 7 pmSaturday November 7 2015 || 7 &amp;amp; 9 pmFriday November 13 2015 || 7 &amp;amp; 9 pmSaturday November 14 2015 || 7 &amp;amp; 9 pmSunday November 15 2015 || 2 pmLocation: Future Tenant 819 Penn Ave PittsburghTickets: F1012.brownpapertickets.com or at the door * Free drinks are provided courtesy of Straub Johnnie Ryan and Jack\'s Hard Cider. BUY TICKETS TODAY!http://goo.gl/nXZiJo MORE INFORMATION AT:https://goo.gl/FrpS9n</t>
  </si>
  <si>
    <t>Bowling at AMF Lanes in Mt. Lebo Sat. Nov 14th 9 pm</t>
  </si>
  <si>
    <t>Let\'s strike out on Sat night with some bowling! No pun intended. We will head to AMF Lanes in Mt. Lebo at 9 pm and meet at the front entrance. Afterparty will be at BRBG in the Galleria which is across the street. This is a cross post with the Pgh Events meetup.</t>
  </si>
  <si>
    <t>AMF Mt Lebanon Lanes</t>
  </si>
  <si>
    <t xml:space="preserve"> 1601 Washington Road</t>
  </si>
  <si>
    <t>Laser Tag at Laser Storm in Ross Township Afterparty at BJ\'s Brewhouse</t>
  </si>
  <si>
    <t>Always fun to fire that laser gun! Let\'s do it on Sat Nov. 21st at 8:00 at Laser Storm. Afterparty is BJ\'s Brewhouse which is a tad bit down the road from Laser Storm. We will meet inside at the front entrance. This is a cross post with the Pgh events meetup. I will be closer to 8 pm. I am coming from the hospital where my dad is getting over an infection so I am changing the time to 8.</t>
  </si>
  <si>
    <t>Laser Storm</t>
  </si>
  <si>
    <t xml:space="preserve"> 7715 Mcknight Rd</t>
  </si>
  <si>
    <t>Meet Up and Analyze Charts!!</t>
  </si>
  <si>
    <t>Outstanding suggestion from the Board of Directors: (Wish I\'d have thought of this but credit where it\'s due E.) Why not meet up on the first THURSDAY of the month and investigate what\'s going on before NFP Report? Hope to see you all on Thursday Nov. 5 at Big Dog Coffee.</t>
  </si>
  <si>
    <t>Introduction to Plant-Based Eating</t>
  </si>
  <si>
    <t>Sally Lipsky presents a discussion of healthy plant-based diets including tips for shopping &amp;amp; preparing meals. FREE but reservations required. To reserve a spot call[masked] x 7 or email [masked].</t>
  </si>
  <si>
    <t>McGinnis Sisters Special Food Stores</t>
  </si>
  <si>
    <t xml:space="preserve"> 4311 Northern Pike</t>
  </si>
  <si>
    <t>Monthly dinner</t>
  </si>
  <si>
    <t>Hi All How about Thai dinner in this month?It is also fun to meet tennis players out of the courts. Also some of us will go for bowling after dinner if you like please join the bowling as well. I also hope we can meet some new members as well. And it will be a good chance to meet existing members and new members. If you have any questions please let me know. My phone number is[masked]-7890. Jason</t>
  </si>
  <si>
    <t>Bangkok Balcony</t>
  </si>
  <si>
    <t xml:space="preserve"> 5846 Forbes Ave. Squirrel Hill</t>
  </si>
  <si>
    <t>November Welsh Gathering</t>
  </si>
  <si>
    <t>Monday afternoon tennis-All levels</t>
  </si>
  <si>
    <t>Please CHECK the schedule and your NOTIFICATIONS BEFORE leaving home to be aware of all changes. The weather condition and temperature change and the schedule might as well. Please send a message if you are going to be late more than 15 min.</t>
  </si>
  <si>
    <t>Tuesday afternoon tennis-All levels</t>
  </si>
  <si>
    <t>Thursday afternoon tennis-All levels</t>
  </si>
  <si>
    <t>Party at Sidelines Millvale with Steeler game in background</t>
  </si>
  <si>
    <t>After some research I found this place with large screen beer and wing specials! Sidelines is conveniently located in Millvale a town that has really been building up over 20 people from different groups have been attending from different ages so come on out and be part of the fun! Even if you\'re not into the game everyone is having a GREAT time!! Cya there! Don We have 25+ people coming out today!! There\'s room for a few more so you don\'t want to miss out on this great time so come on out!!</t>
  </si>
  <si>
    <t>Sidelines Bar &amp; Grill</t>
  </si>
  <si>
    <t xml:space="preserve"> 621 Evergreen Avenue</t>
  </si>
  <si>
    <t>After some research I found this place with large screen beer and wing specials! Sidelines is conveniently located in Millvale a town that has really been building up over 20 people from different groups have been attending from different ages so come on out and be part of the fun! Even if you're not into the game everyone is having a GREAT time!! Cya there! Don Since this event is cross posted we have 25+ people coming out today!! There's room for a few more so you don't want to miss out on this great time so come on out!!</t>
  </si>
  <si>
    <t>After some research I found this place with large screen beer and wing specials! Sidelines is conveniently located in Millvale a town that has really been building up over 20 people from different groups have been attending from different ages so come on out and be part of the fun! Even if you're not into the game everyone is having a GREAT time!! Cya there! Don</t>
  </si>
  <si>
    <t>Return to the Grist!</t>
  </si>
  <si>
    <t xml:space="preserve">I don\'t usually repeat a ride event in a short time period but I\'m making an exception here because I definitely want to Re-Grist before the end of the riding season! If you didn\'t see or make our 1st visit...the Grist House Brewery is a really cool micro in Millvale which short of a few blocks on nearly zero traffic streets is reachable by our great city trail system. So let\'s again check the air lube the chain &amp;amp; grind some gears for some beers &amp;amp; possibly eats from whatever food truck makes it\'s way to their lot. If none it\'s a short shot over to the Strip where a veritable bounty of selection resides. This is a casual ride in the 25 mile range wrapping up no later than 2:30. Post pertinent group questions/comments or message more individual ones directly to me via Meetup. Event is for members only...want to bring a guest(?) have them join it\'s fast easy &amp;amp; painless! Another P-A-R-T BC exclusive event not cross-posted...not now not ever! \'YES\' RSVP\'s good : ) \'No\'s...bad : ( </t>
  </si>
  <si>
    <t>PUMPKIN PIE &amp; TURKEY NIGHT ALONG WITH MIXING MINGLING &amp; DANCING!</t>
  </si>
  <si>
    <t xml:space="preserve"> On Saturday November 21st come celebrate the "Thanksgiving" season with the Saturday Singles crowd by attending the "FREE PUMPKIN PIE &amp;amp; TURKEY NIGHT" at the West View VFW! Featuring delicious Free Pumpkin Pie for everybody and Turkeys to be won! As always Free snacks are available compliments of the Saturday Singles Dance. A Free optional dance lesson will be taught at 7:30 p.m. Then dance enjoy scrumptious Pumpkin Pie with cool whip or whipped cream and socialize not only with your Meet-Up Group but with the entire Saturday Singles crowd from 8:00 p.m. to midnight! DJ Ron will be playing your favorite music all night long at this popular event! Make the Saturday Singles Dance a part of your Thanksgiving tradition! Celebrate the Thanksgiving season . . . compliments of the Saturday Singles Dance! Don\'t miss it! For Information: [masked] email [masked] or visit www.dancetonight.weebly.com </t>
  </si>
  <si>
    <t>November Pints and Prints</t>
  </si>
  <si>
    <t>My apologies for not scheduling a meet up for October. Time got away from me and by the time I thought about it it was too late ( that and my bad habit of procrastinating). Anyway November is here and good Fall get together is in order. I would like to return to a few of the original concepts of Pints and Prints. Besides being an opportunity to mix good conversation with good food and good friends Pints and Prints was a chance to get feed back on your images. This is especially good for newer members who are not used to presenting their work to other people. I would like everyone attending to please bring at least two images that they would like feed back on. They could be two different images or they could be the same image processed differently. After we eat and talk a little each person will present their work to the group for discussion. We will keep all comments constructive and fair. This will help members to see something in their work that they may have overlooked and improve the quality of their work. I am looking forward to see a large turn out.</t>
  </si>
  <si>
    <t>Vincent's Greentree</t>
  </si>
  <si>
    <t xml:space="preserve"> 333 Mansfield Ave</t>
  </si>
  <si>
    <t>The Wednesay Hump day ride</t>
  </si>
  <si>
    <t>Wednesday evening 10 mile trail ride. Herr's Island parking lot at 6 PM. Parking is free and plentiful. Try to be there a little before 6. Bring lights and helmet. We will ride out to the Old Penitentiary and back on the North Shore Trail. Optional drinks and food at the most popular restaurant choice of the evening! Level: beginner to intermediate Pace: 10 mph Distance: 10 miles Estimated time: 1 hour 30 minutes including breaks Any questions contact Diana at[masked] 9234. Please change your RSVP to No if you are unable to attend.</t>
  </si>
  <si>
    <t>Shadow Work and Transforming Personality</t>
  </si>
  <si>
    <t>The event is an hour and a half long workshop that is by donation (if you can\'t pay please come anyway!). Estimated value of the class is $50The topic is "Shadow Work and Transforming Personality". Basically I gave this workshop at an event this past weekend and it went so well we decided to squeeze another one in here in Pittsburgh this year. The event combines Jungaian psychology and shamanic work. We will open with sacred space setting a focus point for our work then proceed to discussing what shadow work is why and how a person can do it and what it\'s history is. We will also discuss what the personality is and how doing shadow work can transform it. The discussion parts will be relatively brief as we will be focusing on the next part which includes four shamanic journeys into the different mental emotional physical and spiritual bodies to actually meet the shadow aspects of our nature and start the transformation process. You will be given the techniques resources and even a sample of grounding essential oils to take home so you can continue this work on your own. Folding chairs provided but if you\'d like something more comfortable to sit or lay on you are welcome to bring it. More details can be found at the event page: http://rebekahgambleholisticpractitioner.us9.list-manage1.com/track/click?u=80aac8834de6dc6fc7ce25a3d&amp;amp;id=5bfbb4db34&amp;amp;e=9c08263c73</t>
  </si>
  <si>
    <t>SparkleDragon\'s Magical Emporium</t>
  </si>
  <si>
    <t>Pittsburgh Kindness Initiative Meetup Group</t>
  </si>
  <si>
    <t>Our goal is simple - to make Pittsburgh the Kindest City in the World one smile at a time! The Pittsburgh Kindness Initiative was founded in November of 2013. The goal is to make Pittsburgh the kindest city in the world simply by performing random acts of kindness and encouraging others to pay their kindness forward. Since its founding the Pittsburgh Kindness Initiative has grown exponentially and anyone can be a part of the movement. The Pittsburgh Kindness Initiative holds regularly scheduled Kindness Celebration Days as well as encouraging Random Acts of Kindness by its members. We regularly are involved in school community and corporate events as well. If you are one who is kind at heart and wants to make a difference in our community please consider joining us. You will find us to be a kind caring supportive and fun group.</t>
  </si>
  <si>
    <t xml:space="preserve">Community Outreach; Making a Difference in the World; Do Imaginative Acts of Kindness; Just Random Acts of Kindness; Kindness is Contagious; Random Acts of Kindness; Paying it forward; Acts of Kindness; Anonymous and Random Acts of Kindness; </t>
  </si>
  <si>
    <t>119 days</t>
  </si>
  <si>
    <t>World Kindness Day......November 13</t>
  </si>
  <si>
    <t>Mark Twain summarised kindness when he said it is "the language which the deaf can hear and the blind can see". World Kindness Day has been recognised in many countries throughout the world for a number of years. Driven by The World Kindness Movement the day involves people around the world showing that we can think about more than ourselves and make the world a better place because of it. Everyone\'s idea of kindness is different. Helping an elderly person cross the road giving someone a compliment volunteering at a local children\'s charity or distributing baked goodies in your workplace - it all counts. Nothing huge or shouting it from the rooftops it\'s a gesture as gentle as the notion itself. Remember what Wordsworth said; "the best bits of a man\'s life are the simple random acts of kindness and love". Join us on Friday November 13 for World Kindness Day and participate in your own special way.</t>
  </si>
  <si>
    <t>Backgammon &amp; Pizza</t>
  </si>
  <si>
    <t>The road is finally done! Woo hoo! Those of us who live nearby are celebrating. Come down to Lebo and celebrate backgammon! We had a great turnout at Biddle's Escape this month and hope continue that trend at the Mt. Lebanon Pub and Pizza. Come have some great food and beverages while playing the best game ever with the Pittsburgh Backgammon Club. We hope to have several mini-blitz type tournaments available to play in or just single games or chouettes as desired by attendees. See you there!!!</t>
  </si>
  <si>
    <t>After some research I found this place with large screen beer and wing specials! Sidelines is conveniently located in Millvale a town that has really been building up over 20 people from different groups have been attending from different ages so come on out and be part of the fun! Even if you\'re not into the game everyone is having a GREAT time!! Cya there! Don Since this event is cross posted we have 25+ people coming out today!! There\'s room for a few more so you don\'t want to miss out on this great time so come on out!!</t>
  </si>
  <si>
    <t>Join us for an open forum and get your essential oil questions answered!</t>
  </si>
  <si>
    <t>Are you new to Young Living Essential oils and just need to learn how to use them? Are you already a member and have questions about how to use your virtual office? Are you looking to do Young Living as a business and want to know the best way to get started? Whatever your questions might be bring them to our November Meetup to find your answers! Looking forward to seeing you there!</t>
  </si>
  <si>
    <t>Burghers for Bernie is a Pittsburgh based group. We often organize and meet for events to help spread the word about Bernie Sanders\' campaign. We design and sell T-shirts buttons bumper stickers and more to fund our activities to help Bernie win the election.</t>
  </si>
  <si>
    <t>Get Out and Vote!</t>
  </si>
  <si>
    <t>(This is a reminder to vote not an actual event. Remember off year elections are VERY important! Please make an effort! Help support Bernie by supporting Progressives that\'ll help the cause! Remember Bernie can\'t do it all alone he needs your help!) If you live in Pennsylvania VOTE ON TUESDAY (tomorrow!) This election largely determines who\'s on the state Supreme Court: this election determines who is re districting and gerrymandering affecting who is elected to congress (DNC won the statewide popular vote in 2012 but only picked up 1/4 of U.S. House seats available); this election determines who might rule on Voter I.D. Legislation (i.e. Disenfranchisement); this election determines who might rule on gun regulation! http://www.phillymag.com/citified/2015/10/30/pennsylvania-supreme-court-election/</t>
  </si>
  <si>
    <t>Shadow Work and Transforming Personality Workshop</t>
  </si>
  <si>
    <t>This workshop will give you the introductory basics for doing shadow work a type of psychological transformative work that combines shamanic practice and the psychology Jung developed. We will open with creating sacred space and calling in the directions. Then we will discuss what shadow work is what it\'s history is why and how to do it and then we will do a series of four shamanic journeys to help you actually do the shadow work. We will also discuss the role of the personality and how doing shadow work can transform the personality. You will be given the skills and resources you will need to continue this work on your own at home. You will also get a free essential oils sample to help you ground after you do this work at home to take with you (regardless of whether you\'ve donated). We will have folding chairs but if you wish to lay down or want something more comfortable you are welcome to bring a cushion yoga mat or like item to ensure your comfort. This is a BY DONATION workshop. We request you give what you can to help keep the lights on but welcome those who are unable to give. The value of this workshop is $50. What are people saying about this workshop?"The presenter got so much into a single workshop....please do more of these!" -attendee (this person rated the content presenter and over all satisfaction with this workshop as \'excellent\') "Pleae offer this work more!" -Anthony attendee (this person also rated the content presenter and over all satisfaction with this workshop as \'excellent\') Presenter information:Rebekah Gamble is a certified holistic practitioner and certified shamanic practitioner in Pttsburgh PA. She has completed relevant psychology education at California University of PA Oxford Seminars (CMU branch) The Holistic Healer\'s Academy and the University of Metaphysical Sciences. She has also completed many apprenticeships in this field and has other relevant education that can be provided upon request. Rebekah is currently working on a PhD in Transpersonal Psychology. Workshop sponsored by Embody Healing LLC.</t>
  </si>
  <si>
    <t>Open Discussion: Third Eye</t>
  </si>
  <si>
    <t>One effort Sparkle and I (Rebekah http://rebekahgambleholisticpractitioner.com) are making for our communities this year is something we\'re calling "Open Discussion." This is a donation based event we\'re going to bring you once or twice a month. Basically I will be available in the shop during an hour to an hour and a half one evening a month in order to take questions and have an open discussion on a pre-chosen topic for that time period. Last month we chose third eye work as the topic. We\'re going to be discussing different things to do with your open third eye how to focus it how to have healthy boundaries how to desensitize it how to open it the whole deal. I\'m even going to offer homework that you can work on if you\'d like. Bring your visions and your dreams and let\'s do the thing! If we can answer your questions we will. If we don\'t know the answer I\'ll point you in the direction you need to go either towards a practitioner or towards a book. This event is being offered without charge in the interest of building a healthy community but if you\'d like to support my work and the shop donations of $5 are happily accepted. Look for a new topic and a new conversation in November!</t>
  </si>
  <si>
    <t>Saturday Outdoor Hike: Birding</t>
  </si>
  <si>
    <t>Start your weekend with an hour in the woods! Bring your coffee mug if you wish and enjoy exploring the forests streams and meadows of Boyce Mayview Park.$4/ person. Please register for this event here: http://www.theoutdoorclassroompa.org/registration_events.asp Please note: If you do not register before the event CASH will be the only payment accepted at the door. We do not have a credit card machine on site!</t>
  </si>
  <si>
    <t>Both colonists and Algonquin tribes set beaver traps before swamps froze to ensure a supply of warm winter furs. This full moon was also called the Frost Moon. Join us for a fact filled nocturnal hike by the light of the moon! THIS IS THE LAST FULL MOON HIKE OF 2015!!$4/person over the age of 2. Please register for this event here: http://www.theoutdoorclassroompa.org/registration_events.asp Please note that if you do not register beforehand CASH will be the only payment accepted at the door. We do not have a credit card machine on site! Thanks!</t>
  </si>
  <si>
    <t>Late Night Happy Hour and Brainstorm about IDSA Conference</t>
  </si>
  <si>
    <t>Hey if you haven't heard yet there will be an IDSA District Conference coming up in April right here in Pittsburgh. Lets have a drink and come up with a few ideas that could help showcase Pittsburgh and make this conference a unique experience. Its going to be really nice out this week so lets meet at The Porch for some late night 1/2 off pizza and $3 beer starting at 9pm. Sorry for the short notice! Hope to see you all there even if its only for a short time.</t>
  </si>
  <si>
    <t>Journeying 101 Workshop</t>
  </si>
  <si>
    <t>This is a class that will prepare curious and interested people for the monthly journeying meetup group. This is the perfect class for people who are new to journeying and want to see if it's for them or to prepare a participant for future journeying work. I will open the class with a brief history and cultural lesson and brief introduction to journey work and shamanic work. You'll get an idea of where this practice comes from how it's come to be what it is in modern usage in America and the sorts of journeys that many people use. We'll go over the journeys that we will be doing at the event which include: 1. Journeying to meet a power animal or helper. You will need this for all of your journey work from here on out. 2. Journeying for shadow work (also called inner child work or integrative psychology work). This is a chance to meet the darker nature of the self and how this came to be to see what you need to work on healing and integrating. 3. Journeying to upper world for guidance. After the introduction we will get to the journeys. I will use different tools for each journey so you can get an idea of what these feel like. After each journey there will be some quiet time to write down your experience and then we will have the opportunity to share our experiences if you would like. We will also cover some of the pitfalls of journeying and some of it's dangers and how to avoid these. You will need to bring a notebook or something to write on and writing materials so that you can document your experiences for later reference. I will provide water tea and coffee in the lobby but snacks you are welcome to bring. There is also a middle eastern restaurant across the street that is pretty amazing if you want to catch lunch afterwards. There are chairs and a few couches in the office space and one person is also welcome to use the massage table (if you can manage not to go to sleep on it!) but if you have special needs you may want to bring something to ensure you're accommodated properly. The event is $30 pre-registered (send payments to [masked] through pay pal) or $35 at the door. We have limited space for these events so I do encourage you to pre-register. For those of you who are curious as to my qualifications and background in shamanic work here they are: -Training in six traditions both from traditional indigenous people and from modern PhDs. The traditional teachings were done in more of an apprenticeship type work rather than in a classroom and this training has happened in four countries. -All the markers of a shamanic path in childhood as well as the experiences that went with it. -Education in this type of work at three universities and an academy run by practitioners. -Active membership at the Society for Shamanic Practitioners. I'm also qualified in transpersonal psychology which I studied at two universities and one practitioner-run academy. I am currently working towards a PhD and am considering starting a new apprenticeship in medicine work next year. Hope to see you there!</t>
  </si>
  <si>
    <t>Women's Therepeutic Drum Circle</t>
  </si>
  <si>
    <t>The Talking Stick Therapies is a therepeutic drum circle program that combines tribal practices with western counseling methods and drum circles. We have a talking stick and we share our feelings experiences and thoughts about a chosen topic for that month. When a person has an emotional release they are supported and given more energy though the joy of the drums. We also drum just for fun! This is a place for healing joy and growth. This month our topic is releasing and transcending judgement. We'll open with a brief meditation then alternate between drumming and discussion based on materials provided at the circle. We wil have plenty of drums though you're welcome to bring one if you have it and want to. We also provide fold up chairs but if this doesn't suit your physical needs you may wish to bring a cushion or like modifier. This circle is about you and what you need. Do you need to express yourself on the drum? Do you need to speak? Do you need to be supported but would rather do so without speaking? Are you looking for a loving accepting community? Do you want energy work? Do you want to hear other people express the same struggles you have so you don t feel alone? This is the place for you to do what you need to do. This is a safe place to open up say the things you normally suppress and be supported. You have two practitioners right there to support you if you need us. We've changed the cost of the circle. By eliminating the discounts we offered we are now able to provide the circle to all people for $10 each if they pre-pay or $15 at the door. This helps pay for the travel for Stephanie to come from Virginia and co-facilitate and it helps us keep the lights on at the office space. Hope to see you there!</t>
  </si>
  <si>
    <t>Therepeutic Drum Circle</t>
  </si>
  <si>
    <t>The Talking Stick Therapies is a therepeutic drum circle program that combines tribal practices with western counseling methods and drum circles. We have a talking stick and we share our feelings experiences and thoughts about a chosen topic for that month. When a person has an emotional release they are supported and given more energy though the joy of the drums. We also drum just for fun! This is a place for healing joy and growth. This month our topic is releasing and transcending judgement. We'll open with a brief meditation then alternate between drumming and discussion based on materials provided at the circle. We wil have plenty of drums though you're welcome to bring one if you have it and want to. We also provide fold up chairs but if this doesn't suit your physical needs you may wish to bring a cushion or like modifier. This circle is about you and what you need. Do you need to express yourself on the drum? Do you need to speak? Do you need to be supported but would rather do so without speaking? Are you looking for a loving accepting community? Do you want energy work? Do you want to hear other people express the same struggles you have so you don t feel alone? This is the place for you to do what you need to do. This is a safe place to open up say the things you normally suppress and be supported. You have two practitioners right there to support you if you need us. We've changed the cost of the circle. By eliminating the discounts we offered we are now able to provide the circle to all people for $10 each if they pre-pay or $15 at the door. You may pre-pay by sending your payment through paypal to [masked]. This helps pay for the travel for Stephanie to come from Virginia and co-facilitate and it helps us keep the lights on at the office space. Hope to see you there!</t>
  </si>
  <si>
    <t>Great Band: Dance to great R&amp;B w Ron Griglia and Elmoz Fire Band!</t>
  </si>
  <si>
    <t>ARE YOU READY FOR THIS? The Elmonics/Elmoz Fire vocalists have hooked up with the musicians of Dirty Otto and Throwback bands to form a dynamic soulfunk and Disco band. Oh did I mention Motown too! Carrying on the tradition of being two great bands with excellent musicians/vocalists and being heavy with the dance music of the 70s through todays genre\'s . So get your BOOGIE SHOES polished and get ready to hit the floor! Based out of Pittsburgh pa They\'ll be covering the venues of the Tri-state area.</t>
  </si>
  <si>
    <t>The Royal Place</t>
  </si>
  <si>
    <t xml:space="preserve"> 2660 Library Rd</t>
  </si>
  <si>
    <t>Primarily acoustic although Kevin has been bringing an electric guitar and amp and running it through a clean channel. Keyboards flutes and ukuleles also have been spotted. Sign-ups starting at 7:00 Open Mic starts at 7:30. Looking forward to another night of great talent!</t>
  </si>
  <si>
    <t>Steeler Party at Sidelines in Millvale! Steeler game in background</t>
  </si>
  <si>
    <t>Every game we meet somewhere fun at different locations where they have drink and/or food specials during the game. If you cannot find us as the bartenders and they will point out where we are! We\'re at Sidelines at Millvale which is an excellent place w multiple TVs and good food n wings! We\'ve been averaging at least 15 people and are growing with a wide range of ages and everyone is friendly and is welcome and feels comfortable. If you\'re there to watch the game or just hang out with friends you WILL enjoy yourself!! Don</t>
  </si>
  <si>
    <t>Fun party ages 25 &amp; up and Steeler game in background at Sidelines in Millvale!</t>
  </si>
  <si>
    <t>Every game we meet somewhere fun at different locations where they have drink and/or food specials during the game. We\'ve been averaging at least 15 people and are growing with a wide range of ages and everyone is friendly and is welcome and feels comfortable. If you\'re there to watch the game or just hang out with friends you WILL enjoy yourself!! Don</t>
  </si>
  <si>
    <t>Party at Dukes\' with friends and Steeler game</t>
  </si>
  <si>
    <t>It\'ll be sunny and 60 degrees in mid November so this will give us one more chance to take advantage of Duke\'s outside covered deck and have "fun in the sun" with the Steeler game on and FREE half time buffet and drink specials! The folks at Dukes have been so nice to us and it\'s conveniently located close to all areas! Between the different groups we\'ve been averaging over 20 people of all ages so you don\'t want to miss out on the fun. We\'ll be playing the Brownies but the focus isn\'t on the game but on the friends and the FUN!! Cya there! Don [masked] With the different groups we have 18 people coming out this Sunday so there\'s room for more and you don\'t want to miss out so come and join us!!</t>
  </si>
  <si>
    <t>Fun partySteeler game in background at Sidelines in Millvale!</t>
  </si>
  <si>
    <t>Every game we meet somewhere fun at different locations where they have drink and/or food specials during the game. We've been averaging at least 15 people and are growing with a wide range of ages and everyone is friendly and is welcome and feels comfortable. If you're there to watch the game or just hang out with friends you WILL enjoy yourself!! Don</t>
  </si>
  <si>
    <t>Oh yes! Arsenal vs Tottenham Hotspur North London Derby!</t>
  </si>
  <si>
    <t>Pastoli's Pizza Pasta &amp;amp; Paisans is opening their doors at 10:30am this Sunday to welcome all soccer players and fans to come watch one of the oldest and fiercest rivalries in English Football. Watch the hated neighbors try to get their foot up in the league. Sink your teeth into some breakfast pizza and enjoy the action! Fans in a Tottenham jersey receive $2 off! Anyone in a Arsenal jersey will be taxed accordingly!!!! :))))))) Located at 1900 Murray Avenue in Squirrel Hill across from the Giant Eagle.</t>
  </si>
  <si>
    <t>Steelers Party at Sidelines Bar N Grill in Millvale!</t>
  </si>
  <si>
    <t>Tuesday 6pm at Sullivan Field</t>
  </si>
  <si>
    <t>Mid-70s in November? We better play some ultimate. As of some recent scouting reports Sullivan field has been lit and empty recently. Let's claim that field! Show up on time to help claim the field. Added bonus - the field is literally right next to Church Brew Works.</t>
  </si>
  <si>
    <t>Sullivan Field</t>
  </si>
  <si>
    <t xml:space="preserve"> 3601 Liberty Ave. Pittsburgh PA 15201</t>
  </si>
  <si>
    <t>Pitt Nationality Rooms Decorating Day</t>
  </si>
  <si>
    <t>Pitt Nationality Day Winter Holiday Decoration Day The Nationality Rooms are open throughout the Autumn including holidays. The Rooms will be decorated for the winter holidays on Saturday November 7th 2015 and remain in that appearance until the Saturday of MLK Day 2016. TOUR SCHEDULE Holiday Season Nationality Rooms Program The Nationality Rooms are decorated in traditional holiday styles from November 15th 2014 through January 17th 2015. For more information visit: http://www.nationalityrooms.pitt.edu/tours/holiday-tours</t>
  </si>
  <si>
    <t>Pitt Nationality Rooms</t>
  </si>
  <si>
    <t>FREE: Pitt Polish Fest inside Cathedral of Learning 12 noon to 5pm!</t>
  </si>
  <si>
    <t>FREE: 25th Annual Polish Festival Nov. 8thPITTSBURGH The University of Pittsburgh will host the 25th annual Polish Festival from noon to 5 p.m. Nov.8th in the Commons Room of the Cathedral of Learning 4200 Fifth Ave. Oakland. The family-oriented Polish Festival which is free and open to the public will feature a variety of entertainment crafts food and traditional folk music and dancing. There will be performances by the Lajkoniki folk dancers of McKeesport and musician Radoslaw Fizek will perform traditional folk songs. A variety of Polish imported goods will be available for purchase. Traditional Polish food will include pierogi kielbasa golabki (stuffed cabbage) kapusta (sauerkraut) and kluski z kapusta (noodles and cabbage). The Nationality Rooms Program and the Polish Nationality Room Committee are sponsoring this event. Funds raised will help support the Polish Nationality Room Committee s Summer Abroad Scholarship program which enables one or two undergraduate or graduate students to study Polish culture and language abroad. For more information call[masked]-1493.</t>
  </si>
  <si>
    <t>Cathedral of Learning Commons</t>
  </si>
  <si>
    <t>Pitt Health Lecture: Author of Dreamland Sam Quinones</t>
  </si>
  <si>
    <t>FREE Global Health Lecture and Meet the Author of Dreamland: The True Tale of America s Opiate Epidemic by Sam Quinones. Tues. Nov 10th at 3pm at University Club in Oakland! Another event told to you by the FREE &amp;amp; Almost FREE Meetup Group telling you about cheap ($5 or less) AND FREE events around the Burgh N\'at! SHARED EXPERIENCES DRAW PEOPLE TOGETHER. SHARE A BOOK. SHARE AN EXPERIENCE. Shared experiences draw people together. That is why Pitt Public Health is continuing the One Book One Community (OBOC) program for a seventh year. Everyone in the school community is invited to join together in reading and discussing: Dreamland: The True Tale of America s Opiate Epidemic by Sam Quinones. ABOUT THE BOOK In fascinating detail Sam Quinones chronicles how over the past 15 years enterprising sugar cane farmers in a small county on the west coast of Mexico created a unique distribution system that brought black tar heroin the cheapest most addictive form of the opiate 2 to 3 times purer than its white powder cousin to the veins of people across the United States. Communities where heroin had never been seen before from Charlotte NC and Huntington WVA to Salt Lake City and Portland OR were overrun with it. Local police and residents were stunned. How could heroin long considered a drug found only in the dense urban environments along the East Coast and trafficked into the United States by enormous Colombian drug cartels be so incredibly ubiquitous in the American heartland? Who was bringing it here and perhaps more importantly why were so many townspeople suddenly eager for the comparatively cheap high it offered? With the same dramatic drive of El Narco and Methland Sam Quinones weaves together two classic tales of American capitalism: The stories of young men in Mexico independent of the drug cartels in search of their own American Dream via the fast and enormous profits of trafficking cheap black-tar heroin to America\'s rural and suburban addicts; and that of Purdue Pharma in Stamford Connecticut determined to corner the market on pain with its new and expensive miracle drug Oxycontin; extremely addictive in its own right. Quinones illuminates just how these two stories fit together as cause and effect: hooked on costly Oxycontin American addicts were lured to much cheaper black tar heroin and its powerful and dangerous long-lasting high. Embroiled alongside the suppliers and buyers are DEA agents local small-town sheriffs and the US attorney from eastern Virginia whose case against Purdue Pharma and Oxycontin made him an enemy of the Bush-era Justice Department ultimately stalling and destroying his career in public service. Dreamland is a scathing and incendiary account of drug culture and addiction spreading to every part of the American landscape.{excerpt from book synopsis from Amazon.com} WHERE TO GET THE BOOK Books can be purchased at a 10% discount at the University Bookstore on Fifth by showing your Pitt ID The book is also available from Pitt\'s Hillman Library and from the Carnegie Library of Pittsburgh both as a traditional book and as an e-book download for Kindle Overdrive and EPUB format. EVENTS Thursday October 29 4-5 p.m. A115 Crabtree HallThe Heroin and Opioid Overdose Epidemic in Pennsylvania by Dean Donald Burke(GR approved event) Tuesday November 10 3:30 p.m. University Club - Ballroom AOne Book One Community Author Visit By Dreamland Author Sam QuinonesReception immediately following.(GR approved event)</t>
  </si>
  <si>
    <t>Ballroom A University Club</t>
  </si>
  <si>
    <t>Cafe on Main- Sunday Brunch!</t>
  </si>
  <si>
    <t xml:space="preserve">RSVPs open on NOVEMBER 19 at 7:00PM. We stumbled upon this hidden gem when the place we were going to go to was closed! A privately owned cafe that has a sister restaurant named CC's the fresh flavors and awesome combinations are just great! They serve complimentary Mamosa's at brunch as well! They have a menu that changes so I have attached a photo of their menu board for an example. </t>
  </si>
  <si>
    <t>Cafe on Main</t>
  </si>
  <si>
    <t xml:space="preserve"> 914 Main St</t>
  </si>
  <si>
    <t>Three Rivers Film Festival - Nov. 6-15</t>
  </si>
  <si>
    <t>10 days of films at several local theaters. You can pay $10 per film. Or buy a "6-pack" card for $50 ( A punch card to use for 6 films of your choice.) Here are the list of films: http://3rff.com/films Here is the schedule of times: http://3rff.com/films/schedule This says "Waterworks Cinema" at the top because that is where I will be for the Nov 6 show. But there are also shows at Melwood Regent Square and Harris theaters every night from Nov 6-15.</t>
  </si>
  <si>
    <t xml:space="preserve"> 930 Freeport Road</t>
  </si>
  <si>
    <t>Pittsburgh Moms Business Networking - Kid Friendly Meeting</t>
  </si>
  <si>
    <t>Each one of us will get to introduce ourselves and our business followed by accolades followed by a short informational presentation by the featured speaker followed by free play and free networking. Our kids and babies are welcome but no mandatory! The event is free for adults but it is $5 for kids to bounce and we invite you to buy snacks and coffee to support Jump Zone for hosting us for free!</t>
  </si>
  <si>
    <t xml:space="preserve">Small Business; Playdates; Parents; Working Moms; Business Referral Networking; Babies; Women Entrepreneurs; Professional Networking; Toddlers; Women's Empowerment; Entrepreneurship; Women's Business Networking; Women Small Business Owners; Business Development and Strategic Planning; Women in Business; </t>
  </si>
  <si>
    <t>115 days</t>
  </si>
  <si>
    <t xml:space="preserve">Let's introduce our business to fellow mom business owners and marketers! </t>
  </si>
  <si>
    <t>Kid friendly meeting starts with one minute intros followed by accolades and then ten minute presentation by featured presenter. After the meeting kids can bounce for $5! Adults are free!</t>
  </si>
  <si>
    <t>Jump Zone Party Play Center</t>
  </si>
  <si>
    <t xml:space="preserve"> 4025 Alpha Dr</t>
  </si>
  <si>
    <t>Pittsburgh Skills Incubator for Job Seekers</t>
  </si>
  <si>
    <t>Whether you are a recent graduate or mid-career professional finding the right job for you can be challenging. You put down your skills and values on a piece of paper that describes your experience in a few simple lines. You apply on online websites one amongst hundreds or rely your network to make the connections. Then you wait. There is a better way to match your skills to the perfect position - by getting together as a group finding real projects that matter to companies and then getting selected based on actual work that you contributed towards these projects. A skills incubator does just that it helps you incubate your skills in a meaningful fashion while you are in transition. No more sitting around and twiddling your thumbs while you wait.</t>
  </si>
  <si>
    <t xml:space="preserve">New Career; Professional Development; Career Network; Personal Development; Employment; Jobs; Career executive placement job search resume; Networking for Job Seekers; Job Search; Find A Job; Self-Empowerment; Support Group for Job Seekers; Effective networking for Job seekers; </t>
  </si>
  <si>
    <t>141 days</t>
  </si>
  <si>
    <t>Creative Connections - Meet others &amp; learn about yourself</t>
  </si>
  <si>
    <t>Thursday 8:30pm Schenley Oval (CPU Members Only)</t>
  </si>
  <si>
    <t>Good news we have the permit for Schenley Oval for another 2 weeks! Get your CPU membership and come out. http://pittsburgh-ultimate.org/become-a-member</t>
  </si>
  <si>
    <t>Honoring Veterans - A special service at the Pittsburgh New Church</t>
  </si>
  <si>
    <t>All are invited to a special service of remembrance and thanks. For more information call[masked] or see our website: http://www.pittsburghnewchurch.org/blog/2015/10/20/honoring-veterans</t>
  </si>
  <si>
    <t>EXPECT THE UNEXPECTED!!! List of Activities Music &amp;amp; Mingle (Bring Instruments) Drum Circle and a chance to connect with others Yoga &amp;amp; Movement (Bring Yoga mats) Stretch out and move to get the energy flowing Authentic Relating Games Face fears and become vulnerable with these effective connection games Workshop on Cultivating Miracles Hear about ways to cultivate miracles in your life as well as epic stories and lessons learned from hitchhiking the US Premier Video from our Hitchhiking Journey Be the first to watch the brand new Organic Osmosis video a culmination of the best moments from our journeys Healing - Reiki Sound Healing Massage Circle (Bring pillows and blankets) Receive healing and get a chance to heal others FREE Snacks &amp;amp; Reiki Blessed Water We will provide organic snacks and hydrating water Dancing! Let go and dance like nobody is watching! - Miracles are not always random or coincidental they can be cultivated through conscious creation and faith in the great mystery of spirit. We will be explaining how to use our inherent magical abilities to create miracles in our lives. - Healthy Food and Juices will be availabe from Schwartz Living Market until 8:30 pm We will provide FREE HEALTHY SNACKS afterwards Admission -&amp;gt; Donation $5 (Portion of fee will go to Schwartz) We are not trying to make money off this event. Most of the money will pay for the food we will be buying. We really want everyone to attend no matter what your financial situation so we may all raise our vibrations connect with each other and co-create miracles together!!! Additional donations for the beautiful Schwartz Living Market are also welcome :) - Come with an open mind and leave remembering the magic of cultivating miracles in your life!</t>
  </si>
  <si>
    <t xml:space="preserve"> Amy "Amethyst\' Cottrill and Anjali Soi present... ***Pittsburgh Vegan Festival - Holiday Ball*** A delightful evening full of great vegan food and desserts Indian and Middle Eastern dance entertainment a *fancy* dance party (dress to impress!) (variety of music) and exciting holiday shopping (jewelry clothing body products toys and more)! Sat. Dec. 12 6-9 p.m.Unitarian Universalist Church of the North Hills - 1st floor TICKETS: $20. Cash only at the door. $15 Early Bird (by Dec. 10). You can buy your early bird (non-refundable) tickets safely online through PayPal! E-mail your payment and contact info. to [masked] Kids:Ages 11-16: $1010 and under: Free Admission includes event entry and a night of great entertainment. FOOD &amp;amp; DESSERTS: Tamarind - Savoring India Elements - grill. simmer. bake.(vegan grocery items that will be particularly useful for holiday cooking- vegan cookie dough including for sugar cookies and for white chocolate macadamia; sausage style crumbles; cashew cream; free baked cookie samples; maybe Mac n Cheeze sauce) Onion Maiden [veggie dogs nachos with cashew cheese Eddies (vegan Twinkies) cupcakes and more] The Vegan Goddess (sweets) Jos Juice (fresh delicious healthy juice made on-site) and more!! GIFTS &amp;amp; MORE: Balanced Mind Pittsburgh (wellness gifts massage Reiki + more) Vegan Pittsburgh (information) Jenna Colby (visual art) ...and many more! ***CONTEST: BEST DRESSED PAIR***Dress to impress because there will be a prize package for the Best Dressed Pair!Have an extravagant dress or suit you thought you\'d only get to wear once? Have your eye on something unique at fancy boutique or even an impressive thrift shop?Dress up a "pair" could be spouses siblings friends any two people who would like to dress to win! Prizes include:-$100 gift certificate to Hollywood Lanes (bowling alley with entertainment)-purse and jewelry from Monika\'s Indian Collection (for yourself or as a gift for your favorite lady)-T-shirt from Vegan Pittsburgh-and more! Event website: https://www.facebook.com/events/1481446832158598/</t>
  </si>
  <si>
    <t xml:space="preserve"> Amy "Amethyst\' Cottrill and Anjali Soi present... ***Pittsburgh Vegan Festival - Holiday Ball*** A delightful evening full of great vegan food and desserts Indian and Middle Eastern dance entertainment a *fancy* dance party (dress to impress!) (variety of music) and exciting holiday shopping (jewelry clothing body products toys and more)! Sat. Dec. 12 6-9 p.m.Unitarian Universalist Church of the North Hills - 1st floor TICKETS: $20. Cash only at the door. $15 Early Bird (by Dec. 10). You can buy your early bird (non-refundable) tickets safely online through PayPal! E-mail your payment and contact info. to [masked] Kids:Ages 11-16: $1010 and under: Free Admission includes event entry and a night of great entertainment. VENDORS ESPECIALLY OF INTEREST TO RAW FOODISTS: Heaven\'s Bounty (raw vegan desserts!) Jos Juice (fresh delicious healthy juice made on-site) Blast Energy Beverages (and smoothies) Rain International (seed based nutrition) OTHER FOOD AND DESSERTS: Tamarind - Savoring India Elements - grill. simmer. bake.(vegan grocery items that will be particularly useful for holiday cooking- vegan cookie dough including for sugar cookies and for white chocolate macadamia; sausage style crumbles; cashew cream; free baked cookie samples; maybe Mac n Cheeze sauce) Onion Maiden [veggie dogs nachos with cashew cheese Eddies (vegan Twinkies) cupcakes and more] The Vegan Goddess (sweets) GIFTS &amp;amp; MORE: Balanced Mind Pittsburgh (wellness gifts massage Reiki + more) Vegan Pittsburgh (information) Jenna Colby (visual art) ...and many more! ***CONTEST: BEST DRESSED PAIR***Dress to impress because there will be a prize package for the Best Dressed Pair!Have an extravagant dress or suit you thought you\'d only get to wear once? Have your eye on something unique at fancy boutique or even an impressive thrift shop?Dress up a "pair" could be spouses siblings friends any two people who would like to dress to win! Prizes include:-$100 gift certificate to Hollywood Lanes (bowling alley with entertainment)-purse and jewelry from Monika\'s Indian Collection (for yourself or as a gift for your favorite lady)-T-shirt from Vegan Pittsburgh-and more! Event website: https://www.facebook.com/events/1481446832158598/</t>
  </si>
  <si>
    <t>Code for America Pittsburgh Fellows Presentation</t>
  </si>
  <si>
    <t>Late addition: The Code for America Fellows are presenting their procurement reform work this Thursday to an audience at Carnegie Mellon's Studio for Creative Inquiry. Hope you can make it out to hear all about it. Special thanks to the Carnegie Mellon Students for Urban Data Science for organizing. Related: http://www.post-gazette.com/local/city/2015/11/03/Pittsburgh-rolls-out-new-digital-tools-for-city-public-to-better-track-bids-contracts/stories/201511030181</t>
  </si>
  <si>
    <t>Rockclimbing Cinema</t>
  </si>
  <si>
    <t>Reel Rock Tour is a traveling show/viewing of 2 hours broken down into 4/5 episodes-documentaries of rock-climbing mountaineering and other outdoor activity. This annual event held at Carnegie Mellon (CMU) McConomy Auditorium is free thanks to the efforts by the Pittsburgh Explorers Club the CMU Explorers Club and other contributors. It attracts a large crowd. You don\'t want to miss this. http://reelrocktour.com</t>
  </si>
  <si>
    <t>CMU McConomy Auditorium</t>
  </si>
  <si>
    <t xml:space="preserve"> 5032 Forbes Avenue</t>
  </si>
  <si>
    <t>Coffee Loves Music: Holiday Edition</t>
  </si>
  <si>
    <t>POLISH FILMS AT 34thTHREE RIVERS FILM FESTIVAL</t>
  </si>
  <si>
    <t xml:space="preserve">Part 4BODY (Body/Cia o) 2015 Director Ma gorzata SzumowskaA widowed hard-drinking prosecutor finds himself helpless in the face of his bulimic daughter s accelerating decline. In this dark comedy father and child are ultimatelythrown together with their only hope: a counselor whose best suggestion is a s ance.This Film was awarded Berlinale Silver Bear and was the winner of the 2015 Gdynia Film Festival.Advance tickets available at 3rff.com </t>
  </si>
  <si>
    <t>Dr Sketchy's Anti-Art School at Spirit</t>
  </si>
  <si>
    <t>This is last minute event I found through facebook but hopefully anyone interested and available will be able to make it. Details are as follows... The next Dr. Sketchy's Pittsburgh event comes back to you November 4th 8pm at Spirit Lodge in Lawrenceville! No Cover!21+ GET YOUR SKETCHPADS INKS AND ASSORTED DRAWING IMPLEMENTS READY FOR ANOTHER ONE OF A KIND SKETCH N' DRINK FEST! Drawing starts at 8 so come early to grab a good seat.We had so much fun in September we missed it in October :( but November's gonna be awesome :) Presented by The Butterwood Bake Consortium and Calligramme! ***What is Dr. Sketchy's Pittsburgh?***Do you love drawing? Do you love drinking? Put those together mix in a foxy model or two a dashing emcee and you've got the best life-drawing session in Pittsburgh. Originally debuted in Brooklyn by a fancy lady named Molly Crabapple Dr. Sketchy's Anti Art School has branches in over 100 cities all over the world. Designed to break the stereotypical art school vibe anyone who wants to draw is invited to attend. https://www.facebook.com/events/424376164422491/ If you're interested in future Dr. Sketchy events I invite you to like their page for updates.</t>
  </si>
  <si>
    <t xml:space="preserve">Part 5THESE DAUGHTERS OF MINE (Moje c rki krowy) 2015 Director Kinga D bskaFri. Nov. 13th Director/screenwriter Kinga D bska &amp;amp; Producer Zbigniew Domagalski in person!Reception after the screening ($15 ticket).Sat. November 14 @ 1:15 PM (film only)A warm tale about family relationships in a dramatic moment. It s a bitter-sweet and poignant story of two sisters. Mixing tart humor and tenderness this family portrait features a sharp script with memorable characters and an excellent cast. Agata Kulesza (Aunt Wanda in Ida) plays a middle-aged actress whose mother suffers a stroke forcing her to join forces with her sister despite their animosity. Awarded Audience Prize at the recently concluded Gdynia Film Festival. Advance tickets available at 3rff.com </t>
  </si>
  <si>
    <t>TRIC Pittsburgh Holiday Light-Up Night &amp; Costume Skate</t>
  </si>
  <si>
    <t>TRICsters and cyclists Come join us for our annual City of Pittsburgh Light-Up Night Skate. Santa Claus and Mrs. Claus on skates will be spreading joy to all the children and adults along with his skater helpers at Pittsburgh\'s Light Up Night on Friday November 20th. Come dressed in your Holiday outfit. We have skated with helmet Christmas Trees Elves Reindeer Snowflakes and other interesting holiday costumes with bells blinkies flashlights and lights. Elf Gene will guide a leisurely skate all around town and visit holiday displays at Station Square Macy\'s? windows PPG USX Tower Oxford Center Market Square and other festive locations while handing out candy to all the good girls and boys as we skate the downtown festivities. TRIC will provide the candy. Happy Holidays!!! You are welcome to bring some candy as well. We will end up on the North Shore to watch the fireworks at 9:30 pm. It\'s a great way to see all the sights. Light Up Night-Ho! Ho! Ho! November 21st Gear Up Friday at 6:30 PM - depart 7 PM @ South Side Giant Eagle 2021 Wharton Avenue Pittsburgh PA 15203. There is a link map to the meetup place in the info above. Dress up in your favorite holiday costume (i.e. elf Christmas tree reindeer etc.) or just come as you are to join the skate. Costumes are optional. Bicyclists are welcome as well especially for skaters with beginner skill levels. Come join us! Rain date is the following Friday November 27th the day after Thanksgiving. Skill level for this skate is ability to skate with confidence in traffic and crowds of people negotiate curbs and road hazards be skilled at braking night skating and general intermediate or better skating skills. Helmets and wrist guards are required and knee and elbow pads are encouraged. See you there! Also flashlight blinkies lights or other reflective devices to let you be seen in the dark.</t>
  </si>
  <si>
    <t xml:space="preserve"> 2021 Wharton St</t>
  </si>
  <si>
    <t>We're a group of Pittsburgh-based Hadoop &amp;amp; cloud-computing technologists enthusiasts and researchers who discuss emerging technologies Hadoop &amp;amp; related software development (HBase Hypertable PIG etc). The Hadoop Users Group (HUG) Pittsburgh consists of members from local universities and companies.\r This group only meets in a physical place in Pittsburgh. If you are interested in webcasts about Hadoop this group is not for you.</t>
  </si>
  <si>
    <t>Live Session:Hadoop Predictions for 2016</t>
  </si>
  <si>
    <t>Hello We'd like to invite you for an expert live session on 'Hadoop Predictions for 2016' scheduled for 5th November Thursday - 9:30PM to 10:30PM EDT Introduction to BIG Data &amp;amp; Hadoop HDFS Internals &amp;amp; MapReduce HiveQL &amp;amp; PIG-Latin Potential of YARN Workflow Live Programming Tutorial Advances &amp;amp; Potential in 2016 This promises to be an extremely enriching session and we hope you can make it - Register Now In case you can't make it sign-up anyway we'll send you the recording. Cheers!</t>
  </si>
  <si>
    <t>Marriott City Center - Pittsburgh</t>
  </si>
  <si>
    <t xml:space="preserve"> 112 Washington Place</t>
  </si>
  <si>
    <t>Stories songs and rhymes for children ages birth - 2 years with an adult.</t>
  </si>
  <si>
    <t>See Saw Center</t>
  </si>
  <si>
    <t>Come for a fun day of indoor play!</t>
  </si>
  <si>
    <t xml:space="preserve"> 935 Pine Avenue</t>
  </si>
  <si>
    <t>Play Date at Meg F\'s house</t>
  </si>
  <si>
    <t>Mall Play Area</t>
  </si>
  <si>
    <t>Come let the kiddos burn some energy!</t>
  </si>
  <si>
    <t xml:space="preserve">South Hills Village Mall </t>
  </si>
  <si>
    <t xml:space="preserve"> 301 South Hills Village</t>
  </si>
  <si>
    <t>Snapology</t>
  </si>
  <si>
    <t xml:space="preserve">Let's play with some Legos! Cost is $5 per hour for the first two hours $8 for every hour thereafter. </t>
  </si>
  <si>
    <t xml:space="preserve"> 1699 Washington Rd</t>
  </si>
  <si>
    <t>Pittsburgh Integrative Mental Health and Wellness</t>
  </si>
  <si>
    <t>This is a group for professionals practitioners and others who are committed to an integrative model of mental health and wellness. It is a place to learn about and share your knowledge of and experience with viable alternative therapies and modalities in mental health care and treatment. Psychotherapists psychologists social workers psychiatrists osteopaths MDs bodyworkers healers naturopaths nutritionists music therapists sound healers hypnotherapists spiritual counselors teachers nurses nurse practitioners researchers. instructors of yogic practices functional medicine proponents. . This is also a place for individuals families and interested groups to learn about alternative therapies for good mental health. Good mental health: It isn't just in your head. It is truly a function of mind body and spirit. This is a place to open doors and educate our community about the possibilities of healing and recovery from a wide range of mental health issues involving all people and all ages.</t>
  </si>
  <si>
    <t xml:space="preserve">Meditation; Nutrition; Spirituality; Wellness; Holistic Health; Sound Healing; Alternative Medicine; Mind Body Connection; Mental Health Issues; Hypnosis for Inner Growth &amp; Healing; Reincarnation spirituality Past Life Regression; Behavioral &amp; Mental Health; Mental Health Peer Worker Social Network; Mental Health Recovery; Social Networking for Mental Health Professionals; </t>
  </si>
  <si>
    <t>166 days</t>
  </si>
  <si>
    <t>Hypnotherapy: Myths &amp; Misconceptions &amp; Group Hypnosis</t>
  </si>
  <si>
    <t>Felicia Palazzola LSW CCH conducts hypnotherapy at Pittsbrugh Integrative Mental Health. For this event Felicia will lead a discussion on the myths and misconceptions of hypnotherapy and help you understand the benefits of hypnotherapy in treating a number of issues from addictions to self esteem from pain management to phobias...even anger management and improved relations. Felicia also will lead a group hypnotherapy experience during this event. Call for details:[masked] or Register Online.</t>
  </si>
  <si>
    <t>Pittsburgh Integrative Mental Health</t>
  </si>
  <si>
    <t xml:space="preserve"> 160 North Craig Street Suite 212</t>
  </si>
  <si>
    <t>LIVE COMEDY: Drinking Partners Present: A Night of EPIC Comedy</t>
  </si>
  <si>
    <t xml:space="preserve">Epicast TV &amp;amp; Drinking Partners present another Night of EPIC Comedy at the Pittsburgh Playwright\'s Theater in the heart of Downtown! Featuring music by Paul Joseph of Wine &amp;amp; Spirit Comedy byNorlex Belma (PGH Improv)Mike Sasson (Jim Krenn Morning Show)Day Bracey (Drinking Partners) Featuring national headlining comedian &amp;amp; host of the Grown Dad Business podcast Aaron Kleiber! Hosted by Ed Bailey (Drinking Partners) Ditch the family &amp;amp; come drink with us! BYOB event. And FREE beer provided by Full Pint Brewing! $12/advance (www.purplepass.com/partnerspod5)$15/door$3/bottle fee </t>
  </si>
  <si>
    <t xml:space="preserve">Drinking Partners Present: A Night of EPIC Comedy </t>
  </si>
  <si>
    <t xml:space="preserve"> Epicast TV &amp;amp; Drinking Partners present another Night of EPIC Comedy at the Pittsburgh Playwright's Theatre in the heart of Downtown! Featuring music by Paul Joseph of Wine &amp;amp; Spirit Comedy by: Norlex Belma (PGH Improv) Mike Sasson (Jim Krenn Morning Show) Day Bracey (Drinking Partners) Featuring national headlining comedian &amp;amp; host of the Grown Dad Business podcast Aaron Kleiber! Hosted by Ed Bailey (Drinking Partners) Ditch the family &amp;amp; come drink with us! BYOB event. And FREE beer provided by Full Pint Brewing! Tickets $12/advance (www.purplepass.com/partnerspod5) $15/door $3/bottle fee Parking Here is the ParkPGH website with real-time info on downtown parking garage availability http://parkpgh.org where you can also download apps get garage availabilty via text messaging etc. You can also call[masked]-8980. Please note that during the holiday season - Every Saturday from November 21 December 20 as well as Black Friday November 27 - there will be Free Parking Downtown in all Pittsburgh Parking Authority Garages!</t>
  </si>
  <si>
    <t>Drinking Partners Present: A Night of EPIC Comedy</t>
  </si>
  <si>
    <t xml:space="preserve">Enter promo code "EARLY" to get $5 tickets. Offer ends Nov 22! Epicast TV &amp;amp; Drinking Partners present another Night of EPIC Comedy at the Pittsburgh Playwright\'s Theater in the heart of Downtown! Featuring music by Paul Joseph of Wine &amp;amp; Spirit Comedy byNorlex Belma (PGH Improv)Mike Sasson (Jim Krenn Morning Show)Day Bracey (Drinking Partners) Featuring national headlining comedian &amp;amp; host of the Grown Dad Business podcast Aaron Kleiber! Hosted by Ed Bailey (Drinking Partners) Ditch the family &amp;amp; come drink with us! BYOB event. And FREE beer provided by Full Pint Brewing! $12/advance (www.purplepass.com/partnerspod5)$15/door$3/bottle fee Enter promo code "EARLY" to get $5 tickets. Offer ends Nov 22! </t>
  </si>
  <si>
    <t>Pittsburgh Apologetics Club Meeting 17</t>
  </si>
  <si>
    <t xml:space="preserve">Welcome to the 17th meeting of the PGH Apologetics Club. A few meeting ago one of our members mentioned a certain Liberian general during the discussion. Namely Joshua Milton Blahyi or as he is known by another name. I didn\'t know anything about him but the discussion caused me to do some research and its a very fascinating case which would be interesting to discuss. This particular General killed many people during the Liberian civil war in the most horrific and brutal ways you can image in your nightmares. And then he claims he met Jesus repented and is now preaching the gospel all over Liberia as a free man. This brings up an interesting discussion. Something which skeptics often claim as a reason they cannot believe in Jesus. "How can someone like Hitler repent at the end of his life and go to heaven even though he murdered millions of people?" Is this fair? Is this justice? Well here is an example where something similar actually happened. I think we will have a very lively discussion about this. First we will watch parts of the following movie in order to become familiar with what happened Disclaimer: Dont Worry I will make sure we don\'t watch any graphic parts although there may be graphic descriptions of what happened there won\'t be any graphic imagery. Its very important to understand how horrific this was to truly appreciate why this redemption is so controversial. https://www.youtube.com/watch?v=BLySFPGG7hQ And then we will discuss his case what if this happened in the case of Hitler and other topics related to this. We will use the Bible as our guide and our inherent God given sense of justice. </t>
  </si>
  <si>
    <t>Strange Brew 43!</t>
  </si>
  <si>
    <t>Join us for Strange Brew 43. Note we are meeting early again this month to avoid holiday conflicts. See you soon!</t>
  </si>
  <si>
    <t>Light Up the Night Fireworks - Bike and Hike</t>
  </si>
  <si>
    <t xml:space="preserve"> Click Here Join us at Bicycle Heaven and bike to Point State Park. We\'ll park our bikes there and take an urban hike through the Light Up the Night celebration. Afterwards we\'ll watch the fireworks and head back to Bicycle Heaven. Please bring your bike and remember that helmets and head light are required. Thank you for your interest in our free "Light Up the Night Outing." L.L.Bean has a new centralized reservation system. To guarantee your space you must first confirm your reservation on our new centralized reservation system and if appropriate fill out a participant agreement. Please visit www.llbean.com/pittsburgh (on a computer and not a mobile device) find this event on the "Event Calendar" and register. We look forward to seeing you! Activity Level:Physical Ability/Cardiovascular Demand: Easy Level of Experience: Introduction L.L.Bean Adventure Quick List: Stay up-to-date on L.L.Bean s Courses &amp;amp; Tours: Experience an Adventure LLBean.com/Adventure What to bring: Bicycling helmet (Required) Dress in layers (avoid Cotton) Cycling gloves Water to stay hydrated Snacks Spare inner tube Cable or U-Lock Front bicycle light (Required by PA law) Completed and signed L.L.Bean participant agreement Click Here Additional: Lip Balm Camera Eye Protection Personal Medicines Minimum Age 8: This outing is open to dogs and humans. Humans ages 8 and above. Children 8 to 14 years of age need to be accompanied by a participating adult. Children 15 to 17 years old can participate alone after their parent has signed the L.L.Bean participant agreement for minors. Need help preparing for your next adventure? Visit L.L.Bean Store at Ross Park Mall and ask to speak with an Outdoor Product Specialist. L.L.Bean will fit you with the right clothing and gear for all of life\'s adventures. L.L.Bean Store at Ross Park Mall1000 Ross Park Mall Drive (Map)Pittsburgh PA 15237L.L.Bean Outdoor Discovery SchoolsWebsite || Meetup || Twitter || Facebook</t>
  </si>
  <si>
    <t>Beaver Walk experiment</t>
  </si>
  <si>
    <t>Because of the time change it is difficult to get out in the woods. But the city has street lights. Maybe we could start at the museum walk to the cemetery and back for hearty outing. Total is a few feet shorter than a 5k. This is posted on ORTC Beaver County and PALs. We go at the level of the slowest member. Last one took about 1.5 hours.</t>
  </si>
  <si>
    <t>Gingerbread Cookies - November 14</t>
  </si>
  <si>
    <t xml:space="preserve">Dear friends Along with members of the Czechoslovak Nationality Room Committee and thanks to the Gingerbread Cookies Workshop preparatory committee - Jana Houskova Hanka Katzerova and Tanya Korlanova you may be enjoying gingerbread cookie cutting baking and decorating on Saturday November 14 2015. The workshop starts at 3:00PM. For more details see the attached flyer. Regards Cestmir HouskaChair of the boardThe CS Nationality Room CommitteeThe PCLMG </t>
  </si>
  <si>
    <t>Three Rivers Film Festival: THE LADY IN THE VAN</t>
  </si>
  <si>
    <t>Based on Alan Bennett\'s memoir and hit West End play this brilliantly witty mostly true story chronicles an unlikely friendship between a writer and the elderly eccentric who takes over his driveway. Miss Shepherd played by a magnificent Maggie Smith is a woman of uncertain origins who temporarily parks her van in Bennett\'s London driveway and proceeds to live there for 15 years. What begins as a begrudged favor becomes a relationship that will change both their lives. Filmed on the street and in the house where Bennett and Miss Shepherd lived all those years acclaimed director Nicholas Hytner reunites with iconic writer Alan Bennett to bring this rare and touching portrait to the screen. Print courtesy of Sony Pictures Classics. Nicholas Hytner || UK || 2015 || 104 min. Film screens at 6PM. If possible meet in lobby beforehand. May be crowded as the films stars Maggie Smith and is showing in advance of the film\'s award -consideration week next month. more info and trailer:http://3rff.com/films/lady-van</t>
  </si>
  <si>
    <t>FREE CONCERT: CMU Jazz Ensemble at Kresge Theatre! Thurs. Nov 19th 8pm</t>
  </si>
  <si>
    <t>FREE CONCERT: CMU Jazz Ensemble at Kresge Theatre! THE CARNEGIE MELLON UNIVERSITY JAZZ ORCHESTRA WHERE:Kresge Theatre College of Fine Arts5000 Forbes Avenue Pittsburgh Pennsylvania 15213GET DIRECTIONS WHO:Carnegie Mellon University Jazz OrchestraEric DeFade Director WITH:JIVE - CMU jazz improvisation vocal ensemble COST:Free and open to the public. DETAILS:This concert will offer a spirited mix of modern arrangements of the American Songbook as well as selections from popular music. The Carnegie Mellon University Jazz Orchestra explores a variety of jazz genres from traditional Swing to current trends in jazz fusion and jazz chamber music while also performing jazz classics in a big band style.</t>
  </si>
  <si>
    <t>FREE CONCERT: CMU Contemporary Music Ensemble! Sun. Nov 22nd!</t>
  </si>
  <si>
    <t>From Frank the ADMIN: I\'ve gone to CMU\'s Ensemble before darn awesome enjoyable show. Take advantage of the concert if you can! CARNEGIE MELLON UNIVERSITY CONTEMPORARY ENSEMBLEWHERE:Alumni Concert Hall College of Fine Arts5000 Forbes Avenue Pittsburgh Pennsylvania 15213 Carnegie Mellon UniversityContemporary EnsembleDaniel Nesta Curtis Music Director WITH: CMU Percussion EnsembleCMU Collaborative Piano Departmen REPERTOIRE: Steve Reich Daniel VariationsGeorge Antheil Ballet Mecanique COST: Free and open to the public. DETAILS: The Ensemble performs music composed in the last twenty years in concerts that feature multidisciplinary collaboration technology improvisation and theatrical elements. The Ensemble often highlights the work of students and faculty.</t>
  </si>
  <si>
    <t>Pitt Korean Festival</t>
  </si>
  <si>
    <t>November 2 2015Unveiling the Korean Heritage ClassroomUniversity of Pittsburgh s latest Nationality Room to be dedicated during Nov. 15 Korean cultural festivalContact:Anthony Moore [masked][masked] Cell:[masked]PITTSBURGH The University of Pittsburgh s Korean Heritage Classroom will be unveiled to the public at a dedication ceremony concurrent with a Korean cultural festival on Nov. 15. The classroom is Pitt s 30th Nationality Room and the first new room to open since 2012. The dedication ceremony will be held at 2:30 p.m. in Pitt s Heinz Memorial Chapel Fifth and Bellefield avenues Oakland. The cultural festival will follow at 3:30 p.m. in the Commons Room of the Cathedral of Learning 4200 Fifth Ave. Oakland. Coordinated viewings of the Korean Heritage Classroom will be available to the public throughout the festival. The ceremony will commence with the singing of the United States and the Republic of Korea s national anthems. Speakers will include University of Pittsburgh The Classroom\'s ceiling featuring two wooden phoenixes forming the symbolic pearl of wisdom.The Classroom\'s ceiling featuring two wooden phoenixes forming the symbolic pearl of wisdom.Chancellor Emeritus and the Chair of the University s Institute of Politics Mark A. Nordenberg as well as Ahn Ho-Young the national ambassador of the Republic of Korea to the United States and E. Maxine Bruhns director of Pitt s Nationality Rooms and Intercultural Exchange Programs. Following formal remarks the Korean Heritage Classroom Committee a group of local Korean-American citizens who oversaw the classroom s funding efforts will present a specially made ceremonial key to Nordenberg. The key presentation symbolizes the committee gifting the classroom to the University of Pittsburgh. The cultural festival will feature performances by Korean-American talent as well as entertainers from abroad. Notable performers will include the Maryland-based Korean Performing Arts Academy of America the Korean Pittsburgh Women s Chorus the Young Brothers Tae Kwon Do Academy and the internationally acclaimed Korean Children s Choir from South Korea. Authentic Korean food and crafts will be available and Pitt s Quo Vadis Guides Nationality Room student tour guides with extensive knowledge of each room will offer tours of the Korean Heritage Classroom to attendees. The Korean Heritage Classroom stands as a tribute to the culture and history of what are now North and South Korea said Bruhns who has overseen the construction of 11 Nationality Rooms since becoming director in June 1965. For nearly 90 years the University of Pittsburgh s Nationality and Heritage Classrooms have recognized the diverse group cultures that came together to make Pittsburgh and the United States of America great places to live learn and work. We welcome our latest addition celebrating both their history and our future together. The Korean Heritage Classroom s design keeps with Pitt s longstanding requirement that all Nationality Rooms represent a time period prior to 1787 the year of Finely carved woodwork crafted by artisans who specialize in traditional Korean architecture.Finely carved woodwork crafted by artisans who specialize in traditional Korean architecture.the University s founding and the signing of the U.S. Constitution. The design concept was inspired by the Myeongnyundang translated as Hall of Enlightenment the main lecture hall of South Korea s Sungkyunkwan University. Founded in 1398 Sungkyunkwan served as Korea s royal academy and was the region s foremost institution of higher education for nearly two centuries. Today the lecture hall continues to be used for special ceremonial events and is recognized throughout Asia as a prominent historical monument. Like the Hall of Enlightenment the Korean Heritage Classroom depicts three connected rooms with two oak columns forming a symbolic boundary. The center room is longer with a lofty ceiling. Sungkyunkwan officials used the center room for ceremonies lectures rituals and other important public events. The two smaller adjoining rooms were used for faculty research and private meetings. The ceiling of the central room is adorned with a pair of wooden phoenixes inspired by the royal palace of the Joseon Dynasty. All windows are covered with a specially produced paper product made of mulberry tree fibers. Desks are made of hard oak and have seating for groups of two or three students. There are two doors: a front door that leads to the Cathedral of Learning s third-floor corridor and a symbolic back door for aesthetic purposes that faces Heinz Memorial Chapel. In the Hall of Enlightenment the back door would have led to the Sungkyunkwan s courtyard. The Korean Heritage Classroom will be the first of Pitt s Nationality Rooms to be equipped with state-of-the-art technology. Devices include an 85-inch Samsung 3D monitor along with Wi-Fi connection and four centrally placed speakers. Such technology will be standard in the construction of future Nationality and Heritage Classrooms. The Korean Heritage Classroom s dedication is the culmination of more than eight years of work by Pitt administrators citizens donors government officials and Classroom Wall DecorationClassroom Wall Decorationsupporters in both the United States and South Korea. Following official approval by then-Chancellor Nordenberg in the fall of 2007 a seven-year international fundraising campaign raised more than $850000 in donations. The classroom s building materials were procured and crafted in various regions of South Korea and shipped to Pittsburgh during the spring of 2015. Throughout the summer Korean artisans and craftsmen who specialize in traditional Korean architecture assembled the materials within room 304 of the Cathedral of Learning. Construction continued throughout the fall semester and was completed in late October. Established in 1926 by then-Chancellor John Bowman Pitt s Nationality Rooms are representative of and pay tribute to the cultural groups that settled Allegheny County. The classrooms are located on the first and third floors of the Cathedral of Learning and are used as functioning classrooms. Pitt s Nationality Rooms are maintained and supported through a partnership between the local populations of these cultural groups and the University of Pittsburgh. ### 11/2/15/amm/klf/jm</t>
  </si>
  <si>
    <t>GAMES NIGHT: After Work Fun and Games at Panera!</t>
  </si>
  <si>
    <t>Let s face it Monday which ushers in a return to the workweek for most of us is the most depressing day of the week. Let s meetup at Panera Bread in Shadyside for cards games laughs and good food. We generally play cards or other board games like Scruples Scrabble Trivial Pursuit Apples to Apples Monopoly Clue etc. but you can bring your own favorite game for us to try as well. For those interested in just recovering from a long work day you can just sit eat watch and learn how to play new games or remember how to play old games you had forgotten.</t>
  </si>
  <si>
    <t>Brown Girl Friendly- Pittsburgh</t>
  </si>
  <si>
    <t>Brown Girl Friendly was founded by two content creators turned entrepreneurs with over 7 years experience with social media branding and content curation. We built Brown Girl Friendly out of a strong passion to want to see Black women take their brands and companies to places they didn t think it could go because we believe in them. We also come from a place of experience and understanding. We know the importance of community &amp;amp; support and treat every client with the highest regard. We want you to let go of the notion that Black women can t work together and build each other up because we absolutely can. No longer feel the need to retain your ideas and creativity we are your team ready to see you brand and company soar to new heights.</t>
  </si>
  <si>
    <t xml:space="preserve">Social Networking; Creative Women; Black Women; Entrepreneurship; Women\'s Business Networking; Professional Women; African American Women; Women Business Owners; Female Entrepreneurs; Blogging; Lifestyle Blogging; Women in Business; </t>
  </si>
  <si>
    <t>113 days</t>
  </si>
  <si>
    <t>Coffee and Conversations</t>
  </si>
  <si>
    <t xml:space="preserve">Let\'s get together for coffee and chat about our businesses. Nothing too heavy...just great convo about entrepreneurship and amazing coffee and the opportunity to meet new people and grow our networks. </t>
  </si>
  <si>
    <t>Holiday Lights Urban Hike Outing</t>
  </si>
  <si>
    <t xml:space="preserve"> Click Here Don\'t miss your opportunity to celebrate the season with an urban adventure. Join us for a tour of Pittsburgh during the holiday season where we\'ll stop and visit many of the city\'s sights along the way to check out the festive holiday decorations and twinkling lights. Thank you for your interest in our free "Holiday Lights Urban Hike Outing." L.L.Bean has a new centralized reservation system. To guarantee your space you must first confirm your reservation on our new centralized reservation system and if appropriate fill out a participant agreement. Please visit www.llbean.com/pittsburgh (on a computer and not mobile device) find this event on the "Event Calendar" and register. We look forward to seeing you! If we have more than 10 people paying for the Duquesne Incline we\'ll pay the group rate. I\'ll collect the fares and rates are listed below. ***Come prepared with exact change***Duquesne Incline Fares:Standard one-way rates:Adults (Ages 12-64) $2.50Children (Ages 6-11) $1.25 If we have enough participants a group rate will apply:Group rates are valid for any group of ten or more peopleAdults (Ages 12-64) $1.50Children (Ages 6-11) $.75 Activity Level:Physical Ability/Cardiovascular Demand: EasyLevel of Experience: Intro Hike distance will be ~5 miles What to bring:Dress in Layers (avoid Cotton)Comfortable Outdoor FootwearTwo Light Sources: e.g. Headlamp Flashlight Extra FlashlightWater to stay hydratedSnacksCompleted and signed L.L.Bean participant agreement Click Here Optional: Optics Lip Balm Camera Change of Shoes Dry Bag Walking Stick or Trekking Poles Personal Medicines Minimum Age 8: This outing is open to ages 8 and above. Children 8 to 14 years of age need to be accompanied by a participating adult. Children 15 to 17 years old can participate alone after their parent has signed the L.L.Bean participant agreement for minors. Need help preparing for your next adventure? Visit L.L.Bean Store at Ross Park Mall and ask to speak with an Outdoor Product Specialist. L.L.Bean will fit you with the right clothing and gear for all of life\'s adventures. L.L.Bean Store at Ross Park Mall 1000 Ross Park Mall Drive (Map) Pittsburgh PA 15237 L.L.Bean Outdoor Discovery Schools Website || Meetup || Twitter || Facebook</t>
  </si>
  <si>
    <t>Allegheny Station T-Stop</t>
  </si>
  <si>
    <t>ECKANKAR of Pittsburgh</t>
  </si>
  <si>
    <t>Eighty million Americans have had a profound religious experience an out-of-body experience a dream with a departed one an encounter with an inner light or sound or a spiritual experience they could not explain. Many of them find it difficult to discuss these experiences with friends or loved ones. If you are one of them you are welcome to join us for a bi-monthly Worship Service and other scheduled events.</t>
  </si>
  <si>
    <t xml:space="preserve">Eckankar; Reincarnation; Soul Travel; Spiritual Exercises; Inner Wisdom; Past Lives; Karma; HU; Divine Guidance; The Spiritual Laws of Life; Dreams: A Source of Inner Truth; </t>
  </si>
  <si>
    <t>2002 days</t>
  </si>
  <si>
    <t>Roundtable - A Spiritual Discussion on Finding Wisdom from the Heart</t>
  </si>
  <si>
    <t>Finding Wisdom from the Heart "Man in a sense is in quest of a holy grail. He is sure of a simple solutionout there somewhere that can bring him peace comfort and joy on every hand for each and every trouble. Yet the answers hide within him." Harold Klemp Wisdom of the Heart 3 Page 4. Open Donation More Information: call Deb:[masked] Sponsored by the Pennsylvania Satsang Society Inc. a Chartered Affiliate of ECKANKAR. Copyright 2015 ECKANKAR all rights reserved. The terms ECKANKAR ECK and Mahanta among others are trademarks of ECKANKAR P.O. Box 2000 Chanhassen MN[masked]</t>
  </si>
  <si>
    <t xml:space="preserve">ECKANKAR Center of Western PA </t>
  </si>
  <si>
    <t xml:space="preserve"> 4290 Old William Penn Hwy </t>
  </si>
  <si>
    <t>Traditional French Dance Workshop and Dance Party</t>
  </si>
  <si>
    <t>Join us for a workshop on traditional French dancing. No experience or partners needed. French trad dances are both old and new dances of France and of neighboring countries but done in the French style. Fabien and Lisa will teach the dances. John Sarney and friends provide the live music. All are welcome. Workshops are taught in English. More details on our facebook event here: https://www.facebook.com/events/1653066011616172/</t>
  </si>
  <si>
    <t>Winter Themed Story-Time and Craft</t>
  </si>
  <si>
    <t>Please join Miss Laura from the Dormont Library for a winter themed story time and craft! It's the perfect way to get in the mood for this wonderful time of year! Activity included with admission.</t>
  </si>
  <si>
    <t>Stay n' Play @ Beth El</t>
  </si>
  <si>
    <t xml:space="preserve"> 1900 Cochran Road</t>
  </si>
  <si>
    <t>Three Rivers Film Festival: GLASSLAND</t>
  </si>
  <si>
    <t>This quietly impressive drama follows John a poor taxi driver barely scraping by in his rickety Dublin home that he shares with his alcoholic mother Jean. After another night of binge drinking doctors break the news: she won t live much longer at the rate she s going. John becomes tangled in a risky scheme in order to afford Jean s costly rehab at a private clinic while also bearing responsibility for his younger brother in a care facility with Down Syndrome. These heartbreaking characters bravely show the bleaker side of love: performances from Jack Reynor and Toni Collette shine in this Sundance Film Festival Special Jury Prize winner. Film screens at 3 meet beforehand at front of the theater where film is showing. More info and trailer:http://3rff.com/films/glassland</t>
  </si>
  <si>
    <t>Three Rivers Film Festival: THE FORBIDDEN ROOM</t>
  </si>
  <si>
    <t>The four-man crew of a submarine is trapped underwater running out of air. A classic scenario of claustrophobic suspense at least until a hatch opens and out steps a lumberjack? As this newcomer s backstory unfolds (and unfolds and unfolds in over a dozen outlandish tales) Guy Maddin cinema s reigning master of feverish filmic fetishism embarks on a phantasmagoric narrative adventure of stories within stories within dreams within flashbacks in a delirious globe-trotting mise-en-abyme equaling any by the late Ra l Ruiz. Collaborating with poet John Ashbery and featuring sublime contributions from the likes of Jacques Nolot Charlotte Rampling Mathieu Amalric legendary cult electro-pop duo Sparks and not forgetting muses Louis Negin and Udo Kier Maddin dives deeper than ever: only the lovechild of Josef von Sternberg and Jack Smith could be responsible for this insane magnum opus. Guy Maddin w/Evan Johnson || Canada || 2015 || 120 min. Film screens at 7 meet in lobby beforehand. More info and trailer:http://3rff.com/films/forbidden-room</t>
  </si>
  <si>
    <t xml:space="preserve">Knitting; Sewing; Handmade Crafts; Crocheting; Coffee/Tea While Knitting; Knitter's Social; Knitting Circle; Make Knitting Friends; Knitting for All Ages and Skills; TEA &amp; Yarn: tea &amp; knitting/crochet; </t>
  </si>
  <si>
    <t>Indie Knit and Spin Meetup</t>
  </si>
  <si>
    <t>Buy beautiful yarns from the best spinners and dyers in the Burgh then craft with us to celebrate your good fortune.</t>
  </si>
  <si>
    <t>Metaphysics Meetup - What can astrology do for you in 2016? - Judi Vitale</t>
  </si>
  <si>
    <t>This meeting focuses on Metaphysical topics. We will have a different theme in a specific area of metaphysics every time. The presenter: Judi Vitale "What can astrology do for you in 2016?" This presentation is about predictions for 2016 as well as what can astrology do for you in 2016? Judi Vitale is a certified astrologer and clinical hypnotist and has been in practice for more than 30 years. Trained in New York City where she lived from[masked] Judi has studied with the world s most prominent astrologers. She has been a columnist for several magazines &amp;amp; web sites including Marie Claire seventeen.com and Redbook and is the author of two books: Lovecasts and Babystrology. Judi helps people understand their psychological and spiritual needs and to find ways of fulfilling them through the actions they take in life. Currently she is studying for a Masters Degree in Transpersonal Psychology. She lives and works in the Fox Chapel area and also sees clients at Journeys of Life and in Downtown Pittsburgh. &amp;lt;a href="http://intuitz.com/"&amp;gt;&amp;lt;/a&amp;gt; This program or event is neither sponsored nor endorsed by the Carnegie Library of Pittsburgh.</t>
  </si>
  <si>
    <t>FREE Exercise Classes:Pilates Belly Up to the Barre and So Much More!</t>
  </si>
  <si>
    <t>Equilibrium Pittsburgh Pilates Studio! Free 30 Min Classes Open House Oh Yes! It s FREE and you re invited. Please join us at our Open House November 21 and enjoy FREE 30 minute classes which include BootyBarre BootyBarre Sculpt EQ mat Pilates EQ Reformer and so much more. Please register online to secure you space in class at www.eqpittsburgh.com</t>
  </si>
  <si>
    <t>Equilibrium Pittsburgh Pilates Studio</t>
  </si>
  <si>
    <t xml:space="preserve"> 10925 Perry Highway</t>
  </si>
  <si>
    <t>Eat n Park at 1pm Whitehall Borough 5100 Clairton Blvd.</t>
  </si>
  <si>
    <t>Let's get together and met in the entrance and then get a booth/table together and have a coffee/lunch together and chat. Look forward to seeing you!!</t>
  </si>
  <si>
    <t xml:space="preserve">Eat 'N Park - Whitehall </t>
  </si>
  <si>
    <t xml:space="preserve"> 5100 Clairton Blvd. 15236</t>
  </si>
  <si>
    <t>Vegan Book Club 3rd Anniversary POTLUCK and film screening</t>
  </si>
  <si>
    <t xml:space="preserve">Come celebrate 3 years of raising awareness through books and movies with a potluck and film screening. Bring a vegan dish to pass! Beverages will be purchased from The Big Idea. The Vegan Book Club is open to everyone: The intention is to provide a comfortable welcoming environment for people to explore issues related to Veganism. This month\'s film selection is "Unity" a feature-length documentary that explores humanity s hopeful transformation from living by killing into living by loving. It is a unique film about compassion for all beings. Writer/Director Shaun Monson collaborating with an astounding cast of 100 celebrity narrators presents a message of love tragedy and hope all set against the backdrop of some of the most compelling 20th and 21st Century footage imaginable. Presented in chapters UNITY takes an in-depth look at what it truly means to be human to be mortal and to be incarnate in this world. Watch the trailer at https://unitythemovement.com/ </t>
  </si>
  <si>
    <t>Single Out for LGBTQ singles Nov. 2015 meet-up</t>
  </si>
  <si>
    <t xml:space="preserve">Join us for our next meetup and get to know other local LGBT singles in a very relaxed &amp;amp; friendly environment. This is a good opportunity to make some new friends relationships or dates. This month we're meeting at the Funfest Entertainment Center which is in Harmar (right off the turnpike &amp;amp; Route 28 &amp;amp; only about 20 minutes from downtown). We'll be in the very spacious Cue Room which we have reserved for just our group. The room has 4 pool tables dart boards shuffle board tables and we're also having karaoke for all you singers. We typically have been having over 40 in attendance so it's a nice sized group for meeting lots of new &amp;amp; interesting people (many sign up thru other outlets as well). Total cost is $30 cash and includes a buffet with two entrees veggie potato dessert and the private game room. It's a really fun &amp;amp; casual way to meet and get acquainted. This is also a great time to come out &amp;amp; meet some new people to hopefully enjoy the holidays with. Hope to see you on the 20th! </t>
  </si>
  <si>
    <t>FunFest Entertainment Center</t>
  </si>
  <si>
    <t xml:space="preserve"> 2525 Freeport Rd</t>
  </si>
  <si>
    <t>Network &amp; Mingle</t>
  </si>
  <si>
    <t xml:space="preserve">Medical Cannabis Industry Opportunity </t>
  </si>
  <si>
    <t>Bonnie and Clyde's</t>
  </si>
  <si>
    <t xml:space="preserve"> 12087 Perry Highway </t>
  </si>
  <si>
    <t>Community Bell Choir Concert</t>
  </si>
  <si>
    <t>Handbell Choirs from local churches will perform Christmas favorites.</t>
  </si>
  <si>
    <t>Annette and David's Holiday Party</t>
  </si>
  <si>
    <t>You are invited to our annual holiday party. Each December we have friends old and new come to share the happy spirit of the season. We'll provide the main dishes and non-alcoholic drinks. If you'd like to bring an appetizer or dessert or wine that would be great. Just coming yourself would be fine of course! We live in the Neville Manor development in Collier Township near Carnegie about 15 minutes west of downtown. Since the Carnegie exit off the Parkway is still closed the best way to us is to take the Carnegie exit off I-79. After you turn onto Kellington Drive into the development drive up the hill and the clubhouse will be on your left. Hooray ... the Carnegie exit off the Parkway reopened a few days ago! (It's been closed for 9 months.) So if you are coming from downtown or the east you can take the Parkway and get off at the Carnegie exit.</t>
  </si>
  <si>
    <t>Neville Manor Clubhouse</t>
  </si>
  <si>
    <t xml:space="preserve"> 1041 Kellington Drive</t>
  </si>
  <si>
    <t>Like boardgames and card games and find yourself looking for a friendly open group of like minded folks to throw some dice with? MEEPLE is for you. Come on out to the Carnegie Library in Oakland for an afternoon of great games and laughs. Regular attendees bring all sorts of games from simple to sophisticated for those into gateway games to those into complex Euros. There's a space and place for all players. You won't find a warmer welcome! First timers new and inexperienced players are encouraged to attend. Not sure about theme but I'm going to bring games with a strong ROLEPLAYING element. I'm interested in playing the new Thunderbirds game (based on the TV program) and will bring other games with a strong character component (like DC Deckbuilding Thunder Alley and Eldrich Horror). If you want to learn Thunderbirds drop a note in the meetup and I'll put a table together.</t>
  </si>
  <si>
    <t>Drum and Have Some Fun!</t>
  </si>
  <si>
    <t>Hi Everyone Are you ready to drum?!? Join us November 20th from 7 to 9 at Sri Yantra Yoga for some drumming and relaxation. We'll focus our attention on appreciating the things that we have on our lives just in time for Thanksgiving. Bring a drum and/or some percussion if you have some or use some of ours. Absolutely no experience necessary. I hope to see you there! John</t>
  </si>
  <si>
    <t xml:space="preserve">Three Rivers Film Festival: Wim Wenders\' EVERYTHING WILL BE FINE in 3D </t>
  </si>
  <si>
    <t>After taking 3D to dazzling new heights in Pina legendary director Wim Wenders ("Wings of Desire") continues to push the technology in bold new directions. This searing drama charts the emotional odyssey of a struggling novelist Tomas whose life is turned upside down one wintry night when he causes a fatal car accident. The incident sets him on a soul-searching decades-long journey towards redemption a quest that profoundly touches the lives of both his girlfriend and the accident victim s mother. In his triumphant return to narrative filmmaking Wenders makes innovative often breathtaking use of 3D to draw viewers ever deeper into the film s gripping emotional vortex. Starring James Franco Charlotte Gainsbourg and Rachel McAdams. Wim Wenders || USA || 2015 || 119 min. Film screens at 9:30. Meet beforehand in front of theater showing the film. More info and trailer: http://3rff.com/films/everything-will-be-fine</t>
  </si>
  <si>
    <t>Wednesday Night Dinner/Movie "Suffragette" at the Manor</t>
  </si>
  <si>
    <t xml:space="preserve"> The foot soldiers of the early feminist movement women who were forced underground to pursue a dangerous game of cat and mouse with an increasingly brutal State. Director: Sarah Gavron Writer: Abi Morgan Stars: Carey Mulligan Anne-Marie Duff Helena Bonham Carter and Meryl Streep. || </t>
  </si>
  <si>
    <t>Dinner and Drinks Thanksgiving Eve @ Bella Luna Trattoria</t>
  </si>
  <si>
    <t>Remember the old days in College when everyone went out the day before Thanksgiving! Come join us Thanksgiving Eve for Dinner and Drinks at Bella Luna Trattoria in Murrysville. Arrive early and join us for dinner or hit the bar later for libation and good conversation. http://www.yourbellaluna.com/coupons.php</t>
  </si>
  <si>
    <t>Bella Luna Trattoria</t>
  </si>
  <si>
    <t xml:space="preserve"> 5060 William Penn Hwy</t>
  </si>
  <si>
    <t>The Happiness Program</t>
  </si>
  <si>
    <t>Increase Your EnergyIncrease Your JoyIncrease Your Happinessand much more...Solution is in the breath: Sudarshan Kriya The center piece of the Happiness Program is the Sudarshan Kriya (SKY) a powerful breathing technique that uses specific natural rhythms to get you unstuck. SKY time tested based on ancient Vedic knowledge yields continued growth. The program is spread over 4 days. On weekdays the timings will be: 6:30 pm to 9:30 pm. And on weekends the timings will be: 10:00 am to 4:00 pm. Remember that this is a paid program you will have to register here:http://www.artofliving.org/us-en/program/136636 For any further details please contact: Satyadeep Purushan:[masked] Read about research on benefits of the powerful SKY technique : http://www.prevention.com/mind-body/ujjayi-yoga-technique-anxiety-and-depression</t>
  </si>
  <si>
    <t>Democratic Debate</t>
  </si>
  <si>
    <t>Time to watch the CBS Democratic Primary Debate Please use the discussion area to organize what you will bring for snacks and drinks. Feel free to come hang out we will have the dining room setup for people to talk and the living room ready to watch the debate. From Wikipedia: November 14 2015 Des Moines Iowa[edit] The second debate is scheduled for November 14 2015 at Drake University in Des Moines Iowa. It will air on CBS News and will also be broadcast by KCCI and The Des Moines Register. This will be the first debate to be broadcast over nationwide network television all previous debates having gone over cable. CBS News Political Director John Dickerson will be the principal moderator with participation by Cynthia Fodor and Alyx Sacks of KCCI.</t>
  </si>
  <si>
    <t>Music 101 at Heinz Hall</t>
  </si>
  <si>
    <t>Music 101 at Heinz Hall Tuesday Nov. 10 12:30-1:30. The Music 101 programs are offered several times during the year and sponsored by the Pittsburgh Symphony Association. Each program features a member of the PSO community sharing and performing.This month\'s performer will be PSO\'s Chad Winkler trumpet: ItStarts with Family WHEN: Tuesday November 10 2015from[masked]pmWHERE: Heinz Hall Regency RoomsCOST: $2 (students/children are free) - includes admission refreshments and a raffle ticket.What a great way to spend your lunch hour - or just drop by if in the area.</t>
  </si>
  <si>
    <t>Heinz Hall Regency Rooms</t>
  </si>
  <si>
    <t xml:space="preserve"> 6th and Penn Aves</t>
  </si>
  <si>
    <t>Annette and David\'s Holiday Party</t>
  </si>
  <si>
    <t>You are invited to our annual holiday party. Each December we have friends old and new come to share the happy spirit of the season. We\'ll provide the main dishes and non-alcoholic drinks. If you\'d like to bring an appetizer or dessert or wine that would be great. Just coming yourself would be fine of course! We live in the Neville Manor development in Collier Township near Carnegie about 15 minutes west of downtown. Since the Carnegie exit off the Parkway is still closed the best way to us is to take the Carnegie exit off I-79. After you turn onto Kellington Drive into the development drive up the hill and the clubhouse will be on your left. Hooray ... the Carnegie exit off the Parkway reopened a few days ago! (It\'s been closed for 9 months.) So if you are coming from downtown or the east you can take the Parkway and get off at the Carnegie exit.</t>
  </si>
  <si>
    <t>Saturday morning - the Strip and Riverview</t>
  </si>
  <si>
    <t xml:space="preserve">Early Saturday morning ride. Meet at 9 am in the Herr's Island parking lot. Cross over 31st street bridge to the Strip go under the Convention Center and then to the Point. Back to the North Shore and ride to the Old Penitentiary then along Woods Run and climb to the top of Observatory Hill in Riverview Park Total distance: 19 miles Level: intermediate Average pace: 10 mph Estimated time: 2.5 -3 hours This ride is a little more challenging than our usual Wednesday ride - we will be climbing up a couple of bridges and then the Observatory Hill. It's doable in low gear even for those not used to climb hills. We will go as fast as the slowest rider and stick together. However if anyone feels like riding ahead they are free to do so. Finish before noon and get on with the rest of our weekend. </t>
  </si>
  <si>
    <t>7:00 - Guitarists gather and share what they are working on. 7:15-8:15 - Beginners break off for a lesson. Contributions for instructor are appreciated. 8:30 - Individual performances followed by jamming. (My favorite part of the night!)</t>
  </si>
  <si>
    <t>Learn to Knit a Scarf!</t>
  </si>
  <si>
    <t>Special Guest Pamela Grabowski will teach us how to knit a scarf at this workshop. Participants should bring yarn and knitting needles to the class. Pamela suggests Lion Brand or Red Heart yarn as they are inexpensive often washable and available in a vast selection of colors. She says that Lion Brand Wool Ease Thick &amp;amp; Quick is a good bulky yarn choice for beginning knitters. Avoid ruffling yarn which is not recommended for beginners. Two skeins (approximately[masked] yards) are needed for one scarf. A knitting needle size will be recommended on the yarn packaging. Cost per person is $5. Seating is limited so reserve your space by paying in advance at 824: The Consignment Shop!</t>
  </si>
  <si>
    <t xml:space="preserve">We\'ve had lots of meetups where we talk about software quality bug hunting etc. Now it\'s time to have more fun and actually FIND SOME BUGS! We\'ll form into groups; each group will tackle a new app or website and file as many bugs as possible. The apps / websites will be provided by willing victims (er participants!) chosen in advance by PghQA\'s organizors. Then we\'ll regroup and show off our best bugs. It\'s a great opportunity to learn about bug hunting / reporting techniques from your (senior) peers and to teach more about bug hunting / reporting techniques to your (junior) peers. Please bring a laptop and/or any smart devices that you have handy - iPhones Android etc. We will provide pizza and refreshments. After the meetup join us at Social to continue the conversation. Getting to the event - please use the Bakery Square entrance closest to Social. We will have someone at the door to guide you to the meeting room. Please park in the garage. It\'s free for three-hours. (The "surface lot" is for one-hour or less and for visitors to the "retail" tenants.) As mentioned above please walk around to the plaza entrance next to Social. Someone will be there to greet you. See you there! :) . </t>
  </si>
  <si>
    <t>Vegan Potluck and Discussion: Holiday Eating</t>
  </si>
  <si>
    <t>Join us at a vegan potluck and discussion. We\'re going to try to host these every other month though they may be at different locations. The theme for December is "holiday eating". If you are trying to eat more vegan or plant-based over the holidays or are struggling with how to deal with family gatherings or social events as a vegan come join us to hear ideas and strategies from those more experienced. If you have long-established holiday traditions that are vegan please come share with others. Bring a dish that you might serve at a holiday meal and enough copies of the recipe to share. Please also bring a dish/utensils if you can so we don\'t have to fill the landfills with too many paper plates.</t>
  </si>
  <si>
    <t>Free Performance: Pitt Ballet Nutcracker! Sun 1pm Bellefield Hall show Oakland!</t>
  </si>
  <si>
    <t>Both 1pm &amp;amp; 5pm shows are open just show up a 1/2 hour ahead of time to get seats. No tickets just show up! Pitt Ballet Club\'s NutcrackerEvent Type: PerformanceLocation: Bellefield Hall Auditorium Saturday November 22 2014Time: 1:00 PM or 5pm shows!Come join Pitt Ballet Club in their annual performance of The Nutcracker! This holiday classic will be performed at 1pm and 5pm and admission is free! Bellefield Hall is 650 seat theatre. FREE On Street parking on Craig Bellefield Dithridge and Fifth ave. 30+ people going from the Meetup look for others pictures and say hi!</t>
  </si>
  <si>
    <t>TODAY 8pm! FREE SYMPHONY! Pitt\'s Symphony Orchestra of Sibelus\' Symphony No. 5</t>
  </si>
  <si>
    <t xml:space="preserve">FREE CONCERT: Pitt\'s Symphony OrchestraWednesday December 9 2015 - 8:00pm Roger Zahab leads the University Symphony Orchestra in Sibelius\' Symphony No. 5 and more. Bellefield Hall AuditoriumFree Concert no tickets just show up! Bellefield Auditorium holds 650+ people FREE Parking is on street on Bellefield Craig and Dithridge streets. </t>
  </si>
  <si>
    <t>Knit Night - New Location - Coach's Bottleshop and Grille</t>
  </si>
  <si>
    <t>Let's try out a new spot for knit night - Coach's Bottleshop and Grille!Located on Banksville Road (in the plaza with the Kuhn's grocery store) Coach's features a full menu (with pretty good reviews on Yelp!) and over 100 bottled beers! Here's a link to their website if you want to check it out - http://coachsbottleshopandgrille.com Whether this is your first time joining us or you're a regular - we'd love to see you! It doesn't matter if you knit crochet do needlepoint or cross-stitch bring your project and relax before the chaos of Thanksgiving sets in! Maybe you can use this opportunity to start (or finish! haha!) a holiday present!Hope to see you there!</t>
  </si>
  <si>
    <t>Since we ran out of time to advertise this talk last time we are hosting it again for those who missed it. This is a series of 3 talks on how to design your own video game for the personal computer. This is talk 2 of 3 "Game Architecture" This is a free talk and demonstration open to the public. We are in the garage around back on Watson St. Look for our flag. Talk 1: Game development toolsA programmer\'s overview of what sorts of game development libraries and tools are out there what they do and how to choose ones that work for you. Talk 2: Game architectureThe basics of what goes into a game how to organize your code what the entity-component model is and why it\'s awesome. Talk 3: Game performanceKeeping your frame-rate smooth common mistakes and design patterns and what to not worry about. Here is a map of parking around our shop.http://www.hackpittsburgh.org/?attachment_id=3870 Any street parking is OK. Just take note there is some construction happening.</t>
  </si>
  <si>
    <t>TODAY! CONCERT: Avant Classical:STRING BEATS &amp; GRAVY KEYS at SPACE UPSTAIRS</t>
  </si>
  <si>
    <t xml:space="preserve"> Stephie Jane Rexroth I\'ll be the one manning the door to greet everyone. Looking forward to seeing you at The Space Upstairs on the 21st for this great event. UPDATE from Jose No &amp;amp; Dubravka Bencic (8pm):For the performance we are cooking up some // keys over beats // for your appetite... a bit like the stuff in this video but with our unique collaborative flavor... WE LOOK FORWARD TO SHARING :)https://www.facebook.com/dubravka.bencic/videos/10153306400163155/?l=545851089439514454 STRING BEATS &amp;amp; GRAVY KEYSThanksgiving Avant Classical Concert Doors open at 6:30 pmMusic served promptly: 7 pmValerie Kuehne (NYC)(Strings aperitif cello) http://youtu.be/k1MUzmApOas 8 pmDubravka Bencic &amp;amp; Jose No(Keys over beats) https://youtu.be/bGgOggXr-FE?list=PLlzfHq_jKHRFazPNqwJWm7zG08pbENEzX 9 pmDJ Babyteeth - Reggie Boy Rivka(Piano and gravy) Saturday November 21.@ The Space Upstairs214 N Lexington St. Pgh. PA 15208 We Thank The Musessuggested donation $15 - $20</t>
  </si>
  <si>
    <t>The Space Upstairs</t>
  </si>
  <si>
    <t xml:space="preserve"> 214 North Lexington Street</t>
  </si>
  <si>
    <t>Monday Coed Indoor Soccer League at Monroeville Sports Center - Special Rate of $69 good through November 19th! (fee goes to $79 after the 19th) Sign up as an individual - great way to meet new friends! - with a group of friends or as a full team. Only 48 total spots open as space is filling fast! -Monday Night Coed Recreational (starts 11/30) What's included in the price? 5 weeks of regular season plus up to two weeks of playoffs 2 friendly and certified referees per game 5v5 (2 women on field minimum) Two 20-minute halves Championship t-shirts/trophies Food/Drink specials at sponsor bar We will not place more than 12 players on a roster. Most individual team rosters have 8-10 players. Format6v6 (Coed: 4 Males:2 Females you may have more than 2 females on the field at once but this is the minimum requirement) includes goalie When are we playing?This league plays a round robin regular season with game times rotating from 7:30 PM through 11:00 PM. A full season schedule and standings will be available on sportsmonster.net by week 2. Playing surface and what to wear:We play on a rubberized field. Shin Guards are mandatory in all league games. Level of competition:- Recreational level is ideal for teams just forming teams with a mix of experienced and novice players and maybe teams that have lost a step or two over the years and are looking for a more relaxed environment. These leagues are happening!Don't see a bunch of people registered here? Don't worry! Many people and teams register directly on our sportsmonster.net website instead. So go ahead and sign up to play! Full Team Registration*Want to Register as a Full Team? If you want to register a full team you can do so but roster size MUST be at least 12. And yes you can pay for all 12 here. If players are signing up on their own have each player/group be sure to reference one another so we know to place you together see questions when you RSVP. When will I find out which team I'm on?Once a team is formed a roster will be provided to all the players and we ask someone from the team to volunteer to act as captain to ensure a full team is showing up each week and a positive vibe is maintained throughout the season. Don't have PayPal? You may register through sportsmonster.net and pay by check or money order but you will be paying full value as presented on that site. If you have any questions please don't hesitate to ask.Call:[masked]E-mail: [masked] All registrations made through this Meetup event agree to the terms and conditions found on sportsmonster.net.</t>
  </si>
  <si>
    <t>Mexican and Drinks!</t>
  </si>
  <si>
    <t xml:space="preserve">I'm back ladies and ready to schedule some events!! My work school and side-business have been sucking up my time but school is over and I'm ready for a margarita!! Let's get some food and drinks this Friday in Shadyside at Steel Cactus. Very Casual and fun! I've been here a few times and LOVE the queso (but then again I don't think I've ever disliked anything made of cheese) :). After dinner we shall see where the night takes us for some more libations! </t>
  </si>
  <si>
    <t>BAND: Right TurnClyde at The Hop House! Greentree! NO COVER!</t>
  </si>
  <si>
    <t>It\'s our return to The Hop House .. join us the guys of Right TurnClyde - TRIO (Justin "Jett" Robert and Clyde as they bring the party to The Hop House on Noblestown Rd. in the Greentree area. NO COVER !!!!! OK by now you know who we are but if you\'re still wondering just who is the "Right Turn Clyde" .. well we are a very cool mix of Contemporary hits. Modern and classic rock with a little Country for a hell of a good time ! Right TurnClyde is your host .. Please say HI to Clyde and the boys when you get the chance and mention you are with Meetup! when there is a BREAK\\Intermission in the SETS. For instant updates on when we\'re coming to your part of town follow us on face book at https://www.facebook.com/pages/Right-TurnClyde/707612469361704?fref=nf or on twitter @RightTurnClydeB and join the Right TurnClyde Party Nation ! The Hop House has a great staff and what a craft beer selection great food and hey the entertainment is excellent .. It\'s us !!!</t>
  </si>
  <si>
    <t>The Hop House</t>
  </si>
  <si>
    <t xml:space="preserve"> 2749 Noblestown Road</t>
  </si>
  <si>
    <t>One of the most interesting things I have encountered over the years as a spiritual teacher is that most people haven t ever thought to ask for help. It never occurs to most people that they have many resources available to guide them. It is your choice whether you want to move through life aware or unaware; guided or unguided. Either way you will travel across the terrain called your life. When you go unguided it s scary and your are spending most of your time protecting yourself instead of enjoying the scenery but when you go with guidance and ask your higher self to step into your life and point out to you all of the opportunities and help you notice what s beautiful and recognize where the hidden secrets are then the journey takes on an entirely different tone and quality. In our next meet up will explore some wonderful tools and techniques such as inspirational writing automatic writing and psychometry that will help us to have better communication and guidance from our higher self and further enhance our awareness that the Universe is available to all us. Look forward to seeing you there! Blessings Joe</t>
  </si>
  <si>
    <t>Databases SQL and PostgreSQL</t>
  </si>
  <si>
    <t>All Sorry for the short notice but it seems that most of those you replied on the Google Group can make this date. Let\'s talk about databases: we\'ll start with the different system of databases dive a little deeper into RDBMSs and SQL talk about the wonderful-ness of PostgreSQL and look at some Java code to connect to and interact with a PostgreSQL server. Bring your questions and plan on interrupting - that seems to work well with this group. I\'m looking forward to the Meetup! J</t>
  </si>
  <si>
    <t>Ballroom Dancing for Beginners &amp; Beyond</t>
  </si>
  <si>
    <t>Every 3rd Saturday cost $10 per person. Lesson is from 7:00 to 8:00pm then dance till 10:30pm. www.ballroompgh.com Beginner friendly ballroom dance. Instructors on hand all night to help you learn! Lots of parking. Great A/C. Safe convenient location in Mt Lebanon. NO partner NO experience needed!! We\'ll be doing things ALL night long to help you meet other dancers and learn how to dance. Two left feet NO problem!! :-) GREAT OPPORTUNITY FOR YOU TO GET READY FOR YOUR NEXT DANCE EVENT</t>
  </si>
  <si>
    <t>Salvation Army Community Center</t>
  </si>
  <si>
    <t xml:space="preserve"> 1060 McNeilly Road</t>
  </si>
  <si>
    <t>DOGA - Yoga with your Dog!</t>
  </si>
  <si>
    <t>Party at Redbeards with friends and Steeler game</t>
  </si>
  <si>
    <t>This Sunday is a later game and away so we\'ll be at Mt. Washington enjoying Redbeards specials of Bud light bottles for $2 and 35 cent wings PLUS great folks from different groups and if you\'re into the Steeler game or not it doesn\'t matter we all have a GREAT time and you DON\'T want to miss out. CYA there! Don There is a parking lot a couple doors down across the street and street parking which is free on Sunday so there should be plenty of parking! Come on out! We have about 15 so far and there\'s room for more!</t>
  </si>
  <si>
    <t>Redbeards Bar</t>
  </si>
  <si>
    <t xml:space="preserve"> 201 Shiloh St</t>
  </si>
  <si>
    <t xml:space="preserve"> 211 Shiloh St</t>
  </si>
  <si>
    <t>Steelers Party at Dukes\' on Cochran Rd w friends!</t>
  </si>
  <si>
    <t>Meetup Steelers Party at Dukes Station 3 on Cochran Road! It\'ll be sunny and 60 degrees in mid November so this will give us one more chance to take advantage of Duke\'s outside covered deck and have "fun in the sun" with the Steeler game on and FREE half time buffet and drink specials! The folks at Dukes have been so nice to us and it\'s conveniently located close to all areas! Between the different groups we\'ve been averaging over 20 people of all ages so you don\'t want to miss out on the fun. We\'ll be playing the Brownies but the focus isn\'t on the game but on the friends and the FUN!! Cya there! Don [masked] Note from Frank the Admin: Don sets up a multi-meetup Steeler Party at a different watering hole each week is at some great places to see the Steelers Game been averaging about 20-30 people going. You don\'t have to be a die-hard fan it\'s more socializing with the Steeler game in the Background and TONS OF FUN! With the different groups we have 18 people coming out this Sunday so there\'s room for more and you don\'t want to miss out so come and join us!!</t>
  </si>
  <si>
    <t>Steeler\'s Party at Dukes\' with friends!</t>
  </si>
  <si>
    <t>JourneyDance</t>
  </si>
  <si>
    <t>Dance for your heart and soul. This month\'s theme: "ThanksLiving." No dance experience necessary. JourneyDance invites you to take a journey within and respond to rhythms in your own way. Dress comfortably and bring a water bottle. Donation appreciated.</t>
  </si>
  <si>
    <t xml:space="preserve"> 116 S. Highland Avenue</t>
  </si>
  <si>
    <t>Raw acai chia falooda fermented green tea salad and more... Pictured: Buffalo cauliflower drumsticks black lentil fritters with tamarind dipping sauce Virgin Mary shots raw cacao walnut brownies Gluten free vegan soy free unprocessed and with no refined sugar......yes it's possible. A part of the monthly Saturday Superfood Brunch series this is a one-of-a-kind slow food event that typically runs for 2-3 hours allowing guests to eat mindfully socialize network have intellectual conversations get informed about healing superfood ingredients and enjoy themselves while the food comes out course after course. By eating mindfully and not loading up on empty calories and carbs guests leave more than full nourished and satisfied. This is not a buffet and table manners will be expected. Milestones: http://www.pghcitypaper.com/pittsburgh/extraveganza-offers-pittsburghers-a-slow-food-brunch/Content?oid=1866187 http://vstw.net/2015/04/an-evolution-of-eating/ http://www.muddymelissa.com/2015/04/12/review-zest-wishes-vegan-brunch/ http://www.azula.com/healthy-seaweed-recipes/ http://pittsburgh.cityvoter.com/best/brunch/great-meals/pittsburgh http://www.post-gazette.com/life/munch/2014/08/28/Munch-goes-to-Schwartz-Living-Market/stories/201408280139 http://www.wonderaddo.com/index.php/family-friendly-vegan-brunch/ http://www.pittsburghmagazine-digital.com/pittsburghmagazine/january_2014/?pg=104&amp;amp;pm=1&amp;amp;u1=friend#pg104 http://www.post-gazette.com/life/recipes/2013/09/19/Food-Column-Cook-and-learn-at-pop-up-dinner/stories/201309190282 http://www.greenbrideguide.com/blog/want-create-plant-based-gluten-free-wedding-menu-dont-be-scared http://www.popcitymedia.com/features/creativedinners0918.aspx Enjoy a-whole-new-level vegan brunch items crafted by Chef Mya Zeronis of Lean Chef en Route/extraVEGANza Pgh using GMO-free local organic ingredients and NO refined sugar gluten processed textured mock meats vegetable protein isolates TVPs and processed vegan cheeses. A chef who weighs 98 pounds Mya Zeronis started cooking plant-strong Burmese farm food in her parents kitchen at the age of 11. Despite her decade-long career in conventional meat-centric butter-drowned flour-covered and sugar-coated U.S. restaurant kitchens she identified a need for healthful foods in Pittsburgh and made it her business in 2013. By returning to her roots she resolved some of her health issues resulted from eating whatever was readily available in restaurant kitchens. Her multifaceted business (personal chef and catering services raw organic juice bar vegan whole food cafe and monthly plant-based superfood brunches) aims to make healthy eating and sustainable living accessible. Nearly a dozen of her recipes won top prizes in national and local contests. Some others were published in magazines and cookbooks. Her monthly vegan gluten-free brunch is discovered by foodies from as far as Austin. [4 BEVERAGES] Juice counter for make-your-own raw fresh juice blends: Orange Glow - carrots Mandarin oranges ginger; Virgin Mary - tomatoes celery banana peppers garlic lemon pink Himalayan salt Raw vegan nog with coconut milk bananas cinnamon nut mag cloves turmeric nutritional yeast vanilla Organic fair-trade coffee with homemade almond milk and grade B dark organic maple syrup [10 DISHES] See ticket link. This is reservation-only event and guests must pay in advance. Cutoff is 48 hours prior to event. Want to get this brunch and upcoming brunches for $15 each? Sign up for a one-year Born To Brunch membership (link below). Up to two children age 7 or younger accompanied by paying adult eat free. For each additional child or those 8-14 the cost is $10 and it's donated to No Kid Hungry. Please email organizer well in advance if you have any food sensitivities and allergies. If bringing children under 7 years of age please let organizer know how many. http://jan16brunch.brownpapertickets.com</t>
  </si>
  <si>
    <t>Carnegie Science Center 21+ Night</t>
  </si>
  <si>
    <t>The theme of this 21+ night is the science and production of glass. http://www.carnegiesciencecenter.org/programs/adult-programs-21-plus-night/</t>
  </si>
  <si>
    <t>Destress for the holidays! Mt Lebanon Public Library.</t>
  </si>
  <si>
    <t>FREE! Everyone is welcome! Kate Kill of the Himalayan Institute of Pittsburgh will talk about what happens in the body when we experience stress and present simple techniques to move back into balance. You\'ll leave calm centered and ready to move into the season with clarity. For more info call the Mt Lebanon Public Library at[masked]-1912.</t>
  </si>
  <si>
    <t>Exploring mindfulness</t>
  </si>
  <si>
    <t>FREE! Everyone is welcome! Learn about mindfulness of breath body and movement. Learn to create more flow in your life by organizing mindfully using 5 habits. Joyce Wilde MS shares tips from her book The Wilde Woman\'s Guide to Organizing in Five Simple Steps: Using Mindfulness to Change Your Habits. For more info call the Mt Lebanon Public Library at[masked]-1912.</t>
  </si>
  <si>
    <t>Relationship Ready Singles - Pittsburgh</t>
  </si>
  <si>
    <t>Ready to fall in love? To have the crazy sexy passionate relationship you ve always fantasized about? You ve joined the right group. Since you re here I can only figure that putting yourself out there isn t the challenge. Do you keep attracting the same relationship only with a different person? Or maybe you go on a lot of lackluster dates? Or have trouble getting past date number one? I get it. Trust me I ve been there. This group exists to shift that paradigm and to have fun while doing it! So what are we going to do together? We re going to connect. We re going to travel. We re going to grow. We re going to get uncomfortable. We re going to stretch ourselves and be comforted that everyone else is also out of their comfort zones. Most importantly we re going to have fun and meet interesting people who s intentions are a little deeper than finding their next date. Thank you so much for being willing to allow me in on your journey and I can t wait to meet you! ~ Danita</t>
  </si>
  <si>
    <t xml:space="preserve">Singles; Dining Out; New In Town; Travel; Nightlife; Social Networking; Social; Fun Times; Speed Dating; Singles 30\'s-50\'s; Happy Hour; 20\'s &amp; 30\'s Social; Single Professionals; Dating and Relationships; Young Professional Singles; </t>
  </si>
  <si>
    <t>107 days</t>
  </si>
  <si>
    <t>Pre Thanksgiving Singles Mingle (Ages 25-45)</t>
  </si>
  <si>
    <t>THIS EVENT IS BEING PROMOTED AROUND THE CITY! DON\'T LET THE RSVP COUNT HERE SCARE YOU AWAY. GET YOUR TICKETS NOW BEFORE THEY\'RE GONE! Don\'t Miss Out On Pittsburgh s Most Exciting New Dating Concept...Play Dating If you\'re a single professional between the ages of 25 and 45 you don t want to miss this! 10 dates in 1 night unlike anything you ve ever experienced before. NO awkward conversations with a stranger across a table. NO scrambling to come up with interesting things to talk about. Oh and NO tables. Only fun and genuine connections with great people. P.S. It\'s okay if you\'re a few years outside of this range please feel free to attend. Tickets: $15 prepay $20 at the door If you just show up we cannot guarantee that we\'ll be able to accommodate you so get your tickets now! These tickets are normally $30 prepay and $45 at the door but we\'re offering a holiday discount! Purchase Prepay tickets here: &amp;lt;/a&amp;gt;&amp;lt;a href="https://www.eventbrite.com/e/pre-thanksgiving-singles-mingle-pittsburgh-ages-25-45-tickets-19606136482"&amp;gt;https://www.eventbrite.com/e/pre-thanksgiving-singles-mingle-pittsburgh-ages-25-45-tickets-19606136482 This spontaneous event is a combination of Game Night and Speed Dating. Join other fun and friendly singles for a casual and comfortable party like no other! Here is how it works ~ Upon arrival you will be greeted by the friendliest host you ve ever met and given a name tag with a random number as well as a sheet to keep track of everyone you meet ~ Time to Play: every 6 minutes you will receive a mystery message with a secret task to carry out with your 6 minute date ~ At the end of the night let us know the number(s) of the people you would like to see again. ~ If the feeling s mutual we will exchange your contact information. Keep in mind that you will only be able to choose up to 5 people for potential matches. Common Questions: Will I be pre-matched? Yes! You will get 2 "matches" aka people that we think you\'d be a great fit with but we won\'t tell you who they are! That s for us to know and you to wonder about To be pre-matched please visit: http://relationshipreadysingles.com to complete a brief survey. Can I come alone? Yes 98% of those attending will be coming on their own. What are the age ranges? This event will cater mostly to single professionals in their 20s 30s and 40s however we have events for all kinds of demographics. Check out our Meetup Group Relationship Ready Singles - Pittsburgh for more coming events (http://meetup.com/relationship-ready-singles-burgh/) How is this different from other speed dating events? The brainchild of matchmaker Danita Walton Play Dating is a unique dating concept centered around the premise of spontaneity fun and connection. Should you meet your Mr. or Mrs. right we want you to be able to tell the story as if we were never there. So forget about meeting someone and just come out and have some fun! Purchase Prepay tickets here: https://www.eventbrite.com/e/pre-thanksgiving-singles-mingle-pittsburgh-ages-25-45-tickets-19606136482</t>
  </si>
  <si>
    <t>Bar Louie</t>
  </si>
  <si>
    <t xml:space="preserve"> 240 W Station Square Dr</t>
  </si>
  <si>
    <t>Free Concert: CMU Phiharmonic and Chorus at CMU\'s Great Hall!</t>
  </si>
  <si>
    <t>CARNEGIE MELLON UNIVERSITY PHILHARMONIC AND CHORUSWHERE:Great Hall College of Fine Arts Building5000 Forbes Avenue Pittsburgh Pennsylvania 15213 PRINT A MAP OF CMU: http://www.cmu.edu/about/visit/campus-map.shtml Event is at the GREAT HALL (see map) WHO: Carnegie Mellon University PhilharmonicAndr s C rdenes Music DirectorCarnegie Mellon University ChorusThomas W. Douglas Director of Choral Studies WITH:Andr s C rdenes conductorThomas W. Douglas conductorDaniel Nesta Curtis conductor SOLOIST:Rachel Doehring soprano (Poulenc Gloria) COST:Free and open to the public DETAILS:Under the direction of Andr s C rdenes the CMU Chorus will join the Philharmonic on Poulenc\'s Gloria. Debussy\'s Prelude to the Afternoon of a Faun and Maurice Ravel\'s Pavane for a Dead Princess will be conducted by Resident Conductor Daniel Nesta Curtis. Under the direction of Thomas W. Douglas the Choirs will perform Holst\'s In the Bleak Midwinter (arr. Thomas W. Douglas) and Joy Joy Joy (arr. Robert Page). Also on the program will be Gershwin\'s An American in Paris and the premiere of Mike Garson\'s Christmas is Here. REPERTOIRE:Poulenc GloriaHolst In The Bleak MidwinterRavel Pavane for a Dead PrincessDebussy Prelude to the Afternoon of a FaunTraditional Joy Joy JoyGershwin An American in ParisGarson Christmas is Here</t>
  </si>
  <si>
    <t xml:space="preserve">Great Hall College of Fine Arts Building </t>
  </si>
  <si>
    <t>Join us for a FREE Basic Bike Maintenance Clinic Thursday at 6:00pm</t>
  </si>
  <si>
    <t>Come Join us for a FREE Basic Bike Maintenance Clinic Thursday November 12th at 6:00pm. Our Spin Drs. will provide * Routine Cleaning and Maintenance techniques * Expert tips and tricks * An overview of tools and gear every cyclist should have * Receive an extra 10% off Spin Dr. tools when you attend this clinic</t>
  </si>
  <si>
    <t>Hello there my fellow real estate investor! We are all set for our FREE November real estate investor Meetup! This month\'s get together is Thursday November 19th at Christina\'s in White Oak - 3017 Jacks Run Road - 6:30Pm. Our guest speaker is Doug Raible. Doug is an investor who has experience in wholesaling rehabbing and buy and holds. He is also involved in the financial planning field. Here\'s a message from Doug himself: "We will be discussing the benefits of financial planning and how you can use certain financial strategies to compliment your real estate ventures. Whether you are an agent contractor business owner or landlord this is an important conversation to have. When you add debt through real estate (good debt) who in your family would inherit that responsibility if something happened to you? You pay a lot of taxes whether it\'s to the state feds sales tax or capital gains tax. Wouldn\'t you like to be invested in something that\'s tax free? As a business owner no one is matching contributions to an 401K or providing employee benefits so it becomes necessary for you to do that yourself. Let me help you find out how." "This is coming from a fellow real estate professional and business owner. I will be revealing my secrets on how I mix the real estate world and finance world to my advantage!" Looking forward to seeing everyone again this month! As always remember to bring a guest or two and we\'ll leave plenty of time after the topic to network and mingle. Talk soon and until then Happy Investing! Jerry &amp;amp; Pam - Organizers</t>
  </si>
  <si>
    <t>Free concert at The Oaks Theater in Oakmont PA</t>
  </si>
  <si>
    <t xml:space="preserve"> Are you ready Pittsburgh!! Come celebrate with the best artists Pittsburgh has to offer.Jam Night Live at the Oaks Theatre in Oakmont PAand Ronn Scalas Encore CD come out party! With Ronn Scala Bryan Cole Michael BrownHermie Granati and many more! Plus there is an open stage for musicians.So bring your talent and show us what you got and join in on the fun! Thursday November 19th 7:30pm at The Oaks Theatre!For more information go to http://theoakstheater.com/or call[masked]free admission and drink specials start at 6:30pmSponsored by Landmark Business Solutions!Its going to be EPIC!</t>
  </si>
  <si>
    <t>Three Rivers Film Festival: MUSTANG</t>
  </si>
  <si>
    <t>Mustang the French submission for the Foreign Film Oscar is a rousing coming-of-age story that follows five teenage sisters fighting back against tradition in a remote Black Sea village on the coast of Turkey. With school out the sisters find themselves flirting with boys at the beach but their innocent games are considered debauchery by their grandmother causing an uproar with unintended consequences. The family home slowly turns into a prison where housework and cooking replace school and marriages begin to be arranged. This gripping drama of sisterhood portrays a ubiquitous teenage desire for freedom as the sisters rebel against the forced suppression of their young flourishing sensuality. In Turkish with subtitles. Deniz Gamze Erg ven || France || 2015 || 94 min. Film screens at 3PM meet in lobby beforehand. More info and trailer: http://3rff.com/films/mustang</t>
  </si>
  <si>
    <t xml:space="preserve"> Are you ready Pittsburgh!! Come celebrate with some of the best artists Pittsburgh has to offer. Jam Night Live at the Oaks Theater in Oakmont PAand Ronn Scalas Encore CD come out party! With Ronn Scala Bryan Cole Michael Brown Hermie Granati and many more! Plus there is an open stage for musicians. So bring your talent and show us what you got and join in on the fun! The doors open at 6:30 pm while the concert begins on Thursday November 19th at The Oaks Theater! For more information please visit http://theoakstheater.com/ or call[masked] Free admission and drink specials start at 6:30pm Sponsored by Landmark Business Solutions!Its going to be EPIC!</t>
  </si>
  <si>
    <t>French for Total Beginners - YES this is still happening</t>
  </si>
  <si>
    <t>Sat Jan 9 UPDATE: I've some email from members asking me about the location and whether this is 'still happening'. Yes of course. And I look forward to it. This class is for people who have never taken French before OR need a gentler approach. This couse will include: online discussion site vocabulary and phrases on quizlet and google docs recorded audio practical phrases Also I am expecting a basic commitment of 8 weeks at a time as regular study is important and I don't want you starting and dropping out - this will be hard on the group. I will be focussing on authentic French and essential vocabulary and phrases. Sorry I didn t update this earlier Note - we are meeting at a new Paneras so be sure to update your gps or be on the lookout for it. It s a new mall development off of north mcKnight : Panera Bread Covenant Ave Store #204347 8800 Covenant Ave. Pittsburgh PA Phone[masked] Materials will be distributed online for participating members. Fee is $10 for the 2 hours. Just a reminder: if you cannot come for whatever reason please be so kind as to cancel your RSVP online. That helps let me not print so many docs. And gives your spot them someone else. Merci! This will be supplemented with other grammar / vocabulary. You can always get in touch with me through my on Meetup Page</t>
  </si>
  <si>
    <t xml:space="preserve"> 8800 COVENANT Drive 15237 (Next to Dicks)</t>
  </si>
  <si>
    <t>Play ultimate on Saturday (at Schenley Oval)</t>
  </si>
  <si>
    <t>Startup Weekend Pittsburgh</t>
  </si>
  <si>
    <t>Startup Weekend is back in Pittsburgh! And as part of Global Startup Battle over 250 cities worldwide will be participating in Startup Weekends. This is our chance to show the world what Pittsburgh entrepreneurs are all about! All are welcome to come pitch their startup idea and/or join a team for this 54-hour frenzy of business model creation coding designing and market validation. The weekend culminates with presentations in front of local entrepreneurial leaders with valuable prizes awarded for the best pitches. Tickets are on sale now with deep discounts for students with valid ID and include all your meals and drinks plus the best networking event you could ask for. For more details visit the event page: http://www.up.co/communities/usa/pittsburgh/startup-weekend/7772</t>
  </si>
  <si>
    <t>Startup Weekend is back in Pittsburgh! And as part of Global Startup Battle over 250 cities worldwide will be participating in Startup Weekends. This is our chance to show the world what Pittsburgh entrepreneurs are all about! All are welcome to come pitch their startup idea and/or join a team for this 54-hour frenzy of business model creation coding designing and market validation. The weekend culminates with presentations in front of local entrepreneurial leaders with valuable prizes awarded for the best pitches. Some of you may have attended Startup Weekend Education back in February. While this upcoming Startup Weekend isn't focused on a particular theme ed tech ideas are definitely welcome and quite popular. Tickets are on sale now with deep discounts for students with valid ID and include all your meals and drinks plus the best networking event you could ask for. For more details visit the event page: http://www.up.co/communities/usa/pittsburgh/startup-weekend/7772</t>
  </si>
  <si>
    <t>Pittsburgh Young Entrepreneurs</t>
  </si>
  <si>
    <t>This group is for a much needed opportunity for young(20-30s) entrepreneurs innovators free thinkers visionaries and the like to find each other connect and get together to support each others visions network help each other socialize and just hang out. Maybe your passion is the environment medicine technology social media the arts business or maybe its spirituality and human potential. Whatever it is we can do so much more by supporting each other and helping each other out. If you feel a little out of place being so young and owning a business or being an innovator this is exactly what this group is for. And don't worry if your not sure where your path is yet that is why we are getting together.... Once we get some people....we can plan to go do some cool things around town.....get to know each other....and hopefully collaborate on some awesome stuff. Until then keep the vision alive ~Tom</t>
  </si>
  <si>
    <t xml:space="preserve">Young Professionals; Young Adults; Young Entrepreneur; Young Professional Singles; Young Innovator; Young Visionary; </t>
  </si>
  <si>
    <t>2304 days</t>
  </si>
  <si>
    <t>Bernie Goes to Shadyside!</t>
  </si>
  <si>
    <t>Bernie Goes to Shadyside! We will meet at 1PM at the bus stop in front of the Market District (Giant Eagle) in Shadyside 5550 Centre Ave. Some of us will stay there and flyer and chat folks up. Others will go to the MLK Busway around the corner. Others will go in front of Aldi's around the other corner! We'll meet back at the cafe in the Market District at 2 to gather materials and talk. (The weather's getting colder so we're shortening the events by half an hour.) We have 1500 of the Racial Injustice flyers just from the printer as well as other flyers. Also buttons for sale cheap at $2 each. Come and make a difference for Bernie! It's all a game of inches. One voter at a time. They add up! And yes Saturday is a busy day for you but you can spare an hour!</t>
  </si>
  <si>
    <t>bus stop in front of Market District (Giant Eagle)</t>
  </si>
  <si>
    <t xml:space="preserve"> 5550 Centre Ave.</t>
  </si>
  <si>
    <t>BREW\'s Uncommon Game Nite! SOUTH HILLS off the T Line! Sun Nov. 15th 5-8pm!</t>
  </si>
  <si>
    <t>This is one of the Better Games Nights in Pittsburgh! Open to everyone! If you like cards board games role playing etc. Just fun. Usually gets 8-20 people. FREE! They do this twice a month on Sundays! BREW on Broadway Coffee shop is having board game night Sunday Nov 15th. Bring some friends make some new ones bring some games you might want to try and see if you can find some play testers!This week people suggested we try some trivia games. So if you have one you\'d like to try out bring it with! KID and Adult Friendly (yes kids need to be supervised but they can play too). BREW ON BROADWAY is in Beechview in the South Hills. They are right at a T STOP. So it\'s pretty accessible. FREE &amp;amp; ALMOST FREE in Pittsburgh Recommended FREE EVENT!</t>
  </si>
  <si>
    <t xml:space="preserve">The Bobcat Players: Calendar Girls </t>
  </si>
  <si>
    <t>Come see the play Calendar Girls by the Bobcat Players at the Beaver High School. More information can be found at www.bobcatplayers.com</t>
  </si>
  <si>
    <t>I Know What You Did Last Query SQL Server</t>
  </si>
  <si>
    <t>Join us this moth with our speaker Carlos Chacon.Starting with the 2005 release SQL Server captures information about the workload on an instance which you can use to monitor the system gather performance metrics and validate system settings. This information is available via Dynamic Management View and functions and officially they "return internal implementation-specific state data." This session gives an introduction to these concepts how they make DBA life much sweeter and we discuss many of the different community queries available to help you get jump started in your environment. We also open up the floor for ideas of how you are using these views/functions. In addition to being the regional mentor for the Pittsburgh SQL Server USers Group Carlos Chacon is the managing partner of SQL Data Partners LLC a business dedicated to helping companies feel more secure about their SQL Server environments. A regular community speaker he brings a very conversational approach to his sessions. He enjoys traveling and has been to four continents speaks Spanish and can eat his weight in raspberries (not yet proven). He and his family live in Richmond Virginia and is the host of the SQL Data Partners Podcast.</t>
  </si>
  <si>
    <t>Light Up Night</t>
  </si>
  <si>
    <t>I know there hasn't been any events for a while and I'm hoping to change that. Let's start with a Meetup downtown for one of the biggest parties in Pittsburgh. We'll meet at Butcher &amp;amp; the Rye because of its location but we definitely won't need to stay there for a drink. It's just a meeting point until we decide where we want to go. We'll definitely be sticking around for the late night fireworks and we'll probably check out some of the local bands playing. Feel free to bring some friends. Hopefully we can start having more Meetups too now that it's getting to be that time of the year when it's tough to get out of your house. I'll help the best I can!</t>
  </si>
  <si>
    <t>Butcher and The Rye</t>
  </si>
  <si>
    <t xml:space="preserve"> 212 6th Street</t>
  </si>
  <si>
    <t>The Assassin (2015 award winning film Taiwan) .. with optional art gallery tour</t>
  </si>
  <si>
    <t xml:space="preserve"> "The Assassin" (Chinese: ) is an award-winning mesmerizing 2015 martial arts film by legendary Taiwanese director Hou Hsiao-Hsien who wowed this year s Cannes Film Festival (where he won Best Director) with his awe-inspiring wondrous take on the traditional wuxia film. This film is set in 9th century China (during the Tang Dynasty) and stars actress Shu Qi in the role of Nie Yinniang who has been appointed to slay corrupt government officials by her master Jiaxin a nun who raised her from the age of ten. However when Yinniang displays mercy by failing to kill during her duties Jiaxing punishes her with a ruthless assignment designed to test Yinniang s resolve. She is sent to the distant province/circuit of Weibo in northern China to kill its military governor Tian Ji\'an her cousin she had once been betrothed to. Thus she must confront her parents her memories and her long-repressed feelings in a choice to sacrifice the man she loves or break forever with the sacred way of the righteous assassins. The film is loosely adapted from the late 9th century martial arts story "Nie Yinniang" by Pei Xing a core text in Chinese swordsmanship and wuxia fiction. "The Assassin" was an official selection in the main competition section at the 2015 Cannes Film Festival where Hou won the award for Best Director. The Assassin was also selected as the Taiwanese entry for the Best Foreign Language Film at the 88th Academy Awards. Check out the trailer https://www.youtube.com/watch?v=YSoXoOAY1zU New York Times co-chief film critic Manohla Dargis called the film "staggeringly lovely" at Cannes describing it as having "held the Wednesday-night audience in rapturous silence until the closing credits when thunderous applause and booming bravos swept through the auditorium like a wave." Check out this article about the film from Pittsburgh City Paper http://www.pghcitypaper.com/pittsburgh/the-assassin/Content?oid=1870408 For more information and links to movie reviews please visit http://www.imdb.com/title/tt3508840/ http://www.rottentomatoes.com/m/the_assassin_2015/ http://www.hollywoodreporter.com/review/assassin-cannes-review-797267 http://variety.com/2015/film/news/the-assassin-review-cannes-hou-hsiao-hsien-1201501865/ https://en.wikipedia.org/wiki/The_Assassin_(2015_film) For the schedule listing info and trailers of upcoming films at the Harris Theater Melwood Screening Room and Regent Square Theater (which are all operated by Pittsburgh Filmmakers) please visit http://cinema.pfpca.org/films MEETUP Considerations We\'ll incorporate some flexibility and adjust the Meetup time for those that might also be interested in meeting downtown for coffee or art gallery tour (depending on the weather forecast and how much time people might enjoy checking out 5-7 galleries public art exhibits and other points of interest) or perhaps getting something to eat such as at the nearby Nicky\'s Thai Kitchen. Because the film will also have a screening on Saturday night please feel free to post some comments if you\'d rather check out the film on Saturday night instead of Saturday afternoon. For Saturday\'s downtown gallery tour beforehand we\'ll start off at Crazy Mocha (next to Harris Theater) by 4-4:30 PM so we\'ll have an hour or so to walk around before meeting everyone else in the group in the Harris Theater Lobby (at 5:30 PM) before the 5:45 PM film begins. We\'re also considering a Meetup to check out this film on Monday November 30 which you can RSVP to here http://www.meetup.com/Art-lovers/events/226992684/ Also please feel free to post some comments below if some other dates might work better given your schedule. For the complete schedule of "The Assassin" at the Harris Theater during November 27 December 3 please visit http://cinema.pfpca.org/films/the-assassin It is also OK if you\'d like to suggest some different days to check out this film so that others in the Meetup may join you. Tickets are $8 adults $7 students/seniors $5 for Full-time Pitt students with valid ID When you RSVP it is OK if you\'d like to just attend the movie or pre-/post-film activities (coffee art gallery tour getting something to eat) which we\'ll be able to finalize once we have an idea of how many people are interested. Stay tuned for updates!! Parking Here is the ParkPGH website with real-time info on downtown parking garage availability http://parkpgh.org where you can also download apps get garage availabilty via text messaging etc. You can also call[masked]-8980. Please note that during the holiday season - Every Saturday from November 21 December 20 as well as Black Friday November 27 - there will be Free Parking Downtown in all Pittsburgh Parking Authority Garages!</t>
  </si>
  <si>
    <t>Bellydance &amp; Bowling Drum Jam Open Bar Dancing - Hollywood Lanes</t>
  </si>
  <si>
    <t xml:space="preserve"> Belly (and Indian) Dance &amp;amp; Bowling + Drum jam-with ElectroBelly and friends Second Sunday of each monthat Hollywood Lanes in Dormont THE EVENT IS ALL AGES! Bring the kids! BELLYDANCE and INDIAN DANCE performances of various styles including some special holiday pieces. Bring a drum or other instrument if you have one for the drum and dance jam after the show! Sunday Dec. 135:00 p.m. Doors6:00 p.m. ShowOver at 10:00 p.m. Adults Admission: $20 (includes an appetizer plate).Admission includes a night of bellydance entertainment2 hours of bowling shoe rental and an appetizer plate from Fortuitea Cafe.Free bar for 21+. Drink responsibly - it\'s a family-friendly event. Additional food (dinner desserts etc.) will be available for sale. Kids Admission: Kids 10 and under:Free admission (no meal provided but vendor will sell food).All children must be under adult supervision at all times. Kids 10 and up: $12 admission VEGAN FOOD VENDOR FOR THIS EVENT:Fortuitea Cafe!Fortuitea is a favorite vendor from Pittsburgh Vegan Festival and they have a beautiful cafe. BELLYDANCE: Bellydance by ElectroBelly Dance Troupe and friends.Amethyst Morgiana Jewel Lizzie Hays and more! INDIAN DANCE:Anjali Soi Hosted by Amy "Amethyst" Cottrillowner of ElectroBelly Dance Troupe.Sponsored by bc1ofakind www.PittsburghBellydance.com</t>
  </si>
  <si>
    <t>Bellydance Indian dance Bowling Drum Jam Open Dance Open Bar</t>
  </si>
  <si>
    <t>Belly (and Indian) Dance &amp;amp; Bowling + Drum jam-with ElectroBelly and friends Second Sunday of each monthat Hollywood Lanes in Dormont THE EVENT IS ALL AGES! Bring the kids! BELLYDANCE and INDIAN DANCE performances of various styles including some special holiday pieces. Bring a drum or other instrument if you have one for the drum and dance jam after the show! Sunday Dec. 135:00 p.m. Doors6:00 p.m. ShowOver at 10:00 p.m. Adults Admission: $20 (includes an appetizer plate).Admission includes a night of bellydance entertainment2 hours of bowling shoe rental and an appetizer plate from Fortuitea Cafe.Free bar for 21+. Drink responsibly - it\'s a family-friendly event. Additional food (dinner desserts etc.) will be available for sale. Kids Admission: Kids 10 and under: Free admission (no meal provided but vendor will sell food). Kids 10 and up: $12 admissionAll children must be under adult supervision at all times. VEGAN FOOD VENDOR FOR THIS EVENT:Fortuitea Cafe!Fortuitea is a favorite vendor from Pittsburgh Vegan Festival and they have a beautiful cafe. BELLYDANCE: Bellydance by ElectroBelly Dance Troupe and friends.Amethyst Morgiana and more! INDIAN DANCE:Anjali Soi Hosted by Amy "Amethyst" Cottrill owner of ElectroBelly Dance Troupe. Sponsored by bc1ofakind www.PittsburghBellydance.com</t>
  </si>
  <si>
    <t xml:space="preserve">Fortuitea Cafe at Bellydance &amp; Bowling Night </t>
  </si>
  <si>
    <t>Belly (and Indian) Dance &amp;amp; Bowling + Drum jam-with ElectroBelly and friends Second Sunday of each monthat Hollywood Lanes in Dormont THE EVENT IS ALL AGES! Bring the kids! BELLYDANCE and INDIAN DANCE performances of various styles including some special holiday pieces. Bring a drum or other instrument if you have one for the drum and dance jam after the show! Sunday Dec. 135:00 p.m. Doors6:00 p.m. ShowOver at 10:00 p.m. Adults Admission: $20 (includes an appetizer plate).Admission includes a night of bellydance entertainment2 hours of bowling shoe rental and an appetizer plate from Fortuitea Cafe.Free bar for 21+. Drink responsibly - it\'s a family-friendly event. Additional food (dinner desserts etc.) will be available for sale. Kids Admission: Kids 10 and under:Free admission (no meal provided but vendor will sell food).All children must be under adult supervision at all times. Kids 10 and up: $12 admission VEGAN FOOD VENDOR FOR THIS EVENT:Fortuitea Cafe!Fortuitea is a favorite vendor from Pittsburgh Vegan Festival and they have a beautiful cafe. BELLYDANCE: Bellydance by ElectroBelly Dance Troupe and friends.Amethyst Morgiana and more! INDIAN DANCE:Anjali Soi Hosted by Amy "Amethyst" Cottrillowner of ElectroBelly Dance Troupe.Sponsored by bc1ofakind www.PittsburghBellydance.com</t>
  </si>
  <si>
    <t>FREE BALLET 2 SHOWS! Pitt\'s Ballet Presents Nutcracker Sunday November 22nd</t>
  </si>
  <si>
    <t>FREE BALLET 2 SHOWS! Pitt\'s Ballet Presents Nutcracker Sunday November 22ndEvent Type: PerformanceLocation: Bellefield Hall Auditorium Saturday November 22 2014 Shows start at 1pm &amp;amp; 5 pm1:00 PM - 7:00 PMCome join Pitt Ballet Club in their annual performance of The Nutcracker! This holiday classic will be performed at 1pm and 5pm and admission is free! Both performances available to the group. Ps no tickets just show up a half hour ahead of time. Bellefield Hall has 650+ person seating! OKAY TO BRING FRIENDS this won\'t be packed. (Ps tell friends about the Free and Almost Free meetup)! Parking is on street on bellefield s dithridge or south craig streets.</t>
  </si>
  <si>
    <t>Let's Celebrate the Holidays!</t>
  </si>
  <si>
    <t>Join us as we celebrate another great year with our amazing Meetup Group! During this meeting we will select the winner for our scholarship talk about our greatest joys this past year and share new plans for next year. We hope to see many of you on the 15th! Cheers! Renee Frank and Robin</t>
  </si>
  <si>
    <t>Angel Healing Readings</t>
  </si>
  <si>
    <t>Readings:$35.00 for 30 min$65.00 for and hour Call Ruth at[masked] to schedule your appointment.Do you want information from the Angelic Realm?Are you looking for a direction in your life and you are not sure?Do you need healing? If you answer yes to any of this questions this Angel Readings are for you. Join Ruth Lorena while she connects with the Angelic Realm and brings you the information and healing that you need in your life.</t>
  </si>
  <si>
    <t>November meetup - Accessible Navigation</t>
  </si>
  <si>
    <t>Join us 5:30 pm at the East Liberty branch of the Carnegie Library 130 South Whitfield St 15206. Our speakers bring three very different approaches to accessible navigation. Bike Pittsburgh discuss their advocacy making streets safer for pedestrians. Carnegie Mellon professor Laurie Heller will present her current research on echolocation. Ermine Teves and others from Carnegie Mellon sTechbridge world will present on apps and robots they re developing to help with navigation. Please let us know anything we can do to make this event more accessible and enjoyable for you. Contact Gabe McMorland with any accessibility questions at [masked] or 412.719.3424. AnASL interpreter will be present at the event and the library is wheelchair accessible. We ll also have pizza for everyone. Please consider a making a donation at the event to help cover the costs of food and interpreters.</t>
  </si>
  <si>
    <t>Gratitude from 2015 and Intentions for 2016!</t>
  </si>
  <si>
    <t>2015 has been transformation for each of us. It has brought unexpected challenges but also exceptional blessings. For December's meetup let share what we are grateful for and what we would like to see manifest for 2016. Also we are going to CELEBRATE the 40th birthday of one of our special members Candice Liozu!!! Please do join us and invite friends that you know would be a good fit for our group. :) Just a reminder that this group is different from other women's groups that are primarily geared towards networking. We exchange business cards in order to keep in touch but this is not a venue for recruiting customers or clients. Thank you for respecting the purpose of this specific group.</t>
  </si>
  <si>
    <t>Coloring Book Art Social for Adults w/StudioPM includes $5 food/drink credit</t>
  </si>
  <si>
    <t xml:space="preserve"> COLORING BOOK ART SOCIAL (for adults) with $5 food &amp;amp; drink credit Have you heard about the new and fun way to relax? Pick up a marker or colored pencil and a coloring book! WEDNESDAY NOVEMBER 18 from 6:30 pm to 9:30 pm ~ $20 admission includes $5 FOOD &amp;amp; DRINK CREDIT ONE PREMIUM coloring book (some mylar page books available) from our wide selection that you canTAKE HOME AT THE END OF THE NIGHT plus use of a variety of colored pencils and markers to use during the event. RESERVATIONS REQUIRED via Eventbrite w/option to pay at the door at the following link: http://studiopm-villagetavern-coloring-nov18.eventbrite.com Credit online only and Cash/Check at the door. No artistic experience necessary! Just join us to color like you are a kid again sip a beverage socialize and relax. Advance reservations ARE REQUIRED for this event. Seating is limited. Payment options include credit (online) or check and cash (at the door) with reservation. StudioPM welcomes all skill levels. This is NOT A BYOB EVENT. Wine tasting included with ticket cost wine beverage and food specials available for separate purchase. Food and drink specials to be announced. Event admission includes: $5 food or drink credit Learn various colored pencil techniques or explore on your own. Coloring book pages are perforated- swap pages with others from their coloring books Sip wine (or beverage of choice) create and socialize with friends Take your coloring book home at the end of the session Plan to arrive early to assure parking and to get started on time. Great for community groups fundraisers corporate team building reunions non-profits and private parties. For private bookings and group discount please email [masked] to request details. For more StudioPM locations and news visit: http://studiopminfo.wix.com/studiopm</t>
  </si>
  <si>
    <t>Dinner @ John Anthony\'s in Plum for "Mini Wednesdays"</t>
  </si>
  <si>
    <t>Jean reccomended this place and I thought we should give it a go for their "Mini Wednesdays" which is basically cheap mini appetizers. They\'ll do separate checks so no need to worry about bringing cash. Curious about the specials? Check them out here: http://www.johnanthonysrestaurant.com/lounge_specials.html</t>
  </si>
  <si>
    <t>John Anthony\'s Restaurant</t>
  </si>
  <si>
    <t xml:space="preserve"> 115 Center New Texas Road</t>
  </si>
  <si>
    <t>FREE: Light up Night Parade in Irwin! Nov 19th 5pm - 10pm!</t>
  </si>
  <si>
    <t xml:space="preserve">FREE! Lots of cool fun events! This looks pretty awesome! Please read poster all the details there. Note there is a parking shuttle from Norwin Hills Shopping center to 6th street downtown. </t>
  </si>
  <si>
    <t>Light Up Night Parade</t>
  </si>
  <si>
    <t xml:space="preserve"> 6th Street</t>
  </si>
  <si>
    <t>Pittsburgh Historic Preservation Meetup</t>
  </si>
  <si>
    <t xml:space="preserve">This is a group for anyone interested in historic preservation in Pittsburgh. This group will share events about local history and architecture. </t>
  </si>
  <si>
    <t xml:space="preserve">Architecture; History; Historic Preservation; Historic Buildings; Historic Locations and People; local history; Architectural and Historical Salvage; Local Events History and Culture; Historical Tours; Historic Restoration; Historic Structures; Historic House Tours; Historical Preservation; </t>
  </si>
  <si>
    <t>181 days</t>
  </si>
  <si>
    <t>Free Conference - Preserving the Past by Planning for the Future</t>
  </si>
  <si>
    <t>Monday November 16 The City of Pittsburgh Department of City Planning is hosting a one day conference on historic planning at Point Park University. Preserving the Past by Planning for the FutureWhen: Monday November 16 2015Where: Point Park University || Lawrence Hall || 212 Wood Street 3rd Floor BallroomCost: The conference is free to attend but you MUST RSVP by emailing [masked] Agenda - http://bit.ly/1PqHlZK 8:00 8:30 Event Registration8:30 8:45 Welcome8:45 9:00 Point Park University &amp;amp; Historic Preservation9:00 10:00 Historic Preservation: Part of the DNA of Pittsburgh // Donovan Rypkema PlaceEconomicsA presentation on historic preservation s impacts on the economy of Pittsburgh which will include information on historic preservation tax credits real estate values job creation and housing affordability. There will also be information presented on quality of life indicators.10:00 10:30 Break10:30 11:15 Finding-out What We Have Architectural Inventories and Neighborhood Preservation // Angelique Bamberg Clio Consulting; Sarah Quinn City of PittsburghThis presentation will focus on defining an architectural inventory and understanding its importance. Results of two recent surveys supported by the Pennsylvania Museum and Historical Commission will be presented.11:15 12:00 National Register Nominations Discussion &amp;amp; Overview of Recent Projects // Bill Callahan the Pennsylvania Museum and Historical CommissionThis session will provide a synopsis of National Register nominations as well as upcoming projects. Topic will include what a National Register Listing is and what it is not as well as the public process included in the nomination process.12:00 1:00 Lunch (Off-Site)1:00 2:00 Pittsburgh Conservation District Study Would Conservation Districts be Useful in Pittsburgh? // Nore Winter Winter &amp;amp; Co.This talk will include what conservation district and how they are different than what we have now. Additionally there will be a discussion of developing a community driven process and how managing a conservation district program can be implemented.2:00 2:45 City of Pittsburgh Historic Preservation Guidelines // Nore Winter Winter &amp;amp; Co.This session will provide information on the historic preservation guidelines that were developed for this document. Mr. Winter will also discuss the intended audience for the guidelines and what each of the City-designated historic districts can do to move forward with updating their guidelines.2:45 3:30 Historic Preservation Topic Panel // Selected Members of Pittsburgh s Historic Preservation Community</t>
  </si>
  <si>
    <t>Point Park University</t>
  </si>
  <si>
    <t xml:space="preserve"> Lawrence Hall</t>
  </si>
  <si>
    <t>Photo 102 - Adobe Lightroom Basics</t>
  </si>
  <si>
    <t>Hey everyone. We finally have a followup course. This course will go over the basics of Adobe Lightroom. A very powerful program to edit your pics and organize them. It is best if you have a laptop with Adobe Lightroom trial or purchase already loaded. If you use a desktop then you obviously can\'t bring it but you will be able to observe and take home handouts so you will be ready to use it when you get home. We will be meeting at the Panera in the Robinson area. It is the one across from Sams Club and next to Wal Mart and Jarads. Its right off the parkway on the way towards the Airport. The community room is nice and quiet. Price of class does include a coffee tea cola and a bagel or one of Paneras great sweets. From 8-9 we will have open discussion to talk about issues with your camera more detailed Lightroom or Photoshop questions or just general photography issues. Message me if you have any question. Terry</t>
  </si>
  <si>
    <t>Festivus For the Restivus</t>
  </si>
  <si>
    <t>As the winter solstice approaches it's time to think about the holiday season. To that end we have scheduled our annual Festivus party. If you are looking to mingle with like minded people during the holiday season what could be better than joining us at our Festivus? This has traditionally been the Pittsburgh area secular community's most well attended event of the year. We'll be at the Rock Bottom in the Waterfront in the private room to the left when you enter. So come on out and join us for a few hours of fun and communal fellowship!!!!</t>
  </si>
  <si>
    <t>FREE! Albright Community Thanksgiving Dinner - All are welcome to attend!</t>
  </si>
  <si>
    <t>All are welcome to attend a free Community Thanksgiving Dinner. Albright United Methodist Church has hosted this event for the past 40 years. This dinner was started by one of the Boy Scouts who attend Albright as an Eagle Scout project and has been continued by the congregation each year. This year the dinner will be held at First United Methodist Church located on the other side of the Wendy\'s from Albright. Please share this invitation with anyone else who might be looking for food and fellowship this holiday season. Please RSVP here on MeetUp or via Facebook event link: http://www.facebook.com/events/929014490471329/ If you are interested in volunteering to help or donating to support the dinner more information is available here: http://bit.ly/1QwmgMH To learn more about Albright United Methodist Church visit http://www.AlbrightPGH.com</t>
  </si>
  <si>
    <t>Free Brown Bag Concert Opera's Greatest Hits</t>
  </si>
  <si>
    <t xml:space="preserve"> Free Family-Friendly Brown Bag Concert You're invited to a free Brown Bag concert as Pittsburgh Opera's Resident Artists perform a very special program highlighting some of opera's greatest hits. This concert presents 'a few of our favorite things' with a selection of favorite operatic arias spanning a delightful range of works including Carmen La Traviata and Rigoletto. And to top it off you ll also be treated to a sneak preview of an excerpt from Pittsburgh Opera's wonderful upcoming production of Little Women during January 23-31 2016. January 9 2016 12:00 PM - 1:00 PM Location: 2425 Liberty Avenue in the Strip District Free and open to the public these monthly one-hour concerts feature Pittsburgh Opera Resident Artists in the George R. White Opera Studio at Pittsburgh Opera Headquarters. Bring a friend and bring your lunch! There is is usually complimentary coffee tea and cookies. Doors open at 11:30 AM. Please note that the Pittsburgh Opera garage is available only for handicapped parking by reservation. RESERVATIONS MUST BE RECEIVED BY 4:00 PM FRIDAY January 8. For more information about this Brown Bag Concert please visit http://pittsburghopera.org/calendar/detail/january-brown-bag-concert For more information about Pittsburgh Opera and the complete line-up for the[masked] season please visit http://pittsburghopera.org So whether you're curious or just looking to take a little break while shopping in the Strip please consider stopping by Pittsburgh Opera to enjoy their resident artists as they sing classics to give guests a little taste of opera. And if you're relatively new to Meetup this would be a nice event to attend to meet lots of people in a very relaxed convenient setting. Because the concert ends at 1 PM your Saturday afternoon will still be open. Depending on the RSVPs and interests of the group some people may decide to go out for an optional lunch or just walk around the Strip District checking out some places. Because we're expecting a large group we'll also discuss various options for those that wish to continue their afternoon in the Strip District. For example we may have 5-30+ Meetup members that might like to check out a few more things (say from 1:30- 5 PM) with the group. Options for Spending Time in the Strip District After the Concert In addition to many interesting restaurants shops bars etc. there are some other great places within a short walk of the Pittsburgh Opera location: 1) Heinz History Center &amp;amp; Western Pennsylvania Sports Museum (1212 Smallman Street) which includes the incredible We Can Do It! WWII Exhibit that was just extended another week until January 10 2016. It is very impressive covering WWII and Pittsburgh's role (such as local companies that manufactured the Jeep and many other products for the military) the role of women impact of WWII on everyday life (such as ration books) in the U.S. etc. Here is the link with all of the details http://www.heinzhistorycenter.org/exhibits/we-can-do-it-wwii They even have a Sherman tank parked outside as part of the exhibit! For more information about all the exhibits at the Heinz History Center please visit http://www.heinzhistorycenter.org/ Here is the visitor guide (to all 7 floors of incredible galleries) http://www.heinzhistorycenter.org/wp-content/uploads/2015/04/History-Center-Visitor-Guide-2015-April.pdf Admission is Adults ($16); Senior Citizens 62+ ($14); Retired &amp;amp; Active Duty Military ($6.50); Students with a valid school ID ($6.50); Children ages 6-17 ($6.50); Children ages 5 and under (Free) 2) Society for Contemporary Craft (2100 Smallman Street) http://contemporarycraft.org/ which contains the remarkable exhibit Mindful: Exploring Mental Health through Art (September 18 2015 - March 12 2016) http://contemporarycraft.org/exhibition/mindful/ Admission is free although a suggested donation of $5 is also OK.</t>
  </si>
  <si>
    <t>Two upcoming events for real estate investors</t>
  </si>
  <si>
    <t>A real estate investment seminar is scheduled for Saturday Nov 14th 2015 from 9AM to 1PM at the Norwin Chamber of Commerce Conference Center in Irwin PA. Learn about finding deals financing establishing and growing your REI business buy and hold flipping rehab/contractor management tenant screening legal tips and much more. For more information contact Otis DiCerbo at[masked]-5547.Also our next REI meeting is scheduled for Tuesday Nov 17th 2015 at the Jacktown Ride and Hunt Club. When Nick Bachofsky spoke about flipping real estate last June many guests were also interested in wholesaling. Nick agreed to return to cover wholesaling properties at our meeting next Tuesday. Nick is very successful in real estate investments and kind enough to share essential information to help investors learn about various topics that lead to success.</t>
  </si>
  <si>
    <t>FREE CONCERT: Duquesne University Music on the Mount: Christmas Brass</t>
  </si>
  <si>
    <t>Music on the Mount: Christmas BrassDecember 13 20153:00 pm - 5:00 pmSt. Mary of the Mount Parish - Mt. Washington 403 Grandview Avenue</t>
  </si>
  <si>
    <t>St. Mary of the Mount Church</t>
  </si>
  <si>
    <t xml:space="preserve"> 403 Grandview Avenue</t>
  </si>
  <si>
    <t>Biophilia: Pittsburgh January Meeting: Envisioning Biophilic Pittsburgh</t>
  </si>
  <si>
    <t>At our Jan. 7 Biophilia: Pittsburgh meeting join Phipps Executive Director Richard Piacentini and Director of Science Education and Research Dr. Emily Kalnicky at a visioning session for Biophilic Pittsburgh. Come for a lively conversation about all of the great biophilic initiatives already happening in the city and follow-up on the Biophilic Cities movement presented by Dr. Tim Beatley at our November meetup. Learn more about what Phipps and our partners are already doing and get involved by having your voice and ideas be heard. Please note: We will still hold a December meeting on Thurs. Dec. 3; details will be announced soon.</t>
  </si>
  <si>
    <t>STRING BEATS &amp; GRAVY KEYS // Thanksgiving Avant Classical Concert</t>
  </si>
  <si>
    <t xml:space="preserve"> STRING BEATS &amp;amp; GRAVY KEYS // Thanksgiving Avant Classical Concert Doors open @ 6:30 pm // Music served promptly: 7 pm Valerie Kuehne (NYC)//strings aperitif cello//http://www.nakedrootsconducive.com/ 8 pm Dubravka Bencic &amp;amp; Jose No//keys over beats//http://dubravkabencic.com/?page_id=11https://www.youtube.com/playlist?list=PLlzfHq_jKHRFazPNqwJWm7zG08pbENEzX 9 pm DJ Babyteeth - Reggie Boy Rivka//piano and gravy// Saturday November 21.@ The Space Upstairs214 N Lexington St. Pgh. PA 15208 We Thank The Musessuggested donation $15 - $20 For more information about The Space Upstairs please visit http://www.thespaceupstairs.org/</t>
  </si>
  <si>
    <t>Let\'s Meet for Lunch and Black Saturday at the Galleria!</t>
  </si>
  <si>
    <t>Pre-holiday Lunch at the Houlihan\'s Galleria - beautiful South Hills Mall that is very easy to get to and has great parking shops restaurants and a movie theatre.</t>
  </si>
  <si>
    <t>Houlihan\'s</t>
  </si>
  <si>
    <t>Movie night for January: Star Wars: The Force Awakens (in 2D)</t>
  </si>
  <si>
    <t>Tuesday is discount movie day at Cinemark theaters let\'s get together each month and watch a movie on the big screen! Actual movie time is 7:10.Please meet in the lobby 15 minutes prior to start. Before or after the movie we can get a bite to eat or a drink if people are up for it. Let me know in the comments if you would like to. I hope to see you there! This month\'s movie- Star Wars: The Force Awakens... If you didn\'t get a chance to see due to the long lines OR you just want to see again come join us for the movie!</t>
  </si>
  <si>
    <t>Let\'s Meet for Drinks and Fellowship before Christmas</t>
  </si>
  <si>
    <t>This will be the 13th year that Gatherings has met at the Gandy Dancer Bar for a Christmas Happy Hour. Keep the Tradition alive - invite friends!</t>
  </si>
  <si>
    <t>Gandy Dancer Bar</t>
  </si>
  <si>
    <t>Social Dev-to-Dev</t>
  </si>
  <si>
    <t>Discover Discuss and Disperse! We will have a casual Meetup for open discussions about Groovy related and related technologies (Grails Gradle Spock etc.). Bring your sample code ideas and questions! If you just want to get a chance to meet other Groovy Developers that's ok too. The Holidays are among us! We understand that this time of the year is very busy for most of us. The remaining meetings for this year will be casual and informal. We will be holding a drawing for a full license to JetBrains software. We hope to see you this month!</t>
  </si>
  <si>
    <t xml:space="preserve"> 3800 Forbes Avenue MPAC Building (Oakland)</t>
  </si>
  <si>
    <t>The Downtown &amp;amp; Business Branch hosts free movies on Tuesdays starting at 12:15 pm. Please join us for this week\'s film! Call[masked] for more information. DVD 101 Minutes A guitar heroine who gives up everything for her dream of rock n\' roll stardom returns home to make things right with her family. Starring Meryl Streep and Rick Springfield. (2015) Due to licensing restrictions we can\'t release the title before the showing. Call the library at[masked] for more info on the film.</t>
  </si>
  <si>
    <t>The Downtown &amp;amp; Business Branch hosts free movies on Tuesdays starting at 12:15 pm. Please join us for this week\'s film! Call[masked] for more information. DVD 96 Minutes A Macy\'s Department Store Santa teaches everyone a lesson in love faith and the value of imagination while proving in court that he is the real Kris Kringle. Starring Maureen O\'Hara Edmund Gwenn and Natalie Wood. (1947) Due to licensing restrictions we can\'t release the title before the showing. Call the library at[masked] for more info on the film.</t>
  </si>
  <si>
    <t>The Downtown &amp;amp; Business Branch hosts free movies on Tuesdays starting at 12:15 pm. Please join us for this week\'s film! Call[masked] for more information. DVD 130 Minutes Bound by a shared destiny a former boy-genius who is jaded by disillusionment and a bright optimistic teen bursting with scientific curiosity embark on a danger-filled mission to unearth the secrets of a mysterious place somewhere in time and space that exists in their collective memories. Starring George Clooney and Britt Robertson. (2015) Due to licensing restrictions we can\'t release the title before the showing. Call the library at[masked] for more info on the film.</t>
  </si>
  <si>
    <t>Hi All I am planning this indoor tennis Wednesday evening this week.Is there anyone to play some tennis indoor?If so please RSVP. Because the indoor tennis is not free I added payment option.It is $15 per person for 2 hours. Unfortunately the refund will not be guaranteed. So please make sure your schedule before making RSVP.If you have any questions please let me know. My phone number is[masked]-7890.Thanks and see you then Jason</t>
  </si>
  <si>
    <t>Start the new year right!</t>
  </si>
  <si>
    <t>Shake the holiday cobwebs out of your head and get back to business.</t>
  </si>
  <si>
    <t>Let's see the Duquesne University Tamburitzans at the Palace Theater.</t>
  </si>
  <si>
    <t xml:space="preserve"> Come see the longest-running live stage show in the country! From simple beginnings the Tamburitzans ensemble named after the stringed folk instrument the tambura or tamburitza expanded its repertoire throughout the past seven decades to include a wide variety of folk dance and music representing Eastern Europe and many neighboring cultures. Seventy-five years several international tours hundreds of performers and tens of thousands of audience members later the Tamburitzans show is an annual tradition for some and a delightful new surprise for others. Tickets can be bought here: http://stg.thepalacetheatre.org/concerts-events/duquesne-university-tamburitzans/ https://itkt.choicecrm.net/templates/PALT/?prod=palace WE CAN COORDINATE TO SIT TOGETHER IN THE $20 ORCHESTA K-Y SEATS. I'VE BOUGHT MY TICKET FOR SEAT **P6** SO PLEASE PLAN ON BUYING YOUR TICKETS IN AND AROUND ROW P SEAT 6 ****AT LEAST A MONTH**** IN ADVANCE SO THAT WE MAY SIT TOGETHER. THIS SHOW IS EXTREMELY POPULAR! Let's meet in front of the Palace Theater at 1:00 to check in and find our seats for the 2:00 show. Side note: Jan. 31st is my birthday! =D I look forward to seeing everyone there! P.S. PLEASE BUY YOUR TICKETS *****EARLY*****! Update[masked]: The tickets are about 1/3 taken and there are 5-6 seats available in row P and 8-9 seats around where we are sitting in row P. Thanks.</t>
  </si>
  <si>
    <t>The Palace Theatre</t>
  </si>
  <si>
    <t xml:space="preserve"> 21 W Otterman St</t>
  </si>
  <si>
    <t>Please join Ohio River Beaver County</t>
  </si>
  <si>
    <t>join here The events that were posted here are moving to Ohio River Beaver County. Thanks Vince.</t>
  </si>
  <si>
    <t>Kelly's Irish Pub</t>
  </si>
  <si>
    <t>Bridgewater</t>
  </si>
  <si>
    <t xml:space="preserve"> 1458 Riverside Drive</t>
  </si>
  <si>
    <t>Level 28- Kabbalah: First Receive Then Give</t>
  </si>
  <si>
    <t>Apostle Paul paraphrases Jesus when he says in Acts 20:35 "It is better to give than receive." True but in the spiritual world giving is technically impossible to do without first receiving! In order to give spirit energy one must first receive spirit energy. In this group we will discuss the ancient wisdom tradition of the Kabbalah which means "to receive." Kabbalah has its roots in Judaism but really is a philosophy or a "thought system" that is applicable to all people who are seeking spiritual truth. And that\'s us!</t>
  </si>
  <si>
    <t xml:space="preserve"> (T)ERROR (USA 2015) w/ Q&amp;A + Reception!</t>
  </si>
  <si>
    <t xml:space="preserve"> Get a glimpse into the 2016 CMU International Film Festival season with its Sneak Preview event featuring (T)ERROR an eye-opening Pittsburgh-based film that investigates an FBI sting operation of a Wilkinsburg terror suspect. JOIN US! Celebrate the 10th CMU IFF and 20th Anniversary of CMU s Center for Africanamerican Urban Studies &amp;amp; the Economy (CAUSE)! 4:30pm Elegant food reception in Connan Room Cohon University Center5:30pm Screening of (T)ERROR7:00pm Q&amp;amp;A Session with the film\'s co-director Lyric Cabral This event is FREE and open to the public! Presented in conjunction with CAUSE and co-sponsored by The Humanities Center and Center for the Arts in Society. For more information please visit the event website. FILM DESCRIPTION "Intense and intricately crafted (T)ERROR explores just how far we are going to prevent terror and exactly what liberties we are sacrificing to get there." Arthur Ryel-Lindsey (T)ERROR shot in our very own Pittsburgh goes undercover to follow an FBI informant on an assignment to befriend a Wilkinsburg man suspected of being a Taliban sympathizer. In doing so directors Lyric Cabral and David Felix Sutcliffe push the boundaries of documentary ethics by plunging into the middle of an active FBI sting operation in an attempt to understand and reveal how the U.S. government identifies and apprehends terror suspects. Don t miss this incredibly daring film that has been winning awards all over the world including the Special Jury Prize at this year s Sundance Film Festival! TRAILER https://www.youtube.com/watch?v=Qudu8SWE1Ho Reception &amp;amp; Film Location This event is General Admission (open seating) and takes place inside the Jared L. Cohen University Center (where the caf areas are also located) next to the tennis courts. And if you were standing on Forbes facing the main campus (near the bus shelter at Forbes &amp;amp; Morewood) you would see the famous \'Walking to the Sky\' sculpture (where people appear to walking up a 10-story angled pole) in front of you and the Cohen University Center would be very long building to your left. The McConomy Auditorium is on the 1st floor of the Cohen University Center. Please print out this campus map before you go http://www.cmu.edu/homeimages/campus-map/cmu_mapcolor_8x11.pdf the Cohen University Center is Building #13 on this map. Here is what the McConomy Auditorium looks like inside http://www.cmu.edu/cohon-university-center/reserve-space/event-spaces/mcconomy.html We d love to see your faces in the audience!</t>
  </si>
  <si>
    <t xml:space="preserve"> Get a glimpse into the 2016 CMU International Film Festival season with its Sneak Preview event featuring (T)ERROR an eye-opening Pittsburgh-based film that investigates an FBI sting operation of a Wilkinsburg terror suspect. JOIN US! Celebrate the 10th CMU IFF and 20th Anniversary of CMU s Center for Africanamerican Urban Studies &amp;amp; the Economy (CAUSE)! 4:30pm Elegant food reception in Connan Room Cohon University Center 5:30pm Screening of (T)ERROR 7:00pm Q&amp;amp;A Session with the film\'s co-director Lyric Cabral This event is FREE and open to the public! Presented in conjunction with CAUSE and co-sponsored by The Humanities Center and Center for the Arts in Society. For more information please visit the event website. FILM DESCRIPTION "Intense and intricately crafted (T)ERROR explores just how far we are going to prevent terror and exactly what liberties we are sacrificing to get there." Arthur Ryel-Lindsey (T)ERROR shot in our very own Pittsburgh goes undercover to follow an FBI informant on an assignment to befriend a Wilkinsburg man suspected of being a Taliban sympathizer. In doing so directors Lyric Cabral and David Felix Sutcliffe push the boundaries of documentary ethics by plunging into the middle of an active FBI sting operation in an attempt to understand and reveal how the U.S. government identifies and apprehends terror suspects. Don t miss this incredibly daring film that has been winning awards all over the world including the Special Jury Prize at this year s Sundance Film Festival! TRAILER https://www.youtube.com/watch?v=Qudu8SWE1Ho We d love to see your faces in the audience!</t>
  </si>
  <si>
    <t>TODAY! FREE MOVIE Screening: (T)ERROR (USA 2015) w/ Q&amp;A + Reception!</t>
  </si>
  <si>
    <t xml:space="preserve"> Get a glimpse into the 2016 CMU International Film Festival season with its Sneak Preview event featuring (T)ERROR an eye-opening Pittsburgh-based film that investigates an FBI sting operation of a Wilkinsburg terror suspect. JOIN US! Free Screening of (T)ERROR Friday Nov 20th 4:30pm Elegant food reception in Connan Room Cohon University Center 5:30pm Screening of (T)ERROR 7:00pm Q&amp;amp;A Session with the film\'s co-director Lyric Cabral This event is FREE and open to the public! Presented in conjunction with CAUSE and co-sponsored by The Humanities Center and Center for the Arts in Society. For more information please visit the event website. FILM DESCRIPTION "Intense and intricately crafted (T)ERROR explores just how far we are going to prevent terror and exactly what liberties we are sacrificing to get there." Arthur Ryel-Lindsey (T)ERROR shot in our very own Pittsburgh goes undercover to follow an FBI informant on an assignment to befriend a Wilkinsburg man suspected of being a Taliban sympathizer. In doing so directors Lyric Cabral and David Felix Sutcliffe push the boundaries of documentary ethics by plunging into the middle of an active FBI sting operation in an attempt to understand and reveal how the U.S. government identifies and apprehends terror suspects. Don t miss this incredibly daring film that has been winning awards all over the world including the Special Jury Prize at this year s Sundance Film Festival! TRAILER https://www.youtube.com/watch?v=Qudu8SWE1Ho We d love to see your faces in the audience!</t>
  </si>
  <si>
    <t>Primarily acoustic although Kevin has been bringing an electric guitar and amp and running it through a clean channel. Keyboards flutes and ukuleles also have been spotted. Rumor has it that some horns and sax's may be joining us this Tues!!! Sign-ups starting at 7:00 Open Mic starts at 7:30. Looking forward to another night of great talent!</t>
  </si>
  <si>
    <t>Pittsburgh Mass Mob XVII December 27 at Church of the Resurrection at 11:30 am</t>
  </si>
  <si>
    <t>The Church of the Resurrection in Brookline has invited us to Pittsburgh Mass Mob their church! Church of the Resurrection has a very interesting history. According to the diocesan web site it is as follows: Parish History "Resurrection parish was established in 1909. The origin of the parish can be traced to the opening of the Mt. Washington Streetcar Tunnel in 1904. Before the tunnel opened travel to Pittsburgh from the South Hills was time consuming and difficult. This kept the population in the area down. Once travel to and from Pittsburgh became easier Brookline experienced a rapid growth. By 1909 Brookline had grown to the point that a parish could be supported. On May 3 1909 land for a church was purchased and on May 25 the parish was officially established. The first Mass of the parish was celebrated on May 30 in a rented storeroom. This storeroom served as a church for a year. Beginning in June of 1909 work began on a combined church and school building. The cornerstone was laid on September 19 1909 and the first Mass was celebrated in the new church on March 27 1910. The basement of the building was devoted to the church and the upper floor constituted the school. To meet the growing needs of the school a second floor and a wing was added to the original building in 1912. A second wing was added in 1923 to 1924. A final addition connecting the two wings was constructed in 1928. The continuing growth of the parish led to the building of a new church. Ground for the church was broken on April 25 1938 and the completed church was dedicated on February 13 1939. The original church was converted into a gym and in 1953 into four classrooms. The church was renovated in 1955 and 1984." Known for it\'s breathtaking picture behind the altar it is another one of Pittsburgh\'s jewels! There will be a tour after Mass as well as a light reception. Please be sure to bring your family and friends for this exciting opportunity to enjoy a "view from another pew" again! Here is a video of this beautiful church Enjoy! https://www.youtube.com/watch?v=e7vO6GoS44c</t>
  </si>
  <si>
    <t>The Church of the Resurrection in Brookline has invited us to Pittsburgh Mass Mob their church! Church of the Resurrection has a very interesting history. According to the diocesan web site it is as follows: Parish History "Resurrection parish was established in 1909. The origin of the parish can be traced to the opening of the Mt. Washington Streetcar Tunnel in 1904. Before the tunnel opened travel to Pittsburgh from the South Hills was time consuming and difficult. This kept the population in the area down. Once travel to and from Pittsburgh became easier Brookline experienced a rapid growth. By 1909 Brookline had grown to the point that a parish could be supported. On May 3 1909 land for a church was purchased and on May 25 the parish was officially established. The first Mass of the parish was celebrated on May 30 in a rented storeroom. This storeroom served as a church for a year. Beginning in June of 1909 work began on a combined church and school building. The cornerstone was laid on September 19 1909 and the first Mass was celebrated in the new church on March 27 1910. The basement of the building was devoted to the church and the upper floor constituted the school. To meet the growing needs of the school a second floor and a wing was added to the original building in 1912. A second wing was added in 1923 to 1924. A final addition connecting the two wings was constructed in 1928. The continuing growth of the parish led to the building of a new church. Ground for the church was broken on April 25 1938 and the completed church was dedicated on February 13 1939. The original church was converted into a gym and in 1953 into four classrooms. The church was renovated in 1955 and 1984." Known for it\'s breathtaking picture behind the altar it is another one of Pittsburgh\'s jewels! There will be a tour after Mass as well as a light reception. Please be sure to bring your family and friends for this exciting opportunity to enjoy a "view from another pew" again! ps here is a preview video of this beautiful church! https://www.youtube.com/watch?v=e7vO6GoS44c</t>
  </si>
  <si>
    <t>A Fraction of the Whole</t>
  </si>
  <si>
    <t>From Publisher\'s Weekly: Starred Review. At the heart of this sprawling dizzying debut from a quirky assured Australian writer are two men: Jasper Dean a judgmental but forgiving son and Martin his brilliant but dysfunctional father. Jasper in an Australian prison in his early 20s scribbles out the story of their picaresque adventures noting cryptically early on that [m]y father\'s body will never be found. As he tells it Jasper has been uneasily bonded to his father through thick and thin which includes Martin\'s stint managing a squalid strip club during Jasper\'s adolescence; an Australian outback home literally hidden within impenetrable mazes; Martin\'s ill-fated scheme to make every Australian a millionaire; and a feverish odyssey through Thailand\'s menacing jungles. Toltz\'s exuberant looping narrative thick with his characters\' outsized longings and with their crazy arguments sometimes blows past plot entirely but comic drive and Toltz\'s far-out imagination carry the epic story which puts the two (and Martin\'s own nemesis his outlaw brother Terry) on an irreverent roller-coaster ride from obscurity to infamy. Comparisons to Special Topics in Calamity Physics are likely but this nutty tour de force has a more tender more worldly spin. (Feb.)</t>
  </si>
  <si>
    <t>Sunday Games at Moon Eat N Park 11/22 3-9</t>
  </si>
  <si>
    <t>Reserved the back room again at the Moon Eat N Park for Sunday 11/22 between 3 and 9 pm to keep the every other Sunday event going. Earliest they reserve on Sundays is 3 pm with the expectation of a total of $40 in food/drink purchases. Hoping for a good turnout. Bring friends and any games you would like to play. (JoAnn's cell[masked] Below is a list of games I have. 6 Nimmt (cards for 2-10 players) Farkle (dice unlimited) Story Cubes (unlimited) Family Feud Cards 5 Crowns (cards 2-7) Mexican Train Dominoes (2-10) Frazzle (board/words 2-6) Lost Cities (cards only 2 players) Apples to Apples (cards 3-4) Skippbo (cards 2-6) Nacho Loco (matching chips 2-6) Telestrations (drawing up to 6) Phase 10 (cards 2-6) Rummikub (numbered tiles 2-4) Upwords (2-4) Carcassonne (2-5 placing tiles to build roads farms cities) and board games not opened NCIS (up to 6) and The 39 Clues (up to 4). Some other games I like but do not have: Bohnanza Heck Meck Dixit Diamonds Qwirkle Take 10 Scattergories The Great Dalmuti Cabo No Thanks and Spyfall to name a few.</t>
  </si>
  <si>
    <t>Vegan Book Club FILM Edition And POTLUCK!</t>
  </si>
  <si>
    <t>The Vegan Book Club is open to everyone: The intention is to provide a comfortable welcoming environment for people to explore issues related to Veganism. This month\'s film selection is "Maximum Tolerated Dose" a feature-length documentary that charts the lives of both humans and non-humans who have experienced animal testing first-hand. Watch the trailer at http://maximumtolerateddose.org/ It\'s a potluck so bring a vegan dish to share (plus your own plate and utensils!)</t>
  </si>
  <si>
    <t>A Night Of Killer Karaoke @ Latitude 360</t>
  </si>
  <si>
    <t xml:space="preserve"> Want to have fun while supporting local artists? Look no further. The Rage of the Stage Players' fall karaoke fundraiser is just the thing for you! Come out to Latitude 360 for a fun night of karaoke hosted by Jen James and featuring guest judge Dave Toole of Identity X! Prizes for 1st 2nd and 3rd place. First Prize:Photo or video package worth $250.00(Courtesy of Eyes to the Sky Films)$100.00 worth of gift cards Second Prize:$75.00 worth of gift cards Third Prize:$50.00 worth of gift cards There will be three rounds of competition where you can pick three unique songs: - 1st round: 1 minute section of a song- 2nd round: 2 minute section of a song- Final round: Entire song The final round is an audience vote so bring your friends! All skill levels are welcome to participate! Entry into the competition is FREE simply email us at: [masked] and we'll put you on the list! Tickets for the audience: $10.00 for adults$7.00 for students$5.00 with a Rage show program For more information on The Rage of the Stage Players please visit http://rageofthestage.com/</t>
  </si>
  <si>
    <t>Gutter balls Strikes and bumper pads</t>
  </si>
  <si>
    <t>Games are $3.50 and shoes $2.00 Kick back some beers and have some fun bowling or just hang out with the group.</t>
  </si>
  <si>
    <t>Bowl - A- Rena</t>
  </si>
  <si>
    <t xml:space="preserve"> 200 Boughman ave. </t>
  </si>
  <si>
    <t>1 WEEK EARLY (due to Thanksgiving) VPU's Monthly Meeting is Wed. Nov. 18 2015</t>
  </si>
  <si>
    <t>Join us this Wednesday (one week early due to Thanksgiving) as we discuss the results of the recent election and learn if there are any updates on the PA state budget talks and other state and federal issues. Then we will be discussing our plans for Veterans and Patriots United for next year. 2016 will be a make or break year for our Republic and we all need to recommit and double our efforts so that future generations will know what it means to live free. As our founder Mick used to say . . . We're only asking for two hours a month. Please make the commitment and join us. Your country is calling . . .</t>
  </si>
  <si>
    <t>Hello everyone! Great turnout for last week's Friday Night under the Lights! We did have a little setback in that King's informed us that they are no longer open 24 hours any longer and would be shutting down at 11:00 PM on Fridays. This is a bit of a disappointment since most of our meetup had been going to around 2:00 AM or so. We are going to start the investigation process to see if we can find a suitable place to accommodate the group that stays open a few hours longer. Due to the large crowd we immediately broke up into two groups and played: Above and Below and The Builders. a After those games broke up one group kept up the deckbuilder theme and played Ascension while the other group played a six player game of Mission: Red Planet. With only an hour remaining until closing we split up again and played Codenames and Roll for the Galaxy. 11:00 PM came way too soon but we all had a great time. This week's theme is: Cult of the New bring that new acquisition disorder game that you have purchased but haven't gotten onto the table yet. Maybe someone in the group has played it before and can show you how to play or you can read up on the rules and teach it yourself to the group. My game that I will be instructing this week is: Champions of Midgard this is a viking themed worker placement game similar to one of my favorites Lord of Waterdeep. Please r.s.v.p. early so I have an idea on how many people or coming and what games to bring along. You can always cancel your r.s.v.p. if you have a change of plans. See you on Friday! Russ.</t>
  </si>
  <si>
    <t>Monthly Meeting - PA Budget Issues</t>
  </si>
  <si>
    <t>Our focus this meeting will be the PA Budget. Please join us to find out the issues and how we can influence our representative in Harrisburg. Speakers to include Sam Miclot representing PA Representative Eli Evankovich. Hoss's imposes a $5 charge for anyone who does not order a Salad Bar or Meal.</t>
  </si>
  <si>
    <t>Run Your First Hadoop Program</t>
  </si>
  <si>
    <t>Hello We\'d like to invite you for an expert live session on Run Your First Hadoop Program scheduled on 19th November Thursday 9:30PM to 10:30PM EST The session agenda is as follows: Introduction to Big Data &amp;amp; Hadoop Hadoop 2.0 Architecture Data Loading via HDFS Scripting Commands - MapReduce &amp;amp; Hive Live Programming Tutorial Future &amp;amp; Possibilities of Big Data This promises to be an extremely enriching session and we hope you can make it - Register Here In case you can\'t make it sign-up anyway we\'ll send you the recording. Cheers!</t>
  </si>
  <si>
    <t>Come on out with us downtown for one of the biggest parties in Pittsburgh. We'll meet at Butcher &amp;amp; the Rye but people are more than welcome to do whatever they want for the evening. There will probably be a group sticking around for the fireworks and checking out some of the local bands playing. Feel free to bring some friends. This is a cross-post from the SportsNuts meetup so feel free to introduce yourself and join in the festivities!</t>
  </si>
  <si>
    <t>Butcher and the Rye</t>
  </si>
  <si>
    <t xml:space="preserve"> 212 6th St</t>
  </si>
  <si>
    <t>Brazilian Songstress Kenia in Penn Hills</t>
  </si>
  <si>
    <t>This Weds. come hear Kenia in her Barn debut!7-9 PM. Free as usual! If you like Brazilian Jazz this is the real thing!</t>
  </si>
  <si>
    <t>Petit D jeuner (a monthly breakfast group - int - adv)</t>
  </si>
  <si>
    <t>Je vous signale le prochain Petit D jeuner le 21 nov. 11h00 Panera Bread 3401 Blvd of the Allies 15213.Si vous pensez assister merci de r pondre ce message. Cordialement Amy GuthriePetit Dejeuner &amp;lt;[masked]&amp;gt; Note - I am sending this on behalf of Amy Guthrie - please respond both on this meetup and send her an email to rsvp.Level - "people who already speak some to a lot of French"</t>
  </si>
  <si>
    <t>Pittsburgh SPECIAL $69/player for Fall Leagues at NEW Cool Springs!</t>
  </si>
  <si>
    <t>$69/player special pricing good through Dec. 18th. On the 19th pricing goes up to $99 before season starts. Full teams and individuals have already signed up via our website. So don't be shy! Men s &amp;amp; Coed League @ Cool Springs Sports Center...Brand NEW Facility in Bethel Park This is a BRAND NEW facility located about 20 minutes south of downtown. Two beautiful hard wood courts will be in play. Great locker rooms and amenities. This is an AMAZING value as we launch our new leagues and welcome new players. Note that this is a 6 week program to start. Winter will start in early January and returning fall teams will have priority placement. Sign up as an individual - great way to meet new friends! - with a group of friends - or as a full team. Choose from: Tuesday Coed or Men's - Rec Level (starts Jan 12th) Wednesday Men's - Rec or Intermediate (starts Jam 13th) What's included in the price? 7 weeks of regular season plus up to two weeks of playoffs 2 paid referees + scorekeeper Two 20 minutes halves Championship prize for winning team: Choice of customized apparel or trophy! Food/Drink specials at sponsor bar Format Full Court When are we playing? This league plays a round robin regular season with game times rotating from 7:00 PM through 11:00 PM. A full season schedule and standings will be available on sportsmonster.net by week 2. Playing surface and what to wear: We play on a hardwood court. Athletic shoes are required. Teams must wear same-colored permanent numbered shirts. Level of competition: - Recreational level is ideal for teams just forming teams with a mix of experienced and novice players and maybe teams that have lost a step or two over the years and are looking for a more relaxed environment. - Intermediate level is for teams and players looking for a faster and more skilled atmosphere. Everyone playing has either played high school club ball or IM's in college knows the game and is solid in all fundamentals and sharp in certain skills. These leagues are happening! Don't see a bunch of people registered here? Don't worry! Many people and teams register directly on our sportsmonster.net website instead. So go ahead and sign up to play! Full Team Registration*Want to Register as a Full Team? If you want to register a full team you can do so but roster size MUST be at least 10. And yes you can pay for all of them here. If players are signing up on their own have each player/group be sure to reference one another so we know to place you together see questions when you RSVP. When will I find out which team I'm on? Once a team is formed a roster will be provided to all the players and we ask someone from the team to volunteer to act as captain to ensure a full team is showing up each week and a positive vibe is maintained throughout the season. Don't have PayPal? You may register through Sportsmonster.net and pay by check or money order but you will be paying full value as presented on that site. If you have any questions please don't hesitate to ask. Call: [masked]E-mail: ryan @ sportsmonster.net All registrations made through this Meetup event agree to the terms and conditions found on sportsmonster.net.</t>
  </si>
  <si>
    <t>Movie - In the Heart of the Sea ; Moby Dick Dinner after @ Chili\'s</t>
  </si>
  <si>
    <t>Movie starts at 1:05. In the Heart of the Sea stars Chris Hemsworth ("Marvel\'s The Avengers" "Rush") as the vessel\'s veteran first mate Owen Chase; Benjamin Walker ("Abraham Lincoln: Vampire Hunter") as its inexperienced Captain George Pollard; Cillian Murphy ("The Dark Knight Rises") as second mate Matthew Joy; and Ben Whishaw ("Skyfall") as novelist Herman Melville whose inquiries into the event 30 years later helped bring the story to light. In the winter of 1820 the New England whaling ship Essex was assaulted by something no one could believe: a whale of mammoth size and will and an almost human sense of vengeance. The real-life maritime disaster would inspire Melville\'s Moby-Dick. But that told only half the story. "In the Heart of the Sea" reveals the encounter\'s harrowing aftermath as the ship\'s surviving crew is pushed to their limits and forced to do the unthinkable to stay alive. Braving storms starvation panic and despair the men will call into question their deepest beliefs from the value of their lives to the morality of their trade as their captain searches for direction on the open sea and his first mate still seeks to bring the great whale down. The film also stars Tom Holland ("The Impossible") as young seaman Tom Nickerson and Brendan Gleeson ("Harry Potter and the Deathly Hallows: Part 1") as the same man 30 years later. Spanish actor Jordi Moll ("Riddick") is the captain of another ship the Archimedes who tries to warn the Essex of what may lie ahead. Dinner afterwards at Chili\'s Grill &amp;amp; Bar 2020 Pittsburgh Mills Blvd Tarentum PA 15084. (The restaurant is just on the other side of the mall next to the bank)</t>
  </si>
  <si>
    <t>Learn how to avoid taxes legally when you sell a property</t>
  </si>
  <si>
    <t xml:space="preserve">First time guest get in for free all other non-members are $10 at the door. Come network and learn with other local real estate investors. </t>
  </si>
  <si>
    <t xml:space="preserve">Debate night! </t>
  </si>
  <si>
    <t>Kari and I want to invite everyone to was the last democratic debate of 2015. At this time the debate time has not been announced. This is a family friendly event and my kids will be present. You are welcome to bring your kids to be with you. Please use the discussion area to let us know if you will bring snacks to share. The holiday party is cancelled because of surgery on December 17.</t>
  </si>
  <si>
    <t>Hidden Secret of Pittsburgh:Jazz Conspiracy Big Band w SWING Dance Lesson</t>
  </si>
  <si>
    <t>Happy Hour then Dinner at AJ's Peruvian Rotisserie Oakland</t>
  </si>
  <si>
    <t>Saludos a todos! Our old friend and Meetup organizer Nyya will be visiting. So.... let's meet for drinks then dinner. The main event is dinner at AJ's Peruvian Rotisserie in Oakland at 6:45. AJ's is BYOB but there are several bars and a beer distributor in the same block if you wish to pick up something. Here is AJ's website: http://www.ajsburgerperuvianfood.com/ Also show up after 6:00 at Bootleggers right down the block at 403 Semple St. if you'd like to get a drink before. This will be a good chance to socialize with other members before dinner. Here is Bootleggers' website: http://www.bootleggerspitt.com/ Hasta pronto!</t>
  </si>
  <si>
    <t>AJ's Burger &amp; Peruvian Rotisserie Chicken</t>
  </si>
  <si>
    <t xml:space="preserve"> 422 Semple St</t>
  </si>
  <si>
    <t>Let\'s Meetup for a Christmas Brunch in a beautiful Venue!</t>
  </si>
  <si>
    <t>Christmas Brunch Saturday December 12 201510:45 am at the Terrace Room in the Historic Omni William Penn Hotel in Downtown Pittsburgh. You can enjoy the Breakfast Brunch or Lunch Menu. Please bring Cash just in case they can only do one check. Never sure how they handle large groups. I have made a reservation for 20 - Let\'s top that!</t>
  </si>
  <si>
    <t>Terrace Room</t>
  </si>
  <si>
    <t xml:space="preserve"> 530 William Penn Place</t>
  </si>
  <si>
    <t>Wednesday Evening Tennis Schenley</t>
  </si>
  <si>
    <t>This is for all levels</t>
  </si>
  <si>
    <t>Small Business Saturday Gaming - Giant Eagle Market District Express</t>
  </si>
  <si>
    <t xml:space="preserve">If you haven't gotten enough turkey by the Saturday after Thanksgiving come on out and play some games with one of the biggest turkeys the meetup has Redbeard! We are having another Saturday gaming event at the Market District Express on Small Business Saturday. So after you go support a local small business with some of your holiday shopping patronage come baste in the glory of modern boardgames with us for the rest of the day! Bring a game you want to try or try some games that you likely won't find in the toy aisle at Wal-Mart. These games come from all over the world. We have a group of folks who are usually excited to teach someone a new game and we have people who are very game (sorry) to give any games you may bring a shot. Experienced? Inexperienced? In between? Need a little coaching to get through your turn? Ready to give it a shot? Come out and see us! Drop in any time after Noon. People come and go all day. Some don't even RSVP. There is no admission to attend. There is a rather good selection on food as well and for those who would enjoy a beer they do have it on site. We'll be playing in the dining area. The management has a hard deadline about closing at 10 PM so we try to wind down the games being played at 9:30 so we can be considerate to the staffs' desire to get home. Text me with your questions here on meetup or on my cell (724)[masked] . </t>
  </si>
  <si>
    <t xml:space="preserve">NO COVER! BAND: Right TurnClyde at The Hop House - Greentree area! </t>
  </si>
  <si>
    <t>It\'s our return to The Hop House in the Greentree AreaSome of the best oven baked Pizza in Town Join us the guys of Right TurnClyde as they bring the party to The Hop House By now you know who we are but if you\'re still wondering just who is the "Right Turn Clyde" .. well we are a very cool mix of Contemporary hits. Modern and classic rock with a little Country for a hell of a good time ! Right TurnClyde is your host .. Please say HI to Clyde and the boys when you get the chance and mention you are with Meetup! when there is a BREAK\\Intermission in the SETS.</t>
  </si>
  <si>
    <t>The Spirit of Santa: The Legend the Love and the Lowdown</t>
  </si>
  <si>
    <t>Just in time for Christmas join us for The Spirit of Santa at Lifetree Caf . We\'re talking Santa today! Guaranteed to help put you in the holiday spirit. Join us for The Spirit of Santa at Lifetree Caf this week. The program features a filmed interview with Mark and Teresa McGraw a couple who professionally play the roles of Santa Claus and Mrs. Claus. We both just love children so much says Teresa. We reach out to them because we know that not all children out there are loved. Not all of them get gifts or have homes. If we can just be a sparkle in their Christmas that s great. We\'re talking Santa today! Guaranteed to help put you in the holiday spirit. Join us for The Spirit of Santa at Lifetree Caf this week.</t>
  </si>
  <si>
    <t>Like boardgames and card games and find yourself looking for a friendly open group of like minded folks to throw some dice with? MEEPLE is for you. Come on out to the Carnegie Library in Oakland for an afternoon of great games and laughs. Regular attendees bring all sorts of games from simple to sophisticated for those into gateway games to those into complex Euros. There's a space and place for all players. You won't find a warmer welcome! First timers new and inexperienced players are encouraged to attend. We play games of every type and sort but often have a theme. This week's theme is GATEWAY GAMES. These are games that are fun and accessible to everyone. Since we're all going to be spending holiday times with family members who might not be game-inclined this is a good way to learn some games that you might teach them. Of course Settlers of Catan and Ticket to Ride are considered the GATEWAY classics...but there are plenty others. Let's bring some and give them a go.</t>
  </si>
  <si>
    <t>Ludum Dare Weekend Jam</t>
  </si>
  <si>
    <t>Ludum Dare 34 is only a few weeks away and I'd like to have a real world place where people can work on games. So the coworking area of LFG will be open again for people to build games. The LAN center will be open during our normal working hours but any time we would normally be closed you are welcome to use any of our equipment to work or test out your games that you're making. We are also planning on casting some of event. We had a really good turn out for our Game Jam weekend back in September. I'm hoping for a similar turnout for this one.</t>
  </si>
  <si>
    <t>Post Holiday Party Lights Drive</t>
  </si>
  <si>
    <t xml:space="preserve">After our Holiday party at Narcisi Steve will be leading a drive from the winery to the Clinton PA Christmas Light-Up Celebration! It's about a 50 minute drive from the holiday party so we should arrive just as the lights go on! They ask for a $10/per car cash donation upon arrival. Check their website for more details: http://www.christmaslightup.com/ If you're not attending the holiday party you can still join us for the lights drive! Either meetup at the winery at 4pm or meet at the Light Up Celebration on Route 30 in Clinton at 5pm! (Directions on their website) </t>
  </si>
  <si>
    <t>Christmas Light Up Celebration</t>
  </si>
  <si>
    <t xml:space="preserve"> Route 30 by the Airport / Mall at Robinson</t>
  </si>
  <si>
    <t>Battlecross with Havok Nekrogoblikon and Black Fast</t>
  </si>
  <si>
    <t>I saw Battlecross the last time they came through Pittsburgh at the Smiling Moose and they were incredible. Come out to Cattivo for a night of heavy thrash metal featuring Battlecross Havok Nekrogoblikon and Black Fast. Tickets are $15.50</t>
  </si>
  <si>
    <t>YPA Lecture: John Schalcosky The Odd Mysterious &amp; Fascinating History of Pgh</t>
  </si>
  <si>
    <t>The Young Preservationists Association presents John Schalcosky creator of the Odd Mysterious &amp;amp; Fascinating History of Pittsburgh page! FREE! Register here: http://www.youngpreservationists.org/events-calendar/</t>
  </si>
  <si>
    <t>Dinner and Conversation for Advanced Speakers at El Milagro Beechview</t>
  </si>
  <si>
    <t>Another dinner for those at ease holding a conversation in Spanish! El Milagro is the real deal! Here's the menu: http://elmilagropgh.com/menu El Milagro is BYOB so be sure to bring the alcoholic beverage of choice if you so desire. (According to their website there is a small corking fee.) I'll bring some extra beer as well. Nos vemos alla!</t>
  </si>
  <si>
    <t>Saturday Sketching @ Big Dog Coffee</t>
  </si>
  <si>
    <t>Let's meet for a Saturday afternoon sketch session at Big Dog Coffee in the South Side. We can discuss potential indoor meetup locations for the upcoming chilly months.</t>
  </si>
  <si>
    <t>Coffee Loves Music: End of the Year Edition</t>
  </si>
  <si>
    <t>5 Bands! ROCK AND ROLL CHRISTMAS! Baden PA! Nov 29th 3-9pm!</t>
  </si>
  <si>
    <t xml:space="preserve"> I AM SO GLAD I SEE SOME RSVPs BECAUSE ITS GOING TO BE AN AWESOME EVENING OF MUSIC AND FELLOWSHIP ALL FOR A GREAT CAUSE !!! 5 BANDS! Please DONATE SOME TOYS FOR TOYS FOR TOTS if you can! A wonderful afternoon is in the making to benefit our VETERANS. Please come join the BEAVER COUNTY ROCKERS as they give you an day of music fun and fellowship. There were also be a Chinese Auction hosted by "the Angels" and Mr &amp;amp; Mrs Santa Claus for the children. We ask that you bring a new unwrapped toy that will benefit TOYS FOR TOTS. I hope to see you there! A Rock N Roll Christmas! FIVE Bands: Scheer Element Mudslinger Band Passin Thru Casey &amp;amp; Dan Deely Dream Machine ALL STAR BAND! If you uses google maps make sure you put in the zip code: 271 State St Baden PA 15005 : ) </t>
  </si>
  <si>
    <t xml:space="preserve">Baden American Legion </t>
  </si>
  <si>
    <t>Baden</t>
  </si>
  <si>
    <t xml:space="preserve"> 271 State Street </t>
  </si>
  <si>
    <t>Live Session - Run Your First Hadoop Program</t>
  </si>
  <si>
    <t>Hello We\'d like to invite you for an expert live session on Run Your First Hadoop Program scheduled on 19th November Thursday - 9:30PM to 10:30PM EST The session agenda is as follows: Introduction to Big Data &amp;amp; Hadoop Hadoop 2.0 Architecture Data Loading via HDFS Scripting Commands - MapReduce &amp;amp; Hive Live Programming Tutorial Future &amp;amp; Possibilities of Big Data This promises to be an extremely enriching session and we hope you can make it - Register Here In case you can\'t make it sign-up anyway we\'ll send you the recording. Cheers!</t>
  </si>
  <si>
    <t>Using Essential Oils Medicinally</t>
  </si>
  <si>
    <t xml:space="preserve">MeetUp ~Using Essential Oils Medicinally~Limited to the first 20 to register @ $10.00/person Presentor: Bobbi Kolonay RN MS Certified Clinical Aroma Therapist and Certified Holistic NurseWednesday December 9th 7PM 8:30PM As a registered nurse I received my conventional medical training at Duquesne University and post graduate at La Roche College. Since that time I have explored and received certifications in various alternative methods of healing using essential oil s medicinally being one of them. This is not to replace my education but as a supplement and as an additional tool in my medical woodshed. If you take a look at any conventional medical text from 100 years ago all the old-time standard medical books refer to essential oils herbs and all sorts of treatments involving the use of natural substances. What was conventional medicine then is considered alternative medicine now. In this introductory program we will explore Using Essential Oils Medicinally: 1.What aromatherapy is 2. How it works 3. Methods of use 4. Difference between drugs and essential oils 5 The 5 essential oils you should have in your medicine cabinet 6. Be provided an opportunity to make your own essential oil one or two oil 1 oz. blend to take home 7. You will be provided an opportunity to sign up for a four hour class that will delve further into the properties of essential oils and blending them for optimal medicinal usage. $80.00 fee will be discounted to $70 for those who register at the time of the meetup. (need a minimum of 6 participants) Date: Saturday February 6 2016 Time: 12:00 noon 4:00 pm $10 fee for this event may be paid at the door at the beginning of the event. Thank you! </t>
  </si>
  <si>
    <t xml:space="preserve">Let s face it Monday which ushers in a return to the workweek for most of us is the most depressing day of the week. Let s meetup at Panera Bread in Shadyside for cards games laughs and good food. We generally play cards or other board games like Scruples Scrabble Trivial Pursuit Dominion Apples to Apples Monopoly Clue etc. but you can bring your own favorite game for us to try as well. For those interested in just recovering from a long work day you can just sit eat watch and learn how to play new games or remember how to play old games you had forgotten. FYI: This meetup is cross posted on the Shyness Meetup Group so more attendees should be present for games than the ones who RSVP through this group. </t>
  </si>
  <si>
    <t xml:space="preserve">Ladies Night </t>
  </si>
  <si>
    <t>Peak Performance Chiropractic is hosting a Ladies Night for the holiday season! There will be beauty vendors raffles free massages food and drinks. Stop by to see vendors or to grab a bite to eat and mingle with the guests. RSVP by calling Peak Performance Chiropractic at [masked] or by emailing [masked] .</t>
  </si>
  <si>
    <t>Peak Performance Chiropractic</t>
  </si>
  <si>
    <t xml:space="preserve"> 9365 McKnight Road Suite 500</t>
  </si>
  <si>
    <t>WiFi Basics 2 - Watt we talk about when we talk about RF Mathematics</t>
  </si>
  <si>
    <t>The second in a series of discussions on the basics of WiFi! What\'s a decibel? What does "signal to noise" ratio mean? Why does my phone stay connected to a weak WiFi signal when I\'m standing right next to an open WiFi router? Let\'s talk about the math behind WiFi. Don\'t be scared! Adam Longwill Director of Meta Mesh has a BA in English so he\'ll be sure to explain things in a way that even total noobs can understand! We will discuss:- Watts and milliwatts- Decibels- dBm dBi and dBd- Signal to Noise Ratios- Received Signal Strength Indicator and how it affects roaming- Intentional radiators and Equivalent Isotropically Radiated Power (right??) Continue your journey on how to be a WiFi Highlander. Here we are princes of the UNII band! This is important stuff because without understanding the numbers behind your broadcast strengths and your receiving sensitivity you may not understand why your routers can\'t talk to one another! Like all PittMesh Working Group meetings the discussion will be preceded by the "State of the Mesh" update an explanation on how to participate and a listing of current projects. No food will be served and we will start promptly at 7pm. If you get to the location early we may organize a food delivery order. Be sure to bring cash!</t>
  </si>
  <si>
    <t>Climb the Cathedral of Learning Stairs for an Hour then Lulu\'s Noodles!</t>
  </si>
  <si>
    <t xml:space="preserve">Meet at 6:50pm by the benches by the 1st Floor Cathedral of Learning Elevators. We climb the Back Stairwell starting exactly at 7pm then climb as many floors as we can in a hour taking the elevator DOWN to rest and do it again. Couch Potatoes can usually do it 1-2 times people that are in shape can do it 3-5 times super shape 4-7 times. Then we walk to Lulu\'s Noodles on South Craig Street and catch a bite because we earned it! Parking is on street FREE after 6pm on Bellefield Craig and Dithridge Streets. Wear light clothing and put coats on 36th floor and keep your valuables on you. Water Bottle or Camelback recommended. This is going to be the only Thursday I\'m doing this. Will be moving it to Alternating Tues Wed nights. My phone for TEXT contact is[masked] remember I will be driving in from 40 mins away so will respond after my car is parked! </t>
  </si>
  <si>
    <t>Cathedral of Learning (by the 1st floor Elevators)</t>
  </si>
  <si>
    <t xml:space="preserve"> 4200 Fifth Avenue</t>
  </si>
  <si>
    <t>Pittsburgh Spa Lovers Meet &amp; Treat Group</t>
  </si>
  <si>
    <t>This group was created because there is too much stress in our daily lives and the last thing we need is another "commitment" related to work or business. But we all still need to make a living and networking really does work SO we decided to combine a little happy hour with some healthy relaxation time. The result - an opportunity to meet other business owners entrepreneurs and otherwise interesting people in a beautiful private fully-licensed and staffed Day Spa. And the best part is that you can have a massage or a facial or a manicure or pedicure at the same time. When you leave our get-togethers you will be relaxed rejuvenated and befriended. Join us at our next event and get ready to Spaaaaaaaaaah. We usually schedule meetups after work to accommodate our busy schedules. The group and our events are open to women and men of any age. We also try to include the kids as we consider that the idea of spa should be a family affair.</t>
  </si>
  <si>
    <t xml:space="preserve">Network Marketing; Home Spa Treatments; Women\'s Social; Wellness; Stress Relief; Alternative Medicine; Entrepreneurship; </t>
  </si>
  <si>
    <t>2434 days</t>
  </si>
  <si>
    <t>BOGO! Annual Day Before Thanksgiving Buy 1 Get 1 Free Gift Cardapalooza</t>
  </si>
  <si>
    <t>Thanksgiving is just days away but the licensed Health and Beauty Experts at ESSpa want to offer our Pittsburgh area guests who are truly serious about looking and feeling better for the Holidays and beyond a seriously ridiculous special deal. Esspa Annual Thanksgiving Buy 1 Get 1 Free Gift Card Sale BOGO is BACK! @ESSpa Kozmetika Organic Skincare this Wednesday Evening November 25th from 7:00 PM until 9:00 PM to accommodate customers searching for the best Holiday Gifts (and the Biggest Deals) of the Season. And don\'t worry about rain or cold the fireplace will be roaring and the beverages and cheer will be in plentiful supply - so you can stay warm and happy. And new for 2015 - you can now also use your BOGO Vouchers at the new and amazing eDry.bar Brow and Blow Dry Bar. Nationally-recognized as "The 3rd Best Spa in America" by The Industry Source and voted "Best Spa in Pittsburgh" every year since 2005 Western Pennsylvania\'s premier skincare institution will open Wednesday Night - BEFORE Thanksgiving to allow you to get great Holiday Black Friday Deals without having to interrupt your Turkey Dinner or wake up in the middle of the night to start the shopping. It will also allow our employees to share the Holiday with their friends and families as well. Black Friday is our biggest event of the year said Eva Kerschbaumer Founder CEO and Esthetic Director for ESSpa Kozmetika Organic Skincare. This will be the 14th year for our BOGO Gift Card Event and the third year we have had the Sale BEFORE Black Friday! Every year we have seen more and more customers taking advantage of these special deals so this year we re really pulling out all the stops for them to save have fun and be healthy. In the past EsSpa opened its doors in the early morning hours on Black Friday. For 2015 Eva and her husband Scott will open the doors The Day BEFORE Thanksgiving to provide this unique healthy BOGO opportunity to more people than ever before. We asked our guests what they would prefer said Scott Kerschbaumer COO and Director of Marketing. We set up an online poll and responded to our customers request to not interrupt Thanksgiving Dinner like Wal-Mart or Macy\'s and the rest of the Big Retailers are asking their shoppers to do in 2015. So beginning at 7:00 PM on WEDNESDAY 11/25/14 when someone buys a Gift Card we will give them an additional 100% Bonus Gift Certificate. According to the Owners and customers of previous EsSpa Black Friday Events there are no limits to how much (or how little) a customer can spend. For instance if someone buys a $1000 Gift Card they will receive a total of $2000. Or if someone buys a $25 Gift Card they leave with $50. It is an honest-to-goodness 100% 1 for 1 match. ESSpa Kozmetika Organic Skincare will offer other special Gift Card deals. The Kerschbaumers also said that 5 customers will also have the ability to purchase Buy One Get One Free Spa Club Memberships - allowing the lucky purchasers to save thousands of dollars and enjoy a full year of treatments for just a few dollars per day. When asked why someone would visit a dayspa for a Black Friday sale Mr. Kerschbaumer said When you can come out to a small locally-owned woman-owned small business and walk out with tons of Free Bonus Certificates that is a deal worth making an effort to take advantage of! IMPORTANT EVENT DETAILS: Only a limited number of people will be allowed to take advantage of this DEAL. Please plan to arrive early to ensure you are allowed to enter and participate - Don\'t get left out in the cold! NOTE* Tell your friends and share your best BOGO Stories on Facebook: https://www.facebook.com/Esspa or Twitter http://www.twitter.com/esspakozmetika You must visit the spa in person to take advantage of this offer. Be sure to study obscure 1980\'s pop music and movies to win Scott\'s random trivia contests. Please note that you cannot use existing Gift Cards to make BOGO Event purchases. Those wishing to spend $1000 or more will receive special consideration and should call us for details or Just Click Here Now! Call[masked] for more information. We look forward to seeing you you are the best customers and we truly appreciate your support! Spa You Soon :) Eva and Scott Kerschbaumer ESSpa Kozmetika Organic Skincare 17 Brilliant Avenue Pittsburgh PA 15215 [masked] www.esspa.net</t>
  </si>
  <si>
    <t>ESSpa Kozmetika Organic Skincare &amp; Spa</t>
  </si>
  <si>
    <t xml:space="preserve"> 17 Brilliant Avenue</t>
  </si>
  <si>
    <t>EQT Jazzmasters for Light Up Night</t>
  </si>
  <si>
    <t>FREE! Friday November 20 at 6 pmEQT Plaza on Liberty Avenue Pittsburgh is home to an extremely talented scene of local jazz musicians. This year the Manchester Craftsmen\'s Guild has programmed an evening filled with more than 30 musicians spanning three generations of performers. 6:00 p.m. - Center of Life Jazz Band 6:45 p.m. - MCG Jazz All Stars with guest vocalist Tania Grubbs 7:30 p.m. - Pittsburgh Jazz Orchestra Youth Ensemble 8:15 p.m. - MCG Jazz All Stars with guest vocalist Dane Vannatter</t>
  </si>
  <si>
    <t>EQT Plaza</t>
  </si>
  <si>
    <t xml:space="preserve"> Liberty Avenue</t>
  </si>
  <si>
    <t>FREE OPEN HOUSE:Drew Mathieson Center Annual Open House</t>
  </si>
  <si>
    <t>FREE! Drew Mathieson Center Annual Open HouseSaturday November 21 10 am - 2 pmDrew Mathieson Center 1600 Metropolitan Street Tour the state-of-the-art educational facility browse poinsettias and other winter offerings and learn about community outreach programming. The event will also offer live jazz music and a variety of workshops and demonstrations. The first 50 attendees to arrive will take home a windowsill herb. RSVP at https://www.eventbrite.com/e/drew-mathieson-center-annual-open-house-event-tickets-19170556651 . RSVPs are not required but are appreciated.</t>
  </si>
  <si>
    <t>Drew Mathieson Center</t>
  </si>
  <si>
    <t xml:space="preserve"> 1600 Metropolitan Street</t>
  </si>
  <si>
    <t>Breakfast with Dean Owrey CFO of UPMC Enterprises &amp; ISD</t>
  </si>
  <si>
    <t xml:space="preserve"> At this breakfast Dean Owrey CFO of UPMC Enterprises and ISD will be sharing what he believes to be the most important leadership lesson for leaders. After his talk we will have a question and answer session. You don't want to miss this. We also interviewed Dean for the Learning to Lead podcast. You can listen to the interview here. This breakfast is free and open to the public however we do take free-will donations both at the time of registration and at the breakfast. **Donations are NOT tax-deductible. </t>
  </si>
  <si>
    <t>Black Friday Reverse Happy Hour</t>
  </si>
  <si>
    <t>As some of you know I am now on Howl at the Moon\'s loyal customers list. One of the privileges I have is that I can book happy hours any time. With that in mind I have decided to book a Reverse Happy Hour on Black Friday. In case you have never been to a Reverse Happy Hour here are the specials: Free admission from 9-11pmTwo $1 drink tickets*$3 Bud Light$4 Pinnacle Vodka$4 Cruzan Rum *Drink tickets include: Angry Orchard Miller Lite or Coors Light draft wine or well cocktail. Important: When you arrive say that you are with Frederick Hunziker to get the specials.</t>
  </si>
  <si>
    <t>TODAY! A MAGICAL Before-THANKSGIVING HAPPY HOUR at Gooski's then Trivia!</t>
  </si>
  <si>
    <t>With the magic of Thanksgiving in our hearts we will head to Gooski's next WEDNESDAY to celebrate all we are thankful for. The plan is to hit up Gooski's at 6 and head over to Gus's in Lawrenceville at 8 for some bar trivia! Gus's will be featuring $1.50 drafts to help you get into that thankful spirit. I(Lou) will buy drinks for anyone who dresses up like a pilgrim or an indian. This event is cross-posted with the Pittsburgh Fine Drinking Society on Facebook. We should have a great turnout! https://www.facebook.com/events/775929282533483/</t>
  </si>
  <si>
    <t>Gooski's</t>
  </si>
  <si>
    <t xml:space="preserve"> 3117 Brereton Street</t>
  </si>
  <si>
    <t>Fleet Feet Pittsburgh Run Group</t>
  </si>
  <si>
    <t>Calling all Pittsburgh Runners! This is a group for anyone interested in running whether you're training for your first 5k or your next marathon. We host weekly Sunday runs at different locations throughout Pittsburgh coached track workouts on Wednesday nights and various themed runs throughout the year. We can't wait to meet you at our next run!</t>
  </si>
  <si>
    <t xml:space="preserve">Fitness; Marathon; Walking; Running; Wellness; Outdoors; Group Fitness Training; Outdoor Fitness; Half Marathon; Healthy Living; Fun Run; Beginner's Running; Exercise; Women's Running; Long Distance Running; </t>
  </si>
  <si>
    <t>101 days</t>
  </si>
  <si>
    <t>Sunday Run</t>
  </si>
  <si>
    <t>BLACK &amp;amp; GOLD RUNNING PHOTO EVENT &amp;amp; FOOD DRIVEHeinz Field (stairs up to Gate A)We're staging a ginormous canned food drive and Pittsburgh Running Photo at Gate A of Heinz Field. Our goal is to cram as many runners as possible into the shot. Bring every runner and walker you know this Sunday and flaunt your faux Superbowl rings Penguins jerseys Pirates caps and terrible towels. Maps are flat and fast perfect to get primed and psyched for an onslaught of Turkey Trot madness. Please bring a canned food item for the Greater Pittsburgh Community Food Bank. # fleetfeetgivesback # fleetfeetpitt MAPS3.25: http://bit.ly/1ltuM3m6.4: http://bit.ly/1kD7MPb10 mile: http://bit.ly/1Oe2ByJ Meeting location link: http://bit.ly/1Loxtbq MEET: 7:15PICTURE &amp;amp; RUN: 7:30PARKING SUGGESTIONSPark along North Shore Drive near Stage AE; Art Rooney Blvd or General Robinson St.</t>
  </si>
  <si>
    <t xml:space="preserve"> Heinz Field</t>
  </si>
  <si>
    <t>Greensburg Creative Problem Solving Meetup</t>
  </si>
  <si>
    <t>Join a growing chain of High Thinktank Groups. Every meeting you will have the opportunity to learn and practice one process from an assortment that will assist you to independently attack challenging problems or questions. You will be able to immediately integrate these processes into your daily life. You will start to solve difficult problems and answer questions more quickly and easily. Learn and experience the problem solving processes developed and proven by Dr. Win Wenger author of the best seller "The Einstein Factor" over the past 50 years along with other practical approaches made popular through the creative problem solving movement. Come and experience your local High Thinktank. Learn how to effectively solve your problems and help the community.</t>
  </si>
  <si>
    <t xml:space="preserve">Innovation; Self-Improvement; Creative Circle; Creative Problem Solving; Mind; Collaboration between Creative Minds; Creativity; Thinktank; Self-Empowerment; Brainstorming Ideas; Critical and Creative Thinking; Creative Thinking; Master Mind Group; Problem Solving; Developing Your Unlimited Potential; </t>
  </si>
  <si>
    <t>99 days</t>
  </si>
  <si>
    <t>Let\'s meetup discuss our future and learn our first problem solving process.</t>
  </si>
  <si>
    <t>During our first meeting let\'s discuss the purpose of High Thinktank Meetings and learn and apply our first technique the Windtunnel Process.</t>
  </si>
  <si>
    <t>4th annual Holiday Giving Gift and Craft Expo</t>
  </si>
  <si>
    <t>From Frank the ADMIN:Look for Susan she\'s busy selling jewelery at the event this is a heck of a great place to look for unique gifts and window shop! FREE to Browse &amp;amp; look tons of awesome unique items for gifts! Support SMALL BUSINESS for the holiday shopping season. Named "Best Holiday Shop" by KDKA FREE admission is offered for this event that promises to offer handcrafted crafts from Tri-state artists and craftsman You will also find unique gift items that you would not find in most malls. The event benefits the Pittsburgh Food Bank.Bring 10 non perishable food items to earn 5 chinese auction items to win FREE holiday gifts! You can pick up your chinese auction at the counter of each store. The event will be held during regular mall hours: Fri. &amp;amp; Sat 10-9pm Sun 11-6pm The event is located in store fronts #264 and 268 located near the former Sears. Links to start shopping now! www.GiftandCraftExpo www.facebook.com/events/[masked]/[masked]/ https://www.facebook.com/MillerPromotions http://pittsburgh.cbslocal.com/top-lists/best-holiday-markets-in-pittsburgh/</t>
  </si>
  <si>
    <t>Galleria At Pittsburgh Mills</t>
  </si>
  <si>
    <t xml:space="preserve"> 590 Pittsburgh Mills Boulevard</t>
  </si>
  <si>
    <t>GRIEF SUPPORT</t>
  </si>
  <si>
    <t>Join us for our grief support and for more details please refer to the About Us section. We welcome you. We will meet in the Conference Room.</t>
  </si>
  <si>
    <t>Panera Bread - Waterworks Plaza</t>
  </si>
  <si>
    <t xml:space="preserve"> 942 Freeport Rd</t>
  </si>
  <si>
    <t>Holiday Meetup at "Il Tetto : A Rooftop Beer Garden"</t>
  </si>
  <si>
    <t>UPDATE: Sorry all but I have to change the date due to some last minute travel plans. I hope you can all make it on the new date. Let\'s celebrate the holidays and the end of the 3rd Year of the Pittsburgh Salesforce Developers Group. We\'ll gather at the rooftop beer garden of Il Tetto which is located at 942 PENN AVENUE in downtown Pittsburgh near the theater district. The group will provide food and soft drinks while we chat about all that has happened in 2015 and what\'s coming up in 2016 for Salesforce. We are not renting the space but instead will just take over a section of the bar as we gather. Please RSVP for the event. This is a members only event but new members are welcome. We hope to see you there!</t>
  </si>
  <si>
    <t>North Hills meeting - The Undomestic Goddess by Sophie Kinsella</t>
  </si>
  <si>
    <t xml:space="preserve">It's our first meetup of 2016 and we're reading The Undomestic Goddess by Sophie Kinsella. Workaholic attorney Samantha Sweeting has just done the unthinkable. She s made a mistake so huge it ll wreck any chance of a partnership. Going into utter meltdown she walks out of her London office gets on a train and ends up in the middle of nowhere. Asking for directions at a big beautiful house she s mistaken for an interviewee and finds herself being offered a job as housekeeper. Her employers have no idea they ve hired a lawyer and Samantha has no idea how to work the oven. She can t sew on a button bake a potato or get the #@%# ironing board to open. How she takes a deep breath and begins to cope and finds love is a story as delicious as the bread she learns to bake. But will her old life ever catch up with her? And if it does will she want it back? If you have book suggestions for February make sure you bring them! Not sure what type of books we read? We decided our version of chick lit is anything that has a strong female main character. </t>
  </si>
  <si>
    <t xml:space="preserve">Anticipating turkey stuffing and all the fixins? Take your mind off of it and join us for some grateful tunes! Learn something new to play for the family on Thanksgiving. 7:00 - Guitarists gather . 7:15-8:15 - Beginners break off for a lesson. (Contributions for instructor are appreciated.) Intermediate and advanced musicians gather together. 8:30 - Individual performances followed by jamming. (My favorite part of the night!) </t>
  </si>
  <si>
    <t>Women In Film and Media</t>
  </si>
  <si>
    <t>Women in Film and Media (WIFM) Pittsburgh is a nonprofit membership organization whose mission is to improve the status and portrayal of women in film television and other screen-based media in Southwestern Pennsylvania and beyond. Our Activities We serve our community by facilitating their access to opportunities in industry. In addition we lend our services to non-profit organizations helping women and children. Our programs and events include workforce skills development through mentoring and training workshops; production of public service announcements for non-profits dedicated to women and children; and industry partnerships that further our mission. WIFM is a chapter of Women In Film &amp;amp; Television International (WIFTI) a global network comprising over 40 chapters worldwide with more than 10000 members dedicated to advancing professional development and achievement for women in industry.</t>
  </si>
  <si>
    <t xml:space="preserve">Film Industry; Screenwriting; Indie Films; Film; Independent Filmmaking; </t>
  </si>
  <si>
    <t>1312 days</t>
  </si>
  <si>
    <t>You are invited to our Holiday Mixer!</t>
  </si>
  <si>
    <t>Must RSVP by December 1st HERE Women in Film and Media members and friends are invited to come together and celebrate in all of the achievements over the year! Members are invited to celebrate in the festivities free of charge.Guests are invited to join the celebrations for $5. Drinks and snacks throughout the nightas well as raffles featuring prizes like a signed lithograph of Antonio Browna family-level membership to the Carnegie Museumand many others! We will be celebrating in the year s success screening this year s PSA networking with those joining in the festivities and learning more about Women in Film and Media and how we can help our organization grow. Must RSVP by December 1st HERE If you have any questions message [masked]. Looking forward to seeing you there!</t>
  </si>
  <si>
    <t>Fredo's Deli</t>
  </si>
  <si>
    <t xml:space="preserve"> 1451 Potomac Ave</t>
  </si>
  <si>
    <t>Be Geeks With Kids</t>
  </si>
  <si>
    <t>Come join us for a fun time! This isn't a structured event- just some play time with some other nerdy &amp;amp; geeky parents. I include nerdy here because we aren't an exclusive group. ;) See you then! The toy lending library is free to first-timers kids under 1 and anyone with an ACCESS/EBT card. For everyone else it is $5 per visitory with a $10 max per family. For more visit: http://pghtoys.org/</t>
  </si>
  <si>
    <t>Pittsburgh Toy Lending Library</t>
  </si>
  <si>
    <t>Genes That Fit!</t>
  </si>
  <si>
    <t>Read all 3 just 2 or only 1 or just come for the conversation- you are welcome! :) We are more an idea club than a book club so instead of discussing specific questions about each book we read the books and then let the discussion of ideas from the readings happen as we chat. The Deeper Genome: Why There Is More to the Human Genome than Meets the EyeJohn Parrington Life at the Speed of Light: From the Double Helix to the Dawn of Digital LifeJ. Craig Venter The Language of Life: DNA and the Revolution in Personalized MedicineFrancis S. Collins</t>
  </si>
  <si>
    <t>FREE BALLET Pitt\'s Ballet Presents Nutcracker Sunday November 22nd 1pm</t>
  </si>
  <si>
    <t>FREE BALLET 2 SHOWS! Pitt\'s Ballet Presents Nutcracker Sunday November 22ndEvent Type: PerformanceLocation: Bellefield Hall Auditorium Saturday November 22 2014 Shows start at 1 pm &amp;amp; 5 pm1:00 PM - 7:00 PMCome join Pitt Ballet Club in their annual performance of The Nutcracker! This holiday classic will be performed at 1pm and 5pm and admission is free! Both performances available to the group. Ps no tickets just show up a half hour ahead of time. Bellefield Hall has 650+ person seating! OKAY TO BRING FRIENDS this won\'t be packed. FREE Parking is on street on bellefield s dithridge or south craig streets. We have 37 going from the 1pm show and 45+ going to the 5pm show from the Free &amp;amp; Almost Free in Pittsburgh Meetup! (join that meetup if you want...)</t>
  </si>
  <si>
    <t xml:space="preserve"> 315 S. Bellefield Ave</t>
  </si>
  <si>
    <t>FREE BALLET 2 SHOWS! Pitt\'s Ballet Presents Nutcracker Sunday November 22ndEvent Type: PerformanceLocation: Bellefield Hall Auditorium Saturday November 22 2014 Shows start at 1 pm &amp;amp; 5 pm1:00 PM - 7:00 PMCome join Pitt Ballet Club in their annual performance of The Nutcracker! This holiday classic will be performed at 1pm and 5pm and admission is free! Both performances available to the group. Ps no tickets just show up a half hour ahead of time. Bellefield Hall has 650+ person seating! OKAY TO BRING FRIENDS this won\'t be packed. FREE Parking is on street on bellefield s dithridge or south craig streets. We have 37 going from the 1pm show and 45+ going to the 5pm show from the Free &amp;amp; Almost Free in Pittsburgh Meetup! (join that meetup if you want...) http://www.meetup.com/pittsburgh-free/events/226724162/</t>
  </si>
  <si>
    <t>FREE BALLET Pitt\'s Ballet Presents Nutcracker Sunday November 22nd 5pm</t>
  </si>
  <si>
    <t>Finding Forgiveness</t>
  </si>
  <si>
    <t>This meeting is open to all! We have two options for living life in any given moment: Weakness and Strength. Weakness is grounded in Fear. It pushes us to run away hide and avoid. We don't want to see the world nor do we want to see ourselves. We don't want to look because we don't know if we can handle what we find. Strength is grounded in Love. It calls on us to run toward life face it head on and openly recognize truth. Strength wants us to fully engage with ourselves and the world around us. It calls on us to look at ourselves from a place of simultaneous compassion and courage knowing we can handle anything life throws our way. In this session we will consider one of the most fundamental parts of living in Strength - practicing forgiveness. How well do we each practice this in our lives? How well do we practice it with ourselves? Join us for a frank and trust-based conversation among allies for how each of us can approach this issue from a masculine place of Strength. Cost: Free to all first time visitors; incl uded for all current members.</t>
  </si>
  <si>
    <t>Help</t>
  </si>
  <si>
    <t>I feel bad about this but I need help and I have had many offers since the decline has been accelerating. In a moment of let us call it clarity I am shifting focus to try to get a space to paint in my garage. This is where the help is needed. I need to move everything in my garage to our attic (2 flights of stairs) and line the garage with plastic sheeting. Beyond that I should be able to finish setting up even after surgery on Monday. I only do this because if I can organize 10 people to show up this could be a relatively quick task. I can't pay anyone but I will definitely do a painting meet up in the spring at my house to thank everyone who helps.</t>
  </si>
  <si>
    <t>A GivingThanks Concert with Joy Ike!</t>
  </si>
  <si>
    <t>Pittsburgh-grown Philadelphia-based artist Joy Ike is no stranger to the Pittsburgh music scene. Her voice and writing have drawn comparisons to female musicians such as Corinne Bailey Rae Regina Spektor Norah Jones and Fiona Apple but her percussive piano-playing and soaring vocals give homage to her African upbringing. Leaving her career as a publicist in 2008 Ike has since played well over 1000 shows and has had the opportunity to share the stage and open for Jeffrey Gaines Cody Chestnutt Denison Whitmer Deas Vail Butterfly Boucher Serena Ryder Tyrone Wells Najee Allen Toussaint Seth Glier and Ken Whitely &amp;amp; The Levy Sisters to name a few. She has been named WYEP s Artist of the Year (2013) Pittsburgh City Paper s Independent Artist of the Year on countless past occasions and performed in many established venues both locally and nationally. Ike s path has consistently taken an \'anywhere-for-anyone\' approach playing for intimate audiences in coffeehouse universities house concerts churches and small theater settings. A write-up on NPR\'s "All Things Considered" says "The depth of subjects she tackles in her poetic lyrics are perfectly complemented by a unique blend of neo-soul with just the right dash of pop... a truly compelling act to watch in person with the ability to create an intimate setting in locations big and small." She will be playing this special post-Thanksgiving show at the Library with percussionist and sister Peace Ike. Free. All ages. http://carnegielibrary.org/events/details.cfm?event_id=126608</t>
  </si>
  <si>
    <t>FREE CONCERT: CMU Pipes &amp; Drums This will be a great show!</t>
  </si>
  <si>
    <t>Bagpiping has been an integral part of the campus life at Carnegie Mellon University since 1939. CMU is one of only a handful of colleges offering a Bachelor\'s and the only to offer a Master\'s degree in bagpipe music. The Carnegie Mellon University Pipes and Drums featuring the sounds of Scottish bagpipes and percussion is made up entirely of current university students and alumni. The Director of the CMU Pipes and Drums is world-renowned piper Andrew Carlisle from Northern Ireland a highly decorated solo piper and longtime member of ten-time World Champions Field Marshal Montgomery Pipe Band. Carlisle both leads the CMU Pipes and Drums and is also the professor in charge of the bagpipe major in the School of Music. The band performs frequently at official university events and has also made a welcomed return to the competition platform where it has won Highland games at the Southern Maryland Celtic Festival and at the Colonial Highland Gathering at Fair Hill Maryland. In 2012 the band was invited to perform as the Guest Band at the New Hampshire Highland Games where the band performed to over 25000 spectators and also at the world famous "Celtic Classic" Highland Games &amp;amp; Festival in Bethlehem PA where crowds of over 200000 lined the streets. Stop by the moors within the Carnegie Library of Pittsburgh and listen to the sounds of Carnegie\'s ancestral lands as we bridge the hollow between Andrew\'s private and public Pittsburgh institutions. Free. All Ages. http://carnegielibrary.org/events/eventlist.cfm?mode=recur&amp;amp;event_id=113743</t>
  </si>
  <si>
    <t xml:space="preserve">Acoustic Band Show - John &amp; Darren </t>
  </si>
  <si>
    <t>Come out to Carmella's for a show and to watch some football games. Darren one of our members plays the guitar while his friend John does most of the singing. Brunch goes until 3 and the show is between 3 and 6 pm. Join us for a relaxing Sunday funday.</t>
  </si>
  <si>
    <t>WINTER LIGHT GARDEN</t>
  </si>
  <si>
    <t xml:space="preserve"> Adding to the festive atmosphere in our Outdoor and Discovery Gardens the Winter Light Garden will sparkle with luminous orbs trees and fountains of light. Garden Railroad will be on view too taking you on a magical trip through the plots of nine fairy tales and fables brought to life with interactive buttons to push and miniature living plants shrubs and trees. Admission is $15 for adults $14 for seniors</t>
  </si>
  <si>
    <t>THIS EVENT IS BEING PROMOTED AROUND THE CITY! DON\'T LET THE RSVP COUNT HERE SCARE YOU AWAY. GET YOUR TICKETS NOW BEFORE THEY\'RE GONE! Don\'t Miss Out On Pittsburgh s Most Exciting New Dating Concept...Play Dating If you\'re a single professional between the ages of 25 and 45 you don t want to miss this! 10 dates in 1 night unlike anything you ve ever experienced before. NO awkward conversations with a stranger across a table. NO scrambling to come up with interesting things to talk about. Oh and NO tables. Only fun and genuine connections with great people. P.S. It\'s okay if you\'re a few years outside of this range please feel free to attend. Tickets:$15 prepay$20 at the door If you just show up we cannot guarantee that we\'ll be able to accommodate you so get your tickets now! These tickets are normally $30 prepay and $45 at the door but we\'re offering a holiday discount! Purchase Prepay tickets here: http://112515pittsburgh.eventbee.com This spontaneous event is a combination of Game Night and Speed Dating. Join other fun and friendly singles for a casual and comfortable party like no other! Here is how it works ~ Upon arrival you will be greeted by the friendliest host you ve ever met and given a name tag with a random number as well as a sheet to keep track of everyone you meet ~ Time to Play: every 6 minutes you will receive a mystery message with a secret task to carry out with your 6 minute date ~ At the end of the night let us know the number(s) of the people you would like to see again. ~ If the feeling s mutual we will exchange your contact information. Keep in mind that you will only be able to choose up to 5 people for potential matches. Common Questions: Will I be pre-matched?Yes! You will get 2 "matches" aka people that we think you\'d be a great fit with but we won\'t tell you who they are! That s for us to know and you to wonder about To be pre-matched please visit: http://relationshipreadysingles.com to complete a brief survey. Can I come alone?Yes 98% of those attending will be coming on their own. What are the age ranges?This event will cater mostly to single professionals in their 20s 30s and 40s however we have events for all kinds of demographics. Check out our Meetup Group Relationship Ready Singles - Pittsburgh for more coming events (http://meetup.com/relationship-ready-singles-burgh/) How is this different from other speed dating events? The brainchild of matchmaker Danita Walton Play Dating is a unique dating concept centered around the premise of spontaneity fun and connection. Should you meet your Mr. or Mrs. right we want you to be able to tell the story as if we were never there. So forget about meeting someone and just come out and have some fun! Purchase Prepay tickets here: http://112515denver.eventbee.com</t>
  </si>
  <si>
    <t xml:space="preserve"> 240 Station Square Drive</t>
  </si>
  <si>
    <t>Winter Flower Show and Light Garden at Phipps. Nov 27th 7pm!</t>
  </si>
  <si>
    <t>The most magical time of the year arrives with the opening of Winter Flower Show and Light Garden on Fri. Nov. 27. Bringing the familiar carol Deck the Halls to life each of the changing exhibit rooms will embody the spirit of the holiday tune complete with artful arrangements of LED lights decorated fir trees whimsical props and of course plenty of seasonal favorites such as colorful poinsettias aromatic paperwhites showy amaryllis and a jaw-dropping massive evergreen situated in the pond of the Victoria Room. Little ones can also be on the lookout for tiny troll figures hidden throughout the displays a clever twist on the troll the ancient yuletide carol lyric of the song. Admission is $15 for adults $14 for seniors and students and $11 for children (ages 2 18). Members and kids under 2 enter free. https://phipps.conservatory.org/calendar/detail/winter-flower-show-and-light-garden</t>
  </si>
  <si>
    <t>RSVPs open 12/11/15 at 7pm HAD TO RESCHEDULE TO THIS DAY! WE SURE LAUGH A LOT!!! Although I am actively looking for a new venue I have had requests for another time here. So let\'s go for it. If you are attending please try to get a table if you\'re early to arrive. Lisa\'s Lunatix will try for another win! Come with or without trivia skills! They do have a good menu but you should take a look at: http://www.myrivertowne.com/restaurant I say we meet at 7pm to get a seat and a bite to eat. See you there!</t>
  </si>
  <si>
    <t>Trivia at Hough's Greenfield</t>
  </si>
  <si>
    <t>RSVP on December 5 at 7pm. Had to reschedule..my daughter is in and we will be celebrating!....Sorry for the inconvenience! Our member Kim B suggested this venue and a after visiting there I agree this could work well! There are several pluses aside from the menu that include $2 beer samples and the trivia format. Even a raffle ticket that each team member gets the opportunity to win! Also Trivia starts at 7:30. Street Parking. Here's the menu: https://locu.com/places/houghs-bar-and-restaurant-pittsburgh-us/#menu</t>
  </si>
  <si>
    <t>HOLIDAY COOKING &amp;amp; BAKING a discussion on ways to substitute ingredients &amp;amp; adapt recipes to make holiday dishes healthy + tasty! Bring a favorite recipe or one that you want to adapt into a healthier plant-based dish.For information: Sally Lipsky [masked]</t>
  </si>
  <si>
    <t>Experience plates and pints.......</t>
  </si>
  <si>
    <t>So I can\'t really post the brunch menu as Carmella\'s changes it and the only one I have seen is on Facebook. I will say that the things I have heard about this place have all been good. Come join us next Sunday on the South Side to check out a new place.</t>
  </si>
  <si>
    <t>Carmella\'s Plates &amp; Pints</t>
  </si>
  <si>
    <t>New Year Welcome You Decide Carnegie Museums Phipps &amp; More!</t>
  </si>
  <si>
    <t>Let's welcome the New Year as well as many recent members! And if you joined this meetup group a while ago but haven't had much free time perhaps you can join us this time. This event will bring together lots of new people (which will also help with future introductions) as well as incorporate flexibility tailored to the interests of the group. This event will begin inside the wonderful Carnegie Museum of Art Caf so people can quickly meet and socialize as well as get coffee/tea or quick lunch. Please note that the Carnegie Museum of Art Caf does not require museum admission which makes it particularly suitable as we plan the rest of the afternoon and evening. Because we're expecting a large turnout for this event (although we'll have a better idea once we know the weather forecast etc.) we'll incorporate some flexibility. We realize that while some people may only have a few hours of free time others may enjoy spending the afternoon or early evening checking out all of the exhibits or perhaps meeting for an optional dinner. After we're done meeting/eating at the Carnegie Museum of Art Caf we'll gauge of the interests of everyone (perhaps 20-30+ people) and the possibility of smaller groups (5-20 people) exploring the following options from 1-5 PM. Option A Spend the afternoon inside the many galleries and exhibits of the Carnegie Museum of Art http://www.cmoa.org/ and Carnegie Museum of Natural History http://www.carnegiemnh.org/ Option B Walk over to the nearby Phipps Conservatory Winter Flower Show http://phipps.conservatory.org Option C Walk over to check out the beautiful holiday decorations of the 27 Nationality Rooms inside the Cathedral of Learning http://www.nationalityrooms.pitt.edu followed by several other interesting stops featuring notable works of art in Oakland. At 4:40 PM everyone can reconvene inside the Carnegie Museum Hall of Architecture to check out the annual Carnegie Trees: Winter Wonders and remarkable 16th century Neapolitan presepio exhibits which are accompanied by beautiful holiday music. If life is enjoying simple pleasures this is one of the most calming and beautiful spaces for people of all ages to enjoy during the holidays. http://www.cmoa.org/visit/holidays/ Please note that as a courtesy the Carnegie Museum often lets visitors in for free 20 minutes or so before the museum closes at 5 PM. So this 4:40-5 PM will be a great opportunity to check out this exhibit and get some great photos! At 5 PM people can discuss if they'd to have dinner at a nearby restaurant such as The Porch in Schenley Plaza. Another option would be to eat at the Phipps Conservatory Caf since the Phipps Winter Light Garden and Flower Show is open to 11 PM. So anyone choosing Option B in the afternoon is certainly welcome to re-enter Phipps later on without additional charges. Because aspects of this Meetup involve checking the holiday-themed nature of various locations in Oakland please note the following: The last day for the Carnegie Museum's annual exhibits Carnegie Trees: Winter Wonders http://www.cmoa.org/visit/holidays/ and Neapolitan presepio will be Monday January 11. The last day for the annual Phipps Conservatory Winter Light Garden and Flower Show http://phipps.conservatory.org/exhibits-and-events/featured-event.aspx?eventid=403 will be Sunday January 10. The last day for the annual holiday decorations http://www.nationalityrooms.pitt.edu/tours/holiday-tours of the 27 Nationality Rooms inside the Cathedral of Learning http://www.nationalityrooms.pitt.edu will be Saturday January 16. So while this Meetup event is being planned to allow some flexibility we certainly encourage everyone to check out these exhibits on other dates if it might be more convenient. And perhaps some smaller groups could be arranged if you'd like to suggest some date(s) in the comments section below. In terms of Admission Charges we'll see if anyone has memberships (e.g. Carnegie Museums Phipps) which allow them to bring guests in for free or additional discounts. But otherwise here are the normal prices and discount offers. Admission for Carnegie Museum (please note that we expect a nice discount so it should be about $10 depending on how many from the Meetup show up and their museum memberships which allow guests) Otherwise the regular admission prices are as follows: $19.95 for Adults; $14.95 for Seniors (65+); $11.95 for Students with ID/Children age 3 18; and Free for Members/Children under 3. There are also a number of discounts (e.g. Military AAA Member PAT Monthly Transit holder ACCESS WQED member various companies teachers Pitt/CMU/Point Park/Chatham/Carlow students) available by visiting http://www.cmoa.org/discounts/ Admission for Phipps $15 for adults; $14 for seniors and students and $11 for children (ages 2 18). While Phipps Members and kids under 2 enter free. Admission for Nationality Rooms inside the Cathedral of Learning $4 for adults and $2 for Youth. Stay Tuned for updates!</t>
  </si>
  <si>
    <t xml:space="preserve"> 4400 Forbes Ave.</t>
  </si>
  <si>
    <t>Phipps Conservatory Winter Light Garden and Flower Show</t>
  </si>
  <si>
    <t xml:space="preserve"> Experience the magic as Phipps Conservatory brings the beloved "Deck the Halls" holiday carol to life with an all-new show featuring festive evergreens bright blooms and glowing glass. Bringing the familiar carol Deck the Halls to life each of the changing exhibit rooms in Phipps will embody the spirit of the holiday tune complete with artful arrangements of LED lights decorated fir trees whimsical props and of course plenty of seasonal favorites such as colorful poinsettias aromatic paperwhites showy amaryllis and a jaw-dropping massive evergreen situated in the pond of the Victoria Room. Little ones can also be on the lookout for tiny troll figures hidden throughout the displays a clever twist on the troll the ancient yuletide carol lyric of the song. Adding to the festive atmosphere in our Outdoor and Discovery Gardens the Winter Light Garden will sparkle with luminous orbs trees and fountains of light. Garden Railroad will be on view too taking you on a magical trip through the plots of nine fairy tales and fables brought to life with interactive buttons for children to push and miniature living plants shrubs and trees. Winter Flower Show designed by Terra Design Studios LLC and Winter Light Garden designed by Phipps Exhibit Coordinator Jordyn Melino runs through Sun. Jan. 10. Daily hours for Winter Flower Show are 9:30 a.m. 11 p.m. and 5 11 p.m. for Winter Light Garden. Phipps closes at 5 p.m. on Thurs. Dec. 24 and reopens at 9:30 a.m. on Sat. Dec. 26. Admission is $15 for adults $14 for seniors and students and $11 for children (ages 2 18). Members and kids under 2 enter free. For more information please visit https://phipps.conservatory.org/calendar/detail/winter-flower-show-and-light-garden And experience the indoor gardens which are further enhanced by Candlelight Evenings (with live music during select times through December 23). For more information please visit https://phipps.conservatory.org/calendar/detail/candlelight-evenings Phipps is spectacular with all of the gardens sculptures holiday displays lights etc. while guests enjoy jazz music adding to the ambiance. People can get food and drinks inside the Cafe while they also have an outdoor area set up with coffee hot chocolate cookies etc. as well as toasted almonds and even mulled wine! The Phipps experience is both nostalgic and cutting edge giving new meaning to "Walking In a Winter Wonderland" And as visitors tour Phipps they also learn how Phipps integrates \'world class\' green energy and sustainability concepts seamlessly into their artistically designed gardens. http://phipps.conservatory.org/project-green-heart/index.aspx Extended Daily hours for Winter Flower Show are 9:30 a.m. 11 p.m. and 5 11 p.m. for Winter Light Garden until January 10. Please note Phipps closes at 5 p.m. on Dec. 24 and reopens at 9:30 a.m. on Dec. 26. Admission is $15 for adults $14 for seniors and students and $11 for children (ages 2 18). While Phipps Members and kids under 2 enter free. Because Phipps has so many terrific new exhibits and activities throughout the year many guests find great value in becoming Phipps Members so they can return often to check out what is new on a more leisurely basis without paying separate admission each time. Because Phipps memberships start at only $50 per year this is great deal. Treat your family treat your friends treat yourself! For more information about Phipps Memberships please visit http://phipps.conservatory.org/become-a-member/index.aspx *Inclement Weather AdvisoryWinter Light Garden may be subject to temporary closures in the event of heavy rains or other inclement weather conditions. Toys for TotsPhipps is proud to be a collection site for Toys for Tots. We encourage you to donate new unwrapped toys in the Phipps Welcome Center during open hours from Nov. 23 Dec. 13. For more information about Phipps Conservatory please visit http://phipps.conservatory.org </t>
  </si>
  <si>
    <t>Icycle Bicycle</t>
  </si>
  <si>
    <t>Meetup at REI in South Side Works nominally at 10:45 AM with the ride leaving at 11 AM. More information - http://membership.ohiorivertrail.org/index.php/2-uncategorised/175-icycle-bicycle</t>
  </si>
  <si>
    <t>REI - Southside Works</t>
  </si>
  <si>
    <t xml:space="preserve"> 412 S 27th St </t>
  </si>
  <si>
    <t>What\'s Cookin\' at Casey\'s - Oakmont</t>
  </si>
  <si>
    <t>RSVPs open December 9 at 7pm Changed this from CCs... Love this place and it\'s BYOB with no corkage fee! Due to the size of the dining room I have to limit it to Just 8. There is no website for this place so here\'s TripAdvisor\'s link. http://www.tripadvisor.com/Restaurant_Review-g53370-d401244-Reviews-What_s_Cookin_At_Casey_s-Oakmont_Pennsylvania.html And here\'s the menu: http://www.allmenus.com/pa/oakmont/396834-whats-cookin-at-caseys/menu/</t>
  </si>
  <si>
    <t>Time to Brunch at Roman Bistro!</t>
  </si>
  <si>
    <t xml:space="preserve">RSVPs open on December 17th at 7pm. RE-VISITING BY POPULAR DEMAND! VERY impressive buffet! From Salmon to Salad to the Omelet/Waffle station and the oh so Sweet Table...YUMMMY. It\'s about $16 and the beverage is extra. (Unless you\'re a "Lemon Water" fan!!!) I am limiting this to JUST 8 ...(clever name for a meetup group huh?) Round table seating limits it. Diners there may be a waiting list. Please respond ANYWAY as the wait list usually dwindles before actual start time. </t>
  </si>
  <si>
    <t>Roman Bistro</t>
  </si>
  <si>
    <t xml:space="preserve"> 2104 Ardmore Boulevard</t>
  </si>
  <si>
    <t>Beer Market Holiday Potluck</t>
  </si>
  <si>
    <t>This place has 50 draughts on tap and is BYOF so how about a potluck? Show your culinary prowess or pick up your favorite take out to share and enjoy this place's amazing beer menu. I'll bring plates napkins and utensils... word to the wise; think outside the cookie box cause there tends to be a lot of deserts at these things. Street parking is free after 6 and there are lots behind the stadiums. Beer Market Pittsburgh</t>
  </si>
  <si>
    <t xml:space="preserve"> 110 Federal St</t>
  </si>
  <si>
    <t>Pittsburgh /DaburghJacks men!</t>
  </si>
  <si>
    <t>This is a private activity"Pittsburgh men\'s group" in the Western Pennsylvania area. Check out our website http://daburghjacks.com/ for all other information. (NSFW) We have been meeting for five years now and will be for a long time. We hold great " Pittsburgh men\'s meetings" in real time that means face-to-face.So if you join leave the pc to in your car and come.</t>
  </si>
  <si>
    <t xml:space="preserve">Gay; Gay Professionals; LGBT; Men\'s Social; Gay and Lesbian Friends; Men\'s Social Networking; LGBT Social Group; men\'s work; Gay Men; Empowerment for Men; Males Only Group; Men\'s Support Groups; Masculinity; Men\'s Issues; Gay Men\'s Social Group; </t>
  </si>
  <si>
    <t>109 days</t>
  </si>
  <si>
    <t>Let meet up and jack offA Saturday nite in Butler.</t>
  </si>
  <si>
    <t>Dec 12th Saturday night group orgyyes we jack off but more goes on.All safe though cum join us!</t>
  </si>
  <si>
    <t>Lunch at Amazing Cafe</t>
  </si>
  <si>
    <t>Take a break from your holiday stress! Several of you have recommended Amazing Cafe in South Side. This is a new-ish vegan cafe and yoga studio. Since this is a small place I've limited this lunch to 15. As always if your plans change please update your RSVP. Here is the website:http://www.amazingyoga.net/cafe-1/#cafe-2</t>
  </si>
  <si>
    <t>Amazing Cafe</t>
  </si>
  <si>
    <t xml:space="preserve"> 1506 E. Carson St.</t>
  </si>
  <si>
    <t>Broken Plow Western Martial Arts &amp; Pittsburgh Sword Fighters</t>
  </si>
  <si>
    <t>Historical European Martial Arts (HEMA) became popular the US around 2010 and had been growing in Europe a few years longer. HEMA refers to forms of sword fighting from the Roman Gladius to the Rapier &amp;amp; Sabre. Not to be confused with Olympic Fencing HEMA is a sport and art form that is designed around use of weapons that closely resemble what would have been used in period combat. Pittsburgh Sword Fighters is made up of Broken Plow WMA (HEMA) and En Garde (Olympic Fencing). This Meetup page is mostly dedicated to the Broken Plow side of PSF. Come check us out or visit our website for more information: www.pittsburghswordfighters.com New York Times video article on HEMA: http://youtu.be/5zueF4Mu2uM Pittsburgh Sword Fighters (PSF) is located at 352 Butler St. Pittsburgh PA 15223</t>
  </si>
  <si>
    <t xml:space="preserve">Martial Arts; Medieval History; Fencing; Knife Fighting; Sword Fighting; Western Martial Arts; Historic European Martial Arts; Medieval Martial Arts; Medieval Interests; Fencing Archery and Medieval Martial Arts; German Longsword; Renaissance Martial Arts; hema; Medieval Sword Fighting; renaissance sword fighting; </t>
  </si>
  <si>
    <t>775 days</t>
  </si>
  <si>
    <t>Common Fencing - Week 1 (of 8)</t>
  </si>
  <si>
    <t>This is the intro and prerequisite class for all of our following classes. You must start on week 1. The Common Fencing class is usually limited to 12 -14 people per class. If you pay for your classes up-front you are guaranteed a seat on your day of choice. Additional sessions walk-ins and make-ups are subject to space in the class/permission from the instructor. *Common drilling has a larger class size. YOU MUST REGISTER AND PAY FOR THIS COUSE ON OUR WEBSITE!More info and registration link here: www.pittsburghswordfighters.com/brokenplow/classes/cfcd CostThe 8-week intro course is $100 (equal to two months of base membership). The base membership entitles you to the following: Access to all open floor sessions access to all Common Fencing or Common Drilling classes discounts on gear from our partner vendors (when ordered through our group orders) and access to all Broken Plow events (discount if there is a charge to attend). You may also take classes for $15/class or open floor session. Once you complete Common Fencing you can substitute Rapier for the Common Drilling course or take both for a small up-charge. Other classes are being phased in during the spring of 2016. The Tuesday classes are also held on Saturdays; however the cycle weeks are staggered. You are welcome to attend class both days for no additional charge. What to Wear &amp;amp; What to BringPlease wear comfortable clothes. Workout clothes are highly recommended. Athletic shoes are a must and wrestling shoes are what many of our fighters wear. We will provide the basic gear and the swords for this class. Loner gear is prioritized for the Common Fencing class over the Drilling class. We encourage people to begin getting basic gear once they have committed to more than three months. We can help you with this process and provide group discounts. Longsword Class StructureSaturday Timeline: 10:00pm - Open Floor &amp;amp; Krav Maga/Self Defense Class11:00am - Group Warmup/PT &amp;amp; Breakout Classes (Common Fencing Drilling Etc) Common Fencing is a class that is designed to introduce students to the basics of sword combat footwork terminology and other fighting techniques. The CF class is an 8-week course that prepares you for the next class. Once you complete the 8-week course you may move on to the Common Drilling class. The drilling class is approximately 20 weeks of cycling drills games and slow sparring designed to teach/reinforce the fundamentals of German sword combat. Eventually students may move into higher level classes while still using the drilling class to practice and hone their skills. Beginning in January we are adding a Rapier class; however common fencing is required before you may begin other weapon classes.</t>
  </si>
  <si>
    <t>Pittsburgh Swordfighters/Broken Plow</t>
  </si>
  <si>
    <t xml:space="preserve"> 352 Butler Street</t>
  </si>
  <si>
    <t>Total for 8 weeks</t>
  </si>
  <si>
    <t>BAND: Right TurnClyde - at The Crafty Jackalope! Bridgeville! Good Rock!</t>
  </si>
  <si>
    <t xml:space="preserve">Our return to Bridgeville PA. and our first time to The Crafty Jackalope .. join us the guys of Right TurnClyde - THE TRIO as we bring the party to The Crafty Jackalope in Bridgeville PA. NO COVER !!!!! We are a very cool mix of Contemporary hits. Modern and classic rock with a little Country for a hell of a good time ! This is the last show of 2016 .... (can you believe we\'ve done 63 shows this year .. what a fast year ! It\'s a new room for us !!! Sat. Dec 26th - (NEW ROOM ) The Crafty Jacklope -8PM Bridgeville PA. &amp;lt;a&amp;gt;https://www.facebook.com/The-Crafty-Jackalope-38373200515 / plus&amp;lt;/a&amp;gt; .. we have an encore performance scheduled by a very special guest performer .. the one and only Katie Simone https://www.facebook.com/TheKatieSimone/?fref=ts plus even more .. special guest guitarist and vocalist .. Dennis Malley https://www.facebook.com/denmalley?fref=ts man can this guy kick it ! It\'s gonna be a barn burner in Bridgeville baby so get out those new Christmas clothes and let\'s party at the Crafty Jackalope </t>
  </si>
  <si>
    <t>The Crafty Jackalope</t>
  </si>
  <si>
    <t xml:space="preserve"> 608 Washington Ave</t>
  </si>
  <si>
    <t>AITP Pittsburgh December 14th Dinner Meeting at Silvioni s</t>
  </si>
  <si>
    <t xml:space="preserve">David J. Baker SPHR Presents The Wizard of OZ Behind the HR curtain??? Please register using this email address: [masked] David J. Baker the Founder President and CEO of Human Capital Advisors has almost 30 years of corporate and executive entrepreneurial leadership and business experience spanning multiple industries and functions. He is particularly adept at linking human capital strategy and operations with organizational goals and objectives. His first book The Everything HR Kit was published in August 2010 by the American Management Association. Prior to forming and launching Human Capital Advisors Dave established and led the Human Capital Solutions practice for Adams Capital Management one of the largest venture capital firms in the country. He was accountable for all executive management and professional assessment coaching recruitment and talent programs in the US. He served as the internal HR consultant to the entire portfolio of companies. Services comprised implementing a broad range of HR initiatives including: executive coaching recruitment and selection compensation benefits training workforce development and leadership and organization development. Prior to Adams Capital Dave was the Director of Human Resources for ADC Telecommunications in Minneapolis and earlier in his career was the first human resources executive for WQED Communications home of Mister Rogers the National Geographic Specials Project Literacy The Infinite Voyage and numerous other national productions. Dave started his career with the Swiss Aerospace company Contraves Goerz where he was the HR Manager for their Charlotte North Carolina operations. Dave holds an MA in Human Resource Management from Saint Francis University in Loretto PA and a BA in Psychology and Industrial Relations from Saint Vincent College. Dave has served on the Board of Directors for McGuire Home the Pittsburgh Human Resource Association the Marcellus Resource Group and the Pittsburgh Venture Capital Association and other organizations focused on advancing the field of human resource management. He is a frequent speaker on current human capital best practices including effective executive coaching in a dynamic market metrics and analytics compliance and litigation human capital technology and the impact of changing workforce demographics. In 2003 Dave was awarded Lifetime Distinction as a Senior Professional in Human Resources by the Society of Human Resource Management in Alexandria Virginia which recognizes extraordinary leadership within the human resources profession. Date Monday 14 December[masked]:30 PM Venue Silvioni s Restaurant (North Hills)2125 Babcock BlvdPittsburgh PA 15209 Cost: $24.00Students: $14.00 5:30pm 6pm Registration and dinner. Presentation starting at around 6:45pm Please register using this email address: [masked] Please include a Dinner Selection with Reservation:Chicken ParmigianaBaked ZitiBroiled CodGrilled Chicken SaladEggplant Parmigiana </t>
  </si>
  <si>
    <t xml:space="preserve">TechConnect: 3D Printing Basics </t>
  </si>
  <si>
    <t>3D printing is an exciting new technology trend that\'s redefining the way we manufacture physical products. Stop by this session to see our MakerBot 3D printer and learn the basics of how it works. Presented by Wesley Roberts CLP Main</t>
  </si>
  <si>
    <t>Are you interested in starting a business in Pennsylvania? Learn how you can use the library to help open your business with access to comprehensive print materials e-resources and services for small business startups.</t>
  </si>
  <si>
    <t>Looking to get away from it all? Take the afternoon off and join us for friendly and fun board and card games. No registration is required. Age 18 and up only.</t>
  </si>
  <si>
    <t>Jap anese Tea Ceremony</t>
  </si>
  <si>
    <t>Tea ceremony or Chado (The Way of Tea) is a traditional Japanese art involving ritualistic preparation of tea. Influenced by Zen Buddhism philosophy the core teaching of chado is to attain a spiritual state of selflessness and peacefulness through making and sharing one bowl of tea. Learn the history and philosophy of the Japanese tea ceremony while tasting Japanese tea and sweets. Presented by Yuko Eguchi Wright</t>
  </si>
  <si>
    <t>WHAT IS YOUR NAME? POLISH GENEALOGY LECTURE WEBINAR</t>
  </si>
  <si>
    <t>WHAT IS YOUR NAME? By KAMILA MAZUREK Vice President of Northeast Michigan Genealogical Society History composition and origins of Poland s surnames of i.e. Polish Russian German Czech Slovak Hungarian Lithuanian Jewish and Ukrainian descent. Includes description of ancestral surnames of the Attendees. Please submit your specific surname research request at registration To register: e-mail [masked] or call[masked]</t>
  </si>
  <si>
    <t>POSVAR HALL ROOM 4130</t>
  </si>
  <si>
    <t xml:space="preserve"> UNIVERSITY OF PITTSBURGH PA 15260</t>
  </si>
  <si>
    <t xml:space="preserve">Phips Conservatory Winter Light Show Afterparty at Steel Cactus </t>
  </si>
  <si>
    <t>Let\'s head to the dazzling winter light show at Phipps on Sat. Dec 12th. Check out the following link for further details: https://phipps.conservatory.org/calendar/detail/winter-flower-show-and-light-garden. Afterparty is at Steel Cactus. We will meet inside at the front entrance.</t>
  </si>
  <si>
    <t>Library talk</t>
  </si>
  <si>
    <t>Support group meeting. Remember support group is not a substitute for professional help. Our talks are just peers sharing resources and suggestions for making improvements.</t>
  </si>
  <si>
    <t>Carnegie Library of Pittsburgh - Brookline Branch</t>
  </si>
  <si>
    <t xml:space="preserve"> 708 Brookline Boulevard</t>
  </si>
  <si>
    <t>Evening Beaver walk experiment #5</t>
  </si>
  <si>
    <t>Circle of Friends Choir Concert (hand bell and voice) Wexford</t>
  </si>
  <si>
    <t>The circle of friends choir (handbell and voice choir) have some concerts coming up and they are free . Although A small donation is suggested. All proceeds go to a different cause. Here\'s their concert schedule below: http://www.acofchoirs.com/2015-christmas-concert-schedule.html All performances are free and open to the public; some organizations encourage free will donations to support the charitable cause for which the concert is performed. 7:30 p.m. Friday Dec 4 Hope Lutheran Church 8070 Rowan Road Cranberry Twp PA 16066 [masked] 7 p.m. Saturday Dec 5 Dutilh United Methodist Church 1270 Dutilh Road Cranberry Twp PA 16066 [masked] 7 p.m. Sunday Dec 6 Grace Church of Harmony 538 Main Street Harmony PA 16037 [masked] 7:30 p.m. Friday Dec 11 English Evangelical Lutheran Church 200 E. Grandview Avenue Zelienople PA 16063 [masked] 7 p.m. Saturday Dec 12 Clen-Moore Presbyterian Church 220 E Clen Moore Blvd New Castle PA 16105 [masked] 7 p.m Sunday Dec 13 Perry Hwy Lutheran Church 11403 Perry Hwy Wexford PA 15090 [masked] More info about Circle of Friends Choirs: http://www.acofchoirs.com/</t>
  </si>
  <si>
    <t>Perry Hwy Lutheran Church</t>
  </si>
  <si>
    <t xml:space="preserve"> 11403 Perry Hwy</t>
  </si>
  <si>
    <t>This Sunday is a later game and away so we'll be at Mt. Washington enjoying Redbeards specials of Bud light bottles for $2 and 35 cent wings PLUS great folks from different groups and if you're into the Steeler game or not it doesn't matter we all have a GREAT time and you DON'T want to miss out. CYA there! Don There is a parking lot a couple doors down across the street and street parking which is free on Sunday so there should be plenty of parking! Come on out! We have about 15 so far and there's room for more!</t>
  </si>
  <si>
    <t>WordPress MeetUp Holiday Party</t>
  </si>
  <si>
    <t>Join your WordPress friends for some socialization snacks and super cool lasers at our first holiday social! A big thank you to TechShop for offering to host our holiday get-together. The organizers will provide drinks and paper products and we are asking for volunteers to bring some snacks to share. Please add a comment with what you are brining. (While I love spinach dip I want to make sure we don t end up with gallons of it!) While there will be no formal presentation this month TechShop does have wifi so if you have a burning WordPress question that can t wait until 2016 feel free to bring your laptop and ask away. NOW for the super cool lasers part TechShop will be creating a special optional hands-on activity for anyone who would like to learn about the laser cutting and engraving machines and make something to take home. We are still finalizing the details so stay tuned for more information. The meetup itself is free but there will be a fee for those you want to engrave something during the activity. To participate in the laser cutting activity you MUST purchase a ticket online - you can do so using the link below: https://www.showclix.com/event/wordpress-holiday-party A note about parking: The parking spaces in front of the shops at Bakery Square have a strict 1 hour time limit. Please park in the parking garage (follow the signs to the left side of the complex). Garage parking is free for the first three hours. Hope to see you there!</t>
  </si>
  <si>
    <t>Trivia Night w/ Professor Buzzkill &amp; Buzz Worthy Trivia</t>
  </si>
  <si>
    <t>Professor Buzzkill who hosts a history podcast out of Work Hard Pittsburgh is teaming up with Buzz Worthy Trivia to co-host a trivia night at Hambones. The Professor specializes in buzzkilling historical myths so his questions are sure to throw attendees through the buzzsaw.</t>
  </si>
  <si>
    <t>Hambones</t>
  </si>
  <si>
    <t xml:space="preserve"> 4207 Butler St</t>
  </si>
  <si>
    <t>History &amp; Cocktails</t>
  </si>
  <si>
    <t>Come join Professor Buzzkill and a special guest to have a friendly debate with historians! The light and humorous theme for the night is Whackadoodle Presidential Candidates from the past and present. Let the waitress or bartender know you're a Buzzkiller and during the happy hour you will receive $1 off all draft beers house wines and well drinks. The event will take place on the second floor of Pints on Penn and there is a $5 cover. www.professorbuzzkill.com</t>
  </si>
  <si>
    <t>Pints on Penn</t>
  </si>
  <si>
    <t xml:space="preserve"> 3523 Penn Ave</t>
  </si>
  <si>
    <t>Networking and Lunch</t>
  </si>
  <si>
    <t>Come network with 25+ business minded individuals. We meet for one hour and talk about our businesses. Each person has one minute to do a mini commercial and one person does a 10 minute presentation as we enjoy a great lunch (on your own dime). Contact me if you are interested and let me know what type of product/service you would want to represent at our meeting.</t>
  </si>
  <si>
    <t>Japanese Tea Ceremony</t>
  </si>
  <si>
    <t>FREE [cross-posted from Free and Almost Free in Pittsburgh] Tea ceremony or Chado (The Way of Tea) is a traditional Japanese art involving ritualistic preparation of tea. Influenced by Zen Buddhism philosophy the core teaching of chado is to attain a spiritual state of selflessness and peacefulness through making and sharing one bowl of tea. Learn the history and philosophy of the Japanese tea ceremony while tasting Japanese tea and sweets. Presented by Yuko Eguchi Wright</t>
  </si>
  <si>
    <t>Carnegie Library (Downtown)</t>
  </si>
  <si>
    <t>The Girl Who Circumnavigated Fairyland by Catherynne M. Valente</t>
  </si>
  <si>
    <t>I came across this book while browsing a reddit thread on books that changed people\'s lives. Once I read a bit about it I definitely had to throw it on my reading list especially since it seems to capture the same essence of whimsy and loss of innocence as Alice in Wonderland. It also didn\'t hurt that Neil Gaiman and Peter S. Beagle gave it wonderful reviews. Synopsis: September is a twelve-year-old girl Somewhat Grown and Somewhat Heartless and she longs for adventure. So when a Green Wind and a Leopard of Little Breezes invite her to Fairyland - well of course she accepts (mightn\'t you?). When she gets there she finds a land crushed by the iron rule of a villainous Marquess - she soon discovers that she alone holds the key to restoring order. As September forges her way through Fairyland with a book-loving dragon and a boy named Saturday by her side she makes many friends and mistakes. But while she loses her shadow her shoe and her way she finds adventure courage a rather special Spoon and a lot more besides... Also check out this book\'s trailer! Approx. Page Count: 247 Location: I figured Eden would be a nice place to discuss a book about the loss of innocence. Eden is a very unique and tasty restaurant in Shadyside with creative vegan/raw food cuisine.</t>
  </si>
  <si>
    <t xml:space="preserve">Eden </t>
  </si>
  <si>
    <t xml:space="preserve"> 735 Copeland Street</t>
  </si>
  <si>
    <t>Learn WiFi w/ PittMesh: WiFi Basics 2 - Watt we talk about when we talk about RF</t>
  </si>
  <si>
    <t>(cross-posted from PittMesh Working Group: http://www.meetup.com/pittmeshworkinggroup/events/226862745/) The second in a series of discussions on the basics of WiFi! What\'s a decibel? What does "signal to noise" ratio mean? Why does my phone stay connected to a weak WiFi signal when I\'m standing right next to an open WiFi router? Let\'s talk about the math behind WiFi. Don\'t be scared! Adam Longwill Director of Meta Mesh has a BA in English so he\'ll be sure to explain things in a way that even total noobs can understand! We will discuss:- Watts and milliwatts- Decibels- dBm dBi and dBd- Signal to Noise Ratios- Received Signal Strength Indicator and how it affects roaming- Intentional radiators and Equivalent Isotropically Radiated Power (right??) Continue your journey on how to be a WiFi Highlander. Here we are princes of the UNII band! This is important stuff because without understanding the numbers behind your broadcast strengths and your receiving sensitivity you may not understand why your routers can\'t talk to one another! Like all PittMesh Working Group meetings the discussion will be preceded by the "State of the Mesh" update an explanation on how to participate and a listing of current projects. No food will be served and we will start promptly at 7pm. If you get to the location early we may organize a food delivery order. Be sure to bring cash!</t>
  </si>
  <si>
    <t>THE WONDERS</t>
  </si>
  <si>
    <t>Winner of the Grand Prix at the 2014 Cannes Film Festival and a standout at the New York Film Festival young Italian filmmaker Alice Rohrwacher s entrancing richly textured drama centers on a family of beekeepers living in stark isolation in the Tuscan countryside. The dynamic of their overcrowded household is disrupted by the simultaneous arrival of a silently troubled teenage boy taken in as a farmhand and a reality TV show intent on showcasing the family. The TV show host is played by Monica Bellucci ("Spectre"). Both intrusions are of particular interest to the eldest daughter Gelsomina who is struggling to find her footing in the world and Rohrwacher conveys her adolescent sense of wonder and confusion with graceful naturalism. Alice Rohrwacher || Italy || 2015 || 110 min. Film screens at 5:30 meet in lobby beforehand. More info and trailer:http://cinema.pfpca.org/films/the-wonders?src=feat_img</t>
  </si>
  <si>
    <t>FREE!!! Star Wars original trilogy! Movie Marathon! Mt. Lebo Public Library!</t>
  </si>
  <si>
    <t>FREE!!! Star Wars original trilogy! Movie Marathon! Saturday December 12 10:00 AM at Mt. Lebanon Public Library! Join us for a free movie marathon of the original Star Wars trilogy ( A New Hope The Empire Strikes Back and Return of the Jedi ) to celebrate the release of Star Wars Episode VII The Force Awakens on December 18. For patrons of all ages and attendance for the entire event is not required. There will be intermissions between each movie and a trivia round with prizes. Light refreshments will also beserved. A New Hope : 10AM Empire Strikes Back : 12:15P Return of the Jedi : 2:30PM.</t>
  </si>
  <si>
    <t>Victorian Holiday Traditions</t>
  </si>
  <si>
    <t>Wednesday December 9 1:00 PM Do you know when the first Christmas card was sent orwhy many people kept a bucket of water handy whenthey lit their Christmas trees? Explore the origins ofthese and many other Victorian holiday traditions witha Frick Art and Historical Center presenter.</t>
  </si>
  <si>
    <t>Greensburg Writers Group</t>
  </si>
  <si>
    <t>This a writing group in Greensburg that meets in the Westmoreland Museum of American Art on 221 North Main Street Greensburg PA 15601. It meets up on the second and fourth Sundays every month. Sessions will start at 2 p.m. and will last until around 4:30 p.m. Feel free to join and check us out. For more information go to http://www.gbwg.net/index.html</t>
  </si>
  <si>
    <t xml:space="preserve">Poetry; Creative Writing; Writing; Writing Workshops; Novel Writing; Poetry Writing; Aspiring Writers; Fiction Writing; Book writing; </t>
  </si>
  <si>
    <t>92 days</t>
  </si>
  <si>
    <t>Writing Group Meet Up</t>
  </si>
  <si>
    <t>Bi-monthly meeting at the Westmoreland Museum of American Art221 North Main Street Greensburg PA 15601</t>
  </si>
  <si>
    <t xml:space="preserve">The Westmoreland Museum of American Art </t>
  </si>
  <si>
    <t xml:space="preserve"> 221 North Main Street Greensburg PA 15601</t>
  </si>
  <si>
    <t>Smart Success Business Network of Pittsburgh</t>
  </si>
  <si>
    <t>FRIENDS HELPING FRIENDS MAKE BUSINESS CONNECTIONS - J.Z. Calling all Entrepreneurs Business Owners and those who dream of running their own venture! If you desire to expand your business network make more friends find new customers and become a leader in your community we have a fun and informal social networking group that is just right for you. We\'ll have monthly meetings at coffee shops or neighbourhood bars in and around town to connect with others &amp;amp; learn "best practice" sales marketing finance and time management tactics and strategies from your city s top entrepreneurs. The Smart Success Business Network is a community run by volunteers with 101 Meetup groups in 101 cities across Australia Canada New Zealand the United Kingdom and United States. MOST EVENTS ARE FREE AND ALL BUSINESS OWNERS &amp;amp; MANAGERS ARE WELCOME No attendance commitment required. You can arrive and leave on your schedule. No elevator pitches in front of the group required. Informal bar/restaurant meetings in the evenings. Most meetups are between Tuesdays &amp;amp; Thursdays. No long sit down meals next to strangers. Our mission is to encourage business success by recruiting small business owners to give group talks to their peers potential customers and suppliers and new entrepreneurs to share their expertise and offer words of support and encouragement to their community. We are also known as a "Pay it Forward" group. You might find your ideal client/customer here in your first meetup but it\'s more likely you will meet someone who can benefit from goods &amp;amp; services offered by your friends. By networking to help other business owners and recommending products or services by other members the benefits of increased sales accumulate to everyone in the group. Benefits of networking with us: You will learn how to avoid unprofitable markets attract the right customers block negative critical thinking be both effective and efficient understand cash flow and much more. Though powerful stories and proven strategies you will learn how to boldly harness your creative force break free of fear and get your life and business aligned with your values and the market\'s needs. With the right knowledge and support you can design a life and business that embodies strength and boldness that you know you are capable of. See you at one of our meetings soon.</t>
  </si>
  <si>
    <t xml:space="preserve">Small Business; Marketing; Business Referral Networking; Women Entrepreneurs; Online Marketing; Professional Networking; Small Business Marketing Strategy; Business Strategy; Social Media Marketing; Entrepreneur Networking; Small Business Networking; Small Business Owners; Startup Businesses; </t>
  </si>
  <si>
    <t>91 days</t>
  </si>
  <si>
    <t>Smart Success Networking Party #SSBNPittsburgh</t>
  </si>
  <si>
    <t>Mix and mingle with new friends in the Pittsburgh business community in a relaxed environment. This is a great opportunity to meet business savvy individuals in your area to network learn and connect as you build your reputation in your industry. It is also a powerful way to grow your business and referral network. Drop in at any time after 6:00 PM have a drink and/or a bite to eat and leave at any time that you wish. -Build quality contacts and alliances -Exchange new idea\'s resources and business solutions -Learn unique ways to grow and expand your business with purpose and clarity during any economic climate -Overcome challenges while seeking out better opportunities Business Casual. This event paid by purchasing food &amp;amp; drinks from the bar. Please order from the menu to help pay for the space.</t>
  </si>
  <si>
    <t>Piper\'s Pub</t>
  </si>
  <si>
    <t xml:space="preserve"> 1828 East Carson Street</t>
  </si>
  <si>
    <t>Drum Circle Holiday Party!!</t>
  </si>
  <si>
    <t>Hi everybody Come join us for a drum circle holiday party on December 18th at Sri Yantra from 7 - 10. Bring some drums or percussion if you have some or use ours. Also bring something to share at our holiday snack table. We'll drum and snack and socialize the evening away. A great way to spend your Friday. I look forward to seeing you there. Namaste John</t>
  </si>
  <si>
    <t>Pittsburgh PostgreSQL User\'s Group</t>
  </si>
  <si>
    <t>JSON data types and operators in PostgreSQL 9.4</t>
  </si>
  <si>
    <t>PostgreSQL has builtin datatypes for storing and manipulating JSON data which give it many of the advantages of a "NoSQL" database while still retaining all the benefits of an ACID compliant database. To follow along with the talk examples you can setup a PostgreSQL server VM with Vagrant usinghttps://github.com/nkiraly/koadstation/tree/master/dbdevf2 Presented by Nicholas Kiraly</t>
  </si>
  <si>
    <t>HOLIDAY PARTY WITH HOT &amp; COLD APPETIZERS PLUS DELICIOUS DECADENT DESSERTS!!!</t>
  </si>
  <si>
    <t xml:space="preserve"> YOU are cordially invited to attend The Saturday Singles\' most highly anticipated dance event of the year on Saturday DECEMBER 19TH at the West View VFW! We are pleased to present our Annual "Holiday Party" featuring a wide array of FREE HOT &amp;amp; COLD APPETIZERS Plus DELICIOUS DECADENT DESSERTS! This is our way of showing our appreciation for our valued guests\' loyal attendance at our events all year long! If you have attended our prior holiday parties you know there will be an amazing variety of abundant almost endless tantalizing Appetizers and of course a scrumptious collection of delicious Desserts plus Cookie Trays with all of your favorite treats! Also the ladies who attend always enjoy this opportunity to wear their sparkly dazzling holiday outfits; however this is optional and casual dress is acceptable as well! Arrive early at 7:30 p.m. for an optional complimentary Swing Dance Lesson taught by Pittsburgh area ballroom dance instructor Brian Lee. Then dance from 8 p.m. to midnight to DJ George\'s outstanding selection of our crowd\'s favorite music! RSVP TODAY to attend this exciting holiday social extravaganza! You don\'t want to miss THE PARTY OF THE YEAR as this evening is destined to be a "Night to Remember"!!! Let\'s celebrate the holidays eat amazing food socialize meet new people and dance to the midnight hour! For more information call[masked] email [masked] or [masked] or visit www.dancetonight.weebly.com. </t>
  </si>
  <si>
    <t>Winter Flower Show/Light Garden NOW thru Jan 10 Photo op</t>
  </si>
  <si>
    <t>This is a photo opportunity not a formal meetup. Ring in the holidays with displays that are bigger and better than ever. THIS RUNS FROM TODAY NOV 27th UNTIL JANUARY 10th. For some reason I can\'t clear the date. Because we can\'t clear the beginning date we set it into January so everyone has a chance to see the announcement before the event ends. The nighttime Light Garden looks beautiful. If you visit please share some of your photos. The most magical time of the year arrives with the opening of Winter Flower Show and Light Garden on Fri. Nov. 27. Bringing the familiar carol Deck the Halls to life each of the changing exhibit rooms will embody the spirit of the holiday tune complete with artful arrangements of LED lights decorated fir trees whimsical props and of course plenty of seasonal favorites such as colorful poinsettias aromatic paperwhites showy amaryllis and a jaw-dropping massive evergreen situated in the pond of the Victoria Room. Adding to the festive atmosphere in the Outdoor and Discovery Gardens the Winter Light Garden will sparkle with luminous orbs trees and fountains of light. Garden Railroad will be on view too taking you on a magical trip through the plots of nine fairy tales and fables brought to life with interactive buttons for children to push and miniature living plants shrubs and trees. Winter Flower Show and Winter Light Garden run through Sun. Jan. 10. Daily hours for Winter Flower Show are 9:30 a.m. 11 p.m. and 5 11 p.m. for Winter Light Garden. Phipps closes at 5 p.m. on Thurs. Dec. 24 and reopens at 9:30 a.m. on Sat. Dec. 26. Admission is $15 for adults $14 for seniors and students and $11 for children (ages 2 18). Members and kids under 2 enter free.</t>
  </si>
  <si>
    <t>Lets Meetup and enjoy a Free Christmas concert by the Sparks</t>
  </si>
  <si>
    <t>A free Christmas concert by the Sparks a national know contemporary Christian group. An appetizer reception will follow the concert. All are welcomed</t>
  </si>
  <si>
    <t>First Congregational Church</t>
  </si>
  <si>
    <t>We are a group who enjoys fine dining experiences all around the Pittsburgh region. Pittsburgh is getting a reputation as a great food experience town. Let\'s explore all these wonderful restaurants that are in our own back yard. To be fair to all I want to make everyone aware of the expectations within this group. First of all we do have a RSVP attendance policy. Please read and understand this policy as it will be enforced. This policy can be found under discussions at this link: http://www.meetup.com/Pittsburgh-Fine-Dining-Meetup/messages/boards/thread/48846086 Secondly I will be selecting upscale higher end restaurants most of the time. I would request that you dress appropriately. For most restaurants business casual attire would be appropriate. However some restaurants may have other requirements or suggestions such as suit jackets and ties for men. I suggest you visit the restaurants web site to understand what type of establishment it is. The dining groups will be limited to six to eight people per event. This is so that we can all talk with each other and enjoy the dining experience. I look forward to sharing some lovely dinners with you.</t>
  </si>
  <si>
    <t>Old Allegheny Victorian Christmas House Tour - SOLD OUT</t>
  </si>
  <si>
    <t>The website indicates that this time slot is now sold out. If you have not purchased your ticket please update your RSVP. You must purchase your own tickets. We are going to go on the Saturday December 12th at 3:12 PM tour. The tour takes approximately 3 hours. You will be walking during this entire time. Please see the website for additional information and to order your tickets. http://alleghenywest.org/tour/old-allegheny-victorian-christmas-house-tour/ Our tour features restored Victorian homes plus the historic Calvary United Methodist Church famous for its beautiful Louis Tiffany stained glass windows all decorated to celebrate a Nineteenth Century Christmas. Come early! Calvary Church hosts a Christmas Shop showcasing some of the best local artisans and antiques of the season. They ll be happy to hold your purchases while you tour. These personally guided tours afford a rare opportunity to glimpse a by-gone era and experience the warmth of the season in a truly old-fashioned style. Most homes in Allegheny West are over 100 years old and Victorian in architectural style. Lavishly decorated for the holidays they recall the late 19th Century birth of the traditional American Christmas: elaborately decorated mantels towering Christmas trees and pine holly and mistletoe on stairs and chandeliers. Tour guides will explain Victorian holiday traditions provide the history of Allegheny West and its famous Nineteenth Century residents and discuss the individual homes as they are visited. This unique tour is part of Rick Sebak s Emmy Award winning documentary Happy Holidays in Pittsburgh showcasing the finest holiday celebrations in Western Pennsylvania and is featured in the best selling international travel guide 1000 Places to See in the U.S and Canada Before You Die. At the end of your tour you can visit one of the world s largest toy train museums a private collection of hundreds of colorful train sets from the early 20th century; many of them rolling through enchanting miniature villages. There is an additional charge for the train museum. Returning this year we have the DVD Tinplate Legends in Action 3 a virtual tour of the train museum available for purchase.</t>
  </si>
  <si>
    <t>Fox &amp; Hound Happy Hour North Hills! Sat. Dec 19th 5-9pm</t>
  </si>
  <si>
    <t>Meetup Happy Hour Meet N Greet! at FOX &amp;amp; HOUND! Sat. Dec 19th SaturdayDecember 19th Happy hour at 5-9pm Address:2002 Northway Mall Shoppes at Northway McKnight Rd Pittsburgh PA 15237 3.50 miller lites There are pool tables and dart boards available for play After our last successful 160 person Happy Hour at Cadillac Ranch we\'re having another Multi-Meetup Happy Hour/Meet N Greet at FOX &amp;amp; HOUND attached to Northway Mall of of McKnight Road in the North Hills! We will have a DONATION BUCKET to help cover the cost of the meetups &amp;amp; time put in to the Happy Hours! Please donate so we can keep these going. This Event is cross-posted on several meetups(10) and a couple of Facebook Events so we normally average a lil bit over 100 people for the Happy Hours. *The Pittsburgh Social Club Meetup 3100 Members http://www.meetup.com/Pittsburgh-Social-Club/ For SOCIAL EVENTS and Fun times! *FREE &amp;amp; ALMOST FREE in Pittsburgh Meetup 10200 members http://www.meetup.com/pittsburgh-free/ For Events in the REGION that are FREE or $5 or Less! 250+ events on the calendar!!! Our next Happy Hour is going to be special: Room16 (the old Rosebud/Club Static) for a late night DANCE HAPPY HOUR! NEWLY REMODELED! DATE TBA!!! Maybe Dec/Jan Hope to see you there. PS. Here is one of the FB EVENTS: http://www.facebook.com/events/1522184358074095/ Friend Frank Halling on Facebook if you want know about more events going on in the Region!</t>
  </si>
  <si>
    <t>Fox &amp; Hound at Northway Mall</t>
  </si>
  <si>
    <t xml:space="preserve"> 2002 Northway Mall McKnight Road</t>
  </si>
  <si>
    <t>Meetup Happy Hour at Fox &amp; Hound North Hills! Sat. Dec 19th 5-9pm</t>
  </si>
  <si>
    <t>Meetup Happy Hour Meet N Greet! at FOX &amp;amp; HOUND! Sat. Dec 19th SaturdayDecember 19th Happy hour at 5-9pm Address:2002 Northway Mall Shoppes at Northway McKnight Rd Pittsburgh PA 15237 3.50 miller lites There are pool tables and dart boards available for play After our last successful 160 person Happy Hour at Cadillac Ranch we\'re having another Multi-Meetup Happy Hour/Meet N Greet at FOX &amp;amp; HOUND attached to Northway Mall of of McKnight Road in the North Hills! We will have a DONATION BUCKET to help cover the cost of the meetups &amp;amp; time put in to the Happy Hours! Please donate so we can keep these going. This Event is cross-posted on several meetups(10) and a couple of Facebook Events so we normally average a lil bit over 100 people for the Happy Hours. The Happy Hour is Sponsored by: *Zen Den Pittsburgh: http://zendenpgh.com/ Massage in Mt. Washington. Be giving out some gift certificates *The Pittsburgh Social Club Meetup 3100 Members http://www.meetup.com/Pittsburgh-Social-Club/ For SOCIAL EVENTS and Fun times! *FREE &amp;amp; ALMOST FREE in Pittsburgh Meetup 10200 members http://www.meetup.com/pittsburgh-free/ For Events in the REGION that are FREE or $5 or Less! 250+ events on the calendar!!! Our next Happy Hour is going to be special: Room16 (the old Rosebud/Club Static) for a late night DANCE HAPPY HOUR! NEWLY REMODELED! DATE TBA!!! Maybe Dec/Jan Hope to see you there. PS. Here is one of the FB EVENTS: http://www.facebook.com/events/1522184358074095/ Friend Frank Halling on Facebook if you want know about more events going on in the Region!</t>
  </si>
  <si>
    <t>Meetup Happy Hour Meet N Greet! at FOX &amp;amp; HOUND! Sat. Dec 19th SaturdayDecember 19th Happy hour at 5-9pm Address:2002 Northway Mall Shoppes at Northway McKnight Rd Pittsburgh PA 15237 3.50 miller lites There are pool tables and dart boards available for play After our last successful 160 person Happy Hour at Cadillac Ranch we're having another Multi-Meetup Happy Hour/Meet N Greet at FOX &amp;amp; HOUND attached to Northway Mall of of McKnight Road in the North Hills! We will have a DONATION BUCKET to help cover the cost of the meetups &amp;amp; time put in to the Happy Hours! Please donate so we can keep these going. This Event is cross-posted on several meetups(10) and a couple of Facebook Events so we normally average a lil bit over 100 people for the Happy Hours. Our next Happy Hour is going to be special: Room16 (the old Rosebud/Club Static) for a late night DANCE HAPPY HOUR! NEWLY REMODELED! DATE TBA!!! Maybe Dec/Jan Hope to see you there. PS. Here is one of the FB EVENTS: http://www.facebook.com/events/1522184358074095/ Friend Frank Halling on Facebook if you want know about more events going on in the Region!</t>
  </si>
  <si>
    <t>Fox and Hound Pittsburgh</t>
  </si>
  <si>
    <t xml:space="preserve"> 2002 Northway Mall</t>
  </si>
  <si>
    <t>Happy Hour at Fox &amp; Hound North Hills! Sat. Dec 19th 5-9pm</t>
  </si>
  <si>
    <t>Last two happy Hours we had 120 and 160 people respectively. hope to see you there! Meetup Happy Hour Meet N Greet! at FOX &amp;amp; HOUND! Sat. Dec 19th SaturdayDecember 19th Happy hour at 5-9pm Address:2002 Northway Mall Shoppes at Northway McKnight Rd Pittsburgh PA 15237 3.50 miller lites There are pool tables and dart boards available for play After our last successful 160 person Happy Hour at Cadillac Ranch we're having another Multi-Meetup Happy Hour/Meet N Greet at FOX &amp;amp; HOUND attached to Northway Mall of of McKnight Road in the North Hills! We will have a DONATION BUCKET to help cover the cost of the meetups &amp;amp; time put in to the Happy Hours! Please donate so we can keep these going. This Event is cross-posted on several meetups(10) and a couple of Facebook Events so we normally average a lil bit over 100 people for the Happy Hours. The Happy Hour is Sponsored by: *Zen Den Pittsburgh: http://zendenpgh.com/ Massage in Mt. Washington. Be giving out some gift certificates *The Pittsburgh Social Club Meetup 3100 Members http://www.meetup.com/Pittsburgh-Social-Club/ For SOCIAL EVENTS and Fun times! *FREE &amp;amp; ALMOST FREE in Pittsburgh Meetup 10200 members http://www.meetup.com/pittsburgh-free/ For Events in the REGION that are FREE or $5 or Less! 250+ events on the calendar!!! Our next Happy Hour is going to be special: Room16 (the old Rosebud/Club Static) for a late night DANCE HAPPY HOUR! NEWLY REMODELED! DATE TBA!!! Maybe Dec/Jan Hope to see you there. PS. Here is one of the FB EVENTS: http://www.facebook.com/events/1522184358074095/ Friend Frank Halling on Facebook if you want know about more events going on in the Region!</t>
  </si>
  <si>
    <t>Meetup Happy Hour Meet N Greet! at FOX &amp;amp; HOUND! Sat. Dec 19th SaturdayDecember 19th Happy hour at 5-9pm Address:2002 Northway Mall Shoppes at Northway McKnight Rd Pittsburgh PA 15237 3.50 miller lites There are pool tables and dart boards available for play After our last successful 160 person Happy Hour at Cadillac Ranch we\'re having another Multi-Meetup Happy Hour/Meet N Greet at FOX &amp;amp; HOUND attached to Northway Mall of of McKnight Road in the North Hills! We will have a DONATION BUCKET to help cover the cost of the meetups &amp;amp; time put in to the Happy Hours! Please donate so we can keep these going. This Event is cross-posted on several meetups(10) and a couple of Facebook Events so we normally average a lil bit over 100 people for the Happy Hours. PS. Here is one of the FB EVENTS: http://www.facebook.com/events/1522184358074095/ Friend Frank Halling on Facebook if you want know about more events going on in the Region!</t>
  </si>
  <si>
    <t>Meetup Happy Hour Meet N Greet! at FOX &amp;amp; HOUND! Sat. Dec 19th SaturdayDecember 19th Happy hour at 5-9pm Address:2002 Northway Mall Shoppes at Northway McKnight Rd Pittsburgh PA 15237 3.50 miller lites WE WILL HAVE NAMETAGS! There will be a MEETUP SIGNS and an ORANGE BIKE FLAG to show you where the NAMETAGS ARE!!! There are pool tables and dart boards available for play. After our last successful 160 person Happy Hour at Cadillac Ranch we're having another Multi-Meetup Happy Hour/Meet N Greet at FOX &amp;amp; HOUND attached to Northway Mall of of McKnight Road in the North Hills! We will have a DONATION BUCKET to help cover the cost of the meetups &amp;amp; time put in to the Happy Hours! Please donate so we can keep these going. This Event is cross-posted on several meetups(10) and a couple of Facebook Events so we normally average a lil bit over 100 people for the Happy Hours. Hope to see you there. PS. Here is one of the FB EVENTS: http://www.facebook.com/events/1522184358074095/ Friend Frank Halling on Facebook if you want know about more events going on in the Region!</t>
  </si>
  <si>
    <t>Polar Bear Plunge! New Years Day! Mon Wharf! 9am!</t>
  </si>
  <si>
    <t>Polar Bear Plunge at Mon Wharf on New Years (a long hike off of a short pier) My 10th YEAR!!! When: Friday January 1st NEW YEARS DAY! Time: 9am 9:25am get ready! 9:30am Jump IN! 9:31 crawl out of the MON RIVER! Brrr!!! Where: Mon Wharf Parking Lot Meet: On the right hand side where they are Jumping in. LOOK FOR THE FLORESCENT ORANGE BIKE FLAG!!! at 9AM! How will you find US: Look for Guy in Santa Hat with Red and Black Striped Robe (Santa Frank aka BIG KAHUNA) or LOOK FOR THE FLORESCENT ORANGE BIKE FLAG!!! at 9AM! Cost: FREE or $20 getting a Polar Bear Club T-shirt (absolutely worth it Buying the T Shirt benefits project bundle up! and gives you BRAGGING RIGHTS! T-shirt info at the bottom! For more info: Pittsburgh Polar Bear Clubhttp://www.projectbundleup.com/PolarBearJump/index.html River plunge takes place at 9:30 AM onNew Year\'s Day - January 1stDirections to Mon Wharf: Go to Wood street and turn towards River at Entrance of Fort Pitt Blvd and Wood Street you will see Entrance to MON Wharf Looking for a few crazy Men/Women to make sure the New Year Starts off right! I\'ve done this 7 of the last 8 years and look how I turned out! ;-) Heads ups you don\'t have to jump in yourself we need people to hold towels and laugh at us and TAKE PICS! (although the craziness is infective if you are a towel holder about 80% jump in the next year!) I\'m doing the New Year\'s Polar Bear Plunge and might as well see who else is crazy enough to jump in the Monongahela on New Years Day with me. Reminder Polar Bear Plunge is Sunday New Years Day Jan 1st at Mon Warf at 9am official jump in is at 9:30. Buy a project bundle up T-shirt for $10. Usually about[masked] people this year might be more cause of the warm temps. I\'ll be there in my Santa Hat and Red n Black Striped Robe. Afterwards a bunch of us are going to Penny\'s Diner in Southside afterward. If you find me good if not find me at Penny\'s Diner in Southside for Breakfast. The Polar Bear Plunge is well worth doing and this way your year starts off where you\'ve done something completely weird and different. ADVICE:1. GET THERE BEFORE 9AM it gets crowded fast!!!2. Have Blankets and a change of shorts t shirts and socks3. There are safety personnel there.4. You\'ll have to set your stuff down leave valuables in your car.5. Drag someone else down there even if they aren\'t jumping then they can be towel/blanket holders and someone needs to laugh at us.6. Channel 4 news is a sponsor of this so you have a chance of being on the news. *****************************Additional Advice from previous years...We jump from the Mon Wharf Parking directly across from Station Square.....and they leave the wharf parking entrance open...it\'ll look closed and unmanned but the chain will be down for parking entrance in fact there is usually a line of cars trying to get in so try to make it BEFORE 9am! ******If the wharf is closed due to flooding**** The official back up location is near the science center on the North Side. If so at the wharf entrance on Ft Duquesne Blvd there will be someone redirecting folks to the alternate location. We park and meet on the Mon wharf across the river from Station Square. Folks typical wear sweats jacket heck even a bath robe over their swim duds and old shoes. I\'ll be there by 9AM and we start to gather along the shore line. At 9:25 or so we start getting our "beach wear" exposed and at 9:30 a whistle blows and folks start piling in! There\'s typically a rope and volunteers on the rivers edge to help folks in and out of the water and crazy as this sounds it\'s all done with some safety in mind. Cheers Santa Frank ;-) PS. We usually go to Deluca\'s Diner in the Strip Afterwards! See you at DeLuca\'s in the Strip 2015 Penn Ave Pittsburgh PA 15222 afterwards! PPS. If you want to buy a Polar Bear Club Shirt Early so you don\'t have to wait in line to buy it. http://www.projectbundleup.com/PolarBearJump/index.html(fyi they usually have the t-shirt link avail sometime after Dec 10th)</t>
  </si>
  <si>
    <t>Mon Wharf</t>
  </si>
  <si>
    <t xml:space="preserve"> 3 Wood Street</t>
  </si>
  <si>
    <t>Polar Bear Plunge at Mon Wharf on New Years (a long hike off of a short pier) My 10th YEAR!!! When: Friday January 1st NEW YEARS DAY! Time: 9am 9:25am get ready! 9:30am Jump IN! 9:31 crawl out of the MON RIVER! Brrr!!! Where: Mon Wharf Parking Lot Meet: On the right hand side where they are Jumping in. LOOK FOR THE FLORESCENT ORANGE BIKE FLAG!!! at 9AM! How will you find US: Look for Guy in Santa Hat with Red and Black Striped Robe (Santa Frank aka BIG KAHUNA) or LOOK FOR THE FLORESCENT ORANGE BIKE FLAG!!! at 9AM! Cost: FREE or $10 getting a Polar Bear Club T-shirt (absolutely worth it Buying the T Shirt benefits project bundle up! and gives you BRAGGING RIGHTS! T-shirt info at the bottom! For more info: Pittsburgh Polar Bear Clubhttp://www.projectbundleup.com/PolarBearJump/index.html River plunge takes place at 9:30 AM onNew Year\'s Day - January 1stDirections to Mon Wharf: Go to Wood street and turn towards River at Entrance of Fort Pitt Blvd and Wood Street you will see Entrance to MON Wharf Looking for a few crazy Men/Women to make sure the New Year Starts off right! I\'ve done this 7 of the last 8 years and look how I turned out! ;-) Heads ups you don\'t have to jump in yourself we need people to hold towels and laugh at us and TAKE PICS! (although the craziness is infective if you are a towel holder about 80% jump in the next year!) I\'m doing the New Year\'s Polar Bear Plunge and might as well see who else is crazy enough to jump in the Monongahela on New Years Day with me. Reminder Polar Bear Plunge is Sunday New Years Day Jan 1st at Mon Warf at 9am official jump in is at 9:30. Buy a project bundle up T-shirt for $10. Usually about[masked] people this year might be more cause of the warm temps. I\'ll be there in my Santa Hat and Red n Black Striped Robe. Afterwards a bunch of us are going to Penny\'s Diner in Southside afterward. If you find me good if not find me at Penny\'s Diner in Southside for Breakfast. The Polar Bear Plunge is well worth doing and this way your year starts off where you\'ve done something completely weird and different. ADVICE:1. GET THERE BEFORE 9AM it gets crowded fast!!!2. Have Blankets and a change of shorts t shirts and socks3. There are safety personnel there.4. You\'ll have to set your stuff down leave valuables in your car.5. Drag someone else down there even if they aren\'t jumping then they can be towel/blanket holders and someone needs to laugh at us.6. Channel 4 news is a sponsor of this so you have a chance of being on the news. *****************************Additional Advice from previous years...We jump from the Mon Wharf Parking directly across from Station Square.....and they leave the wharf parking entrance open...it\'ll look closed and unmanned but the chain will be down for parking entrance in fact there is usually a line of cars trying to get in so try to make it BEFORE 9am! ******If the wharf is closed due to flooding**** The official back up location is near the science center on the North Side. If so at the wharf entrance on Ft Duquesne Blvd there will be someone redirecting folks to the alternate location. We park and meet on the Mon wharf across the river from Station Square. Folks typical wear sweats jacket heck even a bath robe over their swim duds and old shoes. I\'ll be there by 9AM and we start to gather along the shore line. At 9:25 or so we start getting our "beach wear" exposed and at 9:30 a whistle blows and folks start piling in! There\'s typically a rope and volunteers on the rivers edge to help folks in and out of the water and crazy as this sounds it\'s all done with some safety in mind. Cheers Santa Frank ;-) PS. We usually go to Deluca\'s Diner in the Strip Afterwards! See you at DeLuca\'s in the Strip 2015 Penn Ave Pittsburgh PA 15222 afterwards! PPS. If you want to buy a Polar Bear Club Shirt Early so you don\'t have to wait in line to buy it. http://www.projectbundleup.com/PolarBearJump/index.html FYI: they usually have the t-shirt link avail sometime after Dec 10th)</t>
  </si>
  <si>
    <t>Polar Bear Plunge at Mon Wharf on New Years (a long hike off of a short pier) My 10th YEAR!!! When: Friday January 1st NEW YEARS DAY! Time: 9am 9:25am get ready! 9:30am Jump IN! 9:31 crawl out of the MON RIVER! Brrr!!! Where: Mon Wharf Parking Lot Meet: On the right hand side where they are Jumping in. LOOK FOR THE FLORESCENT ORANGE BIKE FLAG!!! at 9AM! How will you find US: Look for Guy in Santa Hat with Red and Black Striped Robe (Santa Frank aka BIG KAHUNA) or LOOK FOR THE FLORESCENT ORANGE BIKE FLAG!!! at 9AM! Cost: FREE or $10 getting a Polar Bear Club T-shirt (absolutely worth it Buying the T Shirt benefits project bundle up! and gives you BRAGGING RIGHTS! T-shirt info at the bottom! For more info: Pittsburgh Polar Bear Clubhttp://www.projectbundleup.com/PolarBearJump/index.html River plunge takes place at 9:30 AM onNew Year\'s Day - January 1stDirections to Mon Wharf: Go to Wood street and turn towards River at Entrance of Fort Pitt Blvd and Wood Street you will see Entrance to MON Wharf Looking for a few crazy Men/Women to make sure the New Year Starts off right! I\'ve done this 9 of the last 10 years and look how I turned out! ;-) Heads ups you don\'t have to jump in yourself we need people to hold towels and laugh at us and TAKE PICS! (although the craziness is infective if you are a towel holder about 80% jump in the next year!) I\'m doing the New Year\'s Polar Bear Plunge and might as well see who else is crazy enough to jump in the Monongahela on New Years Day with me. Reminder Polar Bear Plunge is Sunday New Years Day Jan 1st at Mon Warf at 9am official jump in is at 9:30. Buy a project bundle up T-shirt for $10. Usually about[masked] people this year might be more cause of the warm temps. I\'ll be there in my Santa Hat and Red n Black Striped Robe. Afterwards a bunch of us are going to Penny\'s Diner in Southside afterward. If you find me good if not find me at Penny\'s Diner in Southside for Breakfast. The Polar Bear Plunge is well worth doing and this way your year starts off where you\'ve done something completely weird and different. ADVICE:1. GET THERE BEFORE 9AM it gets crowded fast!!!2. Have Blankets and a change of shorts t shirts and socks3. There are safety personnel there.4. You\'ll have to set your stuff down leave valuables in your car.5. Drag someone else down there even if they aren\'t jumping then they can be towel/blanket holders and someone needs to laugh at us.6. Channel 4 news is a sponsor of this so you have a chance of being on the news. *****************************Additional Advice from previous years...We jump from the Mon Wharf Parking directly across from Station Square.....and they leave the wharf parking entrance open...it\'ll look closed and unmanned but the chain will be down for parking entrance in fact there is usually a line of cars trying to get in so try to make it BEFORE 9am! ******If the wharf is closed due to flooding**** The official back up location is near the science center on the North Side. If so at the wharf entrance on Ft Duquesne Blvd there will be someone redirecting folks to the alternate location. We park and meet on the Mon wharf across the river from Station Square. Folks typical wear sweats jacket heck even a bath robe over their swim duds and old shoes. I\'ll be there by 9AM and we start to gather along the shore line. At 9:25 or so we start getting our "beach wear" exposed and at 9:30 a whistle blows and folks start piling in! There\'s typically a rope and volunteers on the rivers edge to help folks in and out of the water and crazy as this sounds it\'s all done with some safety in mind. Cheers Santa Frank ;-) PS. We usually go to Deluca\'s Diner in the Strip Afterwards! See you at DeLuca\'s in the Strip 2015 Penn Ave Pittsburgh PA 15222 afterwards! PPS. If you want to buy a Polar Bear Club Shirt Early so you don\'t have to wait in line to buy it. http://www.projectbundleup.com/PolarBearJump/index.html FYI: they usually have the t-shirt link avail sometime after Dec 10th)</t>
  </si>
  <si>
    <t>Polar Bear Plunge at Mon Wharf on New Years (a long hike off of a short pier) My 10th YEAR!!! When: Friday January 1st NEW YEARS DAY! Time: 9am 9:25am get ready! 9:30am Jump IN! 9:31 crawl out of the MON RIVER! Brrr!!! Where: Mon Wharf Parking Lot Meet: On the right hand side where they are Jumping in. LOOK FOR THE FLORESCENT ORANGE BIKE FLAG!!! at 9AM! How will you find US: Look for Guy in Santa Hat with Red and Black Striped Robe (Santa Frank aka BIG KAHUNA) or LOOK FOR THE FLORESCENT ORANGE BIKE FLAG!!! at 9AM! Cost: FREE or $20 getting a Polar Bear Club T-shirt (absolutely worth it Buying the T Shirt benefits project bundle up! and gives you BRAGGING RIGHTS! T-shirt info at the bottom! For more info: Pittsburgh Polar Bear Clubhttp://www.projectbundleup.com/PolarBearJump/index.html River plunge takes place at 9:30 AM onNew Year\'s Day - January 1stDirections to Mon Wharf: Go to Wood street and turn towards River at Entrance of Fort Pitt Blvd and Wood Street you will see Entrance to MON Wharf Looking for a few crazy Men/Women to make sure the New Year Starts off right! I\'ve done this 9 of the last 10 years and look how I turned out! ;-) Heads ups you don\'t have to jump in yourself we need people to hold towels and laugh at us and TAKE PICS! (although the craziness is infective if you are a towel holder about 80% jump in the next year!) I\'m doing the New Year\'s Polar Bear Plunge and might as well see who else is crazy enough to jump in the Monongahela on New Years Day with me. Reminder Polar Bear Plunge is Sunday New Years Day Jan 1st at Mon Warf at 9am official jump in is at 9:30. Buy a project bundle up T-shirt for $10. Usually about[masked] people this year might be more cause of the warm temps. I\'ll be there in my Santa Hat and Red n Black Striped Robe. Afterwards a bunch of us are going to Penny\'s Diner in Southside afterward. If you find me good if not find me at Penny\'s Diner in Southside for Breakfast. The Polar Bear Plunge is well worth doing and this way your year starts off where you\'ve done something completely weird and different. ADVICE:1. GET THERE BEFORE 9AM it gets crowded fast!!!2. Have Blankets and a change of shorts t shirts and socks3. There are safety personnel there.4. You\'ll have to set your stuff down leave valuables in your car.5. Drag someone else down there even if they aren\'t jumping then they can be towel/blanket holders and someone needs to laugh at us.6. Channel 4 news is a sponsor of this so you have a chance of being on the news. *****************************Additional Advice from previous years...We jump from the Mon Wharf Parking directly across from Station Square.....and they leave the wharf parking entrance open...it\'ll look closed and unmanned but the chain will be down for parking entrance in fact there is usually a line of cars trying to get in so try to make it BEFORE 9am! ******If the wharf is closed due to flooding**** The official back up location is near the science center on the North Side. If so at the wharf entrance on Ft Duquesne Blvd there will be someone redirecting folks to the alternate location. We park and meet on the Mon wharf across the river from Station Square. Folks typical wear sweats jacket heck even a bath robe over their swim duds and old shoes. I\'ll be there by 9AM and we start to gather along the shore line. At 9:25 or so we start getting our "beach wear" exposed and at 9:30 a whistle blows and folks start piling in! There\'s typically a rope and volunteers on the rivers edge to help folks in and out of the water and crazy as this sounds it\'s all done with some safety in mind. Cheers Santa Frank ;-) PS. We usually go to Deluca\'s Diner in the Strip Afterwards! See you at DeLuca\'s in the Strip 2015 Penn Ave Pittsburgh PA 15222 afterwards! PPS. If you want to buy a Polar Bear Club Shirt Early so you don\'t have to wait in line to buy it. http://www.projectbundleup.com/PolarBearJump/index.html ; FYI: they usually have the t-shirt link avail sometime after Dec 10th)</t>
  </si>
  <si>
    <t xml:space="preserve">Mon Wharf </t>
  </si>
  <si>
    <t xml:space="preserve"> 1 Fort Pitt Blvd</t>
  </si>
  <si>
    <t>FUSE@Pittsburgh Symphony Orchestra: Copland + Bon Iver (&amp; pre-show happy hour!)</t>
  </si>
  <si>
    <t xml:space="preserve"> This unique concert program features a mash-up of Aaron Copland\'s famous "Appalachian Spring" with songs from the catalog of Bon Iver the Grammy Award-winning American indie folk band. Creative Director Steve Hackman turns his attention to Aaron Copland\'s Appalachian Spring the orchestral suite that captures the essence of an ideal America - one of open fields and endless possibilities and music of Bon Iver. Together the two form a beautiful contemplative and simply gorgeous evening of music featuring guest vocalists and the Pittsburgh Symphony Orchestra. This concert also boasts a special guest - local Pittsburgh band Beauty Slap whose special brand of brassy electronic dance music has put them on a meteoric rise. They will perform special arrangements of several of their songs with the Pittsburgh Symphony before finishing out the evening on a foot-stomping hand-clapping note! &amp;lt;a&amp;gt;FUSE@PSO&amp;lt;/a&amp;gt; is a bold new approach to classical concerts. The brainchild of composer-conductor-producer Steve Hackman and presented by (and with) the Pittsburgh Symphony Orchestra this new series of early evening concerts fuses the old and the new creating something that is at once a combination of both and wholly original. Check out this video clip of a similar mash-up concert (blending the music of Aaron Copland and Bon Iver) which was also composed/conducted by Steve Hackman with the Colorado Music Festival Orchestra during July 2015 https://www.youtube.com/watch?v=JDTcMMNzHkw&amp;amp;feature=youtu.be Check out this article about conductor Steve Hackman and the upcoming PSO concert in Pittsburgh on January 27 http://www.tablemagazine.com/table_live_posts/person-of-interest-steve-hackman/ http://www.nextpittsburgh.com/next-up/next-up-steve-hackman/ For the Pittsburgh concert on January 27 all tickets are $30 advance ($35 door) and include general admission to the 6:30 PM concert as well as a happy hour beginning at 5 PM which is also expected to include complimentary appetizers. Because everyone has different work schedules and commuting distances to downtown we\'ll plan to meet around 6 PM although others in the group can certainly arrive even earlier to enjoy more of the happy hour. This event is not expected to sell out and so you should be able to buy tickets at the door. TICKETS All tickets are $30 advance ($35 door) and include general admission to the happy hour and concert. This can be done by visiting or calling the Heinz Hall Box Office [masked]) visiting or calling the Theater Square Box Office [masked]) or going online http://www.pittsburghsymphony.org/production/46641/fuse-at-pso-copland-plus-bon-iver-with-special-guest-beauty-slap For more information about the PSO and other concerts coming up please visit http://www.pittsburghsymphony.org/pso_home For more information about Beauty Slap please visit http://thebeautyslap.com/ As always it is also fine if you\'d like to attend this concert on your own with family/friends instead. Stay tuned for updates! Parking Here is the ParkPGH website with real-time info on downtown parking garage availability http://parkpgh.org where you can also download apps get garage availability via text messaging etc. You can also call[masked]-8980. More Information about the Concert Program To get familiar with the music that will be featured on this Wednesday\'s # FUSEPSO # COPLANDBONIVER . A spotify playlist is clickable below or here are YouTube links: Aaron Copland \'Appalachian Spring\' (Suite): https://www.youtube.com/watch?v=UrhjBJda95g Bon IverCalgary: https://www.youtube.com/watch?v=0KrmxavLIRMWoods: https://www.youtube.com/watch?v=1_cePGP6lbUPerth: https://www.youtube.com/watch?v=c3GN9CqxKAYSkinny Love: https://www.youtube.com/watch?v=ssdgFoHLwnkTowers: https://www.youtube.com/watch?v=t60roHM1t7oMichicant: https://www.youtube.com/watch?v=-XScQyx7jqUMinnesota WI: https://www.youtube.com/watch?v=gt8gG9iEjpMHolocene: https://www.youtube.com/watch?v=TWcyIpul8OEHinnom TX: https://www.youtube.com/watch?v=ve5dUOWI0q4Re: Stacks: https://www.youtube.com/watch?v=XvRqNUPYfPk</t>
  </si>
  <si>
    <t>German Christmas Service</t>
  </si>
  <si>
    <t>The First Lutheran Church will again be holding its annual German-language Christmas service on Sunday December 20th at 4pm. The church is located downtown 615 Grant Street across the street from the US Steel Tower. A reception will follow. Reduced parking for $1.00 is available in the Mellon Square and Smithfield/Liberty garages. Tickets must be validated at the church to receive this rate. The service will be conducted by The Rev. Horst H. Bandle a native of Germany and pastor- in- residence at First Lutheran Church. The guest lector will be Paul Overby Honorary Consul of the Federal Republic of Germany and President of the German American Chamber of Commercy. Special music by the Teutonia Mannerchor Damenchor Pittsburgh Posaunenchor Andr Bierman (Tenor Soloist) and the Gloria Dei Ringers will highlight the service with the traditional Christmas Carols. First Lutheran Church is pleased to provide this Christmas ministry to the German community.</t>
  </si>
  <si>
    <t>First Lutheran Church</t>
  </si>
  <si>
    <t xml:space="preserve"> 615 Grant Street</t>
  </si>
  <si>
    <t>Classic Movie Fans of Pittsburgh</t>
  </si>
  <si>
    <t>Because you know you are cooler than your friends who don't understand why you would watch a movie without any color.</t>
  </si>
  <si>
    <t xml:space="preserve">Watching Movies; Classic Films; Movie Nights; The Golden Age of Hollywood; Movie Classics; </t>
  </si>
  <si>
    <t>1969 days</t>
  </si>
  <si>
    <t>Its a wonderful life</t>
  </si>
  <si>
    <t>The classic returns and it's FREE! https://www.youtube.com/watch?feature=player_embedded&amp;amp;v=nXsu5XArEUw</t>
  </si>
  <si>
    <t>Biddle's Decemberfest</t>
  </si>
  <si>
    <t>Ok friends here we go with another epic Biddle's Escape Gammon-a-Thon! I'm not sure we can outdo last month's turnout and fun level (see photos I just put up) but let's try! The weather's turning chilly and that means indoor fun. We'll once again be playing 4-player blitzes at different entry levels. That works out at just the right length since they close at 10. Anyone who wants to play a longer (say 9-point matches) tournament let me know and we'll schedule that for a Sunday afternoon so we can go longer. See you next Monday!</t>
  </si>
  <si>
    <t>Bridging the Gap or: How I Learned to Stop Worrying and Love the Developers</t>
  </si>
  <si>
    <t>Presenter: Eric Mikulas Abstract The relationship between security professional and developers often seems adversarial. In this presentation I will be discussing the problems work-flows and end-goals from the developer and security professional's viewpoint. I will discuss in depth the pressures and business needs that often drives development cycles. We'll also be talking about the mind-set of the successful developers you can easily win over how to do it and how to expand this to all development teams. We Security Professionals are also not without fault. Our approach of tracking issues and throwing tools at the problem just isn't working. I'll be talking about my experiences within different organizations and how minor adjustments can gain wider acceptance and appreciation for security teams within the organization. It is hoped by spreading understanding what drives a developer's mindset as well as the development process we as security professionals can help them and ourselves. In outlining the problem as well as filling in the gaps for those who lack development experience we can bring security and development onto one team. Speaker Bio: Eric Mikulas is a reformed developer with over 15 years of professional software development experience crossing various industries. Being raised by an Electrical Engineer and learning to solder and read schematics before being able to cursive write he was raised by technology and never though twice about seeing what was behind the curtain. After being promised cookies He made the jump onto the dark side that is security by being becoming a Subject Matter Expert for development teams who lacked the understanding to address security concerns. He is presently a Penetration Tester. Eric is still waiting for the cookies.</t>
  </si>
  <si>
    <t>309 Smithfield St</t>
  </si>
  <si>
    <t xml:space="preserve"> 40.4384814-79.9996724</t>
  </si>
  <si>
    <t>Beethoven s Pastoral Pittsburgh Symphony Orchestra (with discount tickets)</t>
  </si>
  <si>
    <t xml:space="preserve"> Please join the Pittsburgh Symphony Orchestra (PSO) for a stirring concert performance featuring the works of Beethoven as well as Philip Glass and the Italian composer Ottorino Respighi. Artists Christoph K nig conductor Tim Fain violin (debut) Program Respighi: Overture to Belfagor Glass: Concerto No. 2 for Violin and Orchestra The American Four Seasons (Pittsburgh Symphony Orchestra premiere) Beethoven: Symphony No. 6 in F major Opus 68 Pastoral" About This Performance The Pittsburgh Symphony Orchestra and young American violinist Tim Fain will perform Philip Glass second violin concerto The American Four Seasons which is considered a modern counterpart to Vivaldi s popular Four Seasons. German conductor Christoph K nig returns to the podium and along with Glass concerto will conduct the orchestra in a performance of Beethoven s Symphony No. 6. One of his most charming symphonies it paints a picture of nature and a man s feelings toward it. Check out these great articles and reviews of the concert http://triblive.com/aande/music/9779696-74/beethoven-konig-respighi#axzz3xT7hZvte http://www.post-gazette.com/ae/music-reviews/2016/01/16/Concert-review-PSO-offers-winning-Glass-Beethoven/stories/201601160066 http://triblive.com/aande/music/9745136-74/symphony-konig-music#axzz3xEWDaEc6 http://www.post-gazette.com/ae/music/2016/01/10/Music-of-Philip-Glass-of-America-s-leading-composers-Pittsburgh-Heinz-Hall-Tim-Fain-American-Four-Seasons-Concerto-Violin/stories/201601100083 For more information about Italian composer Ottorino Respighi (1879 1936) please visit https://en.wikipedia.org/wiki/Ottorino_Respighi For more information about American composer Philip Glass please visit https://en.wikipedia.org/wiki/Philip_Glass FOR TICKETS - PSO Concert 1) Because of the general desire for cheaper tickets and people that would like to sit together one approach is to buy at the door so we\'ll have a good feel of attendance as compared to buying all the tickets in advance and hoping everyone can make the show. 2) If anyone is interested in a discount for this show where you\'ll pay about $25 per ticket (where you\'ll save up to $10 per ticket plus another $6 in avoided ticket handling fees while sitting together as a group). Please be at the Heinz Hall Box Office at 1:15 PM. Please bring cash as the exact amount will depend on how many people are at the Box Office at 1:15 PM so we can finalize the order quickly. Of importance is that the group also has the opportunity to attend a 1:30 PM pre-concert discussion inside Heinz Hall to learn more about this very interesting performance to enhance your concert experience. 3) If anyone is a student or senior please follow the PSO guidelines for obtaining rush tickets (also usually with a discount) http://www.pittsburghsymphony.org/pso_home/web/faq#rush 4) Others are certainly welcome to arrange for their own tickets; for example if they are already subscribers or prefer to order their own tickets anyway. This can be done by visiting or calling the Heinz Hall Box Office [masked]) visiting or calling the Theater Square Box Office [masked]) or going online http://www.pittsburghsymphony.org/production/43791/beethovens-pastoral As always it is also fine if you\'d like to attend this concert on your own with family/friends instead. Also if you can\'t make the Sunday matinee performance please consider attending the other performance on Friday January 15 or Saturday January 16 at 8 PM. For more information and ticket availability about this concert (January 15-17) at Heinz Hall please visit http://www.pittsburghsymphony.org/production/43791/beethovens-pastoral For more information about the PSO and other concerts coming up please visit http://www.pittsburghsymphony.org/pso_home Stay tuned for updates! Parking Here is the ParkPGH website with real-time info on downtown parking garage availability http://parkpgh.org where you can also download apps get garage availability via text messaging etc. You can also call[masked]-8980.</t>
  </si>
  <si>
    <t>Free In-Store Clinic - Cross Country Skiing Essentials</t>
  </si>
  <si>
    <t xml:space="preserve"> Click Here New to cross-country skiing and want to get better? Join us in our store for an informative introduction to cross-country skiing where our experts will teach you some basic nomenclature and show you techniques that will enhance your enjoyment of the sport. Thank you for your interest in our free "Cross Country Skiing Essentials Clinic." L.L.Bean has a centralized reservation system. To guarantee your space you must first confirm your reservation on our new centralized reservation system and if appropriate fill out a participant agreement. Please visit www.llbean.com/pittsburgh find this event on the "Event Calendar" and register. We look forward to seeing you! Learn the skills for a lifetime of adventure: L.L.Bean Outdoor Discovery Schools LLBean.com/Adventure&amp;lt;/a&amp;gt; Need help preparing for your next adventure? Visit &amp;lt;a href="http://www.llbean.com/llb/shop/1000001727"&amp;gt;L.L.Bean Store at Ross Park Mall and ask to speak with an Outdoor Product Specialist. L.L.Bean will fit you with the right clothing and gear for all of life\'s adventures. L.L.Bean Store at Ross Park Mall1000 Ross Park Mall Drive (Map)Pittsburgh PA 15237L.L.Bean Outdoor Discovery SchoolsWebsite || Meetup || Twitter || Facebook&amp;lt;/a&amp;gt;&amp;lt;a href="http://llbean.com/adventure"&amp;gt;</t>
  </si>
  <si>
    <t>MEEPLE presents: Vintage Games!</t>
  </si>
  <si>
    <t>Remember the good old days...when game boxes were rectangular and thin or were shaped like an encyclopedia volume to look fetching on your bookshelf alongside Brittanica? When games like Masterpiece Password Acquire or Facts in Five were what gaming was all about? Join us again for this Vintage MEEPLE event! Games from all over the world please but none published AFTER Settlers of Catan was published in 1995. Anticipate classics like those listed above and others like Venture Sleuth and the mystery classic Whodunit! And remember because this is a MEEPLE event it's low drama and high fun - if you don't know these games you'll have no trouble getting folks to teach 'em to you.</t>
  </si>
  <si>
    <t>Like boardgames and card games and find yourself looking for a friendly open group of like minded folks to throw some dice with? MEEPLE is for you. Come on out to the Carnegie Library in Oakland for an afternoon of great games and laughs. Regular attendees bring all sorts of games from simple to sophisticated for those into gateway games to those into complex Euros. There's a space and place for all players. You won't find a warmer welcome! First timers new and inexperienced players are encouraged to attend. Not sure about a theme for this last MEEPLE event of 2015. Gift-giving? Not too many games about that (though I do have one on the drawing board). Why not make this about YOUR FAVORITES! Bring something that you want to teach...or post on the forum about a game you'd like to learn.</t>
  </si>
  <si>
    <t>This lunch is hosted by Patricia Sallie Ind. Manager for LegalShield and Consultant for Exotic Hush Boutique. Also Jo Wilkens of Tupperware and Maxi Nation Pet Photography business. Things to bring: - 10-20 business cards or marketing material - cash for your lunch check - $5 meeting fee (non members only) 1:00 pm - attendees arrive reviews menu gives the server their drink order and open networking: everyone stands up to introduce oneself to others and pass their business card 1:15 pm - server takes lunch order and the sign in sheet is passed around 1:30 pm - 60 sec. commercials begin 2:00 pm - each person gives a testimony or referral for someone attending the lunch 2:15 pm - Premier member does a 5 min. company presentation 2:20 pm - WSBA announcements from Debi/Susan 2:30 pm - lunch has ended. Open networking is welcomed. Be prepared to do a 60 second commercial about yourself. Please RSVP if you plan to attend this lunch. If your schedule becomes free the day of the lunch then you may attend without an RSVP. This lunch is subject to cancellation when the lunch has 3 or less RSVPs. Lunch cancellation policy. If you are not a WSBA member and you would like to attend as a guest please email Debi Arnett at [masked] If you have an interest in becoming a General member ($50/year) or Premier member ($100/year) of WSBA please contact &amp;lt;a&amp;gt;Debi Arnett&amp;lt;/a&amp;gt; at [masked] Any non member is subject for removal from this site when they RSVP for an event and they do not attend.</t>
  </si>
  <si>
    <t xml:space="preserve"> 3615 Butler Street</t>
  </si>
  <si>
    <t>Get Heard! Get Noticed! Get Leads! (TM) Hosted by: Annette Locke of Premier Designs This is an informal networking event open to any business woman who would like to increase her business contacts or clients in the Shaler/Gibsonia area. Things to bring: - 10-20 business cards or marketing material - cash for your lunch check - $5 meeting fee (non members only) AGENDA 11:30 pm - attendees arrive reviews menu gives the server their drink order and open networking: everyone stands up to introduce oneself to others and pass their business card 11:45 pm - server takes lunch order and the sign in sheet is passed around 12:00 pm - 60 sec. commercials begin 12:30 pm - each person gives a testimony or referral for someone attending the lunch 12:45 pm - Premier member does a 5 min. company presentation 12:50 pm - WSBA announcements from Debi/Susan 1:00 pm - lunch has ended. Open networking is welcomed. Be prepared to do a 60 second commercial about yourself. Please RSVP if you plan to attend this lunch. If your schedule becomes free the day of the lunch then you may attend without an RSVP. This lunch is subject to cancellation when the lunch has 3 or less RSVPs. Lunch cancellation policy. If you are not a WSBA member and you would like to attend as a guest please contact Debi Arnett @ [masked]. OR If you have an interest in becoming a General member ($50/year) or Premier member ($100/year) of WSBA please contact &amp;lt;a&amp;gt;Debi Arnett&amp;lt;/a&amp;gt; at[masked]-6848. Any non member is subject for removal from this site if they RSVP for an event and they do not attend.</t>
  </si>
  <si>
    <t>Hosted by Kathleen Sergi Smithnosky of Sensational Surroundings and Susan Hyre of Hyre's Consulting Group This is an informal networking event open to any business woman who would like to increase her business contacts or clients in the South Hills area. Things to bring: - 10-20 &amp;lt;a&amp;gt;business cards&amp;lt;/a&amp;gt; or &amp;lt;a&amp;gt;marketing&amp;lt;/a&amp;gt; material - cash for your lunch &amp;lt;a&amp;gt;check&amp;lt;/a&amp;gt; - $5 meeting fee (non members only) Be prepared to do a 60 second commercial about yourself. Please RSVP if you plan to attend this lunch. If your schedule becomes free the day of the lunch then you may attend without an RSVP. This lunch is subject to cancellation when the lunch has 3 or less RSVPs. Lunch cancellation policy. If you are not a WSBA member and would like to attend as a guest please contact Kimfitnesschic at [masked] If you have an interest in becoming a General member ($50/year) or Premier member ($100/year) of WSBA please contact &amp;lt;a&amp;gt;Debi Arnett&amp;lt;/a&amp;gt; or arnett.debi at whosyourbrother.com Any non member is subject to removal from this website if they RSVP for an event and they do not attend.</t>
  </si>
  <si>
    <t>Get Heard! Get Noticed! Get Leads! (TM) Hosted by: Susan Miller - WSBA Founder and Serial Entrepreneur This is an informal networking event open to any business woman who would like to increase her business contacts or clients in the Cranberry/Wexford area. Things to bring: - 10-20 business cards or marketing material - cash for your lunch check - $5 meeting fee (non members only) AGENDA 1:00 pm - attendees arrive reviews menu gives the server their drink order and open networking: everyone stands up to introduce oneself to others and pass their business card 1:15 pm - server takes lunch order and the sign in sheet is passed around 1:30 pm - 60 sec. commercials begin 2:00 pm - each person gives a testimony or referral for someone attending the lunch 2:30 pm - Premier member does a 5 min. company presentation 2:35 pm - WSBA announcements from Debi/Susan 2:45 pm - lunch has ended. Open networking is welcomed. Be prepared to do a 60 second commercial and provide the following information. - Your goal for attending or- What is a good referral for you or- Name one product or service they offer that will specifically help small business owners or business professionals. Please RSVP if you plan to attend this lunch. If your schedule becomes free the day of the lunch then you may attend without an RSVP. This lunch is subject to cancellation when the lunch has 3 or less RSVPs. Lunch cancellation policy. If you are not a WSBA member and would like to attend as a guest please contact &amp;lt;a&amp;gt;Kimfitnesschic&amp;lt;/a&amp;gt; at [masked] If you have an interest in becoming a General member ($50/year) or Premier member ($100/year) of WSBA please contact &amp;lt;a&amp;gt;Debi Arnett&amp;lt;/a&amp;gt; at [masked] Any non member is subject to removal from this if they RSVP for an event and they do not attend.</t>
  </si>
  <si>
    <t>Music Therapy for Better Mental Health</t>
  </si>
  <si>
    <t>Tuesday December 8 2015 7:00pm-8:30pm Let us know you are coming.REGISTER HERE WHAT CAN MUSIC THERAPY DO FOR ME?WHAT CAN MUSIC THERAPY DO FOR MY CLIENTS? Music therapy interventions provide opportunities to: Explore personal feelings and therapeutic issues such as self-image or personal insight. Make positive changes in mood and emotional states. Develop coping and relaxation skills. Support healthy feelings and thoughts. Enhance awareness of self and environment. Express self and transform difficult feelings. Resolve conflicts leading to stronger relationships with others Join Board-Certified music therapist Maria Carlini. She'll share her years of experience in working with many populations using a wide range of techniques. She'll also conduct a modified Guided Imagery &amp;amp; Music (GIM) session followed by a mandala drawing exercise. Take this opportunity to experience the benefits of music therapy for yourself! Don't miss it! AND NO You don't need a music or art background or skills to benefit from music therapy.</t>
  </si>
  <si>
    <t>Hello everyone! Great turnout for the last Friday Night under the Lights! I am going to do something a little different while the leadership team looks for a location that is open past 11:00 PM on Fridays. I am going to start this event an hour earlier. It seems that there is always a couple of people already onsite when I arrive at 6:00 PM. I have the ability to get there a little earlier so we will start this meetup at 5:00 PM and see how it goes. If you can\'t come early no worries we will be playing games until 11:00 PM and you are welcome to join for as long as you can come or stay. Games played at the last meetup include Champions of Midgard Roll for the Galaxy Codenames and many more. Once again 11:00 PM came way too soon but we all had a great time. This week\'s featured theme is: Black Friday Purchases! Bring out your acquisition disorder games that you purchased over the Black Friday sales to play. My featured game this week is going to be: Orleans! It is a fairly new game with a unique mechanic called "Bag Building" Due to all of the holidays falling on Friday this year I think this is going to be the last "Friday Night under the Lights" event until the new year. Please r.s.v.p. early so I have an idea on how many people or coming and what games to bring along. You can always cancel your r.s.v.p. if you have a change of plans. See you on Friday! Russ.</t>
  </si>
  <si>
    <t xml:space="preserve"> Click Here Come join us as we get our hearts pumping. This eight- to ten-mile hike will be at a brisk pace along the North Ridge trails of North Park. Please make sure you wear appropriate hiking clothing waterproof footwear (if possible) and dress for the weather (layers; no cotton) because we\'ll go rain or shine. Please bring a small day pack with extra clothes snacks water and any personal medications you may need. Plus a camera or binoculars if you have them. Ages 8 and up are welcome. Hope to see you on the trail! Thank you for your interest in our free "High Energy Hike Outing." L.L.Bean has a centralized reservation system. To guarantee your space you must first confirm your reservation on our new centralized reservation system and if appropriate fill out a participant agreement. Please visit www.llbean.com/pittsburgh find this event on the "Event Calendar" and register. We look forward to seeing you! Activity Level:Physical Ability/Cardiovascular Demand: Moderate Level of Experience: Intermediate Hike distance will be ~8 miles. L.L.Bean Adventure Quick List:Stay up-to-date on L.L.Bean s Courses &amp;amp; Tours: Experience an Adventure LLBean.com/Adventure&amp;lt;/a&amp;gt; What to bring:Dress in Layers (avoid Cotton)Hiking Boots or Shoes with TreadWater to stay hydratedSnacksCompleted and signed L.L.Bean participant agreement &amp;lt;a href="http://files.meetup.com/3349842/Participant_Agreement_Form_110514.pdf"&amp;gt;Click Here Optional: Optics Lip Balm Camera Change of Shoes Dry Bag Walking Stick or Trekking Poles Personal Medicines Eye Protection Minimum Age 8: This outing is open to ages 8 and above. Children 8 to 14 years of age need to be accompanied by a participating adult. Children 15 to 17 years old can participate alone after their parent has signed the L.L.Bean participant agreement for minors. Dog-friendly: Leashed (6\' leash please) people friendly vaccinated well socialized outdoor dogs are welcome on the hike. Need help preparing for your next adventure? Visit L.L.Bean Store at Ross Park Mall and ask to speak with an Outdoor Product Specialist. L.L.Bean will fit you with the right clothing and gear for all of life\'s adventures. L.L.Bean Store at Ross Park Mall1000 Ross Park Mall Drive (Map)Pittsburgh PA 15237L.L.Bean Outdoor Discovery SchoolsWebsite || Meetup || Twitter || Facebook</t>
  </si>
  <si>
    <t xml:space="preserve"> Click Here Don\'t miss your opportunity to celebrate the season with an urban adventure. Join us for a tour of Pittsburgh during the holiday season where we\'ll stop and visit many of the city\'s sights along the way to check out the festive holiday decorations and twinkling lights. Group will meet and finish at the Allegheny Station. We\'ll take the T to the Gateway Station exit T urban hike through the city and then take the Duquesne Incline to Mt. Washington. Our adventure will continue down McArdle Road and across the Liberty Bridge ending at the First Avenue Station where we\'ll catch the T back to Allegheny Station. Follow this link to view a map of a route taken previously &amp;gt; Click Here Thank you for your interest in our free "Holiday Lights Urban Hike Outing." L.L.Bean has a centralized reservation system. To guarantee your space you must first confirm your reservation on our new centralized reservation system and if appropriate fill out a participant agreement. Please visit www.llbean.com/pittsburgh find this event on the "Event Calendar" and register. We look forward to seeing you! If we have more than 10 people paying for the Duquesne Incline we\'ll pay the group rate. I\'ll collect the fares and rates are listed below. ***Come prepared with exact change***Duquesne Incline Fares:Standard one-way rates:Adults (Ages 12-64) $2.50Children (Ages 6-11) $1.25 If we have enough participants a group rate will apply:Group rates are valid for any group of ten or more peopleAdults (Ages 12-64) $1.75Children (Ages 6-11) $1.00 Activity Level:Physical Ability/Cardiovascular Demand: EasyLevel of Experience: Intro Hike distance will be ~5 miles What to bring:Dress in Layers (avoid Cotton)Comfortable Outdoor FootwearTwo Light Sources: e.g. Headlamp Flashlight Extra FlashlightWater to stay hydratedSnacksCompleted and signed L.L.Bean participant agreement Click Here Optional: Optics Lip Balm Camera Change of Shoes Dry Bag Walking Stick or Trekking Poles Personal Medicines Minimum Age 8: This outing is open to ages 8 and above. Children 8 to 14 years of age need to be accompanied by a participating adult. Children 15 to 17 years old can participate alone after their parent has signed the L.L.Bean participant agreement for minors. Need help preparing for your next adventure? Visit L.L.Bean Store at Ross Park Mall and ask to speak with an Outdoor Product Specialist. L.L.Bean will fit you with the right clothing and gear for all of life\'s adventures. L.L.Bean Store at Ross Park Mall 1000 Ross Park Mall Drive (Map) Pittsburgh PA 15237 L.L.Bean Outdoor Discovery Schools Website || Meetup || Twitter || Facebook</t>
  </si>
  <si>
    <t>Full Moon Hike Outing</t>
  </si>
  <si>
    <t xml:space="preserve"> Click Here Update 12/23: No snow in the forecast so we\'ll be hiking and not snowshoeing on Saturday. We\'ll hike between 3 and 4 miles and if lucky under the full moon. Join us for snowshoeing or a hike on some beautiful pathways. We\'ll be on the trails for approximately two hours so make sure you bring your own equipment and wear appropriate snowshoeing clothing and footwear and dress for the weather (layers; no cotton). Please bring a small day pack with extra clothes snacks water and any personal medications you may need. Thank you for your interest in our free "Snowshoe or Hike Outing." L.L.Bean has a centralized reservation system. To guarantee your space you must first confirm your reservation on our new centralized reservation system and if appropriate fill out a participant agreement. Please visit www.llbean.com/pittsburgh find this event on the "Event Calendar" and register. We look forward to seeing you! Activity Level:Physical Ability/Cardiovascular Demand: EasyLevel of Experience: Intro Hike distance will be about 4 miles What to bring:Dress in Layers (avoid Cotton)Sturdy Hiking BootsTwo Light Sources: Headlamp Flashlight Extra Flashlight etc.Water to stay hydratedSnacksCompleted and signed L.L.Bean participant agreement Click Here Additional: Lip Balm Camera Change of Shoes Dry Bag Walking Stick or Trekking Poles Personal Medicines Eye Protection Minimum Age 8: This outing is open to ages 8 and above. Children 8 to 14 years of age need to be accompanied by a participating adult. Children 15 to 17 years old can participate alone after their parent has signed the L.L.Bean participant agreement for minors. Need help preparing for your next adventure? Visit L.L.Bean Store at Ross Park Mall and ask to speak with an Outdoor Product Specialist. L.L.Bean will fit you with the right clothing and gear for all of life\'s adventures. L.L.Bean Store at Ross Park Mall 1000 Ross Park Mall Drive (Map) Pittsburgh PA 15237 L.L.Bean Outdoor Discovery Schools Website || Meetup || Twitter || Facebook</t>
  </si>
  <si>
    <t>PghQA - Dev vs. QA: Can\'t We All Just Get Along? Redux!</t>
  </si>
  <si>
    <t>Another year another time to reflect on the culture of software development. For decades the two tribes of DEVELOPERS and QA have faced each other down on the battleground of SOFTWARE. In some lands the tribes are continuously at war. In other places they have forged an uneasy alliance. In precious few regions they work together in HARMONY. Join PghQA as we explore this relationship and seek to find a common ground where both tribes can flourish! Light snacks and drinks will be provided. Please join us at BLVD Pub &amp;amp; Kitchen (114 Southpointe Blvd Canonsburg PA 15317) after the meetup to continue the conversation and socialize with your fellow attendees. Speakers: Brian Hall (UPMC) - Brian is a QA Manager at UPMC/TDC with experience in many software development roles (notably: development AND QA). Steve Gross (Google) - Steve is an SET ("Software Engineer in Test") at Google with experience in test automation and DevOps.</t>
  </si>
  <si>
    <t>Rivers Agile</t>
  </si>
  <si>
    <t xml:space="preserve"> 1400 Ashwood Dr Suite 1403</t>
  </si>
  <si>
    <t>Happy Noon Year!</t>
  </si>
  <si>
    <t>Get ready for the New Year with a count down to 12 o clock- - noon that is! Share stories songs treats &amp;amp; crafts to welcome the new year! For families of all ages. Takes place in Meeting Room B of the Library.</t>
  </si>
  <si>
    <t>Holiday Storytime with Santa Claus</t>
  </si>
  <si>
    <t>Ho ho ho! Santa is flying down from the North Pole for his annual special visit to Green Tree Public Library. We know everyone has been good for goodness sake so come get in the holiday spirit at the library! Toddlers and Preschoolers (and their caregivers) are invited to celebrate with holiday stories cookies juice and of course Santa Claus! After stories are read and songs are sung children will have the opportunity to meet the jolly man in the red suit and get their picture snapped with him! Please bring your own camera for picture taking and join in this merry and bright event!</t>
  </si>
  <si>
    <t>Stay N Play</t>
  </si>
  <si>
    <t>Cost is $5 per child.</t>
  </si>
  <si>
    <t>Planet Bounce</t>
  </si>
  <si>
    <t xml:space="preserve">Open Bounce is for children ages 12 and younger. Admission is $10. The play center features bounces slides jumps obstacle courses and more. </t>
  </si>
  <si>
    <t xml:space="preserve"> 2560 Washington Road</t>
  </si>
  <si>
    <t>Gymsport</t>
  </si>
  <si>
    <t>Come let your kids tumble jump and balance at this super fun gymnastics club. Open gym is for kids 5 and under - cost is $5 per child per hour.</t>
  </si>
  <si>
    <t xml:space="preserve"> 98 Vanadium Rd Bldg C</t>
  </si>
  <si>
    <t>Mom's Night In!</t>
  </si>
  <si>
    <t>Let's take some time during the busy holiday season to sit back and relax. You can bring your Chirstmas cards to address or just come and hang out. We will have wine and snacks!</t>
  </si>
  <si>
    <t>Robyn's House</t>
  </si>
  <si>
    <t xml:space="preserve"> . </t>
  </si>
  <si>
    <t>Let's celebrate the New Year together! We'll meet up at a new restaurant in Robinson Industry Public House at 5:30 on Friday January 1st. I reserved a really neat area in the loft (second floor) for us! **RSVP here on Meetup** Join us for drinks dinner appetizers or all of the above! A guaranteed great time with like-minded women. *Remember this is an informal time of fun. Please no sales pitches and only give out your business card if asked. Thanks for respecting our group guidelines.</t>
  </si>
  <si>
    <t>Industry Public House</t>
  </si>
  <si>
    <t xml:space="preserve"> 140 Andrew Drive</t>
  </si>
  <si>
    <t>Productivity in Business: Overcoming Challenges and Discovering Opportunities</t>
  </si>
  <si>
    <t>One of our special members Katie Mazzocco Owner of Full Spectrum Productivity will be sharing productivity tips with us for January's Meetup. Katie will be sharing her seven step to Success Productivity System for sustainable and strategic success in small business. Success with Soul :) I'll be facilitating discussion and we will enjoy a great time of sharing and encouraging one another as always! :-) Friday January 15th at 9:30 am at the Robinson Panera. Also two of our members Claire and Katie have special birthdays in January! Let's celebrate them. :-) We would love to have you join us! Just a reminder that this group is different from other women's groups that are primarily geared towards networking. Thank you for respecting the purpose of this specific group. This group is not:* A place to pitch a product or service. * A place for you to network for customers or signups for other business groups or for your services. This group is: * A safe space to share the specific challenges that we face as entrepreneurs. * The make new friends who are like-minded. * To encourage and inspire one another. LIKE our FB page to receive notifications: https://www.facebook.com/Pittsburghwomensmastermind Joy www.joybufalini.com</t>
  </si>
  <si>
    <t>FYI: This is cross-posted more people are showing up than just rsvp'd here! The Jazz Conspiracy Big Band is back this week!! I'll be giving a beginner swing lesson starting at 7:15. So don't worry if you don't know how to dance I'll teach you the basics! Our crowd grows every time! We had a really GREAT group the last time!! Air Conditioned / FREE parking$7.00 cover. Come on out &amp;amp; DANCE! Whether you just want to enjoy the sounds of big band music or do some dancing come join us at the Elks on the North Side. Cover ONLY $5.00. Just ask for Mark you'll have no trouble finding me.</t>
  </si>
  <si>
    <t>Splash Dance! Polar Bear Plunge Party :)</t>
  </si>
  <si>
    <t>Join The Plucky Plungers (Joe Doug &amp;amp; Tricia) for the first ever Splash Dance Spectacular in support of Special Olympics! Channel your inner Polar Bear or your inner Flashdancer and dance your heart out at Heinz Field and then cheer on our team - The Plucky Plungers as we plunge unto the icy Ohio River as part of the Polar Bear plunge! ~ FREE event with FREE Parking (Gold Lot 1)!~ VEGAN hot cocoa and treats!~ Groovy hot tunes!~ Serious silliness will abound! Fire in your belly? Then join our team (registration link below) and plunge with us! Don t like dancing? We need non-plungers &amp;amp; non-dancers to cheer us on hold towels and drink hot cocoa with us!! To Dance and Plunge: Register with the Special Olympics and join our team Plucky Plungers ($20 to register + $30 raised to plunge): http://bit.ly/PlungeTime To make a donation to Special Olympics (Search for Plucky Plungers ): http://bit.ly/PluckyPlungerSupport To Dance &amp;amp; Support: Just show up with your rad self!! or join us for the afterparty at DoubleWide Grill in the Southside provided we survive the plunge! Plunger Video: https://youtu.be/514yUGvLvps</t>
  </si>
  <si>
    <t>Heinz Field East and West Club Lounges</t>
  </si>
  <si>
    <t>December Pints&amp;Prints</t>
  </si>
  <si>
    <t>Thanksgiving is over and Christmas is fast approaching. Everyone is caught up in the craziness of shopping. What would be better than taking a break and spending an evening with friends enjoying some good food and talking about our passion photography! It's time for the Monthly Pints and Prints. For new members this is an opportunity to meet and talk to other photographers ask questions and see some other images. As always everyone is encouraged to bring two images for critique. This is a chance to get some feed back on your work and to possibly improve your vision. We had a good turnout the last time I'd like to see that continue.</t>
  </si>
  <si>
    <t>December Product Engagement Meetup</t>
  </si>
  <si>
    <t>We are going to continue to have speakers who are going to talk about what it is like being a product manager in their organization. Nathaniel Minto from ShowClix will be speaking about his experiences as a product manager. We are also looking for sponsors who can help cover costs (food drinks maybe speaker costs) in exchange for access to the group through some advertising. Ideally we would look for sponsors who can add value to the lives of product managers/user experience folks or who are looking to hire those types of people. Reach out to Eric if you know of sponsors who would be interested. We will have limited room so please grab a free ticket if you are planning on attending. And please cancel if you cannot make it. You can sign up here. Current Sponsor List: Pendo.io - Pendo is a data driven platform for product engagement that enables companies to improve on boarding understand product usage and help retain customers. Pendo combines enterprise guidance and user insights to enable product teams to understand and influence their customer s experience. Pendo installs in minutes with no coding required. So visit www.pendo.io and maybe sign up for a demo. Medpricer.com - Medpricer is the leading provider of comprehensive e-Sourcing services to the healthcare sector. Their best practice solutions have been deployed to reduce the cost of products and services for all areas of the supply chain purchased services construction and capital. They have the privilege to work with some of the leading healthcare systems in the United States as well as community based hospitals that are the backbone to delivering quality health care services.</t>
  </si>
  <si>
    <t>FREE! Acoustic Happy Hour with Luke Gallagher</t>
  </si>
  <si>
    <t>Luke plays your current favorites from Ed Sheeran Justin Timberlake Glen Hansard Avett Brothers and more along with classics from Van Morrison Johnny Cash and a special Sinatra medley in honor of his 100th birthday. The music is free just like the peanuts and popcorn. Happy hour specials too!</t>
  </si>
  <si>
    <t xml:space="preserve">The Park House </t>
  </si>
  <si>
    <t xml:space="preserve"> 403 east Ohio Street</t>
  </si>
  <si>
    <t>January 8th: Lock &amp; Key Party @ Cavo Restaurant Lounge: AGES 24-49</t>
  </si>
  <si>
    <t>Join us for our January Lock and Key Singles Party! A great non-intimidating way to meet singles in the Pittsburgh area! &amp;lt;/a&amp;gt; &amp;lt;a href="http://www.lockandkeyevents.com/PIT"&amp;gt; Lock and Key Events are the new interactive and FUN way to network meet your match make new friends....or just to have a great time! Details of our next Meet-up: January 8th 2016 &amp;lt;/a&amp;gt; &amp;lt;a href="http://www.cavopgh.com/"&amp;gt; &amp;lt;/a&amp;gt; &amp;lt;a href="http://www.cavopgh.com/"&amp;gt; Cavo Restaurant Lounge1916 Smallman StreetPittsburgh PA Suggested Age range: 24-49 (if you are a little older...no biggie!!) Check-in: 6:30-7:00pmMix and Mingle: 7:00-9:00pmPrize drawing at 8:45pmDone at 9:00pm and then stay &amp;amp; party until closing with no cover!! INCLUDES:- 1 FREE DRINK w/ purchase of 1st Drink* AND FREE APPETIZERS (until 8:00 PM)- Free admission into Cavo Lounge (no additional cover if you stay afterwards)- Great prizes and the opportunity to massively mix mingle make new friends and who knows what else! How It WorksEvery woman gets a padlock. Every man gets a key. Your goal is to match the right key with the right padlock. Every time you unlock you get a ticket that enters you into the drawing to win great prizes from our party sponsors. Prizes such as cold hard cash hotel stays dinners tickets to popular things to do and more. After every unlock you get another lock or key so you can get back into the fray and meet more people! Register at www.lockandkeyevents.com/PIT!! Use the code PITMEETUP to attend for ONLY $22. If you don\'t wish to prepay for this event you can pay $27 CASH at the door IF you put in an RSVP. Otherwise it\'s $32 at the door!! PRIZES YOU CAN WIN! Every time you unlock you can win prizes such as: One $75 CASH Prize! One $50 Gift Certificate for Cavo Restaurant Lounge One - $50 Gift Certificate to The Melting Pot of Pittsburgh One - Gift Certificate for One - 30 minute Full Body Massage from Massage On The Go By Teesha ($40 value) 2 Personal Training Sessions with Jim from Integrated Fitness ($110 value each) Complimentary Admission tickets to Pre-Dating Speed Dating Events ($35 value each) Complimentary Admissions into future Lock And Key Events And more! Please email or call me with any questions!! See you there~Casey(724)[masked] or call[masked] (877-LNK-EVENT)[masked]</t>
  </si>
  <si>
    <t>Join us for our January Lock and Key Singles Party! A great non-intimidating way to meet singles in the Pittsburgh area! &amp;lt;/a&amp;gt; &amp;lt;a href="http://www.lockandkeyevents.com/PIT"&amp;gt; &amp;lt;/a&amp;gt; &amp;lt;a href="http://www.lockandkeyevents.com/PIT"&amp;gt; Lock and Key Events are the new interactive and FUN way to network meet your match make new friends....or just to have a great time! Details of our next Meet-up: January 8th 2016 &amp;lt;/a&amp;gt; &amp;lt;a href="http://www.cavopgh.com/"&amp;gt; &amp;lt;/a&amp;gt; &amp;lt;a href="http://www.cavopgh.com/"&amp;gt; Cavo Restaurant Lounge1916 Smallman StreetPittsburgh PA Suggested Age range: 24-49 (if you are a little older...no biggie!!) Check-in: 6:30-7:00pmMix and Mingle: 7:00-9:00pmPrize drawing at 8:45pmDone at 9:00pm and then stay &amp;amp; party until closing with no cover!! INCLUDES:- 1 FREE DRINK w/ purchase of 1st Drink* AND FREE APPETIZERS (until 8:00 PM)- Free admission into Cavo Lounge (no additional cover if you stay afterwards)- Great prizes and the opportunity to massively mix mingle make new friends and who knows what else! How It WorksEvery woman gets a padlock. Every man gets a key. Your goal is to match the right key with the right padlock. Every time you unlock you get a ticket that enters you into the drawing to win great prizes from our party sponsors. Prizes such as cold hard cash hotel stays dinners tickets to popular things to do and more. After every unlock you get another lock or key so you can get back into the fray and meet more people! Register at www.lockandkeyevents.com/PIT!! Use the code PITMEETUP to attend for ONLY $22. If you don\'t wish to prepay for this event you can pay $27 CASH at the door IF you put in an RSVP. Otherwise it\'s $32 at the door!! PRIZES YOU CAN WIN! Every time you unlock you can win prizes such as: One $75 CASH Prize! One $50 Gift Certificate for Cavo Restaurant Lounge One - $50 Gift Certificate to The Melting Pot of Pittsburgh One - Gift Certificate for One - 30 minute Full Body Massage from Massage On The Go By Teesha ($40 value) 2 Personal Training Sessions with Jim from Integrated Fitness ($110 value each) Complimentary Admission tickets to Pre-Dating Speed Dating Events ($35 value each) Complimentary Admissions into future Lock And Key Events And more! Please email or call me with any questions!! See you there~Casey(724)[masked] or call[masked] (877-LNK-EVENT)[masked]</t>
  </si>
  <si>
    <t>Strange Brew Holiday Special</t>
  </si>
  <si>
    <t xml:space="preserve">Strange Brew is always special. Join us this month to share some beer and holiday cheer. Holiday beers are welcome but bring whatever you would like. We look forward to seeing you all. </t>
  </si>
  <si>
    <t>Bernie Keeps Going to the Debates!</t>
  </si>
  <si>
    <t>We're going back to Ryan's again. This time there will be a message from the national campaign an hour before the debate starts. So come early bring a friend! Ryan's is of course a business so buy something if only a coke.</t>
  </si>
  <si>
    <t>Anchorpoint Counseling Ministry is a nonprofit healing and educational ministry providing: Support groups and Workshops to empower teens singles married couples parents women those grieving and those divorced. Professional counseling services for individuals youth families and couples. Our mission calls for us to serve all regardless of their ability to pay. Tutoring/mentoring through the Youth Development Program which helps children of all ages flourish academically emotionally and socially. If you're interested in learning more about Anchorpoint's groups and events feel free to join our Meetup! You won't be disappointed!</t>
  </si>
  <si>
    <t>FREE Q &amp; A with a Divorce Lawyer</t>
  </si>
  <si>
    <t>We will be hosting Elizabeth Bennington Divorce Attorney and founder of the Bennington Law Firm here in Pittsburgh. She will be providing information about divorce before during after and MUCH after divorce. Light refreshments will be provided.</t>
  </si>
  <si>
    <t>Anchorpoint Counseling Ministry</t>
  </si>
  <si>
    <t xml:space="preserve"> 800 Mcknight Park Dr Ste 802</t>
  </si>
  <si>
    <t>Self-Care Group for Women</t>
  </si>
  <si>
    <t>Feel empty? Moody? Like no one gets it? Not interested in things you once were? Overwhelmed with life? You\'re not alone. The Self Care Group for Women aims to reduce stress tackle anxiety and strengthen boundaries. This group will nurture encouragement understanding laughter and healing in a safe and confidential setting. Women attending can hope to build practical coping techniques tools for maintaining healthy boundaries and supportive relationships to foster growth. Space is limited and there is a cost of $6 per session. It will run Mondays from 6 pm until 8 pm starting January 11th. Limited scholarships are available which participants will need to call to inquire about. Preregistration is required by calling Cassy Wimmer MSW at[masked] ex 105.</t>
  </si>
  <si>
    <t>EXPLORING THE PIANO: Scriabin 100th Memorial Recital</t>
  </si>
  <si>
    <t>SCRIABIN (SKRYABIN) 100TH MEMORIAL [masked]) The Russian composer Alexander Scriabin s (1871/2- 1915) early piano pieces are noted for their lyricism and for being compared to Chopin s works; but Scriabin s could be considered even more romantic. Scriabin s piano pieces marked a progressive change in harmony after the turn of the 20th century until his death in 1915. This recital features a selection of the romantic Preludes Etudes and Sonatas from Scriabin s early and middle period. The pianist is Eric Dzugan. Admission: $10 (at the door) For more information about this concert please visit http://www.ericdzugan.com/4background-on-upcoming-recitals/ For more information about pianist Eric Dzugan who will be performing please visit http://www.ericdzugan.com/ For more information about the renown Russian composer Alexander Scriabin please visit https://en.wikipedia.org/wiki/Alexander_Scriabin and http://www.52composers.com/scriabin.html (which also includes some great videos of current musicians performing his works) and http://www.scriabinsociety.com/biography.html For more information about the historic First Unitarian Church of Pittsburgh please visit http://www.first-unitarian-pgh.org/ As always it is also fine if you wish to enjoy the concert on your own with family and friends instead.</t>
  </si>
  <si>
    <t>Raw Cacao Party!</t>
  </si>
  <si>
    <t>You are invited to a Raw Cacao ceremony! Fun! Fun for everyone!Let\'s all get out and dance with appreciation and celebration and playful gatheration for the sweet mama cacao who feeds pure knowing from her center! Nourishment! How often do we take the time to appreciate the nourishment that the earth provides? And honestly...who wouldn\'t want to do it with raw vegan *chocolate*? ;) Raw cacao has been called "the food of the gods" for centuries and we know why. When we consume raw cacao we enter into a greater sense of consciousness that uplifts and expands our human hearts! When we do it consciously with reverence and gratitude for these gifts...well...we\'ll just have to find out :) So let us come into the playful loving spirit that is raw cacao and get down to a awesome drum beats and improvise in pure joy pure love and pure liberation. That\'s what it\'s all about!We\'ll be having an improvisational ceremony with song dance drum and any instrument that anyone feels like bringing to celebrate cacao and everyone will get to learn and make a recipe for raw chocolate that is literally to live for! It\'s delicious and healthy too! A lot of folks feel isolated around the holidays. We feel almost stuck like no one is around us. But you want to know something? We aren\'t! Isn\'t that amazing news?Aren\'t we so blessed? For those folks who are without a place to go and be around family it can super suck. We want to offer a space where you can come and be connected in community around the holiday season. We are so grateful for you and we want to see your shining face in our beautiful space at East Carson Street where we are practicing being together in genuine authentic community where we can be ourselves and play. This is all about letting out the inner sillies and being kids! So let\'s come out on the 17th of december from 6pm-9pm and let our inner children out to play :) This event is kid-friendly. The cost of this event is $18 at the door. For early bird tickets which are $15 click here: https://www.eventbrite.com/e/raw-cacao-party-tickets-19872196274</t>
  </si>
  <si>
    <t>Beaver Walk experiment #6</t>
  </si>
  <si>
    <t>Because of the time change it is difficult to get out in the woods. But the city has street lights. Maybe we could start at the museum walk to the cemetery and back for hearty outing. Total is a few feet shorter than a 5k. Weather permitting we will add a half a mile on. This is posted on ORTC Beaver County and PALs. We go at the level of the slowest member. Last one took about 1. hours.</t>
  </si>
  <si>
    <t>Evening Beaver walk experiment #6</t>
  </si>
  <si>
    <t>Because of the time change it is difficult to get out in the woods. But the city has street lights. Maybe we could start at the museum walk to the cemetery and back for hearty outing. Total is a few feet shorter than a 5k. HOWEVER weather permitting we may add on an additional half mile. This is posted on ORTC Beaver County and PALs. We go at the level of the slowest member. Last one took about 1.5 hours.</t>
  </si>
  <si>
    <t>Holiday Party!</t>
  </si>
  <si>
    <t>We'll do a gift exchange and some games please join us for a fun night! Bring a wrapped gift of about $15 if you'd like to participate and some food or drinks to share if you're so inclined. We'll also be collecting donations to our Girls Hope dinner and giving out the fundraising gift cards. Hope to see you there!</t>
  </si>
  <si>
    <t>Pittsburgh Real Estate Investor Network</t>
  </si>
  <si>
    <t xml:space="preserve">Follow TheProven Way to Success in Real Estate There is a success formula in real estate and it\'s this: Success = Skillset + Mindset +Community. This unique group provides all 3 elements for success - while delivering the best of both worlds: national training with local expertise and networking in a single location! FREE World-Class Skillset &amp;amp; Mindset Training Access FREE webinar training from the nation\'s best real estate trainers while networking LIVE with the best real entrepreneurs investors and professionals in your LOCAL community. Networking with Local Experts Members of this Club range from newbies to those closing 8 figure deals. Join us to learn and network with the best like-minded entrepreneurs and investors! It\'s FREE. Immediate FREE Stuff Be sure and check out just some of the FREE webinar trainings in our Sponsor\'s section below and to the left. When you join you\'ll receive a FREE Report "11 Powerful Tax Strategies for Real Estate Investors" which you can utilize TODAY! </t>
  </si>
  <si>
    <t xml:space="preserve">Real Estate Networking; Real Estate Investors; Real Estate Investing; Real Estate Investment Education; First Time Real Estate Investing; Real Estate Investors Association; Getting Started as a Real Estate Investor; Beginner Real Estate Investing; Commercial Real Estate Networking; Real Estate Investor Training; Apartment Investing; </t>
  </si>
  <si>
    <t>1093 days</t>
  </si>
  <si>
    <t>Learn about why real estate is the #1 way to create massive wealth</t>
  </si>
  <si>
    <t>Come and meet and network with a host of other real estate investors. The more you know the more $ you make and that is what its all about.</t>
  </si>
  <si>
    <t>1st annual Jingle &amp; Mingle Networking Event</t>
  </si>
  <si>
    <t xml:space="preserve"> Sponsored by Platinum sponsor: Ace in the Hole Entertainment Grand prize sponsor: The Jeweled Diva This event will bring together Pittsburgh area professionals for: - Networking- Shopping- Drop off items for our food toy and clothing drive for 3 separate agencies.- Holiday fun and a chance to win hordes of holiday gifts! Vegas trip for 2 at a hotel of your choice for 3 days and 2 nights! This package also includes the VEGAS FUN BOOK (valued at a min. of $500) and 2 for 1 airfare! This prize is provided by Ace in the Hole Entertainment This event is open to business men and women. A delicious array of appetizers will be offered to our guests. Cash bar will be made available. FREE admission for Premier Members! Pay by Dec. 11 = $5 Pay by Dec. 15 = $7 Pay at the door = $10 Exhibit tables are available but limited! Exhibit tables will be made available to Sponsors then vendors. Send your interest to [masked]</t>
  </si>
  <si>
    <t>Women's Small Business Association - Westmoreland County</t>
  </si>
  <si>
    <t xml:space="preserve">Welcome to the WOMENS SMALL BUSINESS ASSOCIATION (WSBA) - Westmoreland County! WSBA is a resources for women to connect learn practical and professional strategies from nationally and locally recognized experts and network with peers. Our mission: To become a valuable resource to business women by helping and stimulating small and start up business throughout PA. through networking opportunities and education. One of the most important goals of the WSBA is to foster women's economic independence by helping them develop skills needed for entrepreneurial success. WSBA believes strongly that self-employment is a viable and a needed option for all women. Several chapters make up WSBA and they cover 8 counties. Each chapter represents a county. Currently we have 7 chapters. The Westmoreland County chapter was started a little over 1 year ago and it is currently the second largest chapter within WSBA. You are welcome to join our other chapters and begin networking with business women specific to their area. Just click on the chapter link of your choice. Washington Chapter Fayette Chapter Blair Chapter Beaver Chapter Butler Chapter Allegheny Chapter Lehigh Chapter This resource unites business women! You and your business will grow because the members of WSBA want to be your support team! To learn all that WSBA has to offer please visit www.WSBA.biz. To review the products and services that WSBA recommends please visit our Premier Members. Details on Premier Membership will also be available by contacting the current Chapter Director or visiting www.WSBA.biz Please note: This online community is limited to business women only. WSBA has several opportunities for business men to network with our members at any of WSBA events listed below: - Attend the next After-work network (TM) in Pittsburgh Beaver County or Westmoreland. To locate the next one please click on link: WSBA Calendar - Attend or participate in any of the WSBA annual events: WSBA Spring Networking Event Women's Small Business Conference WSBA Fall Networking Event WSBA Community Service Luncheon. Click on link: www.WSBA.biz We thank you for joining us! Susan Miller - WSBA Founder </t>
  </si>
  <si>
    <t xml:space="preserve">Small Business; Marketing; E-Business Owners; Network Marketing; Work at Home Moms; Internet Professionals; Business; Business Coaching; Business Referral Networking; Women Entrepreneurs; Professional Networking; Business Strategy; Entrepreneurship; Career; Professional Women; Executive Coaching; </t>
  </si>
  <si>
    <t>2424 days</t>
  </si>
  <si>
    <t xml:space="preserve">1st Annual Jingle &amp; Mingle Networking Event </t>
  </si>
  <si>
    <t>Sponsored by Platinum sponsor: Ace in the Hole Entertainment Grand prize sponsor: The Jeweled Diva This event will bring together Pittsburgh area professionals for: - Networking- Shopping- Drop off items for our food toy and clothing drive for 3 separate agencies.- Holiday fun and a chance to win hordes of holiday gifts! Vegas trip for 2 at a hotel of your choice for 3 days and 2 nights! This package also includes the VEGAS FUN BOOK (valued at a min. of $500) and 2 for 1 airfare! This prize is provided by Ace in the Hole Entertainment This event is open to business men and women. A delicious array of appetizers will be offered to our guests. Cash bar will be made available. FREE admission for Premier Members! Pay by Dec. 11 = $5 Pay by Dec. 15 = $7 Pay at the door = $10 Exhibit tables are available but limited! Exhibit tables will be made available to Sponsors then vendors. Send your interest to [masked]</t>
  </si>
  <si>
    <t xml:space="preserve">Atria's </t>
  </si>
  <si>
    <t xml:space="preserve">Wexford </t>
  </si>
  <si>
    <t xml:space="preserve"> 12980 Perry Highway </t>
  </si>
  <si>
    <t>Robinson Book Club - CHRISTMAS AT THE BEACH/THE HOUSE AT MERMAID POINT/Wendy Wax</t>
  </si>
  <si>
    <t xml:space="preserve">We are reading two books over the holiday break - Christmas at the Beach - to get us in the holiday mood. And the final in the Ten Beach Road Trilogy - The House at Mermaid Beach. And ladies we are just in time! Wendy Wax is releasing a new novel in the series later this year called Sunshine Beach. The adventure of our favorite ladies is continuing . . . </t>
  </si>
  <si>
    <t xml:space="preserve"> 6100 Robinson Center Drive</t>
  </si>
  <si>
    <t>Holiday Meetup</t>
  </si>
  <si>
    <t>Claddagh Irish Pub (Southside Works)</t>
  </si>
  <si>
    <t xml:space="preserve"> 407 Cinema Dr</t>
  </si>
  <si>
    <t>Pittsburgh December R Meetup</t>
  </si>
  <si>
    <t>Please note that the meetup is at Scaife Hall at Carnegie Mellon and not Scaife Hall at Pitt Medical School. This week we're going to have a talk by CMU Ph.D. student Jerzy Wieczorek who will be showing us how to make meaningful graphics in ggplot2. Jerzy recently finished teaching a graduate data visualization course at CMU so this should be a really interesting talk! We're currently taking volunteers to present at future meetings. Feel free to contact us with a suggestion for a 10-20 minute presentation if you have one. We also will have refreshments provided by CMU's Student Advisory Council which is generously sponsoring this meetup.</t>
  </si>
  <si>
    <t>220 Scaife Hall</t>
  </si>
  <si>
    <t xml:space="preserve"> 5000 Forbes Ave.</t>
  </si>
  <si>
    <t>Level 24 - Buddha Says: Wake Up! NOTE START TIME!</t>
  </si>
  <si>
    <t>BYOB: Best of 2015</t>
  </si>
  <si>
    <t>Our monthly BYOB is a show-and-tell in which we each read a book of our choice based on a suggested monthly theme. This month we\'re saying farewell to 2015 with a celebration of the best books we\'ve read this year. Whether it\'s something you read for N4B or discovered on your own share with us your top pick(s) from your reading list. You may have a strict set of criteria for your choice you may go by whatever book you can\'t stop recommending or base it on a gut feeling. However you determine your personal picks join us at Dobra as we share our best reads of the year. PS: The books don\'t have to have been published in 2015 as long as you read it this year anything goes!</t>
  </si>
  <si>
    <t>Rejoice in the return of light to our lives.</t>
  </si>
  <si>
    <t>We will be celebrating the Winter Solstice with apologies to Mother Earth for being a week late. There will be a sharing of information about the Great Goddess in many of her manifestations including the Triple Goddess. We'll chant and wish for the recuperation of Mother Earth as the light returns to our universe and to our individual lives. And this time we'll do a bit of magic.</t>
  </si>
  <si>
    <t>Head to town for the holidays</t>
  </si>
  <si>
    <t xml:space="preserve">If you haven\'t had a chance to check out the Fairmont Hotel come join us at their restaurant Habitat. Ala Carte brunch is offered beginning at 11 am. There are breakfast items as well as lunch to select from. Another reason to join us is a chance to enjoy the sights and sounds of the holiday in downtown Pittsburgh. Looking forward to checking out this place with those that can attend. </t>
  </si>
  <si>
    <t>Habitat</t>
  </si>
  <si>
    <t xml:space="preserve"> 510 Market Street</t>
  </si>
  <si>
    <t>December Welsh Gathering</t>
  </si>
  <si>
    <t>Fuel and Fuddle</t>
  </si>
  <si>
    <t xml:space="preserve"> 212 Oakland Ave.</t>
  </si>
  <si>
    <t>Over the Hump. The Wednesday night ride</t>
  </si>
  <si>
    <t>Same deal. The 10 day forecast calls for 51 . Partly cloudy. Herrs island to old penitentiary on the Northside and back. Bites and suds at the Harp &amp;amp; Fiddle. At 23rd &amp;amp; Penn. Perhaps before this ride another will be posted for the weekend. Head and rear Lights are necessary.</t>
  </si>
  <si>
    <t>Morning Mahj</t>
  </si>
  <si>
    <t xml:space="preserve">Let's wake up for some morning Mahj. Bring sets if you have them. </t>
  </si>
  <si>
    <t>Panera Bread - Bakery Square</t>
  </si>
  <si>
    <t xml:space="preserve"> 136 Bakery Square Blvd (aka 6425 Penn Ave)</t>
  </si>
  <si>
    <t>Audio Described Nutracker Performance - 50% off</t>
  </si>
  <si>
    <t>The Pittsburgh Ballet Theater is offering a behind the scenes Audio Described performance of the Nutcracker especially for the Pittsburgh Accessibility Meetup. The performance will be Sunday December 13th at 12pm with a special behind the scenes tour at 11:15am. he performance will be accompanied by a live Orchestra and live audio description of the performance. Tickets will be $24 (half-off) but we need at least 10 people to join. If you are interested please RSVP here by Sunday 12/06. Thanks to Brian Rutherford for coordinating with the Ballet and promoting this awesome opportunity! Hope to see you thereChris and Gabe</t>
  </si>
  <si>
    <t>Sembene Film Festival Screens Tales of the Night</t>
  </si>
  <si>
    <t xml:space="preserve"> SAVE THE DATE!KWANZAA SCREENING ON DECEMBER 26TH Celebrate Kwanzaa with the Film Festival! TALES OF THE NIGHT Saturday December 26th REGISTRATION ON EVENTBRITE A MUST! Here\'s the link: https://www.eventbrite.com/e/tales-of-the-night-tickets-19931460535 https://www.youtube.com/watch?v=uEe50hBveO0 (Courtesy of GKids.com) Tales of the Night is renowned animation auteur Michel Ocelot (Kirikou and the Sorceress Azur &amp;amp; Asmar) s first foray into 3D animation. A hit at the Berlin Film Festival the film extends the earlier shadow puppet style of Ocelot s Princes and Princesses with black silhouetted characters set off against exquisitely detailed Day-Glo backgrounds bursting with color and kaleidoscopic patterns the subtle use of 3D creating a diorama-like effect. The film weaves together six exotic fables each unfolding in a unique locale from Tibet to medieval Europe an Aztec kingdom the African plains and even the Land of the Dead. In Ocelot s storytelling history blends with fairytale as viewers are whisked off to enchanted lands full of dragons werewolves captive princesses sorcerers and enormous talking bees and each fable ends with its own ironic twist.</t>
  </si>
  <si>
    <t>Coffee after support group</t>
  </si>
  <si>
    <t xml:space="preserve">Cross posted This is the bethel park support group\'s holiday party so be aware coffee might start late. If you are new please feel free to ask questions! "Coffee" after support group started sometime ago with just 2 people and now has grown to a regular event 3 times a month. While we call it "coffee" it is anything goes from just a drink to a full meal. For the Thursday meeting we always go to Eat N Park afterwards. Remember this meet up happens after the support group at: Christ United Methodist Church PRIME TIME \'B\' 44 Highland Road Bethel Park (across from Village Square) THIRD Church DRIVEWAY on Highland (coming from Route 19) 7:30pm-9:00pm (2nd and 4th Thursday except when there is a holiday) This is different than the one at Bridgeville Library located at 505 McMillen St Bridgeville PA which meets on first Tuesday at an earlier time. "Coffee" will be immediately following this group. The library support group is open to the public but sharing the details in a public area is discouraged. Please keep in mind this meet up is not intended to suggest a meet up at the support group. Just remember everyone is welcome at both the support group and "coffee". </t>
  </si>
  <si>
    <t>Conquering our Story</t>
  </si>
  <si>
    <t>This will be a pretty intensive session so be sure to bring your notebooks and a pen! Each of us have our own story about ourselves - who we are where we came from and what our future may look like. These stories define our mental cage of expectation. If we are to live as free men we must first free ourselves from the hold of our own stories. In this session participants will discover both their stories and how they've been impacting their lives. By the end each will have the fundamentals needed to free themselves from their hold and step toward the future without the baggage of the past. This session is open to all! Please feel free to message me or come in early with any questions. Thank you and see you Wednesday at 7! JJ</t>
  </si>
  <si>
    <t>We are a group of people with Celiac Disease gluten-intolerance or are gluten free by choice who enjoy sharing information about Celiac Disease eating gluten-free food and getting to know others who are sharing our food choices. We can all relate to each other\'s sagas of being misdiagnosed and sick for many years and our meetups are a great time to get together and share stories and gluten-free tips. We are hoping this group will provide an opportunity for people to get together and learn about living Gluten Free while having fun. Celiac disease is a digestive condition triggered by consumption of the protein gluten which is found in bread pasta cookies pizza crust and many other foods containing wheat barley or rye. Oats may contain gluten as well. When a person with celiac disease eats foods containing gluten an immune reaction occurs in the small intestine resulting in damage to the surface of the small intestine and an inability to absorb certain nutrients from food. Gluten intolerance means just that a person reacts negatively when they products containing gluten. This intolerance to gluten can have many causes but still necessitates a gluten free lifestyle. We encourage people to join who have Celiac disease are gluten intolerant are gluten free by choice or have friends or family members who are eating Gluten free. We plan to have Meetup events for our group that include: gluten-free dinners happy hours with gluten-free beer food and product focus groups gluten-free cooking sprees vendor fairs gluten-free discounts lectures and much more.</t>
  </si>
  <si>
    <t>Holiday Cookie Exchange- Dec 16</t>
  </si>
  <si>
    <t>Let\'s get together at my home (Near North Park) for a gluten free holiday cookie exchange. Bring a half dozen (6) for each person who RSVP\'s and a dozen to share also bring the recipe. Open evening to all bakers kids and adults. I will provide light refreshments milk hot chocolate and soda. I will email you my address when you RSVP.</t>
  </si>
  <si>
    <t>Game Masters on 3439 Babcock Blvd in Pittsburgh PA</t>
  </si>
  <si>
    <t>Created with the intent to not only play games but to grow a true gaming community and social hub. We actively seek new ongoing games with an in-house calendar and website devoted to helping GM's organize and communicate with their players. RPGs collectable card games and boardgames can be found running at our tables every night of the week. Still improving after 18 years in the North Hills! Visit us at: http://gamemasterspgh.com</t>
  </si>
  <si>
    <t xml:space="preserve">Dungeons &amp; Dragons; Card Games; Games; Roleplaying Games (RPGs); Strategy Games; Board Games; Fantasy RPG; Game Night; Traditional Role-Playing Games; Role-Playing Games; Tabletop Role-Playing; Pen and Paper RPGs; </t>
  </si>
  <si>
    <t>783 days</t>
  </si>
  <si>
    <t>Degenesis Rebirth Edition Demo</t>
  </si>
  <si>
    <t xml:space="preserve"> Degenesis Rebirth Edition has arrived in the U.S. and is available only at Game Masters. Degenesis created by Christian G nther and world-renowned artist Marko Djurdjevic is an awesome post-apocalyptic RPG. The world is elaborately created and illustrated in 2 gorgeous books containing over 700 pages of cultures cults enemies locations and rules. We will be running rotating demos of the game on Saturday 12/19/2015 from 1-5 PM. Come down sit in and/or watch a demo! Click here to find out more about the game and watch the trailers. This is a Mature 18+ event.</t>
  </si>
  <si>
    <t>Game Masters</t>
  </si>
  <si>
    <t xml:space="preserve"> 3439 Babcock Blvd</t>
  </si>
  <si>
    <t>Welcome Winter with the Sacred Practice of 108 Sun Salutations by Candlelight</t>
  </si>
  <si>
    <t>And the wheel goes round and round and the flame in our souls will never burn out. In the midst of winter I found that there was within me an invincible summer. From out of darkness and cold the light - and hope - return. This is Winter. Please join Jen Stratakis E-RYT for this blissful sacred practice to celebrate the Winter Solstice with 108 Sun Salutations. The flow of poses will be accompanied by the traditional mantras. Participants do NOT need to complete every sun salutation; but that challenge is there if you want it! Pausing to rest is acceptable and encouraged. Simply stay in the spirit of the practice with the option of resting in Mountain Pose or Child's Pose. Please bring your mat a bottle of water and a hand towel. This extended class will conclude with a few closing poses and savasana. (No prior yoga experience required!) Please reserve your spot by calling (412) 904-1003.</t>
  </si>
  <si>
    <t>Urban Elements &amp; Cycology</t>
  </si>
  <si>
    <t xml:space="preserve"> 208 Federal St</t>
  </si>
  <si>
    <t>Ligonier Ice Fest / January 23 and 24th / photo op not an official meet up.</t>
  </si>
  <si>
    <t>Only a little over an hour outside of Pittsburgh. It\'s a 2 day event featuring 50 amazing ice sculptures in the beautiful Laurel Highlands. Obviously because it\'s January I\'m sure most members will wait to see what the weather will be like. I wanted to post now so you could mark your calendars. If you don\'t make this one you might want to consider the the Ice Festival in Franklin PA in February. (I will post that as well) it\'s almost the same distance as Ligonier. Ligonier Ice Fest! It\'s Ice Fest\'s 25th Anniversary! Grab a warm drink and enjoy the ice masterpieces around town! The Ligonier Ice Fest features more than 50 ice sculptures carved while you watch! Plus kettle korn and horse-drawn sleigh rides (weather permitting) and live music both days. The Speed Carving event will be held on the Diamond Sunday at 2 p.m. Don\'t miss the Fireman\'s Famous Spaghetti Dinner on Saturday starting at 11 a.m.! Times: 10 a.m.-4 p.m. Saturday January 2312-4 p.m. Sunday January 24 As spring arrives we will have official meet ups! In the winter it\'s just so hard to commit to anything not knowing what the weather will be like. I hope a few of us will make this. The ice sculptures look AMAZING! Check out some of the images from the past google: ligonier ice sculpture images I\'m not sure because I\'ve never photographed ice before but It seems like it could be a little challenging. :)</t>
  </si>
  <si>
    <t>Thursday bowling</t>
  </si>
  <si>
    <t>Hi All This is not a bike riding event or Skiing event.But I think it may be not a bad idea we can meet and bowl during a weekday night if you are interested in.It may be a good chance to meet others before we start skiing event. I'll start posting for skiing/snowboarding event after 12/15.Also I'm planning winter riding and will start posting soon. If you like to come to bowling event please RSVP.We'll meet and have dinner at 7:30 in squirrel hill area and will go to bowling at 9:00. If you have any suggestion about where to go for dinner please leave your comment when you RSVP.See you soon Jason</t>
  </si>
  <si>
    <t>French Cinema (exact wexford location will be emailed before event)</t>
  </si>
  <si>
    <t>Ce soir je passe le film L\'esquive du cin aste Abdellatif Kechiche. C\'est un film qui s\'inspire du Jeu de l\'amour et de l\'hasard de Marivaux. "Abdelkrim dit Krimo quinze ans vit dans une cit HLM de la banlieue parisienne. Il partage avec sa m re employ e dans un supermarch et son p re en prison un grand r ve fragile : partir sur un voilier au bout du monde.En attendant il tra ne son ennui dans un quotidien banal de cit en compagnie de son meilleur ami Eric et de leur bande de copains. C\'est le printemps et Krimo tombe sous le charme de sa copine de classe Lydia une pipelette vive et malicieuse..." Friday is film night. I will showing the movie at our home in Wexford this time. Make sure to update your rsvp so you can receive the exact address and directions to our house. No last minute drop-ins. I will only mail out the exact address and contact number to people who definitely rsvp. I will provide the film name (or selection) tonight also. - I m showing another favorite film. Will put some thought into it and post it tonight. Any requests? I have a lot of fun films no one has heard of (at least in the States). I ll post a list later today. We will be doing fondue and wine. Still time to RSVP until tomorrow afternoon. Event is Free Marc</t>
  </si>
  <si>
    <t>Private address will be provided</t>
  </si>
  <si>
    <t xml:space="preserve"> Private address</t>
  </si>
  <si>
    <t>Come be part of this large monthly effort to get food to people in need. We will pack up boxes of food and then deliver them (by car) to families and individuals around Pittsburgh. Appropriate for all ages. End time is approximate and will vary depending on the delivery route/number of deliveries you make. But the more volunteers = the faster we can pack the boxes! You do not have to be able to drive/deliver to come and pack boxes but drivers are needed! You can choose the route/number of deliveries that is most convenient for you. ***PLEASE RSVP here: https://www.eventbrite.com/e/pack-deliver-food-boxes-with-the-jewish-relief-agency-tickets-19763889325 Thanks! Meet you there just look for the people in the Repair the World t-shirts!</t>
  </si>
  <si>
    <t>BizzBuzzBang Entrepreneur Network</t>
  </si>
  <si>
    <t xml:space="preserve">This group is for anyone who is or wants to be an entrepreneur and start or run a business. Whether you are a part-time one-man band or have been in business for 30 years with hundreds of employees we all have something to share about struggles of starting a business keeping revenue flowing and delivering new products to market. You could be just at the idea phase have a product be in production or successful with many customers. All entrepreneurs struggle with curve balls daily and this meetup is a space where you can talk through ideas and questions you may have while offering your own personal insights and experiences to each other. We typically meet once a week in the East Liberty neighborhood of Pittsburgh and adjourn to an appropriate local venue within walking distance based on the turnout time commitments and weather. For those wanting to check-in before the meeting we have a conference call Sunday night to let you work on ideas before our meetup Monday morning. </t>
  </si>
  <si>
    <t xml:space="preserve">Small Business; Professional Development; Business Strategy; Entrepreneurship; Entrepreneur Networking; Small Business Owners; Startup Businesses; </t>
  </si>
  <si>
    <t>Freelancers/Entrepr eneur Roundtable</t>
  </si>
  <si>
    <t>Don't be afraid to cross a river! Only 3.6 miles / 8 minutes from Trader Joe's in East Liberty. Looking to make 2016 even more successful? Feeling stuck and need an outside perspective to shift your thinking? Bring your questions to the Roundtable and get immediate face-to-face help and feedback for your business in bite-sized actionable chunks. Run by Alan Martello an experienced entrepreneur who started a business ran it for over 20 years and successfully exited to a public company whose goal is to help others make fewer mistakes along the way than he did.</t>
  </si>
  <si>
    <t>Whetstone Workgroup - Co-Working Space</t>
  </si>
  <si>
    <t>Sharpsburg</t>
  </si>
  <si>
    <t xml:space="preserve"> 2310 Main Street</t>
  </si>
  <si>
    <t>Holiday Science &amp; Dance Party! (21+ Night)</t>
  </si>
  <si>
    <t>Join us at the Carnegie Science Center for their annual 21+ Holiday Party! "This year we\'re celebrating our newest model on the Model Railroad &amp;amp; Village the Crawford Grill. Opened in the Hill District in 1930 the Crawford Grill became a renowned jazz club. So deck yourself out in your 1930s Sunday best as we celebrate the holiday season with jazz dancing and drinks! We\'re turning the Works Theater into a dance club. Pittsburgh Dance Center will provide introductory dance lessons to 30s and 40s-era dances. Learn basic steps to swing foxtrot or Charleston then put your moves to work in the fun atmosphere of the Works Theater. Enjoy live jazz music in the Robot Lounge from local group "Jazz Conspiracy." Participate in hands-on holiday themed science fun! Make fake snow.Test pH using an indicator made from poinsettias.Play with circuits and discover why when one bulb goes out they all go out.See and measure the difference between incandescent and LED Christmas lights.Envision yourself into the historic Crawford Grill using our green screen." Admission cost is just $10 for tickets purchased by Noon the day of the event or $15 if purchased at the door.Tickets: http://tickets.carnegiemuseums.org/csc/CSCSE_CSCSE21P_SSE21P1218</t>
  </si>
  <si>
    <t xml:space="preserve">December Assembly: Breakfast At Mullin's </t>
  </si>
  <si>
    <t>Pizza &amp; More 58!</t>
  </si>
  <si>
    <t>Slice on Broadway</t>
  </si>
  <si>
    <t xml:space="preserve"> 2128 Broadway Avenue</t>
  </si>
  <si>
    <t>Single Out for LGBTQ singles Dec. 2015 Christmas Party</t>
  </si>
  <si>
    <t>Join us for our next Single Out meet-up for gay singles in the greater Pittsburgh area. Getting together on friday Dec 18th at 7pm at Baja Bar &amp;amp; Grill not to far from the Waterworks Plaza in Fox Chapel (inside the yacht club but very relaxed &amp;amp; casual too). This is a nice opportunity to socialize &amp;amp; get acquainted with other like-minded singles and make new friends dates or relationships. We generally have 35-55 in attendance (many sign up thru Facebook &amp;amp; other sites too) so it\'s the perfect sized group for meeting lots of new people. Total cost is $30 cash and includes salad 2 entrees (breaded chicken with cranberries &amp;amp; tilapia) vegetable potato dessert private party room non-alcoholic beverages and tax &amp;amp; tip. Can also stay for free and enjoy the popular local pop band "No Bad Juju" who will be performing sometime after 9:30pm. It\'s a good deal &amp;amp; nice way to enjoy the holidays. You never know who you might meet. Hope you can join the party!</t>
  </si>
  <si>
    <t>Baja Bar &amp; Grill</t>
  </si>
  <si>
    <t xml:space="preserve"> 1366 Old Freeport Rd</t>
  </si>
  <si>
    <t>Country Barn Beekeeping Club - Sting Allergies</t>
  </si>
  <si>
    <t xml:space="preserve"> Join us for the January meeting of the County Barn Beekeeping Club! This is forum for local beekeepers to get together and support each other. We meet the first Thursday of the month from 6 to 7:30 pm. Pre-registration via Meetup.com is required. The informational part of the meeting will be a discussion of allergic reactions to stings and how to treat them lead by Dr. Steven Murphy. We will also taste a single varietal honey as part of the meeting. We taste a different honey at every meeting we have for the club as a fun activity. If you would like to bring a varietal honey to introduce and taste or lead a monthly discussion please contact Joe Zgurzynski the meeting organizer. Please note that we will be meeting at the Cooper-Siegel Community Library for the winter! Please note that some gps systems do not route correctly to this address. Here are directions from Route 28: Take exit 8 toward Fox Chapel Turn left onto Fox Chapel Rd and travel approximately 1.8 miles Destination will be on the left. Cooper-Siegel Community Library 403 Fox Chapel Rd Pittsburgh PA 15238 Phone: [masked] </t>
  </si>
  <si>
    <t>Potluck Dinner French Dance Workshop and French Trad Music and Dance Party</t>
  </si>
  <si>
    <t>Join us for a potluck dinner dance workshop on traditional French dancing and music and dance party. No experience or partners needed. French trad dances are both old and new dances of France and of neighboring countries but done in the French style. Fabien and Lisa will teach the dances. John Sarney and friends provide the live music. All are welcome. Workshops are taught in English. More details on our facebook event here: https://www.facebook.com/events/1021101364616134/</t>
  </si>
  <si>
    <t>Sunday Games at Moon Eat N Park 12/13 3-9</t>
  </si>
  <si>
    <t>Reserved the back room again at the Moon Eat N Park for Sunday 12/13 between 3 and 9 pm. This will be the only event at this location in December. Earliest they reserve on Sundays is 3 pm with the expectation of a total of $40 in food/drink purchases. Hoping for a good turnout. Bring friends and any games you would like to play. (JoAnn's cell[masked] Below is a list of games I have. 6 Nimmt (cards for 2-10 players) Farkle (dice unlimited) Story Cubes (unlimited) Family Feud Cards 5 Crowns (cards 2-7) Mexican Train Dominoes (2-10) Frazzle (board/words 2-6) Lost Cities (cards only 2 players) Apples to Apples (cards 3-4) Skippbo (cards 2-6) Nacho Loco (matching chips 2-6) Telestrations (drawing up to 6) Phase 10 (cards 2-6) Rummikub (numbered tiles 2-4) Upwords (2-4) Carcassonne (2-5 placing tiles to build roads farms cities) and board games not opened NCIS (up to 6) and The 39 Clues (up to 4). Some other games I like but do not have: Bohnanza Heck Meck Dixit Diamonds Qwirkle Take 10 Scattergories The Great Dalmuti Cabo No Thanks and Spyfall to name a few.</t>
  </si>
  <si>
    <t>New Years Eve?!</t>
  </si>
  <si>
    <t>Susan and I are talking about going to Juniper Grill in Murrysville if anyone else is interested in going! :) I have 2 guy friends coming if anyone wants to bring friends or a date. :)</t>
  </si>
  <si>
    <t xml:space="preserve">Juniper Grille - Murrysville </t>
  </si>
  <si>
    <t xml:space="preserve">Murrysville </t>
  </si>
  <si>
    <t xml:space="preserve"> William Penn Hwy (Rte 22)</t>
  </si>
  <si>
    <t>Pittsburgh Art Journals Meetup</t>
  </si>
  <si>
    <t>This is a group for anyone interested in art journaling mixed media art and collage. All skills levels are welcome. Pittsburgh currently lacks a Meetup like this. Looking forward to chatting about this with other art journalers!</t>
  </si>
  <si>
    <t xml:space="preserve">Collage; Crafts; Handmade Crafts; Sketching; Painting; Paper Crafts; Art Journaling; Mixed Media Art; Mixed Media Artists; Art Journals; Mixed Media Journaling; </t>
  </si>
  <si>
    <t>114 days</t>
  </si>
  <si>
    <t>Art Journal Together</t>
  </si>
  <si>
    <t>Let's Art Journal together! Everyone should bring their own art journal or a blank journal if they don't have one and whatever supplies they normally use. If you're new to art journalling I'll bring some basic supplies folks can borrow to get started with but you will need your own journal and probably a marker/pen or some brushes. I'm thinking we should probably bring some cheap plastic tablecloths from the dollar store so we don't get paint or ink on anything so if you have a chance to grab one of those for sharing that'd be great. Connie</t>
  </si>
  <si>
    <t>Mt Lebanon Library</t>
  </si>
  <si>
    <t>French for Total Beginners (New Location)</t>
  </si>
  <si>
    <t>update: Fri Jan 29 @ 10am I will send links to materials out to members who have signed up for this session - it will be a Total Beginner\'s group - We\'ll start with French in Action and "how to learn another language" Ok it\'s time to pick a schedule - and a place - For myself the new panera at McCandless crossings (next to the trader joe - is an ideal location. Who is able to make it there? We will need something most people can attend. ALSO - beginners should commit to 8-week sessions and homework. Problem I\'ve had in the past is that many students did not keep up with the materials and when the levels pull apart - the group falls apart. Never studied French before? I ve had requests to re-start the beginners group so - I d like to offer a course in French for Total Beginners - and by this I mean those who have never studied the language formally or who have forgotten almost everything. Please sign up for this meetup and let me know what your availability is. This is for students who plan on coming regularly to the class. I am hoping to get an initial 8 week commitment for attending class and study. I haven\'t decided exactly which method to use.</t>
  </si>
  <si>
    <t>Indian Summer Saturday Morning Tennis Meetup-INTERMEDIATES (3.5 and above)</t>
  </si>
  <si>
    <t>Hey everyone Looks like we are going to have a little taste of "Indian summer" on Saturday. Let\'s meetup and play some games from 9:00am - 11:00am. We will practice for 15 minutes and then play some sets of doubles and singles. This session is for intermediates only (level 3.5 and above) and will be limited to 4 players. If you don\'t know your playing level click this link to find out: http://www.usta.com/Adult-Tennis/USTA-League/ntrp/ *I\'ve noticed that some people tire pretty quickly and leave early or need to sit out so we will use the USTA guidelines when it comes to rest: 60-seconds break between the first changeover/90-seconds break between all subsequent changeovers and 2 minutes break between sets. Hopefully that will prevent players from needing to retire early.* Look forward to seeing you on the court!</t>
  </si>
  <si>
    <t>Hello everyone! While we look into potential new locations I am following Russ\'s idea of continuing to have meetups at King\'s in the interim and just starting earlier at 5:00PM. If you can make it at 5:00 we can get things started right away and if not we will likely have different games starting up throughout the evening. I will bring a mix of games with me and encourage others to do so as well. If you have never come to one of our events before come check it out! We do our best to accomodate the interests of the group and there are usually a mix of people at our meetups playing all different types of games. I hope to see you there!</t>
  </si>
  <si>
    <t>Multi-Meetup Holiday Dinner at Tokyo Hibachi &amp; Sushi Buffet</t>
  </si>
  <si>
    <t>Multi-Meetup Holiday Dinner Friday Evening December 25 2015 5 PM Optional Social Hour 6 PM Holiday Dinner Buffet COST: $20.99 for buffet Tokyo Hibachi &amp;amp; Sushi Buffet 4801 McKnight Road Pittsburgh PA 15237 Google Map: https://goo.gl/maps/FPxs81ZCiq62Website: http://tokyosushibuffet.com/*Next to Best Buy at North Hills Village Mall Join us on Christmas Day at Tokyo Hibachi &amp;amp; Sushi Buffet for an optional social hour at 5 PM or just come for a delicious all-you-can-eat buffet at 6 PM. Meet in the private dining room. Whether you celebrate Christmas Hanukkah Kwanzaa Festivus or nothing at all; come out for an evening of friendship food and fun! Tons of free parking at the mall. Easy location next to Best Buy at North Hills Village Mall off McKnight Road. The restaurant will write separate checks for each person. Please bring cash if possible to expedite the payment process at the end of the evening. See you on December 25th for this fun event! HAPPY HOLIDAYS EVERYONE! *FYI: This event is cross-posted to the following Meetup groups: Burgh Adults Pittsburgh Dining N' At Pittsburgh Spanish Language &amp;amp; Pittsburgh Social Club.</t>
  </si>
  <si>
    <t>TOKYO HIBACHI &amp; SUSHI BUFFET</t>
  </si>
  <si>
    <t>PIttsburgh</t>
  </si>
  <si>
    <t xml:space="preserve"> 4801 McKnight Road</t>
  </si>
  <si>
    <t>Multi-Meetup Holiday Dinner at Tokyo Hibachi &amp; Sushi Buffet! Dec 25th!</t>
  </si>
  <si>
    <t>Multi-Meetup Holiday Dinner Friday Evening December 25 2015 5 PM Optional Social Hour 6 PM Holiday Dinner Buffet COST: $20.99 for buffet Tokyo Hibachi &amp;amp; Sushi Buffet 4801 McKnight Road Pittsburgh PA 15237 Google Map: https://goo.gl/maps/FPxs81ZCiq62Website: http://tokyosushibuffet.com/*Next to Best Buy at North Hills Village Mall Join us on Christmas Day at Tokyo Hibachi &amp;amp; Sushi Buffet for an optional social hour at 5 PM or just come for a delicious all-you-can-eat buffet at 6 PM. Meet in the private dining room. Whether you celebrate Christmas Hanukkah Kwanzaa Festivus or nothing at all; come out for an evening of friendship food and fun! Tons of free parking at the mall. Easy location next to Best Buy at North Hills Village Mall off McKnight Road. The restaurant will write separate checks for each person. Please bring cash if possible to expedite the payment process at the end of the evening. See you on December 25th for this fun event! HAPPY HOLIDAYS EVERYONE! *FYI: This event is cross-posted to the following Meetup groups: Burgh Adults Pittsburgh Dining N\' At Pittsburgh Spanish Language &amp;amp; Pittsburgh International Food Languages &amp;amp; Cultures.</t>
  </si>
  <si>
    <t>Tokyo Hibachi &amp; Sushi Buffet</t>
  </si>
  <si>
    <t>This is the intro and prerequisite class for all of our following classes. You must start on week 1. The Common Fencing class is usually limited to 12 -14 people per class. If you pay for your classes up-front you are guaranteed a seat on your day of choice. Additional sessions walk-ins and make-ups are subject to space in the class/permission from the instructor.*Common drilling has a larger class size. YOU MUST REGISTER AND PAY FOR THIS CLASS ON OUR WEBSITE.Please read the info and follow the registration link at:www.pittsburghswordfighters.com/brokenplow/classes/cfcd CostThe 8-week intro course is $100 (equal to two months of base membership). The base membership entitles you to the following: Access to all open floor sessions access to all Common Fencing or Common Drilling classes discounts on gear from our partner vendors (when ordered through our group orders) and access to all Broken Plow events (discount if there is a charge to attend). You may also take classes for $15/class or open floor session. Once you complete Common Fencing you can substitute Rapier for the Common Drilling course or take both for a small up-charge. Other classes are being phased in during the spring of 2016. The Tuesday classes are also held on Saturdays; however the cycle weeks are staggered. You are welcome to attend class both days for no additional charge. What to Wear &amp;amp; What to BringPlease wear comfortable clothes. Workout clothes are highly recommended. Athletic shoes are a must and wrestling shoes are what many of our fighters wear. We will provide the basic gear and the swords for this class. Loner gear is prioritized for the Common Fencing class over the Drilling class. We encourage people to begin getting basic gear once they have committed to more than three months. We can help you with this process and provide group discounts. Longsword Class StructureTuesday Timeline:6:00pm - Open Floor &amp;amp; Tours6:30pm - Group Warmup/PT7:00pm - Breakout Classes (Common Fencing Drilling Etc) Common Fencing is a class that is designed to introduce students to the basics of sword combat footwork terminology and other fighting techniques. The CF class is an 8-week course that prepares you for the next class. Once you complete the 8-week course you may move on to the Common Drilling class. The drilling class is approximately 20 weeks of cycling drills games and slow sparring designed to teach/reinforce the fundamentals of German sword combat. Eventually students may move into higher level classes while still using the drilling class to practice and hone their skills. Beginning in January we are adding a Rapier class; however common fencing is required before you may begin other weapon classes.</t>
  </si>
  <si>
    <t>total for 8 week course</t>
  </si>
  <si>
    <t>Saturday Gaming - Giant Eagle Market District Express (2015 Finale!)</t>
  </si>
  <si>
    <t>And what can Santa bring you this year? Hmmm.... No I think you have all been too naughty to expect any of that. But how about this for a holiday treat? We will gather around once more for the last event on Western PA Gaming's 2015 calendar. It's not as long as all 12 days of Christmas but it is 10 hours of gaming and what could make a happier holiday season? We are having another Saturday gaming event at the Market District Express with the closest thing we have to St. Nick jolly ol' Redbeard! Please accept our apologies for being unable to find an organizer team member to staff a Saturday meetup on December 12th which the pattern up to now would have predicted. Busy time of year for many folks Redbeards included. It was a surprisingly well attended event on the Saturday of November 28th. Nine of us turkeys flew in and out of the event scratching out what fun we could find in the time we could spare. Games played included Roll for the Galaxy with the Ambition expansion Champions of Midgard Codenames Legendary: Marvel Deckbuilding Pandemic: The Cure Istanbul Cloud 9 Bang! The Dice Game and I believe some diehards stayed on to knock out one last game of Cabo. We had novices and some hard-boiled gamers Some games being taught by the patient folks that volunteer for the duty and lots of fun all around. So bring a game you want to try or come try some games that you likely won't find in the toy aisle at Wal-Mart. These games come from all over the world. We have a group of folks who are usually excited to teach someone a new game and we have people who are very game (sorry) to give any games that you may bring a shot. Experienced? Inexperienced? In between? Need a little coaching to get through your turn? Ready to give it a shot? Come out and see us! Drop in any time after Noon. People come and go all day. Some don't even RSVP. There is no admission to attend. There is a rather good selection on food as well and for those who would enjoy a beer they do have it on site. We'll be playing in the dining area. The dining area and food preparation services both shut down at 10 PM even though the convenience store area of the building remains open until 12 AM. And thanks once again for spending your free time with us all 2015 long! We'll be back in the new year. If you have ideas for venues and towns to hold an event please do contact me. We know there are a lot of towns that hope to game that we are missing on the map. Text me with your questions here on meetup or on my cell (724)[masked] . new number for me Merry Christmas Happy Holidays and a safe and Happy new year to one and all. Hope to see more of you in 2016!</t>
  </si>
  <si>
    <t>Pittsburgh SWIFT &amp; iOS devClub</t>
  </si>
  <si>
    <t xml:space="preserve">Welcome to Pittsburgh SWIFT &amp;amp; iOS devClub! Swift is finally open source There is also a GitHub repo https://github.com/apple We welcome anyone who is willing to learn or share their knowledge about Swift. This is a very informal group. Our hope is to help the burgeoning Swift community in Pittsburgh write clean safe code and develop amazing mobile apps Join us! We like and </t>
  </si>
  <si>
    <t xml:space="preserve">Apple; Mobile Development; Software Design; Computer programming; iOS Development; Xcode; Swift Language; SWIFT; </t>
  </si>
  <si>
    <t>81 days</t>
  </si>
  <si>
    <t xml:space="preserve">Informal Thursday night gathering to talk Swift iOS and </t>
  </si>
  <si>
    <t>Crazy Mocha Station Square</t>
  </si>
  <si>
    <t xml:space="preserve"> 5 Station Square Drive</t>
  </si>
  <si>
    <t>This group is for those of all levels of experience who are interested in Tarot Lenormand and Oracle cards. We'll meet once a month to exchange readings share tips and information learn new spreads work on learning how to use reversals learn how to use Tarot and Oracles for spiritual pathwork how to trim a deck (for large cards) etc. If you've just decided you might like to learn to read Tarot Lenormand or Oracle cards then this is the place for you to come to take a closer look get hands on with some decks and learn more so that you can better decide if it's right for you and if there's a particular deck that calls to you. Our mission is to have fun be informative and inspirational as we meet new people and to learn and grow together. We are an official MeetUp group so there are others who have RSVP'd on our official site as well as those who RSVP here.</t>
  </si>
  <si>
    <t>Meetup Leadership Meeting or Do you want to be an event organizer???</t>
  </si>
  <si>
    <t>We\'re having a Meetup Happy Hour at 5pm so decided to have a Meetup Leadership meeting at 4pm for the FIVE meetups admin\'d by Frank. We almost have 400 event organizers between the five meetups. Plus that gives you a chance to catch a bite to eat if you were going to the Happy Hour anyhow and wanted to get your food order before we overwhelm them... I\'m expecting about 10-20 people to show up to this at max... but i might be wrong. The happy hour I expect over 100+ 0. This is also open to people that want to become event organizers so they can get the word out for Social/fun/interesting events. examples they have a friend in a band movie nights Dancing dinners happy hours coffee klatches and whatever else social you want to post. (No Multi-level marketing). 1. To meet other event organizers. 2. Any questions about setting up meetup events or how to do better getting events to work. 3. Teach people who want to setup events. 4. Trying to setup a Meetup Dining Committee and a Meetup Movie Committee. 5. Help get the word out to get some new meetup members. Frank will be asking for your help on this. Trying to get the meetups to be a little bit more Active in the Pittsburgh Region because winter is the time to do this because we aren\'t competing with summer events. Hope to see you at the Fox &amp;amp; Hound afterwards is the Multi-Meetup Happy Hour. Dress Festive if you want: Ugly Holiday Sweaters Sexy elf or Missus Claus or just a santa hat. You don\'t have to do this. I\'ll probably wear a santa hat. Cheers Frank ;-) Big Kahuna of 5 Meetups: Free &amp;amp; Almost Free in Pittsburgh 10300 members Pittsburgh Social Club 3100 members Amazing Pittsburgh 1700 members Pittsburgh Events 1100 members 412 Social\\Pittsburgh Happy Hour 1400 members</t>
  </si>
  <si>
    <t>Happy Hour!</t>
  </si>
  <si>
    <t>Come join us for Happy Hour with specials on food and drinks!</t>
  </si>
  <si>
    <t>ECK Worship Service - To Listen is to Love</t>
  </si>
  <si>
    <t>To Listen is to Love " The Law of silence is easier to learn if you\'re more willing to just listen to others instead of having to pummel them with your great wisdom." Sri Harold Klemp Ask the Master p 127 The Eckankar Center of Western PA invites you to gather with others who have been touched by God s love. The ECK Worship Service lasts about one hour and is made up of three spiritual parts. It begins with a short and uplifting reading from the works of Eckankar. Following the reading everyone is invited to sing HU an ancient name for God. The song of HU can open one s heart to the love of God. Anyone can benefit from this song of spiritual love regardless of age background or religion. The HU song closes with a few moments of quiet contemplation and is followed by an open discussion of the morning s topic. For more information visit: &amp;lt;a&amp;gt;Http://www.meetup.com/eckankarofpa&amp;lt;/a&amp;gt; (Sponsored by the Pennsylvania Satsang Society Inc. a Chartered Affiliate of ECKANKAR. Religion of the Light and Sound of God.) ~and~ &amp;lt;a&amp;gt;Http://www.eckankar.org&amp;lt;/a&amp;gt; Official main site of ECKANKAR Religion of the Light and Sound of God ~also~ To hear the HU Song visit &amp;lt;a&amp;gt;www.hearhu.org.&amp;lt;/a&amp;gt; &amp;lt;a&amp;gt;&amp;lt;/a&amp;gt; For information on Western PA Eckankar events call:[masked] The terms ECKANKAR ECK and Mahanta among others are trademarks of ECKANKAR. Copyright 2015 ECKANKAR all rights reserved. P.O.Box 2000 Chanhassen MN[masked]</t>
  </si>
  <si>
    <t>Carnegie Science Center 21+ Night Holiday Party</t>
  </si>
  <si>
    <t>http://www.carnegiesciencecenter.org/programs/adult-programs-21-plus-night/ Join us for our annual 21+ Holiday Party! This year we\'re celebrating our newest model on the Model Railroad &amp;amp; Village the Crawford Grill. Opened in the Hill District in 1930 the Crawford Grill became a renowned jazz club. So deck yourself out in your 1930s Sunday best as we celebrate the holiday season with jazz dancing and drinks! We\'re turning the Works Theater into a dance club. Pittsburgh Dance Center will provide introductory dance lessons to 30s and 40s-era dances. Learn basic steps to swing foxtrot or Charleston then put your moves to work in the fun atmosphere of the Works Theater. Enjoy live jazz music in the Robot Lounge from local group "Jazz Conspiracy." Participate in hands-on holiday themed science fun! Make fake snow.Test pH using an indicator made from poinsettias.Play with circuits and discover why when one bulb goes out they all go out.See and measure the difference between incandescent and LED Christmas lights. Envision yourself into the historic Crawford Grill using our green screen. Admission cost is just $10 for tickets purchased by Noon the day of the event or $15 if purchased at the door.</t>
  </si>
  <si>
    <t>Carnegie Science Center 21+ Night Holiday Party!</t>
  </si>
  <si>
    <t>In our next and final meet up of the year I will walk you through a fun and enlightening reading from a place of clear energy using the seven chakras. Each chakra holds a specific range of knowledge mentally physically and spiritually. Our chakras need to be in balance in order for your life to be in balance. Each chakra corresponds to certain physical emotional and psychological needs. If a chakra is out of balance all kinds of symptoms can occur ranging from low self-esteem to fearfulness to a lack of faith. We will do a reading of the chakras though the luminous body from a state of non-personal awareness to be able to tell if each chakra is in balance and if it s not we will allow our God Self to tell us ways to balance it. Whether you ve attended all of our meet-ups so far a few or none you will have fun doing this reading. When you learn to do a chakra reading you will be able to help another person with their past present and future energy movement. Look forward to seeing you there. Blessings Joe</t>
  </si>
  <si>
    <t>Bowling - Fundraiser for Meatless Monday Pittsburgh</t>
  </si>
  <si>
    <t>Join us to help raise money for Meatless Monday Pittsburgh! $15 + the cost of shoes will get you ALL-YOU-CAN-BOWL from 4:00 -6:00. All proceeds will go towards growing the Meatless Monday Pittsburgh movement! We will also have a DJ courtesy of Hinkledire Entertainment! Please join us for bowling music raffles and FUN! Visit the Meatless Monday Pittsburgh event page for updated info as we add details. https://www.facebook.com/events/1677385242550063/</t>
  </si>
  <si>
    <t>Arsenal Lanes</t>
  </si>
  <si>
    <t xml:space="preserve"> 212 44th St</t>
  </si>
  <si>
    <t>Drake Night at Cattivo</t>
  </si>
  <si>
    <t>This event has been posted all over Facebook but figured I would post it on here as well for anyone who was interested and didn't get the memo. Here is the link for the infohttps://www.facebook.com/events/865983366855628/</t>
  </si>
  <si>
    <t xml:space="preserve"> 146 44th St Pittsburgh Pennsylvania 15201</t>
  </si>
  <si>
    <t>Network After Work at Latitude 360</t>
  </si>
  <si>
    <t xml:space="preserve"> Get a jump on your New Year s resolutions by building a network to help you reach your goals. It starts by networking with hundreds of local professionals and entrepreneurs right after work on Tuesday January 12th at Latitude 360 (200 Quinn Dr). RSVP now to make great connections in a fun and relaxed atmosphere from 6pm-9pm. Network locally with America s premier face-to-face networking organization. We hold nearly 70 events across the country each month so we know how to do face-to-face networking events to perfection. Grab your business cards then get out and network with Network After Work. Benefits: Generate Leads Find Referrals Meet Like Minded Professionals from all Industries Promote Your Business or Service Search by Industry with Color-Coded Name Badge Recruit Talented Professionals Find Your Next Opportunity To Exhibit at this event contact Elias Zepeda at &amp;lt;a&amp;gt;[masked]&amp;lt;/a&amp;gt; for more information. $15 in advance - $20 with RSVP at the door - $25 No RSVP For Premium Ticket Options Visit: https://www.eventbrite.com/e/network-after-work-pittsburgh-at-latitude-360-tickets-19853688918</t>
  </si>
  <si>
    <t>Latitude 40</t>
  </si>
  <si>
    <t>Open Mike Night at Bookshelf Cafe in Morningside! Thurs Dec 17th 7-9pm!</t>
  </si>
  <si>
    <t>Open Mike Night at Bookshelf Cafe in Morningside! Thurs Dec 17th 7-9pm! Sign up and performances start at 7pm. Come early and have a bite to eat or order a delicious beverage at the newest coffee shop/cafe in Morningside!</t>
  </si>
  <si>
    <t>Bookshelf Cafe</t>
  </si>
  <si>
    <t xml:space="preserve"> 1806 Chislett St</t>
  </si>
  <si>
    <t>Thursday 6pm Pickup at the IM Fields (Behind the Cost Center)</t>
  </si>
  <si>
    <t>It looks to be above 50 this Thursday evening and rumor has it the IM fields are empty. The IM fields have easily accessible lights and are turf (though a little small so we play 6v6). Come out and play! And please RSVP</t>
  </si>
  <si>
    <t>Mediumship Readings with Rev. Mierley</t>
  </si>
  <si>
    <t>Mediumship Readings: $60.00 x 30 mins / $100 x 1hr 1) Do you have issues with your departed love ones that you need to understand and address?2) Do you wish to connect with a departed love onse?3) Do you wish to create closure with a love ones ? Rev. Mierley is a trained local psychic medium that has been able to help people to connect with their love ones to solve issues answer questions and to create closure. To Schedule your Reading call:Rev. Veronica Mierley at 561-[masked]</t>
  </si>
  <si>
    <t>5th DIY Christmas Gifts Make &amp; Take</t>
  </si>
  <si>
    <t>We are having a blast with this event and are now scheduling our 5th one! Join us to learn more about essential oils in a practical application - homemade gifts! Whether you want to try essential oils yourself or share them with friends and family these simple inexpensive yet effective gifts will hit the spot.Each participant will make 3 projects see three complete gift baskets and receive recipes for a dozen or more DIY projects. First time members (not a YL member) will get a free oil. Bring a guest (not spouse or children) and get a free oil!Cost is $3 for supplies.</t>
  </si>
  <si>
    <t>Open Mic Night!</t>
  </si>
  <si>
    <t>Ringing in the New Year and looking forward to resuming Open Mic after a busy holiday season! We draw primarily acoustic guitarists but are no strangers to keyboards flutes ukuleles drums upright bases and electric guitar. How about a horn? A vocalist looking to partner with a guitarist? Steel drums have always been a favorite of mine. Any out there? We would love to hear you! Sign-ups starting at 7:00 Open Mic starts at 7:30. Looking forward to another night of great talent!</t>
  </si>
  <si>
    <t>Steelers Party at Bronze Hood in Robinson Township w/ Friends!</t>
  </si>
  <si>
    <t>Meetup Steeler Game Party! Sunday December 13th! Bronze Hood has a HUGE SCREEN and multiple TV\'s for the STEELER GAME! We normally average about 12-20+ people showing up because it\'s Cross-posted to other meetups too! We\'ll return to the Bronze Hood Lounge conveniently located in Robinson Township off the parkway and 79 next to TJ\'s convenience store (told you it was convenient!) Anyway we\'ll enjoy free pizza during half time and 50 cents off large drafts as we take on the bungles again at the hood. Let\'s beat em this time!!! And if you\'re not into the game that\'s ok too come for the fun conversation with friends we ALWAYS have a BLAST!! Cya there!!! Don [masked]</t>
  </si>
  <si>
    <t>Bronze Hood Lounge (great food)</t>
  </si>
  <si>
    <t>Steelers Party at Bronze Hood in Robinson w Friends! Sun Dec 13th 12:30pm</t>
  </si>
  <si>
    <t>We'll return to the Bronze Hood Lounge conveniently located in Robinson Township off the parkway and 79 next to TJ's convenience store (told you it was convenient!) Anyway we'll enjoy free pizza during half time and 50 cents off large drafts as we take on the bungles again at the hood. Let's beat em this time!!! And if you're not into the game that's ok too come for the fun conversation with friends we ALWAYS have a BLAST!! Cya there!!! Don [masked] So far between the different groups we have about 12-14 folks coming so there is ALOT of room left come on out you don't want to miss it. There will be a Christmas party at 6 so if we can be gone by 4:45 so they can clean that would be great that shouldn't be a problem though. Thanks</t>
  </si>
  <si>
    <t>Steelers Party at Bronze Hood in Robinson Township w Friends! This Sunday!</t>
  </si>
  <si>
    <t>We\'ll return to the Bronze Hood Lounge conveniently located in Robinson Township off the parkway and 79 next to TJ\'s convenience store (told you it was convenient!) Anyway we\'ll enjoy free pizza during half time and 50 cents off large drafts as we take on the bungles again at the hood. Let\'s beat em this time!!! This Steelers Party is CROSS-POSTED we average about 12-25 people showing up for these! We pick a different bar/restaurant each week! And if you\'re not into the game that\'s ok too come for the fun conversation with friends we ALWAYS have a BLAST!! Cya there!!! Don [masked] So far between the different groups we have about 12-14 folks coming so there is ALOT of room left come on out you don\'t want to miss it. There will be a Christmas party at 6 so if we can be gone by 4:45 so they can clean that would be great that shouldn\'t be a problem though. Thanks</t>
  </si>
  <si>
    <t>Happy Hour plus Meetup Meet N Greet! This is a GREAT FIRST MEETUP EVENT! Normally over 100 people it\'s cross-posted! at FOX &amp;amp; HOUND! Sat. Dec 19th SaturdayDecember 19th Happy hour at 5-9pm Address:2002 Northway Mall Shoppes at Northway McKnight Rd Pittsburgh PA 15237 3.50 miller lites WE WILL HAVE NAMETAGS! There will be a MEETUP SIGNS and an ORANGE BIKE FLAG to show you where the NAMETAGS ARE!!! There are pool tables and dart boards available for play. After our last successful 160 person Happy Hour at Cadillac Ranch we\'re having another Multi-Meetup Happy Hour/Meet N Greet at FOX &amp;amp; HOUND attached to Northway Mall of of McKnight Road in the North Hills! This Event is cross-posted on several meetups(10) and a couple of Facebook Events so we normally average a lil bit over 100 people for the Happy Hours.</t>
  </si>
  <si>
    <t xml:space="preserve">_Station Eleven_ by Emily St. John Mandel </t>
  </si>
  <si>
    <t>From Goodreads:An audacious darkly glittering novel set in the eerie days of civilization\'s collapse Station Eleven tells the spellbinding story of a Hollywood star his would-be savior and a nomadic group of actors roaming the scattered outposts of the Great Lakes region risking everything for art and humanity. A novel of art memory and ambition Station Eleven tells a story about the relationships that sustain us the ephemeral nature of fame and the beauty of the world as we know it. The author Emily St. John Mandel will be in Pittsburgh on Monday February 15 and some members of the book already have tickets. http://pittsburghlectures.org/monday-night-lecture-series/emily-st-john-mandel/</t>
  </si>
  <si>
    <t>Mural Tour Followed by Sketching</t>
  </si>
  <si>
    <t>Saint Nicholas Church is filled with murals by Maxo Vanka done in 1939 and 1943. We will be doing a guided tour at 11:00 that lasts almost an hour. That will be followed with our typical 1 1/2-2 hours of sketching. If you do not plan to do the tour feel free to show up later.http://stnicholascroatian.com/Index.htmlContact:Ken if you have any questions or concerns.[masked]Hope to see you there!(They do accept donations but they are not mandatory) Optional:After sketching I plan to go to Yetter's Candies/deli (also in Millvale) for lunch and/or milkshake.http://www.yetterscandies.com/home/ After that there will be a stop at Draai Laag brewing for a couple Belgium-style beers (also in Millvale)http://www.draailaag.com/ Feel free to attend these as well.</t>
  </si>
  <si>
    <t>Saint Nicholas Croatian Church</t>
  </si>
  <si>
    <t xml:space="preserve"> 24 Maryland Ave Millvale PA 15209</t>
  </si>
  <si>
    <t xml:space="preserve"> Carnegie Science Center 21+ Holiday Party</t>
  </si>
  <si>
    <t>http://www.carnegiesciencecenter.org/programs/adult-programs-21-plus-night/ Join us for our annual 21+ Holiday Party! This year we\'re celebrating our newest model on the Model Railroad &amp;amp; Village the Crawford Grill. Opened in the Hill District in 1930 the Crawford Grill became a renowned jazz club. So deck yourself out in your 1930s Sunday best as we celebrate the holiday season with jazz dancing and drinks! We\'re turning the Works Theater into a dance club. Pittsburgh Dance Center will provide introductory dance lessons to 30s and 40s-era dances. Learn basic steps to swing foxtrot or Charleston then put your moves to work in the fun atmosphere of the Works Theater. Enjoy live jazz music in the Robot Lounge from local group "Jazz Conspiracy." Participate in hands-on holiday themed science fun! Make fake snow.Test pH using an indicator made from poinsettias.Play with circuits and discover why when one bulb goes out they all go out.See and measure the difference between incandescent and LED Christmas lights. Envision yourself into the historic Crawford Grill using our green screen. Admission cost is just $10 for tickets purchased by Noon the day of the event or $15 if purchased at the door. We will meet inside at the front entrance.</t>
  </si>
  <si>
    <t>Bernie Has a Party!</t>
  </si>
  <si>
    <t>We've been at this for months now. And it's the holiday season! And you probably get along with other Bernie volunteers a LOT better than every last person at your office (or your spouse's office). Not to mention some of your relatives. Sooooo....we're having a party! After the Christmas rush...before you get hungover on New Year's Eve.</t>
  </si>
  <si>
    <t>Fuel &amp; Fuddle</t>
  </si>
  <si>
    <t xml:space="preserve"> 212 Oakland Ave</t>
  </si>
  <si>
    <t>Ligonier Ice Festival &amp; Lunch</t>
  </si>
  <si>
    <t xml:space="preserve">Over 50 ice sculptures! Speed carving event live music kettle korn and horse-drawn carriage rides (weather permitting). Grab a warm drink and enjoy the ice masterpieces around town! We will meet at Ligonier Tavern for brunch prior to viewing the ice sculptures. We went last year and had a blast! Hoping to get a group together again this year! We can make arrangements to car pool from Greensburg or meet there if its closer to you. </t>
  </si>
  <si>
    <t>Mc Keesport to West Newton and back approx 36 miles</t>
  </si>
  <si>
    <t>While it's still looking like warm weather for Sun. Thought it would be a nice day for a ride out to West Newton and back Approximately 36 miles round trip at 12-15 mph. Lunch at the Trailside in West Newton.</t>
  </si>
  <si>
    <t>McKeesport Marina under Bridge</t>
  </si>
  <si>
    <t>McKeesport 15132</t>
  </si>
  <si>
    <t xml:space="preserve"> Water Street</t>
  </si>
  <si>
    <t>Level 25- Sermon on the Mount: By Christ (Through Jesus)</t>
  </si>
  <si>
    <t>Christmas Happy Hour</t>
  </si>
  <si>
    <t xml:space="preserve">I don't usually schedule happy hours for this group. But with the holidays I thought it would be nice for anyone who wanted to get together to have a drink together. This is cross posted from my other group - North Hills Socializers. Bistro 9101 has many drink specials including $2 off many draft and bottled beers $5 house wines and specials on martinis. Many appetizers are also $2 off. http://bistro9101.com/ </t>
  </si>
  <si>
    <t>Bistro 9101</t>
  </si>
  <si>
    <t xml:space="preserve"> 9101 Perry Hwy</t>
  </si>
  <si>
    <t>What is Holistic Nursing?</t>
  </si>
  <si>
    <t>Join Susan Rose and other holistic nurses for a short presentation and discussion on the topic: What is Holistic Nursing? Some video snips will be shown as well as some interactive skype projection of Holistic Leaders Food Drinks and Fun provided. rsvp here you can also call/text[masked]</t>
  </si>
  <si>
    <t>my home</t>
  </si>
  <si>
    <t xml:space="preserve"> 246 Southvue Dr </t>
  </si>
  <si>
    <t>Sunday morning tennis for all levels - Schenley</t>
  </si>
  <si>
    <t>Hi All We\'re meeting at 11:00AM at the tennis court of Schenley Park and will play 2 hours or more.If there are some people who want to play some tennis please bring your racket and let\'s play together. This is the event for all levels.If you have any questions please let me know. Here is some guide I want to share with members. TENNIS MEETUP RULES 1. Always RSVP before you come to the event. This helps in organizing and for reserving the courts. Note without RSVP you may not have a spot. 2. If you RSVPed "Yes" and later decided to not come please change the RSVP to "No" so the first member on the waiting list can get your spot. 3. Members are expected to arrive on time and stay for the duration. If you expect to be late more than 15 minutes please send a text message to the posted organizer\'s phone number. 4. We will practice and always play a game - doubles or singles depending on the number of members who come to the event. 5. The organizer will try to pair the teams based on skill levels but this may not always be possible and the pairing may be on a first-come-first-serve basis. 6. If a member is on the waiting list they can still come however they may have to wait for courts to become available. Jason</t>
  </si>
  <si>
    <t>Hi All This is a group of people who like Korean culture specially for Korean food. If you like to try many different Korean food and try to cook many Korean cuisine you're the right person to join. We will go to Korean restaurants or will have Potluck dinner and we'll share the food we make by ourselves. Also we'll add some cultural activities as well.</t>
  </si>
  <si>
    <t>Korean style dinner for new year's day!</t>
  </si>
  <si>
    <t>Hi All I'm planning Korean style new year's dinner. We can meet and cook together at my house.The most popular cuisine for new year's day is Korean style dumpling soup.So we'll make Korean style dumpling soup and mung bean pancake and bulgogi. Maybe we can add a couple of more cuisine. If you have any Korean food you want to eat or cook together please suggest here.Also there is traditional game for new year's day which is Yutnori. We can play the game also.If you have any questions please let me know. See you then Jason</t>
  </si>
  <si>
    <t xml:space="preserve">Starbucks </t>
  </si>
  <si>
    <t xml:space="preserve"> 2345 Murray Ave</t>
  </si>
  <si>
    <t>What:: GASP Games Day Where:: Springdale United Presbyterian Church When:: 10am to 11pm Cost:: $5 (first time attendees are free) Due to our situation in finding a new home Games Days are currently on a month-2-month schedule. See below for the schedule it will be updated as needed. 2015 Dates January - cancelled without a replacement February 21st - Springdale United Presbyterian Church March 21st - Springdale United Presbyterian Church April - Could not secure a date in April (will hold 2 in May) May 2nd and 23rd - Springdale United Presbyterian Church June 13th - Springdale United Presbyterian Church July 11th - Springdale United Presbyterian Church August 8th - Springdale United Presbyterian Church August 29th - Springdale United Presbyterian Church September 26th - Springdale United Presbyterian Church October 17th - Springdale United Presbyterian Church November - No Games Day due to GASPcon December 12th - Springdale United Presbyterian Church The address for the church is located at the bottom of the page Game Days run from 10am till 11pm and are open to everyone. There is a small fee per person ($5) to attend Games Day to cover the cost of the rental hall. This fee is waived for all first-time attendees. The fee will be collected when you arrive and will grant access to all the games contributed by our members for use that day. We will be holding off taking any new yearly payments but those that did pay will be honored. Speaking of games there are always a multitude of board card role-playing and miniature games being played on any given Game Day but a few events are near constants. Our Multi-Player Magic League runs each Game Day starting around 11am. It s a league that runs Jan-Oct. There is a second league starting at 4:30PM with modified rules and decks please read the forum post for more information. Several RPG campaigns are also run each Game Day including our "One-Shot Saturdays" stand-alone adventures run by various GMs each month. There are several miniature games that regularly appear at each Game Day. These vary each month but some examples are X-Wing Lord of the Rings Firestorm Armada Dystopian Wars Axis and Allies: War at Sea &amp;amp; Angels 20 BattleTech AT-43 Infinity and others. Don t forget our extensive board game contingent. You can always find players for a board game whether you bring your own or try out one of the many titles our BGers own and bring each month to our Games Library. We ask that everyone attending our Game Days brings something along as a snack and/or drink for the community to share in. The facility has a full kitchen so items that need refrigerated are OK. Most people bring some soda chips cookies veggie tray etc. This helps everyone have a good time without worrying about snacks or drinks. See you at Games Day! Location Information:: Springdale United Presbyterian Church 859 Pittsburgh Street Springdale PA 15144</t>
  </si>
  <si>
    <t>Adobe Illustrator and Photoshop Crash Course</t>
  </si>
  <si>
    <t>Join Reginold Royston and learn the basics of Photoshop and Illustrator. Event is free. Bring a laptop with Adobe cloud installed if possible. If not you'll be able to watch the seminar again archived to our YouTube page.</t>
  </si>
  <si>
    <t>Sisters Movie Matinee</t>
  </si>
  <si>
    <t xml:space="preserve"> Tina Fey and Amy Poehler reunite for "Sisters" a new film from "Pitch Perfect" director Jason Moore about two disconnected sisters summoned home to clean out their childhood bedroom before their parents sell the family house. Let\'s meetup and see a matinee of the comedy "Sisters". Movie time is 1:00 pm so let\'s try to meet in the lobby at 12:40.</t>
  </si>
  <si>
    <t>Carmike Cinema</t>
  </si>
  <si>
    <t xml:space="preserve"> Behind Westmoreland Mall</t>
  </si>
  <si>
    <t>Cold water paddling safety</t>
  </si>
  <si>
    <t xml:space="preserve"> Performance Kayak instructors will have a seminar &amp;amp; videos on proper gear for paddling in cooler weather. Friday seminar 7:00-7:30 Saturday 2:00-2:30 Sunday 1:45-2:15 Check the website for more details. http://www.tristateoutdoorexpo.com/ If you would fall in the water learn how much time you have and don't have before hypothermia sets in. http://www.watersafetycongress.org/index.shtmlBase layers insulating layers and outer layers are all talked about for staying warm in the colder weather. Join us to explore the different properties of each layer and its relationship to the others. Learn how to build quality colder weather systems to keep you comfortable for an early start to your 2016 paddling season. Extending our paddling season equals more paddling days which is what we all want!The class is free with admission to the Tri State Outdoor Expo. Tri State Outdoor Expo will be for everything outdoors. http://www.tristateoutdoorexpo.com/</t>
  </si>
  <si>
    <t>David L Lawrence Convention Center</t>
  </si>
  <si>
    <t xml:space="preserve"> 1000 Fort Duquesne Boulevard Pittsburgh Pennsylvania 15222</t>
  </si>
  <si>
    <t>Workout at Schenley Park - 12/13/2015</t>
  </si>
  <si>
    <t>The temperature is forecast for 67 degrees on Sunday afternoon! Yay! Let's take advantage of this unseasonably warm weather. WORKOUTS: Event 1:Get as far in the progression as possible in 6 minutes:-Run 2 laps-50 jumping jacks-100 single unders-As many double-unders as possible Compare to 5/19/2015 Event 2: With a continuously running 2-minute clock complete hand-release push-ups in the first minute then second minute. Score is the lowest number. Compare to 4/21/2015 Event 3: 3 rounds for time:30 mountain-climbersRun 1 lapCompare to 8/25/15</t>
  </si>
  <si>
    <t>2016 Kickoff Meeting!</t>
  </si>
  <si>
    <t xml:space="preserve">We'll get together do some networking and probably talk about our kids' Christmas exploits. Happy New Year! Bring a friend! </t>
  </si>
  <si>
    <t>Breakfast Meet-up</t>
  </si>
  <si>
    <t>Please let me know ASAP if this is a bad day and I will try to move it to another day. Tuesday was booked up this week.</t>
  </si>
  <si>
    <t>live band@ harvey wilners</t>
  </si>
  <si>
    <t>ALL ENTERTAINMENT @ 9:30 PM *Entertainment subject to change - All entertainment starts @ 9:30-1:30 Never a cover charge. Must be 21. Smoking permitted.</t>
  </si>
  <si>
    <t>Lets explore the Carnegie Museum for FREE! Thurs Dec 17th!</t>
  </si>
  <si>
    <t>FREE THURSDAY ADMISSION TO THE CARNEGIE MUSEUM in Oakland! This is the last FREE Thursday! TAKE ADVANTAGE OF IT IF YOU CAN! Free admission Thursdays Dec. 3 10 and 17 from 3 to 8 pm.Visit the Carnegie Museums of Art and Natural History for FREE! 4400 Forbes Avenue in OAKLAND! Free admission Thursdays Dec. 3 10 and 17 from 3 to 8 pm. You can see Christmas trees with hand-crafted ornaments and the famous Italian Nativity plus all the regular exhibits. WHERE WE ARE MEETING: FRANK (aka Big Kahuna) will have a Orange Florescent bicycle flag and will be there at the entrance from: 3:30-3:40pm and 5:30-5:40pmPLEASE MEETUP at those Times! Or just enjoy the museum on your own! Do whatever ya want! IT's FREE! Hey Yinz guyz Pittsburgh is awesome N'at! Find out how amazing it is! Frank's phone for TEXTING ONLY is[masked]-0784. Hope to see you there this is my RMU GRADUATION PRESENT TO MYSELF (my 2nd degree).</t>
  </si>
  <si>
    <t>FREE THURSDAY ADMISSION TO THE CARNEGIE MUSEUM in Oakland! This is the last FREE Thursday! TAKE ADVANTAGE OF IT IF YOU CAN! Free admission Thursdays Dec. 3 10 and 17 from 3 to 8 pm.Visit the Carnegie Museums of Art and Natural History for FREE! 4400 Forbes Avenue in OAKLAND! Free admission Thursdays Dec. 3 10 and 17 from 3 to 8 pm. You can see Christmas trees with hand-crafted ornaments and the famous Italian Nativity plus all the regular exhibits. WHERE WE ARE MEETING: FRANK (aka Big Kahuna) will have a Orange Florescent bicycle flag and will be there at the entrance from: 3:30-3:40pm SHARP! and 5:30-5:40pm SHARP! PLEASE MEETUP at those Times! Or just enjoy the museum on your own! Do whatever ya want! IT's FREE! Hey Yinz guyz Pittsburgh is awesome N'at! Find out how amazing it is! Frank's phone for TEXTING ONLY is[masked]-0784. Hope to see you there this is my RMU GRADUATION PRESENT TO MYSELF (my 2nd degree).</t>
  </si>
  <si>
    <t>FREE THURSDAY ADMISSION TO THE CARNEGIE MUSEUM in Oakland! This is the last FREE Thursday! TAKE ADVANTAGE OF IT IF YOU CAN! Free admission Thursdays Dec. 3 10 and 17 from 3 to 8 pm.Visit the Carnegie Museums of Art and Natural History for FREE! 4400 Forbes Avenue in OAKLAND! Kid Friendly event! Free admission Thursdays Dec. 3 10 and 17 from 3 to 8 pm. You can see Christmas trees with hand-crafted ornaments and the famous Italian Nativity plus all the regular exhibits. WHERE WE ARE MEETING: FRANK (aka Big Kahuna) will have a Orange Florescent bicycle flag and will be there at the entrance from: 3:30-3:40pm SHARP! and 5:30-5:40pm SHARP! PLEASE MEETUP at those Times! Or just enjoy the museum on your own! Do whatever ya want! IT's FREE! Hey Yinz guyz Pittsburgh is awesome N'at! Find out how amazing it is! Frank's phone for TEXTING ONLY is[masked]-0784. Hope to see you there this is my RMU GRADUATION PRESENT TO MYSELF (my 2nd degree).</t>
  </si>
  <si>
    <t>FREE THURSDAY ADMISSION TO THE CARNEGIE MUSEUM in Oakland! This is the last FREE Thursday! TAKE ADVANTAGE OF IT IF YOU CAN! Thinking about hitting that Indian Restaurant on South Craig Street afterwards! Free admission Thursdays Dec. 3 10 and 17 from 3 to 8 pm.Visit the Carnegie Museums of Art and Natural History for FREE! 4400 Forbes Avenue in OAKLAND! Kid Friendly event! Adult Friendly too! Just FUN! Free admission Thursdays Dec. 3 10 and 17 from 3 to 8 pm. You can see Christmas trees with hand-crafted ornaments and the famous Italian Nativity plus all the regular exhibits. WHERE WE ARE MEETING: FRANK (aka Big Kahuna) will have a Orange Florescent bicycle flag and will be there at the entrance from: 3:30-3:40pm SHARP! and 5:30-5:40pm SHARP!PLEASE MEETUP at those Times! Or just enjoy the museum on your own! Do whatever ya want! IT's FREE! Hey Yinz guyz Pittsburgh is awesome N'at! Find out how amazing it is! Frank's phone for TEXTING ONLY is[masked]-0784. Hope to see you there this is my RMU GRADUATION PRESENT TO MYSELF (my 2nd degree).</t>
  </si>
  <si>
    <t>Connect with Nature - Yoga Hike</t>
  </si>
  <si>
    <t xml:space="preserve"> Click Here Take your yoga practice outdoors...no mats required! Our Outdoor Discovery School instructors will guide you on a rejuvenating 3 to 4 mile hike on the South Ridge of North Park. During the hike we\'ll break occasionally to take a few standing poses and tension tamers led by experienced yoga instructor Jen. Our yoga hike will conclude with a seated guided relaxation. This outing is suitable for those new to yoga and is designed for all levels of fitness so come join us for an energizing experience you won\'t want to miss. NOTE: The description on L.L.Bean.com calendar is incorrect. Please refer to this Meetup\'s description above. Thank you for your interest in our free "Yoga Hike." L.L.Bean has a centralized reservation system. To guarantee your space you must first confirm your reservation on our new centralized reservation system and if appropriate fill out a participant agreement. Please visit www.llbean.com/pittsburgh find this event on the "Event Calendar" and register. We look forward to seeing you! Activity Level: Physical Ability/Cardiovascular Demand: Easy Level of Experience: Intro What to Bring: Dress comfortably for both hiking and yoga Hiking Boots or Trail Shoes Day Pack Water to stay hydrated Snacks Completed and signed L.L.Bean participant agreement &amp;gt; Click Here Optional: Optics Lip Balm Camera Walking Stick or Trekking Poles Personal Medicines Minimum Age 8: This outing is open to ages 8 and above. Children 8 to 14 years of age need to be accompanied by a participating adult. Children 15 to 17 years old can participate alone after their parent has signed the L.L.Bean participant agreement for minors. Need help preparing for your next adventure? Visit L.L.Bean Store at Ross Park Mall and ask to speak with an Outdoor Product Specialist. L.L.Bean will fit you with the right clothing and gear for all of life\'s adventures. L.L.Bean Store at Ross Park Mall 1000 Ross Park Mall Drive (Map) Pittsburgh PA 15237 L.L.Bean Outdoor Discovery Schools Website || Meetup || Twitter || Facebook</t>
  </si>
  <si>
    <t>Cosmic Art Workshop</t>
  </si>
  <si>
    <t>Cosmic Art Workshop Astronomer Diane Turnshek and artist Heather Springer will take an all ages all skill level group through the art of painting nebulae along with a discussion of the science of nebulae. Materials provided. No registration necessary. Wear something you can get messy. Participants will leave with an original piece of cosmic art.[Check out Heather Springer s astronomy themed artwork at Caf Cravings on Mount Washington.]West End Library (412)[masked] [masked]http://www.clpgh.org/events/details.cfm?event_id=135749Free. Open to the public.</t>
  </si>
  <si>
    <t>West End Library</t>
  </si>
  <si>
    <t xml:space="preserve"> 47 Wabash St</t>
  </si>
  <si>
    <t>IEEE RAS Autonomous Power Wheels Talk</t>
  </si>
  <si>
    <t xml:space="preserve"> The Pittsburgh section of IEEE Robotics and Automation Society presents a technical session about HackPGH s designing building and racing an Autonomous vehicle based on a Power Wheels toy. Meeting will be held at the HackPGH shop 1937 Watson Street Pittsburgh PA 15219 starting at 6:30 PM on 14 December 2015. Pizza/sandwiches will be provided. Please register for this meeting at: http://meetings.vtools.ieee.org/meeting_view/list_meeting/37175 Or send an email to [masked] HackPGH s Autonomous Power Wheels Racing Series Car In September 2015 HackPittsburgh entered in the first ever autonomous racing division of the Power Racing Series (http://www.powerracingseries.org/) at World Maker Faire in New York city. The power racing series challenges entrants to build ridiculously cheap ridiculously small race cars based on children s Power Wheels ride-on cars then -until now- cram a full sized adult in the drive seat. This presentation will explain their build-from-scratch self-driving car and the technology behind it. The car borrows its drive train from a wheel chair and fuses information from a laser scanner an inertial measurement unit (IMU) and wheel encoders to generate a map of the racetrack by means of a simultaneous localization and mapping algorithm. It then navigates through the established map while autonomously estimating the relative position within the map. The free open-source and community driven Robot Operating System (ROS) has been used as the underlying software platform and most software packages that were used for this project are freely available on the internet making autonomous robots accessible to anyone.</t>
  </si>
  <si>
    <t xml:space="preserve"> 1937 Watson Street</t>
  </si>
  <si>
    <t>Lets explore the Carnegie Museum for FREE! Thurs Dec 17th! 5:30pm</t>
  </si>
  <si>
    <t xml:space="preserve">FREE THURSDAY ADMISSION TO THE CARNEGIE MUSEUM in Oakland! This is the last FREE Thursday! TAKE ADVANTAGE OF IT IF YOU CAN! Free admission Thursdays Dec. 3 10 and 17 from 3 to 8 pm.Visit the Carnegie Museums of Art and Natural History for FREE! 4400 Forbes Avenue in OAKLAND! Free admission Thursdays Dec. 3 10 and 17 from 3 to 8 pm. You can see Christmas trees with hand-crafted ornaments and the famous Italian Nativity plus all the regular exhibits. WHERE WE ARE MEETING: FRANK (aka Big Kahuna) will have a Orange Florescent bicycle flag and will be there at the entrance from: 3:30-3:40pm and 5:30-5:40pm PLEASE MEETUP at those Times! Or just enjoy the museum on your own! Do whatever ya want! IT\'s FREE! Hey Yinz guyz Pittsburgh is awesome N\'at! Find out how amazing it is! Frank\'s phone for TEXTING ONLY is[masked]-0784. Hope to see you there this is my RMU GRADUATION PRESENT TO MYSELF (my 2nd degree). </t>
  </si>
  <si>
    <t>Strip District Music Fest</t>
  </si>
  <si>
    <t>http://www.stripdistrictmusicfest.com</t>
  </si>
  <si>
    <t>Eat n Park - Bethel Park @ 6:30pm</t>
  </si>
  <si>
    <t xml:space="preserve">Come out for pie or dinner let's get together to talk and gather for good company. Maybe you will do some shopping after at South Park Shops Walmart near by South Hills Village Mall... .? Eat n Park 6:30pm Bethel Park Library Rd. 15102.. I will do my best to get a table and that way we will have a place to all together. </t>
  </si>
  <si>
    <t>Eat n Park</t>
  </si>
  <si>
    <t xml:space="preserve"> 5220 Library Rd Bethel Park PA 15102. 412 835 4011</t>
  </si>
  <si>
    <t>Bernie Goes to the Supermarkets!</t>
  </si>
  <si>
    <t>This location is the best single one we have found. Foot traffic galore. Plenty of students and African Americans and everyone else too! In addition to the Market District (upscale Giant Eagle) Aldi\'s is around the corner and Whole Foods is down the block. There are also plenty of major roads and intersections (Centre Ave. Baum Blvd. Negley Ave.) for our "Bernie Sanders Honk &amp;amp; Wave" signs. After an hour we meet in the cafe at the Market District full of the good feelings that follow doing the right thing for a good cause! The fly in the ointment? Wellll....the day after Christmas may not be the best of timing....but it\'s what we have so we\'ll see!</t>
  </si>
  <si>
    <t>Level 29 - Spirit Formula: Love - Fear = Miracles!</t>
  </si>
  <si>
    <t>The philosophy of "A Course In Miracles" is criticized by many but understood by few. The book\'s soul-inspiring concept of "forgiveness of everything" is made much easier by recognizing the reality that reality is an illusion (and we can thank Jesus Buddha Krishna the Zohar Einstein and others for helping us all get that by now). A miracle The Course teaches is something that can be "performed" by all of us. In the bible 1 John 4:18 says "Perfect love casts out fear." Perfecting love is what we (as vessels of light) are here to do ... and its result is simply miraculous.</t>
  </si>
  <si>
    <t xml:space="preserve"> Mediterranea</t>
  </si>
  <si>
    <t>This remarkably timely eye-opening look at the death-defying struggle of African migrants as they risk everything to start a new life in Europe. Ayiva and Abas are close friends from Burkina Faso determined to make it to Italy in order to find work and provide for their families back home. But even after surviving the harrowing journey desert bandits a treacherous sea voyage arrest nothing can prepare the two men for the hostility and violence that awaits them. A gripping tale of survival told with vivid realism Mediterranea immerses viewers in the heart of a humanitarian crisis that for far too many is a lived reality. This was recently played in the 2015 Three Rivers Film Festival. Play the trailer on this page:http://cinema.pfpca.org/films/mediterranea# Movie starts at 7:30. We can meet in the lobby at 7:15.</t>
  </si>
  <si>
    <t>Dinner and Conversation Patron Mexican Grill East Liberty All Levels</t>
  </si>
  <si>
    <t>Dinner and Spanish conversation holiday edition! Come celebrate with us... Christmas Hanukkah Kwanzaa Festivus... you choose! We\'re a friendly inclusive group. Dinner will begin at 7:00 but feel free to show up at the bar early to mingle with other group members. I should be there by 6:15. Here is their menu: http://www.patronmexicangrills.com/menus/Patron_Menu.pdf If you\'re a beginner and wish to be seated with other beginners please see me at the bar. We\'ve had some no-shows at a recent meetup preventing waitlisted members from attending. We always hope you can make it but if you can\'t please change your RSVP to "No" ASAP so someone on the waitlist can come. Fortunately so far we\'ve had to block only a couple repeat offenders from signing up for events. Espero que nos veamos pronto!</t>
  </si>
  <si>
    <t>This is a Photo 101 Course which is required before attending larger meet ups. Learn the basics of your SLR camera including F-Stop Shutter speed and ISO. All while enjoying the Holiday exhibits of the Phipps Conservatory. Stay late and capture the outside lights. Admission will be the responsibility of individual members. Terry</t>
  </si>
  <si>
    <t>weight loss friends-monroeville</t>
  </si>
  <si>
    <t>Weight loss friends is a group for people who would like to find others to walk with to talk with about the days that maybe you did not do so well on your diet. We will meet once a month and support each other in a quiet setting and talk about the things we have done that works to help us lose weight and the things that have not helped at all. Just remember Its all up to you. You have to take the first step and want to make the changes.</t>
  </si>
  <si>
    <t xml:space="preserve">Weight Loss; Fitness; Walking; Self-Improvement; Social Networking; Life Transformation; Nutrition; Wellness; Fun Times; Women\'s Fitness; Weight Loss Support; Healthy Living; Exercise; Men\'s Weight Loss; </t>
  </si>
  <si>
    <t>weight loss (new years resolution)</t>
  </si>
  <si>
    <t>is your new years resolution to lose weight? meet us at Panara bread and lets share ideas of how we can achive our goals.</t>
  </si>
  <si>
    <t xml:space="preserve"> Back by popular demand the Saturday Singles Dance presents "A PERFECT PAIR" a MIX &amp;amp; MATCH ICE-BREAKING SINGLES DANCE EVENT with Hundreds of Dollars in exciting GIFTCARDS &amp;amp; PRIZES on SATURDAY JANUARY 9th at the West View VFW!!! This entertaining activity is Totally Optional with Check-In from 7:30 p.m. to 8:00 p.m. when men and women will receive their Playing Cards. From 8:00 p.m. to 10:00 p.m. participants will search to locate an exact duplicate of their card held by someone of the opposite gender. Once the match has been made the man and woman holding the duplicate Playing Cards will return to the admission desk for a RAFFLE TICKET to be placed into a Drawing for awesome GIFTCARDS &amp;amp; PRIZES that will be held later that night! At that point the man and woman with matching Playing Cards will each receive NEW PLAYING CARDS and the Mixing &amp;amp; Matching continues as they venture into the crowd again to find yet another duplicate Playing Card! The more Raffle Tickets the better chance for prizes! Of course the real prize is meeting a Potential Match! Again this fun Ice-Breaker is Totally Optional with the MIXING &amp;amp; MATCHING taking place from 8:00 p.m. to 10:00 p.m. during the regular DANCE WHICH WILL CONTINUE UNINTERRUPTED FROM 8:00 P.M. TO MIDNIGHT FOR OUR ENTIRE CROWD WITH MUSIC BY DJ Ron! Admission $8 with complimentary Snacks available to be enjoyed by our guests! Check-In time for "A PERFECT PAIR" is from 7:30 p.m. to 8:00 p.m.. MIXING &amp;amp; MATCHING will take place during the dance from 8:00 p.m. to 10:00 p.m. with the RAFFLE PRIZE DRAWING for participants later in the evening!!! Participation in this cool Ice-Breaker is totally optional and our Main Event THE SATURDAY SINGLES DANCE where singles gather to socialize dance and meet new people will be held from 8:00 p.m. to Midnight as always! RSVP TODAY to be a part of this novel fun ice-breaking event and to win exciting Giftcards and Prizes! FOR MORE INFORMATION ABOUT THIS EVENT AND OUR DANCES: Call the Dance Line at[masked] email [masked] or visit the Dance Website at www.dancetonight.weebly.com </t>
  </si>
  <si>
    <t xml:space="preserve"> Click Here Space is limited and determined by reservations made on L.L.Bean.com... Don\'t miss your opportunity to celebrate the season with an urban adventure. Join us for a tour of Pittsburgh during the holiday season where we\'ll stop and visit many of the city\'s sights along the way to check out the festive holiday decorations and twinkling lights. We will meet and finish at the Allegheny Station. We\'ll take the T to the Gateway Station exit T urban hike through the city and then take the Duquesne Incline to Mt. Washington. Our adventure will continue down McArdle Road and across the Liberty Bridge ending at the First Avenue Station where we\'ll catch the T back to Allegheny Station. Follow this link to view a map of a route taken previously &amp;gt; Click Here Thank you for your interest in our free "Holiday Lights Urban Hike Outing." L.L.Bean has a centralized reservation system. To guarantee your space you must first confirm your reservation on our new centralized reservation system and if appropriate fill out a participant agreement. Please visit www.llbean.com/pittsburgh find this event on the "Event Calendar" and register. We look forward to seeing you! If we have more than 10 people paying for the Duquesne Incline we\'ll pay the group rate. I\'ll collect the fares and rates are listed below. ***Come prepared with exact change*** Duquesne Incline Fares: Standard one-way rates: Adults (Ages 12-64) $2.50 Children (Ages 6-11) $1.25 If we have enough participants a group rate will apply: Group rates are valid for any group of ten or more people Adults (Ages 12-64) $1.75 Children (Ages 6-11) $1.00 Activity Level: Physical Ability/Cardiovascular Demand: Easy Level of Experience: Intro Hike distance will be ~5 miles What to bring: Dress in Layers (avoid Cotton) Comfortable Outdoor Footwear Two Light Sources: e.g. Headlamp Flashlight Extra Flashlight Water to stay hydrated Snacks Completed and signed L.L.Bean participant agreement Click Here Optional: Optics Lip Balm Camera Change of Shoes Dry Bag Walking Stick or Trekking Poles Personal Medicines Minimum Age 8: This outing is open to ages 8 and above. Children 8 to 14 years of age need to be accompanied by a participating adult. Children 15 to 17 years old can participate alone after their parent has signed the L.L.Bean participant agreement for minors. </t>
  </si>
  <si>
    <t>Raw Cacao Party at Schwartz Living Market</t>
  </si>
  <si>
    <t>Make raw chocolate connect with new friends and participate in a improv-style ceremony where Amanda Maloney of the Pittsburgh Raw Food Group will honor the cacao plant for its amazing health benefits. The chocolates created will be vegan raw and gluten-free. Amanda will also be leading games yoga and a drum/instrument circle to make it a true celebration. The cost of this event is $18 at the door to cover your participation in chocolate making etc... For early bird tickets which are $15 click here: https://www.eventbrite.com/e/raw-cacao-party-tickets-19872196274 or call (412) 996-1868.</t>
  </si>
  <si>
    <t>Please join us for lively discussion of the Course at the Sixth Presbyterian Church located on Forbes and Murray in Squirrel Hill. We have a permanent slot between 10am and 12pm on the 2nd and 4th Saturdays of the month at this venue! We hope you take advantage and join us soon to access all the miracles you need:) Please enter the church through the MURRAY entrance. See you then! *Please note due to proximity to the holiday there will be no ACIM metope on Saturday Dec 26th. Please have a wonder Christmas holiday and see you in the next year!!</t>
  </si>
  <si>
    <t>Hi All We\'re meeting at 6:00PM at the tennis court of Cranberry Community park and will play 2 hours or more.If there are some people who want to play some tennis please bring your racket and let\'s play together. This is the event for all levels.If you have any questions please let me know. Here is some guide I want to share with members. TENNIS MEETUP RULES 1. Always RSVP before you come to the event. This helps in organizing and for reserving the courts. Note without RSVP you may not have a spot. 2. If you RSVPed "Yes" and later decided to not come please change the RSVP to "No" so the first member on the waiting list can get your spot. 3. Members are expected to arrive on time and stay for the duration. If you expect to be late more than 15 minutes please send a text message to the posted organizer\'s phone number. 4. We will practice and always play a game - doubles or singles depending on the number of members who come to the event. 5. The organizer will try to pair the teams based on skill levels but this may not always be possible and the pairing may be on a first-come-first-serve basis. 6. If a member is on the waiting list they can still come however they may have to wait for courts to become available. Jason</t>
  </si>
  <si>
    <t>Pittsburgh REIA Christmas Party and Networking Event</t>
  </si>
  <si>
    <t xml:space="preserve">This event we will be giving away a lot of great stuff you dont want to miss this meeting. We will be networking and going over the reasons that make real estate the best way to build wealth in existence. Real estate has made more millionaires in America than anything else in history. Attention all bakers: If you can bake then we encourage you to bring in you cookies cakes whatever you can dream up. We actually have some pretty good bakers in this group. </t>
  </si>
  <si>
    <t>Surprise Holiday Gaming &amp; Networking Party</t>
  </si>
  <si>
    <t>Join us at Looking for Group in Brookline for an evening of gaming and shooting the breeze. There will be beer.There will be pawnage (is that still a word we use?).</t>
  </si>
  <si>
    <t>Looking for Group</t>
  </si>
  <si>
    <t xml:space="preserve"> 924 Brookline Blvd Pittsburgh PA 15226</t>
  </si>
  <si>
    <t>Lamb of God &amp; Anthrax</t>
  </si>
  <si>
    <t>Do either of these bands even need an introduction? Also opening is Deafheaven who received a ton of recognition a few years ago and are sometimes referred to as "hipster black metal"... weird right? So who wants to join me at Stage AE for what is guaranteed to be one hell of a night!</t>
  </si>
  <si>
    <t>Review/Discuss 2016 Travel Options</t>
  </si>
  <si>
    <t>We will be reviewing our 2016 Schedule that will include the latest bus tour offerings from Quest Coach Myers Coach Lenzner Coach for 2016; the February Excursion to Costa Rica with Caravan Tours as well as CIE Tour of Scotland and Ireland in Aug/Sept. Some of the Quest Coach tours open for discussion will include: April 11 - 13 Baltimore &amp;amp; Annapolis May 14 - 18 Charleston SC July 2 - 5 Boston - 4th of July July 7-10 Kentucky Bourbon &amp;amp; Bridles Some of the Lenzner Coach tours open for discussion will include: May 27 - 29 or Oct 3 -5 West Virginia Rail Adventure May 30 - June 3rd or Sept 26 -30 Cape May May 31 - June 5 Cape Cod July 9 - 15 Canada EuroStyle (Ottawa/Quebec City/Montreal) July 22 -25 Chicago Nov 15 -18 Smoky Mountain Christmas Dec 5-9 Newport (RI) Gilded Age Christmas There is also interest in Caravan Tour of Nova Scotia &amp;amp; Prince Edward Island and Myers Coach for Charleston in the Spring (dates unknown as of this posting) We are still taking reservations/Deposits for Scotland/Ireland Aug 27 - Sept 10 Scottish &amp;amp; Irish Dream with CIE Tours. Please contact Riley at Affordable Tours to make your reservation at[masked] ext. 110</t>
  </si>
  <si>
    <t>Black panthers documentary</t>
  </si>
  <si>
    <t>https://www.youtube.com/watch?v=F56O3kZ9qr0&amp;amp;feature=player_embedded</t>
  </si>
  <si>
    <t>Introduction to Python</t>
  </si>
  <si>
    <t>We're excited to welcome the organizers of PGH Python to Code &amp;amp; Supply as we'll be the future host for their events. To get everyone up to speed we'll be doing an introduction the the Python language. We ll be covering the best parts of the official Python language tutorial: https://docs.python.org/3.5/tutorial/index.html A laptop will be required for participation in the tutorial. The materials will be covered in two 40 minute sessions with a 10 minute break between.</t>
  </si>
  <si>
    <t>Concussion by Jeanne Marie Laskas</t>
  </si>
  <si>
    <t xml:space="preserve"> Written by a Pitt English professor and filmed last year in Pittsburgh how can we not discuss this one? Read the book see the movie do either one or neither. Open to all who want to talk about the concussion problem that threatens to derail the most profitable sports league in the world. From Amazon: Now a major motion picture starring Will Smith Concussion is the riveting unlikely story of Dr. Bennet Omalu the pathologist who made one of the most significant medical discoveries of the twenty-first century a discovery that challenges the existence of America s favorite sport and puts Omalu in the crosshairs of football s most powerful corporation: the NFL. Jeanne Marie Laskas first met the young forensic pathologist Dr. Bennet Omalu in 2009 while reporting a story for GQ that would go on to inspire the movie Concussion. Omalu told her about a day in September 2002 when in a dingy morgue in downtown Pittsburgh he picked up a scalpel and made a discovery that would rattle America in ways he d never intended. Omalu was new to America chasing the dream a deeply spiritual man escaping the wounds of civil war in Nigeria. The body on the slab in front of him belonged to a fifty-year-old named Mike Webster aka Iron Mike a Hall of Fame center for the Pittsburgh Steelers one of the greatest ever to play the game. After retiring in 1990 Webster had suffered a dizzyingly steep decline. Toward the end of his life he was living out of his van tasering himself to relieve his chronic pain and fixing his rotting teeth with Super Glue. How did this happen? Omalu asked himself. How did a young man like Mike Webster end up like this? The search for answers would change Omalu s life forever and put him in the crosshairs of one of the most powerful corporations in America: the National Football League. What Omalu discovered in Webster s brain proof that Iron Mike s mental deterioration was no accident but a disease caused by blows to the head that could affect everyone playing the game was the one truth the NFL wanted to ignore. Taut gripping and gorgeously told Concussion is the stirring story of one unlikely man s decision to stand up to a multibillion-dollar colossus and to tell the world the truth.</t>
  </si>
  <si>
    <t>Same deal. The 10 day forecast calls for 51 . Partly cloudy. Herrs island to old penitentiary on the Northside and back. Bites and suds at the Harp &amp;amp; Fiddle. At 23rd &amp;amp; Penn. Perhaps before this ride another will be posted for the weekend. Head and rear Lights are necessary.This will run again on the 23rd. We hope to see you!</t>
  </si>
  <si>
    <t>Japanese dinner &amp; Karaoke</t>
  </si>
  <si>
    <t>Hi All It is already approaching the end of year.Let's meet and have dinner together and talk about what happened to you and your Japanese studying.Some of us could have travelled to Japan this year as well.Let's talk about all good memory of this year together. And we'll go to Karaoke after dinner.We're going to K-box and Karaoke starts from 9pm. Please RSVP if you like to join the year end party.See you then Jason</t>
  </si>
  <si>
    <t>Free In-Store Clinic - Snowshoeing Essentials</t>
  </si>
  <si>
    <t xml:space="preserve"> Click Here New to snowshoeing or a seasoned snowshoer who wants to get better? Join us in our store for an informative introduction to essential snowshoe skills. Our experts will teach you some basic nomenclature and show you techniques that will enhance your enjoyment of the sport. Thank you for your interest in our free "Snowshoeing Essentials Clinic." L.L.Bean has a centralized reservation system. To guarantee your space you must first confirm your reservation on our new centralized reservation system and if appropriate fill out a participant agreement. Please visit www.llbean.com/pittsburgh find this event on the "Event Calendar" and register. We look forward to seeing you! Learn the skills for a lifetime of adventure: L.L.Bean Outdoor Discovery Schools LLBean.com/Adventure&amp;lt;/a&amp;gt; Need help preparing for your next adventure? Visit &amp;lt;a href="http://www.llbean.com/llb/shop/1000001727"&amp;gt;L.L.Bean Store at Ross Park Mall and ask to speak with an Outdoor Product Specialist. L.L.Bean will fit you with the right clothing and gear for all of life\'s adventures. L.L.Bean Store at Ross Park Mall1000 Ross Park Mall Drive (Map)Pittsburgh PA 15237L.L.Bean Outdoor Discovery SchoolsWebsite || Meetup || Twitter || Facebook&amp;lt;/a&amp;gt;&amp;lt;a href="http://llbean.com/adventure"&amp;gt;</t>
  </si>
  <si>
    <t>Workout:Climb the Cathedral of Learning Stairs for an Hour then Lulu\'s Noodles!</t>
  </si>
  <si>
    <t xml:space="preserve">Meet at 6:50pm by the benches by the 1st Floor Cathedral of Learning Elevators. We climb the Back Stairwell starting exactly at 7pm then climb as many floors as we can in a hour taking the elevator DOWN to rest and do it again. Couch Potatoes can usually do it 1-2 times people that are in shape can do it 3-5 times super shape 4-7 times. Then we walk to Lulu\'s Noodles on South Craig Street and catch a bite because we earned it! Lulu\'s Noodles address: 300 South Craig Street Parking is on street FREE after 6pm on Bellefield Craig and Dithridge Streets. You can put your coat up on 36th floor keep any valuables on you. Wear light clothing and put coats on 36th floor and keep your valuables on you. Water Bottle or Camelback recommended. My phone for TEXT contact is[masked] remember I will be driving in from 40 mins away so will respond after my car is parked! </t>
  </si>
  <si>
    <t xml:space="preserve"> Schindler\'s Youngest Survivor Speaks </t>
  </si>
  <si>
    <t>Join us next week for an exclusive interview with a Holocaust survivor who says he\'s alive because of Oskar Schindler. Don\'t miss Schindler\'s Youngest Survivor Speaks at Lifetree Caf next week. He survived one of the most horrific tragedies in human history and says it\'s because of one man. See the incredible story during Schindler\'s Youngest Survivor Speaks at Lifetree Caf this week. Who has truly changed your life? If you could say anything to that person right now what would you say?</t>
  </si>
  <si>
    <t>Bayernhof Museum</t>
  </si>
  <si>
    <t xml:space="preserve">The extremely unique 19000 square foot museum (the former home of Mr. Charles B. Brown III the museum\'s founder) houses a large collection of music boxes and other fascinating automatic musical instruments as well as many other interesting items. The building itself provides guests with a most interesting experience as they pass from room to room at times through hidden doors and secret passages. Almost the entire south side of the house is glass affording fantastic views up and down the Allegheny River. Admission is only $10.00 per person. Tours are limited to 12 people. Please be ready to pay in cash. TOURS ARE BY APPOINTMENT ONLY AND MUST BE SCHEDULED BEFORE ARRIVING AT THE MUSEUM. http://www.bayernhofmuseum.com 2 hour walking tour NOT handicap accessible. There were only 2 tour times 10 am or 2 pm. We have to be there at 9:45. I know it seems early but you can do it! </t>
  </si>
  <si>
    <t>Christmas in East Liberty - FREE Concert with Brass Choirs and Organ</t>
  </si>
  <si>
    <t xml:space="preserve"> Please join us for a joyous concert of music for the season with The Brass Roots and organist Dr. Ed Moore joined by the East Liberty Presbyterian Church Chancel Choir and the Fox Chapel Area High School Madrigal Singers. Featured will be arrangements of Christmas classics for brass ensemble and pipe organ and familiar carols sung by the audience. Bring your friends and family to celebrate Christmas in East Liberty. The concert is FREE. A freewill offering will be received at the concert. A reception of Christmas cookies follows the concert. Check out this video clip https://www.youtube.com/watch?v=FL9K26J-RX8&amp;amp;feature=youtu.be Check out the Concert Program As always it is also fine if you wish to enjoy the concert on your own with family and friends instead. For more information please visit http://www.ELPC.church/event/christmas-in-east-liberty/</t>
  </si>
  <si>
    <t xml:space="preserve"> 116 S Highland Ave</t>
  </si>
  <si>
    <t>Look at charts. Hunt pips. Rinse and Repeat.</t>
  </si>
  <si>
    <t>First of all wishing everyone a good winter holiday season and a happy healthy and prosperous 2016. Let's keep growing and sharing new ideas and strategies. See you guys in January.</t>
  </si>
  <si>
    <t>Finding Your Intuitive Voice</t>
  </si>
  <si>
    <t xml:space="preserve">We share this information with you because it is a metaphysics event in Pgh that you may enjoy attending. Here are the details about this event: Part 1 of a three part learning experience to discover innate intuition within yourself and once found how to use it to self-empower spiritually grow and enhance your life. Follow-up meetings are scheduled for February 13 and March 12 at the Squirrel Hill Library Room C. Intuition is like a spiritual muscle if left unattended and not used becomes dormant and resides deep within your consciousness. Once you acknowledge your intuition and accept its power to move you in directions that include the spirit realm an illumination occurs to shine light on a once hidden way of experiencing. Listening to your inner voice is often suggested but we must first know just what that is. The group "Finding Your Intuitive Voice" will inform you how to know your voice and through group work will practice using your intuition so it becomes second nature to live a life intuitively. Facilitator is Suzanne Bishop a nationally known psychic medium who is from Pittsburgh. To learn more about intuition and the psychic world discover Intuit Now at http://intuitz.com </t>
  </si>
  <si>
    <t>Carnegie Library Squirrel Hill Room C</t>
  </si>
  <si>
    <t xml:space="preserve"> 5801 Forbes Ave</t>
  </si>
  <si>
    <t>Live Your Legend Local - Pittsburgh PA Chapter</t>
  </si>
  <si>
    <t>Live Your Legend Local PITTSBURGH is a non-commercial and international network of meetup groups connecting people who want to find and do work they truly feel passionate about. Live Your Legend Local strives to connect people who want to make a difference while doing whatever we can to help each other out and serve the broader community. This group is for you if... *You\'ve recently decided to make a career change *You want to do work that you find fulfilling (even if you aren\'t sure what that work is yet...) *You know you\'ve got a better purpose to fulfill and are destined for better things than your current job *You you are looking for support and accountability *You want to pursue a creative non-run-of-the-mill career path *You already love the work you do and are just looking to share your experience with others Everyone who is interested in finding and doing work they are truly passionate about is welcome to join this group! If you feel stagnant in your current job and want to create a career path you are truly excited and passionate about then this is for you! If you want to pursue a non-traditional career path or start your own business this is especially for you!! Meetings will happen monthly. Attendees will be encouraged to talk about their ideal career and where they are in their career journey share their own experiences work through planning and brainstorming exercises and help each other by providing feedback and insight on each others\' plans. Above all else the point of this group is to support each other and offer support encouragement and accountability as we all pursue work we are truly passionate about. We can share resources and use our individual skill sets and knowledge to help each other. "The fastest way to do the things you don t think can be done is to hang around people already doing them." Live Your Legend The LYL Pittsburgh Chapter will be launching in January 2016 and will meet once per month. All are welcome! If you would like to learn more about the Live Your Legend movement please visit the main website for more information and tons of great resources! http://liveyourlegend.net/</t>
  </si>
  <si>
    <t xml:space="preserve">Small Business; New Career; Self-Improvement; Life Transformation; Women Entrepreneurs; Personal Development; Business Strategy; Entrepreneurship; Career Transition; Career Advice Career Help Interview Skills; Finding Your Purpose; Life Purpose; Personal Transition and Career Change; Purposeful Living; Discover your Passion and Life Purpose; </t>
  </si>
  <si>
    <t>73 days</t>
  </si>
  <si>
    <t>Live Your Legend Local PITTSBURGH kick-off meeting!</t>
  </si>
  <si>
    <t>It\'s our kick-off meeting for Pittburgh\'s Live Your Legend Local group. Come to meet other people who are interested in finding &amp;amp; doing work they love. We\'ll talk about our own interests our visions and obstacles we\'re facing.</t>
  </si>
  <si>
    <t>Raise Your Spirits Meetup</t>
  </si>
  <si>
    <t>This tasting meetup is not just about drinking. It is about elevating your understanding of fine spirits engaging with other spirits lovers and experiencing the best that life has to offer; not because you can but because you owe it to yourself.</t>
  </si>
  <si>
    <t xml:space="preserve">Spirits; Drinking; Happy Hour; Pubs and Bars; Drinking Buddies; Drink; Spirits and Liquors; </t>
  </si>
  <si>
    <t>303 days</t>
  </si>
  <si>
    <t>Let's meet at the Mansion</t>
  </si>
  <si>
    <t>We will wrap up this year's tasting club with a casual holiday tasting at one of Pittsburgh's historic landmarks - The Mansion at Maple Heights. As we all do at the end of every year we'll take a look back through a historic lens and then look forward to the new year through a lens of optimism and joy. (Rumor has it we'll be tasting the perfect holiday Tequila) We look forward to seeing you at this hidden jewel of Pittsburgh. Please REGISTER HERE to attend.</t>
  </si>
  <si>
    <t>The Mansion at Maple Heights</t>
  </si>
  <si>
    <t xml:space="preserve"> 5516 Maple Heights Rd</t>
  </si>
  <si>
    <t>FREE CONCERT:Christmas in East Liberty Cathedral Concert!</t>
  </si>
  <si>
    <t>The Brass Roots East Liberty Presbyterian Church\'s resident brass ensemble will return for another festive concert with Dr. Ed Moore at the organ on Friday December 18 at 7:30 p.m. Joining them this year will be ELPC\'s Chancel Choir and the Fox Chapel Area High School Madrigal Singers who will provide a variety of choral arrangements and lead the audience in the singing of Christmas carols. Please invite your friends and family to join us in the Sanctuary for this joyous concert! A freewill offering will be received. Please visit www.ELPC.church for more information. This free Cathedral Concert will be held in the Sanctuary of East Liberty Presbyterian Church (116 South Highland Ave Pittsburgh PA 15206). From Frank the ADMIN: Dr. Moore is one of our MEMBERS! from him: Edward Alan Moore "Hello all! I hope you will be able to join us on Friday evening. The brass has been rehearsing the past couple nights and they sound fantastic. We look forward to welcoming you to this great concert of music for the season!"</t>
  </si>
  <si>
    <t>Pittsburgh\'s First Night! We are meeting at several times &amp; places!</t>
  </si>
  <si>
    <t>MEET me... Frank (Big Kahuna) here at these times &amp;amp; places he will have a florescent orange Bike Flag with him to coordinate. My number for texting (not always guaranteed to respond back cause this is a HUGE Night) is[masked] Always meet at these places about 5 mins before it starts! Look for the Flag. THERE WILL BE A MAP once you get your FIRST NIGHT BUTTON LOOK FOR THESE LOCATIONS. Remember I\'will be meeting a BUNCH of YOU here so I cannot be finding you you need to find ME. (look for BIKE FLAG i will be there 5 mins beforehand looking foolish for having a bike flag). 6:30pm - 7pm Steel Town Fire Artists and Ice Sculpture Outdoors at FIRE &amp;amp; ICE PLAZA Some of my friends are in Steel Town Fire watch them spin and play with fire don\'t try this at home! 7:30pm - 8:15pm Brooke Annibale WYEP Artist of the Year - 2016 at Trust Arts Education Center. She\'s an amazing singer and the reason why I\'m going to First Night! 9pm -9:30 Drew the Dramatic Fool (COMEDY) Pittsburgh CAPA SCHOOL MUST GET VOUCHERS FOR THIS (vouchers are free but seats are limited 50000 people go to First Night)! LOTS MORE THAN THIS GOING ON! I have a new years eve party to go to after 9:30pm Other things I recommend going to see is Billy Price the Balmoral Highlanders Bagpipers The Raggae Band "The Wailers" Dwane Dolphin Jazz (he\'s good) "Early Mays"Appalachian Harmony. There\'s more than this... the events link is below... *** Highmark First Night 2016 Thursday December 31 2015 - 6:00 p.m. - 12:00 a.m. Admission Info: $8 in advance $10 at the door kids 5 and under FREE. Event Category: Holidays External Link: Event Website EVENT SCHEDULE LINK: http://firstnightpgh.trustarts.org/events Highmark First Night Pittsburgh a production of the Pittsburgh Cultural Trust is an arts-focused alcohol-free and family-friendly New Year s Eve celebration in downtown Pittsburgh s Cultural District. It s the largest single-day celebration in the region offering 150 events at nearly 50 indoor and outdoor locations within the 14-block Cultural District attracting nearly 50000 visitors each year. The celebration offers something for everyone showcasing hundreds of local regional and national artists with live music dance comedy magic theater hands-on activities visual arts a parade with its signature giant puppets fire &amp;amp; ice plaza and fireworks (twice!). The evening culminates on the Highmark Stage with a national headlining act the Countdown to Midnight and the raising of the Future of Pittsburgh Ball set against the backdrop of a beautiful Zambelli fireworks display. Admission button prices remain among the lowest in the country: advanced buttons are $8 $10 at the door and children under 5 are admitted free. Brought to you by:The Pittsburgh Cultural Trust</t>
  </si>
  <si>
    <t>Downtown Pittsburgh</t>
  </si>
  <si>
    <t xml:space="preserve"> Allegheny River</t>
  </si>
  <si>
    <t>DAMN GOOD LOCAL MUSIC! Blue Clutch Amber Bamber Megan Pennington!</t>
  </si>
  <si>
    <t>Some DAMN GOOD LOCAL MUSIC! (i've heard of Blue Clutch and know Amber). Blue Clutch Megan Pennington and Amber Bamber Amber Bamber (Solo acoustic performance)https://www.facebook.com/AmberBamberMusic Blue Clutch (Solo performance by Sarah Halter)www.facebook.com/blueclutch Megan Pennington and Dave Estes (Acoustic Duo Performance)www.facebook.com/meganpenningtonfansEVENT: 21+$5 Cover The Stage is Non-Smoking but the Bar is not! Here's the Facebook Event: http://www.facebook.com/events/1662718327320048/</t>
  </si>
  <si>
    <t>Howlers Coyote Cafe</t>
  </si>
  <si>
    <t xml:space="preserve"> 4509 Liberty Avenue</t>
  </si>
  <si>
    <t>Some DAMN GOOD LOCAL MUSIC! (i\'ve heard of Blue Clutch and know Amber). Blue Clutch Megan Pennington and Amber Bamber Amber Bamber (Solo acoustic performance)https://www.facebook.com/AmberBamberMusic Blue Clutch (Solo performance by Sarah Halter)www.facebook.com/blueclutch Megan Pennington and Dave Estes (Acoustic Duo Performance)www.facebook.com/meganpenningtonfansEVENT: 21+$5 Cover The Stage is Non-Smoking but the Bar is not! Here\'s the Facebook Event: http://www.facebook.com/events/1662718327320048/</t>
  </si>
  <si>
    <t>Game Night at Jill's!</t>
  </si>
  <si>
    <t>Cross-posted to the meetup group Pittsburgh area anxiety shyness and depression meetup. Let's have a game night at Jill's house! We'll be playing Cards Against Humanity. Jill and Bryan will provide snacks and drinks.</t>
  </si>
  <si>
    <t>Jill's House</t>
  </si>
  <si>
    <t xml:space="preserve"> 1471 Spreading Oak Drive Unit A</t>
  </si>
  <si>
    <t>Game Night at Scott\'s!</t>
  </si>
  <si>
    <t>(Change in location) Scott is hosting the extremely popular game night at "her"* house. Cross-posted from the meet up group Pittsburgh area anxiety shyness and depression meetup Please considering using the discussion area to share what you plan on bringing. *intentional typo left from original post.</t>
  </si>
  <si>
    <t>Caroling!</t>
  </si>
  <si>
    <t>Give the gift of presence! We'll be gathering at Allegheny UU Church to bring some comfort &amp;amp; joy to the seniors at Arch Court and other stops along the way. This will be a leisurely stroll through the beautiful Mexican War Streets neighborhood along Allegheny Commons on Pittsburgh's North Side. You are invited to bring food or drink to share before and after the caroling.</t>
  </si>
  <si>
    <t>Monster Mini Golf</t>
  </si>
  <si>
    <t>Come play 18 holes of glow in the dark Mini Golf every Tuesday for just $5 per person! If you haven\'t had enough it is only $3 for each round after the first and there is an awesome arcade to explore. Hours are 2-9 on Tuesdays.</t>
  </si>
  <si>
    <t xml:space="preserve"> 3813 William Penn Highway Monroeville 15146</t>
  </si>
  <si>
    <t>Leadership Breakfast with Russell Livingston President of Babb Inc.</t>
  </si>
  <si>
    <t>At this breakfast Russell Livingston President of Babb Inc. will be sharing what he believes to be the most important leadership lesson for the next generation. Russell\'s Bio: Russell is a 29-year veteran of the health insurance industry and is President of Babb Inc. He graduated from Westminster College in 1984 and has been a regular participant in the University of Pittsburgh Katz School of Business Executive Education Program as well as the Wharton School Certified Employee Benefits Specialist Program. Russell holds the HIPAA Designation as a "Managed HealthCare Professional" and is a Certified PPACA Specialist a program offered through the National Association Health Underwriters. Babb Inc. is one of the oldest and largest insurance brokerage consulting and third-party administration firms in the state of Pennsylvania. Babb\'s third party administration business includes the administration and management of self-insured Employee Benefit claims and Workers\' Compensation. At Babb Russell is responsible for the management of the business and key client relationships. Russell is well-known as a leader and innovator in the field. Babb has offices in Pittsburgh PA; Wayne PA; Altoona PA; and Ft. Myers FL. His professional memberships include: The Self-Insurance Institute of America National Association of Health Insurance Underwriters American College Health Association National Association of Employee Benefits Administrators Pittsburgh Association of Group Executives YPO WPO and Western PA Highmark Blue Cross Agency Advisory Board. Active in the non-profit community Russell was a co-founder of Pittsburgh\'s Silent Partners and has served on the Board of Directors of the March of Dimes. He is currently a member of the Passavant Memorial Homes Foundation Board and Young Life Fox Chapel. In order to bring a greater depth of knowledge in Babb\'s client deliverable Russell has served as a Board Member in the Hospital Emergency Medical Services and Long Term Care fields. Russell has served on the Alle-Kiski Medical Center Board of Directors since 2009 and also serves on the Board of Directors of Oberg Industries.</t>
  </si>
  <si>
    <t>Babb Inc</t>
  </si>
  <si>
    <t xml:space="preserve"> 850 Ridge Avenue</t>
  </si>
  <si>
    <t>Steeler party at Jergel\'s in Warrendale</t>
  </si>
  <si>
    <t>This week we will be at Jergel\'s enjoying half price drinks $2 off apps and a bunch of wonderful people as we take on Manning and the Bronco\'s. So far between the different groups we have over 25 people signed up so we\'re expecting a great turn out and you don\'t want to miss out so come on out!! Jergels\' # is[masked]</t>
  </si>
  <si>
    <t>Jergel\'s Rhythm Grill</t>
  </si>
  <si>
    <t>Steeler party at Jergel's in Warrendale</t>
  </si>
  <si>
    <t>This week we will be at Jergel's enjoying half price drinks $2 off apps and a bunch of wonderful people as we take on Manning and the Bronco's. So far between the different groups we have over 25 people signed up so we're expecting a great turn out and you don't want to miss out so come on out!! Jergels' # is[masked]</t>
  </si>
  <si>
    <t>Jergels</t>
  </si>
  <si>
    <t>Steeler party at Jergel's</t>
  </si>
  <si>
    <t>This week we will be at Jergel's enjoying half price drinks $2 off apps and a bunch of wonderful people as we take on Manning and the Bronco's. This is cross posted and we have been getting 15-30 folks enjoying each other's company so come on out you don't want to miss it!!</t>
  </si>
  <si>
    <t>Jergel's Rhythm Grill</t>
  </si>
  <si>
    <t>Jergel\'s Rhythm Grille</t>
  </si>
  <si>
    <t>BREW\'S UNCOMMON GAME NITE! BREW on Broadway Coffee shop is having board game night this Sunday Dec 20th from 5pm until 8pm. Bring some friends make some new ones have a coffee and some fun!</t>
  </si>
  <si>
    <t>Candlelight Open Level Yoga</t>
  </si>
  <si>
    <t>Experience peace this holiday season. This special candlelit class provides an intimate and inspiring atmosphere allowing stress to melt away and inner joy to awaken; inviting us to connect to a deeper sense of peace within. Open to all levels. $14 drop in rate.</t>
  </si>
  <si>
    <t>Brookline area Bible Study</t>
  </si>
  <si>
    <t>Every Sunday at 6PM we meet in the Rec Room at Moore Park. This is informal time where questions and comments are welcome. There are usually 12-18 people and we have some food to snack on as well. Everyone is welcome to attend.</t>
  </si>
  <si>
    <t xml:space="preserve"> 1801 Pioneer Ave</t>
  </si>
  <si>
    <t>Start the new year with information &amp;amp; support about healthy eating! We will discuss ways to change eating patterns &amp;amp; share food tips while munching on holiday leftovers brought by members. Open to anyone interested in healthy plant-based food choices.For info. contact Sally Lipsky: [masked]</t>
  </si>
  <si>
    <t>Happy New Year! - Contemporary Russian Comedy by Pittsburgh Russian Theater</t>
  </si>
  <si>
    <t>In Russia New Year's Eve is considered to be an almost magical time when the most unlikely coincidences situations and meetings are likely to happen.Two long-time frenemies accidentally meet on a landing of a highrise in a middle of Moscow shortly before midnight on a New Year's Eve. As the evening unfolds through conversations fights unexpected twists &amp;amp; turns comical situations and meeting other characters these two shift between hating each other and admiring - over and over again.And as the New Year approaches it brings with it the biggest surprise of them all. In Russian with English subtitles. Sun Dec 20 4pm JCC Katz Hall 5738 Darlington Rd Squirrel Hill.Tickets $12 for students $20 for adults.Light refreshments provided during the intermission.</t>
  </si>
  <si>
    <t>JCC Katz Hall</t>
  </si>
  <si>
    <t xml:space="preserve"> 5738 Darlington Road 15217</t>
  </si>
  <si>
    <t>Gurdjieff Teaching</t>
  </si>
  <si>
    <t>This is a group sponsored by the Gurdjieff Society of Pittsburgh. The group studies the teachings of G.I. Gurdjieff. It is a multi-faceted approach to self-development that makes practical use of meditation musicmovements and the study of ideas through individual and group efforts.</t>
  </si>
  <si>
    <t xml:space="preserve">Metaphysics; Meditation; Self-Improvement; Consciousness; Spiritual Growth; Self Exploration; Self-Empowerment; Spiritual Awakening; </t>
  </si>
  <si>
    <t>75 days</t>
  </si>
  <si>
    <t>Sleep and Awakening Part 2</t>
  </si>
  <si>
    <t>We live in sleep...only by beginning to remember oneself will a person really awaken</t>
  </si>
  <si>
    <t>Carnegie Library of Pittsburgh - East Liberty Branch</t>
  </si>
  <si>
    <t xml:space="preserve"> 130 South Whitfield Street</t>
  </si>
  <si>
    <t>The Two Rivers of Life</t>
  </si>
  <si>
    <t>Cancelled due to weather</t>
  </si>
  <si>
    <t>Happy Hour at Tilted Kilt Robinson w DJ &amp; DANCING!</t>
  </si>
  <si>
    <t xml:space="preserve">Meetup Happy Hour Meet N Greet! at Tilted Kilt Robinson with DJ &amp;amp; DANCING! Saturday January 16th Happy hour at 7-11pm Address: 120 Andrew Dr Robinson Township PA 15275 By SAMS CLUB! SPECIAL: $3 Labatt 14oz plus prizes Happy hour at 7-9pm the event is 7pm to 11pm! DJ will be setup from 8pm to 11pm. ***HAPPY HOUR is cross-posted on TEN meetups and a couple of Facebook Events. Normally we average a lil bit over 100 people for the Happy Hours. Recently have been getting 140 160 and 120 people the last Meetup HAPPY HOURS!*** HOPE TO SEE YOU THERE!!!We\'ll be asking for a $5 Cover to cover the cost of the DJ and the meetups (yes meetups cost money for the organizer of the meetup). </t>
  </si>
  <si>
    <t xml:space="preserve"> 120 Andrew Dr</t>
  </si>
  <si>
    <t>Meetup Happy Hour Meet N Greet! at Tilted Kilt Robinson with DJ &amp;amp; DANCING! Saturday January 16th Happy hour at 7-11pm Address: 120 Andrew Dr Pittsburgh PA 15275 SPECIAL: $3 Labatt Blue 14oz plus prizes from Labatt reps! WE WILL HAVE A DJ AND DANCING! Donation asked to help pay for the cost of the meetups &amp;amp; pay for the DJ! HOPE TO SEE YOU THERE!!! ***HAPPY HOUR is cross-posted on TEN meetups and a couple of Facebook Events. Normally we average a lil bit over 100 people for the Happy Hours. Recently the last three Happy Hours have gotten 140 160 and 120 people!*** We'll be asking for a $5 Cover to cover the cost of the DJ and the meetups (yes meetups cost money for the organizer of the meetup).</t>
  </si>
  <si>
    <t xml:space="preserve">Meetup Happy Hour Meet N Greet! at Tilted Kilt Robinson with DJ &amp;amp; DANCING! Saturday January 16th Happy hour at 7-11pm This Happy Hour is close to the SAM\'s Club and Quaker Steak and Lube in Robinson. FREE PARKING. Address: 120 Andrew Dr Robinson Township PA 15275 SPECIAL: 3 dollar 14oz Labatt and Labatt reps giving out prizes! Donation asked to help pay for the cost of the meetups &amp;amp; pay for the DJ! Donate $5 dollars if you can. HOPE TO SEE YOU THERE!!! ***HAPPY HOUR is cross-posted on TEN meetups and a couple of Facebook Events. Normally we average a lil bit over 100 people for the Happy Hours. Recently the last three Happy Hours have gotten 140 160 and 120 people!*** We\'ll be asking for a $5 Cover to cover the cost of the DJ and the meetups (yes meetups cost money for the organizer of the meetup). </t>
  </si>
  <si>
    <t>Meetup Happy Hour Meet N Greet! at Tilted Kilt Robinson with DJ &amp;amp; DANCING! Saturday January 16th Happy hour at 7-11pm This Happy Hour is close to the SAM's Club and Quaker Steak and Lube in Robinson. FREE PARKING. Address: 120 Andrew Dr Robinson Township PA 15275 SPECIAL: $3 14oz Labatt specials plus labatt reps giving out prizes. Donation asked to help pay for the cost of the meetups &amp;amp; pay for the DJ! HOPE TO SEE YOU THERE!!! ***HAPPY HOUR is cross-posted on TEN meetups and a couple of Facebook Events. Normally we average a lil bit over 100 people for the Happy Hours. Recently the last three Happy Hours have gotten 140 160 and 120 people!*** We'll be asking for a $5 Cover to cover the cost of the DJ and the meetups (yes meetups cost money for the organizer of the meetup).</t>
  </si>
  <si>
    <t>East End Food Co-op's Winterfest</t>
  </si>
  <si>
    <t>East End Food Co-op is pleased to present Winterfest once again this year! Our annual seasonal celebration and fundraiser for the Greater Pittsburgh Community Food Bank will take place on Saturday January 23 2016 at the Hosanna House in Wilkinsburg from 1 PM to 5 PM. The event will feature food music and fun for all ages! The menu will include light fare with vegetarian and vegan items from the Co-op Caf as well appetizers and snacks donated by vendors and other local partners. There will be an array of sweet treats for everyone including cookies and goodies from the Co-op s Bulk Department. Adults age 21 and over can buy a wristband for $5 that gives them access to the open bar which will include wine and a number of locally-brewed craft beers provided by the East End Brewing Company. Attendees can also participate in a Chance Auction with prizes donated by local businesses community partners and arts organizations! Each attendee will receive one free raffle ticket. Additional tickets can be purchased ($2 for 1 ticket $5 for 3 tickets $10 for 10 tickets $20 for 25 tickets) and all proceeds benefit the Greater Pittsburgh Community Food Bank. All food non-alcoholic drinks activities plus one complimentary raffle ticket are included in the entry price. The cost to attend is $7 for Co-op adult members (who must present their Co-op membership card at the door); $10 for adult non-members; $3 for ages 5-18 (member or non-member) and children under 5 are free. An additional fee of $5 will be charged to any adults over the age of 21 who wish to consume alcohol and ID will be required.</t>
  </si>
  <si>
    <t>Hosanna House Inc</t>
  </si>
  <si>
    <t xml:space="preserve"> 807 Wallace Avenue</t>
  </si>
  <si>
    <t>Yoga Hike for the New Year!</t>
  </si>
  <si>
    <t>Take your yoga practice outdoors...no mats required! Our Outdoor Discovery School instructors will guide you on a rejuvenating 3 to 4 mile hike on the South Ridge of North Park. During the hike we\'ll break occasionally to take a few standing poses and tension tamers led by experienced yoga instructor Jen. Our yoga hike will conclude with a seated guided relaxation. This outing is suitable for those new to yoga and is designed for all levels of fitness so come join us for an energizing experience you won\'t want to miss. NOTE: The description on L.L.Bean.com calendar is incorrect. Please refer to this Meetup\'s description above. Thank you for your interest in our free "Yoga Hike." L.L.Bean has a centralized reservation system. To guarantee your space you must first confirm your reservation on our new centralized reservation system and if appropriate fill out a participant agreement. Please visit www.llbean.com/pittsburgh find this event on the "Event Calendar" and register. We look forward to seeing you! Activity Level: Physical Ability/Cardiovascular Demand: Easy Level of Experience: Intro What to Bring: Dress comfortably for both hiking and yoga Hiking Boots or Trail Shoes Day Pack Water to stay hydrated Snacks Completed and signed L.L.Bean participant agreement &amp;gt; Click Here Optional: Optics Lip Balm Camera Walking Stick or Trekking Poles Personal Medicines Minimum Age 8: This outing is open to ages 8 and above. Children 8 to 14 years of age need to be accompanied by a participating adult. Children 15 to 17 years old can participate alone after their parent has signed the L.L.Bean participant agreement for minors. Need help preparing for your next adventure? Visit L.L.Bean Store at Ross Park Mall and ask to speak with an Outdoor Product Specialist. L.L.Bean will fit you with the right clothing and gear for all of life\'s adventures. L.L.Bean Store at Ross Park Mall 1000 Ross Park Mall Drive (Map) Pittsburgh PA 15237 L.L.Bean Outdoor Discovery Schools &amp;lt;a href="http://llbean.com/"&amp;gt;&amp;lt;/a&amp;gt;</t>
  </si>
  <si>
    <t>Hi All This is not a bike riding event or Skiing event.But I think it may be not a bad idea we can meet and bowl during a weekday night if you are interested in.It may be a good chance to meet others before we start skiing event. I wanted to start skiing soon. But the weather is too warm so far. As soon as the weather becomes good to ski/snowboard I'll start posting skiing/snowboarding events. If you like to come to bowling event please RSVP.We'll meet and have dinner at 7:30 in squirrel hill area and will go to bowling at 9:00. If you have any suggestion about where to go for dinner please leave your comment when you RSVP.See you soon Jason</t>
  </si>
  <si>
    <t>ACRE Monthly Meeting!</t>
  </si>
  <si>
    <t xml:space="preserve">Bring in the New Year RIGHT! Jump right into 2016 with your real estate business and get this year started strong! Our speakers for this month\'s meeting include David Wilke and David Cook of Wilke and Associates LLP. They have a client base consisting mostly of Real Estate Investors and those invested in the oil gas and energy industry! Come prepared with your real estate tax questions! See you there! </t>
  </si>
  <si>
    <t>Burlesque &amp; Jazz 4 Burlesque Dancers at Altar Bar!A Phattie Lil Holiday!</t>
  </si>
  <si>
    <t xml:space="preserve"> Burlesque &amp;amp; Jazz 4 Burlesque Dancers at Altar Bar!A Phattie Lil Holiday! Featuring the dancers: *Macabre Noir - director of Steel City Burlesque Academy and Best Variety Entertainer of Great Southern Exposure Burlesque Pageant!! *Lita D\'Vargas - assistant director of the Steel City Burlesque Academy *Lilith Deville - founding member of Kabarett Vulgare! *Kat de Lac - founder of Steel City Kitty Variety show and international traveller Live music by: Phat Man Dee and The Cultural District featuring musical director and bassist Tony DePaolis guitarist Ronald Wingfield drummer JT Smitty Smith and trombonist Reggie Watkins. Let us create a new holiday tradition that includes Candy Cane Strip Teases dancing dreidles and Elf-lesque while Phat Man Dee and her band play salacious holiday classics like "Let it Snow" and Ellington\'s "Sugar Rum Cherry" MEET INSIDE: Frank (BIG KAHUNA)\'s phone for texting is[masked] will be there around 8:20pm. I already have tickets. While Pittsburgh\'s top burlesque superstars shimmy it up one side and shake it down the other! Ho ho ho and a Merry ChristmaChannaKwanzaa to you and you and you! We don\'t care if you\'ve been naughty or if you\'ve been nice! We\'re gonna show you what Eve showed Adam and we\'re not talking about the apples! We\'re calling on and co-mingling the spirits of the Moulin Rouge and old Saint Nick so you can join us and celebrate the holidays with the classiest show in town! Do join us it will be a delightful evening of debaucherous holiday celebrations! Use the code "PHATHOLIDAY" at check out online to get the tickets for $15 instead of $20! VIP Tables avail for $75 for seating 4 by the stage! TICKETS: http://www.thealtarbar.com/event/1009037-phattie-little-christmas-pittsburgh/ &amp;lt;a href="http://www.thealtarbar.com/event/1009037-phattie-little-christmas-pittsburgh/"&amp;gt;&amp;lt;/a&amp;gt; Facebook LINK:http://www.facebook.com/events/446195655587331/</t>
  </si>
  <si>
    <t>Burlesque &amp; Jazz 4 Burlesque Dancers at Altar Bar! A Phattie lil Holiday!</t>
  </si>
  <si>
    <t xml:space="preserve"> MEET INSIDE: Frank (BIG KAHUNA)\'s phone for texting is[masked] will be there around 8:20pm. I already have tickets. Mandy is still the official Host of the Event. After the show say Hi and that you are with the meetups! Featuring the dancers: *Macabre Noir - director of Steel City Burlesque Academy and Best Variety Entertainer of Great Southern Exposure Burlesque Pageant!! *Lita D\'Vargas - assistant director of the Steel City Burlesque Academy *Lilith Deville - founding member of Kabarett Vulgare! *Kat de Lac - founder of Steel City Kitty Variety show and international traveller Live music by: Phat Man Dee and The Cultural District featuring musical director and bassist Tony DePaolis guitarist Ronald Wingfield drummer JT Smitty Smith and trombonist Reggie Watkins. Let us create a new holiday tradition that includes Candy Cane Strip Teases dancing dreidles and Elf-lesque while Phat Man Dee and her band play salacious holiday classics like "Let it Snow" and Ellington\'s "Sugar Rum Cherry" While Pittsburgh\'s top burlesque superstars shimmy it up one side and shake it down the other! Ho ho ho and a Merry ChristmaChannaKwanzaa to you and you and you! We don\'t care if you\'ve been naughty or if you\'ve been nice! We\'re gonna show you what Eve showed Adam and we\'re not talking about the apples! We\'re calling on and co-mingling the spirits of the Moulin Rouge and old Saint Nick so you can join us and celebrate the holidays with the classiest show in town! Do join us it will be a delightful evening of debaucherous holiday celebrations! Use the code "PHATHOLIDAY" at check out online to get the tickets for $15 instead of $20! VIP Tables avail for $75 for seating 4 by the stage! TICKETS: http://www.thealtarbar.com/event/1009037-phattie-little-christmas-pittsburgh/ Facebook LINK:http://www.facebook.com/events/446195655587331/</t>
  </si>
  <si>
    <t xml:space="preserve"> 1620 Penn Ave</t>
  </si>
  <si>
    <t>Burlesque &amp; Jazz A Phattie Lil Holiday! 4 Burlesque Dancers at Altar Bar!</t>
  </si>
  <si>
    <t xml:space="preserve"> Featuring the dancers: *Macabre Noir - director of Steel City Burlesque Academy and Best Variety Entertainer of Great Southern Exposure Burlesque Pageant!! *Lita D\'Vargas - assistant director of the Steel City Burlesque Academy *Lilith Deville - founding member of Kabarett Vulgare! *Kat de Lac - founder of Steel City Kitty Variety show and international traveller Live music by: Phat Man Dee and The Cultural District featuring musical director and bassist Tony DePaolis guitarist Ronald Wingfield drummer JT Smitty Smith and trombonist Reggie Watkins. Let us create a new holiday tradition that includes Candy Cane Strip Teases dancing dreidles and Elf-lesque while Phat Man Dee and her band play salacious holiday classics like "Let it Snow" and Ellington\'s "Sugar Rum Cherry" While Pittsburgh\'s top burlesque superstars shimmy it up one side and shake it down the other! Ho ho ho and a Merry ChristmaChannaKwanzaa to you and you and you! We don\'t care if you\'ve been naughty or if you\'ve been nice! We\'re gonna show you what Eve showed Adam and we\'re not talking about the apples! We\'re calling on and co-mingling the spirits of the Moulin Rouge and old Saint Nick so you can join us and celebrate the holidays with the classiest show in town! Do join us it will be a delightful evening of debaucherous holiday celebrations! Use the code "PHATHOLIDAY" at check out online to get the tickets for $15 instead of $20! VIP Tables avail for $75 for seating 4 by the stage! TICKETS: http://www.thealtarbar.com/event/1009037-phattie-little-christmas-pittsburgh/ </t>
  </si>
  <si>
    <t xml:space="preserve"> 1620 Penn Ave </t>
  </si>
  <si>
    <t xml:space="preserve"> 400 Penn Center Blvd</t>
  </si>
  <si>
    <t xml:space="preserve"> MEET INSIDE: Frank (BIG KAHUNA)\'s phone for texting is[masked] will be there around 8:20pm. I already have tickets. Featuring the dancers: *Macabre Noir - director of Steel City Burlesque Academy and Best Variety Entertainer of Great Southern Exposure Burlesque Pageant!! *Lita D\'Vargas - assistant director of the Steel City Burlesque Academy *Lilith Deville - founding member of Kabarett Vulgare! *Kat de Lac - founder of Steel City Kitty Variety show and international traveller Live music by: Phat Man Dee and The Cultural District featuring musical director and bassist Tony DePaolis guitarist Ronald Wingfield drummer JT Smitty Smith and trombonist Reggie Watkins. Let us create a new holiday tradition that includes Candy Cane Strip Teases dancing dreidles and Elf-lesque while Phat Man Dee and her band play salacious holiday classics like "Let it Snow" and Ellington\'s "Sugar Rum Cherry" While Pittsburgh\'s top burlesque superstars shimmy it up one side and shake it down the other! Ho ho ho and a Merry ChristmaChannaKwanzaa to you and you and you! We don\'t care if you\'ve been naughty or if you\'ve been nice! We\'re gonna show you what Eve showed Adam and we\'re not talking about the apples! We\'re calling on and co-mingling the spirits of the Moulin Rouge and old Saint Nick so you can join us and celebrate the holidays with the classiest show in town! Do join us it will be a delightful evening of debaucherous holiday celebrations! Use the code "PHATHOLIDAY" at check out online to get the tickets for $15 instead of $20! VIP Tables avail for $75 for seating 4 by the stage! TICKETS: http://www.thealtarbar.com/event/1009037-phattie-little-christmas-pittsburgh/ Facebook LINK:http://www.facebook.com/events/446195655587331/</t>
  </si>
  <si>
    <t>Introduction to Body Practice &amp; Meditation</t>
  </si>
  <si>
    <t>FREE. Everyone is welcome. Discover the health benefits of integrated mind/body practice with practitioner scholar Buddhist monk and Master of Tai Chi and Chi Kung Dr David Clippinger.</t>
  </si>
  <si>
    <t>Sugar Detox</t>
  </si>
  <si>
    <t>FREE. Everyone is welcome. Did you indulge a little too much this holiday season? Then join registered dietitian Cassandra Wert for an interactive and informative presentation all about sugar. Find out how much is safe what you should avoid and realistic ways to reduce your intake and cut cravings.</t>
  </si>
  <si>
    <t>Diets Decoded</t>
  </si>
  <si>
    <t>FREE. Everyone is welcome. Registered dietitian Cassandra Wert will help us make sense of today\'s ever-changing diets and eating plans by sorting through the myths and getting the facts on popular fad diets. Learn the truth behind some of today\'s most popular diets and whether or not they\'re worthy of the hype.</t>
  </si>
  <si>
    <t>Laugh for the Health of It!</t>
  </si>
  <si>
    <t>Create true mirthful laughter from within. Power up your immune system. Relieve stress. Have fun! Julie Ann Sullivan certified laughter leader will transform us with her energetic and engaging style. FREE. Everyone is welcome. Participants are encouraged to bring a non-perishable food item for the Pittsburgh Community Food Bank. No glass items please. This event repeats on 1/26/16 4/25/16 7/25/16 and 10/25/16.</t>
  </si>
  <si>
    <t>Using Mindfulness to Create a More Organized Flow</t>
  </si>
  <si>
    <t>FREE. Everyone is welcome. Are you frustrated when you can\'t find what you want when you want it? Are you overwhelmed? Behind and running later still? Joyce Wilde will share methods and tips from her book _The Wilde Woman\'s Guide to Organizing in Five Simple Steps: Using Mindfulness to Change Your Habits_.</t>
  </si>
  <si>
    <t>Entrepreneur Start up and Small Business Monthly Q and A</t>
  </si>
  <si>
    <t>Are you an entrepreneur start-up or small business? Do you have questions about business challenges you may be facing? Are you thinking of starting a business but not sure where to start? If any of this applies to you then this meet up is for you. Come and get your questions answered from a seasoned business attorney consultant and coach. Let's discuss your ideas challenges and goals in an open small group Q and A format. I want this meet up to help people make better decisions in business and learn from the mistakes I have made or learned about in my career. I know a group like this would have helped me tremendously years ago so now it is time to give back.</t>
  </si>
  <si>
    <t xml:space="preserve">Small Business; Small Business Marketing Strategy; Business Strategy; Legal and Business; Entrepreneurship; Small Business Owners; Startup Businesses; Legal; Executive Coaching; </t>
  </si>
  <si>
    <t>69 days</t>
  </si>
  <si>
    <t>Entrepreneur Start Up and Small Business Q and A Session</t>
  </si>
  <si>
    <t>Thinking of starting a business in 2016 but don't know where to start or what you should do first? Already have a business that is creating some challenges? Looking to find new growth strategies to increase revenue? Come to my Meetup and ask any questions you have about starting a business running a business or being an entrepreneur. I want to help people and businesses become the best versions of themselves by making better decisions when it comes to business. I have found as a business attorney and consultant sometimes entrepreneurs and business owners just need someone to answer some basic questions to help them get out of their own way. That is why I started this. Each Meetup will be limited to 10 curious entrepreneurs and will last about an hour to an hour and a half. Obviously I cannot provide an legal advice at these Meetups but I am happy to provide any business guidance you may need. Hopefully the conversation will be good and the questions will be flowing. I hope you join me.</t>
  </si>
  <si>
    <t>Panera Bread - Private Room</t>
  </si>
  <si>
    <t>DRESS UP! Dinner &amp; Drinks at Senti Italian Restaurant(NEW) in Lawrenceville</t>
  </si>
  <si>
    <t>NOTE: This event has a LIMIT of 45-50 people and Pittsburgh Social Club meetup only gets 27! THIS IS A DRESS UP EVENT! Dress to IMPRESS! Nice Pants Shirts Dresses (ties optional). Just an excuse to look nice smile and have fun! We are doing this for the heck of it. Senti is a NEW Italian Restaurant on Butler Street. Bringing together authentic Italian food traditional European service and modern wining and dining. We\'re meeting at the BAR then after 8pm we\'ll divide up into TABLES and Eat! Separate Checks BRING CASH Tip Well! Frank will have his Meetup donation bucket. Don\'t be Stingy. Donations will be going to his Fight For Air Stairclimb Team: "Uphill All The Way" which benefits American Lung Association! We\'re climbing 45 stories of ONE OXFORD CENTER for Charity at the END OF MARCH! THIS EVENT is LIMITED to 27 people for this meetup if you cannot commit do not rsvp! Or if you do rsvp and cannot make it please change rsvp to NO so others can GO! Here is Senti\'s website: http://www.sentirestaurant.com/ Video of Senti: http://pittsburgh.cbslocal.com/video/3336688-best-of-2015-senti-in-lawrenceville/</t>
  </si>
  <si>
    <t>Senti Italian Restaurant (Lawrenceville)</t>
  </si>
  <si>
    <t xml:space="preserve"> 3473 Butler Street</t>
  </si>
  <si>
    <t>Page To Screen - FREE MOVIE!</t>
  </si>
  <si>
    <t>The Downtown &amp;amp; Business Branch hosts free movies on Tuesdays starting at 12:15 pm. Please join us for this week\'s film! Call[masked] for more information. DVD 104 Minutes Instead of retiring to enjoy his loving and beautiful wife and large and happy family a man challenges himself to hike the Appalachian Trail: 2200 miles of America\'s most unspoiled spectacular and rugged countryside from Georgia to Maine. The peace and tranquility he hopes to find is anything but when the only person he can find willing to join him on the trek is his long-lost former friend. Based on the book by Bill Bryson. Starring Robert Redford and Nick Nolte. (2015) Due to licensing restrictions we can\'t release the title before the showing. Call the library at[masked] for more info on the film.</t>
  </si>
  <si>
    <t>The Downtown &amp;amp; Business Branch hosts free movies on Tuesdays starting at 12:15 pm. Please join us for this week\'s film! Call[masked] for more information. DVD 121 Minutes A 70-year-old widower has discovered that retirement isn\'t all it\'s cracked up to be. Seizing an opportunity to get back into the workforce he becomes a senior intern at an online fashion site. Starring Robert De Niro and Anne Hathaway. (2015) Due to licensing restrictions we can\'t release the title before the showing. Call the library at[masked] for more info on the film.</t>
  </si>
  <si>
    <t>RACT monthly meeting</t>
  </si>
  <si>
    <t xml:space="preserve"> Come join us for Rochester Area Community Theater monthly meeting. We meet in the upstairs offices and typically enter from the upper back door. If we know you are coming someone will meet you. Meeting begins promptly at 7:00. Best to get there a bit early. Agenda is not set yet but next year's line up is. Please join us if you have ANY interest in advancing the Arts in this community. Volunteers needed for everything from sights and sounds construction to prop changes and even actors. Plenty of opportunity. Come to join us to learn more. Time meeting ends varies dependent on agenda but rarely goes much over an hour or hour and a half. .</t>
  </si>
  <si>
    <t>The Avenue Theater</t>
  </si>
  <si>
    <t xml:space="preserve"> 158 Brighton AVE</t>
  </si>
  <si>
    <t>Board Games with Chris in Carnegie</t>
  </si>
  <si>
    <t xml:space="preserve">Chris is hosting his board games group at the Carnegie Coffee Co. and thought that there would be those from Chit Chat friends who would like to join in the fun. The Coffee Co is open until 7:00 and Carnegie has several very nice restaurants for those of you who would like to dine out afterwards. </t>
  </si>
  <si>
    <t>Cercle fran ais de culture &amp; litt rature (pour les avanc s)</t>
  </si>
  <si>
    <t>Bonjour aux avanc s &amp;amp; lecteurs Il y a encore de la place au meetup litt raire ce soir. Bring reading ideas or books you are currently reading. I\'ll bring some things too. ce soir Marc Snyder my contact info is under the PAGES section at the top of the French meetup. Mise jour (lundi le 18 janvier 2016): je propose nous r unir Oakland sur Craig Street - rue proche de CMU et de Pitt et du Mus e. Enfin - puisque c\'est la premi re r union pour les \'litt raires\' venez nombreux. Cet v nement est gratuit et fait express ment pour les passionn s de la litt rature fran aise (comme yours truly). Apportez une liste de lectures qui vous int ressent. Je souhaite que vous vous inscriviez sur le site meetup ici mais venez m me l\'improviste si a vous chante. Venez avec vos id es vos suggestions de lecture votre amour de la culture votre engouement pour la lecture votre d sir d\' changer mots et id es. Vous pouvez toujours me contacter par mes coordonn es - sur "pages" en haut de la page. Vous pouvez toujours indiquez vos suggestions dans la discussion ci-dessous. Le premier livre que j\'aimerais aborder en groupe c\'est le c l bre Voyage au bout de la nuit par L.-F. C line (1932) - disponible en pdf poche ou version kindle. Le Union Grill est un pub tr s sympa et accueillant. demain Marc Snyder Un groupe pour les enthousiastes de culture et litt rature fran aise et francophone. This is a reading and culture group for serious fans of French literature philosophy and culture. If you read French literature and are looking for others to discuss it with then this is the place for you. I have several degrees in French lit &amp;amp; civ and am always looking for people to share my interests with. Please comment under the meetup notes if you\'re interested and available dates and locations. I live in the North (Wexford) - but am willing to drive for good conversation (en fran ais bien s r). Last year was the year of Rousseau for me - I read/re-read most of his work. Previously re-read Proust for the 3rd time. Also interested in contemporary lettres literature from the early part of the XXth century Huysmans Zola classics ANYTHING with substance. I know of one member who is trying to read Foucault. in the original for example. Am open to ideas suggestions etc.</t>
  </si>
  <si>
    <t>Union Grill</t>
  </si>
  <si>
    <t xml:space="preserve"> 413 S Craig St</t>
  </si>
  <si>
    <t>NOTE: This event has a LIMIT of 45-50 people and Amazing Pittsburgh meetup only gets 11! THIS IS A DRESS UP EVENT! Dress to IMPRESS! Nice Pants Shirts Dresses (ties optional). Just an excuse to look nice smile and have fun! We are doing this for the heck of it. Senti is a NEW Italian Restaurant on Butler Street. Bringing together authentic Italian food traditional European service and modern wining and dining. We\'re meeting at the BAR then after 8pm we\'ll divide up into TABLES and Eat! Separate Checks BRING CASH Tip Well! Frank will have his Meetup donation bucket. Don\'t be Stingy. Donations will be going to his Fight For Air Stairclimb Team: "Uphill All The Way" which benefits American Lung Association! We\'re climbing 45 stories of ONE OXFORD CENTER for Charity at the END OF MARCH! THIS EVENT is LIMITED to 11 people for this meetup if you cannot commit do not rsvp! Or if you do rsvp and cannot make it please change rsvp to NO so others can GO! Here is Senti\'s website: http://www.sentirestaurant.com/ Video of Senti: http://pittsburgh.cbslocal.com/video/3336688-best-of-2015-senti-in-lawrenceville/</t>
  </si>
  <si>
    <t>NOTE: This event has a LIMIT of 45-50 people and 412 Social meetup only gets 2! THIS IS A DRESS UP EVENT! Dress to IMPRESS! Nice Pants Shirts Dresses (ties optional). Just an excuse to look nice smile and have fun! We are doing this for the heck of it. Senti is a NEW Italian Restaurant on Butler Street. Bringing together authentic Italian food traditional European service and modern wining and dining. We\'re meeting at the BAR then after 8pm we\'ll divide up into TABLES and Eat! Separate Checks BRING CASH Tip Well! Frank will have his Meetup donation bucket. Don\'t be Stingy. Donations will be going to his Fight For Air Stairclimb Team: "Uphill All The Way" which benefits American Lung Association! We\'re climbing 45 stories of ONE OXFORD CENTER for Charity at the END OF MARCH! THIS EVENT is LIMITED to 4 people for this meetup if you cannot commit do not rsvp! Or if you do rsvp and cannot make it please change rsvp to NO so others can GO! I gave the original 10 spots to other meetups and they\'ve filled them. We have the full 55 people going to this event. Here is Senti\'s website: http://www.sentirestaurant.com/ Video of Senti: http://pittsburgh.cbslocal.com/video/3336688-best-of-2015-senti-in-lawrenceville/</t>
  </si>
  <si>
    <t>First circle jerk of the new year!!</t>
  </si>
  <si>
    <t>http://daburghjacks.com/</t>
  </si>
  <si>
    <t>Friday Night Dinner/Movie; Carol at Manor Theater</t>
  </si>
  <si>
    <t>Green Pepper</t>
  </si>
  <si>
    <t xml:space="preserve"> 2020 Murray Ave. Pgh. Pa. 15217</t>
  </si>
  <si>
    <t>January Assembly: Dance Talk Start Great!</t>
  </si>
  <si>
    <t xml:space="preserve">We re back! After 6 months we have found a new venue just in time for you to start off your year with us! We're a secular family friendly congregation that celebrates life. Our motto: live better help often wonder more! Join in a celebration of life on January 17 2016 at Repair the World! There will be singing dancing and a mind stimulating lecture! There will also be cookies and tea! The topic of the lecture will be the Cosmos. The speaker is TBD. Bring your eyes of wonder! We re looking forward to seeing you! </t>
  </si>
  <si>
    <t>Repair the World</t>
  </si>
  <si>
    <t xml:space="preserve"> 6022 Broad St</t>
  </si>
  <si>
    <t>Meetup Happy Hour Meet N Greet! at Tilted Kilt Robinson with DJ &amp;amp; DANCING! Saturday January 16th Happy hour at 7-11pm This Happy Hour is close to the SAM\'s Club and Quaker Steak and Lube in Robinson. FREE PARKING. Address: 120 Andrew Dr Robinson Township PA 15275 SPECIAL: TBA Donation asked to help pay for the DJ! HOPE TO SEE YOU THERE!!! ***HAPPY HOUR is CROSS-POSTED on TEN meetups and a couple of Facebook Events. Normally we average a lil bit over 100 people for the Happy Hours. Recently the last three Happy Hours have gotten 140 160 and 120 people!***</t>
  </si>
  <si>
    <t>Pittsburgh Working Moms</t>
  </si>
  <si>
    <t>This group is an offshoot of the Working Mothers group that was started several months ago. The group was very popular and had over 150+ members. Unfortunately though it seemed that most of them were not active members (probably because they were working!) and the group ended up shutting down. So in effort to revive the original concept of a working moms group and hopefully keep it active I\'m starting a new "Pittsburgh Working Moms Meetup" group. This group is for women who are working full-time part-time or even just one day a week who could use the support and friendship of other women trying to balance being a mom and having a job. We can have family play-dates or events just for the ladies like moms night-out (holla!) and anything else that looks like fun!</t>
  </si>
  <si>
    <t xml:space="preserve">Moms; Playdates; Working Moms; New Moms; Single Moms; Moms Support; Moms Helping Moms; Ladies Nights Out; </t>
  </si>
  <si>
    <t>67 days</t>
  </si>
  <si>
    <t>Happy Hour</t>
  </si>
  <si>
    <t>I\'m so excited to see that 5 people have signed up for happy hour so far! I\'m hope more of you are able to join us for our first official group outing! I\'ve picked a venue that hopefully will be convenient to most people and should be large enough to comfortably accommodate us. Please stay tuned as I will provide more details as they come. Happy New Year!</t>
  </si>
  <si>
    <t>The Fox and the Hound</t>
  </si>
  <si>
    <t>FREE Resolutions Dreams Goals and Living a Holistic Lifestyle meetup</t>
  </si>
  <si>
    <t>Sorry to say that i double booked by looking at 2 different books. I hope you can make it on Tuesday the 5th instead of Monday the 4th. Let's start the new year out right. Come enjoy a delicious healthy meal or snack with wonderful inspiring women. Would love to know your dreams and goals for the new year. How about your resolutions or NOT. Let's talk and meetup. I'll reserve the back section for a group of 10 women. If you can make it please RSVP yes. Please comment any questions ideas and thoughts below. Dinner and refreshments are on your own. Aladdin's Eatery have healthy meals plus vegetarian gluten free and vegan meals. I love their power salad with lentil beans and hummus. Hope to see you there!</t>
  </si>
  <si>
    <t>Aladdin's Eatery</t>
  </si>
  <si>
    <t xml:space="preserve"> 630 Washington Rd</t>
  </si>
  <si>
    <t>Writing Your Genealogy Story Interest Group</t>
  </si>
  <si>
    <t>At the November meeting Members discussed their aspirations and expectations for this new SIG. Most feel they have enough material to begin writing but don\'t always know where to start. The group discussed some issues faced: needing direction as to what to include how to start how to organize and verify materials how to use computer-based software to make the process easier etc. Assignments proposed for the January meeting were to A) Pick an ancestor and write a few paragraphs or pages of this person using a timeline and citing each source or B) Interview a relative during the holiday season showing them old photos heirlooms etc. and write up the interview as a narrative. This Interest Group will meet in members\' homes. It is suggested that members bring their laptops to meetings. The January meeting will be be at the home of Diane and David George. Please email [masked] for details on the meeting location.</t>
  </si>
  <si>
    <t>Knit night at Coach's Bottleshop and Grille</t>
  </si>
  <si>
    <t>Let's get together for a post-holiday madness knit night at Coach's. They have a full menu (and no open mic night this time) and over 100 types of bottled beers. Bring your project and come out for a fun night! It doesn't matter if you knit crochet do needlepoint or whatever. Whether you're a regular or this is your first time joining us all are welcome! Hope to see you there!Note: Coach's is in the plaza on Banksville Road with the Kuhn's grocery store.</t>
  </si>
  <si>
    <t>FREE COMEDY: "Best of the Burgh" Comedy Showcase at Buckhead Saloon</t>
  </si>
  <si>
    <t xml:space="preserve">NO COVER CHARGE NO DRINK MINIMUM $6 $10 and $14 Beer Bucket Specials $3 16oz Reds Apple Ale Drafts .... Showtime is 8:30 ( be there early to get a seat ) 21 and over only..... The MEETUPS: 5 Tables reserved for the Meetups. (There will be signs the say:"Reserved MEETUP" on them). This is cross-posted on several meetups and usually get about 30-70 people showing from Meetup. Since this is one of the Larger Better meetup events... INTRODUCE YOURSELF say Hi! Talk and enjoy the show! We have a awesome show lined up featuring the comedy of Sean Collier (From the WDVE Morning Show) Day Bracey Tim Ross and Tommy Kupiec. No open mic here this an all pro show. We are doing comedy the way it should be great comedy at a great price. Tell your friends and we will see you at the show. </t>
  </si>
  <si>
    <t>Pittsburgh Ballroom</t>
  </si>
  <si>
    <t>This is a group for social ballroom dancers with monthly dances and events held a different venues in the Pittsburgh area.</t>
  </si>
  <si>
    <t xml:space="preserve">Ballroom Dancing; Dancing; Dance Parties; Social Dancing; Dance and Movement; Ballroom; Ballroom Dance; </t>
  </si>
  <si>
    <t>Ballroom dance at the Edgeworth Club</t>
  </si>
  <si>
    <t>Welcome in the new year dancing on a glorious floor at this private club in Sewickley. Dinner available (by reservation only); calling[masked]-8500. Cash only no plastic. Sign up on the NEW EMAIL LIST at http://PITTSBURGHBALLROOM.com Join PITTSBURGH BALLROOM for $25 (tax-deductible donation) at the dance or online starting January 5. With Membership admission is $10 Chris Roth Steel City Ballroom teaching Cha Cha at 7:00 pm and DJing the social dance from 8:00 until 10:30. STEELER FANS: there will be a big screen TV in the living room for your viewing.</t>
  </si>
  <si>
    <t xml:space="preserve"> 511 East Drive</t>
  </si>
  <si>
    <t>Pittsburgh Retirement and a cup of Coffee</t>
  </si>
  <si>
    <t>We are looking to share some clever retirement strategies over a cup of gourmet coffee. This meet up was inspired by a remarkable recent interest of people that see retirement in their sights and are taking their life planning seriously. This is mostly because company pension plans are slowly disappearing and/or being under managed. Most people spend over 40 years working for retirement but spend less than 4 hours planning for it. We are the PROTECTORS of your retirement with your and your families best interest in mind. You are the only one who can guarantee retirement. You will hear from industries leaders in wealth preservation and retirement planning. We will discuss clever strategies that will be life changing events in your life and for your loved ones. We will breakdown the ideas that are taking over the industry However we will never speak product only solutions. We will never ask you for anything except a handshake and a friendly greeting. This is our way of saying "Thank you" for taking this step. If you need our help we will then be your constant contact for all your needs.</t>
  </si>
  <si>
    <t xml:space="preserve">Investing for Retirement; Financial Independence; Wealth Creation; Financial Freedom; Smart Retirement Planning; Advanced Financial Planning &amp; Tax Strategies; Financial Planning and Education; Retirement Joys and Challenges; </t>
  </si>
  <si>
    <t>Discuss strategies to help you prepare and protect your retirement assets.</t>
  </si>
  <si>
    <t>Yes I am a financial planner yes I work for New York Lifeand Yes I was a former police officer but the absolute most important thing to me is that you get ironclad financial information you can feel good about. Information that can guarantee income for life information that will protect your assets from probate and taxes information that can secure and protect your assets for the best way to transfer wealth. There are some very simple strategies that you just can\'t afford to overlook strategies that will have a life changing impact on your future that will last for generations. Strategies that you will literally say "wow" to.Sure this is networking but you are not going to hurt my feeling if I all get out of this is a new introduction. I just hate to see hard working people be taken advantage of and missing the boat on some very simple no cost fix-it advice. . I like coffee as much as the next person and I will be glad to buy you a good cup and discuss anything on your mind. Locations will vary from time to time most likely different or suggested coffee shops in the surrounding areas.</t>
  </si>
  <si>
    <t>Panera Bread Waterworks</t>
  </si>
  <si>
    <t xml:space="preserve"> 942 Freeport Road</t>
  </si>
  <si>
    <t>Astrology - The Exquisite Zodiac with Rick DiClemente</t>
  </si>
  <si>
    <t>6:15 Reception - Join us for wine &amp;amp; light snacks - wine BYOB and also provided by OMA Event will begin at 7:00pm YOU ARE MORE THAN JUST YOUR SUN SIGN! The time has come for humanity to comprehend the full brilliance of the zodiac s grand design. The energies that comprise each of us are the very same energies that make up the whole universe. Please join us as Rick DiClemente gives an overview of his new book The Exquisite Zodiac and reveals how every facet of the zodiac works in sync and how we can apply the entirety of its intelligence and wisdom in a practical way. The Exquisite Zodiac bridges the gap between abstract esoteric astrology books and those that are glib and misleading thereby setting astrology on the proper track for our time. After this evening you will never view astrology or yourself and your relationships in the same way again. Rick DiClemente is not your typical astrologer. Widely known as a way shower he blends math-science and spiritual-psychic ability with empirical knowledge in order to reveal the multi-faceted story in each chart. Rick s intuitive-astrological readings blend past-life experience with the natal chart as well as your dharmic or destiny chart. At the same time he brings alive the applied discipline of consulting with the cosmos for timeless wisdom that helps others better understand themselves their relationships and their lives. Rick has practiced astrology for 36 years he works on radio TV and the Internet and has presented numerous lectures classes workshops and online videos. He is the author of The Exquisite Zodiac and his articles appear monthly in national and international magazines. To learn more or to schedule a private consultation visit www.starself.com. ***BRING NEW OR USED CHILDREN S BOOTS OR SHOES TO DONATE &amp;amp; GET $5 OFF TICKET PRICE*** (discount taken at the door) Tickets $15 available at www.OMApittsburgh.org and $20 at the door (OMA reserves 10 extra tickets for anyone who would like to attend but is deterred by the cost. Please contact us through our website for more information). Visit our website www.OMApittsburgh.org to sign up for email announcements</t>
  </si>
  <si>
    <t>Duff Park with connector to Pleasant Valley Park</t>
  </si>
  <si>
    <t>*This event is cross posted with the Pittsburgh Hiking Meetup and Pittsburgh Adventure Lovers (PAL) club.* Joanne from Pittsburgh Hiking Meetup has graciously requested our participation in her event of hiking through the connector of two local favorite parks Duff Park and Pleasant Valley Park. Please see the description below and enjoy! "Meet at Duff Park parking lot. This will be an intermediate hike with several hills and approximately 8-10 miles of hiking. Please dress in layers bring snack and plenty of liquids. If you RSVP Yes and then change your mind please be sure to change your RSVP. I will check before I leave my house since I live close by. Happy Holidays!!"</t>
  </si>
  <si>
    <t>See Velveeta Play at Latitude 360 STILL GOING ON!</t>
  </si>
  <si>
    <t>I was looking at the Latitude 360 website and I see that Velveeta will be playing there on January 2 2016. Since everyone will likely be coming back from vacation after the holidays I figured that we should have a get together. Velveeta begins playing at 8 PM and they will play in the Axis Bar (the upstairs bar where the dance floor is).</t>
  </si>
  <si>
    <t>TODAY BAND: See Velveeta Play at Latitude 360! Dancing and Fun! No Cover!</t>
  </si>
  <si>
    <t xml:space="preserve">No cover Charge! Fun! Dancing! See Velveeta Play at Latitude 360! Have a Happy New Year! Jan 2nd! Look for Erick I look like my profile picture. Looking at the Latitude 360 website and I see that Velveeta will be playing there on January 2 2016. Since everyone will likely be coming back from vacation after the holidays I figured that we should have a get together. Velveeta begins playing at 8 PM and they will play in the Axis Bar (the upstairs bar where the dance floor is) NO COVER CHARGE! </t>
  </si>
  <si>
    <t>See Velveeta Play at Latitude 360! No Cover Charge!</t>
  </si>
  <si>
    <t>Chapter Meeting</t>
  </si>
  <si>
    <t xml:space="preserve"> NOTE We'll be meeting JAN. 11th to give us all a little space from the holiday craziness. Join us for dinner to discuss new year's resolutions kids and life. Hope to see you there!</t>
  </si>
  <si>
    <t xml:space="preserve">Rumfish Grille </t>
  </si>
  <si>
    <t xml:space="preserve"> 1155 Washington Pike Bridgeville PA 15017</t>
  </si>
  <si>
    <t xml:space="preserve">Well hello there! First order a business... A special thanks to everyone who brought toys for our Toys for Tots donation box. Additionally some of you made a donation to the Brashear Foundation Toy Drive. Total donations for that drive totaled over $2000! These donations were greatly appreciated and will help many kids in need have a wonderful Christmas. Again thanks for your warm-hearted generosity. We are all set for our next Meetup which will be Thursday January 21st at Christina\'s in White Oak - 6:30Pm Arrival 7Pm Start. Our guest speaker will be Eve Picker. Eve Picker a pioneer in urban development in Pittsburgh is now the president and co-founder of Small Change a real estate equity crowdfunding platform focusing on transformational real estate projects. For more detailed information on this new company here\'s a link: http://www.nextpittsburgh.com/business-tech-news/small-changes-offers-crowdsourced-investment-for-transformational-real-estate/ Eve Picker also did a project in the Garfield section of Pittsburgh called the Tiny House Project. You can read more details about that special development here: http://triblive.com/news/allegheny/8555456-74/tiny-garfield-citylab#ixzz3d8pA1QW5 There has been TONS of exciting new developments regarding crowdfunding raising private capital etc. Bring your notebook and your questions. We expect this to be a very informative get-together! Looking forward to growth and prosperity in 2016! Jerry &amp;amp; Pam - Organizers C (412)[masked] A few photos of our December Meetup with Joe Calloway... </t>
  </si>
  <si>
    <t>Hi All We\'re meeting at 7:30PM at the tennis court of Cranberry Community park and will play 2 hours or more.If there are some people who want to play some tennis please bring your racket and let\'s play together. This is the event for all levels.If you have any questions please let me know. Here is some guide I want to share with members. TENNIS MEETUP RULES 1. Always RSVP before you come to the event. This helps in organizing and for reserving the courts. Note without RSVP you may not have a spot. 2. If you RSVPed "Yes" and later decided to not come please change the RSVP to "No" so the first member on the waiting list can get your spot. 3. Members are expected to arrive on time and stay for the duration. If you expect to be late more than 15 minutes please send a text message to the posted organizer\'s phone number. 4. We will practice and always play a game - doubles or singles depending on the number of members who come to the event. 5. The organizer will try to pair the teams based on skill levels but this may not always be possible and the pairing may be on a first-come-first-serve basis. 6. If a member is on the waiting list they can still come however they may have to wait for courts to become available. Jason</t>
  </si>
  <si>
    <t>D&amp;D - The MEEPLE edition</t>
  </si>
  <si>
    <t>Come out for Thursday night D&amp;amp;D at the Carnegie Library the MEEPLE edition - fun for all regardless of experience level. This is the last D&amp;amp;D event at the library for 2015 but there will be many more such events next year - perhaps the start of a number of different campaign opportunities. Don't miss this chance to get in on the start of an epic adventure.</t>
  </si>
  <si>
    <t>See Velveeta Play at Latitude 360! Dancing and Fun! STILL HAPPENING!</t>
  </si>
  <si>
    <t>Pre-XMas Eve Thursday Morning Tennis Meetup-ALL LEVELS</t>
  </si>
  <si>
    <t>Hey everyone Looks like the weather will not be frightful and the temperature will be delightful on Christmas Eve day so let\'s get out and get the metabolism up before the feasts and festivities begin. THIS SESSION IS FOR ALL LEVELS OF PLAY. We will meetup and play some doubles games from 9:30am - 11:30am. There will be no practice beforehand - we will start the games promptly at 9:30. Please be on time out of respect for the other players and their plans. Look forward to seeing you on the court!</t>
  </si>
  <si>
    <t>Pittsburgh Business Analysts</t>
  </si>
  <si>
    <t>Calling all Business Analysts Systems Analysts Product Owners and anyone else who cares about business and software requirements! We are the Pittsburgh Chapter of the International Institute of Business Analysis (IIBA). Our mission is to promote the profession of Business Analysis by providing local Business Analysts training and networking opportunities. We meet 11 times a year mostly downtown. We typically start with pizza or subs take a few minutes to find out what BAs around the area are working on and then a one hour presentation. Pittsburgh.IIBA.org</t>
  </si>
  <si>
    <t xml:space="preserve">Software Development; Software QA and Testing; Business Process Management; Requirements Management; IIBA; CBAP; Business Analysis tools and techniques; agile business analysts; CCBA; BABOK; </t>
  </si>
  <si>
    <t>68 days</t>
  </si>
  <si>
    <t>Requirements Show and Tell</t>
  </si>
  <si>
    <t>We've invited BAs from PNC CVS Caremark and Giant Eagle to show off how they do Requirements. Each panelist will cover:- How are BAs organized?- What does their SDLC look like?- How do they capture their requirements?- What level of detail are their requirements? Agenda:5:30 Sign in light dinner (pizza or subs usually) get to know other BAs.6:00 Introductions6:15 BA Technique of the Month..NEW! We're going do 15 minutes a month promoting different BA techniques.6:30 Presentation7:30 Close FeesChapter Members...FREEStudents.....................FREEFirst Timers................FREENon-members...........$10 Because all our meetings are held in secure buildings with stern no-nonsense security guards complete with clipboards and guest lists we need you to register on our chapter website for each meeting. Pittsburgh.IIBA.org</t>
  </si>
  <si>
    <t>Highmark Offices</t>
  </si>
  <si>
    <t xml:space="preserve"> Fifth Avenue Place</t>
  </si>
  <si>
    <t>Steelers Party at Coach\'s Bottleshop with friends (Banksville) Dec 27th</t>
  </si>
  <si>
    <t>Steeler\'s Party at Coach\'s Bottleshop in Banksville Sun. Dec. 27th! We\'ve been invited back at Coach\'s on banksville rd very conveniently located just a couple minutes from town and it\'s an away game so the traffic should be calm. In addition to the drink specials Dave the manager is giving us a special half off appetizers! Can\'t beat that deal! This will once again cross posted in different meetup/facebook and feel free to invite folks. All are welcome! We\'ve been averaging 25+ people. Let\'s fill the place! And it doesn\'t matter if you\'re into the game or not come out for the fun! Cya there! Don Got about 20 people going so far still room for a few more! Come on out!</t>
  </si>
  <si>
    <t>Steelers Party at Coach's Bottleshop with friends (Banksville) Dec 27th</t>
  </si>
  <si>
    <t>Steeler's Party at Coach's Bottleshop in Banksville Sun. Dec. 27th! We've been invited back at Coach's on banksville rd very conveniently located just a couple minutes from town and it's an away game so the traffic should be calm. In addition to the drink specials Dave the manager is giving us a special half off appetizers! Can't beat that deal! This will once again cross posted in different meetup/facebook and feel free to invite folks. All are welcome! We've been averaging 25+ people. Let's fill the place! And it doesn't matter if you're into the game or not come out for the fun! Cya there! Don Got about 20 people going so far still room for a few more! Come on out!</t>
  </si>
  <si>
    <t xml:space="preserve"> 3105 Banksville Rd</t>
  </si>
  <si>
    <t>After Christmas Steeler party at Coach\'s Bottle Shop with friends!</t>
  </si>
  <si>
    <t>We\'ve been invited back at Coach\'s on banksville rd very conveniently located just a couple minutes from town and it\'s an away game so the traffic should be calm. In addition to the drink specials Dave the manager is giving us a special half off appetizers! Can\'t beat that deal! This will once again cross posted in different meetup/facebook and feel free to invite folks. All are welcome! We\'ve been averaging 25+ people. LET\'s FILL THE PLACE! And it doesn\'t matter if you\'re into the game or not come out for the fun! Cya there! Don Got about 20 people going so far still room for a few more! Come on out!</t>
  </si>
  <si>
    <t>Presented by Embody Healing LLC and Rebekah Gamble HP. This is a class that will prepare curious and interested people for the monthly journeying meetup group. This is the perfect class for people who are new to journeying and want to see if it\'s for them or to prepare a participant for future journeying work. I will open the class with a brief history and cultural lesson and brief introduction to journey work and shamanic work. You\'ll get an idea of where this practice comes from how it\'s come to be what it is in modern usage in America and the sorts of journeys that many people use. We\'ll go over the journeys that we will be doing at the event which include: 1. Journeying to meet a power animal or helper. You will need this for all of your journey work from here on out. 2. Journeying for shadow work (also called inner child work or integrative psychology work). This is a chance to meet the darker nature of the self and how this came to be to see what you need to work on healing and integrating. 3. Journeying to upper world for guidance. 4. Journeying to what I call your "secret garden" in middle world where you can refresh and grow as a person. After the introduction we will get to the journeys. I will use different tools for each journey so you can get an idea of what these feel like. After each journey there will be some quiet time to write down your experience and then we will have the opportunity to share our experiences if you would like. We will also cover some of the pitfalls of journeying and some of it\'s dangers and how to avoid these. You will need to bring a notebook or something to write on and writing materials so that you can document your experiences for later reference. I will provide water tea and coffee in the lobby but snacks you are welcome to bring. There is also a middle eastern restaurant across the street that is pretty amazing if you want to catch lunch afterwards. There are chairs and a few couches in the office space and one person is also welcome to use the massage table (if you can manage not to go to sleep on it!) but if you have special needs you may want to bring something to ensure you\'re accommodated properly. The event is $30 pre-registered (send payments to [masked] through pay pal) or $35 at the door. We have limited space for these events so I do encourage you to pre-register. For those of you who are curious as to my qualifications and background in shamanic work here they are: -Training in six traditions both from traditional indigenous people and from modern PhDs. The traditional teachings were done in more of an apprenticeship type work rather than in a classroom and this training has happened in four countries. -All the markers of a shamanic path in childhood as well as the experiences that went with it. -Education in this type of work at three universities and an academy run by practitioners. -Active membership at the Society for Shamanic Practitioners. I\'m also qualified in transpersonal psychology which I studied at two universities and one practitioner-run academy. I am currently working towards a PhD and am considering starting a new apprenticeship in medicine work next year. Hope to see you there!</t>
  </si>
  <si>
    <t>Monthly Journey Meetup</t>
  </si>
  <si>
    <t>Presented by Embody Healing LLC and Rebekah Gamble HP. Our monthly meetup allows people to do shamanic journey work together to have and share experiences grow together and have a sense of community with others engaged in their own spiritual growth and self healing. We request a $5 donation from those who can give to cover costs of the meetup but you are more than welcome to come even if you are unable to donate. Each month we set an alter welcome in the energies share a journey and release the energy. You are welcome to participate in the journey planned or to do your own journey work during the time we are journeying as a group. After the journey we have a quiet time for people to record their experiences if they choose to do so and then you are given an opportunity to share if you would like to (sharing is never required). You are recommended to have basic journey skills prior to the meetup as this is not a 101 class (I will be offering the next 101 class in January). We're going to do this one a little bit differently. I will still set the space and we can build the alter and call in the directions and helpers as a group from 7-7:30. If you wish to be a part of this feel free to come in by 7. If you come in between 7-7:30 we ask that you wait in the lobby until we finish. Then at 7:30 we will begin the journey group proper. I am again going to diffuse appropriate oils for this meetup as it is still a bit dry for the smoke and we really enjoyed the oils last month. If you have an allergy or sensitivity please let me know so I can plan accordingly. This way those who can not come until later can still take part and we can open the alter building to all involved. The Aztec calendar for this date shows it's a good day for traveling and learning so we're going to take the opportunity to travel to those who have helped us on the other side up to this point to get some guidance on what we should pay attention to in the upcoming year and see what else needs resolved in ourselves in order to be able to embrace that fully and live up to our fullest potentials in 2016. This is also during a thirteen day cycle where the energy encourages the transformation of poison into medicine. We intend for this gathering to be one which helps us to transform the energy of what is not helpful into energy which is. Hope to see you there! Feel free to message me with questions or concerns at [masked]</t>
  </si>
  <si>
    <t>Informational Meeting for Shamanism Class</t>
  </si>
  <si>
    <t>Offered by Rebekah Gamble HP through Embody Healing LLC. I am offering the course An Introduction to Shamanic Practice as a one year in person class in 2016 for $10 a class in response to community needs. This event page is for the free informational meeting so people can ask questions see the content of the class flip through the student guide and the text/work books meet me personally and see if this is something they want to do. The class will meet once a month for twelve months. Participants will partake in discussions assignments on their own time and have experiences that will give them foundations in shamanic practice. Several different kinds of certifications are available at the completion of the program. It is my hope that this opportunity will help people with their own healing work their own spiritual path help provide direction and information and help provide the education necessary for members of our community to be safer when choosing practitioners and participating in the shamanic community. This is the only time I will be presenting basic info as the course will start January 16 with it's first meeting and after that we will not be accepting new additions to the class because they will simply be too far behind. So come on down ask your questions meet cool people and see if this is something that will help you on your path. Love to you.</t>
  </si>
  <si>
    <t>Sparkledragon's Magical Emporium</t>
  </si>
  <si>
    <t>Rockbottom- Trivia Night</t>
  </si>
  <si>
    <t>RSVP 12/27 at 7pm Ahhh Rivertowne...thanks for the memories but we are moving on. Kim B suggested we try here and I am looking forward to it! Let's enjoy the Team Trivia MC that we all like! Good food at reasonable prices too! RESERVATIONS ARE NOT ACCEPTED SO I WILL BE THERE AT 715 TO GET A TABLE. The trivia starts at 8...should be home by 10:15... :) Next day is Friday anyway right? Here's their menu: http://www.rockbottom.com/locations/pittsburgh?field=menu</t>
  </si>
  <si>
    <t>Rock Bottom</t>
  </si>
  <si>
    <t xml:space="preserve"> 171 E Bridge St</t>
  </si>
  <si>
    <t>RSVP on January 9 at 7pm. Our member Kim B suggested this venue and a after visiting there I agree it's a good fit! There are several pluses aside from the menu that include $2 beer samples and the trivia format. Even a raffle ticket that each team member gets the opportunity to win! Also Trivia starts at 7:30. Street Parking. Here's the menu: https://locu.com/places/houghs-bar-and-restaurant-pittsburgh-us/#menu</t>
  </si>
  <si>
    <t>Let's bring in the new year!</t>
  </si>
  <si>
    <t>Join us for another year's worth of amazing connections networking growing and learning. Student nurses new nurses and experienced nurses welcomed!</t>
  </si>
  <si>
    <t>Mahj Day at the Galleria\'s "Game Week"</t>
  </si>
  <si>
    <t>All players are welcome - experienced players and also relatively new players. This is not a tournament - just a fun gathering. We are not running this event - but RSVPs here will be helpful if people want to try to coordinate rides. Get out of the cold and snow on Thursday January 21 from 10 - 1 pm when Mahjong will be the Game of the Day during Game Week! Play to win with friends neighbors and make new friends during this friendly competition with lots of prizes and fun. The Galleria will be providing water snacks and gift bags with same day discounts at your favorite Galleria stores!" Register through Showclix: https://www.showclix.com/event/mahjong-fun $5 non refundable entry fee. Bring your own Mahjong set and your 2015 cards.</t>
  </si>
  <si>
    <t>Secret Love Revealed String Quartet Concert at The Cloak Room at The Livermore</t>
  </si>
  <si>
    <t>Please join us for a wonderful "Secret Love Revealed" concert in the intimate setting of The Cloak Room at The Livermore. Hear Mendelssohn\'s String Quartet in Eb secretly dedicated to the young woman who would crush his heart. Listen to Golijov\'s heart wrenchingly beautiful plea for peace in Jerusalem. Plus Gershwin\'s gorgeous Lullaby for Strings. Concert Program: 1. Felix Mendelssohn String Quartet in E-flat-major Op. 12 2. Oswaldo Golijov - Tenebrae 3. George Gershwin Lullaby for Strings For more information about these wonderful compositions please read the Concert Program Notes section further below. The musicians for this very special performance include: Anne Jackovic First Violin Rochelle Agnew Second Violin Katerina Istomin Viola David Bennett Cello This concert is only $10 at the door. The Cloak Room at The Livermore is located in the space formerly known as the Shadow Lounge. Check out these great articles http://www.pghcitypaper.com/pittsburgh/the-cloak-room-steps-into-the-space-left-behind-by-shadow-lounge/Content?oid=1775485 http://www.nextpittsburgh.com/neighborhoods/east-liberty/eatdrink-the-cloakroom-queens-share-more/ In addition to the regular dinner menu there will be some specialties for this event: - veggie crostini with artichoke and olive - beef and pork meatballs with our house red sauce - vegetarian butternut squash caponata For more information (including the regular menu cocktails etc.) about The Livermore please visit http://www.thelivermorepgh.com/ Concert Program Notes Felix Mendelssohn String Quartet in E-flat-major Op. 12 (composed in 1829) I. Adagio non troppo Allegro non tardante II. Canzonetta. Allegretto (G minor) III. Andante espressivo IV. Molto allegro e vivace I am composing a quartet for you Mendelssohn told Betty Pistor. Without her knowledge he secretly added the initials B.P. above his autograph on the score. Betty was a neighbor and the daughter of a Berlin astronomer a year older than Felix and sang in the choir he accompanied on Friday nights in Berlin. Mendelssohn\'s romantic feelings for Betty were never reciprocated Further analysis of the score shows how the Allegro movement uses the notes Bb - Eb in German B - Es three letters extracted from Betty\'s name (this theme is also echoed in the fourth movement). A very unusual feature of the quartet is that every movement is set in a different key (E-flat major G Minor B-flat major and C Minor). Mendelssohn was very much entrenched in the works of Beethoven at the time and the quartet certainly reflects his influence. His later quartets return to a more formal classical style however the Eb quartet evokes a somewhat restless wildness reminiscent of Beethoven. The Canzonetta (second movement) replaces the traditional scherzo. The movement features delicate pizzicato accompaniment with a fanciful middle section that recalls the composer\'s Overture to "A Midsummer Night\'s Dream." The Andante espressivo is a romantic song without words. The Molto allegro e vivace completes the work with a stormy tempest. Manfred Lehmann writes"I recently heard Mendelssohn\'s String Quartet in E-flat Major Opus 12 and was struck with the Jewish-sounding themes especially in the first movement which could have been taken out of the Kol Nidre melody." Felix was born a Jew the grandson of the great Jewish philosopher Moses Mendelssohn. but was baptized as a Lutheran Protestant as a young boy. Although there has been much discussion regarding Mendelssohn\'s religious beliefs he was born into a very tortuous period in Jewish history. Oswaldo Golijov - Tenebrae (2002) Golijov was born to Romanian Jewish parents living in La Plata Argentina. His mother was a piano teacher mother and his father a physician. He was exposed to classical music Jewish liturgical music klezmer and tango. After studying piano at the local conservatory and composition with Gerardo Gandini he moved to Israel in 1983 where he studied with Mark Kopytman at the Jerusalem Rubin Academy. Upon moving to the United States in 1986 Golijov earned his Ph.D. at the University of Pennsylvania where he studied with George Crumb. In 2002 he was commissioned to write a piece for the Spoleto Music Festival in Charleston SC. The festival performed version 1 of his Tenebrae written for soprano clarinet and string quartet. Version 2 was later arranged for string quartet. Here are the composer\'s notes: "I wrote Tenebrae as a consequence of witnessing two contrasting realities in a short period of time in September 2000. I was in Israel at the start of the new wave of violence that is still continuing today and a week later I took my son to the new planetarium in New York where we could see the Earth as a beautiful blue dot in space. I wanted to write a piece that could be listened to from different perspectives. That is if one chooses to listen to it "from afar" the music would probably offer a "beautiful" surface but from a metaphorically closer distance one could hear that beneath that surface the music is full of pain. I lifted some of the haunting melismas from Couperin\'s Troisieme Le on de Tenebrae using them as sources for loops and wrote new interludes between them always within a pulsating vibrating aerial texture. The compositional challenge was to write music that would sound as an orbiting spaceship that never touches ground. After finishing the composition I realized that Tenebrae could be heard as the slow quiet reading of an illuminated medieval manuscript in which the appearances of the voice singing the letters of the Hebrew Alphabet (from Yod to Nun as in Couperin) signal the beginning of new chapters leading to the ending section built around a single repeated word: Jerusalem." George Gershwin Lullaby for Strings (1919) George Gershwin wrote his Lullaby for strings in 1919 and it was performed often at private musicales held by Gershwin\'s friends. In 1967 the quartet received it\'s first public performance by the Juilliard String Quartet. In 1968 Ira Gershwin wrote It may not be the Gershwin of Rhapsody in Blue Concerto in F and his other concert works but I find it charming and kind. Additional Notes Mendelssohn\'s cryptic dedication is more commonly used than we may think. The most famous musical cryptogram was by J. S. Bach. Here are some famous instances of the practice: A E C B (A S C H) and (A C B As C H)used in Schumann\'s Carnaval Op. 9. He was romantically involved with Ernestine von Fricken who came from the town of Asch. [A] E C B B E( ) G for ([A] S C H B E G)for Arnold Schoenberg (A. Sch nberg) B A C B for (B A C H)for Johann Sebastian Bach B A D D G for (H A Y D N)for Joseph Haydn used by Maurice Ravel in his Menuet sur le nom d\'Haydn B E B A or B A B E for B la Bart k (B la Bart k) D E C B for (D S C H)for Dmitri Shostakovich (D. Schostakowitsch) F E C B for (F S C H)for Franz Schubert (F. Schubert)</t>
  </si>
  <si>
    <t>The Cloak Room</t>
  </si>
  <si>
    <t xml:space="preserve"> 5972 Baum Blvd. </t>
  </si>
  <si>
    <t>See "Velveeta" Playing at Latitude 360! Dancing! No Cover Charge!</t>
  </si>
  <si>
    <t>Let\'s Meetup at Wigle Whiskey Distillery!</t>
  </si>
  <si>
    <t>Let\'s have fun at Wigle Whiskey! Thurs. Jan 28th! Future Tenant\'s party "Art Unmasqued" is an elegant and vibrant evening for all Pittsburghers! Guests can enjoy handcrafted cocktails from Wigle Whiskey tasty bites from Pittsburgh Smokehouse and live music by Chaquis Maliq. There will also be an art raffle featuring a selection of works donated by local artists and tickets to Pittsburgh arts experiences. Bring your friends and meet other art and whiskey connoisseurs! Tickets include 2 free delicious drinks by Wigle. See you there! Buy today: http://goo.gl/1H5UBl</t>
  </si>
  <si>
    <t>Wigle Whiskey</t>
  </si>
  <si>
    <t xml:space="preserve"> 2401 Smallman Street</t>
  </si>
  <si>
    <t>Future Tenant\'s party Art Unmasqued is an elegant and vibrant evening for all Pittsburghers! Guests can enjoy handcrafted cocktails from Wigle Whiskey tasty bites from Pittsburgh Smokehouse and live music by Chaquis Maliq. There will also be an art raffle featuring a selection of works donated by local artists and tickets to Pittsburgh arts experiences. Bring your friends and meet other art and whiskey connoisseurs! Tickets include 2 free delicious drinks by Wigle. See you there! Buy today: http://goo.gl/1H5UBl</t>
  </si>
  <si>
    <t xml:space="preserve"> 2401 Smallman St</t>
  </si>
  <si>
    <t>Let\'s have fun at Wigle Whiskey! Thurs. Jan 28th!</t>
  </si>
  <si>
    <t>Let\'s Meetup at Future Tenant\'s "Art Unmasqued" Fundraiser!</t>
  </si>
  <si>
    <t xml:space="preserve"> Future Tenant\'s party Art Unmasqued is an elegant and vibrant evening for all Pittsburghers! Guests can enjoy handcrafted cocktails from Wigle Whiskey tasty bites from Pittsburgh Smokehouse and live music by Chaquis Maliq. There will also be an art raffle featuring a selection of works donated by local artists and tickets to Pittsburgh arts experiences. Bring your friends and meet other art and whiskey connoisseurs! Tickets ($35) include 2 free delicious drinks by Wigle Whiskey. See you there! Buy today: http://goo.gl/1H5UBl For more information about this event please visit http://futuretenant.org/calendar-of-events/artunmasqued Please note that all proceeds go toward Future Tenant\'s programming expenses. For more information about Future Tenant including other upcoming events please visit http://futuretenant.org/</t>
  </si>
  <si>
    <t>AITP January Meetup - Protect yourself from your computer taking you RANSOM!</t>
  </si>
  <si>
    <t>How to protect yourself from your computer taking you RANSOM. 'Ransomware' is a type of malware that attempts to extort money from a computer user by infecting and taking control of the victim's machine or the files or documents stored on it. Typically the ransomware will either 'lock' the computer to prevent normal usage or encrypt the documents and files on it to prevent access to the saved data. Join us to find out how to protect yourself from this type of malware. Stan Hoffman will lead the presentation and we will have members of the Geek Squad helping as the experts at this meeting. Hope to see you there!</t>
  </si>
  <si>
    <t>Smallman Galley</t>
  </si>
  <si>
    <t>Four restaurants in one space. A new concept for Pittsburgh. A pop-up restaurant incubator. Local craft brews. Let's be one of the first to try it.... Smallman Galley encourages you to think and rather than or with a communal setup based on European food halls. Diners can order from any or all of the restaurants then grab wine local beer and cocktails from a central bar. Read all about the concept chefs and menus here. http://www.smallmangalley.org/ An article from Table Magazine: http://www.tablemagazine.com/table_live_posts/meet-the-inaugural-class-at-smallman-galley/ NextPittsburgh article: http://www.nextpittsburgh.com/eatdrink/eat-drink-do-smallman-galley-adds-four-more-reasons-to-visit-the-strip/</t>
  </si>
  <si>
    <t xml:space="preserve"> 2016 Smallman Street Pittsburgh PA 15222</t>
  </si>
  <si>
    <t>TITLE TOWN Soul &amp; Funk Dance Party</t>
  </si>
  <si>
    <t>Descriptionhttp://www.acehotel.com/calendar/pittsburgh/title-town The cover is $6.00 at the door.</t>
  </si>
  <si>
    <t>Ace Hotel Pittsburgh</t>
  </si>
  <si>
    <t xml:space="preserve"> 120 S Whitfield Street</t>
  </si>
  <si>
    <t>YOUTH</t>
  </si>
  <si>
    <t>A poignant tale starring Michael Caine and Harvey Keitel of how we each find passion in life. Caine and Keitel play a composer and a film director long-time friends vacationing at a Swiss spa as they ponder their next moves. Jane Fonda gives a Golden Globe nominated performance as Keitel\'s muse. The film received European Film Awards for Best Film Director and Actor (Caine). Film screens at 4:15. Meet inside theater where film is playing.</t>
  </si>
  <si>
    <t>Carmike Galleria 6</t>
  </si>
  <si>
    <t>FIRST NIGHT TRAILERS and more</t>
  </si>
  <si>
    <t>Show your First Night badge to get into this free show. How many films have you seen over the last 40 years? Now you can see them all again ... well maybe not the entire film but at least you can see the trailers to these classics of cinema history. These trailers are addictive! Runs continuously from 6:30pm thru 11:00pm Plans are underway for a First Night dinner before activities Info on First Nighthttp://firstnightpgh.trustarts.org/ Some shows requiring vouchers are filled up already.</t>
  </si>
  <si>
    <t>Fun shots - January 2016</t>
  </si>
  <si>
    <t>Monthly Critiques - January 2016</t>
  </si>
  <si>
    <t>January 2016 Theme Album: ROAD SIGNS</t>
  </si>
  <si>
    <t>Wampum NCTA January Hike at Brady's Run</t>
  </si>
  <si>
    <t>This is the chapter's annual Winter Bradys Run Park Hike. Bradys Run is on PA Route 51. We ll park at the Main Lodge at 1:00 that afternoon and hike up to the South Trail then along the lake back to the Lodge for hot chocolate. We'll plan on going unless we have severe weather so dress appropriately! http://www.beavercountypa.gov/rec/Bradys_Run_Map_2012.pdf)All are welcome. 1:00 PM. 724/[masked] www.northcountrytrail.org/wam</t>
  </si>
  <si>
    <t>Brady's Run County Park</t>
  </si>
  <si>
    <t xml:space="preserve"> Beaver PA</t>
  </si>
  <si>
    <t>JANUARY 2016: YOUR 4 BEST SHOTS OF 2015</t>
  </si>
  <si>
    <t>January 2016: Your 4 Best Shots of 2015 - INCLUDES PRIZES Special Instructions: Post 4 images that you consider your best images of 2015. All of your images should be of different subjects. All 4 will be judged together as a group plus one individual image will be chosen from all posted images. You must post 4. If your images do not post together I will arrange them together in the pool sometime during the month or after the contest closes. You must either add a title or numbers 1-4 in the caption of each of your images. For this contest the winners will be chosen by our members not by the judge of the previous contest. (The Dec winner will judge the Feb contest.) Voting instructions will be announced on 2/1/16 after the contest ends. For this contest you must vote to win (but not for your own images.) Every member (whether participating in the contest or not) will be permitted to submit one ballot. Winners must be members at of the contest on 1/31/16 and until voting ends. Otherwise your name will disappear from under the photo (if for example your trial membership ends) and we won\'t know who to vote for. BONUS: At least two Prizes of one-year free membership. Winners will not have to pay dues the next time they come due! If this contest is successful with lots of participation by members (both entries and voting) it may become an annual event. (see upcoming themes below) Please check contest rules if you have not already done so: http://www.meetup.com/pittsburgh-photo-safari/messages/boards/thread/32726552 A reminder that special instructions will appear on the contest album\'s cover image or its comments when the contest opens. The photo album will open at 3:15 a.m. on the 1st of the month. Photos submitted after midnight on the last day of the month will not be eligible. If you post a photo and change your mind you may delete it and replace it with a different photo before the deadline. If more than 2 photos are submitted the first 2 will be judged; the 3rd will not. ________ FUTURE THEMES through June 2016: I may add suggestions for some topics. You are free to use them or not. However if something is marked with SPECIAL INSTRUCTIONS those must be followed. February 2016: In the Pink Suggestions: The phrase "in the pink" usually means in good health or spirits. You can interpret the theme that way or have the main subject or most of your image be a shade of pink. March 2016: Money April 2016: Storm May 2016: Junk A mid-May meetup will give you the opportunity to take photos of lots of junk. Details to be announced in April. June 2016: Fabric or Textile Although not required macro might work well on images of textiles.</t>
  </si>
  <si>
    <t>Steel City New Year\'s Eve Gaming</t>
  </si>
  <si>
    <t>Join us for a Steel City Tradition as we send off 2015 in style! Spend the closing hours of the year gaming. Bring your favorite games and we may see them hit the table. We have a great selection here as well. Dinner will be a potluck style. Bring a dish of something or a snack. Jen will be preparing her famous meatballs and we will have a baked potato bar. Non-alcoholic sparkling cider/champaigne will be served for a midnight toast. It doesn\'t matter if you are an old friend or a new face we look forward to sharing the holiday with you!</t>
  </si>
  <si>
    <t>See the Movie - The Martian</t>
  </si>
  <si>
    <t>We'll be watching The Martian enjoying some pizza and drinks and wonderful company. It's the movie theater experience without the expense! The Martian 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 Location: Sky Room There are many spaces available. You must register in advance: Contact Heather Panella [masked] [masked]</t>
  </si>
  <si>
    <t>Moon Township Library</t>
  </si>
  <si>
    <t xml:space="preserve"> 1700 Beaver Grade Rd</t>
  </si>
  <si>
    <t xml:space="preserve">Sunday afternoon Movie - "Joy" </t>
  </si>
  <si>
    <t>A perfect movie for entrepreneurs like us! :-) A story of a family across four generations centered on the girl who becomes the woman who founds a business dynasty and becomes a matriarch in her own right. Facing betrayal treachery the loss of innocence and the scars of love Joy becomes a true boss of family and enterprise in a world of unforgiving commerce. Allies become adversaries and adversaries become allies both inside and outside the family as Joy\'s inner life and fierce imagination carry her through the storm she faces. Starring Jennifer Lawrence and Bradley Cooper.</t>
  </si>
  <si>
    <t>New Year\'s Eve Dinner Dancing &amp; Party!</t>
  </si>
  <si>
    <t xml:space="preserve"> When you RSVP please indicate if you are coming for dinner at 7 PM or just for the party at 9 PM. Gracias! :-) STEEL CACTUS SHADYSIDE OPEN BAR NYE DRINK TICKETS AVAILABLE ONLINE ONLY! Good from 8 PM Midnight for $75! Purchase your NYE Open Bar drink tickets here:https://www.showclix.com/event/steel-cactus-shadyside-nye. NEW YEAR\'S EVE MEXICAN DINNER DANCING &amp;amp; PARTY! Steel Cactus in Shadyside 5505 Walnut St. Pgh. PA 15232 Web Site: http://www.steelcactuspgh.com/shadyside/ Menu: http://www.steelcactuspgh.com/shadyside/menu Map: https://goo.gl/maps/3hbdFzzkMiR2 DELICIOUS MEXICAN DINNER: 7 PM(Separate checks. 20% Gratuity added.)DJ DANCING &amp;amp; NYE PARTY: 9 PM(No cover for party if you\'re there for dinner.$10 cover charge after 9 PM at the door.)*PLEASE NOTE: YOU MUST TELL THEM YOU\'RE WITH MEETUP FOR DISCOUNT! OTHERWISE COVER IS $15. Please answer the RSVP questions about whether you\'re coming for dinner at 7 PM or just coming later for the party! I need to get an accurate head count for the restaurant for the sit-down dinner portion of the evening. GRACIAS AMIGOS! If you can\'t join us for dinner you can still come for the party and dancing after 9 PM. (Those of us having dinner won\'t have to pay the cover.) For those skipping dinner the cover at the door is a very reasonable $10. You can also purchase your ticket in advance online if desired at: https://www.showclix.com/event/steel-cactus-shadyside-nye. This is the best NYE deal in Pittsburgh! They will have party favors and a champagne toast at midnight. Happy New Year! Nos vemos! :-) *This event is cross-posted to Pittsburgh Dining N\' At &amp;amp; Burgh Adults Meetup groups. I will have a sign on the table for the Spanish Meetup so our members can find each other. </t>
  </si>
  <si>
    <t>Spend the cards at D\'s - please RSVP so I can get a table</t>
  </si>
  <si>
    <t>What better way to get ready for the new year than be enjoying our collection of cards. You\'re invited - if you know what I\'m talking about and have contributed in any way.</t>
  </si>
  <si>
    <t>Life After Weight Loss Support Group</t>
  </si>
  <si>
    <t xml:space="preserve"> Getting back on Track With Renee Rogers PhD and a special guest. Family members and friends are welcome to attend. This event is free and there is no pre-registration required. Magee-Womens Hospital of UPMC Conference Rooms A &amp;amp; B.</t>
  </si>
  <si>
    <t>Magee-Womens Hospital Conference Rooms A and B Level Zero</t>
  </si>
  <si>
    <t>PrepAbility</t>
  </si>
  <si>
    <t>Participants will prepare 3 full meals and take home 9 portions!This class is created by students in the Nutrition and Dietetics program at the University of Pittsburgh School of Health and Rehabilitation Sciences. The event is limited to 12 people and costs $35.Please register by September 21stby visiting our website www.upmc.com and searching for PrepAbility under the Classes and Events tab. *Please indicate any allergies prior to registration. Forbes Tower 3600 Forbes Avenue (Oakland 15213) Room 4063.</t>
  </si>
  <si>
    <t>Forbes Tower</t>
  </si>
  <si>
    <t xml:space="preserve"> 3600 Forbes Avenue</t>
  </si>
  <si>
    <t>Mission Nutrition</t>
  </si>
  <si>
    <t>Join us for an interactive class focusing on the importance of nutrition and how it relates to overall health. This class led by Catherine Grimes will provide you with insight on goal setting choosing recipes and eating well for life. Friends and family members are welcome to attend. This event is free but pre-registration is required. Please register by January 18 by emailing us at [masked]</t>
  </si>
  <si>
    <t>Magee-Womens Hospital Suite 2131</t>
  </si>
  <si>
    <t>Start the New Year Caribbean style.</t>
  </si>
  <si>
    <t>What better way to ring in the New Year and celebrate the warm weather we have been having then enjoy a Caribbean brunch at Kaya. Check out the menu at http://www.bigburrito.com/kaya/food/brunch.shtml There are breakfast as well as lunch options. Come kick off 2016 with us at Kaya</t>
  </si>
  <si>
    <t>Kaya</t>
  </si>
  <si>
    <t xml:space="preserve"> 2000 Smallman St</t>
  </si>
  <si>
    <t>Global Game Jam</t>
  </si>
  <si>
    <t>LFG is official one of the locations for GGJ in Pittsburgh. This is a 48 hour jam and we will be doing our normal stuff including stream interviews which I think went really well last time. We had 5 separate teams for our December game jam. It'd be cool to see if we could get even more. If you're sleeping here I highly recommend bringing an air mattress like you'd take camping. Our floor is not terribly comfortable. We've got an event-brite page up for this so I can more easily track participants. Also because this is for the GGJ we are having everyone throw in $10 so we can provide drinks and snacks. https://www.eventbrite.com/e/global-game-jam-2016-tickets-19990210257</t>
  </si>
  <si>
    <t>Cyril Wecht lecture: Who Killed Jon Benet Ramsey?</t>
  </si>
  <si>
    <t>Free lecture event at Beatty Pointe Village. To register call[masked] during office hours. I would love to go but can\'t since I\'ll be traveling. Cyril Wecht is of course the famous forensic Pathologist and author known for his investigation into JFK\'s assassination and other high profile cases.</t>
  </si>
  <si>
    <t>Beatty Pointe Village</t>
  </si>
  <si>
    <t xml:space="preserve"> 700 Beatty Road</t>
  </si>
  <si>
    <t>Please join us at the Steel Cactus in Shadyside on Saturday January 23rd at 8 PM!</t>
  </si>
  <si>
    <t>Steel Cactus Restaurant and Cantina</t>
  </si>
  <si>
    <t>rescheduled Tarantino\'s HATEFUL EIGHT in 70mm</t>
  </si>
  <si>
    <t>The film was sold out on Sunday. Tickets are currently available for Tuesday at 7PM. The roadshow version of Quentin Tarantino\'s Western will be shown in 70mm with intermission and a souvenir program. A bounty hunter (Kurt Russell ) escorts a female prisoner (Jennifer Jason Leigh) about to be hanged through a snowy mountain pass. Other charcters are played by Samuel L. Jackson Tim Roth Bruce Dern Michael Madsen... Shows have been selling out so get your ticket before RSVPing. You can book tickets:https://www.amctheatres.com/movie-theatres/pittsburgh/amc-loews-waterfront-22#[masked] Meet inside Theater 17 where film is shown; or meet before the film at Bar Louie across from the theater which has a very good Tuesday Happy Hour of $1.00 burgers as well as 1/2 price select appetizers and flatbreads. Stop there from 5:30 on. I\'ll have a table sign. Let me know if interested. http://www.barlouieamerica.com/locations/Waterfront.aspx</t>
  </si>
  <si>
    <t>Origami Club of Pittsburgh offers Beginners Classes</t>
  </si>
  <si>
    <t>Origami Club of Pittsburgh offers Beginners Classes at the Carnegie Library of Squirrel Hill. Sat Jan 16th 12 noon to 1:30pm! Cost is $1 for adults and 25 cents for children. That covers paper for folding! Club meeting and open folding are held after the class. This all happens the second Saturday of every other month. Here\'s the link: http://sites.google.com/site/origamiclubofpgh/class-guidelines</t>
  </si>
  <si>
    <t>Free In-Store Clinic - Stargazing and Constellations</t>
  </si>
  <si>
    <t xml:space="preserve"> Click Here Join us for a spectacular night of gazing into the stars and learning about them from our experts. Since the night sky is at its clearest during the colder months the is a great opportunity to see the stars at their most brilliant. Our guides will teach you how to recognize the stars planets satellites and meteors visible from your own backyard. Thank you for your interest in our free "Stargazing and Constellations Clinic." L.L.Bean has a centralized reservation system. To guarantee your space you must first confirm your reservation on our new centralized reservation system and if appropriate fill out a participant agreement. Please visit www.llbean.com/pittsburgh find this event on the "Event Calendar" and register. We look forward to seeing you! Learn the skills for a lifetime of adventure: L.L.Bean Outdoor Discovery Schools LLBean.com/Adventure&amp;lt;/a&amp;gt; Need help preparing for your next adventure? Visit &amp;lt;a href="http://www.llbean.com/llb/shop/1000001727"&amp;gt;L.L.Bean Store at Ross Park Mall and ask to speak with an Outdoor Product Specialist. L.L.Bean will fit you with the right clothing and gear for all of life\'s adventures. L.L.Bean Store at Ross Park Mall1000 Ross Park Mall Drive (Map)Pittsburgh PA 15237L.L.Bean Outdoor Discovery SchoolsWebsite || Meetup || Twitter || Facebook&amp;lt;/a&amp;gt;&amp;lt;a href="http://llbean.com/adventure"&amp;gt;</t>
  </si>
  <si>
    <t>Primanties- food and drinks!</t>
  </si>
  <si>
    <t>If you still have your gift card you need to use up or are just craving some good food and company come join us to grab some food and beer at the Robinson location. I hope to see you there!</t>
  </si>
  <si>
    <t>Primanti Brother's</t>
  </si>
  <si>
    <t xml:space="preserve"> 4501 Steubenville Pike </t>
  </si>
  <si>
    <t>BAND:Right TurnClyde at The Doublewide Grill! CRANBERRY!</t>
  </si>
  <si>
    <t>BAND:Right TurnClyde at The Doublewide Grill! CRANBERRY! FROM FRANK THE ADMIN: We don\'t have that many Meetup events in Cranberry North of the City! We\'re seeing the Band: Right Turn Clyde at the Doublewide Grill in Cranberry PA on Sat. Jan 30th. NO COVER! Come and see this is cross-posted on several other meetups so we\'ll be bringing about 20 other people along. *** It\'s the return of Right TurnClyde to the Mar\'s PA. NO COVER and always a party !!! So that last time we where there we blew the roof off the joint !!! "Right Turn Clyde" .. is a very cool mix of Contemporary hits. Modern and classic rock with a little Country for a hell of a good time ! As always it\'s going to be a barn burner so let\'s kick in the New Year. THESE GUYS KICK IT !!! Clyde from Right TurnClyde is your host .. Please say HI to Clyde and the boys when you get the chance and mention you are with Meetup! when there is a BREAK\\Intermission in the SETS. The Doublewide Grill in Mars has a great staff huge beer selection great food and hey the entertainment It\'s Right TurnClyde</t>
  </si>
  <si>
    <t>BAND: Right TurnClyde at The Doublewide Grill in Cranberry! NO COVER!</t>
  </si>
  <si>
    <t>BAND:Right TurnClyde at The Doublewide Grill! CRANBERRY! FROM FRANK THE ADMIN: We don\'t have that many Meetup events in Cranberry North of the City! We\'re seeing the Band: Right Turn Clyde at the Doublewide Grill in Cranberry PA on Sat. Jan 30th. NO COVER! Come and see this is cross-posted on several other meetups so we\'ll be bringing about 20 other people along. It\'s the return of Right TurnClyde to the Mar\'s PA. NO COVER and always a party !!! So that last time we where there we blew the roof off the joint !!! "Right Turn Clyde" .. is a very cool mix of Contemporary hits. Modern and classic rock with a little Country for a hell of a good time ! As always it\'s going to be a barn burner so let\'s kick in the New Year. THESE GUYS KICK IT !!! Clyde from Right TurnClyde is your host .. Please say HI to Clyde and the boys when you get the chance and mention you are with Meetup! when there is a BREAK\\Intermission in the SETS. The Doublewide Grill in Mars has a great staff huge beer selection great food and hey the entertainment It\'s Right TurnClyde</t>
  </si>
  <si>
    <t xml:space="preserve"> Click Here Our Dog Day Afternoon Hike at Hartwood Acres Park is a great way to take your four legged friend out on an adventure plus a great opportunity for you and your pet to make new friends have some laughs get some exercise and enjoy the beautiful outdoors. We will do a short hike around the grounds. All dogs must be on a leash and under control. Thank you for your interest in our free "Dog Day Afternoon Hike Outing." L.L.Bean has a centralized reservation system. To guarantee your space you must first confirm your reservation on our centralized reservation system and if appropriate fill out a participant agreement. Please visit www.llbean.com/pittsburgh find this event on the "Event Calendar" and register. We look forward to seeing you! Activity Level:Physical Ability/Cardiovascular Demand: EasyLevel of Experience: Intro Hike distance will be ~4 miles. Learn the skills for a lifetime of adventure: L.L.Bean Outdoor Discovery Schools LLBean.com/Adventure &amp;lt;/a&amp;gt; What to bring:Dress in Layers (avoid Cotton)Hiking Boots or Shoes with TreadWater to stay hydratedSnacksCompleted and signed L.L.Bean participant agreement &amp;lt;a href="http://files.meetup.com/3349842/Participant_Agreement_Form_110514.pdf"&amp;gt;Click Here Optional: Optics Lip Balm Camera Change of Shoes Dry Bag Walking Stick or Trekking Poles Personal Medicines Eye Protection Minimum Age 8: This outing is open to dogs and humans. Humans ages 8 and above. Children 8 to 14 years of age need to be accompanied by a participating adult. Children 15 to 17 years old can participate alone after their parent has signed the L.L.Bean participant agreement for minors. Dog-friendly: Leashed (6\' leash please) people friendly vaccinated well socialized outdoor dogs are welcome on the hike. Need help preparing for your next adventure? Visit L.L.Bean Store at Ross Park Mall and ask to speak with an Outdoor Product Specialist. L.L.Bean will fit you with the right clothing and gear for all of life\'s adventures. L.L.Bean Store at Ross Park Mall1000 Ross Park Mall Drive (Map)Pittsburgh PA 15237L.L.Bean Outdoor Discovery SchoolsWebsite || Meetup || Twitter || Facebook</t>
  </si>
  <si>
    <t>Henna tattoos and or readings!</t>
  </si>
  <si>
    <t>Join us with Lyndsey Sickler. Lyndsey can provide palm or Tarot card readings. She also can provide Henna tattoos if that's what your interested in. Charges vary according to time and detail for both readings and Henna. Call ahead to schedule an appointment. You don't want to go into the New Year unprepared! Join us!</t>
  </si>
  <si>
    <t>Essential Oil basics: Treat your body right and it will treat you right!</t>
  </si>
  <si>
    <t>The South Pittsburgh A Course In Miracles Meetup</t>
  </si>
  <si>
    <t>Meet other local students of A Course In Miracles. Share studies and ideas on practical applications in one's daily life.</t>
  </si>
  <si>
    <t xml:space="preserve">A Course In Miracles; Spirituality; </t>
  </si>
  <si>
    <t>2907 days</t>
  </si>
  <si>
    <t>SouthPittsburgh ACIM</t>
  </si>
  <si>
    <t>Just a friendly reminder .There will be a meeting on Jan 2nd all are welcome</t>
  </si>
  <si>
    <t>Bernie Goes to the Movies</t>
  </si>
  <si>
    <t>This coming Sunday we will be having a different type of event. We have had debate watch parties flyering/sign events phone banks and even a party - but now we are going to educate ourselves!This is in two steps. First watch the video below in 1998 of Bernie giving Alan Greenspan the chairman of the Fed hell about insane speculation on Wall St. https://www.youtube.com/watch?v=Ca-GncBz60M And this video in 2009 of Bernie telling Timothy Geithner Secretary ofthe Treasury that the crooks we were bailing out should be fired. https://www.youtube.com/watch?v=MnoI9RsQ_wc And this video in 2007 of Bernie talking to Hank Paulson about the disparity between the middle class and the rich. https://www.youtube.com/watch?v=J-BlKGU-NEs Second join us at the Manor Theater 1729 Murray Ave. in Squirrel Hillto watch the movie "The Big Short." Which in entertaining form illustrate sall the greed and fraud that Bernie is our Old Testament prophet warning us about. On Sunday Jan. 2nd by 2PM. After the movie we will adjourn to a nice Jewish deli Smallman St. Deli1912 Murray Ave. across the street to talk it over. RSVP See you there!</t>
  </si>
  <si>
    <t>Manor Theater Lobby</t>
  </si>
  <si>
    <t xml:space="preserve"> 1729 Murray Ave.</t>
  </si>
  <si>
    <t>WORLD OF WHEELS CUSTOM CAR SHOW. **CHANGED TO PHOTO OP** Show runs 22/24</t>
  </si>
  <si>
    <t>Due to the weather this is changed to "Photo Opportunity ". It runs Saturday and Sunday and if you attend please post your photos! Thanks and see you all soon! Be safe out there.... Returning for its 55th Year ... the World of Wheels Custom Car Show is a must see for any car enthusiast. Its sure to be a weekend of fun for everyone that enjoys the world of custom cars. This is 3 days. January 22 23 and 24th. THIS MEET UP IS SATURDAY THE 23rd at 11:30 am. We will meet at the top of the escalator (well out of the way but near the top of the escalator) after you\'ve purchased your ticket. Show Hours: Friday 3 PM - 10 PM; Saturday 10 AM - 10 PM; Sunday 10 AM - 6 PM. Tickets are $17 for Adults; $6 for Children 6-12; Children 5 and under are free. Looks like I\'m going to have to ditch Ligonier Ice Fest for the Custom Car Show! That\'s what\'s great I can still go to Franklin on Ice in February to see the ice sculptures. I will be attending the World of Wheels on Saturday at 11:30 am if anyone wants to go with me. You can attend anytime and posts your photos.</t>
  </si>
  <si>
    <t>Restaurant Week Pick-The Capital Grille</t>
  </si>
  <si>
    <t>RSVPS to this meetup WILL OPEN ON JANUARY 6 AT 7PM We are all set for a lovely Saturday evening at The Capital Grille. So many wonderful choices this time around! I have included the link for the menu featured for RW: :http://pittsburghrestaurantweek.com/restaurants/winter-2016-restaurants/the-capital-grille/ Separate checks are arranged and our reservation is under my name. See you there!</t>
  </si>
  <si>
    <t>The Capital Grille</t>
  </si>
  <si>
    <t>BRUNCH AT CAFE ZENITH</t>
  </si>
  <si>
    <t>RSVPs open for this meetup on January 14th at 7pm. A SPECIAL ACCOMMODATION IS BEING EXTENDED TO OUR GROUP BY THE RESTAURANT SO I AM OPENING THIS UP TO 10 PEOPLE. PLEASE ADVISE IF YOU HAVE A CHANGE IN PLANS AS A WAIT LIST IS FORMING. -LS Every once in a while you stumble on to a place that is more of an experience than \'just brunch.\' Here you have it! This place not only provides brunch with a buffet at a reasonable price but also provides a fun ambiance. This is a vegetarian restaurant (eggs and cheese are served) and antique shop. Clarification per my chat with Cafe Zenith: "Everything we make is prepared vegan you have the option of cheese on occasion on entree items. the new menu is not posted because I build the menu on what I find in the strip and from my purveyers but i will be happy to post the menu on this thread when i get it." Here\'s the current menu: ZENITH BRUNCH MENU $11.50 INCLUDES COFFEE OR HOT OR COLD TEA &amp;amp; BUFFET (SORRY NO TO GO BOXES) SCRAMBLED (ACTUAL) EGGS WITH ROMANO CHEESE VEGAN STRAWBERRY FRENCH TOAST WITH BANANA TOPPING VEGAN HAZELNUT PANCAKES WITH BANANA TOPPING VEGAN BARBEQUE BLACK BEAN BURGER WITH GRILLED ONIONS VEGAN SEITAN MEATLOAF WITH MASHED POTATOES &amp;amp; GRAVY VEGAN &amp;amp; GLUTEN FREE TUNISIAN BEANS AND GREENS (CHICKPEAS KALE SPINACH TOMATOES &amp;amp; ONIONS OVER RICE) BLACK ICED TEA / HERBAL HOT TEA APRICOT SPICE The price of brunch is a mere $11.50 and includes coffee/ tea. No reservations are a accepted here so I will be there to stand in line and secure a table for 8 at 10:30AM even though they open for business at 11:00. IF YOU ARE NOT THERE BY THE TIME I AM ASKED IF ALL OF THE PARTY TO BE SEATED IS PRESENT YOU WILL UNFORTUNATELY BE UNABLE TO JOIN US. Sorry but otherwise we would lose the table. Their policy! I do have to limit it to 8 due to the size of the dining area.</t>
  </si>
  <si>
    <t>Zenith</t>
  </si>
  <si>
    <t xml:space="preserve"> 86 South 26th Street</t>
  </si>
  <si>
    <t>Saludos a todos! Ivan and Mike will be leading a conversation group at the Squirrel Hill branch of the Carnegie Library of Pittsburgh. All skill levels of Spanish are welcome. Think of it as like a regular meetup but with some Native speakers to provide guided practice for those interested! Because of the high demand for a Spanish conversation group we will be checking the RSVP list for no-shows. Please keep your RSVP (yes/no) up to date so that those on the wait list can have a spot if you can\'t make it after all.</t>
  </si>
  <si>
    <t>Wexford Essential Oils Meetup</t>
  </si>
  <si>
    <t>The intention of this group is to connect people in all walks of life who are interested in living healthy lifestyles and minimizing the use of toxic chemicals and medicines in our homes by replacing them with non toxic alternatives.</t>
  </si>
  <si>
    <t xml:space="preserve">Wellness; Holistic Health; Energy Healing; Essential Oils; Alternative Medicine; Natural Organic Living; Safe Cleaning/Household Products; Healthy Living; Holistic Wellness: Reiki Essential Oils; Essential Oils &amp; Pain Management; Physical and Emotional Balance with Essential Oil; </t>
  </si>
  <si>
    <t>392 days</t>
  </si>
  <si>
    <t>The History of Anointing &amp; Laying On Hands</t>
  </si>
  <si>
    <t>The History of Anointing &amp;amp; Laying On Hands In Wexford PA presented by Rev. Nancy Gouch BCRS CAC FCCI LSH With the Center for Aromatherapy Research and Education 2 - 5 p.m. 2 CE s (NCBTMB) Hosted by Danielle McNally Call Danielle directly at[masked] for directions. Once we speak on the phone I will email you the link to reserve your seat. There is a $40 fee to attend this class and reserve your seat. All fee\'s are paid to the instructor. There are 2 C.E.U earned by attending this class approved by the NCTBMB Join us to learn about and sample: Oils for healing cleansing and holy anointing are mentioned more than 500 times in the Bible. Aloes Cassia Frankincense Galbanum Hyssop Balm Spikenard Cedarwood Myrrh and many more. Moses used them to protect the Israelites from disease. Mary and Joseph used them to keep baby Jesus and themselves healthy. Modern Science finds some of them to be as effective as antibiotics and to promote overall health vitality and longevity. Come learn enjoy share and experience these holy healing oils. Come and be anointed. And they went out and they anointed with oil many that were sick and healed them. Mark 6:12-13 The Center for Aromatherapy Research and Education</t>
  </si>
  <si>
    <t>Baskin Robbins celebrate 31</t>
  </si>
  <si>
    <t xml:space="preserve">Celebrate 31. Baskin Robbins ice cream is $1.31 a scoop. </t>
  </si>
  <si>
    <t>1/10 - Discussion: A New Year Attitude of Gratitude</t>
  </si>
  <si>
    <t>http://www.mindpub.com/art532.htm We discussed most of the topics in the link above at our December meeting. But please click on it again. Then scroll down to the bottom and click on Holiday Coping Then scroll to the 6th item and click on Tips for New Year Resolutions Since this January meeting is the start of the new year of 2016 let\'s talk about this topic. The first tip is: If you don\'t intend to keep resolutions then don\'t make them. And the second tip is: If the attraction of status quo is greater than that of a change then don\'t make the resolution. However .....There is further commentary leaving the table open for anyone who has made resolutions and wants to share them. I particularly like this suggestion: Make a 10% improvement in your attitude of gratitude and satisfaction. Continue reading and see what ideas you can share with the group. Some of you read the book "10% Happier" by ABC correspondent Dan Harris and might want to reference his experiences. And for those who have the "Happy Women Live Better" book by Valorie Burton you might want to re-read Chapter 5 on Gratitude; how the art of appreciation causes you to work out more sleep better and be less agitated. Note: We seem to run out of time before we run out of conversation so please think about a topic or two you would like to facilitate for our future meetings the second Sunday of each month at 10:30 at the Robinson Eat N Park. If you provide the details I will be happy to post the meeting notice. Looking forward to a great turnout. Thanks. JoAnn</t>
  </si>
  <si>
    <t xml:space="preserve"> 100 Park Manor Dr</t>
  </si>
  <si>
    <t>Come be part of this large monthly effort to get food to people in need. We will pack up boxes of food and then deliver them (by car) to families and individuals around Pittsburgh. Appropriate for all ages. End time is approximate and will vary depending on the delivery route/number of deliveries you make. But the more volunteers = the faster we can pack the boxes! You do not have to be able to drive/deliver to come and pack boxes but drivers are needed! You can choose the route/number of deliveries that is most convenient for you. ***PLEASE RSVP here!*** Thanks! Meet you there just look for the people in the Repair the World t-shirts!</t>
  </si>
  <si>
    <t>Free Breakfast on MLK Day! All are welcome!</t>
  </si>
  <si>
    <t xml:space="preserve">Why free breakfast? While schools are closed on MLK Day to give us a chance to honor Dr. King's legacy students should still have the opportunity for a good meal learning and fun! Students of all ages and their families are welcome to the Repair the World Workshop for: Breakfast with our partner 412 Food Rescue! Hands-on learning fun with our partner Assemble! Free and open to all! PLEASE RSVP HERE! Questions? Email [masked] </t>
  </si>
  <si>
    <t>BYOB: Try Something New!</t>
  </si>
  <si>
    <t>Our BYOB is a monthly show-and-tell where we gather to talk about books we\'re reading. Each month there is a suggested theme to help guide your selection. We\'re kicking off the new year by venturing out of our literary comfort zones. January is all about trying something new. Dip your toe into the first book of a series. Plunge into a genre you\'ve never tried. Sample a new author. Dabble in a subject you\'ve always been curious about. Then come tell us about it at Dobra over a cup of new adventurous tea!</t>
  </si>
  <si>
    <t>Montour trail - 30 miles</t>
  </si>
  <si>
    <t>Hi All I'm planning 30 miles of Montour trail riding which starts from Tandem bike shop to the Bethel park direction. And we'll have lunch at Al's cafe. (http://www.alscafepgh.com/) When we come back to Tandem bike shop it will be about 20 miles.So we'll add 10 more miles to the other direction after come back to Tandem bike shop. Let's meet at Tandem bike shop at noon.If you need please contact me. My phone number is[masked]-7890. If you have any questions please let me know! Jason</t>
  </si>
  <si>
    <t>Mall Play Date</t>
  </si>
  <si>
    <t>Come let the kiddos burn some energy!!</t>
  </si>
  <si>
    <t>See Velveeta Play at Latitude 360! Dancing and Fun! No Cover Charge!</t>
  </si>
  <si>
    <t>Bowling Fundraiser</t>
  </si>
  <si>
    <t>Join us to help raise money for Meatless Monday Pittsburgh! $15 + the cost of shoes will get you ALL-YOU-CAN-BOWL from 4:00 -6:00. All proceeds will go towards growing the Meatless Monday Pittsburgh movement! We will also have a DJ courtesy of Hinkledire Entertainment! Please join us for bowling music raffles and FUN!</t>
  </si>
  <si>
    <t>Free Spinning Class at Bodytech PICK A CLASS TO WORKOUT FOR FREE!</t>
  </si>
  <si>
    <t>Just pick a CLASS each week to work out for FREE! WE INVITE YOU TO TRY ONEOF OUR FITNESS CLASSES FOR FREE!You will be meeting up with our instructors :) (No Membership No Daily Rate) FREE CLASS DAY SCHEDULE JANUARY MONDAY- January 4th Spinning 9:15 - 10:15 amTUESDAY- January 12th HIIT CARDIO 6:15- 7:15 pmFRIDAY- January 22nd Pilates 8:15- 9:00 amTHURSDAY- January 28th Boot Camp 5:15- 6:00 pm February WEDNESDAY- February 3rd HITT CIRCUIT 12:15- 1:00 pmFRIDAY- February 12th Boot Camp 12:15- 1:00 pmTUESDAY- February 16th Dance and Tone 9:15- 10:00 amFriday- February 26th Zumba 9:15- 10:00 am</t>
  </si>
  <si>
    <t>Bodytech at the Iceoplex</t>
  </si>
  <si>
    <t xml:space="preserve"> 114 Southpointe BLVD</t>
  </si>
  <si>
    <t>THEEB</t>
  </si>
  <si>
    <t>Start the year off right with one of this year\'s Oscar shortlist for Best Foreign Language Feature. Theeb is a thrilling epic adventure set in 1916 in the land of Lawrence of Arabia. This Jordanian award-winner reveals the Arab revolt against the Ottoman Turks through the eyes of its young title character a Bedouin boy who learns lessons in family loyalty and resourcefulness when he and his brother are enlisted to find water for a British officer on long dangerous journey. The riveting saga is part coming-of-age tale and part wondrous Bedouin Western with a revealing elemental heart. Jordan\'s Oscar entry and opening night film of the 2015 Silk Screen Film Festival. (In Arabic with subtitles) Naji Abu Nowar || United Arab Emirates QatarJordan UK || 2014 || 100 min Film screens at 7:30 meet in lobby beforehand. More info and trailer: http://cinema.pfpca.org/films/theeb</t>
  </si>
  <si>
    <t>Hitchcock\'s original 1934 THE MAN WHO KNEW TOO MUCH</t>
  </si>
  <si>
    <t>An ordinary British couple vacationing in Switzerland suddenly find themselves embroiled in a case of international intrigue when their daughter is kidnapped by spies plotting a political assassination. This fleet and gripping film is the first of the early thrillers the Master of Suspense Alfred Hitchcock made during the fertile phase of his career spent at the Gaumont-British Picture Corporation. Besides affirming Hitchcock s genius it gave the brilliant Peter Lorre his first English-speaking role as a slithery villain. With its tension and gallows humor it s pure Hitchcock and it set the tone for such films as The 39 Steps and The Lady Vanishes. - Criterion Alfred Hitchcock || 1934 || UK || 75 min Part of the January Sunday Night Series Hitchcock Classics Film shows AT 8PM Meet in lobby beforehand.</t>
  </si>
  <si>
    <t>Basic Electronics Class: Make your own Piano!</t>
  </si>
  <si>
    <t xml:space="preserve"> PLEASE Pay on Eventbrite http://www.eventbrite.com/e/basic-electronics-class-make-your-own-piano-tickets-20280751273 Interested in Electronics? Want to build cool gadgets? Want to make your own Robot and take over the world? Come to HackPittsburgh and learn all about the basics of electronics and build your own electronic piano! Topics which will be covered include: What is electricity?Essential concepts like: VoltageCurrent Resistance PowerOhms LawSeries and parallel circuitsCapacitors and InductorsElectronic Speakers555 timer IC chipsHow to use a breadboardHow the electronic piano works. This is a 4 hour course with lunch at noon (pizza provided). You get all the materials (including breadboard) and detailed instructions on how to build the piano. We will make sure that everyone has their piano working before you leave! Of course you get to keep the breadboard and everything you built. Reccomended Age: 10 and older. Some very basic algebra will be covered. Kids must be accompanied by Adult (18+) Prior knowledge: Basics of elementary school chemistry and physics pre-algebra This is part of a series of courses at HackPittsburgh designed to educate the general public about science and technology. The course series consists of: Basic Electricity and ElectronicsLearn to SolderBasic Arduino ProgrammingAdvanced Arduino ProgrammingSensors Sensors SensorsMotor Control More courses may be added in the future. If you have an idea for one and want to learn something let us know!</t>
  </si>
  <si>
    <t>Meditation Mondays! SOUTHSIDE</t>
  </si>
  <si>
    <t xml:space="preserve">Begin the week with the gentle practice of working with your mind. We'll begin our practice with a little yoga-inspired stretching and a reading from a variety of spiritual traditions (suggestions welcome!) and complete our practice with zazen - sitting meditation. This event is BYOC (Bring Your Own Cushion) until we can raise enough money to supply cushions for everyone. Your donation will help pay for the space rental and go towards the purchase of cushions (zafus and zabutans). Donations accepted but not required to take part in these meditation sessions. Drop-ins welcome! Every Monday beginning January 4th at South Side Presbyterian Church (1926 Sarah Street) in the former preschool room. Set to be a repeating event till last Monday in March. Different people will be running the meditation it's donation based. Have fun with it. Call the church if there is any questions because of weather if the classes are going on or not. (call before 4pm). </t>
  </si>
  <si>
    <t>South Side Presbyterian Church</t>
  </si>
  <si>
    <t xml:space="preserve"> 1926 Sarah Street</t>
  </si>
  <si>
    <t>Hello everyone! Looking forward to some great turnouts for the 2016 Friday Night under the Lights! I know it has been a while since our last meetup but with the holidays falling on Fridays this year it has caused a delay in some of our regularly scheduled events. The 5:00 PM start time seemed to be a big hit at the last meetup so I will continue to start at that time. If you can\'t come early no worries we will be playing games until 11:00 PM and you are welcome to join for as long as you can come or stay. Games played at the last meetup included: Orleans Steampunk Ralley Splendor Shadows over Camelot and many more. Once again 11:00 PM came way too soon but we all had a great time. This week\'s featured theme is: Bring your favorite game! Once again I am going to bring out: Orleans! It is a fairly new game with a unique mechanic called "Bag Building" and I really enjoyed my first play of it. I have lined up another venue that we can try out in Bridgeville but I am a little hesitant to list it yet until I get the consensus that people would like to come to that venue. I would also like to ensure that we have at least 12 people attend so we can obtain the entire back room. They stay open until 1:30 so it would give us a later evening. Please r.s.v.p. early so I have an idea on how many people or coming and what games to bring along. You can always cancel your r.s.v.p. if you have a change of plans. See you on Friday! Russ.</t>
  </si>
  <si>
    <t>Five Course Cocktail Dinner</t>
  </si>
  <si>
    <t>Food and Alcohol in a classy setting on a Wednesday not a bad combination. All of the details can be found at https://www.facebook.com/events/1648419352099336/</t>
  </si>
  <si>
    <t xml:space="preserve"> 422 Foreland St.</t>
  </si>
  <si>
    <t>Could this be the last hurrah Steeler party?</t>
  </si>
  <si>
    <t>A new establishment that\'s been there for many years Senor Frogs Castaways etc. conveniently located right off the Bridgeville exit off I79. $2 Coors light and FREE half time buffet Plus fun with friends. This is cross posted on 6 meet up sites plus face book and we average 25 people and this may be the last one for the season and you DON\'T want to miss it!! C YA there!!! Don We have more than 25 people signed up for this event between the different groups so come on out! You don\'t want to miss it!!</t>
  </si>
  <si>
    <t>A new establishment that's been there for many years Senor Frogs Castaways etc. conveniently located right off the Bridgeville exit off I79. $2 Coors light and FREE half time buffet Plus fun with friends. This is cross posted on 6 meet up sites plus face book and we average 25 people and this may be the last one for the season and you DON'T want to miss it!! C YA there!!! Don We have more than 25 people signed up for this event between the different groups so come on out! You don't want to miss it!!</t>
  </si>
  <si>
    <t>Could this be the last hurrah Steeler party? Bridgeville!</t>
  </si>
  <si>
    <t>A new establishment that\'s been there for many years Senor Frogs Castaways etc. conveniently located right off the Bridgeville exit off I79. $2 Coors light and FREE half time buffet Plus fun with friends. This is cross posted on 6 meet up sites plus face book and we average 25 people and this may be the last one for the season and you DON\'T want to miss it!! CYA there!!! Don We have more than 25 people signed up for this event between the different groups so come on out! You don\'t want to miss it!!</t>
  </si>
  <si>
    <t>Join us for the ancient Celtic celebration of Imbolc</t>
  </si>
  <si>
    <t xml:space="preserve"> Below is an image of the goddess Brigid whom we honor at Imbolc. Imbolc also celebrates the very first awakenings of spring. Yes we know that for us spring is not so close on January 22nd; but certainly spring will be in our hearts in the place provided for wishes and yearnings. In Ireland Brigid's name is pronounced Breej. There are as many names for her as their were cultures that held her dear. She is the protective goddess the protector of the home and all who live there. In the illustration below you'll see Brigid's cross by her womb. This a a pre-Christian symbol a protective amulet/talisman that will bring us what we most desire in our lives at this time. We will meditate and create our own Brigid's crosses. Come and learn about Brigid and her traditions. Oh and you don't have to be Irish to take away a wonderful feeling. </t>
  </si>
  <si>
    <t xml:space="preserve">Singles; Dining Out; New In Town; Travel; Nightlife; Social Networking; Social; Fun Times; Speed Dating; Singles 30's-50's; Happy Hour; 20's &amp; 30's Social; Single Professionals; Dating and Relationships; Young Professional Singles; </t>
  </si>
  <si>
    <t>Play Dating Speed Dating with a (Painting) Twist</t>
  </si>
  <si>
    <t>Don't Miss Out On Pittsburgh s Most Exciting New Dating Concept Speed Dating with a (Painting) Twist If you're a single professional ages 25+ you don t want to miss this because we re doing something a little different. Speed Dating AND a Painting Party! 12 Dates in 1 Night unlike anything you ve ever experienced before. NO awkward conversations with a stranger across a table. NO scrambling to come up with interesting things to talk about. Only fun and genuine connections with great people. You re going to give your canvas a big ole Wet Kiss and swap it with your dates to see what artistic folly will result! https://lh5.googleusercontent.com/GnF9NIQPv2fjkdw_iqiKLWxfNH9-URqB8o8P7bl8Fj2K1C_s1Pts3Fg_ntaSuJYr7HiGg1pmEaK56WVS_PKcPAiI-puf8TkRGHEYFtl2tjCl5HMXFB8g3CjTSsEy51CQrnolVHka P.S. It's okay if you're a few years outside of this range please feel free to attend. Tickets: $45 prepay - includes paint and one canvas $60 at the door If you just show up we cannot guarantee that we'll be able to accommodate you so get your tickets now! BYOB as the venue doesn t serve alcohol or food Purchase Prepay tickets here: http://www.danitawalton.com/events/play-dating/painting/ https://lh3.googleusercontent.com/Xv1Ue5L3E-cJGKio7ouW7vDlq-yfl98iHfIwsCLvSfxkbZvg1e0DPtuSSmWwb7OhTYggp_GKJaus-VY7v7BALretyIHVzz8T8X5fLM_q0ejzjIuZsbSkjwFEW4F2ypHg4HKkTh_m This spontaneous event is a combination of Game Night and Speed Dating. Join other fun and friendly singles for a casual and comfortable party like no other! Here is how it works ~ Upon arrival you will be greeted by the friendliest host you ve ever met and given a name tag as well as a sheet to keep track of everyone you meet ~ Time to Play: every 6 minutes you will rotate seats and switch canvases with your 6 minute date ~ At the end of the night let us know the people you would like to see again. ~ If the feeling s mutual we will exchange your contact information. https://lh4.googleusercontent.com/6vzEtAjUMYbcZCUVxFOmT7Qf9CPOLPfx0EzluG9voDvRCNMj3UkybON5NNAZP34VTrvufkpXVKTzo4MT41DEZm1_iS6EEXs0WoPsBBaMOHTggmbhxSCBFBz_ux5rNTewWFJacqvc Common Questions: What if I don t have a match? Even if you don t have a match we ll give you the the contact information for those who are interested in you. You never know what might happen! Can I come alone? Yes 98% of those attending will be coming on their own. What are the age ranges? This event will cater mostly to single professionals in their 20s 30s 40s and 50s however we have events for all kinds of demographics. Check out our Meetup Group Relationship Ready Singles - Pittsburgh for more coming events (http://www.meetup.com/relationship-ready-singles-burgh/ ) How is this different from other speed dating events? The brainchild of matchmaker Danita Walton Play Dating is a unique dating concept centered around the premise of spontaneity fun and connection. Should you meet your Mr. or Mrs. right we want you to be able to tell the story as if we were never there. So forget about meeting someone and just come out and have some fun! Purchase Prepay tickets here: http://www.danitawalton.com/events/play-dating/painting/</t>
  </si>
  <si>
    <t xml:space="preserve"> 10 N Meadows Dr</t>
  </si>
  <si>
    <t>SOLD OUT!!! Singles &amp; Sushi @ Nakama - Play Dating Speed Dating</t>
  </si>
  <si>
    <t xml:space="preserve">Don\'t Miss Out On Pittsburgh\'s Most Exciting New Dating Concept...Play Dating If you\'re a single professional between the ages of 25 - 45 you don t want to miss this! 15 dates in 1 night unlike anything you ve ever experienced before. NO awkward conversations with a stranger across a table. NO scrambling to come up with interesting things to talk about. Only fun and genuine connections with great people. P.S. It\'s okay if you\'re a few years outside of this range please feel free to attend. Tickets: $15 prepay Purchase Prepay tickets here: http://www.danitawalton.com/events/play-dating/pittsburgh-25-45/ &amp;lt;/a&amp;gt; &amp;lt;a href="http://www.danitawalton.com/wp-content/uploads/2015/12/a242f8c372d436c89af82fb5349423be.jpg"&amp;gt; This spontaneous event is a combination of Game Night and Speed Dating. Join other fun and friendly singles for a casual and comfortable party like no other! Here is how it works ~ Upon arrival you will be greeted by the friendliest host you ve ever met and given a name tag with a random number as well as a sheet to keep track of everyone you meet ~ Time to Play: every 6 minutes you will receive a mystery message with a secret task to carry out with your 6 minute date ~ At the end of the night let us know the people you would like to see again. ~ If the feeling s mutual we will exchange your contact information. &amp;lt;/a&amp;gt; &amp;lt;a href="http://www.danitawalton.com/wp-content/uploads/2015/12/34082e76b0c822af_shutterstock_107906033.xxxlarge_2x.jpg"&amp;gt; Common Questions: What if I don t have a match? Even if you don t have a match we ll give you the the contact information for those who are interested in you. You never know what might happen! Can I come alone? Yes 98% of those attending will be coming on their own. What are the age ranges? This event will cater mostly to single professionals in their 20s 30s and 40s however we have events for all kinds of demographics. Check out our Meetup Group Relationship Ready Singles - Pittsburgh for more coming events (http://www.meetup.com/relationship-ready-singles-burgh/) How is this different from other speed dating events? The brainchild of matchmaker Danita Walton Play Dating is a unique dating concept centered around the premise of spontaneity fun and connection. Should you meet your Mr. or Mrs. right we want you to be able to tell the story as if we were never there. So forget about meeting someone and just come out and have some fun! Purchase Prepay tickets here: http://www.danitawalton.com/events/play-dating/pittsburgh-25-45/ </t>
  </si>
  <si>
    <t>Nakama</t>
  </si>
  <si>
    <t xml:space="preserve"> 1611 East Carson Street</t>
  </si>
  <si>
    <t xml:space="preserve">UPDATE: WOMEN SOLD OUT!!! Don\'t Miss Out On Pittsburgh\'s Most Exciting New Dating Concept...Play Dating If you\'re a single professional between the ages of 25 - 45 you don t want to miss this! 15 dates in 1 night unlike anything you ve ever experienced before. NO awkward conversations with a stranger across a table. NO scrambling to come up with interesting things to talk about. Only fun and genuine connections with great people. P.S. It\'s okay if you\'re a few years outside of this range please feel free to attend. Tickets: $15 prepay Purchase Prepay tickets here: http://www.danitawalton.com/events/play-dating/pittsburgh-25-45/ &amp;lt;/a&amp;gt; &amp;lt;a href="http://www.danitawalton.com/wp-content/uploads/2015/12/a242f8c372d436c89af82fb5349423be.jpg"&amp;gt; This spontaneous event is a combination of Game Night and Speed Dating. Join other fun and friendly singles for a casual and comfortable party like no other! Here is how it works ~ Upon arrival you will be greeted by the friendliest host you ve ever met and given a name tag with a random number as well as a sheet to keep track of everyone you meet ~ Time to Play: every 6 minutes you will receive a mystery message with a secret task to carry out with your 6 minute date ~ At the end of the night let us know the people you would like to see again. ~ If the feeling s mutual we will exchange your contact information. &amp;lt;/a&amp;gt; &amp;lt;a href="http://www.danitawalton.com/wp-content/uploads/2015/12/34082e76b0c822af_shutterstock_107906033.xxxlarge_2x.jpg"&amp;gt; Common Questions: What if I don t have a match? Even if you don t have a match we ll give you the the contact information for those who are interested in you. You never know what might happen! Can I come alone? Yes 98% of those attending will be coming on their own. What are the age ranges? This event will cater mostly to single professionals in their 20s 30s and 40s however we have events for all kinds of demographics. Check out our Meetup Group Relationship Ready Singles - Pittsburgh for more coming events (http://www.meetup.com/relationship-ready-singles-burgh/) How is this different from other speed dating events? The brainchild of matchmaker Danita Walton Play Dating is a unique dating concept centered around the premise of spontaneity fun and connection. Should you meet your Mr. or Mrs. right we want you to be able to tell the story as if we were never there. So forget about meeting someone and just come out and have some fun! Purchase Prepay tickets here: http://www.danitawalton.com/events/play-dating/pittsburgh-25-45/ </t>
  </si>
  <si>
    <t>Another year another time to reflect on the culture of software development. For decades the two tribes of DEVELOPERS and QA have faced each other down on the battleground of SOFTWARE. In some lands the tribes are continuously at war. In other places they have forged an uneasy alliance. In precious few regions they work together in HARMONY. Join PghQA as we explore this relationship and seek to find a common ground where both tribes can flourish! Speakers: Brian Hall (UPMC) - Brian is a QA Manager at UPMC/TDC with experience in many software development roles (notably: development AND QA). Steve Gross (Google) - Steve is an SET ("Software Engineer in Test") at Google with experience in test automation and DevOps.</t>
  </si>
  <si>
    <t xml:space="preserve"> 1400 Ashwood Dr Suite 1403 Cannonsburg PA</t>
  </si>
  <si>
    <t>We've been averaging[masked] people at the Happy Hours a useful place to network. We post this on 10 different meetups and 3 facebook events and see who shows up. Remember FUN first networking second. Currently we have 86 RSVPS Yes and 54 maybes the day before New Years Eve! So not too shabby! Great way to meet others and mingle! Bring business cards but don't force the networking on people just let it happen n'at! Meetup Happy Hour Meet N Greet! at Tilted Kilt Robinson with DJ &amp;amp; DANCING! Saturday January 16th Happy hour at 7-11pm Address: 120 Andrew Dr Robinson Township PA 15275 By SAMS CLUB! SPECIAL: TBA Happy hour at 7-9pm the event is 7pm to 11pm! DJ will be setup from 8pm to 11pm. ***HAPPY HOUR is cross-posted on TEN meetups and a couple of Facebook Events. Normally we average a lil bit over 100 people for the Happy Hours. Recently have been getting 140 160 and 120 people the last Meetup HAPPY HOURS!*** HOPE TO SEE YOU THERE!!!</t>
  </si>
  <si>
    <t xml:space="preserve"> $50K to Grow your company! The National Hardware Cup is coming to Pgh Jan 20th</t>
  </si>
  <si>
    <t>6 Pittsburgh companies will pitch for cash &amp;amp; prizes at TechShop on January 20th!Pitch Application Deadline is January 7th. Apply here: https://innovationworks.typeform.com/to/RjixT8 Or register to attend: https://www.eventbrite.com/e/national-hardware-cup-pittsburgh-tickets-19757453074</t>
  </si>
  <si>
    <t xml:space="preserve"> 192 Bakery Square Boulevard</t>
  </si>
  <si>
    <t>Internet of Things Pittsburgh (#iotpgh)</t>
  </si>
  <si>
    <t>Internet of Things Pittsburgh (#iotpgh) is a group dedicated to the building of the Internet of Things (IoT) from the ground up in the Steeler City. We are makers tinkerers technologists and innovators pushing IoT technology to the limits. We discuss privacy security scalability and stability while implementing our ideas in new projects and products. Our meetup features periodic discussions relating to IoT topics trends logistics and talks from Pittsburghers.</t>
  </si>
  <si>
    <t xml:space="preserve">New Technology; Microcontrollers; Technology Professionals; Arduino; Makers; Internet of Things; Open Source Hardware; Web of things; Raspberry Pi; </t>
  </si>
  <si>
    <t>895 days</t>
  </si>
  <si>
    <t>Win $50K to grow your company- The National Hardware Cup is coming to Pittsburgh</t>
  </si>
  <si>
    <t>Join us to see 6 Pittsburgh companies pitch for cash &amp;amp; prizes at TechShop on January 20th! Apply to pitch by January 7th here: https://innovationworks.typeform.com/to/RjixT8 Registration to attend is free - RSVPs requested to help us plan for food &amp;amp; beer: https://www.eventbrite.com/e/national-hardware-cup-pittsburgh-tickets-19757453074</t>
  </si>
  <si>
    <t>TechShop</t>
  </si>
  <si>
    <t>Pittsburgh 15206</t>
  </si>
  <si>
    <t>Full Wolf Moon Snowshoe or Hike in North Park</t>
  </si>
  <si>
    <t xml:space="preserve"> Click Here Hiking or snowshoeing through a winter landscape illuminated by the full moon is an experience you won\'t want to miss. Join L.L.Bean Pittsburgh as we take a hike or snowshoe the trails of North Park Allegheny County Parks\' largest park that features over 40 miles of multiuse trails. Please make sure you wear appropriate hiking clothing waterproof footwear (if possible) and dress for the weather (layers; no cotton.) Please bring snowshoeing equipment if the weather requires it. Please bring a small day pack with extra clothes snacks water and any personal medications you may need. Ages 8 and up are welcome. Hope to see you on the trail! Thank you for your interest in our free "Snowshoe or Hike Outing." L.L.Bean has a centralized reservation system. To guarantee your space you must first confirm your reservation on our new centralized reservation system and if appropriate fill out a participant agreement. Please visit www.llbean.com/pittsburgh find this event on the "Event Calendar" and register. We look forward to seeing you! Activity Level:Physical Ability/Cardiovascular Demand: EasyLevel of Experience: Intro Hike distance will be about 4 miles What to bring:Snowshoe equipmentDress in Layers (avoid Cotton)Sturdy Hiking BootsTwo Light Sources: Headlamp Flashlight Extra Flashlight etc.Water to stay hydrated Snacks Completed and signed L.L.Bean participant agreement Click Here Additional: Lip Balm Camera Change of Shoes Dry Bag Walking Stick or Trekking Poles Personal Medicines Eye Protection Minimum Age 8: This outing is open to ages 8 and above. Children 8 to 14 years of age need to be accompanied by a participating adult. Children 15 to 17 years old can participate alone after their parent has signed the L.L.Bean participant agreement for minors. Need help preparing for your next adventure? Visit L.L.Bean Store at Ross Park Mall and ask to speak with an Outdoor Product Specialist. L.L.Bean will fit you with the right clothing and gear for all of life\'s adventures. L.L.Bean Store at Ross Park Mall 1000 Ross Park Mall Drive (Map) Pittsburgh PA 15237 L.L.Bean Outdoor Discovery Schools Website || Meetup || Twitter || Facebook</t>
  </si>
  <si>
    <t>TechConnect: Gadget Lab</t>
  </si>
  <si>
    <t>Get a new gadget this holiday and want to know how to get the most out of it? Come talk with one of our resident Gadget Lab experts about how you can access thousands of books magazines songs and more for free through eCLP. Bagged lunches are welcome</t>
  </si>
  <si>
    <t>De-Clutter and Re-Organize</t>
  </si>
  <si>
    <t>Get tips on de-cluttering and re-organizing your home. With spring just a few months away there s no better time than now to start re-organizing. Presented by: Kelly Covone-Henning Aging Institute of UPMC Senior Services and the University of Pittsburgh Bagged lunches welcome</t>
  </si>
  <si>
    <t>Saturday Silver Screen Film Club: Selma</t>
  </si>
  <si>
    <t>DVD 128 minutes The true story of courage and hope that changed the world forever this film shares Dr. Martin Luther King Jr.\'s historical struggle to secure voting rights for all people. A dangerous and terrifying campaign that culminated with an epic march from Selma to Montgomery Alabama in 1964.</t>
  </si>
  <si>
    <t>Pop Des Fleurs: Drop-in Craft Workshop</t>
  </si>
  <si>
    <t>Create fiber flowers to brighten the Pittsburgh winter! Pop des Fleurs creations will be displayed throughout Pittsburgh as outreach for FiberArt International 2016. Help us with our designs made from recycled plastic bags or acrylic yarn or create your own! Open to all ages.</t>
  </si>
  <si>
    <t>Return to the Wild: the Chris McCandless Story</t>
  </si>
  <si>
    <t>DVD 60 minutes A journey in the footsteps of the enigmatic young American named Chris McCandless who vanished and ultimately perished in the Alaskan wilderness. New interviews and never before released letters probe the mystery behind the best-selling book and movie \'Into the Wild.\' Bagged lunches are welcome</t>
  </si>
  <si>
    <t>TechConnect: Google Drive</t>
  </si>
  <si>
    <t>Take your Google experience to the next level with Google\'s cloud tool Google Drive. This class will introduce you to the basics of using Google Drive and its multiple functions. No registration is required. Seats are first come first serve. Bagged lunches are welcome</t>
  </si>
  <si>
    <t>Art of Self-Defense</t>
  </si>
  <si>
    <t>The goal of self-defense training is to prepare you mentally verbally and physically if confrontation should occur. Join us for an interactive workshop and learn how to safely defend yourself in any situation. Presented by: Josh Ryer Ryer Martial Arts Academy</t>
  </si>
  <si>
    <t>When something traumatic happens the shock can reverberate in our thoughts and feelings for extended periods of time. Therapist and author Tamara Hill will discuss the psychological emotional and physiological and neurological effects of trauma. Get tips on coping with and ultimately overcoming your own trauma. Presented by: Tamara Hill MS LPC http://www.meetup.com/pittsburgh-free/events/227737876/</t>
  </si>
  <si>
    <t>Looking to get away from it all? Take the afternoon off and join us for friendly and fun board and card games. No registration required. Age 18 and up only.</t>
  </si>
  <si>
    <t>Support LOCAL film!! Film Kitchen: "Music Doc" Edition @ Melwood Screening Room</t>
  </si>
  <si>
    <t>Film Kitchen is held on the 2nd Tuesday every month and features local filmmakers. Only $5 and you get Spak Brothers\' delicious pizza and beer (or soda). Reception/eating/drinking starts at 7 pm; films start at 8. Q &amp;amp; A with each filmmaker after their films. It\'s a great way to support and get to know filmmakers from right here in Pittsburgh. *Full lineup: http://cinema.pfpca.org/films/film-kitchen https://steelcinema.wordpress.com/2016/01/11/weekley-movie-roundup-january-11th-january-17th/ City Paper write-up: http://www.pghcitypaper.com/pittsburgh/film-kitchen/Content?oid=1880753 I will be screening a trailer from my next music documentary and a short experimental film. Other films in the program will include a music documentary. - Chris M</t>
  </si>
  <si>
    <t>3-part HEALTHY EATING program (free)</t>
  </si>
  <si>
    <t>An introduction to plant-based eating; includes typical meals recipes dining out &amp;amp; resources.Wednesday's Jan. 20 &amp;amp; 27 + Feb. 3: 6:30-8 pm.FREE but you must register in advance at:http://www.murrysvillelibrary.org/Events_&amp;amp;_Programs.html Contact: Sally Lipsky [masked]</t>
  </si>
  <si>
    <t>3-part Healthy Eating program (free)</t>
  </si>
  <si>
    <t>An introduction to plant-based eating; includes typical meals recipes dining out &amp;amp; resources.Wednesday's Jan. 20 &amp;amp; 27 + Feb. 3: 6:30-8 pm.FREE but you must register in advance at:http://www.murrysvillelibrary.org/Events_&amp;amp;_Programs.htmlContact: Sally Lipsky [masked]</t>
  </si>
  <si>
    <t>National Hardware Cup: Pittsburgh</t>
  </si>
  <si>
    <t>Hey all If you have an idea for a physical product startup the AlphaLab Gear National Hardware Cup (http://alphalabgear.org/hardwarecup/) is kicking off in Pittsburgh on 1/20 and you should apply! Or if you just want to see 6 of the regions top hardware companies pitch and mix and mingle with some of the region's top VC's and Hardware CEOs you should register to attend the panel &amp;amp; pitch competition. Apply: https://innovationworks.typeform.com/to/RjixT8</t>
  </si>
  <si>
    <t>Indoor meeting / Drones 101 / Legal Update</t>
  </si>
  <si>
    <t>Dear Drone Masters 2016 is a coming age year for drones. We started the club out as a group of people just flying for fun and now we have some serious hobbyist and commercial pilots alike. It is time we had a meeting on what the proper steps are to be completely compliant with the FAA and the easiest way to start making money flying your drone. This year the 333 exemption process for commercial flying is finally mature enough to make applying a pretty standard chore. For the first time hobbyist will also have to register their drones with the FAA. Furthermore I just got word that ALL drone clubs within 30 miles of DC are suspended until further notice by the FAA. To help - Saul Ewing a prominent Pittsburgh Law Firm has offered to host a short presentation on the latest drone rules. We will be at the Pittsburgh Tech incubator Alpha Labs Gears for this event. Tom and I will be working on getting some press for the event. Saul Ewing will be providing refreshments as well. The event is scheduled for Thursday January 28th at 6PM. We can modify the date or time based on feedback but please RSVP this week so we know if enough people can fit this into their schedule. This meeting will double as a registration drive so if you have friends that just got a drone or have not registered their drone we will help them with the FAA website and process before the $5 charge comes into effect. Please come out and show your support. Especially if you have already registered or currently hold a 333 Exemption it is very important that other members can talk to you. Sincerely Micah &amp;amp; Tom</t>
  </si>
  <si>
    <t>Alpha Labs Gear</t>
  </si>
  <si>
    <t xml:space="preserve">Singles; Dining Out; Live Music; Crafts; Women's Social; Social; Fun Times; Singles 30's-50's; Foodie; Exercise; Active Women Over 45 Married or Unmarried; </t>
  </si>
  <si>
    <t>Weight loss? A New Years resolution?</t>
  </si>
  <si>
    <t xml:space="preserve">Meet with the members of weight loss friends to get ideas and support on how to make your resolution last longer than just a few months. </t>
  </si>
  <si>
    <t>panera bread</t>
  </si>
  <si>
    <t xml:space="preserve"> 4172 William Penn Highway</t>
  </si>
  <si>
    <t>Your 2016 New Year\'s real estate resolutions</t>
  </si>
  <si>
    <t>This months topic will be about your new years real estate resolutions. How to focus on the items that you forgot about or just got just plain lazy 1. Back to the basics of prospecting networking always looking and where to look 2. Goal setting. Realistic short term and long term goals 3. We will put these goals in writing together and go over them to make sure they are big enough yet also achievable 4. Talk about how we can also reach our goals together by doing more deals together as partners Please join us at our offices on Ellsworth Remember to bring business cards for networking We have seating in the large conference space for up to 20 See you there! Alex and team</t>
  </si>
  <si>
    <t>Jewish Soul Stew band Chillent Saturday 1/2 at James St. Gastropub North Side</t>
  </si>
  <si>
    <t>A delicious mix of soul jazz blues funk and klezmer from one of Pittsburgh\'s best new bands. Saturday 1/2/16 8 pm to midnight James Street Gastropub and Speakeasy North side. $5 cover</t>
  </si>
  <si>
    <t>A Night at the Museum</t>
  </si>
  <si>
    <t>*This event is cross posted with the Greensburg Happy Hour meetup* Jason the organizer for Greensburg Happy Hour has graciously requested our coordination to attend the "Art on Tap" (practically "happy hour" at the museum) at the Westmoreland Museum of American Art in Greensburg. Here are the details taken directly from the museum\'s website "Experience happy hour at The Westmoreland the second Friday of every month. Enjoy music by Jane West a scavenger hunt light bites from The Pier at Sharky s and drinks including beer from All Saints Brewing Company. This month s Art on Tap is sponsored by SkySight Photography." Tickets are $10 and can be purchased here: http://thewestmoreland.org/event/art-on-tap-jan-2016/ After seeing the museum last year I highly recommend it!Thanks and I look forward to seeing everyone there!</t>
  </si>
  <si>
    <t>Access Mob Pittsburgh</t>
  </si>
  <si>
    <t>Access Mob Pittsburgh promotes social advancement through positive change. The Americans with Disabilities Act is a complaint-driven law that requires individuals with disabilities to sue businesses in order to be granted basic civil rights and gives the public a negative image of people with visible differences. The goals of the Access Mob are to bring communities together to advocate for change through positive measures. In the spirit of Flash Mobs this is a space for discussion and organization of Accessibility Mobs. Accessibility Mobs can be (but are not limited to) any one of the following: * Organizing groups to canvass neighbourhoods to do censuses of sidewalks intersections and cut curbs in residential areas and business districts. * Organizing groups to canvass business and retail areas to evaluate the level of accessibility individual businesses according to ADA and ABA standards. * Ramp Crawls Shopping Crawls and related activities to reward businesses who are ADA compliant to show the collective buying power or people with disabilities and to demonstrate to a range of businesses that yes people who are disabled like going out to night clubs and fancy restaurants. * "Un-Protests" - Approaching businesses that are not accessible and expressing to them that people with disabilities want to spend money there and that people who are currently fully-abled want to continue patronizing should they become disabled in the future.</t>
  </si>
  <si>
    <t xml:space="preserve">Living with Disabilities; Disability Rights; Social Networking; We Are Change; Positive Change; Volunteering; Community Service; Community Building; Make a Positive Impact; Family and friends of disabled individuals; Flash Mobs; Advocacy; Be the Change You Wish to See in the World; Disabled; </t>
  </si>
  <si>
    <t>56 days</t>
  </si>
  <si>
    <t>Access Mob Premier</t>
  </si>
  <si>
    <t>Come to the January gathering of the Pittsburgh Area Accessibility Meetup (http://www.meetup.com/Pittsburgh-Area-Accessibility-Meetup/)! I strongly encourage everyone to check out that Meetup as well and RSVP to their event when it goes live. This month Alisa will be speaking about the Pittsburgh Access Mob! There\'s lots more awesome stuff happening - I\'ll be sure to update the event as more information becomes available!</t>
  </si>
  <si>
    <t>Detoxify Body Detoxify Home</t>
  </si>
  <si>
    <t>Get the New Year off to a healthy start by choosing to detox with one of several cleanses keeping toxins out of the body and freshening your home at a challenging time of the year. Effective non-toxic DIY options will be shared and used as door prizes. First time attending guests are free; all others are $5. Bring an adult guest and get a cool gift. All are welcome.Stay for a home business presentation at 8:30 and learn how to get an additional paycheck!</t>
  </si>
  <si>
    <t>Pittsburgh Catholic Worker Meetup</t>
  </si>
  <si>
    <t>A group for progressive Catholics who believe in peace and social justice by living the faith as Dorothy Day and Peter Maurin did. We will support one another in community as we seek to fulfill the corporal works of mercy and grow in faith through prayer study and discussion. And we\'ll eat some good food and have some laughs too hopefully.</t>
  </si>
  <si>
    <t xml:space="preserve">Peace; Human Rights; Grassroots Progressives; Intellectual Discussion; Sustainability; Prayer; Spiritual Growth; Christian; Social Justice; Activism; God; Jesus Christ; Faith; Social Issues; Economic and Social Justice; </t>
  </si>
  <si>
    <t>60 days</t>
  </si>
  <si>
    <t>Psalms and Lattes</t>
  </si>
  <si>
    <t>My strength returns to me with my cup of coffee and the reading of the psalms.-Dorothy Day Let\'s get together over coffee and biscotti and discuss some scripture at Commonplace coffeehouse on Penn street.</t>
  </si>
  <si>
    <t xml:space="preserve">The Commonplace at Voluto </t>
  </si>
  <si>
    <t xml:space="preserve"> 5467 Penn Avenue</t>
  </si>
  <si>
    <t>Hitchcock Truffaut @ Regent Square Theater</t>
  </si>
  <si>
    <t>Meet in lobby starting at 7:30; film starts at 8. $9A screenie pass gets you 12 films (and a free popcorn or soda!) for only $80: http://cinema.pfpca.org/screenie-subscription In 1966 French director Francois Truffaut published a series of in-depth conversations he had with Alfred Hitchcock in the classic book Hitchcock/Truffaut which chronicled the details and mastery of Hitchcock s extensive body of work. Based on the original recordings of their conversations this documentary is a film buff s dream; illustrating the greatest cinema lesson of all time it plummets us into the world of the creator of Psycho The Birds and Vertigo. Hitchcock s incredibly modern art and enduring legacy is elucidated by today s leading filmmakers: Martin Scorsese David Fincher Arnaud Desplechin Kiyoshi Kurosawa Wes Anderson James Gray Olivier Assayas Richard Linklater Peter Bogdanovich and Paul Schrader. Kent Jones || USA || 2015 || 90 minutes Trailer: https://www.youtube.com/watch?v=hgAvkXH4dmI</t>
  </si>
  <si>
    <t>Heart of a Dog by Laurie Anderson @ Harris Theater</t>
  </si>
  <si>
    <t>Showtime is 7:30 pm; meet in lobby 7:15ish. $8 A screenie pass gets you 12 films (and a free popcorn or soda!) for only $80: http://cinema.pfpca.org/screenie-subscription On this years Oscar shortlist for Best Documentary Feature "Hello little bonehead. I\'ll love you forever." So begins Heart of a Dog creative pioneer Laurie Anderson\'s wry wondrous and unforgettable cinematic journey through love death and language. Anderson s powerful personal essay reflects on the deaths of her husband Lou Reed her mother and her beloved dog through larger ruminations of the afterlife post-9/11 anxieties and existentialism. This inventive amalgamation of animation visual effects 8mm home-movie clips newly shot footage and variously doctored or distressed images combine with Anderson s philosophical voice-over narration and signature soundtrack as both a demonstration and a critique of the art of storytelling. Laurie Anderson || USA || 2015 || 75 min. Trailer: https://www.youtube.com/watch?v=HnKVjZfKhYs</t>
  </si>
  <si>
    <t>176 RSVPs so far! Multi Meetup Happy Hour at Tilted Kilt Robinson w DJ n Dancing</t>
  </si>
  <si>
    <t>Multi-Meetup/Meet N Greet Happy Hour (11 Meetups 2 Facebook Events) WOW! with 14 days to go we have 110 YES RSVP's and 44 Maybes for the DJ &amp;amp; Dancing Happy Hour at Tilted Kilt Robinson. Top Three Meetups that RSVP'd 37 RSVP's Free &amp;amp; Almost Free in Pittsburgh 30 RSVP's Burgh Adults 13 RSVP's AMAZING PITTSBURGH Meetup. Facebook accounts for 45 YES RSVPs and 68 Maybes Okay to invite friends Tilted Kilt Robinson isn't that busy at night so there's room for about 200+ ;-) We've been averaging the last couple of months[masked] people going to these happy hours.Howard the DJ is planning on playing mostly 80's and 90's dance music with occasionally something else thrown in. ***Meetup Happy Hour Meet N Greet! at Tilted Kilt Robinson with DJ &amp;amp; DANCING! Saturday January 16th Happy hour at 7-11pm This Happy Hour is close to the SAM's Club and Quaker Steak and Lube in Robinson. FREE PARKING. Address: 120 Andrew Dr Robinson Township PA 15275 SPECIAL: TBA Donation asked to help pay for the DJ! HOPE TO SEE YOU THERE!!! ***HAPPY HOUR is CROSS-POSTED on TEN meetups and a couple of Facebook Events. Normally we average a lil bit over 100 people for the Happy Hours. Recently the last three Happy Hours have gotten 140 160 and 120 people!***</t>
  </si>
  <si>
    <t xml:space="preserve">FYI: This is cross-posted more people are showing up than just rsvp\'d here! We had 100+ people the last time. Check out the event on facebook: https://www.facebook.com/events/476988665759457/ The Jazz Conspiracy Big Band is back this week!! I\'ll be giving a beginner swing lesson starting at 7:15. So don\'t worry if you don\'t know how to dance I\'ll teach you the basics! Whether you\'re new to dancing or have some experience the lesson is a GREAT way to meet and make new friends. We rotate partners in class which creates a great learning environment and gives you a chance to meet other folks. Our crowd grows every time! We had a really FANTASTIC group the last time!! Air Conditioned / FREE parking$7.00 cover. Come on out &amp;amp; DANCE! Whether you just want to enjoy the sounds of big band music or do some dancing come join us at the Elks on the North Side. Cover ONLY $7. $2 drafts!! Just ask for Mark you\'ll have no trouble finding me. </t>
  </si>
  <si>
    <t>Peaceburgh</t>
  </si>
  <si>
    <t>Welcome home! Peaceburgh is a place of love where you can come and be yourself play grow and connect with people who want to embrace all that life has to give. We welcome connection and the honest expression of emotions. How we feel is precious and everyone's experience is sacred. We are here to remind each other that all humans are one family and that when we come together to create we have immense power. When we collaborate we do more than survive we thrive! We live in abundance! Each person has unique gifts and we support each other in exploring our gifts and actualizing our dreams. If you need a massage or a hug come on over! Our community has many sweethearts and healers who would be more than willing to lend you a hand :) If you want to have a heart-to-heart with someone or brainstorm ideas with another come check out our parties! We host a diversity of events: Potlucks Drum circles Sacred ceremony Gift sharing circle Love mob Massage party and whatever the flow brings! Love is the source of life and our intention is to share the love that is inside all of us. If you could only sense how important you are to the lives of those you meet; how important you can be to the people you may never even dream of. There is something of yourself that you leave at every meeting with another person. -Fred Rogers</t>
  </si>
  <si>
    <t xml:space="preserve">Spirituality; Self Exploration; Miracles and Prayers; empowerment; Connection; Creative Expression; Spiritual Awakening; Synchronicity; Love Love and More Love; Divine Guidance; Celebrating Life; </t>
  </si>
  <si>
    <t>54 days</t>
  </si>
  <si>
    <t>Dreamtime Discovery</t>
  </si>
  <si>
    <t>Dreaming is cloaked in mystery. Mystery unveiled reveals the interconnectedness in this cosmic dream we are all co-creating.There are stories to be told treasures to be discovered and blessings to be shared from deep within our selves.I had a shamanic dream with a bear some nights ago and want to gather with others to decipher our dreamtime mysteries which are filled with as many synchronicities and connections as our waking life.Dreaming is a time of rest. When our minds are kissed with the ancienct symbols of life's expressions we find our truth. Sharing our dreams helps us to discover our story and reveals clarity for our minds.For this sacred gathering please bring dreams that you remember from now until January 3rd. Write them down so you remember as much detail as you can.Dreams are a mystery and have multiple purposes which I am excited to discuss and explore.Sharing dreams is a traditional community event in many cultures. If you have any thing else you feel called to share for this gathering please do )))) ((((</t>
  </si>
  <si>
    <t>Around back down the stairs</t>
  </si>
  <si>
    <t xml:space="preserve"> 6375 Morrowfield Ave</t>
  </si>
  <si>
    <t>Workshop - Instacontent: SnapChat Periscope and More!</t>
  </si>
  <si>
    <t>This is part of a monthly series of educational seminars covering a host of audio and video podcasting topics as well as social media and website how-tos. Seating is limited to allow attendees to get the most out of a small group seminar including informal discussion with a question and answer portion. This seminar event will cover the concept of Insta-content. Snapchat has captured the attention of the youth and Millenials with quick expiring content. Periscope and similar apps allow us to stream in mere moments to a worldwide audience. How do these and other tools fit into your message and connecting with others online? Price includes seminar materials. The seminar will be led by Katie Dudas and Michael Sorg. Katie Dudas is a a Soclal Media Manager and has worked on campaigns with New Sun Rising and The Scarehouse. Michael hosts engineers posts and/or advises on a minimum of 12 podcasts for his own network and clients every week in the fields of technology entertainment healthcare and more. If you can't make it for the live seminar a follow-up webinar of the event is also available.Find out more here! Discover more tips and tricks for FREE at Sorgatron.com! Sign up to our Newsletter for our Introdution to Podcasting Webinar for FREE! Have questions about Instacontent: SnapChat Periscope and more ways to make content NOW! (Workshop)? Contact Sidekick Media Services</t>
  </si>
  <si>
    <t>Tarot and Oracle Exchange</t>
  </si>
  <si>
    <t>This group is for those of all levels of experience who are interested in Tarot Lenormand and Oracle cards. We'll meet once a month to exchange readings share tips and information learn new spreads work on learning how to use reversals learn how to use Tarot and Oracles for spiritual pathwork how to trim a deck (for large cards) etc. If you've just decided you might like to learn to read Tarot Lenormand or Oracle cards then this is the place for you to come to take a closer look get hands on with some decks and learn more so that you can better decide if it's right for you and if there's a particular deck that calls to you. Our mission is to have fun be informative and inspirational as we meet new people and to learn and grow together.</t>
  </si>
  <si>
    <t>PIZZA PARTY SOCIALIZE DANCE &amp; NETWORK WITH THE SATURDAY SINGLES CROWD!</t>
  </si>
  <si>
    <t xml:space="preserve"> Come join the Saturday Singles\' crowd for an evening of entertainment networking socializing and delicious pizza at the always popular "PIZZA PARTY" on SATURDAY JANUARY 30TH at the West View VFW! Our Pizza Party Dances are fun energetic events with some of our largest crowds of the year! Along with Free Delicious Tasty Pizza for all of our guests we will have Free Snacks and an optional Free dance lesson at 7:30 p.m. Your favorite dance music will be played by DJ George from 8:00 p.m. to midnight. See everyone on Saturday JANUARY 30TH at this always well-attended crowd-pleasing dance event! Be sure to mark this exciting event on your social calendars now! For more information or details call[masked] e-mail [masked] or visit www.dancetonight.weebly.com. Come mix mingle network socialize and dance with our Meet-Up Group members along with all of the Saturday Singles\' at this popular event! </t>
  </si>
  <si>
    <t>GAP riding - West Newton (35~40 miles)</t>
  </si>
  <si>
    <t>Hi All I'm planning another GAP riding about 35~40 miles.Let's meet at West Newton Bicycle Shop. We'll start riding toward Connellsville (20~25 miles) and come back to West Newton.Depending on who attend we can be flexible for the distance and speed. We'll come back to West Newton around 1pm and will have lunch. And we will ride another 10~15 miles after lunch toward Little Boston and will come back to West Newton by 3:30pm.If you have any questions please let me know. Thanks and see you then Jason</t>
  </si>
  <si>
    <t>King Crab Feast! Sun. Jan 24th! Mt. Washington!</t>
  </si>
  <si>
    <t>King Crab Feast! Cooking up 30-60 lbs of Alaskan King Crab! Space-Limited. The Feast is Pre-Pay ticket link is below. 2 Events: King Crab Feast and After-Party w/ DJ and Dancing! Date. Sunday January 24th Zen Den Address: 10-12 Boggs Avenue Pittsburgh PA.Mt. Washington Events Times: King Crab Feast 4pm to 6:30pm After-Party: 6:30pm to 10pm (might go on till later it is a Sunday). Cost: $25 King Crab Feast (30-60 lbs of King Crab Bread Appetizer plates and Beverages) Limited Spaces available $10 After-Party (DJ &amp;amp; Dancing) Additional Appetizer Plates and Beverages included. Limited Spaces Available. PRE-PAY TICKETS: http://www.brownpapertickets.com/event/2484916 Tickets Sales End 24 hours before. Tickets Avail at the DOOR for $5 more. PRE-PAY really does help us out APPRECIATE IT! Please Pre-pay! You SAVE $5 that way! We\'re bringing in a DJ and having an After-Party which is a SEPARATE EVENT. So if you want to go to BOTH you have to buy tickets for both.</t>
  </si>
  <si>
    <t xml:space="preserve">The Zen Den </t>
  </si>
  <si>
    <t xml:space="preserve"> 10 and 12 Boggs Ave</t>
  </si>
  <si>
    <t>After Party Fundraiser for Zen Den w DJ &amp; Dancing! Mt. Washington!</t>
  </si>
  <si>
    <t>SPACE LIMITED EVENT: Crab Feast WILL SELL OUT! AFTER PARTY w DJ &amp;amp; DANCING! New Events Space! 2 Events: Crab Feast and After-Party Date. Sunday January 24th Address: 10-12 Boggs Avenue Pittsburgh PA. Mt. Washington Events Times: King Crab Feast 4pm to 6:30pm After-Party: 6:30pm to 10pm (might go on till later it is a Sunday). Cost: $25 King Crab Feast (King Crab Bread Appetizer plates and Beverages) Limited Spaces Available $10 After-Party (DJ &amp;amp; Dancing) Additional Appetizer Plates and Beverages included. Limited Spaces Available. LOTS OF FUN! PRE-PAY TICKETS: http://www.brownpapertickets.com/event/2484916 When you go to the link you will see a drop down. To buy Crab Feast Tickets you select the 4pm Time Period. To buy After Party tickets you select the 6pm time period. Or you can buy BOTH! Tickets Sales End 24 hours before. Tickets Avail at the DOOR for $5 more. PRE-PAY really does help us out APPRECIATE IT! Please Pre-pay! The logistics and expense of the crab and getting the space ready easier! Zen Den\\Balanced Mind Pittsburgh is fundraising to help improve it\'s event space. The space needs spruced up and as the first event to raise funds. We\'re bringing in a DJ and having an After-Party which is a SEPARATE EVENT. So if you want to go to BOTH you have to buy tickets for both.</t>
  </si>
  <si>
    <t>Yummy Plants Birthday Party and Benefit!</t>
  </si>
  <si>
    <t>The local nonprofit organization Justice For Animals (JFA) is hosting a birthday party to celebrate 5 years of the Yummy Plants vegan lifestyle website right here in Pittsburgh! The event will benefit local vegan charities. Come mix mingle and celebrate! Enjoy hors d\'oeuvres and snacks from event sponsors Earth Balance So Delicious Dairy Free and Treeline Cheese. We\'ll also have Mixtape\'s vegan BLT bites and more! Get your ticket now - limited capacity. Proceeds from your $5 ticket price support Hope Haven Sanctuary Justice for Animals and Vegan Pittsburgh! Tickets can be purchased at https://squareup.com/market/montara-media/tix-for-the-yummy-plants-charity-benefit There will also be a cash bar featuring vegan non-dairy cocktails like homemade Bailey\'s Irish "Cream" White Russians Creamy Vodka drinks &amp;amp; whipped cream! Stay tuned for raffle prize announcements! Hope to see you there :) Don\'t know Yummy Plants? Check out their Facebook page! https://www.facebook.com/yummyplants</t>
  </si>
  <si>
    <t>Mixtape</t>
  </si>
  <si>
    <t xml:space="preserve"> 4907 Penn Ave. </t>
  </si>
  <si>
    <t>Free Jazz at Nola on the Square Fri Jan 8th 8 pm</t>
  </si>
  <si>
    <t>Nola on the Square located in downtown Pgh is having a free jazz concert on Fri Jan 8th at 8 pm. We will meet inside at the front of the entrance.</t>
  </si>
  <si>
    <t>Nola on the square</t>
  </si>
  <si>
    <t xml:space="preserve"> 24 Market Square</t>
  </si>
  <si>
    <t>The 5th Wave - McCandless - Dinner Olive Garden</t>
  </si>
  <si>
    <t>Please note the location and date has changed!! Movie start time is 1:20 PM in McCandless. I have also changed this to Sunday since we might get heavier Snow in the south hills on Saturday for those of you coming from the South. Dinner after @ Olive Garden MCINTYRE SQUARE SHOPPING CENTER 40 McIntyre Square Drive Pittsburgh PA 15237(412)[masked] In "The 5th Wave" set in the present day four waves of increasingly deadly attacks have left most of Earth decimated. Against a backdrop of fear and distrust 16-year-old Cassie is on the run desperately trying to save her younger brother. As she prepares for the inevitable and lethal 5th wave Cassie meets a young man who may become her final hope. Based on the book by Rick Yancey.</t>
  </si>
  <si>
    <t>Tea At Coffee Buddha</t>
  </si>
  <si>
    <t>Coffee Buddha</t>
  </si>
  <si>
    <t xml:space="preserve"> 964 Perry Highway Pittsburgh PA 15237</t>
  </si>
  <si>
    <t>Like boardgames and card games and find yourself looking for a friendly open group of like minded folks to throw some dice with? MEEPLE is for you. Come on out to the Carnegie Library in Oakland for an afternoon of great games and laughs. Regular attendees bring all sorts of games from simple to sophisticated for those into gateway games to those into complex Euros. There's a space and place for all players. You won't find a warmer welcome! First timers new and inexperienced players are encouraged to attend.</t>
  </si>
  <si>
    <t>Practice Bunny Yoga to benefit Animal Friends</t>
  </si>
  <si>
    <t>Wind down from the week with a relaxing "hoppy hour" of Bunny Yoga! Practice your sasangasana or Rabbit Pose with the professionals - our very own shelter rabbits! Class begins promptly at 6 p.m.; please arrive 10-15 minutes early to check in and get settled. Please bring your own mat as well as water yoga blocks or any other props you might need. (Limited yoga mats are available to borrow.) No prior yoga experience is required but it is helpful - this will be an all-levels class. Reserve your spot here $10 per person: https://www.kintera.org/AutoGen/Register/Register.asp?ievent=1148162&amp;amp;en=cvINI3PLLbKWJdPOJaKTI9PYKmIRL9OYJkIWKcMYJmLTKcOXKjKSI6NSJiKZKmPaH</t>
  </si>
  <si>
    <t xml:space="preserve"> 562 Camp Horne Road</t>
  </si>
  <si>
    <t>Indoor Mini Golf!</t>
  </si>
  <si>
    <t>Monster Mini Golf offers 18 holes of State-Of-The-Art glow in the dark golf. Monsters that move will be sure to catch your attention. Just $5 to golf and stay for the awesome Arcade!</t>
  </si>
  <si>
    <t xml:space="preserve">Join Us For Lunch And Networking </t>
  </si>
  <si>
    <t>Join 25 like minded professionals looking to expand their businesses thru quality networking. We only invite one person per product / service so please contact me to see if your slot is still open.</t>
  </si>
  <si>
    <t>King Crab Feast! Sun. Jan. 24th</t>
  </si>
  <si>
    <t>King Crab Feast! Cooking up 30-60 lbs of Alaskan King Crab! Space-Limited. The Feast is Pre-Pay ticket link is below. 2 Events: Catered King Crab Feast and After-Party w/ DJ and Dancing! Date. Sunday January 24th Zen Den Address: 10-12 Boggs Avenue Pittsburgh PA.Mt. Washington Events Times: King Crab Feast 4pm to 6:30pm After-Party: 6:30pm to 10pm (might go on till later it is a Sunday). Cost: $25 King Crab Feast (30-60 lbs of King Crab Bread Appetizer plates and Beverages) Limited Spaces available $10 After-Party (DJ &amp;amp; Dancing) Additional Appetizer Plates and Beverages included. Limited Spaces Available. PRE-PAY TICKETS: http://www.brownpapertickets.com/event/2484916 Tickets Sales End 24 hours before. Tickets Avail at the DOOR for $5 more. PRE-PAY really does help us out APPRECIATE IT! Please Pre-pay! You SAVE $5 that way! We're bringing in a DJ and having an After-Party which is a SEPARATE EVENT. So if you want to go to BOTH you have to buy tickets for both.</t>
  </si>
  <si>
    <t>King Crab Feast! Sun. Jan. 24th Mt. Washington!</t>
  </si>
  <si>
    <t>King Crab Feast! Sun. Jan. 24th (Pre-Pay Event)!</t>
  </si>
  <si>
    <t>King Crab Feast! Cooking up 30-60 lbs of Alaskan King Crab! Space-Limited. The Feast is Pre-Pay ticket link is below. 2 Events: Catered King Crab Feast and After-Party w/ DJ and Dancing! Date. Sunday January 24th Zen Den Address: 10-12 Boggs Avenue Pittsburgh PA.Mt. Washington Events Times: King Crab Feast 4pm to 6:30pm After-Party: 6:30pm to 10pm (might go on till later it is a Sunday). Cost: $25 King Crab Feast (30-60 lbs of King Crab Bread Appetizer plates and Beverages) Limited Spaces available $10 After-Party (DJ &amp;amp; Dancing) Additional Appetizer Plates and Beverages included. Limited Spaces Available. PRE-PAY TICKETS: http://www.brownpapertickets.com/event/2484916 Tickets Sales End 24 hours before. Tickets Avail at the DOOR for $5 more. PRE-PAY really does help us out APPRECIATE IT! Please Pre-pay! You SAVE $5 that way! We\'re bringing in a DJ and having an After-Party which is a SEPARATE EVENT. So if you want to go to BOTH you have to buy tickets for both.</t>
  </si>
  <si>
    <t>OSTATKI-MARDI GRAS PITTSBURGH 2016</t>
  </si>
  <si>
    <t>JOIN US FOR THE BEST PARTY IN TOWN! RSVP by January 18 2016 There are two options for buying tickets: purchase tickets online or order by mail: $85 PCC Members $95 Non-members. For further details go to: PolishCulturalCouncil.org</t>
  </si>
  <si>
    <t>Pittsburgh Center for the Arts</t>
  </si>
  <si>
    <t xml:space="preserve"> 6300 Fifth Avenue (Shady Side)</t>
  </si>
  <si>
    <t xml:space="preserve"> Click Here Even with modern technology the best foundation for navigation know-how is still having map and compass skills. Come learn how to stay on course with our experts. Thank you for your interest in our free "Basic Map &amp;amp; Compass Navigation Clinic." L.L.Bean has a centralized reservation system. To guarantee your space you must first confirm your reservation on our new centralized reservation system and if appropriate fill out a participant agreement. Please visit www.llbean.com/pittsburgh find this event on the "Event Calendar" and register. We look forward to seeing you! Learn the skills for a lifetime of adventure: L.L.Bean Outdoor Discovery Schools LLBean.com/Adventure&amp;lt;/a&amp;gt; Need help preparing for your next adventure? Visit &amp;lt;a href="http://www.llbean.com/llb/shop/1000001727"&amp;gt;L.L.Bean Store at Ross Park Mall and ask to speak with an Outdoor Product Specialist. L.L.Bean will fit you with the right clothing and gear for all of life\'s adventures. L.L.Bean Store at Ross Park Mall1000 Ross Park Mall Drive (Map)Pittsburgh PA 15237L.L.Bean Outdoor Discovery SchoolsWebsite || Meetup || Twitter || Facebook&amp;lt;/a&amp;gt;&amp;lt;a href="http://llbean.com/adventure"&amp;gt;</t>
  </si>
  <si>
    <t>Urban Photography Hike Outing</t>
  </si>
  <si>
    <t xml:space="preserve"> Click Here Don\'t miss your opportunity to hike in an urban setting. Join us for a tour of Pittsburgh capturing the shots only to be had on a pleasantly paced hike. The adventure starts with a ride on the T and will include a ride in the Duquesne Incline (fare required) along the way. Group will meet and finish at the Allegheny Station. We\'ll take the T to the Gateway Station exit T urban hike through the city and then take the Duquesne Incline to Mt. Washington. Our adventure will continue down McArdle Road and across the Liberty Bridge ending at the First Avenue Station where we\'ll catch the T back to Allegheny Station. Follow this link to view a map of a route taken previously &amp;gt; Click Here Thank you for your interest in our free "Urban Photography Hike Outing." L.L.Bean has a centralized reservation system. To guarantee your space you must first confirm your reservation on our new centralized reservation system and if appropriate fill out a participant agreement. Please visit www.llbean.com/pittsburgh find this event on the "Event Calendar" and register. We look forward to seeing you! If we have more than 10 people paying for the Duquesne Incline we\'ll pay the group rate. I\'ll collect the fares and rates are listed below. ***Come prepared with exact change***Duquesne Incline Fares:Standard one-way rates:Adults (Ages 12-64) $2.50Children (Ages 6-11) $1.25 If we have enough participants a group rate will apply:Group rates are valid for any group of ten or more peopleAdults (Ages 12-64) $1.75Children (Ages 6-11) $1.00 Activity Level:Physical Ability/Cardiovascular Demand: EasyLevel of Experience: Intro Hike distance will be ~5 miles What to bring:Camera or other Photo DeviceDress in Layers (avoid Cotton) Comfortable Outdoor FootwearWater to stay hydrated Snacks Completed and signed L.L.Bean participant agreement Click Here Optional: Optics Lip Balm Change of Shoes Dry Bag Walking Stick or Trekking Poles Personal Medicines Minimum Age 8: This outing is open to ages 8 and above. Children 8 to 14 years of age need to be accompanied by a participating adult. Children 15 to 17 years old can participate alone after their parent has signed the L.L.Bean participant agreement for minors. Need help preparing for your next adventure? Visit L.L.Bean Store at Ross Park Mall and ask to speak with an Outdoor Product Specialist. L.L.Bean will fit you with the right clothing and gear for all of life\'s adventures. L.L.Bean Store at Ross Park Mall 1000 Ross Park Mall Drive (Map) Pittsburgh PA 15237 L.L.Bean Outdoor Discovery Schools Website || Meetup || Twitter || Facebook</t>
  </si>
  <si>
    <t>Join us as we spy on the "micro" moon and venture into the moonlit woods on the first Moonstruck hike of the year. This program is great for families scouts and individuals. We will meet across from the picnic pavilion in Boyce Mayview Park to begin the hike. $4/person You must pre-register for this event!! Registration can be completed at the link below. Credit card walk ins will not be accepted!http://www.theoutdoorclassroompa.org/registration_events.asp</t>
  </si>
  <si>
    <t>Arista SDN - It's Time to Update Your Datacenter Network and Skills!</t>
  </si>
  <si>
    <t>Welcome to Winter Aristacrats! It's a New Year and with it a new set of interesting technology topics at the Arista Iron City Meetup Group. For the January 13th Meetup we will discuss Arista EOS the core of cloud networking solutions for next-generation data centers and networks. It's time to look at modern industry leading solutions to upgrade your skills. Architectures built with Arista EOS scale to tens of thousands of compute and storage nodes with management and provisioning capabilities that work at scale. Through its programmability EOS enables a set of software applications that deliver workflow automation high availability unprecedented network visibility and analytics and rapid integration with a wide range of third-party applications for virtualization management automation and orchestration services. And Unprecedented Reliability and Up Time!!! For a preview check out these briefs by the team at Arista: http://www.arista.com/en/products/eos https://www.arista.com/en/company/news/video-library Meetup Location: For January we're at the Pittsburgh Technology Council 2000 Technology Dr Pittsburgh PA 15219. When you enter the PTC office take a left and go all the way down the hall to the conference room. If you wish to send your full name to us privately so we can add you or guests on the list join our meetup group and message us privately. If you wish to send your full name to us privately so we can add you or guests on the list join our meetup group and message us privately. (fresh local beer drinks and pizza will be served) Look for more updates or changes as the date approaches and see you there. Tony Williams (twilliams @ arista.com)[masked] Joe Yohannan (joeyo @ arista.com)[masked]</t>
  </si>
  <si>
    <t xml:space="preserve">You are invited to the second Raw Cacao Party! The first party was such a success that we felt the momentum carrying us into doing one of these every month. We're so excited to share the healing vibrations of raw cacao and the love in our hearts with you!!Life is light and life is love! Raw cacao is one of many amazing plants that the earth provides for us to heal in this time when we so desperately need the help.The Raw Cacao party is designed to be educational inspirational transformative entertaining and deeply connective. Our intention is for Empowerment through Self-love and Self-care. It's an immersive transformative and deeply healing and fun experience that everyone would love. If you love chocolate you will LOVE raw chocolate ;) Who knew healthy could be so delicious? Invite your friends!Learn recipes for raw chocolate have fun and connect deeply with new and old friends! We'll be doing free-form yoga and dance and playing authentic relating games to help us open up and let our love flow.The party is on January the 23rd at 5pm till 9 pm.The cost of the event is $15 online and $20 at the door. Here you can purchase online tickets: https://www.eventbrite.com/e/raw-cacao-party-tickets-20094189261Funds go to the continual development of the Schwartz Living Market and the time of the organizer. Thank you so much! Love you all and we can't wait to see you there. </t>
  </si>
  <si>
    <t>Frick Car &amp; Carriage Museum</t>
  </si>
  <si>
    <t>The Frick recently renovated and it would be neat to sketch the antique cars at the museum. Admission is free! I am going this Saturday if anyone is interested in joining :) Time is flexible they are open from 10 a.m. to 5 p.m.</t>
  </si>
  <si>
    <t>Phone Bank #7 and Training</t>
  </si>
  <si>
    <t>Please RSVP here as these events are beginning to fill up:https://secure.berniesanders.com/page/event/detail/4r7hw (NOTE: This is the Shadyside Panera.) We will be calling voters and identifying Bernie supporters in the early primary states. This is a VITAL tool for Bernie's campaign and one of the best ways you can help Bernie secure the early primary states! The Iowa primary is less than a month away....so we'll be helping the volunteers in Iowa specifically! You must have a laptop and a cell phone. You can watch some training videos for the new Dialer system we will be using! It's much more effective than the previous system! https://go.berniesanders.com/page/content/phonebank Follow the phone bank link and follow the steps in the grey box. This will allow you to set up your log in ID before the event begins if you need help though I can train you and get you set up at the event. If you have any questions please email me at [masked]. I scheduled it for 3 hours but you can come in later or leave earlier if you wish. I can show you how to use the system and you can set up your own phone banking events in the future if you so desire! Or you can phone bank from the comfort of your own home.</t>
  </si>
  <si>
    <t xml:space="preserve"> 5430 Centre avenue</t>
  </si>
  <si>
    <t>Bernie Goes to the Strip (District)!</t>
  </si>
  <si>
    <t>As the weather gets colder the foot traffic lessens. Of course we rely on foot traffic to tell people about Bernie. People still eat however. And they still go to the Strip to get food. We will be handing out flyers talking with people getting folks registered and recruiting volunteers. This Saturday is predicted to be 50 degrees! With only a small chance of rain. So join us!</t>
  </si>
  <si>
    <t>Let us help one another manifest our dreams for 2016 by creating a VISION BOARD!</t>
  </si>
  <si>
    <t xml:space="preserve">A vision board is the physical visual manifestation of the changes you want to see in your life. Through the process of creating a Vision Board you are creating a virtual doorway - leave the past behind and enter into 2016 with a clear vision and plan. Through the process of visioning and creating you learn how your inner insight and intention can lead to manifesting your visions. You deserve to live the best life possible When you change your mind you can change your life and live the dreams only you imagined. This is a wonderful creation to participate in with liked minded individuals. The energy we can create in the room will propel the process of manifesting your dreams. Think of a vision board as a collage of images pictures and affirmations of your dreams goals and things that make you happy. It can also be called a dream board treasure map or vision map. Creating a vision board can be a useful tool to help you conceptualize your goals and can serve as a source of motivation as you work towards achieving your dreams.We will provide the Poster Board a few scissors and glue for you to create your vision on. If you could bring items to share such as magazines extra scissors and glue small trinkets stickers etc. that would be wonderful! To Prepare: Reflect on Key Words Phrases or Images that makes you LOVE life. Pause wait and hear what intuitively comes to you - they may be metaphors or symbols. Recognize that everything that comes into your life you are attracting. You attract what most of your day is spent thinking of. Think of: What would you do differently when you realize your goal? Where would you travel? Where would you live? What would you wear? What things would you own? What would you do for work?...Or would you work? Who would you help? What would Inner Peace look like? "Live What You Love" visualize as? Define "Fulfilling Life"? Own Your Dreams? Become the Best Version of you? Also here is a link to an article I wrote on this subject: http://www.holisticaging.com/vision-board-2016/ </t>
  </si>
  <si>
    <t>Holistic Aging Castle Town Square South Suite 103</t>
  </si>
  <si>
    <t>Wednesday night 10 m over the hump ride.</t>
  </si>
  <si>
    <t>Lets take advantage of the warm el nino effect. 43 on Wednesday.. Ride from Herrs island on the north shore trail to the old penitentiary and back. Perhaps wings as an after ride wrap! You will need lights! And some warm layers!</t>
  </si>
  <si>
    <t>LuLaRoe Pop-up Boutique Fashion Event</t>
  </si>
  <si>
    <t>FREE event just show up. (if you decide to buy things its on you). Free Show and other food n drink. Come shop til you drop at 824: The Consignment Shop! This Saturday from 11AM to 6PM the Shop will be hosting LuLaRoe Consultant Amanda Osterberger who will have around 400 articles of women\'s clothing in different fabrics patterns and styles! There will be something for everyone as she carries sizes XXS up to 2XL. You can try on buy and take home that day. There is no presentation or catalog. The inventory Amanda carries is always changing and she may never have something in the same pattern again. While you\'re shopping for clothing feel free to look around the shop for any other steals that may catch your eye or contribute to your home\'s decor! Enjoy a relaxing time shopping while you sip coffee or mimosas and snack on pastries early in the day...or wine and cheese in the afternoon!</t>
  </si>
  <si>
    <t>Let us come together to build a community of meditators and spread the benefits of meditation among Pittsburghers. So come and join with us in a Joyful meditation for health and happiness and tell the whole city "I Meditate Pittsburgh." :-) There are no prerequisites and all above 12 yrs of age are welcome to join. Consider telling your friends and bring them along. Event will be simple. We will start with some introduction to meditation do some gentle stretches and have a guided meditation with the group. At the end we will share our experiences and open floor for questions and discussions. You can also ask any questions you may have in the beginning or email us now. Please RSVP for the event and we look forward to seeing you. This event is not sponsored by the Carnegie Library of Pittsburgh.</t>
  </si>
  <si>
    <t>Let us come together to build a community of meditators and spread the benefits of meditation among Pittsburghers. So come and join with us in a Joyful meditation for health and happiness and tell the whole city "I Meditate Pittsburgh." :-) There are no prerequisites and all above 12 yrs of age are welcome to join. Consider telling your friends and bring them along. Event will be simple. We will start with some introduction to meditation do some gentle stretches and have a guided meditation with the group. At the end we will share our experiences and open floor for questions and discussions. You can also ask any questions you may have in the beginning or email us now. Please RSVP for the event and we look forward to seeing you. This event is not sponsored by the Carnegie Library of Pittsburgh This event is cross-listed on I Meditate Pittsburgh at:http://www.meetup.com/I-Meditate-Pittsburgh/events/227861165/</t>
  </si>
  <si>
    <t>Let us come together to build a community of meditators and spread the benefits of meditation among Pittsburghers. So come and join with us in a Joyful meditation for health and happiness and tell the whole city "I Meditate Pittsburgh." :-) There are no prerequisites and all above 12 yrs of age are welcome to join. Consider telling your friends and bring them along. Event will be simple. We will start with some introduction to meditation do some gentle stretches and have a guided meditation with the group. At the end we will share our experiences and open floor for questions and discussions. You can also ask any questions you may have in the beginning or email us now. Please RSVP for the event and we look forward to seeing you. This event is not sponsored by the Carnegie Library of Pittsburgh This event is cross-listed on I Meditate Pittsburgh at: http://www.meetup.com/I-Meditate-Pittsburgh/events/227861177/</t>
  </si>
  <si>
    <t>Let us come together to build a community of meditators and spread the benefits of meditation among Pittsburghers. So come and join with us in a Joyful meditation for health and happiness and tell the whole city "I Meditate Pittsburgh." :-) There are no prerequisites and all above 12 yrs of age are welcome to join. Consider telling your friends and bring them along. Event will be simple. We will start with some introduction to meditation do some gentle stretches and have a guided meditation with the group. At the end we will share our experiences and open floor for questions and discussions. You can also ask any questions you may have in the beginning or email us now. Please RSVP for the event and we look forward to seeing you. This event is cross listed on I Meditate Pittsburgh at:http://www.meetup.com/I-Meditate-Pittsburgh/events/227772721/</t>
  </si>
  <si>
    <t>Let us come together to build a community of meditators and spread the benefits of meditation among Pittsburghers. So come and join with us in a Joyful meditation for health and happiness and tell the whole city "I Meditate Pittsburgh." :-) There are no prerequisites and all above 12 yrs of age are welcome to join. Consider telling your friends and bring them along. Event will be simple. We will start with some introduction to meditation do some gentle stretches and have a guided meditation with the group. At the end we will share our experiences and open floor for questions and discussions. You can also ask any questions you may have in the beginning or email us now. Please RSVP for the event and we look forward to seeing you. This event is not sponsored by the Carnegie Library of Pittsburgh. This event is cross-listed on I Meditate PIttsburgh at: http://www.meetup.com/I-Meditate-Pittsburgh/events/227861165/</t>
  </si>
  <si>
    <t>Carnegie Library of Pittsburgh Squirrel Hill Room A</t>
  </si>
  <si>
    <t xml:space="preserve"> 5801 Forbes Avenue </t>
  </si>
  <si>
    <t>Let us come together to build a community of meditators and spread the benefits of meditation among Pittsburghers. So come and join with us in a Joyful meditation for health and happiness and tell the whole city "I Meditate Pittsburgh." :-) There are no prerequisites and all above 12 yrs of age are welcome to join. Consider telling your friends and bring them along. Event will be simple. We will start with some introduction to meditation do some gentle stretches and have a guided meditation with the group. At the end we will share our experiences and open floor for questions and discussions. You can also ask any questions you may have in the beginning or email us now. Please RSVP for the event and we look forward to seeing you. This event is cross listed on I Meditate Pittsburgh at: http://www.meetup.com/I-Meditate-Pittsburgh/events/227710919/</t>
  </si>
  <si>
    <t>Let us come together to build a community of meditators and spread the benefits of meditation among Pittsburghers. So come and join with us in a Joyful meditation for health and happiness and tell the whole city "I Meditate Pittsburgh." :-) There are no prerequisites and all above 12 yrs of age are welcome to join. Consider telling your friends and bring them along. Event will be simple. We will start with some introduction to meditation do some gentle stretches and have a guided meditation with the group. At the end we will share our experiences and open floor for questions and discussions. You can also ask any questions you may have in the beginning or email us now. Please RSVP for the event and we look forward to seeing you. This event is not sponsored by the Carnegie Library of Pittsburgh. This meetup is cross-listed on I Meditate Pittsburgh at:http://www.meetup.com/I-Meditate-Pittsburgh/events/227861177/</t>
  </si>
  <si>
    <t>Join us for a Turn the Tables Dinner: Caught in the System (MLK Weekend 2016)</t>
  </si>
  <si>
    <t xml:space="preserve">You're invited to our next Turn the Tables dinner an integral part of MLK Weekend with Repair the World! Enjoy a delicious Shabbat meal with your neighbors as we explore and discuss issues of both education and racial (in)justice. This event is free and open to everyone! Please RSVP on the Eventbrite page here: https://www.eventbrite.com/e/turn-the-tables-dinner-caught-in-the-system-mlk-weekend-2016-tickets-20233099746 </t>
  </si>
  <si>
    <t>PGH Nerd Beers</t>
  </si>
  <si>
    <t>A monthly meetup with a relaxed format. Every month we have 3 suggested topic/drink pairings. Good times new friends and networking is what it's all about.</t>
  </si>
  <si>
    <t xml:space="preserve">Web Design; Software Development; New Technology; Web Development; Software Engineering; Programming Languages; Desktop Development; Computer programming; </t>
  </si>
  <si>
    <t>55 days</t>
  </si>
  <si>
    <t>January 2016 PGH Nerd Beers</t>
  </si>
  <si>
    <t>Check Twitter: #PGHNerdBeers for info before/on the day of the event. Agenda is up at http://pgh.nerdbeers.com 1. Content Blockers Tracker Blockers and HTTPS Everywhere - Picket Bone Dry Apple Cider 2. Software / Technology Job Hunting - Delirium Tremens 3. Outsourcing Memory (the brain kind) - Fat Head's Trail Head Pale Ale</t>
  </si>
  <si>
    <t>Fat Heads Saloon</t>
  </si>
  <si>
    <t xml:space="preserve"> 1805 E. Carson St.</t>
  </si>
  <si>
    <t>Cala Lilly Restaurant and Bar</t>
  </si>
  <si>
    <t>Cala Lilly is a feast for the senses an artistic medley of modern and Mediterranean cuisine in an intimate simple yet elegant setting. From the mouth watering Pablano Chile stuffed with Drunken Goats cheese to the Cornmeal-Parmesan encrusted "Wild Caught Cod Steak broiled with Garlic Lemon Butter and Spicy Creme Fraiche to our amazing "Lily" dessert a chocolate dipped truffle ice-cream in a bath of Chambord liqoure topped with whipped cream the complex and sumptuous menu never fails to delight. http://calalilyrestaurantandbar.com/index.htm As always our Reservation Policy is in effect and can be found at this link: http://www.meetup.com/Pittsburgh-Fine-Dining-Meetup/messages/boards/thread/48846086</t>
  </si>
  <si>
    <t>Cala Lilly Cafe</t>
  </si>
  <si>
    <t xml:space="preserve"> 5499 William Flynn Highway</t>
  </si>
  <si>
    <t>Brunch at the Bistro</t>
  </si>
  <si>
    <t xml:space="preserve"> This place has been on my radar for a while but somehow I've missed all of the previous Meetups here. Seems like a great event for our first get together of 2016. Come on out and enjoy a delicious leisurely brunch with us! http://www.romanbistro.com/specials</t>
  </si>
  <si>
    <t>Roman Bistro 33</t>
  </si>
  <si>
    <t>As we have crossed over into 2016 we are now in a new paradigm so even the nature of our work personally and with others has shifted dramatically from what was important even just 5 years ago. In our first meet up of the new year we are going to have a have a fun and interactive discussion about the three types of consciousness right now on the planet and how it s shifting. We re going to delve deeply into why we need now more than ever to have a new love affair with our spirit and our authentic self and ways to develop our capacity to create and recognize that we are learning but we must take full responsibility for the experience we are having. We will do a fun exercise and exploration into self awareness because If we are not self aware and we are doing intuitive or even healing work for others what we are really doing it reading our own window and projecting it onto someone else. This exercise will teach us how not to do that. Look forward to seeing you there! Blessings Joe</t>
  </si>
  <si>
    <t>Herbal Workshop: Depression &amp; Anxiety - NOT A FORMAL MEETUP</t>
  </si>
  <si>
    <t>This is not a formal meetup. We share this information with you because it is a metaphysics event in Pittsburgh that you may enjoy attending. Here the details about the event: Herbal Workshop: Depression &amp;amp; Anxiety Where: Ola's Herb Shop &amp;amp; Botanica 5824 Forbes Ave #2g Pittsburgh PA 15217 United States When: Fri January 22 5:00pm 7:00pm Please check the calendar: http://www.olasherbshop.com/#!calendar/cxn9</t>
  </si>
  <si>
    <t>Ola's Herb Shop</t>
  </si>
  <si>
    <t xml:space="preserve"> 5824 Forbes Ave Ste 2</t>
  </si>
  <si>
    <t>7th Annual Antique &amp; Collectible Identification by Historical Glass Club of Pgh</t>
  </si>
  <si>
    <t>7th Annual Antique &amp;amp; Collectible Identification bythe Historical Glass Club of PittsburghSunday January 17 1:30 PM The Historical Glass Club of Pittsburgh will hold its 7thannual antiques and collectible identification event incooperation with Mt. Lebanon Public Library. Theclub s team of appraisers will attempt to verballyidentify all types of antiques and collectibles includingpottery china glass toys coins furniture primitivesand ephemera. If you wish to have your items examined please bringthem to the lower level of the library. Cost is $5 fortwo antique and collectible identifications. In additionMt. Lebanon Public Library offers patrons access to thedatabase Price It! Antiques and Collectibles poweredby Worth Point. Ask at the reference desk for detailsand further information.</t>
  </si>
  <si>
    <t>Revisit Eleven</t>
  </si>
  <si>
    <t>If you have not had a chance to try brunch here it is not to be missed. You can do ala carte or for $29 enjoy the prix fix menu selecting an appetizer entree and beverage. Check out the menu at http://www.bigburrito.com/eleven/menu/pdf/eleven_brunch.pdf Looking forward to seeing those that can attend.</t>
  </si>
  <si>
    <t>Eleven Bar &amp; Restaurant</t>
  </si>
  <si>
    <t xml:space="preserve"> 1150 Smallman Street</t>
  </si>
  <si>
    <t>Singers Poets Musicians Storytellers Comedians!Come join us for some creative open mic fun!! For stage time please call Bryan at[masked]-7885. Open Mic happening 2nd Friday of each month! Suggested donation $5...includes free refreshments</t>
  </si>
  <si>
    <t xml:space="preserve"> South 20th and Sarah Street 15203</t>
  </si>
  <si>
    <t>Sacred Grooves - Ecstatic Dance Party!</t>
  </si>
  <si>
    <t>You are invited every Thursday morning to co-create a sacred space for radical self-expression through movement at BYS Yoga Studio in the Southside of Pittsburgh!! This week\'s Sacred Grooves is a straight up "Ecstatic Dance" party - No guided exercises no talking just come on in and do your thing! Our 1-hour journey will be guided by a rad playlist that will move us from waking up and tuning in through delving deeper and exploring into unleashing then slowing back into stillness. The agreements for Ecstatc Dance are: Judgment-free zone Respect yourself &amp;amp; others No talking on the dance floor (vocalizations stomping etc welcome) Dance barefoot and....have fun!!! No dance experience needed ~ No steps to learn! Come as you are and move as you wish!...Family friendly ;) Suggested donation at the door ~ Give what you wish as your presence is worth much more than your money I look forward to dancing with you!</t>
  </si>
  <si>
    <t>BYS Yoga</t>
  </si>
  <si>
    <t xml:space="preserve"> 1113 East Carson Street (southside)</t>
  </si>
  <si>
    <t>New Year Network Luncheon</t>
  </si>
  <si>
    <t xml:space="preserve">Please join us for lunch and jump start your New Year Networking with Shawndra Holmberg's presentation on the 5 Actions for More Productive Networking. Shawndra is a Certified Professional Organizer in Chronic Disorganization (CPO-CD ) &amp;amp; ADD Specialist - Institute for Challenging Disorganization (ICD) President of National Association of Professional Organizers and Member of the National Association of Professional Organizers (NAPO) - the personal trainer for your productivity &amp;amp; A mentor for your goals! Be sure to bring plenty of business cards and any promotional items you'd ike to share. CASH PLEASE </t>
  </si>
  <si>
    <t xml:space="preserve">Max &amp; Erma's </t>
  </si>
  <si>
    <t xml:space="preserve"> 1910 Cochran Rd.</t>
  </si>
  <si>
    <t xml:space="preserve">Free HIIT Cardio Class </t>
  </si>
  <si>
    <t>Hard Rock Cafe Meetup</t>
  </si>
  <si>
    <t>Make the resolution to find your perfect match! Start off the year right at the Hard Rock Caf for drinks appetizers great music and good company! Join us for a casual meet up in the evening with other singles from Pittsburgh. Singles of all ages are welcome! We will be meeting in the bar area.</t>
  </si>
  <si>
    <t xml:space="preserve">JourneyDance into 2016 </t>
  </si>
  <si>
    <t>If you enjoy dancing you'll love JourneyDance !! Come join me for an evening of healthy energizing inspiring funky and divine dancing. JourneyDance invites you out of your mind and into your body. Dance for fun and dance for your soul. JourneyDance is an exhilarating union of dance visualization sensuality and ritual which leads us to explore and liberate our inner selves. Donation based class. Give what you can. Bring a water bottle and dress comfortably. We typically dance barefoot.</t>
  </si>
  <si>
    <t>JourneyDance!</t>
  </si>
  <si>
    <t>If you enjoy dancing you\'ll love JourneyDance !! Come join me for an evening of healthy energizing inspiring funky and divine dancing. A great way to start the new year. Dancing your aspirations for the new year! Wear comfy clothes and bring a water bottle. This is a donation based class. Give what you can.</t>
  </si>
  <si>
    <t>January Welsh Gathering</t>
  </si>
  <si>
    <t>http://www.carnegiesciencecenter.org/programs/adult-programs-21-plus-night/ Blast off with 21+ Rocket Science! We\'re teaming up with City Theatre to explore the space race and the science of rockets. City Theatre will present the world premiere of "Some Brighter Distance" which explores the true story of Arthur Rudolph a German rocket scientist who helped American win the space race before being cast out of the country. Preview scenes from the play even before its theatrical debut on Jan. 23. Actors will perform under the stars in the Buhl Planetarium; a planetarium show will follow the performance. Bring your questions for a Q-and-A session with some of the cast and crew and astronomers to learn about this important time in American history. All that plus: Watch as we ignite your curiosity with explosive demonstrations in our Works Theater.Design and launch your own straw-rocket.Take a ride on our zero-gravity simulator.Build a space shuttle glider.In the Science Stage watch vintage films depicting what people thought space travel would be like in the future.</t>
  </si>
  <si>
    <t>Manifestation and Transformation</t>
  </si>
  <si>
    <t>FEE $25.00 Manifestation and Transformation: Your Life in a New Direction Are you ready to manifest your dream job?Are you ready to manifest the life that you desire?Are you ready to transform your life? In this workshop you are going to start the new year 2016 in a New Direction. We are goin to explore the different methods of manifestation. This is a very creaty workshop that it will help you to create a Visual Board to help you focus on your goals for the year. Your are going to discover what is stoping you for manifesting your life. Your are going to transform your way of seeing Life. We meet every month to mesuare the progress and to discovere which are our challenges. We clear anything that surfaces on our path. Pre-Pay here: https://www.paypal.com/cgi-bin/webscr?cmd=_s-xclick&amp;amp;hosted_button_id=GFRX7ZGYZ7V46</t>
  </si>
  <si>
    <t>Steeler party</t>
  </si>
  <si>
    <t>As we face the bungals for AFC championship come on over and watch the game on an incredible 110"+ HDTV with 5.1 surround!! You won\'t find a better picture or sound anywhere!! Don\'s media room was voted best video and sound of 2015 by Crutchfield magazine! (I\'m just messin) Anyway we can fit 8-10 people in the media room comfortably and the overflow upstairs can watch the game on the "portable" 55" HDTV also in 5.1. Since this is a night game don\'t worry about bringing anything special. I work for General Mills so I have snacks if you want to bring a beverage or snack that\'s fine. Don WOW!! WE have about 20 people coming!! It\'s going to be a GREAT time!</t>
  </si>
  <si>
    <t>Explore the WordPress Loop</t>
  </si>
  <si>
    <t>According to the WordPress Codex the WordPress loop is: The Loop is PHP code used by WordPress to display posts. Using The Loop WordPress processes each post to be displayed on the current page and formats it according to how it matches specified criteria within The Loop tags. Any HTML or PHPcode in the Loop will be processed on each post. If this description leaves you confused or you just want to learn more (or just want to hang out with other WordPress folks) join us for Phil Webster's talk on the WordPress Loop! Parking in front of TechShop is limited to one hour. Please park in the Bakery Square Garage. Parking is free for up to 3 Hours.</t>
  </si>
  <si>
    <t>Bernie Jogs/Walks (5k) thru the Strip District Pittsburgh</t>
  </si>
  <si>
    <t>Were your News Years resolutions to exercise more AND to help spread the word about Bernie Sanders? Well you're in luck! Meeting place is on Washington's Landing in the Public Parking lot across from Redfin Blues. Roughly a 3.1 mile 5k loop between the 16th and 31st bridges. Can split up into walkers and joggers if enough people. Wear your bernie gear I'll bring some left over pins stickers some pamplets and flyers to distribute. Plan is to go down the river trail from 16th to 31st bridge then thru the Strip District back to the 16th street bridge. The primary goal is that by wearing some Bernie gear we help to raise awareness about Bernie's presidential campaign (for those who don't know of him) stirring some interest and hopefully getting some people to research who Bernie is and what he stands for. Bernie shirts and pins also generally elicit cheers from fellow supporters who we can ask to check out local volunteer opportunities for nationally important tasks such as phone banking. First time I'm trying this so I'm open to suggestions. I figured Washinton's Landing was an easy place to meet up because its free to park and the distance of run/walk isn't too far. I'll be there rain/snow/shine hope to see you there! Hosted by Patrick Duffey [masked]</t>
  </si>
  <si>
    <t xml:space="preserve">Washingtons Landing Public Parking Lot </t>
  </si>
  <si>
    <t xml:space="preserve"> 1100 Waterfront Drive</t>
  </si>
  <si>
    <t>All Things Aquatic_Pittsburgh Divers Meetup</t>
  </si>
  <si>
    <t>Love Diving? Want to Learn to Dive? Want to Talk About Diving? Need A Dive Buddy or to Meet Other Divers? or Just Learn More? Scuba Diving is one of the world\'s most awesome sport and divers are a great group of people. While this group is sponsored by All Things Aquatic Dive Center and organized by our staff this meet-up is intended for EVERYONE! Divers or potential divers of all ages and abilities regardless dive shop or agency affiliation are welcome. We\'ll be hosting events and encouraging people to get involved with the sport. It is our intent to promote the sport not the dive center. We hope that other dive centers will join us or co-host events all with the common goal of promoting this great sport.</t>
  </si>
  <si>
    <t xml:space="preserve">Scuba Diving; Water Sports; Diving; Scuba Diving - Snorkeling All Ocean Activites; Scuba Instruction; Scuba Diving Travel; Scuba Diving Wrecks; Learn to Scuba Dive; Scuba Events; Discover Scuba Diving; Advanced Scuba Diving; Scuba &amp; Snorkeling; Scuba Diving Adventures; Scuba Dive Trips; Scuba Diving Safety &amp; Education; </t>
  </si>
  <si>
    <t>443 days</t>
  </si>
  <si>
    <t>Bubbles For Bread - TRY SCUBA - Charity Event</t>
  </si>
  <si>
    <t xml:space="preserve">BENEFITS THE PITTSBURGH AREA FOOD BANK "Try Scuba" Event - Bring a $10 or greater dontation of non-perishable food goods to participate. RSVP Here BUT ALSO: Sign up and register for the event @ www.mlacswimming.com All Gear Provided. Bring a towel and swimming suit. You will get a 30 time slot (must register in advance) where a PADI Instructor will show you the basics and help you as you experience the fun and excitement of breathing underwater for the first time. Certified Divers wishing to "blow bubbles" in the deep end can contact us to register for the event as well. Up to 10 divers can be playing in the deep end. Your donation will get you an hour of pool time. Please do not use up the Try Scuba Registration Slots contact us directly to register at[masked] and RSVP here. </t>
  </si>
  <si>
    <t>Mt. Lebanon High School Swimming Pool</t>
  </si>
  <si>
    <t xml:space="preserve"> 155 Cochran Road</t>
  </si>
  <si>
    <t>Film: Qu\'est-ce qu\'on a fait au bon dieu? (subtitled only in French)</t>
  </si>
  <si>
    <t>We have a volunteer in the Wexford Area - I WILL send out an email with the address Friday - so check your mail. You have to RSVP to receive the address. Lot\'s of space for this wonderful film - so haul your derrieres up to Wexford for films you CANNOT view in town. This Friday I will be showing: QU EST-Ce qu on a fait au bon Dieu? - a hilarious comedy about a catholic family from province with four children who marry into different cultures. NB: the movie will be shown either at a private residence OR at Cranberry Panera\'s (NOT the one in Wexford). As you can see from the list below - it is going to be a mixture of classic and modern films. -French Film Series is to include some of the following: GABIN French Cancan Razzia sur la Chnouf La travers e de Paris Le rouge est mis BOURVIL Travers e de Paris Le Bossu Le cerveau ETIENNE CHATILIEZ La vie est un long fleuve tranquille Tatie Danielle Tanguy La confiance r gne La famille b lier SAMBA QU EST-Ce qu on a fait au bon Dieu? &amp;lt;a href="http://www.allocine.fr/film/fichefilm_gen_cfilm=222259.html"&amp;gt;&amp;lt;/a&amp;gt;</t>
  </si>
  <si>
    <t>Volunteer Recruitment Event</t>
  </si>
  <si>
    <t>Are you interested in learning more about Girl Develop It? Have you thought lately about how you want to contribute some of your time to this wonderful group but aren\'t sure how to do it? If so or if you just want to come hang out with us join us at Lot 17 for a mini info session! We will be giving a small presentation about what we need as a group and we\'ll have a sign up sheet if you\'re interested in volunteering. Lot 17 has graciously allowed us to use their space so if you can come prepared for dinner or drinks. There will be a server around to take orders. If you just want to come to imbibe information about Girl Develop It that\'s okay too! Hope to see you there!</t>
  </si>
  <si>
    <t>Lot 17</t>
  </si>
  <si>
    <t xml:space="preserve"> 4617 Liberty Avenue</t>
  </si>
  <si>
    <t>Pittsburgh Startup Founder 101</t>
  </si>
  <si>
    <t xml:space="preserve">Are you looking to start your own company? Are you trying to make the transition from an employee to an entrepreneur? Startup Founder 101 brings together aspiring and experienced tech entrepreneurs to discuss meet and collaborate to build great new startups and to push the local startup ecosystem forward. In this group you can learn the best practices of starting a company from people who have been there and done that. In addition you can meet local founders exchange ideas get feedback engage in startup workshops meet business partners and more. Join the group to be invited to our next event! </t>
  </si>
  <si>
    <t xml:space="preserve">Small Business; Web Design; Marketing; New Technology; Web Technology; Women Entrepreneurs; Web Development; Mobile Technology; Business Strategy; Entrepreneurship; Entrepreneur Networking; Startup Businesses; Technology Startups; Internet Startups; Founder Institute; </t>
  </si>
  <si>
    <t>108 days</t>
  </si>
  <si>
    <t>Online Webinar:"How Employees Can Innovate Like Entrepreneurs" w/David Kidder</t>
  </si>
  <si>
    <t>This is a free online event that you can participate in from your computer. To join and get the access link you must register at http://fi.co/webinars. If you can\'t make it you can still register on that page to get the video recording approximately 72 hours after the event! The recent startup boom has created some of the world s fastest growing new companies and the strategies and methodologies they used can also be leveraged by employees and enterprises of all sizes to create innovation. If you would like to learn how then join us on our free "How Employees Can Innovate Like Entrepreneurs" webinar. This webinar will be hosted by Adeo Ressi (Founder &amp;amp; CEO of the Founder Institute) and feature special guest David Kidder best-selling author of "The Startup Playbook" and Co-Founder and CEO of numerous successful companies - such as Clickable (acquired by Syncapse) SmartRay Network (acquired by LifeMinders) and Net-X (acquired by Target Vision). Through David s most recent company Bionic he has helped some of the world s largest companies become more entrepreneurial like GE Boeing and Tyco. On this webinar you will learn: - How employees can adopt the same entrepreneurial strategies and tools used by the world s most successful entrepreneurs - How employees can instill a builder-mentality in their organizations from the ground up - How company leaders can build an entrepreneurial culture in organizations of any size to facilitate quick learning risk taking and exponential growth. We hope you will join us! - This is a free online event that you can participate in from your computer. To join and get the access link you must register at http://fi.co/webinars. If you can\'t make it you can still register on that page to get the video recording approximately 72 hours after the event!</t>
  </si>
  <si>
    <t>Online Webinar</t>
  </si>
  <si>
    <t xml:space="preserve"> On Your Computer</t>
  </si>
  <si>
    <t>Pittsburgh CISSP Study Group</t>
  </si>
  <si>
    <t>This is a group for anyone preparing to take the Certified Information Systems Security Professional (CISSP) exam. I created this group to bring together interested parties to help each other prepare. (review domains share resources quiz each other stay on track) We can meet once a week at a location determined convenient to the participants. Get in touch so we can discuss date time and locations that would work best.</t>
  </si>
  <si>
    <t xml:space="preserve">CISSP; Exams; Learning; Study Group; Group Study; Studying; Exam preparation; CISSP ISSEP ISSAP ISSMP HCISPP; </t>
  </si>
  <si>
    <t>76 days</t>
  </si>
  <si>
    <t>Let\'s prepare for the CISSP exam together.</t>
  </si>
  <si>
    <t>I will try to reserve a room again. This was a great meeting place with a large LCD monitor with computer hookups WiFi access whiteboard large table and seating for at least five. Hope to see you there!</t>
  </si>
  <si>
    <t>Hi All Let's do the same thing! We will meet for the dinner at 7:30 and go for bowling after dinner. If you join only for bowling please send text message around 8:30pm to me. Then we will be able to know what time we can start bowling. Because the dinner sometimes goes longer. We will bowl 3~4 games. If you have any questions please let me know. My phone number is[masked]-7890. See you then Jason</t>
  </si>
  <si>
    <t>Southwest! now 1pm panhandle ride trail</t>
  </si>
  <si>
    <t>http://panhandletrail.org/.we can ride 8.8 miles to the Primrose crossing.... Then stop for a brown bag lunch or snack...and turn back... Its calling for 53 ! Its a beautiful trail!</t>
  </si>
  <si>
    <t>Panhandle Trail - Walkers Mill Station</t>
  </si>
  <si>
    <t>Collier Township</t>
  </si>
  <si>
    <t xml:space="preserve"> Walkers Mill Road @40.396131-80.131421</t>
  </si>
  <si>
    <t>Bernie Has a Debate Watch Party!</t>
  </si>
  <si>
    <t xml:space="preserve">Same place for another debate watch party. On a Sunday night on against a NFL playoff game (thanks Debbie!). This time however it\'s getting down to the wire. Iowa is around the corner; New Hampshire shortly after that; Nevada etc. Let\'s get together watch the debate and get our mojo up! As we\'ve done for other debates both before the debate starts and during commercial breaks folks are invited to stand up before the group and say what\'s on their mind. Or yell out during the debate if so moved. ("Bull____!" is my favorite.) </t>
  </si>
  <si>
    <t>Ryan\'s Pub &amp; Grill</t>
  </si>
  <si>
    <t>Pitt Lecture: The Rise of the Right in America and Europe</t>
  </si>
  <si>
    <t>Tuesday January 19 Conversations on Europe: The Rise of the Right: Comparing the American and European Political Landscapes Time:12:00 pm to 1:30 pmLocation:4217 Posvar HallSponsored by:European Studies Center and Jean Monnet European Union Center of ExcellenceContact:Allyson DelnoreContact Email:[masked]</t>
  </si>
  <si>
    <t>4127 Posvar Hall</t>
  </si>
  <si>
    <t>Pittsburgh\'s Travel Meet-Up</t>
  </si>
  <si>
    <t xml:space="preserve"> Thursday January 28th 2016 At All Star Sports Bar &amp;amp; Grill Heritage Square 6302 Robinson Town Centre Blvd. Pittsburgh Pa 15205 CLICK on GREEN Links below for more Info Panama Land Tour (Feb 16 - 23 2016) INCLUDES: RT Air from Cleve to Panama (Call for Pit Air) 8 Day - 7 nights at The Country Inn Amador on the Canal 5 Days of Guided Tours (Please read Itinerary) Daily Breakfast &amp;amp; many lunches. All Taxes and Transfers. $[masked] per person (DBL) African Safari 4 (March 30 - April 11 2016) Depart the Wednesday after Easter 2016 INCLUDES: Rt Air from Pittsburgh or Cleveland To South Africa Zimbabwe &amp;amp; Botswana Cape Town Victoria Falls &amp;amp; Chobe River Lodging Game Drives &amp;amp; many Meals $[masked] per person (DBL) Hawaiian Cruise (April 18 - May 1 2016) INCLUDES: Rt Air from Pittsburgh or Cleveland 2 nights at The Marriott Waikiki Beach 12 Day Cruise on Royal Caribbean All Taxes and Resort Fees $[masked] per person (DBL) Alaskan Cruise &amp;amp; Land Tour (July 15 - July 24 2016) INCLUDES: Rt Air from Pittsburgh or Cleveland 1 nights in Vancouver at The Metropolitan Hotel 8 Day Cruise on Princess Cruise Lines Inside Cabins (Upgrades Available) Optional Add-On (6 Day Land Tour) July 23 - 29 All Taxes and Resort Fees $2699 Cruise - $3899 Cruise &amp;amp; Land Tour Italy/Spain/France Cruise &amp;amp; Rome (Sept 14 - 26 2016) INCLUDES: Rt Air from Pittsburgh or Cleveland 8 Day Cruise on Royal Caribbean Cruise Lines Inside Cabins (Upgrades Available) 4 nights in Rome All Taxes and Resort Fees $3549 Cruise &amp;amp; Rome Trips we are working on for 2017 South American Cruise (January 2017) Mardi Gras &amp;amp; Cruise (February 2017) China Land Tour (May 2017) CLICK on "See The World Tours" Link below For more Information &amp;amp; Complete Website www.SeeTheWorldTours.com or Call Sam at[masked] Group Trips All Escorted by Sam Jordon (Experienced Trip Leader) Click link below for Past Trips &amp;amp; Comments www.SeeTheWorldTours.com/Comments.html </t>
  </si>
  <si>
    <t>All Star Sports Bar &amp; Grill</t>
  </si>
  <si>
    <t xml:space="preserve"> 6302 Robinson Center Dr</t>
  </si>
  <si>
    <t>John Antony's - mini Wednesdays</t>
  </si>
  <si>
    <t>Change of plans: Vincino's seems to have closed again. We will meet at John Anthony's for mini Wednesdays; small appetizer plates for reduced cost. Please note: this group has gotten very large and so it is difficult to find venues that will host larger groups in the VOP area that is why it is VERY important that I can give an accurate head count. Please change your RSVP 24 hours in advance if your plans change. Habitual abusers of this policy will be removed from the group. Important information about this event: Please bring your ideas for new meetups and let me know if you are interested in hosting an event! I am limiting the RSVPs to 20 so if you cannot make it please be courteous and change your RSVP 24 hours in advance so that someone else can join us. Looking forward to meeting-up with you all!</t>
  </si>
  <si>
    <t>John Anthony's Restaurant</t>
  </si>
  <si>
    <t>Monthly library discussion to check how everyone is doing and share positive skills to improve the quality of life. Library talks are not a substitute for professional help and moderators are not professionals. This is a peer to peer support meeting.</t>
  </si>
  <si>
    <t>Sunday Night Movie; Hitchcock\'s "The Rope" at Regent Square Theater</t>
  </si>
  <si>
    <t>Single Out for LGBTQ singles Jan. 2016 dinner party</t>
  </si>
  <si>
    <t xml:space="preserve">You're Invited! Join us for our next dinner party/social outing for gay singles in the Pittsburgh area (couples looking to make new friends are always welcome too). This is a great way to start the New Year and meet others in the LGBT community who are also looking for some new friends connections &amp;amp; relationships just like you. We typically have over 40 in attendance so it's always a good-sized group. It's an ideal way to expand your social circle and have a great time too. This month we're meeting at Hough's Taproom which is a casual brewpub located in the heart of the Greenfield neighborhood. They have a great variety of brews for the beer connoisseur as well. Total cost is $30 and includes buffet with salad 2 sides roast beef &amp;amp; chicken tea &amp;amp; coffee dessert cost of private room for socializing and tax &amp;amp; tip. Our events are very easygoing &amp;amp; casual and this is the perfect opportunity to meet lots of new people. We always have fun! Hope to see you on the 22nd! </t>
  </si>
  <si>
    <t>Women\'s Craft Beer Mead Kombucha Tasting Meetup</t>
  </si>
  <si>
    <t>Bring at least two 12oz-bottle of craft beer mead or Kombucha. Talk about your choice and share with others. Meet adventurous ladies living in the Burgh. Share and learn with a beer connoisseur from Portland and a lady who brews Kombucha. (Women only but could bring male friends.)</t>
  </si>
  <si>
    <t>Leaf and Plate</t>
  </si>
  <si>
    <t xml:space="preserve"> 5884 Ellsworth Ave. </t>
  </si>
  <si>
    <t>BYOT Tea Tasting Club</t>
  </si>
  <si>
    <t>BYOT - Bring Your Own Tea Rent Hot WaterIt\'s like potluck for tea drinkers!Bring your own loose tea and share with the group. Rent water for $3 per person.Sunday 4pm-6pm</t>
  </si>
  <si>
    <t>Epicast (epicastnetwork.com) &amp;amp; Drinking Partners (Facebook.com/partnerspod) present another EPIC night of BYOB comedy &amp;amp; music at the Pittsburgh Playwright\'s Theater in the heart of Downtown Pittsburgh\'s Cultural District! Headliner:J. Russ (jrussthecomic.com) Featuring:Ed BaileyJohn RalichTy Mac Music:Justin "Jett" Kalcevic (facebook.com/jettmusic412) Host:Day Bracey Tickets:$12/advanced (Purplepass.com/partnerspod6 (Enter promo code (EARLY) before Jan 23rd for $5 off each ticket!!))$15/door$3 bottle fee (If you BYOB!! Which you most certainly should!!)</t>
  </si>
  <si>
    <t xml:space="preserve"> Epicast (epicastnetwork.com) &amp;amp; Drinking Partners (Facebook.com/partnerspod) present another EPIC night of BYOB comedy &amp;amp; music at the Pittsburgh Playwright\'s Theater in the heart of Downtown Pittsburgh\'s Cultural District! Headliner:J. Russ (jrussthecomic.com) Featuring:Ed BaileyJohn RalichTy Mac Music:Justin "Jett" Kalcevic (facebook.com/jettmusic412) Host:Day Bracey Tickets:$12/advanced (Purplepass.com/partnerspod6 (Enter promo code (EARLY) before Jan 23rd for $5 off each ticket!!))$15/door$3 bottle fee (If you BYOB!! Which you most certainly should!!) For more info and tickets please visit https://www.purplepass.com/#120802/@daybracey_productions-Drinking_Partners_Present:_An_EPIC_Night_of_Comedy-Pittsburgh_Playwright\'s_Theater-January-30-2016.html</t>
  </si>
  <si>
    <t>Mario Kart Tournament</t>
  </si>
  <si>
    <t>We are going to be busting out a couple N64s and getting our race on. Only 64 people allowed in the official field so you have to sing up. It is free to race. Winner takes all! Grudge matches and side races all night. $2.50 PBR Pounders. Must arrive between 8-830 to get your bracket. Races start at 8:45. Sign up here.http://www.signupgenius.com/go/30e084aa9ae22abfb6-pbmario</t>
  </si>
  <si>
    <t>We are going to be busting out a couple N64s and getting our race on. Only 64 people allowed in the official field so you have to sing up. It is free to race. Winner takes all! Grudge matches and side races all night. $2.50 PBR Pounders. Sign up here.http://www.signupgenius.com/go/30e084aa9ae22abfb6-pbmario</t>
  </si>
  <si>
    <t>Pittsburgh "Hams" Tapering Off Alcohol Meetup Group</t>
  </si>
  <si>
    <t>This is a group for anyone interested in tapering and weaning off of alcohol safely. An alternative to rehab. Based off the website; hamsnetwork.org. I started this group to help myself and others in a supportive collaboration of ideas discussions encouragement and hope for a great future. We must admit and believe alcohol destroys our future.</t>
  </si>
  <si>
    <t xml:space="preserve">Addiction; Alcoholism; Recovery and Fellowship; Support and Recovery; Sober; Resources for Alcohol &amp; Drug Treatment; Sobriety; Alcoholics Anonymous Alternatives; Recovering Alcoholics; </t>
  </si>
  <si>
    <t>85 days</t>
  </si>
  <si>
    <t>Meet greet &amp; talk</t>
  </si>
  <si>
    <t>We will discuss how to safely reduce our alcohol consumption and or stop completely. Goal and vision of reducing and or stopping alcohol use. [time frame] Let\'s help and support each other. Whether you have stopped alcohol entirely or want to reduce or stop consumption all are welcome. We also will discuss where and when to meet for following meetings. For me a 15 mile radius of Pittsburgh will work. We will decide on a dayTuesdays Thursdays or Fridays. As well as a best time to meet for all of us. The Saloon is about 4 miles south of the Liberty Tunnel. Some have wondered why meet at a bar/rest and the reason is because we are reducers at this point and might feel more comfortable having one or two drinks. I understand if some don\'t want to attend or would be tempted. Future meetings will be held at different venues and suggestion\'s will be considered. Let\'s help and support each other.</t>
  </si>
  <si>
    <t>The Saloon Mt. Lebanon</t>
  </si>
  <si>
    <t xml:space="preserve"> Washington rd 19 South</t>
  </si>
  <si>
    <t>Tender Touches with Essential Oils</t>
  </si>
  <si>
    <t>Learn how to use Young Living Essential Oils to create bonds between family members encourage romance support hormones and reduce stress.Simple massage techniques will be taught and practiced briefly. If you have a favorite oil for those special moments with loved ones bring it to share with the group.Interactive and practical. Bring a guest and get free products.</t>
  </si>
  <si>
    <t>Democratic Debate #4</t>
  </si>
  <si>
    <t>Please RSVP on Bernie's site to be guarantee a seat https://go.berniesanders.com/page/event/detail/volunteeractivityormeeting/4ryr8 Come watch the 4th Democratic presidential debate with your good friends Burghers for Bernie as we commandeer the illustrious SPIRIT HALL in Lawrenceville Pittsburgh. SPIRIT is known for its pizza and democratic jovial atmosphere SPIRIT HALL is the perfect venue for Pittsburgh s Bernie base to convene and show the city how much SPIRIT we ve got! Join us before we watch the debates as we're going to go over easy tools you can use to help Bernie win the primaries! Help Bernie get that boost he needs by learning the most effective tools you can utilize to help him secure his victory! Learn how to phone bank monitor phone banks do data entry mass text apps and have access to members of Bernie's campaign team that can answer your questions! We're going to give you the most effective tools that has taken us months to find and learn to use! If you want to help Bernie out but you don't know how this is why we're here! We want to help you get involved in the grass roots effort! - Stop by the Progress n@ merchandise table to purchase t-shirts limited edition buttons bumper stickers and other Bernie merchandise. (All proceeds go to supporting local Bernie-related events not to the national campaign.) To donate directly to the national campaign go to berniesanders.com. - There will be a suggested donation of $5 at the door to help recoup the cost of the venue. What: Democratic Debate Watch Party When: Sunday January 17th. 8pm. Where: Spirit Hall[masked]st Street Pittsburgh PA 15201</t>
  </si>
  <si>
    <t xml:space="preserve"> 242 51st street</t>
  </si>
  <si>
    <t>Do you speak Arabic? Do you want to learn? If so this is the group for you! Come learn to speak and read Arabic chat play games watch videos exchange cultures and meet others who are learning or that already speak Arabic. There\'s something for everyone! We have wonderful native speakers to guide us and we all learn something by the end of the meeting in a relaxed setting. **Everyone is welcome from absolute beginner to fluent native speakers.** Check our calendar for meetings and social and cultural events such as films music and dance performances and outings to restaurants. If you know of an event or have an idea for one that our group would enjoy please let us know we ll be sure to share it with our members. Roula Marc &amp;amp; Christine Check out these other groups too! The Pittsburgh French Meetup Group http://www.meetup.com/FrenchLessons/ Pittsburgh International Food Languages and Cultures Group http://www.meetup.com/Pittsburgh-International/</t>
  </si>
  <si>
    <t>Skype meeting to talk about upcoming Arabic Beginner Class</t>
  </si>
  <si>
    <t>I would like to start a Beginner class on Skype for those interested in learning the Arabic Alphabet and learn how to read Arabic. The system I have used with my tutoring students is very effective and I use Skype in conjunction with an interactive White board as well as Quizlet and PDF files. Those signed up for the class will be receiving the emails and the Quizlets every week before class. The materials will help you if you absolutely have to miss a class because I have the Quizlets made to help you learn audio visually and even through games. You will also measure your progress against the other participants in the class. Lessons will be prepaid for a 10 week session which could be paid 5 lessons at a time. If you are interested in learning more contact me (Roula Farah) or Marc Snyder with your Skype username and join us on Wednesday if you cannot make it this Wednesday (I realize it is a short notice) we can get together again on Saturday afternoon.</t>
  </si>
  <si>
    <t>STEELERS PARTY let\'s cheer for the Steelers(steelers/denver) GO STEELERS!</t>
  </si>
  <si>
    <t>Great food appetizers $7.50-$7.99 special - Coors light 5 for $10 big and small screens 3 levels not reserving a room but will be on main floor where big screen is w/my name on table where I\'ll be sitting. ( Reposting this event didn\'t get all info in due to my computer issues)</t>
  </si>
  <si>
    <t>TSQL Top Development and Design Mistakes</t>
  </si>
  <si>
    <t>There are many mistakes made repeatedly that are never caught in the database design and subsequent development efforts that affect performance logic and cause pain for the DBA. This session will point these issues out and help you prevent and identify these issues. Speaker: Michael JohnDatabase Administrator Wolseley Integrated Services With 20 years experience in all aspects of development and administration of SQL Server from version 6.5 to 2014 I have seen broken and fixed just about everything in SQL Server!</t>
  </si>
  <si>
    <t>A Butler pa. Jacks meeting!!</t>
  </si>
  <si>
    <t>our scheduled Sunday Butler pa. meeting http://daburghjacks.com/</t>
  </si>
  <si>
    <t>MEEPLE: The Indy Roleplaying Game Edition</t>
  </si>
  <si>
    <t>Ever wanted to give independently produced small press roleplaying games a try? These creative games are usually the work of one or two authors and reflect a uniquely personal take on the roleplaying experience. They are often quite suited to single session play and demand more roleplaying commitment from the player than a more mass market game might demand. This evening will see a handful of independent RPGs on offer. Games like Fiasco The Quiet Year Hillfolk or others. Interested? This'll be the first time through these games for a number of us but because this is a MEEPLE event you can be assured that it'll be fun regardless of your experience level. If you want to GM at this event respond to the host directly.</t>
  </si>
  <si>
    <t>Hello everyone! What a great start to 2016! We had fifteen gamers under the lights throughout Friday night at Kings. It was great seeing many of our regulars return for the New Year but we also had some fresh faces join us to play some games. Kings is an pretty nice venue and moving up the start time to 5:00 has been a big success. So I went ahead and reserved all of the Friday nights in January so look for meetups to be posted for the remainder of the month. We had three to four tables playing games all through the night and played some fabulous games like: Ticket to Ride - PA Expansion Alien Frontiers Catan Blood Rage Raptor Last Will Libertalia and many others. Once again 11:00 PM came way too soon but everyone seemed to have a great time. This week's featured theme is: Bring your favorite game - part deux! I should have a couple of new Euro Games (Voyages of Marco Polo Mombasa) arriving this week so I will bring them with me. I will also bring Orleans since it is one of my new favorites. If you would like to play any of those just leave a message down in the chat. Please r.s.v.p. early so I have an idea on how many people or coming and what games to bring along. You can always cancel your r.s.v.p. if you have a change of plans. See you on Friday! Russ.</t>
  </si>
  <si>
    <t>Check out Prairie now open in Garfield.</t>
  </si>
  <si>
    <t>http://prairiepgh.com/Come see what has replaced the location that used to be Verdi. The menu includes breakfast and lunch options. Although the menu is not lengthy I have heard good things about the place and excited to give it a try. Don\'t be left out sign up today and venture with us to Prairie</t>
  </si>
  <si>
    <t>Prairie</t>
  </si>
  <si>
    <t xml:space="preserve"> 5491 Penn Ave</t>
  </si>
  <si>
    <t>Indoor Flag Football at Greentree SportsPlex Afterparty at Champions Club</t>
  </si>
  <si>
    <t>I love to play flag football! So let\'s do it on Sat Jan 16th at 8 pm at the Greentree SportsPlex. We will play for an hour. Afterparty is at Champions Club nearby. If we can get 20 the cost is only $6.75 per person. If the number goes up to 25 it drops to $5.40 and so on and so forth.</t>
  </si>
  <si>
    <t>Greentree Sportsplex</t>
  </si>
  <si>
    <t xml:space="preserve"> 600 Iron City Drive</t>
  </si>
  <si>
    <t>Free In-Store Clinic - Emergency Preparedness</t>
  </si>
  <si>
    <t xml:space="preserve"> Click Here Be ready the next time a storm approaches. Learn about the supplies you should have on hand and the steps you can take to handle unforeseen situations wherever you are. Thank you for your interest in our free "Emergency Preparedness Clinic." L.L.Bean has a centralized reservation system. To guarantee your space you must first confirm your reservation on our new centralized reservation system and if appropriate fill out a participant agreement. Please visit www.llbean.com/pittsburgh find this event on the "Event Calendar" and register. We look forward to seeing you! Learn the skills for a lifetime of adventure: L.L.Bean Outdoor Discovery Schools LLBean.com/Adventure&amp;lt;/a&amp;gt; Need help preparing for your next adventure? Visit &amp;lt;a href="http://www.llbean.com/llb/shop/1000001727"&amp;gt;L.L.Bean Store at Ross Park Mall and ask to speak with an Outdoor Product Specialist. L.L.Bean will fit you with the right clothing and gear for all of life\'s adventures. L.L.Bean Store at Ross Park Mall1000 Ross Park Mall Drive (Map)Pittsburgh PA 15237L.L.Bean Outdoor Discovery SchoolsWebsite || Meetup || Twitter || Facebook&amp;lt;/a&amp;gt;&amp;lt;a href="http://llbean.com/adventure"&amp;gt;</t>
  </si>
  <si>
    <t>Last minute Beaver walk</t>
  </si>
  <si>
    <t>Pitt Lecture: Myth of the Color-blind and Gender-blind Judge</t>
  </si>
  <si>
    <t xml:space="preserve">Wednesday January 27Pat Chew: Myth of the Color-blind and Gender-blind Judge. University of Pittsburgh School of Law. </t>
  </si>
  <si>
    <t>Human Rights Film Series: Merchants of Doubt</t>
  </si>
  <si>
    <t>Merchants of Doubt (2014)Thursday January 28Director: Robert KennerRun time: 96 minutesInspired by the acclaimed book by Naomi Oreskes and Erik Conway Merchants Of Doubt takes audiences on a satirically comedic yet illuminating ride into the heart of conjuring American spin. Filmmaker Robert Kenner lifts the curtain on a secretive group of highly charismatic silver- tongued pundits-for-hire who present themselves in the media as scientific authorities-yet have the contrary aim of spreading maximum confusion about well-studied public threats ranging from toxic chemicals to pharmaceuticals to climate change.(Source: Official film site http://sonyclassics.com/merchantsofdoubt/) The film is a powerful indictment of behind-the-scene lobbyists and public relations agencies who employ questionable strategies with the goal of "manufacturing doubt" to thwart or delay policy makers from enacting legislation that would be damaging to their clients. This strategy of creating doubt and uncertainty was first utilized by tobacco executives who claimed that nicotine was not addictive and continues to be employed by major corporations and their lobbyists on a number of critical issues including global warming and even vaccinations.Important note: In 2015 (since the film was made) a number of the nation\'s leading public relations agencies signed a pact agreeing that they would no longer represent any client that denied the scientific facts of climate change.Speaker:Robert HowardRepublican Political Consultant ContactWork at DULegalTitle IXSite MapTourDORIView more of our social media pagesFor more information visit: http://www.duq.edu/academics/schools/liberal-arts/2016-human-rights-film-series/schedule-and-speakers/merchants-of-doubt</t>
  </si>
  <si>
    <t>105 College Hall Duquesne University</t>
  </si>
  <si>
    <t xml:space="preserve"> 600 Forbes Ave Pittsburgh PA 15282</t>
  </si>
  <si>
    <t>Friday Night Forum - Clear yourself and your space for 2016</t>
  </si>
  <si>
    <t xml:space="preserve"> Any time you wish to clear a pattern of old behavior is a great time to clear and reset the energy of you and your space. Space Clearing is the practice of clearing residual emotional energy or the energy or entities from a space. Energy clearing techniques including sounds scent water and intention and prayer to shift the old energy pattern out and to reset the new pattern of energy to be that with you new wish. What better way to begin a new year? The group will have their energy cleared using several different clearing methods. The information gained this evening can be taken home to use to clear your personal space. Meant to be a social learning experience Journeys Friday Night Forums offer a welcoming safe environment to meet like minded people and enjoy a winter's evening together. LuAnn Cibel MEIA CSC (www.innerharmony.org) will present this interactive evening program. LuAnn s long and varied career paths have made her an expert in so many areas. Best known for her expertise in Feng Shui and Interior Alignment she also is versed in astrology aromatherapy and is an avid and talented jewelry maker.</t>
  </si>
  <si>
    <t>Journeys of Life</t>
  </si>
  <si>
    <t xml:space="preserve"> 810 Bellefonte St</t>
  </si>
  <si>
    <t>Steelers Playoff Party at Dukes\' with friends!</t>
  </si>
  <si>
    <t>Back by popular demand we\'ll be at Duke\'s off of Greentree/Cochran rd with the famous FREE halftime buffet and great service AWESOME people and no smoking place. Plus drink specials! We have reservations for 25 people and this is being cross posted on 5 different meetups facebook and other invites and we have 25+ people of all ages and ALWAYS have a great time!!! C ya there!!! Don</t>
  </si>
  <si>
    <t>Party at Dukes\' with friends and Steeler playoffs!</t>
  </si>
  <si>
    <t>Party at Dukes' with friends and Steeler playoffs!</t>
  </si>
  <si>
    <t>Back by popular demand we'll be at Duke's off of Greentree/Cochran rd with the famous FREE halftime buffet and great service AWESOME people and no smoking place. Plus drink specials! We have reservations for 25 people and this is being cross posted on 5 different meetups facebook and other invites and we have 25+ people of all ages and ALWAYS have a great time!!! C ya there!!! Don</t>
  </si>
  <si>
    <t>Pittsburgh Table Tennis clubs</t>
  </si>
  <si>
    <t>There s lots of table tennis activity in Pittsburgh and everyone is welcome to join in the fun. Whether you re a beginning basement ping pong player or a world-class competitor you ll find people in Pittsburgh who play at your level. Pittsburgh-based players are among the best in the state. There are two USATT affiliated clubs in the Pittsburgh area. Both clubs welcome visitors and new players. The Pittsburgh Oakland Table Tennis Club based in the Central Catholic High School Gym in Pittsburgh s Oakland neighborhood was formed in 2011. And the South Park Table Tennis Club based in the Home Economics building in Pittsburgh s South Park is the oldest continually USATT affiliated club in the country. More information including hours and prices are available at www.pittsburghtabletennis.com .</t>
  </si>
  <si>
    <t xml:space="preserve">Ping Pong; Table Tennis; Sports and Recreation; Social; Outdoors; Sports and Socials; Outdoor Tennis; Game Night; Indoor Tennis; Recreational Sports; </t>
  </si>
  <si>
    <t>Money Madness Table Tennis Tournament</t>
  </si>
  <si>
    <t>It's time for another money tournament at Eastminster Church. There will be 4 divisions: Novice (under 1000 USATT rating) at 9:30 Under-1400 at 10:30 Under-1800 at 10:00 and Open at 11:00. Recreational players would all play in the 9:30am Novice event. Format is round-robin pools of 4-6 players each followed by single elimination. Entry fee is $20. Prizes: 1st place gets 50% of pool money 2nd place 30% 3rd place 10%. To register or ask questions contact Mark Krotec [masked][masked]-2439.</t>
  </si>
  <si>
    <t>Eastminster Presbyterian Church</t>
  </si>
  <si>
    <t xml:space="preserve"> 250 N Highland Ave</t>
  </si>
  <si>
    <t>Saturday Night Dinner; Taj Mahal on McKnight Road</t>
  </si>
  <si>
    <t>The Taj Mahal Restaurant</t>
  </si>
  <si>
    <t xml:space="preserve"> 7795 McKnight Road</t>
  </si>
  <si>
    <t>Upstairs Downstairs: In Service in the Gilded Age</t>
  </si>
  <si>
    <t>FREE and open to the public. What was it really like to be a domestic worker during the Gilded Age? Using Clayton the home of Henry Clay Frick as a backdrop this presentation looks behind the scenes at what it took to run the lavish mansions of wealthy American industrialists.</t>
  </si>
  <si>
    <t>Howl at the Moon Happy Hour FREE APPETIZER BUFFET!</t>
  </si>
  <si>
    <t>Since Howl at the Moon is such a great place I have been booking happy hours there every month or so. As some of you know I tried to hold the event on January 9 but that fell through because of the Steelers game. Therefore by popular demand I decided this time to book the Regular Happy Hour with the Free Appetizer Buffet. In addition the Free Appetizer Buffet you get the following specials: Two $1 drink tickets*$3 Bud Light$4 Pinnacle Vodka$4 Cruzan Rum *Drink tickets include: Angry Orchard Miller Light or Coors Light draft wine or well cocktail. Remember that you must say you are with Frederick Hunziker to enjoy the specials. While the Happy Hour specials only last until 8 PM this Meetup will likely run late so please come even if you cannot make the specials. From what I remember the cover charge generally does not start until 9 PM.</t>
  </si>
  <si>
    <t>AMAZING SPECIAL for this Happy Hour: No Cover FREE Buffet and 2 One Dollar Drink tickets (drinks are normally $3-$5). Cross-posted event so far about 30+ signed up from other meetups. IMPORTANT please read below: Howl at the Moon is such a great place I have been booking happy hours there every month or so. As some of you know I tried to hold the event on January 9 but that fell through because of the Steelers game. Therefore by popular demand I decided this time to book the Regular Happy Hour with the Free Appetizer Buffet. In addition the Free Appetizer Buffet you get the following specials: Two $1 drink tickets*$3 Bud Light$4 Pinnacle Vodka$4 Cruzan Rum *Drink tickets include: Angry Orchard Miller Light or Coors Light draft wine or well cocktail. Remember that you must say you are with Frederick Hunziker to enjoy the specials.</t>
  </si>
  <si>
    <t>Since Howl at the Moon is such a great place I have been booking happy hours there every month or so. As some of you know I tried to hold the event on January 9 but that fell through because of the Steelers game. Therefore by popular demand I decided this time to book the Regular Happy Hour with the Free Appetizer Buffet. In addition the Free Appetizer Buffet you get the following specials: Two $1 drink tickets*$3 Bud Light$4 Pinnacle Vodka$4 Cruzan Rum *Drink tickets include: Angry Orchard Miller Light or Coors Light draft wine or well cocktail. Remember that you must say you are with Frederick Hunziker to enjoy the specials.</t>
  </si>
  <si>
    <t xml:space="preserve">Sound Healing! (Aumm) ;) </t>
  </si>
  <si>
    <t>From 7-9 pm we will gather (at my home!) for a sound healing extravaganza! Bring drums singing bowls instruments of your liking or just your voice.We will have didgeridoos as well.These musical vibrations are relaxing and energizing for our bodies. We'll have the chance to express ourselves creatively through improvisational collaboration!Although it'a a short event I'm sure it will be a potent experience.)))&amp;lt;3(((Hope you can make it!Also feel free to bring blankets and comfy things to create a cozy atmosphere.</t>
  </si>
  <si>
    <t>Let's get together for a knit night at Duke's!Duke's features a full menu plenty of draft beers and usually some seasonal cocktail specials! Whether you knit crochet do needlepoint cross stitch - it doesn't matter - all crafters are welcome regardless of skill level! Pack up your project and come out for a fun night of conversation food and crafting! Hope to see you there! Note - This Duke's location is on Cochran Road in the plaza with the Max and Erma's and Amerifit - we'll be upstairs to the right of the door.</t>
  </si>
  <si>
    <t>Managing Secrets with Vault</t>
  </si>
  <si>
    <t>Rescheduled from 1/12 Ryan Munz will be talking about using Vault by HashiCorp. Topics will include: Handling Secrets (nod to 12 factor) What is Vault? Why would you use this? Vault Basic Concepts Various Secret Backends Setting up Vault Reading and Writing Secrets How Leases Work Stories of Horrific Trial and Error</t>
  </si>
  <si>
    <t xml:space="preserve">Acoustic open mic night. Sign ups start at 7 open mic starts 7:30ish. </t>
  </si>
  <si>
    <t>Board Games at Moon Library</t>
  </si>
  <si>
    <t>The Moon Library is hosting Board Game Night for Adults Tuesday January 19 at 6 pm until close (8 or 9 pm). The event listing says: "We\'ll have a variety of your old favorites and some new ones for you to try. Plus we\'ll give you some hot drinks and snacks to munch on while you play." I am going to support the community event (as the library hosted us twice in the past) and I will take two games of my own as a back-up. Although this is a short event perhaps some of you who live or work in the Moon area would also like to join in. Please call the library at[masked] to register so they know how many to expect.</t>
  </si>
  <si>
    <t>Moon Township Pubic Library</t>
  </si>
  <si>
    <t xml:space="preserve"> 1700 Beaver Grade Road</t>
  </si>
  <si>
    <t>This location is the best single one we have found. Foot traffic galore. Plenty of students and African Americans and everyone else too! In addition to the Market District (upscale Giant Eagle) Aldi\'s is around the corner and Whole Foods is down the block. And we drive a few people down to Trader Joe\'s and the Shakespeare St. Giant Eagle in East Liberty. There are also plenty of major roads and intersections (Centre Ave. Baum Blvd. Negley Ave.) for our "Bernie Sanders Honk &amp;amp; Wave" signs.</t>
  </si>
  <si>
    <t>Sunday Jan 17th at 5 pm is Uncommon game night at BREW! Come on down and play some games learn some new ones and make some friends. Plus the coffee is fantastic!</t>
  </si>
  <si>
    <t>REMINDER...Every other week</t>
  </si>
  <si>
    <t>Our every other week get together is next Wednesday the 20th...7pm</t>
  </si>
  <si>
    <t>Ballot Access Petition Training</t>
  </si>
  <si>
    <t>Important Event Announcement Andrea Putnam the national campaign\'s Director of Ballot Access and Delegate Selection will be in town on Wednesday 1/20 with her staff to give a training event on how to circulateballot access petitions. These are for both Bernie and for each of the delegates in a Congressional District. Without the petitions in adequate numbers neither Bernie nor the selected delegates willbe on the ballot in AprilWhile this is going on it is obviously very important! The training will be at the East Liberty branch of Carnegie Library of Pittsburgh 130 S. WhitfieldSt. in rooms 3A&amp;amp;3B from 6:30 to 7:30PM. The event is called "Ballot Access Petition" - to comply with library policy. So please don\'t askwhere the Bernie event is! Or bring Bernie posters with you or proclaim "feel the bern!" We will have people there to point you in the right direction. RSVP</t>
  </si>
  <si>
    <t>Carnegie Library of Pittsburgh East Liberty Branch</t>
  </si>
  <si>
    <t xml:space="preserve"> 130 S. Whitfield St.</t>
  </si>
  <si>
    <t>Writing R Packages</t>
  </si>
  <si>
    <t>Note: This meeting is at Carnegie Mellon's Scaife Hall. It is not to be confused with Pitt's medical school building of the same name. It is located specifically at 4838 Frew St and there is parking along Frew. Ever wonder how to write your own package in R? Well the Pittsburgh useR Group has you covered! CMU PhD student Lee Richardson will be doing a talk on how to write R packages. We'll post the materials here once they're available. We will have a signup sheet during this month's meeting for anyone interested in giving a talk.</t>
  </si>
  <si>
    <t>214 Scaife Hall</t>
  </si>
  <si>
    <t xml:space="preserve"> 5000 Forbes Ave. (Carnegie Mellon University)</t>
  </si>
  <si>
    <t>January Pints and Prints</t>
  </si>
  <si>
    <t>The New year has begun and with it (hopefully) a new sense of enthusiasm and creativity. As always members are encouraged to bring images for critique or just input on. New members are especially encouraged to attend. It is a great opportunity to meet other photographers and to ask questions about your work or about different techniques or whatever is on your mind. We have had good turnouts lately I would like to keep the streak going. Please plan on showing up.</t>
  </si>
  <si>
    <t>Sorry for the late notice I was not sure I would be able to make it. Come on out for a day of gaming.</t>
  </si>
  <si>
    <t>Member Play Date at Beth\'s</t>
  </si>
  <si>
    <t>Member Meeting</t>
  </si>
  <si>
    <t>Panera bread Galleria</t>
  </si>
  <si>
    <t>Pittsburgh West 40+ Socializers</t>
  </si>
  <si>
    <t xml:space="preserve">This is a Meetup Group for men and women who are 40+ and work live or socialize west of Pittsburgh. Are you tired of driving to the City of Pittsburgh and beyond for Meetups? Perhaps you are looking to meet new friends who live locally? We will plan events in the West Hills Airport Area Robinson Township Sewickley and Southern Beaver County. We welcome your suggestions for social events such as happy hours dinners festivals fundraisers recreation and more. Please note that: We will occasionally cross-post events from other Meetup Groups. We will take "passport" trips to events outside of the Pittsburgh West area but primarily events will be centered in the Western suburbs. Please be courteous and update your RSVP if you do not plan to attend so that we are not waiting for you to arrive. If you RSVP you are expected to attend. Meetup is NOT the internet. They are real events where real people meet in person. IF YOU RSVP FOR A DINNER YOU MUST ENSURE YOUR RSVP IS ACCURATE WITHIN 24 HOURS OF THE EVENT. No-shows for dinners are not tolerated because reservations must be made and adhered to. Attendance is tracked. Repeat no-shows will be removed from the group. SPAM IS NOT PERMITTED. If anyone gets spammed please let the organizers know. THIS IS NOT A DATING OR SINGLES GROUP. It is intended to meet and socialize with others in the area. There are plenty of dating sites and singles Meetup groups if that is your main interest. Suggestions are welcome use the Discussions tab. There is no charge to join this group however donations (online or in-person) are welcome! Candid feedback is encouraged (whining is not!) </t>
  </si>
  <si>
    <t xml:space="preserve">Dining Out; Social Networking; Museum; Social; Fun Times; Happy Hour; Fun and Laughter; Eating Drinking Talking Laughing Etc; Culture; Art Walks and Tours; </t>
  </si>
  <si>
    <t>48 days</t>
  </si>
  <si>
    <t>Inaugural Happy Hour at Bahama Breeze</t>
  </si>
  <si>
    <t>The Pittsburgh West 40+ Socializers will hold their INAUGURAL event to get acquainted at Bahama Breeze in Robinson. Bring your suggestions for things to do in the area. Happy hour is from 4:00 - 6:00. See the website for happy hour specials. Feel free to arrive early to catch the discounts. http://www.bahamabreeze.com/happy-hour/pa/pittsburgh-restaurant/3041</t>
  </si>
  <si>
    <t>Let's Brainstorm and Explore the Municipal Park in Harrison City</t>
  </si>
  <si>
    <t xml:space="preserve"> Now that the holidays are over and a new year is upon us let's exercise our minds and bodies with a brainstorm at a local library/coffeeshop/conference room and possibly hike at local Greensburg park afterwards. There's been plenty of suggestions from all of us for events this winter (cross country skiing) and spring (use your imagination =P) so let's roll up our sleeves and grind out the details. Be sure to stay tuned as I'll be making some calls to local libraries and coffee shops in the next several days to pick a location for the brainstorm. Suggestions for locations are welcome. Thanks and I look forward to see you all soon! Update[masked]: Well folks I couldn't book the Greensburg Library so I booked the conference room in the Penn Area Library in Harrison City on Saturday from 11-2. This room seats about 20-30. Please see the info below for your convenience. Address: 2001 Municipal Court Harrison City PA 15636. For directions or anything else please call Library phone #:[masked] (ask about the Westmoreland County Hiking meeting) or my cell phone at:[masked] There is a municipal park right outside where we can hike walk run visit the dog park or anything else that we'd like. Thanks and I look forward to seeing you all soon! P.S. I'll buy pizza and drinks for all of us for lunch and feel free to request or bring some food and drinks as well. Thanks. Update[masked]:11 pm: Well folks the library said that they MIGHT be open tomorrow and to call ahead of time at 9 AM when they open to see if they are open. In light of this and the talk-of-the-town-snow-storm coming through THIS EVENT IS OFFICIALLY RESCHEDULED TO NEXT WEEK SATURDAY JAN. 30TH at 11:00 AM at the same place: The Penn Area Library in Harrison City. I apologize for any inconvenience this may cause and I hope that you all understand. Until then take care and have a nice weekend! Thanks.</t>
  </si>
  <si>
    <t>EXTERNAL: National Hardware Cup Pittsburgh</t>
  </si>
  <si>
    <t>NOTE: This event is run by a group outside the Pgh Tech Meetup. Please RSVP at https://www.eventbrite.com/e/national-hardware-cup-pittsburgh-tickets-19757453074?aff=eac2 to attend Even if you're not pitching the Hardware Cup is a fantastic event to watch learn and network. Registration is FREE and open right up til the event date of Jan 20th</t>
  </si>
  <si>
    <t>EXTERNAL: Quit Your Pitchin'!</t>
  </si>
  <si>
    <t>NOTE: This is an event hosted outside of the Pgh Tech Meetup please RSVP for your FREE ticket at https://www.eventbrite.com/e/quit-your-pitchin-tickets-20530417030 Before any brand or product becomes as a household name it has to lift off from a cluttered landscape. The spark is often times a single pitch to a journalist and the rest can be history. Come get expert advice from national and regional King and Queen makers including- TechCrunch (Editor John Biggs)- WTAE-TV Pittsburgh (Sally Wiggin)- Pittsburgh Post-Gazette- More TBA The panel will tackle the big questions including:What facts and figures matter most to reporters in a great pitch- How to properly pitch via email- How to do a GREAT in-person interview Three lucky founders will be chosen to pitch during the event so start pitching us now (via twitter - using hashtag #SpkPgh in your posts)!</t>
  </si>
  <si>
    <t>Kelly Strayhorn Theater</t>
  </si>
  <si>
    <t xml:space="preserve"> 5941 Penn Ave</t>
  </si>
  <si>
    <t>Dear ACIM friends our Jan 23rd meetup is CANCELED due to conflicts with our venue. I am so sorry for this last minute notice. However we will be in session next Saturday Jan 30th at the same time (January has five saturdays in it). I hope this works for all of you and creates no inconvenience. Many blessings to all. ~Sarah</t>
  </si>
  <si>
    <t>International Integrative Medicine Day!</t>
  </si>
  <si>
    <t>Come celebrate International Integrative Medicine Day at Scaife Hall room 1105! The entire event is free to the community. We are excited to share our love for integrative medicine! 10am lecture by Dr. Glick director of Integrative Medicine at UPMC on stress and anxiety management.11am yoga class-gentle flow stretching and restful yoga nidra. Bring your own mat!12pm mindful lunch- a light lunch will be served which we will have in a mindful meditative manner. Mindful eating is an exercise in meditation and being present.</t>
  </si>
  <si>
    <t>University of Pittsburgh School of Medicine</t>
  </si>
  <si>
    <t xml:space="preserve"> 3550 Terrace Street Suite 1105AB</t>
  </si>
  <si>
    <t>Pittsburgh Recruiters</t>
  </si>
  <si>
    <t>Calling all recruiters headhunters people finders talent acquisition-ers...!!! I\'m starting this group after realizing how much my recruiter network in NYC helped me fill positions build successful recruiting teams and grow as a recruiting professional. This is a group for those of us passionate about changing lives from a career perspective. Let\'s come together and share ideas career opportunities split recruiting assignments learning lessons...you name it let\'s network it! People all across the country are recognizing Pittsburgh as one of the best cities to live and work. And guess who\'s responsible for finding gigs for those relocating professionals and meeting the hiring needs of companies expanding here? YOU! We\'ll start with get-togethers once a month and see where it goes from there. So join and tell your recruiting colleagues. The more people the more info to share!</t>
  </si>
  <si>
    <t xml:space="preserve">Human Resources; Professional Development; Human Capital Management; Career Network; Recruitment; Recruiting; Recruiting and Hiring; Executive Recruiters; Accountancy &amp; Finance Recruitment; Human Resource Management; Contract Recruiter; IT Recruiter; Social Recruitment; Networking with HR Professionals; Social Recruiting; </t>
  </si>
  <si>
    <t>724 days</t>
  </si>
  <si>
    <t>Let\'s Grow Pittsburgh!</t>
  </si>
  <si>
    <t>Happy New Year! What better way to start the year than networking building contacts and generating leads! I mentioned at the last meetup that we are ambassadors representing the Steel City to outsiders importing talent and moving professionals from gig to gig. This is a chance to have conversations about the anticipated growth of Pittsburgh this year and even find solid recruiters if your team is growing. And of course we\'ll have food and drinks. :-) Agenda: 5:30 - 6:30 - Networking 6:30 - 7:30 - Open discussion on the growth of Pittsburgh recruiting challenges/successes etc. 7:30 - 8:30 - More networking Hope to see you there!</t>
  </si>
  <si>
    <t>January A11y meetup: Action Employment and Urban Design</t>
  </si>
  <si>
    <t>Taking Action Introducing Access Mob PittsburghAlisa Grishman is starting Access Mob Pittsburgh. She says TheAmericans with Disabilities Act is a complaint-driven law thatrequires individuals with disabilities to sue businesses in order tobe granted basic civil rights and gives the public a negative image ofpeople with visible differences. The goals of the Access Mob are tobring communities together to advocate for change through positivemeasures. Urban Design: How can complete streets policy make Pittsburgh more accessible?Akshali Gandhi and Kristin Saunders from Pittsburgh s Department ofCity PlanningSean Luther from Envision Downtown Employment What happens at the Office of Vocational Rehabilitation?Catherine Getchell from the OVR Please let us know anything we can do to make this event moreaccessible and enjoyable for you. Contact Gabe McMorland with anyaccessibility questions at [masked] or 412.719.3424. AnASL interpreter will be present at the event and the library iswheelchair accessible.We ll also have pizza for everyone. Please consider a making adonation at the event to help cover the costs of food andinterpreters.</t>
  </si>
  <si>
    <t>Pittsburgh Mindfulness Group</t>
  </si>
  <si>
    <t>Mindfulness is an ancient practice that is emerging more in our present culture due to the science and research that supports its effectiveness for our overall well-being. It is a necessary skill that emerges in my daily work as a counselor in supporting other s growth healing and peace. It is also a daily personal practice that I attempt to embody and share with you! I plan on starting weekly mindfulness groups in 2016 at my office location in downtown Pittsburgh. The meetings will be facilitated by myself or a colleague of mine (we are both counselors). What a great way to start the new year joining an ongoing mindfulness and meditation group to enhance your support system as well as devoting time to an essential life practice! You can expect in these meetings to have discussion/lecture on mindfulness challenges and information on mindfulness practice as well as guided meditation by myself at each class. Stay tuned for dates in 2016 (starting out at lunchtime on a weekday and potentially expanding to an additional morning session). Each class will be a cost of $18 and requires an rsvp (to ensure I have enough space for all participants). Feel free to obtain more info about me at my website: www.lohrcounseling.com</t>
  </si>
  <si>
    <t xml:space="preserve">Meditation; Self-Improvement; Spirituality; Wellness; Mindfulness; Stress Relief; Breathing Meditation; Guided Meditation; Self Exploration; Self-Empowerment; Mindfulness Meditation; Mindfulness Training; Meditation and Mindfulness; Awareness and Mindfulness; Centering Prayer and Mindfulness Meditation; </t>
  </si>
  <si>
    <t>87 days</t>
  </si>
  <si>
    <t>Mindfulness Group- Lunchtime</t>
  </si>
  <si>
    <t>Meeting will be at at the Investment Building in Downtown Pittsburgh at 239 4th Ave Pittsburgh PA 15222. This is my office location (Amy Lohr LCSW). You will take the elevator to the 16th floor and follow the hallway back to the waiting room which is at room # 1612. You can wait there or if my door is open at room #1618 you can come on in! Please email if you have problems finding the place: [masked] Please bring payment of $18 in cash or check for the session.</t>
  </si>
  <si>
    <t>All About Gradle</t>
  </si>
  <si>
    <t>Gradle is a build tool similar to Maven. However In lieu of XML Gradle utilizes a Groovy-based language. With fluid integration with IDE's such as Intellij IDEA and Eclipse as well as being the official build tool for Android Studio Gradle is becoming a widely popular tool. In a world of continuous delivery and automation where projects can vary from Java Scala Python C/C++ Android or IOS and more... Gradle can be the 'one tool to build them all'.</t>
  </si>
  <si>
    <t>Cranberry Gaming Day</t>
  </si>
  <si>
    <t>Hey everyone! Hope you all had a fantastic Holiday season! It's time to get back to rolling dice and dealing cards! Now is a great time to make a New Year's Resolution to play more games! Our first meetup of 2016 will be next Saturday January 23rd from 3pm until 7ish (we can stay later I like to give people and end time just for planning purposes) We'll be in the Cranberry Perkins in their meeting/party room. Feel free to bring any new games that Santa brought you! And bring a friend!</t>
  </si>
  <si>
    <t>Saludos a todos! Ivan will be leading a conversation group at the Squirrel Hill branch of the Carnegie Library of Pittsburgh. All skill levels of Spanish are welcome. Think of it as like a regular meetup but with some Native speakers to provide guided practice for those interested! Because of the high demand for a Spanish conversation group we will be checking the RSVP list for no-shows. Please keep your RSVP (yes/no) up to date so that those on the wait list can have a spot if you can\'t make it after all. ** Special Notes ** 1. We have Room A until 2:15 not until 2:30 as usual. Any groups held in Room A beginner intermediate or advanced must end at 2:15 as there is a library-sponsored event there at 2:30. Any groups in the teen area can continue until 2:30. 2. Mike will be out of town. Please talk to Ivan if you would like to lead the beginners\' group that day.</t>
  </si>
  <si>
    <t>Winter Wednesday Spinning! Official!</t>
  </si>
  <si>
    <t>Body Tech has 12 bikes in their Spinning Suite. $8 includes work on their equipment if you want to use the gym before or after we spin. Our session starts at 6:30.... There is a scheduled class from 5:30 to 6:30.... We will be using YouTube streamed onto their 55" TV. I\'ve chose two Cycling: Majority rules. When you RSVP please make your choice. Also bring a water bottle or 2 and bring a hand towel. 50 minute: Fat Burning https://www.youtube.com/watch?v=D9is0fZQ4V0 40 minute / High Intensity https://www.youtube.com/watch?v=9kXd4ElpypE&amp;amp;list=PLUdAMlZtaV13e3-rJq1W0O1kf2DVlslmC&amp;amp;index=2 25 minute Beginner ride: https://www.youtube.com/watch?v=4Kksk3FesZc Route 19Pines Plaza1130 Perry Hwy Pittsburgh PA 15237Phone:(412)[masked]</t>
  </si>
  <si>
    <t>Bodytech</t>
  </si>
  <si>
    <t xml:space="preserve"> 1130 Perry Highway</t>
  </si>
  <si>
    <t xml:space="preserve">Learn how to buy houses without going to a bank </t>
  </si>
  <si>
    <t>Meet Josh Caldwell and Joe Calloway and learn how these two successful local investors have been raising private money to fund their deals.Membership in the Pittsburgh REIA is not required. First time guests are free all other non-members are $10 at the door.Don\'t miss out on this meeting this could be a game changer.To your success.</t>
  </si>
  <si>
    <t>Learn how to buy real estate without going to a bank</t>
  </si>
  <si>
    <t>Meet Josh Caldwell and Joe Calloway and learn how these two successful local investors have been raising private money to fund their deals. Membership in the Pittsburgh REIA is not required. First time guests are free all other non-members are $10 at the door. Don't miss out on this meeting this could be a game changer. To your success.</t>
  </si>
  <si>
    <t>Ruff Creek Concert at BLVD Pub and Kitchen. Cannonsburg!</t>
  </si>
  <si>
    <t>BAND: RUFF CREEK! Country Music with some Rock N Roll. Luke Bryan Signed Guitar GiveawayLine Dancing Lessons begin at 8:00Ruff Creek Performs at 9:30$2 Miller Lite in a Cowboy boot mugNO COVER BEFORE 9:00pm After 9pm there is a $5 cover but you can redeem it for $5 off of Food! That\'s a good deal!</t>
  </si>
  <si>
    <t>Blvd Pub and Kitchen</t>
  </si>
  <si>
    <t xml:space="preserve"> 114 Southpointe Blvd.</t>
  </si>
  <si>
    <t>Work Day RACT</t>
  </si>
  <si>
    <t xml:space="preserve"> Our do it all guy Conrad is looking for spare hands to help with putting stuff away or cataloging it or .. cough choke pitching it. Any amount of time is appreciated.</t>
  </si>
  <si>
    <t>Attend another Raw Cacao Party</t>
  </si>
  <si>
    <t>You are invited to the second Raw Cacao Party by Amanda! The first party was such a success that we felt the momentum carrying us into doing one of these every month. We're so excited to share the healing vibrations of raw cacao and the love in our hearts with you!! Life is light and life is love! Raw cacao is one of many amazing plants that the earth provides for us to heal in this time when healing is expansion and we are divine. The Raw Cacao party is designed to be educational inspirational transformative entertaining and deeply connective. Our intention is for Empowerment through Self-love and Self-care. It's an immersive transformative and deeply healing and fun experience that everyone would love. If you love chocolate you will LOVE raw chocolate ;) Who know healthy could be so delicious? Invite your friends! Learn recipes for raw chocolate have fun and connect deeply with new and old friends! We'll be doing free-form yoga and dance and playing authentic relating games to help us open up and let our love flow. The party is on January the 23rd at 5pm till 9 pm. The cost of the event is $15 online and $20 at the door. Here you can purchase online tickets: https://www.eventbrite.com/e/raw-cacao-party-tickets-20094189261 Funds go to the continual development of the Schwartz Living Market and the time of Amanda Moloney the organizer. Thank you so much!</t>
  </si>
  <si>
    <t>Paris 66</t>
  </si>
  <si>
    <t>Voted "Best French Restaurant" by Pittsburgh Magazine four years in a row Paris 66 is an authentic cozy and intimate French bistro serving everyday French cuisine prepared with local fresh ingredients. http://www.paris66bistro.com/ Please review our group dinner reservation policy: http://www.meetup.com/Pittsburgh-Fine-Dining-Meetup/messages/boards/thread/48846086</t>
  </si>
  <si>
    <t xml:space="preserve"> 6018 Centre Ave</t>
  </si>
  <si>
    <t>Pittsburgh Brazilian New Moms Meetup</t>
  </si>
  <si>
    <t>Mulheres brasileiras gr vidas novas m e brasileiras que vivam em Pittsburgh e arredores.</t>
  </si>
  <si>
    <t xml:space="preserve">Moms; New Moms; Brazilian Portuguese; Brazilian Culture; Brazilian Portuguese Conversation; Criancas Brasileiras; Brazil; Brazilian Moms; m es brasileiras; Brazilian Family; Brazilian Moms of Toddlers &amp; Infants; Brazilian Parents; Brazilian New and Expecting Parents; </t>
  </si>
  <si>
    <t>Why to apply for the PMP certification?</t>
  </si>
  <si>
    <t>Basic/ necessary information about the exam.</t>
  </si>
  <si>
    <t>Wednesday Super Pick Up Volleyball @ Monroeville Sports Center</t>
  </si>
  <si>
    <t>ONE WEEK ONLY! And if you signed up for league play on Wednesdays be sure to RSVP and we will mark you PAID FREE for this event. As long as you pay for league play on/by 4:30 this Wednesday and rsvp here you can come out FREE. Join us for a 2-hour session of indoor volleyball open gym! You'll get a ton of playing time in a well-organized event. Our host will check players in divide players into teams and make sure that everything runs smoothly. All you have to do is show up ready to play! Pricing: $7 - RSVP online and pay in advance (online rsvp closes at 4:30 pm!) $9 - RSVP and pay cash at the event $10 - Show up and play - be sure to check online to make sure there is room! What to Wear: We are playing indoors on a rubberized all-sport surface. Most players wear volleyball-specific shoes but gym shoes are also allowed. Please bring your shoes and change into them at the facility. This will help keep the floor clean of dirt and water. What to Expect: Show up early! The games will begin at the time posted for this event. Players can start checking in with the event host as early as 15 minutes before the scheduled start time. If a court is available you may begin warming up before the event begins. We limit play to 42 players per evening which is 3 teams of 7 players per court. If we have 3 teams on a court winners stay once and then shuffle out so everyone gets to play. If less people are in attendance we divide based on who is there and mix things up half way through the session. Level of Play: This event is open to all levels of play. We do our best to create even teams so that games are well-matched. Our ideal scenario is having one court of higher skilled players and one court of more recreational players. There are no referees so players need to play with sportsmanship and make their own calls. We aim to make everyone feel welcome at these events. Facility Information: Monroeville Sports Center is located at 855 Macbeth Drive in Monroeville. Parking should be ample in the free lot. Minimum number of players and playing formats. This event needs a minimum of 12 people (not including the host) signed up before the start of the event in order to run. An email notification will be sent if we cancel. Refunds or credits will be issued if we cancel the event. Sign up early to encourage more people to sign up!! Do Your Part! Help us keep an accurate guest count! If you RSVP we're counting on you to be there. If you change your mind about playing or your guest count changes please update your RSVP. No-Shows will be marked on your account. If space is tight we hold RSVP spots 10 minutes into advertised start and then open spots to walk-ups. Requirements to play: This is an adult volleyball group. You must be 19 older. Males and females of all skill levels are welcome to play. There is no required gender ratio. Players are expected to conduct themselves with good sportsmanship. What's included in the price? Your payment helps to cover the rental costs the hourly pay for your event host and ensures a well-organized event. Questions? Post your question in the comments section of this meetup and the event host or one of our organizers will reply. You can also message the organizers directly through meetup. Or give us a call M-F 8:00am-12:30pm:[masked]-7130.</t>
  </si>
  <si>
    <t>CMU Architecture Lecture: Eva Gilabert</t>
  </si>
  <si>
    <t>Eva Franch i Gilabert: Producing Alternatives Monday January 25 2016 || 6:30pm || Kresge Theatre (map)eva_franch.jpgEVA FRANCH i GILABERT is a New York-based architect curator educator and lecturer of experimental forms of art and architectural practice. Since 2010 Franch is the Chief Curator and Executive Director of Storefront for Art and Architecture in New York. In 2014 Franch with the project OfficeUS was selected by the US State Department to represent the United States Pavilion at the XIV Venice Architecture Biennale. Franch has taught at Columbia University GSAPP the IUAV University of Venice SUNY Buffalo and Rice University School of Architecture. In 2004 she founded her solo practice OOAA (Office of Architectural Affairs).</t>
  </si>
  <si>
    <t>Free In-Store Clinic - Animal Tracking 101</t>
  </si>
  <si>
    <t xml:space="preserve"> Click Here Every wonder about the story behind that footprint you ve seen while hiking? From identifying tracks and track patterns to looking for chews and rubs our experts will share tips and techniques to help uncover who s responsible. Thank you for your interest in our free "Animal Tracking 101 Clinic." L.L.Bean has a centralized reservation system. To guarantee your space you must first confirm your reservation on our new centralized reservation system and if appropriate fill out a participant agreement. Please visit www.llbean.com/pittsburgh find this event on the "Event Calendar" and register. We look forward to seeing you! Learn the skills for a lifetime of adventure: L.L.Bean Outdoor Discovery Schools LLBean.com/Adventure&amp;lt;/a&amp;gt; Need help preparing for your next adventure? Visit &amp;lt;a href="http://www.llbean.com/llb/shop/1000001727"&amp;gt;L.L.Bean Store at Ross Park Mall and ask to speak with an Outdoor Product Specialist. L.L.Bean will fit you with the right clothing and gear for all of life\'s adventures. L.L.Bean Store at Ross Park Mall1000 Ross Park Mall Drive (Map)Pittsburgh PA 15237L.L.Bean Outdoor Discovery SchoolsWebsite || Meetup || Twitter || Facebook&amp;lt;/a&amp;gt;&amp;lt;a href="http://llbean.com/adventure"&amp;gt;</t>
  </si>
  <si>
    <t>Strange Brew 45.</t>
  </si>
  <si>
    <t xml:space="preserve">Join us next Tuesday to get out of the cold and warm up with some beer. </t>
  </si>
  <si>
    <t>Opening early for the 10:00 games including Southampton vs Man United</t>
  </si>
  <si>
    <t>Pastoli's Pizza Pasta &amp;amp; Paisans is opening their doors at 10:00am this Saturday for Southampton vs Manchester United and then 12:30 we will be watching West Ham United vs Manchester City. Whether you're a red devil or a saint bring your bubbles but leave the hammers at home and join us for a Blue Moon! :) Located at 1900 Murray Avenue in Squirrel Hill across from the Giant Eagle.</t>
  </si>
  <si>
    <t>Coffee House Chess - All Levels</t>
  </si>
  <si>
    <t>We will meet Thursday evening at Panera Bread to play some casual chess. Chess players of all levels are welcome from strong players and those that just know the basics. I will bring along two boards if possible bring your own board. I will be the girl with the chessboard should be easy to spot.</t>
  </si>
  <si>
    <t>Panera Bread In Robinson Township</t>
  </si>
  <si>
    <t xml:space="preserve"> 295 Settlers Ridge Drive Settlers Ridge</t>
  </si>
  <si>
    <t>Coffee shop Chess- All Levels</t>
  </si>
  <si>
    <t>We will meet Thursday evening at Panera Bread to play some casual chess. Chess players of all levels are welcome from strong players and those that just know the basics. The setting is informal and people can start up a game with anyone who is free. Bring a board if you have one and perhaps a clock if you like speed games. I will be the girl with the chessboard should be easy to spot.</t>
  </si>
  <si>
    <t>http://workhardpgh.com Stay up-to-date with all of the events classes and opportunities at Pittsburgh\'s newest co-working space. Work Hard Pittsburgh brings startups freelance media producers and nonprofits into the same space so that they can collaborate and grow. Work Hard Pittsburgh\'s facilities contain complete media production facilities including 20\' of greenscreen a podcasting suite and state-of-the art audio studio.</t>
  </si>
  <si>
    <t>Tell Your Story w/Sound - Podcasting Basics</t>
  </si>
  <si>
    <t>Please register here: &amp;lt;a&amp;gt;https://www.eventbrite.com/e/step-up-to-the-mic-tell-your-story-with-sound-a-podcasting-workshop-tickets-20102873235\\\\&amp;lt;/a&amp;gt; Cost is $27.35 Join Taz on the Move for a panel discussion about podcasting and how your organization might better tell your story with sound. Panelist include: Donna Baxter - CEO Tech Diva Neil Haley - CEO Total Education Network Dorit Sasson - Host of "Giving Voice to Courage" podcast Buzzy Torek - CEO of Epicast Julie Ann Sullivan - Speaker at Learning Never Ends</t>
  </si>
  <si>
    <t>Pittsburgh Language Educator Coffee</t>
  </si>
  <si>
    <t>This is a meetup for any language educator or technology specialist interested in providing new ways to enhance the classroom through technology. We share ideas collaborate and help bring the best in education to our students.</t>
  </si>
  <si>
    <t xml:space="preserve">Teachers; Education &amp; Technology; Education; New Technology; Web Technology; Language &amp; Culture; </t>
  </si>
  <si>
    <t>39 days</t>
  </si>
  <si>
    <t>Language Educator Coffee</t>
  </si>
  <si>
    <t>Event Description Join Staff from the Duolingo for Schools team and local Pittsburgh language educators and technology specialists for coffee and conversation. Connect with your peers and learn new ways to enhance your language curriculum. This is an opportunity to meet other Pittsburgh educators interested in language learning in an informal setting. We look forward to seeing you there!BestThe Duolingo Team</t>
  </si>
  <si>
    <t>Magick 101: The Rituals of Thelema Rituals of Thelema takes attendees from understanding simple maintenance rituals through banishing and invocation. No prior work is necessary though practiced magickians are welcome for discussing experience and trading ideas. Class 3 will cover Hexagram Rituals</t>
  </si>
  <si>
    <t>Golden Thread O.T.O</t>
  </si>
  <si>
    <t xml:space="preserve"> 507 1/2 Grant Ave. Millvale PA</t>
  </si>
  <si>
    <t>Bernie Goes to East Liberty!</t>
  </si>
  <si>
    <t>People under 45 are 2-1 for Bernie! This leaves our second major target group African Americans. Who are learning about Bernie and like what they learn. Come out and spread the word! We have flyers signs and people who have done this stuff before to help you out!</t>
  </si>
  <si>
    <t xml:space="preserve">sidewalk Penn Ave. side of East Liberty Presbyterian Church </t>
  </si>
  <si>
    <t xml:space="preserve"> 116 S. Highland BUT meet on Penn Ave. side!!!</t>
  </si>
  <si>
    <t>That Thing We Call Intuition with Victoria Zaitz</t>
  </si>
  <si>
    <t>Everyone has psychic ability. It can be a gut feeling a premonition or ability to connect with those who have passed. Learn about the different skills and abilities used by professional psychics. Get simple tips and pointers that anyone can use to improve. Cost $5. Please call[masked] or EMAIL us ([masked]) to reserve a seat. There is limited space. This is a community event a great opportunity to get a feel for Victoria's work. Bring your questions!</t>
  </si>
  <si>
    <t>The Finest Hours - Movie then Dinner TGI Fridays - McCandless</t>
  </si>
  <si>
    <t>Movie starts at 1:30. A heroic action-thriller The Finest Hours is the remarkable true story of the greatest small boat rescue in Coast Guard history. On February 18 1952 a massive nor easter struck New England pummeling towns along the Eastern seaboard and wreaking havoc on the ships caught in its deadly path including the SS Pendleton a T-2 oil tanker bound for Boston which was literally ripped in half trapping more than 30 sailors inside its rapidly-sinking stern. As the senior officer on board first assistant engineer Ray Sybert (Casey Affleck) soon realizes it is up to him to take charge of the frightened crew and inspire the men to set aside their differences and work together to ride out one of the worst storms to ever hit the East Coast. Meanwhile as word of the disaster reaches the U.S. Coast Guard station in Chatham Massachusetts Warrant Officer Daniel Cluff (Eric Bana) orders a daring operation to rescue the stranded men. Despite overwhelming odds four men led by Coast Guard Captain Bernie Webber (Chris Pine) set out in a wooden lifeboat with an ill-equipped engine and little if any means of navigation facing frigid temperatures 60-foot high waves and hurricane-force winds. Dinner afterwards at: TGI Fridays 5300 Corporate Dr Pittsburgh PA 15237</t>
  </si>
  <si>
    <t>Happy Birthday Lindsay</t>
  </si>
  <si>
    <t>Let's get together and have a pre-birthday celebration for Lindsay at her favorite Mexican restaurant.</t>
  </si>
  <si>
    <t>Picante Mexican Grille</t>
  </si>
  <si>
    <t xml:space="preserve"> 6543 U.S. 22</t>
  </si>
  <si>
    <t xml:space="preserve">Cathederal of Learning Stair Climb </t>
  </si>
  <si>
    <t>Meet on first floor by elevators at 7 PM. Will do as many trips up to the 36th floor within an hour. Then maybe go to LuLu\'s noodles for some food.</t>
  </si>
  <si>
    <t>Cathederal of Learning</t>
  </si>
  <si>
    <t xml:space="preserve"> Fifth Ave Oakland</t>
  </si>
  <si>
    <t>Coffee Shop Chess</t>
  </si>
  <si>
    <t>Bernie Gives a Speech!</t>
  </si>
  <si>
    <t>For the second time Bernie is giving a speech to volunteers. Last time was in the summer. The campaign is going into a critical phase the caucuses and primaries are starting soon. Come and let's hear what our Old Testament prophet of a candidate has to say!</t>
  </si>
  <si>
    <t>Scaife Hall Carnegie Mellon University</t>
  </si>
  <si>
    <t xml:space="preserve"> Room 125</t>
  </si>
  <si>
    <t>Hack Night with SUDS</t>
  </si>
  <si>
    <t>We're partnering with Carnegie Mellon's Students for Urban Data Science again on a hack night. Come and work on a project with us pitch an idea play with data or just hang out. We'll also be working on the 2016 brigade plan.</t>
  </si>
  <si>
    <t xml:space="preserve">Anomolisa @ The Manor Theater </t>
  </si>
  <si>
    <t>Anyone care to do the 12:20 showing of Anomolisa on Sunday Jan 24th @ The Manor Theater in Squirrel Hill?</t>
  </si>
  <si>
    <t>Manor Theater</t>
  </si>
  <si>
    <t>Dancing Mindfulness</t>
  </si>
  <si>
    <t>You are warmly invited to partake in a mindful movement practice fusing breath body spirit and story! Our hour together will be full of free-form movement set to a totally awesome playlist ;) This "Dancing Mindfulness" version of our regular Thursday Sacred Grooves gathering will invite attitudes of mindfulness such as nonjudgment beginner\'s mind and acceptance into your physical experience of body space and movement. Dancing Mindfulness is a trauma-informed movement practice developed by Dr. Jamie Marich. You can learn more on her website: http://www.dancingmindfulness.com/ As always Come as your Are and Move as you Wish ~ No dancing experience required; No steps to learn. Suggested donation at the door ~ Give what you wish as your presence is worth much more than your money :) I look forward to dancing with you!</t>
  </si>
  <si>
    <t>Opera: Julius Caesar</t>
  </si>
  <si>
    <t xml:space="preserve"> Don t miss this fantastical performance of Handel s masterpiece Giulio Cesare!!! Beloved Undercroft Opera Stage Director Sally Denmead has returned to conceive a brilliant revival of the classic work set in 1960 s Las Vegas. Julius Caesar and Cleopatra battle out their romance in the rough streets of the gangster world! And what opera would be complete without SHOWGIRLS? Fully staged and presented in Italian with the Undercroft Orchestra: We are also thrilled to welcome Jefferey Klefstad back as Conductor after his fantastic debut with Undercroft s May 2015 production of Madama Butterfly. This is the original music and Italian libretto with a full orchestra costumed and staged in a more modern setting.Tickets can be purchased here. Use coupon FIO899 towards Premium seats for $5OFF. Location Seton Center Auditorium1900 Pioneer Ave.Pittsburgh PA 15226 Additional parking is located in the parking lot at 1803 Pioneer Ave (about 170 yards down Pioneer Ave).Entrance has an elevator down to the theater for those who need it. To note: the role of Achilla will be performed by our very own Ngofeen Mputubwele.</t>
  </si>
  <si>
    <t>Seton Center Auditorium</t>
  </si>
  <si>
    <t xml:space="preserve"> 1900 Pioneer Avenue Pittsburgh PA 15226</t>
  </si>
  <si>
    <t xml:space="preserve"> CMU Humanist League Film Screening</t>
  </si>
  <si>
    <t>The Carnegie Mellon Humanist League and Aha! will be hosting a screening of the film A Better Life with the filmmaker on Tuesday Jan 26th 5pm-7pm at Carnegie Mellon campus in Doherty Hall 1212. All are welcome and encouraged to attend regardless of your faith tradition or background! On the question: How can one find joy and meaning in life if they don't believe in God? Join us for an exploration of this question as we host a screening of the documentary film A Better Life. Filmmaker Chris Johnson will be here to introduce the film and will follow the screening with a Q&amp;amp;A session and short discussion. PIZZA will be served! Come for however long you can!Please RSVP on Facebook (map of building attached):https://www.facebook.com/events/198579057159631/</t>
  </si>
  <si>
    <t>VPU\'s Monthly Mtg for Jan. 2016 ("Government Rainbows and Unicorns oh my!")</t>
  </si>
  <si>
    <t>Government Rainbows and Unicorns oh my! VPU is proud to welcome back Dr. Antony Davies Economics Professor at Duquesne University as our featured speaker this month. His presentation on "Government Rainbows and Unicorns oh my!" is his new talk on big government s failures. Dr. Davies will compare what actually happens in our government and our economy to what people think will happen when they say "I think the government should do _________." State Representative Mark Mustio is also planning to join us unless there is a last-minute schedule change and his representative duties keep him in Harrisburg. He will update us on the latest budget negotiations and any other important legislation matters we need to know about. And of course if Representative Mustio cannot make it VPU contributor Bob Howard will be on hand to fill us in on all the latest happenings in Harrisburg. As you know the Primary Season is upon us and that means petitions need signed in order for candidates to get on the ballot. Both Professor Davies and Representative Mustio will be bringing petitions and asking for help in circulating them. Pittsburgh 9.12 Project member Larry Borland will also be bringing petitions and asking for help. As you can see there are many opportunities for VPU members to get active and get involved. There are also vacant positions on VPU s Council and we will be looking for interested people to help fill those positions and we will be holding future elections ourselves. I m sure I don t have to tell you that 2016 is a very CRITICAL year for our republic. The VPU Council has dedicated themselves to another year of bringing you exciting speakers and educational content with plenty of opportunities for you to meet candidates and get more involved. We hope you will take advantage of these opportunities. It is my hope that all of you will recommit yourselves to the important task of fighting for our country and our Constitution just as much as you did when the Tea Party movement first began. I know you are weary. We all are. But when I find myself growing tired or feeling like the fight is just too big I think back on our forefathers and how they froze at Valley Forge while fighting the world s most powerful military against unbelievable odds and when I do I feel guilty and think I am not doing ENOUGH. We are blessed to have inherited this great Republic and its Divinely-inspired Constitution and we must not let down all those who have died so that we may live free. So join us on the 27th . . . recommit and make a difference! And to that end I leave you with the words of Thomas Paine . . . THESE are the times that try men\'s souls. The summer soldier and the sunshine patriot will in this crisis shrink from the service of their country; but he that stands by it now deserves the love and thanks of man and woman. Tyranny like hell is not easily conquered; yet we have this consolation with us that the harder the conflict the more glorious the triumph. What we obtain too cheap we esteem too lightly: it is dearness only that gives everything its value. Heaven knows how to put a proper price upon its goods; and it would be strange indeed if so celestial an article as FREEDOM should not be highly rated . . . In liberty Diane Spicher</t>
  </si>
  <si>
    <t>The Two Rivers Of Life</t>
  </si>
  <si>
    <t>Bernie Goes to the Senate Forum</t>
  </si>
  <si>
    <t>A forum for the three Democratic candidates for US Senate will be held at CMU that afternoon at 2. We can flyer people coming to attend the forum and set up a table in the hall. This is a great opportunity to reach committed Democratic voters en masse. Join us! Further instructions will be given when you sign up.</t>
  </si>
  <si>
    <t xml:space="preserve">Cohon Hall </t>
  </si>
  <si>
    <t>Arabic Conversation</t>
  </si>
  <si>
    <t>Marhaba! Let's get together this Sunday for conversation *bil3rabi*! Bring an idea or two of what you'd like to chat about and come hang out. We challenge you to keep English to a bare minimum for a full hour - do you accept the challenge? ;) Nshoofkum fee youm ala7ad inshallah Christine</t>
  </si>
  <si>
    <t>Cranberry Event! Right Turn Clyde Band at Doublewide Grill! NO COVER!</t>
  </si>
  <si>
    <t xml:space="preserve">We don't have that many Meetup events in Cranberry North of the City! We're seeing the Band: Right Turn Clyde at the Doublewide Grill in Cranberry PA on Sat. Jan 30th. NO COVER! Come and see this is cross-posted on several other meetups so we'll be bringing about 20 other people along. </t>
  </si>
  <si>
    <t>Doublewide Grill Cranberry</t>
  </si>
  <si>
    <t xml:space="preserve"> 100 Adams Shoppes</t>
  </si>
  <si>
    <t>FREE! NO COVER! BAND: Right TurnClyde at Doublewide Grill Cranberry!</t>
  </si>
  <si>
    <t xml:space="preserve">FREE! NO COVER! BAND: Right TurnClyde at Doublewide Grill Cranberry! Sat. Jan 30th! 9pm We don\'t have that many Meetup events in Cranberry North of the City! We\'re seeing the Band: Right Turn Clyde at the Doublewide Grill in Cranberry PA on Sat. Jan 30th. NO COVER! Come and see this is cross-posted on several other meetups so we\'ll be bringing about 20 other people along. </t>
  </si>
  <si>
    <t>Important Membership Meeting Thursday</t>
  </si>
  <si>
    <t>This is a very important membership meeting to discuss the club's future. If you enjoy the club and its activities please get involved. We need your help.</t>
  </si>
  <si>
    <t>Eat-N-Park</t>
  </si>
  <si>
    <t xml:space="preserve"> Rt 910 &amp; I-79</t>
  </si>
  <si>
    <t>Film Screening with CMU Humanists</t>
  </si>
  <si>
    <t>Free and open to the public. The Carnegie Mellon University Humanist League and Aha! invite you to join them for an exploration of the question "How can one find joy and meaning in life if they don\'t believe in god?" Filmmaker and author Chris Johnson will introduce the film and will follow the screening with a Q&amp;amp;A session and short discussion. PIZZA will be served! RSVP on Facebook: https://www.facebook.com/events/198579057159631/</t>
  </si>
  <si>
    <t>Carnegie Mellon Unoversity</t>
  </si>
  <si>
    <t xml:space="preserve"> Doherty Hall Room 1212 Oakland PA</t>
  </si>
  <si>
    <t>Ice Skating at Ice Castle in Castle Shannon Afterparty at Primanti\'s</t>
  </si>
  <si>
    <t>Lace up the skates and join us for some fun on Sat Jan 30th at Ice Castle in Castle Shannon! We will meet inside at the front entrance. The link to Ice Castle is: http://icecastlearena.com/skating/public/. Afterparty is at Primanti\'s nearby in Mt. Lebanon on Washington Rd.</t>
  </si>
  <si>
    <t>Ice Castle</t>
  </si>
  <si>
    <t xml:space="preserve"> 990 Castle Shannon Blvd</t>
  </si>
  <si>
    <t>Winter Wednesday Spinning! New Music. New Video. New Price!</t>
  </si>
  <si>
    <t>Body Tech has 12 bikes in their Spinning Suite. FREE FOR FIRST TIMERS!New Price$5 includes work on their equipment if you want to use the gym before or after we spin. Our session starts at 6:30 by meeting in the lobby..... PREVIEW THE SESSION AT THESE LINKS! Best FULL hour On-line Spin Class / Cycling Video w/ Cat Kom from Studio SWEAT onDemand -Part 1https://youtu.be/iTLtv0hoSHU &amp;lt;iframe width="560" height="315" src="https://www.youtube.com/embed/iTLtv0hoSHU" frameborder="0" allowfullscreen&amp;gt;&amp;lt;/iframe&amp;gt; Best FULL hour On-line Spin Class / Cycling Video w/ Cat Kom from Studio SWEAT onDemand -Part 2https://youtu.be/U3YPUM81wPM?t=94 &amp;lt;iframe width="854" height="480" src="https://www.youtube.com/embed/U3YPUM81wPM" frameborder="0" allowfullscreen&amp;gt;&amp;lt;/iframe&amp;gt; If you get there before 6:30 mention Meetup Spinning Session. There is a scheduled class from 5:30 to 6:30.... We will be using YouTube streamed onto their 55" TV. Also bring a water bottle or 2 and bring a hand towel. Route 19Pines Plaza1130 Perry Hwy Pittsburgh PA 15237Phone:(412)[masked]</t>
  </si>
  <si>
    <t>CMU Oboe Performance: Koledo Dealmeida</t>
  </si>
  <si>
    <t>CYNTHIA KOLEDO DEALMEIDA OBOEWHERE:Kresge Theatre College of Fine Arts5000 Forbes Avenue Pittsburgh Pennsylvania 15213GET DIRECTIONS WITH:Lorna McGhee fluteRodrigo Ojeda piano COST:Free and open to the public DETAILS:Cynthia Koledo DeAlmeida Principal Oboe of the Pittsburgh Symphony Orchestra will perform a recital featuring the works of Johannes Brahms Camille Saint-Sa ns John Williams and Madeline Dring. Joining her will be PSO Principal Flutist Lorna McGhee and pianist Rodrigo Ojeda. In addition Ojeda will perform Joaqu n Turina solo piano work Gypsy Dances Op. 55 and will join McGhee on Canzone Op. 38 for Flute and Piano by Samuel Barber. REPERTOIRE:Camille Saint-Sa ns Sonate for Oboe &amp;amp; Piano Op. 166Johannes Brahms Adagio for Oboe &amp;amp; Piano from Op. 77John Williams The Days BetweenMadeline Dring Trio for Flute Oboe &amp;amp; PianoMaurice Ravel Piece en Forme de Habanera For directions: visit: https://www.google.com/maps?daddr=5000+Forbes+AvenuePittsburgh+Pennsylvania+15213</t>
  </si>
  <si>
    <t>Kresge Theater College of Fine Arts</t>
  </si>
  <si>
    <t xml:space="preserve"> Carnegie Mellon University 5000 Forbes Ave.</t>
  </si>
  <si>
    <t>Come down and attend my free class on how to buy or sell a house</t>
  </si>
  <si>
    <t>HOME SHOW LOCATION:DAVID LAWRENCE CONVENTION CENTER Halls D &amp;amp; E 1000 Ft. Duquesne Blvd Pittsburgh PA[masked] HOME SHOW HOURS: Friday 2:00 PM - 8:00 PM Saturday 10:00 AM - 8:00 PM Sunday 10:00 AM - 5:00 PM HOME SHOW TICKET PRICE: Adults $5.00 Children Under 18 FREE</t>
  </si>
  <si>
    <t>PROJECT PROGRESS: A Live Music Fundraiser for John Fetterman</t>
  </si>
  <si>
    <t>You can RSVP here: https://secure.berniesanders.com/page/event/detail/4r48b NOTICE: You need a ticket for this venue details in the the link here: www.johnfetterman.com (We will also be collecting Ballot Access signatures to get John Fetterman and Bernie...and others....on the ballot in Pittsburgh!) Join #teamfetterman for an evening of live music and local artwork at Spirit Lodge on January 30th as Pittsburgh's artist community comes together to support Braddock Mayor John Fetterman and his candidacy for U.S. Senate! The evening will include two floors of live music with 15 local bands and over 100 visual artists will be donating artwork to the raffle! Tickets are $15 presale and $20 at the door. Each ticket includes 3 raffle tickets! Additional tickets may be purchased for $1 each or 10 for $5! Want to learn more about Mayor John? Perhaps you'd be interested in volunteering for this event or other events? Then be sure to visit www.johnfetterman.com for more information! EVENT IS 21 &amp;amp; OVER LIVE MUSIC SCHEDULE UPSTAIRS (hosted by Stoph Edison) 5pm - CHET VINCENT &amp;amp; THE BIG BEND6pm - GHOST GUTS7pm - DECAFFEINATED GRAPEFRUIT8pm - ROULETTE WAVES9pm - DEVIN MOSES &amp;amp; THE SAVED10pm - BAD CUSTER10:30pm - *Speech by MAYOR FETTERMAN*11pm - HARLAN TWINS12am - *ART RAFFLE WINNERS ANNOUNCED* DOWNSTAIRS 5pm - JOSH VERBANETS (from Meeting of Important People)6pm - SPACEFISH7pm - PROPER PEOPLE8pm - DIFFERENT PLACES IN SPACE9pm - PAUL LUC10pm - CHROME MOSES11pm - GENE STOVALL12am - ANDRE COSTELLO &amp;amp; THE COOL MINORS VISUAL ARTISTS (listed alphabetically) Abby EstesAlysa SheatsAmie SantaviccaAndie KnappAndrew KaramanAngela FullardAnne Michelle LyonsAnthony PecoraAshley BatesAshley BoutonBailey DonovanBen KokoskaBen PattersonBen YockelBilly PilgrimBob ZillerBrad BianchiBrian GonnellaBrian HoldermanBrian SuperCasey WorthingChris CorradoChristian ColtonChuck BeardCliff FieldsCyco MikeD.S. KinselDanielle RobinsonDante LombardiDavid KellyDerek WinterDiego BurnsDominic DeNuzzioDonnie ToomerDylan EvansEd BrinkleyEric LudenEric ZawrotnyErin CooperErin MaderFrank BachurskiGabe FeliceGarick Tai LeeGavin KichefskiHannah Grace ClarkHope KeshavarzJabari MasonJake SteeleJames BristolJames GyreJared AltamareJarrod RussellJason AngstJason l'EsperanceJason SauerJay GriffinJeremy BeightolJess KrehJess PaulJessica BalaJoe MrukJohn ShookJosh EnsleyJosh McCannJosh TarquinioJulia CahillJulie KahlbaughKarla LambKassi CheatleKathryn StabileKaty McManusKendrick DeWayneKyle Anthony AdamsLevi ColtonLinda Price-SneddonLisa BuentnerLizzee SolomonMadeleine CrawfordMasha VereschenkoMatt HunterMatt MaltmanMatt MillerMichael FratangeloMichael HaffelyMike MastMichelle NortierMichelle RowekampMikey BairNat ChamberlinNatasha AlainaNathan DoverspikeNatiq JalilNiffer BluePaige BabinPaul SchifinoPierce MarratoRachel RenaudinRevina LowerRicky PirozziRobert SageRonnie HicksRoss HardySadie ShoafSara Eve RiveraSarah CallenShane PilsterShannon O'TooleThomas SommerTrevor HowellsTyler David RahlZack Emma Want to learn more about Mayor John? Perhaps you'd be interested in volunteering for this event or other events? Then be sure to visit www.johnfetterman.com for more information!</t>
  </si>
  <si>
    <t>French Trad Dance Workshop Party and Potluck Dinner</t>
  </si>
  <si>
    <t>Join us for a potluck dinner dance workshop on traditional French dancing and music and dance party. No experience or partners needed. French trad dances are both old and new dances of France and of neighboring countries but done in the French style. Fabien and Lisa will teach the dances. John Sarney and friends provide the live music. All are welcome. Workshops are taught in English. More details on our facebook event here: https://www.facebook.com/events/820586578063790/</t>
  </si>
  <si>
    <t>Gentle Yoga</t>
  </si>
  <si>
    <t>Join our small &amp;amp; friendly group for a slower paced gentle &amp;amp; relaxing yoga class. More personalized modifications with props if needed. Great for beginners seniors or anyone looking for an enjoyable nourishing and relaxing class. We'll focus on basic hatha yoga poses building strength flexibility and balance and also incorporate some slow flowing sequences. Recharge restore and relax. Get a deep experience of yoga with this 1 hour and 15 minute class. Instructor Patti Spadaro is a 200 hour Certified Hatha Yoga Teacher with 60 additional hours of certified training in Vinyasa Flow yoga and Meditation. Patti is a faculty member at Washington &amp;amp; Jefferson College a distinguished 4 year Liberal Arts college in Washington PA. She teaches yoga courses to the students and develops yoga curriculum. $14 ($12 senior/student)</t>
  </si>
  <si>
    <t>Pittsburgh Badminton</t>
  </si>
  <si>
    <t>Dedicated to helping badminton players in the Pittsburgh Pennsylvania (U.S.A) area meetup at suitable courts for more formal pre-arranged doubles or singles matches or informal pick-up open group badminton court times. This group is intended for an information exchange for all levels of badminton player from casual/recreational to competitive from casual pickup to serious tournament players. Never played badminton indoors? Does badminton strike you as not athletically strenuous enough? Come try badminton with actual lines on a suitable gym floor surface and be prepared to sweat! Competitive badminton matches arguably involve as much speed and strategy as tennis matches and a light difference in stroke can just as easily make the difference between in or out. Badminton players must react to their opponent\'s move more frequently than tennis because it takes far less time for a smashed birdie to fly from one end of the court to the other being a smaller court and a more aerodynamic object. Badminton players can startle one another by changing the direction of play as suddenly as table tennis players except in badminton the opportunities to impart any meaningful degree of spin to the bird (except to a slight degree on a certain type of rare serve ) are almost non-existent and because the drag on the bird increases as the bird slows there is a wider array of (velocity-dependent) trajectories available for attacking. With a light touch and clever decision-making a less agile player with quick reactions and hand-eye coordination can often defeat a player in much better physical condition better play-making leads to less strenuous play especially in doubles. These are some of the reasons that professional badminton is played in front of crowds of thousands in several European and Asian countries it is a fantastic sport and a very good workout for both mind and body. This Meetup is a place for individual players and established badminton groups throughout greater Pittsburgh to organize exchange info and potentially organize our region\'s badminton enthusiasts to exchange info with similar groups in other regions potentially for inter-regional tournaments. My name is Isaak Berg and I have enjoyed playing badminton regularly with a group who meets at the Hampton Community Center for the past few months. I learned to play competitively in high school and then for a few years while playing other sports. When you join please let the group know about your interest or experience level in badminton whether you are interested in joining a group your age range and the location days or times you usually play or are hoping to play.</t>
  </si>
  <si>
    <t xml:space="preserve">Badminton; Sports and Recreation; Sports and Socials; Badminton Social and Singles; Competitive Badminton; Pick Up Badminton; Mixed Doubles Badminton; Badminton League; casual badminton; Doubles Badminton; Sunday Badminton; Badminton after work; </t>
  </si>
  <si>
    <t>182 days</t>
  </si>
  <si>
    <t>Badminton Meetup at Greentree Sportsworks</t>
  </si>
  <si>
    <t>If you are planning on coming please RSVP so we know how many to expect. If we get one more we could get another court for the hour and the courts would still only cost $6.25 per person (we\'d all be able to play for the full hour). As is I\'m game if we want to make it ninety minutes (if that\'s allowed) and just set up the one court. That would still only be about $6-8 each (including money for shuttles and tape). Currently we have 7 RSVP\'s and one court reserved for one hour as of 3:15 pm Saturday. The courts at this facility are $25/court/hour. We do have to set up and tear down our own lines unfortunately but the facility has expressed a willingness to paint badminton lines at the next gym floor renovation (planned for March or April)! It would be great if we reinforced the benefit of this by having a strong regular showing until then!</t>
  </si>
  <si>
    <t>Welcome to our social group for those that live in the eastern suburbs of Pittsburgh. This is a group for young professionals ages 30-45 who are looking to make new friends &amp;amp; socialize and don\'t always have time to make it into the city. Meet new people and make lasting friendships while joining us for brunch lunch dinner movies bowling live entertainment outdoor activities and much more! If you would like to plan events please let me know and I will be happy to add you as an assistant organizer. To join our group we ask a few things: 1) Have a profile picture that is a clear shot of your face. This will help our organizers find you at events. The organizer usually posts where we are at the venue so make sure to look for them too! 2) Answer the profile questions completely and honestly. This helps the members get to know each other and can give our organizers ideas for events. 3) In respect to those who take the time to organize an event please RSVP \'yes\' if you plan to attend. If your plans change you are required to change your RSVP to \'no\'. After 3 no-shows you will be removed from the group. Also anyone making members feel uncomfortable will be removed from the group. 4) If you have not logged onto our page in 12 months or longer you will be removed from the group. If you find this has happened just resubmit a request to join and you can be added again. Thank you and we look forward to meeting you at an event soon!</t>
  </si>
  <si>
    <t xml:space="preserve">Dining Out; New In Town; Self-Improvement; Social Networking; Women\'s Social; Social; Outdoors; Fun Times; Movie Nights; Young Professional Singles; Friends in the Eastern Suburbs; Social Networking Eastern Suburbs; 30 Something; </t>
  </si>
  <si>
    <t>Last-Minute Movie!</t>
  </si>
  <si>
    <t>It\'s been a while since we\'ve gone to the movies. I\'m torn between "Daddy\'s Home" or "Sisters". Both start just after 7; come out and help me decide!</t>
  </si>
  <si>
    <t>Carmike Wynnsong 12</t>
  </si>
  <si>
    <t xml:space="preserve"> 401 Vine Street</t>
  </si>
  <si>
    <t>Bernie Ballot Access Petitions in Squirrel Hill!</t>
  </si>
  <si>
    <t>Our primary goal will be to get the petitions signed to get Bernie and his delegates on the ballot in PA for the April primary. We will also be handing out flyers and carrying signs.</t>
  </si>
  <si>
    <t>Manor Theater (on the sidewalk)</t>
  </si>
  <si>
    <t xml:space="preserve"> 1729 Murray Ave. Squirrel Hill</t>
  </si>
  <si>
    <t>The Campaign for Liberty: Pittsburgh</t>
  </si>
  <si>
    <t>Truth is treason in the empire of lies... There is an alternative to national bankruptcy a bigger police state trillion-dollar wars and a government that draws ever more parasitically on the productive energies of the American people. It\'s called freedom... If we want to live in a free society we need to break free from the artificial limitations on free debate and start asking serious questions once again. I am happy that my campaign for the presidency has finally raised some of them. But this is a long-term project that will persist far into the future. These ideas cannot be allowed to die buried beneath the mind-numbing chorus of empty slogans and inanities that constitute official political discourse in America. From The Revolution: A Manifesto by Ron Paul This Meetup Group is intended to serve the continuing Ron Paul Revolution specifically in the Pittsburgh and Western PA area. Regardless of the results of any one political campaign we will continue to follow the example and leadership of Dr. Ron Paul to bring about the restoration our liberties our Constitution and our cherished republic. We will take an active role in this endeavor.</t>
  </si>
  <si>
    <t xml:space="preserve">Right to Bear Arms; United States Constitution; Ron Paul; </t>
  </si>
  <si>
    <t>2924 days</t>
  </si>
  <si>
    <t>Rand Paul for President Planning Meeting #1</t>
  </si>
  <si>
    <t>Help out the Rand Paul campaign share ideas help in petitioning. We need leaders and helpers to have the best choice for constitutional liberty and values on the ballot. Meet us in the Meeting Room at Panera Bread 3401 Boulevard of the Allies Pittsburgh PA 15213 If you have any questions please call Andy at 4l[masked]O82 We believe that Rand Paul born in Pittsburgh is the strongest Republican candidate and we are working to elect him President in 2016. Come join us! https://www.facebook.com/Pittsburgh4RandPaul</t>
  </si>
  <si>
    <t>Get out of the house and talk about moving forward</t>
  </si>
  <si>
    <t>Let\'s talk about why we need to reduce and or quit and connect with each other.</t>
  </si>
  <si>
    <t xml:space="preserve"> 1900 Greentree road</t>
  </si>
  <si>
    <t>The Gaelic Arts Society Of Pittsburgh</t>
  </si>
  <si>
    <t>Program War of Buttons after the movie stay for refreshments discussion and socializing. Free and opened to the public. Questions: Wilma. [masked]</t>
  </si>
  <si>
    <t xml:space="preserve">McDowell Hall Epiphany Church </t>
  </si>
  <si>
    <t xml:space="preserve"> 164 Washington Place (next to Consol Energy)</t>
  </si>
  <si>
    <t>Drumming in January</t>
  </si>
  <si>
    <t>Hi everyone We will be drumming at Sri Yantra Yoga this Friday 1/29/16 from 7-9. Join us for an evening of drumming and relaxation. No experience necessary just bring a drum or some percussion if you have some or use some of ours. See you there. John</t>
  </si>
  <si>
    <t>YPA Happy Hour at Ace Hotel</t>
  </si>
  <si>
    <t xml:space="preserve"> Join the Young Preservationists Association on Thursday January 28th at Ace Hotel for our 2016 kick off happy hour to discuss YPA s 2016 initiatives and what YOU can do to help! We have some really exciting updates for the National Negro Opera Company House and the Allegheny Commons Pedestrian Bridge and plans to move forward on initiatives for both Top Ten sites in 2016. We ll be organizing a Heart Bomb campaign in February inspired by some of our friends in Buffalo. And we are hosting a Rust Belt Coalition of Young Preservationists Summit here in PGH in April that will include preservationists from Buffalo Wheeling Columbus and beyond! Starts at 6 / YPA Talk at 7. Facebook Event: http://on.fb.me/1Vlird9 Register on the YPA website here.</t>
  </si>
  <si>
    <t>Pizza &amp; More 59!</t>
  </si>
  <si>
    <t>Last minute gathering!</t>
  </si>
  <si>
    <t>Giovanni's Pizza &amp; Pasta</t>
  </si>
  <si>
    <t xml:space="preserve"> 3047 West Liberty Avenue</t>
  </si>
  <si>
    <t>Adult Game Night</t>
  </si>
  <si>
    <t>Looking to get away from it all? Take the night off for friendly board game competition. A variety of board games will be available. Feel free to bring a snack. For adults 18 and older.</t>
  </si>
  <si>
    <t>CLP-Lawrenceville</t>
  </si>
  <si>
    <t>Oscar Nominated Short Films - Live Action</t>
  </si>
  <si>
    <t>This annual program features Oscar nominees in the Live Action short film category. Separate program for Animated shorts. Program Includes: Ave Maria: The silent routine of 5 Palestinian nuns living in the West Bank wilderness is disturbed when an Israeli settler family breaks down right outside the convent just as the Sabbath comes into effect. Basil Khalil || Palestine France Germany || 2015 || 15 min. Shok: The friendship of two boys is tested to its limits as they battle for survival during the Kosovo war. Jamie Donoughue || Kosovo/UK || 2015 || 21 min. Everything Will Be OK: A divorced father picks up his eight-year-old daughter Lea. It seems pretty much like every second weekend but after a while Lea can t help feeling that something isn\'t right. So begins a fateful journey. Patrick Vollrath || Germany/Austria || 2015 || 30 min. Stutterer: A lonely typographer with a cruel speech impediment but an eloquent inner voice must face his greatest fear. Benjamin Cleary || UK/Ireland || 2015 || 12 min. Day One: Inspired by a true story Day One depicts a new translator s first day accompanying a US Army unit as it searches for a local terrorist. As she quickly discovers her job will bring up brutal complexities as gender and religious barriers emerge with lives hanging in the balance. Henry Hughes || USA || 2014 || 25 min. Total Runtime: 107 min. Program begins at 4:15. Meet in lobby beforehand. Animated shorts are a separate event. If you RSVP and can\'t show up CHANGE RSVP. Trailer: https://youtu.be/AFfh0kvOTL4</t>
  </si>
  <si>
    <t>Oscar Nominated Short Films - Animation</t>
  </si>
  <si>
    <t>This annual program features Oscar nominees in the Animated Short Film category. Program Inlcudes: Sanjay s Super Team: In Sanjay\'s Super Team the new short film from Pixar Animation Studios accomplished artist Sanjay Patel uses his ownexperience to tell the story of a young first-generation Indian-American boy whose love for western pop-culture comes into conflict with his father s traditions. Sanjay Patel || USA || 2015 || 7 min. World of Tomorrow: A little girl is taken on a mind-bending tour of her distant future. Don Hertzfeldt || USA || 2015 || 17 min. Bear Story: An old lonesome bear tells the story of his life through a mechanical diorama. Gabriel Osorio || Chile || 2014 || 11 min. We Can t Live Without Cosmos: Two cosmonauts two friends try to do their best in their everyday training life to make their common dream a reality. But this story is not only about the dream. Konstantin Bronzit || Russia || 2014 || 16 min. Prologue: This dialog-free project describes an incident in the Spartan-Athenian wars of 2400 years ago. In it a small girl bears witness as warriors battle to death. (Please Note: features graphic illustrated violence and full male nudity and will be shown last.) Richard Williams || UK || 2015 || 6 min. Additional Films:If I Was GodThe Short Story of a Fox and a MouseThe Loneliest SpotlightCatch It Total Runtime: 86 min Film screens at 7 meet in lobby beforehand. If you RSVP and can\'t show up CHANGE RSVP. Trailer: https://vimeo.com/shortstv</t>
  </si>
  <si>
    <t>Hitchcock\'s PSYCHO</t>
  </si>
  <si>
    <t>Introduction by: Sue Howard Director of Pittsburgh Filmmakers Youth Media Program Hitchcock s suspense classic was revolutionary in its day for both its subject matter and its technique. The shower scene alone kept folks out of motel showers for decades and with its accompanying scream-like sounds (made by violins) it s one of the most famous sequences from all of film history. Alfred Hitchcock || 1960 || USA || 109 min Part of the January Sunday Night Series Hitchcock Classics If you RSVP and cannot attend please change RSVPFilm screens at 8PM meet in lobby beforehand. Hitchcock location "tour" https://youtu.be/HjI1Of2lfhs</t>
  </si>
  <si>
    <t>bglshlytlbjc</t>
  </si>
  <si>
    <t>Stand-Up Paddleboard Discovery</t>
  </si>
  <si>
    <t>You must register on&amp;lt;a&amp;gt; llbean.com/pittsburgh&amp;lt;/a&amp;gt; prior to attending this event. Equipment is limited. Our stand-up paddleboarding starter experience is a great way to try this fun and easy sport. Learn all the basic paddling techniques and safety skills you'll need to play on the water. To register click here. Prerequisite: None Activity level: Easy Minimum age: 8 (14 and under with parent or guardian) Questions? Please call[masked]</t>
  </si>
  <si>
    <t>bglshlytlbqb</t>
  </si>
  <si>
    <t>bglshlytlbzb</t>
  </si>
  <si>
    <t>bglshlytmbfc</t>
  </si>
  <si>
    <t>bglshlytmbmb</t>
  </si>
  <si>
    <t>bglshlytmbvb</t>
  </si>
  <si>
    <t>bgpdklytmbmb</t>
  </si>
  <si>
    <t>BeginnerPLUS Slow Jam- 2nd Wednesdays - Regent Square</t>
  </si>
  <si>
    <t>Geared to newer players but everybody is welcome. 2nd Wednesday "BeginnerPLUS Slow Jams" are sessions where we play familiar tunes at a slower pace. We also discuss and teach techniques such as basic strums alternate chord fingering and how to move and slide between chords. Learn tricks hacks cheats and other valuable information. We WILL have fun including social time with food and drink. Feel free to bring snacks n\'at to share. Come a little early to get situated and tune-up. We try to start play at 7 pm. Bring: Ukulele music stand tuner music "TheDaily Ukulele - 365 Songs For Better Living" by Liz and Jim Beloff. If you are brand new to ukulele and don\'t have some of this stuff don\'t worry - regulars are always willing to share. If you don\'t have a ukulele but want to try - let us know ahead of time and somebody will bring an extra Uke for you to use. Playlist: Most songs are from "365" (yellow book). Take a look and practice the chord changes a few times at home. It makes a big difference in your comfort.</t>
  </si>
  <si>
    <t>bgpdklytnbsb</t>
  </si>
  <si>
    <t>BeginnerPLUS - 2nd Wednesdays - Regent Square</t>
  </si>
  <si>
    <t>WHAT IS "Beginner Plus" On Second Wednesdays we play familiar tunes at a slower pace. You ve already taken some lessons. Now it s time to talk about some basic strums alternate chord fingering and how to move and slide between chords. Learn tricks cheats and other valuable info geared to newer players and also to those who just like to hang out and play with a group. Below are basic chords get comfortable with them. Notice how many chord changes take barely a slide of your fingers. Sometimes a finger just stays in place... Key of C: C D7 C F F G7 G7 Am G7 C Key of G: G D7 G C C D7 the barred D7 and Em G Em D7 G Key of F: F G7 F Bb F C7 Bb C7 C7 Dm F Dm C7 F Bring: Ukulele music stand tuner music "TheDaily Ukulele - 365 Songs For Better Living" by Liz and Jim Beloff. Feel free to bring snacks n\'at to share. We ll have fun and drink a little wine too. Marlene is host-leader. You re invited.</t>
  </si>
  <si>
    <t>bgpdklytpbpb</t>
  </si>
  <si>
    <t>WHAT IS "Beginner Plus" On Second Wednesdays we play familiar tunes at a slower pace. You ve already taken some lessons. Now it s time to talk about some basic strums alternate chord fingering and how to move and slide between chords. Learn tricks cheats and other valuable info geared to newer players and also to those who just like to hang out and play with a group. Below are basic chords get comfortable with them. Notice how many chord changes take barely a slide of your fingers. Sometimes a finger just stays in place... Key of C: C D7 C F F G7 G7 Am G7 C Key of G: G D7 G C C D7 the barred D7 and Em G Em D7 G Key of F: F G7 F Bb F C7 Bb C7 C7 Dm F Dm C7 F Bring: Ukulele music stand tuner music "TheDaily Ukulele - 365 Songs For Better Living" by Liz and Jim Beloff. Feel free to bring snacks n\'at to share. We ll have fun and drink a little wine too. Marlene is host-leader. You re invited. P.S. Here\'s a link to Ukulele Bootcamp. Good for all ukesters. http://ukulelebootcamp.weebly.com/</t>
  </si>
  <si>
    <t>bgpdklytqbmb</t>
  </si>
  <si>
    <t>TONIGHT\'S CLASS IS CANCELLED. Let\'s play tunes of the Cowboys Beatles Elvis n @. Will some one or two of you bring snacks? AND we need SINGERS! Come sing with us and play along if you like too. We have our hands full just playing. YELLOW book/365 Hey Good Looking 108 Blueberry Hill (copy) Hound Dog 111 Are you Lonesome Tonight? 13 Bye Bye Love 41 Hard Days Night 100 All I have to do is Dream (copy) Love me Tender 154 Go over the chords in the middle. Under the Boardwalk 245 Your Cheatin Heart 281 Chapel of Love 53 Down by the Riverside 67 and copy Five Foot Two 82 Im Henry the VIII I am 128 Ring of Fire 197 Ob La Di 174 Cowboys n @ Buffalo Gals 40 Deep In the Heart of Texas 64 These Boots Are Made For Walkin\' 232 Home On the Range 110 Shenandoah 208 Red River Valley 195 Clementine 51 ======= WHAT IS "Beginner Plus" ? On Second Wednesdays we play familiar tunes at a slower pace. You ve already taken some lessons. Now it s time to talk about some basic strums alternate chord fingering and how to move and slide between chords. Learn tricks cheats and other valuable info geared to newer players and also to those who just like to hang out and play with a group. Below are basic chords get comfortable with them. Notice how many chord changes take barely a slide of your fingers. Sometimes a finger just stays in place... Key of C: C D7 C F F G7 G7 Am G7 C Key of G: G D7 G C C D7 the barred D7 and Em G Em D7 G Key of F: F G7 F Bb F C7 Bb C7 C7 Dm F Dm C7 F Bring: Ukulele music stand tuner music "TheDaily Ukulele - 365 Songs For Better Living" by Liz and Jim Beloff. Feel free to bring snacks n\'at to share. We ll have fun and drink a little wine too. Marlene is host-leader. You re invited.</t>
  </si>
  <si>
    <t>bgpdklyvcbrb</t>
  </si>
  <si>
    <t>bkkrllytpbjb</t>
  </si>
  <si>
    <t>Art Crawl: UnBlurred &amp; Hot Jam [Bring Umbrella]</t>
  </si>
  <si>
    <t xml:space="preserve"> Bring Umbrella. Meeting near Entrance of Glass Center. Remember Cash if attending dinner at Noodle Head. Hot Damn Hot Jam Double Slam. It\'s Friday Night with UnScene at the UnBlurred Gallery Crawl and the Hot Jam for the Pittsburgh Center For Glass. The Hot Jam is especially fun because a team of glass blowers put on a show. There will be some free food and alcohol provided. We\'ll be walking around Penn Ave in Garfield to take in the sites and meet the artists. Afterwards you can join us for dinner at Noodle Head if you want. More about the Glass Center The glass center ALWAYS mixes it up with unbelievable exhibits and performances open to the public for FREE. Special for November! "Social Glass: Conversations through the Looking Glass" an infusion of Musical and Poetic Storytelling (MAPS) and conversational performance by Speak Life Storytellers combined with hot glass demonstrations. Don\'t miss out... RSVP NOW! http://www.pittsburghglasscenter.org/ Itinerary 6:45 pm Intros 7:00 pm Glass Center 8:00 pm Walk to Galleries 9:00 pm Dinner at Noodle Head Cash Only Noodle Head Restaurant Info Cash Only http://www.yelp.com/biz/noodlehead-pittsburgh Updating RSVP to NO Once you have RSVP YES to an event and then you find out you cannot attend please update it to NO immediately. This helps the group out in so many ways! Plus +1 Your Guest I don\'t recommend bringing a guest because it prevents you from making new friends. If you feel like you want to bring a guest then they must be on your RSVP as a + 1. RSVP=RS P Let\'s us know what you want more of Allows members to see who\'s attending events Creates smaller events which reduces social anxiety Directs volunteer resources Helps plan events and increase their success Records statistics about participation Helps when asking for funding Helps us stay focused on the mission Creates an environment where you get to know everyone. OUR MISSION If any of these questions apply to you... Want to do new activities with a group? Need a Safe Place where you can be yourself? New to Town? Looking for Love? Just want a quality group of friends?! Want to see more of the city? You just might find all this and more with Pittsburgh Gay UnScene. So hop into the cart and get into the express lane to a better mood! inbox [masked] like us https://www.facebook.com/GayUnscene</t>
  </si>
  <si>
    <t>Vedanta Pittsburgh Meetup</t>
  </si>
  <si>
    <t>This is a group for anyone who wants to learn about and/or practice vedanta; anyone who enjoys satsang; anyone who want to read and discuss the Bhagavad Gita; anyone interested in meditation; and anyone who is seeker on the religious/spiritual path. This group was started to raise awareness about vedanta and reach out to everyone including those simply curious about it to those practicing it. For those who do not know what vedanta is about here is a quote to get you started: "Each soul is potentially divine. The goal is to manifest this divinity within by controlling nature external and internal. Do this either by work or worship or psychic control or philosophy by one or more or all of these and be free. This is the whole of religion. Doctrines or dogmas rituals or books temples or forms are but secondary details." - Swami Vivekananda. For more information visit http://vedanta-pitt.org/.</t>
  </si>
  <si>
    <t xml:space="preserve">Yoga; Meditation; Bhagavad Gita Study; Sanskrit; Spirituality; Vedanta; Satsang; Bhajan; Advaita Vedanta; Vivekananda; Ramakrishna; Sarada; </t>
  </si>
  <si>
    <t>344 days</t>
  </si>
  <si>
    <t>bklfhlythblc</t>
  </si>
  <si>
    <t>Guided Meditation</t>
  </si>
  <si>
    <t>Who: Folks interested in Meditation What: Guided Meditation Formless Meditation: This practice starts with a deep rhythmic breathing exercise followed by chanting of the mantra AUM. Then we imagine that our consciousness is expanded till it fills the entire universe. We imagine that the entire universe is filled with infinite peace love and consciousness. Meditation on Form: This practice starts with rhythmic breathing followed by an awareness exercise. Then we meditate on an object of our choice in the region of the heart and imagine that the object is filling our heart with infinite peace love and bliss. When: Thursdays 6:30-7:30pm Where: Mindfulness Room West Wing Carnegie Mellon University</t>
  </si>
  <si>
    <t>bkvcllytmbmc</t>
  </si>
  <si>
    <t>Tuesdays Pick Up Volleyball @ Monroeville Sports Center</t>
  </si>
  <si>
    <t xml:space="preserve">Join us for a 2-hour session of indoor volleyball open gym! You'll get a ton of playing time in a well-organized event. Our host will check players in divide players into teams and make sure that everything runs smoothly. All you have to do is show up ready to play! Pricing: $7 - RSVP online and pay in advance (online rsvp closes at 4:30 pm!) $9 - RSVP and pay cash at the event $10 - Show up and play - be sure to check online to make sure there is room! What to Wear: We are playing indoors on a rubberized all-sport surface. Most players wear volleyball-specific shoes but gym shoes are also allowed. Please bring your shoes and change into them at the facility. This will help keep the floor clean of dirt and water. What to Expect: Show up early! The games will begin at the time posted for this event. Players can start checking in with the event host as early as 15 minutes before the scheduled start time. If a court is available you may begin warming up before the event begins. We limit play to 42 players per evening which is 3 teams of 7 players per court. If we have 3 teams on a court winners stay once and then shuffle out so everyone gets to play. If less people are in attendance we divide based on who is there and mix things up half way through the session. Level of Play: This event is open to all levels of play. We do our best to create even teams so that games are well-matched. Our ideal scenario is having one court of higher skilled players and one court of more recreational players. There are no referees so players need to play with sportsmanship and make their own calls. We aim to make everyone feel welcome at these events. Facility Information: Monroeville Sports Center is located at 855 Macbeth Drive in Monroeville. Parking should be ample in the free lot. Minimum number of players and playing formats. This event needs a minimum of 12 people (not including the host) signed up before the start of the event in order to run. An email notification will be sent if we cancel. Refunds or credits will be issued if we cancel the event. Sign up early to encourage more people to sign up!! Do Your Part! Help us keep an accurate guest count! If you RSVP we're counting on you to be there. If you change your mind about playing or your guest count changes please update your RSVP. No-Shows will be marked on your account. If space is tight we hold RSVP spots 10 minutes into advertised start and then open spots to walk-ups. Requirements to play: This is an adult volleyball group. You must be 19 older. Males and females of all skill levels are welcome to play. There is no required gender ratio. Players are expected to conduct themselves with good sportsmanship. What's included in the price? Your payment helps to cover the rental costs the hourly pay for your event host and ensures a well-organized event. Questions? Post your question in the comments section of this meetup and the event host or one of our organizers will reply. You can also message the organizers directly through meetup. Or give us a call M-F 8:00am-12:30pm:[masked]-7130. </t>
  </si>
  <si>
    <t>bkvcllytnbbc</t>
  </si>
  <si>
    <t>bkvcllytnbjb</t>
  </si>
  <si>
    <t>bkvcllytnbkc</t>
  </si>
  <si>
    <t>bkvcllytnbrb</t>
  </si>
  <si>
    <t>The Pittsburgh Fundraisers Meetup Group</t>
  </si>
  <si>
    <t>Our group\'s primary focus is fundraising. More specifically finding and implementing fundraising programs that provide recurring income for non profit organizations. \r \r We truly understand the importance of a great fundraising program. The programs we discuss are designed to create long term recurring income for your organization. We also discuss ways to get corporations to "pay" your volunteers to fund raise on your organization\'s behalf!</t>
  </si>
  <si>
    <t xml:space="preserve">Social Work; Green Home; Social Enterprise; Fundraising; </t>
  </si>
  <si>
    <t>3139 days</t>
  </si>
  <si>
    <t>bmhdnytmbmb</t>
  </si>
  <si>
    <t>The Pittsburgh Fundraisers Meetup Group Monthly Meetup</t>
  </si>
  <si>
    <t>The name says it all! (hopefully!) Although this is more or less a presentation by no means is this a lecture. The more interaction the better. As the organizer of this group I wanted to create an atmosphere where people who have the heart to help raise money for the cause(s) they care about most could gather together with organizations in need of financial support in a social environment and share fundraising ideas and / or stories with one another. Being the president of a local branch of a national non profit organization I\'m looking forward to meeting others like myself and sharing what fundraising tools our branch uses. To be completely honest one of the methods we are about to implement is so exciting I can\'t wait to share it with everyone! The cost to our organization to use this method is nothing we can partner with other organizations (in fact the more organizations we partner with the more each organization will earn) and even the volunteers that actively participate in the campaign will earn money too! I know it may be a little hard to believe but there are socially responsible corporations out there that have programs designed to give a portion of their profits back to non profit organizations. You\'ll be surprised and excited about many of the programs and methods that exists! I can\'t wait to share some of them with you all. Please bring paper and pen to take notes. Also feel free to invite anyone you feel that could benefit from learning about new ways to fund raise. The more the merrier!</t>
  </si>
  <si>
    <t>bmhdnyvcbrb</t>
  </si>
  <si>
    <t>Pittsburgh Northside Toastmasters</t>
  </si>
  <si>
    <t>Northside Toastmasters is open to the public and dedicated to providing a place for community members to develop communication and leadership abilities in order to enhance the quality of their lives and relationships. The mission of a Toastmasters club is to provide a mutually supportive and positive learning environment in which every individual member has the opportunity to develop oral communication and leadership skills which in turn foster self-confidence and personal growth.</t>
  </si>
  <si>
    <t xml:space="preserve">Toastmasters; Self-Improvement; Professional Development; Public Speaking; Leadership; Presentations; Communication; Personal Development; Communication Skills; Confidence; Self-Empowerment; Leadership skills; Impromptu Speaking; The Art of Public Speaking; </t>
  </si>
  <si>
    <t>bmrthlytlbkc</t>
  </si>
  <si>
    <t>Northside Toastmasters @ the Carnegie Library</t>
  </si>
  <si>
    <t xml:space="preserve"> There are over 50000 residents living in Pittsburgh's Northside neighborhoods and until now there have been no open Toastmasters clubs for these communities. That changes with the establishment of the Northside Toastmasters to serve the community and develop its current and future leaders. In our meetings members present prepared speeches receive written and oral evaluations practice impromptu speaking and share fellowship in a supportive non-intimidating environment. These experiences develop our members into greater communicators while practicing essential leadership skills. Toastmasters is a safe place to fail to practice to learn and to grow into the best leader and communicator you can be. Come visit and find out what we can do for you! About Toastmasters Current Toastmasters: Please help us make this club a success and introduce this community to the incredible benefits Toastmasters has to offer. We need help spreading the word and ensuring that meetings run smoothly. If you are interested in volunteering to speak fulfill a meeting role or helping to promote the club; please let me know ASAP. If you are interested in sponsoring or mentoring this club (and earning credit toward your Advanced Leader Silver award in the process) please contact me directly. Thank you in advance for helping to bring the benefits of Toastmasters to the diverse and underserved communities of the Northside. Your involvement makes a difference! Please note: The club will continue to meet at this location on the 2nd &amp;amp; 4th Thursday of each month from 6:30-7:30pm. Meetings are free and open to the public all are welcome!</t>
  </si>
  <si>
    <t>Carnegie Library Allegheny</t>
  </si>
  <si>
    <t>bmrthlytmbgc</t>
  </si>
  <si>
    <t>bmrthlytnbdc</t>
  </si>
  <si>
    <t>bmrthlyvcblc</t>
  </si>
  <si>
    <t>The Squirrel Hill Writers\' Group</t>
  </si>
  <si>
    <t>**UPDATE: New member acceptance has ended** A small group of people who get together to critique each others\' works. Many of our participants have been published and some have achieved awards for their work. We cover many genres and have covered historical fiction science fiction YA fantasy and autobiographical semi-fiction (mostly-true stories but not written in the first person). We don\'t do poetry and have zero experience with plays or screenplays. We currently have no one working on nonfiction but we don\'t rule that out. Past members have done nonfiction and autobiographical family histories for example. We meet every Monday at 6pm and members are expected to make as many meetings as they can (if you only show up on the evening your work is being critiqued it\'s not going to work out).</t>
  </si>
  <si>
    <t xml:space="preserve">Science Fiction Writing; Fiction; Literature; Creative Writing; Authors; Writing; Novel Writing; Critique Group; Short Story Writing; Fiction Writing; Short Stories; Book writing; </t>
  </si>
  <si>
    <t>758 days</t>
  </si>
  <si>
    <t>bpwkmlytqbkb</t>
  </si>
  <si>
    <t>Squirrel Hill Writers\' Group</t>
  </si>
  <si>
    <t>**NOTE: This group is no longer accepting new members. RSVPs are only open to existing members. Thank you!** The current schedule: Dec: 7: Stephanie Dec. 14: Brian We will not meet for the last two Mondays in December. We will resume in January. Jan. 4: Gerri Jan. 11: Matthew We are being offered free use of the meeting room and are therefore guests. The Children\'s Institute has asked that we not park in their lot (handicapped members excepted; if you have plates or a placard you can park in the lot) but park on the street. There is parking on Shady Avenue. The main entrance is on Shady. You must register with the reception desk. We meet in Room 220 which can be difficult to find if you\'ve not been there before so it is best to arrive early so the intrepid experienced members who already know the way can lead you. Bringing breadcrumbs is optional but be aware that they clean and polish the floors in the evenings and this is even more effective than birds for removing trails of breadcrumbs. If you arrive late for your first meeting ask the receptionist for directions. Also be aware that anyone found wandering the halls muttering "220 220..." after 9pm will be swept out with the trash.</t>
  </si>
  <si>
    <t>brdjklytnbcc</t>
  </si>
  <si>
    <t>Mon. and Weds. Evenings Choice of class time for your convenience 7pm. OR 8pm. 8 week session-16 classes with an extra FREE class at the end of session. $55.00 session which equals only $3.40 a class. Walk-Ins welcomed at $7.00 per class BUT Meet Up Members get a discounted price of $5.00-mention meetup.</t>
  </si>
  <si>
    <t>brdjklytnblc</t>
  </si>
  <si>
    <t>brphnlyvcbmb</t>
  </si>
  <si>
    <t>Low Intermediate 201 (10 weeks)</t>
  </si>
  <si>
    <t xml:space="preserve">For those of you who are looking for a conversational class that will offer practice of known expressions as well as the opportunity to increase your knowledge of the Italian language.The Intermediate Level comprises of three sub-levels:All levels comprise of three sub-levels:201 - Low Intermediate202 - Middle Intermediate 203 - Upper Intermediate Don't know which level to choose or have any questions? Please send us an email at [masked] Online registration available also at: https://www.istitutomondoitaliano.org/adult-classes.html </t>
  </si>
  <si>
    <t>bttgglytlbdb</t>
  </si>
  <si>
    <t>Donation Yoga Class at Dobra Tea in Squirrel Hill</t>
  </si>
  <si>
    <t>Donation (Pay What You Can) Yoga ClassEvery Sunday 10:00-11:00AMDobra Tea (Pittsburgh PA) 1937 Murray Avenue Donation based (pay what you can) yoga class with Sara every Sunday at Dobra Tea. This is a gentle vinyasa flow style class including energizing sun salutes a variety of standing poses breath work and relaxation. All levels (including beginners) are welcome! Class is from 10:00 - 11:00 AM every Sunday.</t>
  </si>
  <si>
    <t>bttgglytlbmb</t>
  </si>
  <si>
    <t>bttgglytlbnc</t>
  </si>
  <si>
    <t>bttgglytlbvb</t>
  </si>
  <si>
    <t>bttgglytmbjb</t>
  </si>
  <si>
    <t>bttgglytnbpb</t>
  </si>
  <si>
    <t>bttgglytpbdc</t>
  </si>
  <si>
    <t>bttgglytpblb</t>
  </si>
  <si>
    <t>bttgglytpbmc</t>
  </si>
  <si>
    <t>bttgglytpbtb</t>
  </si>
  <si>
    <t>bttgglytqbbc</t>
  </si>
  <si>
    <t>bttgglytqbkc</t>
  </si>
  <si>
    <t>bttgglytqbrb</t>
  </si>
  <si>
    <t>bttgglyvcbfb</t>
  </si>
  <si>
    <t>bttgglyvcbgc</t>
  </si>
  <si>
    <t>bttgglyvcbnb</t>
  </si>
  <si>
    <t>bttgglyvcbwb</t>
  </si>
  <si>
    <t>bvskklytmbnb</t>
  </si>
  <si>
    <t>60 Minute Power Yoga class hosted by Yoga Digs. The class will be acceptable for all levels of students however a basic knowledge of yoga is recommended. We are a non heated studio located above the bar Twelve on E. Carson St. Visit www.yogadigs.com or add us on social media for more information.</t>
  </si>
  <si>
    <t>bwdrllytpbfb</t>
  </si>
  <si>
    <t xml:space="preserve">So far 35+ people going from all of the meetups! NO COVER CHARGE NO DRINK MINIMUM $6 $10 and $14 Beer Bucket Specials $3 16oz Reds Apple Ale Drafts .... Showtime is 8:30 ( be there early to get a seat ) 21 and over only..... The MEETUPS: 5 Tables reserved for the MEETUPS! (There will be signs the say:"Reserved MEETUP" on them). This is cross-posted on several meetups and usually get about 30-70 people showing from Meetup. Since this is one of the Larger Better meetup events... INTRODUCE YOURSELF say Hi! Talk and enjoy the show! Any questions txt Frank at[masked]-0784. We have a awesome show lined up featuring the comedy of John Evans (From Last Comic Standing Season 6) Andy Picarro Ronald Renwick and Tommy Kupiec. No open mic here this an all pro show. We are doing comedy the way it should be great comedy at a great price. Tell your friends and we will see you at the show. </t>
  </si>
  <si>
    <t>bwdrllyvcbhb</t>
  </si>
  <si>
    <t>bwzvllytqbdc</t>
  </si>
  <si>
    <t>Candlelight Gentle Yoga</t>
  </si>
  <si>
    <t>Take a break just for you this holiday season. Feel stress melt away relax and drink in our inspiring candlelight atmosphere. Enjoy this gentle yoga class moving at a relaxing pace. Classes are generally small with individual attention. Yoga is a great way to gain strength flexibility &amp;amp; balance. Use breath to help de-stress calm and energize. Gain a rich experience of yoga with this 1hr and 15 min class in our nurturing yogic atmosphere. Sri Yantra Yoga Studio has been open for 17years. We come from a long line of master yogis and offer an uplifting yogic energy. Patti is a 200hour Certified Yoga Instructor. She has been practicing yoga and meditation for 15years. She enjoys offering a relaxing yoga experience. $14 single class ($12 seniors/students) or get a 3 month class pass: 6 classes for $70 or 10 for $100.</t>
  </si>
  <si>
    <t>bxdrglytlbzb</t>
  </si>
  <si>
    <t>3rd Wednesday of Month - Regent Square Area</t>
  </si>
  <si>
    <t>LEADER: Sunny PLAYLIST 365 Yellow: Close To You 56 Don\'t Be Cruel 66 Ob-la-di Ob-la-da 174 Pennies From Heaven 188 366 Blue: Moonglow 251 Big Girls Don\'t Cry 44 Every Breath You Take 110 Non book: Build Me Up Buttercup Dream a Little Dream House of the Rising Sun Plenty of Gin Wonderwall Will You Still Love me Tomorrow Fancy Beer Come at 6:45 pm to tune-up and talk. We play from 7 to 9 pm starting with the playlist below followed by requests. No experience required! All levels are welcome from beginners to professionals. If you don\'t know the chords... just sing louder. Please bring your own folding chair to Biddle\'s so that their regular customers have seats. Here is a photo of Biddle\'s deck. Biddle\'s invites Food Trucks every Wednesday. Here is a schedule for 2015. Arrive early if you want to order from the Food Trucks as the lines are always long and slow. Please purchase your drinks from Biddle\'s - they treat us well and we should return the favor. 1st and 3rd Wednesday evenings of each month. Winter locale is Wilkins School Community Center 7604 Charleston Ave. Regent Square PA 15218. Summer locale is Biddle\'s Escape 401 Biddle Ave. Regent Square PA 15221. WHAT YOU NEED: Uke a tuner a music stand The Daily Ukulele book by the Beloffs If you would like to introduce a new song to the group please bring a minimum of 20 copies to pass out. Participants are also welcome to bring snacks and drinks to WSCC Meetups to share during the mid-session break. Please contact us if you would like to recommend a future "theme" or if you want to lead a future session.</t>
  </si>
  <si>
    <t>bxgcllytnbgc</t>
  </si>
  <si>
    <t>Recreational Pick-up volleyball (All levels) *FINAL MEETUP!*</t>
  </si>
  <si>
    <t xml:space="preserve">***THIS IS THE FINAL SCHEDULED MEETUP OF THE SEASON!!*** Bump! Set! Spike! Join us for pick-up games of sand volleyball located on the 4 sand courts at Highland Park right behind the pool. The courts are first come first serve and they have no out of bounds lines. We'll have to bring a set or draw them in the sand. Make sure someone brings a ball! All skill levels are welcome. October is upon us and so is the rain and cold weather. We have no set guidelines on when or if an event is cancelled so try to use the RSVP and discussion functions on the website to coordinate if you are coming or not. </t>
  </si>
  <si>
    <t>bxgcllytnbnb</t>
  </si>
  <si>
    <t>Recreational Pick-up volleyball (All levels)</t>
  </si>
  <si>
    <t xml:space="preserve">Bump! Set! Spike! Join us for pick-up games of sand volleyball located on the 4 sand courts at Highland Park right behind the pool. The courts are first come first serve and they have no out of bounds lines. We'll have to bring a set or draw them in the sand. Make sure someone brings a ball! All skill levels are welcome. October is upon us and so is the rain and cold weather. We have no set guidelines on when or if an event is cancelled so try to use the RSVP and discussion functions on the website to coordinate if you are coming or not. </t>
  </si>
  <si>
    <t>bxgcllytnbwb</t>
  </si>
  <si>
    <t>cfzqllytnblc</t>
  </si>
  <si>
    <t>Lets craft and drink tea together</t>
  </si>
  <si>
    <t>Te Cafe</t>
  </si>
  <si>
    <t xml:space="preserve"> 2000 Murray Ave</t>
  </si>
  <si>
    <t>cfzqllytpbgb</t>
  </si>
  <si>
    <t>cfzqllytpbhc</t>
  </si>
  <si>
    <t>Biddles Escape</t>
  </si>
  <si>
    <t xml:space="preserve"> 401 Biddle Av</t>
  </si>
  <si>
    <t>cfzqllytpbpb</t>
  </si>
  <si>
    <t>cfzqllytpbxb</t>
  </si>
  <si>
    <t>cfzqllytqbmb</t>
  </si>
  <si>
    <t>cfzqllytqbnc</t>
  </si>
  <si>
    <t>cfzqllytqbvb</t>
  </si>
  <si>
    <t>Westmoreland Cty Fun Golf Club for Beginners</t>
  </si>
  <si>
    <t>For any new golfers or lapsed golfers this is not a league but a chance to get out and have fun with Golf. Located east of Pittsburgh we will play golf at different locations from Monroeville to Latrobe (mostly 9 holes) and some 18 holes. Don\'t let those rusty clubs sit any longer. Dust of those spikes buy some used balls and lets have fun with golf.</t>
  </si>
  <si>
    <t xml:space="preserve">Sports Fan; Outdoors; Women\'s Golf; Sports and Socials; Singles Golf; Golf; Recreational Sports; Golf For Beginners; </t>
  </si>
  <si>
    <t>314 days</t>
  </si>
  <si>
    <t>cgffjlytlbzb</t>
  </si>
  <si>
    <t>Cloverleaf ladies golf and lunch</t>
  </si>
  <si>
    <t xml:space="preserve">Time to get on the course and play a little golf! Let\'s meet on Wednesday July 15 at 10:00 a.m. Cost is only $14.00 for golf cart and greens fees. Let\'s try and play the third nine again. And we can meet for lunch after. </t>
  </si>
  <si>
    <t>chhmklytmbvb</t>
  </si>
  <si>
    <t>Ambassadors Toastmasters Club</t>
  </si>
  <si>
    <t>Ambassadors Toastmasters Club 6308 is a local chapter of Toastmasters International. Our club has been active for more than 25 years. We are a community club and welcome everyone: professionals retirees studentsinternational visitors business owners and community members. The Ambassadors Toastmasters Club is part ofWestern Pennsylvania Toastmasters/District 13. Members of our club have been and currently serve in leadership roles in the district and for Toastmasters International. http://6308.toastmastersclubs.org/ We meet the first and third Wednesdays of each month 12:00 Noon to 1:00 p.m in the Corporate offices and the second and fourth Wednesdays of each month 6:30 pm to 7:30 p.m at the Restaurant.</t>
  </si>
  <si>
    <t>Eat'n Park Training Center in Eat'n Park Corporate Headquarters</t>
  </si>
  <si>
    <t xml:space="preserve">Homestead </t>
  </si>
  <si>
    <t xml:space="preserve"> 285 East Waterfront Dr</t>
  </si>
  <si>
    <t>chhmklyvcbbc</t>
  </si>
  <si>
    <t>chkcmlyvcblc</t>
  </si>
  <si>
    <t>Coffee after support group Bethel Park</t>
  </si>
  <si>
    <t>This month it is 1st and 3rd Thursday. "Coffee" after support group started sometime ago with just 2 people and now has grown to a regular event 3 times a month. While we call it "coffee" it is anything goes from just a drink to a full meal. For the Thursday meeting we always go to Eat N Park afterwards. Remember this meet up happens after the support group at: Christ United Methodist Church PRIME TIME \'B\' 44 Highland Road Bethel Park (across from Village Square) THIRD Church DRIVEWAY on Highland (coming from Route 19) 7:30pm-9:00pm (2nd and 4th Thursday except when there is a holiday) This is different than the one at Bridgeville Library located at 505 McMillen St Bridgeville PA which meets on first Tuesday at an earlier time. "Coffee" will be immediately following this group. The library support group is open to the public but sharing the details in a public area is discouraged. Please keep in mind this meet up is not intended to suggest a meet up at the support group. Just remember everyone is welcome at both the support group and "coffee".</t>
  </si>
  <si>
    <t>cshxllyvcbhb</t>
  </si>
  <si>
    <t>LSG Metaphysical Lectures - Living the Good Life with Feng Shui</t>
  </si>
  <si>
    <t>Price - Minimum donation of $5 at the door! Living the Good Life with Feng Shui Yvonne will share her knowledge of Feng Shui with basic how to information to get your life in balance easily and successfully. She will inspire you to set up balanced and comfortable environments. During my presentation the audience will learn (please list up to 4 insights you will be lecturing on and how you will involve the audience in your lecture): 1. How to apply the principles of FS to your life. 2. Yvonne will share real life examples of her client s successful transformations after using Feng Shui. 3. How to Love your home and it will Love you right back! 4. Yvonne will provide a brief introduction to the energies of 2016. Yvonne Phillips is an innovative Feng Shui color and design consultant author speaker and featured media guest with expertise in visual merchandising and promotional marketing. As a 20-plus-year Feng Shui advisor and educator she is a veritable font of knowledge and inspiration on how to live in total harmony within one s environment for health wealth wellness creativity and happiness. Through Creative Color &amp;amp; Design Yvonne and her staff provide Feng Shui analysis training and consulting for individuals businesses and corporations. To schedule an appointment visit www.fengshuiabc1.com www.facebook.com/yvonnephillips www.facebook.com/fengshuiabc The LSG Metaphysical Lectures is a once monthly meetup that spotlights local Metaphysical Alternative Wellness or Spiritual practitioners. As always there will be cupcakes for sale after the event! To see future presenters visit www.lsglb.com</t>
  </si>
  <si>
    <t>dbphjjytlbkb</t>
  </si>
  <si>
    <t>Sports and Games Night</t>
  </si>
  <si>
    <t>Volleyball ping pong and board games. All skill levels welcome.</t>
  </si>
  <si>
    <t>dbphjjytmbgb</t>
  </si>
  <si>
    <t>dbphjjytnbdb</t>
  </si>
  <si>
    <t>dbphjjytpbjb</t>
  </si>
  <si>
    <t>dcgcklytmbcb</t>
  </si>
  <si>
    <t xml:space="preserve">That\'s right we moved to Tuesday.....NO COVER CHARGE NO DRINK MINIMUM $2 16oz Miller Lite Drafts 8-11....Showtime is 8:30 ( be there early to get a seat ) 21 and over only..... The MEETUPS: 4-5 Tables reserved for them. (There will be signs the say:"Reserved MEETUP" on them). This is cross-posted on several meetups and usually get about 30-70 people showing from Meetup. Since this is one of the Larger Better meetup events... INTRODUCE YOURSELF say Hi! Talk and enjoy the show! Any questions txt Frank at[masked]-0784. We have a awesome show lined up featuring the comedy of Aaron Kleiber Ray Zawodni Steve Swanson and Tommy Kupiec. No open mic here this an all pro show. We are doing comedy the way it should be great comedy at a great price. Tell your friends and we will see you at the Buckhead Saloon. </t>
  </si>
  <si>
    <t>dcgcklytnbjb</t>
  </si>
  <si>
    <t xml:space="preserve">Comedy show has been moved to Tuesday.....NO COVER CHARGE NO DRINK MINIMUM $6 $10 and $14 Beer Bucket Specials $3 16oz Reds Apple Ale Drafts .... Showtime is 8:30 ( be there early to get a seat ) 21 and over only..... MEETUPS: 5 Tables reserved for the Meetups! (There will be signs the say:"Reserved MEETUP" on them). This is cross-posted on several meetups and usually get about 30-70 people showing from Meetup. Since this is one of the Larger Better meetup events... INTRODUCE YOURSELF say Hi! Talk and enjoy the show! Any questions txt Frank at[masked]-0784. We have a great show lined up featuring the comedy of Ed Bailey Jeff Konkle Matt Stanton and Tommy Kupiec. No open mic here this an all pro show. We are doing comedy the way it should be great comedy at a great price. Tell your friends and we will see you at the show. </t>
  </si>
  <si>
    <t>dcgcklytpbfb</t>
  </si>
  <si>
    <t xml:space="preserve">Once a month on a Tuesday! Buckhead Saloon in Station Square has a FREE Comedy Night w Pro-Comedians. YES I realize I\'m inviting you on a Work/School night. But it\'s only from 8pm to 10:30pm so you have plenty of time to get back home to rest. Plus since I bring a bunch of people from the Meetups groups that I\'m involved with we get FIVE TABLES RESERVED for the meetups! and it\'s FREE! (No Cover).. Cheers!Frank ps. if you get food n drink that\'s not free ya pay for your own ya jagoff! ;-) </t>
  </si>
  <si>
    <t>dcgcklyvcbhb</t>
  </si>
  <si>
    <t>FREE COMEDY! NO COVER! "Best of the Burgh" Comedy Showcase at Buckhead Saloon</t>
  </si>
  <si>
    <t xml:space="preserve">NO COVER CHARGE NO DRINK MINIMUM $6 $10 and $14 Beer Bucket Specials $3 16oz Reds Apple Ale Drafts .... Showtime is 8:30 ( be there early to get a seat ) 21 and over only..... The MEETUPS: 5 Tables reserved for the meetups. (There will be signs the say:"Reserved MEETUP" on them). This is cross-posted on several meetups and usually get about 30-70 people showing from Meetup. Since this is one of the Larger Better meetup events... INTRODUCE YOURSELF say Hi! Talk and enjoy the show! We have a awesome show lined up featuring the comedy of Sean Collier (From the WDVE Morning Show) Day Bracey Tim Ross and Tommy Kupiec. No open mic here this an all pro show. We are doing comedy the way it should be great comedy at a great price. Tell your friends and we will see you at the show. </t>
  </si>
  <si>
    <t>dcjqklytnbtb</t>
  </si>
  <si>
    <t>Numerology Class - Basic</t>
  </si>
  <si>
    <t>Marike Vuga has a PhD in Applied Math and has studied and applied numerology in her personal life for most of her life. Marike will teach a 12 weeks (10 session) series on Art of Numerology. Basic Numerology Start date: Thursday October 1 2015. Time: 6.30 to 7.15 pm Cost: $120 for the 10 weeks course or $15 for a single class. Sliding scale available upon request. Location: Ola's Herb Shop 5824 Forbes Ave Ste 2 Pittsburgh PA</t>
  </si>
  <si>
    <t>dcjqklytpbqb</t>
  </si>
  <si>
    <t>Pittsburgh Python User Group</t>
  </si>
  <si>
    <t>The Pittsburgh Python User Group is a group that meets monthly to discuss Python development. We benefit from a variety of python developers in web application development systems administration and scientific programming. We hold occasional special events and hack nights. All of our meetings are open to the public and anyone is welcome.</t>
  </si>
  <si>
    <t xml:space="preserve">Open Source; Python; Web Development; Computer programming; Scientific Computing; </t>
  </si>
  <si>
    <t>1491 days</t>
  </si>
  <si>
    <t>dcrjzdytmbfc</t>
  </si>
  <si>
    <t>What's New in Python 3.5 by Example with Nick Sloan</t>
  </si>
  <si>
    <t>Nick Sloan will introduce the new features in the latest Python release and provide demonstrations of the most important changes and additions.</t>
  </si>
  <si>
    <t>dcrjzdyvcbkc</t>
  </si>
  <si>
    <t>Code &amp; Supply: Introduction to Python</t>
  </si>
  <si>
    <t>Beginning in January 2016 the Pittsburgh Python User Group is joining Code &amp;amp; Supply. - Please RSVP for this event on the Code &amp;amp; Supply page here: http://www.meetup.com/Pittsburgh-Code-Supply/events/227401646/ - The group will continue the same schedule and will be organized by the same folks but we look forward to increased visibility and participation as a part of the wider Code &amp;amp; Supply community. Events will be cross-posted here until May. To get everyone up to speed we'll be doing an introduction the the Python language. Jesse and Nick will be covering the best parts of the official Python language tutorial: https://docs.python.org/3.5/tutorial/index.html A laptop will be required for participation in the tutorial. The materials will be covered in two 40 minute sessions with a 10 minute break between.</t>
  </si>
  <si>
    <t>ddrbcdytlbrb</t>
  </si>
  <si>
    <t>Breastfeeding Moms Network</t>
  </si>
  <si>
    <t xml:space="preserve">There is no requirement to register and no cost. All participants must be well. Please do bring your baby with you. Pregnant mothers currently breastfeeding mothers mothers who are pumping and bottlefeeding mothers who have breastfed in the past are all welcome to participate. Meetings are led by a lactation consultant from Heritage Valley Sewickley. There is a scale available for weighing babies. Some meetings focus on a particular topic but generally there is no specific topic. Specific topics can be addressed if requested by group participants. Meetings of the Breastfeeding Moms Network are normally held on the 2nd and 4th Thursday evening of the month except November and December when it is only the 2nd Thursday evening. Storkbites is for all new mothers with a baby under a year old. Those meetings are on Tuesday mornings and moms can attend whether they are breast or formula feeding their babies. </t>
  </si>
  <si>
    <t>Heritage Valley Sewickley</t>
  </si>
  <si>
    <t xml:space="preserve"> 720 Blackburn Road</t>
  </si>
  <si>
    <t>ddrbcdytqbnb</t>
  </si>
  <si>
    <t>ddrgklytmbfc</t>
  </si>
  <si>
    <t>Come join in the fun U need not be a swimmer.Mon. and Weds. EveningsChoice of time for your convenience7p.m. OR 8pm.8 week session-16 classes with a FREE class at end of session.$55.00. session which equals out to only $3.40 a class!Walk-Ins welcomed at $7.00 per class BUT MeetUp Members get a discounted price of $5.00. Mention meetup.</t>
  </si>
  <si>
    <t>ddrgklytmblc</t>
  </si>
  <si>
    <t>ddrgklytmbsb</t>
  </si>
  <si>
    <t>ddrgklytnbhb</t>
  </si>
  <si>
    <t>ddrgklytnbsb</t>
  </si>
  <si>
    <t>ddstllytpbpb</t>
  </si>
  <si>
    <t>FREE Power Yoga with Amy at Carnegie Library in Brookline! (South Hills)</t>
  </si>
  <si>
    <t>Every Wednesday join us for a FREE All-Levels Power Yoga class at the Carnegie Library of Pittsburgh\'s Brookline Branch. Classes are held downstairs in the large meeting room and take place from 6:30-7:30. First time attendees will be asked to sign a waiver. No registration is required. Due to the climate in the room dressing in layers is recommended. Bring your own mat water bottle and towel. Be ready to sweat! Be warned it IS a good workout (modifications are ALWAYS available). Parking on Brookline Blvd. is free after 6pm. (The Las Palmas taco stand is open after class but Pitaland closes at 7)</t>
  </si>
  <si>
    <t>dfdgqcytlbdb</t>
  </si>
  <si>
    <t>Monthly Meetup South Park Walk</t>
  </si>
  <si>
    <t>All members welcome! Look for our members with their meetup buttons or bandanas! The first Sunday of each month a great group of members take a go at your own pace walk thru the park. A nice way to start your Sunday with your dog(s) &amp;amp; other dog lovers who want to socialize their pets and have some fun. Enjoy the morning with a brisk walk and maybe even a meetup for coffee afterwards...depending on what everyone decides to do. For those with a GPS - here's our location we meet at for the monthly walks:Latitude:[masked] Longitude: [masked] Or go to Mapquest and/or google earth to get the location from your pc (you can also send the map &amp;amp; directions to your phone/email from there)</t>
  </si>
  <si>
    <t xml:space="preserve"> Offleash Upper Parking Lot</t>
  </si>
  <si>
    <t>dfdgqcytmbjb</t>
  </si>
  <si>
    <t>dfdgqcytnbgb</t>
  </si>
  <si>
    <t>dfdgqcytpbcb</t>
  </si>
  <si>
    <t>dfdgqcyvcbfb</t>
  </si>
  <si>
    <t>CocoaHeads Pittsburgh</t>
  </si>
  <si>
    <t>CocoaHeads is an international group of Mac and iOS programmers which started right here in Pittsburgh. We meet the second thursday to discuss anything and everything related to Mac and iOS programming.</t>
  </si>
  <si>
    <t xml:space="preserve">Software Development; Cocoa Programming Language; Apple Software; Cocoa Touch; Objective C; Basics of iPhone app Development; iOS; Xcode Users; iOS Development; mac development; </t>
  </si>
  <si>
    <t>dfhfrfytlbrb</t>
  </si>
  <si>
    <t>Monthly Discussion</t>
  </si>
  <si>
    <t>This month MarkD will talk about Core Graphics - paths and transforms!</t>
  </si>
  <si>
    <t xml:space="preserve">Eat N Park </t>
  </si>
  <si>
    <t xml:space="preserve"> 100 Park Manor Dr. Pittsburgh PA</t>
  </si>
  <si>
    <t>dfhfrfytmbnb</t>
  </si>
  <si>
    <t>dfhfrfytnblb</t>
  </si>
  <si>
    <t>This month Sean McCune talks about Core Bluetooth!</t>
  </si>
  <si>
    <t>dfhfrfytpbqb</t>
  </si>
  <si>
    <t>This month MarkD talks about App Transport Security!</t>
  </si>
  <si>
    <t>dfhfrfytqbnb</t>
  </si>
  <si>
    <t>Swift has been open sourced! http://github.com/apple . Find anything cool / horrifying? Bring it on in!</t>
  </si>
  <si>
    <t>dfhfrfyvcbsb</t>
  </si>
  <si>
    <t>dfjtnlyvcbdc</t>
  </si>
  <si>
    <t>Hello everyone! If you are reading this you probably at least have a passing interest in this new modern board gaming fad. If you are under the impression that we play games like Monopoly Risk Clue and Candyland you are in for a rude awakening. Modern board gaming is experiencing growth like crazy! Not only with the number of people playing games but also with the number of new releases every year. Can you believe there were over 700 new games released last year and that number is expected to rise even more this year. Even relatively new modern board games that you might have heard of like Settlers of Catan is now over twenty years old and another modern classic Ticket to Ride is over ten. We still play and enjoy the older modern games but it is primarily because the companies keep them fresh by offering expansions to the regular content. When was the last time you saw a content update to Monopoly or Risk? Today's board games come in all different shapes sizes themes components and our group plays all kinds.. Here are some examples of the types of games we play... Party games like: Codenames Spyfall and Dixit. Euro style games like: Five Tribes Orleans Puerto Rico Viticulture and Lords of Waterdeep. Abstract games like: Qwirkle Blokus and Hive Card games like: Dominion Glory to Rome Diamonds and Munchkin Those are just a few of the games that can be seen being played at our meetups every week. Our members come in all shapes and sizes and span from young to older but all seem to have a great time when we get together! Our organizers try to be very accommodating to new players and try to pick games appropriate to your skill level and that we think you would enjoy. Our goal is to get you enthusiastic about the hobby. If there is a game that you would like to try out just r.s.v.p. to one of our meetups and suggest it down in the chat. Chances are that one of us has it in our collection and we can bring it out. Look forward to introducing the hobby to many more players in 2016 and continued good times with our regulars. Please r.s.v.p. early so I have an idea on how many people or coming and what games to bring along. You can always cancel your r.s.v.p. if you have a change of plans. See you soon! Russ.</t>
  </si>
  <si>
    <t>dfjtnlyvcbmc</t>
  </si>
  <si>
    <t>dfphjjytlbcc</t>
  </si>
  <si>
    <t>Volleyball ping pong board games. All skill levels are welcome.</t>
  </si>
  <si>
    <t>dfphjjytmbxb</t>
  </si>
  <si>
    <t>dfphjjytnbvb</t>
  </si>
  <si>
    <t>PITTSBURGH EUROGAMES</t>
  </si>
  <si>
    <t>This is a group for adults who want to meet and play Eurogames. We have great teachers for newbies and plenty of games to share and play.</t>
  </si>
  <si>
    <t xml:space="preserve">Settlers of Catan; Puerto Rico Boardgame; Card Games; Social; Fun Times; Carcassonne; Games; Euro Games; Strategy Games; Gaming; Pittsburgh area; Board Games; </t>
  </si>
  <si>
    <t>2236 days</t>
  </si>
  <si>
    <t>dfwrmcytlbdb</t>
  </si>
  <si>
    <t>Play Eurogames!</t>
  </si>
  <si>
    <t xml:space="preserve">Please sign up if you're planning on playing and bring your favorite games! Newbies are very welcome. We have some great teachers to help you get started on your gaming adventure. Let us know when you sign up what game(s) you'll be bringing. On Sundays there is plenty of free parking on the side streets and even right on Murray. Crazy Mocha serves great coffee specialty drinks snacks and pastries. They do allow us to bring food in if we take our trash with us. We usually play all day break for dinner around 6:00 then it's back to gaming until everybody poops out. Incidentally many of our regular players no longer bother to sign up (but I really wish they would!) so if it looks like only one or two people are coming there could actually be quite a few more. Remember I will always cancel a game Meetup if we aren't gaming that day so you won't be sitting there all by yourself waiting for a friend. And please remember to change your rsvp to no if you can't make it that day! $1.00 will be charged to help cover the fee Meetup charges and to buy games for the group. Join us and let the games begin!!! </t>
  </si>
  <si>
    <t>Crazy Mocha - (412) 521-1056</t>
  </si>
  <si>
    <t xml:space="preserve"> Squirrel Hill (corner of Hobart &amp; Murray)</t>
  </si>
  <si>
    <t>dfwrmcytlbfc</t>
  </si>
  <si>
    <t>dfwrmcytlbmb</t>
  </si>
  <si>
    <t>dfwrmcytlbnc</t>
  </si>
  <si>
    <t>dfwrmcytmbbc</t>
  </si>
  <si>
    <t>dfwrmcytmbjb</t>
  </si>
  <si>
    <t>dfwrmcytmbkc</t>
  </si>
  <si>
    <t>dfwrmcytmbrb</t>
  </si>
  <si>
    <t>dfwrmcytnbgb</t>
  </si>
  <si>
    <t>dfwrmcytnbhc</t>
  </si>
  <si>
    <t>dfwrmcytnbpb</t>
  </si>
  <si>
    <t>dfwrmcytnbxb</t>
  </si>
  <si>
    <t>dfwrmcytpbcb</t>
  </si>
  <si>
    <t>dfwrmcytpbdc</t>
  </si>
  <si>
    <t>dfwrmcytpblb</t>
  </si>
  <si>
    <t>dfwrmcytpbmc</t>
  </si>
  <si>
    <t>dfwrmcytpbtb</t>
  </si>
  <si>
    <t>dfwrmcytqbbc</t>
  </si>
  <si>
    <t>dfwrmcytqbkc</t>
  </si>
  <si>
    <t>dfwrmcytqbrb</t>
  </si>
  <si>
    <t>dfwrmcyvcbfb</t>
  </si>
  <si>
    <t>dfwrmcyvcbgc</t>
  </si>
  <si>
    <t>dfwrmcyvcbnb</t>
  </si>
  <si>
    <t>dfwrmcyvcbpc</t>
  </si>
  <si>
    <t>dfwrmcyvcbwb</t>
  </si>
  <si>
    <t>dfxjflytlbdc</t>
  </si>
  <si>
    <t>Model Investment Club (East) - Pittsburgh Chapter of BetterInvesting</t>
  </si>
  <si>
    <t>Visitors Always Welcome! The Pittsburgh Model Club (East) is sponsored by the Pittsburgh Chapter of BetterInvesting for the purpose of teaching investment club operations and investment decision-making techniques. This Model Club focuses on using computerized techniques to screen for potential investments to analyze stocks of interest and to manage a stock portfolio. Anyoyne can attend as a visitor and is eligible to apply for a membership. Visitors are encouraged to participate in our lively discussions (but only members my vote on investment decisions for the club) Each member invests between $10 and $100 per month and the club maintains an investment portfolio following BetterInvesting procedures. Prerequisite: A desire to learn about investing or if you are already an active investor a desire to improve your investing decisions. Event Contact: [masked]&amp;lt;a&amp;gt;&amp;lt;/a&amp;gt; Additional info: http://www.betterinvesting.org/Members/chapter/Pennsylvania/pittsburgh/events/ComputerGroupMeeting/ModelComputer.htm</t>
  </si>
  <si>
    <t>dfxjflytmbjc</t>
  </si>
  <si>
    <t>dfxjflytnbgc</t>
  </si>
  <si>
    <t>dfxjflytpblc</t>
  </si>
  <si>
    <t>Visitors Always Welcome! The Pittsburgh Model Club (East) is sponsored by the Pittsburgh Chapter of BetterInvesting for the purpose of teaching investment club operations and investment decision-making techniques. This Model Club focuses on using computerized techniques to screen for potential investments to analyze stocks of interest and to manage a stock portfolio. Anyoyne can attend as a visitor and is eligible to apply for a membership. Visitors are encouraged to participate in our lively discussions (but only members my vote on investment decisions for the club) Each member invests between $10 and $100 per month and the club maintains an investment portfolio following BetterInvesting procedures. Due to holidays in November and December the meeting date in these months may be modified or cancelled. Please keep abreast of our Meetup page to verify actual meeting dates in these months. Prerequisite: A desire to learn about investing or if you are already an active investor a desire to improve your investing decisions. Event Contact: [masked]&amp;lt;a&amp;gt;&amp;lt;/a&amp;gt; Additional info: http://www.betterinvesting.org/Members/chapter/Pennsylvania/pittsburgh/events/ComputerGroupMeeting/ModelComputer.htm</t>
  </si>
  <si>
    <t>dggnphytlbbc</t>
  </si>
  <si>
    <t>Using Ember.js 2.0 to Build an App</t>
  </si>
  <si>
    <t>Ember.js 2.0 has just been officially released! Come see the new features used in an example application and learn what has changed. This month we will continue discussing Ember 2.0's features and updates by showcasing an example application built using the latest features and techniques that are part of 2.0. Ember's 2.0 release is the first major release in 2 years but the Ember core team has managed to make the transition straightforward to go from 1.xx to 2.0. Check out the announcement blog post for the full release details. p.s. As we have mentioned previously we are in the process of consolidating the Ember meetup into the Code&amp;amp;Supply family of meetups. Please join that group to get updates on our future meetups!</t>
  </si>
  <si>
    <t>dhdgdlytmbcb</t>
  </si>
  <si>
    <t>Weekly Toastmasters Meeting</t>
  </si>
  <si>
    <t xml:space="preserve"> Aspinwall Toastmasters Club</t>
  </si>
  <si>
    <t>dhdgdlytmbdc</t>
  </si>
  <si>
    <t>Weekly Toastmasters Meeting - OPEN HOUSE - September 22 2015</t>
  </si>
  <si>
    <t>dhdgdlytnbbc</t>
  </si>
  <si>
    <t>dhdgdlytnbkc</t>
  </si>
  <si>
    <t>A special Halloween toastmasters event with free food and costumers highly encouraged! Aspinwall Toastmasters Club</t>
  </si>
  <si>
    <t>dhdgdlytpbgc</t>
  </si>
  <si>
    <t>dhdgdlytpbnb</t>
  </si>
  <si>
    <t>dhdgdlyvcbjc</t>
  </si>
  <si>
    <t>dhhqvjytmbgc</t>
  </si>
  <si>
    <t>Salsa Dance classes @ Youtopia Studio: Beginner &amp; Mixed level Cuban style salsa!</t>
  </si>
  <si>
    <t>Beginner salsa lessons 7-8pm. Mixed level Cuban style salsa (must already know the basics) 8-9pm on Thursday nights! Only $5 for Students w/valid ID and $5 for non-students who say they saw it on "Free and Almost Free"! Wear comfortable clothing or layers that you can take off. Wear shoes that you can do turns in (sneakers not recommended). Come alone or bring a friend if you want but no partner is required to have fun learning salsa! SalsaRitmoDance.org.</t>
  </si>
  <si>
    <t>Youtopia dance studio</t>
  </si>
  <si>
    <t xml:space="preserve"> 1918 Murray Avenue</t>
  </si>
  <si>
    <t>dhhqvjytnbcb</t>
  </si>
  <si>
    <t>dhhqvjytnblb</t>
  </si>
  <si>
    <t>dhhqvjytnbtb</t>
  </si>
  <si>
    <t>dhhqvjytpbhb</t>
  </si>
  <si>
    <t>$5 Salsa Dance classes meetup special Beginner &amp; Mixed level Cuban style salsa!</t>
  </si>
  <si>
    <t>dhhqvjytqbnb</t>
  </si>
  <si>
    <t>dhhqvjyvcbcc</t>
  </si>
  <si>
    <t>dhhqvjyvcbkb</t>
  </si>
  <si>
    <t>djnxklytmbdc</t>
  </si>
  <si>
    <t>djprrjytpbfc</t>
  </si>
  <si>
    <t>Do yoga!</t>
  </si>
  <si>
    <t>Hour long power yoga class at the Dormont library. All levels welcome (no prior yoga experience necessary)! Please bring a mat and water. This class is a donation-based pay what you can class (with a $5 suggested donation). Street parking and the lot across the street in the Dunkin\' Donuts lot is free after 7 pm. This class occurs every Monday at 7:30 pm!</t>
  </si>
  <si>
    <t>Dormont Library</t>
  </si>
  <si>
    <t xml:space="preserve"> 2950 W Liberty Ave Pittsburgh PA 15216</t>
  </si>
  <si>
    <t>djprrjytqbsb</t>
  </si>
  <si>
    <t>djprrjyvcbgb</t>
  </si>
  <si>
    <t>djprrjyvcbpb</t>
  </si>
  <si>
    <t>djprrjyvcbxb</t>
  </si>
  <si>
    <t>dmtdzgytlblb</t>
  </si>
  <si>
    <t>Model Investment Club (North) - Pittsburgh Chapter of BetterInvesting</t>
  </si>
  <si>
    <t>Model Investment Club Meeting10:00 AM - 12:00 PM Northland Public Library (map)300 Cumberland Rd.McCandless Twp. PA 15237 Visitors Always Welcome The Pittsburgh Area Model Club is sponsored by the Pittsburgh Chapter for the purpose of teaching investment club operations and BetterInvesting investment decision-making techniques. Visitors are always welcome and on occasion out number members. Bring your whole club if you wish. Anyone in the Chapter area can attend as a visitor and is eligible to apply for membership. Visitors are encouraged to participate in our lively discussions (but only members may vote on investment decisions for the club). Each member invests between $10 and $100 per month and the club maintains an investment portfolio following BetterInvesting procedures. Prerequisite:A desire to improve your investment decisions. Event Contact: Terry LyonDirectorTelephone:[masked]</t>
  </si>
  <si>
    <t>dmtdzgytmbqb</t>
  </si>
  <si>
    <t>dmtdzgytnbnb</t>
  </si>
  <si>
    <t>dmtdzgytpbsb</t>
  </si>
  <si>
    <t>dmtdzgytqbqb</t>
  </si>
  <si>
    <t>dmtdzgyvcbmb</t>
  </si>
  <si>
    <t>dmvkhdytlbxb</t>
  </si>
  <si>
    <t>Our next meeting is scheduled for Tuesday Feb 17th</t>
  </si>
  <si>
    <t>Our next meeting is scheduled for Tuesday February 17th 2014 beginning at 6PM. Our featured speakers will cover tax preparation tips. Learn about write offs tax laws and accounting requirements to help us file timely and accurate tax returns. Topic: Tax laws tax deductions and information to help us with tax preparation and filing.</t>
  </si>
  <si>
    <t>Pittsburgh Bitcoin Users</t>
  </si>
  <si>
    <t>The Pittsburgh Bitcoin Users group was created for local bitcoin enthusiasts to network trade and share ideas. Our goal is to help the local bitcoin community grow. Events are free there are no membership fees and you don't need to be a member to attend any of the meetings. We're a friendly and diverse group so whether you're a brilliant computer programmer or someone who can barely figure out how to send an email you are welcome to join us.</t>
  </si>
  <si>
    <t xml:space="preserve">Libertarian; Economics; Politics; Social Networking; New Technology; Geek Culture; Technology; Financial Freedom; Freedom; Pittsburgh area; Activism; Computer Science; Freethinker; Cryptography; Decentralization; Bitcoin; </t>
  </si>
  <si>
    <t>1383 days</t>
  </si>
  <si>
    <t>dnccsgytlbhb</t>
  </si>
  <si>
    <t>PBU Monthly Meetup</t>
  </si>
  <si>
    <t xml:space="preserve">The Pittsburgh Bitcoin Users monthly meetup is an informal gathering of local bitcoin enthusiasts. You'll find lots of interesting discussions help available for people who are new to bitcoin and people who are willing to buy/sell/trade with bitcoin. This is a free event held on the 1st Wednesday of every month. It's open to the public and anyone is welcome to attend. For more information on bitcoin please start here: https://bitcointalk.org/index.php?topic=7269.0 http://www.weusecoins.com/en/ </t>
  </si>
  <si>
    <t>Roland's Seafood Grill &amp; Iron Landing</t>
  </si>
  <si>
    <t>dnccsgytmbdb</t>
  </si>
  <si>
    <t>dnccsgytnbkb</t>
  </si>
  <si>
    <t>dnccsgytpbgb</t>
  </si>
  <si>
    <t>dnccsgyvcbjb</t>
  </si>
  <si>
    <t>Salsa Dance Lessons Pittsburgh! Meetup</t>
  </si>
  <si>
    <t xml:space="preserve">Hello members! Linda here from Salsa Ritmo Dance company. We are excited to bring to Pittsburgh 2 outstanding classes in Latin Dance. We specialize in beginner to advanced dancers whether you can go with the flow or feel you have 2 left feet we'll get you off the sidelines and onto the dance floor! We'll be teaching LA club style salsa dancing and also Cuban style salsa also called Casino Rueda. It's a lot of fun so let's get together and dance! Remember it's SalsaRitmoDance.com for all your social Salsa Dancing needs! </t>
  </si>
  <si>
    <t xml:space="preserve">Latin Music; Fitness; Singles; Salsa; New In Town; Social; Fun Times; Dancing; Dance Parties; Latin Dance; Dance Lessons; Bachata; Merengue; Social Dancing; Salsa Dance Lessons; </t>
  </si>
  <si>
    <t>dnhfsjytlbbc</t>
  </si>
  <si>
    <t>Beginner salsa lessons 7-8pm. Mixed level Cuban style salsa (must already know the basics) 8-9pm on Thursday nights! Only $10 for non-students. You'll get the 6th class free if you pre-pay for 5 classes. $5 for Students w/valid ID. No partner is required. We'd love to see you there. Come on down - bring a friend.</t>
  </si>
  <si>
    <t>dnhfsjytlbjb</t>
  </si>
  <si>
    <t>Beginner salsa lessons 7-8pm. Mixed level Cuban style salsa (doe intermediate and advanced students) 8-9pm on Thursday nights! Only $10 for non-students. You'll get the 6th class free if you pre-pay for 5 classes. $5 for Students w/valid ID. No partner is required. Makenew friends while improving your salsa skills! Come on down - bring a friend.</t>
  </si>
  <si>
    <t>dnhfsjytlbrb</t>
  </si>
  <si>
    <t>Beginner salsa lessons 7-8pm. Mixed level Cuban style salsa (intermediate level and higher) 8-9pm on Thursday nights! Only $10 for non-students. You'll get the 6th class free if you pre-pay for 5 classes. $5 for Students w/valid ID. No partner is required. We'd love to see you there. Come on down - bring a friend.</t>
  </si>
  <si>
    <t>dnhfsjytmbnb</t>
  </si>
  <si>
    <t>dnhfsjytnbcb</t>
  </si>
  <si>
    <t>Beginner salsa lessons 7-8pm. Intermediate and advanced level Cuban style salsa 8-9pm on Thursday nights! Only $10 for non-students. You'll get the 6th class free if you pre-pay for 5 classes. $5 for Students w/valid ID. No partner is required. We'd love to see you there. Come on down - bring a friend.</t>
  </si>
  <si>
    <t>dnhfsjytnbdc</t>
  </si>
  <si>
    <t>dnhfsjytnbmc</t>
  </si>
  <si>
    <t>Beginner salsa lessons 7-8pm. Intermediate and advanced level Cuban style salsa is 8-9pm (must already know the basics). Both on Thursday nights! Only $10 for non-students. You'll get the 6th class free if you pre-pay for 5 classes. $5 for Students w/valid ID. No partner is required. We'd love to see you there. Come on down - bring a friend.</t>
  </si>
  <si>
    <t>dnhfsjytnbtb</t>
  </si>
  <si>
    <t>dnhfsjytpbhb</t>
  </si>
  <si>
    <t>dnhfsjytqbnb</t>
  </si>
  <si>
    <t>dnhfsjytqbwb</t>
  </si>
  <si>
    <t>Beginner salsa lessons 7-8pm. Mixed level Cuban style salsa (Cuban style is for intermediate and advanced levels) 8-9pm on Thursday nights! Only $10 for non-students. You'll get the 6th class free if you pre-pay for 5 classes. $5 for Students w/valid ID. No partner is required. We'd love to see you there. Come on down - bring a friend.</t>
  </si>
  <si>
    <t>dnhfsjyvcbcc</t>
  </si>
  <si>
    <t>dnhfsjyvcbkb</t>
  </si>
  <si>
    <t>dnhfsjyvcblc</t>
  </si>
  <si>
    <t>dnhfsjyvcbsb</t>
  </si>
  <si>
    <t>dpdnnkytnbfb</t>
  </si>
  <si>
    <t>Weekly league play Pittsburgh Oakland TT Club</t>
  </si>
  <si>
    <t>Great carpeted space. NOTE: Times and days can vary depending on the availability of the church gym but generally there is league play on Saturdays 9:30 am to 1:30 pm clinics on Sundays 1:15 pm to 4:30 pm and open play Thursdays 6:00 to 9:00 pm. For current times and days contact Mark Krotec ([masked]). Players of all ages and skill levels are welcome! Fees are $10/visit for adults $5/visit for students. Or annual membership is $150 for adults $75 for students. Sunday clinics are $20 for adults $10 for juniors. Personalized training is also available by appointment.</t>
  </si>
  <si>
    <t>dpdnnkyvcbdb</t>
  </si>
  <si>
    <t>Pittsburgh Sahaja Meditation Meetup</t>
  </si>
  <si>
    <t>Tap into Power and Energy Lying Deep Within You Sahaja Meditation Meetup is meant for everyone who desires to find his or her true self which is full of peace joy of life and love for others. It is not just a book or a set of exercises but a living science that will open up to you gradually as your meditation becomes deeper and your experience stronger and more fulfilling. Better Yourself Emotionally Physically and Mentally All over world human beings believe they can find solutions to their problems in new products medicines and technology. Most aren t aware that deep within themselves resides a most potent and transformational energy. What if there was a simple method for you to tap into the power and energy lying deep within you allowing you to better yourself emotionally physically and mentally? Sahaja Meditation is just that a system of guided mental relaxation and inner balancing techniques that can bring about profound spiritual and emotional calm wellness and clarity. Sahaja Meditation helps you reach a deep and absolute understanding of your Self. Structure of Sahaja Meditation Meetup Classes begin with a brief announcement and introduction followed by 30-40 minutes of instruction and practice. Typically classes are no more than an hour. Not long considering the benefits can last a life time. Online Guided Meditation You can try a guided online meditation led by practitioners from around the country any weeknight at 8 pm (EST) by going to: http://live.sahajameditation.com/stream</t>
  </si>
  <si>
    <t xml:space="preserve">Yoga; Meditation; Self-Improvement; Consciousness; Life Transformation; Spirituality; Wellness; Holistic Health; Inner peace; Stress Relief; Alternative Medicine; Guided Meditation; Awakening; Stress Management; Free Meditation Classes; </t>
  </si>
  <si>
    <t>1506 days</t>
  </si>
  <si>
    <t>dphxmcytlblb</t>
  </si>
  <si>
    <t>Sewickley Public Library - Weekly Meeting</t>
  </si>
  <si>
    <t xml:space="preserve">Sahaja Meditation is a simple process that lets you tap into your inner energy and harness it's potential. Sahaja Meditation can help to manage stress clear the mind stay balanced and find effective solutions to life's problems. You will enjoy better health better focus and a deeper understanding of yourself. It is easy to practice and millions of people in over 120 countries have found their search for peace truth balance and personal growth answered in Sahaja Yoga Meditation. For additional information please call (412)[masked] </t>
  </si>
  <si>
    <t>Sewickley Public Library</t>
  </si>
  <si>
    <t xml:space="preserve"> 500 Thorn Street</t>
  </si>
  <si>
    <t>dphxmcytmbqb</t>
  </si>
  <si>
    <t>dphxmcytmbzb</t>
  </si>
  <si>
    <t>dphxmcyvcbvb</t>
  </si>
  <si>
    <t>dpkhzgytmbtb</t>
  </si>
  <si>
    <t>SPTTC weekly competition at Home Economics Building South Park</t>
  </si>
  <si>
    <t>Warm-up starts at 7:00pm. Competitive play starts 7:30 and runs about 2 hours. Format is round-robin with 4 games against each of 4 or 5 players of roughly equivalent skill level. Everyone welcome from beginners to highly rated USATT players. Three free visits then you'll be asked to buy a year's membership for $40.</t>
  </si>
  <si>
    <t>Home Economics Building South Park</t>
  </si>
  <si>
    <t xml:space="preserve">South Park Township </t>
  </si>
  <si>
    <t xml:space="preserve"> 3735 Buffalo Drive</t>
  </si>
  <si>
    <t>dpxfhlytlbxb</t>
  </si>
  <si>
    <t>Adults\' Board Game Night @ Brookline Library</t>
  </si>
  <si>
    <t>Board games are provided feel free to bring your favorites. We tend to play "Euro" style games and are always happy to teach &amp;amp; share. Usually about 5-8 people show up. Free. No registration required. Show up and play! The third Tuesday of every month Library\'s page about the event</t>
  </si>
  <si>
    <t xml:space="preserve">Brookline Library </t>
  </si>
  <si>
    <t xml:space="preserve"> 708-710 Brookline Blvd.</t>
  </si>
  <si>
    <t>dpxfhlytmbtb</t>
  </si>
  <si>
    <t>Board games are provided feel free to bring your favorites. We tend to play "Euro" style games and are always happy to teach &amp;amp; share although all games appropriate to play in a public library setting are welcome. Usually about 8-10 people show up. Free. No registration required. Show up and play! The third Tuesday of every month Link to library\'s page on the event</t>
  </si>
  <si>
    <t>dqgrjlytlbmc</t>
  </si>
  <si>
    <t>ZUMBA &amp; Ditch the workout with Sarita Wells</t>
  </si>
  <si>
    <t>ONLY $5.00 DONATION (1st Timers)when You mention you are coming from this meet up or send an email to: [masked] adding Code ZUMBA16 on the subject :) Party Your Self Into Shape :)Come out every Saturday and get together with a group of cool people that love to have Fun at Zumba Club Atmosphere Style $7.00 at the DoorPunch Card: $35.00 (5 classes + 1 FREE)Card expires every 7 weeks.</t>
  </si>
  <si>
    <t>Youtopia Studio</t>
  </si>
  <si>
    <t xml:space="preserve"> 1918 Murray Ave</t>
  </si>
  <si>
    <t>dqgrjlytmbqb</t>
  </si>
  <si>
    <t>ONLY $5.00 DONATION (1st Timers)when You mention you are coming from this meet up or send an email to: [masked] adding Code ZUMBA16 on the subject :) Party Your Self Into Shape :)Come out every Saturday and get together with a group of cool people that love to have Fun at Zumba Club Atmosphere Style $7.00 at the Door (after 1st time) Class is hold every other week on Saturdays.</t>
  </si>
  <si>
    <t>drdjlfytlbxb</t>
  </si>
  <si>
    <t>Shadyside Meeting - To Kill A Mockingbird by Harper Lee</t>
  </si>
  <si>
    <t xml:space="preserve">Please ask at the host stand for the book club. We are usually in the back room against the windows but you never know... Woohoo! My all-time favorite book is the choice for August! To Kill a Mockingbird by Harper Lee. From Amazon: (but you probably already know) A gripping heart-wrenching and wholly remarkable tale of coming-of-age in a South poisoned by virulent prejudice it views a world of great beauty and savage inequities through the eyes of a young girl as her father-a crusading local lawyer-risks everything to defend a black man unjustly accused of a terrible crime. If you haven't read this since high school or college read it. I have read it about 10 times and I swear I find something new each time. </t>
  </si>
  <si>
    <t xml:space="preserve"> 302 S St Clair St</t>
  </si>
  <si>
    <t>drdjlfytmbtb</t>
  </si>
  <si>
    <t>Shadyside Meeting - Landline by Rainbow Rowell</t>
  </si>
  <si>
    <t xml:space="preserve">Please ask at the host stand for the book club. We are usually in the back room against the windows but you never know... For September we chose Landline by Rainbow Rowell. From Amazon.com: From New York Times bestselling author of Eleanor &amp;amp; Park and Fangirl Rainbow Rowell comes a hilarious heart-wrenching take on love marriage and magic phones. Georgie McCool knows her marriage is in trouble. That it's been in trouble for a long time. She still loves her husband Neal and Neal still loves her deeply-but that almost seems beside the point now.Maybe that was always beside the point. Two days before they're supposed to visit Neal's family in Omaha for Christmas Georgie tells Neal that she can't go. She's a TV writer and something's come up on her show; she has to stay in Los Angeles. She knows that Neal will be upset with her-Neal is always a little upset with Georgie-but she doesn't expect to him to pack up the kids and go without her. When her husband and the kids leave for the airport Georgie wonders if she's finally done it. If she's ruined everything. That night Georgie discovers a way to communicate with Neal in the past. It's not time travel not exactly but she feels like she's been given an opportunity to fix her marriage before it starts. . . . Is that what she's supposed to do? Or would Georgie and Neal be better off if their marriage never happened? </t>
  </si>
  <si>
    <t>drdjlfytnbbc</t>
  </si>
  <si>
    <t>Shadyside Meeting - The Girl on the Train by Paula Hawkins</t>
  </si>
  <si>
    <t>Join us in October as we deviate slightly from our standard to read The Girl on the Train by Paula Hawkins. From Amazon.com: Intersecting overlapping not-quite-what-they-seem lives. Jealousies and betrayals and wounded hearts. A haunting unease that clutches and won t let go. All this and more helps propel Paula Hawkins s addictive debut into a new stratum of the psychological thriller genre. At times I couldn t help but think: Hitchcockian. From the opening line the reader knows what they re in for: She s buried beneath a silver birch tree down towards the old train tracks But Hawkins teases out the mystery with a veteran s finesse. The girl on the train is Rachel who commutes into London and back each day rolling past the backyard of a happy-looking couple she names Jess and Jason. Then one day Rachel sees Jess kissing another man. The day after that Jess goes missing. The story is told from three character s not-to-be-trusted perspectives: Rachel who mourns the loss of her former life with the help of canned gin and tonics; Megan (aka Jess); and Anna Rachel s ex-husband s wife who happens to be Jess/Megan s neighbor. Rachel s voyeuristic yearning for the seemingly idyllic life of Jess and Jason lures her closer and closer to the investigation into Jess/Megan s disappearance and closer to a deeper understanding of who she really is. And who she isn t. This is a book to be devoured. -Neal Thompson Please ask at the host stand for the book club. We are usually in the back room against the windows but you never know...</t>
  </si>
  <si>
    <t>drdjlfytpbwb</t>
  </si>
  <si>
    <t>Shadyside Meeting - Where\'d You Go Bernadette by Maria Semple</t>
  </si>
  <si>
    <t>Please ask at the host stand for the book club. We are usually in the back room against the windows but you never know... For November we chose "Where\'d You Go Bernadette?" by Maria Semple. From Amazon.com: Bernadette Fox is notorious. To her Microsoft-guru husband she\'s a fearlessly opinionated partner; to fellow private-school mothers in Seattle she\'s a disgrace; to design mavens she\'s a revolutionary architect and to 15-year-old Bee she is a best friend and simply Mom. Then Bernadette disappears. It began when Bee aced her report card and claimed her promised reward: a family trip to Antarctica. But Bernadette\'s intensifying allergy to Seattle and people in general has made her so agoraphobic that a virtual assistant in India now runs her most basic errands. A trip to the end of the earth is problematic. To find her mother Bee compiles email messages official documents secret correspondence creating a compulsively readable and touching novel about misplaced genius and a mother and daughter\'s role in an absurd world. Can\'t wait to see you!</t>
  </si>
  <si>
    <t>drdjlfytqbtb</t>
  </si>
  <si>
    <t>Annual Holiday Social!</t>
  </si>
  <si>
    <t>Ask at the Host Stand for the Book Club We will enjoy pizza dips and wine provided by the book club. If you want to order anything else on your own feel free.Please bring a new WRAPPED chick lit/ woman's fiction book if you want to participate in the Book Exchange Game.The party starts at 630 but we won't get started on the game until after 7 to allow everyone to get there after work. We can't wait to see everyone!!!</t>
  </si>
  <si>
    <t>Rivertowne North Shore</t>
  </si>
  <si>
    <t xml:space="preserve"> 337 N Shore Dr</t>
  </si>
  <si>
    <t>drdjlfyvcbzb</t>
  </si>
  <si>
    <t>Shadyside Meeting - Saving Grace by Jane Green</t>
  </si>
  <si>
    <t xml:space="preserve">Please ask at the host stand for the book club. We are usually in the back room against the windows but you never know... For January we chose Saving Grace by Jane Green a classic chick-lit author. From Amazon: Grace and Ted Chapman are widely regarded as the perfect literary power couple. Ted is a successful novelist and Grace his wife of twenty years is beautiful stylish carefree and a wonderful homemaker. But what no one sees what is churning under the surface is Ted's rages. His mood swings. And the precarious house of cards that their lifestyle is built upon. When Ted's longtime assistant and mainstay leaves the house of cards begins to crumble and Grace with dark secrets in her past is most vulnerable. She finds herself in need of help but with no one to turn to until the perfect new assistant shows up out of the blue. To the rescue comes Beth a competent young woman who can handle Ted and has the calm efficiency to weather the storms that threaten to engulf the Chapman household. Soon though it's clear to Grace that Beth might be too good to be true. This new interloper might be the biggest threat of all one that could cost Grace her marriage her reputation and even her sanity. With everything at stake and no one to confide in Grace must find a way to save herself before it is too late. Powerful and riveting Jane Green's Saving Grace will have you on the edge of your seat as you follow Grace on her harrowing journey to rock bottom and back. </t>
  </si>
  <si>
    <t>dsgsgkytlbdc</t>
  </si>
  <si>
    <t>Paddle Party</t>
  </si>
  <si>
    <t>Come join the Ohio River Trail Council for an end of summer paddle party at the beautiful Bradys Run Park.</t>
  </si>
  <si>
    <t>Greater Pittsburgh Science Fiction Book Discussion Group</t>
  </si>
  <si>
    <t xml:space="preserve">Our group has both an online and physical presence. We meet on the 4th Wednesday each month 7 p.m. - 8:45 p.m. at the Mt. Lebanon Library (16 Castle Shannon Blvd. Pittsburgh PA 15228-2252). In addition we have an online group which interacts both here and at our other site at http://groups.yahoo.com/group/shsfbg The Greater Pittsburgh Science Fiction Book Discussion Group focuses on classic "hard" and/or award winning science fiction books. If you enjoy reading science fiction and have an opinion to share join us! </t>
  </si>
  <si>
    <t xml:space="preserve">Sci-Fi/Fantasy; Book Club; Reading; Readers; Science Fiction; Speculative Fiction; </t>
  </si>
  <si>
    <t>1891 days</t>
  </si>
  <si>
    <t>dsjvhhytlbjc</t>
  </si>
  <si>
    <t>Greater Pittsburgh Science Fiction Book Discussion Group Meetup</t>
  </si>
  <si>
    <t>Discuss the Month\'s science fiction selection and other topics realted to the world of science and science fiction. In August we\'ll discuss "Darwinia" by Robert Charles Wilson. The short works of science fiction for August will be "The Last of the Winnebagos" by Connie Willis and "Rappaccini\'s Daughter" by Nathaniel Hawthorne.</t>
  </si>
  <si>
    <t>dsjvhhytmbfc</t>
  </si>
  <si>
    <t>Discuss the Month\'s science fiction selection and other topics related to the world of science and science fiction. In September we\'ll discuss two novels "The Case of Conscience" by James Blish and "The Ocean at the End of the Lane" by Neil Gaiman. The short works of science fiction for September will be "Gomes" by C. M. Kornbluth and "Catch That Zeppelin" by Fritz Leiber.</t>
  </si>
  <si>
    <t>dsjvhhytnblc</t>
  </si>
  <si>
    <t>Discuss the Month\'s science fiction selection and other topics realted to the world of science and science fiction. In January we\'ll discuss "Axis" by Robert Charles Wilson. The short works of science fiction for January will be "Melancholy Elephants" by Spider Robinson and "Clean Up Your Room" by Laura Ann Gilman.</t>
  </si>
  <si>
    <t>dsjvhhytpbhc</t>
  </si>
  <si>
    <t>dsjvhhytqbfc</t>
  </si>
  <si>
    <t>dsjvhhyvcbkc</t>
  </si>
  <si>
    <t>Discuss the Month\'s science fiction selection and other topics realted to the world of science and science fiction. In January we\'ll discuss Contact by Carl Sagan. The short works of science fiction for January will be Kirinyaga by Mike Resnick and The Perfect Match by Ken Liu.</t>
  </si>
  <si>
    <t>dsnpzjytlbjc</t>
  </si>
  <si>
    <t>Shadyside Stammtisch</t>
  </si>
  <si>
    <t>Join us for some German conversation at our biweekly Stammtisch in Shadyside! Stammtisch is a casual drop-in atmosphere with plenty of opportunities to meet and talk with others. We have all levels of proficiency from native speakers to those just starting to learn we re a friendly bunch and would love to have you join us! There are currently two recurring Stammtisches - one on Wednesdays in Shadyside and one in the South Hills on Saturdays both held biweekly at the same time and place. If you can't make it this time keep an eye open for the next one!</t>
  </si>
  <si>
    <t xml:space="preserve"> 5830 Ellsworth Ave</t>
  </si>
  <si>
    <t>dsnpzjytlbqb</t>
  </si>
  <si>
    <t xml:space="preserve"> 5747 Ellsworth Avenue</t>
  </si>
  <si>
    <t>dsnpzjytmbfc</t>
  </si>
  <si>
    <t>dsnpzjytmbmb</t>
  </si>
  <si>
    <t>dsnpzjytnbcc</t>
  </si>
  <si>
    <t>dsnpzjytnbkb</t>
  </si>
  <si>
    <t>dsnpzjytpbgb</t>
  </si>
  <si>
    <t>dsnpzjytqbvb</t>
  </si>
  <si>
    <t>dsnpzjyvcbkc</t>
  </si>
  <si>
    <t>dsnpzjyvcbrb</t>
  </si>
  <si>
    <t>dsrrklytmbbc</t>
  </si>
  <si>
    <t>Japanese Study Group level 2 Beginner</t>
  </si>
  <si>
    <t>We use the book "Japanese for Busy People" book 2 version 3 second in the series and will be beginning lesson one in the book so it\'s a good time to join if you\'d like to start studying at this level.We meet as usual in the meeting room C in the Squirrel Hill Library near the elevator.</t>
  </si>
  <si>
    <t>dsrrklytmbkc</t>
  </si>
  <si>
    <t>dsrrklytmbrb</t>
  </si>
  <si>
    <t>dsrrklytnbgb</t>
  </si>
  <si>
    <t>dsrrklytnbhc</t>
  </si>
  <si>
    <t>dsrrklytnbpb</t>
  </si>
  <si>
    <t>dsrrklytnbxb</t>
  </si>
  <si>
    <t>dsrrklytpbcb</t>
  </si>
  <si>
    <t>dsrrklytpblb</t>
  </si>
  <si>
    <t>dsrrklytpbmc</t>
  </si>
  <si>
    <t>dsrrklytpbtb</t>
  </si>
  <si>
    <t>dsrrklytqbbc</t>
  </si>
  <si>
    <t>dsrrklytqbrb</t>
  </si>
  <si>
    <t>dtshtkytlbnc</t>
  </si>
  <si>
    <t>Community Yoga at the Brillobox</t>
  </si>
  <si>
    <t>Every Sunday at 5:30 and Tuesday at 6:30 Pay what you can! Power yoga in a non-heated room. Suitable for people of any level of experience. Stop by it\'s fun! Bring your own mat we have some blocks. [masked] or https://www.facebook.com/TessaPowerYoga for more info</t>
  </si>
  <si>
    <t xml:space="preserve"> 4104 Penn Avenue</t>
  </si>
  <si>
    <t>dtshtkytlbxb</t>
  </si>
  <si>
    <t>dtshtkytnbjb</t>
  </si>
  <si>
    <t>dtshtkytnbxb</t>
  </si>
  <si>
    <t>dtshtkytpblb</t>
  </si>
  <si>
    <t>dtshtkyvcbfb</t>
  </si>
  <si>
    <t>dtshtkyvcbnb</t>
  </si>
  <si>
    <t>dtshtkyvcbqb</t>
  </si>
  <si>
    <t>dtvmpcytlbhc</t>
  </si>
  <si>
    <t>The Pittsburgh Entrepreneur Meetup Group Monthly Meetup</t>
  </si>
  <si>
    <t>dtvmpcytmbdc</t>
  </si>
  <si>
    <t>dtvmpcytnbkc</t>
  </si>
  <si>
    <t>dtvmpcyvcbjc</t>
  </si>
  <si>
    <t>dvkkhlytlbbc</t>
  </si>
  <si>
    <t xml:space="preserve"> onversation at Crazy Mocha</t>
  </si>
  <si>
    <t>This meeting is to get together and converse in the Russian Language. Whether a beginner intermediate or advanced/native speaker this will be a great opportunity to flex your Russian-speaking tongue. What better way to learn a language than to practice with some friends laugh at your mistakes and hear it straight from the mouth of a native speaker. This meetup will repeat every third Thursday of the month. If you can not make this meeting then feel free to join us at our other recurring meetup on the first Saturday of every month. Have an idea for a meetup? Want to suggest a new time and/or location? Message me and we'll work out the details. !</t>
  </si>
  <si>
    <t>Crazy Mocha Next to Adli on Baum Blvd</t>
  </si>
  <si>
    <t xml:space="preserve"> 5607 Baum Blvd. </t>
  </si>
  <si>
    <t>dvkkhlytmbwb</t>
  </si>
  <si>
    <t>This meeting is to get together and converse in the Russian Language. Whether a beginner intermediate or advanced/native speaker this will be a great opportunity to flex your Russian-speaking tongue. What better way to learn a language than to practice with some friends laugh at your mistakes and hear it straight from the mouth of a native speaker. This meetup will repeat every third Thursday of the month. If you can not make this meeting then feel free to join us at our other requiring meetup on the first Saturday of every month. Have an idea for a meetup? Want to suggest a new time and/or location? Message me and we'll work out the details. !</t>
  </si>
  <si>
    <t>dvkkhlytpbzb</t>
  </si>
  <si>
    <t>dvqjzdytlbjc</t>
  </si>
  <si>
    <t>Data Analysis Using Apache Spark on a Distributed Cluster by Sneha Challa</t>
  </si>
  <si>
    <t>Everyone is welcome! We'll discuss Python and probably have a blast doing it.</t>
  </si>
  <si>
    <t xml:space="preserve"> 6425 Penn Avenue #700</t>
  </si>
  <si>
    <t>dvqjzdytnblc</t>
  </si>
  <si>
    <t>Control Your Source Code With Python by Craig Lang</t>
  </si>
  <si>
    <t xml:space="preserve">Source control is a major component in software development. Git SVN and others provide means for the archive control of code. Not only can we commit Python code to these repositories we can use Python modules to interact with them. Will discuss the benefits of source control cover modules to be used with Python interactively and demo how to automate interactions by writing Python scripts. </t>
  </si>
  <si>
    <t>dwglcjytlbhb</t>
  </si>
  <si>
    <t>Free Comedy! "Best Of The Burgh" Comedy Showcase at Buckhead Saloon</t>
  </si>
  <si>
    <t>dwglcjytmbdb</t>
  </si>
  <si>
    <t>dwglcjytnbkb</t>
  </si>
  <si>
    <t xml:space="preserve">That\'s right we moved to Tuesday.....NO COVER CHARGE NO DRINK MINIMUM $6 $10 and $14 Beer Bucket Specials $3 16oz Reds Apple Ale Drafts .... Showtime is 8:30 ( be there early to get a seat ) 21 and over only..... The MEETUPS: 4-5 Tables reserved for them. (There will be signs the say:"Reserved MEETUP" on them). This is cross-posted on several meetups and usually get about 30-70 people showing from Meetup. Since this is one of the Larger Better meetup events... INTRODUCE YOURSELF say Hi! Talk and enjoy the show! Any questions txt Frank at[masked]-0784. We have a great show lined up featuring the comedy of Ed Bailey Jeff Konkle Matt Stanton and Tommy Kupiec. No open mic here this an all pro show. We are doing comedy the way it should be great comedy at a great price. Tell your friends and we will see you at the show. </t>
  </si>
  <si>
    <t>dwglcjytpbgb</t>
  </si>
  <si>
    <t xml:space="preserve">NO COVER CHARGE NO DRINK MINIMUM $6 $10 and $14 Beer Bucket Specials $3 16oz Reds Apple Ale Drafts .... Showtime is 8:30 ( be there early to get a seat ) 21 and over only..... The MEETUPS: 5 Tables reserved for the MEETUPS! (There will be signs the say:"Reserved MEETUP" on them). This is cross-posted on several meetups and usually get about 30-70 people showing from Meetup. Since this is one of the Larger Better meetup events... INTRODUCE YOURSELF say Hi! Talk and enjoy the show! Any questions txt Frank at[masked]-0784. We have a awesome show lined up featuring the comedy of John Evans (From Last Comic Standing Season 6) Andy Picarro Ronald Renwick and Tommy Kupiec. No open mic here this an all pro show. We are doing comedy the way it should be great comedy at a great price. Tell your friends and we will see you at the show. </t>
  </si>
  <si>
    <t>dwglcjyvcbjb</t>
  </si>
  <si>
    <t xml:space="preserve">NO COVER CHARGE NO DRINK MINIMUM The MEETUPS: 5 Tables reserved for the Meetups. (There will be signs the say:"Reserved MEETUP" on them). This is cross-posted on several meetups and usually get about 30-70 people showing from Meetup. Since this is one of the Larger Better meetup events... INTRODUCE YOURSELF say Hi! Talk and enjoy the show! Any questions txt Frank at[masked]-0784. We have a awesome show lined up featuring the comedy of Sean Collier (From the WDVE Morning Show) Day Bracey Tim Ross and Tommy Kupiec. No open mic here this an all pro show. We are doing comedy the way it should be great comedy at a great price. Tell your friends and we will see you at the show. SPECIALS: $6 $10 and $14 Beer Bucket Specials $3 16oz Reds Apple Ale Drafts .... Showtime is 8:30pm ( be there early to get a seat ) 21 and over only..... </t>
  </si>
  <si>
    <t>dwhthhytmbhb</t>
  </si>
  <si>
    <t>Gaming at the Library!</t>
  </si>
  <si>
    <t>Evan one of our favorite gamers has asked me to list this gaming opportunity. Come and have a great time playing games! Bring your favorite games and snacks to share and BYO drinks!</t>
  </si>
  <si>
    <t>dwhthhytnbfb</t>
  </si>
  <si>
    <t>dwhthhyvcbdb</t>
  </si>
  <si>
    <t>dwlcwkytlbbc</t>
  </si>
  <si>
    <t>Open sparring and practice</t>
  </si>
  <si>
    <t>This an open spar/practice "whatever" you want night. Please bring your sparring gear or weapons you would like to work on. Josh will be running the sparring ring and Jim will be working on technique and drills. if you are a Monthly pre-pay member ($40) this session is covered by your membership.If you are a pay per class a $15 floor fee is required. (Another reason the pre-pay is awesome!) Hope to see everyone there.</t>
  </si>
  <si>
    <t xml:space="preserve">En Garde Fencing Club </t>
  </si>
  <si>
    <t xml:space="preserve"> 352 Butler Street Etna PA 15223</t>
  </si>
  <si>
    <t>dwlcwkytlbjb</t>
  </si>
  <si>
    <t>dwlcwkytlbkc</t>
  </si>
  <si>
    <t>dwlcwkytlbrb</t>
  </si>
  <si>
    <t>dwlcwkytmbfb</t>
  </si>
  <si>
    <t>dwlcwkytmbgc</t>
  </si>
  <si>
    <t>dwlcwkytmbnb</t>
  </si>
  <si>
    <t>dwlcwkytnbcb</t>
  </si>
  <si>
    <t>dwlcwkytnbdc</t>
  </si>
  <si>
    <t>dwlcwkytnblb</t>
  </si>
  <si>
    <t>dwlcwkytnbmc</t>
  </si>
  <si>
    <t>dwlcwkytnbtb</t>
  </si>
  <si>
    <t>dwlcwkytpbhb</t>
  </si>
  <si>
    <t>dxcqfhytlbzb</t>
  </si>
  <si>
    <t>Microcontroller Meet-Up</t>
  </si>
  <si>
    <t xml:space="preserve"> Do you love Arduino? How about Raspberry Pi? Do you want know about these things but don't know where to begin? Come to our monthly Microcontroller Meet-Up! Bring your laptop your projects and your questions to TechShop and then chat with people about microcontrollers and their applications. We will meet in the event room at TechShop Pittsburgh. First-time visitors to TechShop please be sure to come early and check in at the front desk to receive a free tour of the TechShop facility. This event is FREE and open to both members and non-members of TechShop Pittsburgh. RSVP here! We also offer classes in building and programming the Arduino. Check out our electronics class listings at www.techshop.ws.</t>
  </si>
  <si>
    <t>dxcqfhytmbvb</t>
  </si>
  <si>
    <t>dxcqfhytnbcc</t>
  </si>
  <si>
    <t>dxcqfhytpbxb</t>
  </si>
  <si>
    <t>dxcqfhytqbvb</t>
  </si>
  <si>
    <t>dxcqfhyvcbbc</t>
  </si>
  <si>
    <t>Microcontroller Meet-Up (NEW DATE!!!)</t>
  </si>
  <si>
    <t xml:space="preserve"> !! Please note that the Jan 2016 MeetUp will be held on TUESDAY 1/19 instead of the usually Wednesday date.!! Do you love Arduino? How about Raspberry Pi? Do you want know about these things but don't know where to begin? Come to our monthly Microcontroller Meet-Up! Bring your laptop your projects and your questions to TechShop and then chat with people about microcontrollers and their applications. We will meet in the event room at TechShop Pittsburgh. First-time visitors to TechShop please be sure to come early and check in at the front desk to receive a free tour of the TechShop facility. This event is FREE and open to both members and non-members of TechShop Pittsburgh. RSVP here! We also offer classes in building and programming the Arduino. Check out our electronics class listings at &amp;lt;a&amp;gt;www.techshop.ws.&amp;lt;/a&amp;gt;</t>
  </si>
  <si>
    <t>dxhtnlyvcbjc</t>
  </si>
  <si>
    <t>Join us for a 2-hour session of indoor volleyball open gym! You'll get a ton of playing time in a well-organized event. Our host will check players in divide players into teams and make sure that everything runs smoothly. All you have to do is show up ready to play! Pricing: $7 - RSVP online and pay in advance (online rsvp closes at 4:30 pm!) $9 - RSVP and pay cash at the event $10 - Show up and play - be sure to check online to make sure there is room! What to Wear: We are playing indoors on a rubberized all-sport surface. Most players wear volleyball-specific shoes but gym shoes are also allowed. Please bring your shoes and change into them at the facility. This will help keep the floor clean of dirt and water. What to Expect: Show up early! The games will begin at the time posted for this event. Players can start checking in with the event host as early as 15 minutes before the scheduled start time. If a court is available you may begin warming up before the event begins. We limit play to 42 players per evening which is 3 teams of 7 players per court. If we have 3 teams on a court winners stay once and then shuffle out so everyone gets to play. If less people are in attendance we divide based on who is there and mix things up half way through the session. Level of Play: This event is open to all levels of play. We do our best to create even teams so that games are well-matched. Our ideal scenario is having one court of higher skilled players and one court of more recreational players. There are no referees so players need to play with sportsmanship and make their own calls. We aim to make everyone feel welcome at these events. Facility Information: Monroeville Sports Center is located at 855 Macbeth Drive in Monroeville. Parking should be ample in the free lot. Minimum number of players and playing formats. This event needs a minimum of 12 people (not including the host) signed up before the start of the event in order to run. An email notification will be sent if we cancel. Refunds or credits will be issued if we cancel the event. Sign up early to encourage more people to sign up!! Do Your Part! Help us keep an accurate guest count! If you RSVP we're counting on you to be there. If you change your mind about playing or your guest count changes please update your RSVP. No-Shows will be marked on your account. If space is tight we hold RSVP spots 10 minutes into advertised start and then open spots to walk-ups. Requirements to play: This is an adult volleyball group. You must be 19 older. Males and females of all skill levels are welcome to play. There is no required gender ratio. Players are expected to conduct themselves with good sportsmanship. What's included in the price? Your payment helps to cover the rental costs the hourly pay for your event host and ensures a well-organized event. Questions? Post your question in the comments section of this meetup and the event host or one of our organizers will reply. You can also message the organizers directly through meetup. Or give us a call M-F 8:00am-12:30pm:[masked]-7130.</t>
  </si>
  <si>
    <t>dxhtnlyvcbqb</t>
  </si>
  <si>
    <t>dxhtnlyvcbzb</t>
  </si>
  <si>
    <t>dxthtdytlbgb</t>
  </si>
  <si>
    <t xml:space="preserve">The Storkbites meeting is from 11 AM until 1 PM at the Sharon Community Presbyterian Church at 522 Carnot Road in Moon Township. Each session of Storkbites includes 6 meetings with different topics at each meeting. Meetings are led by Edith Davidson or Diana Cooper who are nurses from the Maternal Child Health unit at Heritage Valley Sewickley. We are happy to include mothers and babies who delivered at other local hospitals. Mothers with babies under one year of age are welcome to attend even if you are unable to attend all the meetings. Both mother and child should be well. Feeding changing and crying are all very normal at our meetings!! For more information call (412)[masked] Hope to see you there! </t>
  </si>
  <si>
    <t>dxthtdytlbpb</t>
  </si>
  <si>
    <t>dxthtdytmbdc</t>
  </si>
  <si>
    <t>The Storkbites meeting is from 11 AM until 1 PM at the Sharon Community Presbyterian Church at 522 Carnot Road in Moon Township. Each session of Storkbites includes 6 meetings with different topics at each meeting. Meetings are led by Edith Davidson or Diana Cooper who are nurses from the Maternal Child Health unit at Heritage Valley Sewickley. We are happy to include mothers and babies who delivered at other local hospitals. Mothers with babies under one year of age are welcome to attend even if you are unable to attend all the meetings. Both mother and child should be well. Feeding changing and crying are all very normal at our meetings!! For more information call (412)[masked] Hope to see you there!</t>
  </si>
  <si>
    <t>dxthtdytmblb</t>
  </si>
  <si>
    <t>dxthtdytmbmc</t>
  </si>
  <si>
    <t>dxthtdytmbtb</t>
  </si>
  <si>
    <t>dxthtdytnbjb</t>
  </si>
  <si>
    <t>dxthtdytpbfb</t>
  </si>
  <si>
    <t>dxthtdytpbgc</t>
  </si>
  <si>
    <t>dxthtdytpbnb</t>
  </si>
  <si>
    <t>dxthtdytpbwb</t>
  </si>
  <si>
    <t>dxthtdytqblb</t>
  </si>
  <si>
    <t>dxthtdyvcbqb</t>
  </si>
  <si>
    <t>dxthtdyvcbzb</t>
  </si>
  <si>
    <t>dzgbkhytlbcb</t>
  </si>
  <si>
    <t>bavarder en francais!</t>
  </si>
  <si>
    <t xml:space="preserve">J\'esp re que tout le monde a pass une tr s bonne semaine! Le bavarder en francais va continuer chaque samedi. Comme d\'habitude il ya des discussions informelles en fran ais. </t>
  </si>
  <si>
    <t>dzgbkhytlbdc</t>
  </si>
  <si>
    <t>dzgbkhytlbmc</t>
  </si>
  <si>
    <t>dzgbkhytlbtb</t>
  </si>
  <si>
    <t>dzgbkhytmbhb</t>
  </si>
  <si>
    <t>J\'esp re que tout le monde a pass une tr s bonne semaine! Le bavarder en francais va continuer chaque samedi. Comme d\'habitude il ya des discussions informelles en fran ais. Lisa va tre la h tes cet semaine. Profitez vous un bon "meetup"!</t>
  </si>
  <si>
    <t>dzgbkhytmbjc</t>
  </si>
  <si>
    <t>dzgbkhytmbqb</t>
  </si>
  <si>
    <t>dzgbkhytmbzb</t>
  </si>
  <si>
    <t>dzgbkhytnbfb</t>
  </si>
  <si>
    <t>dzgbkhytnbnb</t>
  </si>
  <si>
    <t>dzgbkhytnbpc</t>
  </si>
  <si>
    <t>dzgbkhytnbwb</t>
  </si>
  <si>
    <t>dzgbkhytpbcc</t>
  </si>
  <si>
    <t>dzgbkhytpbkb</t>
  </si>
  <si>
    <t>dzgbkhytpblc</t>
  </si>
  <si>
    <t>dzgbkhytqbjc</t>
  </si>
  <si>
    <t>bavarder en fran ais!</t>
  </si>
  <si>
    <t>dzgbkhytqbqb</t>
  </si>
  <si>
    <t>dzgbkhytqbzb</t>
  </si>
  <si>
    <t>dzgbkhyvcbdb</t>
  </si>
  <si>
    <t xml:space="preserve">J\'esp re que tout le monde a pass une tr s bonne semaine! Le bavarder en fran ais va continuer chaque samedi. Comme d\'habitude il y a des discussions informelles en fran ais. Doug sera l h te de cette rendez-vous. </t>
  </si>
  <si>
    <t>dzgbkhyvcbmb</t>
  </si>
  <si>
    <t>dzgbkhyvcbnc</t>
  </si>
  <si>
    <t>dzgbkhyvcbvb</t>
  </si>
  <si>
    <t>fcqdmlytpbfc</t>
  </si>
  <si>
    <t>**NOTE: This group is no longer accepting new members. RSVPs are only open to existing members. Thank you!** The current schedule: Nov. 23: Audrey Nov. 30: Raylene Dec: 7: Stephanie Dec. 14: Brian (Audrey and Stephanie have switched dates.) We will not meet for the last two Mondays in December. We will resume in January. Jan. 4: Gerri Jan. 11: Matthew We are being offered free use of the meeting room and are therefore guests. The Children\'s Institute has asked that we not park in their lot (handicapped members excepted; if you have plates or a placard you can park in the lot) but park on the street. There is parking on Shady Avenue. The main entrance is on Shady. You must register with the reception desk. We meet in Room 220 which can be difficult to find if you\'ve not been there before so it is best to arrive early so the intrepid experienced members who already know the way can lead you. Bringing breadcrumbs is optional but be aware that they clean and polish the floors in the evenings and this is even more effective than birds for removing trails of breadcrumbs. If you arrive late for your first meeting ask the receptionist for directions. Also be aware that anyone found wandering the halls muttering "220 220..." after 9pm will be swept out with the trash.</t>
  </si>
  <si>
    <t>fdmvnlyvcbsb</t>
  </si>
  <si>
    <t>Upcoming REI Meeting- Thursday Jan 14th 2016</t>
  </si>
  <si>
    <t>Reminder: Meetings changed to 2nd Thursday of each month. Same location.Topic for January: Investors will share information and details on how they found their best deals business models that lead to success and lessons learned. Investors in attendance are invited to present to our guests. This helps us all learn from each other. Powerpoint will be available for those that have photos and bullet points to help with presentation.</t>
  </si>
  <si>
    <t>ffdfllyvcbgc</t>
  </si>
  <si>
    <t>Off season Sunday morning skate &amp; coffee!</t>
  </si>
  <si>
    <t>Its that time of year ... shorter days ... schools in full swing ... and well we all want to keep skating! For those who haven\'t skated the off season with us before these are slightly less organized unpatrolled skated. What that means is distance and terrain varies. Most likely there will be a hill or two ... maybe three. And distance is usually 15-20 miles over about two to two and half hours. We\'ll still be looking out for the last skater and regrouping periodically and including an optional coffee stop mid to end of the skating. We\'ll continue weather permitting (roads dry) straight through \'til spring!</t>
  </si>
  <si>
    <t>ffdfllyvcbnb</t>
  </si>
  <si>
    <t>South Hills Bible Study</t>
  </si>
  <si>
    <t>This is a group that is committed to pursuing spiritual growth in the context of caring loving and authentic relationships. All are welcome to attend regardless of your religious beliefs or level of Bible knowledge. We meet in a home in Brentwood for a meal fellowship Bible discussion and prayer. Our group has a God-sized vision: We want to be used by God to facilitate a spiritual awakening in Pittsburgh. Of course such an awakening is ultimately a work of God. He\'s the only One who\'s able to awaken people from their slumber and enable them to see the truth about spiritual matters. Furthermore God primarily does this as people hear the gospel proclaimed. We believe that the gospel isn\'t just the "ABC\'s" of Christianity but rather the "A through Z." It\'s not just one class we take among many other classes. Instead it pervades the entire curriculum. Therefore our vision is to see the gospel transform our city. This begins with experiencing progressively greater gospel transformation in our own lives and then seeing that spread to people around us until the entire city is renewed by the gospel. What exactly does that look like? It looks like broken relationships being reconciled poverty being alleviated people experiencing freedom from the destructive impulses that dominate their lives and most of all people being forgiven for their sins and made right with God. In other words we believe that the gospel is the solution for all the problems our city faces. Now it\'s great to talk about the gospel transforming our city but we also have to think about how that\'s going to happen. Of course as we discussed above it will ultimately happen by God\'s power as the Holy Spirit uses gospel proclamation to awaken those who are spiritually asleep. However the entire church also has a vital role in all of this. Our role is to be the "city on a hill" that Jesus talked about in Mathew 5:14. And a central component of being a "city on a hill" is living in caring authentic and committed community with each other. Basically showing people what true love looks like. That\'s the most powerful and persuasive testimony for the truth of the gospel Christians living out the gospel in community with each other. Will you join us? For more information please visit http://www.gracelifepittsburgh.com/communit...</t>
  </si>
  <si>
    <t xml:space="preserve">Bible Study; Christian Ministry; Christian Social; Spirituality; Fellowship; Prayer; Christian; God; Jesus Christ; Knowing God More Intimately; Church; Bible; Prayer &amp; Bible Studies; </t>
  </si>
  <si>
    <t>420 days</t>
  </si>
  <si>
    <t>fffldlytlbfc</t>
  </si>
  <si>
    <t>Bible Study</t>
  </si>
  <si>
    <t>We meet at Josh and Becky Tancordo\'s house every Sunday at 5:00pm. We eat and fellowship together discuss the Bible together and pray together. The environment is casual and non-threatening. This means that guests are never put "on the spot" in any way such as reading or praying out loud or answering questions about the Bible. All are welcome to attend!</t>
  </si>
  <si>
    <t>Josh and Becky\'s House</t>
  </si>
  <si>
    <t xml:space="preserve"> 3266 Beechdale St</t>
  </si>
  <si>
    <t>fffldlytlbmb</t>
  </si>
  <si>
    <t>fffldlytlbvb</t>
  </si>
  <si>
    <t>ffhmklytmbxb</t>
  </si>
  <si>
    <t>ffhmklyvcbjb</t>
  </si>
  <si>
    <t>fhznflytlbwb</t>
  </si>
  <si>
    <t>Drinking Liberally Pittsburgh Monthly Gathering</t>
  </si>
  <si>
    <t>Share your politics while you share a pitcher at your local progressive drinking club. An informal gathering of like-minded left-leaners who may want to trade ideas get more involved or just enjoy each other s company. No cover charge - just whatever you order. Seating is in the back restaurant area of the Sharp Edge Beer Emporium in the Friendship area of Pittsburgh. Please join the Drinking Liberally Pittsburgh Facebook page and the official list for Drinking Liberally Pittsburghhttp://www.facebook.com/home.php?sk=group_198247803541567 http://livingliberally.org/drinking/chapters/PA/pittsburgh</t>
  </si>
  <si>
    <t>fhznflytmbcc</t>
  </si>
  <si>
    <t>Drinking Liberally Pittsburgh Monthly Gathering at Sharp Edge!</t>
  </si>
  <si>
    <t>fhznflytnbzb</t>
  </si>
  <si>
    <t>fhznflyvcbxb</t>
  </si>
  <si>
    <t>fklkglytmbrb</t>
  </si>
  <si>
    <t>State of "Happy" Qtrly Meet</t>
  </si>
  <si>
    <t>This will be our "open" quarterly meet for our key members where we will discuss how things are going with our group thus far. This will be an open forum and participation is encouraged. Please come with your ideas suggestions and comments as to what you like how it is working for you and what you would like to see going forward.</t>
  </si>
  <si>
    <t>flkcllytnbdb</t>
  </si>
  <si>
    <t>Friday night tennis for all levels</t>
  </si>
  <si>
    <t>If you are on the wait list you can still join us but you have to wait until a spot opens up to play. If the wait list is big enough I will change the wait listed members to confirmed. Confirmed members have to arrive within 15 minutes of start time otherwise wait list members can take the spots.</t>
  </si>
  <si>
    <t>flkcllytnbvb</t>
  </si>
  <si>
    <t>fqnrjlytmbdb</t>
  </si>
  <si>
    <t>After Work Network (TM) - Westmoreland</t>
  </si>
  <si>
    <t>Get Heard! Get Noticed! Get Leads! (TM) This event is hosted by Tammy Adkins d.b.a Rain International and Danielle Menefee d.b.a. Beautycounter This is an informal networking event from 5:30-7:30 pm open to anybusiness men and women who would like to increase their business contacts or clients in the Westmoreland area. Please bring 10-20 of your business cards to pass out as you mingle and cash for hors d'oeuvres/cocktails. This is a casual event so there will be no formal commercials. Please RSVP if you plan to attend this after-work event. If your schedule becomes free the day of the event you may attend without an RSVP but RSVP is still appreciated. This event is subject to cancellation when the event has 3 or less RSVPs. There is a $5 meeting fee for non-members. If you are not a WSBA member and would like to attend as a guest please contact Kimfitnesschic at [masked] If you have an interest in becoming a General member ($50/year) or Premier member ($100/year) of WSBA please contact Jane Nespolior send an email to [masked] Any non member will be subject for removal from this site when they RSVP that they are attend and they are a no show.</t>
  </si>
  <si>
    <t>Colonial Grille</t>
  </si>
  <si>
    <t xml:space="preserve"> 333 Main St</t>
  </si>
  <si>
    <t>fqnrjlytpbgb</t>
  </si>
  <si>
    <t>fqnrjlyvcbjb</t>
  </si>
  <si>
    <t>Get Heard! Get Noticed! Get Leads! (TM) This event is hosted by Danielle Nader Menefee of Beauty counter and Heather Olsavsky of Monat. This is an informal networking event from 5:30-7:30 pm open to anybusiness men and women who would like to increase their business contacts or clients in the Westmoreland area. Please bring 10-20 of your business cards to pass out as you mingle and cash for hors d'oeuvres/cocktails. This is a casual event so there will be no formal commercials. Please RSVP if you plan to attend this after-work event. If your schedule becomes free the day of the event you may attend without an RSVP but RSVP is still appreciated. This event is subject to cancellation when the event has 3 or less RSVPs. There is a $5 meeting fee for non-members. If you are not a WSBA member and would like to attend as a guest please contact Kimfitnesschic at [masked] If you have an interest in becoming a General member ($50/year) or Premier member ($100/year) of WSBA please contact Jane Nespolior send an email to [masked] Any non member will be subject for removal from this site when they RSVP that they are attend and they are a no show.</t>
  </si>
  <si>
    <t>fqzbklytlbgc</t>
  </si>
  <si>
    <t>Learn to Square Dance! Greater Pittsburgh Square and Modern Pattern Dance Group!</t>
  </si>
  <si>
    <t>Modern Pattern Dancing combines the simplicity and excitement of Contra dancing with the versatility and smoothness of Modern Western Style Square Dancing. It is danced to modern music ranging from Country to Hip Hop and is not confined to square formations. Pairs Triangles Rectangles Hexagons Kaleidoscopes Sicilian Circle and many others formations are also employed. Couples Singles and groups of all ages are always welcome. No experience necessaryAdmission $5.00 includes lesson and light refreshmentsEvery Monday 7:00 to 10.00 PM FYI: Scott Brown This group does meet every Mondayand is open to everybody including beginners. The average attendance is between 16 to 25 people. Beginners should come at 7:00 for an introduction.</t>
  </si>
  <si>
    <t>Independance Twp. Community Center</t>
  </si>
  <si>
    <t>Aliquippa 15001</t>
  </si>
  <si>
    <t xml:space="preserve"> 116 School Rd. </t>
  </si>
  <si>
    <t>fsqbnlyvcbdc</t>
  </si>
  <si>
    <t xml:space="preserve">Mindfulness Group </t>
  </si>
  <si>
    <t>P.O.W.E.R. [in Him] - Leaders by Word &amp; Ministry</t>
  </si>
  <si>
    <t>We are a growing partnership of men and women who choose to honor God the Father Son &amp;amp; Holy Spirit through our continued Ascension of Commitment to the Word of God delivered through the Holy Bible and Holy Spirit. Leaders attending should feel purposed to serve as Christ\'s messengers of wellness to those in the midst of hardship so that they too can Ascend their Commitments Overcome Adversity and Support Others in trial! For more information about our agenda please visit poweronline.org.</t>
  </si>
  <si>
    <t xml:space="preserve">Born Again Christian; Bible Study; Christian Ministry; Christian Parenting; Christian Social; Spirituality; Prayer; Christian Singles; Christian Business Owners; Christian; Christian Volunteers; Christian Professionals; Jesus Christ; Church; Christian Women; </t>
  </si>
  <si>
    <t>129 days</t>
  </si>
  <si>
    <t>fsrtllytpbhb</t>
  </si>
  <si>
    <t>P.O.W.E.R. [In Him]: Web Social</t>
  </si>
  <si>
    <t>P.O.W.E.R. - Providing Our Worldly Emotions Rest [In Him] is designed to gather brothers and sisters in Jesus Christ as we submit to the Word of God and direction of the Holy Spirit through an agenda developed to encourage and support each individual\'s Divine purpose! At each gathering we will break into groups of 2-3 review scripture specific to the principle of the week pray and share. We will also confess struggles and successes and commit to daily prayer for individuals within the group! Topics are divided into three categories and are strictly scripture based welcoming the Holy Spirit to guide each member into Truth: "Ascension of Commitment" addresses scripture related to putting God first followed by the leadership of Jesus Christ within Family Career Community and Self. "Overcoming Adversity" addresses steps to identify rebuke recover and refocus in efforts to receive and fulfill your divine purpose. "Support Others" is a way for us to connect Advocates of Commitment with individuals in the midst of spiritual mental emotional or physical hardship specific to their ministry. Yes we want to assist in the growth of your discipleship! We will do this by listing you and/or your ministry as an Advocate of Commitment. You will have access to our platform and be covered in prayer daily by our team. It is our goal to build a strong diverse group of Advocates of Commitment but it is a priority that all actively and openly pursue the Kingdom striving aggressively for holiness in Jesus Christ. More Info</t>
  </si>
  <si>
    <t>fsrtllytpbqb</t>
  </si>
  <si>
    <t>Christian Business Partners - Wexford - Cranberry - Butler</t>
  </si>
  <si>
    <t>We are a Christian business networking ministry. We give each other business referrals and encourage business relationships. We are Christians and we strive to do our business by Biblical standards that reflect the character of Jesus.</t>
  </si>
  <si>
    <t xml:space="preserve">Small Business; Christian Social; Business Referral Networking; Professional Networking; Christian Business Owners; Business Strategy; Christian; Entrepreneurship; Faith; B2B Networking; </t>
  </si>
  <si>
    <t>53 days</t>
  </si>
  <si>
    <t>ftvknlyvcbjc</t>
  </si>
  <si>
    <t>Christian Business Networking!</t>
  </si>
  <si>
    <t xml:space="preserve"> No Membership Fees or Dues Non Exclusive Networking - Everyone is welcome We currently have 3 CBP Chapters in the Pittsburgh market. Below you will find the location and meeting details for each. We would love to have you visit one of our Chapter meetings. Wexford meets at Kings in Wexford 105 VIP Drive Wexford PA 15090 Cranberry meets at Cranberry Sports Grille 1294 Freedom Rd Cranberry Twp PA 16066 Butler meets at Mac s Route 8 Caf 16 Pittsburgh Rd Butler PA 16001 All of our Chapter meetings start at 8:15am and end at 9:30. If you have questions please contact Alex Giannetti (724)[masked]</t>
  </si>
  <si>
    <t>gcpnjlytmbvb</t>
  </si>
  <si>
    <t>Yoga in the Park @ Passive Park in Dormont</t>
  </si>
  <si>
    <t>Gentle alignment-based class led by Brynn of Sterling Yoga and Wellness Center in Dormont. This is a donation-based class (suggested $5.00 but pay what can you :)) open to all levels of practice. Mats will be available!</t>
  </si>
  <si>
    <t>Passive Park</t>
  </si>
  <si>
    <t xml:space="preserve">Dormont </t>
  </si>
  <si>
    <t xml:space="preserve"> Intersection of West Liberty and Hillsdale Aves</t>
  </si>
  <si>
    <t>gctsjlytmbdb</t>
  </si>
  <si>
    <t>Pgh FP September Meetup</t>
  </si>
  <si>
    <t>I\'m probably not moving to London or the Bay Area. Is it possible to be a professional Haskell programmer in Pittsburgh? Wouldn\'t it be nice to have a day job slinging Erlang or Elixir?. How about getting paid to hack Clojure? Maybe your dream job is coding Common Lisp or OCaml. Is there anything we can do to promote functional programming in our town? Can we be a little less passive? If there was a visible functional community in the area could that help to create possibilities? With the possible exception of the multi-paradigm language Scala I\'m not sure there is a single functional programming language that\'s in wide enough commercial use here in Pittsburgh to support a significant work force. Likewise potential employers might be averse to adopting FP for lack of a pool of such developers from which to draw. But perhaps all functional languages taken together as a whole could provide a suitable foundation. It\'s a concurrent and polyglot world now and our industry needs what the functional paradigm has to offer. The hope is that such a community could lower the barriers to adoption of functional languages for both employers and developers in our area.</t>
  </si>
  <si>
    <t>gctsjlytnbkb</t>
  </si>
  <si>
    <t>A gentle conceptual introduction to functional programming for humans</t>
  </si>
  <si>
    <t>http://www.gravatar.com/avatar/f8a7ccb41af2422d10599464b96cf034 Franklin Chen will present "A gentle conceptual introduction to functional programming for humans". We will focus on covering fundamental concepts making them concrete show patterns and idioms and how to apply them to work flows and application architectures. We will also show how FP is related to OO and how to "think FP" if you already "think OO". We will be completely language-inclusive. I\'ve done FP style coding in a dozen languages over the years. FP is a state of mind not a language.</t>
  </si>
  <si>
    <t xml:space="preserve"> 6425 Penn Avenue 5th Floor</t>
  </si>
  <si>
    <t>gctsjlytpbgb</t>
  </si>
  <si>
    <t>Building Robust APIs with Haskell and FP</t>
  </si>
  <si>
    <t>The real world is messy in fact it's hazardous. We build hulking fortresses around our code to protect our apps from the real world. However the tools we use the languages and third-party libs often conceal lurking hazards too. Loosely typed APIs allow developers to make common mistakes that will blow up at run-time. Stateful APIs can be even more insidious. Can we preclude hazards of loose typing and mutable state at compile time? Yes. We'll look at a popular third-party tool Memcached and criticize some hazardous parts of its API. Then we'll show you how we fixed them using the safety of strong types via Haskell.</t>
  </si>
  <si>
    <t>NoWait</t>
  </si>
  <si>
    <t xml:space="preserve"> 122 Meyran Ave</t>
  </si>
  <si>
    <t>gctsjlyvcbjb</t>
  </si>
  <si>
    <t>An Even Richer Language of Types: Dependent Types in Idris</t>
  </si>
  <si>
    <t>Keith Pinson will present: An Even Richer Language of Types: Going Beyond ADTs with Dependent Types in Idris</t>
  </si>
  <si>
    <t>Think Through Math</t>
  </si>
  <si>
    <t xml:space="preserve"> 116 Federal St</t>
  </si>
  <si>
    <t>ghqlnlyvcbbc</t>
  </si>
  <si>
    <t>Craft Drink and Nosh</t>
  </si>
  <si>
    <t>Te Cafe has fabulous teas warm tea-mulled cider and freshly made sushi. Let\'s make cozy things together while the snow flies.</t>
  </si>
  <si>
    <t>ghqlnlyvcbjb</t>
  </si>
  <si>
    <t>ghqlnlyvcbkc</t>
  </si>
  <si>
    <t>ghqlnlyvcbrb</t>
  </si>
  <si>
    <t>Pittsburgh Cashflow101 Meetup</t>
  </si>
  <si>
    <t>Come increase your financial IQ and get out of the Rat Race. Join players from beginners to veterans of the financial board game Cashflow101 and have fun while investing time in your financial education. Cashflow 101 is an educational board game that teaches people how to raise their financial I.Q. quickly &amp;amp;amp; easily. It's what the rich teach their kids about money and how anyone can become rich and financially free even on a small salary.</t>
  </si>
  <si>
    <t xml:space="preserve">Cashflow; Investing; Investing for Retirement; Financial Planning; Financial Literacy; Wealth Creation; Financial Freedom; Real Estate Investing; Business Strategy; Financial Security; Financial Education; Entrepreneurship; Real Estate Investment Education; Cashflow101; </t>
  </si>
  <si>
    <t>125 days</t>
  </si>
  <si>
    <t>gjtvllyvcbpc</t>
  </si>
  <si>
    <t>Come join us at our bi-weekly Free meeting and play Cashflow101.</t>
  </si>
  <si>
    <t>Starbucks</t>
  </si>
  <si>
    <t>gjxtjlytmbrb</t>
  </si>
  <si>
    <t>Sunday Contra Dance @ CMU</t>
  </si>
  <si>
    <t>CATS Dance hosts monthly contra dances at Carnegie Mellon University. Everyone is welcome regardless of age race gender or ability. We have a different band and caller each month - see https://www.facebook.com/catsdancepgh/events for details! No experience is necessary but you can show up 15 minutes early if you'd like a mini-lesson from our veteran volunteers. Please help us pay for the band we suggest $10 but give whatever you're able to. We also welcome folks who'd like to help set up early (starting at 4:45pm) or pack up after the dance. Also - contra dancing is hungry business - if you like please bring a snack to share at the break. Here's a peek at a contra dance in action (with local contra-hero Ron Buchanan calling to the world-wandering Coffee Zombies) https://www.youtube.com/watch?t=25&amp;amp;v=2W6xpLBI_PI</t>
  </si>
  <si>
    <t>Skibo Small Gym</t>
  </si>
  <si>
    <t>gjxtjlytnbpb</t>
  </si>
  <si>
    <t>gjxtjlytpblb</t>
  </si>
  <si>
    <t>gjxtjlytqbrb</t>
  </si>
  <si>
    <t>gqwjplyvcbkc</t>
  </si>
  <si>
    <t>Meet at 6:50pm by the benches by the 1st Floor Cathedral of Learning Elevators. We climb the Back Stairwell starting exactly at 7pm then climb as many floors as we can in a hour taking the elevator DOWN to rest and do it again. Couch Potatoes can usually do it 1-2 times people that are in shape can do it 3-5 times super shape 4-7 times. Then we walk to Lulu\'s Noodles on South Craig Street and catch a bite because we earned it! Lulu\'s Noodles address: 300 South Craig Street (great soups bubble teas and mixed asian fare). Parking is on street FREE after 6pm on Bellefield Craig and Dithridge Streets. Wear light clothing and put coats on 36th floor and keep your valuables on you. Water Bottle or Camelback recommended. I will be doing this for the next month on WEDNESDAY NIGHTS then will re-valuate my schedule. FYI: I am training for the American Lung Association Fight for Air Stair Climb in March. I get a team together to raise money you\'re welcome to join me if yinz want to ;-). My phone for TEXT contact is[masked] remember I will be driving in from 40 mins away so will respond after my car is parked!</t>
  </si>
  <si>
    <t>grkkglytlbgb</t>
  </si>
  <si>
    <t>Broken Plow weekly practice</t>
  </si>
  <si>
    <t>Introduction class... First time students are FREE. Returning students... $15 per 2 hour class or $40 a month Basic gear... Loose athletic clothing and tennis shoes (or fencing uniform) Advanced gear... (not required) Padded gloves Fencing mask Elbow and knee protection Athletic supporter (Cup fellas! Seriously! ) We highly recommend lacrosse gear as it offers the necessary protection and flexibility for the sport. Pittsburgh Lacrosse Store is a great family owned retail location offering exceptional pricing on their "wall o\' sale" check them out! Club gear is of course availble for intro students. Come be a part of the revitalization of a fantastic martial art and become a member of a great martial arts club! Feel free to bring a friend! (One you would like to hit with a sword) :-)</t>
  </si>
  <si>
    <t>grkkglytlbhc</t>
  </si>
  <si>
    <t>grkkglytlbpb</t>
  </si>
  <si>
    <t>grkkglytlbxb</t>
  </si>
  <si>
    <t>grkkglytmbcb</t>
  </si>
  <si>
    <t>$40 a month Basic gear... Loose athletic clothing and tennis shoes (or fencing uniform) Advanced gear... (not required) Padded gloves Fencing mask Elbow and knee protection Athletic supporter (Cup fellas! Seriously! ) We highly recommend lacrosse gear as it offers the necessary protection and flexibility for the sport. Pittsburgh Lacrosse Store is a great family owned retail location offering exceptional pricing on their "wall o\' sale" check them out! Club gear is of course availble for intro students. Come be a part of the revitalization of a fantastic martial art and become a member of a great martial arts club! Feel free to bring a friend! (One you would like to hit with a sword) :-)</t>
  </si>
  <si>
    <t>grkkglytmbdc</t>
  </si>
  <si>
    <t>grkkglytmblb</t>
  </si>
  <si>
    <t>grkkglytmbmc</t>
  </si>
  <si>
    <t>grkkglytmbtb</t>
  </si>
  <si>
    <t>grkkglytnbjb</t>
  </si>
  <si>
    <t>Common Fencing Week 3 - Defensive Positions</t>
  </si>
  <si>
    <t>grkkglytnbkc</t>
  </si>
  <si>
    <t>Common Fencing Week 6 - Tatami Cutting</t>
  </si>
  <si>
    <t>grkkglytnbrb</t>
  </si>
  <si>
    <t>Common Fencing Week 4 - Ringing In The Hangers</t>
  </si>
  <si>
    <t>grkkglytpbfb</t>
  </si>
  <si>
    <t>grkkglytpbwb</t>
  </si>
  <si>
    <t>grldllytnbgb</t>
  </si>
  <si>
    <t>Sunday morning tennis for all levels</t>
  </si>
  <si>
    <t>grldllytnbpb</t>
  </si>
  <si>
    <t>grldllytnbxb</t>
  </si>
  <si>
    <t>gsnhnlyvcbnb</t>
  </si>
  <si>
    <t>ITALIANO-ESPRESSO ( Italian conversation group)</t>
  </si>
  <si>
    <t xml:space="preserve"> VOTED as 1 of 10 TOP THINGS TO DO IN PITTSBURGH by the Pittsburgh Magazine! http://www.pittsburghmagazine.com/Pittsburgh-Magazine/April-2012/Top-10/ About Italiano-Espresso : Italiano-Espresso was created with the idea of having weekly conversation get-togethers for all Italophiles to meet practice and/or learn something Italian or in Italian. Each week there is one suggested/scheduled activity that will engage all speakers (from beginners to advanced and natives) in a fun and welcoming atmophere. Spontaneous conversation is also welcome. For those looking for a more structured learning environment come and join us on Tuesdays (beginners) or Thursdays (intermediate) for Italian class (6:45pm/Wilkins School Community Center). Italiano-Espresso is mainly held in coffeshops (i.e. the name "Italiano Espresso) and the location is chosen by the attendees on a monthly bases. So com\'on out if you\'d like to see us bring ITALIANO-ESPRESSO in your neck of the woods. BIG NEWS: we have a BLOG! The blog of Italiano Espresso is now online! Wanna know more about our meetings? Check here the funniest topics we mention every Sunday: http://mondoitaliano.tumblr.com/</t>
  </si>
  <si>
    <t>gtjchlytmbhb</t>
  </si>
  <si>
    <t>LET\'s Karaoke!!! at JOE\'s Bar N Grill in West Mifflin!</t>
  </si>
  <si>
    <t>I (BIG TOM) am hosting Karaoke every Saturday at Joe\'s Bar &amp;amp; Grill in West Mifflin! Eat good food imbibe fine beverages and sing to your hearts content. Bring a couple friends down. It\'s a pretty popular Karaoke spot and a good time! Stop and say hi to me!</t>
  </si>
  <si>
    <t>Joe\'s Bar and Grill</t>
  </si>
  <si>
    <t xml:space="preserve"> 4814 Buttermilk Hollow Rd</t>
  </si>
  <si>
    <t>gtjchlytnbpc</t>
  </si>
  <si>
    <t>gtjchlyvcbvb</t>
  </si>
  <si>
    <t>gxwvllytpbcb</t>
  </si>
  <si>
    <t>Drag Brunch at James Street!</t>
  </si>
  <si>
    <t>DRAG BRUNCH at James Street Gastropub N Speakeasy! $5 Bloody Marys and Mimosas New brunch menu for each event. The best female and male impersonators in the city. $10 cover Reservations suggest [masked] Details https://www.facebook.com/events/960503180675551/</t>
  </si>
  <si>
    <t>gztdjlytlbgb</t>
  </si>
  <si>
    <t xml:space="preserve">Allegheny County Common Law Grand Jury Reinstatement Committee Meeting </t>
  </si>
  <si>
    <t>ONLY THE PEOPLE CAN SAVE AMERICA - WILL YOU? We are establishing administrations for common law grand juries in all 3144 counties in the United States of America. By doing this the people will move our courts back to Courts of Justice and take back 100% control of their government. THE DUTY OF THE COMMON LAW GRAND JURY is to right any wrong. If anyone s unalienable rights have been violated or removed without a legal sentence of their peers the grand jury can restore them. And if a dispute shall arise concerning this matter it shall be settled according to the judgment of the grand jurors the sureties of the peace. IN A US SUPREME COURT STUNNING 6 TO 3 DECISION JUSTICE ANTONIN SCALIA writing for the majority confirmed that the American grand jury is neither part of the judicial executive nor legislative branches of government but instead belongs to the people. It is in effect a fourth branch of government "governed" and administered to directly by and on behalf of the American people and its authority emanates from the Bill of Rights and has the power to enforce law and remove people from office. GRAND JURY BACKGROUND When the American colonies separated from England King George retaliated by revoking the charters. Technically the colonies were without any legal authority to operate. However civics (the branch of political philosophy concerned with individual rights) was generally taught and known by the people who asserted their rights and maintained order by applying the common law. The people united in the form of common law grand juries and continued the functioning of government. As the legislatures matured they slowly increased governmental power while simultaneously reducing personal sovereign power. This was done through a combination of passing pro-government legislation and reducing or eliminating education about civics. Today two and a quarter centuries later hardly anyone even knows the meaning of the word "civics." Despite the fact that the state and federal constitutions still acknowledge the common law as the ultimate law system people everywhere are conditioned to believe that the statutory law and codes are the only source of law. The only remaining common law term generally known among the public is "common law marriage." The common law grand jury is now dormant only because of the public ignorance of its powers that supersede all other government entities including the modern statutorily defined grand jury. WHAT TO DO NEXT: Click www.NationalLibertyAlliance.org read the home page and view the video "The Power of the Grand Jury" on that page. Read the Preface and the Mission Statement under the "Welcome" tab in the navigation bar above. Then to join our endeavor click "Register" at the top right side of the page. After you log in click on the "Jurist" tab that will appear on the navigation bar and you will see step by step instructions on what to do next. You can find names and phone numbers of County Organizers and State Coordinators under "Directory" in the navigation bar. National Liberty Alliance (Hyde Park NY) - Meetup Group</t>
  </si>
  <si>
    <t>hcbbllytnbnc</t>
  </si>
  <si>
    <t>Featuring PITTSBURGH AREA FINE ART PHOTOGRAPHERS GROUP Opening Reception: Friday October 30[masked]:30 PM 8:30 PMExhibit runs through to November 28 2015 We are please to host a quartet "Belles Flutes" from CMU Gallery Hours: Monday-Thursday 11 AM 6 PMFriday-Saturday 11 AM - 7 PM Sunday 12 PM 6 PM Bellevue PA October 30 2015 The Pittsburgh Area Fine Art Group Presents a Photographic Art Exhibition at The Artists Gallery (Bellevue October 30 2015) The Artists\' Gallery is proud to announce the opening of a special exhibition of stunning photographs by the members of the Pittsburgh Fine Art Photographers Group. The exhibition will be a presentation of 16x20 framed images covering subject matter from landscapes to nudes. John Krachinski organizer for the group says "This exhibit will consist of images that rise above "pretty pictures" and will give local photographers an outlet to display quality meaningful work and an opportunity to elevate their vision. The Pittsburgh Fine Art Photographers Group is for photographers that have above average experience and technical skills but have wanted to raise the quality of their images equal to that of a gallery show. The Group travels around the Pittsburgh and Tri-State areas searching for photographically rich possibilities. CONTACTPamela RussellARTISTS GALLERY(412)[masked][masked]www.photosbypjr.com</t>
  </si>
  <si>
    <t>hcbbllyvcbzb</t>
  </si>
  <si>
    <t>Pittsburgh Area Fine Art Photographers Gallery Exhibition</t>
  </si>
  <si>
    <t>Gallery Opening Reception: Friday October 30[masked]:30 PM 8:30 PMGallery Exhibit runs through to November 28 2015Gallery Exhibition Hours: Monday-Thursday 11 AM 6 PM Friday-Saturday 11 AM - 7 PM Sunday 12 PM 6 PM Bellevue PA October 30 2015 The Pittsburgh Area Fine Art Group Presents a Photographic Art Exhibition at The Artists Gallery (Bellevue October 30 2015) The Artists\' Gallery is proud to announce the opening of a special exhibition of stunning photographs by the members of the Pittsburgh Fine Art Photographers Group. The exhibition will be a presentation of 16x20 framed images covering subject matter from landscapes to nudes. John Krachinski organizer for the group says "This exhibit will consist of images that rise above "pretty pictures" and will give local photographers an outlet to display quality meaningful work and an opportunity to elevate their vision. The Pittsburgh Fine Art Photographers Group is for photographers that have above average experience and technical skills but have wanted to raise the quality of their images equal to that of a gallery show. The Group travels around the Pittsburgh and Tri-State areas searching for photographically rich possibilities. CONTACTPamela RussellARTISTS GALLERY(412)[masked][masked]www.photosbypjr.com</t>
  </si>
  <si>
    <t>PJR Photography and Studio 1.0</t>
  </si>
  <si>
    <t>hdlzflytmbqb</t>
  </si>
  <si>
    <t>IL GIRO D'ITALIA LETTERARIO: Christ in Concrete (Pietro di Donato)</t>
  </si>
  <si>
    <t>hdxvdlyvcbdc</t>
  </si>
  <si>
    <t>The Red Tent Moonlodge: A Sacred Gathering of Women</t>
  </si>
  <si>
    <t>Pay it Forward At this event we are thrilled to take part in a community project to help those in need keep warm and dry We are joining forces with each other local business and churches to help those in need by creating mats made of plastic grocery bags. At this tent you will meet the women involved in the creation of this project and learn how to construct mats to keep those in need warm and dry. Please bring all your grocery bags that are stuffed in your cupboards and a pair of scissors and help us to begin this project. A vegan meal will be served as well during this gathering. The Red Tent: Moonlodge: A Sacred Gathering of Women is a gathering of women that occurs at or around the new moon when most girls and women are in most need of support rest and reflection. This is a timeless tradition observed by ancient cultures. It serves as a regular forum for empowering girls and women of all ages. Every decade in our lives is special and we each have something to offer. We each have a piece to the puzzle of life. Traditionally girls would enter the tent as soon as their bodies began to cycle with the moon. In the tent they would learn about their fertility cycles and every other faucet of being a woman . A red Tent is a gift of mystical understanding of womanhood where secret knowledge will be shared and women will learn the value of their bodies as physical temples and how to set personal boundaries accordingly. A Red Tent provides an authentic foundation of support and an opportunity to connect with your inner self other women and the greater cycles as we journey around the astrological mandala working with the themes and lessons of each sign as well as with Native American teachings and ceremony. Through these teachings and ceremony we will experience greater wholeness and balance in our lives. The Red Tent is a place where you can let your hair down and relax knowing that whatever is shared is not gossiped about outside the gathering. It is a nurturing space to gather without fear of competition. A place to explore new ideas and reflect upon our personal journeys. Each month we will share our strengths vulnerabilities and life lessons mirrored in each other which creates deeper understanding and compassion for ourselves and others. In the tent there is freedom to share life\'s high\'s and low\'s</t>
  </si>
  <si>
    <t>hfsmclytlbdb</t>
  </si>
  <si>
    <t>ABSOLUTE SALSA on SUNDAYS!!</t>
  </si>
  <si>
    <t xml:space="preserve"> ***Absolute Salsa on Sundays!!*** (every 12nd and 4th Sunday in the winter) Guest Instructors performances DJs Give away FREE CDs and private lessons!! 7:00pm-Advance Class 7:00pm-Beginner 101 7:45pm-Intermediate Class 7:45pm-Progressive Beginner Class 8:30-11:00pm-Salsa Social only $10 ($8 for social) Refreshments wine beer snacks with small appetizers are included. BYOB is always welcomed! FREE PARKING!! Absolute Ballroom Dance Center6617 Hamilton Ave.[masked]www.absoluteballroompgh.com </t>
  </si>
  <si>
    <t>hfsmclytlbfc</t>
  </si>
  <si>
    <t>hfsmclytlbmb</t>
  </si>
  <si>
    <t>hfsmclytlbnc</t>
  </si>
  <si>
    <t>hfsmclytmbkc</t>
  </si>
  <si>
    <t>hfsmclytmbrb</t>
  </si>
  <si>
    <t>hfsmclytnbgb</t>
  </si>
  <si>
    <t>hfsmclytnbhc</t>
  </si>
  <si>
    <t xml:space="preserve">Annual Halloween Salsa Party with Steel City Kizomba at Absolute Salsa!! </t>
  </si>
  <si>
    <t xml:space="preserve"> Come join us for our Annual Halloween BASH at Absolute Salsa on Sundays! Wear your best costume and we will have Halloween TRICKS and TREATS for you ALL night long!! PRIZES will be awarded for BEST MALE AND FEMALE Costume!! See you there...if you dare!! Also.......Steel City Kizomba is BACK with another amazing workshop teaching their Kizomba workshop series - Origins and Evolution part 2! Starts at 7:45pm and it's only an additional $10. And......Try out our Thriller Challenge at 7:45pm and learn the choreography and moves that helped skyrocket Michael Jackson's famous Thriller song to where it is today!! Later in the evening we will have a Thriller Flash Mob and we want you to be a part of it!! ***ABSOLUTE SALSA on SUNDAYS!!*** Come develop your dancing skills in a fun and comfortable environment with some of the top instructors in the area. After class dance socialize eat drink and have a blast with a wonderful crowd that fills up the dance floor!! Salsa Mambo Cha Cha Bachata Merengue &amp;amp; Kizomba! Guest Instructors performances DJsGive away FREE CDs gift certificates and admissions!! 7:00pm-Beginners 1017:00pm-Advanced Class 4127:45pm-Intermediate Class 3127:45pm-Beginner Progressive Class 2128:30pm-Salsa Social (Main Floor)Plus.........THE ONE &amp;amp; ONLY KIZOMBA ROOM!! DANCE GOES UNTIL 11:00pm! $10 for classes and social ($8 for just the social)Refreshments wine beer snacks with small appetizers***Absolute Salsa on Sundays!!*** (every 12nd and 4th Sunday in the winter) Guest Instructors performances DJs Give away FREE CDs and private lessons!! 7:00pm-Advance Class 7:00pm-Beginner 101 7:45pm-Intermediate Class 7:45pm-Progressive Beginner Class 8:30-11:00pm-Salsa Social only $10 ($8 for social) Refreshments wine beer snacks with small appetizers are included. BYOB is always welcomed! FREE PARKING!! Absolute Ballroom Dance Center6617 Hamilton Ave.[masked]www.absoluteballroompgh.com </t>
  </si>
  <si>
    <t>hfsmclytpbcb</t>
  </si>
  <si>
    <t>hfsmclytpbdc</t>
  </si>
  <si>
    <t>hfsmclyvcbfb</t>
  </si>
  <si>
    <t>ABSOLUTE SALSA on SUNDAYS!! Pittsburgh Touch Debut!!</t>
  </si>
  <si>
    <t>hfsmclyvcbpc</t>
  </si>
  <si>
    <t>hgqnllytnbgc</t>
  </si>
  <si>
    <t>Let us come together to build a community of meditators and spread the benefits of meditation among Pittsburghers. So come and join with us in a Joyful meditation for health and happiness and tell the whole city "I Meditate Pittsburgh." :-) There are no prerequisites and all above 12 yrs of age are welcome to join. Consider telling your friends and bring them along. Event will be simple. We will start with some introduction to meditation do some gentle stretches and have a guided meditation with the group. At the end we will share our experiences and open floor for questions and discussions. You can also ask any questions you may have in the beginning or email us now. Please RSVP for the event and we look forward to seeing you.</t>
  </si>
  <si>
    <t>hgqnllytnbpc</t>
  </si>
  <si>
    <t>hgqnllytpbkb</t>
  </si>
  <si>
    <t>hgqnllytpbsb</t>
  </si>
  <si>
    <t>hhqnnlyvcbzb</t>
  </si>
  <si>
    <t>Coffee after Support Group</t>
  </si>
  <si>
    <t>Coffee after support group started sometime ago with just 2 people and now has grown to a regular meetings throughout the month. While we call it "coffee" it is anything goes from just a drink to a full meal. Remember this meet up happens after the open discussion at the Bridgeville Library located at 505 McMillen St Bridgeville PA. This is a new time for the group and is scheduled to meet from 11:00 to 12:30. "Coffee" will be immediately following this group. The library support group is open to the public but sharing the details in a public area is discouraged. (I am not permitted to share publicly any details about the support group except that it is OPEN TO THE PUBLIC.) Please keep in mind this meet up is not intended to suggest a meet up at the support group. The important point to remember is everyone is welcome at both the support group and the meetup. I am a firm believer that being proactive about mental wellness is important for everyone! Support group meetings can be an important part of your recovery!</t>
  </si>
  <si>
    <t>New Dragon Express</t>
  </si>
  <si>
    <t xml:space="preserve"> 3109 Washington Pike</t>
  </si>
  <si>
    <t>Absolute Ballroom Dance Center PGH</t>
  </si>
  <si>
    <t>Absolute Ballroom offers instruction and social dancing for both beginner and experienced dancers alike! We welcome you to visit our positive and very friendly studio anytime! BEGINNERS WELCOME! Mondays: Argentine Tango with Chewy and Yulia Tuesdays: West Coast Swing with the instructors of PGHWCS Wednesday: Various Ballroom Dances (changes monthly) With Amanda and Dmitry Friday: Various Social Dances absoluteballroomdancecenter.com</t>
  </si>
  <si>
    <t xml:space="preserve">Tango; Ballroom Dancing; Dancing; Latin Dance; Singles Dancing; Dance Lessons; Argentine Tango; Social Dancing; Ballroom Dancing Basics; Learn Ballroom Dancing; Ballroom Dancing Lessons; Ballroom Dance; </t>
  </si>
  <si>
    <t>296 days</t>
  </si>
  <si>
    <t>hhvwjlytlbzb</t>
  </si>
  <si>
    <t>123 WALTZ!</t>
  </si>
  <si>
    <t>Join us for a fun night of dancing with great people and welcoming atmosphere! We will be starting our Technique class at 7:15 and Beg/Adv patterns class at 7:45pm. Open dancing from 8:30-10:00pm Beginners will be learning the basic steps and Advanced dancers will be enhancing their dance technique while learning some amazing new moves!! Cost: $12 drop in Cash or Check accepted.</t>
  </si>
  <si>
    <t>Absolute Ballroom Dance Center of Pittsburgh</t>
  </si>
  <si>
    <t>hhvwjlytmbdb</t>
  </si>
  <si>
    <t>hjdsklytmbfc</t>
  </si>
  <si>
    <t>Beginners Yoga- Pay What You Can Afford</t>
  </si>
  <si>
    <t>Begin your yoga journey with a class that offers a slower pace along with the balance of effort and ease for the new student. All Building Blocks classes are designed to give you the time and support to understand the proper alignment of Yoga asanas (postures) and breathing technique. This class is also advantageous for those looking to refine their core practice. www.yogadigs.com</t>
  </si>
  <si>
    <t>hjgvmlyvcbgb</t>
  </si>
  <si>
    <t>Biddle's Escape from the Ordinary</t>
  </si>
  <si>
    <t>This is our monthly East-ish Pittsburgh event. Come out and play backgammon with friendly people have a fancy coffee and chow down on a sandwich or a bagel at one of the last truly independent coffee shops in Pittsburgh. Details will vary month-to-month but you can always just bring a board and play with whoever is available. As casual or as competitive as you want.</t>
  </si>
  <si>
    <t>hjvjmlytqbxb</t>
  </si>
  <si>
    <t>Ask Governor Wolf to support cycling safety! Please sign our petition.</t>
  </si>
  <si>
    <t xml:space="preserve">Please sign our petition: https://www.change.org/p/pa-governor-tom-wolf-penndot-secretary-leslie-richards-penndot-district-11-executive-dan-cessna-department-of-conservation-and-natural-resources-secretary-cindy-adams-dunn-ask-governor-wolf-to-support-improved-cycling-safety-infrastructure-on-bike-pa?recruiter=10732621&amp;amp;utm_source=share_petition&amp;amp;utm_medium=facebook&amp;amp;utm_campaign=share_for_starters_page&amp;amp;utm_term=des-lg-share_petition-no_msg&amp;amp;fb_ref=Default </t>
  </si>
  <si>
    <t>Route 51</t>
  </si>
  <si>
    <t>hjvjmlyvcbcb</t>
  </si>
  <si>
    <t>hjvjmlyvcbtb</t>
  </si>
  <si>
    <t>hlhqklytmbrb</t>
  </si>
  <si>
    <t>Pay What You Can Yoga</t>
  </si>
  <si>
    <t>For All Levels. Pay what you can afford!This class will move at a moderately vigurous pace allowing the student to take modifications or advancements where they see fit. www.yogadigs.com</t>
  </si>
  <si>
    <t>hmdgnlyvcbgb</t>
  </si>
  <si>
    <t>Meditation Mondays! (SOUTHSIDE)</t>
  </si>
  <si>
    <t>Begin the week with the gentle practice of working with your mind. We\'ll begin our practice with a little yoga-inspired stretching and a reading from a variety of spiritual traditions (suggestions welcome!) and complete our practice with zazen - sitting meditation. This event is BYOC (Bring Your Own Cushion) until we can raise enough money to supply cushions for everyone. Your donation will help pay for the space rental and go towards the purchase of cushions (zafus and zabutans). Donations accepted but not required to take part in these meditation sessions. Drop-ins welcome! Every Monday beginning January 4th at South Side Presbyterian Church (1926 Sarah Street) in the former preschool room. From Frank the ADMIN (BIG KAHUNA): I made this a repeating event till the last monday in March. Then you\'ll have to post this again. PS. Okay to post this on Pittsburgh Social Club Pittsburgh Events and 412 Social Meetups if you want. But YOU have to do the postings.</t>
  </si>
  <si>
    <t>hmdgnlyvcbpb</t>
  </si>
  <si>
    <t>hmdgnlyvcbxb</t>
  </si>
  <si>
    <t>hmdpflytlbvb</t>
  </si>
  <si>
    <t>Discussion Meet-up Happiness Trigger "Movement"</t>
  </si>
  <si>
    <t xml:space="preserve"> There is a great little coffee shop across the street "Uptown Coffee" that sells pastry sandwiches and great coffee. Building auto opens at 10:30 am if you want to go early and will auto closes at 1:00. Please rsvp me by text if you can\'t make it. Please be reminded there are "no show" policies. Please remember to bring your meeting fee of $3.00. I will have no change. Park anywhere there is no ticketing on Sunday in Mt. Lebanon. I look forward to seeing everyone Colleen </t>
  </si>
  <si>
    <t xml:space="preserve">Mt. Lebanon Municipal Building </t>
  </si>
  <si>
    <t xml:space="preserve"> 710 Washington Road / Right next to Citizens Bank</t>
  </si>
  <si>
    <t>hmrthlytmbnb</t>
  </si>
  <si>
    <t xml:space="preserve"> There are over 50000 residents living in Pittsburgh's Northside neighborhoods and until now there have been no open Toastmasters clubs for these communities. That changes with the establishment of the Northside Toastmasters to serve the community and develop its current and future leaders. In our meetings members present prepared speeches receive written and oral evaluations practice impromptu speaking and share fellowship in a supportive non-intimidating environment. These experiences develop our members into greater communicators while practicing essential leadership skills. Toastmasters is a safe place to fail to practice to learn and to grow into the best leader and communicator you can be. Come visit and find out what we can do for you! Current Toastmasters: Please help us make this club a success and introduce this community to the incredible benefits Toastmasters has to offer. We need help spreading the word and ensuring that meetings run smoothly. If you are interested in volunteering to speak fulfill a meeting role or helping to promote the club; please let me know ASAP. If you are interested in sponsoring or mentoring this club (and earning credit toward your Advanced Leader Silver award in the process) please contact me directly. Thank you in advance for helping to bring the benefits of Toastmasters to the diverse and underserved communities of the Northside. Your involvement makes a difference! Please note: The club will continue to meet at this location on the 2nd &amp;amp; 4th Thursday of each month from 6:30-7:30pm. Meetings are free and open to the public all are welcome!</t>
  </si>
  <si>
    <t>hmrthlytnblb</t>
  </si>
  <si>
    <t>hmrthlytpbqb</t>
  </si>
  <si>
    <t>hmrthlyvcbsb</t>
  </si>
  <si>
    <t>Pittsburgh\'s Investment Groups Meetup</t>
  </si>
  <si>
    <t>I am creating this Meetup to organize like-minded people. If you are interested or know anyone interested in investment and its role in wealth creation consider attending the organizational meeting scheduled Saturday March 7th at the Triplex (7238 Fleury Way). We will begin at 9:07 A.M. This is a chance to learn about investing and is NOT "get rich quick". This is for those new to investing or mature investors. I believe we will all benefit from multiple perspectives. Expectations for operations will also be clarified during the organizational meeting. This is an opportunity to share experiences and hear from guest speakers on the various intricacies of investment.</t>
  </si>
  <si>
    <t xml:space="preserve">Investing; Day Traders; Black Professionals; Investor\'s Business Daily; Self-Improvement; Investing for Retirement; Black Entrepreneurs; Wealth Creation; Financial Freedom; Stock Trading; Business Strategy; Financial Education; Entrepreneurship; Black Business; Black Men; </t>
  </si>
  <si>
    <t>371 days</t>
  </si>
  <si>
    <t>hphnglytlblb</t>
  </si>
  <si>
    <t>Investment Club Education &amp; Organizational</t>
  </si>
  <si>
    <t>The Oasis Project based in Homewood is starting an Investment Group for any men interested. As a black professional I feel it is important we learn how to effectively come together as a community to leverage our resources and glean from the knowledge of others. If you are interested or know anyone interested in investment and its role in wealth creation consider attending the organizational meeting scheduled Saturday March 7th at the Triplex (7238 Fleury Way). We will begin at 9:07 A.M. This is a chance to learn about investing and is NOT "get rich quick". This is for those new to investing or mature investors. The group will benefit from all types. Expectations will also be clarified during the organizational meeting.</t>
  </si>
  <si>
    <t>The Triplex</t>
  </si>
  <si>
    <t xml:space="preserve"> 7238 Fleury Way</t>
  </si>
  <si>
    <t>hqpgglytlbcb</t>
  </si>
  <si>
    <t>Great Lakes Medieval Faire 2015 season : Everyone is encouraged to attend!</t>
  </si>
  <si>
    <t>Please join the North Coast Gamers Greater Pittsburgh Area chapter Meetup group members and thousands of other fine people as we journey to see and interact with our friends at the Great Lakes Medieval Faire for a fun and festive good time. Please feel free to RSVP if you plan to attend during one of the many upcoming events. For more information about the GLMF please click here. http://medievalfaire.com/index.htm For more information about the NCG-GPA\'s experiences at the GLMF please click here. http://www.meetup.com/NCGGreaterPittsburghArea/boards/thread/7321988/60/ We at the NCG-GPA strongly recommend that you attend this event. I Brom B. (Brutal Brom) have been attending Renaissance Festivals/Faires since 1994. Over the years I have developed a strong relationship with many of the local faires/festivals as well as an affinity for the fine and talented performers that bring such magic and mirth to life for us all to enjoy. Also if you attend any of the dates please feel free to upload photos of your time there.</t>
  </si>
  <si>
    <t>hqpgglytlbdb</t>
  </si>
  <si>
    <t>hqpgglytlblb</t>
  </si>
  <si>
    <t>hqpgglytlbmb</t>
  </si>
  <si>
    <t>hqpgglytlbtb</t>
  </si>
  <si>
    <t>hqpgglytlbvb</t>
  </si>
  <si>
    <t>hrddllytnbkb</t>
  </si>
  <si>
    <t>Yoga for You</t>
  </si>
  <si>
    <t>Wednesdays October 7 14 21 and 28 7:30 pm Yoga is a practice that benefits all ages and body types.Join us for a basic 60-minute flow class for all levels.Both beginners and experienced practitioners willbenefit physically and mentally from the training. Theclasses will be led by certified teachers. Each participant should have a yoga mat a small handtowel and water if desired. These classes are free and no preregistration is necessary.</t>
  </si>
  <si>
    <t>hrddllytnbsb</t>
  </si>
  <si>
    <t>hrddllytqbnc</t>
  </si>
  <si>
    <t>hrhbnlyvcbfb</t>
  </si>
  <si>
    <t>Japanese Study Group level 1 *NEW YEAR* NEW CLASS*</t>
  </si>
  <si>
    <t>During the month of January we will study Hiragana and Katakana Japanese writing. This is good for people who want to start a new language at the start of the year! Starting February we will start at the beginning of the book; doing introductions and basic sentence structure. We use the book "Japanese for Busy People" kana version 3 first of the series. If you want to get the workbook that goes with this book it is only for studying Hiragana and Katakana. We always meet on Sundays in the small meeting room at the Squirrel Hill Library.</t>
  </si>
  <si>
    <t>hrhbnlyvcbgc</t>
  </si>
  <si>
    <t>Japanese Study Group level 1</t>
  </si>
  <si>
    <t>We use the book "Japanese for Busy People" kana version 3 first of the series.We always meet on Sundays in the small meeting room at the Squirrel Hill Library.</t>
  </si>
  <si>
    <t>hrhbnlyvcbnb</t>
  </si>
  <si>
    <t>hrhbnlyvcbpc</t>
  </si>
  <si>
    <t>hrhbnlyvcbwb</t>
  </si>
  <si>
    <t>hrhzflytlbcb</t>
  </si>
  <si>
    <t>Bonjour! This is for all beginning and intermediate levels. I'm going to offer this 2x a month for now. The location might vary a bit but will be in shadyside/sq. hill for now. The focus of the group is on communication strategies (improving your conversational skills). The session will be divided into 2 parts: Beginning (10-11) Intermediate (11-12) If 10am at coffee tree does not work for you please suggest other times/days. Just a reminder: if you cannot come for whatever reason please be so kind as to cancel your RSVP online. That helps let me not print so many docs. And gives your spot them someone else. Merci!</t>
  </si>
  <si>
    <t>hrhzflytlbmc</t>
  </si>
  <si>
    <t>hrhzflytmbjc</t>
  </si>
  <si>
    <t>hrhzflytmbqb</t>
  </si>
  <si>
    <t>hrlrmlyvcbnb</t>
  </si>
  <si>
    <t>2nd Sunday Jams at Hambone\'s Pub</t>
  </si>
  <si>
    <t>Leader: Kathy Ukulele players of all skill levels are invited to come and Jam at Hambone\'s Pub. Come to play ukulele sing along or even just to watch. We play from 5-7 pm. Come at 4:45 to set up and talk. What to bring: Uke a tuner a music stand Beloff\'s The Daily 365 Ukulele book (yellow) and the Daily leap year edition (blue) by the Beloffs....you can always share music. Please join Kathy and Guy and guest guitarist Dave from the almost-famous Duet with Three People..... bring your ukulele your guitar your tambourine or just come and sing along! Grab a beer and something to eat. We\'ll have fun. Playlist: Yellow book I\'m A Believer 123 Don\'t Be Cruel 66 On The Road Again 182 Me and Bobby Magee 158 Rawhide 194 Last Train to Clarksville 144 The Letter 149 Red RubberBall 196 Blue book Hello Mary Lou 135 Don\'t Fence Me In 85 I\'m an Old Cowhand 174 Ramblin Man 287 Tennessee Waltz 346 Down on the Corner 101 (change chords to C G7 and F) Non book songs: (Click on song to download and print) Jackson (in C) If Were a Carpenter Don\'t Think Twice (in C) Someday Soon (in G) (Listen to Judy Collins) Love Potion #9 Hounddog Come earlier and sample Hambone\'s menu; meet other players over a beverage or just tune up. The beer is cold and the food is GREAT! Parking is free on Sundays and there is a small city lot across the street from Hambone\'s. Sign up now to attend this "Jam." See you at Hambone\'s.</t>
  </si>
  <si>
    <t>hrtbhlytlblc</t>
  </si>
  <si>
    <t>Friday Night Contra Dance</t>
  </si>
  <si>
    <t>Join us at Swisshelm most Friday nights for contra dances. This is a recurring meetup and we will try to cancel if there is a week without a dance but double check the schedule at www.pittsburghcontra.org which is always up-to-date. Dances are Fridays at Swisshelm Community Center 8pm-11pm with a beginner's lesson at 7:30. $7 for students $10 for the rest of us folks. Contra dancing is hungry business if you'd like to bring a snack to share at the break please do! No experience necessary no partner necessary just bring your feet and a smile. Please note that most of our community is not using Meetup.com. Though it may look like nobody is attending rest assured that there will be lots of people at the dance!</t>
  </si>
  <si>
    <t>Swisshelm Park Community Center</t>
  </si>
  <si>
    <t xml:space="preserve"> 1050 Windermere Drive</t>
  </si>
  <si>
    <t>hrtbhlytlbsb</t>
  </si>
  <si>
    <t>htkbmlytpbhc</t>
  </si>
  <si>
    <t>Since it our pre-Thanksgiving Wednesday evening 10 mile trail ride I will not be attending snack or dinner afterwards...I'll just do the ride....So we will still meet Herr's Island parking lot at 6 PM. Parking is free and plentiful. Try to be there a little before 6. Bring lights and helmet. This will be our usual ride from Herr's Island along the North Shore trail to the Penitentiary......then back via the the same trail to Herr's Island. Optional drinks and food at the most popular restaurant choice of the evening! I can not attend but home others still do! Level: beginner to intermediate Pace: 10 mph Distance: 12 miles Estimated time: 1 hour 30 minutes including breaks Any questions contact Diana at[masked] 9234. Please change your RSVP to No if you are unable to attend.</t>
  </si>
  <si>
    <t>htkbmlytpbpb</t>
  </si>
  <si>
    <t>Wednesday evening 10 mile trail ride. Herr\'s Island parking lot at 6 PM. Parking is free and plentiful. Try to be there a little before 6. Bring lights and helmet. We change it up a bit and ride through the Strip District trail hookup by the convention center ride through the waterfall then down to the point cross over the Fort Duquesne bridge then over to the Penitentiary......then back via the Northshore trail to Herr\'s Island. I will map this out. Optional drinks and food at the most popular restaurant choice of the evening! Just a hint.... I\'d be up for changing it up a bit. &amp;lt;a href="https://goo.gl/maps/H1dyCW73BTN2"&amp;gt;&amp;lt;/a&amp;gt; https://goo.gl/maps/jqMDtj7BGuJ2 Level: beginner to intermediate Pace: 10 mph Distance: 11.5 miles Estimated time: 1 hour 30 minutes including breaks Any questions contact Diana at[masked] 9234. Please change your RSVP to No if you are unable to attend.</t>
  </si>
  <si>
    <t>Herr\'s Island</t>
  </si>
  <si>
    <t>htkbmlytpbxb</t>
  </si>
  <si>
    <t>Wednesday evening 10 mile trail ride. Herr\'s Island parking lot at 6 PM. Parking is free and plentiful. Try to be there a little before 6. Bring lights and helmet. We change it up a bit and ride through the Strip District trail hookup by the convention center ride through the waterfall then down to the point cross over the Fort Duquesne bridge then over to the Penitentiary......then back via the Northshore trail to Herr\'s Island. I will map this out. Optional drinks and food at the most popular restaurant choice of the evening! Just a hint.... I\'d be up for changing it up a bit. https://goo.gl/maps/H1dyCW73BTN2 &amp;lt;iframe src="https://www.google.com/maps/embed?pb=!1m26!1m12!1m3!1d25320.21052501137!2d-80.02449743778551!3d40.45117871932601!2m3!1f0!2f0!3f0!3m2!1i1024!2i768!4f13.1!4m11!3e1!4m5!1s0x8834f3b9c9754369%3A0x339b5d441f73..." width="600" height="450" frameborder="0" style="border:0" allowfullscreen&amp;gt;&amp;lt;/iframe&amp;gt; Level: beginner to intermediate Pace: 10 mph Distance: 12 miles Estimated time: 1 hour 30 minutes including breaks Any questions contact Diana at[masked] 9234. Please change your RSVP to No if you are unable to attend.</t>
  </si>
  <si>
    <t>Network of Business Owners and Related Professionals</t>
  </si>
  <si>
    <t>This MeetUp is for business owners and related professionals that want to meet for lunch and network. We will discuss business issues that are timely and relevant with the goal of helping each other by sharing knowledge leads ideas and resources.</t>
  </si>
  <si>
    <t xml:space="preserve">Small Business; Professional Development; Business; Business Coaching; Business Referral Networking; Professional Networking; Business Strategy; Entrepreneurship; Entrepreneur Networking; Small Business Networking; Small Business Owners; Startup Businesses; Venture Capital; B2B Networking; Executive Coaching; </t>
  </si>
  <si>
    <t>96 days</t>
  </si>
  <si>
    <t>htwwmlyvcbpb</t>
  </si>
  <si>
    <t>To facilitate meaningful conversations as a single group this MeetUp is limited to 10 participants. The charge for the MeetUp will be left as a group tip to the server. We will display an 8.5" x 11.0" sign to help you find the activity. You can see a copy of the sign in the "General Pictures" Photo Album. INTRODUCTIONS We will have a round of introductions during each meeting. This will give you the opportunity to present yourself your company and your product or service to everyone else in the room. You should bring at least 15 business cards to hand out to the group as you make your introduction. Please be courteous and respectful of everyone\'s interest level and time KEEP YOUR INTRODUCTION TO 60 SECONDS OR LESS! We don\'t have to vacate the room immediately after the activity; if anyone is interested in learning more about your product or service they can have a longer conversation with you right after the activity. GUEST SPEAKER We will have a different guest speaker every month. You can find the guest speaker that will be joining us on any particular month by looking at "Guest Speakers" under the "Discussion" tab. WALK IN POLICY We want to encourage attendees to RSVP for the meetings and discourage walk-ins without an RSVP. The RSVPs help us with the planning and coordination of the meetings. Walk-ins without an RSVP will be charged $20. This fee is in addition to and separate from the cost of the lunch. The reason for this charge is to be fair with the participants that took the time and effort to RSVP. Individuals that walk in without an RSVP may have to sit at a side table separate from the main table that is reserved for participants with an RSVP. As a reminder we want to keep the meeting limited to a small group of participants so we can have a single meaningful conversation instead of various fragmented and superficial conversations.</t>
  </si>
  <si>
    <t>hxcjnlyvcblc</t>
  </si>
  <si>
    <t>We'll introduce our business to fellow mom business owners and marketers!</t>
  </si>
  <si>
    <t>hxmqclytmbtb</t>
  </si>
  <si>
    <t>November 2014 Update</t>
  </si>
  <si>
    <t xml:space="preserve">Our guest speaker is Bill Hook Owner Hooked Up Properties. Bill will share information about how to find the right deals rehab project management and flipping homes to achieve significant profits. Here's Bill's Bio: Bill is an investor in the Pittsburgh area and does Wholesales Rehabs Buy and Holds and Private Money Lending. He owns Hooked up Properties along with his wife and partner Beverly. Together they buy homes throughout the Pittsburgh area but specialize in single family home rehabs in the 200K-300K ARV range. Bill s background before becoming a full time investor in November of 2013 was in the IT field. He owned various companies for nearly 20 years and also worked for private and public entities. His most recent position was as the IT Director for a software manufacturer in the sports industry. Presently besides his full time investment activitiesBill is a real estate coach both privately and for Fortune Builders a realestate investment training organization based in San Diego Ca. </t>
  </si>
  <si>
    <t>hxmqclytnbbc</t>
  </si>
  <si>
    <t>hzjbplyvcbbc</t>
  </si>
  <si>
    <t>Advanced Beginners Class</t>
  </si>
  <si>
    <t>This is the 1st actual lesson for this group. Last week we established the level and time and day of the lessons. This week we will start with a mini conversation based on the Lebanese Mini dialogues sent by PDF and Quizlets A! A2 A4 greetings classroom vocab and colors. We will then go over the non connector letters and the corresponding sight words. Students will take turns writing words reading them and saying their meanings. Students will challenge eachothers this way. We will close by introducing the new group of letters and sight words. then assigning homework. This system is based on the FLipped classroom concept where students prepare for the material ahead of time and use what they have learned in the classroom. See you on Wednesday. Roula</t>
  </si>
  <si>
    <t>SKYPE</t>
  </si>
  <si>
    <t xml:space="preserve"> no address</t>
  </si>
  <si>
    <t>hzjbplyvcbkc</t>
  </si>
  <si>
    <t>This is the 2nd lesson for this group. Last week we reviewed the non connector letters and read some of the vocab sight wordsusing those letters. We also worked on colors and focused on masculin versus feminin colors. We did 2 mini conversations in Lebanese Arabic.and also talked about feminin-masculin changes. We finished by introducing the 2nd group of letters: This would be your Quizlets C1 which would introduce the letters and C2 which has the vocab sight words using those letters and non connectors only. Please study those to prepare for this week's lesson. Your dropbox folder will have the pdf writing and reading practice for this group of letters. Please study also Quizlet A1 which is Arabic greeting and polite expressions we will use it to start the class with a little conversation using those. This system is based on the FLipped classroom concept where students prepare for the material ahead of time and use what they have learned in the classroom. The more you prepare on your own the more dynamic the class would be. You all did a great job last week looking forward to seeing you this Wednesday :) If you missed the first class and you have any questions I am available this weekend to answer your questions and provide any help you may need. Happy studying I am watching your progress on Quizlet :) Roula</t>
  </si>
  <si>
    <t>hzrfklytlbpc</t>
  </si>
  <si>
    <t>Let\'s Meet for Dinner and a Movie...</t>
  </si>
  <si>
    <t>Meet us in the Bar Area at high tables starting at 5:30 PM - have dinner or a drink or just cheesecake. We will discuss the movies and decide at the table to attend or not..... Please realize it is not always possible to get enough seating together. Thanks.</t>
  </si>
  <si>
    <t>Cheesecake Factory</t>
  </si>
  <si>
    <t xml:space="preserve"> Southside Works</t>
  </si>
  <si>
    <t>hzrfklytmblc</t>
  </si>
  <si>
    <t>hzrfklytnbjc</t>
  </si>
  <si>
    <t>hzrfklytpbnc</t>
  </si>
  <si>
    <t>hzrfklytqblc</t>
  </si>
  <si>
    <t>hzrfklyvcbhc</t>
  </si>
  <si>
    <t>Ron Paul for President 2012 - Pittsburgh</t>
  </si>
  <si>
    <t>This group exists to help organize the local level grassroots effort to support the Ron Paul 2012 Presidential Campaign. We will also endeavor to educate all people who seek knowledge about freedom the Constitution The Campaign for Liberty Austrian economics and all liberty based issues.</t>
  </si>
  <si>
    <t xml:space="preserve">Republican Party; Libertarian; Constitution Party; Ron Paul; </t>
  </si>
  <si>
    <t>3204 days</t>
  </si>
  <si>
    <t>jbszklytqbdc</t>
  </si>
  <si>
    <t>jbszklytqbmc</t>
  </si>
  <si>
    <t>jchnjlytlbgb</t>
  </si>
  <si>
    <t>Hebrew/Bible study with fellowship afterwards</t>
  </si>
  <si>
    <t>This is a Hebrew/Bible study run by one of our members Menachem. He was an orthodox Jew who converted to Christianity. He is well versed in Hebrew and Yiddish this will help us to take apart a passage in the original language. I love to study this way it helps to understand what the original word was because in English it could have several meanings. FYI: this Bible study is televised on Channel 2 you will not be recorded if you wish not to be. There will be a time of fellowship after the Bible study so please stick around and talk for awhile.</t>
  </si>
  <si>
    <t xml:space="preserve"> 2020 Murray Ave</t>
  </si>
  <si>
    <t>jchnjlytlbpb</t>
  </si>
  <si>
    <t>jchnjlytnbkc</t>
  </si>
  <si>
    <t>jfqmjlytlbdb</t>
  </si>
  <si>
    <t>Japanese Study Group level 1 Intermediate</t>
  </si>
  <si>
    <t>We will be working through lesson 8 in the book. "Japanese for Busy People" book 2 version 3. As usual we\'ll meet in Classroom C. Let\'s try to figure out how we can improve upon what we are learning so that we can make it both more interactive and at the same time begin to really use our language skills. Do we want to try having more quizzes? Interactive dialog? Roleplaying? Last week we left off at the end of Lesson 7 and decided to study the Lesson 7 Kanji as well as the first three pages of the Lesson 7 workbook exercises. After we review those we will pick up with Lesson 8. If anyone has any ideas for other things they\'d like to try let me know.</t>
  </si>
  <si>
    <t>jfqmjlytlbfc</t>
  </si>
  <si>
    <t>We will be working through the book. "Japanese for Busy People" book 2 version 3. As usual we\'ll meet in Classroom C. This week we will have a quiz and review the lesson 9 kanji. If we have time we\'ll move on to lesson 10. Note that this week we are shuffling things around and extending them a bit the class will meet from 2:30 to 4:00 this week. If anyone has any ideas for other things they\'d like to try let me know.</t>
  </si>
  <si>
    <t>jfqmjlytlbmb</t>
  </si>
  <si>
    <t>jfqmjlytlbnc</t>
  </si>
  <si>
    <t>jfqmjlytlbvb</t>
  </si>
  <si>
    <t>jfqmjlytmbbc</t>
  </si>
  <si>
    <t>jfqmjlytmbkc</t>
  </si>
  <si>
    <t>jfqmjlytmbrb</t>
  </si>
  <si>
    <t>We will be finishing up the very end of lesson 10 in the book. "Japanese for Busy People" book 2 version 3 going over the lesson 10 kanji and moving on to lesson 11. As usual we\'ll meet in Classroom C. If anyone has any ideas for other things they\'d like to try let me know.</t>
  </si>
  <si>
    <t>jfqmjlytnbgb</t>
  </si>
  <si>
    <t>jfqmjlytnbhc</t>
  </si>
  <si>
    <t>jfqmjlytnbpb</t>
  </si>
  <si>
    <t>jfqmjlytnbxb</t>
  </si>
  <si>
    <t>jfqmjlytpbcb</t>
  </si>
  <si>
    <t>jfqmjlytpbmc</t>
  </si>
  <si>
    <t>jfqmjlytqbbc</t>
  </si>
  <si>
    <t>jfqmjlytqbrb</t>
  </si>
  <si>
    <t>jghmklytmbmb</t>
  </si>
  <si>
    <t>Eat'n Park Restaurant</t>
  </si>
  <si>
    <t xml:space="preserve"> 245 East Waterfront Drive</t>
  </si>
  <si>
    <t>jghmklytpbpb</t>
  </si>
  <si>
    <t>jghmklytqbmb</t>
  </si>
  <si>
    <t>jghmklyvcbrb</t>
  </si>
  <si>
    <t>jhhmklytmbdc</t>
  </si>
  <si>
    <t>Sallie Boggs Toastmasters Club</t>
  </si>
  <si>
    <t>Please join us! We meet every Tuesday evening. Our club was founded by Distinguished Toastmaster Sallie Boggs as the Edgewood Toastmasters Club with the goal of helping people from all walks of life to improve their speaking and leadership skills. When circumstances forced her to permanently relocate the membership voted to rename the club in her honor in recognition of her tireless dedication to our club and to the Toastmaster Club Mission: ". . .to provide a mutually supportive and positive learnng environment in which every member has the opportunity to develop oral communication and leadership skills which in turn foster self-confidence and personal growth."We invite you to visit us commitment-free and learn what the Toastmaster experience can do for you. http://631552.toastmastersclubs.org/</t>
  </si>
  <si>
    <t>CC Mellor Memorial Library</t>
  </si>
  <si>
    <t xml:space="preserve"> 1 Pennwood Ave</t>
  </si>
  <si>
    <t>jhhmklytmbmc</t>
  </si>
  <si>
    <t>jhhmklytmbtb</t>
  </si>
  <si>
    <t>jhhmklytnbbc</t>
  </si>
  <si>
    <t>jhhmklytnbjb</t>
  </si>
  <si>
    <t>jhhmklytnbkc</t>
  </si>
  <si>
    <t>jhhmklytnbrb</t>
  </si>
  <si>
    <t>jhhmklytpbfb</t>
  </si>
  <si>
    <t>jhhmklytpbgc</t>
  </si>
  <si>
    <t>jhhmklytpbnb</t>
  </si>
  <si>
    <t>jhhmklytpbwb</t>
  </si>
  <si>
    <t>jhhmklytqblb</t>
  </si>
  <si>
    <t>jhhmklytqbtb</t>
  </si>
  <si>
    <t>jhhmklyvcbhb</t>
  </si>
  <si>
    <t>jhhmklyvcbjc</t>
  </si>
  <si>
    <t>jhhmklyvcbqb</t>
  </si>
  <si>
    <t>Pittsburgh Wedding and Event Professionals</t>
  </si>
  <si>
    <t>This group is for area professionals with a focus on the wedding industry. I hope to create a positive group to help successful and busy professionals better network with others in the biz! Photographers Florists Venues Planners Bakers First Dance Teachers DJ's and more!</t>
  </si>
  <si>
    <t xml:space="preserve">Wedding Planning; Event Planning; Wedding Vendor; Event Catering and Wedding Caterer; Wedding Photography; Wedding Entertainment; Weddings; Weddding Professionals; Wedding and Event Planning; Local Wedding Vendors; Wedding &amp; Event Professionals; </t>
  </si>
  <si>
    <t>289 days</t>
  </si>
  <si>
    <t>jjvrklytmbnc</t>
  </si>
  <si>
    <t>Meet for Coffee!</t>
  </si>
  <si>
    <t>Let's get together and enjoy some coffee and share some ideas to better ourselves in the wedding industry!</t>
  </si>
  <si>
    <t>jjvrklyvcbbc</t>
  </si>
  <si>
    <t>jktpllyvcbnc</t>
  </si>
  <si>
    <t>Group Reiki Circle - Lower Burrell PA</t>
  </si>
  <si>
    <t>Price - Donation from the heart This circle is an opportunity to plug in each month to the Reiki healing energy in a group setting. It gives those who have never experienced Reiki a chance to see feel and know what it is all about. This circle focuses our attention on ourselves our wellbeing success balance enlightenment and happiness. Reiki is a technique for relaxation and stress reduction that also promotes healing. It s administered by laying on hands while the client is fully clothed. Though Reiki is Spiritual in nature it is not a Religion. Doors close at 1:00 pm please arrive prior to then.</t>
  </si>
  <si>
    <t>Jazzercise of Lower Burrell</t>
  </si>
  <si>
    <t xml:space="preserve"> 2805 Leechburg Rd</t>
  </si>
  <si>
    <t>jlfzhlytlbgb</t>
  </si>
  <si>
    <t>Mah Jong in Shadyside! (Note: No beginner class tonight!)</t>
  </si>
  <si>
    <t>Join us on Tuesdays for American Mah Jong! Folks begin arriving around 5PM and play begins table by table as soon as we have three or four players plus a set. (We usually have 3-5 tables.) By 6:15 or so most players have arrived. We rotate among the tables... at the end of each game East walks around to see if another table is close to the end of their game so that two players can swap places. At the other end of the evening... play must end by 9PM when Panera closes. Tables begin wrapping up play any time after 8:15 or so. If you have never played or if you have not played for a very long time we highly recommend that you take a Mah Jong 101 beginner class before playing with us - beginner classes are offered every few months. Mah jong is a wonderful game but it's hard to learn by just watching others play! Please order your 2015 card from the National Mah Jongg League here: http://www.nationalmahjonggleague.org/ Amazon.com also carries the cards. Note that you want the NMJL card and no other! (There are some colorful alternatives out there.. but we play NMJL card and rules.) Experienced players please bring your cards and please bring a set if you have one. Please do not bring any outside food or beverages into Panera! Instead please plan to buy *something* from Panera even if it's just a beverage or a cookie to support their willingness to host us.</t>
  </si>
  <si>
    <t>jlfzhlytlbhc</t>
  </si>
  <si>
    <t>jlfzhlytlbpb</t>
  </si>
  <si>
    <t>jlfzhlytlbxb</t>
  </si>
  <si>
    <t>jlfzhlytmbcb</t>
  </si>
  <si>
    <t>jlfzhlytmbdc</t>
  </si>
  <si>
    <t>jlfzhlytmblb</t>
  </si>
  <si>
    <t>jlfzhlytmbmc</t>
  </si>
  <si>
    <t>jlfzhlytmbtb</t>
  </si>
  <si>
    <t>jlfzhlytnbbc</t>
  </si>
  <si>
    <t>jlfzhlytnbjb</t>
  </si>
  <si>
    <t>jlfzhlytnbkc</t>
  </si>
  <si>
    <t>jlfzhlytnbrb</t>
  </si>
  <si>
    <t>jlfzhlytpbfb</t>
  </si>
  <si>
    <t>Mah Jong in Shadyside! (Beginner class also tonight!)</t>
  </si>
  <si>
    <t>jlfzhlytpbgc</t>
  </si>
  <si>
    <t>jlfzhlytpbnb</t>
  </si>
  <si>
    <t>jlfzhlytpbwb</t>
  </si>
  <si>
    <t>jlfzhlytqbdc</t>
  </si>
  <si>
    <t>jlfzhlytqblb</t>
  </si>
  <si>
    <t>jlfzhlytqbmc</t>
  </si>
  <si>
    <t>jlfzhlytqbtb</t>
  </si>
  <si>
    <t>jlfzhlyvcbhb</t>
  </si>
  <si>
    <t>jlfzhlyvcbjc</t>
  </si>
  <si>
    <t>Mah Jong in Shadyside! (Note: Beginner class also tonight!)</t>
  </si>
  <si>
    <t>jlfzhlyvcbqb</t>
  </si>
  <si>
    <t>jlfzhlyvcbzb</t>
  </si>
  <si>
    <t>Half Fast Social Cycling in the Burg</t>
  </si>
  <si>
    <t>Do you sometimes ride half fast? :-) Come as you are...it's about the journey not the speed... We are a kinder gentler bicycle club for anyone who wants to pedal; meet fun laid-back cyclists. We occasionally end with a beverage or snack. Just starting out? We have experienced folks willing to help! Got kids? Multi-family rides can be a great way to make new friends while staying active! Happy to just get out and pedal as we enjoy sunshine? So are we!! We are hoping to partner with other laid-back clubs or local bike shops to promote ongoing and upcoming social rides already on the calendar. We are happy to share information to make sure our Half Fast cyclists have as many social cycling options as possible. Where do we ride? We are always looking for scenic safe and low vehicle traffic areas wherever you want! This group is for riders all over the area so we can hopefully find groups of social riders convenient to you! Know of a great stretch of trail in your area suggest a meet-up! This is your group!! Hope to see you out there!!</t>
  </si>
  <si>
    <t xml:space="preserve">Coffee; Bicycling; Social Networking; Outdoors; Cycling; Casual Bicycling; </t>
  </si>
  <si>
    <t>jmvfllyvcbmb</t>
  </si>
  <si>
    <t>Homestead Mckeesport and a bite to eat.</t>
  </si>
  <si>
    <t xml:space="preserve">This is an out and back 9 to 18 mile no drop ride. We will be riding on a paved trail all but the first and last 8th mile. The inclines are laughable ramps that take us over the tracks. Bring your smart phone so we can share memories at the end or post on our site. This is a Half Fast social ride. Speed daemons are welcome but we will see you for refreshments at the end unless you do the fast also. </t>
  </si>
  <si>
    <t>TGI Fridays</t>
  </si>
  <si>
    <t xml:space="preserve"> 185 Waterfront Dr E </t>
  </si>
  <si>
    <t>jnwfklytmbfb</t>
  </si>
  <si>
    <t>60 Minute Stretch</t>
  </si>
  <si>
    <t>Take a Little Break for Yourself! FIRST CLASS OF THE SERIES ONLY $5 Conclude your Thursdays with a rewarding and relaxing stretch class. This class is a lovely fusion of standing floor and partner stretches. Drawing heavily from yoga Pilates and calisthenics. All are welcome. Wear your comfy clothes. Bring water to drink and a floor mat if you have one. 4909 Penn Ave.</t>
  </si>
  <si>
    <t>Los Sabrosos Dance Co</t>
  </si>
  <si>
    <t xml:space="preserve"> 4909 Penn Ave. </t>
  </si>
  <si>
    <t>jnwfklytmbgc</t>
  </si>
  <si>
    <t>jnwfklytmbnb</t>
  </si>
  <si>
    <t>jnwfklytpbhb</t>
  </si>
  <si>
    <t>jqhmklytmbcc</t>
  </si>
  <si>
    <t>Woman 2 Woman Toastmasters</t>
  </si>
  <si>
    <t>Do you want to become a confident public speaker and strong leader? Join the only all-women Toastmasters club in Pittsburgh right here at The Center for Women! Toastmasters has many benefits for women in transition served at The Center for Women.</t>
  </si>
  <si>
    <t>jqhmklytpbvb</t>
  </si>
  <si>
    <t>jqhmklytqbcc</t>
  </si>
  <si>
    <t>Pittsburgh Shambhala Meditation Center</t>
  </si>
  <si>
    <t>Spark your heart and mind through the practice of meditation. Shambhala Vision is rooted in the principle that every human being has a fundamental nature of basic goodness. This nature can be developed in daily life so that it radiates out to family friends community and society. Please have a look around our website - www.pittsburgh.shambhala.org for our view and vision.</t>
  </si>
  <si>
    <t xml:space="preserve">Meditation; Spirituality; Mindfulness; Buddhist Meditation; Community Building; Mindfulness Meditation; </t>
  </si>
  <si>
    <t>78 days</t>
  </si>
  <si>
    <t>jrdvmlyvcbhc</t>
  </si>
  <si>
    <t>Monday night open meditation</t>
  </si>
  <si>
    <t>Everyone is welcome! An open night of sitting and walking meditation taught by a qualified instructor. Join other Pittsburgh community members in socializing and discussion after our practice. First time visitors to the Center are encouraged to arrive a few minutes before 7:00 pm to become familiar with the space and to determine their preferred sitting posture (on a cushion or on a chair). Thank you we look forward to welcoming you! Donations are gratefully accepted but not required.</t>
  </si>
  <si>
    <t>733 N. Highland Ave</t>
  </si>
  <si>
    <t xml:space="preserve"> Carriage House in Rear</t>
  </si>
  <si>
    <t>jrdvmlyvcbpb</t>
  </si>
  <si>
    <t>jrhcklytlbzb</t>
  </si>
  <si>
    <t>Banjo Night! at Elk\'s Club every Wed in Northside! Very cool event!</t>
  </si>
  <si>
    <t xml:space="preserve">I\'ve been to this a couple of times it\'s fun... Frank the Admin The Pittsburgh Banjo Club is a non-profit organization made up of men and women from all walks of life with a common goal - the encouragement and preservation of the banjo America s Native Instrument. Founded on December 15 1988 by Frank Rossi the Pittsburgh Banjo Club is dedicated to keeping the music of the Golden Age of the Banjo alive [masked]). Frank Rossi was inducted into the National Four-String Banjo Hall of Fame on May 24 2001. The Banjo Hall of Fame is located at the American Banjo Museum in Oklahoma City Oklahoma. The Pittsburgh Banjo Club includes banjos trumpets tubas and bass. Dressed in bright colorful uniforms the Pittsburgh Banjo Club makes a striking appearance while playing the happiest music in the world putting a smile on your face a tap in your toe and a song in your heart! The happiest sound in the world is a banjo and the Pittsburgh Banjo Club provides miles of smiles! The Pittsburgh Banjo Club program consists of sing-alongs vocals banjo solos music from the 20s and 30s polkas and Dixieland. </t>
  </si>
  <si>
    <t>Elk\'s Lodge 339</t>
  </si>
  <si>
    <t>jrhcklytnbkb</t>
  </si>
  <si>
    <t>jrhcklytpbxb</t>
  </si>
  <si>
    <t>Banjo Night! at Elk\'s Club every Wed in Northside! SING ALONG!</t>
  </si>
  <si>
    <t>jrhcklytqbnc</t>
  </si>
  <si>
    <t>Hidden Secret of Pittsburgh: FREE! Banjo Night! at Elk\'s Club</t>
  </si>
  <si>
    <t>Frank the Admin: I\'ve been to this a couple of times it\'s got some great sing-alongs and the music diversity is impressive. FREE! Banjo Night! at Elk\'s Club every Wed in Northside! SING ALONG! Wednesday Night is Banjo Night in Pittsburgh The Pittsburgh Banjo Club appears every Wednesday 8-11 p.m. Elks Lodge #339 Address: 400 Cedar Avenue. Pittsburgh PA (North Side). Open to the Public. FREE. Open rehearsal and sing-along. No cover charge. Hot Food Snacks and Beverages available. For more information and/or reservations call [masked] (reservations strongly suggested) The Pittsburgh Banjo Club\'s weekly rehearsal is supported in part by the Pennsylvania Council on the Arts a state agency funded by the Commonwealth of Pennsylvania and the National Endowment for the Arts a federal agency. http://www.thepittsburghbanjoclub.com/ The Pittsburgh Banjo Club program consists of sing-alongs vocals banjo solos music from the 20s and 30s polkas and Dixieland. Here\'s a GREAT ARTICLE about "Pittsburgh Banjo Club:"http://www.thedailybeast.com/articles/2014/04/23/everybody-s-welcome-at-the-pittsburgh-banjo-club.html</t>
  </si>
  <si>
    <t>jrhcklyvcbbc</t>
  </si>
  <si>
    <t>jrhcklyvcbjb</t>
  </si>
  <si>
    <t>jrhcklyvcbkc</t>
  </si>
  <si>
    <t>FREE! Hidden Secret of Pittsburgh: Banjo Night! at Elk\'s Club</t>
  </si>
  <si>
    <t>jrhcklyvcbrb</t>
  </si>
  <si>
    <t>jrvrjlytlbqb</t>
  </si>
  <si>
    <t>Play Ultimate in Oakland</t>
  </si>
  <si>
    <t>We play an approachable but intense game of pickup Ultimate on Flagstaff Hill every Wednesday and Sunday. Our field has a slight slope but it really adds to the flavor of the game. Additionally we have extra space to spread out. In cases where numbers are high we can set up two or even three fields to keep up to 40 players in the game simultaneously.</t>
  </si>
  <si>
    <t xml:space="preserve"> 4800 Frew Street</t>
  </si>
  <si>
    <t>jrvrjlytlbvb</t>
  </si>
  <si>
    <t>jrvrjlytmbdb</t>
  </si>
  <si>
    <t>jsbbllytnbsb</t>
  </si>
  <si>
    <t>Roatary After Hours</t>
  </si>
  <si>
    <t>jvpmhlytlbvb</t>
  </si>
  <si>
    <t>CHANGE IN VENUE: August Assembly at Mullin\'s Diner</t>
  </si>
  <si>
    <t>*IMPORTANT*CHANGE IN VENUE FOR TOMORROW\'S ASSEMBLY Hi everyone Bill Earle manager of the New Bohemian informed us today that our beloved venue is out of business effective immediately. The details can be found in today\'s article in the City Paper: http://www.pghcitypaper.com/ /new-bohemian-arts-venue-to-cl Needless to say we are a bit stunned but we know that these things happen and all you can do is adapt and move forward. Instead of an "official Assembly" this Sunday please meet us at 10:00 am (the usual time) in the parking lot of the New Bohemian and then join us for breakfast at Mullins Diner (at the far end of the parking lot). We are going to brainstorm about our future and think about how we want to move forward as a community. Please help us turn a "crisis" into a "crisitunity" as we co-create what\'s next for our Assembly. Thanks and see you tomorrow! PS - Mullins has an ATM machine but it has a fee so bring your own cash as necessary...</t>
  </si>
  <si>
    <t>Mullin\'s Diner</t>
  </si>
  <si>
    <t>jvxvklytnbcc</t>
  </si>
  <si>
    <t>jvxvklytnblc</t>
  </si>
  <si>
    <t>This Wednesday will be the last weekday game on the hill for this season due to the end of Daylight Savings Time. Look for future updates about other weekday games in Oakland. We play an approachable but intense game of pickup Ultimate on Flagstaff Hill every Wednesday and Sunday. Our field has a slight slope but it really adds to the flavor of the game. Additionally we have extra space to spread out. In cases where numbers are high we can set up two or even three fields to keep up to 40 players in the game simultaneously.</t>
  </si>
  <si>
    <t>jwdwglytlbjc</t>
  </si>
  <si>
    <t>Ensemble 4th Wednesday</t>
  </si>
  <si>
    <t>Ensemble Rehearsal: We'll revisit what we learn in the workshop as well as some new stuff: Ja-Da Big Band Arrangement This Little Light of Mine Cherry Cherry Sweet Child of Mine picking parts Wipe Out Tequila Be BOLD! And please don't worry about the notation. I'll be teaching many of the parts by ear. Please bring your ideas for a song you would like us to perform for SCUketoberFest! I have a few ideas that could be easily arranged pun intended... :-)</t>
  </si>
  <si>
    <t>jxwvllytpbcb</t>
  </si>
  <si>
    <t>Drag Brunch</t>
  </si>
  <si>
    <t>$5 Bloody Marys and Mimosas New brunch menu for each event. The best female and male impersonators in the city. $10 cover Reservations suggest [masked] Details https://www.facebook.com/events/960503180675551/</t>
  </si>
  <si>
    <t>jxwvllytpbtb</t>
  </si>
  <si>
    <t>Drag Brunch at James Street Pub!</t>
  </si>
  <si>
    <t>DRAG BRUNCH at James Street Tavern! Northside! $5 Bloody Marys and Mimosas New brunch menu for each event. Sometimes this sells out make sure you get reservations! The best female and male impersonators in the city. $10 cover Reservations suggest [masked] Details https://www.facebook.com/events/960503180675551/</t>
  </si>
  <si>
    <t>jzffjlytlbhb</t>
  </si>
  <si>
    <t>Adv. INTERMEDIATE ITALIAN (10 sessions)</t>
  </si>
  <si>
    <t xml:space="preserve"> ADV. INTERMEDIATE: For those students who have taken our Intermediate class and are looking to take their Italian language skills to the next level. </t>
  </si>
  <si>
    <t>jzffjlytlbqb</t>
  </si>
  <si>
    <t>This is a group for professionals practitioners and others who are committed to an integrative model of mental health and wellness. It is a place to learn about and share your knowledge of and experience with viable alternative therapies and modalities in mental health care and treatment. Psychotherapists psychologists social workers psychiatrists osteopaths MDs bodyworkers healers naturopaths nutritionists music therapists sound healers hypnotherapists spiritual counselors teachers nurses nurse practitioners researchers. instructors of yogic practices functional medicine proponents. . This is also a place for individuals families and interested groups to learn about alternative therapies for good mental health. Good mental health: It isn\'t just in your head. It is truly a function of mind body and spirit. This is a place to open doors and educate our community about the possibilities of healing and recovery from a wide range of mental health issues involving all people and all ages.</t>
  </si>
  <si>
    <t>jztlllytqbdc</t>
  </si>
  <si>
    <t>Join us for Tuesday Meditation and Mindfulness</t>
  </si>
  <si>
    <t xml:space="preserve"> Tuesday Meditation Starts Again October 13 2015 Weekly on TuesdaysTime: 6:00pm - 6:45pm Cost: FreeFacilitator: Judith GuskyLocation: 160 North Craig Street Suite 212 Join us at the end of your work or school day for quiet meditation and a few mindful moments. If you plan to come register below. In case we have to cancel we can contact you. Or just stop by. YOU can also go to our website home page to register. You must be buzzed in at the front entrance. If you are late there won\'t be anyone to let you in....We\'ll be meditating. So don\'t be late.. Tuesday Meditation Registration Watch for our schedule of upcoming Fall events. www.PimhServices.com </t>
  </si>
  <si>
    <t>jztlllyvcbjc</t>
  </si>
  <si>
    <t>jztlllyvcbzb</t>
  </si>
  <si>
    <t>kcbmglytlbgb</t>
  </si>
  <si>
    <t>TRIC/NSP - Tuesday Night One Hour Fitness Skate</t>
  </si>
  <si>
    <t>Regular season weekly street skate. Come tour the east end of Pittsburgh on our Tuesday Advanced One Hour Fitness Skate. Helmet and wrist guards required at a minimum. Must know how to brake do curbs skate around potholes negotiate hills manuever in street traffic etc. We return after about 1 hour skating Oakland Highland Park Squirrel Hill Bloomfield and other venues that takes us 5 8 miles up and down hills and on flat roadway. We skate on the streets parks and trails for a great workout. See you there! Patrolled skate. Be ready to roll by 6:30 PM. Cyclists are welcome to join us! Bike with us to enjoy an evening tour of the city. Also if you have not skated this meetup biking is a good way to check it out. NOTE: All skates are "weather permitting". If it is dry we should be skating.</t>
  </si>
  <si>
    <t>Liberty Elementary School</t>
  </si>
  <si>
    <t xml:space="preserve"> 601 Filbert Street</t>
  </si>
  <si>
    <t>kcbmglytlbhc</t>
  </si>
  <si>
    <t>kcbmglytlbpb</t>
  </si>
  <si>
    <t>kcbmglytlbxb</t>
  </si>
  <si>
    <t>kcbmglytmbcb</t>
  </si>
  <si>
    <t>kcbmglytmbdc</t>
  </si>
  <si>
    <t>kcbmglytmbmc</t>
  </si>
  <si>
    <t>kdfhllytnbkb</t>
  </si>
  <si>
    <t>Customer Appreciation day at Naturally Soergels</t>
  </si>
  <si>
    <t>Customer Appreciation Day Receive 10% off all day</t>
  </si>
  <si>
    <t xml:space="preserve"> 2573 Brandt School Road</t>
  </si>
  <si>
    <t>kdtcflytlbgc</t>
  </si>
  <si>
    <t>Power Vinyasa Flow</t>
  </si>
  <si>
    <t>75 minutes of transformational Vinysasa Yoga. Michael teaches an electric physical practice fueled by breath and focused on mindfulness techniques that yield fast results in stress reduction fitness connectedness focus and overall peace of mind. The floors are heated. The people are friendly. The art is some of the best in Pittsburgh. And the price is just right!www.loveevolutionyoga.com</t>
  </si>
  <si>
    <t>Irma Freeman Center for Imagination</t>
  </si>
  <si>
    <t xml:space="preserve"> 5006 Penn Ave </t>
  </si>
  <si>
    <t>kdtcflytlbwb</t>
  </si>
  <si>
    <t>kdtcflytnbjc</t>
  </si>
  <si>
    <t>kdtcflytpbvb</t>
  </si>
  <si>
    <t>75 minutes of transformational Vinysasa Yoga. Michael teaches an electric physical practice fueled by breath and focused on mindfulness techniques that yield fast results in stress reduction fitness connectedness focus and overall peace of mind. The floors are heated. The people are friendly. The art is some of the best in Pittsburgh. And the price is just right!www.loveevolutionyoga.com Note: This class is not heated and is appropriate for all levels.</t>
  </si>
  <si>
    <t>kdtcflytqbkb</t>
  </si>
  <si>
    <t>kdtcflytqblc</t>
  </si>
  <si>
    <t>kfgcnlyvcbhb</t>
  </si>
  <si>
    <t>Salsa Dance!!! @ 6pm every Tuesday! (Greentree)</t>
  </si>
  <si>
    <t>Greentree Salsa class!!! @6pmWhat are you interested in taking?They\'re offering 4 group classes in January 5th to 28th from 6-7 pm every Tuesday. Cost: $10 per person and $15 per couple. They welcome any members over 16 years of age Starts at 6pm but instructors might be flexible to do a 2nd class at 7pm if there is no scheduled private classes afterward.</t>
  </si>
  <si>
    <t>Greentree Sport Complex</t>
  </si>
  <si>
    <t xml:space="preserve"> 600 Iron City Dr.</t>
  </si>
  <si>
    <t>kghkjlytlbhc</t>
  </si>
  <si>
    <t>Bachata 1 &amp; 2 Lessons</t>
  </si>
  <si>
    <t>Learn the sensual and passionate dance of bachata. Beginners and experiences beginners welcome. Tuesdays from 7pm-8pm. More info and registration: www.LSPGH.com</t>
  </si>
  <si>
    <t>kghkjlytlbpb</t>
  </si>
  <si>
    <t>kghkjlytlbxb</t>
  </si>
  <si>
    <t>kghkjlytmblb</t>
  </si>
  <si>
    <t>khjdflyvcbmc</t>
  </si>
  <si>
    <t>Lets talk about what's MOST IMPORTANT in using our Essential Oils.</t>
  </si>
  <si>
    <t>Lets exchange ideas and each discuss with the group which oils have been most important to us lately . . . . . . . and which are important ALL the time. I have a video or two if there's time.</t>
  </si>
  <si>
    <t>Panera Bread (Miracle Mile)</t>
  </si>
  <si>
    <t>khzkmlytpbfc</t>
  </si>
  <si>
    <t>Learn to SQUARE DANCE/Pattern Line Dance! Modern Pattern Dancing combines the simplicity and excitement of Contra dancing with the versatility and smoothness of Modern Western Style Square Dancing. Independance Twp. Community Center 116 School Rd. Aliquippa 15001 PA It is danced to modern music ranging from Country to Hip Hop and is not confined to square formations. Pairs Triangles Rectangles Hexagons Kaleidoscopes Sicilian Circle and many others formations are also employed. Couples Singles and groups of all ages are always welcome. No experience necessaryAdmission $5.00 includes lesson and light refreshmentsEvery Monday 7:00 to 10.00 PM Here\'s the Modern SQUARE and Pattern Dance Meetup if you like this then JOIN that meetup! http://www.meetup.com/Greater-Pittsburgh-Square-and-Modern-Pattern-Dance-Group/ FYI: Scott Brown This group does meet every Mondayand is open to everybody including beginners. The average attendance is between 16 to 25 people. Beginners should come at 7:00 for an introduction.</t>
  </si>
  <si>
    <t>kkhqklytmbcc</t>
  </si>
  <si>
    <t>Pay What You Can Yoga - Beginners</t>
  </si>
  <si>
    <t>Hosted by Yoga Digs Pay What You Can Afford for the class. (cash$) Begin your yoga journey with a class that offers a slower pace along with the balance of effort and ease for the new student. All Building Blocks classes are designed to give you the time and support to understand the proper alignment of Yoga asanas (postures) and breathing technique. This class is also advantageous for those looking to refine their core practice. www.yogadigs.com Please use the 13th St. entrance.</t>
  </si>
  <si>
    <t>kkhqklytmbsb</t>
  </si>
  <si>
    <t>Hosted by Yoga Digs Pay What You Can Afford for the class. Begin your yoga journey with a class that offers a slower pace along with the balance of effort and ease for the new student. All Building Blocks classes are designed to give you the time and support to understand the proper alignment of Yoga asanas (postures) and breathing technique. This class is also advantageous for those looking to refine their core practice. www.yogadigs.com Please use the 13th St. entrance.</t>
  </si>
  <si>
    <t>klhbklytmbdb</t>
  </si>
  <si>
    <t>1st Wednesday of Month - Regent Square Area</t>
  </si>
  <si>
    <t>LEADER: Sunny Come at 6:45 pm to tune-up and talk. We play from 7 to 9 pm starting with the playlist below followed by requests. No experience required! All levels are welcome from beginners to professionals. If you don\'t know the chords... just sing louder. Winter locale is Wilkins School Community Center 7604 Charleston Ave. Regent Square PA 15218. Summer locale is Biddle\'s Escape 401 Biddle Ave. Regent Square PA 15221. PLAYLIST: 365 yellow Three Little Birds 237 Yes Sir That\'s My Baby 278 My Girl 166 366 Blue I Just Called to Say I Love You 155 Cecilia 70 You Can\'t Hurry Love 400 Non-book Under the Boardwalk (Sarah and Craig\'s version) Baby I Love Your Way Rubber Duckie Ooo La La I\'ll See You in My Dreams Take Em Away WHAT YOU NEED: Uke a tuner a music stand The Daily Ukulele book by the Beloffs If you would like to introduce a new song to the group please bring a minimum of 20 copies to pass out. Participants are also welcome to bring snacks and drinks to WSCC Meetups to share during the mid-session break. Please contact us if you would like to recommend a future "theme" or if you want to lead a future session.</t>
  </si>
  <si>
    <t>klhbklytnbkb</t>
  </si>
  <si>
    <t>LEADER: Sunny Come at 6:45 pm to tune-up and talk. We play from 7 to 9 pm starting with the playlist below followed by requests. No experience required! All levels are welcome from beginners to professionals. If you don\'t know the chords... just sing louder. Winter locale is Wilkins School Community Center 7604 Charleston Ave. Regent Square PA 15218. Summer locale is Biddle\'s Escape 401 Biddle Ave. Regent Square PA 15221. PLAYLIST:YELLOW 365: Will the Circle Be Unbroken. 270 Let Me Call You Sweetheart 145 Your Cheating Heart 281 Runaway 200 Ain\'t She Sweet 16 NON BOOK: You and I CC Rider You Make Me Feel So Young Ruby Ukulele Swing (listen: http://uketoob.com/2015/07/14/jive-aces-ukulele-swing/) Michelle I\'ll See You In My Dreams - WHAT YOU NEED: Uke a tuner a music stand The Daily Ukulele book by the Beloffs If you would like to introduce a new song to the group please bring a minimum of 20 copies to pass out. Participants are also welcome to bring snacks and drinks to WSCC Meetups to share during the mid-session break. Please contact us if you would like to recommend a future "theme" or if you want to lead a future session.</t>
  </si>
  <si>
    <t>klhbklytpbgb</t>
  </si>
  <si>
    <t>LEADER: Kathy Come at 6:45 pm to tune-up and talk. We play from 7 to 9 pm starting with the playlist below followed by requests. No experience required! All levels are welcome from beginners to professionals. If you don\'t know the chords... just sing louder. Winter locale is Wilkins School Community Center 7604 Charleston Ave. Regent Square PA 15218. Summer locale is Biddle\'s Escape 401 Biddle Ave. Regent Square PA 15221. PLAYLIST: Playlist A Bunch of Friends Yellow Book Can\'t Help Falling In Love 51 Far Away Places 79 I\'ve Just Seen A Face 135 Me and Bobby McGee 158 On The Road Again 182 Three Little Birds 237 Side By Side 210 Blue Book Beer Barrel Polka 36 Bus Stop 56 Down On The Corner** 101 **change to Key of C (CG7F) Don\'t Let the Sun Catch You Crying 92 What a Wonderful World Sam Cook HERE You\'ve Got A Friend In Me HERE Old Blue HERE WHAT YOU NEED: Uke a tuner a music stand The Daily Ukulele yellow book by the Beloffs The Daily Ukulele Leap Year Edition blue book If you would like to introduce a new song to the group please bring a minimum of 20 copies to pass out. Participants are also welcome to bring snacks and drinks to WSCC Meetups to share during the mid-session break. Please contact us if you would like to recommend a future "theme" or if you want to lead a future session.</t>
  </si>
  <si>
    <t>klhbklyvcbjb</t>
  </si>
  <si>
    <t>LEADER: Amber Come at 6:45 pm to tune-up and talk. We play from 7 to 9 pm starting with the playlist below followed by requests. No experience required! All levels are welcome from beginners to professionals. If you don\'t know the chords... just sing louder. Winter locale is Wilkins School Community Center 7604 Charleston Ave. Regent Square PA 15218. Summer locale is Biddle\'s Escape 401 Biddle Ave. Regent Square PA 15221. Got Uke for Christmas? Come on down! Don\'t know that chord? No worries! Just sing LOUDER! Anything that\'s in red type is a link to a printable song on our website. We\'ll have 6 linked songs this week 3 in the warm-up and 3 after the Yellow Book. PLAYLIST: Everyday People The Tide Is High by the Paragons Walkin\' After Midnight Yellow Book: Don\'t Be Cruel pg. 66 I\'m A Believer pg. 123 Let It Be pg. 146 Non-365: Malahini Mele Listen Here keep listening for translation! This is perfect for practicing a movable chord shape D7 hint hint! Stand By Me SBM Solo Tab for advanced folks HERE (if time) 9 To 5 Blue Book: Forever Young pg. 120 Sweet Pea pg. 335 You &amp;amp; I pg. 397 The Wanderer pg.375 WHAT YOU NEED: Uke a tuner a music stand The Daily Ukulele book by the Beloffs large or TO GO! version. If you would like to introduce a new song to the group please bring a minimum of 20 copies to pass out. Participants are also welcome to bring snacks and drinks to WSCC Meetups to share during the mid-session break. Please contact us if you would like to recommend a future "theme" or if you want to lead a future session.</t>
  </si>
  <si>
    <t>klpvllytpbcc</t>
  </si>
  <si>
    <t>Free Online French conversation - using Skype or Adobe Connect</t>
  </si>
  <si>
    <t>Sat Update: I sent an adobe connect link to those members who rsvp'd to the meetup. If Adobe connect doesn't work properly - we'll move to skype. if you have a mic/headset with audio microphone - it might help reduce feedback. let's test it out. Also - it uses flash. follow the link I sent you at 10am or so. You should be able to connect automatically - it allows 24 members + myself to chat. Update: this is for anyone curious about learning French online via skype or video chat. This session is FREE My user id for skype is marc.snyder666 - you can send me your connection request with a message indicating it's for French conversation - so I won't think it's spam. We'll play with interactive documents and other online tools Agenda: We will be using Skype or Adobe Connect. FRENCH CONVERSATION - open ended - for This is a continuation of the French in Action Saturday Group - but open to all in the meetup. Please rsvp online and I will send a signup link. SCHEDULE 10:00 to 10:10: Introductions 10:15 to 11:00:</t>
  </si>
  <si>
    <t>ONLINE - WEBINAR</t>
  </si>
  <si>
    <t xml:space="preserve"> Comfort of your Home or Office</t>
  </si>
  <si>
    <t>klpvllytpbsb</t>
  </si>
  <si>
    <t>Caf conversation at Coffee Tree (adv beginning &amp; intermediate levels)</t>
  </si>
  <si>
    <t>The Nov 12 Update - There is still room for those interested in joining us. I will post lesson plans today for the Saturday Session. Let me know if you are interested in joining the session via skype. Also - be sure to prepare by viewing the FIA (French in Action) videos online and practice the "Mise en oeuvre" questions at the end of the chapter. I will be introducing chapters 5 &amp;amp; 18. Assignments will be completed online on the moodle site. Bonjour! This week we be reviewing chapter 1-5 in beg. and continuing with 17-18 in French in action. This is for all beginning and intermediate levels. I\'m going to offer this 4x a month (with occasional cancellations). The location might vary a bit but will be in shadyside/sq. hill for now. The focus of the group is on communication strategies (improving your conversational skills). The session will be divided into 2 parts: Beginning (10-11)Textbook we are using now is FRENCH IN ACTION (any edition). I have pdf copies of other materials. ch 1 - 26 Intermediate (11-12) FRENCH IN ACTION ch 27 - 52 You are welcome to stay for both sections. Just a reminder: if you cannot come for whatever reason please be so kind as to cancel your RSVP online. That helps let me not print so many docs. And gives your spot them someone else. Merci! This will be supplemented with other grammar / vocabulary.</t>
  </si>
  <si>
    <t>klpvllytqbqb</t>
  </si>
  <si>
    <t>French Conversation at Coffee Tree (adv beginning &amp; intermediate low levels)</t>
  </si>
  <si>
    <t>Bonjour! This is the plan for tomorrow - new members are always welcome if you want to check it out. French in Action is a lively video method for learning French - based on native French expressions and invention. This week we be covering: BEGINNING - chapters 6-7 (Portraits 1-2) in beg. and continuing with INTERMEDIATE - chapters 19-20 (Ecole 1-2) in French in action. I will provide vocabulary and lesson handouts in class as well as supplement the audio exercises with specific homework. Materials will be distributed online for participating members. Fee is $10 for the 1 or 2 hours. The session will be divided into 2 parts: Beginning (10-11) Textbook we are using now is FRENCH IN ACTION (any edition). I have pdf copies of other materials.Intermediate (11-12) You are welcome to stay for both sections. Just a reminder: if you cannot come for whatever reason please be so kind as to cancel your RSVP online. That helps let me not print so many docs. And gives your spot them someone else. Merci! This will be supplemented with other grammar / vocabulary.</t>
  </si>
  <si>
    <t>klpvllytqbzb</t>
  </si>
  <si>
    <t>Caf conversation at Coffee Tree (adv beginning &amp; intermediate low levels)</t>
  </si>
  <si>
    <t xml:space="preserve">Bonjour! This is the plan for this Sat the 19th - new members are always welcome if you want to check it out. French in Action is a lively video method for learning French - based on native French expressions and invention. IMP - if you want to attend please read up on the system by watching the introductory videos online at: &amp;lt;/a&amp;gt; &amp;lt;a href="http://www.learner.org/resources/series83.html"&amp;gt;http://www.learner.org/resources/series83.html If you think this is for you - I will add you to the list who has access to the online Text and Audio Files (there is a very LARGE number of audio files and lab work. You don t need to do all of it but can if you want to. I will provide a condensed study guide to those who don t have the time to do everything. Also - I m thinking of providing a video overview (of yours truly) for those who miss lessons (pour un petit prix bien s r). This week (Sat 5 - 19) we be covering: BEGINNING - chapters 7 (finishing maybe get to 8) (Portraits 1-2) in beg. and continuing with INTERMEDIATE - chapters 20 (maybe get to 21) (Ecole 1-2) in French in action. I will provide vocabulary and lesson handouts in class as well as supplement the audio exercises with specific homework. Materials will be distributed online for participating members. Fee is $10 for the 1 or 2 hours. The session will be divided into 2 parts: Beginning (10-11) Textbook we are using now is FRENCH IN ACTION (any edition). I have pdf copies of other materials.Intermediate (11-12) You are welcome to stay for both sections. Just a reminder: if you cannot come for whatever reason please be so kind as to cancel your RSVP online. That helps let me not print so many docs. And gives your spot them someone else. Merci! This will be supplemented with other grammar / vocabulary. </t>
  </si>
  <si>
    <t>knwkmlytpbnc</t>
  </si>
  <si>
    <t>**NOTE: This group is no longer accepting new members. RSVPs are only open to existing members. Thank you!** The current schedule: Nov. 30: Raylene Dec: 7: Stephanie Dec. 14: Brian We will not meet for the last two Mondays in December. We will resume in January. Jan. 4: Gerri Jan. 11: Matthew We are being offered free use of the meeting room and are therefore guests. The Children\'s Institute has asked that we not park in their lot (handicapped members excepted; if you have plates or a placard you can park in the lot) but park on the street. There is parking on Shady Avenue. The main entrance is on Shady. You must register with the reception desk. We meet in Room 220 which can be difficult to find if you\'ve not been there before so it is best to arrive early so the intrepid experienced members who already know the way can lead you. Bringing breadcrumbs is optional but be aware that they clean and polish the floors in the evenings and this is even more effective than birds for removing trails of breadcrumbs. If you arrive late for your first meeting ask the receptionist for directions. Also be aware that anyone found wandering the halls muttering "220 220..." after 9pm will be swept out with the trash.</t>
  </si>
  <si>
    <t>kvngjlytlbgb</t>
  </si>
  <si>
    <t>Join us Tuesdays at 5:30 for a slower paced relaxing &amp;amp; rejuvenating yoga class. Gain strength flexibility &amp;amp; balance that will extend beyond the physical level to all areas of your life. Use breath as a way to de-stress calm yourself and energize. Gain a rich experience of yoga with this 1hr and 15 min class in our nurturing yogic atmosphere. $12 single class or 6 classes for $65</t>
  </si>
  <si>
    <t>kxsjglytlbrb</t>
  </si>
  <si>
    <t>Oakmont Toastmasters Meeting</t>
  </si>
  <si>
    <t xml:space="preserve">The ability to communicate effectively is one of the most important skills you can develop. Businesses need people who are able to express themselves clearly and confidently. Whether you are informally communicating a proposal or making a formal presentation the ability to communicate confidently and persuasively is essential to your success. Toastmasters clubs utilize structured meetings to practice communication and leadership skills in a friendly and constructive setting. By participating in meetings you will develop quick-thinking skills how to do constructive criticism and gain experience in communication. You will also have fun and make new friends. The Toastmasters program is a proven way to help you improve public speaking and leadership skills. If you are interested please attend any of the upcoming Oakmont Toastmasters Club meetings. Club meetings are held every Thursday from 6:15 - 8:00 PM. </t>
  </si>
  <si>
    <t>Riverview Community Action Corporation</t>
  </si>
  <si>
    <t xml:space="preserve"> 501 Second Street</t>
  </si>
  <si>
    <t>kzwvllytpbmc</t>
  </si>
  <si>
    <t>Bring Your Own Vinyl Listening Party</t>
  </si>
  <si>
    <t>Every Sunday bring some of your favorite records or just come to listen to what is spinning. All styles of music are welcome. https://www.facebook.com/events/1625499497711360/</t>
  </si>
  <si>
    <t>kzwvllyvcbfb</t>
  </si>
  <si>
    <t>lbpqmlytqbpc</t>
  </si>
  <si>
    <t>FREE COMEDY FREE! Open Mic Night at HAMBONES! Yes you can to do comedy!</t>
  </si>
  <si>
    <t>DID YOU EVER WANT TO DO COMEDY? Open MIC NIGHT AT HAMBONES in Lawrenceville! You get 5-10 mins of time and do your stuff! Show up at 9pm to 9:30 if you want to sign up for comedy! OR You can just watch a good comedy night with a diverse amount of Comedians. You\'ll see a good amount of diverse Pittsburgh Comedy Talent. Some awesome and some not so much but improving their craft or their drinking skills... FREE NO COVER! You gotta pay for food or drinks if you want them! *** FYI if this event happens to be ON A HOLIDAY IT IS NOT GOING ON!!! Repeating event on Meetup! *** From Hambones Facebook event: Join Us This and Every Thursday Night 10 PM for Our Comedy Open Stage Hosted by Derek Minto! First Come First Choice of When You Go On. $5 Personal Nacho Bowls Choose From Black Bean Chili House Apple Wood Smoked Barbecued Pulled Pork and The Adventure Nachos($6) $2.50 Yuengling Drafts 10 PM till Midnight. There is Plenty of Street and or Bank Parking and a Lighted City Lot Across the Street. *** THIS IS A NON-HOSTED REPEATING EVENT Frank the Admin (aka BIG KAHUNA) knows Derek Minto (the fat bum who runs the comedy night which he does a good job ;-) ). And wants to surprise him and get people to go to his comedy night! Plus Jeff the owner of Hambones is a great guy and well worth supporting. FYI if this event happens to be ON A HOLIDAY IT IS NOT GOING ON!!!</t>
  </si>
  <si>
    <t>lbpqmlytqbwb</t>
  </si>
  <si>
    <t>lbpqmlyvcbkb</t>
  </si>
  <si>
    <t>FREE COMEDY FREE! Open Mic Comedy Night at HAMBONES! Yes you can to do comedy!</t>
  </si>
  <si>
    <t>lcszmlyvcbcc</t>
  </si>
  <si>
    <t>French Conversation @ Wexford Panera Breads</t>
  </si>
  <si>
    <t>This is a discussion group EN FRANCAIS for those (intermediate and higher) wishing to perfect their conversational French. As I will be in Springfield Illinois on this date - there is no charge for this. Please bring articles subjects you want to discuss. I would be interested in receiving emails from you about how it went. Marc</t>
  </si>
  <si>
    <t>lcszmlyvcbsb</t>
  </si>
  <si>
    <t>French Conversation @ Wexford Panera Breads (Int-avanc )</t>
  </si>
  <si>
    <t>Mes excuses - Je ne me suis pas aper u qu'il n'y avait rien dans la description de cet v nement. Ce meetup est ax sur les tudiant ayant d j des bases de fran ais interm diaire - avanc . Je suis toujours encore en train d'explorer les sujets de ce meetup - mais le but principal c'est d'am liorer vos comp tences en conversation. Sujets trait s seront: vocabulaire lecture d'articles sur la culture fran aise actualit s prononciation th tre Culture fran aise: mode cuisine BD actualit s m dias histoire cin ma ducation l'histoire de la France (personnalit s poques etc. chanson fran aise sujets insolites int ressants etc. Documents: extraits de revues po sie chansons etc.</t>
  </si>
  <si>
    <t>lgrwmlytqbcc</t>
  </si>
  <si>
    <t>Learn to SQUARE DANCE! Greater Pittsburgh Square and Modern Pattern Dance Group!</t>
  </si>
  <si>
    <t>Modern Pattern Dancing combines the simplicity and excitement of Contra dancing with the versatility and smoothness of Modern Western Style Square Dancing. Independance Twp. Community Center 116 School Rd. Aliquippa 15001 PA It is danced to modern music ranging from Country to Hip Hop and is not confined to square formations. Pairs Triangles Rectangles Hexagons Kaleidoscopes Sicilian Circle and many others formations are also employed. Couples Singles and groups of all ages are always welcome. No experience necessaryAdmission $5.00 includes lesson and light refreshmentsEvery Monday 7:00 to 10.00 PM Here\'s the Modern SQUARE and Pattern Dance Meetup if you like this then JOIN that meetup! http://www.meetup.com/Greater-Pittsburgh-Square-and-Modern-Pattern-Dance-Group/ FYI: Scott Brown This group does meet every Mondayand is open to everybody including beginners. The average attendance is between 16 to 25 people. Beginners should come at 7:00 for an introduction.</t>
  </si>
  <si>
    <t>lgrwmlytqbsb</t>
  </si>
  <si>
    <t>lhdgjlytmbmc</t>
  </si>
  <si>
    <t>Group Reiki Circle - Pittsburgh PA</t>
  </si>
  <si>
    <t>Please contact Kitsy Higgins to RSVP! Thank you! www.revkeh.com Release the baggage that is holding you back!!! Reiki is a technique for relaxation and stress reduction. It has been around for centuries and in almost every culture. It is done with laying on hands while the client is fully clothed. In a group setting the energy amplifies allowing even more healing to occur! Every circle is different because of the attendees that are participating. Space is limited RSVP to attend. Please contact Kitsy if something changes in your schedule! If you are interested in attending but it is the day of the event please call or text me to see if there is still space! [masked] or message) Please arrive on time doors close promptly at 7:00pm Donation from the heart</t>
  </si>
  <si>
    <t>Way Wellness Center</t>
  </si>
  <si>
    <t xml:space="preserve"> 1150 Freeport Road</t>
  </si>
  <si>
    <t>lhdgjlytnbkc</t>
  </si>
  <si>
    <t>lkqdklytlbjc</t>
  </si>
  <si>
    <t>North Hills Meeting</t>
  </si>
  <si>
    <t>Jergel\'s 103 Slade Lane Warrendale PA 15086 *We are normally in private area near the bar.</t>
  </si>
  <si>
    <t>lkqdklytmbdb</t>
  </si>
  <si>
    <t>lkqdklytmbfc</t>
  </si>
  <si>
    <t>lkqdklytmbmb</t>
  </si>
  <si>
    <t>lkqdklytmbnc</t>
  </si>
  <si>
    <t>lkqdklytmbvb</t>
  </si>
  <si>
    <t>lkqdklytnbkb</t>
  </si>
  <si>
    <t>lkqdklytpbpb</t>
  </si>
  <si>
    <t>lmtbnlytqblc</t>
  </si>
  <si>
    <t>mall walk</t>
  </si>
  <si>
    <t>we will walk around the inside of the mall.</t>
  </si>
  <si>
    <t xml:space="preserve">The Artist\'s Way; Live Music; Self-Improvement; Art Therapy; Crafts; Creative Circle; Paper Crafts; Drawing; Free-hand Drawing; Creativity; Zentangle; Tanglers create together; Share new tangles; </t>
  </si>
  <si>
    <t>lmwsklytmbtb</t>
  </si>
  <si>
    <t>Pattern Practice: Carnegie Evenings</t>
  </si>
  <si>
    <t>Jennifer Kwiecien Certified Zentangle Teacher (CZT) leads this fun welcoming group every Tuesday evening promptly from 5:45-6:45 pm (library closes at 7). With her signature charm wit and humor Jennifer introduces new patterns and explains their construction and application. You will go away with some new ideas to practice and a smile on your face. Beginners are warmly welcomed. Bring your own supplies or use ones that Jennifer generously provides. There is a "donations can" for anyone wishing to help support the ongoing costs for this meet-up and for supplies. BONUS EXTRA: Want more social &amp;amp; sharing time? Come EARLY! From 5:00-5:45 the group can gather to chat.</t>
  </si>
  <si>
    <t>lmwsklytnbbc</t>
  </si>
  <si>
    <t>lmwsklytnbrb</t>
  </si>
  <si>
    <t>lmwsklytpbfb</t>
  </si>
  <si>
    <t>lmwsklytpbnb</t>
  </si>
  <si>
    <t>lqtknlyvcbtb</t>
  </si>
  <si>
    <t>lqvmnlyvcbhc</t>
  </si>
  <si>
    <t>Let's get together and build some awesome stuff with code. We'll get some food and hold an impromptu co-working space where you can work on a project pair learn and mingle. You can hack on anything! Any language framework public/open-source personal etc. You don t have to have an idea to hack on! You re more than welcome to come just to pair with someone. Build Night is built for all skill levels. Come with what you know. If you have something you're interested in learning Build Night is a good place to do so because there will be experts in the room to help with just about anything. Food presented by Apcera check out their available jobs! Project Inspirations As part of our Build Nights we're going to start maintaining a list of project inspirations. Creative resources or projects that may spark an idea to build something awesome. If you'd like to get something included in this list leave a comment or email Justin. http://image-net.org/index https://www.codemontage.com/projects https://github.com/colonizers/colonizers http://kinograph.cc https://github.com/RupertJS/rupert http://publicfiles.org https://github.com/openpgh https://github.com/uscensusbureau/open-source-policy</t>
  </si>
  <si>
    <t>lqwqklytnbbc</t>
  </si>
  <si>
    <t>Jennifer Kwiecien Certified Zentangle Teacher (CZT) leads this fun welcoming group every Tuesday evening promptly from 5:45-6:45 pm (library closes at 7). With her signature charm wit and humor Jennifer introduces new patterns and explains their construction and application. You will go away with some new ideas to practice and a smile on your face. Beginners are warmly welcomed. Bring your own supplies or use ones that Jennifer generously provides. There is a "donations can" for anyone wishing to help support the ongoing costs for this meet-up and for supplies. BONUS EXTRA: Come early 5-5:45 p.m. for social time chat and generally hanging out together with fellow tanglers.</t>
  </si>
  <si>
    <t>lqwqklytnbkc</t>
  </si>
  <si>
    <t>lqwqklytnbrb</t>
  </si>
  <si>
    <t>lqwqklytpbwb</t>
  </si>
  <si>
    <t>lqwqklytqbdc</t>
  </si>
  <si>
    <t>lqwqklytqblb</t>
  </si>
  <si>
    <t>lqwqklytqbmc</t>
  </si>
  <si>
    <t>lqwqklytqbtb</t>
  </si>
  <si>
    <t>lqwqklyvcbhb</t>
  </si>
  <si>
    <t>lqwqklyvcbjc</t>
  </si>
  <si>
    <t>lqwqklyvcbzb</t>
  </si>
  <si>
    <t>lrhqmlytqbnb</t>
  </si>
  <si>
    <t>Atelier de conversation &amp; prononciation (B1-B2)</t>
  </si>
  <si>
    <t>Atelier de conversation &amp;amp; prononciation Vous avez de bonnes connaissances en fran ais mais vous ressentez des difficult s vous exprimer ? Vous souhaiteriez vous exprimer de mani re plus naturelle ? Votre priorit d apprentissage est l interaction orale ? N attendez pas plus longtemps pour vous inscrire dans notre cours de conversation. Vous y apprendrez d velopper vos comp tences en communication orale travers des d bats des changes en fran ais des jeux de r le autour de th mes que vous pourrez choisir avec votre professeur : actualit soci t culture etc. A l'issue de cet atelier vous serez plus l'aise l oral et plus confiant(e) lorsque vous discuterez avec vos amis ou coll gues francophones. Les textes seront inclus dans le cours ou disponible sur le site web priv . Le cours sera construit autour des comp tences des participants. * Ouvert aux niveaux B1 - B2 - voir le lien ci-dessous: http://www.france-langue.fr/pedagogie-du-francais/niveaux-de-fran ais.html</t>
  </si>
  <si>
    <t>lrhqmlyvcbkb</t>
  </si>
  <si>
    <t>Mise jour - je suis toujours en train de planifier le programme - mais on peut toujours en parler ce soir. Normalement j aime une vari t d activit s - lecture de textes apprentissage et largissement de vocabulaire jeux conversation etc. De quoi vous faire travailler et progresser. Atelier de conversation &amp;amp; prononciation Vous avez de bonnes connaissances en fran ais mais vous ressentez des difficult s vous exprimer ? Vous souhaiteriez vous exprimer de mani re plus naturelle ? Votre priorit d apprentissage est l interaction orale ? N attendez pas plus longtemps pour vous inscrire dans notre cours de conversation. Vous y apprendrez d velopper vos comp tences en communication orale travers des d bats des changes en fran ais des jeux de r le autour de th mes que vous pourrez choisir avec votre professeur : actualit soci t culture etc. A l\'issue de cet atelier vous serez plus l\'aise l oral et plus confiant(e) lorsque vous discuterez avec vos amis ou coll gues francophones. Les textes seront inclus dans le cours ou disponible sur le site web priv . Le cours sera construit autour des comp tences des participants. * Ouvert aux niveaux B1 - B2 - voir le lien ci-dessous: http://www.france-langue.fr/pedagogie-du-francais/niveaux-de-fran ais.html &amp;lt;a href="http://www.france-langue.fr/pedagogie-du-francais/niveaux-de-fran%C3%A7ais.html"&amp;gt;&amp;lt;/a&amp;gt;</t>
  </si>
  <si>
    <t>lsxvklytnbxb</t>
  </si>
  <si>
    <t>ltdcmlytpbcc</t>
  </si>
  <si>
    <t>ltdcmlytpblc</t>
  </si>
  <si>
    <t>ltdcmlytqbjc</t>
  </si>
  <si>
    <t>ltdcmlytqbqb</t>
  </si>
  <si>
    <t>ltdcmlytqbzb</t>
  </si>
  <si>
    <t>ltdcmlyvcbdb</t>
  </si>
  <si>
    <t>ltdcmlyvcbmb</t>
  </si>
  <si>
    <t>ltdcmlyvcbvb</t>
  </si>
  <si>
    <t>lvhxllytpbpb</t>
  </si>
  <si>
    <t>Cathedral Yoga - Kripalu style yoga in a sacred space. No experience necessary.</t>
  </si>
  <si>
    <t>lvhxllytqbnc</t>
  </si>
  <si>
    <t>lvhxllyvcbbc</t>
  </si>
  <si>
    <t>lvhxllyvcbjb</t>
  </si>
  <si>
    <t>lvhxllyvcbrb</t>
  </si>
  <si>
    <t>lwkkhlytlbcb</t>
  </si>
  <si>
    <t>Conversation and Tea at Dobro Tea House</t>
  </si>
  <si>
    <t>This meeting is to get together and converse in the Russian Language. Whether a beginner intermediate or advanced/native speaker this will be a great opportunity to flex your Russian-speaking tongue. What better way to learn a language than to practice with some friends laugh at your mistakes and hear it straight from the mouth of a native speaker. This meetup will repeat every first Saturday of the month. If you can not make this meeting then feel free to join us at our other requiring meetup on the third Thursday evening of every month. Have an idea for a meetup? Want to suggest a new time and/or location? Message me and we'll work out the details. !</t>
  </si>
  <si>
    <t xml:space="preserve"> 1937 Murray Ave</t>
  </si>
  <si>
    <t>lwkkhlytmbhb</t>
  </si>
  <si>
    <t>lwkkhlytpbkb</t>
  </si>
  <si>
    <t>lwkkhlyvcbdb</t>
  </si>
  <si>
    <t>lwkvklytmbfc</t>
  </si>
  <si>
    <t>4th Wednesdays Ensemble</t>
  </si>
  <si>
    <t>Practice for the SCU Ensemble. Work on performance standards for upcoming gigs. Please practice music prior to ensemble. Leader: Amber Playlist: Stand By Me solo tab available @ WSCC Come Go With Me solo tab available @ WSCC Cheers Theme Jada Tequila Cherry Cherry Biscuits It's Still Rock 'N' Roll to Me</t>
  </si>
  <si>
    <t>lwkvklytnblc</t>
  </si>
  <si>
    <t>Practice for the SCU Ensemble. Work on performance standards for upcoming gigs. Please practice music prior to ensemble. Leader: Amber Playlist: Ensemble Tunes to Keep in Your Back Pocket AND the Holiday Playlist! Sweet Child of Mine Solo Parts Here Stand By Me Solo Parts Here Listen Come Go With Me Solo Parts Here Listen Cherry Cherry Cheers Theme Holiday Songs from 2014 + Chanukah &amp;amp; Dreydel and NEW! Candlelight by the Maccabeats. Listen to Candlelight Here you may know it as Dynamite by Tao Cruz.</t>
  </si>
  <si>
    <t>lwkvklyvcbkc</t>
  </si>
  <si>
    <t>Extra Jam night Song Circle</t>
  </si>
  <si>
    <t>SONG CIRCLE NIGHT Bring your 365 and 366 books and you can take turns picking out the songs you want play!!</t>
  </si>
  <si>
    <t>lwzwclytlbkb</t>
  </si>
  <si>
    <t>WSBA The Network Lunch TM-Allegheny Valley</t>
  </si>
  <si>
    <t>Get Heard! Get Noticed! &amp;lt;a&amp;gt;Get Leads&amp;lt;/a&amp;gt;! (TM) Hosted by Linda Berkheiser of Shaklee and co hosted by Marcie O'Malley of Coldwell Banker Real Estate This is an informal networking event open to any business woman who would like to increase her business contacts or clients in the Natrona Heights area. Things to bring: - 10-20 &amp;lt;a&amp;gt;business cards&amp;lt;/a&amp;gt; or marketing material - cash for your lunch &amp;lt;a&amp;gt;check&amp;lt;/a&amp;gt; - $5 meeting fee (non members only) Be prepared to do a 60 second commercial and provide the following information. - Your goal for attending or- What is a good referral for you or- Name one product or service they offer that will specifically help small &amp;lt;a&amp;gt;business&amp;lt;/a&amp;gt; owners or business professionals. AGENDA 1:00 pm - attendees arrive reviews menu gives the server their drink order and open networking: everyone stands up to introduce oneself to others and pass their &amp;lt;a&amp;gt;business card&amp;lt;/a&amp;gt; 1:15 pm - server takes lunch order and the sign in sheet is passed around 1:30 pm - 60 sec. commercials begin 2:00 pm - each person gives a testimony or referral for someone attending the lunch 2:30 pm - WSBA announcements from Debi or Susan 2:45 pm - lunch has ended. Open networking is welcomed. Please RSVP if you plan to attend this lunch. If your schedule becomes free the day of the lunch then you may attend without an RSVP. This lunch is subject to cancellation when the lunch has 3 or less RSVPs.Lunch cancellation policy. If you are not a WSBA member and would like to attend as a guest please email Kimfitnesschic at [masked] If you have an interest in becoming a General member ($50/year) or Premier member ($100/year) of WSBA please contact &amp;lt;a&amp;gt;Debi Arnett&amp;lt;/a&amp;gt; at [masked] If you are unable to attend then please change your RSVP. Any non member that RSVPs and does not attend will be removed from this site.</t>
  </si>
  <si>
    <t>Tres Amigos Mexican</t>
  </si>
  <si>
    <t>Natrona Heights</t>
  </si>
  <si>
    <t xml:space="preserve"> 18 Highlands Mall</t>
  </si>
  <si>
    <t>lwzwclytmbgb</t>
  </si>
  <si>
    <t>lztnhlytmbjc</t>
  </si>
  <si>
    <t xml:space="preserve"> This is our LAST class of the season! Cash donations for walk ins! The terrace is a peaceful place which overlooks the river and riverfront park. The class will be a moderately paced 60 minute All Levels flow. The student can adopt modifications or advancements as they see fit for their practice. The class will be under the tent if need be due to weather. Please check the YD Facebook page / twitter for any class updates/changes or visit www.yogadigs.com YD is a Power Yoga studio located in South Side. In October we are moving to 993 Greentree Rd!</t>
  </si>
  <si>
    <t>lztnhlytmbqb</t>
  </si>
  <si>
    <t>lztnhlytmbzb</t>
  </si>
  <si>
    <t xml:space="preserve"> This class will be donation based class for walk ins. Yoga on the terrace at the Hyatt House at South Side Works every Saturday morning! The terrace is a peaceful place which overlooks the river and riverfront park. The class will be a moderately paced 60 minute All Levels flow. The student can adopt modifications or advancements as they see fit for their practice. The class will be under the tent if need be due to weather. Please check the YD Facebook page / twitter for any class updates/changes or visit www.yogadigs.com</t>
  </si>
  <si>
    <t>mbmvklytmbfc</t>
  </si>
  <si>
    <t>We are catering this event toward experienced players with BB and A skill levels.(See "What level am I?" on the PAGE tab below the banner) Players at this event are expected to:-call net violations (any contact your body makes with the net)-make clean touches (carries lifts and double contacts should be called)-be able to routinely execute a bump/set/hit rally. Based on attendance we will try to stick with 4v4 (rally scoring to 21) and mix up teams throughout the night. If we have more players we will spread teams out to another court or rotate teams off and on with shorter games. We\'ll be playing at the Highland Park volleyball courts located next to the pool. The courts are first come first serve. There are no boundary lines so someone will have to bring a set or draw them in the sand.</t>
  </si>
  <si>
    <t>mbmvklytmbnc</t>
  </si>
  <si>
    <t>mbvdjlytlbgb</t>
  </si>
  <si>
    <t>mbvdjlytlbhc</t>
  </si>
  <si>
    <t>mffljlytlbbc</t>
  </si>
  <si>
    <t>Wexford Panera French Conversation</t>
  </si>
  <si>
    <t xml:space="preserve">This is an open conversation group (pour ceux/celles qui ont juste envie de discuter). </t>
  </si>
  <si>
    <t>mffljlytlbjb</t>
  </si>
  <si>
    <t>mffljlytlbkc</t>
  </si>
  <si>
    <t>mffljlytlbrb</t>
  </si>
  <si>
    <t>mffljlytmbgc</t>
  </si>
  <si>
    <t>mffljlytmbnb</t>
  </si>
  <si>
    <t>mffljlytmbwb</t>
  </si>
  <si>
    <t>mfhmklytmbfc</t>
  </si>
  <si>
    <t>mfhmklyvcbkc</t>
  </si>
  <si>
    <t>mgmtglytnbrb</t>
  </si>
  <si>
    <t>The Network Lunch - Washington</t>
  </si>
  <si>
    <t>Get Heard! Get Noticed! Get Leads! (TM) Hosted by: Valerie Rose of Northwood Reality Services and co-hosted by Laura Diamond of Patriot Lending. This is an informal networking event open to any business woman who would like to increase her business contacts or clients in the Washington area. Things to bring: - 10-20 business cards or marketing material - cash for your lunch check - $5 meeting fee (non members only) Be prepared to do a 60 second commercial and provide the following information. - Your goal for attending or - What is a good referral for you or - Name one product or service that you offer that will specifically help small business owners or business professionals. AGENDA 1:00 pm - attendees arrive reviews menu gives the server their drink order and open networking: everyone stands up to introduce oneself to others and pass their business card. 1:15 pm - server takes lunch order and the sign in sheet is passed around 1:30 pm - 60 sec. commercials begin 2:00 pm - each person gives a testimony or referral for someone attending the lunch 2:30 pm - Premier member does a 5 min. company presentation 2:35 pm - WSBA announcements from Debi/Susan 2:45 pm - lunch has ended. Open networking is welcomed. Please RSVP if you plan to attend this lunch. If your schedule becomes free the day of the lunch then you may attend without an RSVP. This lunch is subject to cancellation when the lunch has 3 or less RSVPs. Lunch cancellation policy. If you are not a WSBA member and would like to attend as a guest please contact Kimfitnesschic at &amp;lt;a&amp;gt;[masked]&amp;lt;/a&amp;gt; If you have an interest in becoming a General member ($50/year) or Premier member ($100/year) of WSBA please contact &amp;lt;a&amp;gt;Debi Arnett &amp;lt;/a&amp;gt;or arnett.debi at whosyourbrother.com If you are unable to attend then please change your RSVP. Any non member that RSVPs and does not attend will be removed from this site.</t>
  </si>
  <si>
    <t>El Campesino</t>
  </si>
  <si>
    <t xml:space="preserve"> 4175 Washington Rd.</t>
  </si>
  <si>
    <t>mgmtglytpbnb</t>
  </si>
  <si>
    <t>Pittsburgh Scottish Country Dance Meetup Group</t>
  </si>
  <si>
    <t>We are a group for anyone interested in traditional Scottish dance and music. Scottish country dance is sometimes called "the ballroom dancing of Scotland" it\'s a social dance form in which square dancing and contra dancing have their origins. It is also a great form of exercise and aerobic activity. It is practiced world-wide learn to dance here in Pittsburgh and you can attend social dance events the world over! Come for a fun-filled evening of social dance. You don\'t need a partner. You don\'t need any particular attire (although comfortable soft-soled shoes are a plus). You don\'t need to be Scottish. Beginners are always welcome! Our classes meet Mondays and Saturdays except during the summer. We begin at 7 PM with instruction on the basic steps and figures for beginning dancers.</t>
  </si>
  <si>
    <t xml:space="preserve">Expat British; Celtic Music; Expat Scottish; Ballroom Dancing; Celtic Culture; Wellness; Social; Dancing; Country Dancing; Scottish; Dance Lessons; Healthy Living; Social Dancing; Exercise; Scottish Music; Folk Dancing; </t>
  </si>
  <si>
    <t>1649 days</t>
  </si>
  <si>
    <t>mgrdnlyvcbhc</t>
  </si>
  <si>
    <t>Weekly Monday Class</t>
  </si>
  <si>
    <t>This is one of our weekly sessions. Beginners\' hour starts at 7:00 with instruction on basic footwork and formations allowing everyone to participate in some fun social dances. From about 8:00 until 9:15 we have a Social Class - the focus is on more experienced dancers and complex dances but beginners are encouraged to stay and watch and participate in some of the simpler dances. Beginners are always welcome no partner necessary. (In fact you will be encouraged to dance with more experienced dancers rather than with other beginners.) The $7.00 fee per person for each class covers the cost of renting the room and paying the teacher. First-time attendees and dues-paying members pay only $5. We do not want price to be an obstacle for anyone attending class. Beginners have the option of purchasing a coupon booklet (good for 10 classes) for $30. Full-time students can always pay only $3 to attend. If these options don\'t work for you please let me or one of the teachers know and other arrangements can be made. Please don\'t be discouraged by the lack of RSVPs - many of our members do not belong to Meetup and so do not RSVP here. There will definitely be a crowd of dancers present!</t>
  </si>
  <si>
    <t>Grace Episcopal Church</t>
  </si>
  <si>
    <t xml:space="preserve"> 319 West Sycamore Street</t>
  </si>
  <si>
    <t>mgrdnlyvcbpb</t>
  </si>
  <si>
    <t>mgrdnlyvcbxb</t>
  </si>
  <si>
    <t>mjvjglytlbkb</t>
  </si>
  <si>
    <t>All Things Gaming Smoup</t>
  </si>
  <si>
    <t>If you enjoy video games board games role playing games or any other kind of game come play with us! Brittany W is your host and an enthusiastic gamer. This Smoup will take place on the first Friday of every month. The venue is TBD so far so rsvp to let us know you\'re interested and stay tuned for location details. Please tell us in a comment:1) what games you like2) if you know of a good venue that could accommodate us. Hope to see you soon!</t>
  </si>
  <si>
    <t>mjvjglytmbgb</t>
  </si>
  <si>
    <t>If you enjoy video games board games role playing games or any other kind of game come play with us! Brittany H is your host and an enthusiastic gamer. This Smoup will take place on the first Friday of every month. The venue is TBD so far so rsvp to let us know you\'re interested and stay tuned for location details. Please tell us in a comment:1) what games you like2) if you know of a good venue that could accommodate us. Hope to see you soon!</t>
  </si>
  <si>
    <t>mjvjglytnbdb</t>
  </si>
  <si>
    <t>mkbzklytnbgb</t>
  </si>
  <si>
    <t>Join in a meditation to develop a quiet mind.</t>
  </si>
  <si>
    <t>Please join us for a meditation this coming Sunday evening on developing a quiet mind. Here is a poem to enjoy. It's by Hafiz: You Don't Have to Act Crazy Anymore You don't have to act crazy anymore We all know you were good at that. Now retire my dear From all that hard work you do Of bringing pain to your sweet eyes and heart. Look in a clear mountain mirror - see the Beautiful Ancient Warrior and the Divine elements you always carry inside That infused this universe with sacred life so long ago And join you eternally with all existence With God!</t>
  </si>
  <si>
    <t>mkbzklytpbcb</t>
  </si>
  <si>
    <t>Moving from Frustration to Compassion</t>
  </si>
  <si>
    <t>Hi Friends We will be having three more meditation groups this month and then breaking until the new year. The final meditation dates are: November 1 - tomorrow!!! November 15 November 22 I am out of town the 8th and the 29th of November. Then we are into December which is sometimes very busy for most people. We will resume after the break in January 2016. Tomorrow night I will be offering a spoken meditation on moving from frustration towards compassion. It should be great! love Theresa</t>
  </si>
  <si>
    <t>mlcldlytlbgb</t>
  </si>
  <si>
    <t>Jennifer Kwiecien Certified Zentangle Teacher (CZT) leads this fun welcoming group every Tuesday evening promptly from 6-7 pm (library closes at 7). With her signature charm wit and humor Jennifer introduces new patterns and explains their construction and application. You will go away with some new ideas to practice and a smile on your face. Beginners are warmly welcomed. Bring your own supplies or use ones that Jennifer generously provides. There is a "donations can" for anyone wishing to help support the ongoing costs for this meet-up and for supplies. BONUS EXTRA: On the first Tuesday of each month some of us continue the evening\'s entertainment by going together to "The Moth" for live storytelling performances at the Rex Theater Southside 8-10-ish pm tix at door $8.</t>
  </si>
  <si>
    <t>mlcldlytlbpb</t>
  </si>
  <si>
    <t>mlcldlytlbxb</t>
  </si>
  <si>
    <t>The Libertarian Party of Pittsburgh Meetup Group</t>
  </si>
  <si>
    <t>Meet Libertarians near you! Come to a local Libertarian Party Meetup to share your opinions on today's political climate and issues and learn how you can contribute to America's political future. Everyone interested in Libertarianism is welcome!</t>
  </si>
  <si>
    <t xml:space="preserve">Libertarian; </t>
  </si>
  <si>
    <t>3484 days</t>
  </si>
  <si>
    <t>mlfdnytlbzb</t>
  </si>
  <si>
    <t>The Libertarian Party of Pittsburgh Meetup Group Monthly Meetup</t>
  </si>
  <si>
    <t xml:space="preserve">We'll be focusing this year on having interesting guest speakers at each meeting. May: Dan Mross on The Rise and Rise of Bitcoin. April: Joe Pecks on Uber March: Colin Dean on PittMesh </t>
  </si>
  <si>
    <t>Ritters Diner Inc</t>
  </si>
  <si>
    <t xml:space="preserve"> 5221 Baum Blvd</t>
  </si>
  <si>
    <t>mlfdnytmbvb</t>
  </si>
  <si>
    <t>mlfdnytnbcc</t>
  </si>
  <si>
    <t>mlfdnytpbxb</t>
  </si>
  <si>
    <t>mlfdnytqbvb</t>
  </si>
  <si>
    <t>Annual Holiday Party of the Libertarian Party of Pittsburgh</t>
  </si>
  <si>
    <t>Our annual holiday party will be at the Double Wide Grill on Wednesday the 16th of December at 7 PM.</t>
  </si>
  <si>
    <t xml:space="preserve"> 2339 East Carson Stree</t>
  </si>
  <si>
    <t>mlfdnyvcbbc</t>
  </si>
  <si>
    <t>mmhbklytmbvb</t>
  </si>
  <si>
    <t>LEADER: Kathy WEAR YOUR BOOTS! Most of these songs are not challenging so if you are a new player please come. And you extremely proficient players try playing up the neck for the two chord songs...try three different C chords for example and everybody PLEASE sing!! Come at 6:45 pm to tune-up and talk. We play from 7 to 9 pm starting with the playlist below followed by requests. No experience required! All levels are welcome from beginners to professionals. If you don\'t know the chords... just sing louder. 1st and 3rd Wednesday evenings of each month. Winter locale is Wilkins School Community Center 7604 Charleston Ave. Regent Square PA 15218. Summer locale is Biddle\'s Escape 401 Biddle Ave. Regent Square PA 15221. PLAYLIST: Poison Ivy (HERE) Yellow Rose of Texas (original version) (HERE) (The Yellow Rose of Texas is not a flower we all knew that didn\'t we? She was a servant named Emily West who was indentured to Colonel James Morgan who fought in the Texas war of independence from Mexico.) YELLOW BOOK Buffalo Gals 40 Deep In the Heart of Texas 64 She\'ll Be Coming Round The Mountain 209 These Boots Are Made For Walkin\' 232 Home On the Range 110 Shenandoah 208 Red River Valley 195 Rawhide 194 BLUE BOOK Don\'t Fence Me In 85 I\'m an Old Cowhand 174 OTHER SONGS Someday Soon (HERE) Cool Water (HERE)Streets of Laredo (HERE)Angel from Montgomery (HERE) Bonnie Raitt&amp;amp; John Prine - Angel From Montgomery - YouTubewww.youtube.com/watch?v=1T5NuI6Ai-o Ghost Riders In the Sky (HERE) WHAT YOU NEED: Uke a tuner a music stand The Daily Ukulele book by the Beloffs If you would like to introduce a new song to the group please bring a minimum of 20 copies to pass out. Participants are also welcome to bring snacks and drinks to WSCC Meetups to share during the mid-session break. Please contact us if you would like to recommend a future "theme" or if you want to lead a future session.</t>
  </si>
  <si>
    <t>mmhbklytnbcc</t>
  </si>
  <si>
    <t>LEADER: Kathy BOO! Come at 6:45 pm to tune-up and talk. We play from 7 to 9 pm starting with the playlist below followed by requests. No experience required! All levels are welcome from beginners to professionals. If you don\'t know the chords... just sing louder. 1st and 3rd Wednesday evenings of each month. Winter locale is Wilkins School Community Center 7604 Charleston Ave. Regent Square PA 15218. Summer locale is Biddle\'s Escape 401 Biddle Ave. Regent Square PA 15221. PLAYLIST: Yellow Book Love Potion #9 155 Ring of Fire 197 Blue Book (if you don\'t have a book people will share) Man-eater 244 Twilight Time 368 Do You Believe in Magic? 86 Spooky 309Black Magic Woman 41 This Magic Moment HERE Monster Mash HERE Walkin\' After Midnight HERE Ding Dong The Witch is Dead HERE Bad Moon Rising HERE&amp;lt;/a&amp;gt; If you haven\'t played your guitar for a long time because of ukulele bring it to play the last two songs... Ghost Riders In the Sky &amp;lt;a href="http://files.meetup.com/6060022/Ghost%20Riders%20in%20the%20Sky%20%28new%20version%29.pdf"&amp;gt;HERE Cool Water HERE WHAT YOU NEED: Uke a tuner a music stand The Daily Ukulele book by the Beloffs If you would like to introduce a new song to the group please bring a minimum of 20 copies to pass out. Participants are also welcome to bring snacks and drinks to WSCC Meetups to share during the mid-session break. Please contact us if you would like to recommend a future "theme" or if you want to lead a future session.</t>
  </si>
  <si>
    <t>mmhbklytpbxb</t>
  </si>
  <si>
    <t>LEADER: Amber Come at 6:45 pm to tune-up and talk. We play from 7 to 9 pm starting with the playlist below followed by requests. No experience required! All levels are welcome from beginners to professionals. If you don\'t know the chords... just sing louder. 1st and 3rd Wednesday evenings of each month. Winter locale is Wilkins School Community Center 7604 Charleston Ave. Regent Square PA 15218. Summer locale is Biddle\'s Escape 401 Biddle Ave. Regent Square PA 15221. PLAYLIST: Thanksgiving Travels... AND Holiday GIG LIST The last half of tonight\'s Meetup will be dedicated to rehearsing for our upcoming 12/04 gig at WSCC for the holiday celebration. Everyone is invited to perform so please stay if you would like to participate! :-) Yellow Book: Daydream Believer pg. 62 Don\'t Be Cruel pg. 66 Dream A Little Dream pg. 69 Sentimental Journey pg. 205 Last Train To Clarksville pg. 144 On The Road Again pg. 182 Rock Around The Clock pg. 198 Up On The Roof pg. 250 With A Little Help From My Friends pg. 272 Non-365: Biscuits If there\'s any time left we\'ll try an actual Hawaiian Song! Malahini Mele. Don\'t know this tune? Listen here. Will post by Saturday at Noon. BREAK Holiday Gig Playlist (25-30 Minute Performance) All songs except Candlelight can be found in the 2014 Holiday List. Jingle Bell Rock Winter Wonderland Let It Snow Christmas Medley Mele Kalikimaka Candlelight with corrected lyrics and a chord change! Silver Bells Jingle Bells WHAT YOU NEED: Uke a tuner a music stand The Daily Ukulele book by the Beloffs If you would like to introduce a new song to the group please bring a minimum of 20 copies to pass out. Participants are also welcome to bring snacks and drinks to WSCC Meetups to share during the mid-session break. Please contact us if you would like to recommend a future "theme" or if you want to lead a future session.</t>
  </si>
  <si>
    <t>mmhbklyvcbbc</t>
  </si>
  <si>
    <t>LEADER: Renee Come at 6:45 pm to tune-up and talk. We play from 7 to 9 pm starting with the playlist below followed by requests. No experience required! All levels are welcome from beginners to professionals. If you don\'t know the chords... just sing louder. 1st and 3rd Wednesday evenings of each month. Winter locale is Wilkins School Community Center 7604 Charleston Ave. Regent Square PA 15218. Summer locale is Biddle\'s Escape 401 Biddle Ave. Regent Square PA 15221. PLAYLIST: Kick off the new year on the right foot...er fingers that is...For new players we will play four easy songs of just two or three chords at the beginning. Then we will have 3 lessons on more complex chords: Delightfully Diminished Awesomely Augmented Beautifully Barred Yellow book: He\'s Got the Whole World in His Hands (107); Clementine (51); O Susanna (178); I Walk the Line (138); Let It Be Me (147); Paper Moon (133); Makin\' Whoopie (157) Blue Book: Let\'s Get Away From it All (221); Old Cape Cod (270); Sweet Georgia Brown (334); Moonglow (251) Special Arrangements for Diminished Augmented and Barred Chords: Some of These Days [HERE]; Mr. Sandman [HERE]; I Ain\'t Got Nobody [HERE]; Up A Lazy River [HERE) WHAT YOU NEED: Uke a tuner a music stand The Daily Ukulele books by the Beloffs (Yellow Book (365) and Blue Book (366). If you would like to introduce a new song to the group please bring a minimum of 20 copies to pass out. Participants are also welcome to bring snacks and drinks to WSCC Meetups to share during the mid-session break. Please contact us if you would like to recommend a future "theme" or if you want to lead a future session.</t>
  </si>
  <si>
    <t>(Online) Twitch streaming collaboration/hangout -P</t>
  </si>
  <si>
    <t>Twitch community meet up. We meet online and play games or collaborate. Occasionally we meet somewhere and see how everyone is doing. Physically located in Pittsburgh but anyone is welcome to meet up online. Stream: twitch.tv/cooler09 Hosted by: Crackd Gaming Games List: League of Legends Payday 2 Left 4 Dead 2 GTA ARK Rust TERA Town of salem H1Z1 Starbound Dungeon Defenders Minecraft etc.</t>
  </si>
  <si>
    <t xml:space="preserve">Video Games; Online Gaming; YouTube; Games; Video Streaming; Gaming; PC Gaming; Computer Gaming; Multiplayer Gaming; Streaming and Social Networks; online streaming channel; Streaming Video Networking; Live Streaming/Broadcasting; Twitch; </t>
  </si>
  <si>
    <t>mpbjllytnbbc</t>
  </si>
  <si>
    <t>Stream Night! Crackd Gaming's Weekly Stream</t>
  </si>
  <si>
    <t>Twitch Cooler09 Steam Game: League of legends Summoner name: A Puma Team speak: Message me for more information either through meetup or on steam.</t>
  </si>
  <si>
    <t>twitch.tv/cooler09</t>
  </si>
  <si>
    <t xml:space="preserve"> twitch.tv/cooler09</t>
  </si>
  <si>
    <t>mpbjllytnbrb</t>
  </si>
  <si>
    <t>UPDATE: Going to be a little late. Having some issues at work. Twitch Cooler09 Steam Game: League of legends LoL Summoner name: A Puma/A snow leopard Team speak: Message me for more information either through meetup or on steam. Make sure you let me know you're from meet up if you add me so I can find you</t>
  </si>
  <si>
    <t>mpbjllytpbfb</t>
  </si>
  <si>
    <t>Twitch Cooler09 Steam Game: League of legends Summoner name: A Puma Team speak/Skype: Message me for more information either through meetup or on steam.</t>
  </si>
  <si>
    <t>mpbjllytpbgc</t>
  </si>
  <si>
    <t>Twitch Cooler09 Steam Game: League of legendsSummoner name: A Puma Team speak: Message me for more information either through meetup steam or add me on league.</t>
  </si>
  <si>
    <t>mpbjllyvcbhb</t>
  </si>
  <si>
    <t>Stream Night! Crackd Gaming\'s Weekly Stream</t>
  </si>
  <si>
    <t>UPDATE: add "A Puma" on league Twitch Cooler09 Steam Game: league of legends Team speak: Message me for more information either through meetup or on steam.</t>
  </si>
  <si>
    <t>mpbjllyvcbzb</t>
  </si>
  <si>
    <t>UPDATE: were trying something new this week. We're going to try streaming Dead of winter(a board game) so sorry if you were looking to play something this week. Feel free to stop in and chat though. =) Twitch Cooler09 Game: Dead of Winter(board game)</t>
  </si>
  <si>
    <t>mshbnlyvcbfb</t>
  </si>
  <si>
    <t>Japanese Study Group level 3 *NEW YEAR* NEW TIME*</t>
  </si>
  <si>
    <t>We will be using "Japanese for Busy People" book 2 version 3. As usual we\'ll meet in Classroom C. This is a combination of "Beginner 2" and Intermediate 1" levels from last year. Let\'s try to figure out how we can improve upon what we are learning so that we can make it both more interactive and at the same time begin to really use our language skills. Do we want to try having more quizzes? Interactive dialog? Roleplaying?</t>
  </si>
  <si>
    <t>mshbnlyvcbgc</t>
  </si>
  <si>
    <t>Japanese Study Group level 3</t>
  </si>
  <si>
    <t>mshbnlyvcbnb</t>
  </si>
  <si>
    <t>mshbnlyvcbpc</t>
  </si>
  <si>
    <t>mshbnlyvcbwb</t>
  </si>
  <si>
    <t>Tri-County Real Estate Investing</t>
  </si>
  <si>
    <t>This group is for individuals in the Westmoreland Armstrong Butler County area interested in learning about the real estate investment business. The group is for the experienced investor as well as any one considering purchasing or investing in real estate with the IRAs and gaining an above average return on their investment.</t>
  </si>
  <si>
    <t xml:space="preserve">Cashflow; Real Estate Networking; Real Estate Foreclosures; Real Estate Investors; Real Estate Investing; Real Estate; Beginner Real Estate Investing; </t>
  </si>
  <si>
    <t>271 days</t>
  </si>
  <si>
    <t>mwfthlytlbhb</t>
  </si>
  <si>
    <t>Start Up Meeting</t>
  </si>
  <si>
    <t>King\'s is located across from Kiski Area High School. This will be a start up meeting to establish the group\'s area of interest and plan future meetings.</t>
  </si>
  <si>
    <t>mwfthlyvcbjb</t>
  </si>
  <si>
    <t>mwjgplyvcblc</t>
  </si>
  <si>
    <t>Let\'s get together and help each other.</t>
  </si>
  <si>
    <t>Topic to come. Feel free to join us and just have water or coffee if you don\'t want to eat.</t>
  </si>
  <si>
    <t>Olive Garden Greentree</t>
  </si>
  <si>
    <t xml:space="preserve"> 971 Greentree Rd</t>
  </si>
  <si>
    <t>mwtdmlytpbxb</t>
  </si>
  <si>
    <t>Wednesday 9-10:30 pm at Southpointe (CPU Members Only - $6 at the door)</t>
  </si>
  <si>
    <t>It's easy to join - membership is only $5 for the year.</t>
  </si>
  <si>
    <t>Southpointe Fieldhouse</t>
  </si>
  <si>
    <t xml:space="preserve"> 104 Cecil-Henderson Road</t>
  </si>
  <si>
    <t>mwwpmlyvcblb</t>
  </si>
  <si>
    <t>Mindfulness Group</t>
  </si>
  <si>
    <t>mxkqhlytlbhc</t>
  </si>
  <si>
    <t>Squirrel Hill Day Tanglers</t>
  </si>
  <si>
    <t>This is an informal meet-up for those interested in doing Zentangle art together. Not a formal structured class but an exchange of ideas and enthusiasms. Bring along your sketchbook "tiles" (3.5 " square heavyweight paper) pen pencil and a favorite pattern to share/teach to others. "Show &amp;amp; Tell" is always welcome -and will be enthusiastically appreciated!</t>
  </si>
  <si>
    <t>mxkqhlytmbdc</t>
  </si>
  <si>
    <t>mxkqhlytpbgc</t>
  </si>
  <si>
    <t>mxkqhlytqbdc</t>
  </si>
  <si>
    <t>mxkqhlyvcbjc</t>
  </si>
  <si>
    <t>Tarot and Oracle Card MeetUp Group</t>
  </si>
  <si>
    <t xml:space="preserve">This group is for those of all levels of experience who are interested in Tarot Lenormand and Oracle cards. We'll meet once a month to exchange readings share tips and information learn new spreads work on learning how to use reversals learn how to use Tarot and Oracles for spiritual pathwork how to trim a deck (for large cards) etc. If you've just decided you might like to learn to read Tarot Lenormand or Oracle cards then this is the place for you to come to take a closer look get hands on with some decks and learn more so that you can better decide if it's right for you and if there's a particular deck that calls to you. Our mission is to have fun be informative and inspirational as we meet new people and to learn and grow together. </t>
  </si>
  <si>
    <t xml:space="preserve">Metaphysics; Tarot; Oracle Card Reading; Learning Tarot; tarot readers; Tarot Class; Tarot Readings; Tarot Card Reading; Developing Tarot Skills; Tarot Practice; Tarot Development; Intuitive Tarot; Lenormand; Tarot and Oracle Cards and Divination Tools; Tarot Lenormand Oracle Divination; </t>
  </si>
  <si>
    <t>nccphlytlbmb</t>
  </si>
  <si>
    <t>nccphlytmbrb</t>
  </si>
  <si>
    <t>nccphlytnbpb</t>
  </si>
  <si>
    <t>nccphlytpblb</t>
  </si>
  <si>
    <t xml:space="preserve">Lately there have been decks that are being passed along and books that are available to new homes so not only knowledge but tools and resources are also being passed along occasionally. Plus as some of us have extensive collections of Tarot and Oracle decks that we bring along the opportunity exists to get your hands on decks to see if they are ones you would wish to purchase. </t>
  </si>
  <si>
    <t>nccphlytqbrb</t>
  </si>
  <si>
    <t>nccphlyvcbnb</t>
  </si>
  <si>
    <t>ndfqhlytlbhc</t>
  </si>
  <si>
    <t>Beginner Ukulele Jam - 4th Tuesday</t>
  </si>
  <si>
    <t>http://img2.meetupstatic.com/img/1723755200050492932723/smileys/biggrin.gifBeginner ukulele players in the South Hills of Pittsburgh. Now you can jam with other newer players at Mt. Lebanon Library the 2nd and 4th Tuesday of each month. These sessions are for players who have had a few lessons or know some basic chords and want to learn more while playing with others. We will experiment with basic strums alternate chords and how to move from one chord to the next. We will play songs slowly at first and then again only faster. The group will choose the songs they want to play using "The Daily Ukulele 365 Songs for Better Living" by Liz and Jim Beloff. This book is available from local music stores and online. Bring your ukulele and a floor music stand along with the music book. If you want to play songs other than what is in this book please notify the group the week prior so copies can be made. As we progress we will open the group to more advanced players and more challenging music selections. If you have any questions please contact Patty Williams at [masked].</t>
  </si>
  <si>
    <t>ndfqhlytmbdc</t>
  </si>
  <si>
    <t>ndfqhlytnbkc</t>
  </si>
  <si>
    <t>ndfqhlytpbgc</t>
  </si>
  <si>
    <t xml:space="preserve"> Our beginner Ukulele Jammers are moving along so well that we have decided to play for a nursing home Marion Manon on December 8 2015. To that end we have added extras jams to prepare. We are meeting at the location above on November 17 and December 1 2015. Please bring your Holiday music yellow book and music stand and of course your ukulele and singing voice to prepare for this premiere gig. If you have any questions please contact Patty Williams at [masked].</t>
  </si>
  <si>
    <t>Unitarian Universalist Church of The South Hills</t>
  </si>
  <si>
    <t xml:space="preserve"> 1240 Washington Rd</t>
  </si>
  <si>
    <t>ndfqhlytqbdc</t>
  </si>
  <si>
    <t xml:space="preserve"> Beginner ukulele players in the South Hills of Pittsburgh. Now you can jam with other newer players at Mt. Lebanon Library the 2nd and 4th Tuesday of each month. These sessions are for players who have had a few lessons or know some basic chords and want to learn more while playing with others. We will experiment with basic strums alternate chords and how to move from one chord to the next. We will play songs slowly at first and then again only faster. The group will choose the songs they want to play using "The Daily Ukulele 365 Songs for Better Living" by Liz and Jim Beloff. This book is available from local music stores and online. Bring your ukulele and a floor music stand along with the music book. If you want to play songs other than what is in this book please notify the group the week prior so copies can be made. As we are progressing we are now opening the group to more advanced players and more challenging music selections. If you have any questions please contact Patty Williams at [masked].</t>
  </si>
  <si>
    <t>ndfqhlyvcbjc</t>
  </si>
  <si>
    <t>Pittsburgh Google for Nonprofits User Group</t>
  </si>
  <si>
    <t xml:space="preserve"> Welcome to the Pittsburgh Google for Non-Profits User Group! (PghG4NPUG) We are people working for nonprofits in the Pittsburgh Pennsylvania region using Google for Nonprofits in our organizations. Our aim to to help each other use these tools to make our organizations more effective. Please RSVP for upcoming User Group meetups or visit our online discussion group hosted by Computer Reach: https://groups.google.com/a/computerreach.org/forum/#!categories/pittsburghg4npug</t>
  </si>
  <si>
    <t xml:space="preserve">Google; Google Technology User Group; Nonprofit Marketing; Nonprofit Communications; Google Apps; Nonprofits Needing Help; Nonprofit Technology; Nonprofit Solutions; Helping Non-Profits; Google Apps for Business; </t>
  </si>
  <si>
    <t>116 days</t>
  </si>
  <si>
    <t>nfgxllytpbxb</t>
  </si>
  <si>
    <t>Monthly PG4NPUG Meetup (Google Pittsburgh)</t>
  </si>
  <si>
    <t xml:space="preserve"> 6425 Penn Avenue</t>
  </si>
  <si>
    <t>nfgxllytqbmb</t>
  </si>
  <si>
    <t>nfgxllyvcbrb</t>
  </si>
  <si>
    <t>nfxqmlytqbnb</t>
  </si>
  <si>
    <t>Visit the Carnegie Museums of Art and Natural History for FREE!</t>
  </si>
  <si>
    <t>Free admission Thursdays Dec. 3 10 and 17 from 3 to 8 pm.Visit the Carnegie Museums of Art and Natural History for FREE! 4400 Forbes Avenue in OAKLAND! Free admission Thursdays Dec. 3 10 and 17 from 3 to 8 pm. You can see Christmas trees with hand-crafted ornaments and the famous Italian Nativity plus all the regular exhibits. THIS MEETUP NOW HAS AN ORGANIZER: JACKI Where to MEET: We meeting at the front entrance desk on Dec. 10th at Carnegie museum at 3:00pm or 5:30pm. *** HEADS UP: This is still a NON-Hosted Event. (if someone wants to host this please email frank at [masked] ). BUT I\'d say meet at main entrance desk at 5:30pm and 6pm and look for other MEETUP PEOPLE!</t>
  </si>
  <si>
    <t>nfxqmlytqbwb</t>
  </si>
  <si>
    <t>Visit the Carnegie Museums of Art and Natural History for FREE! Thurs Dec 17th!</t>
  </si>
  <si>
    <t>FREE THURSDAY ADMISSION TO THE CARNEGIE MUSEUM in Oakland! This is the last FREE Thursday! TAKE ADVANTAGE OF IT IF YOU CAN! Free admission Thursdays Dec. 3 10 and 17 from 3 to 8 pm.Visit the Carnegie Museums of Art and Natural History for FREE! 4400 Forbes Avenue in OAKLAND! Free admission Thursdays Dec. 3 10 and 17 from 3 to 8 pm. You can see Christmas trees with hand-crafted ornaments and the famous Italian Nativity plus all the regular exhibits. WHERE WE ARE MEETING: FRANK (aka Big Kahuna) will have a Orange Florescent bicycle flag and will be there at the entrance from: 3:30-3:40pm and 5:30-5:40pm PLEASE MEETUP at those Times! Or just enjoy the museum on your own! Do whatever ya want! IT\'s FREE! Hey Yinz guyz Pittsburgh is awesome N\'at! Find out how amazing it is! Frank\'s phone for TEXTING ONLY is[masked]-0784. Hope to see you there this is my RMU GRADUATION PRESENT TO MYSELF (my 2nd degree).</t>
  </si>
  <si>
    <t>ngdmglytlbhb</t>
  </si>
  <si>
    <t>TRIC / NSP - Wednesday Beginners Skates &amp; FREE Skate Lessons</t>
  </si>
  <si>
    <t>Regular season weekly Wednesday Start and Stop Clinic and organized street skates in Shadyside. "FREE" Lessons start at 6:30 pm &amp;amp; the street skates start at 7:00 pm. If you need loaner skates helmet wrist guards for lessons please call [masked]) at least 2 days in advance or email at: [masked] Two (2) street skates available: Beginners Skate (7:15pm) is for those new to skating and having learned some of the basic skating and braking skills. Lasts about 45 minutes. Skate is on fairly level back streets of Shadyside with minimal traffic. This is a patrolled skate. Advanced Beginners Skate (7:00pm) for those who can brake and skate with confidence and are ready to improve their skills. Ability to skate small hills and some street traffic. Skate lasts from about 1 to 1 1/2 hours. Skate route is generally from Shadyside to Oakland Pitt CMU and surrounding areas. This is a patrolled skate. Helmets and wrist guards required as a minimum on all skates. Occasional post skate tailgate gathering or walk to local eateries after the skate. Note: All skates are weather permitting. If the streets are dry we should be skating! Lessons are conducted by the National Skate Patrol.</t>
  </si>
  <si>
    <t>ngdmglytlbjc</t>
  </si>
  <si>
    <t>ngdmglytlbqb</t>
  </si>
  <si>
    <t>ngdmglytlbzb</t>
  </si>
  <si>
    <t>ngdmglytmbdb</t>
  </si>
  <si>
    <t>ngdmglytmbfc</t>
  </si>
  <si>
    <t>ngdmglytmbmb</t>
  </si>
  <si>
    <t>ngdmglytmbnc</t>
  </si>
  <si>
    <t>ngdmglytmbvb</t>
  </si>
  <si>
    <t>nhddhlytlbjc</t>
  </si>
  <si>
    <t>WSBA After Work Network</t>
  </si>
  <si>
    <t xml:space="preserve"> Congratulations to Debi Arnett for winning the 2013 Director's Choice Award!!! Hosted by Debi Arnett Who's Your Brother and co hosted by Heather Herrington of Flawless Execution Events. Get Heard! Get Noticed! Get Leads! (TM) This is an informal networking event from 5:30 - 7 pm open to any business men and women who would like to increase their business contacts or clients in the Pittsburgh area. Please bring 10-20 of your business cards to pass out as you mingle and cash for hors d'oeuvres and cocktails. This is a casual event so there will be no formal commercials. Please RSVP if you plan to attend this after-work event. If your schedule becomes free the day of the event you may attend without an RSVP but RSVP is still appreciated. This event is subject to cancellation when the event has 3 or less RSVPs. Event cancellation policy. If you are not a WSBA member and would like to attend as a guest please contact Debi Arnett at [masked] or[masked] If you have an interest in becoming a General member ($50/year) or Premier member ($100/year) of WSBA please contact &amp;lt;a&amp;gt;Debi Arnett&amp;lt;/a&amp;gt; @ [masked] or by phone. Any non member that RSVP s and does not attend will be removed from this site. All members should also be changing RSVP's if not attending so the hosts are up to date on how many are attending. </t>
  </si>
  <si>
    <t>Steel Cactus Mexican Restaurant and Cantina</t>
  </si>
  <si>
    <t xml:space="preserve"> 1831 E Carson Street ( south side )</t>
  </si>
  <si>
    <t>nhddhlytmbfc</t>
  </si>
  <si>
    <t xml:space="preserve"> Congratulations to Debi Arnett for winning the 2013 Director's Choice Award!!! Hosted by Debi Arnett Who's Your Brother and co hosted by Heather Herrington of Flawless Execution Events. Get Heard! Get Noticed! Get Leads! (TM) This is an informal networking event from 5:30 - 7 pm open to any business men and women who would like to increase their business contacts or clients in the Pittsburgh area. Please bring 10-20 of your business cards to pass out as you mingle and cash for hors d'oeuvres and cocktails. This is a casual event so there will be no formal commercials. Please RSVP if you plan to attend this after-work event. If your schedule becomes free the day of the event you may attend without an RSVP but RSVP is still appreciated. This event is subject to cancellation when the event has 3 or less RSVPs. Event cancellation policy. If you are not a WSBA member and would like to attend as a guest please contact Debi Arnett at [masked] or[masked] If you have an interest in becoming a General member ($50/year) or Premier member ($100/year) of WSBA please contact &amp;lt;a&amp;gt;Debi Arnett&amp;lt;/a&amp;gt; @ [masked] or by phone. Any non member that RSVP s and does not attend will be removed from this site. All members should also be changing RSVP's if not attending so the hosts are up to date on how many are attending.</t>
  </si>
  <si>
    <t>nhddhlyvcbkc</t>
  </si>
  <si>
    <t xml:space="preserve"> Congratulations to Debi Arnett for winning the 2013 Director's Choice Award!!! Hosted by Debi Arnett Allegheny County Director of WSBA and Edie Coates of Ace in the Hole Entertainment Get Heard! Get Noticed! Get Leads! (TM) This is an informal networking event from 5:30 - 7 pm open to any business men and women who would like to increase their business contacts or clients in the Pittsburgh area. Please bring 10-20 of your business cards to pass out as you mingle and cash for hors d'oeuvres and cocktails. This is a casual event so there will be no formal commercials. Please RSVP if you plan to attend this after-work event. If your schedule becomes free the day of the event you may attend without an RSVP but RSVP is still appreciated. This event is subject to cancellation when the event has 3 or less RSVPs. Event cancellation policy. If you are not a WSBA member and would like to attend as a guest please contact Debi Arnett at [masked] or[masked] If you have an interest in becoming a General member ($50/year) or Premier member ($100/year) of WSBA please contact &amp;lt;a&amp;gt;Debi Arnett&amp;lt;/a&amp;gt; @ [masked] or by phone. Any non member that RSVP s and does not attend will be removed from this site. All members should also be changing RSVP's if not attending so the hosts are up to date on how many are attending.</t>
  </si>
  <si>
    <t>#UnstuckPgh - Get Stronger Help Other Entrepreneurs</t>
  </si>
  <si>
    <t xml:space="preserve">The #UnstuckPgh meetup was founded in hopes of promoting a diverse (people industry academic background geography etc) environment to think about what it takes to be a successful entrepreneur. Each week is a hands on format where you meet and work with entrepreneurs from all over the city to solve problems learn from lessons of the past think critically about how you build or manage culture products or services and much more. You can follow along at www.twitter.com/unstuckpgh. We start at 8AM sharp and always wrap up key lessons learned from the week's discussion/workshop at about 9AM. People who attend run or work at non profits study or teach in academia (students and professors) are developers designers musicians DJs laborers storytellers and just about anyone else who thinks that they have a responsibility to get stronger each week and build something unique. Bring a friend (that doesn't look or have the same background as you) and enjoy FREE coffee thanks to our sponsor MadeInPgh.com. A www.Fygment.com Production. </t>
  </si>
  <si>
    <t xml:space="preserve">Business; Business Strategy; Entrepreneurship; Entrepreneur Networking; Startup Businesses; Business to Business Marketing; </t>
  </si>
  <si>
    <t>417 days</t>
  </si>
  <si>
    <t>njtvglytlbfb</t>
  </si>
  <si>
    <t>Get your ideas or business UNSTUCK!</t>
  </si>
  <si>
    <t>2 Rules for the meet up: 1) No solicitation of services *cool if someone comes to you but consultants/lawyers/coaches beware any sales pitches and you'll have to find a new Monday ritual 2) Make sure to state whether what you are saying is an opinion or fact (both very much welcome) so to not confuse anyone about where the point of view comes from Location change: Repair The World - 6022 Broad St. (Around the corner from Zeke's Coffee - grab your coffee from there and head over) Share or listen to ideas but don't be fooled this is not startup therapy or feeding the ego this is about getting to work and removing the obstacles to make your idea a reality. All entrepreneurs are welcome and it's not uncommon for us to have musicians artists chefs writers developers renovators or just about anyone else you can think of join the conversation.</t>
  </si>
  <si>
    <t>njtvglytlbgc</t>
  </si>
  <si>
    <t>Monday August 24th's session will be lead by Adam Paulisick. We'll be focusing on vulnerability and exercises to help use the strength that comes from admitting we are not super-heroes (all the time). You'll be asked to think independently and work in small groups we always get together at the end for key (large group) takeaways. Make sure to bring a friend we start at 8AM sharp. 2 Rules for the meet up: 1) No solicitation of services *cool if someone comes to you but consultants/lawyers/coaches beware any sales pitches and you'll have to find a new Monday ritual 2) Make sure to state whether what you are saying is an opinion or fact (both very much welcome) so to not confuse anyone about where the point of view comes from Location change: Repair The World - 6022 Broad St. (Around the corner from Zeke's Coffee - grab it there or enjoy our FREE coffee) Share or listen to ideas but don't be fooled this is not startup therapy or feeding the ego this is about getting to work and removing the obstacles to make your idea a reality. All entrepreneurs are welcome and it's not uncommon for us to have musicians artists chefs writers developers renovators or just about anyone else you can think of join the conversation.</t>
  </si>
  <si>
    <t>njtvglytlbnb</t>
  </si>
  <si>
    <t>njtvglytlbpc</t>
  </si>
  <si>
    <t>njtvglytlbwb</t>
  </si>
  <si>
    <t>8/17's Session lead by Adam: Team building and Team breaking hands on exercise to see who is your first hire (or maybe your first fire) - Join! 2 Rules for the meet up: 1) No solicitation of services *cool if someone comes to you but consultants/lawyers/coaches beware any sales pitches and you'll have to find a new Monday ritual 2) Make sure to state whether what you are saying is an opinion or fact (both very much welcome) so to not confuse anyone about where the point of view comes from Location change: Repair The World - 6022 Broad St. (Around the corner from Zeke's Coffee - grab your coffee from there and head over) Share or listen to ideas but don't be fooled this is not startup therapy or feeding the ego this is about getting to work and removing the obstacles to make your idea a reality. All entrepreneurs are welcome and it's not uncommon for us to have musicians artists chefs writers developers renovators or just about anyone else you can think of join the conversation.</t>
  </si>
  <si>
    <t>njtvglytmbcc</t>
  </si>
  <si>
    <t>njtvglytmbkb</t>
  </si>
  <si>
    <t>njtvglytmblc</t>
  </si>
  <si>
    <t>njtvglytmbsb</t>
  </si>
  <si>
    <t>njtvglytnbhb</t>
  </si>
  <si>
    <t>njtvglytnbjc</t>
  </si>
  <si>
    <t>njtvglytnbqb</t>
  </si>
  <si>
    <t>njtvglytnbzb</t>
  </si>
  <si>
    <t>njtvglytpbdb</t>
  </si>
  <si>
    <t>njtvglytpbfc</t>
  </si>
  <si>
    <t>njtvglytpbmb</t>
  </si>
  <si>
    <t>njtvglytpbnc</t>
  </si>
  <si>
    <t>njtvglytpbvb</t>
  </si>
  <si>
    <t>njtvglytqbcc</t>
  </si>
  <si>
    <t>njtvglytqbkb</t>
  </si>
  <si>
    <t>njtvglytqblc</t>
  </si>
  <si>
    <t>2 Rules for the meet up: 1) No solicitation of services *cool if someone comes to you but consultants/lawyers/coaches beware any sales pitches and you'll have to find a new Monday ritual 2) Make sure to state whether what you are saying is an opinion or fact (both very much welcome) so to not confuse anyone about where the point of view comes from Location change: Repair The World - 6022 Broad St. Around the corner from Zeke's Coffee Share or listen to ideas but don't be fooled this is not startup therapy or feeding the ego this is about getting to work and removing the obstacles to make your idea a reality. All entrepreneurs are welcome and it's not uncommon for us to have musicians artists chefs writers developers renovators or just about anyone else you can think of join the conversation.</t>
  </si>
  <si>
    <t>njtvglytqbsb</t>
  </si>
  <si>
    <t>njwqhlytlblb</t>
  </si>
  <si>
    <t>npfvmlytqbbc</t>
  </si>
  <si>
    <t>Open Meditation</t>
  </si>
  <si>
    <t xml:space="preserve">Join us for meditation refreshments and discussion at the Pittsburgh Shambhala Center on Sunday mornings! Schedule: 10:30 11:30 am: Meditation instruction and sitting 11:30 noon: Discussion then tea and refreshments First time visitors to the Center are encouraged to arrive a few minutes before 10:30 am to become familiar with the space and to determine their preferred sitting posture (on a cushion or on a chair). Please note that occasionally because of holidays or conflicts with another programs there may be a change in the regular schedule so it s always good to check the calendar before you come. www.pittsburgh.shambhala.org </t>
  </si>
  <si>
    <t xml:space="preserve"> 733 North Highland Avenue</t>
  </si>
  <si>
    <t>npfvmlyvcbfb</t>
  </si>
  <si>
    <t>nrpgglytlbdc</t>
  </si>
  <si>
    <t>nrpgglytlbfc</t>
  </si>
  <si>
    <t>nrpgglytlbmc</t>
  </si>
  <si>
    <t>nrpgglytlbnc</t>
  </si>
  <si>
    <t>nrpgglytmbbc</t>
  </si>
  <si>
    <t>nrpgglytmbhb</t>
  </si>
  <si>
    <t>nrpgglytmbjb</t>
  </si>
  <si>
    <t>nrpgglytmbjc</t>
  </si>
  <si>
    <t>nrpgglytmbkc</t>
  </si>
  <si>
    <t>nrpgglytmbqb</t>
  </si>
  <si>
    <t>nrpgglytmbrb</t>
  </si>
  <si>
    <t>nrpgglytmbzb</t>
  </si>
  <si>
    <t>ntmvglytpblb</t>
  </si>
  <si>
    <t>Sound Bath - NOT A FORMAL MEETUP</t>
  </si>
  <si>
    <t xml:space="preserve">This is not a formal meetup. We share this information with you because it is a metaphysics event in Pittsburgh that you may enjoy attending. Here the details about the event: Sound Bath with Brooke Smokelin Sound Baths are often referred to as horizontal concerts because everyone lies down on a yoga mat to enjoy the music and receive the vibrational healing. In this relaxed position and state of mind the transcendent sonic experience begins with the pure tones and overtones of quartz crystal singing bowls creating a magnificent matrix of vibration to recalibrate the human energy system into a powerful place of resonance. Every cell of you and all the water within you begins to vibrate and eventually comes into harmony with everything around you- other people a sense of place a feeling of One-ness induced restored and supported by sound. Add to this the blissfulness of a flute singing a song of truth and lightness so bright and clear you will be elevated into a new way of seeing and being. We often begin with the Spirit Drums and end with group free-form toning. It's quite magnificent! I hope you'll join us in the music.... Just relax enjoy the sound bath and receive. Sliding scale $10- $20 </t>
  </si>
  <si>
    <t>ntmvglytqbrb</t>
  </si>
  <si>
    <t>The Founding Moms' Exchange: Pittsburgh!</t>
  </si>
  <si>
    <t xml:space="preserve">Entrepreneurial moms meet and network with each other. Anyone who owns a business wants to own one is working on a creative venture or wants to be around other businesswomen in Pittsburgh and surrounding neighborhoods can be a part of this Exchange. You do not have to be a business owner yet. This Exchange is about networking helping each other through trials and tribulations questions problems educating and empowering each other. We will invite speakers and experts on interesting topics. And of course we will discuss our kids too! We want to know more about you and your venture. We don't sell to or recruit fellow members we provide a safe haven away from all that. Let's take each other's businesses out to our own networks and help each other thrive. We encourage you to visit The Founding Moms to read more about mom entrepreneurs everywhere. See you soon! </t>
  </si>
  <si>
    <t xml:space="preserve">Small Business; Moms; Work at Home Moms; Women Entrepreneurs; Business Strategy; Entrepreneurship; Mompreneurs; Professional Women; Moms in Business; Female Entrepreneurs; Mom Entrepreneurs; Momtrepreneurs; MomExchange; </t>
  </si>
  <si>
    <t>1905 days</t>
  </si>
  <si>
    <t>nxbjmlyvcblb</t>
  </si>
  <si>
    <t>Founding Moms' Pittsburgh</t>
  </si>
  <si>
    <t xml:space="preserve"> 723 Washington Ave.</t>
  </si>
  <si>
    <t>nzfdklytlbcc</t>
  </si>
  <si>
    <t>WSBA The Network Lunch TM-Monroeville</t>
  </si>
  <si>
    <t xml:space="preserve"> Get Heard! Get Noticed! Get Leads! (TM) Hosted by: Denise LaRosa of the blog Mom Talk and Edie Coates from Ace In the Hole Entertainment. This is an informal networking event open to any business woman who would like to increase her business contacts or clients in the Monroeville area. Things to bring: - 10-20 business cards or marketing material - cash for your lunch check - $5 meeting fee (non members only) AGENDA 1:00 pm - attendees arrive reviews menu gives the server their drink order and open networking: everyone stands up to introduce oneself to others and pass their business card 1:15 pm - server takes lunch order and the sign in sheet is passed around 1:30 pm - 60 sec. commercials begin 2:00 pm - each person gives a testimony or referral for someone attending the lunch 2:15 pm - Premier member does a 5 min. company presentation 2:20 pm - WSBA announcements from Debi/Susan 2:30 pm - lunch has ended. Open networking is welcomed. Be prepared to do a 60 second commercial about yourself. Please RSVP if you plan to attend this lunch. If your schedule becomes free the day of the lunch then you may attend without an RSVP. This lunch is subject to cancellation when the lunch has 3 or less RSVPs.Lunch cancellation policy. If you are not a WSBA member and would like to attend as a guest please email Debi Arnett @ [masked] If you have an interest in becoming a General member ($50/year) or Premier member ($100/year) of WSBA please contact &amp;lt;a&amp;gt;Debi Arnett &amp;lt;/a&amp;gt;or [masked] Any non member will be removed from this site if they RSVP and they do not attend.</t>
  </si>
  <si>
    <t>nzfdklytmbxb</t>
  </si>
  <si>
    <t>nzfdklytnbvb</t>
  </si>
  <si>
    <t>nzfdklyvcbtb</t>
  </si>
  <si>
    <t>nzxdllytnbfb</t>
  </si>
  <si>
    <t>Bonjour! This is for all beginning and intermediate levels. I\'m going to offer this 4x a month (with occasional cancellations). The location might vary a bit but will be in shadyside/sq. hill for now. The focus of the group is on communication strategies (improving your conversational skills). The session will be divided into 2 parts: - Beginning (10-11am) - preview FIA Orientation &amp;amp; "planning &amp;amp; anticipating 1".Textbook we are using now is FRENCH IN ACTION (any edition). Video is available online @ &amp;lt;http://www.learner.org/resources/series83.html&amp;gt;. I have pdf copies of other materials. ch 1 - 26 - Intermediate (11am-12pm) - preview FIA orientation &amp;amp; "ch 27 "Transportation and Travel I" Video is available online @ &amp;lt;http://www.learner.org/resources/series83.html&amp;gt;. I have pdf copies of other materials. FRENCH IN ACTION ch 27 - 52 You are welcome to stay for both sections. Just a reminder: if you cannot come for whatever reason please be so kind as to cancel your RSVP online. That helps let me not print so many docs. And gives your spot them someone else. Merci! This will be supplemented with other grammar / vocabulary.</t>
  </si>
  <si>
    <t>nzxdllytnbgc</t>
  </si>
  <si>
    <t>Update for students attending: The textbook is French in Action.Preparation for the Saturday morning session:1 - Watch or Review the videos online http://www.learner.org/resources/series83.htmlCh 3-4: Planning &amp;amp; Anticipating II &amp;amp; III Ch 15-16: Encounters II &amp;amp; III2 - Review the chapters and workbook pages (online) through:&amp;lt;https://frenchlessons.moodlecloud.com/&amp;gt; See if you can answer the questions orally at the end of the chapters. For beginners - ch 4 / for others ch 15 (review) &amp;amp; 16 (new Documents are available here: https://goo.gl/0OTPg1 Ch 4 elements: Giving and receiving feedback: expressing choices and preferences; decisive and in decisive responses ( 4 .10 4 .11)Processing information: going through customs; getting from the airport to Paris; information about lodgings for foreign stu dents in ParisPhonetics: the vowels in le la and les: nasal vowels; non-pronunciation of final consonants [masked]) Masculine and feminine gender ( 4 .12) Agreement in gender and number (4.13- 4.15 4.29 4.30) Elision and liaison [masked]) Masculine and f eminine of words ending in -ais -ain and -ien (extension) and in - ois [masked]) Verbs in -er present indicative [masked]) Etre present indicative ( [masked]) Ch 16 elements: Establishing and maintaining relation ships: sharing secrets; sharing experiences: agreeing and disagreeingProcessing information; making plans; in quiring and answering questions; asking for help and respondingSocializing: extending and accepting invitations Absence: pas de aucun (16.6) Passage of time: tout l'heure apr s demain avant-hier [masked])Phonetics: /s/ and /z/ (16.4 16.5) Y (16.7 16.8) Devoir present indicative (16.9 16.10) The imperfect and pass compos (16.15 16.16) t Vouloir pouvoir review [masked]) t Avoir envie de [masked]) t Profiter de [masked]) t Conna tre versus savoir review (16.28- 16.30) Verb forms croire voir essayer venir tenir comprendre [masked]) Bonjour! This is for all beginning and intermediate levels. I'm going to offer this 4x a month (with occasional cancellations). The location might vary a bit but will be in shadyside/sq. hill for now. The focus of the group is on communication strategies (improving your conversational skills). The session will be divided into 2 parts: Beginning (10-11) Textbook we are using now is FRENCH IN ACTION (any edition). Video is available online @ &amp;lt;http://www.learner.org/resources/series83.html&amp;gt;. I have pdf copies of other materials. ch 1 - 26 Intermediate (11-12) FRENCH IN ACTION ch 27 - 52 You are welcome to stay for both sections. Just a reminder: if you cannot come for whatever reason please be so kind as to cancel your RSVP online. That helps let me not print so many docs. And gives your spot them someone else. Merci! This will be supplemented with other grammar / vocabulary.</t>
  </si>
  <si>
    <t>nzxdllytnbnb</t>
  </si>
  <si>
    <t>Bonjour! This is for all beginning and intermediate levels. I'm going to offer this 4x a month (with occasional cancellations). The location might vary a bit but will be in shadyside/sq. hill for now. The focus of the group is on communication strategies (improving your conversational skills). The session will be divided into 2 parts: Beginning (10-11) Textbook we are using now is FRENCH IN ACTION (any edition). Video is available online @ &amp;lt;http://www.learner.org/resources/series83.html&amp;gt;. I have pdf copies of other materials. ch 1 - 26 Intermediate (11-12) FRENCH IN ACTION ch 27 - 52 You are welcome to stay for both sections. Just a reminder: if you cannot come for whatever reason please be so kind as to cancel your RSVP online. That helps let me not print so many docs. And gives your spot them someone else. Merci! This will be supplemented with other grammar / vocabulary.</t>
  </si>
  <si>
    <t>nzxdllytnbpc</t>
  </si>
  <si>
    <t>French conversation at Coffee Tree UPDATE (beginning &amp; intermediate levels)</t>
  </si>
  <si>
    <t>Update (Thu Oct 29) - There is room for more to attend the Saturday session - both for beginners and for those starting to learn past tenses. Let me know if you have questions. I will definitely be there. Let me know if you have questions. Marc[masked] Bonjour! This is for all beginning and intermediate levels. I'm going to offer this 4x a month (with occasional cancellations). The location might vary a bit but will be in shadyside/sq. hill for now. The focus of the group is on communication strategies (improving your conversational skills). The textbook we are using now is FRENCH IN ACTION (any edition) . Video is available online @ &amp;lt; http://www.learner.org/resources/series83.html&amp;gt;. I have pdf copies of other materials. Audio Files (available later today) &amp;amp; Documents are available. The session will be divided into 2 parts: Beginning (10AM-11AM) - Chapter 4 review / intro to 5. Please do the homework online (see below) - this includes printing lab portion and reading script and watching videos online. Ch 5 Video is: Names and Origins Numbers; expressing age; giving commands; necessity; negation. Numbers 1-29; avoir; avoir in expressions of age; ne ... pas; imperatives of -er verbs; il faut and infinitives. - Intermediate (11AM-12PM) - Chapter 16 (review) and 17 (intro) Please do the homework online (see below) - this includes printing &amp;amp; completing as much of the lab portion as you can and reading the textbook script and watching videos online. Ch 17 Video is: Occupations I Talking about work; degrees of assent; days and months of the year; buying and spending; approximating; talking about years and centuries. Aller versus venir; prepositions; contractions of definite article with de and ; adverbial pronouns y and en; vouloir pouvoir; c'est versus il/elle est; ne ... plus ne ... jamais; pronoun on; indirect object pronouns; formation of adverbs. the video is: You are welcome to stay for both sections. ONLINE INTERACTIVE MATERIALS - are available for regular students on &amp;lt;https://frenchlessons.moodlecloud.com/ &amp;gt; You need to be added to the database if you want to use the online materials. Please send me: Username / first name / last name / email . I will send you a password for online access and enroll you in the online course. I am using MOODLE as a course management system. Just a reminder: if you cannot come for whatever reason please be so kind as to cancel your RSVP online. That helps let me not print so many docs. And gives your spot them someone else. Merci! This will be supplemented with other grammar / vocabulary.</t>
  </si>
  <si>
    <t>nzxdllytnbwb</t>
  </si>
  <si>
    <t>French Conversation Coffee Tree (French in Action)</t>
  </si>
  <si>
    <t>Let me know if you want to be added to the moodle online course. Update: Preparation for the Saturday morning session: + 1 - Watch or Review the videos online http://www.learner.org/resources/series83.htmlCh 2-3: Planning &amp;amp; Anticipating I &amp;amp; II Ch 14-15: Encounters I &amp;amp; II + 2 - Review the chapters and workbook pages (online) through:&amp;lt;https://frenchlessons.moodlecloud.com/&amp;gt; See if you can answer the questions orally at the end of the chapters. For beginners - ch 2-3 / for others ch 14 - 15 + Ch 15 review on student workbook pages: Phonetics: /r/ (review) (15.5) En au le with expressions of time (15.9 15.10) Precise and approximate numbers and amounts: suffix -aine (15.15 15.16) Prepositions and adverbs of place: o sur sous en face de derri re devant gauche de droite de c t de pr s de l -bas (15.17 15.18) Mener and its compounds amener em mener promener; spelling changes with verbs conjugated like mener (15.19 15.20) Contraction of de and with definite arti cles [masked]) En with expressions of quantity (15.27 15.29) Bonjour! This is the weekly French in Action conversation Group - we will be covering Chapters 3 &amp;amp; 14-15. There is an online component for students in this group - hosted at moodle cloud: frenchlessons.moodlecloud.com The session will be divided into 2 parts: Beginning (10-11) Textbook we are using now is FRENCH IN ACTION (any edition). Video is available online @ &amp;lt;http://www.learner.org/resources/series83.html&amp;gt;. I have pdf copies of other materials. ch 1-2-3 (intro) Intermediate (11-12) FRENCH IN ACTION ch 14-15 You are welcome to stay for both sections. Just a reminder: if you cannot come for whatever reason please be so kind as to cancel your RSVP online. That helps let me not print so many docs. And gives your spot them someone else. Merci! This will be supplemented with other grammar / vocabulary.</t>
  </si>
  <si>
    <t>nzxdllytpbkb</t>
  </si>
  <si>
    <t>Caf conversation ONLINE (comfort of your home)</t>
  </si>
  <si>
    <t>Update: as I will be in Illinois this weekend - I would like to attempt the impossible: an online class. Agenda: We will be using ClickMeeting webinar software - I will need your current email to invite you. FRENCH CONVERSATION - French in Action This is a continuation of the French in Action Saturday Group - but open to all in the meetup. Please rsvp online and I will send a signup link. SCHEDULE 10:00 to 10:10: Introductions 10:15 to 11:00: French in Action Chapters 1-5 review11:00 to 11:10: Introductions Intermediate11:10 to 12:00: French in Action Chapters[masked] review Bonjour! This is for all beginning and intermediate levels. I'm going to offer this 4x a month (with occasional cancellations). The location might vary a bit but will be in shadyside/sq. hill for now. The focus of the group is on communication strategies (improving your conversational skills). The session will be divided into 2 parts: Beginning (10-11) Textbook we are using now is FRENCH IN ACTION (any edition). Video is available online @ &amp;lt;http://www.learner.org/resources/series83.html&amp;gt;. I have pdf copies of other materials. ch 1 - 26 Intermediate (11-12) FRENCH IN ACTION ch 27 - 52 You are welcome to stay for both sections. Just a reminder: if you cannot come for whatever reason please be so kind as to cancel your RSVP online. That helps let me not print so many docs. And gives your spot them someone else. Merci! This will be supplemented with other grammar / vocabulary.</t>
  </si>
  <si>
    <t>The Pittsburgh Web Design Meetup Group</t>
  </si>
  <si>
    <t xml:space="preserve">Web Design; </t>
  </si>
  <si>
    <t>4676 days</t>
  </si>
  <si>
    <t>pbddnytlbxb</t>
  </si>
  <si>
    <t>The Pittsburgh Web Design Meetup Group Monthly Meetup</t>
  </si>
  <si>
    <t>pbddnytmbtb</t>
  </si>
  <si>
    <t>pbddnytpbwb</t>
  </si>
  <si>
    <t>pbddnyvcbzb</t>
  </si>
  <si>
    <t>pcjnhlytnbbc</t>
  </si>
  <si>
    <t>Yoga at the Library (Dormont South Hills)</t>
  </si>
  <si>
    <t>This is a traditional Hatha class taught with a vinyasa flow. We flow from one position to the next and focus on alignment posture breath increased flexibility strength and balance. Class is held in the Keith Seminar Center upstairs at Dormont Library. It's private has dimmer lights carpet and we play music. I do the practice as I teach it. I tend to break a sweat and others do too but it depends how much you put into it. The classes are usually 50/50 men and women. Lots of couples - couples friends sisters - attend. The class is donation-based. $5 donation is suggested. All classes are from 7:00 8:00 pm. Beginners are welcome. $5 donation suggested. Loaner mats available. Visit: https://www.facebook.com/dormontyoga for more info. Hope to see you soon.</t>
  </si>
  <si>
    <t>pcjnhlytnbrb</t>
  </si>
  <si>
    <t>pcjnhlytqbpc</t>
  </si>
  <si>
    <t>pcqdmlyvcbgb</t>
  </si>
  <si>
    <t>**NOTE: This group is no longer accepting new members. RSVPs are only open to existing members. Thank you!** The current schedule: We will not meet for the last two Mondays in December. We will resume in January. Jan. 4: Gerri Jan. 11: Matthew We are being offered free use of the meeting room and are therefore guests. The Children\'s Institute has asked that we not park in their lot (handicapped members excepted; if you have plates or a placard you can park in the lot) but park on the street. There is parking on Shady Avenue. The main entrance is on Shady. You must register with the reception desk. We meet in Room 220 which can be difficult to find if you\'ve not been there before so it is best to arrive early so the intrepid experienced members who already know the way can lead you. Bringing breadcrumbs is optional but be aware that they clean and polish the floors in the evenings and this is even more effective than birds for removing trails of breadcrumbs. If you arrive late for your first meeting ask the receptionist for directions. Also be aware that anyone found wandering the halls muttering "220 220..." after 9pm will be swept out with the trash.</t>
  </si>
  <si>
    <t>pcqdmlyvcbhc</t>
  </si>
  <si>
    <t>**NOTE: This group is no longer accepting new members. RSVPs are only open to existing members. Thank you!** The current schedule: January 25 TomFebruary 1 BryanFebruary 8 NickFebruary 15 JoeFebruary 22 MaxineFebruary 29 Gerri March 7 BrianMarch 14 Katlelyn We are being offered free use of the meeting room and are therefore guests. The Children\'s Institute has asked that we not park in their lot (handicapped members excepted; if you have plates or a placard you can park in the lot) but park on the street. There is parking on Shady Avenue. The main entrance is on Shady. You must register with the reception desk. We meet in Room 220 which can be difficult to find if you\'ve not been there before so it is best to arrive early so the intrepid experienced members who already know the way can lead you. Bringing breadcrumbs is optional but be aware that they clean and polish the floors in the evenings and this is even more effective than birds for removing trails of breadcrumbs. If you arrive late for your first meeting ask the receptionist for directions. Also be aware that anyone found wandering the halls muttering "220 220..." after 9pm will be swept out with the trash.</t>
  </si>
  <si>
    <t>pcqdmlyvcbpb</t>
  </si>
  <si>
    <t>pcqdmlyvcbxb</t>
  </si>
  <si>
    <t>**NOTE: This group is no longer accepting new members. RSVPs are only open to existing members. Thank you!** The current schedule: Jan. 18 GerriJan. 25 Tom Feb. 1 AudreyFeb. 8 NickFeb. 15 JoeFeb. 22 MaxineFeb. 29 Gerri We are being offered free use of the meeting room and are therefore guests. The Children\'s Institute has asked that we not park in their lot (handicapped members excepted; if you have plates or a placard you can park in the lot) but park on the street. There is parking on Shady Avenue. The main entrance is on Shady. You must register with the reception desk. We meet in Room 220 which can be difficult to find if you\'ve not been there before so it is best to arrive early so the intrepid experienced members who already know the way can lead you. Bringing breadcrumbs is optional but be aware that they clean and polish the floors in the evenings and this is even more effective than birds for removing trails of breadcrumbs. If you arrive late for your first meeting ask the receptionist for directions. Also be aware that anyone found wandering the halls muttering "220 220..." after 9pm will be swept out with the trash.</t>
  </si>
  <si>
    <t>pfpjmlytpbzb</t>
  </si>
  <si>
    <t>P.O.W.E.R. - Providing Our Worldly Emotions Rest [In Him] is designed to gather brothers and sisters in Jesus Christ as we submit to the Word of God and direction of the Holy Spirit through an agenda developed to encourage and support each individual\'s Divine purpose! At each gathering we will review scripture specific to the principle of the week pray and share. We will also assess our ascension of commitment categorical areas that we need to give more power to Jesus and commit to daily prayer for individuals within the group. Weekly testimonials of HIS POWER through our faith prayer and works will be used to evaluate living fruit. Topics are divided into three categories and are strictly scripture based welcoming the Holy Spirit to guide each member into Truth: "Ascension of Commitment" addresses scripture related to putting God first followed by the leadership of Jesus Christ within Family Career Community and Self. "Overcoming Adversity" addresses steps to identify rebuke repent forgive and be reconciled in efforts to receive and fulfill His divine purpose including you. "Support Others" is a way for us to connect Advocates of Commitment with individuals in the midst of spiritual mental emotional or physical hardship specific to their ministry. Yes we want to assist in the growth of your discipleship! We feel Led to build a strong diverse group of Advocates of Commitment but it is a priority that all actively and openly pursue the Kingdom striving aggressively for holiness in Jesus Christ. More Info</t>
  </si>
  <si>
    <t>phhgjlytlbgb</t>
  </si>
  <si>
    <t>Rooftop Power Flow at SkyBAR</t>
  </si>
  <si>
    <t>phhgjlytlbpb</t>
  </si>
  <si>
    <t>phhgjlytmbcb</t>
  </si>
  <si>
    <t>Rooftop Yoga at SkyBAR</t>
  </si>
  <si>
    <t>This class is a donations based class for walk ins. Rooftop Power Flow at SKYBAR is a part of our summer series of classes and is offered every Tuesday night. If it is storming/lightning we may have to move inside downstairs to Diesel. Please add us on social media (Yoga Digs) for any updates. Plan to sweat during this 75 minute flow! Power Flow provides a good workout and strong connection between movement and breath. This class is welcome to yogis of all levels however we will move at a faster pace. Pre-register at www.yogadigs.com</t>
  </si>
  <si>
    <t>phhgjlytmbtb</t>
  </si>
  <si>
    <t>pktsklytmbtb</t>
  </si>
  <si>
    <t>pmhjhlytlbfb</t>
  </si>
  <si>
    <t>Jewelry Makers Meetup</t>
  </si>
  <si>
    <t>Join us each month to discuss and learn the various techniques of jewelry-making. Each month we will feature a new speaker or jewelry-making technique demonstrated for the group. Join in if you know it or learn a new and useful skill. Everyone is encouraged to bring any materials/scrap they have to trade so we can experiment. Bring any projects you are working on to share with the group! Check out our showclix account for more information: www.techshop.showclix.com.</t>
  </si>
  <si>
    <t>pmhjhlytnbhb</t>
  </si>
  <si>
    <t>pmhjhlytqbkb</t>
  </si>
  <si>
    <t>pntbnlytqblc</t>
  </si>
  <si>
    <t>mall walks</t>
  </si>
  <si>
    <t>we will walk the inside of the mall</t>
  </si>
  <si>
    <t>pqlsklytmblc</t>
  </si>
  <si>
    <t>Let's get together and build some awesome stuff with code. We'll get some food and hold an impromptu co-working space where you can work on a project pair learn and mingle. You can hack on anything! Any language framework public/open-source personal etc. You don t have to have an idea to hack on! You re more than welcome to come just to pair with someone. Build Night is built for all skill levels. Come with what you know. If you have something you're interested in learning Build Night is a good place to do so because there will be experts in the room to help with just about anything. Food presented by Apcera check out their available jobs! Project Inspirations As part of our Build Nights we're going to start maintaining a list of project inspirations. Creative resources or projects that may spark an idea to build something awesome. If you'd like to get something included in this list leave a comment or email Justin. http://image-net.org/index https://www.codemontage.com/projects https://github.com/colonizers/colonizers http://kinograph.cc https://github.com/RupertJS/rupert http://publicfiles.org https://github.com/openpgh http://code.nasa.gov/</t>
  </si>
  <si>
    <t>GrapeCity</t>
  </si>
  <si>
    <t xml:space="preserve"> 201 S Highland Ave</t>
  </si>
  <si>
    <t>pqlsklytnbjc</t>
  </si>
  <si>
    <t>Let's get together and build some awesome stuff with code. We'll get some food and hold an impromptu co-working space where you can work on a project pair learn and mingle. You can hack on anything! Any language framework public/open-source personal etc. You don t have to have an idea to hack on! You re more than welcome to come just to pair with someone. Build Night is built for all skill levels. Come with what you know. If you have something you're interested in learning Build Night is a good place to do so because there will be experts in the room to help with just about anything. Food presented by Apcera check out their available jobs! Project Inspirations As part of our Build Nights we're going to start maintaining a list of project inspirations. Creative resources or projects that may spark an idea to build something awesome. If you'd like to get something included in this list leave a comment or email Justin. http://image-net.org/index https://www.codemontage.com/projects https://github.com/colonizers/colonizers http://kinograph.cc https://github.com/RupertJS/rupert http://publicfiles.org https://github.com/openpgh</t>
  </si>
  <si>
    <t>Beaver Business Referral Networking Meetup</t>
  </si>
  <si>
    <t xml:space="preserve">This is an informal group for anyone interested in referrals networking technology for small business small business owners anyone wanting to promote the business they own or the one they work for. We meet once a month. For now we meet at Northwood Realty Services office in Beaver. Our #s are growing so that may change. Finding networking opportunities in Beaver County has been hit and miss. I\'m hoping that being flexible with meetings and membership will catch on an fill the need for a steady group. We don\'t have a fee to attend meetings but once you attend 2 meetings and feel that the group will benefit you we will ask for a yearly donation of $15 to defray the cost of the Meetup site. </t>
  </si>
  <si>
    <t xml:space="preserve">Small Business; Business Coaching; Business Referral Networking; Professional Networking; Small Business Marketing Strategy; Business Strategy; Entrepreneur Networking; Small Business Networking; Startup Businesses; Small Business Technology; </t>
  </si>
  <si>
    <t>312 days</t>
  </si>
  <si>
    <t>pqvmhlytlbrb</t>
  </si>
  <si>
    <t>Networking and Referrals</t>
  </si>
  <si>
    <t>We have had to change our meeting location Riverfront Park in Rochester. We will be at the shelter at the end of the street by the parking circle. Getting around Rochester in general and getting to Riverfront Park in particular can be very confusing. DIRECTIONS: The simplest approach is beginning from the PA 18 exit (Exit 12) on PA 60 proceed north on PA 18 for 3.1 miles to the Rochester Bridge. Immediately after crossing the bridge turn right at the traffic light onto Pleasant Street. At the bottom of the hill in 0.2 miles you come to a complicated six-way intersection. Turn onto first right New York Avenue (which is at a 90-degree angle from the road you are on there is a white sign here that says "Rochester Riverfront Park" as well as a few other things) and proceed over bridge that bends to the right. After 0.25 mile turn left at the stop sign onto Harrison Street. The Ohio River and Riverfront Park are ahead at the next stop sign (0.1 mile). Turn right on Water Street; the road runs along the Ohio briefly then turns north and parallels the Beaver River for about 0.7 mile before terminating in a parking circle. We don\'t plan on anything fancy. Vicky Kennedy and I will provide hamburgers and hot dogs with buns. Veggie burgers will also be available. Volunteers to bring other picnic foods would be very appreciated. Vicky will be coordinating the food and drink. If you would be willing to contribute food or a monetary donation please contact Vicky Kennedy [masked] or call[masked] For this meeting I need to limit it to members. If our group continues to grow I\'d like to include family members next time. As always suggestions/comments are welcome.</t>
  </si>
  <si>
    <t>Riverfront Park Rochester PA</t>
  </si>
  <si>
    <t xml:space="preserve">This is an informal group for anyone interested in referrals networking technology for small business small business owners anyone wanting to promote the business they own or the one they work for. We meet once a month. For now we meet at Northwood Realty Services office in Beaver. Our #s are growing so that may change. Finding networking opportunities in Beaver County has been hit and miss. I'm hoping that being flexible with meetings and membership will catch on an fill the need for a steady group. We don't have a fee to attend meetings but once you attend 2 meetings and feel that the group will benefit you we will ask for a yearly donation of $15 to defray the cost of the Meetup site. </t>
  </si>
  <si>
    <t>pqvmhlytmbnb</t>
  </si>
  <si>
    <t>Bring a friend or business connection.</t>
  </si>
  <si>
    <t>This month our meeting will be hosted by Ellen Taylor. Ellen works for West Hills Nissan and will talk to us about her job. Those of you who have joined but not attended a meeting please try to come. We are a friendly group and meetings are fun in addition to the opportunity to network and pass along ideas. As always please bring business cards and an open mind. Estelle Evans</t>
  </si>
  <si>
    <t>Northwood Realty Services</t>
  </si>
  <si>
    <t xml:space="preserve"> 1071 3rd St</t>
  </si>
  <si>
    <t>pqvmhlytnblb</t>
  </si>
  <si>
    <t>Come and network with us!</t>
  </si>
  <si>
    <t>psckklyvcbjb</t>
  </si>
  <si>
    <t>Potology Sessions at the Three Rivers Free Clinic for the People - NEW LOCATION</t>
  </si>
  <si>
    <t xml:space="preserve">This is not a formal meetup. We share this information with you because it is a metaphysics event in Pittsburgh that you may enjoy attending. Due to the broken furnace at Union Project the clinic will be held at Ola\'s Herb Shop. The address is above. This is a smaller space and it may limit some of what we offer. We still hope that you all can make it and that you will benefit from coming. The shop is located above Ten Thousand Villages. The entrance is to the left of Ten Thousand Villages (same entrance as Mediterranean Grill). Here the details about the event: Potology Wisdom through Ceramic Pots - by Marike Potology is a method to learn more about yourself through the features in the pots you select consciously and subconsciously. Great wisdom can be attained by this natural method of gaining insights into your life. Potology Sessions are offered at the Three Rivers Free Clinic for the People First Wednesday of Every Month * 1pm - 7pm * Union Project: Great Hall 801 N Negley Avenue Pittsburgh PA 15206 Contact information:Tel:[masked] Mail: [masked] Visit our Facebook Page! Please contact us if you plan to attend and would like to receive holistic health services (or if you would like to volunteer). Location &amp;amp; Hours About the entire event THREE RIVERS FREE CLINIC FOR THE PEOPLE! A holistic health FREE clinic serving the people in Pittsburgh and surrounding areas. Jan. 7 Schedule of Services to be posted soon. Mission Three Rivers Free Clinic for the People is a community service for individuals unable to afford or easily access to holistic healthcare. Together we deliver the future of healthcare by caring for the community who represent our individual well being for the sake of the generations to come. Description Three Rivers Free Clinic for the People or TRFCP is a community based service concerning individuals unable to afford or have easy access to holistic healthcare. Developed to support our elders who represent our roots and traditions warriors who represent and defend our nation "tree" women who represent the diversity of women who struggle through sexual physical mental and emotional abuse and children in need who represent our future and inspiration. The vision of TRFCP is supported by Herbalist\'s without Borders The Union Project and Ola\'s Herb Shop who have collaborated with the understanding that the importance to provide this kind of space to support all members of the community is paramount. All people reflect our individual selves therefore our societal health. In addition access to holistic health interventions are not always accessible and available to everyone yet are traditionally and scientifically proven to be highly effective forms of healing from which many can benefit. The clinic will be available once a month and individuals will sign-up or have scheduled visits (particularly groups coming from a facility or organization). Current days are every first Wednesday of the month hours 1-7p. Expect to be supported by volunteer practitioner(s) of holistic health who may provide botanical therapy meditation Reiki intuitive counseling yoga massage therapy reflexology and much more depending on the needs of the people and the practitioners who have volunteered their services for that day. It is our hope that all forms of donations through service volunteer work or financial bases from interested members of the community will sustain this vision because it is forseen to create a paradigm shift in community healthcare and delivery for the sake of us all. </t>
  </si>
  <si>
    <t>pstjklytmbhb</t>
  </si>
  <si>
    <t>Pick-up volleyball at Highland Park (All levels)</t>
  </si>
  <si>
    <t>Bump! Set! Spike!Join us for pick-up games of sand volleyball located on the 4 sand courts at Highland Park right behind the pool. The courts are first come first serve and they have no out of bounds lines. We'll have to bring a set or draw them in the sand. Make sure someone brings a ball! All skill levels are welcome.</t>
  </si>
  <si>
    <t>pstjklytmbjc</t>
  </si>
  <si>
    <t>pstjklytmbqb</t>
  </si>
  <si>
    <t>pstjklytmbzb</t>
  </si>
  <si>
    <t>pttlnlyvcbhb</t>
  </si>
  <si>
    <t>pvjmklytnbtb</t>
  </si>
  <si>
    <t>The Network Lunch (TM) - Westmoreland</t>
  </si>
  <si>
    <t>Get Heard! Get Noticed! Get Leads! (TM) This event is hosted by Tammy Adkins with RAIN International and co hosted by Kobbie Alamo Independent Consultant for Arbonne. This is an informal networking event open to any business woman who would like to increase her business contacts or clients in the Irwin area. Things to bring: - 10-20 business cards or marketing material - cash for your lunch check - $5 meeting fee (non members only) AGENDA 1:00 pm - attendees arrive reviews menu gives the server their drink order and open networking: everyone stands up to introduce oneself to others and pass their business card 1:15 pm - server takes lunch order and the sign in sheet is passed around 1:30 pm - 60 sec. commercials begin 2:00 pm - each person gives a testimony or referral for someone attending the lunch 2:30 pm - Premier member does a 5 min. company presentation 2:35 pm - WSBA announcements from Debi/Susan 2:45 pm - lunch has ended. Open networking is welcomed. Be prepared to do a 60 second commercial about yourself. Please RSVP if you plan to attend this lunch. If your schedule becomes free the day of the lunch then you may attend without an RSVP. This lunch is subject to cancellation when the lunch has 3 or less RSVPs. Lunch cancellation policy. If you are not a WSBA member and would like to attend as a guest please contact Kimberly Smith - kimfitnesschic at gmail.com If you have an interest in becoming a General member ($50/year) or Premier member ($100/year) of WSBA please contact Debi Arnett - debadastra at yahoo.com Any non member will be subject for removal from this site when they RSVP that they are attend and they are a no show.</t>
  </si>
  <si>
    <t>Firepit Wood Fired Grill</t>
  </si>
  <si>
    <t>pvjmklytqbwb</t>
  </si>
  <si>
    <t>pvjmklyvcbcc</t>
  </si>
  <si>
    <t>Doublewide Grille</t>
  </si>
  <si>
    <t xml:space="preserve"> 8695 Lincoln Hwy</t>
  </si>
  <si>
    <t>pvnhnlyvcbsb</t>
  </si>
  <si>
    <t>Beginners Italian 102 (10 weeks)</t>
  </si>
  <si>
    <t xml:space="preserve">If you have joined us for Beginners Italian 101 (or have had some exposure to the Italian language) come and join us for the continuation course where you will continue to master new vocabulary sentence construction and scenarios in a fun and interactive way.The course will run from Jan 14th until March 17th.For any questions please send us an email at [masked] Online registration available also at: https://www.istitutomondoitaliano.org/adult-classes.html </t>
  </si>
  <si>
    <t>pvthhlytlbwb</t>
  </si>
  <si>
    <t>Entrepreneur Monday Morning Roundtable - Entrepreneurs Helping Each Other</t>
  </si>
  <si>
    <t>Entrepreneurs helping each other. Bring your ideas questions and experiences. Providing face-to-face help and feedback for your business in bite-sized chunks. This meetup is right after the Unstuck Entrepreneur Meetup http://www.meetup.com/unstuckmondaymeetup/ which is right there at Repair the World from 8-9AM. Think about coming to BOTH! After meeting outside in the lobby of Repair the World / Alpha Lab Gear / Thrill Mill we adjourn upstairs to Alpha Lab Gear. This meetup is run by an experienced entrepreneur who started a business ran it for over 20 years and successfully exited to a public company. He now keeps busy mentoring for a nationally recognized accelerator reviewing business plans/pitches for investors and consulting for businesses &amp;amp; non-profits. When asked why do a meetup? he says he is looking to pay it forward by helping people make less mistakes than he made.</t>
  </si>
  <si>
    <t>Meet outside Alpha Lab Gear / Thrill Mill / Repair the World</t>
  </si>
  <si>
    <t>pvthhlytmbkb</t>
  </si>
  <si>
    <t>pvthhlytmblc</t>
  </si>
  <si>
    <t>pvthhlytnbhb</t>
  </si>
  <si>
    <t>pvthhlytnbjc</t>
  </si>
  <si>
    <t>pvthhlytnbqb</t>
  </si>
  <si>
    <t>pvthhlytpbdb</t>
  </si>
  <si>
    <t>pvthhlytpbfc</t>
  </si>
  <si>
    <t>Entrepreneurs helping each other every week since June 2015. Bring your ideas questions and experiences. Providing face-to-face help and feedback for your business in bite-sized chunks. This meetup is run by an experienced entrepreneur who started a business ran it for over 20 years and successfully exited to a public company. He now keeps busy coaching entrepreneurs mentoring businesses &amp;amp; non-profits working with startups at incubators and reviewing business plans/pitches for investors. His goal is helping people make less mistakes than he made. This meetup is right after the Unstuck Entrepreneur Meetup http://www.meetup.com/unstuckmondaymeetup/ which is right there at Repair the World from 8-9AM. Think about coming to BOTH! After meeting outside in the lobby of Repair the World / Alpha Lab Gear / Thrill Mill we adjourn upstairs to Alpha Lab Gear.</t>
  </si>
  <si>
    <t>pvthhlytpbmb</t>
  </si>
  <si>
    <t>pvthhlytpbnc</t>
  </si>
  <si>
    <t>Entrepreneurs helping each other. Bring your ideas questions and experiences. Providing face-to-face help and feedback for your business in bite-sized chunks. This meetup is right after the Unstuck Entrepreneur Meetup http://www.meetup.com/unstuckmondaymeetup/ which is right there at Repair the World from 8-9AM. Think about coming to BOTH! After meeting inside Repair the World after the Unstuck Meetup we adjourn upstairs to Alpha Lab Gear. This meetup is run by an experienced entrepreneur who started a business ran it for over 20 years and successfully exited to a public company. He now keeps busy mentoring for a nationally recognized accelerator reviewing business plans/pitches for investors and consulting for businesses &amp;amp; non-profits. When asked why do a meetup? he says he is looking to pay it forward by helping people make less mistakes than he made.</t>
  </si>
  <si>
    <t>Conference Room in Alpha Lab Gear</t>
  </si>
  <si>
    <t>pvthhlytqbcc</t>
  </si>
  <si>
    <t>pvthhlytqbkb</t>
  </si>
  <si>
    <t>Weekly Entrepreneur Monday Roundtable</t>
  </si>
  <si>
    <t>pvthhlytqblc</t>
  </si>
  <si>
    <t>pvthhlytqbsb</t>
  </si>
  <si>
    <t>pvthhlyvcbgb</t>
  </si>
  <si>
    <t>pvthhlyvcbhc</t>
  </si>
  <si>
    <t>pvthhlyvcbpb</t>
  </si>
  <si>
    <t>Greater Pittsburgh Square and Modern Pattern Dance Group</t>
  </si>
  <si>
    <t xml:space="preserve"> https://www.youtube.com/watch?v=bMXmGMTzaoc Modern Pattern Dancing combines the simplicity and excitement of Contra dancing with the versatility and smoothness of Modern Western Style Square Dancing. It is danced to modern music ranging from Country to Hip Hop and is not confined to square formations. Pairs Triangles Rectangles Hexagons Kaleidoscopes Sicilian Circle and many others formations are also employed. Couples singles families and groups of all ages are always welcome. No experience is necessary and dancers learn as they go. Admission is $5.00 per person includes light refreshments.</t>
  </si>
  <si>
    <t xml:space="preserve">Ballroom Dancing; Nightlife; Social Networking; Square Dancing; Music; Fun Times; Entertainment; Dancing; Dance Lessons; Healthy Living; Family Friendly; Social Dancing; Dance and Movement; </t>
  </si>
  <si>
    <t>193 days</t>
  </si>
  <si>
    <t>pztmklytnbfc</t>
  </si>
  <si>
    <t>Western Wranglers Modern Pattern Dance Group</t>
  </si>
  <si>
    <t>The Western Wranglers are Pennsylvania\'s newest Western Style Square &amp;amp; Modern Pattern Dance group. We are located in the westernmost part of the state and are open to new dancers year round. Dancers learn as they go and dance at the level they are comfortable with. There are no formal lessons people can start at anytime. No Partner required. Families and singles are always welcome. We dance on the 2nd and 4th Fridays of the month attire is casual. Admission 5.00</t>
  </si>
  <si>
    <t>pztmklytpbkc</t>
  </si>
  <si>
    <t>pztmklytqbhc</t>
  </si>
  <si>
    <t>pztmklyvcbdc</t>
  </si>
  <si>
    <t>pzxlnlyvcbhb</t>
  </si>
  <si>
    <t>I am offering several $1-5 henna or color (temporary tattoo) designs tonight. I will also be offering tarot readings for donation. I read the Shadowscapes Tarot. Walk-ins welcome. Each session (henna or tarot) will be ~15 minutes. We will use a sign-up sheet on site if needed. If there is a wait when you arrive you can browse the shop go grab a bite to eat at one of several near-by places (pizza mex and hotdog shop) or enjoy a nice hot cup of tea!</t>
  </si>
  <si>
    <t>pzxlnlyvcbjc</t>
  </si>
  <si>
    <t>pzxlnlyvcbqb</t>
  </si>
  <si>
    <t>Cancelled tonight due to weather- Henna and Readings with Blue Fenix</t>
  </si>
  <si>
    <t>qbjrklytnbbc</t>
  </si>
  <si>
    <t>Let\'s meetup and play (indoor-court) badminton!</t>
  </si>
  <si>
    <t>Informal pickup court play on a regular gym surface. single matches should please wait until there are insufficient players not too tired to participate to form a doubles match then singles matches are welcome! There are usually some very competitive players the occasional beginner and a few players who used to play but haven\'t played in awhile. I am setting the max RSVP to 4 new players (so 5 RSVP\'s since as organizer I automatically RSVP yes) for now since last night (Sept. 23) we had twelve players for the first part of the evening when a couple of the older players got too tired to continue and with three courts that was almost the perfect size group. Of course if you are interested in playing and the RSVP count is met or you are too late feel free to come anyway. Until we have enough new players meeting together through this group express interest in getting together and obtaining our own space at some other place and time please know that the RSVP doesn\'t really guarantee you anything except that you have done your part to share the limited resource (court time) with other badminton players in a fair way. It would be great if we build up this group large enough that we can have beginner\'s intermediate expert meetups and tournaments with prizes or raffles etc. Tell all your friends especially pickleball players who don\'t find the game fast enough tennis players who find their game too hard on their joints and muscles or anyone who would like to find a fun aerobic sport with a very small time/training/budget requirement with tons of quick-thinking and strategy and very little chance of being seriously injured! It would be super if you would RSVP to this meetup to reserve your spot! You technically don\'t have to RSVP at all because this meetup group didn\'t organize the event but it would be nice for everyone if there weren\'t suddenly way too many players for the three courts available and there are already several regulars not part of this meetup group. Admission to the gym is 5$. Pay at the front desk. This includes the cost of the "real" (e.g. goose-feather) birdies/shuttlecocks. If you prefer faster more durable nylon shuttlecocks personally I\'d happy to play them with you but some of the other players get funny about it (superstitious?).</t>
  </si>
  <si>
    <t>qbjrklytnbjb</t>
  </si>
  <si>
    <t>qbjrklytnbkc</t>
  </si>
  <si>
    <t>qbjrklytnbrb</t>
  </si>
  <si>
    <t>qbjrklytpbwb</t>
  </si>
  <si>
    <t>Note: The start time is now 8:00 pm instead of 7:00 pm! This change applies for the next few weeks. There is also a library that is open until 8 pm if you forget. The point is don\'t show up at 7:00 because there is not much else to do there while waiting except work out (you may or may not have to pay extra to that I don\'t know) or go to the library. I found out about this schedule change the hard way last week. Given this scheduling change I would really appreciate some suggestions for alternate facilities to beg borrow or rent and some days of the week and times that might work for other people. An ideal facility has badminton court markings nets and support posts to use high ceilings diffuse fairly bright light without any direct sunshine shower facilities and drinking water. Vending machines or nearby places to get a bite to eat would be an added plus for those players who would prefer to arrive straight from work. Hampton\'s facility offers informal play in a clean well-lit facility with a ceiling suitable for executing high clear shots. Separate men\'s and women\'s showers and changing areas are available in the bathrooms. The court surface is made of concrete and the official boundaries of each of six courts are clearly marked. On Tuesdays we are allotted three badminton courts. Hampton Community Center allows us to set up a fourth court if warranted. There needs to be a sufficient number of badminton players and few enough basketball players cheerleaders and martial artists that they have adequate remaining space. Admission is 5$ which must be paid at the front desk. This helps pay for the "real" (goose-feather) shuttlecocks. If you prefer to play the significantly more durable and consistent nylon shuttlecocks I for one will be willing to play them with you. But I have to admit the goose-feathered ones do play well. They are largely hand-crafted and tested partly manually believe it or not! Please continue to RSVP to this meeting! I appreciate it that everyone has done this so far! Thank-you! (Certain Hampton regulars (who are not part of this Meetup (yet?) ) will probably get testy if too many of us show up at once even if it turns out the new people end up attending more regularly than they do.)</t>
  </si>
  <si>
    <t>qbjrklytqblb</t>
  </si>
  <si>
    <t xml:space="preserve">Note: The start time is now 8:00 pm instead of 7:00 pm! This change applies for the next few weeks. There is also a library that is open until 8 pm. Given this scheduling change I would really appreciate some suggestions for alternate facilities to beg borrow or rent and some days of the week and times that might work for other people. An ideal facility has badminton court markings nets and support posts to use high ceilings diffuse fairly bright light without any direct sunshine shower facilities and drinking water. Vending machines or nearby places to get a bite to eat would be an added plus for those players who would prefer to arrive straight from work. Hampton\'s facility offers informal play in a clean well-lit facility with a ceiling suitable for executing high clear shots. Separate men\'s and women\'s showers and changing areas are available in the bathrooms. The court surface is made of concrete and the official boundaries of each of six courts are clearly marked. On Tuesdays we are allotted three badminton courts. Hampton Community Center allows us to set up a fourth court if warranted. There needs to be a sufficient number of badminton players and few enough basketball players cheerleaders and martial artists that they have adequate remaining space. Admission is 5$ which must be paid at the front desk. This helps pay for the "real" (goose-feather) shuttlecocks. If you prefer to play the significantly more durable and consistent nylon shuttlecocks I for one will be willing to play them with you. But I have to admit the goose-feathered ones do play well. They are largely hand-crafted and tested partly manually believe it or not! Please continue to RSVP to this meeting! I appreciate it that everyone has done this so far! Thank-you! (Certain Hampton regulars (who are not part of this Meetup (yet?) ) will probably get testy if too many of us show up at once even if it turns out the new people end up attending more regularly than they do.) </t>
  </si>
  <si>
    <t>qbkpllytnbdc</t>
  </si>
  <si>
    <t>Carnegie Museums of Art and Natural History for FREE! Free admission from 3 to 8 pm Thursdays in October. 4400 Forbes Avenue Pittsburgh PA Non-hosted event posted for every Thursday in October! Take advantage of it. On Street Parking is Free after 6pm in Oakland.</t>
  </si>
  <si>
    <t>qbkpllytnbmc</t>
  </si>
  <si>
    <t>Carnegie Museums of Art and Natural History for FREE! Free admission from 3 to 8 pm Thursdays in October. 4400 Forbes Avenue Pittsburgh PA Non-hosted event posted for every Thursday in October! Take advantage of it. On Street Parking is Free after 6pm in Oakland. WE NOW HAVE AN ORGANIZER FOR THIS EVENT: BETSY! Betsy I\'ll be getting there at 3. I\'ll print a meetup sign and stick it to my bag if anyone wants to meetup hit me up. 6\'0 with a mohawk you can\'t miss me! Betsy I havent been to the Museum in almost 30 years and since we have such a large group I will wait outside (right side if your looking at the building ) with my sign and waiting for anyone running late til 3:10. Look forward to meeting everyone!</t>
  </si>
  <si>
    <t>qbmdnhytlbdb</t>
  </si>
  <si>
    <t>qbmdnhytlbfc</t>
  </si>
  <si>
    <t>qbmdnhytlbnc</t>
  </si>
  <si>
    <t>qbmdnhytlbvb</t>
  </si>
  <si>
    <t>qbmdnhytmbbc</t>
  </si>
  <si>
    <t>qbmdnhytmbrb</t>
  </si>
  <si>
    <t>qbmdnhytnbxb</t>
  </si>
  <si>
    <t>Cancelled. ITALIANO-ESPRESSO ( Italian conversation group)</t>
  </si>
  <si>
    <t>Cari iciThis weekend I am trying to get a head start on my move so there will not be Italiano Esoresso. For those looking for a more structured learning environment come and join us on Tuesdays (beginners) or Thursdays (intermediate) for Italian class (6:45pm/Wilkins School Community Center). Italiano-Espresso is mainly held in coffeshops (i.e. the name "Italiano Espresso) and the location is chosen by the attendees on a monthly bases. So com\'on out if you\'d like to see us bring ITALIANO-ESPRESSO in your neck of the woods. BIG NEWS: we have a BLOG! The blog of Italiano Espresso is now online! Wanna know more about our meetings? Check here the funniest topics we mention every Sunday: http://mondoitaliano.tumblr.com/</t>
  </si>
  <si>
    <t>qbmdnhytpbcb</t>
  </si>
  <si>
    <t>qbrpqjytlbkc</t>
  </si>
  <si>
    <t>Networking in Cranberry/Seven Fields/Mars</t>
  </si>
  <si>
    <t xml:space="preserve">We have now grown the membership to 25 members who attend weekly to build relationships and pass referrals to trusted professionals in the area. If you think you would be interested in attending and seeing if your business could benefit please RSVP. I'm the only person in the group in my profession because BNI only allows one person per profession in each chapter. Each year I get about 25% of my new customers from meeting with the same people each week. I've gotten to know them over time and I feel confident in their abilities so I may refer my customers to them. The perfect relationship! This is a BNI Chapter our meetings start at 7:15 AM and end at 8:45 AM. Great way to network with people before getting to work. TOP Professions Needed - Printer Family Law/Divorce Attorney Painter Personal Injury Attorney Landscaper Photographer Massage Therapist Contractor Roofer Personal Trainer Event/Wedding Planner Car Sales/Leasing Electrician Sign Company HVAC among others. . . </t>
  </si>
  <si>
    <t>Adam's Ridge Clubhouse</t>
  </si>
  <si>
    <t xml:space="preserve"> 100 Adams Ridge Boulevard</t>
  </si>
  <si>
    <t>qfbqllytnbbc</t>
  </si>
  <si>
    <t>FREE: Adults\' Board Game Night @ Brookline Library</t>
  </si>
  <si>
    <t>FREE: Adults\' Board Game Night @ Brookline Library Board games are provided feel free to bring your favorites. We tend to play "Euro" style games and are always happy to teach &amp;amp; share. Usually about 5-8 people show up. Free. No registration required. Show up and play! The third Tuesday of every month http://clpweb.carnegielibrary.org/events/details.cfm?event_id=122492Link to library\'s page about the event</t>
  </si>
  <si>
    <t>qfbqllytpbwb</t>
  </si>
  <si>
    <t>qfbqllytqbtb</t>
  </si>
  <si>
    <t>qfspxjytmbdb</t>
  </si>
  <si>
    <t>Fox Chapel - Weekly Meetup</t>
  </si>
  <si>
    <t>Learn easy and simple meditation techniques which can help balance the everyday life juggles. In one-hour sessions along with the meditation we also learn how our surroundings and different behavior patterns can affect our psychological physical social economical and spiritual well-being. And then there is lot more -. Walk ins are welcome and there is no fee. Contact: Anjana Vijayvargiya (781)[masked] [masked]</t>
  </si>
  <si>
    <t xml:space="preserve"> Boyd Community Center</t>
  </si>
  <si>
    <t>qfspxjytmbfc</t>
  </si>
  <si>
    <t>qfspxjytmbnc</t>
  </si>
  <si>
    <t>qfspxjytmbvb</t>
  </si>
  <si>
    <t>qfspxjytnbsb</t>
  </si>
  <si>
    <t>qggqvjytlbbc</t>
  </si>
  <si>
    <t>Salsa Dance classes @ Youtopia Studio: Beginner Cuban style salsa!</t>
  </si>
  <si>
    <t>Beginner salsa lessons 7-8pm. Mixed level Cuban style salsa (must already know the basics) 8-9pm on Thursday nights! at Youtopia Dance Studio 1918 Murray Avenue Squirrel Hill PA Always $5 for students with ID and $5 for non-students who say they saw it on Free and Almost Free! meet up. Wear shoes that you can do a turn in (sneakers not recommended) and wear light weight clothing or layers that you can remove. See you there. Come on down - bring a friend! http://SalsaRitmoDance.org</t>
  </si>
  <si>
    <t>qggqvjytlbjb</t>
  </si>
  <si>
    <t>qggqvjytlbkc</t>
  </si>
  <si>
    <t>qgzpzgytlbhb</t>
  </si>
  <si>
    <t>TechShop Ham (Amateur) Radio MeetUp</t>
  </si>
  <si>
    <t>TechShop Pittsburgh will be hosting it's first Monthly Ham (Amateur) Radio Meetup. The purpose of this meet up is to offer a space to enthusiasts to gather and chat it up in person. We also want to offer advice on obtaining your license and how to study up for the test. Below is a list of topics/things we will be covering in the first meetup. Introduction To TechShop by Lead DC Andy Leer Info for Newbies(What is Ham) Pittsburgh and Ham Open Floor for any Groups/Clubs Swap Meet - Sell old radios/equipment (Limit Items to standard bankers box size i.e. no 40ft jpoles ;) )</t>
  </si>
  <si>
    <t>qgzpzgytmbdb</t>
  </si>
  <si>
    <t>qgzpzgytnbkb</t>
  </si>
  <si>
    <t>qgzpzgytpbgb</t>
  </si>
  <si>
    <t>qgzpzgyvcbjb</t>
  </si>
  <si>
    <t>qhgvmlytqbtb</t>
  </si>
  <si>
    <t>This is our monthly South Hills event. Come out and play backgammon with friendly people have a beer or soft drink and chow down on pizza or a hoagie. What's not to like? Details will vary month-to-month but you can always just bring a board and play with whoever is available. As casual or as competitive as you want. Normally this event will be about 2 weeks apart from the monthly Biddle's event but this month the first Monday and the third Tuesday are only a week apart. Just get over it and come out and play! See you at the Pub &amp;amp; Pizza.</t>
  </si>
  <si>
    <t>qhgvmlyvcbzb</t>
  </si>
  <si>
    <t>This is our monthly South Hills event. Come out and play backgammon with friendly people have a beer or soft drink and chow down on pizza or a hoagie. What's not to like? Details will vary month-to-month but you can always just bring a board and play with whoever is available. As casual or as competitive as you want.</t>
  </si>
  <si>
    <t>qkdhndytpbpb</t>
  </si>
  <si>
    <t>Legions Hobbies and Games D&amp;D Encounters</t>
  </si>
  <si>
    <t>Legions Hobbies and Games D&amp;amp;D Encounters Join us for our weekly Dungeons &amp;amp; Dragons Encounters from 7 9 p.m. every Wednesday night hosted by the Pittsburgh RPGA. We re currently running three fun tables and always welcome new gamers. D&amp;amp;D Encounters is a weekly Wednesday play program geared for casual players audience with short sessions each week. It serves as a great introduction to our main storyline events and uses material right from published adventure product. Each session only takes 1-2 hours to play so it s easy to fit your game in after school or work. And each week there s a new and exciting challenge. Jump in anytime! The current season is the Tyranny of Dragons storyline (levels 1-4): http://dnd.wizards.com/dungeons-and-dragons/story To play all you need is the free D&amp;amp;D Basic Rules: http://dnd.wizards.com/articles/features/basicrules We encourage North Coast Gamers Greater Pittsburgh Area chapter members to RSVP for this fun D&amp;amp;D Encounters campaign. But drop-ins are more than welcome too!</t>
  </si>
  <si>
    <t>qkdhndytpbxb</t>
  </si>
  <si>
    <t>qkfhshytlbfb</t>
  </si>
  <si>
    <t>Who\'s up: Nick We are being offered free use of the meeting room and are therefore guests. The Children\'s Institute has asked that we not park in their lot (handicapped members excepted; if you have plates or a placard you can park in the lot) but park on the street. There is parking on Shady Avenue. The main entrance is on Shady. You must register with the reception desk. We meet in Room 220 which can be difficult to find if you\'ve not been there before so it is best to arrive early so the intrepid experienced members who already know the way can lead you. Bringing breadcrumbs is optional but be aware that they clean and polish the floors in the evenings and this is even more effective than birds for removing trails of breadcrumbs. If you arrive late for your first meeting ask the receptionist for directions. Also be aware that anyone found wandering the halls muttering "220 220..." after 9pm will be swept out with the trash.</t>
  </si>
  <si>
    <t>qkfhshytlbgc</t>
  </si>
  <si>
    <t>qkfhshytlbnb</t>
  </si>
  <si>
    <t>qkfhshytlbpc</t>
  </si>
  <si>
    <t>qkfhshytlbwb</t>
  </si>
  <si>
    <t>qkfhshytmbcc</t>
  </si>
  <si>
    <t>qkfhshytmbkb</t>
  </si>
  <si>
    <t>qkfhshytmblc</t>
  </si>
  <si>
    <t>qkfhshytmbsb</t>
  </si>
  <si>
    <t>qkfhshytnbhb</t>
  </si>
  <si>
    <t>qkfhshytnbjc</t>
  </si>
  <si>
    <t>qkfhshytnbqb</t>
  </si>
  <si>
    <t>qkfhshytnbzb</t>
  </si>
  <si>
    <t>qkfhshytpbmb</t>
  </si>
  <si>
    <t>This group is no longer accepting new members. Thank you! The current schedule: Nov. 9: Josie Nov. 16: Carl Nov. 23: Stephanie Nov. 30: Raylene Dec: 7: Audrey Dec. 14: Brian We will not meet for the last two Mondays in December. We will resume in January. Jan. 4: Gerri Jan. 11: Matthew We are being offered free use of the meeting room and are therefore guests. The Children\'s Institute has asked that we not park in their lot (handicapped members excepted; if you have plates or a placard you can park in the lot) but park on the street. There is parking on Shady Avenue. The main entrance is on Shady. You must register with the reception desk. We meet in Room 220 which can be difficult to find if you\'ve not been there before so it is best to arrive early so the intrepid experienced members who already know the way can lead you. Bringing breadcrumbs is optional but be aware that they clean and polish the floors in the evenings and this is even more effective than birds for removing trails of breadcrumbs. If you arrive late for your first meeting ask the receptionist for directions. Also be aware that anyone found wandering the halls muttering "220 220..." after 9pm will be swept out with the trash.</t>
  </si>
  <si>
    <t>qkfhshytpbvb</t>
  </si>
  <si>
    <t>This group is no longer accepting new members. Thank you! The current schedule: Nov. 16: CarlNov. 23: AudreyNov. 30: RayleneDec: 7: StephanieDec. 14: Brian (Audrey and Stephanie have switched dates.) We will not meet for the last two Mondays in December. We will resume in January. Jan. 4: GerriJan. 11: Matthew We are being offered free use of the meeting room and are therefore guests. The Children\'s Institute has asked that we not park in their lot (handicapped members excepted; if you have plates or a placard you can park in the lot) but park on the street. There is parking on Shady Avenue. The main entrance is on Shady. You must register with the reception desk. We meet in Room 220 which can be difficult to find if you\'ve not been there before so it is best to arrive early so the intrepid experienced members who already know the way can lead you. Bringing breadcrumbs is optional but be aware that they clean and polish the floors in the evenings and this is even more effective than birds for removing trails of breadcrumbs. If you arrive late for your first meeting ask the receptionist for directions. Also be aware that anyone found wandering the halls muttering "220 220..." after 9pm will be swept out with the trash.</t>
  </si>
  <si>
    <t>Pittsburgh Bujinkan Dojo</t>
  </si>
  <si>
    <t>A group dedicated to Authentic Budo Taijutsu Ninjutsu as handed down by Masaaki Hatsumi from Japan. Taught locally by Shihan Brent Earlewine Judan Menkyo (10th Degree Blackbelt). Meet every Monday and Wednesday 7pm - 9pm and Saturdays 11am - 1pm. This is your place for learning the ancient art of Ninjutsu from Pittsburgh\'s ONLY full time Budo Taijutsu Dojo</t>
  </si>
  <si>
    <t xml:space="preserve">Self-Defense; Martial Arts; Ninja; Jiu Jitsu; Learn Self-Defense; Japanese Martial Arts; Samurai Sword; Katana; Ninjutsu; Ninpo; Koryu Bujutsu; Taijutsu; reality street self defense; </t>
  </si>
  <si>
    <t>723 days</t>
  </si>
  <si>
    <t>qksgzhytnbgc</t>
  </si>
  <si>
    <t>Authentic Ninjutsu - Take that first step and try out one of our classes!</t>
  </si>
  <si>
    <t>Welcome! If you are looking for effective Self Defense based upon Ancient Arts for Modern Times then you have found it! The Pittsburgh Bujinkan Dojo teaches Authentic Ninjutsu/Budo Taijutsu as handed down by Soke Masaaki Hatsumi. This is the real deal folks. We invite you come down to see a class. Info is below. We look forward to seeing you on the mat! Normal Weekly Class Times are: Monday 7pm 9pm Wednesday 7pm 9pm Saturday 11am 1pm Pittsburgh Bujinkan Dojo 333 East Carson Street Pittsburgh PA 15219 (412)[masked] &amp;lt;a href="http://pittsburghbujinkan.com/wp-content/uploads/2013/06/PBTSD-Dojo-Map.jpg"&amp;gt;&amp;lt;/a&amp;gt;</t>
  </si>
  <si>
    <t xml:space="preserve"> 333 East Carson Street Suite 541B</t>
  </si>
  <si>
    <t>qlsfgjytmbhb</t>
  </si>
  <si>
    <t>Join us for a Beginner Ride</t>
  </si>
  <si>
    <t>Are you ready to ride? You re invited to join our Saturday morning beginners group ride starting from and ending at our Pittsburgh Performance Bicycle store. The ride is for beginners and those getting back on the saddle. The average pace will be between 10 and 14 miles per hour and the ride will last approximately one hour. The ride leaves the store every Saturday morning 9:00 am and is a No Rider Left Behind ride. Come out and join our ride leaders for some fun outdoors. Bring a helmet waterbottle spare tube positive attitude :)</t>
  </si>
  <si>
    <t>qlsfgjytmbjc</t>
  </si>
  <si>
    <t>qlsfgjytmbzb</t>
  </si>
  <si>
    <t>qlsfgjyvcbvb</t>
  </si>
  <si>
    <t>Join us for Free Beginner Indoor cycling Class</t>
  </si>
  <si>
    <t>FREE Indoor Cycling Class At Your Pittsburg Performance Bicycle Store. Your Pittsburg Performance Bicycle Store is holding a free indoor cycling class that s designed to be fun low-key and give you a great introduction to indoor cycling. While the class promises a great workout that will help you kick-start your fitness plansyou don t have to worry about flashing lights loud music or an instructor who thinks they re training everyone for an Ironman. Everyone has to start somewhere and your local Performance Bicycle Store is a great place to introduce yourself to indoor cycling. That s why everyone is welcome. When: Every Saturday at 9am. Duration: Class is one hour Instructor: A friendly and supportive store employee What you need to bring: a bike a trainer water bottle towel Optional: fan trainer mat nutrition wheel riser block Hope to see you there. If you have any questions please call your local Performance Bicycle Store. Enjoy your workout!</t>
  </si>
  <si>
    <t>qnnhblytlbgb</t>
  </si>
  <si>
    <t>Intro Longsword Class</t>
  </si>
  <si>
    <t>This is a introduction class that will teach you Safety and the very basics of German longsword. $40 a month for the intro program. Please note that if you are brand new to the program you must take a intro course before you are allowed to spar. Come be a part of the revitalization of a fantastic martial art and become a member of a great martial arts club! Feel free to bring a friend! (One you would like to hit with a sword) :-)</t>
  </si>
  <si>
    <t>qnnhblytlbhc</t>
  </si>
  <si>
    <t>qnnhblytlbxb</t>
  </si>
  <si>
    <t>qnnhblytmbcb</t>
  </si>
  <si>
    <t>qnnhblytmbdc</t>
  </si>
  <si>
    <t>qnnhblytmblb</t>
  </si>
  <si>
    <t>qnnhblytmbtb</t>
  </si>
  <si>
    <t>qnnhblytnbjb</t>
  </si>
  <si>
    <t>qnnhblytpbfb</t>
  </si>
  <si>
    <t>qnpmhjytlblc</t>
  </si>
  <si>
    <t>CAVO LATINO!!</t>
  </si>
  <si>
    <t xml:space="preserve"> Salsa412 and Cavo joins forces to bring you the HOTTEST Latin Night in the city of Pittsburgh every Friday night!! Welcome to.........CAVO LATINO!!! If you love to dance enjoy some delicious drinks listen to great music meet beautiful people and want go home happy......Cavo Latino on Fridays is the place to be!!! If you haven't visited CAVO yet this is your opportunity to enjoy BIG CITY nightclub/lounge atmosphere at it's finest! Over 10000 sq.ft. of PURE ELEGANCE!! *lounge with dance area and bar/sound system *huge separate bar with lounge seating *beautiful club room with private seating area/gorgeous chandelier and waterfall *VIP balcony and bar 10:00PM *SALSA ROOM : Salsa412 ignites the FLAME and sets CAVO on FIRE!! Dance to the HOTTEST Salsa-Bachata-Electro Latino-Reggaeton *DRINK SPECIALS ALL EVENING LONG!! *NO COVER!! *FREE STREET PARKING!! (the other side of Smallman is paid) *FREE PROFESSIONAL PHOTOGRAPHY ALL NIGHT!! *DRESS TO IMPRESS!! Cavo Restaurant Lounge Nightclub 1900 Smallman St. Pittsburgh PA 15222</t>
  </si>
  <si>
    <t>qnpmhjytmbhc</t>
  </si>
  <si>
    <t>qnpmhjytmbxb</t>
  </si>
  <si>
    <t>qnpmhjytnbdb</t>
  </si>
  <si>
    <t>qnpmhjytnbvb</t>
  </si>
  <si>
    <t>qnpmhjytpbbc</t>
  </si>
  <si>
    <t>qnpmhjytqbhc</t>
  </si>
  <si>
    <t>CAVO LATINO!! Santa\'s Revenge on Saturday!!</t>
  </si>
  <si>
    <t xml:space="preserve"> ****Use code word "Salsa412" to receive a FREE drink ticket and NO Cover!!**** Salsa412 and Cavo joins forces to bring you the HOTTEST Latin Night in the city of Pittsburgh every Friday night!! Welcome to.........CAVO LATINO!!! If you love to dance enjoy some delicious drinks listen to great music meet beautiful people and want go home happy......Cavo Latino on Fridays is the place to be!!! If you haven\'t visited CAVO yet this is your opportunity to enjoy BIG CITY nightclub/lounge atmosphere at it\'s finest! Over 10000 sq.ft. of PURE ELEGANCE!! *lounge with dance area and bar/sound system *huge separate bar with lounge seating *beautiful club room with private seating area/gorgeous chandelier and waterfall *VIP balcony and bar 10:00PM *SALSA ROOM : Salsa412 ignites the FLAME and sets CAVO on FIRE!! Dance to the HOTTEST Salsa-Bachata-Electro Latino-Reggaeton *DRINK SPECIALS ALL EVENING LONG!! *NO COVER!! *FREE STREET PARKING!! (the other side of Smallman is paid) *FREE PROFESSIONAL PHOTOGRAPHY ALL NIGHT!! *DRESS TO IMPRESS!! Cavo Restaurant Lounge Nightclub 1900 Smallman St. Pittsburgh PA 15222</t>
  </si>
  <si>
    <t>qnpmhjyvcbmc</t>
  </si>
  <si>
    <t>qnpmhjyvcbtb</t>
  </si>
  <si>
    <t>qnwppcytlbhb</t>
  </si>
  <si>
    <t>Please sign up and bring your games along and meet others for a fun evening of gaming. Newbies welcome. Incidentally many of our regular players no longer bother to sign up (but I really wish they would!) so if it looks like only one or two people are coming there could actually be quite a few more. Remember I will always cancel a game Meetup if we aren't gaming that day so you won't be sitting there all by yourself waiting for a friend. http://img1.meetupstatic.com/3039620944357886359/img/smileys/confused.gif $1.00 will be charged to cover the cost Meetup charges and the cost of buying games for the group.</t>
  </si>
  <si>
    <t>qnwppcytlbjc</t>
  </si>
  <si>
    <t>qnwppcytlbqb</t>
  </si>
  <si>
    <t>qnwppcytlbzb</t>
  </si>
  <si>
    <t>qnwppcytmbdb</t>
  </si>
  <si>
    <t>qnwppcytmbfc</t>
  </si>
  <si>
    <t>qnwppcytmbmb</t>
  </si>
  <si>
    <t>qnwppcytmbnc</t>
  </si>
  <si>
    <t>qnwppcytmbvb</t>
  </si>
  <si>
    <t>qnwppcytnbcc</t>
  </si>
  <si>
    <t>qnwppcytnbkb</t>
  </si>
  <si>
    <t>qnwppcytnblc</t>
  </si>
  <si>
    <t>qnwppcytnbsb</t>
  </si>
  <si>
    <t>qnwppcytpbgb</t>
  </si>
  <si>
    <t>qnwppcytpbhc</t>
  </si>
  <si>
    <t>qnwppcytpbpb</t>
  </si>
  <si>
    <t>qnwppcytpbxb</t>
  </si>
  <si>
    <t>qnwppcytqbfc</t>
  </si>
  <si>
    <t>qnwppcytqbmb</t>
  </si>
  <si>
    <t>qnwppcytqbnc</t>
  </si>
  <si>
    <t>qnwppcytqbvb</t>
  </si>
  <si>
    <t>qnwppcyvcbbc</t>
  </si>
  <si>
    <t>qnwppcyvcbjb</t>
  </si>
  <si>
    <t>qnwppcyvcbkc</t>
  </si>
  <si>
    <t>qnwppcyvcbrb</t>
  </si>
  <si>
    <t>qpcfjlytnbfc</t>
  </si>
  <si>
    <t>Metaphysical Morning</t>
  </si>
  <si>
    <t>This is a monthly meetup for getting together during the week - in the morning of the 4th Friday ever month. This event is about discussing metaphysical topics and lead by Isis Tarot. Come out and enjoy the company and interesting discussions.</t>
  </si>
  <si>
    <t>Staghorn Home &amp; Garden Cafe</t>
  </si>
  <si>
    <t xml:space="preserve"> 517 Greenfield Ave</t>
  </si>
  <si>
    <t>qpcgnjytmbhb</t>
  </si>
  <si>
    <t>Stammtisch</t>
  </si>
  <si>
    <t>Join us for some German conversation at our biweekly Stammtisch! It is a casual drop-in atmosphere with plenty of opportunities to meet and talk with others. We have all levels of proficiency from native speakers to those just starting to learn we re a friendly bunch and would love to have you join us! The plan is to hold a Stammtisch every two weeks at the same time and same place so if you can't make it this time keep an eye open for the next one!</t>
  </si>
  <si>
    <t xml:space="preserve"> 1900 Greentree Road</t>
  </si>
  <si>
    <t>qpcgnjytmbzb</t>
  </si>
  <si>
    <t>qpcgnjytnbfb</t>
  </si>
  <si>
    <t>qpcgnjytnbpc</t>
  </si>
  <si>
    <t>qpcgnjytnbwb</t>
  </si>
  <si>
    <t>qpcgnjytpblc</t>
  </si>
  <si>
    <t>qpcgnjytpbsb</t>
  </si>
  <si>
    <t>qpcgnjytqbqb</t>
  </si>
  <si>
    <t>qpcgnjyvcbmb</t>
  </si>
  <si>
    <t>qptqzkytnbmb</t>
  </si>
  <si>
    <t>Bible Discussion on 2nd and 4th Fridays We will start a new series using a video by James Merritt.Title of the Series: Snapshots1st installment - Welcome Home 7:30 p.m. in the Heritage Room at ACAC www.acac.net</t>
  </si>
  <si>
    <t>qptqzkyvcblb</t>
  </si>
  <si>
    <t>qpxmfjytlbgc</t>
  </si>
  <si>
    <t>Mt. Lebanon Public Library - Weekly Meetup</t>
  </si>
  <si>
    <t>Sahaja Meditation is a simple process that lets you tap into your inner energy and harness it's potential. Sahaja Meditation can help to manage stress clear the mind stay balanced and find effective solutions to life's problems. You will enjoy better health better focus and a deeper understanding of yourself. It is easy to practice and millions of people in over 120 countries have found their search for peace truth balance and personal growth answered in Sahaja Yoga Meditation. For additional information please call (781)[masked]</t>
  </si>
  <si>
    <t>qqfpgjytlbhb</t>
  </si>
  <si>
    <t>Paper Towns by John Green SOUTH HILLS</t>
  </si>
  <si>
    <t xml:space="preserve"> Paper Towns by John Green From the #1 bestselling author of The Fault in Our StarsWhen Margo Roth Spiegelman beckons Quentin Jacobsen in the middle of the night dressed like a ninja and plotting an ingenious campaign of revenge he follows her. Margo s always planned extravagantly and until now she s always planned solo. After a lifetime of loving Margo from afar things are finally looking up for Q . . . until day breaks and she has vanished. Always an enigma Margo has now become a mystery. But there are clues. And they re for Q. Please Bring a Chick Lit/Women's Fiction book (that is out in paperback)! Not sure what to bring? Here is the definition of Chick Lit: Chick lit is genre fiction within women's fiction which addresses issues of modern women often humorously and lightheartedly* Here is the definition of Women's Fiction: a modern novel about a woman on the brink of life change and personal growth. Her journey details emotional reflection and action that transforms her and her relationships with others and usually includes a hopeful/upbeat ending with regard to her romantic relationship.</t>
  </si>
  <si>
    <t>qqfpgjytmbdb</t>
  </si>
  <si>
    <t>The Girl You Left Behind by JoJo Moyes - SOUTH HILLS</t>
  </si>
  <si>
    <t>Paris 1916. Sophie Lef vre must keep her family safe while her adored husband douard fights at the front. When their town falls to the Germans in the midst of World War I Sophie is forced to serve them every evening at her hotel. From the moment the new Kommandant sets eyes on Sophie s portrait painted by her artist husband a dangerous obsession is born one that will lead Sophie to make a dark and terrible decision. Almost a century later Sophie s portrait hangs in the home of Liv Halston a wedding gift from her young husband before his sudden death. After a chance encounter reveals the portrait s true worth a battle begins over its troubled history and Liv s world is turned upside all over again. Please Bring a Chick Lit/Women's Fiction book (that is out in paperback)! Not sure what to bring? Here is the definition of Chick Lit: Chick lit is genre fiction within women's fiction which addresses issues of modern women often humorously and lightheartedly* Here is the definition of Women's Fiction: a modern novel about a woman on the brink of life change and personal growth. Her journey details emotional reflection and action that transforms her and her relationships with others and usually includes a hopeful/upbeat ending with regard to her romantic relationship.</t>
  </si>
  <si>
    <t>Al's Cafe</t>
  </si>
  <si>
    <t xml:space="preserve"> 435 McMurray Road</t>
  </si>
  <si>
    <t>qqfpgjytnbkb</t>
  </si>
  <si>
    <t>What Alice Forgot By Liane Moriaty SOUTH HILLS</t>
  </si>
  <si>
    <t>The date was changed to Thursday bc of home Pirates Wild Card game PLEASE BRING HALLOWEEN CANDY or TREAT TO SHARE!!!! What Alice Forgot by Liane Moriarty SOON TO BE A MAJOR MOTION PICTURE FROM THE DIRECTOR OF THE DEVIL WEARS PRADAAlice Love is twenty-nine crazy about her husband and pregnant with her first child.So imagine Alice s surprise when she comes to on the floor of a gym (a gym! She HATES the gym) and is whisked off to the hospital where she discovers the honeymoon is truly over she s getting divorced she has three kids and she s actually 39 years old. Alice must reconstruct the events of a lost decade and find out whether it s possible to reconstruct her life at the same time. She has to figure out why her sister hardly talks to her and how is it that she s become one of those super skinny moms with really expensive clothes. Ultimately Alice must discover whether forgetting is a blessing or a curse and whether it s possible to start over Please Bring a Chick Lit/Women's Fiction book suggestion (that is out in paperback)! Not sure what to bring? Here is the definition of Chick Lit: Chick lit is genre fiction within women's fiction which addresses issues of modern women often humorously and lightheartedly* Here is the definition of Women's Fiction: a modern novel about a woman on the brink of life change and personal growth. Her journey details emotional reflection and action that transforms her and her relationships with others and usually includes a hopeful/upbeat ending with regard to her romantic relationship.</t>
  </si>
  <si>
    <t>qqfpgjytpbgb</t>
  </si>
  <si>
    <t>The Cake Therapist by Judith Fertig SOUTH - PLEASE BRING $5 GIFT FOR ROSE Server</t>
  </si>
  <si>
    <t>This is our last meet up of the year... as Dec we do all book club Holiday Party. Can everyone please bring a gift for Rose (our server for 5 years) for Christmas to this meet up? I will bring a large Christmas gift bag. A gift of any sort that is like $5 or so. Also please bring a WINTER or CHRIStMAS womens fiction book to read over holidays! We did that last year and she loved it! The Cake Therapist by Judith Fertig Claire Neely O Neil is a pastry chef of extraordinary talent. Every great chef can taste shimmering elusive flavors that most of us miss but Neely can taste feelings cinnamon makes you remember; plum is pleased with itself; orange is a wake-up call. When flavor and feeling give Neely a glimpse of someone s inner self she can customize her creations to help that person celebrate love overcome fear even mourn a devastating loss. Maybe that s why she feels the need to go home to Millcreek Valley at a time when her life seems about to fall apart. The bakery she opens in her hometown is perfect intimate just what she s always dreamed of and yet as she meets her new customers Neely has a sense of secrets some dark some perhaps with tempting possibilities. A recurring flavor of alarming intensity signals to her perfect palate a long-ago story that must be told. Please Bring a Chick Lit/Women's Fiction book (that is out in paperback)! Not sure what to bring? Here is the definition of Chick Lit: Chick lit is genre fiction within women's fiction which addresses issues of modern women often humorously and lightheartedly* Here is the definition of Women's Fiction: a modern novel about a woman on the brink of life change and personal growth. Her journey details emotional reflection and action that transforms her and her relationships with others and usually includes a hopeful/upbeat ending with regard to her romantic relationship.</t>
  </si>
  <si>
    <t>qqfpgjyvcbjb</t>
  </si>
  <si>
    <t>Winter Street By Elin Hilderbrand South Hills &amp; An Island Christmas by N.Thayer</t>
  </si>
  <si>
    <t>We will be reading Winter Street by Elin Hilderbrand over the Holidays as our Primary Book. For those who would like to read a second book since we won't be meeting in December the second choice is An Island Christmas by Nancy Thayer. We will be discussing Winter Street first in January and then secondly An Island Christmas for those that read both. Below are descriptions of both. Winter Street Description: Kelley Quinn is the owner of Nantucket's Winter Street Inn and the proud father of four grown children: Patrick a hedge fund manager; Kevin a bartender; Ava a school teacher; and Bart who has recently shocked everyone by joining the Marines. As Christmas approaches Kelley looks forward to spending the holidays with his family at the inn. But when he walks in on his wife Mitzi kissing another man utter chaos descends and things only get more interesting when Kelley's ex-wife news anchor Margaret Quinn arrives on the scene. Before the mulled cider is gone the delightfully dysfunctional Quinn family will survive a love triangle an unplanned pregnancy a federal crime and endless rounds of Christmas caroling in this heart-warming novel about coming home for the holidays. An Island Christmas Description: In this enchanting holiday novel from New York Times bestselling author Nancy Thayer family and friends gather on Nantucket for a gorgeous winter wedding with plenty of merry surprises in store. As Christmas draws near Felicia returns to her family s home on the island to marry her adventurous rugged boyfriend Archie. Every detail is picture-perfect for a dream wedding: the snow-dusted streets twinkling lights in the windows a gorgeous red and white satin dress. Except a lavish ceremony is not Felicia s dream at all; it s what her mother Jilly wants. Jilly s also worried that her daughter s life with daredevil Archie will be all hiking and skydiving. Wondering if their handsome neighbor Steven Hardy might be a more suitable son-in-law Jilly embarks on a secret matchmaking campaign for Felicia and the dashing stockbroker. As the big day approaches and Jilly s older daughter Lauren appears with rambunctious kids in tow tensions in the household are high. With the family careening toward a Yuletide wedding disaster an unexpected twist in Nancy Thayer s heartwarming tale reminds everyone about the true meaning of the season. Please Bring a Chick Lit/Women's Fiction book (that is out in paperback)! Not sure what to bring? Here is the definition of Chick Lit: Chick lit is genre fiction within women's fiction which addresses issues of modern women often humorously and lightheartedly* Here is the definition of Women's Fiction: a modern novel about a woman on the brink of life change and personal growth. Her journey details emotional reflection and action that transforms her and her relationships with others and usually includes a hopeful/upbeat ending with regard to her romantic relationship.</t>
  </si>
  <si>
    <t>qqjstkytlbdc</t>
  </si>
  <si>
    <t>INTERMEDIATE ITALIAN (10 sessions)</t>
  </si>
  <si>
    <t xml:space="preserve"> INTERMEDIATE CLASS: For those of you who are looking for a conversational class that will offer practice of known expressions as well as the opportunity to increase your vocabulary and exposure to more comprehensive facets of the Italian language. This class will be an effective and enjoyable continuation of your studies in a relaxed and friendly atmosphere. CLICK HERE TO VISIT OUR WEBSITE or TO &amp;lt;a&amp;gt;REGISTER&amp;lt;/a&amp;gt;: http://home.earthlink.net/~mondoitaliano/id9.html If you are not using &amp;lt;a&amp;gt;Paypal&amp;lt;/a&amp;gt; you can mail your check to: MONDO ITALIANO - 2310 Woodstock Avenue Pittsburgh PA 15218 For information send us an email at: [masked] GRAZIE!</t>
  </si>
  <si>
    <t>qqtdglytlbvb</t>
  </si>
  <si>
    <t>Clay Day</t>
  </si>
  <si>
    <t>Bring your clay and tools and join us for an afternoon of working on your latest projects and sharing tips and tricks.</t>
  </si>
  <si>
    <t xml:space="preserve">Swissvale Fire House </t>
  </si>
  <si>
    <t xml:space="preserve"> 7400 Irvine Street Pittsburgh 15218</t>
  </si>
  <si>
    <t>qqtdglytmbbc</t>
  </si>
  <si>
    <t>qqtdglytpbtb</t>
  </si>
  <si>
    <t>qqtdglyvcbwb</t>
  </si>
  <si>
    <t>qqzhnlyvcbnb</t>
  </si>
  <si>
    <t>Exhibit Reception with Artist: Playing with Line</t>
  </si>
  <si>
    <t>Reception with the Artist. Please come meet Sue Schneider artist and teacher chat about her art as it led from painting to Zentangle drawings. Here are the details of this month-long exhibit of 41 artworks by Sue Schneider (CZT); Zentangle-inspired work plus paintings in watercolor and acrylic. Playing with Line: Zentangle and other Linear Delights Paintings and Drawings by Sue Schneider Undercroft Gallery First Unitarian Church 605 Morewood Avenue Pittsburgh (Shadyside) PA 15213 Exhibit dates: January 3-27 2016 Reception with Artist: Sunday Jan. 10 12:30-3 p.m. Gallery Hours: Sundays noon-3 p.m. Additional hours by appointment:[masked]</t>
  </si>
  <si>
    <t xml:space="preserve"> 605 Morewood Avenue (Shadyside)</t>
  </si>
  <si>
    <t>qrclnlyvcbjb</t>
  </si>
  <si>
    <t>(Cross post)every other week bowling league</t>
  </si>
  <si>
    <t xml:space="preserve">From what I gather it's $9.00 the weeks you play and that includes the shoe rental. </t>
  </si>
  <si>
    <t>qrnrhlytlbwb</t>
  </si>
  <si>
    <t>3rd Monday in North Hills</t>
  </si>
  <si>
    <t xml:space="preserve">Come and play ukulele with us at the Unitarian Universalist Church of the North Hills on the first and third Mondays of each month. All levels of play are welcome and we are novice-friendly. Some people who come have never even held a ukulele and if you contact Sandy ahead of time she will bring an extra ukulele for you to try. Try it it\'s fun! Music is usually selected from "The Daily Ukulele... 365 Songs for Better Living" by Liz and Jim Beloff. This book is readily available at music stores book stores and Amazon.com. Sometimes members bring other music to play (bring 15 copies to share). We play at a large conference table so bring a table-top music stand if you have one. Snacks and libations to share are welcome. For more information contact Sandy at [masked] Directions to the Church: Take I279 North to Wexford exit. Turn right at the end of the exit. Right at the light onto Brandt School Road. Right onto West Ingomar Road to 2359. Note - watch for the large sign for the Church and then you will follow a narrow roadway back through the trees to the Church. Depending on where you start there may be a better route to the Church. Please check your GPS for different directions. </t>
  </si>
  <si>
    <t>qrnrhlytmbcc</t>
  </si>
  <si>
    <t>qrnrhlytnbzb</t>
  </si>
  <si>
    <t>qrnrhlytpbvb</t>
  </si>
  <si>
    <t>qrnrhlyvcbxb</t>
  </si>
  <si>
    <t>qskvjlytlbjc</t>
  </si>
  <si>
    <t>Shut Up &amp; Write! (Shadyside)</t>
  </si>
  <si>
    <t>We\'ll meet at the Coffee Tree Roasters on Walnut Street in Shadyside. I have reserved the back room and will be there with a red "shut-up &amp;amp; write!" sign. Please try to come a little early so you can buy something to drink or eat (and show Coffee Tree Roasters our appreciation for letting us use their space). Electrical outlets are limited so it is a good idea to make sure your laptops are fully charged. Also there is free wifi but it is very slow. Please cancel your RSVP if you find you cannot attend. Agenda: 7:30-7:45: Introduce yourself and socialize. 7:45-8:45: Shut Up and Write! 8:45-9:00: Write some more socialize or leave if you want.</t>
  </si>
  <si>
    <t xml:space="preserve"> 5524 Walnut Street</t>
  </si>
  <si>
    <t>qskvjlytlbqb</t>
  </si>
  <si>
    <t>All are welcome to the first Shut Up &amp;amp; Write! in Pittsburgh!! We\'ll meet at the Coffee Tree Roasters on Walnut Street in Shadyside. I have reserved the back room and will be there with a red "shut-up &amp;amp; write!" sign. Please try to come a little early so you can buy something to drink or eat (and show Coffee Tree Roasters our appreciation for letting us use their space). Electrical outlets are limited so it is a good idea to make sure your laptops are fully charged. Also there is free wifi but it is very slow. Please cancel your RSVP if you find you cannot attend. Agenda: 7:30-7:45: Introduce yourself and socialize. 7:45-8:45: Shut Up and Write! 8:45-9:00: Write some more socialize or leave if you want.</t>
  </si>
  <si>
    <t>qskvjlytlbzb</t>
  </si>
  <si>
    <t>We\'ll meet at the Coffee Tree Roasters on Walnut Street in Shadyside. I tried to reserve the back room for this week but someone beat me to it. So we will try to meet in the group of tables right outside the back room. I will be there with a red "shut-up &amp;amp; write!" sign. Please try to come a little early so you can buy something to drink or eat (and show Coffee Tree Roasters our appreciation for letting us use their space). Electrical outlets are limited so it is a good idea to make sure your laptops are fully charged. Also there is free wifi but it is very slow. Please cancel your RSVP if you find you cannot attend. Agenda: 7:30-7:45: Introduce yourself and socialize. 7:45-8:45: Shut Up and Write! 8:45-9:00: Write some more socialize or leave if you want.</t>
  </si>
  <si>
    <t>qskvjlytmbdb</t>
  </si>
  <si>
    <t>qskvjlytmbfc</t>
  </si>
  <si>
    <t>qskvjlytmbmb</t>
  </si>
  <si>
    <t>qskvjlytmbnc</t>
  </si>
  <si>
    <t>qskvjlytmbvb</t>
  </si>
  <si>
    <t>Pittsburgh Magui Bagua Study Group</t>
  </si>
  <si>
    <t>This is a group for anyone interested in learning the Chinese Internal Martial Art of Baguazhang. I train directly with the Lineage holder in China Baohua Li Laoshi who may be moving to Pittsburgh himself soon! This art considers health/wellness &amp;amp;amp; fighting to be two sides of the same coin. Through the circle walking practice we make the weakest parts of our bodies strong while at the same time learning profound fighting skills. I look forward to meeting and training with you in this wonderful art.</t>
  </si>
  <si>
    <t xml:space="preserve">Self-Defense; Martial Arts; Group Fitness Training; Bagua; Exercise; Internal Martial Arts; Tai Chi for Health; Tai Chi for Health &amp; Longevity; Tai Chi Chuan; Chinese Martial Arts; Baguazhang; Shaolin Kung Fu; Bagua Circle Walk; </t>
  </si>
  <si>
    <t>751 days</t>
  </si>
  <si>
    <t>qsvcvhytmbbc</t>
  </si>
  <si>
    <t>Introduction to Bagua Circle walking and Palm Changes</t>
  </si>
  <si>
    <t>Come join us for an introductory class on Magui Baguazhang! you'll learn our unique circle walking method and learn how it can train both your health and fighting abilities. Whether you are looking to rehab injuries become stronger relax and relive stress or just want to be a great fighter; this is the perfect art for you try :)</t>
  </si>
  <si>
    <t>West Newton Lyons Field</t>
  </si>
  <si>
    <t xml:space="preserve"> 511 Pittsburgh St West Newton PA 15089</t>
  </si>
  <si>
    <t>qsvcvhytnbhc</t>
  </si>
  <si>
    <t>qsvcvhytnbxb</t>
  </si>
  <si>
    <t>qsvcvhytqbrb</t>
  </si>
  <si>
    <t>qszvllyvcbjb</t>
  </si>
  <si>
    <t>Reclined Relaxing Guided Meditation</t>
  </si>
  <si>
    <t>Spread out a yoga mat blankets even a pillow &amp;amp; prepare to deeply relax! Enjoy being verbally guided through physical relaxation visualizations and breathing exercises that will help clear the mind ease tension from the body &amp;amp; revitalize. Allow stress to dissolve and become centered in a peaceful state. Like a massage for the mind! By donation.</t>
  </si>
  <si>
    <t>Pittsburgh Scrabble Club</t>
  </si>
  <si>
    <t>This group is for you if your family won't play Scrabble with you anymore. Do you love to compete? Do you love to learn new words? Do you love a challenge? Come play Scrabble with us! We are an official club of the North American Scrabble Players Association (NASPA) and meet every Wednesday for tournament-style Scrabble: two players per game 25 minutes per player. The time limit means you can play 3 and sometimes 4 games per session!</t>
  </si>
  <si>
    <t xml:space="preserve">Scrabble; Games; Board Games; Game Night; Scrabble Fun; Scrabble club; </t>
  </si>
  <si>
    <t>709 days</t>
  </si>
  <si>
    <t>qtcqcjytlbjc</t>
  </si>
  <si>
    <t>Let's play Scrabble!</t>
  </si>
  <si>
    <t>The Pittsburgh Scrabble Club meets every Wednesday for tournament-style Scrabble (two players per game 25 minutes per player). Session dues are $1.00 and most people play 3 games during the session. You may play fewer games if you choose.</t>
  </si>
  <si>
    <t>qtcqcjytlbqb</t>
  </si>
  <si>
    <t>qtcqcjytlbzb</t>
  </si>
  <si>
    <t>qtcqcjytmbdb</t>
  </si>
  <si>
    <t>qtcqcjytmbmb</t>
  </si>
  <si>
    <t>qtcqcjytmbnc</t>
  </si>
  <si>
    <t>qtcqcjytmbvb</t>
  </si>
  <si>
    <t>qtcqcjytnbcc</t>
  </si>
  <si>
    <t>qtcqcjytnbkb</t>
  </si>
  <si>
    <t>qtcqcjytnblc</t>
  </si>
  <si>
    <t>qtcqcjytnbsb</t>
  </si>
  <si>
    <t>qtcqcjytpbgb</t>
  </si>
  <si>
    <t>qtcqcjytpbhc</t>
  </si>
  <si>
    <t>qtcqcjytpbpb</t>
  </si>
  <si>
    <t>qtcqcjytpbxb</t>
  </si>
  <si>
    <t>qtcqcjytqbfc</t>
  </si>
  <si>
    <t>qtcqcjytqbmb</t>
  </si>
  <si>
    <t>qtcqcjytqbvb</t>
  </si>
  <si>
    <t>qtcqcjyvcbbc</t>
  </si>
  <si>
    <t>qtcqcjyvcbjb</t>
  </si>
  <si>
    <t>qtcqcjyvcbkc</t>
  </si>
  <si>
    <t>qtcqcjyvcbrb</t>
  </si>
  <si>
    <t>qtdfnlyvcbgb</t>
  </si>
  <si>
    <t>2 Rules for the meet up: 1) No solicitation of services *cool if someone comes to you but consultants/lawyers/coaches beware any sales pitches and you'll have to find a new Monday ritual 2) Make sure to state whether what you are saying is an opinion or fact (both very much welcome) so to not confuse anyone about where the point of view comes from Location change: Repair The World - 6022 Broad St. (Around the corner from Zeke's Coffee Share or listen to ideas but don't be fooled this is not startup therapy or feeding the ego this is about getting to work and removing the obstacles to make your idea a reality. All entrepreneurs are welcome and it's not uncommon for us to have musicians artists chefs writers developers renovators or just about anyone else you can think of join the conversation.</t>
  </si>
  <si>
    <t>qtdfnlyvcbhc</t>
  </si>
  <si>
    <t>qtdfnlyvcbpb</t>
  </si>
  <si>
    <t>qtdfnlyvcbxb</t>
  </si>
  <si>
    <t>qvcjwkytlbtb</t>
  </si>
  <si>
    <t>estelle_becker@yahoo.com</t>
  </si>
  <si>
    <t>We have a NEW meeting Place. It will now be 10:15 still the 1st and 3rd Sat. Of Every Month. It is in the back in the private area.</t>
  </si>
  <si>
    <t>qvcjwkytmbjc</t>
  </si>
  <si>
    <t>qvcjwkytmbqb</t>
  </si>
  <si>
    <t>qvcjwkytpbcc</t>
  </si>
  <si>
    <t>qvcjwkytqbzb</t>
  </si>
  <si>
    <t>qvcjwkyvcbdb</t>
  </si>
  <si>
    <t>qvcjwkyvcbnc</t>
  </si>
  <si>
    <t>qvlxdgytlbjb</t>
  </si>
  <si>
    <t>South Hills Pittsburgh 9.12 Monthly Meeting</t>
  </si>
  <si>
    <t>Township of Upper St. Clair Library</t>
  </si>
  <si>
    <t>qvlxdgytmbfb</t>
  </si>
  <si>
    <t>qvlxdgytpbhb</t>
  </si>
  <si>
    <t>Please note location change. We will be in the Mult-Purpose room on the ground floor.</t>
  </si>
  <si>
    <t>qwnxklytpbfb</t>
  </si>
  <si>
    <t>qwnxklytpbgc</t>
  </si>
  <si>
    <t>qwnxklytpbnb</t>
  </si>
  <si>
    <t>qwnxklytpbwb</t>
  </si>
  <si>
    <t>qwnxklytqblb</t>
  </si>
  <si>
    <t>qwnxklytqbtb</t>
  </si>
  <si>
    <t>rcqmjlytlbdb</t>
  </si>
  <si>
    <t>Japanese Study Group level 1 Beginner</t>
  </si>
  <si>
    <t>We use the book "Japanese for Busy People" kana version 3 first of the series.We always meet on Sundays in the small meeting room at the Squirrel Hill Library. Last week we got about halfway through page 62 in Lesson 7. Prepare to pick up from there and remember to practice your days of the week months and days of the month.</t>
  </si>
  <si>
    <t>rcqmjlytlbfc</t>
  </si>
  <si>
    <t>rcqmjlytlbmb</t>
  </si>
  <si>
    <t>rcqmjlytlbnc</t>
  </si>
  <si>
    <t>rcqmjlytlbvb</t>
  </si>
  <si>
    <t>rcqmjlytmbbc</t>
  </si>
  <si>
    <t>rcqmjlytmbkc</t>
  </si>
  <si>
    <t>rcqmjlytmbrb</t>
  </si>
  <si>
    <t>rcqmjlytnbgb</t>
  </si>
  <si>
    <t>rcqmjlytnbhc</t>
  </si>
  <si>
    <t>rcqmjlytnbpb</t>
  </si>
  <si>
    <t>rcqmjlytnbxb</t>
  </si>
  <si>
    <t>rcqmjlytpblb</t>
  </si>
  <si>
    <t>rcqmjlytpbmc</t>
  </si>
  <si>
    <t>rcqmjlytqbbc</t>
  </si>
  <si>
    <t>rcqmjlytqbrb</t>
  </si>
  <si>
    <t>rgdmglytmbhc</t>
  </si>
  <si>
    <t>rgqnllytqbxb</t>
  </si>
  <si>
    <t>Allegheny County Sheriff Project Study Lesson (1st &amp; 3rd Fridays)</t>
  </si>
  <si>
    <t>In addition to limiting government's power the framers of the U.S. Constitution implemented the Checks and Balance system to ensure that no one branch of the federal government could get out of control. As long as at least one branch of government kept it's primary goal as liberty it could stop encroachments on the freedom of the people by the other two branches. But what would happen if all three branches of the federal government changed their agendas from freedom to power and coercion? The vast majority of American citizens are unaware that the framers who understood that a law is only as good as it's enforced implemented a check and balance for such a situation as well. Fortunately our system of government gives the power to the County Sheriff to either ignore or enforce Federal law. Neither the President of the United States the U.S. Congress nor the U.S. Supreme Court can tell the County Sheriff what to do in his or her own county. The County Sheriff is elected by the people not employed by any branch of the government. Because he/she takes an oath to uphold the Constitution for the United States his/her loyalty is towards protecting freedom. He/she decides which laws are Constitutional and will be enforced and which laws violate his/her constituents' rights and will be ignored. For the choices he/she makes he/she will answer directly to the residents of his county not the federal government. Ultimately the County Sheriff is the check to balance any overreaching authority of the federal government and is thus the last line of protection against any and all intrusive actions and legislation. The Sheriff Project is designed to educate resident volunteers as to what they may rightly expect from their County Sheriff and how to determine if their Sheriff is fulfilling his/her oath to the U.S. Constitution. If the Sheriff is not the residents as the Sheriff Project develop an action plan to either cultivate a relationship with their Sheriff or remove him/her from office. They stand with their Sheriff and do everything possible to aid him/her in defending their freedoms and promoting peace security and constitutional law within the boundaries of their county. For more information see: The Sheriff - More Power than the President http://alleghenysheriffproject.weebly.com/</t>
  </si>
  <si>
    <t>rgrdllytpblc</t>
  </si>
  <si>
    <t>Weekly Saturday Class</t>
  </si>
  <si>
    <t xml:space="preserve">This is one of our weekly sessions. Class begins at 7:00 with instruction on basic footwork and formations allowing everyone to participate in some fun social dances. From about 8:00 until 10:15 we have a Social Class - the focus is on more experienced dancers and complex dances but beginners are encouraged to stay and watch and participate in some of the simpler dances. At some point in the evening we will break for a spot of tea and other refreshments. Beginners are always welcome no partner necessary. (In fact you will be encouraged to dance with more experienced dancers rather than with other beginners.) The $7.00 fee per person for each class covers the cost of renting the room and paying the teacher. However we do not want price to be an obstacle for anyone attending class. Beginners have the option of purchasing a coupon booklet (good for 10 classes) for $30. Full-time students can always pay only $3 to attend. If these options don\'t work for you please let me or one of the teachers know and other arrangements can be made. Please don\'t be discouraged by the lack of RSVPs - many of our members do not belong to Meetup and so do not RSVP here. There will definitely be a crowd of dancers present! </t>
  </si>
  <si>
    <t>rgrdnlyvcbmb</t>
  </si>
  <si>
    <t>rgrdnlyvcbvb</t>
  </si>
  <si>
    <t>rjvvglytqbbc</t>
  </si>
  <si>
    <t>Ballroom Lessons</t>
  </si>
  <si>
    <t xml:space="preserve"> Want to dance with ease and confidence? Shine like a star on the dance floor?LS Dance Co. offers top instructors to have you dancing and showcasing with poise and excellence! From wedding dances to ballroom competitions our instructors will help you excel in any dance endeavor! Private Ballroom Lessons: Please call the studio to discuss rates and schedule your lesson: (412)[masked]Packages expire one year from the date of purchase. Group Ballroom Lessons: Drop-In Class (1 hour): $15.00Group Course Series (4 week series): $50.00Course Series Discount(college student low income senior veteran): $40.00 Group Courses: Sundays at 6pm and 7pm Pre-registration is required (at least 24 hours in advance). To register: http://pgh.lossabrosos.org/lessons/</t>
  </si>
  <si>
    <t>rltdklytmbfc</t>
  </si>
  <si>
    <t>rnpshlytlbhb</t>
  </si>
  <si>
    <t>Leader: Renee "Those Old Fashioned Camp Songs" Remember camp? Scouts church adventure tenting? Tonight we will bring back some of those old songs we used to sing around the evening campfire to rekindle memories and just have a good time. Most of the songs on the Adobe list consist of less than five easy chords so the emphasis is not on learning fancy fingering but on just singing with one another. Some of the songs are downright silly so come and have some fun with us! Come at 6:45 pm to tune-up and talk. We play from 7 to 9 pm starting with the playlist below followed by requests. No experience required! All levels are welcome from beginners to professionals. If you don\'t know the chords... just sing louder. Here is a photo of Biddle\'s Deck. Biddle\'s invites Food Trucks every Wednesday. The food is always GREAT. But come early if you want to order food from the truck - the lines are always long and slow (but well worth the wait). Here is a link to the schedule. Please try to order your drinks from Biddle\'s - they treat Steel City Ukuleles quite well. 1st and 3rd Wednesday evenings of each month. Winter locale is Wilkins School Community Center 7604 Charleston Ave. Regent Square PA 15218. Summer locale is Biddle\'s Escape 401 Biddle Ave. Regent Square PA 15221. PLAYLIST: From Renee: The following songs are in a PDF HERE: There Was an Old Lady Who Swallowed a Fly; John Jacob Jingleheimerschmidt; I\'m Being Eaten By A Boa Constrictor; Found a Peanut; She\'ll Be Comin\' Round the Mountain; On Top of Spaghetti; Boom Boom Ain\'t It Great To Be Crazy; She Waded in the Water; The Limerick Song; What Did Delaware?; John Brown\'s Baby. See the PDF for some links to YouTube Versions. From 365 (Yellow): Carolina in the Morning P 52 Do Lord P 65 Down in the Valley P 69 He\'s Got the Whole World P 107 Home on the Range P 110 If I Had a Hammer P 119 I\'ll Fly Away P 124 Jada P 138 Kumbaya P 142 The Bear Went Over the Mountain P 314 I\'ve Been Working on the Railroad P 134 Blowin\' In The Wind P 36 WHAT YOU NEED: Uke a tuner a music stand The Daily Ukulele book by the Beloffs. (yellow) Good to have! The Daily Ukulele Leap Year Edition by the Beloffs. (blue) If you would like to introduce a new song to the group please bring a minimum of 20 copies to pass out. Participants are also welcome to bring snacks and drinks to share during the mid-session break. Please contact us if you would like to recommend a future "theme" or if you want to lead a future session.</t>
  </si>
  <si>
    <t>rnwxhlytlbnb</t>
  </si>
  <si>
    <t>Advanced Beginners (Evening class)</t>
  </si>
  <si>
    <t xml:space="preserve"> ADVANCED BEGINNERS CLASS: For those of you who have taken the Beginners class and are looking to improve speaking skills and vocabulary. </t>
  </si>
  <si>
    <t>rpzldlytlbgb</t>
  </si>
  <si>
    <t>Noche Latina at The Steel Cactus-South Side!</t>
  </si>
  <si>
    <t xml:space="preserve">Steel Cactus and Salsa412 is proud to present: **NOCHE LATINA!! on TUESDAYS!!** Welcome to the NEW Tuesday Latin Night Party! You have been invited to join us on TUESDAYS to enjoy a Latin Experience at an AMAZING venue! We have the WHOLE upstairs to ourselves! THIS IS UPSCALE BRAND NEW and BEAUTIFUL!! The Steel Cactus owners and management is welcoming the Latin/Salsa community with open arms!! This wonderful collaboration will make it so enjoyable for everyone! GORGEOUS SPACIOUS HARD WOOD FLOOR!! AWESOME SOUND SYSTEM!! GREAT FOOD and DRINKS!! CONVENIENT LOCATION!! NO COVER!! -All starts at 9pm with a FREE salsa class taught by Salsa412. -Dancing begins promptly after class. Steel Cactus Mexican Restaurant &amp;amp; Cantina 1831 East Carson Street Pittsburgh PA 15203 </t>
  </si>
  <si>
    <t xml:space="preserve"> 1831 E Carson St</t>
  </si>
  <si>
    <t>rpzldlytlbhc</t>
  </si>
  <si>
    <t>rpzldlytmbcb</t>
  </si>
  <si>
    <t>rpzldlytmblb</t>
  </si>
  <si>
    <t>rpzldlytnbrb</t>
  </si>
  <si>
    <t>rpzldlytpbwb</t>
  </si>
  <si>
    <t>rpzldlytqbdc</t>
  </si>
  <si>
    <t>rpzldlyvcbzb</t>
  </si>
  <si>
    <t>rsjchlytmbzb</t>
  </si>
  <si>
    <t>Karaoke!!! at JOE\'s Bar N Grill in West Mifflin!</t>
  </si>
  <si>
    <t>I (BIG TOM) am hosting Karaoke every Saturday. Eat good food imbibe fine beverages and sing to your hearts content. Bring a couple friends down. Say hi to me.</t>
  </si>
  <si>
    <t>rsjchlytpblc</t>
  </si>
  <si>
    <t>rtvhklytmbcc</t>
  </si>
  <si>
    <t xml:space="preserve">You need not be a swimmer come exercise in the pool.Monday and Wednesday EveningsChoice of class time for your convenience7pm OR 8 pm8 week session-16 classes with an extra FREE bonus class at end of session.$55.00 session-which equals out to $3.40 a class!Walk-Ins welcomed at $7.00 per class BUT Meet Up Members get a discounted price of $5.00 mention meetup from frank the admin: this is a good class. Joanne posted this for a while and got rave reviews. She briefly had to stop posting it i do recommend it. </t>
  </si>
  <si>
    <t>rtvhklytmbfc</t>
  </si>
  <si>
    <t>rtvhklytmblc</t>
  </si>
  <si>
    <t>rtvhklytmbnc</t>
  </si>
  <si>
    <t>rtvhklytnbcc</t>
  </si>
  <si>
    <t>rtvhklytnbhb</t>
  </si>
  <si>
    <t>rtvhklytnbjc</t>
  </si>
  <si>
    <t>rtvhklytnbkb</t>
  </si>
  <si>
    <t>rtvhklytnblc</t>
  </si>
  <si>
    <t>rtvhklytnbqb</t>
  </si>
  <si>
    <t>rtvhklytpbdb</t>
  </si>
  <si>
    <t>rxmchlytlblb</t>
  </si>
  <si>
    <t>rxmchlytmbqb</t>
  </si>
  <si>
    <t>Let us come together to build a community of meditators and spread the benefits of meditation among Pittsburghers. So come and join with us in a Joyful meditation for health and happiness and tell the whole city "I Meditate Pittsburgh." :-) There are no prerequisites and all above 12 yrs of age are welcome to join. Consider telling your friends and bring them along. Event will be simple. We will start with some introduction to meditation do some gentle stretches and have a guided meditation with the group. At the end we will share our experiences and open floor for questions and discussions. You can also ask any questions you may have in the beginning or email us now. Please RSVP for the event and we look forward to seeing you. This meeting is neither sponsored nor endorsed by the Carnegie Library of Squirrel Hill.</t>
  </si>
  <si>
    <t>rxmchlytnbnb</t>
  </si>
  <si>
    <t>rxmchlytnbwb</t>
  </si>
  <si>
    <t>Build Guild Pittsburgh</t>
  </si>
  <si>
    <t>Web folks rejoice! Build Guild is a monthly event where folks in the web industry designers coders project managers hobbyists etc. can get together to talk web debate industry topics share ideas make professional connections and land gigs. All are welcome to attend from the novice to the full-time professional male or female newbie or grizzled veteran. Join us on Facebook and follow us on Twitter. Our website is located at http://pittsburgh.buildguild.org</t>
  </si>
  <si>
    <t xml:space="preserve">Web Development; Professional Networking; Mobile Technology; Entrepreneur Networking; Mobile Development; Computer programming; </t>
  </si>
  <si>
    <t>393 days</t>
  </si>
  <si>
    <t>rxzfflytlbqb</t>
  </si>
  <si>
    <t>The Build Guild is a simple thing. A regular gathering of web-folk with no commercial purposes. If you're a designer developer strategist graphic artist Dr. Horrible fan fiction site operator project manager information architect or even a hobbyist come on out. Talk web design industry topics share some ideas network and make professional connections maybe pick up a freelance project or gig. Have a pint. Have 3 pints. Meet someone new. Play a game of darts. We meet at the same place every month. Same time. Always the second Wednesday of the month.</t>
  </si>
  <si>
    <t>rxzfflytmbmb</t>
  </si>
  <si>
    <t>rxzfflytnbsb</t>
  </si>
  <si>
    <t>rxzfflytqbmb</t>
  </si>
  <si>
    <t>rxzfflyvcbrb</t>
  </si>
  <si>
    <t>rzgmklytmbbc</t>
  </si>
  <si>
    <t>We meet at Stewart Avenue Lutheran Church every Sunday at 5:00pm. We eat and fellowship together discuss the Bible together and pray together. The environment is casual and non-threatening. This means that guests are never put "on the spot" in any way such as reading or praying out loud or answering questions about the Bible. All are welcome to attend!</t>
  </si>
  <si>
    <t>Stewart Avenue Lutheran Church</t>
  </si>
  <si>
    <t xml:space="preserve"> 2810 Brownsville Road</t>
  </si>
  <si>
    <t>rzgmklytmbrb</t>
  </si>
  <si>
    <t>rzgmklytpbmc</t>
  </si>
  <si>
    <t>We meet at Stewart Avenue Lutheran Church every Sunday at 5:00pm. We eat and fellowship together discuss the Bible together and pray together. Usually there are 15-20 adults (even though most don\'t RSVP). The environment is casual and non-threatening. This means that guests are never put "on the spot" in any way such as reading or praying out loud or answering questions about the Bible. All are welcome to attend!</t>
  </si>
  <si>
    <t>rzgmklyvcbfb</t>
  </si>
  <si>
    <t>Bible Study (The Story of God series)</t>
  </si>
  <si>
    <t>rzgmklyvcbnb</t>
  </si>
  <si>
    <t>rzgmklyvcbpc</t>
  </si>
  <si>
    <t>rzwvllytpbdc</t>
  </si>
  <si>
    <t>Bring some of your favorite records and listen with some friends. If you don\'t have any vinyl it is still a fun night to come hang with some music minded folks. All styles of music are welcome. https://www.facebook.com/events/1625499497711360/</t>
  </si>
  <si>
    <t>sdlwflytlbmb</t>
  </si>
  <si>
    <t>$5 Improv Comedy</t>
  </si>
  <si>
    <t>Catch some fresh cutting edge improv comedy at our weekly showcase. Each week the Arcade features two of their house teams alongside a special guest troupe.</t>
  </si>
  <si>
    <t>Arcade Comedy Theater</t>
  </si>
  <si>
    <t xml:space="preserve"> 811 Liberty Aveune 15222</t>
  </si>
  <si>
    <t>sdlwflytlbnc</t>
  </si>
  <si>
    <t>sdlwflytlbvb</t>
  </si>
  <si>
    <t>sdlwflytmbbc</t>
  </si>
  <si>
    <t>sdlwflytmbjb</t>
  </si>
  <si>
    <t>sdlwflytmbkc</t>
  </si>
  <si>
    <t>sdlwflytmbrb</t>
  </si>
  <si>
    <t>sdlwflytnbgb</t>
  </si>
  <si>
    <t>sdlwflytpblb</t>
  </si>
  <si>
    <t>$5 Improv Comedy! Bonus Stage every Sunday 7pm-9pm!</t>
  </si>
  <si>
    <t>Bonus Stage at Arcade Comedy Theatre from 7pm-9pm $5 Tickets just show up! Catch some fresh cutting edge improv comedy at our weekly showcase. Each week the Arcade features two of their house teams alongside a special guest troupe. http://arcadecomedytheater.com/bonusstage/</t>
  </si>
  <si>
    <t>shdmglytlbdb</t>
  </si>
  <si>
    <t>Sunday Morning Social City Skate. 9:00am to 11:30am</t>
  </si>
  <si>
    <t xml:space="preserve">Join us for our weekly regular season Sunday Morning Social City Skate. This is an intermediate level social skate of 10-15 mile mostly flat route with minor inclines at bridges ramps and other similar areas. Enjoying the scenic views of the Southside Strip District downtown Station Sq. Mexican War Streets and Northside. An optional coffee stop is included near the end of the skate. The intermediate skater should be comfortable skating in street traffic braking on both flat and inclines and manueving curbs pot holes etc. The steepest hills are the bridge decks and the 10-15 miles are at a relaxed paced. This skate is a slightly more challenging then the Wednesday advanced beginner skate. Skate will be led and patrolled by the National Skate Patrol. Cyclists are welcome and encouraged to join. Also a good way to try the Sunday Skate route on your bike if you haven\'t skated it before. Skate is weather permitting. If it is dry we should be skating! </t>
  </si>
  <si>
    <t>shdmglytlbvb</t>
  </si>
  <si>
    <t>shdmglytmbjb</t>
  </si>
  <si>
    <t>sjprllytpbfb</t>
  </si>
  <si>
    <t>Coffee after support group started sometime ago with just 2 people and now has grown to a regular event 3 times a month. While we call it "coffee" it is anything goes from just a drink to a full meal. Where we are going to eat has not yet been finalized and I will post an update once a final decision has been made. Remember this meet up happens after the open discussion at the Bridgeville Library located at 505 McMillen St Bridgeville PA. This group normally meets from about 6:30 to 8 and "coffee" will be immediately following this group. The library support group is open to the public but sharing the details in a public area is discouraged. Please keep in mind this meet up is not intended to suggest a meet up at the support group. Just remember everyone is welcome at both the support group and "coffee".</t>
  </si>
  <si>
    <t>sjprllyvcbhb</t>
  </si>
  <si>
    <t>snvwllytpbnc</t>
  </si>
  <si>
    <t>Please RSVP here or contact Kitsy at[masked]! Price - Donation appreciated! Release the baggage that is holding you back!!! Reiki is a technique for relaxation and stress reduction. It has been around for centuries and in almost every culture. It is done with laying on hands while the client is fully clothed. In a group setting the energy amplifies allowing even more healing to occur! Every circle is different because of the attendees that are participating. Space is limited RSVP to attend. Please contact Kitsy if something changes in your schedule! If you are interested in attending but it is the day of the event please call or text me to see if there is still space! [masked] or message) Please arrive on time doors close promptly at 7:00pm</t>
  </si>
  <si>
    <t>Shining Light Prenatal Education</t>
  </si>
  <si>
    <t xml:space="preserve"> 3701 Butler Street</t>
  </si>
  <si>
    <t>snvwllyvcbhc</t>
  </si>
  <si>
    <t>All are welcome! Pregnant not pregnant men and woman! Please RSVP here or contact Kitsy at[masked]! Price - Donation appreciated! Release the baggage that is holding you back!!! Reiki is a technique for relaxation and stress reduction. It has been around for centuries and in almost every culture. It is done with laying on hands while the client is fully clothed. In a group setting the energy amplifies allowing even more healing to occur! Every circle is different because of the attendees that are participating. Please arrive on time doors close promptly at 7:00pm</t>
  </si>
  <si>
    <t>sqhmklytpbmb</t>
  </si>
  <si>
    <t>sqhmklytqbkb</t>
  </si>
  <si>
    <t>sqhmklyvcbgb</t>
  </si>
  <si>
    <t>srddllytnbpb</t>
  </si>
  <si>
    <t>Introduction to Watercolor</t>
  </si>
  <si>
    <t>Sundays October 11 18 25 and Nov 1 1:00 pm Looking to release that inner artist or just discover thestress relief of painting? This introductory watercolorcourse will explore materials techniques and aspectsof color theory to assist you in bringing unrealized ideasto life. The class is designed for those without any priorstudio art experience but those with experience arewelcome to join us. Free</t>
  </si>
  <si>
    <t>srjwglytmbhb</t>
  </si>
  <si>
    <t>Karaoke!!!!</t>
  </si>
  <si>
    <t>I will be hosting Karaoke every Saturday. Come on out eat some food imbibe some beverages and sing your heart out! And for those who are wondering yes the Salt will be Shaken!</t>
  </si>
  <si>
    <t>srjwglytpblc</t>
  </si>
  <si>
    <t>svrbllytnbdc</t>
  </si>
  <si>
    <t>svrbllytnblb</t>
  </si>
  <si>
    <t>svrbllytqbgc</t>
  </si>
  <si>
    <t>Don't forget your Bible!</t>
  </si>
  <si>
    <t>svrbllyvcbcc</t>
  </si>
  <si>
    <t>svrbllyvcblc</t>
  </si>
  <si>
    <t>svrbllyvcbsb</t>
  </si>
  <si>
    <t>svvcklytnbrb</t>
  </si>
  <si>
    <t>Laser Tag [Car Pool 5:45 Intros 6:30 Games 7:00] RSVP Deadline 24Hrs B4 Event</t>
  </si>
  <si>
    <t>Laser Tag [Car Pool 5:45 Intros 6:30 Games 7:00] New day and location but same great activity! [[[OPTIONAL]]] Carpool Starts 5:45pm at ESB Bank in NorthSide 807 Middle St Pittsburgh PA 15212 Tuesday Laser Tag Join us for a few games of laser tag Tuesday evening to take advantage of their "2 for Tuesday" special. We will give a new location a test run. Please provide feedback if you would like to join in the festivities but cannot due to location. Itinerary 5:45 Car Pool [ESB Bank] 6:30 Intros [Laser Tag Entrance] 7:00 Game Starts Xtreme Laser We will meet at Xtreme Laser Storm at 6:30ish to work off some stress. Plan to arrive a few minutes before 7 to purchase tickets so gaming may begin at or shortly after 7pm. Each game lasts approx. 20 minutes. We will plan to play 4 games before calling it a night. RSVP Deadline: 24 Hours before start of the event RSVPs - - Keep it Up-To-Date Help us keep accurate statistics for the group by updating your RSVP. If you cancel last minute people will be disappointed...so don\'t be that person. We are here to integrate you into the group make you feel welcomed and MOTIVATE YOU TO GET OUT THERE! We provide the solutions! Need a Safe Place where you can be yourself? New to Town? Looking for Love? Just want a quality group of friends?! Want to see more of the city?</t>
  </si>
  <si>
    <t>szksglytmblb</t>
  </si>
  <si>
    <t>YNPN Pgh Breakfast Club</t>
  </si>
  <si>
    <t>Come network before work at Nancy's East End Diner a fun new business in Wilkinsburg that serves locally-made products. One minute's walk from the busway. Ample parking next to the diner. This event is free. The only cost to you is whatever you buy to eat or drink.</t>
  </si>
  <si>
    <t xml:space="preserve">Nancy's East End Diner </t>
  </si>
  <si>
    <t xml:space="preserve"> 616 South Avenue</t>
  </si>
  <si>
    <t>tblkmlytqbsb</t>
  </si>
  <si>
    <t>To facilitate conversation as a group this MeetUp is limited to 10 participants. The charge for the MeetUp will be left as a group tip to the server. We will have an 8.5" x 11.0" sign on the table. You can see a copy of the sign in the Meetup Group Photo Album.</t>
  </si>
  <si>
    <t>Red Robin</t>
  </si>
  <si>
    <t xml:space="preserve"> 301 South Hills Village </t>
  </si>
  <si>
    <t>tbspklyvcbjb</t>
  </si>
  <si>
    <t>Donation Yoga at Sterling Yoga</t>
  </si>
  <si>
    <t>Donation based (suggested donation of $5+) yoga class with Sara every Wednesday at 6PM in the Glenmore Studio Sterling Yoga. This is a gentle vinyasa flow style class including energizing sun salutes a variety of standing poses breath work and relaxation. All levels (including beginners) are welcome!</t>
  </si>
  <si>
    <t>Sterling Yoga</t>
  </si>
  <si>
    <t xml:space="preserve"> 2889 Glenmore Ave</t>
  </si>
  <si>
    <t>tbspklyvcbrb</t>
  </si>
  <si>
    <t>thntjlytlbfc</t>
  </si>
  <si>
    <t>Japanese study group level 2 for intermediate</t>
  </si>
  <si>
    <t>thntjlytlbmb</t>
  </si>
  <si>
    <t>thntjlytlbnc</t>
  </si>
  <si>
    <t>thntjlytlbvb</t>
  </si>
  <si>
    <t>thntjlytmbbc</t>
  </si>
  <si>
    <t>thntjlytmbkc</t>
  </si>
  <si>
    <t>thntjlytmbrb</t>
  </si>
  <si>
    <t>Hi All The text book for this class is An integrated approach to inter.mediate Japanese.This class will be from 4:00 pm to 5:00 pm. The location is the meeting room C of the Carnegie library squirrel hill.Please RSVP and let me know if you have any questions. Let's try to think up some interesting ways to improve upon what we are learning. Should we be taking regular quizzes or doing some other in class practice? This week we will be starting from the second conversation in chapter 7. If there is anything anyone would like to cover outside of the book or on any other topic also please let us know.</t>
  </si>
  <si>
    <t>thntjlytnbgb</t>
  </si>
  <si>
    <t>thntjlytnbhc</t>
  </si>
  <si>
    <t>thntjlytnbpb</t>
  </si>
  <si>
    <t>thntjlytnbxb</t>
  </si>
  <si>
    <t>thntjlytqbrb</t>
  </si>
  <si>
    <t>Northern Pittsburgh Paper Crafters</t>
  </si>
  <si>
    <t>To meet share and create paper crafts with other lovers of these arts.</t>
  </si>
  <si>
    <t xml:space="preserve">Scrapbooking; Sewing; Card Making; Crafts; Handmade Crafts; Paper Crafts; Rubber Stamping; Stamp Camps; Do You Love Stamping Crafting Card Making; Scrapbooking Classes &amp; Workshops; 3-D Paper Crafts; Scrapbook Crops; </t>
  </si>
  <si>
    <t>1075 days</t>
  </si>
  <si>
    <t>tjlpglytlbbc</t>
  </si>
  <si>
    <t>Monthly Get-Together of Northern Pittsburgh Paper Crafters</t>
  </si>
  <si>
    <t>tjnhhlytlbkc</t>
  </si>
  <si>
    <t>This is a traditional Hatha class taught with a vinyasa flow. We flow from one position to the next and focus on alignment posture breath increased flexibility strength and balance. Class is held in the Keith Seminar Center upstairs at Dormont Library. It\'s private has dimmer lights carpet and we play music. I do the practice as I teach it. I tend to break a sweat and others do too but it depends how much you put into it. The classes are usually 50/50 men and women. Lots of couples - couples friends sisters - attend. The class is donation-based. $5 donation is suggested. All classes are from 7:00 8:00 pm. Beginners are welcome. $5 donation suggested. Loaner mats available. Visit: https://www.facebook.com/dormontyoga for more info. Hope to see you soon.</t>
  </si>
  <si>
    <t>tjnhhlytlbpb</t>
  </si>
  <si>
    <t>tjnhhlytlbrb</t>
  </si>
  <si>
    <t>tjnhhlytlbxb</t>
  </si>
  <si>
    <t>tjnhhlytmbfb</t>
  </si>
  <si>
    <t>tjnhhlytmblb</t>
  </si>
  <si>
    <t>tjnhhlytmbnb</t>
  </si>
  <si>
    <t>tjnhhlytnbcb</t>
  </si>
  <si>
    <t>tjnhhlytnbrb</t>
  </si>
  <si>
    <t>tjnhhlytqbmc</t>
  </si>
  <si>
    <t>tjnhhlyvcbkb</t>
  </si>
  <si>
    <t>tjnhhlyvcbzb</t>
  </si>
  <si>
    <t>tjxtjlytmbhc</t>
  </si>
  <si>
    <t>tjxtjlytmbpb</t>
  </si>
  <si>
    <t>tjxtjlytmbxb</t>
  </si>
  <si>
    <t>tjxtjlytnbfc</t>
  </si>
  <si>
    <t>tjxtjlytnbmb</t>
  </si>
  <si>
    <t>tjxtjlytnbnc</t>
  </si>
  <si>
    <t>tjxtjlytnbvb</t>
  </si>
  <si>
    <t>tjxtjlytpbbc</t>
  </si>
  <si>
    <t>tjxtjlytpbkc</t>
  </si>
  <si>
    <t>tjxtjlytqbpb</t>
  </si>
  <si>
    <t>tjxtjlytqbxb</t>
  </si>
  <si>
    <t>Contra Dance Holiday Ball</t>
  </si>
  <si>
    <t>Dress up in your holiday finery and join us for the annual Holiday Ball featuring the Holiday Ball Orchestra with Ron Buchanan calling. The Ball opens with the Grand March at 8pm! - Join us at Swisshelm most Friday nights for contra dances. This is a recurring meetup and we will try to cancel if there is a week without a dance but double check the schedule at www.pittsburghcontra.org which is always up-to-date. Dances are Fridays at Swisshelm Community Center 8pm-11pm with a beginner's lesson at 7:30. $7 for students $10 for the rest of us folks. Contra dancing is hungry business if you'd like to bring a snack to share at the break please do! No experience necessary no partner necessary just bring your feet and a smile. Please note that most of our community is not using Meetup.com. Though it may look like nobody is attending rest assured that there will be lots of people at the dance!</t>
  </si>
  <si>
    <t>tjxtjlyvcbcb</t>
  </si>
  <si>
    <t>tjxtjlyvcbdc</t>
  </si>
  <si>
    <t>tjxtjlyvcblb</t>
  </si>
  <si>
    <t>tjxtjlyvcbmc</t>
  </si>
  <si>
    <t>tjxtjlyvcbtb</t>
  </si>
  <si>
    <t>tkpcnlyvcbxb</t>
  </si>
  <si>
    <t>Special Interest Group: Eastern European research. The objective of a SIG is for the participants to focus on learning about a specific topic related to their genealogical pursuits. This group is being led by Karen Melis. For more information please contact [masked] JANUARY MEETING TOPIC: Top ten genealogy goals for 2016 - The group wants its members to dsicuss specific or manageable tasks so then the group can think about what skill or tool alternative search methods might help solve a piece of the puzzle. NOVEMBER MEETING RECAP: the group members shared success stories from their own research. One member whose grandfather had been interviewed for a book wrote to the author to ask about additional notes from the author's interview with the grandfather... In return the author provided her with copies of the tapes of the interview! Another member had success in finding a lost newspaper article on Google News Archive. She contacted the newspaper who referred her to a library who had copies of the article sent to her the next day. Other members discussed the graves of their ancestors in their villages in Europe and paying for new gravestones. Agreed the meetings will be held at Northland Public Library Boardroom (#103) from 6:30 to 8:30 pm.Cost: We are non-profit. We agreed that each week each person will contribute $5.00 to cover the cost of the room rental ($25/meeting). Couples pay only $5.00. Karen will continue to pay for the room in advance via her credit card. If we have more than 5 people the monies will still be collected and used for those nights with fewer than 5 people or to pay for a later meeting as funds accrue. An attendance record with the amount collected will be kept. Mission Statement: The purpose of the EE- SIG is to help each other with our Eastern European genealogy. At our meetings we are among others who may have some guidance similar experiences and suggestions to help with our research. This can be in the form of identifying useful methodologies websites resources etc. as well as trying to help break down some of our brick walls.The group agreed that an educational element may be interesting to do each meeting. For example someone might pick a topic and present a short (no more than 15 minute) summary. Topics may include: Records that may hold clues to locating your ancestral village? What does the Naturalization Process consist of? What information can you glean from the US Census Records? We would like to rotate to those willing to present.A running list of useful websites / sources will be kept.Jen L provided a copy of useful Polish websites (see attached)Action: Karen will provide copies of Tracing Your Eastern European Ancestors from Family Chronicle</t>
  </si>
  <si>
    <t>tmblhlytlbfb</t>
  </si>
  <si>
    <t>1st Monday Ukulele in North Hills</t>
  </si>
  <si>
    <t xml:space="preserve">Come and play ukulele with us at the Unitarian Universalist Church of the North Hills on the first and third Mondays of each month. All levels of play are welcome and we are novice-friendly. Some people who come have never even held a ukulele and if you contact Sandy ahead of time she will bring an extra ukulele for you to try. Try Ukulele.... It\'s Really Fun! Music is usually selected from "The Daily Ukulele... 365 Songs for Better Living" by Liz and Jim Beloff. This book is readily available at music stores book stores and Amazon.com. Sometimes members bring other music to play (bring 15 copies to share). We play seated at a large conference table. Bring a table-top music stand if you have one. Snacks and libations to share are welcome. For more information contact Sandy at [masked] Directions to the Church: Take I279 North to Wexford exit. Turn right at the end of the exit. Right at the light onto Brandt School Road. Right onto West Ingomar Road to 2359. Note: Watch for the large Church sign and turn right then you will follow a narrow road back through the trees to the Church. We meet in a room just inside the door. If you are driving North from Pittsburgh on I-279 take Exit 8 Camp Horne Road Go north and then take Rochester Road. West Ingomar Road is just past the Franklin Inn (turn right and then a quick left and the Church driveway is in sight on your left. Look for this sign. Note: it is lit at night </t>
  </si>
  <si>
    <t>tmblhlytnbhb</t>
  </si>
  <si>
    <t>tmblhlytpbdb</t>
  </si>
  <si>
    <t>tmblhlytqbkb</t>
  </si>
  <si>
    <t>tmblhlyvcbgb</t>
  </si>
  <si>
    <t>tmkcllytnbbc</t>
  </si>
  <si>
    <t>Tuesday night tennis for all levels</t>
  </si>
  <si>
    <t>tmkcllytnbjb</t>
  </si>
  <si>
    <t>tmkcllytnbrb</t>
  </si>
  <si>
    <t>tnzqhlytlbmb</t>
  </si>
  <si>
    <t>Ukulele players of all skill levels are invited to come and Jam at Hambone\'s Pub. Come to play ukulele sing along or even just to watch. We play from 5-7 pm. Come earlier and sample Hambone\'s menu; meet other players over a beverage or just tune up. The beer is cold and the food is GREAT! Parking is free on Sundays and there is a small city lot across the street. We had a lot of fun using the new format at the past two Hambone\'s Jams. Rather than having a set playlist participants will choose songs from either of the Daily Ukulele Books or Drew\'s iPad list. Song charts are projected on the screen for all to see. "I\'m looking forward to a great turnout this Sunday" says Drew. PS: Sign up now to attend this "Jam." See you at Hambone\'s.</t>
  </si>
  <si>
    <t>tnzqhlytmbrb</t>
  </si>
  <si>
    <t>Ukulele players of all skill levels are invited to come and Jam at Hambone\'s Pub. Come to play ukulele sing along or even just to watch. We play from 5-7 pm. Come earlier and sample Hambone\'s menu; meet other players over a beverage or just tune up. The beer is cold and the food is GREAT! Parking is free on Sundays and there is a small city lot across the street from Hambone\'s. Our new format for the Hambones Jam is simply a players choice jam. You can select any song from the 365 or 366 book of from the extensive list on Drew\'s iPad. Think about what you want to play with the rest of us. It may be a bit random and a bit outside your comfort zone but you will have fun. I\'m hoping for a great turnout this Sunday. Drew. PS: Sign up now to attend this "Jam." See you at Hambone\'s.</t>
  </si>
  <si>
    <t>tnzqhlytnbpb</t>
  </si>
  <si>
    <t>tnzqhlytqbrb</t>
  </si>
  <si>
    <t xml:space="preserve">LEADER - Kathy Short I love all these songs....so even though there are a bunch of tunes to download maybe you will end up loving them too and then playing them for your friends and family. Please come and join us for dinner or a beer! Please sign up so we can see how many people plan to attend this "Jam." Arrive early enough to set up ....we start playing at 5:00. All playing levels are welcome...and if you don\'t play come and sing along! PLAYLIST Yellow Book (Beloff\'s Daily Ukulele 365 songs) Down By The Riverside 67 Your Cheatin\' Heart 281 Far Away Places 79 Three Little Birds 237 World Without Love 271 Blue Book (Belloff\'s Leap Year Edition) Worried Man Blues 395 (bar D7 plus D#7) One Fine Day 273 You Belong To Me 399 Beer Barrel Polka 36 CLICK ON THE SONG FOR THE MUSIC: Bad Moon Rising Walkin\' After Midnight Be Bop A Lula You\'ve Got A Friend In Me Do Wah Diddy Diddy Da Doo Ron Ron Memphis Tennessee The Weight Loch Lomond Wild Mountain Thyme Save the Last Dance for Me 202 yellow book The Steelers are out of town so parking should not be a problem. Come early and sample Hambone\'s menu; meet other players over a beverage or just tune up. The beer is cold and the food is GREAT! Parking is free on Sundays and there is a small city lot across the street from Hambone\'s. </t>
  </si>
  <si>
    <t>tqdmflytlbwb</t>
  </si>
  <si>
    <t>Salsa I (Beginner) Lessons</t>
  </si>
  <si>
    <t>Interested in energetic and passionate salsa? Our classes will give you the confidence to step onto any dance floor in the world! Each course is four weeks long. We offer two courses: Mondays:7:00pm 8:00pm: Salsa 18:00pm 9:00pm: Salsa 2 Saturdays:7:00pm 8:00pm: Salsa 18:00pm 9:00pm: Salsa 2 The Monday course begins at the start of each month the Saturday course starts in the middle of each month. To register or for more info: http://pgh.lossabrosos.org/lessons/</t>
  </si>
  <si>
    <t>Three Rivers Electric Vehicle Association</t>
  </si>
  <si>
    <t>The Three Rivers EVA club is open to current members of the Electric Auto Association those interested in joining the Electric Auto Association and the general public just interested in finding out more about electric vehicles.</t>
  </si>
  <si>
    <t xml:space="preserve">Environment; Alternative Energy; Electric Vehicle; Green Living; Sustainability; Eco-Conscious; Environmental Activism; Cars; Light Electric Vehicles; Green Entrepreneurs; Environmental Awareness; Sustainable Development; electric vehicles; Electric Vehicle Enthusiasts and Leaders; Electric Vehicle Owners and Drivers; </t>
  </si>
  <si>
    <t>1038 days</t>
  </si>
  <si>
    <t>trpgglytlbtb</t>
  </si>
  <si>
    <t>The Monthly meeting of the Three Rivers EVA. Come out and bring a Friend.</t>
  </si>
  <si>
    <t>This will be our last meet up prior to our club\'s feature event "The East Coast Electric Vehicle Round Up". We will once again be hosting it at Seven Springs Mountain Resort. This months meeting topics will include final touches for our event. Passes for the entire Mother Earth News Fair held in conjunction with our event (who needs them and how many). How you can help out at the event who is bringing what and what else meeting attendees can come up with. So come hungry for info knowledge and oh ya cookies. So come out with a friend and join us to renew friendships or start new one oh and eat some cookies.</t>
  </si>
  <si>
    <t>Laird Hall</t>
  </si>
  <si>
    <t xml:space="preserve"> 3202 North Hills Road</t>
  </si>
  <si>
    <t>trpgglytpbcc</t>
  </si>
  <si>
    <t>We will discuss what kinds of projects members may be doing. Will also discuss ideas for meeting topics attendees can come up with. Will talk about upcoming events and EV's in the news. And much much more so come join us to renew friendships or start new one.</t>
  </si>
  <si>
    <t>trpgglytqbzb</t>
  </si>
  <si>
    <t>Three Rivers EVA Club Christmas Party at Bella Luna Trattoria</t>
  </si>
  <si>
    <t>Our Annual Christmas Party! Please RSVP and let us know how many people will be attending with you. We need to let Bella Luna know how much space we will need by the 12th (Next Saturday). Please check out the Bella Luna Trattoria website if you have never been there before. http://www.yourbellaluna.com/</t>
  </si>
  <si>
    <t>trpgglyvcbvb</t>
  </si>
  <si>
    <t>tshbnlyvcbfb</t>
  </si>
  <si>
    <t>Japanese study group level 4</t>
  </si>
  <si>
    <t>An intermediate/ conversation class. Hi All The text book for this class is An integrated approach to inter.mediate Japanese.This class will be from 4:00 pm to 5:00 pm. The location is the meeting room C of the Carnegie library squirrel hill.Please RSVP and let me know if you have any questions. Let's try to think up some interesting ways to improve upon what we are learning. Should we be taking regular quizzes or doing some other in class practice? Last week we left off at the end of Lesson 5 and ready to move on to Lesson 6. If there is anything anyone would like to cover outside of the book or on any other topic also please let us know.</t>
  </si>
  <si>
    <t>tshbnlyvcbgc</t>
  </si>
  <si>
    <t>tshbnlyvcbnb</t>
  </si>
  <si>
    <t>tshbnlyvcbpc</t>
  </si>
  <si>
    <t>tshbnlyvcbwb</t>
  </si>
  <si>
    <t>tszhnlyvcbgc</t>
  </si>
  <si>
    <t>Exhibit EXTENDED: Playing with Line</t>
  </si>
  <si>
    <t>This exhibit has been extended through the end of February. Artworks will be "refreshed" on January 28 so even if you have seen it you may want to come by again for the new works in February. Here are the details of this two-month-long exhibit of 41 artworks by Sue Schneider (CZT); Zentangle-inspired work plus paintings in watercolor and acrylic. Playing with Line: Zentangle and other Linear Delights Paintings and Drawings by Sue Schneider Undercroft Gallery First Unitarian Church 605 Morewood Avenue Pittsburgh (Shadyside) PA 15213 Exhibit dates: January 3-February 28 2016 Reception with Artist: Sunday Jan. 31 11:30-1:30 p.m. Gallery Hours: Sundays noon-2 p.m. Additional hours by appointment:[masked]</t>
  </si>
  <si>
    <t>tszhnlyvcbwb</t>
  </si>
  <si>
    <t>Exhibit: Playing with Line</t>
  </si>
  <si>
    <t>Here are the details of this month-long exhibit of 41 artworks by Sue Schneider (CZT); Zentangle-inspired work plus paintings in watercolor and acrylic. Playing with Line: Zentangle and other Linear Delights Paintings and Drawings by Sue Schneider Undercroft Gallery First Unitarian Church 605 Morewood Avenue Pittsburgh (Shadyside) PA 15213 Exhibit dates: January 3-27 2016 Reception with Artist: Sunday Jan. 10 12:30-3 p.m. Gallery Hours: Sundays noon-3 p.m. Additional hours by appointment:[masked]</t>
  </si>
  <si>
    <t>ttfldlytlbkc</t>
  </si>
  <si>
    <t>Straight but not Narrow</t>
  </si>
  <si>
    <t>Five basic strokes (line dot orb curve S) make up the Zentangle repertoire. This session will focus on straight lines both patterns and strings. Bring your usual supplies (pen pencil paper tiles and tortillion/blender) as well as a good sense of playfulness. Beginners are welcome and will be able to jump right in with special attention as always.</t>
  </si>
  <si>
    <t xml:space="preserve"> 16 Castle Shannon Boulevard Mount Lebanon Pennsylvania 15228-2252 </t>
  </si>
  <si>
    <t>ttfldlytmbgc</t>
  </si>
  <si>
    <t>Shading with Jan Steinle CZT</t>
  </si>
  <si>
    <t>Jan Steinle CZT will lead this session on shading. Be sure to bring your usual tools pen pencil tortillion/blender.</t>
  </si>
  <si>
    <t>ttfldlytnbdc</t>
  </si>
  <si>
    <t>Mt. Lebanon Zentanglers</t>
  </si>
  <si>
    <t>ttfldlyvcblc</t>
  </si>
  <si>
    <t>Mt. Lebanon Zentanglers: Connect the Dots</t>
  </si>
  <si>
    <t>Connect the Dots is inspired by the line exercises by Simone Bischoff (see Tutorials on TanglePatterns.com). She offers six we\'ll do one this time. Good for improving your line control -and creating lovely sensuous artwork. Bring your usual supplies (Pen pencil sketchbook tiles tortillion). You may also want to add a colored marker or two for some accent in your piece. Lunch at Panera\'s in the Galleria afterwards anyone?? No charge for this meet-up; donations are welcome to help cover costs (copies gas meet-up fees instructor well-being...)</t>
  </si>
  <si>
    <t>ttqhjlytlbhc</t>
  </si>
  <si>
    <t>NOTE NEW START TIME!AND a Gathering half hour has been added. From 5:15 to 5:45 you can enjoy the Lincoln photos and gather your thoughts exchange inspirations... or come earlier if you like. Jennifer Kwiecien Certified Zentangle Teacher (CZT) leads this fun welcoming group every Tuesday evening promptly from 6-7 pm (library closes at 7). With her signature charm wit and humor Jennifer introduces new patterns and explains their construction and application. You will go away with some new ideas to practice a song in your heart and a smile on your face. Beginners are warmly welcomed. Bring your own supplies or use ones that Jennifer generously provides. There is a "donations can" for anyone wishing to help support the ongoing costs for this meet-up and for supplies. BONUS EXTRA: On the first Tuesday of each month some of us continue the evening\'s entertainment by going together to "The Moth" for live storytelling performances at the Rex Theater Southside 8-10-ish pm tix at door $8.</t>
  </si>
  <si>
    <t>ttqhjlytmbcb</t>
  </si>
  <si>
    <t>ttwxhlytlbdc</t>
  </si>
  <si>
    <t>ITALIAN BOOTCAMP - (Advanced students)</t>
  </si>
  <si>
    <t xml:space="preserve"> ITALIAN BOOTCAMP 60 minutes of uninterrupted Italian. ADVANCED Students will engage in debates conversations simulations of real-life scenarios and much more for a high-intensity hour of fun! COST: $20/session or BUY 10 sessions at $180! (ALL MATERIAL INCLUDED) CLICK HERE TO VISIT OUR WEBSITE or TO REGISTER: http://home.earthlink.net/~mondoitaliano/id9.html If you are not using Paypal you can mail your check to: MONDO ITALIANO - 2310 Woodstock Avenue Pittsburgh PA 15218 For information send us an email at: [masked] GRAZIE!</t>
  </si>
  <si>
    <t>per session</t>
  </si>
  <si>
    <t>ttwxhlytlblb</t>
  </si>
  <si>
    <t>ttwxhlytlbmc</t>
  </si>
  <si>
    <t>ttwxhlytlbtb</t>
  </si>
  <si>
    <t>vdsndlytnbdb</t>
  </si>
  <si>
    <t>1st Friday UNBLURRED : Dance &amp; Art Show</t>
  </si>
  <si>
    <t>Los Sabrosos Dance Studio Presents:Dance Meets Art Drumming and Bellydance! More info: www.LSPGH.com We have a handicapped accessible bathroom.</t>
  </si>
  <si>
    <t>vgkcmlytpbqb</t>
  </si>
  <si>
    <t>Coffee after support group started sometime ago with just 2 people and now has grown to a regular event 3 times a month. While we call it "coffee" it is anything goes from just a drink to a full meal. For the Thursday meeting we always go to Eat N Park afterwards. Remember this meet up happens after the support group at: Christ United Methodist Church PRIME TIME \'B\' 44 Highland Road Bethel Park (across from Village Square) THIRD Church DRIVEWAY on Highland (coming from Route 19) 7:30pm-9:00pm (2nd and 4th Thursday except when there is a holiday) This is different than the one at Bridgeville Library located at 505 McMillen St Bridgeville PA which meets on first Tuesday at an earlier time. "Coffee" will be immediately following this group. The library support group is open to the public but sharing the details in a public area is discouraged. Please keep in mind this meet up is not intended to suggest a meet up at the support group. Just remember everyone is welcome at both the support group and "coffee".</t>
  </si>
  <si>
    <t>vgkcmlytqbnb</t>
  </si>
  <si>
    <t>vgkcmlyvcbsb</t>
  </si>
  <si>
    <t>Created with the intent to not only play games but to grow a true gaming community and social hub. We actively seek new ongoing games with an in-house calendar and website devoted to helping GM\'s organize and communicate with their players. RPGs collectable card games and boardgames can be found running at our tables every night of the week. Still improving after 18 years in the North Hills! Visit us at: http://gamemasterspgh.com</t>
  </si>
  <si>
    <t>vhnbglytqbfc</t>
  </si>
  <si>
    <t>Deadlands - The Weird West</t>
  </si>
  <si>
    <t>See this event information at: http://www.gamemasterspgh.com/?tribe_events=deadlands-the-weird-west&amp;amp;eventDate=2015-03-11 This game is looking for players. "Deadlands: The Weird West" is a settingwhere steam-powered jetpacks and zeppelins share space with cowboyssharp-eyed prospectors and smoky desert saloons while inhumanabominations and unsettling mysteries hide in every shadow. 1876. The American Civil War has been going for 17 years withno end in sight and now being fought with steam-poweredtanks flying machines and man-portable Gatling rifles. The Quake of smashed California into a labyrinth of shattered plateaus andtreacherous rapids known as the "Great Maze" and the Sioux Nationshave reclaimed the Dakotas. Rumors have spread across the nation that the West is beset byeverything from giant man-eating bats to the walking dead and whilepeople in more civilized parts of the continent think allbunk mostly because the Union and Confederate governmentshave done their best to hide the facts from them: truth is magic andmonsters are very very real and there are larger forces behind theirsudden return. Anyone is free to join regardless of prior experience: just walk inand ask. I can be contacted through my e-mail or at[masked] (aimfor 11:30 AM to 5:30 PM) and am happy to help with character creationtake suggestions on what mood or tone you would like to see in thegame and answer questions.</t>
  </si>
  <si>
    <t>vhnbglyvcbjb</t>
  </si>
  <si>
    <t>vhqqqyvcblc</t>
  </si>
  <si>
    <t>There is no requirement to register and no cost. All participants must be well. Please do bring your baby with you. Pregnant mothers currently breastfeeding mothers mothers who are pumping and bottlefeeding mothers who have breastfed in the past are all welcome to participate. Meetings are led by a lactation consultant from Heritage Valley Sewickley. There is a scale available for weighing babies. Some meetings focus on a particular topic but generally there is no specific topic. Specific topics can be addressed if requested by group participants. Meetings of the Breastfeeding Moms Network are normally held on the 2nd and 4th Thursday evening of the month except November and December when it is only the 2nd Thursday evening. Storkbites is for all new mothers with a baby under a year old. Those meetings are on Tuesday mornings and moms can attend whether they are breast or formula feeding their babies.</t>
  </si>
  <si>
    <t>vhthflytpbfc</t>
  </si>
  <si>
    <t>vhthflytpbnc</t>
  </si>
  <si>
    <t>vhthflytqbsb</t>
  </si>
  <si>
    <t>vhthflyvcbxb</t>
  </si>
  <si>
    <t>vqxkklytmbmb</t>
  </si>
  <si>
    <t>vwkqhlytlbbc</t>
  </si>
  <si>
    <t>Squirrel Hill Tanglers</t>
  </si>
  <si>
    <t>vwkqhlytmbwb</t>
  </si>
  <si>
    <t>vwkqhlytnbtb</t>
  </si>
  <si>
    <t>vwkqhlytpbzb</t>
  </si>
  <si>
    <t>vwkqhlytqbwb</t>
  </si>
  <si>
    <t>vwkqhlyvcbcc</t>
  </si>
  <si>
    <t>wbjcklytmbjc</t>
  </si>
  <si>
    <t>Yoga on the Terrace - South Side Works</t>
  </si>
  <si>
    <t>This is our LAST class of the season! Pay what you can - cash! The terrace is a peaceful place which overlooks the river and riverfront park. The class will be a moderately paced 60 minute All Levels flow. The student can adopt modifications or advancements as they see fit for their practice. The terrace has an outdoor tent therefore if it rains the class can still be held rain or shine! Please check our Facebook page for any updates. Yoga Digs is a non heated Power Yoga studio located at 1224 E. Carson St. We are moving to 993 Greentree Rd. in October!</t>
  </si>
  <si>
    <t>wbjcklytmbqb</t>
  </si>
  <si>
    <t>This class will be a donation based class for walk ins. Summer Yoga on the Terrace hosted by Yoga Digs is part of our summer series of outdoor yoga classes. Every Saturday morning the class will take place on the terrace at the Hyatt House at South Side Works! The terrace is a peaceful place which overlooks the river and riverfront park. The class will be a moderately paced 60 minute All Levels flow. The student can adopt modifications or advancements as they see fit for their practice. The terrace has an outdoor tent therefore if it rains the class can still be held rain or shine! Please check our Facebook page for any updates. Yoga Digs is a non heated Power Yoga studio located at 1224 E. Carson St.</t>
  </si>
  <si>
    <t>wbjcklytmbzb</t>
  </si>
  <si>
    <t>wdvdjlytlbrb</t>
  </si>
  <si>
    <t>GirlDevelopIt/DevOps Days Co-event!</t>
  </si>
  <si>
    <t>This month\'s Code and Coffee will be a combined event with DevOps Days as they are having a party for their conference goers that evening. You don\'t need to be attending DevOps Days Pittsburgh to attend this event but if you can make both that\'s awesome! The DevOps Days Pittsburgh organizers have provided us with some *FREE* tickets with the intent of encouraging diversity. If you\'re interested contact us at [masked] . It is primarily a social event but there\'s a balcony that is designated as a quiet limited-alcohol place where we will have a more official "coding" space but our members are welcome to join the party at whatever capacity they feel comfortable. This event will probably have a wider audience than usual. For this event we\'d like to encourage GDI members to engage with the wider Pittsburgh development community. Of course we always require everyone to maintain a respectful and professional tone. We encourage non-traditional attendees to read How To Be An Ally In Safe Spaces. About our Code and Coffee events: Our Code and Coffee event is a monthly opportunity for you to put your skills to work and meet others that share your interests. Bring your laptop your recent projects and your programming problems. Have a project idea and some skills but haven t attended a GDI event yet? Want to focus on helping others with their projects? You\'re welcome too! This is also a great event for first time attendees who just want to socialize. We\'re very friendly and would love to have you join us. :) As a group we ll hold each other accountable for completing our projects and provide on-going support and feedback. Feel free to come by for the whole thing or drop in when you have time. Share what you\'re interested in working on in the comments so you can connect with people. Need a ride to the event or willing to drive others? Please share in the comments! Please review Girl Develop It\'s Code of Conduct for our events. Note: This venue location is handicap accessible. :)</t>
  </si>
  <si>
    <t>wdvdjlytmbnb</t>
  </si>
  <si>
    <t>GirlDevelopIt Code &amp; Coffee</t>
  </si>
  <si>
    <t>Code and Coffee is a monthly opportunity for you to put your skills to work and meet others that share your interests. Bring your laptop your recent projects and your programming problems. Have a project idea and some skills but haven t attended a GDI event yet? Want to focus on helping others with their projects? You\'re welcome too! This is also a great event for first time attendees who just want to socialize. We\'re very friendly and would love to have you join us. :) As a group we ll hold each other accountable for completing our projects and provide on-going support and feedback. This event is free but we ask that you make a small purchase. The shop is being kind enough to open outside their normal hours for us and we like supporting local businesses. :) Feel free to come by for the whole thing or drop in when you have time. Share what you\'re interested in working on in the comments so you can connect with people. Need a ride to the event or willing to drive others? Please share in the comments! Please review Girl Develop It\'s Code of Conduct for our events. Note: This venue location is handicap accessible. :)</t>
  </si>
  <si>
    <t>21st Street Coffee and Tea</t>
  </si>
  <si>
    <t xml:space="preserve"> 2002 Smallman St</t>
  </si>
  <si>
    <t>wdvdjlytnblb</t>
  </si>
  <si>
    <t>wdvdjlytpbqb</t>
  </si>
  <si>
    <t>wdvdjlytqbnb</t>
  </si>
  <si>
    <t>wfdhklytmbqb</t>
  </si>
  <si>
    <t>Western Pennsylvania Linux Users Group Meeting- 20150912</t>
  </si>
  <si>
    <t>See website for more details: http://www.wplug.org/wiki/Main_Page About: Welcome to the Western Pennsylvania Linux Users Group . We are a not-for-profit organization based in Pittsburgh Pennsylvania that provides collaboration resources including mailing lists presentations installfests for Linux users of all backgrounds. Scheduled meeting event:Intro to Databases please bring a computer</t>
  </si>
  <si>
    <t>wfdhklytpbkb</t>
  </si>
  <si>
    <t>Western Pennsylvania Linux Users Group Meeting- 20151114</t>
  </si>
  <si>
    <t>See website for more details: http://www.wplug.org/wiki/Meeting-20151114 About: Welcome to the Western Pennsylvania Linux Users Group . We are a not-for-profit organization based in Pittsburgh Pennsylvania that provides collaboration resources including mailing lists presentations installfests for Linux users of all backgrounds. Scheduled meeting event:MediaWiki Use and Administration</t>
  </si>
  <si>
    <t>wfdhklytqbhb</t>
  </si>
  <si>
    <t>See website for more details: http://www.wplug.org/wiki/Main_Page About: Welcome to the Western Pennsylvania Linux Users Group . We are a not-for-profit organization based in Pittsburgh Pennsylvania that provides collaboration resources including mailing lists presentations installfests for Linux users of all backgrounds. Scheduled meeting event:Hackathon- Bring in your projects and work on them</t>
  </si>
  <si>
    <t>wfdhklyvcbdb</t>
  </si>
  <si>
    <t>Linux Users Group Meeting [Intro to Databases class]</t>
  </si>
  <si>
    <t>Scheduled meeting event: Into to databases with sqlite3 Notes Here https://github.com/Oflameo/intro_to_databases_with_sqlite3 Bringing a computer is strongly recommended a it is hard to do sql without one.</t>
  </si>
  <si>
    <t>wfdhklyvcbnc</t>
  </si>
  <si>
    <t>wfrdnlyvcbgb</t>
  </si>
  <si>
    <t>First class of 2016! This is one of our weekly sessions. Beginners\' hour starts at 7:00 with instruction on basic footwork and formations allowing everyone to participate in some fun social dances. From about 8:00 until 9:15 we have a Social Class - the focus is on more experienced dancers and complex dances but beginners are encouraged to stay and watch and participate in some of the simpler dances. Beginners are always welcome no partner necessary. (In fact you will be encouraged to dance with more experienced dancers rather than with other beginners.) The $7.00 fee per person for each class covers the cost of renting the room and paying the teacher. First-time attendees and dues-paying members pay only $5. We do not want price to be an obstacle for anyone attending class. Beginners have the option of purchasing a coupon booklet (good for 10 classes) for $30. Full-time students can always pay only $3 to attend. If these options don\'t work for you please let me or one of the teachers know and other arrangements can be made. Please don\'t be discouraged by the lack of RSVPs - many of our members do not belong to Meetup and so do not RSVP here. There will definitely be a crowd of dancers present!</t>
  </si>
  <si>
    <t>wgrdllytnbhb</t>
  </si>
  <si>
    <t>wgrdllytnbqb</t>
  </si>
  <si>
    <t>wgrdllytnbzb</t>
  </si>
  <si>
    <t>wgrdllytpbdb</t>
  </si>
  <si>
    <t>wgrdllytpbfc</t>
  </si>
  <si>
    <t>wgrdllytpbmb</t>
  </si>
  <si>
    <t>wgrdllytpbnc</t>
  </si>
  <si>
    <t>wgrdllytpbvb</t>
  </si>
  <si>
    <t>wgrdllytqbkb</t>
  </si>
  <si>
    <t>wgrdllytqbsb</t>
  </si>
  <si>
    <t>wmcgmlytpbhc</t>
  </si>
  <si>
    <t>Free Guided 15 minute Meditation</t>
  </si>
  <si>
    <t>Every Wednesday evening Yoga Digs offers a 15 minute free guided meditation. This class follows our All Levels yoga class. Please check our website for further information. www.yogadigs.com</t>
  </si>
  <si>
    <t>Yoga Digs</t>
  </si>
  <si>
    <t xml:space="preserve"> 993 Greentree Rd. </t>
  </si>
  <si>
    <t>wmcgmlytpbxb</t>
  </si>
  <si>
    <t>wmscklytmbmb</t>
  </si>
  <si>
    <t>wmscklytmbsb</t>
  </si>
  <si>
    <t>wmscklytmbvb</t>
  </si>
  <si>
    <t>wnmxklytmbmc</t>
  </si>
  <si>
    <t>We will be at Sparkledragon\'s Magical Emporium every other Tuesday. We are offering $5 henna designs. I will also be offering readings for donation. I read Shadowscapes tarot and can offer other forms of divination as well. Walk-ins welcome. We will have a sign-up sheet on site. If there is a wait when you arrive you can browse the shop go grab a bite to eat at one of several near-by places or enjoy a cup of tea!</t>
  </si>
  <si>
    <t>wnmxklytpbnb</t>
  </si>
  <si>
    <t>wnmxklytpbwb</t>
  </si>
  <si>
    <t>wnmxklytqblb</t>
  </si>
  <si>
    <t>wnmxklytqbmc</t>
  </si>
  <si>
    <t>wnmxklytqbtb</t>
  </si>
  <si>
    <t>wnpgglytlbcb</t>
  </si>
  <si>
    <t>wnpgglytlbdb</t>
  </si>
  <si>
    <t>wnpgglytlbdc</t>
  </si>
  <si>
    <t>wnpgglytlbfc</t>
  </si>
  <si>
    <t>wnpgglytlblb</t>
  </si>
  <si>
    <t>wnpgglytlbmb</t>
  </si>
  <si>
    <t>wnpgglytlbmc</t>
  </si>
  <si>
    <t>wnpgglytlbnc</t>
  </si>
  <si>
    <t>wnpgglytlbtb</t>
  </si>
  <si>
    <t>wnpgglytlbvb</t>
  </si>
  <si>
    <t>wnpgglytmbbc</t>
  </si>
  <si>
    <t>wnpgglytmbhb</t>
  </si>
  <si>
    <t>wnpgglytmbjb</t>
  </si>
  <si>
    <t>wnpgglytmbjc</t>
  </si>
  <si>
    <t>wnpgglytmbkc</t>
  </si>
  <si>
    <t>wnpgglytmbqb</t>
  </si>
  <si>
    <t>wnpgglytmbrb</t>
  </si>
  <si>
    <t>wnpgglytmbzb</t>
  </si>
  <si>
    <t>wnpgglytnbfb</t>
  </si>
  <si>
    <t>wnpgglytnbgb</t>
  </si>
  <si>
    <t>wnpgglytnbgc</t>
  </si>
  <si>
    <t>wnpgglytnbhc</t>
  </si>
  <si>
    <t>wnpgglytnbnb</t>
  </si>
  <si>
    <t>wnpgglytnbpb</t>
  </si>
  <si>
    <t>wnpgglytnbwb</t>
  </si>
  <si>
    <t>wnpgglytnbxb</t>
  </si>
  <si>
    <t>wqphklytmblb</t>
  </si>
  <si>
    <t>The Lighthouse Spiritual Group</t>
  </si>
  <si>
    <t>The Lighthouse Spiritual Group is a meet up where we can learn new ways to live receive the healing we need to remove our old baggage and discuss our current happenings. It is a place where you can meet like minded people. To stay up to date on Facebook please visit https://www.facebook.com/lsgpgh</t>
  </si>
  <si>
    <t xml:space="preserve">Metaphysics; Reiki; Psychics; Consciousness; Spirituality; Mediumship; Alternative Medicine; Spiritual Growth; Spiritual Development; Spiritual Seekers; Psychic &amp; Spiritual Matters; Psychic Development &amp; Readings; Seekers; Spiritual Journey; Spiritual Journeys; </t>
  </si>
  <si>
    <t>449 days</t>
  </si>
  <si>
    <t>wtvgllytqblc</t>
  </si>
  <si>
    <t>All are welcome! Pregnant not pregnant men and woman! Price - Donations appreciated! Release the baggage that is holding you back!!! Reiki is a technique for relaxation and stress reduction. It has been around for centuries and in almost every culture. It is done with laying on hands while the client is fully clothed. In a group setting the energy amplifies allowing even more healing to occur! Every circle is different because of the attendees that are participating. Please arrive on time doors close promptly at 7:00pm</t>
  </si>
  <si>
    <t>wtvgllyvcbhc</t>
  </si>
  <si>
    <t>All are welcome! Pregnant not pregnant men and woman! Price - Donations appreciated! Release the baggage that is holding you back!!! This Reiki circle is open to everyone pregnant or not pregnant! Reiki is a technique for relaxation and stress reduction. It has been around for centuries and in almost every culture. It is done with laying on hands while the client is fully clothed. In a group setting the energy amplifies allowing even more healing to occur! Every circle is different because of the attendees that are participating. Space is limited RSVP to attend. Please contact Kitsy if something changes in your schedule! If you are interested in attending but it is the day of the event please call or text me to see if there is still space! [masked] or message) Please arrive on time doors close promptly at 7:00pm</t>
  </si>
  <si>
    <t>Integral Ballroom in Murrysville</t>
  </si>
  <si>
    <t>We are new and loving Meetup! This new group will meet on Fridays at Integral Ballroom in Murrysville. If you love to dance but don\'t want to be pressured into purchasing expensive dance lessons this is a great meet up for you. Singles and couples are all friendly and enjoy dancing with everyone. It is BYOB and the music is current and fun. Free lessons are provided during the dance for those beginners who might be a little shy to get up and dance. It is a great place to relax and enjoy music new dance moves and to meet new friends. I recently saw a FaceBook post that sums up our mission beautifully "It is amazing the great people I have in my life that I wouldn\'t have ever met if it wasn\'t for dancing!" So come out and meetup!</t>
  </si>
  <si>
    <t xml:space="preserve">Salsa; Swing Dancing; Ballroom Dancing; Line Dancing; Dancing; Latin Dance; Dance Fitness; Dance Lessons; Ballroom Latin Salsa Swing Tango Hustle; Social Dancing; Dance and Movement; Salsa Dance Lessons; </t>
  </si>
  <si>
    <t>98 days</t>
  </si>
  <si>
    <t>wvzjmlytqbpb</t>
  </si>
  <si>
    <t>Have a great time dancing and maybe even learn a few more steps</t>
  </si>
  <si>
    <t>First get ready to meet a great group of people who truly enjoy dancing. Then join in for a FREE dance lesson at 7:30 PM. Oh and don\'t forget to BYOB for the dance party. Next is an amazing few hours of dancing. What? You have never danced before? No problem our host will teach you the basic step to any dance you like. Cha cha rumba swing tango salsa...the list goes on and on. Last go home with a smile on your face and looking forward to dancing again next week at Integral Ballroom. It is that easy!</t>
  </si>
  <si>
    <t>wwltflytlbrb</t>
  </si>
  <si>
    <t>Ribbons: Let\'s Do the Twist Part 2</t>
  </si>
  <si>
    <t>There was so much to do with our last TWIST class that we only got to cords and beads so we\'ll concentrate this time on ribbons. Bring your usual pens 2 pencils and eraser (kneaded is best) tiles sketchbook and/or scratch paper. If you came last time bring that handout "Let\'s Do the Twist". In any case beginners are always welcome. (Beginners do not need to bring supplies; and will receive advice on buying supplies they may want to purchase locally or online.) Group meet-up membership and instruction are free; donations to defray costs however are welcomed. Recommended $3-5 or whatever is comfortable for you or that you feel the session is worth... Generally Sue Schneider organizer brings all supplies needed for projects/instruction. (Additional supplies you may want to use at home are available for purchase. If you have a specific request for official Zentangle products kits or tools Sue will be happy to order them for you and deliver at the meet-up you won\'t have to pay shipping costs!) If you are a regular attender simply bring your usual kit of supplies and any other materials that may be specified for the particular session. Fun inspiration and good company are guaranteed!!</t>
  </si>
  <si>
    <t>wwltflytmbnb</t>
  </si>
  <si>
    <t>Mt. Lebanon Zentanglers: Leaf Peepers</t>
  </si>
  <si>
    <t>Fall is upon us! We'll explore some tangling ideas with a leafy theme including stencils/templates for our strings. I'll be demonstrating in black and white but some may wish to bring along color (pencils watercolor paints or perhaps colored paper to work on). In any case beginners are always welcome. (Beginners do not need to bring supplies; and will receive advice on buying supplies they may want to purchase locally or online.) Group meet-up membership and instruction are free; donations to defray costs however are welcomed. Generally Sue Schneider organizer brings all supplies needed for projects/instruction. (Additional supplies you may want to use at home are available for purchase. If you have a specific request for official Zentangle products kits or tools Sue will be happy to order them for you and deliver at the meet-up you won't have to pay shipping costs!) If you are a regular attender simply bring your usual kit of supplies and any other materials that may be specified for the particular session. Fun inspiration and good company are guaranteed!!</t>
  </si>
  <si>
    <t>wwltflytnblb</t>
  </si>
  <si>
    <t>Mooka Madness</t>
  </si>
  <si>
    <t>Some find the pattern Mooka challenging others boring but we'll playfully explore its loopy personality both basic construction and some more exotic variations. Beginners are always welcome. (Beginners do not need to bring supplies; and will receive advice on buying supplies they may want to purchase locally or online.) Group meet-up membership and instruction are free; donations to defray costs however are welcomed. Generally Sue Schneider organizer brings all supplies needed for projects/instruction. (Additional supplies you may want to use at home are available for purchase. If you have a specific request for official Zentangle products kits or tools Sue will be happy to order them for you and deliver at the meet-up you won't have to pay shipping costs!) If you are a regular attender simply bring your usual kit of supplies and any other materials that may be specified for the particular session. Fun inspiration and good company are guaranteed!!</t>
  </si>
  <si>
    <t>wwltflytpbqb</t>
  </si>
  <si>
    <t>Mt. Lebanon Zentanglers: Dangles</t>
  </si>
  <si>
    <t>Inspired by Joanne Fink\'s book "Zenspirations" we\'ll be learning how to decorate with dangles. Since these work very well as frames Sue will provide some 5x7"mats that you may use (if you are feeling kindly consider adding $1 to your donation for each mat you use...) The mats are varied in color so you may want to bring along colored pens and/or pencils gel pens metallic gelly roll pens especially white. These also work nicely on greeting cards so bring those along if that\'s your choice. Although not usually used for Zentangle you may also find a small ruler and an eraser useful to define the area of your drawing. HEADS UP FOR DECEMBER: Our December meeting will be a party and Holiday Show and Tell. For those who plan to decorate ornaments Sue will bring some lovely mat finish glass ornaments white black and colors. These work equally well with Pigma Micros and Sharpie No-Bleed pens. Price: $2 each or 3 for $5. In any case beginners are always welcome. (Beginners do not need to bring supplies; and will receive advice on buying supplies they may want to purchase locally or online.) Group meet-up membership and instruction are free; donations to defray costs however are welcomed. Recommended donation $3-5 per session. Generally Sue Schneider organizer brings all supplies needed for projects/instruction. (Additional supplies you may want to use at home are available for purchase. If you have a specific request for official Zentangle products kits or tools Sue will be happy to order them for you and deliver at the meet-up you won\'t have to pay shipping costs!) If you are a regular attender simply bring your usual kit of supplies and any other materials that may be specified for the particular session. Fun inspiration and good company are guaranteed!!</t>
  </si>
  <si>
    <t>wwltflytqbnb</t>
  </si>
  <si>
    <t>Mt. Lebanon Zentanglers: Holiday Party &amp; Show and Tell</t>
  </si>
  <si>
    <t>Let's celebrate together light potluck dishes are welcomed. Bring along your tangled holiday creations greeting cards ornaments bookmarks artist trading cards gifts or whatever you have that you would like to share to inspire the rest of us. Would you also tell us how you came to make it? All very informal and sociable. Although we won't be doing a project this time beginners are always welcome. (Beginners do not need to bring supplies; and will receive advice on buying supplies they may want to purchase locally or online.) Group meet-up membership and instruction are free; donations to defray costs however are welcomed. Usual suggested donation is $3-5. Generally Sue Schneider organizer brings all supplies needed for projects/instruction. (Additional supplies you may want to use at home are available for purchase. If you have a specific request for official Zentangle products kits or tools Sue will be happy to order them for you and deliver at the meet-up you won't have to pay shipping costs!) If you are a regular attender simply bring your usual kit of supplies and any other materials that may be specified for the particular session. Fun inspiration and good company are guaranteed!!</t>
  </si>
  <si>
    <t>wwltflyvcbsb</t>
  </si>
  <si>
    <t>More specific details to be announced closer to date; please check back here. In any case beginners are always welcome. (Beginners do not need to bring supplies; and will receive advice on buying supplies they may want to purchase locally or online.) Group meet-up membership and instruction are free; donations to defray costs however are welcomed. Generally Sue Schneider organizer brings all supplies needed for projects/instruction. (Additional supplies you may want to use at home are available for purchase. If you have a specific request for official Zentangle products kits or tools Sue will be happy to order them for you and deliver at the meet-up you won't have to pay shipping costs!) If you are a regular attender simply bring your usual kit of supplies and any other materials that may be specified for the particular session. Fun inspiration and good company are guaranteed!!</t>
  </si>
  <si>
    <t>Pittsburgh s American Tribal Style Belly Dance</t>
  </si>
  <si>
    <t>FIND YOUR JOY with ATS! This form of Bellydance gives a woman a unique sense of power and beauty and teaches them how to work in harmony with each other. Bonding with women and learning the art and language of this amazing dance form is inspiring to women of all ages sizes and abilities. Seeing an army of women on stage in full power and glory flowing together without choreography so graceful and strong. The friendships help us bond in a community and give you a sense of sisterhood that is much needed in todays society. If you have ever done other tribal styles or fusion dances chances are you are using some of our moves already because they are incorporated into many dance forms. Come and try a class! We welcome you to join us. Beginner classes every Monday at 6:00 Level Two Classes are Monday at 7:00 (level one vocabulary and basics are prerequisite) Drop ins welcome $15.00 class Prepaid Ten lessons for just 100.00. https://www.youtube.com/watch?v=-xCqe_Zl5MA&amp;amp;feature=youtu.be</t>
  </si>
  <si>
    <t xml:space="preserve">Live Music; Self-Improvement; Women's Social; Women's Empowerment; Dance Lessons; Belly Dance; Middle Eastern Dance and Music; Hafla - bellydance party; Social Dancing; Belly Dance Lessons; Exercise; Dance and Movement; Hand Drumming Doumbek Middle-Eastern DrumCircle; Tribal Belly Dance; </t>
  </si>
  <si>
    <t>291 days</t>
  </si>
  <si>
    <t>xbvhjlytlbnb</t>
  </si>
  <si>
    <t>Level Two Class</t>
  </si>
  <si>
    <t xml:space="preserve">Level Two focuses heavily on lead and follow zills and vocabulary movement. This class is by invite only by the teacher Jennifer Senn. Students must be proficient in level one vocabulary. </t>
  </si>
  <si>
    <t>WholisticAcupuncture</t>
  </si>
  <si>
    <t xml:space="preserve"> 1150 Freeport Rd</t>
  </si>
  <si>
    <t>xbvhjlytmbsb</t>
  </si>
  <si>
    <t>xhkrllytpbnb</t>
  </si>
  <si>
    <t xml:space="preserve"> GAME NIGHT [Food 6:30 Games 7:15] 24 Hr RSVP Deadline</t>
  </si>
  <si>
    <t>We are grabbing a Pita at Pita Pitt and playing the games you bring. The UnScene team has a few games that are owned by the group. This is one of our best ice breakers. You\'ll get to know the organizers and group members. So roll those dice show those cards and babble those answers! Itinerary 6:30 Order Food/Intros 7:15 Start Games 9:15 Game Over Pita Pit Menu http://www.pitapitpa.com/menu.asp &amp;lt;a href="http://pitapitusa.com/"&amp;gt;&amp;lt;/a&amp;gt; FEAST YOUR EYES (AND BELLY) ON THE HEALTHIER ALTERNATIVE TO FAST FOOD! We believe you don t need to sacrifice your health to get a quick tasty meal. That s why we start with our unique soft and roll-able pita bread then fill it with your choice of lean grilled meats fresh vegetables flavorful cheeses and savory sauces. It s Fresh Thinking Healthy Eating. What Kinds of Games? Bring a party came that will help people interact. The games need to be something a team can finish in 45 mins. Keep it Classy! Please play "Card\'s Against Humanity" in the privacy of your home with your new friends. That game and similar games will not be allowed at a public venue. RSVP Deadline: 24 Hours before start of the event RSVPs - - Keep it Up-To-Date Help us keep accurate statistics for the group by updating your RSVP. If you cancel last minute people will be disappointed...so don\'t be that person. We are here to integrate you into the group make you feel welcomed and MOTIVATE YOU TO GET OUT THERE! OUR MISSION If any of these questions apply to you... Want to do new activities with a group? Need a Safe Place where you can be yourself? New to Town? Looking for Love? Just want a quality group of friends?! Want to see more of the city? You just might find all this and more with Pittsburgh Gay UnScene. So hop into the cart and get into the express lane to a better mood! inbox [masked] like us https://www.facebook.com/GayUnscene</t>
  </si>
  <si>
    <t>What is the Old Fashion Business Networking Group? A good old-fashion face-to-face networking event in a great social environment - eat bread and drink to build personal relationships and expand your business. The object of our networking is simple - show up on a regular basis and get referrals don't show up and someone else will get those referrals. There is a lot of business to go around I would love to share it with you! My personal goal is simple give everyone that attends on a regular basis at least one referral per year. If we just had 10-12 consistent people with that philosophy all of our lives would be better stronger and happier!!!! Let's make this a reality. Let's get as many people as possible attending these events. Please feel free to send this out to anyone and everyone you know that would appreciate networking with a great group of people who desire to expand their sphere of influence. Everyone is invited to this networking event. So please forward this e-mail to all of your business partners.</t>
  </si>
  <si>
    <t xml:space="preserve">Small Business; Network Marketing; Business Referral Networking; Professional Networking; Small Business Marketing Strategy; Women Business Networking; Entrepreneurship; Small Business Networking; Women's Business Networking; Business Networking for Women; Business Networking International (BNI); Women Small Business Owners; Women's Networking; B2B Networking; Social Networking Business Networking Jobs; </t>
  </si>
  <si>
    <t>xjqdklytlbkc</t>
  </si>
  <si>
    <t>South Hills Meeting</t>
  </si>
  <si>
    <t>Primanti's1539 Washington RdMt Lebanon PA 15228 6pm - 8pm every Thursday*We are typically on the patio</t>
  </si>
  <si>
    <t>xjqdklytmbfb</t>
  </si>
  <si>
    <t>xjqdklytmbgc</t>
  </si>
  <si>
    <t>xjqdklytmbnb</t>
  </si>
  <si>
    <t>xjqdklytmbwb</t>
  </si>
  <si>
    <t>xjqdklytnbcb</t>
  </si>
  <si>
    <t>xjqdklytnblb</t>
  </si>
  <si>
    <t>xjqdklytnbtb</t>
  </si>
  <si>
    <t>xjqdklytpbzb</t>
  </si>
  <si>
    <t>xjqdklytqbgc</t>
  </si>
  <si>
    <t>$20 crazy gift giveway. Bring a crazy give valued at $20 or less to give away at the meeting. Primanti's1539 Washington RdMt Lebanon PA 15228 6pm - 8pm every Thursday*We are typically on the patio</t>
  </si>
  <si>
    <t>xjqdklytqbpc</t>
  </si>
  <si>
    <t>xjqdklyvcbcc</t>
  </si>
  <si>
    <t>xjqdklyvcbkb</t>
  </si>
  <si>
    <t>xjqdklyvcblc</t>
  </si>
  <si>
    <t>xjqdklyvcbsb</t>
  </si>
  <si>
    <t>xnlqllytnbkc</t>
  </si>
  <si>
    <t>xnlqllytpbfb</t>
  </si>
  <si>
    <t>xpshflytlbdb</t>
  </si>
  <si>
    <t>We use the book "Japanese for Busy People" kana version 3 first in the series.We meet in meeting room C in the Squirrel Hill Library. Last week we left off on page 229 in lesson 24. We\'ll continue from there and likely begin lesson 25 this week.</t>
  </si>
  <si>
    <t>xpshflytlbfc</t>
  </si>
  <si>
    <t>Japanese Study Group Beg level 1 EXTENTION! Interemediate level 1 EXTENTION!</t>
  </si>
  <si>
    <t>Since we have no students in the Beginnner 2 class this week we will extend the Beginner class 1 for a half hour. Possibly doing a quiz and some intro to Kanji. The second Half hour (2:30 - 3:00) will be an early extention of teh INtermediate 1 class. Again posible quiz and extra practice. We use the book "Japanese for Busy People" kana version 3 first in the series.We meet in the small meeting room in the Squirrel Hill Library.</t>
  </si>
  <si>
    <t>xpzqhlytlbcc</t>
  </si>
  <si>
    <t>Our stand-up paddleboarding starter experience is a great way to try this fun and easy sport. Learn all the basic paddling techniques and safety skills you'll need to play on the water. To register click here. Prerequisite: None Activity level: Easy Minimum age: 8 (14 and under with parent or guardian) Questions? Please call[masked]</t>
  </si>
  <si>
    <t>xpzqhlytlblc</t>
  </si>
  <si>
    <t>xpzqhlytlbsb</t>
  </si>
  <si>
    <t>xpzqhlytmbgb</t>
  </si>
  <si>
    <t>xpzqhlytmbhc</t>
  </si>
  <si>
    <t>xpzqhlytmbxb</t>
  </si>
  <si>
    <t>xrhbnlyvcbfb</t>
  </si>
  <si>
    <t>Japanese Study Group level 2 *NEW YEAR* NEW TIME*</t>
  </si>
  <si>
    <t>We use the book "Japanese for Busy People" book 1 version 3 second in the series. We are continuing from where our "beginner 1" level was previously.</t>
  </si>
  <si>
    <t>xrhbnlyvcbgc</t>
  </si>
  <si>
    <t>Japanese Study Group level 2</t>
  </si>
  <si>
    <t>xrhbnlyvcbnb</t>
  </si>
  <si>
    <t>xrhbnlyvcbpc</t>
  </si>
  <si>
    <t>xrhbnlyvcbwb</t>
  </si>
  <si>
    <t>xsbdhlytlbhb</t>
  </si>
  <si>
    <t>xsbdhlytlbqb</t>
  </si>
  <si>
    <t>xsvknlyvcbbc</t>
  </si>
  <si>
    <t>King's Family Restaurant</t>
  </si>
  <si>
    <t xml:space="preserve"> 105 VIP Drive Route 910 (near the Wexford exit off 79)</t>
  </si>
  <si>
    <t>xtfwklytmbjc</t>
  </si>
  <si>
    <t>Tour the Montour</t>
  </si>
  <si>
    <t>The 13th Annual Tour the Montour continues the tradition as one of Western Pennsylvania\'s finest Fall rides. For men women and children it includes rides of 6 15 24 44 and 62 miles on the beautiful Montour Trail. The ride has become well known for its sumptuous lunch as well as its unique t-shirts. This year\'s event also includes the demanding King of the Mountain Challenge. All riders have the option to be timed individually up a 7/10ths of a mile hill (Hassam Rd - closed to traffic not part of the main Trail Ride). At an average of an 8% grade the man and woman with the fastest times will truly be the "King" and "Queen" of the Mountain and will receive a special bicycling jersey for their effort. For more information visit http://www.montourtrail.org/events/displayevent.asp?id=5 or http://membership.ohiorivertrail.org/index.php/2-uncategorised/44-tour-the-montour-moon-township-pa</t>
  </si>
  <si>
    <t>Montour Trail Mile Zero</t>
  </si>
  <si>
    <t xml:space="preserve"> Great Allegheny Passage</t>
  </si>
  <si>
    <t>xtxsjlytlbjc</t>
  </si>
  <si>
    <t>Play Ultimate in Greensburg (Swede Hill Park)</t>
  </si>
  <si>
    <t>Our first meeting had enough for a small game so we're going to continue this meetup. Invite your friends and spread the word! We'll be at the baseball field unless the soccer field is free.</t>
  </si>
  <si>
    <t>xtxsjlytlbqb</t>
  </si>
  <si>
    <t>xtxsjlytlbzb</t>
  </si>
  <si>
    <t>xtxsjlytmbdb</t>
  </si>
  <si>
    <t>xtxsjlytmbfc</t>
  </si>
  <si>
    <t>Play Ultimate in Greensburg (Hempfield Township Park)</t>
  </si>
  <si>
    <t>We've joined forces with an existing Greensburg pickup group - come join us for full game awesomeness! Organization of games takes place through a Facebook group so there is the possibility of non-Wednesday games. I will post those games here once they are confirmed but it might happen with short notice. Message me (Derek) to be added to the Facebook group in order to have some input. Wednesday nights are pretty constant though at least until it gets dark too early.</t>
  </si>
  <si>
    <t>Hempfield Parks &amp; Athletic Complex</t>
  </si>
  <si>
    <t xml:space="preserve"> 220 Forbes Trail Road</t>
  </si>
  <si>
    <t>xtxsjlytmbmb</t>
  </si>
  <si>
    <t>xtxsjlytmbnc</t>
  </si>
  <si>
    <t>We've joined forces with an existing Greensburg pickup group - come join us for full game awesomeness! Daylight is starting to get short so we're making an effort to get going quickly as soon as field hockey clears out of the field. Organization of games takes place through a Facebook group so there is the possibility of non-Wednesday games. I will post those games here once they are confirmed but it might happen with short notice. Message me (Derek) to be added to the Facebook group in order to have some input. Wednesday nights are pretty constant though at least until it gets dark too early.</t>
  </si>
  <si>
    <t>xtxsjlytmbvb</t>
  </si>
  <si>
    <t>Play Ultimate in Greensburg (Hempfield Park) - NEW LOCATION</t>
  </si>
  <si>
    <t>We've discovered that there is a pickup group in Greensburg which meets Wednesdays at Hempfield Park. They've invited us to join them which will be great for getting larger games together plus there doesn't seem to be as much competition for the fields there. Four of us went over last night and had a great time!</t>
  </si>
  <si>
    <t>xtxsjlytnbkb</t>
  </si>
  <si>
    <t>With dwindling daylight we're trying to get started earlier subject to field availability. Please try to be early (I'll be there around 6) so we can get things started as soon as the field clears out. - We've joined forces with an existing Greensburg pickup group - come join us for full game awesomeness! Organization of games takes place through a Facebook group so there is the possibility of non-Wednesday games. I will post those games here once they are confirmed but it might happen with short notice. Message me (Derek) to be added to the Facebook group in order to have some input. Wednesday nights are pretty constant though at least until it gets dark too early.</t>
  </si>
  <si>
    <t>xxsqllytpbrb</t>
  </si>
  <si>
    <t>Avoiding Dance Fatalities in Salsa &amp; Bachata 1</t>
  </si>
  <si>
    <t xml:space="preserve"> Avoiding Dance Fatalities in Salsa &amp;amp; Bachata Workshop Edition 1: Owning Your Space: Navigating the social dance floor. Fridays 7:00pm - 8:30pm Three week series November 13th 20th &amp;amp; 27th This series will advance your social dance skills by helping you direct your smoothness one step at a time in salsa and bachata. The class is divided into two parts 45 minute lesson that focuses on technique and 45 minute open practice space with instructor assistance. Entire workshop series: $40 Drop-in lesson plus open practice space: $15 Single open practice space: $5 Early bird tickets: $35 www.lspgh.com [masked] 4909 Penn Ave</t>
  </si>
  <si>
    <t xml:space="preserve">Small Business; Marketing; Network Marketing; Business; Business Referral Networking; Women Entrepreneurs; Professional Networking; Entrepreneur Networking; Women\'s Business Networking; Business to Business Marketing; </t>
  </si>
  <si>
    <t>zbhkklytmbfb</t>
  </si>
  <si>
    <t>Evening networking event every Thursday night</t>
  </si>
  <si>
    <t>Joining efforts with another meet up group "Old Fashion Business referrals Networking Meet- Up" James Roman will be running this event they have been meeting for a few weeks . Primanti\'s 1539 Washington RdMt Lebanon PA 15228 6pm - 8pm every Thursday*We are typically on the patio</t>
  </si>
  <si>
    <t>Primanti Bros. - Mt Lebanon</t>
  </si>
  <si>
    <t xml:space="preserve"> 1539 Washington Road (Corner of Rt 19 and Conner Rd)</t>
  </si>
  <si>
    <t>zbrgglytlbcb</t>
  </si>
  <si>
    <t>Investment Club Education &amp; Organization</t>
  </si>
  <si>
    <t>The Oasis Project based in Homewood is starting an Investment Group for any men interested. As a black professional I feel it is important we learn how to effectively come together as a community to leverage our resources and glean from the knowledge of others. If you are interested or know anyone interested in investment and its role in wealth creation consider attending the organizational meeting scheduled Saturday April 4th at the Triplex (7238 Fleury Way). We will begin at 9:07 A.M. This is a chance to learn about investing and is NOT "get rich quick". This is for those new to investing or mature investors. The group will benefit from all types. Group expectations and desires will also be clarified during the meeting.</t>
  </si>
  <si>
    <t>zbrgglytmbhb</t>
  </si>
  <si>
    <t>zdfqhlytlbpb</t>
  </si>
  <si>
    <t>Beginner Ukulele Jam NOTE AUG 11 LOCATION CHANGE</t>
  </si>
  <si>
    <t>For the August 11 jam only the library is not able to accommodate us. We will play at the Unitarian Universalist Church of the South Hills 1240 Washington Rd. Mt. Lebanon. See above for directions. For those beginner ukulele players in the South Hills of Pittsburgh you can jam with other newer players at Mt. Lebanon Library the 2nd and 4th Tuesday of each month. This is for players who have had a few lessons or know some basic chords and want to learn more while playing with others. We will experiment with basic strums alternate chords and how to move from one chord to the next. We will play songs slowly at first and then again only faster. The group will decide what songs they want to play using "The Daily Ukulele 365 Songs for Better Living" by Liz and Jim Beloff. This book is available from local music stores and on line. Bring your ukulele and a floor music stand along with the music book. If you want to play songs other than what is in this book please notify the group the week prior so copies can be made. As the group progresses we will introduce the group to more advanced players and more challenging music selections. If you have any questions please contact Patty Williams at [masked].</t>
  </si>
  <si>
    <t>zdfqhlytmblb</t>
  </si>
  <si>
    <t>Beginner Ukulele Jam - 2nd Tuesday</t>
  </si>
  <si>
    <t>For those beginner ukulele players in the South Hills of Pittsburgh you can jam with other newer players at Mt. Lebanon Library the 2nd and 4th Tuesday of each month. This is for players who have had a few lessons or know some basic chords and want to learn more while playing with others. We will experiment with basic strums alternate chords and how to move from one chord to the next. We will play songs slowly at first and then again only faster. The group will decide what songs they want to play using "The Daily Ukulele 365 Songs for Better Living" by Liz and Jim Beloff. This book is available from local music stores and on line. Bring your ukulele and a floor music stand along with the music book. If you want to play songs other than what is in this book please notify the group the week prior so copies can be made. As the group progresses we will introduce the group to more advanced players and more challenging music selections. If you have any questions please contact Patty Williams at [masked].</t>
  </si>
  <si>
    <t>zdfqhlytnbrb</t>
  </si>
  <si>
    <t>For those beginner ukulele players in the South Hills of Pittsburgh you can jam with other newer players at Mt. Lebanon Library the 2nd and 4th Tuesday of each month. This group is evolving to a beginner plus group. Group members take turns picking out what song we will play from "The Daily Ukulele 365 Songs for Better Living" by Liz and Jim Beloff. Some of the songs picked are very basic but more than half of the picks have more challenging chords. That being said we offer something for the beginner to more experienced players and have a great time doing so. This book is available from local music stores and on line. Bring your ukulele and a floor music stand along with the music book. If you want to play songs other than what is in this book please notify the group the week prior so copies can be made. If you have any questions please contact Patty Williams at [masked].</t>
  </si>
  <si>
    <t>zdfqhlytpbnb</t>
  </si>
  <si>
    <t>zdfqhlytqblb</t>
  </si>
  <si>
    <t>Well we have certainly come a long way since the beginnings of the South Hills SCU in May. We are performing our first gig at Marion Manor on Dec. 8 for the lucky residents. We have practiced on a weekly basis for the last month have a great christmas playlist and are ready to go. We'll meet at Marion Manor at 6:15 that day as arranged. If you don't have the particulars please email at the address below. The next jam session at Mt. Lebanon Library will resume on Dec. 22 at 7 PM. If you have any questions please contact Patty Williams at [masked].</t>
  </si>
  <si>
    <t>Marion Maonor</t>
  </si>
  <si>
    <t xml:space="preserve"> 2695 Winchester Drive</t>
  </si>
  <si>
    <t>zdfqhlyvcbqb</t>
  </si>
  <si>
    <t>zdzdllytnbcb</t>
  </si>
  <si>
    <t>This is an open conversation group (pour ceux/celles qui ont juste envie de discuter). I have a course conflict for the next couple of months so that I cannot attend this time slot for Oct-Nov 2015. Marc</t>
  </si>
  <si>
    <t>zdzdllytnbdc</t>
  </si>
  <si>
    <t>This is an open conversation group (pour ceux/celles qui ont juste envie de discuter). I have a course conflict for the next couple of months so that I cannot attend this time slot for Oct-mid-Nov 2015. Marc</t>
  </si>
  <si>
    <t>zdzdllytnblb</t>
  </si>
  <si>
    <t>zdzdllytnbtb</t>
  </si>
  <si>
    <t>zdzdllytpbhb</t>
  </si>
  <si>
    <t>This is an open conversation group (pour ceux/celles qui ont juste envie de discuter). I cannot attend this time slot until mid-nov 2015. Marc</t>
  </si>
  <si>
    <t>zdzdllytpbjc</t>
  </si>
  <si>
    <t>zdzdllytpbqb</t>
  </si>
  <si>
    <t>This is an open conversation group (pour ceux/celles qui ont juste envie de discuter). Je serai de retour. Marc</t>
  </si>
  <si>
    <t>zdzdllytpbzb</t>
  </si>
  <si>
    <t>zfhkjlytkblc</t>
  </si>
  <si>
    <t>Westmoreland Entrepreneurs</t>
  </si>
  <si>
    <t>The WESTMORELAND ENTREPRENEURS is a business networking group which is limited to one person per profession. It was created by a core group of business professionals who were excellent at their professions had integrity and a strong sense of community who wanted to meet other professionals who had the same excellence and integrity. This core group of individuals was tired of spending too much time attending networking functions which turned out to be simply social functions which produced little to no leads or referrals. They were also tired of spending hard earned capital to a networking machine that cranked out rules and regulations instead of goodwill and bonding between members. What they created was a recipe for creating success. With a little structure a cup of relaxation and a pinch of fun WESTMORELAND ENTREPRENEURS has become a terrific group of professionals dedicated to finding referrals for their fellow members and helping one another be as successful as they can be at their professions.</t>
  </si>
  <si>
    <t xml:space="preserve">Business Referral Networking; Professional Networking; Entrepreneurship; Small Business Networking; Small Business Owners; Startup Businesses; Entreprenuers; Entreprenuer networking; </t>
  </si>
  <si>
    <t>472 days</t>
  </si>
  <si>
    <t>zggnclytlbgb</t>
  </si>
  <si>
    <t>Let's Network!</t>
  </si>
  <si>
    <t>We meet every Tuesday Morning at the Colonial Grill for breakfast! Meetings start promptly at 7:30 am. Not sure if your category is open? Email us or visit us at out website. http://westmorelandentrepreneurs.myfastsite.com/contact-us/</t>
  </si>
  <si>
    <t>Colonial Grille Restaurant and Taproom</t>
  </si>
  <si>
    <t xml:space="preserve"> 333 Mian Street</t>
  </si>
  <si>
    <t>zggnclytlbhc</t>
  </si>
  <si>
    <t>zggnclytnbbc</t>
  </si>
  <si>
    <t>zggnclytpbnb</t>
  </si>
  <si>
    <t>zggnclytpbwb</t>
  </si>
  <si>
    <t>zkhhklytmbdb</t>
  </si>
  <si>
    <t>What's holding you back from finding the career relationship or lifestyle that you want? Each week we will work through exercises on how to release anxiety phobias and fears. We will have open group discussions on what's holding you back from reaching your goals and how to work towards them. We will also discuss the power of positive intention and how to manifest the life that you want. I also scheduled a series so if you can't make this one there are others to attend. Hope you join me!</t>
  </si>
  <si>
    <t>Old Monroeville Community Park (East)</t>
  </si>
  <si>
    <t>Municipality of Monroeville</t>
  </si>
  <si>
    <t xml:space="preserve"> Tilbrook Rd</t>
  </si>
  <si>
    <t>zkhhklytmbfc</t>
  </si>
  <si>
    <t>zkhhklytmbmb</t>
  </si>
  <si>
    <t>zkhhklytmbvb</t>
  </si>
  <si>
    <t>zmccklytlbgc</t>
  </si>
  <si>
    <t>Gold Rush Outlaws Square and Modern Pattern Dance Group</t>
  </si>
  <si>
    <t>The Gold Rush Outlaws Western Square and Modern Pattern Dance Group meets every Monday night from 7:00 PM to 10:00 PM near the Greater Pittsburgh Airport. New dancers are always welcome and should come at 7:00 PM for an introductory teach. Dancers can start any time learn at their own pace and pick up where they left off. We are open to all ages and lifestyles and have three International recording artists on our staff to serve you. No partner or experience is necessary. Join us for a night and see what we have to offer. Admission $5.00 includes lesson and light refreshments</t>
  </si>
  <si>
    <t xml:space="preserve">Independance Twp. Community Center </t>
  </si>
  <si>
    <t>zmccklytlbpc</t>
  </si>
  <si>
    <t>Gold Rush Outlaws Square and Modern Pattern Dance Group Every Monday</t>
  </si>
  <si>
    <t>Modern Pattern Dancing combines the simplicity and excitement of Contra dancing with the versatility and smoothness of Modern Western Style Square Dancing. It is danced to modern music ranging from Country to Hip Hop and is not confined to square formations. Pairs Triangles Rectangles Hexagons Kaleidoscopes Sicilian Circle and many others formations are also employed. Couples Singles and groups of all ages are always welcome. No experience necessaryAdmission $5.00 includes lesson and light refreshmentsEvery Monday 7:00 to 10.00 PM</t>
  </si>
  <si>
    <t>zmccklytmbkb</t>
  </si>
  <si>
    <t>zmccklytmblc</t>
  </si>
  <si>
    <t>zmccklytmbsb</t>
  </si>
  <si>
    <t>zmccklytnbhb</t>
  </si>
  <si>
    <t>zmccklytnbjc</t>
  </si>
  <si>
    <t>zmccklytnbqb</t>
  </si>
  <si>
    <t>zmccklytpbfc</t>
  </si>
  <si>
    <t>zmccklytpbnc</t>
  </si>
  <si>
    <t>zmccklytpbvb</t>
  </si>
  <si>
    <t>zmccklytqbcc</t>
  </si>
  <si>
    <t>zmccklytqblc</t>
  </si>
  <si>
    <t>zmccklytqbsb</t>
  </si>
  <si>
    <t>zmccklyvcbpb</t>
  </si>
  <si>
    <t>zmvjmlytpbmc</t>
  </si>
  <si>
    <t>Bonus Stage at Arcade Comedy Theatre from 7pm-9pm $5 Tickets just show up! Catch some fresh cutting edge improv comedy at our weekly showcase. Each week the Arcade features two of their house teams alongside a special guest troupe. 3 Improv teams of about 6 to 8 and there\'s usually 30 to 40 in the audience. This is very fun! http://arcadecomedytheater.com/bonusstage/ Something Fun and cheap. Parking downtown can be on the Street if you can find any or in the garages where the weekend rate is cheaper.</t>
  </si>
  <si>
    <t>zmvjmlyvcbnb</t>
  </si>
  <si>
    <t>$5 Improv Comedy! Bonus Stage every Sunday 7pm-9pm! Arcade Comedy Theater!</t>
  </si>
  <si>
    <t>zmzkglytlbcb</t>
  </si>
  <si>
    <t>Join us for an Intermediate Group Ride</t>
  </si>
  <si>
    <t>Join us Saturday mornings at 9:00am for an intermediate group ride. The ride will start and end at our store. It will average approximately 15 mph and last between 1.5 and 2 hours. This will be a no drop ride.</t>
  </si>
  <si>
    <t>zmzkglytnbnb</t>
  </si>
  <si>
    <t>znxbnlyvcbdb</t>
  </si>
  <si>
    <t>NEW LOCATION!! First-year French (beginning &amp; intermediate low levels)</t>
  </si>
  <si>
    <t xml:space="preserve">Bonjour! This is the plan for tomorrow - new members are always welcome if you want to check it out. French in Action is a lively video method for learning French - based on native French expressions and invention. This week we be covering: BEGINNING - chapters 7-8 (Portraits 1-2) in beg. and continuing with 8 NOTE - IF THE GROUP IS ALL BEGINNERS I WILL TAKE UP THE ENTIRE 2 HOURS WITH BEGINNER FRENCH as I think you probably need a bit of review - so please stay. INTERMEDIATE - chapters 20-21 (Ecole 1-2) in French in action. I will provide vocabulary and lesson handouts in class as well as supplement the audio exercises with specific homework. Materials will be distributed online for participating members. Fee is $10 for the 1 or 2 hours. The session will be divided into 2 parts: Beginning (10-11) Textbook we are using now is FRENCH IN ACTION (any edition). I have pdf copies of other materials.Intermediate (11-12) You are welcome to stay for both sections. Just a reminder: if you cannot come for whatever reason please be so kind as to cancel your RSVP online. That helps let me not print so many docs. And gives your spot them someone else. Merci! This will be supplemented with other grammar / vocabulary. Pittsburgh - Covenant Ave #2043478800 Covenant AvePhone:[masked] PaneraBread - has a new one next to Trader Joes' in Mccandleuss on rt 19 Bonjour! Panera Bread ||[masked] || www.panerabread.com </t>
  </si>
  <si>
    <t>Panera breads</t>
  </si>
  <si>
    <t>Pittsburgh 15237</t>
  </si>
  <si>
    <t xml:space="preserve"> Covenant Ave #204347\t/ 8800 Covenant Ave\t</t>
  </si>
  <si>
    <t>znxbnlyvcbmb</t>
  </si>
  <si>
    <t>French conversation with French in Action (beginning &amp; int. levels)</t>
  </si>
  <si>
    <t>UPDATE BEGINNING - chapter 9 (Vacances en Bretagne) in beg. and review 8. INTERMEDIATE - chapters 21 (review) Intro to 22: A la recherche d une invitation in French in action. I will provide vocabulary and lesson handouts in class as well as supplement the audio exercises with specific homework. Materials will be distributed online for participating members. Fee is $10 for the 1 or 2 hours. The session will be divided into 2 parts: The textbook we are using now is FRENCH IN ACTION (any edition). I have pdf copies of other materials. You are welcome to stay for both sections. Just a reminder: if you cannot come for whatever reason please be so kind as to cancel your RSVP online. That helps let me not print so many docs. And gives your spot them someone else. Merci! Sorry I didn t update this earlier Note - we are meeting at a new Paneras so be sure to update your gps or be on the lookout for it. It s a new mall development off of north mcKnight : Panera Bread Covenant Ave Store #204347 8800 Covenant Ave. Pittsburgh PA Phone[masked] You can always get in touch with me through my group profile on Meetup.</t>
  </si>
  <si>
    <t>znxbnlyvcbnc</t>
  </si>
  <si>
    <t>First-year French with French in Action (beginning &amp; intermediate low levels)</t>
  </si>
  <si>
    <t>UPDATE BEGINNING - chapter 9 (Vacances en Bretagne) . INTERMEDIATE - chapters 22/23: A la recherche d une invitation in French in action. I will provide vocabulary and lesson handouts in class as well as supplement the audio exercises with specific homework. New Location - needs to be selected as Coffee Tree wants to reserve room for studying students. Please send in preferences and suggestions! PaneraBread - has a new one next to Trader Joes' in Mccandleuss on rt 19 we can do this in a private residence (if you are ok with this) Do you have a room available in a business? I thought of asking google A library? I will work on this. what info that would be useful (and I will do this via survey) is: - most convenient locations for you - time/days most convenient - alternate times etc Marc Snyder [masked] = feel free to call or text me or email @ [masked] (my official teaching email) Bonjour! This week we be reviewing chapter 1-5 in beg. and continuing with 17-18 in French in action. This is for all beginning and intermediate levels. I'm going to offer this 4x a month (with occasional cancellations). The location might vary a bit but will be in shadyside/sq. hill for now. The focus of the group is on communication strategies (improving your conversational skills). The session will be divided into 2 parts: Beginning (10-11)Textbook we are using now is FRENCH IN ACTION (any edition). I have pdf copies of other materials. ch 1 - 26 Intermediate (11-12) FRENCH IN ACTION ch 27 - 52 You are welcome to stay for both sections. Just a reminder: if you cannot come for whatever reason please be so kind as to cancel your RSVP online. That helps let me not print so many docs. And gives your spot them someone else. Merci! This will be supplemented with other grammar / vocabulary.</t>
  </si>
  <si>
    <t>znxbnlyvcbvb</t>
  </si>
  <si>
    <t>New Location - needs to be selected as Coffee Tree wants to reserve room for studying students. Please send in preferences and suggestions! PaneraBread - has a new one next to Trader Joes\' in Mccandleuss on rt 19 we can do this in a private residence (if you are ok with this) Do you have a room available in a business? I thought of asking google A library? I will work on this. what info that would be useful (and I will do this via survey) is: - most convenient locations for you - time/days most convenient - alternate times etc Marc Snyder [masked] = feel free to call or text me or email @ [masked] (my official teaching email) Bonjour! This week we be reviewing chapter 1-5 in beg. and continuing with 17-18 in French in action. This is for all beginning and intermediate levels. I\'m going to offer this 4x a month (with occasional cancellations). The location might vary a bit but will be in shadyside/sq. hill for now. The focus of the group is on communication strategies (improving your conversational skills). The session will be divided into 2 parts: Beginning (10-11)Textbook we are using now is FRENCH IN ACTION (any edition). I have pdf copies of other materials. ch 1 - 26 Intermediate (11-12) FRENCH IN ACTION ch 27 - 52 You are welcome to stay for both sections. Just a reminder: if you cannot come for whatever reason please be so kind as to cancel your RSVP online. That helps let me not print so many docs. And gives your spot them someone else. Merci! This will be supplemented with other grammar / vocabulary.</t>
  </si>
  <si>
    <t>znxmllytnbhc</t>
  </si>
  <si>
    <t>Mystical Psychic Christmas Fair</t>
  </si>
  <si>
    <t>Here are the details about the event: Mystical Psychic Fair We give people a place to be themselves and experience different types of energy. Please come join us from 12-5 and learn how to transform your life with many holistic services available! We have a variety of readers and vendors. Also there will be Massage and Reiki healers and a Chinese Auction. Door Admission : $5 Readings: $25 each Reiki : $20 Free Lecture : 1:00 p.m. Flower Seance with Sara Sachs is $25 prepay and $30 at the door from 2:00 - 3:15 pm. This will be our Christmas Fair so come do your Christmas shopping with our vendors while you are waiting for a reading. www.facebook.com/MysticalPsychicFair Info call Deborah Ann at[masked]</t>
  </si>
  <si>
    <t>Bethel Park Pa. 15102</t>
  </si>
  <si>
    <t xml:space="preserve"> 2425 South Park Road</t>
  </si>
  <si>
    <t>znxmllytpbdc</t>
  </si>
  <si>
    <t>Mystical Psychic Fair</t>
  </si>
  <si>
    <t>Here are the details about the event: Mystical Psychic Fair We give people a place to be themselves and experience different types of energy. Please come join us from 12-5 and learn how to transform your life with many holistic services available! We have a variety of readers and vendors. Also there will be Massage and Reiki healers and a Chinese Auction. Irina Grundler will be giving a free Lecture at 1:00 p.m. on "Soul Origination Our Divine Gifts and How to Better Incorporate Them into Everyday Life." Marjorie Rivera will be doing the Message Circle from 2 - 3:15 p.m. Tickets are $25 if you order them before Friday Oct. 23rd and they are $30 at the door. Call Deborah Ann at[masked] for more information.</t>
  </si>
  <si>
    <t>West Mifflin Fire Hall</t>
  </si>
  <si>
    <t xml:space="preserve"> 3722 Rodeo Dr West Mifflin PA 15122</t>
  </si>
  <si>
    <t>znxmllytqbkc</t>
  </si>
  <si>
    <t>Here are the details about the event: Mystical Psychic New Years Fair We give people a place to be themselves and experience different types of energy. Please come join us from 12-5 and learn how to transform your life with many holistic services available! We have a variety of readers and vendors. Also there will be Massage and Reiki healers and a Chinese Auction. Door Admission is $5 Readings &amp;amp; Massage $25 Reiki $20</t>
  </si>
  <si>
    <t>znxmllyvcbgc</t>
  </si>
  <si>
    <t>Mystical Psychic Fair This is our 4th year for our fairs. I am truly blessed and know this will be the year that we grow bigger. My goal this year is to have more to help heal and spread love to everyone that walks through our doors. Come shop for that unique gift just in time for Valentines Day with our dedicated vendors. We also will have a variety of readers and Massage with messages. Also at 4:00 we will draw for one lucky winner to get $25 free money to spend any way they want to at the fair that day. You can get a reading massage healing or spend with a vendor. Winner must be present to win. Stephanie Charles will be giving the Akashic Records Message Circle at 2:00 3:15 p.m. Prepaid tickets are $25 + $1.50 fee available through Paypal at [masked]. Door price is $30. Call Deborah Ann for more info at[masked]-8063.NOTE: If there is low attendance for the circle the time will be adjusted.</t>
  </si>
  <si>
    <t>zqgtllyvcbjb</t>
  </si>
  <si>
    <t>Juice!</t>
  </si>
  <si>
    <t xml:space="preserve"> Join Ad2 Pittsburgh and Pittsburgh Ad Fed for Juice from 5 p.m.-?? This Happy Hour event is free to attend for members and nonmembers to mix and mingle! Come enjoy a well-deserved happy hour with your favorite Ad-folk!</t>
  </si>
  <si>
    <t xml:space="preserve">The Yard </t>
  </si>
  <si>
    <t xml:space="preserve"> Market Square</t>
  </si>
  <si>
    <t>South Hills Middle Age Singles Saturday Outdoor Walks</t>
  </si>
  <si>
    <t>If you are between 40 and 65 and are looking for other active singles to walk with please join our group. Weather permitting we will meet at 10:30 AM every second and fourth Saturday of the month (starting Jan. 9th) for a 30 minute brisk walk at the South Park Fairgrounds (the oval). Those who are interested can continue their conversations at a nearby coffee shop/restaurant.</t>
  </si>
  <si>
    <t xml:space="preserve">Fitness; Singles; Walking; Social; Outdoors; Outdoor Fitness; Dating and Relationships; Exercise; South Hills; </t>
  </si>
  <si>
    <t>62 days</t>
  </si>
  <si>
    <t>zrcdnlyvcbmb</t>
  </si>
  <si>
    <t>Walk at the South Park Fairgrounds track then go for coffee/tea/brunch.</t>
  </si>
  <si>
    <t xml:space="preserve">If you are between 40 and 65 and are looking for other active singles to walk with please join our group. Weather permitting we will meet at 10:30 AM every other Saturday of the month (starting Jan. 9th) for a 30 minute brisk walk at the South Park Fairgrounds (the oval). Those who are interested can continue their conversations at a nearby coffee shop/restaurant. The Fairgrounds are at the intersection of Corrigan Dr. and Brownsville Rd. From the north take Corrigan Dr. to the end turn right onto Brownsville Rd. and it's right there on the right. The street number below is approximate. (I was unable to find an exact street number). Zip is 15129. </t>
  </si>
  <si>
    <t>South Park Fairgrounds (oval track)</t>
  </si>
  <si>
    <t xml:space="preserve"> 1988 Brownsville Rd</t>
  </si>
  <si>
    <t>zvsshlytlbcb</t>
  </si>
  <si>
    <t>Summer Weekly Yoga on the Terrace - South Side Works</t>
  </si>
  <si>
    <t xml:space="preserve"> This class will be a donation based class for walk ins. Summer Yoga on the Terrace hosted by Yoga Digs is part of our summer series of outdoor yoga classes. Every Saturday morning the class will take place on the terrace at the Hyatt House at South Side Works! The terrace is a peaceful place which overlooks the river and riverfront park. The class will be a moderately paced 60 minute All Levels flow. The student can adopt modifications or advancements as they see fit for their practice. The terrace has an outdoor tent therefore if it rains the class can still be held rain or shine! There will also be a smoothie bar for after class! Please check the YD Facebook page for any class updates/changes or visit www.yogadigs.comYoga Digs is a non heated Power Yoga studio located at 1224 E. Carson St.</t>
  </si>
  <si>
    <t>zvsshlytlbtb</t>
  </si>
  <si>
    <t xml:space="preserve"> This class will be a donation based class for walk ins. Summer Yoga on the Terrace hosted by Yoga Digs is part of our summer series of outdoor yoga classes. Every Saturday morning the class will take place on the terrace at the Hyatt House at South Side Works! The terrace is a peaceful place which overlooks the river and riverfront park. The class will be a moderately paced 60 minute All Levels flow. The student can adopt modifications or advancements as they see fit for their practice. The terrace has an outdoor tent therefore if it rains the class can still be held rain or shine! Please check the YD Facebook page for any class updates/changes or visit www.yogadigs.com Yoga Digs is a non heated Power Yoga studio located at 1224 E. Carson St.</t>
  </si>
  <si>
    <t>zwgldlytlbmb</t>
  </si>
  <si>
    <t>Metaphysical Discussion Brunch</t>
  </si>
  <si>
    <t>This is a monthly meetup for discussing metaphysical topics over brunch. Come out and enjoy the company and interesting discussions.</t>
  </si>
  <si>
    <t>zwgldlytmbrb</t>
  </si>
  <si>
    <t>zwxlflytlbtb</t>
  </si>
  <si>
    <t>FERRAGOSTO - Our biggest and best Social Saturday get-together</t>
  </si>
  <si>
    <t xml:space="preserve">Cari amicitime to reinstate "Social Saturday" our regular evening get together where EVERYONE is welcome to join.The aim of "Social Saturday" is to welcome you all (new and old members) to our "famiglia" while doing fun activites such as watching a movie playing games sharing food and drinking wine. Basically we will be experiencing LA DOLCE VITA all together.Our first Social Saturday will feature SCOPA night and a movie (a comedy that you don\'t want to miss- subtitled in English) and anything else that you like to propose. </t>
  </si>
  <si>
    <t>zwxlflytnbwb</t>
  </si>
  <si>
    <t>An Evening With Vivica Genaux</t>
  </si>
  <si>
    <t>zwxlflytpbcc</t>
  </si>
  <si>
    <t>Social Saturday get-together</t>
  </si>
  <si>
    <t xml:space="preserve">Cari amici SATURDAY - Nov. 21st form 7pm until ??? It's that time of the month where you can dress up and join us for an evening of total DOLCE VITA at Mondo Italiano. Bring a dish to share or a bottle of vino and enjoy the company and a movie! RSPV: [masked] Where: Mondo Italiano - 7604 Charleston Avenue Pittsburgh PA 15218 (near Regent Square) YOU ARE ALL INVITED! </t>
  </si>
  <si>
    <t>zwxlflyvcbvb</t>
  </si>
  <si>
    <t xml:space="preserve">Cari amiciOur first "Social Saturday of this new year. Come and welcome new members and see old friends while enjoying a game of scopa mingling with other Italo-philes and watching an Italian movie (with English subtitles). As usual bring a dish or some vino to share! </t>
  </si>
  <si>
    <t>zzcsnlyvcbhc</t>
  </si>
  <si>
    <t>Relaxed Open Level Yoga</t>
  </si>
  <si>
    <t>Join us Mondays at 11:15am for a relaxing yoga class open to all levels. We'll focus on fundamental hatha yoga poses some easy to moderate yoga flows breathing techniques and relaxation. Gain a rich experience of yoga. Beginner's are warmly welcomed!We're a small locally owned and family run studio with a peaceful supportive and inspiring atmosphere. We offer holistic classes with highly qualified teachers and a friendly group of regular students. It feels great to be part of a community doing something healthy for ourselves and seeing others gaining the many benefits of yoga too!If you are brand new to Sri Yantra Yoga Studio - come on in and try a class for free (just mention this offer). Single classes are $14 ($12 for 65+ and students) or you can get a 3 month class package (6 for $70 or 10 for $100). You don't have to register in advance - just show up about 10minutes early to get set up for class. Bring a mat or use one of ours. Hope to see you there!</t>
  </si>
  <si>
    <t>zzcsnlyvcbxb</t>
  </si>
  <si>
    <t>Join us Mondays at 11:15am for a relaxing yoga class open to all levels. We'll focus on fundamental hatha yoga poses some easy to moderate yoga flows breathing techniques and relaxation. Gain a rich &amp;amp; nurturing experience of yoga. Beginner's are warmly welcomed!We're a small locally owned and family run studio with a peaceful supportive and inspiring atmosphere. We offer holistic classes with highly qualified teachers and a friendly group of regular students. It feels great to be part of a community doing something healthy for ourselves and seeing others gaining the many benefits of yoga too! If you are brand new to Sri Yantra Yoga Studio - come on in and try a class for Free (just mention this offer). Single classes are $14 ($12 for 65+ and students) or you can get a 3 month class package (6 classes for $70 or 10 for $100). You don't have to register in advance - just show up about 10 minutes early to get set up for class. Bring a mat or feel free to use one of ours. Hope to see you there! More details about our studio classes and teachers are available on our website http://www.sriyantrayoga.com</t>
  </si>
  <si>
    <t>VENUE</t>
  </si>
  <si>
    <t>Number of Events</t>
  </si>
  <si>
    <t>Identity</t>
  </si>
  <si>
    <t>Number of Groups</t>
  </si>
  <si>
    <t>Month</t>
  </si>
  <si>
    <t>August</t>
  </si>
  <si>
    <t>September</t>
  </si>
  <si>
    <t>October</t>
  </si>
  <si>
    <t>November</t>
  </si>
  <si>
    <t>December</t>
  </si>
  <si>
    <t>January</t>
  </si>
  <si>
    <t>Top-5 Topics</t>
  </si>
  <si>
    <t>Descriptive Stat</t>
  </si>
  <si>
    <t>Characteristics</t>
  </si>
  <si>
    <t>Number of Venues</t>
  </si>
  <si>
    <t>6425 Penn Ave</t>
  </si>
  <si>
    <t>8800 Covenant Ave</t>
  </si>
  <si>
    <t>8800 COVENANT Drive 15237 (Next to Dicks)</t>
  </si>
  <si>
    <t>Route 88 = 5243 Library Rd, Bethel Park, PA 15102</t>
  </si>
  <si>
    <t>1500 Washington Rd, Mt Lebanon, PA 15228</t>
  </si>
  <si>
    <t>washington rd = 1500 Washington Rd, Mt Lebanon, PA 15228</t>
  </si>
  <si>
    <t>Average Number of Events/Venue</t>
  </si>
  <si>
    <t>Num Events</t>
  </si>
  <si>
    <t>Address</t>
  </si>
  <si>
    <t>City</t>
  </si>
  <si>
    <t>Venue Name</t>
  </si>
  <si>
    <t>5830 Ellsworth Ave</t>
  </si>
  <si>
    <t>2100 Murray Ave</t>
  </si>
  <si>
    <t>2809 E Carson St</t>
  </si>
  <si>
    <t xml:space="preserve">5607 Baum Blvd. </t>
  </si>
  <si>
    <t>5 Station Square Drive</t>
  </si>
  <si>
    <t>400 Cedar Avenue</t>
  </si>
  <si>
    <t>2425 South Park Road</t>
  </si>
  <si>
    <t>46 18th St</t>
  </si>
  <si>
    <t xml:space="preserve">4501 Steubenville Pike </t>
  </si>
  <si>
    <t>1539 Washington Road (Corner of Rt 19 and Conner Rd)</t>
  </si>
  <si>
    <t>666 Allegheny River Blvd</t>
  </si>
  <si>
    <t>5430 Centre Avenue</t>
  </si>
  <si>
    <t>4899 William Penn Hwy Murrysville PA 15668</t>
  </si>
  <si>
    <t>4172 William Penn Highway</t>
  </si>
  <si>
    <t>400 Penn Center Blvd</t>
  </si>
  <si>
    <t>3800 Forbes Ave</t>
  </si>
  <si>
    <t>3401 Blvd Of The Allies</t>
  </si>
  <si>
    <t>295 Settlers Ridge Drive Settlers Ridge</t>
  </si>
  <si>
    <t>250 McHolme Drive</t>
  </si>
  <si>
    <t>210 West Bridge Street</t>
  </si>
  <si>
    <t>20111 route 19</t>
  </si>
  <si>
    <t>1900 Greentree Road</t>
  </si>
  <si>
    <t>136 Bakery Square Blvd</t>
  </si>
  <si>
    <t>12071 Perry Hwy</t>
  </si>
  <si>
    <t>Hempfield Pointe 6297 Route 30</t>
  </si>
  <si>
    <t>105 VIP Drive Route 910 (near the Wexford exit off 79)</t>
  </si>
  <si>
    <t>580 McClelland Rd</t>
  </si>
  <si>
    <t>100 Wagner Rd</t>
  </si>
  <si>
    <t>1025 Washington Pike Bridgeville PA 15017</t>
  </si>
  <si>
    <t>Venue</t>
  </si>
  <si>
    <t>Day</t>
  </si>
  <si>
    <t>Time</t>
  </si>
  <si>
    <t>In the Venue</t>
  </si>
  <si>
    <t>Topic 1</t>
  </si>
  <si>
    <t>Topic 2</t>
  </si>
  <si>
    <t>Topic 3</t>
  </si>
  <si>
    <t>Topic 4</t>
  </si>
  <si>
    <t>Topic 5</t>
  </si>
  <si>
    <t>workshop</t>
  </si>
  <si>
    <t>course</t>
  </si>
  <si>
    <t>miracles</t>
  </si>
  <si>
    <t>quantum</t>
  </si>
  <si>
    <t>network</t>
  </si>
  <si>
    <t>lunch</t>
  </si>
  <si>
    <t>party</t>
  </si>
  <si>
    <t>friends</t>
  </si>
  <si>
    <t>game</t>
  </si>
  <si>
    <t>brunch</t>
  </si>
  <si>
    <t>life</t>
  </si>
  <si>
    <t>meeting</t>
  </si>
  <si>
    <t>monthly</t>
  </si>
  <si>
    <t>film</t>
  </si>
  <si>
    <t>festival</t>
  </si>
  <si>
    <t>screening</t>
  </si>
  <si>
    <t>water</t>
  </si>
  <si>
    <t>series</t>
  </si>
  <si>
    <t>lecture</t>
  </si>
  <si>
    <t>learn</t>
  </si>
  <si>
    <t>talk</t>
  </si>
  <si>
    <t>go</t>
  </si>
  <si>
    <t>conversation</t>
  </si>
  <si>
    <t>coffee</t>
  </si>
  <si>
    <t>levels</t>
  </si>
  <si>
    <t>fall</t>
  </si>
  <si>
    <t>intermediate</t>
  </si>
  <si>
    <t>night</t>
  </si>
  <si>
    <t>science</t>
  </si>
  <si>
    <t>mob</t>
  </si>
  <si>
    <t>mass</t>
  </si>
  <si>
    <t>dance</t>
  </si>
  <si>
    <t>vegan</t>
  </si>
  <si>
    <t>holiday</t>
  </si>
  <si>
    <t>jazz</t>
  </si>
  <si>
    <t>play</t>
  </si>
  <si>
    <t>free</t>
  </si>
  <si>
    <t>ultimate</t>
  </si>
  <si>
    <t>art</t>
  </si>
  <si>
    <t>concert</t>
  </si>
  <si>
    <t>clinic</t>
  </si>
  <si>
    <t>level</t>
  </si>
  <si>
    <t>group</t>
  </si>
  <si>
    <t>study</t>
  </si>
  <si>
    <t>beginner</t>
  </si>
  <si>
    <t>park</t>
  </si>
  <si>
    <t>meditation</t>
  </si>
  <si>
    <t>health</t>
  </si>
  <si>
    <t>pickup</t>
  </si>
  <si>
    <t>workout</t>
  </si>
  <si>
    <t>tennis</t>
  </si>
  <si>
    <t>moon</t>
  </si>
  <si>
    <t>annual</t>
  </si>
  <si>
    <t>day</t>
  </si>
  <si>
    <t>gaming</t>
  </si>
  <si>
    <t>ride</t>
  </si>
  <si>
    <t>yoga</t>
  </si>
  <si>
    <t>practice</t>
  </si>
  <si>
    <t>community</t>
  </si>
  <si>
    <t>see</t>
  </si>
  <si>
    <t>club</t>
  </si>
  <si>
    <t>toastmasters</t>
  </si>
  <si>
    <t>book</t>
  </si>
  <si>
    <t>action</t>
  </si>
  <si>
    <t>lessons</t>
  </si>
  <si>
    <t>steel</t>
  </si>
  <si>
    <t>right</t>
  </si>
  <si>
    <t>band</t>
  </si>
  <si>
    <t>house</t>
  </si>
  <si>
    <t>center</t>
  </si>
  <si>
    <t>pizza</t>
  </si>
  <si>
    <t>volleyball</t>
  </si>
  <si>
    <t>discussion</t>
  </si>
  <si>
    <t>discovery</t>
  </si>
  <si>
    <t>hill</t>
  </si>
  <si>
    <t>tea</t>
  </si>
  <si>
    <t>squirrel</t>
  </si>
  <si>
    <t>class</t>
  </si>
  <si>
    <t>dinner</t>
  </si>
  <si>
    <t>movie</t>
  </si>
  <si>
    <t>story</t>
  </si>
  <si>
    <t>new</t>
  </si>
  <si>
    <t>time</t>
  </si>
  <si>
    <t>readings</t>
  </si>
  <si>
    <t>year</t>
  </si>
  <si>
    <t>comedy</t>
  </si>
  <si>
    <t>show</t>
  </si>
  <si>
    <t>saloon</t>
  </si>
  <si>
    <t>weekly</t>
  </si>
  <si>
    <t>restaurant</t>
  </si>
  <si>
    <t>business</t>
  </si>
  <si>
    <t>hills</t>
  </si>
  <si>
    <t>south</t>
  </si>
  <si>
    <t>library</t>
  </si>
  <si>
    <t>square</t>
  </si>
  <si>
    <t>pattern</t>
  </si>
  <si>
    <t>hour</t>
  </si>
  <si>
    <t>happy</t>
  </si>
  <si>
    <t>salsa</t>
  </si>
  <si>
    <t>style</t>
  </si>
  <si>
    <t>bowling</t>
  </si>
  <si>
    <t>scrabble</t>
  </si>
  <si>
    <t>craft</t>
  </si>
  <si>
    <t>Topic1</t>
  </si>
  <si>
    <t>Topic2</t>
  </si>
  <si>
    <t>Topic3</t>
  </si>
  <si>
    <t>Topic4</t>
  </si>
  <si>
    <t>Topic5</t>
  </si>
  <si>
    <t>VenueID</t>
  </si>
  <si>
    <t>Franchise</t>
  </si>
  <si>
    <t>classes</t>
  </si>
  <si>
    <t>networking</t>
  </si>
  <si>
    <t>event</t>
  </si>
  <si>
    <t>beginners</t>
  </si>
  <si>
    <t>strip</t>
  </si>
  <si>
    <t>august</t>
  </si>
  <si>
    <t>breakfast</t>
  </si>
  <si>
    <t>king</t>
  </si>
  <si>
    <t>first</t>
  </si>
  <si>
    <t>gathering</t>
  </si>
  <si>
    <t>parks</t>
  </si>
  <si>
    <t>walk</t>
  </si>
  <si>
    <t>tree</t>
  </si>
  <si>
    <t>beginning</t>
  </si>
  <si>
    <t>mt</t>
  </si>
  <si>
    <t>crawl</t>
  </si>
  <si>
    <t>costume</t>
  </si>
  <si>
    <t>great</t>
  </si>
  <si>
    <t>bible</t>
  </si>
  <si>
    <t>indoor</t>
  </si>
  <si>
    <t>st</t>
  </si>
  <si>
    <t>woman</t>
  </si>
  <si>
    <t>elks</t>
  </si>
  <si>
    <t>regent</t>
  </si>
  <si>
    <t>come</t>
  </si>
  <si>
    <t>ideas</t>
  </si>
  <si>
    <t>fun</t>
  </si>
  <si>
    <t>ages</t>
  </si>
  <si>
    <t>food</t>
  </si>
  <si>
    <t>lanes</t>
  </si>
  <si>
    <t>home</t>
  </si>
  <si>
    <t>hike</t>
  </si>
  <si>
    <t>evening</t>
  </si>
  <si>
    <t>market</t>
  </si>
  <si>
    <t>small</t>
  </si>
  <si>
    <t>museum</t>
  </si>
  <si>
    <t>future</t>
  </si>
  <si>
    <t>week</t>
  </si>
  <si>
    <t>back</t>
  </si>
  <si>
    <t>sun</t>
  </si>
  <si>
    <t>north</t>
  </si>
  <si>
    <t>circle</t>
  </si>
  <si>
    <t>living</t>
  </si>
  <si>
    <t>pa</t>
  </si>
  <si>
    <t>entrepreneur</t>
  </si>
  <si>
    <t>entrepreneurs</t>
  </si>
  <si>
    <t>note</t>
  </si>
  <si>
    <t>intro</t>
  </si>
  <si>
    <t>Topic 6</t>
  </si>
  <si>
    <t>Topic 7</t>
  </si>
  <si>
    <t>Topic 8</t>
  </si>
  <si>
    <t>Topic 9</t>
  </si>
  <si>
    <t>Topic 10</t>
  </si>
  <si>
    <t>Topic6</t>
  </si>
  <si>
    <t>Topic7</t>
  </si>
  <si>
    <t>Topic8</t>
  </si>
  <si>
    <t>Topic9</t>
  </si>
  <si>
    <t>Topic10</t>
  </si>
  <si>
    <t>SD</t>
  </si>
  <si>
    <t>ballroom</t>
  </si>
  <si>
    <t>absolute</t>
  </si>
  <si>
    <t>snacks</t>
  </si>
  <si>
    <t>always</t>
  </si>
  <si>
    <t>member</t>
  </si>
  <si>
    <t>attend</t>
  </si>
  <si>
    <t>please</t>
  </si>
  <si>
    <t>like</t>
  </si>
  <si>
    <t>contact</t>
  </si>
  <si>
    <t>masked</t>
  </si>
  <si>
    <t>non</t>
  </si>
  <si>
    <t>subject</t>
  </si>
  <si>
    <t>host</t>
  </si>
  <si>
    <t>start</t>
  </si>
  <si>
    <t>make</t>
  </si>
  <si>
    <t>teams</t>
  </si>
  <si>
    <t>early</t>
  </si>
  <si>
    <t>session</t>
  </si>
  <si>
    <t>well</t>
  </si>
  <si>
    <t>bring</t>
  </si>
  <si>
    <t>check</t>
  </si>
  <si>
    <t>together</t>
  </si>
  <si>
    <t>lots</t>
  </si>
  <si>
    <t>feel</t>
  </si>
  <si>
    <t>topics</t>
  </si>
  <si>
    <t>room</t>
  </si>
  <si>
    <t>learning</t>
  </si>
  <si>
    <t>meetings</t>
  </si>
  <si>
    <t>welcome</t>
  </si>
  <si>
    <t>share</t>
  </si>
  <si>
    <t>design</t>
  </si>
  <si>
    <t>speaker</t>
  </si>
  <si>
    <t>second</t>
  </si>
  <si>
    <t>work</t>
  </si>
  <si>
    <t>building</t>
  </si>
  <si>
    <t>development</t>
  </si>
  <si>
    <t>way</t>
  </si>
  <si>
    <t>piano</t>
  </si>
  <si>
    <t>better</t>
  </si>
  <si>
    <t>enjoy</t>
  </si>
  <si>
    <t>several</t>
  </si>
  <si>
    <t>tell</t>
  </si>
  <si>
    <t>theme</t>
  </si>
  <si>
    <t>records</t>
  </si>
  <si>
    <t>information</t>
  </si>
  <si>
    <t>suggestions</t>
  </si>
  <si>
    <t>help</t>
  </si>
  <si>
    <t>present</t>
  </si>
  <si>
    <t>websites</t>
  </si>
  <si>
    <t>using</t>
  </si>
  <si>
    <t>etc</t>
  </si>
  <si>
    <t>real</t>
  </si>
  <si>
    <t>name</t>
  </si>
  <si>
    <t>awareness</t>
  </si>
  <si>
    <t>everyone</t>
  </si>
  <si>
    <t>reading</t>
  </si>
  <si>
    <t>raise</t>
  </si>
  <si>
    <t>last</t>
  </si>
  <si>
    <t>doubt</t>
  </si>
  <si>
    <t>guest</t>
  </si>
  <si>
    <t>cold</t>
  </si>
  <si>
    <t>hot</t>
  </si>
  <si>
    <t>diet</t>
  </si>
  <si>
    <t>treats</t>
  </si>
  <si>
    <t>toppings</t>
  </si>
  <si>
    <t>responsible</t>
  </si>
  <si>
    <t>outdoor</t>
  </si>
  <si>
    <t>reservation</t>
  </si>
  <si>
    <t>mall</t>
  </si>
  <si>
    <t>store</t>
  </si>
  <si>
    <t>participant</t>
  </si>
  <si>
    <t>visit</t>
  </si>
  <si>
    <t>adventure</t>
  </si>
  <si>
    <t>agreement</t>
  </si>
  <si>
    <t>system</t>
  </si>
  <si>
    <t>oracle</t>
  </si>
  <si>
    <t>exchange</t>
  </si>
  <si>
    <t>branch</t>
  </si>
  <si>
    <t>downtown</t>
  </si>
  <si>
    <t>minutes</t>
  </si>
  <si>
    <t>tarot</t>
  </si>
  <si>
    <t>cant</t>
  </si>
  <si>
    <t>hosts</t>
  </si>
  <si>
    <t>people</t>
  </si>
  <si>
    <t>use</t>
  </si>
  <si>
    <t>also</t>
  </si>
  <si>
    <t>tickets</t>
  </si>
  <si>
    <t>ticket</t>
  </si>
  <si>
    <t>parking</t>
  </si>
  <si>
    <t>theater</t>
  </si>
  <si>
    <t>garage</t>
  </si>
  <si>
    <t>stage</t>
  </si>
  <si>
    <t>coach</t>
  </si>
  <si>
    <t>days</t>
  </si>
  <si>
    <t>mount</t>
  </si>
  <si>
    <t>sermon</t>
  </si>
  <si>
    <t>read</t>
  </si>
  <si>
    <t>myers</t>
  </si>
  <si>
    <t>required</t>
  </si>
  <si>
    <t>double</t>
  </si>
  <si>
    <t>reach</t>
  </si>
  <si>
    <t>premier</t>
  </si>
  <si>
    <t>server</t>
  </si>
  <si>
    <t>gives</t>
  </si>
  <si>
    <t>plan</t>
  </si>
  <si>
    <t>church</t>
  </si>
  <si>
    <t>parish</t>
  </si>
  <si>
    <t>saint</t>
  </si>
  <si>
    <t>school</t>
  </si>
  <si>
    <t>dedicated</t>
  </si>
  <si>
    <t>another</t>
  </si>
  <si>
    <t>la</t>
  </si>
  <si>
    <t>gallery</t>
  </si>
  <si>
    <t>fly</t>
  </si>
  <si>
    <t>quality</t>
  </si>
  <si>
    <t>bill</t>
  </si>
  <si>
    <t>et</t>
  </si>
  <si>
    <t>images</t>
  </si>
  <si>
    <t>little</t>
  </si>
  <si>
    <t>ensemble</t>
  </si>
  <si>
    <t>amp</t>
  </si>
  <si>
    <t>university</t>
  </si>
  <si>
    <t>west</t>
  </si>
  <si>
    <t>karaoke</t>
  </si>
  <si>
    <t>good</t>
  </si>
  <si>
    <t>popular</t>
  </si>
  <si>
    <t>bar</t>
  </si>
  <si>
    <t>chamber</t>
  </si>
  <si>
    <t>director</t>
  </si>
  <si>
    <t>history</t>
  </si>
  <si>
    <t>college</t>
  </si>
  <si>
    <t>professor</t>
  </si>
  <si>
    <t>nationality</t>
  </si>
  <si>
    <t>studies</t>
  </si>
  <si>
    <t>month</t>
  </si>
  <si>
    <t>ave</t>
  </si>
  <si>
    <t>left</t>
  </si>
  <si>
    <t>still</t>
  </si>
  <si>
    <t>onto</t>
  </si>
  <si>
    <t>take</t>
  </si>
  <si>
    <t>directions</t>
  </si>
  <si>
    <t>manor</t>
  </si>
  <si>
    <t>ukulele</t>
  </si>
  <si>
    <t>songs</t>
  </si>
  <si>
    <t>players</t>
  </si>
  <si>
    <t>want</t>
  </si>
  <si>
    <t>jam</t>
  </si>
  <si>
    <t>stand</t>
  </si>
  <si>
    <t>project</t>
  </si>
  <si>
    <t>build</t>
  </si>
  <si>
    <t>projects</t>
  </si>
  <si>
    <t>interested</t>
  </si>
  <si>
    <t>code</t>
  </si>
  <si>
    <t>idea</t>
  </si>
  <si>
    <t>registration</t>
  </si>
  <si>
    <t>register</t>
  </si>
  <si>
    <t>society</t>
  </si>
  <si>
    <t>moms</t>
  </si>
  <si>
    <t>tips</t>
  </si>
  <si>
    <t>pirates</t>
  </si>
  <si>
    <t>presented</t>
  </si>
  <si>
    <t>breastfeeding</t>
  </si>
  <si>
    <t>pup</t>
  </si>
  <si>
    <t>dog</t>
  </si>
  <si>
    <t>dogs</t>
  </si>
  <si>
    <t>members</t>
  </si>
  <si>
    <t>location</t>
  </si>
  <si>
    <t>rescue</t>
  </si>
  <si>
    <t>pet</t>
  </si>
  <si>
    <t>comes</t>
  </si>
  <si>
    <t>sure</t>
  </si>
  <si>
    <t>point</t>
  </si>
  <si>
    <t>around</t>
  </si>
  <si>
    <t>sales</t>
  </si>
  <si>
    <t>find</t>
  </si>
  <si>
    <t>change</t>
  </si>
  <si>
    <t>live</t>
  </si>
  <si>
    <t>stories</t>
  </si>
  <si>
    <t>celebration</t>
  </si>
  <si>
    <t>front</t>
  </si>
  <si>
    <t>father</t>
  </si>
  <si>
    <t>menu</t>
  </si>
  <si>
    <t>chef</t>
  </si>
  <si>
    <t>buffet</t>
  </si>
  <si>
    <t>guests</t>
  </si>
  <si>
    <t>fresh</t>
  </si>
  <si>
    <t>cream</t>
  </si>
  <si>
    <t>info</t>
  </si>
  <si>
    <t>river</t>
  </si>
  <si>
    <t>summer</t>
  </si>
  <si>
    <t>essential</t>
  </si>
  <si>
    <t>oils</t>
  </si>
  <si>
    <t>healing</t>
  </si>
  <si>
    <t>energy</t>
  </si>
  <si>
    <t>master</t>
  </si>
  <si>
    <t>physical</t>
  </si>
  <si>
    <t>crystal</t>
  </si>
  <si>
    <t>oil</t>
  </si>
  <si>
    <t>metaphysical</t>
  </si>
  <si>
    <t>dating</t>
  </si>
  <si>
    <t>speed</t>
  </si>
  <si>
    <t>ever</t>
  </si>
  <si>
    <t>line</t>
  </si>
  <si>
    <t>might</t>
  </si>
  <si>
    <t>even</t>
  </si>
  <si>
    <t>whats</t>
  </si>
  <si>
    <t>holding</t>
  </si>
  <si>
    <t>hope</t>
  </si>
  <si>
    <t>anxiety</t>
  </si>
  <si>
    <t>shop</t>
  </si>
  <si>
    <t>near</t>
  </si>
  <si>
    <t>arrive</t>
  </si>
  <si>
    <t>cemetery</t>
  </si>
  <si>
    <t>eat</t>
  </si>
  <si>
    <t>site</t>
  </si>
  <si>
    <t>city</t>
  </si>
  <si>
    <t>area</t>
  </si>
  <si>
    <t>grab</t>
  </si>
  <si>
    <t>contra</t>
  </si>
  <si>
    <t>dances</t>
  </si>
  <si>
    <t>necessary</t>
  </si>
  <si>
    <t>rest</t>
  </si>
  <si>
    <t>experience</t>
  </si>
  <si>
    <t>snack</t>
  </si>
  <si>
    <t>historical</t>
  </si>
  <si>
    <t>program</t>
  </si>
  <si>
    <t>hosting</t>
  </si>
  <si>
    <t>case</t>
  </si>
  <si>
    <t>gift</t>
  </si>
  <si>
    <t>admission</t>
  </si>
  <si>
    <t>prizes</t>
  </si>
  <si>
    <t>mix</t>
  </si>
  <si>
    <t>kids</t>
  </si>
  <si>
    <t>provided</t>
  </si>
  <si>
    <t>adults</t>
  </si>
  <si>
    <t>epic</t>
  </si>
  <si>
    <t>dreams</t>
  </si>
  <si>
    <t>dream</t>
  </si>
  <si>
    <t>person</t>
  </si>
  <si>
    <t>powerful</t>
  </si>
  <si>
    <t>world</t>
  </si>
  <si>
    <t>software</t>
  </si>
  <si>
    <t>technology</t>
  </si>
  <si>
    <t>management</t>
  </si>
  <si>
    <t>services</t>
  </si>
  <si>
    <t>product</t>
  </si>
  <si>
    <t>security</t>
  </si>
  <si>
    <t>solutions</t>
  </si>
  <si>
    <t>best</t>
  </si>
  <si>
    <t>family</t>
  </si>
  <si>
    <t>grill</t>
  </si>
  <si>
    <t>celebrate</t>
  </si>
  <si>
    <t>offer</t>
  </si>
  <si>
    <t>financial</t>
  </si>
  <si>
    <t>human</t>
  </si>
  <si>
    <t>media</t>
  </si>
  <si>
    <t>today</t>
  </si>
  <si>
    <t>strategies</t>
  </si>
  <si>
    <t>planning</t>
  </si>
  <si>
    <t>magazine</t>
  </si>
  <si>
    <t>membership</t>
  </si>
  <si>
    <t>nonprofit</t>
  </si>
  <si>
    <t>ways</t>
  </si>
  <si>
    <t>questions</t>
  </si>
  <si>
    <t>groups</t>
  </si>
  <si>
    <t>tour</t>
  </si>
  <si>
    <t>urban</t>
  </si>
  <si>
    <t>station</t>
  </si>
  <si>
    <t>stop</t>
  </si>
  <si>
    <t>season</t>
  </si>
  <si>
    <t>starts</t>
  </si>
  <si>
    <t>man</t>
  </si>
  <si>
    <t>details</t>
  </si>
  <si>
    <t>young</t>
  </si>
  <si>
    <t>behind</t>
  </si>
  <si>
    <t>cultural</t>
  </si>
  <si>
    <t>arts</t>
  </si>
  <si>
    <t>trust</t>
  </si>
  <si>
    <t>hall</t>
  </si>
  <si>
    <t>symphony</t>
  </si>
  <si>
    <t>rock</t>
  </si>
  <si>
    <t>cool</t>
  </si>
  <si>
    <t>turn</t>
  </si>
  <si>
    <t>cover</t>
  </si>
  <si>
    <t>local</t>
  </si>
  <si>
    <t>activities</t>
  </si>
  <si>
    <t>entertainment</t>
  </si>
  <si>
    <t>vendors</t>
  </si>
  <si>
    <t>outing</t>
  </si>
  <si>
    <t>activity</t>
  </si>
  <si>
    <t>easy</t>
  </si>
  <si>
    <t>parent</t>
  </si>
  <si>
    <t>minimum</t>
  </si>
  <si>
    <t>need</t>
  </si>
  <si>
    <t>capital</t>
  </si>
  <si>
    <t>understanding</t>
  </si>
  <si>
    <t>works</t>
  </si>
  <si>
    <t>race</t>
  </si>
  <si>
    <t>explore</t>
  </si>
  <si>
    <t>door</t>
  </si>
  <si>
    <t>clear</t>
  </si>
  <si>
    <t>love</t>
  </si>
  <si>
    <t>spirit</t>
  </si>
  <si>
    <t>others</t>
  </si>
  <si>
    <t>receive</t>
  </si>
  <si>
    <t>united</t>
  </si>
  <si>
    <t>presbyterian</t>
  </si>
  <si>
    <t>run</t>
  </si>
  <si>
    <t>events</t>
  </si>
  <si>
    <t>trivia</t>
  </si>
  <si>
    <t>miss</t>
  </si>
  <si>
    <t>opera</t>
  </si>
  <si>
    <t>performance</t>
  </si>
  <si>
    <t>production</t>
  </si>
  <si>
    <t>performances</t>
  </si>
  <si>
    <t>available</t>
  </si>
  <si>
    <t>discount</t>
  </si>
  <si>
    <t>could</t>
  </si>
  <si>
    <t>something</t>
  </si>
  <si>
    <t>classical</t>
  </si>
  <si>
    <t>heart</t>
  </si>
  <si>
    <t>novel</t>
  </si>
  <si>
    <t>girl</t>
  </si>
  <si>
    <t>boy</t>
  </si>
  <si>
    <t>much</t>
  </si>
  <si>
    <t>part</t>
  </si>
  <si>
    <t>trail</t>
  </si>
  <si>
    <t>bike</t>
  </si>
  <si>
    <t>miles</t>
  </si>
  <si>
    <t>mile</t>
  </si>
  <si>
    <t>bicycle</t>
  </si>
  <si>
    <t>fiction</t>
  </si>
  <si>
    <t>books</t>
  </si>
  <si>
    <t>short</t>
  </si>
  <si>
    <t>author</t>
  </si>
  <si>
    <t>discuss</t>
  </si>
  <si>
    <t>films</t>
  </si>
  <si>
    <t>min</t>
  </si>
  <si>
    <t>documentary</t>
  </si>
  <si>
    <t>lobby</t>
  </si>
  <si>
    <t>trailer</t>
  </si>
  <si>
    <t>going</t>
  </si>
  <si>
    <t>since</t>
  </si>
  <si>
    <t>nice</t>
  </si>
  <si>
    <t>skills</t>
  </si>
  <si>
    <t>space</t>
  </si>
  <si>
    <t>basic</t>
  </si>
  <si>
    <t>sign</t>
  </si>
  <si>
    <t>remember</t>
  </si>
  <si>
    <t>conservatory</t>
  </si>
  <si>
    <t>drinks</t>
  </si>
  <si>
    <t>whiskey</t>
  </si>
  <si>
    <t>students</t>
  </si>
  <si>
    <t>martial</t>
  </si>
  <si>
    <t>ones</t>
  </si>
  <si>
    <t>brews</t>
  </si>
  <si>
    <t>angular</t>
  </si>
  <si>
    <t>including</t>
  </si>
  <si>
    <t>innovation</t>
  </si>
  <si>
    <t>zoo</t>
  </si>
  <si>
    <t>global</t>
  </si>
  <si>
    <t>birthday</t>
  </si>
  <si>
    <t>full</t>
  </si>
  <si>
    <t>league</t>
  </si>
  <si>
    <t>coed</t>
  </si>
  <si>
    <t>key</t>
  </si>
  <si>
    <t>lock</t>
  </si>
  <si>
    <t>every</t>
  </si>
  <si>
    <t>win</t>
  </si>
  <si>
    <t>tournament</t>
  </si>
  <si>
    <t>potluck</t>
  </si>
  <si>
    <t>entry</t>
  </si>
  <si>
    <t>chance</t>
  </si>
  <si>
    <t>looking</t>
  </si>
  <si>
    <t>forward</t>
  </si>
  <si>
    <t>look</t>
  </si>
  <si>
    <t>seeing</t>
  </si>
  <si>
    <t>thanks</t>
  </si>
  <si>
    <t>large</t>
  </si>
  <si>
    <t>update</t>
  </si>
  <si>
    <t>thought</t>
  </si>
  <si>
    <t>concerts</t>
  </si>
  <si>
    <t>musicians</t>
  </si>
  <si>
    <t>date</t>
  </si>
  <si>
    <t>important</t>
  </si>
  <si>
    <t>lunches</t>
  </si>
  <si>
    <t>movement</t>
  </si>
  <si>
    <t>growing</t>
  </si>
  <si>
    <t>psychic</t>
  </si>
  <si>
    <t>within</t>
  </si>
  <si>
    <t>often</t>
  </si>
  <si>
    <t>success</t>
  </si>
  <si>
    <t>womens</t>
  </si>
  <si>
    <t>journey</t>
  </si>
  <si>
    <t>chick</t>
  </si>
  <si>
    <t>court</t>
  </si>
  <si>
    <t>playing</t>
  </si>
  <si>
    <t>pay</t>
  </si>
  <si>
    <t>shoes</t>
  </si>
  <si>
    <t>try</t>
  </si>
  <si>
    <t>board</t>
  </si>
  <si>
    <t>played</t>
  </si>
  <si>
    <t>album</t>
  </si>
  <si>
    <t>photo</t>
  </si>
  <si>
    <t>post</t>
  </si>
  <si>
    <t>critiques</t>
  </si>
  <si>
    <t>photos</t>
  </si>
  <si>
    <t>green</t>
  </si>
  <si>
    <t>many</t>
  </si>
  <si>
    <t>rd</t>
  </si>
  <si>
    <t>farm</t>
  </si>
  <si>
    <t>products</t>
  </si>
  <si>
    <t>amazing</t>
  </si>
  <si>
    <t>holistic</t>
  </si>
  <si>
    <t>focus</t>
  </si>
  <si>
    <t>peace</t>
  </si>
  <si>
    <t>stress</t>
  </si>
  <si>
    <t>mind</t>
  </si>
  <si>
    <t>techniques</t>
  </si>
  <si>
    <t>process</t>
  </si>
  <si>
    <t>mindfulness</t>
  </si>
  <si>
    <t>medical</t>
  </si>
  <si>
    <t>president</t>
  </si>
  <si>
    <t>national</t>
  </si>
  <si>
    <t>relationship</t>
  </si>
  <si>
    <t>association</t>
  </si>
  <si>
    <t>professional</t>
  </si>
  <si>
    <t>winter</t>
  </si>
  <si>
    <t>trees</t>
  </si>
  <si>
    <t>garden</t>
  </si>
  <si>
    <t>natural</t>
  </si>
  <si>
    <t>museums</t>
  </si>
  <si>
    <t>exhibits</t>
  </si>
  <si>
    <t>dress</t>
  </si>
  <si>
    <t>seating</t>
  </si>
  <si>
    <t>knit</t>
  </si>
  <si>
    <t>separate</t>
  </si>
  <si>
    <t>debate</t>
  </si>
  <si>
    <t>watch</t>
  </si>
  <si>
    <t>access</t>
  </si>
  <si>
    <t>state</t>
  </si>
  <si>
    <t>town</t>
  </si>
  <si>
    <t>haunted</t>
  </si>
  <si>
    <t>district</t>
  </si>
  <si>
    <t>special</t>
  </si>
  <si>
    <t>kilt</t>
  </si>
  <si>
    <t>tilted</t>
  </si>
  <si>
    <t>patio</t>
  </si>
  <si>
    <t>big</t>
  </si>
  <si>
    <t>ill</t>
  </si>
  <si>
    <t>giving</t>
  </si>
  <si>
    <t>drinking</t>
  </si>
  <si>
    <t>beer</t>
  </si>
  <si>
    <t>partners</t>
  </si>
  <si>
    <t>company</t>
  </si>
  <si>
    <t>brewing</t>
  </si>
  <si>
    <t>limited</t>
  </si>
  <si>
    <t>website</t>
  </si>
  <si>
    <t>give</t>
  </si>
  <si>
    <t>reserve</t>
  </si>
  <si>
    <t>advantage</t>
  </si>
  <si>
    <t>benefits</t>
  </si>
  <si>
    <t>current</t>
  </si>
  <si>
    <t>fire</t>
  </si>
  <si>
    <t>beautiful</t>
  </si>
  <si>
    <t>lounge</t>
  </si>
  <si>
    <t>specials</t>
  </si>
  <si>
    <t>drink</t>
  </si>
  <si>
    <t>appetizer</t>
  </si>
  <si>
    <t>invite</t>
  </si>
  <si>
    <t>protection</t>
  </si>
  <si>
    <t>athletic</t>
  </si>
  <si>
    <t>highly</t>
  </si>
  <si>
    <t>fencing</t>
  </si>
  <si>
    <t>sale</t>
  </si>
  <si>
    <t>per</t>
  </si>
  <si>
    <t>drum</t>
  </si>
  <si>
    <t>place</t>
  </si>
  <si>
    <t>john</t>
  </si>
  <si>
    <t>provide</t>
  </si>
  <si>
    <t>joy</t>
  </si>
  <si>
    <t>bowl</t>
  </si>
  <si>
    <t>goes</t>
  </si>
  <si>
    <t>featuring</t>
  </si>
  <si>
    <t>knights</t>
  </si>
  <si>
    <t>star</t>
  </si>
  <si>
    <t>weekend</t>
  </si>
  <si>
    <t>sat</t>
  </si>
  <si>
    <t>running</t>
  </si>
  <si>
    <t>throughout</t>
  </si>
  <si>
    <t>welsh</t>
  </si>
  <si>
    <t>mark</t>
  </si>
  <si>
    <t>red</t>
  </si>
  <si>
    <t>quartet</t>
  </si>
  <si>
    <t>labor</t>
  </si>
  <si>
    <t>table</t>
  </si>
  <si>
    <t>girls</t>
  </si>
  <si>
    <t>contest</t>
  </si>
  <si>
    <t>may</t>
  </si>
  <si>
    <t>blur</t>
  </si>
  <si>
    <t>must</t>
  </si>
  <si>
    <t>instructions</t>
  </si>
  <si>
    <t>wine</t>
  </si>
  <si>
    <t>lesson</t>
  </si>
  <si>
    <t>happiness</t>
  </si>
  <si>
    <t>cactus</t>
  </si>
  <si>
    <t>hard</t>
  </si>
  <si>
    <t>hours</t>
  </si>
  <si>
    <t>greet</t>
  </si>
  <si>
    <t>black</t>
  </si>
  <si>
    <t>folks</t>
  </si>
  <si>
    <t>movies</t>
  </si>
  <si>
    <t>almost</t>
  </si>
  <si>
    <t>starting</t>
  </si>
  <si>
    <t>flagstaff</t>
  </si>
  <si>
    <t>wed</t>
  </si>
  <si>
    <t>page</t>
  </si>
  <si>
    <t>children</t>
  </si>
  <si>
    <t>years</t>
  </si>
  <si>
    <t>age</t>
  </si>
  <si>
    <t>adult</t>
  </si>
  <si>
    <t>old</t>
  </si>
  <si>
    <t>personal</t>
  </si>
  <si>
    <t>list</t>
  </si>
  <si>
    <t>spot</t>
  </si>
  <si>
    <t>number</t>
  </si>
  <si>
    <t>wait</t>
  </si>
  <si>
    <t>waiting</t>
  </si>
  <si>
    <t>let</t>
  </si>
  <si>
    <t>know</t>
  </si>
  <si>
    <t>think</t>
  </si>
  <si>
    <t>anyone</t>
  </si>
  <si>
    <t>crab</t>
  </si>
  <si>
    <t>feast</t>
  </si>
  <si>
    <t>beverages</t>
  </si>
  <si>
    <t>prepay</t>
  </si>
  <si>
    <t>ball</t>
  </si>
  <si>
    <t>field</t>
  </si>
  <si>
    <t>parade</t>
  </si>
  <si>
    <t>hollow</t>
  </si>
  <si>
    <t>steps</t>
  </si>
  <si>
    <t>organizations</t>
  </si>
  <si>
    <t>money</t>
  </si>
  <si>
    <t>walking</t>
  </si>
  <si>
    <t>programs</t>
  </si>
  <si>
    <t>create</t>
  </si>
  <si>
    <t>avenue</t>
  </si>
  <si>
    <t>artists</t>
  </si>
  <si>
    <t>dukes</t>
  </si>
  <si>
    <t>harvest</t>
  </si>
  <si>
    <t>cruise</t>
  </si>
  <si>
    <t>land</t>
  </si>
  <si>
    <t>tours</t>
  </si>
  <si>
    <t>trip</t>
  </si>
  <si>
    <t>thanksgiving</t>
  </si>
  <si>
    <t>earlier</t>
  </si>
  <si>
    <t>along</t>
  </si>
  <si>
    <t>head</t>
  </si>
  <si>
    <t>light</t>
  </si>
  <si>
    <t>howl</t>
  </si>
  <si>
    <t>cocktail</t>
  </si>
  <si>
    <t>include</t>
  </si>
  <si>
    <t>minute</t>
  </si>
  <si>
    <t>possible</t>
  </si>
  <si>
    <t>rounds</t>
  </si>
  <si>
    <t>lap</t>
  </si>
  <si>
    <t>giant</t>
  </si>
  <si>
    <t>eagle</t>
  </si>
  <si>
    <t>opening</t>
  </si>
  <si>
    <t>next</t>
  </si>
  <si>
    <t>preservation</t>
  </si>
  <si>
    <t>really</t>
  </si>
  <si>
    <t>friend</t>
  </si>
  <si>
    <t>cost</t>
  </si>
  <si>
    <t>coming</t>
  </si>
  <si>
    <t>sitting</t>
  </si>
  <si>
    <t>terror</t>
  </si>
  <si>
    <t>frank</t>
  </si>
  <si>
    <t>fight</t>
  </si>
  <si>
    <t>dead</t>
  </si>
  <si>
    <t>without</t>
  </si>
  <si>
    <t>shadow</t>
  </si>
  <si>
    <t>knowing</t>
  </si>
  <si>
    <t>tables</t>
  </si>
  <si>
    <t>begin</t>
  </si>
  <si>
    <t>cards</t>
  </si>
  <si>
    <t>long</t>
  </si>
  <si>
    <t>prepare</t>
  </si>
  <si>
    <t>journeying</t>
  </si>
  <si>
    <t>across</t>
  </si>
  <si>
    <t>helping</t>
  </si>
  <si>
    <t>lab</t>
  </si>
  <si>
    <t>repair</t>
  </si>
  <si>
    <t>gear</t>
  </si>
  <si>
    <t>alpha</t>
  </si>
  <si>
    <t>jump</t>
  </si>
  <si>
    <t>flag</t>
  </si>
  <si>
    <t>crazy</t>
  </si>
  <si>
    <t>improve</t>
  </si>
  <si>
    <t>quizzes</t>
  </si>
  <si>
    <t>bands</t>
  </si>
  <si>
    <t>cranberry</t>
  </si>
  <si>
    <t>walnut</t>
  </si>
  <si>
    <t>street</t>
  </si>
  <si>
    <t>set</t>
  </si>
  <si>
    <t>skill</t>
  </si>
  <si>
    <t>courts</t>
  </si>
  <si>
    <t>sand</t>
  </si>
  <si>
    <t>foods</t>
  </si>
  <si>
    <t>desserts</t>
  </si>
  <si>
    <t>middle</t>
  </si>
  <si>
    <t>award</t>
  </si>
  <si>
    <t>three</t>
  </si>
  <si>
    <t>five</t>
  </si>
  <si>
    <t>shes</t>
  </si>
  <si>
    <t>brew</t>
  </si>
  <si>
    <t>saints</t>
  </si>
  <si>
    <t>mike</t>
  </si>
  <si>
    <t>due</t>
  </si>
  <si>
    <t>phone</t>
  </si>
  <si>
    <t>hi</t>
  </si>
  <si>
    <t>able</t>
  </si>
  <si>
    <t>side</t>
  </si>
  <si>
    <t>main</t>
  </si>
  <si>
    <t>tasting</t>
  </si>
  <si>
    <t>coloring</t>
  </si>
  <si>
    <t>includes</t>
  </si>
  <si>
    <t>credit</t>
  </si>
  <si>
    <t>investment</t>
  </si>
  <si>
    <t>estate</t>
  </si>
  <si>
    <t>discussions</t>
  </si>
  <si>
    <t>chapter</t>
  </si>
  <si>
    <t>model</t>
  </si>
  <si>
    <t>visitors</t>
  </si>
  <si>
    <t>re</t>
  </si>
  <si>
    <t>opportunity</t>
  </si>
  <si>
    <t>single</t>
  </si>
  <si>
    <t>spiritual</t>
  </si>
  <si>
    <t>concepts</t>
  </si>
  <si>
    <t>god</t>
  </si>
  <si>
    <t>wisdom</t>
  </si>
  <si>
    <t>truth</t>
  </si>
  <si>
    <t>data</t>
  </si>
  <si>
    <t>flow</t>
  </si>
  <si>
    <t>soon</t>
  </si>
  <si>
    <t>card</t>
  </si>
  <si>
    <t>round</t>
  </si>
  <si>
    <t>taking</t>
  </si>
  <si>
    <t>winner</t>
  </si>
  <si>
    <t>link</t>
  </si>
  <si>
    <t>latitude</t>
  </si>
  <si>
    <t>bear</t>
  </si>
  <si>
    <t>wharf</t>
  </si>
  <si>
    <t>polar</t>
  </si>
  <si>
    <t>blvd</t>
  </si>
  <si>
    <t>stay</t>
  </si>
  <si>
    <t>later</t>
  </si>
  <si>
    <t>far</t>
  </si>
  <si>
    <t>cross</t>
  </si>
  <si>
    <t>entrance</t>
  </si>
  <si>
    <t>lot</t>
  </si>
  <si>
    <t>plunge</t>
  </si>
  <si>
    <t>getting</t>
  </si>
  <si>
    <t>afterwards</t>
  </si>
  <si>
    <t>buy</t>
  </si>
  <si>
    <t>arcade</t>
  </si>
  <si>
    <t>power</t>
  </si>
  <si>
    <t>mat</t>
  </si>
  <si>
    <t>terrace</t>
  </si>
  <si>
    <t>heaven</t>
  </si>
  <si>
    <t>bars</t>
  </si>
  <si>
    <t>cab</t>
  </si>
  <si>
    <t>problem</t>
  </si>
  <si>
    <t>team</t>
  </si>
  <si>
    <t>treat</t>
  </si>
  <si>
    <t>voice</t>
  </si>
  <si>
    <t>seminar</t>
  </si>
  <si>
    <t>setting</t>
  </si>
  <si>
    <t>email</t>
  </si>
  <si>
    <t>county</t>
  </si>
  <si>
    <t>beaver</t>
  </si>
  <si>
    <t>raw</t>
  </si>
  <si>
    <t>healthy</t>
  </si>
  <si>
    <t>eating</t>
  </si>
  <si>
    <t>organic</t>
  </si>
  <si>
    <t>cacao</t>
  </si>
  <si>
    <t>sally</t>
  </si>
  <si>
    <t>advance</t>
  </si>
  <si>
    <t>sisters</t>
  </si>
  <si>
    <t>original</t>
  </si>
  <si>
    <t>mercy</t>
  </si>
  <si>
    <t>follow</t>
  </si>
  <si>
    <t>unique</t>
  </si>
  <si>
    <t>chat</t>
  </si>
  <si>
    <t>things</t>
  </si>
  <si>
    <t>supplies</t>
  </si>
  <si>
    <t>sue</t>
  </si>
  <si>
    <t>needed</t>
  </si>
  <si>
    <t>costs</t>
  </si>
  <si>
    <t>tools</t>
  </si>
  <si>
    <t>purchase</t>
  </si>
  <si>
    <t>fair</t>
  </si>
  <si>
    <t>volunteers</t>
  </si>
  <si>
    <t>historic</t>
  </si>
  <si>
    <t>video</t>
  </si>
  <si>
    <t>neighborhood</t>
  </si>
  <si>
    <t>based</t>
  </si>
  <si>
    <t>review</t>
  </si>
  <si>
    <t>bit</t>
  </si>
  <si>
    <t>reason</t>
  </si>
  <si>
    <t>modern</t>
  </si>
  <si>
    <t>formations</t>
  </si>
  <si>
    <t>gold</t>
  </si>
  <si>
    <t>east</t>
  </si>
  <si>
    <t>liberty</t>
  </si>
  <si>
    <t>past</t>
  </si>
  <si>
    <t>ballet</t>
  </si>
  <si>
    <t>shows</t>
  </si>
  <si>
    <t>startup</t>
  </si>
  <si>
    <t>stars</t>
  </si>
  <si>
    <t>basics</t>
  </si>
  <si>
    <t>end</t>
  </si>
  <si>
    <t>wonderful</t>
  </si>
  <si>
    <t>convention</t>
  </si>
  <si>
    <t>offering</t>
  </si>
  <si>
    <t>henna</t>
  </si>
  <si>
    <t>working</t>
  </si>
  <si>
    <t>interactive</t>
  </si>
  <si>
    <t>different</t>
  </si>
  <si>
    <t>juice</t>
  </si>
  <si>
    <t>jewelry</t>
  </si>
  <si>
    <t>cashew</t>
  </si>
  <si>
    <t>gifts</t>
  </si>
  <si>
    <t>cheese</t>
  </si>
  <si>
    <t>made</t>
  </si>
  <si>
    <t>items</t>
  </si>
  <si>
    <t>sparring</t>
  </si>
  <si>
    <t>law</t>
  </si>
  <si>
    <t>grand</t>
  </si>
  <si>
    <t>common</t>
  </si>
  <si>
    <t>jury</t>
  </si>
  <si>
    <t>government</t>
  </si>
  <si>
    <t>rights</t>
  </si>
  <si>
    <t>write</t>
  </si>
  <si>
    <t>socialize</t>
  </si>
  <si>
    <t>favorite</t>
  </si>
  <si>
    <t>bringing</t>
  </si>
  <si>
    <t>corner</t>
  </si>
  <si>
    <t>means</t>
  </si>
  <si>
    <t>never</t>
  </si>
  <si>
    <t>apples</t>
  </si>
  <si>
    <t>else</t>
  </si>
  <si>
    <t>ch</t>
  </si>
  <si>
    <t>pour</t>
  </si>
  <si>
    <t>mixed</t>
  </si>
  <si>
    <t>studio</t>
  </si>
  <si>
    <t>zombie</t>
  </si>
  <si>
    <t>fest</t>
  </si>
  <si>
    <t>horror</t>
  </si>
  <si>
    <t>source</t>
  </si>
  <si>
    <t>sound</t>
  </si>
  <si>
    <t>formal</t>
  </si>
  <si>
    <t>burlesque</t>
  </si>
  <si>
    <t>ho</t>
  </si>
  <si>
    <t>variety</t>
  </si>
  <si>
    <t>mothers</t>
  </si>
  <si>
    <t>babies</t>
  </si>
  <si>
    <t>child</t>
  </si>
  <si>
    <t>skate</t>
  </si>
  <si>
    <t>skates</t>
  </si>
  <si>
    <t>skating</t>
  </si>
  <si>
    <t>streets</t>
  </si>
  <si>
    <t>traffic</t>
  </si>
  <si>
    <t>guards</t>
  </si>
  <si>
    <t>speakers</t>
  </si>
  <si>
    <t>opportunities</t>
  </si>
  <si>
    <t>keep</t>
  </si>
  <si>
    <t>suggested</t>
  </si>
  <si>
    <t>couples</t>
  </si>
  <si>
    <t>taught</t>
  </si>
  <si>
    <t>held</t>
  </si>
  <si>
    <t>strength</t>
  </si>
  <si>
    <t>drilling</t>
  </si>
  <si>
    <t>weeks</t>
  </si>
  <si>
    <t>meets</t>
  </si>
  <si>
    <t>dancers</t>
  </si>
  <si>
    <t>participate</t>
  </si>
  <si>
    <t>experienced</t>
  </si>
  <si>
    <t>encouraged</t>
  </si>
  <si>
    <t>weather</t>
  </si>
  <si>
    <t>toastmaster</t>
  </si>
  <si>
    <t>leadership</t>
  </si>
  <si>
    <t>environment</t>
  </si>
  <si>
    <t>international</t>
  </si>
  <si>
    <t>ambassadors</t>
  </si>
  <si>
    <t>become</t>
  </si>
  <si>
    <t>ham</t>
  </si>
  <si>
    <t>banjo</t>
  </si>
  <si>
    <t>reservations</t>
  </si>
  <si>
    <t>away</t>
  </si>
  <si>
    <t>evenings</t>
  </si>
  <si>
    <t>certified</t>
  </si>
  <si>
    <t>road</t>
  </si>
  <si>
    <t>exit</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</si>
</sst>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6" formatCode="[$-F400]h:mm:ss\ AM/PM"/>
  </numFmts>
  <fonts count="8" x14ac:knownFonts="1">
    <font>
      <sz val="12"/>
      <color theme="1"/>
      <name val="Calibri"/>
      <family val="2"/>
      <scheme val="minor"/>
    </font>
    <font>
      <b/>
      <sz val="12"/>
      <color theme="1"/>
      <name val="Calibri"/>
      <family val="2"/>
      <scheme val="minor"/>
    </font>
    <font>
      <u/>
      <sz val="12"/>
      <color theme="10"/>
      <name val="Calibri"/>
      <family val="2"/>
      <scheme val="minor"/>
    </font>
    <font>
      <u/>
      <sz val="12"/>
      <color theme="11"/>
      <name val="Calibri"/>
      <family val="2"/>
      <scheme val="minor"/>
    </font>
    <font>
      <sz val="12"/>
      <color rgb="FF000000"/>
      <name val="Calibri"/>
      <family val="2"/>
      <scheme val="minor"/>
    </font>
    <font>
      <b/>
      <sz val="12"/>
      <color rgb="FF000000"/>
      <name val="Calibri"/>
      <family val="2"/>
      <scheme val="minor"/>
    </font>
    <font>
      <sz val="14"/>
      <color rgb="FF363636"/>
      <name val="Helvetica Neue"/>
    </font>
    <font>
      <sz val="8"/>
      <name val="Calibri"/>
      <family val="2"/>
      <scheme val="minor"/>
    </font>
  </fonts>
  <fills count="11">
    <fill>
      <patternFill patternType="none"/>
    </fill>
    <fill>
      <patternFill patternType="gray125"/>
    </fill>
    <fill>
      <patternFill patternType="solid">
        <fgColor rgb="FFFFFF00"/>
        <bgColor indexed="64"/>
      </patternFill>
    </fill>
    <fill>
      <patternFill patternType="solid">
        <fgColor theme="4" tint="0.79998168889431442"/>
        <bgColor indexed="64"/>
      </patternFill>
    </fill>
    <fill>
      <patternFill patternType="solid">
        <fgColor theme="5" tint="0.79998168889431442"/>
        <bgColor indexed="64"/>
      </patternFill>
    </fill>
    <fill>
      <patternFill patternType="solid">
        <fgColor theme="6" tint="0.79998168889431442"/>
        <bgColor indexed="64"/>
      </patternFill>
    </fill>
    <fill>
      <patternFill patternType="solid">
        <fgColor theme="5"/>
        <bgColor indexed="64"/>
      </patternFill>
    </fill>
    <fill>
      <patternFill patternType="solid">
        <fgColor theme="7"/>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theme="3" tint="0.79998168889431442"/>
        <bgColor indexed="64"/>
      </patternFill>
    </fill>
  </fills>
  <borders count="1">
    <border>
      <left/>
      <right/>
      <top/>
      <bottom/>
      <diagonal/>
    </border>
  </borders>
  <cellStyleXfs count="19">
    <xf numFmtId="0" fontId="0" fillId="0" borderId="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cellStyleXfs>
  <cellXfs count="21">
    <xf numFmtId="0" fontId="0" fillId="0" borderId="0" xfId="0"/>
    <xf numFmtId="22" fontId="0" fillId="0" borderId="0" xfId="0" applyNumberFormat="1"/>
    <xf numFmtId="11" fontId="0" fillId="0" borderId="0" xfId="0" applyNumberFormat="1"/>
    <xf numFmtId="0" fontId="1" fillId="0" borderId="0" xfId="0" applyFont="1"/>
    <xf numFmtId="0" fontId="4" fillId="0" borderId="0" xfId="0" applyFont="1"/>
    <xf numFmtId="0" fontId="5" fillId="0" borderId="0" xfId="0" applyFont="1"/>
    <xf numFmtId="0" fontId="4" fillId="2" borderId="0" xfId="0" applyFont="1" applyFill="1"/>
    <xf numFmtId="0" fontId="4" fillId="3" borderId="0" xfId="0" applyFont="1" applyFill="1"/>
    <xf numFmtId="0" fontId="4" fillId="4" borderId="0" xfId="0" applyFont="1" applyFill="1"/>
    <xf numFmtId="0" fontId="4" fillId="5" borderId="0" xfId="0" applyFont="1" applyFill="1"/>
    <xf numFmtId="0" fontId="4" fillId="6" borderId="0" xfId="0" applyFont="1" applyFill="1"/>
    <xf numFmtId="0" fontId="4" fillId="7" borderId="0" xfId="0" applyFont="1" applyFill="1"/>
    <xf numFmtId="0" fontId="4" fillId="8" borderId="0" xfId="0" applyFont="1" applyFill="1"/>
    <xf numFmtId="0" fontId="4" fillId="9" borderId="0" xfId="0" applyFont="1" applyFill="1"/>
    <xf numFmtId="0" fontId="4" fillId="10" borderId="0" xfId="0" applyFont="1" applyFill="1"/>
    <xf numFmtId="0" fontId="4" fillId="0" borderId="0" xfId="0" applyFont="1" applyFill="1"/>
    <xf numFmtId="0" fontId="0" fillId="0" borderId="0" xfId="0" applyFill="1"/>
    <xf numFmtId="0" fontId="0" fillId="0" borderId="0" xfId="0" applyNumberFormat="1"/>
    <xf numFmtId="0" fontId="6" fillId="0" borderId="0" xfId="0" applyFont="1"/>
    <xf numFmtId="166" fontId="0" fillId="0" borderId="0" xfId="0" applyNumberFormat="1"/>
    <xf numFmtId="17" fontId="0" fillId="0" borderId="0" xfId="0" applyNumberFormat="1"/>
  </cellXfs>
  <cellStyles count="19">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1" Type="http://schemas.openxmlformats.org/officeDocument/2006/relationships/styles" Target="styles.xml"/><Relationship Id="rId12" Type="http://schemas.openxmlformats.org/officeDocument/2006/relationships/sharedStrings" Target="sharedStrings.xml"/><Relationship Id="rId13"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4432"/>
  <sheetViews>
    <sheetView topLeftCell="M3932" workbookViewId="0">
      <selection activeCell="V3954" sqref="V3954"/>
    </sheetView>
  </sheetViews>
  <sheetFormatPr baseColWidth="10" defaultRowHeight="16" x14ac:dyDescent="0.2"/>
  <cols>
    <col min="19" max="19" width="15.1640625" customWidth="1"/>
    <col min="20" max="20" width="9.83203125" customWidth="1"/>
  </cols>
  <sheetData>
    <row r="1" spans="1:37"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11269</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row>
    <row r="2" spans="1:37" x14ac:dyDescent="0.2">
      <c r="A2">
        <v>1773052</v>
      </c>
      <c r="B2">
        <v>5</v>
      </c>
      <c r="C2" t="s">
        <v>36</v>
      </c>
      <c r="D2" s="1">
        <v>40569.717361111114</v>
      </c>
      <c r="E2" s="1" t="s">
        <v>37</v>
      </c>
      <c r="F2" t="s">
        <v>38</v>
      </c>
      <c r="G2" t="s">
        <v>39</v>
      </c>
      <c r="H2">
        <v>-79.91999817</v>
      </c>
      <c r="I2">
        <v>40.47000122</v>
      </c>
      <c r="J2">
        <v>349</v>
      </c>
      <c r="K2" t="s">
        <v>40</v>
      </c>
      <c r="L2" t="s">
        <v>41</v>
      </c>
      <c r="M2">
        <v>4</v>
      </c>
      <c r="N2">
        <v>4.66</v>
      </c>
      <c r="O2" s="2">
        <v>160000000000</v>
      </c>
      <c r="P2" t="s">
        <v>42</v>
      </c>
      <c r="Q2">
        <v>214629162</v>
      </c>
      <c r="R2" t="s">
        <v>43</v>
      </c>
      <c r="S2" s="1">
        <v>42224.791666666664</v>
      </c>
      <c r="T2" s="17">
        <v>8</v>
      </c>
      <c r="U2" s="2">
        <v>1439060000000</v>
      </c>
      <c r="V2" s="2" t="s">
        <v>44</v>
      </c>
      <c r="W2">
        <v>19592112</v>
      </c>
      <c r="X2" t="s">
        <v>45</v>
      </c>
      <c r="Y2" t="s">
        <v>46</v>
      </c>
      <c r="Z2" t="s">
        <v>47</v>
      </c>
      <c r="AA2">
        <v>-80.187209999999993</v>
      </c>
      <c r="AB2">
        <v>40.54636</v>
      </c>
      <c r="AD2">
        <v>9</v>
      </c>
      <c r="AE2" t="s">
        <v>48</v>
      </c>
      <c r="AF2" t="s">
        <v>40</v>
      </c>
      <c r="AG2">
        <v>10</v>
      </c>
      <c r="AH2" t="s">
        <v>49</v>
      </c>
      <c r="AI2" t="s">
        <v>50</v>
      </c>
      <c r="AJ2">
        <v>0</v>
      </c>
      <c r="AK2" t="s">
        <v>51</v>
      </c>
    </row>
    <row r="3" spans="1:37" x14ac:dyDescent="0.2">
      <c r="A3">
        <v>1773052</v>
      </c>
      <c r="B3">
        <v>5</v>
      </c>
      <c r="C3" t="s">
        <v>36</v>
      </c>
      <c r="D3" s="1">
        <v>40569.717361111114</v>
      </c>
      <c r="E3" s="1" t="s">
        <v>37</v>
      </c>
      <c r="F3" t="s">
        <v>38</v>
      </c>
      <c r="G3" t="s">
        <v>39</v>
      </c>
      <c r="H3">
        <v>-79.91999817</v>
      </c>
      <c r="I3">
        <v>40.47000122</v>
      </c>
      <c r="J3">
        <v>349</v>
      </c>
      <c r="K3" t="s">
        <v>40</v>
      </c>
      <c r="L3" t="s">
        <v>41</v>
      </c>
      <c r="M3">
        <v>4</v>
      </c>
      <c r="N3">
        <v>4.66</v>
      </c>
      <c r="O3" s="2">
        <v>160000000000</v>
      </c>
      <c r="P3" t="s">
        <v>42</v>
      </c>
      <c r="Q3">
        <v>214630382</v>
      </c>
      <c r="R3" t="s">
        <v>52</v>
      </c>
      <c r="S3" s="1">
        <v>42259.791666666664</v>
      </c>
      <c r="T3" s="17">
        <v>9</v>
      </c>
      <c r="U3" s="2">
        <v>1442080000000</v>
      </c>
      <c r="V3" s="2" t="s">
        <v>53</v>
      </c>
      <c r="W3">
        <v>19772992</v>
      </c>
      <c r="X3" t="s">
        <v>54</v>
      </c>
      <c r="Y3" t="s">
        <v>38</v>
      </c>
      <c r="Z3" t="s">
        <v>55</v>
      </c>
      <c r="AA3">
        <v>-80.117050000000006</v>
      </c>
      <c r="AB3">
        <v>40.450229999999998</v>
      </c>
      <c r="AD3">
        <v>8</v>
      </c>
      <c r="AE3" t="s">
        <v>48</v>
      </c>
      <c r="AF3" t="s">
        <v>40</v>
      </c>
      <c r="AG3">
        <v>10</v>
      </c>
      <c r="AH3" t="s">
        <v>49</v>
      </c>
      <c r="AI3" t="s">
        <v>50</v>
      </c>
      <c r="AJ3">
        <v>0</v>
      </c>
      <c r="AK3" t="s">
        <v>51</v>
      </c>
    </row>
    <row r="4" spans="1:37" x14ac:dyDescent="0.2">
      <c r="A4">
        <v>635921</v>
      </c>
      <c r="B4">
        <v>28</v>
      </c>
      <c r="C4" t="s">
        <v>56</v>
      </c>
      <c r="D4" s="1">
        <v>39314.977777777778</v>
      </c>
      <c r="E4" s="1" t="s">
        <v>57</v>
      </c>
      <c r="F4" t="s">
        <v>38</v>
      </c>
      <c r="G4" t="s">
        <v>58</v>
      </c>
      <c r="H4">
        <v>-80.040000919999997</v>
      </c>
      <c r="I4">
        <v>40.549999239999998</v>
      </c>
      <c r="J4">
        <v>844</v>
      </c>
      <c r="K4" t="s">
        <v>40</v>
      </c>
      <c r="L4" t="s">
        <v>59</v>
      </c>
      <c r="M4">
        <v>15</v>
      </c>
      <c r="N4">
        <v>4.5599999999999996</v>
      </c>
      <c r="O4" s="2">
        <v>269000000000</v>
      </c>
      <c r="P4" t="s">
        <v>60</v>
      </c>
      <c r="Q4">
        <v>219287536</v>
      </c>
      <c r="R4" t="s">
        <v>61</v>
      </c>
      <c r="S4" s="1">
        <v>42258.541666666664</v>
      </c>
      <c r="T4" s="17">
        <v>9</v>
      </c>
      <c r="U4" s="2">
        <v>1441980000000</v>
      </c>
      <c r="V4" s="2" t="s">
        <v>62</v>
      </c>
      <c r="W4">
        <v>23530350</v>
      </c>
      <c r="X4" t="s">
        <v>63</v>
      </c>
      <c r="Y4" t="s">
        <v>38</v>
      </c>
      <c r="Z4" t="s">
        <v>64</v>
      </c>
      <c r="AA4">
        <v>0</v>
      </c>
      <c r="AB4">
        <v>0</v>
      </c>
      <c r="AD4">
        <v>8</v>
      </c>
      <c r="AE4" t="s">
        <v>48</v>
      </c>
      <c r="AF4" t="s">
        <v>40</v>
      </c>
      <c r="AG4">
        <v>5</v>
      </c>
      <c r="AH4" t="s">
        <v>65</v>
      </c>
      <c r="AI4" t="s">
        <v>50</v>
      </c>
      <c r="AJ4">
        <v>0</v>
      </c>
      <c r="AK4" t="s">
        <v>51</v>
      </c>
    </row>
    <row r="5" spans="1:37" x14ac:dyDescent="0.2">
      <c r="A5">
        <v>635921</v>
      </c>
      <c r="B5">
        <v>28</v>
      </c>
      <c r="C5" t="s">
        <v>56</v>
      </c>
      <c r="D5" s="1">
        <v>39314.977777777778</v>
      </c>
      <c r="E5" s="1" t="s">
        <v>57</v>
      </c>
      <c r="F5" t="s">
        <v>38</v>
      </c>
      <c r="G5" t="s">
        <v>58</v>
      </c>
      <c r="H5">
        <v>-80.040000919999997</v>
      </c>
      <c r="I5">
        <v>40.549999239999998</v>
      </c>
      <c r="J5">
        <v>844</v>
      </c>
      <c r="K5" t="s">
        <v>40</v>
      </c>
      <c r="L5" t="s">
        <v>59</v>
      </c>
      <c r="M5">
        <v>15</v>
      </c>
      <c r="N5">
        <v>4.5599999999999996</v>
      </c>
      <c r="O5" s="2">
        <v>269000000000</v>
      </c>
      <c r="P5" t="s">
        <v>60</v>
      </c>
      <c r="Q5">
        <v>219287562</v>
      </c>
      <c r="R5" t="s">
        <v>61</v>
      </c>
      <c r="S5" s="1">
        <v>42286.541666666664</v>
      </c>
      <c r="T5" s="17">
        <v>10</v>
      </c>
      <c r="U5" s="2">
        <v>1444400000000</v>
      </c>
      <c r="V5" s="2" t="s">
        <v>66</v>
      </c>
      <c r="W5">
        <v>23530353</v>
      </c>
      <c r="X5" t="s">
        <v>67</v>
      </c>
      <c r="Y5" t="s">
        <v>68</v>
      </c>
      <c r="Z5" t="s">
        <v>69</v>
      </c>
      <c r="AA5">
        <v>-80.223083000000003</v>
      </c>
      <c r="AB5">
        <v>40.508792999999997</v>
      </c>
      <c r="AD5">
        <v>5</v>
      </c>
      <c r="AE5" t="s">
        <v>48</v>
      </c>
      <c r="AF5" t="s">
        <v>40</v>
      </c>
      <c r="AG5">
        <v>5</v>
      </c>
      <c r="AH5" t="s">
        <v>65</v>
      </c>
      <c r="AI5" t="s">
        <v>50</v>
      </c>
      <c r="AJ5">
        <v>0</v>
      </c>
      <c r="AK5" t="s">
        <v>51</v>
      </c>
    </row>
    <row r="6" spans="1:37" x14ac:dyDescent="0.2">
      <c r="A6">
        <v>7168162</v>
      </c>
      <c r="B6">
        <v>3</v>
      </c>
      <c r="C6" t="s">
        <v>70</v>
      </c>
      <c r="D6" s="1">
        <v>41318.754166666666</v>
      </c>
      <c r="E6" t="s">
        <v>71</v>
      </c>
      <c r="F6" t="s">
        <v>38</v>
      </c>
      <c r="G6" t="s">
        <v>72</v>
      </c>
      <c r="H6">
        <v>-79.949996949999999</v>
      </c>
      <c r="I6">
        <v>40.47000122</v>
      </c>
      <c r="J6">
        <v>335</v>
      </c>
      <c r="K6" t="s">
        <v>40</v>
      </c>
      <c r="L6" t="s">
        <v>73</v>
      </c>
      <c r="M6">
        <v>11</v>
      </c>
      <c r="N6">
        <v>4.62</v>
      </c>
      <c r="O6">
        <v>95739726027</v>
      </c>
      <c r="P6" t="s">
        <v>74</v>
      </c>
      <c r="Q6">
        <v>219489890</v>
      </c>
      <c r="R6" t="s">
        <v>75</v>
      </c>
      <c r="S6" s="1">
        <v>42265.791666666664</v>
      </c>
      <c r="T6" s="17">
        <v>9</v>
      </c>
      <c r="U6" s="2">
        <v>1442600000000</v>
      </c>
      <c r="V6" s="2" t="s">
        <v>76</v>
      </c>
      <c r="W6">
        <v>24063814</v>
      </c>
      <c r="X6" t="s">
        <v>77</v>
      </c>
      <c r="Y6" t="s">
        <v>38</v>
      </c>
      <c r="Z6" t="s">
        <v>78</v>
      </c>
      <c r="AA6">
        <v>-80.018649999999994</v>
      </c>
      <c r="AB6">
        <v>40.392372000000002</v>
      </c>
      <c r="AD6">
        <v>22</v>
      </c>
      <c r="AE6" t="s">
        <v>48</v>
      </c>
      <c r="AF6" t="s">
        <v>40</v>
      </c>
    </row>
    <row r="7" spans="1:37" x14ac:dyDescent="0.2">
      <c r="A7">
        <v>1318900</v>
      </c>
      <c r="B7">
        <v>69</v>
      </c>
      <c r="C7" t="s">
        <v>79</v>
      </c>
      <c r="D7" s="1">
        <v>39763.069444444445</v>
      </c>
      <c r="E7" s="1" t="s">
        <v>80</v>
      </c>
      <c r="F7" t="s">
        <v>38</v>
      </c>
      <c r="G7" t="s">
        <v>81</v>
      </c>
      <c r="H7">
        <v>-79.949996949999999</v>
      </c>
      <c r="I7">
        <v>40.439998629999998</v>
      </c>
      <c r="J7">
        <v>4132</v>
      </c>
      <c r="K7" t="s">
        <v>40</v>
      </c>
      <c r="L7" t="s">
        <v>82</v>
      </c>
      <c r="M7">
        <v>5</v>
      </c>
      <c r="N7">
        <v>4.71</v>
      </c>
      <c r="O7" s="2">
        <v>230000000000</v>
      </c>
      <c r="P7" t="s">
        <v>83</v>
      </c>
      <c r="Q7">
        <v>219537970</v>
      </c>
      <c r="R7" t="s">
        <v>84</v>
      </c>
      <c r="S7" s="1">
        <v>42245.416666666664</v>
      </c>
      <c r="T7" s="17">
        <v>8</v>
      </c>
      <c r="U7" s="2">
        <v>1440840000000</v>
      </c>
      <c r="V7" s="2" t="s">
        <v>85</v>
      </c>
      <c r="W7">
        <v>2539771</v>
      </c>
      <c r="X7" t="s">
        <v>86</v>
      </c>
      <c r="Y7" t="s">
        <v>38</v>
      </c>
      <c r="Z7" t="s">
        <v>87</v>
      </c>
      <c r="AA7">
        <v>-79.933409999999995</v>
      </c>
      <c r="AB7">
        <v>40.451419999999999</v>
      </c>
      <c r="AD7">
        <v>52</v>
      </c>
      <c r="AE7" t="s">
        <v>48</v>
      </c>
      <c r="AF7" t="s">
        <v>40</v>
      </c>
    </row>
    <row r="8" spans="1:37" x14ac:dyDescent="0.2">
      <c r="A8">
        <v>635921</v>
      </c>
      <c r="B8">
        <v>28</v>
      </c>
      <c r="C8" t="s">
        <v>56</v>
      </c>
      <c r="D8" s="1">
        <v>39314.977777777778</v>
      </c>
      <c r="E8" s="1" t="s">
        <v>57</v>
      </c>
      <c r="F8" t="s">
        <v>38</v>
      </c>
      <c r="G8" t="s">
        <v>58</v>
      </c>
      <c r="H8">
        <v>-80.040000919999997</v>
      </c>
      <c r="I8">
        <v>40.549999239999998</v>
      </c>
      <c r="J8">
        <v>844</v>
      </c>
      <c r="K8" t="s">
        <v>40</v>
      </c>
      <c r="L8" t="s">
        <v>59</v>
      </c>
      <c r="M8">
        <v>15</v>
      </c>
      <c r="N8">
        <v>4.5599999999999996</v>
      </c>
      <c r="O8" s="2">
        <v>269000000000</v>
      </c>
      <c r="P8" t="s">
        <v>60</v>
      </c>
      <c r="Q8">
        <v>219733207</v>
      </c>
      <c r="R8" t="s">
        <v>61</v>
      </c>
      <c r="S8" s="1">
        <v>42230.541666666664</v>
      </c>
      <c r="T8" s="17">
        <v>8</v>
      </c>
      <c r="U8" s="2">
        <v>1439560000000</v>
      </c>
      <c r="V8" s="2" t="s">
        <v>88</v>
      </c>
      <c r="W8">
        <v>1403851</v>
      </c>
      <c r="X8" t="s">
        <v>89</v>
      </c>
      <c r="Y8" t="s">
        <v>90</v>
      </c>
      <c r="Z8" t="s">
        <v>91</v>
      </c>
      <c r="AA8">
        <v>-80.085305000000005</v>
      </c>
      <c r="AB8">
        <v>40.408230000000003</v>
      </c>
      <c r="AD8">
        <v>8</v>
      </c>
      <c r="AE8" t="s">
        <v>48</v>
      </c>
      <c r="AF8" t="s">
        <v>40</v>
      </c>
      <c r="AG8">
        <v>5</v>
      </c>
      <c r="AH8" t="s">
        <v>65</v>
      </c>
      <c r="AI8" t="s">
        <v>50</v>
      </c>
      <c r="AJ8">
        <v>0</v>
      </c>
      <c r="AK8" t="s">
        <v>51</v>
      </c>
    </row>
    <row r="9" spans="1:37" x14ac:dyDescent="0.2">
      <c r="A9">
        <v>1395018</v>
      </c>
      <c r="B9">
        <v>8</v>
      </c>
      <c r="C9" t="s">
        <v>92</v>
      </c>
      <c r="D9" s="1">
        <v>39872.043055555558</v>
      </c>
      <c r="E9" s="1" t="s">
        <v>93</v>
      </c>
      <c r="F9" t="s">
        <v>38</v>
      </c>
      <c r="G9" t="s">
        <v>94</v>
      </c>
      <c r="H9">
        <v>-79.989997860000003</v>
      </c>
      <c r="I9">
        <v>40.450000760000002</v>
      </c>
      <c r="J9">
        <v>428</v>
      </c>
      <c r="K9" t="s">
        <v>40</v>
      </c>
      <c r="L9" t="s">
        <v>95</v>
      </c>
      <c r="M9">
        <v>15</v>
      </c>
      <c r="N9">
        <v>4.78</v>
      </c>
      <c r="O9" s="2">
        <v>221000000000</v>
      </c>
      <c r="P9" t="s">
        <v>96</v>
      </c>
      <c r="Q9">
        <v>219803070</v>
      </c>
      <c r="R9" t="s">
        <v>97</v>
      </c>
      <c r="S9" s="1">
        <v>42226.770833333336</v>
      </c>
      <c r="T9" s="17">
        <v>8</v>
      </c>
      <c r="U9" s="2">
        <v>1439230000000</v>
      </c>
      <c r="V9" s="2" t="s">
        <v>98</v>
      </c>
      <c r="W9">
        <v>15182542</v>
      </c>
      <c r="X9" t="s">
        <v>99</v>
      </c>
      <c r="Y9" t="s">
        <v>38</v>
      </c>
      <c r="Z9" t="s">
        <v>100</v>
      </c>
      <c r="AA9">
        <v>-79.883049</v>
      </c>
      <c r="AB9">
        <v>40.488579000000001</v>
      </c>
      <c r="AC9">
        <v>15</v>
      </c>
      <c r="AD9">
        <v>7</v>
      </c>
      <c r="AE9" t="s">
        <v>48</v>
      </c>
      <c r="AF9" t="s">
        <v>40</v>
      </c>
    </row>
    <row r="10" spans="1:37" x14ac:dyDescent="0.2">
      <c r="A10">
        <v>1395018</v>
      </c>
      <c r="B10">
        <v>8</v>
      </c>
      <c r="C10" t="s">
        <v>92</v>
      </c>
      <c r="D10" s="1">
        <v>39872.043055555558</v>
      </c>
      <c r="E10" s="1" t="s">
        <v>93</v>
      </c>
      <c r="F10" t="s">
        <v>38</v>
      </c>
      <c r="G10" t="s">
        <v>94</v>
      </c>
      <c r="H10">
        <v>-79.989997860000003</v>
      </c>
      <c r="I10">
        <v>40.450000760000002</v>
      </c>
      <c r="J10">
        <v>428</v>
      </c>
      <c r="K10" t="s">
        <v>40</v>
      </c>
      <c r="L10" t="s">
        <v>95</v>
      </c>
      <c r="M10">
        <v>15</v>
      </c>
      <c r="N10">
        <v>4.78</v>
      </c>
      <c r="O10" s="2">
        <v>221000000000</v>
      </c>
      <c r="P10" t="s">
        <v>96</v>
      </c>
      <c r="Q10">
        <v>219803078</v>
      </c>
      <c r="R10" t="s">
        <v>101</v>
      </c>
      <c r="S10" s="1">
        <v>42268.770833333336</v>
      </c>
      <c r="T10" s="17">
        <v>9</v>
      </c>
      <c r="U10" s="2">
        <v>1442860000000</v>
      </c>
      <c r="V10" s="2" t="s">
        <v>102</v>
      </c>
      <c r="W10">
        <v>15182542</v>
      </c>
      <c r="X10" t="s">
        <v>99</v>
      </c>
      <c r="Y10" t="s">
        <v>38</v>
      </c>
      <c r="Z10" t="s">
        <v>100</v>
      </c>
      <c r="AA10">
        <v>-79.883049</v>
      </c>
      <c r="AB10">
        <v>40.488579000000001</v>
      </c>
      <c r="AC10">
        <v>15</v>
      </c>
      <c r="AD10">
        <v>4</v>
      </c>
      <c r="AE10" t="s">
        <v>48</v>
      </c>
      <c r="AF10" t="s">
        <v>40</v>
      </c>
    </row>
    <row r="11" spans="1:37" x14ac:dyDescent="0.2">
      <c r="A11">
        <v>1640771</v>
      </c>
      <c r="B11">
        <v>11</v>
      </c>
      <c r="C11" t="s">
        <v>103</v>
      </c>
      <c r="D11" s="1">
        <v>40303.024305555555</v>
      </c>
      <c r="E11" t="s">
        <v>104</v>
      </c>
      <c r="F11" t="s">
        <v>38</v>
      </c>
      <c r="G11" t="s">
        <v>72</v>
      </c>
      <c r="H11">
        <v>-79.930000309999997</v>
      </c>
      <c r="I11">
        <v>40.450000760000002</v>
      </c>
      <c r="J11">
        <v>1443</v>
      </c>
      <c r="K11" t="s">
        <v>40</v>
      </c>
      <c r="L11" t="s">
        <v>105</v>
      </c>
      <c r="M11">
        <v>14</v>
      </c>
      <c r="N11">
        <v>4.74</v>
      </c>
      <c r="O11" s="2">
        <v>183000000000</v>
      </c>
      <c r="P11" t="s">
        <v>106</v>
      </c>
      <c r="Q11">
        <v>219935963</v>
      </c>
      <c r="R11" t="s">
        <v>107</v>
      </c>
      <c r="S11" s="1">
        <v>42287.375</v>
      </c>
      <c r="T11" s="17">
        <v>10</v>
      </c>
      <c r="U11" s="2">
        <v>1444470000000</v>
      </c>
      <c r="V11" s="2" t="s">
        <v>108</v>
      </c>
      <c r="W11">
        <v>12407112</v>
      </c>
      <c r="X11" t="s">
        <v>109</v>
      </c>
      <c r="Y11" t="s">
        <v>38</v>
      </c>
      <c r="Z11" t="s">
        <v>110</v>
      </c>
      <c r="AA11">
        <v>-79.994079999999997</v>
      </c>
      <c r="AB11">
        <v>40.421764000000003</v>
      </c>
      <c r="AC11">
        <v>40</v>
      </c>
      <c r="AD11">
        <v>40</v>
      </c>
      <c r="AE11" t="s">
        <v>48</v>
      </c>
      <c r="AF11" t="s">
        <v>40</v>
      </c>
      <c r="AG11">
        <v>20</v>
      </c>
      <c r="AH11" t="s">
        <v>49</v>
      </c>
      <c r="AI11" t="s">
        <v>50</v>
      </c>
      <c r="AJ11">
        <v>1</v>
      </c>
      <c r="AK11" t="s">
        <v>111</v>
      </c>
    </row>
    <row r="12" spans="1:37" x14ac:dyDescent="0.2">
      <c r="A12">
        <v>7474622</v>
      </c>
      <c r="B12">
        <v>4</v>
      </c>
      <c r="C12" t="s">
        <v>112</v>
      </c>
      <c r="D12" s="1">
        <v>41338.658333333333</v>
      </c>
      <c r="E12" t="s">
        <v>113</v>
      </c>
      <c r="F12" t="s">
        <v>38</v>
      </c>
      <c r="G12" t="s">
        <v>114</v>
      </c>
      <c r="H12">
        <v>-79.910003660000001</v>
      </c>
      <c r="I12">
        <v>40.450000760000002</v>
      </c>
      <c r="J12">
        <v>48</v>
      </c>
      <c r="K12" t="s">
        <v>40</v>
      </c>
      <c r="L12" t="s">
        <v>115</v>
      </c>
      <c r="M12">
        <v>12</v>
      </c>
      <c r="N12">
        <v>4.75</v>
      </c>
      <c r="O12">
        <v>94019989027</v>
      </c>
      <c r="P12" t="s">
        <v>116</v>
      </c>
      <c r="Q12">
        <v>220153944</v>
      </c>
      <c r="R12" t="s">
        <v>117</v>
      </c>
      <c r="S12" s="1">
        <v>42310.791666666664</v>
      </c>
      <c r="T12" s="17">
        <v>11</v>
      </c>
      <c r="U12" s="2">
        <v>1446490000000</v>
      </c>
      <c r="V12" t="s">
        <v>118</v>
      </c>
      <c r="W12">
        <v>15849842</v>
      </c>
      <c r="X12" t="s">
        <v>119</v>
      </c>
      <c r="Y12" t="s">
        <v>120</v>
      </c>
      <c r="Z12" t="s">
        <v>121</v>
      </c>
      <c r="AA12">
        <v>-79.822181999999998</v>
      </c>
      <c r="AB12">
        <v>40.463752999999997</v>
      </c>
      <c r="AD12">
        <v>3</v>
      </c>
      <c r="AE12" t="s">
        <v>48</v>
      </c>
      <c r="AF12" t="s">
        <v>40</v>
      </c>
    </row>
    <row r="13" spans="1:37" x14ac:dyDescent="0.2">
      <c r="A13">
        <v>16925632</v>
      </c>
      <c r="B13">
        <v>16</v>
      </c>
      <c r="C13" t="s">
        <v>122</v>
      </c>
      <c r="D13" s="1">
        <v>41893.027777777781</v>
      </c>
      <c r="E13" s="1" t="s">
        <v>123</v>
      </c>
      <c r="F13" t="s">
        <v>38</v>
      </c>
      <c r="G13" t="s">
        <v>124</v>
      </c>
      <c r="H13">
        <v>-80.040000919999997</v>
      </c>
      <c r="I13">
        <v>40.549999239999998</v>
      </c>
      <c r="J13">
        <v>40</v>
      </c>
      <c r="K13" t="s">
        <v>40</v>
      </c>
      <c r="L13" t="s">
        <v>125</v>
      </c>
      <c r="M13">
        <v>15</v>
      </c>
      <c r="N13">
        <v>4.67</v>
      </c>
      <c r="O13">
        <v>46122492035</v>
      </c>
      <c r="P13" t="s">
        <v>126</v>
      </c>
      <c r="Q13">
        <v>220274539</v>
      </c>
      <c r="R13" t="s">
        <v>127</v>
      </c>
      <c r="S13" s="1">
        <v>42308.354166666664</v>
      </c>
      <c r="T13" s="17">
        <v>10</v>
      </c>
      <c r="U13" s="2">
        <v>1446280000000</v>
      </c>
      <c r="V13" s="2" t="s">
        <v>128</v>
      </c>
      <c r="W13">
        <v>15268032</v>
      </c>
      <c r="X13" t="s">
        <v>129</v>
      </c>
      <c r="Y13" t="s">
        <v>38</v>
      </c>
      <c r="Z13" t="s">
        <v>130</v>
      </c>
      <c r="AA13">
        <v>-80.016373999999999</v>
      </c>
      <c r="AB13">
        <v>40.572020000000002</v>
      </c>
      <c r="AD13">
        <v>9</v>
      </c>
      <c r="AE13" t="s">
        <v>48</v>
      </c>
      <c r="AF13" t="s">
        <v>40</v>
      </c>
    </row>
    <row r="14" spans="1:37" x14ac:dyDescent="0.2">
      <c r="A14">
        <v>16925632</v>
      </c>
      <c r="B14">
        <v>16</v>
      </c>
      <c r="C14" t="s">
        <v>122</v>
      </c>
      <c r="D14" s="1">
        <v>41893.027777777781</v>
      </c>
      <c r="E14" s="1" t="s">
        <v>123</v>
      </c>
      <c r="F14" t="s">
        <v>38</v>
      </c>
      <c r="G14" t="s">
        <v>124</v>
      </c>
      <c r="H14">
        <v>-80.040000919999997</v>
      </c>
      <c r="I14">
        <v>40.549999239999998</v>
      </c>
      <c r="J14">
        <v>40</v>
      </c>
      <c r="K14" t="s">
        <v>40</v>
      </c>
      <c r="L14" t="s">
        <v>125</v>
      </c>
      <c r="M14">
        <v>15</v>
      </c>
      <c r="N14">
        <v>4.67</v>
      </c>
      <c r="O14">
        <v>46122492035</v>
      </c>
      <c r="P14" t="s">
        <v>126</v>
      </c>
      <c r="Q14">
        <v>220274564</v>
      </c>
      <c r="R14" t="s">
        <v>131</v>
      </c>
      <c r="S14" s="1">
        <v>42307.5625</v>
      </c>
      <c r="T14" s="17">
        <v>10</v>
      </c>
      <c r="U14" s="2">
        <v>1446210000000</v>
      </c>
      <c r="V14" s="2" t="s">
        <v>132</v>
      </c>
      <c r="W14">
        <v>15268032</v>
      </c>
      <c r="X14" t="s">
        <v>129</v>
      </c>
      <c r="Y14" t="s">
        <v>38</v>
      </c>
      <c r="Z14" t="s">
        <v>130</v>
      </c>
      <c r="AA14">
        <v>-80.016373999999999</v>
      </c>
      <c r="AB14">
        <v>40.572020000000002</v>
      </c>
      <c r="AD14">
        <v>6</v>
      </c>
      <c r="AE14" t="s">
        <v>48</v>
      </c>
      <c r="AF14" t="s">
        <v>40</v>
      </c>
    </row>
    <row r="15" spans="1:37" x14ac:dyDescent="0.2">
      <c r="A15">
        <v>371591</v>
      </c>
      <c r="B15">
        <v>45</v>
      </c>
      <c r="C15" t="s">
        <v>133</v>
      </c>
      <c r="D15" s="1">
        <v>39044.674305555556</v>
      </c>
      <c r="E15" s="1" t="s">
        <v>134</v>
      </c>
      <c r="F15" t="s">
        <v>38</v>
      </c>
      <c r="G15" t="s">
        <v>135</v>
      </c>
      <c r="H15">
        <v>-79.91999817</v>
      </c>
      <c r="I15">
        <v>40.430000309999997</v>
      </c>
      <c r="J15">
        <v>1694</v>
      </c>
      <c r="K15" t="s">
        <v>40</v>
      </c>
      <c r="L15" t="s">
        <v>136</v>
      </c>
      <c r="M15">
        <v>4</v>
      </c>
      <c r="N15">
        <v>4.67</v>
      </c>
      <c r="O15" s="2">
        <v>292000000000</v>
      </c>
      <c r="P15" t="s">
        <v>137</v>
      </c>
      <c r="Q15">
        <v>220613499</v>
      </c>
      <c r="R15" t="s">
        <v>138</v>
      </c>
      <c r="S15" s="1">
        <v>42287.458333333336</v>
      </c>
      <c r="T15" s="17">
        <v>10</v>
      </c>
      <c r="U15" s="2">
        <v>1444470000000</v>
      </c>
      <c r="V15" s="2" t="s">
        <v>139</v>
      </c>
      <c r="W15">
        <v>1267847</v>
      </c>
      <c r="X15" t="s">
        <v>140</v>
      </c>
      <c r="Y15" t="s">
        <v>38</v>
      </c>
      <c r="Z15" t="s">
        <v>141</v>
      </c>
      <c r="AA15">
        <v>-80.081695999999994</v>
      </c>
      <c r="AB15">
        <v>40.584347000000001</v>
      </c>
      <c r="AD15">
        <v>111</v>
      </c>
      <c r="AE15" t="s">
        <v>48</v>
      </c>
      <c r="AF15" t="s">
        <v>40</v>
      </c>
    </row>
    <row r="16" spans="1:37" x14ac:dyDescent="0.2">
      <c r="A16">
        <v>1773927</v>
      </c>
      <c r="B16">
        <v>123</v>
      </c>
      <c r="C16" t="s">
        <v>142</v>
      </c>
      <c r="D16" s="1">
        <v>40571.010416666664</v>
      </c>
      <c r="E16" s="1" t="s">
        <v>143</v>
      </c>
      <c r="F16" t="s">
        <v>38</v>
      </c>
      <c r="G16" t="s">
        <v>144</v>
      </c>
      <c r="H16">
        <v>-79.91999817</v>
      </c>
      <c r="I16">
        <v>40.47000122</v>
      </c>
      <c r="J16">
        <v>3166</v>
      </c>
      <c r="K16" t="s">
        <v>40</v>
      </c>
      <c r="L16" t="s">
        <v>145</v>
      </c>
      <c r="M16">
        <v>13</v>
      </c>
      <c r="N16">
        <v>4.6399999999999997</v>
      </c>
      <c r="O16" s="2">
        <v>160000000000</v>
      </c>
      <c r="P16" t="s">
        <v>146</v>
      </c>
      <c r="Q16">
        <v>220614168</v>
      </c>
      <c r="R16" t="s">
        <v>147</v>
      </c>
      <c r="S16" s="1">
        <v>42287.458333333336</v>
      </c>
      <c r="T16" s="17">
        <v>10</v>
      </c>
      <c r="U16" s="2">
        <v>1444470000000</v>
      </c>
      <c r="V16" s="2" t="s">
        <v>148</v>
      </c>
      <c r="W16">
        <v>1267847</v>
      </c>
      <c r="X16" t="s">
        <v>140</v>
      </c>
      <c r="Y16" t="s">
        <v>38</v>
      </c>
      <c r="Z16" t="s">
        <v>141</v>
      </c>
      <c r="AA16">
        <v>-80.081695999999994</v>
      </c>
      <c r="AB16">
        <v>40.584347000000001</v>
      </c>
      <c r="AD16">
        <v>6</v>
      </c>
      <c r="AE16" t="s">
        <v>48</v>
      </c>
      <c r="AF16" t="s">
        <v>40</v>
      </c>
    </row>
    <row r="17" spans="1:37" x14ac:dyDescent="0.2">
      <c r="A17">
        <v>7872022</v>
      </c>
      <c r="B17">
        <v>2</v>
      </c>
      <c r="C17" t="s">
        <v>149</v>
      </c>
      <c r="D17" s="1">
        <v>41365.759722222225</v>
      </c>
      <c r="E17" s="1" t="s">
        <v>150</v>
      </c>
      <c r="F17" t="s">
        <v>38</v>
      </c>
      <c r="G17" t="s">
        <v>72</v>
      </c>
      <c r="H17">
        <v>-79.910003660000001</v>
      </c>
      <c r="I17">
        <v>40.450000760000002</v>
      </c>
      <c r="J17">
        <v>552</v>
      </c>
      <c r="K17" t="s">
        <v>40</v>
      </c>
      <c r="L17" t="s">
        <v>151</v>
      </c>
      <c r="M17">
        <v>5</v>
      </c>
      <c r="N17">
        <v>4.71</v>
      </c>
      <c r="O17">
        <v>91678434028</v>
      </c>
      <c r="P17" t="s">
        <v>152</v>
      </c>
      <c r="Q17">
        <v>220616658</v>
      </c>
      <c r="R17" t="s">
        <v>153</v>
      </c>
      <c r="S17" s="1">
        <v>42388.770833333336</v>
      </c>
      <c r="T17" s="17">
        <v>1</v>
      </c>
      <c r="U17" s="2">
        <v>1453230000000</v>
      </c>
      <c r="V17" s="2" t="s">
        <v>154</v>
      </c>
      <c r="W17">
        <v>23703559</v>
      </c>
      <c r="X17" t="s">
        <v>155</v>
      </c>
      <c r="Y17" t="s">
        <v>38</v>
      </c>
      <c r="Z17" t="s">
        <v>156</v>
      </c>
      <c r="AA17">
        <v>-80.000609999999995</v>
      </c>
      <c r="AB17">
        <v>40.439117000000003</v>
      </c>
      <c r="AD17">
        <v>53</v>
      </c>
      <c r="AE17" t="s">
        <v>48</v>
      </c>
      <c r="AF17" t="s">
        <v>40</v>
      </c>
    </row>
    <row r="18" spans="1:37" x14ac:dyDescent="0.2">
      <c r="A18">
        <v>7872022</v>
      </c>
      <c r="B18">
        <v>2</v>
      </c>
      <c r="C18" t="s">
        <v>149</v>
      </c>
      <c r="D18" s="1">
        <v>41365.759722222225</v>
      </c>
      <c r="E18" s="1" t="s">
        <v>150</v>
      </c>
      <c r="F18" t="s">
        <v>38</v>
      </c>
      <c r="G18" t="s">
        <v>72</v>
      </c>
      <c r="H18">
        <v>-79.910003660000001</v>
      </c>
      <c r="I18">
        <v>40.450000760000002</v>
      </c>
      <c r="J18">
        <v>552</v>
      </c>
      <c r="K18" t="s">
        <v>40</v>
      </c>
      <c r="L18" t="s">
        <v>151</v>
      </c>
      <c r="M18">
        <v>5</v>
      </c>
      <c r="N18">
        <v>4.71</v>
      </c>
      <c r="O18">
        <v>91678434028</v>
      </c>
      <c r="P18" t="s">
        <v>152</v>
      </c>
      <c r="Q18">
        <v>220616702</v>
      </c>
      <c r="R18" t="s">
        <v>157</v>
      </c>
      <c r="S18" s="1">
        <v>42241.791666666664</v>
      </c>
      <c r="T18" s="17">
        <v>8</v>
      </c>
      <c r="U18" s="2">
        <v>1440530000000</v>
      </c>
      <c r="V18" s="2" t="s">
        <v>158</v>
      </c>
      <c r="W18">
        <v>14719302</v>
      </c>
      <c r="X18" t="s">
        <v>159</v>
      </c>
      <c r="Y18" t="s">
        <v>38</v>
      </c>
      <c r="Z18" t="s">
        <v>160</v>
      </c>
      <c r="AA18">
        <v>-79.992393000000007</v>
      </c>
      <c r="AB18">
        <v>40.447727</v>
      </c>
      <c r="AD18">
        <v>29</v>
      </c>
      <c r="AE18" t="s">
        <v>48</v>
      </c>
      <c r="AF18" t="s">
        <v>40</v>
      </c>
    </row>
    <row r="19" spans="1:37" x14ac:dyDescent="0.2">
      <c r="A19">
        <v>635921</v>
      </c>
      <c r="B19">
        <v>28</v>
      </c>
      <c r="C19" t="s">
        <v>56</v>
      </c>
      <c r="D19" s="1">
        <v>39314.977777777778</v>
      </c>
      <c r="E19" s="1" t="s">
        <v>57</v>
      </c>
      <c r="F19" t="s">
        <v>38</v>
      </c>
      <c r="G19" t="s">
        <v>58</v>
      </c>
      <c r="H19">
        <v>-80.040000919999997</v>
      </c>
      <c r="I19">
        <v>40.549999239999998</v>
      </c>
      <c r="J19">
        <v>844</v>
      </c>
      <c r="K19" t="s">
        <v>40</v>
      </c>
      <c r="L19" t="s">
        <v>59</v>
      </c>
      <c r="M19">
        <v>15</v>
      </c>
      <c r="N19">
        <v>4.5599999999999996</v>
      </c>
      <c r="O19" s="2">
        <v>269000000000</v>
      </c>
      <c r="P19" t="s">
        <v>60</v>
      </c>
      <c r="Q19">
        <v>220705111</v>
      </c>
      <c r="R19" t="s">
        <v>161</v>
      </c>
      <c r="S19" s="1">
        <v>42235.541666666664</v>
      </c>
      <c r="T19" s="17">
        <v>8</v>
      </c>
      <c r="U19" s="2">
        <v>1439990000000</v>
      </c>
      <c r="V19" s="2" t="s">
        <v>162</v>
      </c>
      <c r="W19">
        <v>570488</v>
      </c>
      <c r="X19" t="s">
        <v>163</v>
      </c>
      <c r="Y19" t="s">
        <v>38</v>
      </c>
      <c r="Z19" t="s">
        <v>164</v>
      </c>
      <c r="AA19">
        <v>-80.050385000000006</v>
      </c>
      <c r="AB19">
        <v>40.355922999999997</v>
      </c>
      <c r="AD19">
        <v>7</v>
      </c>
      <c r="AE19" t="s">
        <v>48</v>
      </c>
      <c r="AF19" t="s">
        <v>40</v>
      </c>
      <c r="AG19">
        <v>5</v>
      </c>
      <c r="AH19" t="s">
        <v>65</v>
      </c>
      <c r="AI19" t="s">
        <v>50</v>
      </c>
      <c r="AJ19">
        <v>0</v>
      </c>
      <c r="AK19" t="s">
        <v>51</v>
      </c>
    </row>
    <row r="20" spans="1:37" x14ac:dyDescent="0.2">
      <c r="A20">
        <v>635921</v>
      </c>
      <c r="B20">
        <v>28</v>
      </c>
      <c r="C20" t="s">
        <v>56</v>
      </c>
      <c r="D20" s="1">
        <v>39314.977777777778</v>
      </c>
      <c r="E20" s="1" t="s">
        <v>57</v>
      </c>
      <c r="F20" t="s">
        <v>38</v>
      </c>
      <c r="G20" t="s">
        <v>58</v>
      </c>
      <c r="H20">
        <v>-80.040000919999997</v>
      </c>
      <c r="I20">
        <v>40.549999239999998</v>
      </c>
      <c r="J20">
        <v>844</v>
      </c>
      <c r="K20" t="s">
        <v>40</v>
      </c>
      <c r="L20" t="s">
        <v>59</v>
      </c>
      <c r="M20">
        <v>15</v>
      </c>
      <c r="N20">
        <v>4.5599999999999996</v>
      </c>
      <c r="O20" s="2">
        <v>269000000000</v>
      </c>
      <c r="P20" t="s">
        <v>60</v>
      </c>
      <c r="Q20">
        <v>220705137</v>
      </c>
      <c r="R20" t="s">
        <v>161</v>
      </c>
      <c r="S20" s="1">
        <v>42263.541666666664</v>
      </c>
      <c r="T20" s="17">
        <v>9</v>
      </c>
      <c r="U20" s="2">
        <v>1442410000000</v>
      </c>
      <c r="V20" s="2" t="s">
        <v>162</v>
      </c>
      <c r="W20">
        <v>23964667</v>
      </c>
      <c r="X20" t="s">
        <v>165</v>
      </c>
      <c r="Y20" t="s">
        <v>38</v>
      </c>
      <c r="Z20" t="s">
        <v>166</v>
      </c>
      <c r="AA20">
        <v>-80.051872000000003</v>
      </c>
      <c r="AB20">
        <v>40.357716000000003</v>
      </c>
      <c r="AD20">
        <v>7</v>
      </c>
      <c r="AE20" t="s">
        <v>48</v>
      </c>
      <c r="AF20" t="s">
        <v>40</v>
      </c>
      <c r="AG20">
        <v>5</v>
      </c>
      <c r="AH20" t="s">
        <v>65</v>
      </c>
      <c r="AI20" t="s">
        <v>50</v>
      </c>
      <c r="AJ20">
        <v>0</v>
      </c>
      <c r="AK20" t="s">
        <v>51</v>
      </c>
    </row>
    <row r="21" spans="1:37" x14ac:dyDescent="0.2">
      <c r="A21">
        <v>5628352</v>
      </c>
      <c r="B21">
        <v>3</v>
      </c>
      <c r="C21" t="s">
        <v>167</v>
      </c>
      <c r="D21" s="1">
        <v>41212.749305555553</v>
      </c>
      <c r="E21" s="1" t="s">
        <v>168</v>
      </c>
      <c r="F21" t="s">
        <v>38</v>
      </c>
      <c r="G21" t="s">
        <v>72</v>
      </c>
      <c r="H21">
        <v>-79.989997860000003</v>
      </c>
      <c r="I21">
        <v>40.450000760000002</v>
      </c>
      <c r="J21">
        <v>497</v>
      </c>
      <c r="K21" t="s">
        <v>40</v>
      </c>
      <c r="L21" t="s">
        <v>169</v>
      </c>
      <c r="M21">
        <v>11</v>
      </c>
      <c r="N21">
        <v>4.7699999999999996</v>
      </c>
      <c r="O21" s="2">
        <v>105000000000</v>
      </c>
      <c r="P21" t="s">
        <v>170</v>
      </c>
      <c r="Q21">
        <v>220722006</v>
      </c>
      <c r="R21" t="s">
        <v>171</v>
      </c>
      <c r="S21" s="1">
        <v>42271.791666666664</v>
      </c>
      <c r="T21" s="17">
        <v>9</v>
      </c>
      <c r="U21" s="2">
        <v>1443120000000</v>
      </c>
      <c r="V21" s="2" t="s">
        <v>172</v>
      </c>
      <c r="W21">
        <v>1554285</v>
      </c>
      <c r="X21" t="s">
        <v>173</v>
      </c>
      <c r="Y21" t="s">
        <v>38</v>
      </c>
      <c r="Z21" t="s">
        <v>174</v>
      </c>
      <c r="AA21">
        <v>-79.958138000000005</v>
      </c>
      <c r="AB21">
        <v>40.444420000000001</v>
      </c>
      <c r="AD21">
        <v>48</v>
      </c>
      <c r="AE21" t="s">
        <v>48</v>
      </c>
      <c r="AF21" t="s">
        <v>40</v>
      </c>
    </row>
    <row r="22" spans="1:37" x14ac:dyDescent="0.2">
      <c r="A22">
        <v>5628352</v>
      </c>
      <c r="B22">
        <v>3</v>
      </c>
      <c r="C22" t="s">
        <v>167</v>
      </c>
      <c r="D22" s="1">
        <v>41212.749305555553</v>
      </c>
      <c r="E22" s="1" t="s">
        <v>168</v>
      </c>
      <c r="F22" t="s">
        <v>38</v>
      </c>
      <c r="G22" t="s">
        <v>72</v>
      </c>
      <c r="H22">
        <v>-79.989997860000003</v>
      </c>
      <c r="I22">
        <v>40.450000760000002</v>
      </c>
      <c r="J22">
        <v>497</v>
      </c>
      <c r="K22" t="s">
        <v>40</v>
      </c>
      <c r="L22" t="s">
        <v>169</v>
      </c>
      <c r="M22">
        <v>11</v>
      </c>
      <c r="N22">
        <v>4.7699999999999996</v>
      </c>
      <c r="O22" s="2">
        <v>105000000000</v>
      </c>
      <c r="P22" t="s">
        <v>170</v>
      </c>
      <c r="Q22">
        <v>220759250</v>
      </c>
      <c r="R22" t="s">
        <v>175</v>
      </c>
      <c r="S22" s="1">
        <v>42292.770833333336</v>
      </c>
      <c r="T22" s="17">
        <v>10</v>
      </c>
      <c r="U22" s="2">
        <v>1444930000000</v>
      </c>
      <c r="V22" t="s">
        <v>176</v>
      </c>
      <c r="W22">
        <v>743063</v>
      </c>
      <c r="X22" t="s">
        <v>177</v>
      </c>
      <c r="Y22" t="s">
        <v>38</v>
      </c>
      <c r="Z22" t="s">
        <v>178</v>
      </c>
      <c r="AA22">
        <v>-79.964433</v>
      </c>
      <c r="AB22">
        <v>40.462031000000003</v>
      </c>
      <c r="AD22">
        <v>33</v>
      </c>
      <c r="AE22" t="s">
        <v>48</v>
      </c>
      <c r="AF22" t="s">
        <v>40</v>
      </c>
    </row>
    <row r="23" spans="1:37" x14ac:dyDescent="0.2">
      <c r="A23">
        <v>1730736</v>
      </c>
      <c r="B23">
        <v>18</v>
      </c>
      <c r="C23" t="s">
        <v>179</v>
      </c>
      <c r="D23" s="1">
        <v>40482.584722222222</v>
      </c>
      <c r="E23" s="1" t="s">
        <v>180</v>
      </c>
      <c r="F23" t="s">
        <v>68</v>
      </c>
      <c r="G23" t="s">
        <v>124</v>
      </c>
      <c r="H23">
        <v>-80.180000309999997</v>
      </c>
      <c r="I23">
        <v>40.509998320000001</v>
      </c>
      <c r="J23">
        <v>210</v>
      </c>
      <c r="K23" t="s">
        <v>181</v>
      </c>
      <c r="L23" t="s">
        <v>182</v>
      </c>
      <c r="M23">
        <v>11</v>
      </c>
      <c r="N23">
        <v>4.9400000000000004</v>
      </c>
      <c r="O23" s="2">
        <v>168000000000</v>
      </c>
      <c r="P23" t="s">
        <v>183</v>
      </c>
      <c r="Q23">
        <v>221117719</v>
      </c>
      <c r="R23" t="s">
        <v>184</v>
      </c>
      <c r="S23" s="1">
        <v>42290.458333333336</v>
      </c>
      <c r="T23" s="17">
        <v>10</v>
      </c>
      <c r="U23" s="2">
        <v>1444730000000</v>
      </c>
      <c r="W23">
        <v>1423688</v>
      </c>
      <c r="X23" t="s">
        <v>185</v>
      </c>
      <c r="Y23" t="s">
        <v>186</v>
      </c>
      <c r="Z23" t="s">
        <v>187</v>
      </c>
      <c r="AA23">
        <v>-80.220626999999993</v>
      </c>
      <c r="AB23">
        <v>40.513221999999999</v>
      </c>
      <c r="AD23">
        <v>5</v>
      </c>
      <c r="AE23" t="s">
        <v>48</v>
      </c>
      <c r="AF23" t="s">
        <v>181</v>
      </c>
    </row>
    <row r="24" spans="1:37" x14ac:dyDescent="0.2">
      <c r="A24">
        <v>1318900</v>
      </c>
      <c r="B24">
        <v>69</v>
      </c>
      <c r="C24" t="s">
        <v>79</v>
      </c>
      <c r="D24" s="1">
        <v>39763.069444444445</v>
      </c>
      <c r="E24" s="1" t="s">
        <v>80</v>
      </c>
      <c r="F24" t="s">
        <v>38</v>
      </c>
      <c r="G24" t="s">
        <v>81</v>
      </c>
      <c r="H24">
        <v>-79.949996949999999</v>
      </c>
      <c r="I24">
        <v>40.439998629999998</v>
      </c>
      <c r="J24">
        <v>4132</v>
      </c>
      <c r="K24" t="s">
        <v>40</v>
      </c>
      <c r="L24" t="s">
        <v>82</v>
      </c>
      <c r="M24">
        <v>5</v>
      </c>
      <c r="N24">
        <v>4.71</v>
      </c>
      <c r="O24" s="2">
        <v>230000000000</v>
      </c>
      <c r="P24" t="s">
        <v>83</v>
      </c>
      <c r="Q24">
        <v>221132241</v>
      </c>
      <c r="R24" t="s">
        <v>188</v>
      </c>
      <c r="S24" s="1">
        <v>42305.791666666664</v>
      </c>
      <c r="T24" s="17">
        <v>10</v>
      </c>
      <c r="U24" s="2">
        <v>1446060000000</v>
      </c>
      <c r="V24" s="2" t="s">
        <v>189</v>
      </c>
      <c r="W24">
        <v>674836</v>
      </c>
      <c r="X24" t="s">
        <v>190</v>
      </c>
      <c r="Y24" t="s">
        <v>38</v>
      </c>
      <c r="Z24" t="s">
        <v>191</v>
      </c>
      <c r="AA24">
        <v>-79.999229999999997</v>
      </c>
      <c r="AB24">
        <v>40.442610000000002</v>
      </c>
      <c r="AD24">
        <v>22</v>
      </c>
      <c r="AE24" t="s">
        <v>48</v>
      </c>
      <c r="AF24" t="s">
        <v>40</v>
      </c>
    </row>
    <row r="25" spans="1:37" x14ac:dyDescent="0.2">
      <c r="A25">
        <v>18503071</v>
      </c>
      <c r="B25">
        <v>5</v>
      </c>
      <c r="C25" t="s">
        <v>192</v>
      </c>
      <c r="D25" s="1">
        <v>42078.71597222222</v>
      </c>
      <c r="E25" s="1" t="s">
        <v>193</v>
      </c>
      <c r="F25" t="s">
        <v>38</v>
      </c>
      <c r="G25" t="s">
        <v>194</v>
      </c>
      <c r="H25">
        <v>-79.88999939</v>
      </c>
      <c r="I25">
        <v>40.430000309999997</v>
      </c>
      <c r="J25">
        <v>59</v>
      </c>
      <c r="K25" t="s">
        <v>40</v>
      </c>
      <c r="L25" t="s">
        <v>195</v>
      </c>
      <c r="M25">
        <v>6</v>
      </c>
      <c r="N25">
        <v>4.42</v>
      </c>
      <c r="O25">
        <v>30079049039</v>
      </c>
      <c r="P25" t="s">
        <v>196</v>
      </c>
      <c r="Q25">
        <v>221180897</v>
      </c>
      <c r="R25" t="s">
        <v>197</v>
      </c>
      <c r="S25" s="1">
        <v>42278.625</v>
      </c>
      <c r="T25" s="17">
        <v>10</v>
      </c>
      <c r="U25" s="2">
        <v>1443710000000</v>
      </c>
      <c r="V25" t="s">
        <v>198</v>
      </c>
      <c r="W25">
        <v>23987762</v>
      </c>
      <c r="X25" t="s">
        <v>199</v>
      </c>
      <c r="Y25" t="s">
        <v>200</v>
      </c>
      <c r="Z25" t="s">
        <v>201</v>
      </c>
      <c r="AA25">
        <v>-80.055617999999996</v>
      </c>
      <c r="AB25">
        <v>40.294288999999999</v>
      </c>
      <c r="AD25">
        <v>9</v>
      </c>
      <c r="AE25" t="s">
        <v>48</v>
      </c>
      <c r="AF25" t="s">
        <v>40</v>
      </c>
    </row>
    <row r="26" spans="1:37" x14ac:dyDescent="0.2">
      <c r="A26">
        <v>1773052</v>
      </c>
      <c r="B26">
        <v>5</v>
      </c>
      <c r="C26" t="s">
        <v>36</v>
      </c>
      <c r="D26" s="1">
        <v>40569.717361111114</v>
      </c>
      <c r="E26" s="1" t="s">
        <v>37</v>
      </c>
      <c r="F26" t="s">
        <v>38</v>
      </c>
      <c r="G26" t="s">
        <v>39</v>
      </c>
      <c r="H26">
        <v>-79.91999817</v>
      </c>
      <c r="I26">
        <v>40.47000122</v>
      </c>
      <c r="J26">
        <v>349</v>
      </c>
      <c r="K26" t="s">
        <v>40</v>
      </c>
      <c r="L26" t="s">
        <v>41</v>
      </c>
      <c r="M26">
        <v>4</v>
      </c>
      <c r="N26">
        <v>4.66</v>
      </c>
      <c r="O26" s="2">
        <v>160000000000</v>
      </c>
      <c r="P26" t="s">
        <v>42</v>
      </c>
      <c r="Q26">
        <v>221192521</v>
      </c>
      <c r="R26" t="s">
        <v>202</v>
      </c>
      <c r="S26" s="1">
        <v>42265.708333333336</v>
      </c>
      <c r="T26" s="17">
        <v>9</v>
      </c>
      <c r="U26" s="2">
        <v>1442600000000</v>
      </c>
      <c r="V26" t="s">
        <v>203</v>
      </c>
      <c r="W26">
        <v>359436</v>
      </c>
      <c r="X26" t="s">
        <v>204</v>
      </c>
      <c r="Y26" t="s">
        <v>38</v>
      </c>
      <c r="Z26" t="s">
        <v>205</v>
      </c>
      <c r="AA26">
        <v>-80.002555999999998</v>
      </c>
      <c r="AB26">
        <v>40.440345999999998</v>
      </c>
      <c r="AD26">
        <v>9</v>
      </c>
      <c r="AE26" t="s">
        <v>48</v>
      </c>
      <c r="AF26" t="s">
        <v>40</v>
      </c>
    </row>
    <row r="27" spans="1:37" x14ac:dyDescent="0.2">
      <c r="A27">
        <v>1773052</v>
      </c>
      <c r="B27">
        <v>5</v>
      </c>
      <c r="C27" t="s">
        <v>36</v>
      </c>
      <c r="D27" s="1">
        <v>40569.717361111114</v>
      </c>
      <c r="E27" s="1" t="s">
        <v>37</v>
      </c>
      <c r="F27" t="s">
        <v>38</v>
      </c>
      <c r="G27" t="s">
        <v>39</v>
      </c>
      <c r="H27">
        <v>-79.91999817</v>
      </c>
      <c r="I27">
        <v>40.47000122</v>
      </c>
      <c r="J27">
        <v>349</v>
      </c>
      <c r="K27" t="s">
        <v>40</v>
      </c>
      <c r="L27" t="s">
        <v>41</v>
      </c>
      <c r="M27">
        <v>4</v>
      </c>
      <c r="N27">
        <v>4.66</v>
      </c>
      <c r="O27" s="2">
        <v>160000000000</v>
      </c>
      <c r="P27" t="s">
        <v>42</v>
      </c>
      <c r="Q27">
        <v>221192895</v>
      </c>
      <c r="R27" t="s">
        <v>206</v>
      </c>
      <c r="S27" s="1">
        <v>42322.708333333336</v>
      </c>
      <c r="T27" s="17">
        <v>11</v>
      </c>
      <c r="U27" s="2">
        <v>1447520000000</v>
      </c>
      <c r="V27" t="s">
        <v>207</v>
      </c>
      <c r="W27" t="s">
        <v>208</v>
      </c>
      <c r="AD27">
        <v>4</v>
      </c>
      <c r="AE27" t="s">
        <v>48</v>
      </c>
      <c r="AF27" t="s">
        <v>40</v>
      </c>
      <c r="AG27">
        <v>55</v>
      </c>
      <c r="AH27" t="s">
        <v>49</v>
      </c>
      <c r="AI27" t="s">
        <v>50</v>
      </c>
      <c r="AJ27">
        <v>0</v>
      </c>
      <c r="AK27" t="s">
        <v>51</v>
      </c>
    </row>
    <row r="28" spans="1:37" x14ac:dyDescent="0.2">
      <c r="A28">
        <v>635921</v>
      </c>
      <c r="B28">
        <v>28</v>
      </c>
      <c r="C28" t="s">
        <v>56</v>
      </c>
      <c r="D28" s="1">
        <v>39314.977777777778</v>
      </c>
      <c r="E28" s="1" t="s">
        <v>57</v>
      </c>
      <c r="F28" t="s">
        <v>38</v>
      </c>
      <c r="G28" t="s">
        <v>58</v>
      </c>
      <c r="H28">
        <v>-80.040000919999997</v>
      </c>
      <c r="I28">
        <v>40.549999239999998</v>
      </c>
      <c r="J28">
        <v>844</v>
      </c>
      <c r="K28" t="s">
        <v>40</v>
      </c>
      <c r="L28" t="s">
        <v>59</v>
      </c>
      <c r="M28">
        <v>15</v>
      </c>
      <c r="N28">
        <v>4.5599999999999996</v>
      </c>
      <c r="O28" s="2">
        <v>269000000000</v>
      </c>
      <c r="P28" t="s">
        <v>60</v>
      </c>
      <c r="Q28">
        <v>221197895</v>
      </c>
      <c r="R28" t="s">
        <v>209</v>
      </c>
      <c r="S28" s="1">
        <v>42269.541666666664</v>
      </c>
      <c r="T28" s="17">
        <v>9</v>
      </c>
      <c r="U28" s="2">
        <v>1442930000000</v>
      </c>
      <c r="V28" s="2" t="s">
        <v>210</v>
      </c>
      <c r="W28">
        <v>889145</v>
      </c>
      <c r="X28" t="s">
        <v>211</v>
      </c>
      <c r="Y28" t="s">
        <v>212</v>
      </c>
      <c r="Z28" t="s">
        <v>213</v>
      </c>
      <c r="AA28">
        <v>-80.076577999999998</v>
      </c>
      <c r="AB28">
        <v>40.521192999999997</v>
      </c>
      <c r="AD28">
        <v>3</v>
      </c>
      <c r="AE28" t="s">
        <v>48</v>
      </c>
      <c r="AF28" t="s">
        <v>40</v>
      </c>
      <c r="AG28">
        <v>5</v>
      </c>
      <c r="AH28" t="s">
        <v>65</v>
      </c>
      <c r="AI28" t="s">
        <v>50</v>
      </c>
      <c r="AJ28">
        <v>0</v>
      </c>
      <c r="AK28" t="s">
        <v>51</v>
      </c>
    </row>
    <row r="29" spans="1:37" x14ac:dyDescent="0.2">
      <c r="A29">
        <v>635921</v>
      </c>
      <c r="B29">
        <v>28</v>
      </c>
      <c r="C29" t="s">
        <v>56</v>
      </c>
      <c r="D29" s="1">
        <v>39314.977777777778</v>
      </c>
      <c r="E29" s="1" t="s">
        <v>57</v>
      </c>
      <c r="F29" t="s">
        <v>38</v>
      </c>
      <c r="G29" t="s">
        <v>58</v>
      </c>
      <c r="H29">
        <v>-80.040000919999997</v>
      </c>
      <c r="I29">
        <v>40.549999239999998</v>
      </c>
      <c r="J29">
        <v>844</v>
      </c>
      <c r="K29" t="s">
        <v>40</v>
      </c>
      <c r="L29" t="s">
        <v>59</v>
      </c>
      <c r="M29">
        <v>15</v>
      </c>
      <c r="N29">
        <v>4.5599999999999996</v>
      </c>
      <c r="O29" s="2">
        <v>269000000000</v>
      </c>
      <c r="P29" t="s">
        <v>60</v>
      </c>
      <c r="Q29">
        <v>221198101</v>
      </c>
      <c r="R29" t="s">
        <v>214</v>
      </c>
      <c r="S29" s="1">
        <v>42228.479166666664</v>
      </c>
      <c r="T29" s="17">
        <v>8</v>
      </c>
      <c r="U29" s="2">
        <v>1439380000000</v>
      </c>
      <c r="V29" s="2" t="s">
        <v>215</v>
      </c>
      <c r="W29">
        <v>23704317</v>
      </c>
      <c r="X29" t="s">
        <v>216</v>
      </c>
      <c r="Y29" t="s">
        <v>217</v>
      </c>
      <c r="Z29" t="s">
        <v>218</v>
      </c>
      <c r="AA29">
        <v>-79.940246999999999</v>
      </c>
      <c r="AB29">
        <v>40.633209000000001</v>
      </c>
      <c r="AD29">
        <v>10</v>
      </c>
      <c r="AE29" t="s">
        <v>48</v>
      </c>
      <c r="AF29" t="s">
        <v>40</v>
      </c>
      <c r="AG29">
        <v>5</v>
      </c>
      <c r="AH29" t="s">
        <v>65</v>
      </c>
      <c r="AI29" t="s">
        <v>50</v>
      </c>
      <c r="AJ29">
        <v>0</v>
      </c>
      <c r="AK29" t="s">
        <v>51</v>
      </c>
    </row>
    <row r="30" spans="1:37" x14ac:dyDescent="0.2">
      <c r="A30">
        <v>635921</v>
      </c>
      <c r="B30">
        <v>28</v>
      </c>
      <c r="C30" t="s">
        <v>56</v>
      </c>
      <c r="D30" s="1">
        <v>39314.977777777778</v>
      </c>
      <c r="E30" s="1" t="s">
        <v>57</v>
      </c>
      <c r="F30" t="s">
        <v>38</v>
      </c>
      <c r="G30" t="s">
        <v>58</v>
      </c>
      <c r="H30">
        <v>-80.040000919999997</v>
      </c>
      <c r="I30">
        <v>40.549999239999998</v>
      </c>
      <c r="J30">
        <v>844</v>
      </c>
      <c r="K30" t="s">
        <v>40</v>
      </c>
      <c r="L30" t="s">
        <v>59</v>
      </c>
      <c r="M30">
        <v>15</v>
      </c>
      <c r="N30">
        <v>4.5599999999999996</v>
      </c>
      <c r="O30" s="2">
        <v>269000000000</v>
      </c>
      <c r="P30" t="s">
        <v>60</v>
      </c>
      <c r="Q30">
        <v>221198157</v>
      </c>
      <c r="R30" t="s">
        <v>214</v>
      </c>
      <c r="S30" s="1">
        <v>42256.479166666664</v>
      </c>
      <c r="T30" s="17">
        <v>9</v>
      </c>
      <c r="U30" s="2">
        <v>1441800000000</v>
      </c>
      <c r="V30" s="2" t="s">
        <v>219</v>
      </c>
      <c r="W30">
        <v>23704137</v>
      </c>
      <c r="X30" t="s">
        <v>220</v>
      </c>
      <c r="Y30" t="s">
        <v>217</v>
      </c>
      <c r="Z30" t="s">
        <v>221</v>
      </c>
      <c r="AA30">
        <v>-79.944771000000003</v>
      </c>
      <c r="AB30">
        <v>40.619307999999997</v>
      </c>
      <c r="AD30">
        <v>5</v>
      </c>
      <c r="AE30" t="s">
        <v>48</v>
      </c>
      <c r="AF30" t="s">
        <v>40</v>
      </c>
      <c r="AG30">
        <v>5</v>
      </c>
      <c r="AH30" t="s">
        <v>65</v>
      </c>
      <c r="AI30" t="s">
        <v>50</v>
      </c>
      <c r="AJ30">
        <v>0</v>
      </c>
      <c r="AK30" t="s">
        <v>51</v>
      </c>
    </row>
    <row r="31" spans="1:37" x14ac:dyDescent="0.2">
      <c r="A31">
        <v>635921</v>
      </c>
      <c r="B31">
        <v>28</v>
      </c>
      <c r="C31" t="s">
        <v>56</v>
      </c>
      <c r="D31" s="1">
        <v>39314.977777777778</v>
      </c>
      <c r="E31" s="1" t="s">
        <v>57</v>
      </c>
      <c r="F31" t="s">
        <v>38</v>
      </c>
      <c r="G31" t="s">
        <v>58</v>
      </c>
      <c r="H31">
        <v>-80.040000919999997</v>
      </c>
      <c r="I31">
        <v>40.549999239999998</v>
      </c>
      <c r="J31">
        <v>844</v>
      </c>
      <c r="K31" t="s">
        <v>40</v>
      </c>
      <c r="L31" t="s">
        <v>59</v>
      </c>
      <c r="M31">
        <v>15</v>
      </c>
      <c r="N31">
        <v>4.5599999999999996</v>
      </c>
      <c r="O31" s="2">
        <v>269000000000</v>
      </c>
      <c r="P31" t="s">
        <v>60</v>
      </c>
      <c r="Q31">
        <v>221198172</v>
      </c>
      <c r="R31" t="s">
        <v>214</v>
      </c>
      <c r="S31" s="1">
        <v>42291.479166666664</v>
      </c>
      <c r="T31" s="17">
        <v>10</v>
      </c>
      <c r="U31" s="2">
        <v>1444820000000</v>
      </c>
      <c r="V31" s="2" t="s">
        <v>222</v>
      </c>
      <c r="W31">
        <v>18444232</v>
      </c>
      <c r="X31" t="s">
        <v>223</v>
      </c>
      <c r="Y31" t="s">
        <v>224</v>
      </c>
      <c r="Z31" t="s">
        <v>225</v>
      </c>
      <c r="AA31">
        <v>-79.933891000000003</v>
      </c>
      <c r="AB31">
        <v>40.660415999999998</v>
      </c>
      <c r="AD31">
        <v>7</v>
      </c>
      <c r="AE31" t="s">
        <v>48</v>
      </c>
      <c r="AF31" t="s">
        <v>40</v>
      </c>
      <c r="AG31">
        <v>5</v>
      </c>
      <c r="AH31" t="s">
        <v>65</v>
      </c>
      <c r="AI31" t="s">
        <v>50</v>
      </c>
      <c r="AJ31">
        <v>0</v>
      </c>
      <c r="AK31" t="s">
        <v>51</v>
      </c>
    </row>
    <row r="32" spans="1:37" x14ac:dyDescent="0.2">
      <c r="A32">
        <v>635921</v>
      </c>
      <c r="B32">
        <v>28</v>
      </c>
      <c r="C32" t="s">
        <v>56</v>
      </c>
      <c r="D32" s="1">
        <v>39314.977777777778</v>
      </c>
      <c r="E32" s="1" t="s">
        <v>57</v>
      </c>
      <c r="F32" t="s">
        <v>38</v>
      </c>
      <c r="G32" t="s">
        <v>58</v>
      </c>
      <c r="H32">
        <v>-80.040000919999997</v>
      </c>
      <c r="I32">
        <v>40.549999239999998</v>
      </c>
      <c r="J32">
        <v>844</v>
      </c>
      <c r="K32" t="s">
        <v>40</v>
      </c>
      <c r="L32" t="s">
        <v>59</v>
      </c>
      <c r="M32">
        <v>15</v>
      </c>
      <c r="N32">
        <v>4.5599999999999996</v>
      </c>
      <c r="O32" s="2">
        <v>269000000000</v>
      </c>
      <c r="P32" t="s">
        <v>60</v>
      </c>
      <c r="Q32">
        <v>221198253</v>
      </c>
      <c r="R32" t="s">
        <v>226</v>
      </c>
      <c r="S32" s="1">
        <v>42262.541666666664</v>
      </c>
      <c r="T32" s="17">
        <v>9</v>
      </c>
      <c r="U32" s="2">
        <v>1442320000000</v>
      </c>
      <c r="V32" s="2" t="s">
        <v>227</v>
      </c>
      <c r="W32">
        <v>23703940</v>
      </c>
      <c r="X32" t="s">
        <v>228</v>
      </c>
      <c r="Y32" t="s">
        <v>229</v>
      </c>
      <c r="Z32" t="s">
        <v>230</v>
      </c>
      <c r="AA32">
        <v>-79.965050000000005</v>
      </c>
      <c r="AB32">
        <v>40.465736</v>
      </c>
      <c r="AD32">
        <v>6</v>
      </c>
      <c r="AE32" t="s">
        <v>48</v>
      </c>
      <c r="AF32" t="s">
        <v>40</v>
      </c>
      <c r="AG32">
        <v>5</v>
      </c>
      <c r="AH32" t="s">
        <v>65</v>
      </c>
      <c r="AI32" t="s">
        <v>50</v>
      </c>
      <c r="AJ32">
        <v>0</v>
      </c>
      <c r="AK32" t="s">
        <v>51</v>
      </c>
    </row>
    <row r="33" spans="1:37" x14ac:dyDescent="0.2">
      <c r="A33">
        <v>635921</v>
      </c>
      <c r="B33">
        <v>28</v>
      </c>
      <c r="C33" t="s">
        <v>56</v>
      </c>
      <c r="D33" s="1">
        <v>39314.977777777778</v>
      </c>
      <c r="E33" s="1" t="s">
        <v>57</v>
      </c>
      <c r="F33" t="s">
        <v>38</v>
      </c>
      <c r="G33" t="s">
        <v>58</v>
      </c>
      <c r="H33">
        <v>-80.040000919999997</v>
      </c>
      <c r="I33">
        <v>40.549999239999998</v>
      </c>
      <c r="J33">
        <v>844</v>
      </c>
      <c r="K33" t="s">
        <v>40</v>
      </c>
      <c r="L33" t="s">
        <v>59</v>
      </c>
      <c r="M33">
        <v>15</v>
      </c>
      <c r="N33">
        <v>4.5599999999999996</v>
      </c>
      <c r="O33" s="2">
        <v>269000000000</v>
      </c>
      <c r="P33" t="s">
        <v>60</v>
      </c>
      <c r="Q33">
        <v>221198272</v>
      </c>
      <c r="R33" t="s">
        <v>226</v>
      </c>
      <c r="S33" s="1">
        <v>42297.541666666664</v>
      </c>
      <c r="T33" s="17">
        <v>10</v>
      </c>
      <c r="U33" s="2">
        <v>1445350000000</v>
      </c>
      <c r="V33" s="2" t="s">
        <v>231</v>
      </c>
      <c r="W33">
        <v>16266372</v>
      </c>
      <c r="X33" t="s">
        <v>232</v>
      </c>
      <c r="Y33" t="s">
        <v>233</v>
      </c>
      <c r="Z33" t="s">
        <v>234</v>
      </c>
      <c r="AA33">
        <v>-79.879776000000007</v>
      </c>
      <c r="AB33">
        <v>40.513401000000002</v>
      </c>
      <c r="AD33">
        <v>5</v>
      </c>
      <c r="AE33" t="s">
        <v>48</v>
      </c>
      <c r="AF33" t="s">
        <v>40</v>
      </c>
      <c r="AG33">
        <v>5</v>
      </c>
      <c r="AH33" t="s">
        <v>65</v>
      </c>
      <c r="AI33" t="s">
        <v>50</v>
      </c>
      <c r="AJ33">
        <v>0</v>
      </c>
      <c r="AK33" t="s">
        <v>51</v>
      </c>
    </row>
    <row r="34" spans="1:37" x14ac:dyDescent="0.2">
      <c r="A34">
        <v>276071</v>
      </c>
      <c r="B34">
        <v>74</v>
      </c>
      <c r="C34" t="s">
        <v>235</v>
      </c>
      <c r="D34" s="1">
        <v>38901.65902777778</v>
      </c>
      <c r="E34" s="1" t="s">
        <v>236</v>
      </c>
      <c r="F34" t="s">
        <v>38</v>
      </c>
      <c r="G34" t="s">
        <v>237</v>
      </c>
      <c r="H34">
        <v>-80.040000919999997</v>
      </c>
      <c r="I34">
        <v>40.380001069999999</v>
      </c>
      <c r="J34">
        <v>1153</v>
      </c>
      <c r="K34" t="s">
        <v>40</v>
      </c>
      <c r="L34" t="s">
        <v>238</v>
      </c>
      <c r="M34">
        <v>12</v>
      </c>
      <c r="N34">
        <v>4.8</v>
      </c>
      <c r="O34" s="2">
        <v>305000000000</v>
      </c>
      <c r="P34" t="s">
        <v>239</v>
      </c>
      <c r="Q34">
        <v>221304102</v>
      </c>
      <c r="R34" t="s">
        <v>240</v>
      </c>
      <c r="S34" s="1">
        <v>42254.4375</v>
      </c>
      <c r="T34" s="17">
        <v>9</v>
      </c>
      <c r="U34" s="2">
        <v>1441620000000</v>
      </c>
      <c r="V34" s="2" t="s">
        <v>241</v>
      </c>
      <c r="W34" t="s">
        <v>208</v>
      </c>
      <c r="AD34">
        <v>3</v>
      </c>
      <c r="AE34" t="s">
        <v>48</v>
      </c>
      <c r="AF34" t="s">
        <v>40</v>
      </c>
    </row>
    <row r="35" spans="1:37" x14ac:dyDescent="0.2">
      <c r="A35">
        <v>276071</v>
      </c>
      <c r="B35">
        <v>74</v>
      </c>
      <c r="C35" t="s">
        <v>235</v>
      </c>
      <c r="D35" s="1">
        <v>38901.65902777778</v>
      </c>
      <c r="E35" s="1" t="s">
        <v>236</v>
      </c>
      <c r="F35" t="s">
        <v>38</v>
      </c>
      <c r="G35" t="s">
        <v>237</v>
      </c>
      <c r="H35">
        <v>-80.040000919999997</v>
      </c>
      <c r="I35">
        <v>40.380001069999999</v>
      </c>
      <c r="J35">
        <v>1153</v>
      </c>
      <c r="K35" t="s">
        <v>40</v>
      </c>
      <c r="L35" t="s">
        <v>238</v>
      </c>
      <c r="M35">
        <v>12</v>
      </c>
      <c r="N35">
        <v>4.8</v>
      </c>
      <c r="O35" s="2">
        <v>305000000000</v>
      </c>
      <c r="P35" t="s">
        <v>239</v>
      </c>
      <c r="Q35">
        <v>221304115</v>
      </c>
      <c r="R35" t="s">
        <v>242</v>
      </c>
      <c r="S35" s="1">
        <v>42254.458333333336</v>
      </c>
      <c r="T35" s="17">
        <v>9</v>
      </c>
      <c r="U35" s="2">
        <v>1441620000000</v>
      </c>
      <c r="V35" s="2" t="s">
        <v>243</v>
      </c>
      <c r="W35" t="s">
        <v>208</v>
      </c>
      <c r="AD35">
        <v>3</v>
      </c>
      <c r="AE35" t="s">
        <v>48</v>
      </c>
      <c r="AF35" t="s">
        <v>40</v>
      </c>
    </row>
    <row r="36" spans="1:37" x14ac:dyDescent="0.2">
      <c r="A36">
        <v>14957372</v>
      </c>
      <c r="B36">
        <v>5</v>
      </c>
      <c r="C36" t="s">
        <v>244</v>
      </c>
      <c r="D36" s="1">
        <v>41798.817361111112</v>
      </c>
      <c r="E36" s="1" t="s">
        <v>245</v>
      </c>
      <c r="F36" t="s">
        <v>246</v>
      </c>
      <c r="G36" t="s">
        <v>247</v>
      </c>
      <c r="H36">
        <v>-80.11000061</v>
      </c>
      <c r="I36">
        <v>40.709999080000003</v>
      </c>
      <c r="J36">
        <v>252</v>
      </c>
      <c r="K36" t="s">
        <v>40</v>
      </c>
      <c r="L36" t="s">
        <v>248</v>
      </c>
      <c r="M36">
        <v>14</v>
      </c>
      <c r="N36">
        <v>4.91</v>
      </c>
      <c r="O36">
        <v>54262249033</v>
      </c>
      <c r="P36" t="s">
        <v>249</v>
      </c>
      <c r="Q36">
        <v>221461720</v>
      </c>
      <c r="R36" t="s">
        <v>250</v>
      </c>
      <c r="S36" s="1">
        <v>42232.416666666664</v>
      </c>
      <c r="T36" s="17">
        <v>8</v>
      </c>
      <c r="U36" s="2">
        <v>1439720000000</v>
      </c>
      <c r="V36" s="2" t="s">
        <v>251</v>
      </c>
      <c r="W36">
        <v>23727242</v>
      </c>
      <c r="X36" t="s">
        <v>252</v>
      </c>
      <c r="Y36" t="s">
        <v>253</v>
      </c>
      <c r="Z36" t="s">
        <v>254</v>
      </c>
      <c r="AA36">
        <v>-79.963943</v>
      </c>
      <c r="AB36">
        <v>40.465851000000001</v>
      </c>
      <c r="AD36">
        <v>47</v>
      </c>
      <c r="AE36" t="s">
        <v>48</v>
      </c>
      <c r="AF36" t="s">
        <v>40</v>
      </c>
    </row>
    <row r="37" spans="1:37" x14ac:dyDescent="0.2">
      <c r="A37">
        <v>9014262</v>
      </c>
      <c r="B37">
        <v>1</v>
      </c>
      <c r="C37" t="s">
        <v>255</v>
      </c>
      <c r="D37" s="1">
        <v>41445.650694444441</v>
      </c>
      <c r="E37" s="1" t="s">
        <v>256</v>
      </c>
      <c r="F37" t="s">
        <v>38</v>
      </c>
      <c r="G37" t="s">
        <v>72</v>
      </c>
      <c r="H37">
        <v>-79.980003359999998</v>
      </c>
      <c r="I37">
        <v>40.450000760000002</v>
      </c>
      <c r="J37">
        <v>95</v>
      </c>
      <c r="K37" t="s">
        <v>40</v>
      </c>
      <c r="L37" t="s">
        <v>257</v>
      </c>
      <c r="M37">
        <v>14</v>
      </c>
      <c r="N37">
        <v>4.8600000000000003</v>
      </c>
      <c r="O37">
        <v>84775839029</v>
      </c>
      <c r="P37" t="s">
        <v>258</v>
      </c>
      <c r="Q37">
        <v>221683311</v>
      </c>
      <c r="R37" t="s">
        <v>259</v>
      </c>
      <c r="S37" s="1">
        <v>42217.333333333336</v>
      </c>
      <c r="T37" s="17">
        <v>8</v>
      </c>
      <c r="U37" s="2">
        <v>1438420000000</v>
      </c>
      <c r="V37" s="2" t="s">
        <v>260</v>
      </c>
      <c r="W37">
        <v>19520582</v>
      </c>
      <c r="X37" t="s">
        <v>261</v>
      </c>
      <c r="Y37" t="s">
        <v>38</v>
      </c>
      <c r="Z37" t="s">
        <v>262</v>
      </c>
      <c r="AA37">
        <v>-79.952347000000003</v>
      </c>
      <c r="AB37">
        <v>40.447372000000001</v>
      </c>
      <c r="AD37">
        <v>15</v>
      </c>
      <c r="AE37" t="s">
        <v>48</v>
      </c>
      <c r="AF37" t="s">
        <v>40</v>
      </c>
    </row>
    <row r="38" spans="1:37" x14ac:dyDescent="0.2">
      <c r="A38">
        <v>1756412</v>
      </c>
      <c r="B38">
        <v>597</v>
      </c>
      <c r="C38" t="s">
        <v>263</v>
      </c>
      <c r="D38" s="1">
        <v>40543.177083333336</v>
      </c>
      <c r="E38" s="1" t="s">
        <v>264</v>
      </c>
      <c r="F38" t="s">
        <v>38</v>
      </c>
      <c r="G38" t="s">
        <v>144</v>
      </c>
      <c r="H38">
        <v>-79.989997860000003</v>
      </c>
      <c r="I38">
        <v>40.450000760000002</v>
      </c>
      <c r="J38">
        <v>10357</v>
      </c>
      <c r="K38" t="s">
        <v>40</v>
      </c>
      <c r="L38" t="s">
        <v>265</v>
      </c>
      <c r="M38">
        <v>16</v>
      </c>
      <c r="N38">
        <v>4.53</v>
      </c>
      <c r="O38" s="2">
        <v>163000000000</v>
      </c>
      <c r="P38" t="s">
        <v>266</v>
      </c>
      <c r="Q38">
        <v>221714734</v>
      </c>
      <c r="R38" t="s">
        <v>267</v>
      </c>
      <c r="S38" s="1">
        <v>42239.583333333336</v>
      </c>
      <c r="T38" s="17">
        <v>8</v>
      </c>
      <c r="U38" s="2">
        <v>1440340000000</v>
      </c>
      <c r="V38" s="2" t="s">
        <v>268</v>
      </c>
      <c r="W38">
        <v>23752680</v>
      </c>
      <c r="X38" t="s">
        <v>269</v>
      </c>
      <c r="Y38" t="s">
        <v>38</v>
      </c>
      <c r="Z38" t="s">
        <v>270</v>
      </c>
      <c r="AA38">
        <v>-79.948845000000006</v>
      </c>
      <c r="AB38">
        <v>40.443424</v>
      </c>
      <c r="AD38">
        <v>4</v>
      </c>
      <c r="AE38" t="s">
        <v>48</v>
      </c>
      <c r="AF38" t="s">
        <v>40</v>
      </c>
    </row>
    <row r="39" spans="1:37" x14ac:dyDescent="0.2">
      <c r="A39">
        <v>1756412</v>
      </c>
      <c r="B39">
        <v>597</v>
      </c>
      <c r="C39" t="s">
        <v>263</v>
      </c>
      <c r="D39" s="1">
        <v>40543.177083333336</v>
      </c>
      <c r="E39" s="1" t="s">
        <v>264</v>
      </c>
      <c r="F39" t="s">
        <v>38</v>
      </c>
      <c r="G39" t="s">
        <v>144</v>
      </c>
      <c r="H39">
        <v>-79.989997860000003</v>
      </c>
      <c r="I39">
        <v>40.450000760000002</v>
      </c>
      <c r="J39">
        <v>10357</v>
      </c>
      <c r="K39" t="s">
        <v>40</v>
      </c>
      <c r="L39" t="s">
        <v>265</v>
      </c>
      <c r="M39">
        <v>16</v>
      </c>
      <c r="N39">
        <v>4.53</v>
      </c>
      <c r="O39" s="2">
        <v>163000000000</v>
      </c>
      <c r="P39" t="s">
        <v>266</v>
      </c>
      <c r="Q39">
        <v>221714916</v>
      </c>
      <c r="R39" t="s">
        <v>271</v>
      </c>
      <c r="S39" s="1">
        <v>42302.583333333336</v>
      </c>
      <c r="T39" s="17">
        <v>10</v>
      </c>
      <c r="U39" s="2">
        <v>1445780000000</v>
      </c>
      <c r="V39" s="2" t="s">
        <v>272</v>
      </c>
      <c r="W39">
        <v>23752694</v>
      </c>
      <c r="X39" t="s">
        <v>269</v>
      </c>
      <c r="Y39" t="s">
        <v>38</v>
      </c>
      <c r="Z39" t="s">
        <v>270</v>
      </c>
      <c r="AA39">
        <v>-79.948845000000006</v>
      </c>
      <c r="AB39">
        <v>40.443424</v>
      </c>
      <c r="AD39">
        <v>4</v>
      </c>
      <c r="AE39" t="s">
        <v>48</v>
      </c>
      <c r="AF39" t="s">
        <v>40</v>
      </c>
    </row>
    <row r="40" spans="1:37" x14ac:dyDescent="0.2">
      <c r="A40">
        <v>6060022</v>
      </c>
      <c r="B40">
        <v>54</v>
      </c>
      <c r="C40" t="s">
        <v>273</v>
      </c>
      <c r="D40" s="1">
        <v>41243.769444444442</v>
      </c>
      <c r="E40" t="s">
        <v>274</v>
      </c>
      <c r="F40" t="s">
        <v>38</v>
      </c>
      <c r="G40" t="s">
        <v>275</v>
      </c>
      <c r="H40">
        <v>-79.949996949999999</v>
      </c>
      <c r="I40">
        <v>40.430000309999997</v>
      </c>
      <c r="J40">
        <v>338</v>
      </c>
      <c r="K40" t="s">
        <v>40</v>
      </c>
      <c r="L40" t="s">
        <v>276</v>
      </c>
      <c r="M40">
        <v>8</v>
      </c>
      <c r="N40">
        <v>4.8899999999999997</v>
      </c>
      <c r="O40" s="2">
        <v>102000000000</v>
      </c>
      <c r="P40" t="s">
        <v>277</v>
      </c>
      <c r="Q40">
        <v>221993862</v>
      </c>
      <c r="R40" t="s">
        <v>278</v>
      </c>
      <c r="S40" s="1">
        <v>42229.791666666664</v>
      </c>
      <c r="T40" s="17">
        <v>8</v>
      </c>
      <c r="U40" s="2">
        <v>1439490000000</v>
      </c>
      <c r="V40" s="2" t="s">
        <v>279</v>
      </c>
      <c r="W40">
        <v>21312402</v>
      </c>
      <c r="X40" t="s">
        <v>280</v>
      </c>
      <c r="Y40" t="s">
        <v>281</v>
      </c>
      <c r="Z40" t="s">
        <v>282</v>
      </c>
      <c r="AA40">
        <v>-80.045219000000003</v>
      </c>
      <c r="AB40">
        <v>40.377372999999999</v>
      </c>
      <c r="AD40">
        <v>27</v>
      </c>
      <c r="AE40" t="s">
        <v>48</v>
      </c>
      <c r="AF40" t="s">
        <v>40</v>
      </c>
    </row>
    <row r="41" spans="1:37" x14ac:dyDescent="0.2">
      <c r="A41">
        <v>6060022</v>
      </c>
      <c r="B41">
        <v>54</v>
      </c>
      <c r="C41" t="s">
        <v>273</v>
      </c>
      <c r="D41" s="1">
        <v>41243.769444444442</v>
      </c>
      <c r="E41" t="s">
        <v>274</v>
      </c>
      <c r="F41" t="s">
        <v>38</v>
      </c>
      <c r="G41" t="s">
        <v>275</v>
      </c>
      <c r="H41">
        <v>-79.949996949999999</v>
      </c>
      <c r="I41">
        <v>40.430000309999997</v>
      </c>
      <c r="J41">
        <v>338</v>
      </c>
      <c r="K41" t="s">
        <v>40</v>
      </c>
      <c r="L41" t="s">
        <v>276</v>
      </c>
      <c r="M41">
        <v>8</v>
      </c>
      <c r="N41">
        <v>4.8899999999999997</v>
      </c>
      <c r="O41" s="2">
        <v>102000000000</v>
      </c>
      <c r="P41" t="s">
        <v>277</v>
      </c>
      <c r="Q41">
        <v>221993908</v>
      </c>
      <c r="R41" t="s">
        <v>283</v>
      </c>
      <c r="S41" s="1">
        <v>42238.625</v>
      </c>
      <c r="T41" s="17">
        <v>8</v>
      </c>
      <c r="U41" s="2">
        <v>1440260000000</v>
      </c>
      <c r="V41" s="2" t="s">
        <v>284</v>
      </c>
      <c r="W41">
        <v>19036582</v>
      </c>
      <c r="X41" t="s">
        <v>285</v>
      </c>
      <c r="Y41" t="s">
        <v>38</v>
      </c>
      <c r="Z41" t="s">
        <v>286</v>
      </c>
      <c r="AA41">
        <v>-80.017257999999998</v>
      </c>
      <c r="AB41">
        <v>40.428550999999999</v>
      </c>
      <c r="AD41">
        <v>28</v>
      </c>
      <c r="AE41" t="s">
        <v>48</v>
      </c>
      <c r="AF41" t="s">
        <v>40</v>
      </c>
    </row>
    <row r="42" spans="1:37" x14ac:dyDescent="0.2">
      <c r="A42">
        <v>6060022</v>
      </c>
      <c r="B42">
        <v>54</v>
      </c>
      <c r="C42" t="s">
        <v>273</v>
      </c>
      <c r="D42" s="1">
        <v>41243.769444444442</v>
      </c>
      <c r="E42" t="s">
        <v>274</v>
      </c>
      <c r="F42" t="s">
        <v>38</v>
      </c>
      <c r="G42" t="s">
        <v>275</v>
      </c>
      <c r="H42">
        <v>-79.949996949999999</v>
      </c>
      <c r="I42">
        <v>40.430000309999997</v>
      </c>
      <c r="J42">
        <v>338</v>
      </c>
      <c r="K42" t="s">
        <v>40</v>
      </c>
      <c r="L42" t="s">
        <v>276</v>
      </c>
      <c r="M42">
        <v>8</v>
      </c>
      <c r="N42">
        <v>4.8899999999999997</v>
      </c>
      <c r="O42" s="2">
        <v>102000000000</v>
      </c>
      <c r="P42" t="s">
        <v>277</v>
      </c>
      <c r="Q42">
        <v>221994084</v>
      </c>
      <c r="R42" t="s">
        <v>287</v>
      </c>
      <c r="S42" s="1">
        <v>42294.395833333336</v>
      </c>
      <c r="T42" s="17">
        <v>10</v>
      </c>
      <c r="U42" s="2">
        <v>1445070000000</v>
      </c>
      <c r="V42" s="2" t="s">
        <v>288</v>
      </c>
      <c r="W42">
        <v>19036582</v>
      </c>
      <c r="X42" t="s">
        <v>285</v>
      </c>
      <c r="Y42" t="s">
        <v>38</v>
      </c>
      <c r="Z42" t="s">
        <v>286</v>
      </c>
      <c r="AA42">
        <v>-80.017259999999993</v>
      </c>
      <c r="AB42">
        <v>40.428550000000001</v>
      </c>
      <c r="AC42">
        <v>48</v>
      </c>
      <c r="AD42">
        <v>49</v>
      </c>
      <c r="AE42" t="s">
        <v>48</v>
      </c>
      <c r="AF42" t="s">
        <v>40</v>
      </c>
      <c r="AG42">
        <v>65</v>
      </c>
      <c r="AH42" t="s">
        <v>49</v>
      </c>
      <c r="AI42" t="s">
        <v>50</v>
      </c>
      <c r="AJ42">
        <v>0</v>
      </c>
      <c r="AK42" t="s">
        <v>51</v>
      </c>
    </row>
    <row r="43" spans="1:37" x14ac:dyDescent="0.2">
      <c r="A43">
        <v>6060022</v>
      </c>
      <c r="B43">
        <v>54</v>
      </c>
      <c r="C43" t="s">
        <v>273</v>
      </c>
      <c r="D43" s="1">
        <v>41243.769444444442</v>
      </c>
      <c r="E43" t="s">
        <v>274</v>
      </c>
      <c r="F43" t="s">
        <v>38</v>
      </c>
      <c r="G43" t="s">
        <v>275</v>
      </c>
      <c r="H43">
        <v>-79.949996949999999</v>
      </c>
      <c r="I43">
        <v>40.430000309999997</v>
      </c>
      <c r="J43">
        <v>338</v>
      </c>
      <c r="K43" t="s">
        <v>40</v>
      </c>
      <c r="L43" t="s">
        <v>276</v>
      </c>
      <c r="M43">
        <v>8</v>
      </c>
      <c r="N43">
        <v>4.8899999999999997</v>
      </c>
      <c r="O43" s="2">
        <v>102000000000</v>
      </c>
      <c r="P43" t="s">
        <v>277</v>
      </c>
      <c r="Q43">
        <v>221994135</v>
      </c>
      <c r="R43" t="s">
        <v>289</v>
      </c>
      <c r="S43" s="1">
        <v>42349.791666666664</v>
      </c>
      <c r="T43" s="17">
        <v>12</v>
      </c>
      <c r="U43" s="2">
        <v>1449860000000</v>
      </c>
      <c r="V43" s="2" t="s">
        <v>290</v>
      </c>
      <c r="W43">
        <v>738078</v>
      </c>
      <c r="X43" t="s">
        <v>291</v>
      </c>
      <c r="Y43" t="s">
        <v>38</v>
      </c>
      <c r="Z43" t="s">
        <v>292</v>
      </c>
      <c r="AA43">
        <v>-79.893478000000002</v>
      </c>
      <c r="AB43">
        <v>40.430318</v>
      </c>
      <c r="AD43">
        <v>35</v>
      </c>
      <c r="AE43" t="s">
        <v>48</v>
      </c>
      <c r="AF43" t="s">
        <v>40</v>
      </c>
    </row>
    <row r="44" spans="1:37" x14ac:dyDescent="0.2">
      <c r="A44">
        <v>13452572</v>
      </c>
      <c r="B44">
        <v>41</v>
      </c>
      <c r="C44" t="s">
        <v>293</v>
      </c>
      <c r="D44" s="1">
        <v>41718.611111111109</v>
      </c>
      <c r="E44" s="1" t="s">
        <v>294</v>
      </c>
      <c r="F44" t="s">
        <v>38</v>
      </c>
      <c r="G44" t="s">
        <v>72</v>
      </c>
      <c r="H44">
        <v>-79.989997860000003</v>
      </c>
      <c r="I44">
        <v>40.450000760000002</v>
      </c>
      <c r="J44">
        <v>1845</v>
      </c>
      <c r="K44" t="s">
        <v>40</v>
      </c>
      <c r="L44" t="s">
        <v>295</v>
      </c>
      <c r="M44">
        <v>14</v>
      </c>
      <c r="N44">
        <v>4.82</v>
      </c>
      <c r="O44">
        <v>61192071033</v>
      </c>
      <c r="P44" t="s">
        <v>296</v>
      </c>
      <c r="Q44">
        <v>222157919</v>
      </c>
      <c r="R44" t="s">
        <v>297</v>
      </c>
      <c r="S44" s="1">
        <v>42273.5</v>
      </c>
      <c r="T44" s="17">
        <v>9</v>
      </c>
      <c r="U44" s="2">
        <v>1443270000000</v>
      </c>
      <c r="V44" s="2" t="s">
        <v>298</v>
      </c>
      <c r="W44">
        <v>23668599</v>
      </c>
      <c r="X44" t="s">
        <v>299</v>
      </c>
      <c r="Y44" t="s">
        <v>38</v>
      </c>
      <c r="Z44" t="s">
        <v>300</v>
      </c>
      <c r="AA44">
        <v>-79.981399999999994</v>
      </c>
      <c r="AB44">
        <v>40.437488999999999</v>
      </c>
      <c r="AC44">
        <v>21</v>
      </c>
      <c r="AD44">
        <v>21</v>
      </c>
      <c r="AE44" t="s">
        <v>48</v>
      </c>
      <c r="AF44" t="s">
        <v>40</v>
      </c>
      <c r="AG44">
        <v>25</v>
      </c>
      <c r="AH44" t="s">
        <v>49</v>
      </c>
      <c r="AI44" t="s">
        <v>301</v>
      </c>
      <c r="AJ44">
        <v>1</v>
      </c>
      <c r="AK44" t="s">
        <v>302</v>
      </c>
    </row>
    <row r="45" spans="1:37" x14ac:dyDescent="0.2">
      <c r="A45">
        <v>882584</v>
      </c>
      <c r="B45">
        <v>18</v>
      </c>
      <c r="C45" t="s">
        <v>303</v>
      </c>
      <c r="D45" s="1">
        <v>39434.152083333334</v>
      </c>
      <c r="E45" t="s">
        <v>304</v>
      </c>
      <c r="F45" t="s">
        <v>38</v>
      </c>
      <c r="G45" t="s">
        <v>305</v>
      </c>
      <c r="H45">
        <v>-79.980003359999998</v>
      </c>
      <c r="I45">
        <v>40.349998470000003</v>
      </c>
      <c r="J45">
        <v>1250</v>
      </c>
      <c r="K45" t="s">
        <v>40</v>
      </c>
      <c r="L45" t="s">
        <v>306</v>
      </c>
      <c r="M45">
        <v>13</v>
      </c>
      <c r="N45">
        <v>4.53</v>
      </c>
      <c r="O45" s="2">
        <v>259000000000</v>
      </c>
      <c r="P45" t="s">
        <v>307</v>
      </c>
      <c r="Q45">
        <v>222255004</v>
      </c>
      <c r="R45" t="s">
        <v>308</v>
      </c>
      <c r="S45" s="1">
        <v>42217.822916666664</v>
      </c>
      <c r="T45" s="17">
        <v>8</v>
      </c>
      <c r="U45" s="2">
        <v>1438460000000</v>
      </c>
      <c r="V45" s="2" t="s">
        <v>309</v>
      </c>
      <c r="W45">
        <v>14048792</v>
      </c>
      <c r="X45" t="s">
        <v>310</v>
      </c>
      <c r="Y45" t="s">
        <v>38</v>
      </c>
      <c r="Z45" t="s">
        <v>311</v>
      </c>
      <c r="AA45">
        <v>-80.003165999999993</v>
      </c>
      <c r="AB45">
        <v>40.445183</v>
      </c>
      <c r="AD45">
        <v>14</v>
      </c>
      <c r="AE45" t="s">
        <v>48</v>
      </c>
      <c r="AF45" t="s">
        <v>40</v>
      </c>
    </row>
    <row r="46" spans="1:37" x14ac:dyDescent="0.2">
      <c r="A46">
        <v>882584</v>
      </c>
      <c r="B46">
        <v>18</v>
      </c>
      <c r="C46" t="s">
        <v>303</v>
      </c>
      <c r="D46" s="1">
        <v>39434.152083333334</v>
      </c>
      <c r="E46" t="s">
        <v>304</v>
      </c>
      <c r="F46" t="s">
        <v>38</v>
      </c>
      <c r="G46" t="s">
        <v>305</v>
      </c>
      <c r="H46">
        <v>-79.980003359999998</v>
      </c>
      <c r="I46">
        <v>40.349998470000003</v>
      </c>
      <c r="J46">
        <v>1250</v>
      </c>
      <c r="K46" t="s">
        <v>40</v>
      </c>
      <c r="L46" t="s">
        <v>306</v>
      </c>
      <c r="M46">
        <v>13</v>
      </c>
      <c r="N46">
        <v>4.53</v>
      </c>
      <c r="O46" s="2">
        <v>259000000000</v>
      </c>
      <c r="P46" t="s">
        <v>307</v>
      </c>
      <c r="Q46">
        <v>222255129</v>
      </c>
      <c r="R46" t="s">
        <v>312</v>
      </c>
      <c r="S46" s="1">
        <v>42239.375</v>
      </c>
      <c r="T46" s="17">
        <v>8</v>
      </c>
      <c r="U46" s="2">
        <v>1440320000000</v>
      </c>
      <c r="V46" s="2" t="s">
        <v>313</v>
      </c>
      <c r="W46">
        <v>6814352</v>
      </c>
      <c r="X46" t="s">
        <v>314</v>
      </c>
      <c r="Y46" t="s">
        <v>315</v>
      </c>
      <c r="Z46" t="s">
        <v>316</v>
      </c>
      <c r="AA46">
        <v>-80.029967999999997</v>
      </c>
      <c r="AB46">
        <v>40.583480999999999</v>
      </c>
      <c r="AD46">
        <v>24</v>
      </c>
      <c r="AE46" t="s">
        <v>48</v>
      </c>
      <c r="AF46" t="s">
        <v>40</v>
      </c>
    </row>
    <row r="47" spans="1:37" x14ac:dyDescent="0.2">
      <c r="A47">
        <v>882584</v>
      </c>
      <c r="B47">
        <v>18</v>
      </c>
      <c r="C47" t="s">
        <v>303</v>
      </c>
      <c r="D47" s="1">
        <v>39434.152083333334</v>
      </c>
      <c r="E47" t="s">
        <v>304</v>
      </c>
      <c r="F47" t="s">
        <v>38</v>
      </c>
      <c r="G47" t="s">
        <v>305</v>
      </c>
      <c r="H47">
        <v>-79.980003359999998</v>
      </c>
      <c r="I47">
        <v>40.349998470000003</v>
      </c>
      <c r="J47">
        <v>1250</v>
      </c>
      <c r="K47" t="s">
        <v>40</v>
      </c>
      <c r="L47" t="s">
        <v>306</v>
      </c>
      <c r="M47">
        <v>13</v>
      </c>
      <c r="N47">
        <v>4.53</v>
      </c>
      <c r="O47" s="2">
        <v>259000000000</v>
      </c>
      <c r="P47" t="s">
        <v>307</v>
      </c>
      <c r="Q47">
        <v>222255425</v>
      </c>
      <c r="R47" t="s">
        <v>317</v>
      </c>
      <c r="S47" s="1">
        <v>42220.791666666664</v>
      </c>
      <c r="T47" s="17">
        <v>8</v>
      </c>
      <c r="U47" s="2">
        <v>1438710000000</v>
      </c>
      <c r="V47" s="2" t="s">
        <v>318</v>
      </c>
      <c r="W47">
        <v>689526</v>
      </c>
      <c r="X47" t="s">
        <v>319</v>
      </c>
      <c r="Y47" t="s">
        <v>38</v>
      </c>
      <c r="Z47" t="s">
        <v>320</v>
      </c>
      <c r="AA47">
        <v>-80.013531999999998</v>
      </c>
      <c r="AB47">
        <v>40.445304999999998</v>
      </c>
      <c r="AD47">
        <v>5</v>
      </c>
      <c r="AE47" t="s">
        <v>48</v>
      </c>
      <c r="AF47" t="s">
        <v>40</v>
      </c>
    </row>
    <row r="48" spans="1:37" x14ac:dyDescent="0.2">
      <c r="A48">
        <v>882584</v>
      </c>
      <c r="B48">
        <v>18</v>
      </c>
      <c r="C48" t="s">
        <v>303</v>
      </c>
      <c r="D48" s="1">
        <v>39434.152083333334</v>
      </c>
      <c r="E48" t="s">
        <v>304</v>
      </c>
      <c r="F48" t="s">
        <v>38</v>
      </c>
      <c r="G48" t="s">
        <v>305</v>
      </c>
      <c r="H48">
        <v>-79.980003359999998</v>
      </c>
      <c r="I48">
        <v>40.349998470000003</v>
      </c>
      <c r="J48">
        <v>1250</v>
      </c>
      <c r="K48" t="s">
        <v>40</v>
      </c>
      <c r="L48" t="s">
        <v>306</v>
      </c>
      <c r="M48">
        <v>13</v>
      </c>
      <c r="N48">
        <v>4.53</v>
      </c>
      <c r="O48" s="2">
        <v>259000000000</v>
      </c>
      <c r="P48" t="s">
        <v>307</v>
      </c>
      <c r="Q48">
        <v>222255430</v>
      </c>
      <c r="R48" t="s">
        <v>317</v>
      </c>
      <c r="S48" s="1">
        <v>42234.791666666664</v>
      </c>
      <c r="T48" s="17">
        <v>8</v>
      </c>
      <c r="U48" s="2">
        <v>1439920000000</v>
      </c>
      <c r="V48" s="2" t="s">
        <v>318</v>
      </c>
      <c r="W48">
        <v>689526</v>
      </c>
      <c r="X48" t="s">
        <v>319</v>
      </c>
      <c r="Y48" t="s">
        <v>38</v>
      </c>
      <c r="Z48" t="s">
        <v>320</v>
      </c>
      <c r="AA48">
        <v>-80.013531999999998</v>
      </c>
      <c r="AB48">
        <v>40.445304999999998</v>
      </c>
      <c r="AD48">
        <v>4</v>
      </c>
      <c r="AE48" t="s">
        <v>48</v>
      </c>
      <c r="AF48" t="s">
        <v>40</v>
      </c>
    </row>
    <row r="49" spans="1:32" x14ac:dyDescent="0.2">
      <c r="A49">
        <v>882584</v>
      </c>
      <c r="B49">
        <v>18</v>
      </c>
      <c r="C49" t="s">
        <v>303</v>
      </c>
      <c r="D49" s="1">
        <v>39434.152083333334</v>
      </c>
      <c r="E49" t="s">
        <v>304</v>
      </c>
      <c r="F49" t="s">
        <v>38</v>
      </c>
      <c r="G49" t="s">
        <v>305</v>
      </c>
      <c r="H49">
        <v>-79.980003359999998</v>
      </c>
      <c r="I49">
        <v>40.349998470000003</v>
      </c>
      <c r="J49">
        <v>1250</v>
      </c>
      <c r="K49" t="s">
        <v>40</v>
      </c>
      <c r="L49" t="s">
        <v>306</v>
      </c>
      <c r="M49">
        <v>13</v>
      </c>
      <c r="N49">
        <v>4.53</v>
      </c>
      <c r="O49" s="2">
        <v>259000000000</v>
      </c>
      <c r="P49" t="s">
        <v>307</v>
      </c>
      <c r="Q49">
        <v>222255439</v>
      </c>
      <c r="R49" t="s">
        <v>317</v>
      </c>
      <c r="S49" s="1">
        <v>42262.791666666664</v>
      </c>
      <c r="T49" s="17">
        <v>9</v>
      </c>
      <c r="U49" s="2">
        <v>1442340000000</v>
      </c>
      <c r="V49" s="2" t="s">
        <v>318</v>
      </c>
      <c r="W49">
        <v>689526</v>
      </c>
      <c r="X49" t="s">
        <v>319</v>
      </c>
      <c r="Y49" t="s">
        <v>38</v>
      </c>
      <c r="Z49" t="s">
        <v>320</v>
      </c>
      <c r="AA49">
        <v>-80.013531999999998</v>
      </c>
      <c r="AB49">
        <v>40.445304999999998</v>
      </c>
      <c r="AD49">
        <v>5</v>
      </c>
      <c r="AE49" t="s">
        <v>48</v>
      </c>
      <c r="AF49" t="s">
        <v>40</v>
      </c>
    </row>
    <row r="50" spans="1:32" x14ac:dyDescent="0.2">
      <c r="A50">
        <v>13452012</v>
      </c>
      <c r="B50">
        <v>12</v>
      </c>
      <c r="C50" t="s">
        <v>321</v>
      </c>
      <c r="D50" s="1">
        <v>41718.581250000003</v>
      </c>
      <c r="E50" s="1" t="s">
        <v>322</v>
      </c>
      <c r="F50" t="s">
        <v>323</v>
      </c>
      <c r="G50" t="s">
        <v>324</v>
      </c>
      <c r="H50">
        <v>-80.290000919999997</v>
      </c>
      <c r="I50">
        <v>40.66999817</v>
      </c>
      <c r="J50">
        <v>673</v>
      </c>
      <c r="K50" t="s">
        <v>40</v>
      </c>
      <c r="L50" t="s">
        <v>325</v>
      </c>
      <c r="M50">
        <v>16</v>
      </c>
      <c r="N50">
        <v>4.83</v>
      </c>
      <c r="O50">
        <v>61194677033</v>
      </c>
      <c r="P50" t="s">
        <v>296</v>
      </c>
      <c r="Q50">
        <v>222291329</v>
      </c>
      <c r="R50" t="s">
        <v>326</v>
      </c>
      <c r="S50" s="1">
        <v>42294.458333333336</v>
      </c>
      <c r="T50" s="17">
        <v>10</v>
      </c>
      <c r="U50" s="2">
        <v>1445080000000</v>
      </c>
      <c r="V50" t="s">
        <v>327</v>
      </c>
      <c r="W50">
        <v>1259672</v>
      </c>
      <c r="X50" t="s">
        <v>328</v>
      </c>
      <c r="Y50" t="s">
        <v>329</v>
      </c>
      <c r="Z50" t="s">
        <v>330</v>
      </c>
      <c r="AA50">
        <v>-80.131400999999997</v>
      </c>
      <c r="AB50">
        <v>40.395653000000003</v>
      </c>
      <c r="AD50">
        <v>5</v>
      </c>
      <c r="AE50" t="s">
        <v>48</v>
      </c>
      <c r="AF50" t="s">
        <v>40</v>
      </c>
    </row>
    <row r="51" spans="1:32" x14ac:dyDescent="0.2">
      <c r="A51">
        <v>3113672</v>
      </c>
      <c r="B51">
        <v>12</v>
      </c>
      <c r="C51" t="s">
        <v>331</v>
      </c>
      <c r="D51" s="1">
        <v>40924.699305555558</v>
      </c>
      <c r="E51" s="1" t="s">
        <v>332</v>
      </c>
      <c r="F51" t="s">
        <v>200</v>
      </c>
      <c r="G51" t="s">
        <v>333</v>
      </c>
      <c r="H51">
        <v>-80.040000919999997</v>
      </c>
      <c r="I51">
        <v>40.319999690000003</v>
      </c>
      <c r="J51">
        <v>701</v>
      </c>
      <c r="K51" t="s">
        <v>181</v>
      </c>
      <c r="L51" t="s">
        <v>334</v>
      </c>
      <c r="M51">
        <v>4</v>
      </c>
      <c r="N51">
        <v>4.8499999999999996</v>
      </c>
      <c r="O51" s="2">
        <v>130000000000</v>
      </c>
      <c r="P51" t="s">
        <v>335</v>
      </c>
      <c r="Q51">
        <v>222320180</v>
      </c>
      <c r="R51" t="s">
        <v>336</v>
      </c>
      <c r="S51" s="1">
        <v>42223.833333333336</v>
      </c>
      <c r="T51" s="17">
        <v>8</v>
      </c>
      <c r="U51" s="2">
        <v>1438980000000</v>
      </c>
      <c r="V51" s="2" t="s">
        <v>337</v>
      </c>
      <c r="W51">
        <v>23813042</v>
      </c>
      <c r="X51" t="s">
        <v>338</v>
      </c>
      <c r="Y51" t="s">
        <v>339</v>
      </c>
      <c r="Z51" t="s">
        <v>340</v>
      </c>
      <c r="AA51">
        <v>-80.133003000000002</v>
      </c>
      <c r="AB51">
        <v>40.269016000000001</v>
      </c>
      <c r="AC51">
        <v>12</v>
      </c>
      <c r="AD51">
        <v>5</v>
      </c>
      <c r="AE51" t="s">
        <v>48</v>
      </c>
      <c r="AF51" t="s">
        <v>181</v>
      </c>
    </row>
    <row r="52" spans="1:32" x14ac:dyDescent="0.2">
      <c r="A52">
        <v>3113672</v>
      </c>
      <c r="B52">
        <v>12</v>
      </c>
      <c r="C52" t="s">
        <v>341</v>
      </c>
      <c r="D52" s="1">
        <v>40924.699305555558</v>
      </c>
      <c r="E52" s="1" t="s">
        <v>332</v>
      </c>
      <c r="F52" t="s">
        <v>200</v>
      </c>
      <c r="G52" t="s">
        <v>333</v>
      </c>
      <c r="H52">
        <v>-80.040000919999997</v>
      </c>
      <c r="I52">
        <v>40.319999690000003</v>
      </c>
      <c r="J52">
        <v>701</v>
      </c>
      <c r="K52" t="s">
        <v>181</v>
      </c>
      <c r="L52" t="s">
        <v>334</v>
      </c>
      <c r="M52">
        <v>4</v>
      </c>
      <c r="N52">
        <v>4.8499999999999996</v>
      </c>
      <c r="O52" s="2">
        <v>130000000000</v>
      </c>
      <c r="P52" t="s">
        <v>335</v>
      </c>
      <c r="Q52">
        <v>222320361</v>
      </c>
      <c r="R52" t="s">
        <v>336</v>
      </c>
      <c r="S52" s="1">
        <v>42259.833333333336</v>
      </c>
      <c r="T52" s="17">
        <v>9</v>
      </c>
      <c r="U52" s="2">
        <v>1442090000000</v>
      </c>
      <c r="V52" s="2" t="s">
        <v>342</v>
      </c>
      <c r="W52">
        <v>12238522</v>
      </c>
      <c r="X52" t="s">
        <v>343</v>
      </c>
      <c r="Y52" t="s">
        <v>339</v>
      </c>
      <c r="Z52" t="s">
        <v>344</v>
      </c>
      <c r="AA52">
        <v>-80.132675000000006</v>
      </c>
      <c r="AB52">
        <v>40.267924999999998</v>
      </c>
      <c r="AC52">
        <v>12</v>
      </c>
      <c r="AD52">
        <v>7</v>
      </c>
      <c r="AE52" t="s">
        <v>48</v>
      </c>
      <c r="AF52" t="s">
        <v>181</v>
      </c>
    </row>
    <row r="53" spans="1:32" x14ac:dyDescent="0.2">
      <c r="A53">
        <v>1756412</v>
      </c>
      <c r="B53">
        <v>597</v>
      </c>
      <c r="C53" t="s">
        <v>263</v>
      </c>
      <c r="D53" s="1">
        <v>40543.177083333336</v>
      </c>
      <c r="E53" s="1" t="s">
        <v>264</v>
      </c>
      <c r="F53" t="s">
        <v>38</v>
      </c>
      <c r="G53" t="s">
        <v>144</v>
      </c>
      <c r="H53">
        <v>-79.989997860000003</v>
      </c>
      <c r="I53">
        <v>40.450000760000002</v>
      </c>
      <c r="J53">
        <v>10357</v>
      </c>
      <c r="K53" t="s">
        <v>40</v>
      </c>
      <c r="L53" t="s">
        <v>265</v>
      </c>
      <c r="M53">
        <v>16</v>
      </c>
      <c r="N53">
        <v>4.53</v>
      </c>
      <c r="O53" s="2">
        <v>163000000000</v>
      </c>
      <c r="P53" t="s">
        <v>266</v>
      </c>
      <c r="Q53">
        <v>222380665</v>
      </c>
      <c r="R53" t="s">
        <v>345</v>
      </c>
      <c r="S53" s="1">
        <v>42223.8125</v>
      </c>
      <c r="T53" s="17">
        <v>8</v>
      </c>
      <c r="U53" s="2">
        <v>1438980000000</v>
      </c>
      <c r="V53" s="2" t="s">
        <v>346</v>
      </c>
      <c r="W53">
        <v>708815</v>
      </c>
      <c r="X53" t="s">
        <v>347</v>
      </c>
      <c r="Y53" t="s">
        <v>348</v>
      </c>
      <c r="Z53" t="s">
        <v>349</v>
      </c>
      <c r="AA53">
        <v>-80.007857000000001</v>
      </c>
      <c r="AB53">
        <v>40.290488000000003</v>
      </c>
      <c r="AD53">
        <v>4</v>
      </c>
      <c r="AE53" t="s">
        <v>48</v>
      </c>
      <c r="AF53" t="s">
        <v>40</v>
      </c>
    </row>
    <row r="54" spans="1:32" x14ac:dyDescent="0.2">
      <c r="A54">
        <v>1756412</v>
      </c>
      <c r="B54">
        <v>597</v>
      </c>
      <c r="C54" t="s">
        <v>263</v>
      </c>
      <c r="D54" s="1">
        <v>40543.177083333336</v>
      </c>
      <c r="E54" s="1" t="s">
        <v>264</v>
      </c>
      <c r="F54" t="s">
        <v>38</v>
      </c>
      <c r="G54" t="s">
        <v>144</v>
      </c>
      <c r="H54">
        <v>-79.989997860000003</v>
      </c>
      <c r="I54">
        <v>40.450000760000002</v>
      </c>
      <c r="J54">
        <v>10357</v>
      </c>
      <c r="K54" t="s">
        <v>40</v>
      </c>
      <c r="L54" t="s">
        <v>265</v>
      </c>
      <c r="M54">
        <v>16</v>
      </c>
      <c r="N54">
        <v>4.53</v>
      </c>
      <c r="O54" s="2">
        <v>163000000000</v>
      </c>
      <c r="P54" t="s">
        <v>266</v>
      </c>
      <c r="Q54">
        <v>222380693</v>
      </c>
      <c r="R54" t="s">
        <v>350</v>
      </c>
      <c r="S54" s="1">
        <v>42230.8125</v>
      </c>
      <c r="T54" s="17">
        <v>8</v>
      </c>
      <c r="U54" s="2">
        <v>1439580000000</v>
      </c>
      <c r="V54" s="2" t="s">
        <v>351</v>
      </c>
      <c r="W54">
        <v>24012359</v>
      </c>
      <c r="X54" t="s">
        <v>352</v>
      </c>
      <c r="Y54" t="s">
        <v>38</v>
      </c>
      <c r="Z54" t="s">
        <v>353</v>
      </c>
      <c r="AA54">
        <v>-79.995414999999994</v>
      </c>
      <c r="AB54">
        <v>40.302334000000002</v>
      </c>
      <c r="AD54">
        <v>9</v>
      </c>
      <c r="AE54" t="s">
        <v>48</v>
      </c>
      <c r="AF54" t="s">
        <v>40</v>
      </c>
    </row>
    <row r="55" spans="1:32" x14ac:dyDescent="0.2">
      <c r="A55">
        <v>1756412</v>
      </c>
      <c r="B55">
        <v>597</v>
      </c>
      <c r="C55" t="s">
        <v>263</v>
      </c>
      <c r="D55" s="1">
        <v>40543.177083333336</v>
      </c>
      <c r="E55" s="1" t="s">
        <v>264</v>
      </c>
      <c r="F55" t="s">
        <v>38</v>
      </c>
      <c r="G55" t="s">
        <v>144</v>
      </c>
      <c r="H55">
        <v>-79.989997860000003</v>
      </c>
      <c r="I55">
        <v>40.450000760000002</v>
      </c>
      <c r="J55">
        <v>10357</v>
      </c>
      <c r="K55" t="s">
        <v>40</v>
      </c>
      <c r="L55" t="s">
        <v>265</v>
      </c>
      <c r="M55">
        <v>16</v>
      </c>
      <c r="N55">
        <v>4.53</v>
      </c>
      <c r="O55" s="2">
        <v>163000000000</v>
      </c>
      <c r="P55" t="s">
        <v>266</v>
      </c>
      <c r="Q55">
        <v>222380710</v>
      </c>
      <c r="R55" t="s">
        <v>354</v>
      </c>
      <c r="S55" s="1">
        <v>42237.8125</v>
      </c>
      <c r="T55" s="17">
        <v>8</v>
      </c>
      <c r="U55" s="2">
        <v>1440190000000</v>
      </c>
      <c r="V55" s="2" t="s">
        <v>355</v>
      </c>
      <c r="W55">
        <v>708815</v>
      </c>
      <c r="X55" t="s">
        <v>347</v>
      </c>
      <c r="Y55" t="s">
        <v>348</v>
      </c>
      <c r="Z55" t="s">
        <v>349</v>
      </c>
      <c r="AA55">
        <v>-80.007857000000001</v>
      </c>
      <c r="AB55">
        <v>40.290488000000003</v>
      </c>
      <c r="AD55">
        <v>9</v>
      </c>
      <c r="AE55" t="s">
        <v>48</v>
      </c>
      <c r="AF55" t="s">
        <v>40</v>
      </c>
    </row>
    <row r="56" spans="1:32" x14ac:dyDescent="0.2">
      <c r="A56">
        <v>1756412</v>
      </c>
      <c r="B56">
        <v>597</v>
      </c>
      <c r="C56" t="s">
        <v>263</v>
      </c>
      <c r="D56" s="1">
        <v>40543.177083333336</v>
      </c>
      <c r="E56" s="1" t="s">
        <v>264</v>
      </c>
      <c r="F56" t="s">
        <v>38</v>
      </c>
      <c r="G56" t="s">
        <v>144</v>
      </c>
      <c r="H56">
        <v>-79.989997860000003</v>
      </c>
      <c r="I56">
        <v>40.450000760000002</v>
      </c>
      <c r="J56">
        <v>10357</v>
      </c>
      <c r="K56" t="s">
        <v>40</v>
      </c>
      <c r="L56" t="s">
        <v>265</v>
      </c>
      <c r="M56">
        <v>16</v>
      </c>
      <c r="N56">
        <v>4.53</v>
      </c>
      <c r="O56" s="2">
        <v>163000000000</v>
      </c>
      <c r="P56" t="s">
        <v>266</v>
      </c>
      <c r="Q56">
        <v>222380729</v>
      </c>
      <c r="R56" t="s">
        <v>356</v>
      </c>
      <c r="S56" s="1">
        <v>42244.8125</v>
      </c>
      <c r="T56" s="17">
        <v>8</v>
      </c>
      <c r="U56" s="2">
        <v>1440790000000</v>
      </c>
      <c r="V56" s="2" t="s">
        <v>357</v>
      </c>
      <c r="W56">
        <v>708815</v>
      </c>
      <c r="X56" t="s">
        <v>347</v>
      </c>
      <c r="Y56" t="s">
        <v>348</v>
      </c>
      <c r="Z56" t="s">
        <v>349</v>
      </c>
      <c r="AA56">
        <v>-80.007857000000001</v>
      </c>
      <c r="AB56">
        <v>40.290488000000003</v>
      </c>
      <c r="AD56">
        <v>16</v>
      </c>
      <c r="AE56" t="s">
        <v>48</v>
      </c>
      <c r="AF56" t="s">
        <v>40</v>
      </c>
    </row>
    <row r="57" spans="1:32" x14ac:dyDescent="0.2">
      <c r="A57">
        <v>1756412</v>
      </c>
      <c r="B57">
        <v>597</v>
      </c>
      <c r="C57" t="s">
        <v>263</v>
      </c>
      <c r="D57" s="1">
        <v>40543.177083333336</v>
      </c>
      <c r="E57" s="1" t="s">
        <v>264</v>
      </c>
      <c r="F57" t="s">
        <v>38</v>
      </c>
      <c r="G57" t="s">
        <v>144</v>
      </c>
      <c r="H57">
        <v>-79.989997860000003</v>
      </c>
      <c r="I57">
        <v>40.450000760000002</v>
      </c>
      <c r="J57">
        <v>10357</v>
      </c>
      <c r="K57" t="s">
        <v>40</v>
      </c>
      <c r="L57" t="s">
        <v>265</v>
      </c>
      <c r="M57">
        <v>16</v>
      </c>
      <c r="N57">
        <v>4.53</v>
      </c>
      <c r="O57" s="2">
        <v>163000000000</v>
      </c>
      <c r="P57" t="s">
        <v>266</v>
      </c>
      <c r="Q57">
        <v>222380749</v>
      </c>
      <c r="R57" t="s">
        <v>358</v>
      </c>
      <c r="S57" s="1">
        <v>42251.8125</v>
      </c>
      <c r="T57" s="17">
        <v>9</v>
      </c>
      <c r="U57" s="2">
        <v>1441400000000</v>
      </c>
      <c r="V57" t="s">
        <v>359</v>
      </c>
      <c r="W57">
        <v>708815</v>
      </c>
      <c r="X57" t="s">
        <v>347</v>
      </c>
      <c r="Y57" t="s">
        <v>348</v>
      </c>
      <c r="Z57" t="s">
        <v>349</v>
      </c>
      <c r="AA57">
        <v>-80.007857000000001</v>
      </c>
      <c r="AB57">
        <v>40.290488000000003</v>
      </c>
      <c r="AD57">
        <v>17</v>
      </c>
      <c r="AE57" t="s">
        <v>48</v>
      </c>
      <c r="AF57" t="s">
        <v>40</v>
      </c>
    </row>
    <row r="58" spans="1:32" x14ac:dyDescent="0.2">
      <c r="A58">
        <v>7047252</v>
      </c>
      <c r="B58">
        <v>13</v>
      </c>
      <c r="C58" t="s">
        <v>360</v>
      </c>
      <c r="D58" s="1">
        <v>41310.880555555559</v>
      </c>
      <c r="E58" s="1" t="s">
        <v>361</v>
      </c>
      <c r="F58" t="s">
        <v>46</v>
      </c>
      <c r="G58" t="s">
        <v>144</v>
      </c>
      <c r="H58">
        <v>-80.150001529999997</v>
      </c>
      <c r="I58">
        <v>40.549999239999998</v>
      </c>
      <c r="J58">
        <v>152</v>
      </c>
      <c r="K58" t="s">
        <v>181</v>
      </c>
      <c r="L58" t="s">
        <v>362</v>
      </c>
      <c r="M58">
        <v>8</v>
      </c>
      <c r="N58">
        <v>4.8</v>
      </c>
      <c r="O58">
        <v>96420010027</v>
      </c>
      <c r="P58" t="s">
        <v>363</v>
      </c>
      <c r="Q58">
        <v>222431068</v>
      </c>
      <c r="R58" t="s">
        <v>364</v>
      </c>
      <c r="S58" s="1">
        <v>42217.791666666664</v>
      </c>
      <c r="T58" s="17">
        <v>8</v>
      </c>
      <c r="U58" s="2">
        <v>1438460000000</v>
      </c>
      <c r="V58" s="2" t="s">
        <v>365</v>
      </c>
      <c r="W58">
        <v>23823751</v>
      </c>
      <c r="X58" t="s">
        <v>366</v>
      </c>
      <c r="Y58" t="s">
        <v>367</v>
      </c>
      <c r="Z58" t="s">
        <v>368</v>
      </c>
      <c r="AA58">
        <v>-80.317322000000004</v>
      </c>
      <c r="AB58">
        <v>40.697280999999997</v>
      </c>
      <c r="AD58">
        <v>9</v>
      </c>
      <c r="AE58" t="s">
        <v>48</v>
      </c>
      <c r="AF58" t="s">
        <v>181</v>
      </c>
    </row>
    <row r="59" spans="1:32" x14ac:dyDescent="0.2">
      <c r="A59">
        <v>1349042</v>
      </c>
      <c r="B59">
        <v>67</v>
      </c>
      <c r="C59" t="s">
        <v>369</v>
      </c>
      <c r="D59" s="1">
        <v>39817.231249999997</v>
      </c>
      <c r="E59" s="1" t="s">
        <v>370</v>
      </c>
      <c r="F59" t="s">
        <v>38</v>
      </c>
      <c r="G59" t="s">
        <v>371</v>
      </c>
      <c r="H59">
        <v>-79.91999817</v>
      </c>
      <c r="I59">
        <v>40.430000309999997</v>
      </c>
      <c r="J59">
        <v>1005</v>
      </c>
      <c r="K59" t="s">
        <v>40</v>
      </c>
      <c r="L59" t="s">
        <v>372</v>
      </c>
      <c r="M59">
        <v>5</v>
      </c>
      <c r="N59">
        <v>4.88</v>
      </c>
      <c r="O59" s="2">
        <v>225000000000</v>
      </c>
      <c r="P59" t="s">
        <v>373</v>
      </c>
      <c r="Q59">
        <v>222451253</v>
      </c>
      <c r="R59" t="s">
        <v>374</v>
      </c>
      <c r="S59" s="1">
        <v>42279.791666666664</v>
      </c>
      <c r="T59" s="17">
        <v>10</v>
      </c>
      <c r="U59" s="2">
        <v>1443810000000</v>
      </c>
      <c r="V59" s="2" t="s">
        <v>375</v>
      </c>
      <c r="W59">
        <v>23825584</v>
      </c>
      <c r="X59" t="s">
        <v>129</v>
      </c>
      <c r="Y59" t="s">
        <v>38</v>
      </c>
      <c r="Z59" t="s">
        <v>376</v>
      </c>
      <c r="AA59">
        <v>-79.979095000000001</v>
      </c>
      <c r="AB59">
        <v>40.686523000000001</v>
      </c>
      <c r="AD59">
        <v>8</v>
      </c>
      <c r="AE59" t="s">
        <v>48</v>
      </c>
      <c r="AF59" t="s">
        <v>40</v>
      </c>
    </row>
    <row r="60" spans="1:32" x14ac:dyDescent="0.2">
      <c r="A60">
        <v>1756412</v>
      </c>
      <c r="B60">
        <v>597</v>
      </c>
      <c r="C60" t="s">
        <v>263</v>
      </c>
      <c r="D60" s="1">
        <v>40543.177083333336</v>
      </c>
      <c r="E60" s="1" t="s">
        <v>264</v>
      </c>
      <c r="F60" t="s">
        <v>38</v>
      </c>
      <c r="G60" t="s">
        <v>144</v>
      </c>
      <c r="H60">
        <v>-79.989997860000003</v>
      </c>
      <c r="I60">
        <v>40.450000760000002</v>
      </c>
      <c r="J60">
        <v>10357</v>
      </c>
      <c r="K60" t="s">
        <v>40</v>
      </c>
      <c r="L60" t="s">
        <v>265</v>
      </c>
      <c r="M60">
        <v>16</v>
      </c>
      <c r="N60">
        <v>4.53</v>
      </c>
      <c r="O60" s="2">
        <v>163000000000</v>
      </c>
      <c r="P60" t="s">
        <v>266</v>
      </c>
      <c r="Q60">
        <v>222465123</v>
      </c>
      <c r="R60" t="s">
        <v>377</v>
      </c>
      <c r="S60" s="1">
        <v>42218.8125</v>
      </c>
      <c r="T60" s="17">
        <v>8</v>
      </c>
      <c r="U60" s="2">
        <v>1438540000000</v>
      </c>
      <c r="V60" s="2" t="s">
        <v>378</v>
      </c>
      <c r="W60">
        <v>1017057</v>
      </c>
      <c r="X60" t="s">
        <v>379</v>
      </c>
      <c r="Y60" t="s">
        <v>380</v>
      </c>
      <c r="Z60" t="s">
        <v>381</v>
      </c>
      <c r="AA60">
        <v>-79.928057999999993</v>
      </c>
      <c r="AB60">
        <v>40.569817999999998</v>
      </c>
      <c r="AD60">
        <v>13</v>
      </c>
      <c r="AE60" t="s">
        <v>48</v>
      </c>
      <c r="AF60" t="s">
        <v>40</v>
      </c>
    </row>
    <row r="61" spans="1:32" x14ac:dyDescent="0.2">
      <c r="A61">
        <v>1756412</v>
      </c>
      <c r="B61">
        <v>597</v>
      </c>
      <c r="C61" t="s">
        <v>263</v>
      </c>
      <c r="D61" s="1">
        <v>40543.177083333336</v>
      </c>
      <c r="E61" s="1" t="s">
        <v>264</v>
      </c>
      <c r="F61" t="s">
        <v>38</v>
      </c>
      <c r="G61" t="s">
        <v>144</v>
      </c>
      <c r="H61">
        <v>-79.989997860000003</v>
      </c>
      <c r="I61">
        <v>40.450000760000002</v>
      </c>
      <c r="J61">
        <v>10357</v>
      </c>
      <c r="K61" t="s">
        <v>40</v>
      </c>
      <c r="L61" t="s">
        <v>265</v>
      </c>
      <c r="M61">
        <v>16</v>
      </c>
      <c r="N61">
        <v>4.53</v>
      </c>
      <c r="O61" s="2">
        <v>163000000000</v>
      </c>
      <c r="P61" t="s">
        <v>266</v>
      </c>
      <c r="Q61">
        <v>222465145</v>
      </c>
      <c r="R61" t="s">
        <v>382</v>
      </c>
      <c r="S61" s="1">
        <v>42225.8125</v>
      </c>
      <c r="T61" s="17">
        <v>8</v>
      </c>
      <c r="U61" s="2">
        <v>1439150000000</v>
      </c>
      <c r="V61" s="2" t="s">
        <v>383</v>
      </c>
      <c r="W61">
        <v>1017057</v>
      </c>
      <c r="X61" t="s">
        <v>379</v>
      </c>
      <c r="Y61" t="s">
        <v>380</v>
      </c>
      <c r="Z61" t="s">
        <v>381</v>
      </c>
      <c r="AA61">
        <v>-79.928057999999993</v>
      </c>
      <c r="AB61">
        <v>40.569817999999998</v>
      </c>
      <c r="AD61">
        <v>9</v>
      </c>
      <c r="AE61" t="s">
        <v>48</v>
      </c>
      <c r="AF61" t="s">
        <v>40</v>
      </c>
    </row>
    <row r="62" spans="1:32" x14ac:dyDescent="0.2">
      <c r="A62">
        <v>1756412</v>
      </c>
      <c r="B62">
        <v>597</v>
      </c>
      <c r="C62" t="s">
        <v>263</v>
      </c>
      <c r="D62" s="1">
        <v>40543.177083333336</v>
      </c>
      <c r="E62" s="1" t="s">
        <v>264</v>
      </c>
      <c r="F62" t="s">
        <v>38</v>
      </c>
      <c r="G62" t="s">
        <v>144</v>
      </c>
      <c r="H62">
        <v>-79.989997860000003</v>
      </c>
      <c r="I62">
        <v>40.450000760000002</v>
      </c>
      <c r="J62">
        <v>10357</v>
      </c>
      <c r="K62" t="s">
        <v>40</v>
      </c>
      <c r="L62" t="s">
        <v>265</v>
      </c>
      <c r="M62">
        <v>16</v>
      </c>
      <c r="N62">
        <v>4.53</v>
      </c>
      <c r="O62" s="2">
        <v>163000000000</v>
      </c>
      <c r="P62" t="s">
        <v>266</v>
      </c>
      <c r="Q62">
        <v>222465164</v>
      </c>
      <c r="R62" t="s">
        <v>384</v>
      </c>
      <c r="S62" s="1">
        <v>42232.8125</v>
      </c>
      <c r="T62" s="17">
        <v>8</v>
      </c>
      <c r="U62" s="2">
        <v>1439750000000</v>
      </c>
      <c r="V62" s="2" t="s">
        <v>385</v>
      </c>
      <c r="W62">
        <v>1017057</v>
      </c>
      <c r="X62" t="s">
        <v>379</v>
      </c>
      <c r="Y62" t="s">
        <v>380</v>
      </c>
      <c r="Z62" t="s">
        <v>381</v>
      </c>
      <c r="AA62">
        <v>-79.928057999999993</v>
      </c>
      <c r="AB62">
        <v>40.569817999999998</v>
      </c>
      <c r="AD62">
        <v>31</v>
      </c>
      <c r="AE62" t="s">
        <v>48</v>
      </c>
      <c r="AF62" t="s">
        <v>40</v>
      </c>
    </row>
    <row r="63" spans="1:32" x14ac:dyDescent="0.2">
      <c r="A63">
        <v>1756412</v>
      </c>
      <c r="B63">
        <v>597</v>
      </c>
      <c r="C63" t="s">
        <v>263</v>
      </c>
      <c r="D63" s="1">
        <v>40543.177083333336</v>
      </c>
      <c r="E63" s="1" t="s">
        <v>264</v>
      </c>
      <c r="F63" t="s">
        <v>38</v>
      </c>
      <c r="G63" t="s">
        <v>144</v>
      </c>
      <c r="H63">
        <v>-79.989997860000003</v>
      </c>
      <c r="I63">
        <v>40.450000760000002</v>
      </c>
      <c r="J63">
        <v>10357</v>
      </c>
      <c r="K63" t="s">
        <v>40</v>
      </c>
      <c r="L63" t="s">
        <v>265</v>
      </c>
      <c r="M63">
        <v>16</v>
      </c>
      <c r="N63">
        <v>4.53</v>
      </c>
      <c r="O63" s="2">
        <v>163000000000</v>
      </c>
      <c r="P63" t="s">
        <v>266</v>
      </c>
      <c r="Q63">
        <v>222465191</v>
      </c>
      <c r="R63" t="s">
        <v>386</v>
      </c>
      <c r="S63" s="1">
        <v>42239.8125</v>
      </c>
      <c r="T63" s="17">
        <v>8</v>
      </c>
      <c r="U63" s="2">
        <v>1440360000000</v>
      </c>
      <c r="V63" s="2" t="s">
        <v>387</v>
      </c>
      <c r="W63">
        <v>1017057</v>
      </c>
      <c r="X63" t="s">
        <v>379</v>
      </c>
      <c r="Y63" t="s">
        <v>380</v>
      </c>
      <c r="Z63" t="s">
        <v>381</v>
      </c>
      <c r="AA63">
        <v>-79.928057999999993</v>
      </c>
      <c r="AB63">
        <v>40.569817999999998</v>
      </c>
      <c r="AD63">
        <v>7</v>
      </c>
      <c r="AE63" t="s">
        <v>48</v>
      </c>
      <c r="AF63" t="s">
        <v>40</v>
      </c>
    </row>
    <row r="64" spans="1:32" x14ac:dyDescent="0.2">
      <c r="A64">
        <v>1756412</v>
      </c>
      <c r="B64">
        <v>597</v>
      </c>
      <c r="C64" t="s">
        <v>263</v>
      </c>
      <c r="D64" s="1">
        <v>40543.177083333336</v>
      </c>
      <c r="E64" s="1" t="s">
        <v>264</v>
      </c>
      <c r="F64" t="s">
        <v>38</v>
      </c>
      <c r="G64" t="s">
        <v>144</v>
      </c>
      <c r="H64">
        <v>-79.989997860000003</v>
      </c>
      <c r="I64">
        <v>40.450000760000002</v>
      </c>
      <c r="J64">
        <v>10357</v>
      </c>
      <c r="K64" t="s">
        <v>40</v>
      </c>
      <c r="L64" t="s">
        <v>265</v>
      </c>
      <c r="M64">
        <v>16</v>
      </c>
      <c r="N64">
        <v>4.53</v>
      </c>
      <c r="O64" s="2">
        <v>163000000000</v>
      </c>
      <c r="P64" t="s">
        <v>266</v>
      </c>
      <c r="Q64">
        <v>222465225</v>
      </c>
      <c r="R64" t="s">
        <v>388</v>
      </c>
      <c r="S64" s="1">
        <v>42246.8125</v>
      </c>
      <c r="T64" s="17">
        <v>8</v>
      </c>
      <c r="U64" s="2">
        <v>1440960000000</v>
      </c>
      <c r="V64" s="2" t="s">
        <v>389</v>
      </c>
      <c r="W64">
        <v>1017057</v>
      </c>
      <c r="X64" t="s">
        <v>379</v>
      </c>
      <c r="Y64" t="s">
        <v>380</v>
      </c>
      <c r="Z64" t="s">
        <v>381</v>
      </c>
      <c r="AA64">
        <v>-79.928057999999993</v>
      </c>
      <c r="AB64">
        <v>40.569817999999998</v>
      </c>
      <c r="AD64">
        <v>15</v>
      </c>
      <c r="AE64" t="s">
        <v>48</v>
      </c>
      <c r="AF64" t="s">
        <v>40</v>
      </c>
    </row>
    <row r="65" spans="1:37" x14ac:dyDescent="0.2">
      <c r="A65">
        <v>1640771</v>
      </c>
      <c r="B65">
        <v>11</v>
      </c>
      <c r="C65" t="s">
        <v>103</v>
      </c>
      <c r="D65" s="1">
        <v>40303.024305555555</v>
      </c>
      <c r="E65" t="s">
        <v>104</v>
      </c>
      <c r="F65" t="s">
        <v>38</v>
      </c>
      <c r="G65" t="s">
        <v>72</v>
      </c>
      <c r="H65">
        <v>-79.930000309999997</v>
      </c>
      <c r="I65">
        <v>40.450000760000002</v>
      </c>
      <c r="J65">
        <v>1443</v>
      </c>
      <c r="K65" t="s">
        <v>40</v>
      </c>
      <c r="L65" t="s">
        <v>105</v>
      </c>
      <c r="M65">
        <v>14</v>
      </c>
      <c r="N65">
        <v>4.74</v>
      </c>
      <c r="O65" s="2">
        <v>183000000000</v>
      </c>
      <c r="P65" t="s">
        <v>106</v>
      </c>
      <c r="Q65">
        <v>222466126</v>
      </c>
      <c r="R65" t="s">
        <v>390</v>
      </c>
      <c r="S65" s="1">
        <v>42313.770833333336</v>
      </c>
      <c r="T65" s="17">
        <v>11</v>
      </c>
      <c r="U65" s="2">
        <v>1446750000000</v>
      </c>
      <c r="V65" s="2" t="s">
        <v>391</v>
      </c>
      <c r="W65">
        <v>19939642</v>
      </c>
      <c r="X65" t="s">
        <v>392</v>
      </c>
      <c r="Y65" t="s">
        <v>38</v>
      </c>
      <c r="Z65" t="s">
        <v>393</v>
      </c>
      <c r="AA65">
        <v>-79.923996000000002</v>
      </c>
      <c r="AB65">
        <v>40.46228</v>
      </c>
      <c r="AD65">
        <v>60</v>
      </c>
      <c r="AE65" t="s">
        <v>48</v>
      </c>
      <c r="AF65" t="s">
        <v>40</v>
      </c>
    </row>
    <row r="66" spans="1:37" x14ac:dyDescent="0.2">
      <c r="A66">
        <v>18212345</v>
      </c>
      <c r="B66">
        <v>12</v>
      </c>
      <c r="C66" t="s">
        <v>394</v>
      </c>
      <c r="D66" s="1">
        <v>41967.905555555553</v>
      </c>
      <c r="E66" s="1" t="s">
        <v>395</v>
      </c>
      <c r="F66" t="s">
        <v>38</v>
      </c>
      <c r="G66" t="s">
        <v>72</v>
      </c>
      <c r="H66">
        <v>-79.980003359999998</v>
      </c>
      <c r="I66">
        <v>40.450000760000002</v>
      </c>
      <c r="J66">
        <v>305</v>
      </c>
      <c r="K66" t="s">
        <v>40</v>
      </c>
      <c r="L66" t="s">
        <v>396</v>
      </c>
      <c r="M66">
        <v>15</v>
      </c>
      <c r="N66">
        <v>5</v>
      </c>
      <c r="O66">
        <v>39653065036</v>
      </c>
      <c r="P66" t="s">
        <v>397</v>
      </c>
      <c r="Q66">
        <v>222481729</v>
      </c>
      <c r="R66" t="s">
        <v>398</v>
      </c>
      <c r="S66" s="1">
        <v>42222.770833333336</v>
      </c>
      <c r="T66" s="17">
        <v>8</v>
      </c>
      <c r="U66" s="2">
        <v>1438890000000</v>
      </c>
      <c r="V66" s="2" t="s">
        <v>399</v>
      </c>
      <c r="W66">
        <v>23828949</v>
      </c>
      <c r="X66" t="s">
        <v>400</v>
      </c>
      <c r="Y66" t="s">
        <v>38</v>
      </c>
      <c r="Z66" t="s">
        <v>401</v>
      </c>
      <c r="AA66">
        <v>-80.021422999999999</v>
      </c>
      <c r="AB66">
        <v>40.394398000000002</v>
      </c>
      <c r="AD66">
        <v>14</v>
      </c>
      <c r="AE66" t="s">
        <v>48</v>
      </c>
      <c r="AF66" t="s">
        <v>40</v>
      </c>
    </row>
    <row r="67" spans="1:37" x14ac:dyDescent="0.2">
      <c r="A67">
        <v>14957372</v>
      </c>
      <c r="B67">
        <v>5</v>
      </c>
      <c r="C67" t="s">
        <v>244</v>
      </c>
      <c r="D67" s="1">
        <v>41798.817361111112</v>
      </c>
      <c r="E67" s="1" t="s">
        <v>245</v>
      </c>
      <c r="F67" t="s">
        <v>246</v>
      </c>
      <c r="G67" t="s">
        <v>247</v>
      </c>
      <c r="H67">
        <v>-80.11000061</v>
      </c>
      <c r="I67">
        <v>40.709999080000003</v>
      </c>
      <c r="J67">
        <v>252</v>
      </c>
      <c r="K67" t="s">
        <v>40</v>
      </c>
      <c r="L67" t="s">
        <v>248</v>
      </c>
      <c r="M67">
        <v>14</v>
      </c>
      <c r="N67">
        <v>4.91</v>
      </c>
      <c r="O67">
        <v>54262249033</v>
      </c>
      <c r="P67" t="s">
        <v>249</v>
      </c>
      <c r="Q67">
        <v>222504388</v>
      </c>
      <c r="R67" t="s">
        <v>402</v>
      </c>
      <c r="S67" s="1">
        <v>42267.791666666664</v>
      </c>
      <c r="T67" s="17">
        <v>9</v>
      </c>
      <c r="U67" s="2">
        <v>1442780000000</v>
      </c>
      <c r="V67" s="2" t="s">
        <v>403</v>
      </c>
      <c r="W67">
        <v>23831383</v>
      </c>
      <c r="X67" t="s">
        <v>404</v>
      </c>
      <c r="Y67" t="s">
        <v>38</v>
      </c>
      <c r="Z67" t="s">
        <v>405</v>
      </c>
      <c r="AA67">
        <v>-79.962051000000002</v>
      </c>
      <c r="AB67">
        <v>40.441550999999997</v>
      </c>
      <c r="AD67">
        <v>36</v>
      </c>
      <c r="AE67" t="s">
        <v>48</v>
      </c>
      <c r="AF67" t="s">
        <v>40</v>
      </c>
    </row>
    <row r="68" spans="1:37" x14ac:dyDescent="0.2">
      <c r="A68">
        <v>16942182</v>
      </c>
      <c r="B68">
        <v>17</v>
      </c>
      <c r="C68" t="s">
        <v>406</v>
      </c>
      <c r="D68" s="1">
        <v>41893.853472222225</v>
      </c>
      <c r="E68" s="1" t="s">
        <v>407</v>
      </c>
      <c r="F68" t="s">
        <v>408</v>
      </c>
      <c r="G68" t="s">
        <v>144</v>
      </c>
      <c r="H68">
        <v>-79.61000061</v>
      </c>
      <c r="I68">
        <v>40.33000183</v>
      </c>
      <c r="J68">
        <v>35</v>
      </c>
      <c r="K68" t="s">
        <v>181</v>
      </c>
      <c r="L68" t="s">
        <v>409</v>
      </c>
      <c r="M68">
        <v>12</v>
      </c>
      <c r="N68">
        <v>4.91</v>
      </c>
      <c r="O68">
        <v>46051130035</v>
      </c>
      <c r="P68" t="s">
        <v>410</v>
      </c>
      <c r="Q68">
        <v>222510459</v>
      </c>
      <c r="R68" t="s">
        <v>411</v>
      </c>
      <c r="S68" s="1">
        <v>42224.416666666664</v>
      </c>
      <c r="T68" s="17">
        <v>8</v>
      </c>
      <c r="U68" s="2">
        <v>1439030000000</v>
      </c>
      <c r="V68" s="2" t="s">
        <v>412</v>
      </c>
      <c r="W68" t="s">
        <v>208</v>
      </c>
      <c r="AD68">
        <v>3</v>
      </c>
      <c r="AE68" t="s">
        <v>48</v>
      </c>
      <c r="AF68" t="s">
        <v>181</v>
      </c>
      <c r="AG68">
        <v>27</v>
      </c>
      <c r="AH68" t="s">
        <v>49</v>
      </c>
      <c r="AI68" t="s">
        <v>50</v>
      </c>
      <c r="AJ68">
        <v>0</v>
      </c>
      <c r="AK68" t="s">
        <v>51</v>
      </c>
    </row>
    <row r="69" spans="1:37" x14ac:dyDescent="0.2">
      <c r="A69">
        <v>1756412</v>
      </c>
      <c r="B69">
        <v>597</v>
      </c>
      <c r="C69" t="s">
        <v>263</v>
      </c>
      <c r="D69" s="1">
        <v>40543.177083333336</v>
      </c>
      <c r="E69" s="1" t="s">
        <v>264</v>
      </c>
      <c r="F69" t="s">
        <v>38</v>
      </c>
      <c r="G69" t="s">
        <v>144</v>
      </c>
      <c r="H69">
        <v>-79.989997860000003</v>
      </c>
      <c r="I69">
        <v>40.450000760000002</v>
      </c>
      <c r="J69">
        <v>10357</v>
      </c>
      <c r="K69" t="s">
        <v>40</v>
      </c>
      <c r="L69" t="s">
        <v>265</v>
      </c>
      <c r="M69">
        <v>16</v>
      </c>
      <c r="N69">
        <v>4.53</v>
      </c>
      <c r="O69" s="2">
        <v>163000000000</v>
      </c>
      <c r="P69" t="s">
        <v>266</v>
      </c>
      <c r="Q69">
        <v>222532456</v>
      </c>
      <c r="R69" t="s">
        <v>413</v>
      </c>
      <c r="S69" s="1">
        <v>42218.854166666664</v>
      </c>
      <c r="T69" s="17">
        <v>8</v>
      </c>
      <c r="U69" s="2">
        <v>1438550000000</v>
      </c>
      <c r="V69" s="2" t="s">
        <v>414</v>
      </c>
      <c r="W69">
        <v>1006725</v>
      </c>
      <c r="X69" t="s">
        <v>415</v>
      </c>
      <c r="Y69" t="s">
        <v>38</v>
      </c>
      <c r="Z69" t="s">
        <v>416</v>
      </c>
      <c r="AA69">
        <v>-79.947198999999998</v>
      </c>
      <c r="AB69">
        <v>40.440168999999997</v>
      </c>
      <c r="AD69">
        <v>3</v>
      </c>
      <c r="AE69" t="s">
        <v>48</v>
      </c>
      <c r="AF69" t="s">
        <v>40</v>
      </c>
    </row>
    <row r="70" spans="1:37" x14ac:dyDescent="0.2">
      <c r="A70">
        <v>1756412</v>
      </c>
      <c r="B70">
        <v>597</v>
      </c>
      <c r="C70" t="s">
        <v>263</v>
      </c>
      <c r="D70" s="1">
        <v>40543.177083333336</v>
      </c>
      <c r="E70" s="1" t="s">
        <v>264</v>
      </c>
      <c r="F70" t="s">
        <v>38</v>
      </c>
      <c r="G70" t="s">
        <v>144</v>
      </c>
      <c r="H70">
        <v>-79.989997860000003</v>
      </c>
      <c r="I70">
        <v>40.450000760000002</v>
      </c>
      <c r="J70">
        <v>10357</v>
      </c>
      <c r="K70" t="s">
        <v>40</v>
      </c>
      <c r="L70" t="s">
        <v>265</v>
      </c>
      <c r="M70">
        <v>16</v>
      </c>
      <c r="N70">
        <v>4.53</v>
      </c>
      <c r="O70" s="2">
        <v>163000000000</v>
      </c>
      <c r="P70" t="s">
        <v>266</v>
      </c>
      <c r="Q70">
        <v>222532488</v>
      </c>
      <c r="R70" t="s">
        <v>417</v>
      </c>
      <c r="S70" s="1">
        <v>42221.854166666664</v>
      </c>
      <c r="T70" s="17">
        <v>8</v>
      </c>
      <c r="U70" s="2">
        <v>1438810000000</v>
      </c>
      <c r="V70" s="2" t="s">
        <v>418</v>
      </c>
      <c r="W70">
        <v>1006725</v>
      </c>
      <c r="X70" t="s">
        <v>415</v>
      </c>
      <c r="Y70" t="s">
        <v>38</v>
      </c>
      <c r="Z70" t="s">
        <v>416</v>
      </c>
      <c r="AA70">
        <v>-79.947198999999998</v>
      </c>
      <c r="AB70">
        <v>40.440168999999997</v>
      </c>
      <c r="AD70">
        <v>22</v>
      </c>
      <c r="AE70" t="s">
        <v>48</v>
      </c>
      <c r="AF70" t="s">
        <v>40</v>
      </c>
    </row>
    <row r="71" spans="1:37" x14ac:dyDescent="0.2">
      <c r="A71">
        <v>1756412</v>
      </c>
      <c r="B71">
        <v>597</v>
      </c>
      <c r="C71" t="s">
        <v>263</v>
      </c>
      <c r="D71" s="1">
        <v>40543.177083333336</v>
      </c>
      <c r="E71" s="1" t="s">
        <v>264</v>
      </c>
      <c r="F71" t="s">
        <v>38</v>
      </c>
      <c r="G71" t="s">
        <v>144</v>
      </c>
      <c r="H71">
        <v>-79.989997860000003</v>
      </c>
      <c r="I71">
        <v>40.450000760000002</v>
      </c>
      <c r="J71">
        <v>10357</v>
      </c>
      <c r="K71" t="s">
        <v>40</v>
      </c>
      <c r="L71" t="s">
        <v>265</v>
      </c>
      <c r="M71">
        <v>16</v>
      </c>
      <c r="N71">
        <v>4.53</v>
      </c>
      <c r="O71" s="2">
        <v>163000000000</v>
      </c>
      <c r="P71" t="s">
        <v>266</v>
      </c>
      <c r="Q71">
        <v>222532548</v>
      </c>
      <c r="R71" t="s">
        <v>419</v>
      </c>
      <c r="S71" s="1">
        <v>42228.84375</v>
      </c>
      <c r="T71" s="17">
        <v>8</v>
      </c>
      <c r="U71" s="2">
        <v>1439410000000</v>
      </c>
      <c r="V71" s="2" t="s">
        <v>418</v>
      </c>
      <c r="W71">
        <v>1006725</v>
      </c>
      <c r="X71" t="s">
        <v>415</v>
      </c>
      <c r="Y71" t="s">
        <v>38</v>
      </c>
      <c r="Z71" t="s">
        <v>416</v>
      </c>
      <c r="AA71">
        <v>-79.947198999999998</v>
      </c>
      <c r="AB71">
        <v>40.440168999999997</v>
      </c>
      <c r="AD71">
        <v>28</v>
      </c>
      <c r="AE71" t="s">
        <v>48</v>
      </c>
      <c r="AF71" t="s">
        <v>40</v>
      </c>
    </row>
    <row r="72" spans="1:37" x14ac:dyDescent="0.2">
      <c r="A72">
        <v>1756412</v>
      </c>
      <c r="B72">
        <v>597</v>
      </c>
      <c r="C72" t="s">
        <v>263</v>
      </c>
      <c r="D72" s="1">
        <v>40543.177083333336</v>
      </c>
      <c r="E72" s="1" t="s">
        <v>264</v>
      </c>
      <c r="F72" t="s">
        <v>38</v>
      </c>
      <c r="G72" t="s">
        <v>144</v>
      </c>
      <c r="H72">
        <v>-79.989997860000003</v>
      </c>
      <c r="I72">
        <v>40.450000760000002</v>
      </c>
      <c r="J72">
        <v>10357</v>
      </c>
      <c r="K72" t="s">
        <v>40</v>
      </c>
      <c r="L72" t="s">
        <v>265</v>
      </c>
      <c r="M72">
        <v>16</v>
      </c>
      <c r="N72">
        <v>4.53</v>
      </c>
      <c r="O72" s="2">
        <v>163000000000</v>
      </c>
      <c r="P72" t="s">
        <v>266</v>
      </c>
      <c r="Q72">
        <v>222532646</v>
      </c>
      <c r="R72" t="s">
        <v>420</v>
      </c>
      <c r="S72" s="1">
        <v>42232.84375</v>
      </c>
      <c r="T72" s="17">
        <v>8</v>
      </c>
      <c r="U72" s="2">
        <v>1439760000000</v>
      </c>
      <c r="V72" s="2" t="s">
        <v>421</v>
      </c>
      <c r="W72">
        <v>1006725</v>
      </c>
      <c r="X72" t="s">
        <v>415</v>
      </c>
      <c r="Y72" t="s">
        <v>38</v>
      </c>
      <c r="Z72" t="s">
        <v>416</v>
      </c>
      <c r="AA72">
        <v>-79.947198999999998</v>
      </c>
      <c r="AB72">
        <v>40.440168999999997</v>
      </c>
      <c r="AD72">
        <v>4</v>
      </c>
      <c r="AE72" t="s">
        <v>48</v>
      </c>
      <c r="AF72" t="s">
        <v>40</v>
      </c>
    </row>
    <row r="73" spans="1:37" x14ac:dyDescent="0.2">
      <c r="A73">
        <v>1756412</v>
      </c>
      <c r="B73">
        <v>597</v>
      </c>
      <c r="C73" t="s">
        <v>263</v>
      </c>
      <c r="D73" s="1">
        <v>40543.177083333336</v>
      </c>
      <c r="E73" s="1" t="s">
        <v>264</v>
      </c>
      <c r="F73" t="s">
        <v>38</v>
      </c>
      <c r="G73" t="s">
        <v>144</v>
      </c>
      <c r="H73">
        <v>-79.989997860000003</v>
      </c>
      <c r="I73">
        <v>40.450000760000002</v>
      </c>
      <c r="J73">
        <v>10357</v>
      </c>
      <c r="K73" t="s">
        <v>40</v>
      </c>
      <c r="L73" t="s">
        <v>265</v>
      </c>
      <c r="M73">
        <v>16</v>
      </c>
      <c r="N73">
        <v>4.53</v>
      </c>
      <c r="O73" s="2">
        <v>163000000000</v>
      </c>
      <c r="P73" t="s">
        <v>266</v>
      </c>
      <c r="Q73">
        <v>222532774</v>
      </c>
      <c r="R73" t="s">
        <v>422</v>
      </c>
      <c r="S73" s="1">
        <v>42235.84375</v>
      </c>
      <c r="T73" s="17">
        <v>8</v>
      </c>
      <c r="U73" s="2">
        <v>1440020000000</v>
      </c>
      <c r="V73" s="2" t="s">
        <v>423</v>
      </c>
      <c r="W73">
        <v>1006725</v>
      </c>
      <c r="X73" t="s">
        <v>415</v>
      </c>
      <c r="Y73" t="s">
        <v>38</v>
      </c>
      <c r="Z73" t="s">
        <v>416</v>
      </c>
      <c r="AA73">
        <v>-79.947198999999998</v>
      </c>
      <c r="AB73">
        <v>40.440168999999997</v>
      </c>
      <c r="AD73">
        <v>12</v>
      </c>
      <c r="AE73" t="s">
        <v>48</v>
      </c>
      <c r="AF73" t="s">
        <v>40</v>
      </c>
    </row>
    <row r="74" spans="1:37" x14ac:dyDescent="0.2">
      <c r="A74">
        <v>1756412</v>
      </c>
      <c r="B74">
        <v>597</v>
      </c>
      <c r="C74" t="s">
        <v>263</v>
      </c>
      <c r="D74" s="1">
        <v>40543.177083333336</v>
      </c>
      <c r="E74" s="1" t="s">
        <v>264</v>
      </c>
      <c r="F74" t="s">
        <v>38</v>
      </c>
      <c r="G74" t="s">
        <v>144</v>
      </c>
      <c r="H74">
        <v>-79.989997860000003</v>
      </c>
      <c r="I74">
        <v>40.450000760000002</v>
      </c>
      <c r="J74">
        <v>10357</v>
      </c>
      <c r="K74" t="s">
        <v>40</v>
      </c>
      <c r="L74" t="s">
        <v>265</v>
      </c>
      <c r="M74">
        <v>16</v>
      </c>
      <c r="N74">
        <v>4.53</v>
      </c>
      <c r="O74" s="2">
        <v>163000000000</v>
      </c>
      <c r="P74" t="s">
        <v>266</v>
      </c>
      <c r="Q74">
        <v>222532804</v>
      </c>
      <c r="R74" t="s">
        <v>424</v>
      </c>
      <c r="S74" s="1">
        <v>42239.84375</v>
      </c>
      <c r="T74" s="17">
        <v>8</v>
      </c>
      <c r="U74" s="2">
        <v>1440360000000</v>
      </c>
      <c r="V74" s="2" t="s">
        <v>425</v>
      </c>
      <c r="W74">
        <v>1006725</v>
      </c>
      <c r="X74" t="s">
        <v>415</v>
      </c>
      <c r="Y74" t="s">
        <v>38</v>
      </c>
      <c r="Z74" t="s">
        <v>416</v>
      </c>
      <c r="AA74">
        <v>-79.947198999999998</v>
      </c>
      <c r="AB74">
        <v>40.440168999999997</v>
      </c>
      <c r="AD74">
        <v>6</v>
      </c>
      <c r="AE74" t="s">
        <v>48</v>
      </c>
      <c r="AF74" t="s">
        <v>40</v>
      </c>
    </row>
    <row r="75" spans="1:37" x14ac:dyDescent="0.2">
      <c r="A75">
        <v>1756412</v>
      </c>
      <c r="B75">
        <v>597</v>
      </c>
      <c r="C75" t="s">
        <v>263</v>
      </c>
      <c r="D75" s="1">
        <v>40543.177083333336</v>
      </c>
      <c r="E75" s="1" t="s">
        <v>264</v>
      </c>
      <c r="F75" t="s">
        <v>38</v>
      </c>
      <c r="G75" t="s">
        <v>144</v>
      </c>
      <c r="H75">
        <v>-79.989997860000003</v>
      </c>
      <c r="I75">
        <v>40.450000760000002</v>
      </c>
      <c r="J75">
        <v>10357</v>
      </c>
      <c r="K75" t="s">
        <v>40</v>
      </c>
      <c r="L75" t="s">
        <v>265</v>
      </c>
      <c r="M75">
        <v>16</v>
      </c>
      <c r="N75">
        <v>4.53</v>
      </c>
      <c r="O75" s="2">
        <v>163000000000</v>
      </c>
      <c r="P75" t="s">
        <v>266</v>
      </c>
      <c r="Q75">
        <v>222532852</v>
      </c>
      <c r="R75" t="s">
        <v>426</v>
      </c>
      <c r="S75" s="1">
        <v>42242.84375</v>
      </c>
      <c r="T75" s="17">
        <v>8</v>
      </c>
      <c r="U75" s="2">
        <v>1440620000000</v>
      </c>
      <c r="V75" s="2" t="s">
        <v>427</v>
      </c>
      <c r="W75">
        <v>1006725</v>
      </c>
      <c r="X75" t="s">
        <v>415</v>
      </c>
      <c r="Y75" t="s">
        <v>38</v>
      </c>
      <c r="Z75" t="s">
        <v>416</v>
      </c>
      <c r="AA75">
        <v>-79.947198999999998</v>
      </c>
      <c r="AB75">
        <v>40.440168999999997</v>
      </c>
      <c r="AD75">
        <v>18</v>
      </c>
      <c r="AE75" t="s">
        <v>48</v>
      </c>
      <c r="AF75" t="s">
        <v>40</v>
      </c>
    </row>
    <row r="76" spans="1:37" x14ac:dyDescent="0.2">
      <c r="A76">
        <v>1756412</v>
      </c>
      <c r="B76">
        <v>597</v>
      </c>
      <c r="C76" t="s">
        <v>263</v>
      </c>
      <c r="D76" s="1">
        <v>40543.177083333336</v>
      </c>
      <c r="E76" s="1" t="s">
        <v>264</v>
      </c>
      <c r="F76" t="s">
        <v>38</v>
      </c>
      <c r="G76" t="s">
        <v>144</v>
      </c>
      <c r="H76">
        <v>-79.989997860000003</v>
      </c>
      <c r="I76">
        <v>40.450000760000002</v>
      </c>
      <c r="J76">
        <v>10357</v>
      </c>
      <c r="K76" t="s">
        <v>40</v>
      </c>
      <c r="L76" t="s">
        <v>265</v>
      </c>
      <c r="M76">
        <v>16</v>
      </c>
      <c r="N76">
        <v>4.53</v>
      </c>
      <c r="O76" s="2">
        <v>163000000000</v>
      </c>
      <c r="P76" t="s">
        <v>266</v>
      </c>
      <c r="Q76">
        <v>222535082</v>
      </c>
      <c r="R76" t="s">
        <v>428</v>
      </c>
      <c r="S76" s="1">
        <v>42238.5</v>
      </c>
      <c r="T76" s="17">
        <v>8</v>
      </c>
      <c r="U76" s="2">
        <v>1440240000000</v>
      </c>
      <c r="V76" s="2" t="s">
        <v>429</v>
      </c>
      <c r="W76">
        <v>23834479</v>
      </c>
      <c r="X76" t="s">
        <v>430</v>
      </c>
      <c r="Y76" t="s">
        <v>38</v>
      </c>
      <c r="Z76" t="s">
        <v>431</v>
      </c>
      <c r="AA76">
        <v>0</v>
      </c>
      <c r="AB76">
        <v>0</v>
      </c>
      <c r="AD76">
        <v>13</v>
      </c>
      <c r="AE76" t="s">
        <v>48</v>
      </c>
      <c r="AF76" t="s">
        <v>40</v>
      </c>
    </row>
    <row r="77" spans="1:37" x14ac:dyDescent="0.2">
      <c r="A77">
        <v>1756412</v>
      </c>
      <c r="B77">
        <v>597</v>
      </c>
      <c r="C77" t="s">
        <v>263</v>
      </c>
      <c r="D77" s="1">
        <v>40543.177083333336</v>
      </c>
      <c r="E77" s="1" t="s">
        <v>264</v>
      </c>
      <c r="F77" t="s">
        <v>38</v>
      </c>
      <c r="G77" t="s">
        <v>144</v>
      </c>
      <c r="H77">
        <v>-79.989997860000003</v>
      </c>
      <c r="I77">
        <v>40.450000760000002</v>
      </c>
      <c r="J77">
        <v>10357</v>
      </c>
      <c r="K77" t="s">
        <v>40</v>
      </c>
      <c r="L77" t="s">
        <v>265</v>
      </c>
      <c r="M77">
        <v>16</v>
      </c>
      <c r="N77">
        <v>4.53</v>
      </c>
      <c r="O77" s="2">
        <v>163000000000</v>
      </c>
      <c r="P77" t="s">
        <v>266</v>
      </c>
      <c r="Q77">
        <v>222573371</v>
      </c>
      <c r="R77" t="s">
        <v>432</v>
      </c>
      <c r="S77" s="1">
        <v>42217.791666666664</v>
      </c>
      <c r="T77" s="17">
        <v>8</v>
      </c>
      <c r="U77" s="2">
        <v>1438460000000</v>
      </c>
      <c r="V77" s="2" t="s">
        <v>433</v>
      </c>
      <c r="W77">
        <v>986923</v>
      </c>
      <c r="X77" t="s">
        <v>434</v>
      </c>
      <c r="Y77" t="s">
        <v>38</v>
      </c>
      <c r="Z77" t="s">
        <v>435</v>
      </c>
      <c r="AA77">
        <v>-80.014663999999996</v>
      </c>
      <c r="AB77">
        <v>40.484368000000003</v>
      </c>
      <c r="AD77">
        <v>5</v>
      </c>
      <c r="AE77" t="s">
        <v>48</v>
      </c>
      <c r="AF77" t="s">
        <v>40</v>
      </c>
    </row>
    <row r="78" spans="1:37" x14ac:dyDescent="0.2">
      <c r="A78">
        <v>1756412</v>
      </c>
      <c r="B78">
        <v>597</v>
      </c>
      <c r="C78" t="s">
        <v>263</v>
      </c>
      <c r="D78" s="1">
        <v>40543.177083333336</v>
      </c>
      <c r="E78" s="1" t="s">
        <v>264</v>
      </c>
      <c r="F78" t="s">
        <v>38</v>
      </c>
      <c r="G78" t="s">
        <v>144</v>
      </c>
      <c r="H78">
        <v>-79.989997860000003</v>
      </c>
      <c r="I78">
        <v>40.450000760000002</v>
      </c>
      <c r="J78">
        <v>10357</v>
      </c>
      <c r="K78" t="s">
        <v>40</v>
      </c>
      <c r="L78" t="s">
        <v>265</v>
      </c>
      <c r="M78">
        <v>16</v>
      </c>
      <c r="N78">
        <v>4.53</v>
      </c>
      <c r="O78" s="2">
        <v>163000000000</v>
      </c>
      <c r="P78" t="s">
        <v>266</v>
      </c>
      <c r="Q78">
        <v>222573399</v>
      </c>
      <c r="R78" t="s">
        <v>436</v>
      </c>
      <c r="S78" s="1">
        <v>42224.791666666664</v>
      </c>
      <c r="T78" s="17">
        <v>8</v>
      </c>
      <c r="U78" s="2">
        <v>1439060000000</v>
      </c>
      <c r="V78" s="2" t="s">
        <v>433</v>
      </c>
      <c r="W78">
        <v>986923</v>
      </c>
      <c r="X78" t="s">
        <v>434</v>
      </c>
      <c r="Y78" t="s">
        <v>38</v>
      </c>
      <c r="Z78" t="s">
        <v>435</v>
      </c>
      <c r="AA78">
        <v>-80.014663999999996</v>
      </c>
      <c r="AB78">
        <v>40.484368000000003</v>
      </c>
      <c r="AD78">
        <v>5</v>
      </c>
      <c r="AE78" t="s">
        <v>48</v>
      </c>
      <c r="AF78" t="s">
        <v>40</v>
      </c>
    </row>
    <row r="79" spans="1:37" x14ac:dyDescent="0.2">
      <c r="A79">
        <v>1756412</v>
      </c>
      <c r="B79">
        <v>597</v>
      </c>
      <c r="C79" t="s">
        <v>263</v>
      </c>
      <c r="D79" s="1">
        <v>40543.177083333336</v>
      </c>
      <c r="E79" s="1" t="s">
        <v>264</v>
      </c>
      <c r="F79" t="s">
        <v>38</v>
      </c>
      <c r="G79" t="s">
        <v>144</v>
      </c>
      <c r="H79">
        <v>-79.989997860000003</v>
      </c>
      <c r="I79">
        <v>40.450000760000002</v>
      </c>
      <c r="J79">
        <v>10357</v>
      </c>
      <c r="K79" t="s">
        <v>40</v>
      </c>
      <c r="L79" t="s">
        <v>265</v>
      </c>
      <c r="M79">
        <v>16</v>
      </c>
      <c r="N79">
        <v>4.53</v>
      </c>
      <c r="O79" s="2">
        <v>163000000000</v>
      </c>
      <c r="P79" t="s">
        <v>266</v>
      </c>
      <c r="Q79">
        <v>222573428</v>
      </c>
      <c r="R79" t="s">
        <v>437</v>
      </c>
      <c r="S79" s="1">
        <v>42231.791666666664</v>
      </c>
      <c r="T79" s="17">
        <v>8</v>
      </c>
      <c r="U79" s="2">
        <v>1439670000000</v>
      </c>
      <c r="V79" s="2" t="s">
        <v>433</v>
      </c>
      <c r="W79">
        <v>986923</v>
      </c>
      <c r="X79" t="s">
        <v>434</v>
      </c>
      <c r="Y79" t="s">
        <v>38</v>
      </c>
      <c r="Z79" t="s">
        <v>435</v>
      </c>
      <c r="AA79">
        <v>-80.014663999999996</v>
      </c>
      <c r="AB79">
        <v>40.484368000000003</v>
      </c>
      <c r="AD79">
        <v>7</v>
      </c>
      <c r="AE79" t="s">
        <v>48</v>
      </c>
      <c r="AF79" t="s">
        <v>40</v>
      </c>
    </row>
    <row r="80" spans="1:37" x14ac:dyDescent="0.2">
      <c r="A80">
        <v>1756412</v>
      </c>
      <c r="B80">
        <v>597</v>
      </c>
      <c r="C80" t="s">
        <v>263</v>
      </c>
      <c r="D80" s="1">
        <v>40543.177083333336</v>
      </c>
      <c r="E80" s="1" t="s">
        <v>264</v>
      </c>
      <c r="F80" t="s">
        <v>38</v>
      </c>
      <c r="G80" t="s">
        <v>144</v>
      </c>
      <c r="H80">
        <v>-79.989997860000003</v>
      </c>
      <c r="I80">
        <v>40.450000760000002</v>
      </c>
      <c r="J80">
        <v>10357</v>
      </c>
      <c r="K80" t="s">
        <v>40</v>
      </c>
      <c r="L80" t="s">
        <v>265</v>
      </c>
      <c r="M80">
        <v>16</v>
      </c>
      <c r="N80">
        <v>4.53</v>
      </c>
      <c r="O80" s="2">
        <v>163000000000</v>
      </c>
      <c r="P80" t="s">
        <v>266</v>
      </c>
      <c r="Q80">
        <v>222573507</v>
      </c>
      <c r="R80" t="s">
        <v>438</v>
      </c>
      <c r="S80" s="1">
        <v>42238.791666666664</v>
      </c>
      <c r="T80" s="17">
        <v>8</v>
      </c>
      <c r="U80" s="2">
        <v>1440270000000</v>
      </c>
      <c r="V80" s="2" t="s">
        <v>439</v>
      </c>
      <c r="W80">
        <v>986923</v>
      </c>
      <c r="X80" t="s">
        <v>434</v>
      </c>
      <c r="Y80" t="s">
        <v>38</v>
      </c>
      <c r="Z80" t="s">
        <v>435</v>
      </c>
      <c r="AA80">
        <v>-80.014663999999996</v>
      </c>
      <c r="AB80">
        <v>40.484368000000003</v>
      </c>
      <c r="AD80">
        <v>7</v>
      </c>
      <c r="AE80" t="s">
        <v>48</v>
      </c>
      <c r="AF80" t="s">
        <v>40</v>
      </c>
    </row>
    <row r="81" spans="1:37" x14ac:dyDescent="0.2">
      <c r="A81">
        <v>1756412</v>
      </c>
      <c r="B81">
        <v>597</v>
      </c>
      <c r="C81" t="s">
        <v>263</v>
      </c>
      <c r="D81" s="1">
        <v>40543.177083333336</v>
      </c>
      <c r="E81" s="1" t="s">
        <v>264</v>
      </c>
      <c r="F81" t="s">
        <v>38</v>
      </c>
      <c r="G81" t="s">
        <v>144</v>
      </c>
      <c r="H81">
        <v>-79.989997860000003</v>
      </c>
      <c r="I81">
        <v>40.450000760000002</v>
      </c>
      <c r="J81">
        <v>10357</v>
      </c>
      <c r="K81" t="s">
        <v>40</v>
      </c>
      <c r="L81" t="s">
        <v>265</v>
      </c>
      <c r="M81">
        <v>16</v>
      </c>
      <c r="N81">
        <v>4.53</v>
      </c>
      <c r="O81" s="2">
        <v>163000000000</v>
      </c>
      <c r="P81" t="s">
        <v>266</v>
      </c>
      <c r="Q81">
        <v>222573514</v>
      </c>
      <c r="R81" t="s">
        <v>440</v>
      </c>
      <c r="S81" s="1">
        <v>42245.791666666664</v>
      </c>
      <c r="T81" s="17">
        <v>8</v>
      </c>
      <c r="U81" s="2">
        <v>1440870000000</v>
      </c>
      <c r="V81" s="2" t="s">
        <v>441</v>
      </c>
      <c r="W81">
        <v>986923</v>
      </c>
      <c r="X81" t="s">
        <v>434</v>
      </c>
      <c r="Y81" t="s">
        <v>38</v>
      </c>
      <c r="Z81" t="s">
        <v>435</v>
      </c>
      <c r="AA81">
        <v>-80.014663999999996</v>
      </c>
      <c r="AB81">
        <v>40.484368000000003</v>
      </c>
      <c r="AD81">
        <v>12</v>
      </c>
      <c r="AE81" t="s">
        <v>48</v>
      </c>
      <c r="AF81" t="s">
        <v>40</v>
      </c>
    </row>
    <row r="82" spans="1:37" x14ac:dyDescent="0.2">
      <c r="A82">
        <v>8918932</v>
      </c>
      <c r="B82">
        <v>8</v>
      </c>
      <c r="C82" t="s">
        <v>442</v>
      </c>
      <c r="D82" s="1">
        <v>41438.978472222225</v>
      </c>
      <c r="E82" s="1" t="s">
        <v>443</v>
      </c>
      <c r="F82" t="s">
        <v>38</v>
      </c>
      <c r="G82" t="s">
        <v>275</v>
      </c>
      <c r="H82">
        <v>-79.91999817</v>
      </c>
      <c r="I82">
        <v>40.47000122</v>
      </c>
      <c r="J82">
        <v>139</v>
      </c>
      <c r="K82" t="s">
        <v>40</v>
      </c>
      <c r="L82" t="s">
        <v>444</v>
      </c>
      <c r="M82">
        <v>7</v>
      </c>
      <c r="N82">
        <v>4.92</v>
      </c>
      <c r="O82">
        <v>85352355029</v>
      </c>
      <c r="P82" t="s">
        <v>445</v>
      </c>
      <c r="Q82">
        <v>222593566</v>
      </c>
      <c r="R82" t="s">
        <v>446</v>
      </c>
      <c r="S82" s="1">
        <v>42231.791666666664</v>
      </c>
      <c r="T82" s="17">
        <v>8</v>
      </c>
      <c r="U82" s="2">
        <v>1439670000000</v>
      </c>
      <c r="V82" t="s">
        <v>447</v>
      </c>
      <c r="W82">
        <v>8474052</v>
      </c>
      <c r="X82" t="s">
        <v>448</v>
      </c>
      <c r="Y82" t="s">
        <v>38</v>
      </c>
      <c r="Z82" t="s">
        <v>449</v>
      </c>
      <c r="AA82">
        <v>-79.866821000000002</v>
      </c>
      <c r="AB82">
        <v>40.442959000000002</v>
      </c>
      <c r="AD82">
        <v>8</v>
      </c>
      <c r="AE82" t="s">
        <v>48</v>
      </c>
      <c r="AF82" t="s">
        <v>40</v>
      </c>
    </row>
    <row r="83" spans="1:37" x14ac:dyDescent="0.2">
      <c r="A83">
        <v>6926022</v>
      </c>
      <c r="B83">
        <v>10</v>
      </c>
      <c r="C83" t="s">
        <v>450</v>
      </c>
      <c r="D83" s="1">
        <v>41303.913888888892</v>
      </c>
      <c r="E83" s="1" t="s">
        <v>451</v>
      </c>
      <c r="F83" t="s">
        <v>38</v>
      </c>
      <c r="G83" t="s">
        <v>324</v>
      </c>
      <c r="H83">
        <v>-79.930000309999997</v>
      </c>
      <c r="I83">
        <v>40.400001529999997</v>
      </c>
      <c r="J83">
        <v>198</v>
      </c>
      <c r="K83" t="s">
        <v>40</v>
      </c>
      <c r="L83" t="s">
        <v>452</v>
      </c>
      <c r="M83">
        <v>3</v>
      </c>
      <c r="N83">
        <v>4.91</v>
      </c>
      <c r="O83">
        <v>97021940027</v>
      </c>
      <c r="P83" t="s">
        <v>453</v>
      </c>
      <c r="Q83">
        <v>222642215</v>
      </c>
      <c r="R83" t="s">
        <v>454</v>
      </c>
      <c r="S83" s="1">
        <v>42291.291666666664</v>
      </c>
      <c r="T83" s="17">
        <v>10</v>
      </c>
      <c r="U83" s="2">
        <v>1444810000000</v>
      </c>
      <c r="V83" s="2" t="s">
        <v>455</v>
      </c>
      <c r="W83">
        <v>5092312</v>
      </c>
      <c r="X83" t="s">
        <v>456</v>
      </c>
      <c r="Y83" t="s">
        <v>46</v>
      </c>
      <c r="Z83" t="s">
        <v>457</v>
      </c>
      <c r="AA83">
        <v>-80.107658000000001</v>
      </c>
      <c r="AB83">
        <v>40.553963000000003</v>
      </c>
      <c r="AD83">
        <v>12</v>
      </c>
      <c r="AE83" t="s">
        <v>48</v>
      </c>
      <c r="AF83" t="s">
        <v>40</v>
      </c>
    </row>
    <row r="84" spans="1:37" x14ac:dyDescent="0.2">
      <c r="A84">
        <v>16045572</v>
      </c>
      <c r="B84">
        <v>23</v>
      </c>
      <c r="C84" t="s">
        <v>458</v>
      </c>
      <c r="D84" s="1">
        <v>41849.147222222222</v>
      </c>
      <c r="E84" s="1" t="s">
        <v>459</v>
      </c>
      <c r="F84" t="s">
        <v>38</v>
      </c>
      <c r="G84" t="s">
        <v>39</v>
      </c>
      <c r="H84">
        <v>-79.949996949999999</v>
      </c>
      <c r="I84">
        <v>40.47000122</v>
      </c>
      <c r="J84">
        <v>306</v>
      </c>
      <c r="K84" t="s">
        <v>40</v>
      </c>
      <c r="L84" t="s">
        <v>460</v>
      </c>
      <c r="M84">
        <v>7</v>
      </c>
      <c r="N84">
        <v>4.8899999999999997</v>
      </c>
      <c r="O84">
        <v>49913746034</v>
      </c>
      <c r="P84" t="s">
        <v>461</v>
      </c>
      <c r="Q84">
        <v>222644982</v>
      </c>
      <c r="R84" t="s">
        <v>462</v>
      </c>
      <c r="S84" s="1">
        <v>42314.833333333336</v>
      </c>
      <c r="T84" s="17">
        <v>11</v>
      </c>
      <c r="U84" s="2">
        <v>1446840000000</v>
      </c>
      <c r="V84" s="2" t="s">
        <v>463</v>
      </c>
      <c r="W84">
        <v>23845040</v>
      </c>
      <c r="X84" t="s">
        <v>464</v>
      </c>
      <c r="Y84" t="s">
        <v>38</v>
      </c>
      <c r="Z84" t="s">
        <v>465</v>
      </c>
      <c r="AA84">
        <v>-79.950126999999995</v>
      </c>
      <c r="AB84">
        <v>40.444674999999997</v>
      </c>
      <c r="AD84">
        <v>14</v>
      </c>
      <c r="AE84" t="s">
        <v>48</v>
      </c>
      <c r="AF84" t="s">
        <v>40</v>
      </c>
    </row>
    <row r="85" spans="1:37" x14ac:dyDescent="0.2">
      <c r="A85">
        <v>126428</v>
      </c>
      <c r="B85">
        <v>6</v>
      </c>
      <c r="C85" t="s">
        <v>466</v>
      </c>
      <c r="D85" s="1">
        <v>37656.026388888888</v>
      </c>
      <c r="E85" t="s">
        <v>467</v>
      </c>
      <c r="F85" t="s">
        <v>38</v>
      </c>
      <c r="G85" t="s">
        <v>305</v>
      </c>
      <c r="H85">
        <v>-79.989997860000003</v>
      </c>
      <c r="I85">
        <v>40.450000760000002</v>
      </c>
      <c r="J85">
        <v>677</v>
      </c>
      <c r="K85" t="s">
        <v>40</v>
      </c>
      <c r="L85" t="s">
        <v>468</v>
      </c>
      <c r="M85">
        <v>14</v>
      </c>
      <c r="N85">
        <v>4.54</v>
      </c>
      <c r="O85" s="2">
        <v>412000000000</v>
      </c>
      <c r="P85" t="s">
        <v>469</v>
      </c>
      <c r="Q85">
        <v>222645212</v>
      </c>
      <c r="R85" t="s">
        <v>470</v>
      </c>
      <c r="S85" s="1">
        <v>42287.458333333336</v>
      </c>
      <c r="T85" s="17">
        <v>10</v>
      </c>
      <c r="U85" s="2">
        <v>1444470000000</v>
      </c>
      <c r="V85" s="2" t="s">
        <v>471</v>
      </c>
      <c r="W85">
        <v>1226521</v>
      </c>
      <c r="X85" t="s">
        <v>472</v>
      </c>
      <c r="Y85" t="s">
        <v>473</v>
      </c>
      <c r="Z85" t="s">
        <v>474</v>
      </c>
      <c r="AA85">
        <v>-79.604247999999998</v>
      </c>
      <c r="AB85">
        <v>40.547119000000002</v>
      </c>
      <c r="AD85">
        <v>108</v>
      </c>
      <c r="AE85" t="s">
        <v>48</v>
      </c>
      <c r="AF85" t="s">
        <v>40</v>
      </c>
    </row>
    <row r="86" spans="1:37" x14ac:dyDescent="0.2">
      <c r="A86">
        <v>8741792</v>
      </c>
      <c r="B86">
        <v>5</v>
      </c>
      <c r="C86" t="s">
        <v>475</v>
      </c>
      <c r="D86" s="1">
        <v>41427.114583333336</v>
      </c>
      <c r="E86" s="1" t="s">
        <v>476</v>
      </c>
      <c r="F86" t="s">
        <v>38</v>
      </c>
      <c r="G86" t="s">
        <v>477</v>
      </c>
      <c r="H86">
        <v>-79.91999817</v>
      </c>
      <c r="I86">
        <v>40.430000309999997</v>
      </c>
      <c r="J86">
        <v>208</v>
      </c>
      <c r="K86" t="s">
        <v>40</v>
      </c>
      <c r="L86" t="s">
        <v>478</v>
      </c>
      <c r="M86">
        <v>7</v>
      </c>
      <c r="N86">
        <v>4.9400000000000004</v>
      </c>
      <c r="O86">
        <v>86377379029</v>
      </c>
      <c r="P86" t="s">
        <v>479</v>
      </c>
      <c r="Q86">
        <v>222651296</v>
      </c>
      <c r="R86" t="s">
        <v>480</v>
      </c>
      <c r="S86" s="1">
        <v>42273.75</v>
      </c>
      <c r="T86" s="17">
        <v>9</v>
      </c>
      <c r="U86" s="2">
        <v>1443290000000</v>
      </c>
      <c r="V86" t="s">
        <v>481</v>
      </c>
      <c r="W86">
        <v>24063400</v>
      </c>
      <c r="X86" t="s">
        <v>482</v>
      </c>
      <c r="Y86" t="s">
        <v>38</v>
      </c>
      <c r="Z86" t="s">
        <v>483</v>
      </c>
      <c r="AA86">
        <v>-79.950670000000002</v>
      </c>
      <c r="AB86">
        <v>40.447825999999999</v>
      </c>
      <c r="AC86">
        <v>40</v>
      </c>
      <c r="AD86">
        <v>22</v>
      </c>
      <c r="AE86" t="s">
        <v>48</v>
      </c>
      <c r="AF86" t="s">
        <v>40</v>
      </c>
    </row>
    <row r="87" spans="1:37" x14ac:dyDescent="0.2">
      <c r="A87">
        <v>1488517</v>
      </c>
      <c r="B87">
        <v>1</v>
      </c>
      <c r="C87" t="s">
        <v>484</v>
      </c>
      <c r="D87" s="1">
        <v>40007.116666666669</v>
      </c>
      <c r="E87" s="1" t="s">
        <v>485</v>
      </c>
      <c r="F87" t="s">
        <v>367</v>
      </c>
      <c r="G87" t="s">
        <v>58</v>
      </c>
      <c r="H87">
        <v>-80.36000061</v>
      </c>
      <c r="I87">
        <v>40.700000760000002</v>
      </c>
      <c r="J87">
        <v>94</v>
      </c>
      <c r="K87" t="s">
        <v>40</v>
      </c>
      <c r="L87" t="s">
        <v>486</v>
      </c>
      <c r="M87">
        <v>17</v>
      </c>
      <c r="N87">
        <v>4.3</v>
      </c>
      <c r="O87" s="2">
        <v>209000000000</v>
      </c>
      <c r="P87" t="s">
        <v>487</v>
      </c>
      <c r="Q87">
        <v>222695100</v>
      </c>
      <c r="R87" t="s">
        <v>488</v>
      </c>
      <c r="S87" s="1">
        <v>42326.416666666664</v>
      </c>
      <c r="T87" s="17">
        <v>11</v>
      </c>
      <c r="U87" s="2">
        <v>1447840000000</v>
      </c>
      <c r="V87" s="2" t="s">
        <v>489</v>
      </c>
      <c r="W87">
        <v>23849762</v>
      </c>
      <c r="X87" t="s">
        <v>490</v>
      </c>
      <c r="Y87" t="s">
        <v>491</v>
      </c>
      <c r="Z87" t="s">
        <v>492</v>
      </c>
      <c r="AA87">
        <v>-79.914917000000003</v>
      </c>
      <c r="AB87">
        <v>40.410522</v>
      </c>
      <c r="AD87">
        <v>3</v>
      </c>
      <c r="AE87" t="s">
        <v>48</v>
      </c>
      <c r="AF87" t="s">
        <v>40</v>
      </c>
      <c r="AG87">
        <v>35</v>
      </c>
      <c r="AH87" t="s">
        <v>49</v>
      </c>
      <c r="AI87" t="s">
        <v>50</v>
      </c>
      <c r="AJ87">
        <v>0</v>
      </c>
      <c r="AK87" t="s">
        <v>51</v>
      </c>
    </row>
    <row r="88" spans="1:37" x14ac:dyDescent="0.2">
      <c r="A88">
        <v>6926022</v>
      </c>
      <c r="B88">
        <v>10</v>
      </c>
      <c r="C88" t="s">
        <v>450</v>
      </c>
      <c r="D88" s="1">
        <v>41303.913888888892</v>
      </c>
      <c r="E88" s="1" t="s">
        <v>451</v>
      </c>
      <c r="F88" t="s">
        <v>38</v>
      </c>
      <c r="G88" t="s">
        <v>324</v>
      </c>
      <c r="H88">
        <v>-79.930000309999997</v>
      </c>
      <c r="I88">
        <v>40.400001529999997</v>
      </c>
      <c r="J88">
        <v>198</v>
      </c>
      <c r="K88" t="s">
        <v>40</v>
      </c>
      <c r="L88" t="s">
        <v>452</v>
      </c>
      <c r="M88">
        <v>3</v>
      </c>
      <c r="N88">
        <v>4.91</v>
      </c>
      <c r="O88">
        <v>97021940027</v>
      </c>
      <c r="P88" t="s">
        <v>453</v>
      </c>
      <c r="Q88">
        <v>222698754</v>
      </c>
      <c r="R88" t="s">
        <v>493</v>
      </c>
      <c r="S88" s="1">
        <v>42259.291666666664</v>
      </c>
      <c r="T88" s="17">
        <v>9</v>
      </c>
      <c r="U88" s="2">
        <v>1442040000000</v>
      </c>
      <c r="V88" s="2" t="s">
        <v>494</v>
      </c>
      <c r="W88">
        <v>23850121</v>
      </c>
      <c r="X88" t="s">
        <v>495</v>
      </c>
      <c r="Y88" t="s">
        <v>496</v>
      </c>
      <c r="Z88" t="s">
        <v>497</v>
      </c>
      <c r="AA88">
        <v>-79.601257000000004</v>
      </c>
      <c r="AB88">
        <v>40.416584</v>
      </c>
      <c r="AD88">
        <v>4</v>
      </c>
      <c r="AE88" t="s">
        <v>48</v>
      </c>
      <c r="AF88" t="s">
        <v>40</v>
      </c>
    </row>
    <row r="89" spans="1:37" x14ac:dyDescent="0.2">
      <c r="A89">
        <v>18228877</v>
      </c>
      <c r="B89">
        <v>15</v>
      </c>
      <c r="C89" t="s">
        <v>498</v>
      </c>
      <c r="D89" s="1">
        <v>41976.151388888888</v>
      </c>
      <c r="E89" s="1" t="s">
        <v>499</v>
      </c>
      <c r="F89" t="s">
        <v>38</v>
      </c>
      <c r="G89" t="s">
        <v>39</v>
      </c>
      <c r="H89">
        <v>-79.949996949999999</v>
      </c>
      <c r="I89">
        <v>40.47000122</v>
      </c>
      <c r="J89">
        <v>1013</v>
      </c>
      <c r="K89" t="s">
        <v>40</v>
      </c>
      <c r="L89" t="s">
        <v>500</v>
      </c>
      <c r="M89">
        <v>14</v>
      </c>
      <c r="N89">
        <v>5</v>
      </c>
      <c r="O89">
        <v>38940615036</v>
      </c>
      <c r="P89" t="s">
        <v>501</v>
      </c>
      <c r="Q89">
        <v>222732534</v>
      </c>
      <c r="R89" t="s">
        <v>502</v>
      </c>
      <c r="S89" s="1">
        <v>42384.875</v>
      </c>
      <c r="T89" s="17">
        <v>1</v>
      </c>
      <c r="U89" s="2">
        <v>1452890000000</v>
      </c>
      <c r="V89" t="s">
        <v>503</v>
      </c>
      <c r="W89">
        <v>23536943</v>
      </c>
      <c r="X89" t="s">
        <v>504</v>
      </c>
      <c r="Y89" t="s">
        <v>38</v>
      </c>
      <c r="Z89" t="s">
        <v>505</v>
      </c>
      <c r="AA89">
        <v>-79.956512000000004</v>
      </c>
      <c r="AB89">
        <v>40.446193999999998</v>
      </c>
      <c r="AD89">
        <v>4</v>
      </c>
      <c r="AE89" t="s">
        <v>48</v>
      </c>
      <c r="AF89" t="s">
        <v>40</v>
      </c>
    </row>
    <row r="90" spans="1:37" x14ac:dyDescent="0.2">
      <c r="A90">
        <v>3600472</v>
      </c>
      <c r="B90">
        <v>3</v>
      </c>
      <c r="C90" t="s">
        <v>506</v>
      </c>
      <c r="D90" s="1">
        <v>41002.797222222223</v>
      </c>
      <c r="E90" s="1" t="s">
        <v>507</v>
      </c>
      <c r="F90" t="s">
        <v>38</v>
      </c>
      <c r="G90" t="s">
        <v>508</v>
      </c>
      <c r="H90">
        <v>-79.949996949999999</v>
      </c>
      <c r="I90">
        <v>40.439998629999998</v>
      </c>
      <c r="J90">
        <v>515</v>
      </c>
      <c r="K90" t="s">
        <v>40</v>
      </c>
      <c r="L90" t="s">
        <v>509</v>
      </c>
      <c r="M90">
        <v>10</v>
      </c>
      <c r="N90">
        <v>4.6500000000000004</v>
      </c>
      <c r="O90" s="2">
        <v>123000000000</v>
      </c>
      <c r="P90" t="s">
        <v>510</v>
      </c>
      <c r="Q90">
        <v>222767791</v>
      </c>
      <c r="R90" t="s">
        <v>511</v>
      </c>
      <c r="S90" s="1">
        <v>42271.791666666664</v>
      </c>
      <c r="T90" s="17">
        <v>9</v>
      </c>
      <c r="U90" s="2">
        <v>1443120000000</v>
      </c>
      <c r="V90" s="2" t="s">
        <v>512</v>
      </c>
      <c r="W90" t="s">
        <v>208</v>
      </c>
      <c r="AC90">
        <v>50</v>
      </c>
      <c r="AD90">
        <v>15</v>
      </c>
      <c r="AE90" t="s">
        <v>48</v>
      </c>
      <c r="AF90" t="s">
        <v>40</v>
      </c>
    </row>
    <row r="91" spans="1:37" x14ac:dyDescent="0.2">
      <c r="A91">
        <v>13043382</v>
      </c>
      <c r="B91">
        <v>2</v>
      </c>
      <c r="C91" t="s">
        <v>513</v>
      </c>
      <c r="D91" s="1">
        <v>41694.511805555558</v>
      </c>
      <c r="E91" s="1" t="s">
        <v>514</v>
      </c>
      <c r="F91" t="s">
        <v>38</v>
      </c>
      <c r="G91" t="s">
        <v>72</v>
      </c>
      <c r="H91">
        <v>-79.989997860000003</v>
      </c>
      <c r="I91">
        <v>40.450000760000002</v>
      </c>
      <c r="J91">
        <v>192</v>
      </c>
      <c r="K91" t="s">
        <v>40</v>
      </c>
      <c r="L91" t="s">
        <v>515</v>
      </c>
      <c r="M91">
        <v>12</v>
      </c>
      <c r="N91">
        <v>4.93</v>
      </c>
      <c r="O91">
        <v>63274281032</v>
      </c>
      <c r="P91" t="s">
        <v>516</v>
      </c>
      <c r="Q91">
        <v>222789986</v>
      </c>
      <c r="R91" t="s">
        <v>517</v>
      </c>
      <c r="S91" s="1">
        <v>42236.479166666664</v>
      </c>
      <c r="T91" s="17">
        <v>8</v>
      </c>
      <c r="U91" s="2">
        <v>1440070000000</v>
      </c>
      <c r="V91" t="s">
        <v>518</v>
      </c>
      <c r="W91">
        <v>18684512</v>
      </c>
      <c r="X91" t="s">
        <v>519</v>
      </c>
      <c r="Y91" t="s">
        <v>38</v>
      </c>
      <c r="Z91" t="s">
        <v>520</v>
      </c>
      <c r="AA91">
        <v>-79.997710999999995</v>
      </c>
      <c r="AB91">
        <v>40.440193000000001</v>
      </c>
      <c r="AD91">
        <v>41</v>
      </c>
      <c r="AE91" t="s">
        <v>48</v>
      </c>
      <c r="AF91" t="s">
        <v>40</v>
      </c>
    </row>
    <row r="92" spans="1:37" x14ac:dyDescent="0.2">
      <c r="A92">
        <v>18544607</v>
      </c>
      <c r="B92">
        <v>9</v>
      </c>
      <c r="C92" t="s">
        <v>521</v>
      </c>
      <c r="D92" s="1">
        <v>42107.013888888891</v>
      </c>
      <c r="E92" t="s">
        <v>522</v>
      </c>
      <c r="F92" t="s">
        <v>38</v>
      </c>
      <c r="G92" t="s">
        <v>58</v>
      </c>
      <c r="H92">
        <v>-79.989997860000003</v>
      </c>
      <c r="I92">
        <v>40.450000760000002</v>
      </c>
      <c r="J92">
        <v>140</v>
      </c>
      <c r="K92" t="s">
        <v>40</v>
      </c>
      <c r="L92" t="s">
        <v>523</v>
      </c>
      <c r="M92">
        <v>10</v>
      </c>
      <c r="N92">
        <v>4.83</v>
      </c>
      <c r="O92">
        <v>27634081040</v>
      </c>
      <c r="P92" t="s">
        <v>524</v>
      </c>
      <c r="Q92">
        <v>222791719</v>
      </c>
      <c r="R92" t="s">
        <v>525</v>
      </c>
      <c r="S92" s="1">
        <v>42235.375</v>
      </c>
      <c r="T92" s="17">
        <v>8</v>
      </c>
      <c r="U92" s="2">
        <v>1439970000000</v>
      </c>
      <c r="V92" s="2" t="s">
        <v>526</v>
      </c>
      <c r="W92">
        <v>23816662</v>
      </c>
      <c r="X92" t="s">
        <v>527</v>
      </c>
      <c r="Y92" t="s">
        <v>528</v>
      </c>
      <c r="Z92" t="s">
        <v>529</v>
      </c>
      <c r="AA92">
        <v>-80.051872000000003</v>
      </c>
      <c r="AB92">
        <v>40.357716000000003</v>
      </c>
      <c r="AC92">
        <v>45</v>
      </c>
      <c r="AD92">
        <v>13</v>
      </c>
      <c r="AE92" t="s">
        <v>48</v>
      </c>
      <c r="AF92" t="s">
        <v>40</v>
      </c>
    </row>
    <row r="93" spans="1:37" x14ac:dyDescent="0.2">
      <c r="A93">
        <v>18629323</v>
      </c>
      <c r="B93">
        <v>1</v>
      </c>
      <c r="C93" t="s">
        <v>530</v>
      </c>
      <c r="D93" s="1">
        <v>42151.63958333333</v>
      </c>
      <c r="E93" s="1" t="s">
        <v>531</v>
      </c>
      <c r="F93" t="s">
        <v>38</v>
      </c>
      <c r="G93" t="s">
        <v>532</v>
      </c>
      <c r="H93">
        <v>-80.040000919999997</v>
      </c>
      <c r="I93">
        <v>40.520000459999999</v>
      </c>
      <c r="J93">
        <v>157</v>
      </c>
      <c r="K93" t="s">
        <v>40</v>
      </c>
      <c r="L93" t="s">
        <v>533</v>
      </c>
      <c r="M93">
        <v>9</v>
      </c>
      <c r="N93">
        <v>4.33</v>
      </c>
      <c r="O93">
        <v>23778421041</v>
      </c>
      <c r="P93" t="s">
        <v>534</v>
      </c>
      <c r="Q93">
        <v>222816099</v>
      </c>
      <c r="R93" t="s">
        <v>535</v>
      </c>
      <c r="S93" s="1">
        <v>42243.75</v>
      </c>
      <c r="T93" s="17">
        <v>8</v>
      </c>
      <c r="U93" s="2">
        <v>1440700000000</v>
      </c>
      <c r="V93" s="2" t="s">
        <v>536</v>
      </c>
      <c r="W93" t="s">
        <v>208</v>
      </c>
      <c r="AD93">
        <v>23</v>
      </c>
      <c r="AE93" t="s">
        <v>48</v>
      </c>
      <c r="AF93" t="s">
        <v>40</v>
      </c>
    </row>
    <row r="94" spans="1:37" x14ac:dyDescent="0.2">
      <c r="A94">
        <v>16925632</v>
      </c>
      <c r="B94">
        <v>16</v>
      </c>
      <c r="C94" t="s">
        <v>122</v>
      </c>
      <c r="D94" s="1">
        <v>41893.027777777781</v>
      </c>
      <c r="E94" s="1" t="s">
        <v>123</v>
      </c>
      <c r="F94" t="s">
        <v>38</v>
      </c>
      <c r="G94" t="s">
        <v>124</v>
      </c>
      <c r="H94">
        <v>-80.040000919999997</v>
      </c>
      <c r="I94">
        <v>40.549999239999998</v>
      </c>
      <c r="J94">
        <v>40</v>
      </c>
      <c r="K94" t="s">
        <v>40</v>
      </c>
      <c r="L94" t="s">
        <v>125</v>
      </c>
      <c r="M94">
        <v>15</v>
      </c>
      <c r="N94">
        <v>4.67</v>
      </c>
      <c r="O94">
        <v>46122492035</v>
      </c>
      <c r="P94" t="s">
        <v>126</v>
      </c>
      <c r="Q94">
        <v>222916491</v>
      </c>
      <c r="R94" t="s">
        <v>537</v>
      </c>
      <c r="S94" s="1">
        <v>42225.541666666664</v>
      </c>
      <c r="T94" s="17">
        <v>8</v>
      </c>
      <c r="U94" s="2">
        <v>1439130000000</v>
      </c>
      <c r="V94" t="s">
        <v>538</v>
      </c>
      <c r="W94">
        <v>23869891</v>
      </c>
      <c r="X94" t="s">
        <v>539</v>
      </c>
      <c r="Y94" t="s">
        <v>380</v>
      </c>
      <c r="Z94" t="s">
        <v>540</v>
      </c>
      <c r="AA94">
        <v>-79.948813999999999</v>
      </c>
      <c r="AB94">
        <v>40.595019999999998</v>
      </c>
      <c r="AD94">
        <v>4</v>
      </c>
      <c r="AE94" t="s">
        <v>48</v>
      </c>
      <c r="AF94" t="s">
        <v>40</v>
      </c>
    </row>
    <row r="95" spans="1:37" x14ac:dyDescent="0.2">
      <c r="A95">
        <v>16925632</v>
      </c>
      <c r="B95">
        <v>16</v>
      </c>
      <c r="C95" t="s">
        <v>122</v>
      </c>
      <c r="D95" s="1">
        <v>41893.027777777781</v>
      </c>
      <c r="E95" s="1" t="s">
        <v>123</v>
      </c>
      <c r="F95" t="s">
        <v>38</v>
      </c>
      <c r="G95" t="s">
        <v>124</v>
      </c>
      <c r="H95">
        <v>-80.040000919999997</v>
      </c>
      <c r="I95">
        <v>40.549999239999998</v>
      </c>
      <c r="J95">
        <v>40</v>
      </c>
      <c r="K95" t="s">
        <v>40</v>
      </c>
      <c r="L95" t="s">
        <v>125</v>
      </c>
      <c r="M95">
        <v>15</v>
      </c>
      <c r="N95">
        <v>4.67</v>
      </c>
      <c r="O95">
        <v>46122492035</v>
      </c>
      <c r="P95" t="s">
        <v>126</v>
      </c>
      <c r="Q95">
        <v>222916768</v>
      </c>
      <c r="R95" t="s">
        <v>541</v>
      </c>
      <c r="S95" s="1">
        <v>42262.770833333336</v>
      </c>
      <c r="T95" s="17">
        <v>9</v>
      </c>
      <c r="U95" s="2">
        <v>1442340000000</v>
      </c>
      <c r="V95" t="s">
        <v>542</v>
      </c>
      <c r="W95">
        <v>4816402</v>
      </c>
      <c r="X95" t="s">
        <v>543</v>
      </c>
      <c r="Y95" t="s">
        <v>38</v>
      </c>
      <c r="Z95" t="s">
        <v>544</v>
      </c>
      <c r="AA95">
        <v>-80.034644999999998</v>
      </c>
      <c r="AB95">
        <v>40.571002999999997</v>
      </c>
      <c r="AD95">
        <v>4</v>
      </c>
      <c r="AE95" t="s">
        <v>48</v>
      </c>
      <c r="AF95" t="s">
        <v>40</v>
      </c>
    </row>
    <row r="96" spans="1:37" x14ac:dyDescent="0.2">
      <c r="A96">
        <v>3600472</v>
      </c>
      <c r="B96">
        <v>3</v>
      </c>
      <c r="C96" t="s">
        <v>506</v>
      </c>
      <c r="D96" s="1">
        <v>41002.797222222223</v>
      </c>
      <c r="E96" s="1" t="s">
        <v>507</v>
      </c>
      <c r="F96" t="s">
        <v>38</v>
      </c>
      <c r="G96" t="s">
        <v>508</v>
      </c>
      <c r="H96">
        <v>-79.949996949999999</v>
      </c>
      <c r="I96">
        <v>40.439998629999998</v>
      </c>
      <c r="J96">
        <v>515</v>
      </c>
      <c r="K96" t="s">
        <v>40</v>
      </c>
      <c r="L96" t="s">
        <v>509</v>
      </c>
      <c r="M96">
        <v>10</v>
      </c>
      <c r="N96">
        <v>4.6500000000000004</v>
      </c>
      <c r="O96" s="2">
        <v>123000000000</v>
      </c>
      <c r="P96" t="s">
        <v>510</v>
      </c>
      <c r="Q96">
        <v>222965787</v>
      </c>
      <c r="R96" t="s">
        <v>545</v>
      </c>
      <c r="S96" s="1">
        <v>42220.583333333336</v>
      </c>
      <c r="T96" s="17">
        <v>8</v>
      </c>
      <c r="U96" s="2">
        <v>1438700000000</v>
      </c>
      <c r="V96" s="2" t="s">
        <v>546</v>
      </c>
      <c r="W96" t="s">
        <v>208</v>
      </c>
      <c r="AD96">
        <v>10</v>
      </c>
      <c r="AE96" t="s">
        <v>48</v>
      </c>
      <c r="AF96" t="s">
        <v>40</v>
      </c>
    </row>
    <row r="97" spans="1:37" x14ac:dyDescent="0.2">
      <c r="A97">
        <v>13452572</v>
      </c>
      <c r="B97">
        <v>41</v>
      </c>
      <c r="C97" t="s">
        <v>293</v>
      </c>
      <c r="D97" s="1">
        <v>41718.611111111109</v>
      </c>
      <c r="E97" s="1" t="s">
        <v>294</v>
      </c>
      <c r="F97" t="s">
        <v>38</v>
      </c>
      <c r="G97" t="s">
        <v>72</v>
      </c>
      <c r="H97">
        <v>-79.989997860000003</v>
      </c>
      <c r="I97">
        <v>40.450000760000002</v>
      </c>
      <c r="J97">
        <v>1845</v>
      </c>
      <c r="K97" t="s">
        <v>40</v>
      </c>
      <c r="L97" t="s">
        <v>295</v>
      </c>
      <c r="M97">
        <v>14</v>
      </c>
      <c r="N97">
        <v>4.82</v>
      </c>
      <c r="O97">
        <v>61192071033</v>
      </c>
      <c r="P97" t="s">
        <v>296</v>
      </c>
      <c r="Q97">
        <v>222989948</v>
      </c>
      <c r="R97" t="s">
        <v>547</v>
      </c>
      <c r="S97" s="1">
        <v>42240.791666666664</v>
      </c>
      <c r="T97" s="17">
        <v>8</v>
      </c>
      <c r="U97" s="2">
        <v>1440440000000</v>
      </c>
      <c r="V97" t="s">
        <v>548</v>
      </c>
      <c r="W97">
        <v>23920977</v>
      </c>
      <c r="X97" t="s">
        <v>549</v>
      </c>
      <c r="Y97" t="s">
        <v>38</v>
      </c>
      <c r="Z97" t="s">
        <v>550</v>
      </c>
      <c r="AA97">
        <v>-79.981399999999994</v>
      </c>
      <c r="AB97">
        <v>40.437488999999999</v>
      </c>
      <c r="AC97">
        <v>70</v>
      </c>
      <c r="AD97">
        <v>65</v>
      </c>
      <c r="AE97" t="s">
        <v>48</v>
      </c>
      <c r="AF97" t="s">
        <v>40</v>
      </c>
    </row>
    <row r="98" spans="1:37" x14ac:dyDescent="0.2">
      <c r="A98">
        <v>302192</v>
      </c>
      <c r="B98">
        <v>2</v>
      </c>
      <c r="C98" t="s">
        <v>551</v>
      </c>
      <c r="D98" s="1">
        <v>38939.695833333331</v>
      </c>
      <c r="E98" t="s">
        <v>552</v>
      </c>
      <c r="F98" t="s">
        <v>38</v>
      </c>
      <c r="G98" t="s">
        <v>305</v>
      </c>
      <c r="H98">
        <v>-79.980003359999998</v>
      </c>
      <c r="I98">
        <v>40.5</v>
      </c>
      <c r="J98">
        <v>1409</v>
      </c>
      <c r="K98" t="s">
        <v>40</v>
      </c>
      <c r="L98" t="s">
        <v>553</v>
      </c>
      <c r="M98">
        <v>4</v>
      </c>
      <c r="N98">
        <v>4.6399999999999997</v>
      </c>
      <c r="O98" s="2">
        <v>301000000000</v>
      </c>
      <c r="P98" t="s">
        <v>554</v>
      </c>
      <c r="Q98">
        <v>222994406</v>
      </c>
      <c r="R98" t="s">
        <v>555</v>
      </c>
      <c r="S98" s="1">
        <v>42238.416666666664</v>
      </c>
      <c r="T98" s="17">
        <v>8</v>
      </c>
      <c r="U98" s="2">
        <v>1440240000000</v>
      </c>
      <c r="V98" s="2" t="s">
        <v>556</v>
      </c>
      <c r="W98">
        <v>23877731</v>
      </c>
      <c r="X98" t="s">
        <v>557</v>
      </c>
      <c r="Y98" t="s">
        <v>38</v>
      </c>
      <c r="Z98" t="s">
        <v>558</v>
      </c>
      <c r="AA98">
        <v>-80.110609999999994</v>
      </c>
      <c r="AB98">
        <v>40.336674000000002</v>
      </c>
      <c r="AD98">
        <v>21</v>
      </c>
      <c r="AE98" t="s">
        <v>48</v>
      </c>
      <c r="AF98" t="s">
        <v>40</v>
      </c>
    </row>
    <row r="99" spans="1:37" x14ac:dyDescent="0.2">
      <c r="A99">
        <v>1412351</v>
      </c>
      <c r="B99">
        <v>5</v>
      </c>
      <c r="C99" t="s">
        <v>559</v>
      </c>
      <c r="D99" s="1">
        <v>39891.155555555553</v>
      </c>
      <c r="E99" s="1" t="s">
        <v>560</v>
      </c>
      <c r="F99" t="s">
        <v>38</v>
      </c>
      <c r="G99" t="s">
        <v>305</v>
      </c>
      <c r="H99">
        <v>-80.019996640000002</v>
      </c>
      <c r="I99">
        <v>40.47000122</v>
      </c>
      <c r="J99">
        <v>471</v>
      </c>
      <c r="K99" t="s">
        <v>40</v>
      </c>
      <c r="L99" t="s">
        <v>561</v>
      </c>
      <c r="M99">
        <v>5</v>
      </c>
      <c r="N99">
        <v>4.54</v>
      </c>
      <c r="O99" s="2">
        <v>219000000000</v>
      </c>
      <c r="P99" t="s">
        <v>562</v>
      </c>
      <c r="Q99">
        <v>222995096</v>
      </c>
      <c r="R99" t="s">
        <v>563</v>
      </c>
      <c r="S99" s="1">
        <v>42239.375</v>
      </c>
      <c r="T99" s="17">
        <v>8</v>
      </c>
      <c r="U99" s="2">
        <v>1440320000000</v>
      </c>
      <c r="V99" t="s">
        <v>564</v>
      </c>
      <c r="W99">
        <v>6634392</v>
      </c>
      <c r="X99" t="s">
        <v>565</v>
      </c>
      <c r="Y99" t="s">
        <v>380</v>
      </c>
      <c r="Z99" t="s">
        <v>566</v>
      </c>
      <c r="AA99">
        <v>-80.008223999999998</v>
      </c>
      <c r="AB99">
        <v>40.606715999999999</v>
      </c>
      <c r="AD99">
        <v>9</v>
      </c>
      <c r="AE99" t="s">
        <v>48</v>
      </c>
      <c r="AF99" t="s">
        <v>40</v>
      </c>
    </row>
    <row r="100" spans="1:37" x14ac:dyDescent="0.2">
      <c r="A100">
        <v>1769932</v>
      </c>
      <c r="B100">
        <v>19</v>
      </c>
      <c r="C100" t="s">
        <v>567</v>
      </c>
      <c r="D100" s="1">
        <v>40564.40347222222</v>
      </c>
      <c r="E100" s="1" t="s">
        <v>568</v>
      </c>
      <c r="F100" t="s">
        <v>38</v>
      </c>
      <c r="G100" t="s">
        <v>532</v>
      </c>
      <c r="H100">
        <v>-79.949996949999999</v>
      </c>
      <c r="I100">
        <v>40.439998629999998</v>
      </c>
      <c r="J100">
        <v>407</v>
      </c>
      <c r="K100" t="s">
        <v>40</v>
      </c>
      <c r="L100" t="s">
        <v>569</v>
      </c>
      <c r="M100">
        <v>11</v>
      </c>
      <c r="N100">
        <v>4.9000000000000004</v>
      </c>
      <c r="O100" s="2">
        <v>161000000000</v>
      </c>
      <c r="P100" t="s">
        <v>570</v>
      </c>
      <c r="Q100">
        <v>222998573</v>
      </c>
      <c r="R100" t="s">
        <v>571</v>
      </c>
      <c r="S100" s="1">
        <v>42233.791666666664</v>
      </c>
      <c r="T100" s="17">
        <v>8</v>
      </c>
      <c r="U100" s="2">
        <v>1439840000000</v>
      </c>
      <c r="V100" s="2" t="s">
        <v>572</v>
      </c>
      <c r="W100">
        <v>1261943</v>
      </c>
      <c r="X100" t="s">
        <v>573</v>
      </c>
      <c r="Y100" t="s">
        <v>38</v>
      </c>
      <c r="Z100" t="s">
        <v>574</v>
      </c>
      <c r="AA100">
        <v>-79.922972000000001</v>
      </c>
      <c r="AB100">
        <v>40.437581000000002</v>
      </c>
      <c r="AC100">
        <v>10</v>
      </c>
      <c r="AD100">
        <v>8</v>
      </c>
      <c r="AE100" t="s">
        <v>48</v>
      </c>
      <c r="AF100" t="s">
        <v>40</v>
      </c>
    </row>
    <row r="101" spans="1:37" x14ac:dyDescent="0.2">
      <c r="A101">
        <v>18646419</v>
      </c>
      <c r="B101">
        <v>9</v>
      </c>
      <c r="C101" t="s">
        <v>575</v>
      </c>
      <c r="D101" s="1">
        <v>42158.685416666667</v>
      </c>
      <c r="E101" s="1" t="s">
        <v>576</v>
      </c>
      <c r="F101" t="s">
        <v>38</v>
      </c>
      <c r="G101" t="s">
        <v>72</v>
      </c>
      <c r="H101">
        <v>-79.949996949999999</v>
      </c>
      <c r="I101">
        <v>40.47000122</v>
      </c>
      <c r="J101">
        <v>129</v>
      </c>
      <c r="K101" t="s">
        <v>40</v>
      </c>
      <c r="L101" t="s">
        <v>577</v>
      </c>
      <c r="M101">
        <v>15</v>
      </c>
      <c r="N101">
        <v>5</v>
      </c>
      <c r="O101">
        <v>23169648041</v>
      </c>
      <c r="P101" t="s">
        <v>578</v>
      </c>
      <c r="Q101">
        <v>223036629</v>
      </c>
      <c r="R101" t="s">
        <v>579</v>
      </c>
      <c r="S101" s="1">
        <v>42221.354166666664</v>
      </c>
      <c r="T101" s="17">
        <v>8</v>
      </c>
      <c r="U101" s="2">
        <v>1438760000000</v>
      </c>
      <c r="V101" s="2" t="s">
        <v>580</v>
      </c>
      <c r="W101">
        <v>23881429</v>
      </c>
      <c r="X101" t="s">
        <v>581</v>
      </c>
      <c r="Y101" t="s">
        <v>38</v>
      </c>
      <c r="Z101" t="s">
        <v>582</v>
      </c>
      <c r="AA101">
        <v>-79.944007999999997</v>
      </c>
      <c r="AB101">
        <v>40.447315000000003</v>
      </c>
      <c r="AC101">
        <v>20</v>
      </c>
      <c r="AD101">
        <v>7</v>
      </c>
      <c r="AE101" t="s">
        <v>48</v>
      </c>
      <c r="AF101" t="s">
        <v>40</v>
      </c>
    </row>
    <row r="102" spans="1:37" x14ac:dyDescent="0.2">
      <c r="A102">
        <v>18646419</v>
      </c>
      <c r="B102">
        <v>9</v>
      </c>
      <c r="C102" t="s">
        <v>575</v>
      </c>
      <c r="D102" s="1">
        <v>42158.685416666667</v>
      </c>
      <c r="E102" s="1" t="s">
        <v>576</v>
      </c>
      <c r="F102" t="s">
        <v>38</v>
      </c>
      <c r="G102" t="s">
        <v>72</v>
      </c>
      <c r="H102">
        <v>-79.949996949999999</v>
      </c>
      <c r="I102">
        <v>40.47000122</v>
      </c>
      <c r="J102">
        <v>129</v>
      </c>
      <c r="K102" t="s">
        <v>40</v>
      </c>
      <c r="L102" t="s">
        <v>577</v>
      </c>
      <c r="M102">
        <v>15</v>
      </c>
      <c r="N102">
        <v>5</v>
      </c>
      <c r="O102">
        <v>23169648041</v>
      </c>
      <c r="P102" t="s">
        <v>578</v>
      </c>
      <c r="Q102">
        <v>223036653</v>
      </c>
      <c r="R102" t="s">
        <v>579</v>
      </c>
      <c r="S102" s="1">
        <v>42249.354166666664</v>
      </c>
      <c r="T102" s="17">
        <v>9</v>
      </c>
      <c r="U102" s="2">
        <v>1441180000000</v>
      </c>
      <c r="V102" s="2" t="s">
        <v>580</v>
      </c>
      <c r="W102">
        <v>23881429</v>
      </c>
      <c r="X102" t="s">
        <v>581</v>
      </c>
      <c r="Y102" t="s">
        <v>38</v>
      </c>
      <c r="Z102" t="s">
        <v>582</v>
      </c>
      <c r="AA102">
        <v>-79.944007999999997</v>
      </c>
      <c r="AB102">
        <v>40.447315000000003</v>
      </c>
      <c r="AC102">
        <v>20</v>
      </c>
      <c r="AD102">
        <v>7</v>
      </c>
      <c r="AE102" t="s">
        <v>48</v>
      </c>
      <c r="AF102" t="s">
        <v>40</v>
      </c>
    </row>
    <row r="103" spans="1:37" x14ac:dyDescent="0.2">
      <c r="A103">
        <v>18646419</v>
      </c>
      <c r="B103">
        <v>9</v>
      </c>
      <c r="C103" t="s">
        <v>575</v>
      </c>
      <c r="D103" s="1">
        <v>42158.685416666667</v>
      </c>
      <c r="E103" s="1" t="s">
        <v>576</v>
      </c>
      <c r="F103" t="s">
        <v>38</v>
      </c>
      <c r="G103" t="s">
        <v>72</v>
      </c>
      <c r="H103">
        <v>-79.949996949999999</v>
      </c>
      <c r="I103">
        <v>40.47000122</v>
      </c>
      <c r="J103">
        <v>129</v>
      </c>
      <c r="K103" t="s">
        <v>40</v>
      </c>
      <c r="L103" t="s">
        <v>577</v>
      </c>
      <c r="M103">
        <v>15</v>
      </c>
      <c r="N103">
        <v>5</v>
      </c>
      <c r="O103">
        <v>23169648041</v>
      </c>
      <c r="P103" t="s">
        <v>578</v>
      </c>
      <c r="Q103">
        <v>223036690</v>
      </c>
      <c r="R103" t="s">
        <v>579</v>
      </c>
      <c r="S103" s="1">
        <v>42284.354166666664</v>
      </c>
      <c r="T103" s="17">
        <v>10</v>
      </c>
      <c r="U103" s="2">
        <v>1444210000000</v>
      </c>
      <c r="V103" s="2" t="s">
        <v>580</v>
      </c>
      <c r="W103">
        <v>23881432</v>
      </c>
      <c r="X103" t="s">
        <v>583</v>
      </c>
      <c r="Y103" t="s">
        <v>38</v>
      </c>
      <c r="Z103" t="s">
        <v>584</v>
      </c>
      <c r="AA103">
        <v>-79.991996999999998</v>
      </c>
      <c r="AB103">
        <v>40.429371000000003</v>
      </c>
      <c r="AC103">
        <v>20</v>
      </c>
      <c r="AD103">
        <v>4</v>
      </c>
      <c r="AE103" t="s">
        <v>48</v>
      </c>
      <c r="AF103" t="s">
        <v>40</v>
      </c>
    </row>
    <row r="104" spans="1:37" x14ac:dyDescent="0.2">
      <c r="A104">
        <v>18646419</v>
      </c>
      <c r="B104">
        <v>9</v>
      </c>
      <c r="C104" t="s">
        <v>575</v>
      </c>
      <c r="D104" s="1">
        <v>42158.685416666667</v>
      </c>
      <c r="E104" s="1" t="s">
        <v>576</v>
      </c>
      <c r="F104" t="s">
        <v>38</v>
      </c>
      <c r="G104" t="s">
        <v>72</v>
      </c>
      <c r="H104">
        <v>-79.949996949999999</v>
      </c>
      <c r="I104">
        <v>40.47000122</v>
      </c>
      <c r="J104">
        <v>129</v>
      </c>
      <c r="K104" t="s">
        <v>40</v>
      </c>
      <c r="L104" t="s">
        <v>577</v>
      </c>
      <c r="M104">
        <v>15</v>
      </c>
      <c r="N104">
        <v>5</v>
      </c>
      <c r="O104">
        <v>23169648041</v>
      </c>
      <c r="P104" t="s">
        <v>578</v>
      </c>
      <c r="Q104">
        <v>223036695</v>
      </c>
      <c r="R104" t="s">
        <v>579</v>
      </c>
      <c r="S104" s="1">
        <v>42312.354166666664</v>
      </c>
      <c r="T104" s="17">
        <v>11</v>
      </c>
      <c r="U104" s="2">
        <v>1446630000000</v>
      </c>
      <c r="V104" s="2" t="s">
        <v>580</v>
      </c>
      <c r="W104">
        <v>23881432</v>
      </c>
      <c r="X104" t="s">
        <v>583</v>
      </c>
      <c r="Y104" t="s">
        <v>38</v>
      </c>
      <c r="Z104" t="s">
        <v>584</v>
      </c>
      <c r="AA104">
        <v>-79.991996999999998</v>
      </c>
      <c r="AB104">
        <v>40.429371000000003</v>
      </c>
      <c r="AC104">
        <v>20</v>
      </c>
      <c r="AD104">
        <v>3</v>
      </c>
      <c r="AE104" t="s">
        <v>48</v>
      </c>
      <c r="AF104" t="s">
        <v>40</v>
      </c>
    </row>
    <row r="105" spans="1:37" x14ac:dyDescent="0.2">
      <c r="A105">
        <v>18646419</v>
      </c>
      <c r="B105">
        <v>9</v>
      </c>
      <c r="C105" t="s">
        <v>575</v>
      </c>
      <c r="D105" s="1">
        <v>42158.685416666667</v>
      </c>
      <c r="E105" s="1" t="s">
        <v>576</v>
      </c>
      <c r="F105" t="s">
        <v>38</v>
      </c>
      <c r="G105" t="s">
        <v>72</v>
      </c>
      <c r="H105">
        <v>-79.949996949999999</v>
      </c>
      <c r="I105">
        <v>40.47000122</v>
      </c>
      <c r="J105">
        <v>129</v>
      </c>
      <c r="K105" t="s">
        <v>40</v>
      </c>
      <c r="L105" t="s">
        <v>577</v>
      </c>
      <c r="M105">
        <v>15</v>
      </c>
      <c r="N105">
        <v>5</v>
      </c>
      <c r="O105">
        <v>23169648041</v>
      </c>
      <c r="P105" t="s">
        <v>578</v>
      </c>
      <c r="Q105">
        <v>223036707</v>
      </c>
      <c r="R105" t="s">
        <v>579</v>
      </c>
      <c r="S105" s="1">
        <v>42349.541666666664</v>
      </c>
      <c r="T105" s="17">
        <v>12</v>
      </c>
      <c r="U105" s="2">
        <v>1449840000000</v>
      </c>
      <c r="V105" s="2" t="s">
        <v>585</v>
      </c>
      <c r="W105">
        <v>23849762</v>
      </c>
      <c r="X105" t="s">
        <v>586</v>
      </c>
      <c r="Y105" t="s">
        <v>491</v>
      </c>
      <c r="Z105" t="s">
        <v>492</v>
      </c>
      <c r="AA105">
        <v>-79.914917000000003</v>
      </c>
      <c r="AB105">
        <v>40.410522</v>
      </c>
      <c r="AC105">
        <v>20</v>
      </c>
      <c r="AD105">
        <v>4</v>
      </c>
      <c r="AE105" t="s">
        <v>48</v>
      </c>
      <c r="AF105" t="s">
        <v>40</v>
      </c>
    </row>
    <row r="106" spans="1:37" x14ac:dyDescent="0.2">
      <c r="A106">
        <v>17099012</v>
      </c>
      <c r="B106">
        <v>46</v>
      </c>
      <c r="C106" t="s">
        <v>587</v>
      </c>
      <c r="D106" s="1">
        <v>41902.019444444442</v>
      </c>
      <c r="E106" t="s">
        <v>588</v>
      </c>
      <c r="F106" t="s">
        <v>38</v>
      </c>
      <c r="G106" t="s">
        <v>589</v>
      </c>
      <c r="H106">
        <v>-79.949996949999999</v>
      </c>
      <c r="I106">
        <v>40.47000122</v>
      </c>
      <c r="J106">
        <v>422</v>
      </c>
      <c r="K106" t="s">
        <v>40</v>
      </c>
      <c r="L106" t="s">
        <v>590</v>
      </c>
      <c r="M106">
        <v>11</v>
      </c>
      <c r="N106">
        <v>4.8099999999999996</v>
      </c>
      <c r="O106">
        <v>45345584035</v>
      </c>
      <c r="P106" t="s">
        <v>591</v>
      </c>
      <c r="Q106">
        <v>223097105</v>
      </c>
      <c r="R106" t="s">
        <v>592</v>
      </c>
      <c r="S106" s="1">
        <v>42217.666666666664</v>
      </c>
      <c r="T106" s="17">
        <v>8</v>
      </c>
      <c r="U106" s="2">
        <v>1438440000000</v>
      </c>
      <c r="V106" s="2" t="s">
        <v>593</v>
      </c>
      <c r="W106">
        <v>23886672</v>
      </c>
      <c r="X106" t="s">
        <v>594</v>
      </c>
      <c r="Y106" t="s">
        <v>38</v>
      </c>
      <c r="Z106" t="s">
        <v>595</v>
      </c>
      <c r="AA106">
        <v>-80.004065999999995</v>
      </c>
      <c r="AB106">
        <v>40.433166999999997</v>
      </c>
      <c r="AC106">
        <v>15</v>
      </c>
      <c r="AD106">
        <v>4</v>
      </c>
      <c r="AE106" t="s">
        <v>48</v>
      </c>
      <c r="AF106" t="s">
        <v>40</v>
      </c>
    </row>
    <row r="107" spans="1:37" x14ac:dyDescent="0.2">
      <c r="A107">
        <v>11512432</v>
      </c>
      <c r="B107">
        <v>5</v>
      </c>
      <c r="C107" t="s">
        <v>596</v>
      </c>
      <c r="D107" s="1">
        <v>41628.054861111108</v>
      </c>
      <c r="E107" t="s">
        <v>597</v>
      </c>
      <c r="F107" t="s">
        <v>38</v>
      </c>
      <c r="G107" t="s">
        <v>532</v>
      </c>
      <c r="H107">
        <v>-79.91999817</v>
      </c>
      <c r="I107">
        <v>40.47000122</v>
      </c>
      <c r="J107">
        <v>264</v>
      </c>
      <c r="K107" t="s">
        <v>40</v>
      </c>
      <c r="L107" t="s">
        <v>598</v>
      </c>
      <c r="M107">
        <v>11</v>
      </c>
      <c r="N107">
        <v>4.78</v>
      </c>
      <c r="O107">
        <v>69016149031</v>
      </c>
      <c r="P107" t="s">
        <v>599</v>
      </c>
      <c r="Q107">
        <v>223100691</v>
      </c>
      <c r="R107" t="s">
        <v>600</v>
      </c>
      <c r="S107" s="1">
        <v>42230.791666666664</v>
      </c>
      <c r="T107" s="17">
        <v>8</v>
      </c>
      <c r="U107" s="2">
        <v>1439580000000</v>
      </c>
      <c r="V107" s="2" t="s">
        <v>601</v>
      </c>
      <c r="W107" t="s">
        <v>208</v>
      </c>
      <c r="AD107">
        <v>4</v>
      </c>
      <c r="AE107" t="s">
        <v>48</v>
      </c>
      <c r="AF107" t="s">
        <v>40</v>
      </c>
    </row>
    <row r="108" spans="1:37" x14ac:dyDescent="0.2">
      <c r="A108">
        <v>6504092</v>
      </c>
      <c r="B108">
        <v>5</v>
      </c>
      <c r="C108" t="s">
        <v>602</v>
      </c>
      <c r="D108" s="1">
        <v>41279.859722222223</v>
      </c>
      <c r="E108" s="1" t="s">
        <v>603</v>
      </c>
      <c r="F108" t="s">
        <v>38</v>
      </c>
      <c r="G108" t="s">
        <v>58</v>
      </c>
      <c r="H108">
        <v>-79.980003359999998</v>
      </c>
      <c r="I108">
        <v>40.41999817</v>
      </c>
      <c r="J108">
        <v>1685</v>
      </c>
      <c r="K108" t="s">
        <v>40</v>
      </c>
      <c r="L108" t="s">
        <v>604</v>
      </c>
      <c r="M108">
        <v>10</v>
      </c>
      <c r="N108">
        <v>4.8099999999999996</v>
      </c>
      <c r="O108">
        <v>99100232027</v>
      </c>
      <c r="P108" t="s">
        <v>605</v>
      </c>
      <c r="Q108">
        <v>223141331</v>
      </c>
      <c r="R108" t="s">
        <v>606</v>
      </c>
      <c r="S108" s="1">
        <v>42228.75</v>
      </c>
      <c r="T108" s="17">
        <v>8</v>
      </c>
      <c r="U108" s="2">
        <v>1439400000000</v>
      </c>
      <c r="V108" s="2" t="s">
        <v>607</v>
      </c>
      <c r="W108">
        <v>18344942</v>
      </c>
      <c r="X108" t="s">
        <v>608</v>
      </c>
      <c r="Y108" t="s">
        <v>38</v>
      </c>
      <c r="Z108" t="s">
        <v>609</v>
      </c>
      <c r="AA108">
        <v>-79.982551999999998</v>
      </c>
      <c r="AB108">
        <v>40.428871000000001</v>
      </c>
      <c r="AD108">
        <v>154</v>
      </c>
      <c r="AE108" t="s">
        <v>48</v>
      </c>
      <c r="AF108" t="s">
        <v>40</v>
      </c>
      <c r="AG108">
        <v>15</v>
      </c>
      <c r="AH108" t="s">
        <v>49</v>
      </c>
      <c r="AI108" t="s">
        <v>50</v>
      </c>
      <c r="AJ108">
        <v>0</v>
      </c>
      <c r="AK108" t="s">
        <v>111</v>
      </c>
    </row>
    <row r="109" spans="1:37" x14ac:dyDescent="0.2">
      <c r="A109">
        <v>1756412</v>
      </c>
      <c r="B109">
        <v>597</v>
      </c>
      <c r="C109" t="s">
        <v>263</v>
      </c>
      <c r="D109" s="1">
        <v>40543.177083333336</v>
      </c>
      <c r="E109" s="1" t="s">
        <v>264</v>
      </c>
      <c r="F109" t="s">
        <v>38</v>
      </c>
      <c r="G109" t="s">
        <v>144</v>
      </c>
      <c r="H109">
        <v>-79.989997860000003</v>
      </c>
      <c r="I109">
        <v>40.450000760000002</v>
      </c>
      <c r="J109">
        <v>10357</v>
      </c>
      <c r="K109" t="s">
        <v>40</v>
      </c>
      <c r="L109" t="s">
        <v>265</v>
      </c>
      <c r="M109">
        <v>16</v>
      </c>
      <c r="N109">
        <v>4.53</v>
      </c>
      <c r="O109" s="2">
        <v>163000000000</v>
      </c>
      <c r="P109" t="s">
        <v>266</v>
      </c>
      <c r="Q109">
        <v>223156052</v>
      </c>
      <c r="R109" t="s">
        <v>610</v>
      </c>
      <c r="S109" s="1">
        <v>42238.416666666664</v>
      </c>
      <c r="T109" s="17">
        <v>8</v>
      </c>
      <c r="U109" s="2">
        <v>1440240000000</v>
      </c>
      <c r="V109" s="2" t="s">
        <v>556</v>
      </c>
      <c r="W109">
        <v>23892914</v>
      </c>
      <c r="X109" t="s">
        <v>557</v>
      </c>
      <c r="Y109" t="s">
        <v>38</v>
      </c>
      <c r="Z109" t="s">
        <v>611</v>
      </c>
      <c r="AA109">
        <v>-80.110611000000006</v>
      </c>
      <c r="AB109">
        <v>40.336674000000002</v>
      </c>
      <c r="AD109">
        <v>13</v>
      </c>
      <c r="AE109" t="s">
        <v>48</v>
      </c>
      <c r="AF109" t="s">
        <v>40</v>
      </c>
    </row>
    <row r="110" spans="1:37" x14ac:dyDescent="0.2">
      <c r="A110">
        <v>18363436</v>
      </c>
      <c r="B110">
        <v>25</v>
      </c>
      <c r="C110" t="s">
        <v>612</v>
      </c>
      <c r="D110" s="1">
        <v>42025.758333333331</v>
      </c>
      <c r="E110" s="1" t="s">
        <v>613</v>
      </c>
      <c r="F110" t="s">
        <v>90</v>
      </c>
      <c r="G110" t="s">
        <v>333</v>
      </c>
      <c r="H110">
        <v>-80.089996339999999</v>
      </c>
      <c r="I110">
        <v>40.409999849999998</v>
      </c>
      <c r="J110">
        <v>187</v>
      </c>
      <c r="K110" t="s">
        <v>181</v>
      </c>
      <c r="L110" t="s">
        <v>614</v>
      </c>
      <c r="M110">
        <v>10</v>
      </c>
      <c r="N110">
        <v>4.9400000000000004</v>
      </c>
      <c r="O110">
        <v>34654585037</v>
      </c>
      <c r="P110" t="s">
        <v>615</v>
      </c>
      <c r="Q110">
        <v>223182042</v>
      </c>
      <c r="R110" t="s">
        <v>616</v>
      </c>
      <c r="S110" s="1">
        <v>42238.71875</v>
      </c>
      <c r="T110" s="17">
        <v>8</v>
      </c>
      <c r="U110" s="2">
        <v>1440260000000</v>
      </c>
      <c r="V110" s="2" t="s">
        <v>617</v>
      </c>
      <c r="W110">
        <v>1161896</v>
      </c>
      <c r="X110" t="s">
        <v>618</v>
      </c>
      <c r="Y110" t="s">
        <v>619</v>
      </c>
      <c r="Z110" t="s">
        <v>620</v>
      </c>
      <c r="AA110">
        <v>-80.110056</v>
      </c>
      <c r="AB110">
        <v>40.356180999999999</v>
      </c>
      <c r="AD110">
        <v>13</v>
      </c>
      <c r="AE110" t="s">
        <v>48</v>
      </c>
      <c r="AF110" t="s">
        <v>181</v>
      </c>
    </row>
    <row r="111" spans="1:37" x14ac:dyDescent="0.2">
      <c r="A111">
        <v>18363436</v>
      </c>
      <c r="B111">
        <v>25</v>
      </c>
      <c r="C111" t="s">
        <v>612</v>
      </c>
      <c r="D111" s="1">
        <v>42025.758333333331</v>
      </c>
      <c r="E111" s="1" t="s">
        <v>613</v>
      </c>
      <c r="F111" t="s">
        <v>90</v>
      </c>
      <c r="G111" t="s">
        <v>333</v>
      </c>
      <c r="H111">
        <v>-80.089996339999999</v>
      </c>
      <c r="I111">
        <v>40.409999849999998</v>
      </c>
      <c r="J111">
        <v>187</v>
      </c>
      <c r="K111" t="s">
        <v>181</v>
      </c>
      <c r="L111" t="s">
        <v>614</v>
      </c>
      <c r="M111">
        <v>10</v>
      </c>
      <c r="N111">
        <v>4.9400000000000004</v>
      </c>
      <c r="O111">
        <v>34654585037</v>
      </c>
      <c r="P111" t="s">
        <v>615</v>
      </c>
      <c r="Q111">
        <v>223182626</v>
      </c>
      <c r="R111" t="s">
        <v>621</v>
      </c>
      <c r="S111" s="1">
        <v>42227.760416666664</v>
      </c>
      <c r="T111" s="17">
        <v>8</v>
      </c>
      <c r="U111" s="2">
        <v>1439320000000</v>
      </c>
      <c r="V111" s="2" t="s">
        <v>622</v>
      </c>
      <c r="W111">
        <v>7656232</v>
      </c>
      <c r="X111" t="s">
        <v>623</v>
      </c>
      <c r="Y111" t="s">
        <v>38</v>
      </c>
      <c r="Z111" t="s">
        <v>624</v>
      </c>
      <c r="AA111">
        <v>-80.146538000000007</v>
      </c>
      <c r="AB111">
        <v>40.438983999999998</v>
      </c>
      <c r="AD111">
        <v>11</v>
      </c>
      <c r="AE111" t="s">
        <v>48</v>
      </c>
      <c r="AF111" t="s">
        <v>181</v>
      </c>
    </row>
    <row r="112" spans="1:37" x14ac:dyDescent="0.2">
      <c r="A112">
        <v>1318900</v>
      </c>
      <c r="B112">
        <v>69</v>
      </c>
      <c r="C112" t="s">
        <v>79</v>
      </c>
      <c r="D112" s="1">
        <v>39763.069444444445</v>
      </c>
      <c r="E112" s="1" t="s">
        <v>80</v>
      </c>
      <c r="F112" t="s">
        <v>38</v>
      </c>
      <c r="G112" t="s">
        <v>81</v>
      </c>
      <c r="H112">
        <v>-79.949996949999999</v>
      </c>
      <c r="I112">
        <v>40.439998629999998</v>
      </c>
      <c r="J112">
        <v>4132</v>
      </c>
      <c r="K112" t="s">
        <v>40</v>
      </c>
      <c r="L112" t="s">
        <v>82</v>
      </c>
      <c r="M112">
        <v>5</v>
      </c>
      <c r="N112">
        <v>4.71</v>
      </c>
      <c r="O112" s="2">
        <v>230000000000</v>
      </c>
      <c r="P112" t="s">
        <v>83</v>
      </c>
      <c r="Q112">
        <v>223193650</v>
      </c>
      <c r="R112" t="s">
        <v>625</v>
      </c>
      <c r="S112" s="1">
        <v>42222.729166666664</v>
      </c>
      <c r="T112" s="17">
        <v>8</v>
      </c>
      <c r="U112" s="2">
        <v>1438880000000</v>
      </c>
      <c r="V112" s="2" t="s">
        <v>626</v>
      </c>
      <c r="W112">
        <v>19695892</v>
      </c>
      <c r="X112" t="s">
        <v>627</v>
      </c>
      <c r="Y112" t="s">
        <v>38</v>
      </c>
      <c r="Z112" t="s">
        <v>628</v>
      </c>
      <c r="AA112">
        <v>-79.998633999999996</v>
      </c>
      <c r="AB112">
        <v>40.442822</v>
      </c>
      <c r="AD112">
        <v>15</v>
      </c>
      <c r="AE112" t="s">
        <v>48</v>
      </c>
      <c r="AF112" t="s">
        <v>40</v>
      </c>
    </row>
    <row r="113" spans="1:37" x14ac:dyDescent="0.2">
      <c r="A113">
        <v>18068252</v>
      </c>
      <c r="B113">
        <v>3</v>
      </c>
      <c r="C113" t="s">
        <v>629</v>
      </c>
      <c r="D113" s="1">
        <v>41947.787499999999</v>
      </c>
      <c r="E113" s="1" t="s">
        <v>630</v>
      </c>
      <c r="F113" t="s">
        <v>38</v>
      </c>
      <c r="G113" t="s">
        <v>72</v>
      </c>
      <c r="H113">
        <v>-79.949996949999999</v>
      </c>
      <c r="I113">
        <v>40.439998629999998</v>
      </c>
      <c r="J113">
        <v>253</v>
      </c>
      <c r="K113" t="s">
        <v>40</v>
      </c>
      <c r="L113" t="s">
        <v>631</v>
      </c>
      <c r="M113">
        <v>15</v>
      </c>
      <c r="N113">
        <v>4.83</v>
      </c>
      <c r="O113">
        <v>41391273036</v>
      </c>
      <c r="P113" t="s">
        <v>632</v>
      </c>
      <c r="Q113">
        <v>223251565</v>
      </c>
      <c r="R113" t="s">
        <v>633</v>
      </c>
      <c r="S113" s="1">
        <v>42226.791666666664</v>
      </c>
      <c r="T113" s="17">
        <v>8</v>
      </c>
      <c r="U113" s="2">
        <v>1439230000000</v>
      </c>
      <c r="V113" s="2" t="s">
        <v>634</v>
      </c>
      <c r="W113">
        <v>948333</v>
      </c>
      <c r="X113" t="s">
        <v>635</v>
      </c>
      <c r="Y113" t="s">
        <v>38</v>
      </c>
      <c r="Z113" t="s">
        <v>636</v>
      </c>
      <c r="AA113">
        <v>-79.923445000000001</v>
      </c>
      <c r="AB113">
        <v>40.447242000000003</v>
      </c>
      <c r="AD113">
        <v>53</v>
      </c>
      <c r="AE113" t="s">
        <v>48</v>
      </c>
      <c r="AF113" t="s">
        <v>40</v>
      </c>
    </row>
    <row r="114" spans="1:37" x14ac:dyDescent="0.2">
      <c r="A114">
        <v>1756412</v>
      </c>
      <c r="B114">
        <v>597</v>
      </c>
      <c r="C114" t="s">
        <v>263</v>
      </c>
      <c r="D114" s="1">
        <v>40543.177083333336</v>
      </c>
      <c r="E114" s="1" t="s">
        <v>264</v>
      </c>
      <c r="F114" t="s">
        <v>38</v>
      </c>
      <c r="G114" t="s">
        <v>144</v>
      </c>
      <c r="H114">
        <v>-79.989997860000003</v>
      </c>
      <c r="I114">
        <v>40.450000760000002</v>
      </c>
      <c r="J114">
        <v>10357</v>
      </c>
      <c r="K114" t="s">
        <v>40</v>
      </c>
      <c r="L114" t="s">
        <v>265</v>
      </c>
      <c r="M114">
        <v>16</v>
      </c>
      <c r="N114">
        <v>4.53</v>
      </c>
      <c r="O114" s="2">
        <v>163000000000</v>
      </c>
      <c r="P114" t="s">
        <v>266</v>
      </c>
      <c r="Q114">
        <v>223271104</v>
      </c>
      <c r="R114" t="s">
        <v>637</v>
      </c>
      <c r="S114" s="1">
        <v>42230.75</v>
      </c>
      <c r="T114" s="17">
        <v>8</v>
      </c>
      <c r="U114" s="2">
        <v>1439580000000</v>
      </c>
      <c r="V114" s="2" t="s">
        <v>638</v>
      </c>
      <c r="W114">
        <v>23765536</v>
      </c>
      <c r="X114" t="s">
        <v>639</v>
      </c>
      <c r="Y114" t="s">
        <v>38</v>
      </c>
      <c r="Z114" t="s">
        <v>640</v>
      </c>
      <c r="AA114">
        <v>0</v>
      </c>
      <c r="AB114">
        <v>0</v>
      </c>
      <c r="AD114">
        <v>8</v>
      </c>
      <c r="AE114" t="s">
        <v>48</v>
      </c>
      <c r="AF114" t="s">
        <v>40</v>
      </c>
    </row>
    <row r="115" spans="1:37" x14ac:dyDescent="0.2">
      <c r="A115">
        <v>1318900</v>
      </c>
      <c r="B115">
        <v>69</v>
      </c>
      <c r="C115" t="s">
        <v>79</v>
      </c>
      <c r="D115" s="1">
        <v>39763.069444444445</v>
      </c>
      <c r="E115" s="1" t="s">
        <v>80</v>
      </c>
      <c r="F115" t="s">
        <v>38</v>
      </c>
      <c r="G115" t="s">
        <v>81</v>
      </c>
      <c r="H115">
        <v>-79.949996949999999</v>
      </c>
      <c r="I115">
        <v>40.439998629999998</v>
      </c>
      <c r="J115">
        <v>4132</v>
      </c>
      <c r="K115" t="s">
        <v>40</v>
      </c>
      <c r="L115" t="s">
        <v>82</v>
      </c>
      <c r="M115">
        <v>5</v>
      </c>
      <c r="N115">
        <v>4.71</v>
      </c>
      <c r="O115" s="2">
        <v>230000000000</v>
      </c>
      <c r="P115" t="s">
        <v>83</v>
      </c>
      <c r="Q115">
        <v>223273978</v>
      </c>
      <c r="R115" t="s">
        <v>641</v>
      </c>
      <c r="S115" s="1">
        <v>42218.770833333336</v>
      </c>
      <c r="T115" s="17">
        <v>8</v>
      </c>
      <c r="U115" s="2">
        <v>1438540000000</v>
      </c>
      <c r="V115" s="2" t="s">
        <v>642</v>
      </c>
      <c r="W115">
        <v>763021</v>
      </c>
      <c r="X115" t="s">
        <v>643</v>
      </c>
      <c r="Y115" t="s">
        <v>38</v>
      </c>
      <c r="Z115" t="s">
        <v>644</v>
      </c>
      <c r="AA115">
        <v>-80.002187000000006</v>
      </c>
      <c r="AB115">
        <v>40.442723999999998</v>
      </c>
      <c r="AD115">
        <v>16</v>
      </c>
      <c r="AE115" t="s">
        <v>48</v>
      </c>
      <c r="AF115" t="s">
        <v>40</v>
      </c>
    </row>
    <row r="116" spans="1:37" x14ac:dyDescent="0.2">
      <c r="A116">
        <v>16942182</v>
      </c>
      <c r="B116">
        <v>17</v>
      </c>
      <c r="C116" t="s">
        <v>645</v>
      </c>
      <c r="D116" s="1">
        <v>41893.853472222225</v>
      </c>
      <c r="E116" s="1" t="s">
        <v>646</v>
      </c>
      <c r="F116" t="s">
        <v>408</v>
      </c>
      <c r="G116" t="s">
        <v>144</v>
      </c>
      <c r="H116">
        <v>-79.61000061</v>
      </c>
      <c r="I116">
        <v>40.33000183</v>
      </c>
      <c r="J116">
        <v>35</v>
      </c>
      <c r="K116" t="s">
        <v>181</v>
      </c>
      <c r="L116" t="s">
        <v>647</v>
      </c>
      <c r="M116">
        <v>12</v>
      </c>
      <c r="N116">
        <v>4.91</v>
      </c>
      <c r="O116">
        <v>46051130035</v>
      </c>
      <c r="P116" t="s">
        <v>410</v>
      </c>
      <c r="Q116">
        <v>223274145</v>
      </c>
      <c r="R116" t="s">
        <v>648</v>
      </c>
      <c r="S116" s="1">
        <v>42245.458333333336</v>
      </c>
      <c r="T116" s="17">
        <v>8</v>
      </c>
      <c r="U116" s="2">
        <v>1440850000000</v>
      </c>
      <c r="V116" s="2" t="s">
        <v>649</v>
      </c>
      <c r="W116">
        <v>23904208</v>
      </c>
      <c r="X116" t="s">
        <v>650</v>
      </c>
      <c r="Y116" t="s">
        <v>651</v>
      </c>
      <c r="Z116" t="s">
        <v>652</v>
      </c>
      <c r="AA116">
        <v>0</v>
      </c>
      <c r="AB116">
        <v>0</v>
      </c>
      <c r="AD116">
        <v>7</v>
      </c>
      <c r="AE116" t="s">
        <v>48</v>
      </c>
      <c r="AF116" t="s">
        <v>181</v>
      </c>
    </row>
    <row r="117" spans="1:37" x14ac:dyDescent="0.2">
      <c r="A117">
        <v>18677069</v>
      </c>
      <c r="B117">
        <v>4</v>
      </c>
      <c r="C117" t="s">
        <v>653</v>
      </c>
      <c r="D117" s="1">
        <v>42171.699305555558</v>
      </c>
      <c r="E117" s="1" t="s">
        <v>654</v>
      </c>
      <c r="F117" t="s">
        <v>38</v>
      </c>
      <c r="G117" t="s">
        <v>72</v>
      </c>
      <c r="H117">
        <v>-79.930000309999997</v>
      </c>
      <c r="I117">
        <v>40.450000760000002</v>
      </c>
      <c r="J117">
        <v>47</v>
      </c>
      <c r="K117" t="s">
        <v>40</v>
      </c>
      <c r="L117" t="s">
        <v>655</v>
      </c>
      <c r="M117">
        <v>15</v>
      </c>
      <c r="N117">
        <v>0</v>
      </c>
      <c r="O117">
        <v>22045284042</v>
      </c>
      <c r="P117" t="s">
        <v>656</v>
      </c>
      <c r="Q117">
        <v>223286530</v>
      </c>
      <c r="R117" t="s">
        <v>657</v>
      </c>
      <c r="S117" s="1">
        <v>42221.75</v>
      </c>
      <c r="T117" s="17">
        <v>8</v>
      </c>
      <c r="U117" s="2">
        <v>1438800000000</v>
      </c>
      <c r="V117" s="2" t="s">
        <v>658</v>
      </c>
      <c r="W117" t="s">
        <v>208</v>
      </c>
      <c r="AD117">
        <v>12</v>
      </c>
      <c r="AE117" t="s">
        <v>48</v>
      </c>
      <c r="AF117" t="s">
        <v>40</v>
      </c>
    </row>
    <row r="118" spans="1:37" x14ac:dyDescent="0.2">
      <c r="A118">
        <v>7047252</v>
      </c>
      <c r="B118">
        <v>13</v>
      </c>
      <c r="C118" t="s">
        <v>360</v>
      </c>
      <c r="D118" s="1">
        <v>41310.880555555559</v>
      </c>
      <c r="E118" s="1" t="s">
        <v>361</v>
      </c>
      <c r="F118" t="s">
        <v>46</v>
      </c>
      <c r="G118" t="s">
        <v>144</v>
      </c>
      <c r="H118">
        <v>-80.150001529999997</v>
      </c>
      <c r="I118">
        <v>40.549999239999998</v>
      </c>
      <c r="J118">
        <v>152</v>
      </c>
      <c r="K118" t="s">
        <v>181</v>
      </c>
      <c r="L118" t="s">
        <v>362</v>
      </c>
      <c r="M118">
        <v>8</v>
      </c>
      <c r="N118">
        <v>4.8</v>
      </c>
      <c r="O118">
        <v>96420010027</v>
      </c>
      <c r="P118" t="s">
        <v>363</v>
      </c>
      <c r="Q118">
        <v>223298437</v>
      </c>
      <c r="R118" t="s">
        <v>659</v>
      </c>
      <c r="S118" s="1">
        <v>42224.458333333336</v>
      </c>
      <c r="T118" s="17">
        <v>8</v>
      </c>
      <c r="U118" s="2">
        <v>1439030000000</v>
      </c>
      <c r="V118" s="2" t="s">
        <v>660</v>
      </c>
      <c r="W118">
        <v>23930415</v>
      </c>
      <c r="X118" t="s">
        <v>661</v>
      </c>
      <c r="Y118" t="s">
        <v>380</v>
      </c>
      <c r="Z118" t="s">
        <v>662</v>
      </c>
      <c r="AA118">
        <v>-80.007310000000004</v>
      </c>
      <c r="AB118">
        <v>40.604773999999999</v>
      </c>
      <c r="AD118">
        <v>6</v>
      </c>
      <c r="AE118" t="s">
        <v>48</v>
      </c>
      <c r="AF118" t="s">
        <v>181</v>
      </c>
    </row>
    <row r="119" spans="1:37" x14ac:dyDescent="0.2">
      <c r="A119">
        <v>1640771</v>
      </c>
      <c r="B119">
        <v>11</v>
      </c>
      <c r="C119" t="s">
        <v>103</v>
      </c>
      <c r="D119" s="1">
        <v>40303.024305555555</v>
      </c>
      <c r="E119" t="s">
        <v>104</v>
      </c>
      <c r="F119" t="s">
        <v>38</v>
      </c>
      <c r="G119" t="s">
        <v>72</v>
      </c>
      <c r="H119">
        <v>-79.930000309999997</v>
      </c>
      <c r="I119">
        <v>40.450000760000002</v>
      </c>
      <c r="J119">
        <v>1443</v>
      </c>
      <c r="K119" t="s">
        <v>40</v>
      </c>
      <c r="L119" t="s">
        <v>105</v>
      </c>
      <c r="M119">
        <v>14</v>
      </c>
      <c r="N119">
        <v>4.74</v>
      </c>
      <c r="O119" s="2">
        <v>183000000000</v>
      </c>
      <c r="P119" t="s">
        <v>106</v>
      </c>
      <c r="Q119">
        <v>223333453</v>
      </c>
      <c r="R119" t="s">
        <v>663</v>
      </c>
      <c r="S119" s="1">
        <v>42257.770833333336</v>
      </c>
      <c r="T119" s="17">
        <v>9</v>
      </c>
      <c r="U119" s="2">
        <v>1441910000000</v>
      </c>
      <c r="V119" s="2" t="s">
        <v>664</v>
      </c>
      <c r="W119">
        <v>24013247</v>
      </c>
      <c r="X119" t="s">
        <v>665</v>
      </c>
      <c r="Y119" t="s">
        <v>38</v>
      </c>
      <c r="Z119" t="s">
        <v>666</v>
      </c>
      <c r="AA119">
        <v>-79.923996000000002</v>
      </c>
      <c r="AB119">
        <v>40.46228</v>
      </c>
      <c r="AD119">
        <v>45</v>
      </c>
      <c r="AE119" t="s">
        <v>48</v>
      </c>
      <c r="AF119" t="s">
        <v>40</v>
      </c>
    </row>
    <row r="120" spans="1:37" x14ac:dyDescent="0.2">
      <c r="A120">
        <v>16942182</v>
      </c>
      <c r="B120">
        <v>17</v>
      </c>
      <c r="C120" t="s">
        <v>406</v>
      </c>
      <c r="D120" s="1">
        <v>41893.853472222225</v>
      </c>
      <c r="E120" s="1" t="s">
        <v>407</v>
      </c>
      <c r="F120" t="s">
        <v>408</v>
      </c>
      <c r="G120" t="s">
        <v>144</v>
      </c>
      <c r="H120">
        <v>-79.61000061</v>
      </c>
      <c r="I120">
        <v>40.33000183</v>
      </c>
      <c r="J120">
        <v>35</v>
      </c>
      <c r="K120" t="s">
        <v>181</v>
      </c>
      <c r="L120" t="s">
        <v>409</v>
      </c>
      <c r="M120">
        <v>12</v>
      </c>
      <c r="N120">
        <v>4.91</v>
      </c>
      <c r="O120">
        <v>46051130035</v>
      </c>
      <c r="P120" t="s">
        <v>410</v>
      </c>
      <c r="Q120">
        <v>223335639</v>
      </c>
      <c r="R120" t="s">
        <v>667</v>
      </c>
      <c r="S120" s="1">
        <v>42244.791666666664</v>
      </c>
      <c r="T120" s="17">
        <v>8</v>
      </c>
      <c r="U120" s="2">
        <v>1440790000000</v>
      </c>
      <c r="V120" s="2" t="s">
        <v>668</v>
      </c>
      <c r="W120" t="s">
        <v>208</v>
      </c>
      <c r="AD120">
        <v>4</v>
      </c>
      <c r="AE120" t="s">
        <v>48</v>
      </c>
      <c r="AF120" t="s">
        <v>181</v>
      </c>
    </row>
    <row r="121" spans="1:37" x14ac:dyDescent="0.2">
      <c r="A121">
        <v>13452572</v>
      </c>
      <c r="B121">
        <v>41</v>
      </c>
      <c r="C121" t="s">
        <v>293</v>
      </c>
      <c r="D121" s="1">
        <v>41718.611111111109</v>
      </c>
      <c r="E121" s="1" t="s">
        <v>294</v>
      </c>
      <c r="F121" t="s">
        <v>38</v>
      </c>
      <c r="G121" t="s">
        <v>72</v>
      </c>
      <c r="H121">
        <v>-79.989997860000003</v>
      </c>
      <c r="I121">
        <v>40.450000760000002</v>
      </c>
      <c r="J121">
        <v>1845</v>
      </c>
      <c r="K121" t="s">
        <v>40</v>
      </c>
      <c r="L121" t="s">
        <v>295</v>
      </c>
      <c r="M121">
        <v>14</v>
      </c>
      <c r="N121">
        <v>4.82</v>
      </c>
      <c r="O121">
        <v>61192071033</v>
      </c>
      <c r="P121" t="s">
        <v>296</v>
      </c>
      <c r="Q121">
        <v>223344751</v>
      </c>
      <c r="R121" t="s">
        <v>669</v>
      </c>
      <c r="S121" s="1">
        <v>42247.75</v>
      </c>
      <c r="T121" s="17">
        <v>8</v>
      </c>
      <c r="U121" s="2">
        <v>1441040000000</v>
      </c>
      <c r="V121" s="2" t="s">
        <v>670</v>
      </c>
      <c r="W121">
        <v>10633072</v>
      </c>
      <c r="X121" t="s">
        <v>671</v>
      </c>
      <c r="Y121" t="s">
        <v>38</v>
      </c>
      <c r="Z121" t="s">
        <v>672</v>
      </c>
      <c r="AA121">
        <v>-79.923050000000003</v>
      </c>
      <c r="AB121">
        <v>40.437514999999998</v>
      </c>
      <c r="AD121">
        <v>68</v>
      </c>
      <c r="AE121" t="s">
        <v>48</v>
      </c>
      <c r="AF121" t="s">
        <v>40</v>
      </c>
    </row>
    <row r="122" spans="1:37" x14ac:dyDescent="0.2">
      <c r="A122">
        <v>13452572</v>
      </c>
      <c r="B122">
        <v>41</v>
      </c>
      <c r="C122" t="s">
        <v>293</v>
      </c>
      <c r="D122" s="1">
        <v>41718.611111111109</v>
      </c>
      <c r="E122" s="1" t="s">
        <v>294</v>
      </c>
      <c r="F122" t="s">
        <v>38</v>
      </c>
      <c r="G122" t="s">
        <v>72</v>
      </c>
      <c r="H122">
        <v>-79.989997860000003</v>
      </c>
      <c r="I122">
        <v>40.450000760000002</v>
      </c>
      <c r="J122">
        <v>1845</v>
      </c>
      <c r="K122" t="s">
        <v>40</v>
      </c>
      <c r="L122" t="s">
        <v>295</v>
      </c>
      <c r="M122">
        <v>14</v>
      </c>
      <c r="N122">
        <v>4.82</v>
      </c>
      <c r="O122">
        <v>61192071033</v>
      </c>
      <c r="P122" t="s">
        <v>296</v>
      </c>
      <c r="Q122">
        <v>223344791</v>
      </c>
      <c r="R122" t="s">
        <v>673</v>
      </c>
      <c r="S122" s="1">
        <v>42241.791666666664</v>
      </c>
      <c r="T122" s="17">
        <v>8</v>
      </c>
      <c r="U122" s="2">
        <v>1440530000000</v>
      </c>
      <c r="V122" s="2" t="s">
        <v>674</v>
      </c>
      <c r="W122">
        <v>23920977</v>
      </c>
      <c r="X122" t="s">
        <v>549</v>
      </c>
      <c r="Y122" t="s">
        <v>38</v>
      </c>
      <c r="Z122" t="s">
        <v>550</v>
      </c>
      <c r="AA122">
        <v>-79.981399999999994</v>
      </c>
      <c r="AB122">
        <v>40.437488999999999</v>
      </c>
      <c r="AD122">
        <v>11</v>
      </c>
      <c r="AE122" t="s">
        <v>48</v>
      </c>
      <c r="AF122" t="s">
        <v>40</v>
      </c>
    </row>
    <row r="123" spans="1:37" x14ac:dyDescent="0.2">
      <c r="A123">
        <v>1640771</v>
      </c>
      <c r="B123">
        <v>11</v>
      </c>
      <c r="C123" t="s">
        <v>103</v>
      </c>
      <c r="D123" s="1">
        <v>40303.024305555555</v>
      </c>
      <c r="E123" t="s">
        <v>104</v>
      </c>
      <c r="F123" t="s">
        <v>38</v>
      </c>
      <c r="G123" t="s">
        <v>72</v>
      </c>
      <c r="H123">
        <v>-79.930000309999997</v>
      </c>
      <c r="I123">
        <v>40.450000760000002</v>
      </c>
      <c r="J123">
        <v>1443</v>
      </c>
      <c r="K123" t="s">
        <v>40</v>
      </c>
      <c r="L123" t="s">
        <v>105</v>
      </c>
      <c r="M123">
        <v>14</v>
      </c>
      <c r="N123">
        <v>4.74</v>
      </c>
      <c r="O123" s="2">
        <v>183000000000</v>
      </c>
      <c r="P123" t="s">
        <v>106</v>
      </c>
      <c r="Q123">
        <v>223403613</v>
      </c>
      <c r="R123" t="s">
        <v>675</v>
      </c>
      <c r="S123" s="1">
        <v>42299.770833333336</v>
      </c>
      <c r="T123" s="17">
        <v>10</v>
      </c>
      <c r="U123" s="2">
        <v>1445540000000</v>
      </c>
      <c r="V123" s="2" t="s">
        <v>676</v>
      </c>
      <c r="W123">
        <v>24151238</v>
      </c>
      <c r="X123" t="s">
        <v>677</v>
      </c>
      <c r="Y123" t="s">
        <v>38</v>
      </c>
      <c r="Z123" t="s">
        <v>678</v>
      </c>
      <c r="AA123">
        <v>-79.935360000000003</v>
      </c>
      <c r="AB123">
        <v>40.45082</v>
      </c>
      <c r="AD123">
        <v>30</v>
      </c>
      <c r="AE123" t="s">
        <v>48</v>
      </c>
      <c r="AF123" t="s">
        <v>40</v>
      </c>
    </row>
    <row r="124" spans="1:37" x14ac:dyDescent="0.2">
      <c r="A124">
        <v>5864062</v>
      </c>
      <c r="B124">
        <v>3</v>
      </c>
      <c r="C124" t="s">
        <v>679</v>
      </c>
      <c r="D124" s="1">
        <v>41228.853472222225</v>
      </c>
      <c r="E124" s="1" t="s">
        <v>680</v>
      </c>
      <c r="F124" t="s">
        <v>681</v>
      </c>
      <c r="G124" t="s">
        <v>371</v>
      </c>
      <c r="H124">
        <v>-79.839996339999999</v>
      </c>
      <c r="I124">
        <v>40.119998930000001</v>
      </c>
      <c r="J124">
        <v>108</v>
      </c>
      <c r="K124" t="s">
        <v>40</v>
      </c>
      <c r="L124" t="s">
        <v>682</v>
      </c>
      <c r="M124">
        <v>16</v>
      </c>
      <c r="N124">
        <v>5</v>
      </c>
      <c r="O124" s="2">
        <v>104000000000</v>
      </c>
      <c r="P124" t="s">
        <v>683</v>
      </c>
      <c r="Q124">
        <v>223424913</v>
      </c>
      <c r="R124" t="s">
        <v>684</v>
      </c>
      <c r="S124" s="1">
        <v>42266.541666666664</v>
      </c>
      <c r="T124" s="17">
        <v>9</v>
      </c>
      <c r="U124" s="2">
        <v>1442670000000</v>
      </c>
      <c r="V124" s="2" t="s">
        <v>685</v>
      </c>
      <c r="W124">
        <v>7693062</v>
      </c>
      <c r="X124" t="s">
        <v>686</v>
      </c>
      <c r="Y124" t="s">
        <v>681</v>
      </c>
      <c r="Z124" t="s">
        <v>687</v>
      </c>
      <c r="AA124">
        <v>-79.794983000000002</v>
      </c>
      <c r="AB124">
        <v>40.154251000000002</v>
      </c>
      <c r="AC124">
        <v>20</v>
      </c>
      <c r="AD124">
        <v>7</v>
      </c>
      <c r="AE124" t="s">
        <v>48</v>
      </c>
      <c r="AF124" t="s">
        <v>40</v>
      </c>
    </row>
    <row r="125" spans="1:37" x14ac:dyDescent="0.2">
      <c r="A125">
        <v>12054692</v>
      </c>
      <c r="B125">
        <v>6</v>
      </c>
      <c r="C125" t="s">
        <v>688</v>
      </c>
      <c r="D125" s="1">
        <v>41651.886805555558</v>
      </c>
      <c r="E125" s="1" t="s">
        <v>689</v>
      </c>
      <c r="F125" t="s">
        <v>38</v>
      </c>
      <c r="G125" t="s">
        <v>72</v>
      </c>
      <c r="H125">
        <v>-79.980003359999998</v>
      </c>
      <c r="I125">
        <v>40.41999817</v>
      </c>
      <c r="J125">
        <v>366</v>
      </c>
      <c r="K125" t="s">
        <v>40</v>
      </c>
      <c r="L125" t="s">
        <v>690</v>
      </c>
      <c r="M125">
        <v>9</v>
      </c>
      <c r="N125">
        <v>4.5999999999999996</v>
      </c>
      <c r="O125">
        <v>66957048032</v>
      </c>
      <c r="P125" t="s">
        <v>691</v>
      </c>
      <c r="Q125">
        <v>223440674</v>
      </c>
      <c r="R125" t="s">
        <v>692</v>
      </c>
      <c r="S125" s="1">
        <v>42217.291666666664</v>
      </c>
      <c r="T125" s="17">
        <v>8</v>
      </c>
      <c r="U125" s="2">
        <v>1438410000000</v>
      </c>
      <c r="V125" s="2" t="s">
        <v>693</v>
      </c>
      <c r="W125">
        <v>3188191</v>
      </c>
      <c r="X125" t="s">
        <v>694</v>
      </c>
      <c r="Y125" t="s">
        <v>695</v>
      </c>
      <c r="Z125" t="s">
        <v>696</v>
      </c>
      <c r="AA125">
        <v>-79.803023999999994</v>
      </c>
      <c r="AB125">
        <v>40.273411000000003</v>
      </c>
      <c r="AD125">
        <v>4</v>
      </c>
      <c r="AE125" t="s">
        <v>48</v>
      </c>
      <c r="AF125" t="s">
        <v>40</v>
      </c>
      <c r="AG125">
        <v>95</v>
      </c>
      <c r="AH125" t="s">
        <v>49</v>
      </c>
      <c r="AI125" t="s">
        <v>50</v>
      </c>
      <c r="AJ125">
        <v>0</v>
      </c>
      <c r="AK125" t="s">
        <v>51</v>
      </c>
    </row>
    <row r="126" spans="1:37" x14ac:dyDescent="0.2">
      <c r="A126">
        <v>6708932</v>
      </c>
      <c r="B126">
        <v>7</v>
      </c>
      <c r="C126" t="s">
        <v>697</v>
      </c>
      <c r="D126" s="1">
        <v>41291.75277777778</v>
      </c>
      <c r="E126" s="1" t="s">
        <v>698</v>
      </c>
      <c r="F126" t="s">
        <v>38</v>
      </c>
      <c r="G126" t="s">
        <v>477</v>
      </c>
      <c r="H126">
        <v>-79.989997860000003</v>
      </c>
      <c r="I126">
        <v>40.450000760000002</v>
      </c>
      <c r="J126">
        <v>764</v>
      </c>
      <c r="K126" t="s">
        <v>40</v>
      </c>
      <c r="L126" t="s">
        <v>699</v>
      </c>
      <c r="M126">
        <v>13</v>
      </c>
      <c r="N126">
        <v>4.88</v>
      </c>
      <c r="O126">
        <v>98072635027</v>
      </c>
      <c r="P126" t="s">
        <v>700</v>
      </c>
      <c r="Q126">
        <v>223465348</v>
      </c>
      <c r="R126" t="s">
        <v>701</v>
      </c>
      <c r="S126" s="1">
        <v>42218.458333333336</v>
      </c>
      <c r="T126" s="17">
        <v>8</v>
      </c>
      <c r="U126" s="2">
        <v>1438510000000</v>
      </c>
      <c r="V126" s="2" t="s">
        <v>702</v>
      </c>
      <c r="W126">
        <v>3526612</v>
      </c>
      <c r="X126" t="s">
        <v>703</v>
      </c>
      <c r="Y126" t="s">
        <v>38</v>
      </c>
      <c r="Z126" t="s">
        <v>704</v>
      </c>
      <c r="AA126">
        <v>-79.999816999999993</v>
      </c>
      <c r="AB126">
        <v>40.455165999999998</v>
      </c>
      <c r="AC126">
        <v>15</v>
      </c>
      <c r="AD126">
        <v>8</v>
      </c>
      <c r="AE126" t="s">
        <v>48</v>
      </c>
      <c r="AF126" t="s">
        <v>40</v>
      </c>
    </row>
    <row r="127" spans="1:37" x14ac:dyDescent="0.2">
      <c r="A127">
        <v>6708932</v>
      </c>
      <c r="B127">
        <v>7</v>
      </c>
      <c r="C127" t="s">
        <v>697</v>
      </c>
      <c r="D127" s="1">
        <v>41291.75277777778</v>
      </c>
      <c r="E127" s="1" t="s">
        <v>698</v>
      </c>
      <c r="F127" t="s">
        <v>38</v>
      </c>
      <c r="G127" t="s">
        <v>477</v>
      </c>
      <c r="H127">
        <v>-79.989997860000003</v>
      </c>
      <c r="I127">
        <v>40.450000760000002</v>
      </c>
      <c r="J127">
        <v>764</v>
      </c>
      <c r="K127" t="s">
        <v>40</v>
      </c>
      <c r="L127" t="s">
        <v>699</v>
      </c>
      <c r="M127">
        <v>13</v>
      </c>
      <c r="N127">
        <v>4.88</v>
      </c>
      <c r="O127">
        <v>98072635027</v>
      </c>
      <c r="P127" t="s">
        <v>700</v>
      </c>
      <c r="Q127">
        <v>223469491</v>
      </c>
      <c r="R127" t="s">
        <v>705</v>
      </c>
      <c r="S127" s="1">
        <v>42295.6875</v>
      </c>
      <c r="T127" s="17">
        <v>10</v>
      </c>
      <c r="U127" s="2">
        <v>1445190000000</v>
      </c>
      <c r="V127" s="2" t="s">
        <v>706</v>
      </c>
      <c r="W127">
        <v>3915832</v>
      </c>
      <c r="X127" t="s">
        <v>707</v>
      </c>
      <c r="Y127" t="s">
        <v>38</v>
      </c>
      <c r="Z127" t="s">
        <v>708</v>
      </c>
      <c r="AA127">
        <v>-79.993324000000001</v>
      </c>
      <c r="AB127">
        <v>40.510325999999999</v>
      </c>
      <c r="AC127">
        <v>15</v>
      </c>
      <c r="AD127">
        <v>6</v>
      </c>
      <c r="AE127" t="s">
        <v>48</v>
      </c>
      <c r="AF127" t="s">
        <v>40</v>
      </c>
    </row>
    <row r="128" spans="1:37" x14ac:dyDescent="0.2">
      <c r="A128">
        <v>6708932</v>
      </c>
      <c r="B128">
        <v>7</v>
      </c>
      <c r="C128" t="s">
        <v>697</v>
      </c>
      <c r="D128" s="1">
        <v>41291.75277777778</v>
      </c>
      <c r="E128" s="1" t="s">
        <v>698</v>
      </c>
      <c r="F128" t="s">
        <v>38</v>
      </c>
      <c r="G128" t="s">
        <v>477</v>
      </c>
      <c r="H128">
        <v>-79.989997860000003</v>
      </c>
      <c r="I128">
        <v>40.450000760000002</v>
      </c>
      <c r="J128">
        <v>764</v>
      </c>
      <c r="K128" t="s">
        <v>40</v>
      </c>
      <c r="L128" t="s">
        <v>699</v>
      </c>
      <c r="M128">
        <v>13</v>
      </c>
      <c r="N128">
        <v>4.88</v>
      </c>
      <c r="O128">
        <v>98072635027</v>
      </c>
      <c r="P128" t="s">
        <v>700</v>
      </c>
      <c r="Q128">
        <v>223497756</v>
      </c>
      <c r="R128" t="s">
        <v>709</v>
      </c>
      <c r="S128" s="1">
        <v>42266.5</v>
      </c>
      <c r="T128" s="17">
        <v>9</v>
      </c>
      <c r="U128" s="2">
        <v>1442660000000</v>
      </c>
      <c r="V128" s="2" t="s">
        <v>710</v>
      </c>
      <c r="W128">
        <v>22493332</v>
      </c>
      <c r="X128" t="s">
        <v>711</v>
      </c>
      <c r="Y128" t="s">
        <v>38</v>
      </c>
      <c r="Z128" t="s">
        <v>712</v>
      </c>
      <c r="AA128">
        <v>-79.976982000000007</v>
      </c>
      <c r="AB128">
        <v>40.498137999999997</v>
      </c>
      <c r="AD128">
        <v>17</v>
      </c>
      <c r="AE128" t="s">
        <v>48</v>
      </c>
      <c r="AF128" t="s">
        <v>40</v>
      </c>
    </row>
    <row r="129" spans="1:32" x14ac:dyDescent="0.2">
      <c r="A129">
        <v>1318900</v>
      </c>
      <c r="B129">
        <v>69</v>
      </c>
      <c r="C129" t="s">
        <v>79</v>
      </c>
      <c r="D129" s="1">
        <v>39763.069444444445</v>
      </c>
      <c r="E129" s="1" t="s">
        <v>80</v>
      </c>
      <c r="F129" t="s">
        <v>38</v>
      </c>
      <c r="G129" t="s">
        <v>81</v>
      </c>
      <c r="H129">
        <v>-79.949996949999999</v>
      </c>
      <c r="I129">
        <v>40.439998629999998</v>
      </c>
      <c r="J129">
        <v>4132</v>
      </c>
      <c r="K129" t="s">
        <v>40</v>
      </c>
      <c r="L129" t="s">
        <v>82</v>
      </c>
      <c r="M129">
        <v>5</v>
      </c>
      <c r="N129">
        <v>4.71</v>
      </c>
      <c r="O129" s="2">
        <v>230000000000</v>
      </c>
      <c r="P129" t="s">
        <v>83</v>
      </c>
      <c r="Q129">
        <v>223527142</v>
      </c>
      <c r="R129" t="s">
        <v>713</v>
      </c>
      <c r="S129" s="1">
        <v>42224.833333333336</v>
      </c>
      <c r="T129" s="17">
        <v>8</v>
      </c>
      <c r="U129" s="2">
        <v>1439060000000</v>
      </c>
      <c r="V129" s="2" t="s">
        <v>714</v>
      </c>
      <c r="W129">
        <v>10657782</v>
      </c>
      <c r="X129" t="s">
        <v>715</v>
      </c>
      <c r="Y129" t="s">
        <v>38</v>
      </c>
      <c r="Z129" t="s">
        <v>716</v>
      </c>
      <c r="AA129">
        <v>-79.960457000000005</v>
      </c>
      <c r="AB129">
        <v>40.470444000000001</v>
      </c>
      <c r="AD129">
        <v>9</v>
      </c>
      <c r="AE129" t="s">
        <v>48</v>
      </c>
      <c r="AF129" t="s">
        <v>40</v>
      </c>
    </row>
    <row r="130" spans="1:32" x14ac:dyDescent="0.2">
      <c r="A130">
        <v>18363436</v>
      </c>
      <c r="B130">
        <v>25</v>
      </c>
      <c r="C130" t="s">
        <v>612</v>
      </c>
      <c r="D130" s="1">
        <v>42025.758333333331</v>
      </c>
      <c r="E130" s="1" t="s">
        <v>613</v>
      </c>
      <c r="F130" t="s">
        <v>90</v>
      </c>
      <c r="G130" t="s">
        <v>333</v>
      </c>
      <c r="H130">
        <v>-80.089996339999999</v>
      </c>
      <c r="I130">
        <v>40.409999849999998</v>
      </c>
      <c r="J130">
        <v>187</v>
      </c>
      <c r="K130" t="s">
        <v>181</v>
      </c>
      <c r="L130" t="s">
        <v>614</v>
      </c>
      <c r="M130">
        <v>10</v>
      </c>
      <c r="N130">
        <v>4.9400000000000004</v>
      </c>
      <c r="O130">
        <v>34654585037</v>
      </c>
      <c r="P130" t="s">
        <v>615</v>
      </c>
      <c r="Q130">
        <v>223529636</v>
      </c>
      <c r="R130" t="s">
        <v>717</v>
      </c>
      <c r="S130" s="1">
        <v>42258.75</v>
      </c>
      <c r="T130" s="17">
        <v>9</v>
      </c>
      <c r="U130" s="2">
        <v>1441990000000</v>
      </c>
      <c r="V130" s="2" t="s">
        <v>718</v>
      </c>
      <c r="W130">
        <v>1161896</v>
      </c>
      <c r="X130" t="s">
        <v>618</v>
      </c>
      <c r="Y130" t="s">
        <v>619</v>
      </c>
      <c r="Z130" t="s">
        <v>620</v>
      </c>
      <c r="AA130">
        <v>-80.110056</v>
      </c>
      <c r="AB130">
        <v>40.356180999999999</v>
      </c>
      <c r="AD130">
        <v>20</v>
      </c>
      <c r="AE130" t="s">
        <v>48</v>
      </c>
      <c r="AF130" t="s">
        <v>181</v>
      </c>
    </row>
    <row r="131" spans="1:32" x14ac:dyDescent="0.2">
      <c r="A131">
        <v>18314495</v>
      </c>
      <c r="B131">
        <v>3</v>
      </c>
      <c r="C131" t="s">
        <v>719</v>
      </c>
      <c r="D131" s="1">
        <v>42012.960416666669</v>
      </c>
      <c r="E131" s="1" t="s">
        <v>720</v>
      </c>
      <c r="F131" t="s">
        <v>38</v>
      </c>
      <c r="G131" t="s">
        <v>275</v>
      </c>
      <c r="H131">
        <v>-80.040000919999997</v>
      </c>
      <c r="I131">
        <v>40.400001529999997</v>
      </c>
      <c r="J131">
        <v>590</v>
      </c>
      <c r="K131" t="s">
        <v>40</v>
      </c>
      <c r="L131" t="s">
        <v>721</v>
      </c>
      <c r="M131">
        <v>9</v>
      </c>
      <c r="N131">
        <v>4.75</v>
      </c>
      <c r="O131">
        <v>35760297037</v>
      </c>
      <c r="P131" t="s">
        <v>722</v>
      </c>
      <c r="Q131">
        <v>223538687</v>
      </c>
      <c r="R131" t="s">
        <v>723</v>
      </c>
      <c r="S131" s="1">
        <v>42222.833333333336</v>
      </c>
      <c r="T131" s="17">
        <v>8</v>
      </c>
      <c r="U131" s="2">
        <v>1438890000000</v>
      </c>
      <c r="V131" t="s">
        <v>724</v>
      </c>
      <c r="W131">
        <v>23639625</v>
      </c>
      <c r="X131" t="s">
        <v>725</v>
      </c>
      <c r="Y131" t="s">
        <v>38</v>
      </c>
      <c r="Z131" t="s">
        <v>726</v>
      </c>
      <c r="AA131">
        <v>-79.961594000000005</v>
      </c>
      <c r="AB131">
        <v>40.469284000000002</v>
      </c>
      <c r="AD131">
        <v>5</v>
      </c>
      <c r="AE131" t="s">
        <v>48</v>
      </c>
      <c r="AF131" t="s">
        <v>40</v>
      </c>
    </row>
    <row r="132" spans="1:32" x14ac:dyDescent="0.2">
      <c r="A132">
        <v>1331994</v>
      </c>
      <c r="B132">
        <v>12</v>
      </c>
      <c r="C132" t="s">
        <v>727</v>
      </c>
      <c r="D132" s="1">
        <v>39785.706250000003</v>
      </c>
      <c r="E132" s="1" t="s">
        <v>728</v>
      </c>
      <c r="F132" t="s">
        <v>38</v>
      </c>
      <c r="G132" t="s">
        <v>135</v>
      </c>
      <c r="H132">
        <v>-79.930000309999997</v>
      </c>
      <c r="I132">
        <v>40.450000760000002</v>
      </c>
      <c r="J132">
        <v>2512</v>
      </c>
      <c r="K132" t="s">
        <v>40</v>
      </c>
      <c r="L132" t="s">
        <v>729</v>
      </c>
      <c r="M132">
        <v>7</v>
      </c>
      <c r="N132">
        <v>4.76</v>
      </c>
      <c r="O132" s="2">
        <v>228000000000</v>
      </c>
      <c r="P132" t="s">
        <v>730</v>
      </c>
      <c r="Q132">
        <v>223544536</v>
      </c>
      <c r="R132" t="s">
        <v>731</v>
      </c>
      <c r="S132" s="1">
        <v>42225.416666666664</v>
      </c>
      <c r="T132" s="17">
        <v>8</v>
      </c>
      <c r="U132" s="2">
        <v>1439110000000</v>
      </c>
      <c r="V132" s="2" t="s">
        <v>732</v>
      </c>
      <c r="W132">
        <v>14167812</v>
      </c>
      <c r="X132" t="s">
        <v>733</v>
      </c>
      <c r="Y132" t="s">
        <v>38</v>
      </c>
      <c r="Z132" t="s">
        <v>734</v>
      </c>
      <c r="AA132">
        <v>-79.920715000000001</v>
      </c>
      <c r="AB132">
        <v>40.452885000000002</v>
      </c>
      <c r="AD132">
        <v>13</v>
      </c>
      <c r="AE132" t="s">
        <v>48</v>
      </c>
      <c r="AF132" t="s">
        <v>40</v>
      </c>
    </row>
    <row r="133" spans="1:32" x14ac:dyDescent="0.2">
      <c r="A133">
        <v>7818632</v>
      </c>
      <c r="B133">
        <v>8</v>
      </c>
      <c r="C133" t="s">
        <v>735</v>
      </c>
      <c r="D133" s="1">
        <v>41361.533333333333</v>
      </c>
      <c r="E133" s="1" t="s">
        <v>736</v>
      </c>
      <c r="F133" t="s">
        <v>737</v>
      </c>
      <c r="G133" t="s">
        <v>144</v>
      </c>
      <c r="H133">
        <v>-79.540000919999997</v>
      </c>
      <c r="I133">
        <v>40.299999239999998</v>
      </c>
      <c r="J133">
        <v>603</v>
      </c>
      <c r="K133" t="s">
        <v>40</v>
      </c>
      <c r="L133" t="s">
        <v>738</v>
      </c>
      <c r="M133">
        <v>12</v>
      </c>
      <c r="N133">
        <v>4.74</v>
      </c>
      <c r="O133">
        <v>92043615028</v>
      </c>
      <c r="P133" t="s">
        <v>739</v>
      </c>
      <c r="Q133">
        <v>223558654</v>
      </c>
      <c r="R133" t="s">
        <v>740</v>
      </c>
      <c r="S133" s="1">
        <v>42266.4375</v>
      </c>
      <c r="T133" s="17">
        <v>9</v>
      </c>
      <c r="U133" s="2">
        <v>1442660000000</v>
      </c>
      <c r="V133" s="2" t="s">
        <v>741</v>
      </c>
      <c r="W133">
        <v>23930204</v>
      </c>
      <c r="X133" t="s">
        <v>742</v>
      </c>
      <c r="Y133" t="s">
        <v>743</v>
      </c>
      <c r="Z133" t="s">
        <v>744</v>
      </c>
      <c r="AA133">
        <v>0</v>
      </c>
      <c r="AB133">
        <v>0</v>
      </c>
      <c r="AD133">
        <v>7</v>
      </c>
      <c r="AE133" t="s">
        <v>48</v>
      </c>
      <c r="AF133" t="s">
        <v>40</v>
      </c>
    </row>
    <row r="134" spans="1:32" x14ac:dyDescent="0.2">
      <c r="A134">
        <v>16251642</v>
      </c>
      <c r="B134">
        <v>10</v>
      </c>
      <c r="C134" t="s">
        <v>745</v>
      </c>
      <c r="D134" s="1">
        <v>41858.907638888886</v>
      </c>
      <c r="E134" s="1" t="s">
        <v>746</v>
      </c>
      <c r="F134" t="s">
        <v>38</v>
      </c>
      <c r="G134" t="s">
        <v>58</v>
      </c>
      <c r="H134">
        <v>-80.099998470000003</v>
      </c>
      <c r="I134">
        <v>40.439998629999998</v>
      </c>
      <c r="J134">
        <v>247</v>
      </c>
      <c r="K134" t="s">
        <v>40</v>
      </c>
      <c r="L134" t="s">
        <v>747</v>
      </c>
      <c r="M134">
        <v>6</v>
      </c>
      <c r="N134">
        <v>4.95</v>
      </c>
      <c r="O134">
        <v>49070467034</v>
      </c>
      <c r="P134" t="s">
        <v>748</v>
      </c>
      <c r="Q134">
        <v>223573755</v>
      </c>
      <c r="R134" t="s">
        <v>749</v>
      </c>
      <c r="S134" s="1">
        <v>42223.395833333336</v>
      </c>
      <c r="T134" s="17">
        <v>8</v>
      </c>
      <c r="U134" s="2">
        <v>1438940000000</v>
      </c>
      <c r="V134" s="2" t="s">
        <v>750</v>
      </c>
      <c r="W134">
        <v>838852</v>
      </c>
      <c r="X134" t="s">
        <v>751</v>
      </c>
      <c r="Y134" t="s">
        <v>38</v>
      </c>
      <c r="Z134" t="s">
        <v>752</v>
      </c>
      <c r="AA134">
        <v>-80.173676</v>
      </c>
      <c r="AB134">
        <v>40.449252999999999</v>
      </c>
      <c r="AD134">
        <v>13</v>
      </c>
      <c r="AE134" t="s">
        <v>48</v>
      </c>
      <c r="AF134" t="s">
        <v>40</v>
      </c>
    </row>
    <row r="135" spans="1:32" x14ac:dyDescent="0.2">
      <c r="A135">
        <v>16925632</v>
      </c>
      <c r="B135">
        <v>16</v>
      </c>
      <c r="C135" t="s">
        <v>122</v>
      </c>
      <c r="D135" s="1">
        <v>41893.027777777781</v>
      </c>
      <c r="E135" s="1" t="s">
        <v>123</v>
      </c>
      <c r="F135" t="s">
        <v>38</v>
      </c>
      <c r="G135" t="s">
        <v>124</v>
      </c>
      <c r="H135">
        <v>-80.040000919999997</v>
      </c>
      <c r="I135">
        <v>40.549999239999998</v>
      </c>
      <c r="J135">
        <v>40</v>
      </c>
      <c r="K135" t="s">
        <v>40</v>
      </c>
      <c r="L135" t="s">
        <v>125</v>
      </c>
      <c r="M135">
        <v>15</v>
      </c>
      <c r="N135">
        <v>4.67</v>
      </c>
      <c r="O135">
        <v>46122492035</v>
      </c>
      <c r="P135" t="s">
        <v>126</v>
      </c>
      <c r="Q135">
        <v>223576078</v>
      </c>
      <c r="R135" t="s">
        <v>753</v>
      </c>
      <c r="S135" s="1">
        <v>42307.770833333336</v>
      </c>
      <c r="T135" s="17">
        <v>10</v>
      </c>
      <c r="U135" s="2">
        <v>1446230000000</v>
      </c>
      <c r="V135" s="2" t="s">
        <v>754</v>
      </c>
      <c r="W135">
        <v>15268032</v>
      </c>
      <c r="X135" t="s">
        <v>129</v>
      </c>
      <c r="Y135" t="s">
        <v>38</v>
      </c>
      <c r="Z135" t="s">
        <v>130</v>
      </c>
      <c r="AA135">
        <v>-80.016373999999999</v>
      </c>
      <c r="AB135">
        <v>40.572020000000002</v>
      </c>
      <c r="AD135">
        <v>6</v>
      </c>
      <c r="AE135" t="s">
        <v>48</v>
      </c>
      <c r="AF135" t="s">
        <v>40</v>
      </c>
    </row>
    <row r="136" spans="1:32" x14ac:dyDescent="0.2">
      <c r="A136">
        <v>882584</v>
      </c>
      <c r="B136">
        <v>18</v>
      </c>
      <c r="C136" t="s">
        <v>303</v>
      </c>
      <c r="D136" s="1">
        <v>39434.152083333334</v>
      </c>
      <c r="E136" t="s">
        <v>304</v>
      </c>
      <c r="F136" t="s">
        <v>38</v>
      </c>
      <c r="G136" t="s">
        <v>305</v>
      </c>
      <c r="H136">
        <v>-79.980003359999998</v>
      </c>
      <c r="I136">
        <v>40.349998470000003</v>
      </c>
      <c r="J136">
        <v>1250</v>
      </c>
      <c r="K136" t="s">
        <v>40</v>
      </c>
      <c r="L136" t="s">
        <v>306</v>
      </c>
      <c r="M136">
        <v>13</v>
      </c>
      <c r="N136">
        <v>4.53</v>
      </c>
      <c r="O136" s="2">
        <v>259000000000</v>
      </c>
      <c r="P136" t="s">
        <v>307</v>
      </c>
      <c r="Q136">
        <v>223578214</v>
      </c>
      <c r="R136" t="s">
        <v>755</v>
      </c>
      <c r="S136" s="1">
        <v>42232.541666666664</v>
      </c>
      <c r="T136" s="17">
        <v>8</v>
      </c>
      <c r="U136" s="2">
        <v>1439730000000</v>
      </c>
      <c r="V136" t="s">
        <v>756</v>
      </c>
      <c r="W136">
        <v>17111332</v>
      </c>
      <c r="X136" t="s">
        <v>757</v>
      </c>
      <c r="Y136" t="s">
        <v>38</v>
      </c>
      <c r="Z136" t="s">
        <v>758</v>
      </c>
      <c r="AA136">
        <v>-79.986343000000005</v>
      </c>
      <c r="AB136">
        <v>40.327495999999996</v>
      </c>
      <c r="AD136">
        <v>7</v>
      </c>
      <c r="AE136" t="s">
        <v>48</v>
      </c>
      <c r="AF136" t="s">
        <v>40</v>
      </c>
    </row>
    <row r="137" spans="1:32" x14ac:dyDescent="0.2">
      <c r="A137">
        <v>3056852</v>
      </c>
      <c r="B137">
        <v>12</v>
      </c>
      <c r="C137" t="s">
        <v>759</v>
      </c>
      <c r="D137" s="1">
        <v>40914.692361111112</v>
      </c>
      <c r="E137" s="1" t="s">
        <v>760</v>
      </c>
      <c r="F137" t="s">
        <v>367</v>
      </c>
      <c r="G137" t="s">
        <v>324</v>
      </c>
      <c r="H137">
        <v>-80.36000061</v>
      </c>
      <c r="I137">
        <v>40.700000760000002</v>
      </c>
      <c r="J137">
        <v>456</v>
      </c>
      <c r="K137" t="s">
        <v>40</v>
      </c>
      <c r="L137" t="s">
        <v>761</v>
      </c>
      <c r="M137">
        <v>15</v>
      </c>
      <c r="N137">
        <v>4.92</v>
      </c>
      <c r="O137" s="2">
        <v>131000000000</v>
      </c>
      <c r="P137" t="s">
        <v>762</v>
      </c>
      <c r="Q137">
        <v>223582410</v>
      </c>
      <c r="R137" t="s">
        <v>763</v>
      </c>
      <c r="S137" s="1">
        <v>42232.416666666664</v>
      </c>
      <c r="T137" s="17">
        <v>8</v>
      </c>
      <c r="U137" s="2">
        <v>1439720000000</v>
      </c>
      <c r="V137" s="2" t="s">
        <v>764</v>
      </c>
      <c r="W137">
        <v>11030052</v>
      </c>
      <c r="X137" t="s">
        <v>765</v>
      </c>
      <c r="Y137" t="s">
        <v>766</v>
      </c>
      <c r="Z137" t="s">
        <v>767</v>
      </c>
      <c r="AA137">
        <v>-80.425309999999996</v>
      </c>
      <c r="AB137">
        <v>40.503017</v>
      </c>
      <c r="AC137">
        <v>10</v>
      </c>
      <c r="AD137">
        <v>6</v>
      </c>
      <c r="AE137" t="s">
        <v>48</v>
      </c>
      <c r="AF137" t="s">
        <v>40</v>
      </c>
    </row>
    <row r="138" spans="1:32" x14ac:dyDescent="0.2">
      <c r="A138">
        <v>18363436</v>
      </c>
      <c r="B138">
        <v>25</v>
      </c>
      <c r="C138" t="s">
        <v>612</v>
      </c>
      <c r="D138" s="1">
        <v>42025.758333333331</v>
      </c>
      <c r="E138" s="1" t="s">
        <v>613</v>
      </c>
      <c r="F138" t="s">
        <v>90</v>
      </c>
      <c r="G138" t="s">
        <v>333</v>
      </c>
      <c r="H138">
        <v>-80.089996339999999</v>
      </c>
      <c r="I138">
        <v>40.409999849999998</v>
      </c>
      <c r="J138">
        <v>187</v>
      </c>
      <c r="K138" t="s">
        <v>181</v>
      </c>
      <c r="L138" t="s">
        <v>614</v>
      </c>
      <c r="M138">
        <v>10</v>
      </c>
      <c r="N138">
        <v>4.9400000000000004</v>
      </c>
      <c r="O138">
        <v>34654585037</v>
      </c>
      <c r="P138" t="s">
        <v>615</v>
      </c>
      <c r="Q138">
        <v>223583006</v>
      </c>
      <c r="R138" t="s">
        <v>768</v>
      </c>
      <c r="S138" s="1">
        <v>42284.729166666664</v>
      </c>
      <c r="T138" s="17">
        <v>10</v>
      </c>
      <c r="U138" s="2">
        <v>1444240000000</v>
      </c>
      <c r="V138" s="2" t="s">
        <v>769</v>
      </c>
      <c r="W138">
        <v>19012202</v>
      </c>
      <c r="X138" t="s">
        <v>770</v>
      </c>
      <c r="Y138" t="s">
        <v>491</v>
      </c>
      <c r="Z138" t="s">
        <v>771</v>
      </c>
      <c r="AA138">
        <v>-79.919578999999999</v>
      </c>
      <c r="AB138">
        <v>40.406658</v>
      </c>
      <c r="AD138">
        <v>9</v>
      </c>
      <c r="AE138" t="s">
        <v>48</v>
      </c>
      <c r="AF138" t="s">
        <v>181</v>
      </c>
    </row>
    <row r="139" spans="1:32" x14ac:dyDescent="0.2">
      <c r="A139">
        <v>1756412</v>
      </c>
      <c r="B139">
        <v>597</v>
      </c>
      <c r="C139" t="s">
        <v>263</v>
      </c>
      <c r="D139" s="1">
        <v>40543.177083333336</v>
      </c>
      <c r="E139" s="1" t="s">
        <v>264</v>
      </c>
      <c r="F139" t="s">
        <v>38</v>
      </c>
      <c r="G139" t="s">
        <v>144</v>
      </c>
      <c r="H139">
        <v>-79.989997860000003</v>
      </c>
      <c r="I139">
        <v>40.450000760000002</v>
      </c>
      <c r="J139">
        <v>10357</v>
      </c>
      <c r="K139" t="s">
        <v>40</v>
      </c>
      <c r="L139" t="s">
        <v>265</v>
      </c>
      <c r="M139">
        <v>16</v>
      </c>
      <c r="N139">
        <v>4.53</v>
      </c>
      <c r="O139" s="2">
        <v>163000000000</v>
      </c>
      <c r="P139" t="s">
        <v>266</v>
      </c>
      <c r="Q139">
        <v>223586961</v>
      </c>
      <c r="R139" t="s">
        <v>772</v>
      </c>
      <c r="S139" s="1">
        <v>42217.583333333336</v>
      </c>
      <c r="T139" s="17">
        <v>8</v>
      </c>
      <c r="U139" s="2">
        <v>1438440000000</v>
      </c>
      <c r="V139" s="2" t="s">
        <v>773</v>
      </c>
      <c r="W139">
        <v>23732286</v>
      </c>
      <c r="X139" t="s">
        <v>774</v>
      </c>
      <c r="Y139" t="s">
        <v>38</v>
      </c>
      <c r="Z139" t="s">
        <v>775</v>
      </c>
      <c r="AA139">
        <v>-79.942047000000002</v>
      </c>
      <c r="AB139">
        <v>40.444118000000003</v>
      </c>
      <c r="AD139">
        <v>4</v>
      </c>
      <c r="AE139" t="s">
        <v>48</v>
      </c>
      <c r="AF139" t="s">
        <v>40</v>
      </c>
    </row>
    <row r="140" spans="1:32" x14ac:dyDescent="0.2">
      <c r="A140">
        <v>1769932</v>
      </c>
      <c r="B140">
        <v>19</v>
      </c>
      <c r="C140" t="s">
        <v>567</v>
      </c>
      <c r="D140" s="1">
        <v>40564.40347222222</v>
      </c>
      <c r="E140" s="1" t="s">
        <v>568</v>
      </c>
      <c r="F140" t="s">
        <v>38</v>
      </c>
      <c r="G140" t="s">
        <v>532</v>
      </c>
      <c r="H140">
        <v>-79.949996949999999</v>
      </c>
      <c r="I140">
        <v>40.439998629999998</v>
      </c>
      <c r="J140">
        <v>407</v>
      </c>
      <c r="K140" t="s">
        <v>40</v>
      </c>
      <c r="L140" t="s">
        <v>569</v>
      </c>
      <c r="M140">
        <v>11</v>
      </c>
      <c r="N140">
        <v>4.9000000000000004</v>
      </c>
      <c r="O140" s="2">
        <v>161000000000</v>
      </c>
      <c r="P140" t="s">
        <v>570</v>
      </c>
      <c r="Q140">
        <v>223609933</v>
      </c>
      <c r="R140" t="s">
        <v>776</v>
      </c>
      <c r="S140" s="1">
        <v>42243.791666666664</v>
      </c>
      <c r="T140" s="17">
        <v>8</v>
      </c>
      <c r="U140" s="2">
        <v>1440700000000</v>
      </c>
      <c r="V140" s="2" t="s">
        <v>777</v>
      </c>
      <c r="W140">
        <v>24009426</v>
      </c>
      <c r="X140" t="s">
        <v>778</v>
      </c>
      <c r="Y140" t="s">
        <v>38</v>
      </c>
      <c r="Z140" t="s">
        <v>779</v>
      </c>
      <c r="AA140">
        <v>-79.934036000000006</v>
      </c>
      <c r="AB140">
        <v>40.451476999999997</v>
      </c>
      <c r="AC140">
        <v>10</v>
      </c>
      <c r="AD140">
        <v>8</v>
      </c>
      <c r="AE140" t="s">
        <v>48</v>
      </c>
      <c r="AF140" t="s">
        <v>40</v>
      </c>
    </row>
    <row r="141" spans="1:32" x14ac:dyDescent="0.2">
      <c r="A141">
        <v>4544272</v>
      </c>
      <c r="B141">
        <v>6</v>
      </c>
      <c r="C141" t="s">
        <v>780</v>
      </c>
      <c r="D141" s="1">
        <v>41135.449999999997</v>
      </c>
      <c r="E141" s="1" t="s">
        <v>781</v>
      </c>
      <c r="F141" t="s">
        <v>38</v>
      </c>
      <c r="G141" t="s">
        <v>72</v>
      </c>
      <c r="H141">
        <v>-80.02999878</v>
      </c>
      <c r="I141">
        <v>40.459999080000003</v>
      </c>
      <c r="J141">
        <v>652</v>
      </c>
      <c r="K141" t="s">
        <v>40</v>
      </c>
      <c r="L141" t="s">
        <v>782</v>
      </c>
      <c r="M141">
        <v>11</v>
      </c>
      <c r="N141">
        <v>4.37</v>
      </c>
      <c r="O141" s="2">
        <v>112000000000</v>
      </c>
      <c r="P141" t="s">
        <v>783</v>
      </c>
      <c r="Q141">
        <v>223612341</v>
      </c>
      <c r="R141" t="s">
        <v>784</v>
      </c>
      <c r="S141" s="1">
        <v>42227.729166666664</v>
      </c>
      <c r="T141" s="17">
        <v>8</v>
      </c>
      <c r="U141" s="2">
        <v>1439310000000</v>
      </c>
      <c r="V141" s="2" t="s">
        <v>785</v>
      </c>
      <c r="W141">
        <v>8708152</v>
      </c>
      <c r="X141" t="s">
        <v>786</v>
      </c>
      <c r="Y141" t="s">
        <v>38</v>
      </c>
      <c r="Z141" t="s">
        <v>787</v>
      </c>
      <c r="AA141">
        <v>-80.003135999999998</v>
      </c>
      <c r="AB141">
        <v>40.448093</v>
      </c>
      <c r="AD141">
        <v>29</v>
      </c>
      <c r="AE141" t="s">
        <v>48</v>
      </c>
      <c r="AF141" t="s">
        <v>40</v>
      </c>
    </row>
    <row r="142" spans="1:32" x14ac:dyDescent="0.2">
      <c r="A142">
        <v>4544272</v>
      </c>
      <c r="B142">
        <v>6</v>
      </c>
      <c r="C142" t="s">
        <v>780</v>
      </c>
      <c r="D142" s="1">
        <v>41135.449999999997</v>
      </c>
      <c r="E142" s="1" t="s">
        <v>781</v>
      </c>
      <c r="F142" t="s">
        <v>38</v>
      </c>
      <c r="G142" t="s">
        <v>72</v>
      </c>
      <c r="H142">
        <v>-80.02999878</v>
      </c>
      <c r="I142">
        <v>40.459999080000003</v>
      </c>
      <c r="J142">
        <v>652</v>
      </c>
      <c r="K142" t="s">
        <v>40</v>
      </c>
      <c r="L142" t="s">
        <v>782</v>
      </c>
      <c r="M142">
        <v>11</v>
      </c>
      <c r="N142">
        <v>4.37</v>
      </c>
      <c r="O142" s="2">
        <v>112000000000</v>
      </c>
      <c r="P142" t="s">
        <v>783</v>
      </c>
      <c r="Q142">
        <v>223613067</v>
      </c>
      <c r="R142" t="s">
        <v>788</v>
      </c>
      <c r="S142" s="1">
        <v>42255.729166666664</v>
      </c>
      <c r="T142" s="17">
        <v>9</v>
      </c>
      <c r="U142" s="2">
        <v>1441730000000</v>
      </c>
      <c r="V142" s="2" t="s">
        <v>789</v>
      </c>
      <c r="W142">
        <v>8708152</v>
      </c>
      <c r="X142" t="s">
        <v>786</v>
      </c>
      <c r="Y142" t="s">
        <v>38</v>
      </c>
      <c r="Z142" t="s">
        <v>787</v>
      </c>
      <c r="AA142">
        <v>-80.003135999999998</v>
      </c>
      <c r="AB142">
        <v>40.448093</v>
      </c>
      <c r="AD142">
        <v>26</v>
      </c>
      <c r="AE142" t="s">
        <v>48</v>
      </c>
      <c r="AF142" t="s">
        <v>40</v>
      </c>
    </row>
    <row r="143" spans="1:32" x14ac:dyDescent="0.2">
      <c r="A143">
        <v>1349042</v>
      </c>
      <c r="B143">
        <v>67</v>
      </c>
      <c r="C143" t="s">
        <v>369</v>
      </c>
      <c r="D143" s="1">
        <v>39817.231249999997</v>
      </c>
      <c r="E143" s="1" t="s">
        <v>370</v>
      </c>
      <c r="F143" t="s">
        <v>38</v>
      </c>
      <c r="G143" t="s">
        <v>371</v>
      </c>
      <c r="H143">
        <v>-79.91999817</v>
      </c>
      <c r="I143">
        <v>40.430000309999997</v>
      </c>
      <c r="J143">
        <v>1005</v>
      </c>
      <c r="K143" t="s">
        <v>40</v>
      </c>
      <c r="L143" t="s">
        <v>372</v>
      </c>
      <c r="M143">
        <v>5</v>
      </c>
      <c r="N143">
        <v>4.88</v>
      </c>
      <c r="O143" s="2">
        <v>225000000000</v>
      </c>
      <c r="P143" t="s">
        <v>373</v>
      </c>
      <c r="Q143">
        <v>223615163</v>
      </c>
      <c r="R143" t="s">
        <v>790</v>
      </c>
      <c r="S143" s="1">
        <v>42227.791666666664</v>
      </c>
      <c r="T143" s="17">
        <v>8</v>
      </c>
      <c r="U143" s="2">
        <v>1439320000000</v>
      </c>
      <c r="V143" s="2" t="s">
        <v>791</v>
      </c>
      <c r="W143">
        <v>23935278</v>
      </c>
      <c r="X143" t="s">
        <v>792</v>
      </c>
      <c r="Y143" t="s">
        <v>246</v>
      </c>
      <c r="Z143" t="s">
        <v>793</v>
      </c>
      <c r="AA143">
        <v>0</v>
      </c>
      <c r="AB143">
        <v>0</v>
      </c>
      <c r="AD143">
        <v>7</v>
      </c>
      <c r="AE143" t="s">
        <v>48</v>
      </c>
      <c r="AF143" t="s">
        <v>40</v>
      </c>
    </row>
    <row r="144" spans="1:32" x14ac:dyDescent="0.2">
      <c r="A144">
        <v>9753132</v>
      </c>
      <c r="B144">
        <v>4</v>
      </c>
      <c r="C144" t="s">
        <v>794</v>
      </c>
      <c r="D144" s="1">
        <v>41497.060416666667</v>
      </c>
      <c r="E144" s="1" t="s">
        <v>795</v>
      </c>
      <c r="F144" t="s">
        <v>38</v>
      </c>
      <c r="G144" t="s">
        <v>532</v>
      </c>
      <c r="H144">
        <v>-79.91999817</v>
      </c>
      <c r="I144">
        <v>40.430000309999997</v>
      </c>
      <c r="J144">
        <v>662</v>
      </c>
      <c r="K144" t="s">
        <v>40</v>
      </c>
      <c r="L144" t="s">
        <v>796</v>
      </c>
      <c r="M144">
        <v>7</v>
      </c>
      <c r="N144">
        <v>5</v>
      </c>
      <c r="O144">
        <v>80334040029</v>
      </c>
      <c r="P144" t="s">
        <v>797</v>
      </c>
      <c r="Q144">
        <v>223622978</v>
      </c>
      <c r="R144" t="s">
        <v>798</v>
      </c>
      <c r="S144" s="1">
        <v>42242.791666666664</v>
      </c>
      <c r="T144" s="17">
        <v>8</v>
      </c>
      <c r="U144" s="2">
        <v>1440620000000</v>
      </c>
      <c r="V144" s="2" t="s">
        <v>799</v>
      </c>
      <c r="W144">
        <v>15280752</v>
      </c>
      <c r="X144" t="s">
        <v>800</v>
      </c>
      <c r="Y144" t="s">
        <v>38</v>
      </c>
      <c r="Z144" t="s">
        <v>801</v>
      </c>
      <c r="AA144">
        <v>-79.958190999999999</v>
      </c>
      <c r="AB144">
        <v>40.436309999999999</v>
      </c>
      <c r="AD144">
        <v>10</v>
      </c>
      <c r="AE144" t="s">
        <v>48</v>
      </c>
      <c r="AF144" t="s">
        <v>40</v>
      </c>
    </row>
    <row r="145" spans="1:37" x14ac:dyDescent="0.2">
      <c r="A145">
        <v>741891</v>
      </c>
      <c r="B145">
        <v>50</v>
      </c>
      <c r="C145" t="s">
        <v>802</v>
      </c>
      <c r="D145" s="1">
        <v>39364.725694444445</v>
      </c>
      <c r="E145" t="s">
        <v>803</v>
      </c>
      <c r="F145" t="s">
        <v>38</v>
      </c>
      <c r="G145" t="s">
        <v>333</v>
      </c>
      <c r="H145">
        <v>-79.959999080000003</v>
      </c>
      <c r="I145">
        <v>40.439998629999998</v>
      </c>
      <c r="J145">
        <v>1407</v>
      </c>
      <c r="K145" t="s">
        <v>40</v>
      </c>
      <c r="L145" t="s">
        <v>804</v>
      </c>
      <c r="M145">
        <v>6</v>
      </c>
      <c r="N145">
        <v>4.6100000000000003</v>
      </c>
      <c r="O145" s="2">
        <v>265000000000</v>
      </c>
      <c r="P145" t="s">
        <v>805</v>
      </c>
      <c r="Q145">
        <v>223628783</v>
      </c>
      <c r="R145" t="s">
        <v>806</v>
      </c>
      <c r="S145" s="1">
        <v>42231.583333333336</v>
      </c>
      <c r="T145" s="17">
        <v>8</v>
      </c>
      <c r="U145" s="2">
        <v>1439650000000</v>
      </c>
      <c r="V145" s="2" t="s">
        <v>807</v>
      </c>
      <c r="W145">
        <v>814077</v>
      </c>
      <c r="X145" t="s">
        <v>808</v>
      </c>
      <c r="Y145" t="s">
        <v>38</v>
      </c>
      <c r="Z145" t="s">
        <v>809</v>
      </c>
      <c r="AA145">
        <v>-79.899214000000001</v>
      </c>
      <c r="AB145">
        <v>40.455283999999999</v>
      </c>
      <c r="AD145">
        <v>7</v>
      </c>
      <c r="AE145" t="s">
        <v>48</v>
      </c>
      <c r="AF145" t="s">
        <v>40</v>
      </c>
    </row>
    <row r="146" spans="1:37" x14ac:dyDescent="0.2">
      <c r="A146">
        <v>18363436</v>
      </c>
      <c r="B146">
        <v>25</v>
      </c>
      <c r="C146" t="s">
        <v>612</v>
      </c>
      <c r="D146" s="1">
        <v>42025.758333333331</v>
      </c>
      <c r="E146" s="1" t="s">
        <v>613</v>
      </c>
      <c r="F146" t="s">
        <v>90</v>
      </c>
      <c r="G146" t="s">
        <v>333</v>
      </c>
      <c r="H146">
        <v>-80.089996339999999</v>
      </c>
      <c r="I146">
        <v>40.409999849999998</v>
      </c>
      <c r="J146">
        <v>187</v>
      </c>
      <c r="K146" t="s">
        <v>181</v>
      </c>
      <c r="L146" t="s">
        <v>614</v>
      </c>
      <c r="M146">
        <v>10</v>
      </c>
      <c r="N146">
        <v>4.9400000000000004</v>
      </c>
      <c r="O146">
        <v>34654585037</v>
      </c>
      <c r="P146" t="s">
        <v>615</v>
      </c>
      <c r="Q146">
        <v>223635252</v>
      </c>
      <c r="R146" t="s">
        <v>810</v>
      </c>
      <c r="S146" s="1">
        <v>42291.729166666664</v>
      </c>
      <c r="T146" s="17">
        <v>10</v>
      </c>
      <c r="U146" s="2">
        <v>1444840000000</v>
      </c>
      <c r="V146" s="2" t="s">
        <v>811</v>
      </c>
      <c r="W146">
        <v>19012202</v>
      </c>
      <c r="X146" t="s">
        <v>770</v>
      </c>
      <c r="Y146" t="s">
        <v>491</v>
      </c>
      <c r="Z146" t="s">
        <v>771</v>
      </c>
      <c r="AA146">
        <v>-79.919578999999999</v>
      </c>
      <c r="AB146">
        <v>40.406658</v>
      </c>
      <c r="AD146">
        <v>10</v>
      </c>
      <c r="AE146" t="s">
        <v>48</v>
      </c>
      <c r="AF146" t="s">
        <v>181</v>
      </c>
    </row>
    <row r="147" spans="1:37" x14ac:dyDescent="0.2">
      <c r="A147">
        <v>18363436</v>
      </c>
      <c r="B147">
        <v>25</v>
      </c>
      <c r="C147" t="s">
        <v>612</v>
      </c>
      <c r="D147" s="1">
        <v>42025.758333333331</v>
      </c>
      <c r="E147" s="1" t="s">
        <v>613</v>
      </c>
      <c r="F147" t="s">
        <v>90</v>
      </c>
      <c r="G147" t="s">
        <v>333</v>
      </c>
      <c r="H147">
        <v>-80.089996339999999</v>
      </c>
      <c r="I147">
        <v>40.409999849999998</v>
      </c>
      <c r="J147">
        <v>187</v>
      </c>
      <c r="K147" t="s">
        <v>181</v>
      </c>
      <c r="L147" t="s">
        <v>614</v>
      </c>
      <c r="M147">
        <v>10</v>
      </c>
      <c r="N147">
        <v>4.9400000000000004</v>
      </c>
      <c r="O147">
        <v>34654585037</v>
      </c>
      <c r="P147" t="s">
        <v>615</v>
      </c>
      <c r="Q147">
        <v>223635341</v>
      </c>
      <c r="R147" t="s">
        <v>812</v>
      </c>
      <c r="S147" s="1">
        <v>42305.729166666664</v>
      </c>
      <c r="T147" s="17">
        <v>10</v>
      </c>
      <c r="U147" s="2">
        <v>1446050000000</v>
      </c>
      <c r="V147" s="2" t="s">
        <v>813</v>
      </c>
      <c r="W147">
        <v>19012202</v>
      </c>
      <c r="X147" t="s">
        <v>770</v>
      </c>
      <c r="Y147" t="s">
        <v>491</v>
      </c>
      <c r="Z147" t="s">
        <v>771</v>
      </c>
      <c r="AA147">
        <v>-79.919578999999999</v>
      </c>
      <c r="AB147">
        <v>40.406658</v>
      </c>
      <c r="AD147">
        <v>9</v>
      </c>
      <c r="AE147" t="s">
        <v>48</v>
      </c>
      <c r="AF147" t="s">
        <v>181</v>
      </c>
    </row>
    <row r="148" spans="1:37" x14ac:dyDescent="0.2">
      <c r="A148">
        <v>371591</v>
      </c>
      <c r="B148">
        <v>45</v>
      </c>
      <c r="C148" t="s">
        <v>133</v>
      </c>
      <c r="D148" s="1">
        <v>39044.674305555556</v>
      </c>
      <c r="E148" s="1" t="s">
        <v>814</v>
      </c>
      <c r="F148" t="s">
        <v>38</v>
      </c>
      <c r="G148" t="s">
        <v>135</v>
      </c>
      <c r="H148">
        <v>-79.91999817</v>
      </c>
      <c r="I148">
        <v>40.430000309999997</v>
      </c>
      <c r="J148">
        <v>1694</v>
      </c>
      <c r="K148" t="s">
        <v>40</v>
      </c>
      <c r="L148" t="s">
        <v>136</v>
      </c>
      <c r="M148">
        <v>4</v>
      </c>
      <c r="N148">
        <v>4.67</v>
      </c>
      <c r="O148" s="2">
        <v>292000000000</v>
      </c>
      <c r="P148" t="s">
        <v>137</v>
      </c>
      <c r="Q148">
        <v>223644309</v>
      </c>
      <c r="R148" t="s">
        <v>815</v>
      </c>
      <c r="S148" s="1">
        <v>42267.458333333336</v>
      </c>
      <c r="T148" s="17">
        <v>9</v>
      </c>
      <c r="U148" s="2">
        <v>1442750000000</v>
      </c>
      <c r="V148" s="2" t="s">
        <v>816</v>
      </c>
      <c r="W148">
        <v>10559182</v>
      </c>
      <c r="X148" t="s">
        <v>817</v>
      </c>
      <c r="Y148" t="s">
        <v>38</v>
      </c>
      <c r="Z148" t="s">
        <v>818</v>
      </c>
      <c r="AA148">
        <v>-79.946753999999999</v>
      </c>
      <c r="AB148">
        <v>40.460140000000003</v>
      </c>
      <c r="AC148">
        <v>18</v>
      </c>
      <c r="AD148">
        <v>9</v>
      </c>
      <c r="AE148" t="s">
        <v>48</v>
      </c>
      <c r="AF148" t="s">
        <v>40</v>
      </c>
    </row>
    <row r="149" spans="1:37" x14ac:dyDescent="0.2">
      <c r="A149">
        <v>18680854</v>
      </c>
      <c r="B149">
        <v>5</v>
      </c>
      <c r="C149" t="s">
        <v>819</v>
      </c>
      <c r="D149" s="1">
        <v>42173.020138888889</v>
      </c>
      <c r="E149" s="1" t="s">
        <v>820</v>
      </c>
      <c r="F149" t="s">
        <v>38</v>
      </c>
      <c r="G149" t="s">
        <v>72</v>
      </c>
      <c r="H149">
        <v>-79.949996949999999</v>
      </c>
      <c r="I149">
        <v>40.47000122</v>
      </c>
      <c r="J149">
        <v>134</v>
      </c>
      <c r="K149" t="s">
        <v>40</v>
      </c>
      <c r="L149" t="s">
        <v>821</v>
      </c>
      <c r="M149">
        <v>14</v>
      </c>
      <c r="N149">
        <v>4.93</v>
      </c>
      <c r="O149">
        <v>21931145042</v>
      </c>
      <c r="P149" t="s">
        <v>822</v>
      </c>
      <c r="Q149">
        <v>223651693</v>
      </c>
      <c r="R149" t="s">
        <v>823</v>
      </c>
      <c r="S149" s="1">
        <v>42221.791666666664</v>
      </c>
      <c r="T149" s="17">
        <v>8</v>
      </c>
      <c r="U149" s="2">
        <v>1438800000000</v>
      </c>
      <c r="V149" t="s">
        <v>824</v>
      </c>
      <c r="W149">
        <v>10633072</v>
      </c>
      <c r="X149" t="s">
        <v>671</v>
      </c>
      <c r="Y149" t="s">
        <v>38</v>
      </c>
      <c r="Z149" t="s">
        <v>672</v>
      </c>
      <c r="AA149">
        <v>-79.923050000000003</v>
      </c>
      <c r="AB149">
        <v>40.437514999999998</v>
      </c>
      <c r="AD149">
        <v>9</v>
      </c>
      <c r="AE149" t="s">
        <v>48</v>
      </c>
      <c r="AF149" t="s">
        <v>40</v>
      </c>
    </row>
    <row r="150" spans="1:37" x14ac:dyDescent="0.2">
      <c r="A150">
        <v>18623893</v>
      </c>
      <c r="B150">
        <v>11</v>
      </c>
      <c r="C150" t="s">
        <v>825</v>
      </c>
      <c r="D150" s="1">
        <v>42149.631249999999</v>
      </c>
      <c r="E150" s="1" t="s">
        <v>826</v>
      </c>
      <c r="F150" t="s">
        <v>38</v>
      </c>
      <c r="G150" t="s">
        <v>477</v>
      </c>
      <c r="H150">
        <v>-79.949996949999999</v>
      </c>
      <c r="I150">
        <v>40.47000122</v>
      </c>
      <c r="J150">
        <v>45</v>
      </c>
      <c r="K150" t="s">
        <v>40</v>
      </c>
      <c r="L150" t="s">
        <v>827</v>
      </c>
      <c r="M150">
        <v>15</v>
      </c>
      <c r="N150">
        <v>5</v>
      </c>
      <c r="O150">
        <v>23951955041</v>
      </c>
      <c r="P150" t="s">
        <v>828</v>
      </c>
      <c r="Q150">
        <v>223652600</v>
      </c>
      <c r="R150" t="s">
        <v>829</v>
      </c>
      <c r="S150" s="1">
        <v>42235.770833333336</v>
      </c>
      <c r="T150" s="17">
        <v>8</v>
      </c>
      <c r="U150" s="2">
        <v>1440010000000</v>
      </c>
      <c r="V150" s="2" t="s">
        <v>830</v>
      </c>
      <c r="W150">
        <v>23856167</v>
      </c>
      <c r="X150" t="s">
        <v>800</v>
      </c>
      <c r="Y150" t="s">
        <v>38</v>
      </c>
      <c r="Z150" t="s">
        <v>831</v>
      </c>
      <c r="AA150">
        <v>-79.915154000000001</v>
      </c>
      <c r="AB150">
        <v>40.456511999999996</v>
      </c>
      <c r="AD150">
        <v>4</v>
      </c>
      <c r="AE150" t="s">
        <v>48</v>
      </c>
      <c r="AF150" t="s">
        <v>40</v>
      </c>
    </row>
    <row r="151" spans="1:37" x14ac:dyDescent="0.2">
      <c r="A151">
        <v>882584</v>
      </c>
      <c r="B151">
        <v>18</v>
      </c>
      <c r="C151" t="s">
        <v>303</v>
      </c>
      <c r="D151" s="1">
        <v>39434.152083333334</v>
      </c>
      <c r="E151" t="s">
        <v>304</v>
      </c>
      <c r="F151" t="s">
        <v>38</v>
      </c>
      <c r="G151" t="s">
        <v>305</v>
      </c>
      <c r="H151">
        <v>-79.980003359999998</v>
      </c>
      <c r="I151">
        <v>40.349998470000003</v>
      </c>
      <c r="J151">
        <v>1250</v>
      </c>
      <c r="K151" t="s">
        <v>40</v>
      </c>
      <c r="L151" t="s">
        <v>306</v>
      </c>
      <c r="M151">
        <v>13</v>
      </c>
      <c r="N151">
        <v>4.53</v>
      </c>
      <c r="O151" s="2">
        <v>259000000000</v>
      </c>
      <c r="P151" t="s">
        <v>307</v>
      </c>
      <c r="Q151">
        <v>223656136</v>
      </c>
      <c r="R151" t="s">
        <v>610</v>
      </c>
      <c r="S151" s="1">
        <v>42238.416666666664</v>
      </c>
      <c r="T151" s="17">
        <v>8</v>
      </c>
      <c r="U151" s="2">
        <v>1440240000000</v>
      </c>
      <c r="V151" s="2" t="s">
        <v>556</v>
      </c>
      <c r="W151">
        <v>23877731</v>
      </c>
      <c r="X151" t="s">
        <v>557</v>
      </c>
      <c r="Y151" t="s">
        <v>38</v>
      </c>
      <c r="Z151" t="s">
        <v>558</v>
      </c>
      <c r="AA151">
        <v>-80.110611000000006</v>
      </c>
      <c r="AB151">
        <v>40.336674000000002</v>
      </c>
      <c r="AD151">
        <v>11</v>
      </c>
      <c r="AE151" t="s">
        <v>48</v>
      </c>
      <c r="AF151" t="s">
        <v>40</v>
      </c>
    </row>
    <row r="152" spans="1:37" x14ac:dyDescent="0.2">
      <c r="A152">
        <v>6060022</v>
      </c>
      <c r="B152">
        <v>54</v>
      </c>
      <c r="C152" t="s">
        <v>273</v>
      </c>
      <c r="D152" s="1">
        <v>41243.769444444442</v>
      </c>
      <c r="E152" t="s">
        <v>274</v>
      </c>
      <c r="F152" t="s">
        <v>38</v>
      </c>
      <c r="G152" t="s">
        <v>275</v>
      </c>
      <c r="H152">
        <v>-79.949996949999999</v>
      </c>
      <c r="I152">
        <v>40.430000309999997</v>
      </c>
      <c r="J152">
        <v>338</v>
      </c>
      <c r="K152" t="s">
        <v>40</v>
      </c>
      <c r="L152" t="s">
        <v>276</v>
      </c>
      <c r="M152">
        <v>8</v>
      </c>
      <c r="N152">
        <v>4.8899999999999997</v>
      </c>
      <c r="O152" s="2">
        <v>102000000000</v>
      </c>
      <c r="P152" t="s">
        <v>277</v>
      </c>
      <c r="Q152">
        <v>223674767</v>
      </c>
      <c r="R152" t="s">
        <v>832</v>
      </c>
      <c r="S152" s="1">
        <v>42277.791666666664</v>
      </c>
      <c r="T152" s="17">
        <v>9</v>
      </c>
      <c r="U152" s="2">
        <v>1443640000000</v>
      </c>
      <c r="V152" s="2" t="s">
        <v>833</v>
      </c>
      <c r="W152">
        <v>738078</v>
      </c>
      <c r="X152" t="s">
        <v>291</v>
      </c>
      <c r="Y152" t="s">
        <v>38</v>
      </c>
      <c r="Z152" t="s">
        <v>292</v>
      </c>
      <c r="AA152">
        <v>-79.893478000000002</v>
      </c>
      <c r="AB152">
        <v>40.430318</v>
      </c>
      <c r="AD152">
        <v>31</v>
      </c>
      <c r="AE152" t="s">
        <v>48</v>
      </c>
      <c r="AF152" t="s">
        <v>40</v>
      </c>
      <c r="AG152">
        <v>3</v>
      </c>
      <c r="AH152" t="s">
        <v>49</v>
      </c>
      <c r="AI152" t="s">
        <v>834</v>
      </c>
      <c r="AJ152">
        <v>0</v>
      </c>
      <c r="AK152" t="s">
        <v>51</v>
      </c>
    </row>
    <row r="153" spans="1:37" x14ac:dyDescent="0.2">
      <c r="A153">
        <v>12866472</v>
      </c>
      <c r="B153">
        <v>6</v>
      </c>
      <c r="C153" t="s">
        <v>835</v>
      </c>
      <c r="D153" s="1">
        <v>41683.828472222223</v>
      </c>
      <c r="E153" t="s">
        <v>836</v>
      </c>
      <c r="F153" t="s">
        <v>38</v>
      </c>
      <c r="G153" t="s">
        <v>114</v>
      </c>
      <c r="H153">
        <v>-79.879997250000002</v>
      </c>
      <c r="I153">
        <v>40.52999878</v>
      </c>
      <c r="J153">
        <v>154</v>
      </c>
      <c r="K153" t="s">
        <v>40</v>
      </c>
      <c r="L153" t="s">
        <v>837</v>
      </c>
      <c r="M153">
        <v>16</v>
      </c>
      <c r="N153">
        <v>5</v>
      </c>
      <c r="O153">
        <v>64197335032</v>
      </c>
      <c r="P153" t="s">
        <v>838</v>
      </c>
      <c r="Q153">
        <v>223677461</v>
      </c>
      <c r="R153" t="s">
        <v>839</v>
      </c>
      <c r="S153" s="1">
        <v>42231.375</v>
      </c>
      <c r="T153" s="17">
        <v>8</v>
      </c>
      <c r="U153" s="2">
        <v>1439630000000</v>
      </c>
      <c r="V153" s="2" t="s">
        <v>840</v>
      </c>
      <c r="W153" t="s">
        <v>208</v>
      </c>
      <c r="AC153">
        <v>20</v>
      </c>
      <c r="AD153">
        <v>10</v>
      </c>
      <c r="AE153" t="s">
        <v>48</v>
      </c>
      <c r="AF153" t="s">
        <v>40</v>
      </c>
      <c r="AG153">
        <v>65</v>
      </c>
      <c r="AH153" t="s">
        <v>49</v>
      </c>
      <c r="AI153" t="s">
        <v>50</v>
      </c>
      <c r="AJ153">
        <v>0</v>
      </c>
      <c r="AK153" t="s">
        <v>51</v>
      </c>
    </row>
    <row r="154" spans="1:37" x14ac:dyDescent="0.2">
      <c r="A154">
        <v>18710888</v>
      </c>
      <c r="B154">
        <v>1</v>
      </c>
      <c r="C154" t="s">
        <v>841</v>
      </c>
      <c r="D154" s="1">
        <v>42186.088888888888</v>
      </c>
      <c r="E154" s="1" t="s">
        <v>842</v>
      </c>
      <c r="F154" t="s">
        <v>38</v>
      </c>
      <c r="G154" t="s">
        <v>843</v>
      </c>
      <c r="H154">
        <v>-79.75</v>
      </c>
      <c r="I154">
        <v>40.479999540000001</v>
      </c>
      <c r="J154">
        <v>35</v>
      </c>
      <c r="K154" t="s">
        <v>40</v>
      </c>
      <c r="L154" t="s">
        <v>844</v>
      </c>
      <c r="M154">
        <v>12</v>
      </c>
      <c r="N154">
        <v>0</v>
      </c>
      <c r="O154">
        <v>20801995043</v>
      </c>
      <c r="P154" t="s">
        <v>845</v>
      </c>
      <c r="Q154">
        <v>223680883</v>
      </c>
      <c r="R154" t="s">
        <v>846</v>
      </c>
      <c r="S154" s="1">
        <v>42231.541666666664</v>
      </c>
      <c r="T154" s="17">
        <v>8</v>
      </c>
      <c r="U154" s="2">
        <v>1439640000000</v>
      </c>
      <c r="V154" s="2" t="s">
        <v>847</v>
      </c>
      <c r="W154">
        <v>23941462</v>
      </c>
      <c r="X154" t="s">
        <v>848</v>
      </c>
      <c r="Y154" t="s">
        <v>38</v>
      </c>
      <c r="Z154" t="s">
        <v>849</v>
      </c>
      <c r="AA154">
        <v>0</v>
      </c>
      <c r="AB154">
        <v>0</v>
      </c>
      <c r="AD154">
        <v>3</v>
      </c>
      <c r="AE154" t="s">
        <v>48</v>
      </c>
      <c r="AF154" t="s">
        <v>40</v>
      </c>
    </row>
    <row r="155" spans="1:37" x14ac:dyDescent="0.2">
      <c r="A155">
        <v>1349042</v>
      </c>
      <c r="B155">
        <v>67</v>
      </c>
      <c r="C155" t="s">
        <v>369</v>
      </c>
      <c r="D155" s="1">
        <v>39817.231249999997</v>
      </c>
      <c r="E155" s="1" t="s">
        <v>370</v>
      </c>
      <c r="F155" t="s">
        <v>38</v>
      </c>
      <c r="G155" t="s">
        <v>371</v>
      </c>
      <c r="H155">
        <v>-79.91999817</v>
      </c>
      <c r="I155">
        <v>40.430000309999997</v>
      </c>
      <c r="J155">
        <v>1005</v>
      </c>
      <c r="K155" t="s">
        <v>40</v>
      </c>
      <c r="L155" t="s">
        <v>372</v>
      </c>
      <c r="M155">
        <v>5</v>
      </c>
      <c r="N155">
        <v>4.88</v>
      </c>
      <c r="O155" s="2">
        <v>225000000000</v>
      </c>
      <c r="P155" t="s">
        <v>373</v>
      </c>
      <c r="Q155">
        <v>223688079</v>
      </c>
      <c r="R155" t="s">
        <v>850</v>
      </c>
      <c r="S155" s="1">
        <v>42238.541666666664</v>
      </c>
      <c r="T155" s="17">
        <v>8</v>
      </c>
      <c r="U155" s="2">
        <v>1440250000000</v>
      </c>
      <c r="V155" s="2" t="s">
        <v>851</v>
      </c>
      <c r="W155">
        <v>23670776</v>
      </c>
      <c r="X155" t="s">
        <v>852</v>
      </c>
      <c r="Y155" t="s">
        <v>38</v>
      </c>
      <c r="Z155" t="s">
        <v>853</v>
      </c>
      <c r="AA155">
        <v>-80.033928000000003</v>
      </c>
      <c r="AB155">
        <v>40.372467</v>
      </c>
      <c r="AD155">
        <v>3</v>
      </c>
      <c r="AE155" t="s">
        <v>48</v>
      </c>
      <c r="AF155" t="s">
        <v>40</v>
      </c>
    </row>
    <row r="156" spans="1:37" x14ac:dyDescent="0.2">
      <c r="A156">
        <v>6009942</v>
      </c>
      <c r="B156">
        <v>11</v>
      </c>
      <c r="C156" t="s">
        <v>854</v>
      </c>
      <c r="D156" s="1">
        <v>41240.064583333333</v>
      </c>
      <c r="E156" s="1" t="s">
        <v>855</v>
      </c>
      <c r="F156" t="s">
        <v>38</v>
      </c>
      <c r="G156" t="s">
        <v>39</v>
      </c>
      <c r="H156">
        <v>-80.040000919999997</v>
      </c>
      <c r="I156">
        <v>40.520000459999999</v>
      </c>
      <c r="J156">
        <v>2300</v>
      </c>
      <c r="K156" t="s">
        <v>40</v>
      </c>
      <c r="L156" t="s">
        <v>856</v>
      </c>
      <c r="M156">
        <v>12</v>
      </c>
      <c r="N156">
        <v>4.8499999999999996</v>
      </c>
      <c r="O156" s="2">
        <v>103000000000</v>
      </c>
      <c r="P156" t="s">
        <v>857</v>
      </c>
      <c r="Q156">
        <v>223688319</v>
      </c>
      <c r="R156" t="s">
        <v>858</v>
      </c>
      <c r="S156" s="1">
        <v>42217.8125</v>
      </c>
      <c r="T156" s="17">
        <v>8</v>
      </c>
      <c r="U156" s="2">
        <v>1438460000000</v>
      </c>
      <c r="V156" s="2" t="s">
        <v>859</v>
      </c>
      <c r="W156">
        <v>1298604</v>
      </c>
      <c r="X156" t="s">
        <v>860</v>
      </c>
      <c r="Y156" t="s">
        <v>861</v>
      </c>
      <c r="Z156" t="s">
        <v>862</v>
      </c>
      <c r="AA156">
        <v>-80.030283999999995</v>
      </c>
      <c r="AB156">
        <v>40.517696999999998</v>
      </c>
      <c r="AD156">
        <v>77</v>
      </c>
      <c r="AE156" t="s">
        <v>48</v>
      </c>
      <c r="AF156" t="s">
        <v>40</v>
      </c>
    </row>
    <row r="157" spans="1:37" x14ac:dyDescent="0.2">
      <c r="A157">
        <v>17012202</v>
      </c>
      <c r="B157">
        <v>2</v>
      </c>
      <c r="C157" t="s">
        <v>863</v>
      </c>
      <c r="D157" s="1">
        <v>41897.859027777777</v>
      </c>
      <c r="E157" s="1" t="s">
        <v>864</v>
      </c>
      <c r="F157" t="s">
        <v>38</v>
      </c>
      <c r="G157" t="s">
        <v>589</v>
      </c>
      <c r="H157">
        <v>-79.910003660000001</v>
      </c>
      <c r="I157">
        <v>40.5</v>
      </c>
      <c r="J157">
        <v>130</v>
      </c>
      <c r="K157" t="s">
        <v>40</v>
      </c>
      <c r="L157" t="s">
        <v>865</v>
      </c>
      <c r="M157">
        <v>14</v>
      </c>
      <c r="N157">
        <v>4.83</v>
      </c>
      <c r="O157">
        <v>45705083035</v>
      </c>
      <c r="P157" t="s">
        <v>866</v>
      </c>
      <c r="Q157">
        <v>223714286</v>
      </c>
      <c r="R157" t="s">
        <v>867</v>
      </c>
      <c r="S157" s="1">
        <v>42288.583333333336</v>
      </c>
      <c r="T157" s="17">
        <v>10</v>
      </c>
      <c r="U157" s="2">
        <v>1444570000000</v>
      </c>
      <c r="V157" t="s">
        <v>868</v>
      </c>
      <c r="W157">
        <v>18864182</v>
      </c>
      <c r="X157" t="s">
        <v>869</v>
      </c>
      <c r="Y157" t="s">
        <v>38</v>
      </c>
      <c r="Z157" t="s">
        <v>870</v>
      </c>
      <c r="AA157">
        <v>-79.892570000000006</v>
      </c>
      <c r="AB157">
        <v>40.48912</v>
      </c>
      <c r="AC157">
        <v>14</v>
      </c>
      <c r="AD157">
        <v>11</v>
      </c>
      <c r="AE157" t="s">
        <v>48</v>
      </c>
      <c r="AF157" t="s">
        <v>40</v>
      </c>
    </row>
    <row r="158" spans="1:37" x14ac:dyDescent="0.2">
      <c r="A158">
        <v>1331994</v>
      </c>
      <c r="B158">
        <v>12</v>
      </c>
      <c r="C158" t="s">
        <v>727</v>
      </c>
      <c r="D158" s="1">
        <v>39785.706250000003</v>
      </c>
      <c r="E158" s="1" t="s">
        <v>871</v>
      </c>
      <c r="F158" t="s">
        <v>38</v>
      </c>
      <c r="G158" t="s">
        <v>135</v>
      </c>
      <c r="H158">
        <v>-79.930000309999997</v>
      </c>
      <c r="I158">
        <v>40.450000760000002</v>
      </c>
      <c r="J158">
        <v>2512</v>
      </c>
      <c r="K158" t="s">
        <v>40</v>
      </c>
      <c r="L158" t="s">
        <v>729</v>
      </c>
      <c r="M158">
        <v>7</v>
      </c>
      <c r="N158">
        <v>4.76</v>
      </c>
      <c r="O158" s="2">
        <v>228000000000</v>
      </c>
      <c r="P158" t="s">
        <v>730</v>
      </c>
      <c r="Q158">
        <v>223716146</v>
      </c>
      <c r="R158" t="s">
        <v>872</v>
      </c>
      <c r="S158" s="1">
        <v>42236.791666666664</v>
      </c>
      <c r="T158" s="17">
        <v>8</v>
      </c>
      <c r="U158" s="2">
        <v>1440100000000</v>
      </c>
      <c r="V158" t="s">
        <v>873</v>
      </c>
      <c r="W158">
        <v>833058</v>
      </c>
      <c r="X158" t="s">
        <v>874</v>
      </c>
      <c r="Y158" t="s">
        <v>38</v>
      </c>
      <c r="Z158" t="s">
        <v>875</v>
      </c>
      <c r="AA158">
        <v>-79.966716000000005</v>
      </c>
      <c r="AB158">
        <v>40.425941000000002</v>
      </c>
      <c r="AD158">
        <v>9</v>
      </c>
      <c r="AE158" t="s">
        <v>48</v>
      </c>
      <c r="AF158" t="s">
        <v>40</v>
      </c>
    </row>
    <row r="159" spans="1:37" x14ac:dyDescent="0.2">
      <c r="A159">
        <v>1331994</v>
      </c>
      <c r="B159">
        <v>12</v>
      </c>
      <c r="C159" t="s">
        <v>727</v>
      </c>
      <c r="D159" s="1">
        <v>39785.706250000003</v>
      </c>
      <c r="E159" s="1" t="s">
        <v>871</v>
      </c>
      <c r="F159" t="s">
        <v>38</v>
      </c>
      <c r="G159" t="s">
        <v>135</v>
      </c>
      <c r="H159">
        <v>-79.930000309999997</v>
      </c>
      <c r="I159">
        <v>40.450000760000002</v>
      </c>
      <c r="J159">
        <v>2512</v>
      </c>
      <c r="K159" t="s">
        <v>40</v>
      </c>
      <c r="L159" t="s">
        <v>729</v>
      </c>
      <c r="M159">
        <v>7</v>
      </c>
      <c r="N159">
        <v>4.76</v>
      </c>
      <c r="O159" s="2">
        <v>228000000000</v>
      </c>
      <c r="P159" t="s">
        <v>730</v>
      </c>
      <c r="Q159">
        <v>223716174</v>
      </c>
      <c r="R159" t="s">
        <v>872</v>
      </c>
      <c r="S159" s="1">
        <v>42267.583333333336</v>
      </c>
      <c r="T159" s="17">
        <v>9</v>
      </c>
      <c r="U159" s="2">
        <v>1442760000000</v>
      </c>
      <c r="V159" t="s">
        <v>876</v>
      </c>
      <c r="W159">
        <v>23585477</v>
      </c>
      <c r="X159" t="s">
        <v>877</v>
      </c>
      <c r="Y159" t="s">
        <v>38</v>
      </c>
      <c r="Z159" t="s">
        <v>878</v>
      </c>
      <c r="AA159">
        <v>-79.923987999999994</v>
      </c>
      <c r="AB159">
        <v>40.461502000000003</v>
      </c>
      <c r="AD159">
        <v>6</v>
      </c>
      <c r="AE159" t="s">
        <v>48</v>
      </c>
      <c r="AF159" t="s">
        <v>40</v>
      </c>
    </row>
    <row r="160" spans="1:37" x14ac:dyDescent="0.2">
      <c r="A160">
        <v>1756412</v>
      </c>
      <c r="B160">
        <v>597</v>
      </c>
      <c r="C160" t="s">
        <v>263</v>
      </c>
      <c r="D160" s="1">
        <v>40543.177083333336</v>
      </c>
      <c r="E160" s="1" t="s">
        <v>264</v>
      </c>
      <c r="F160" t="s">
        <v>38</v>
      </c>
      <c r="G160" t="s">
        <v>144</v>
      </c>
      <c r="H160">
        <v>-79.989997860000003</v>
      </c>
      <c r="I160">
        <v>40.450000760000002</v>
      </c>
      <c r="J160">
        <v>10357</v>
      </c>
      <c r="K160" t="s">
        <v>40</v>
      </c>
      <c r="L160" t="s">
        <v>265</v>
      </c>
      <c r="M160">
        <v>16</v>
      </c>
      <c r="N160">
        <v>4.53</v>
      </c>
      <c r="O160" s="2">
        <v>163000000000</v>
      </c>
      <c r="P160" t="s">
        <v>266</v>
      </c>
      <c r="Q160">
        <v>223735600</v>
      </c>
      <c r="R160" t="s">
        <v>879</v>
      </c>
      <c r="S160" s="1">
        <v>42217.5</v>
      </c>
      <c r="T160" s="17">
        <v>8</v>
      </c>
      <c r="U160" s="2">
        <v>1438430000000</v>
      </c>
      <c r="V160" t="s">
        <v>880</v>
      </c>
      <c r="W160">
        <v>5351532</v>
      </c>
      <c r="X160" t="s">
        <v>881</v>
      </c>
      <c r="Y160" t="s">
        <v>38</v>
      </c>
      <c r="Z160" t="s">
        <v>882</v>
      </c>
      <c r="AA160">
        <v>-79.694312999999994</v>
      </c>
      <c r="AB160">
        <v>40.425285000000002</v>
      </c>
      <c r="AD160">
        <v>4</v>
      </c>
      <c r="AE160" t="s">
        <v>48</v>
      </c>
      <c r="AF160" t="s">
        <v>40</v>
      </c>
    </row>
    <row r="161" spans="1:32" x14ac:dyDescent="0.2">
      <c r="A161">
        <v>1331994</v>
      </c>
      <c r="B161">
        <v>12</v>
      </c>
      <c r="C161" t="s">
        <v>727</v>
      </c>
      <c r="D161" s="1">
        <v>39785.706250000003</v>
      </c>
      <c r="E161" s="1" t="s">
        <v>871</v>
      </c>
      <c r="F161" t="s">
        <v>38</v>
      </c>
      <c r="G161" t="s">
        <v>135</v>
      </c>
      <c r="H161">
        <v>-79.930000309999997</v>
      </c>
      <c r="I161">
        <v>40.450000760000002</v>
      </c>
      <c r="J161">
        <v>2512</v>
      </c>
      <c r="K161" t="s">
        <v>40</v>
      </c>
      <c r="L161" t="s">
        <v>729</v>
      </c>
      <c r="M161">
        <v>7</v>
      </c>
      <c r="N161">
        <v>4.76</v>
      </c>
      <c r="O161" s="2">
        <v>228000000000</v>
      </c>
      <c r="P161" t="s">
        <v>730</v>
      </c>
      <c r="Q161">
        <v>223736102</v>
      </c>
      <c r="R161" t="s">
        <v>883</v>
      </c>
      <c r="S161" s="1">
        <v>42220.791666666664</v>
      </c>
      <c r="T161" s="17">
        <v>8</v>
      </c>
      <c r="U161" s="2">
        <v>1438710000000</v>
      </c>
      <c r="V161" s="2" t="s">
        <v>884</v>
      </c>
      <c r="W161">
        <v>308361</v>
      </c>
      <c r="X161" t="s">
        <v>885</v>
      </c>
      <c r="Y161" t="s">
        <v>38</v>
      </c>
      <c r="Z161" t="s">
        <v>886</v>
      </c>
      <c r="AA161">
        <v>-79.932851999999997</v>
      </c>
      <c r="AB161">
        <v>40.451374999999999</v>
      </c>
      <c r="AD161">
        <v>19</v>
      </c>
      <c r="AE161" t="s">
        <v>48</v>
      </c>
      <c r="AF161" t="s">
        <v>40</v>
      </c>
    </row>
    <row r="162" spans="1:32" x14ac:dyDescent="0.2">
      <c r="A162">
        <v>10735312</v>
      </c>
      <c r="B162">
        <v>1</v>
      </c>
      <c r="C162" t="s">
        <v>887</v>
      </c>
      <c r="D162" s="1">
        <v>41565.007638888892</v>
      </c>
      <c r="E162" t="s">
        <v>888</v>
      </c>
      <c r="F162" t="s">
        <v>38</v>
      </c>
      <c r="G162" t="s">
        <v>72</v>
      </c>
      <c r="H162">
        <v>-79.949996949999999</v>
      </c>
      <c r="I162">
        <v>40.439998629999998</v>
      </c>
      <c r="J162">
        <v>131</v>
      </c>
      <c r="K162" t="s">
        <v>181</v>
      </c>
      <c r="L162" t="s">
        <v>889</v>
      </c>
      <c r="M162">
        <v>6</v>
      </c>
      <c r="N162">
        <v>4.4000000000000004</v>
      </c>
      <c r="O162">
        <v>74463429030</v>
      </c>
      <c r="P162" t="s">
        <v>890</v>
      </c>
      <c r="Q162">
        <v>223738597</v>
      </c>
      <c r="R162" t="s">
        <v>891</v>
      </c>
      <c r="S162" s="1">
        <v>42221.75</v>
      </c>
      <c r="T162" s="17">
        <v>8</v>
      </c>
      <c r="U162" s="2">
        <v>1438800000000</v>
      </c>
      <c r="V162" t="s">
        <v>892</v>
      </c>
      <c r="W162">
        <v>23592893</v>
      </c>
      <c r="X162" t="s">
        <v>893</v>
      </c>
      <c r="Y162" t="s">
        <v>38</v>
      </c>
      <c r="Z162" t="s">
        <v>894</v>
      </c>
      <c r="AA162">
        <v>-79.949150000000003</v>
      </c>
      <c r="AB162">
        <v>40.445521999999997</v>
      </c>
      <c r="AD162">
        <v>16</v>
      </c>
      <c r="AE162" t="s">
        <v>48</v>
      </c>
      <c r="AF162" t="s">
        <v>181</v>
      </c>
    </row>
    <row r="163" spans="1:32" x14ac:dyDescent="0.2">
      <c r="A163">
        <v>13452572</v>
      </c>
      <c r="B163">
        <v>41</v>
      </c>
      <c r="C163" t="s">
        <v>293</v>
      </c>
      <c r="D163" s="1">
        <v>41718.611111111109</v>
      </c>
      <c r="E163" s="1" t="s">
        <v>294</v>
      </c>
      <c r="F163" t="s">
        <v>38</v>
      </c>
      <c r="G163" t="s">
        <v>72</v>
      </c>
      <c r="H163">
        <v>-79.989997860000003</v>
      </c>
      <c r="I163">
        <v>40.450000760000002</v>
      </c>
      <c r="J163">
        <v>1845</v>
      </c>
      <c r="K163" t="s">
        <v>40</v>
      </c>
      <c r="L163" t="s">
        <v>295</v>
      </c>
      <c r="M163">
        <v>14</v>
      </c>
      <c r="N163">
        <v>4.82</v>
      </c>
      <c r="O163">
        <v>61192071033</v>
      </c>
      <c r="P163" t="s">
        <v>296</v>
      </c>
      <c r="Q163">
        <v>223744728</v>
      </c>
      <c r="R163" t="s">
        <v>895</v>
      </c>
      <c r="S163" s="1">
        <v>42228.791666666664</v>
      </c>
      <c r="T163" s="17">
        <v>8</v>
      </c>
      <c r="U163" s="2">
        <v>1439410000000</v>
      </c>
      <c r="V163" s="2" t="s">
        <v>896</v>
      </c>
      <c r="W163">
        <v>14563582</v>
      </c>
      <c r="X163" t="s">
        <v>897</v>
      </c>
      <c r="Y163" t="s">
        <v>38</v>
      </c>
      <c r="Z163" t="s">
        <v>898</v>
      </c>
      <c r="AA163">
        <v>-79.992393000000007</v>
      </c>
      <c r="AB163">
        <v>40.447727</v>
      </c>
      <c r="AD163">
        <v>42</v>
      </c>
      <c r="AE163" t="s">
        <v>48</v>
      </c>
      <c r="AF163" t="s">
        <v>40</v>
      </c>
    </row>
    <row r="164" spans="1:32" x14ac:dyDescent="0.2">
      <c r="A164">
        <v>126428</v>
      </c>
      <c r="B164">
        <v>6</v>
      </c>
      <c r="C164" t="s">
        <v>466</v>
      </c>
      <c r="D164" s="1">
        <v>37656.026388888888</v>
      </c>
      <c r="E164" t="s">
        <v>467</v>
      </c>
      <c r="F164" t="s">
        <v>38</v>
      </c>
      <c r="G164" t="s">
        <v>305</v>
      </c>
      <c r="H164">
        <v>-79.989997860000003</v>
      </c>
      <c r="I164">
        <v>40.450000760000002</v>
      </c>
      <c r="J164">
        <v>677</v>
      </c>
      <c r="K164" t="s">
        <v>40</v>
      </c>
      <c r="L164" t="s">
        <v>468</v>
      </c>
      <c r="M164">
        <v>14</v>
      </c>
      <c r="N164">
        <v>4.54</v>
      </c>
      <c r="O164" s="2">
        <v>412000000000</v>
      </c>
      <c r="P164" t="s">
        <v>469</v>
      </c>
      <c r="Q164">
        <v>223745022</v>
      </c>
      <c r="R164" t="s">
        <v>899</v>
      </c>
      <c r="S164" s="1">
        <v>42217.458333333336</v>
      </c>
      <c r="T164" s="17">
        <v>8</v>
      </c>
      <c r="U164" s="2">
        <v>1438430000000</v>
      </c>
      <c r="V164" s="2" t="s">
        <v>900</v>
      </c>
      <c r="W164" t="s">
        <v>208</v>
      </c>
      <c r="AD164">
        <v>15</v>
      </c>
      <c r="AE164" t="s">
        <v>48</v>
      </c>
      <c r="AF164" t="s">
        <v>40</v>
      </c>
    </row>
    <row r="165" spans="1:32" x14ac:dyDescent="0.2">
      <c r="A165">
        <v>126428</v>
      </c>
      <c r="B165">
        <v>6</v>
      </c>
      <c r="C165" t="s">
        <v>466</v>
      </c>
      <c r="D165" s="1">
        <v>37656.026388888888</v>
      </c>
      <c r="E165" t="s">
        <v>467</v>
      </c>
      <c r="F165" t="s">
        <v>38</v>
      </c>
      <c r="G165" t="s">
        <v>305</v>
      </c>
      <c r="H165">
        <v>-79.989997860000003</v>
      </c>
      <c r="I165">
        <v>40.450000760000002</v>
      </c>
      <c r="J165">
        <v>677</v>
      </c>
      <c r="K165" t="s">
        <v>40</v>
      </c>
      <c r="L165" t="s">
        <v>468</v>
      </c>
      <c r="M165">
        <v>14</v>
      </c>
      <c r="N165">
        <v>4.54</v>
      </c>
      <c r="O165" s="2">
        <v>412000000000</v>
      </c>
      <c r="P165" t="s">
        <v>469</v>
      </c>
      <c r="Q165">
        <v>223745352</v>
      </c>
      <c r="R165" t="s">
        <v>901</v>
      </c>
      <c r="S165" s="1">
        <v>42231.458333333336</v>
      </c>
      <c r="T165" s="17">
        <v>8</v>
      </c>
      <c r="U165" s="2">
        <v>1439640000000</v>
      </c>
      <c r="V165" s="2" t="s">
        <v>902</v>
      </c>
      <c r="W165">
        <v>112937</v>
      </c>
      <c r="X165" t="s">
        <v>903</v>
      </c>
      <c r="Y165" t="s">
        <v>904</v>
      </c>
      <c r="Z165" t="s">
        <v>905</v>
      </c>
      <c r="AA165">
        <v>-79.740486000000004</v>
      </c>
      <c r="AB165">
        <v>40.416378000000002</v>
      </c>
      <c r="AD165">
        <v>5</v>
      </c>
      <c r="AE165" t="s">
        <v>48</v>
      </c>
      <c r="AF165" t="s">
        <v>40</v>
      </c>
    </row>
    <row r="166" spans="1:32" x14ac:dyDescent="0.2">
      <c r="A166">
        <v>11242842</v>
      </c>
      <c r="B166">
        <v>6</v>
      </c>
      <c r="C166" t="s">
        <v>906</v>
      </c>
      <c r="D166" s="1">
        <v>41603.82916666667</v>
      </c>
      <c r="E166" s="1" t="s">
        <v>907</v>
      </c>
      <c r="F166" t="s">
        <v>38</v>
      </c>
      <c r="G166" t="s">
        <v>237</v>
      </c>
      <c r="H166">
        <v>-80.040000919999997</v>
      </c>
      <c r="I166">
        <v>40.549999239999998</v>
      </c>
      <c r="J166">
        <v>340</v>
      </c>
      <c r="K166" t="s">
        <v>40</v>
      </c>
      <c r="L166" t="s">
        <v>908</v>
      </c>
      <c r="M166">
        <v>10</v>
      </c>
      <c r="N166">
        <v>4.93</v>
      </c>
      <c r="O166">
        <v>71109246031</v>
      </c>
      <c r="P166" t="s">
        <v>909</v>
      </c>
      <c r="Q166">
        <v>223749701</v>
      </c>
      <c r="R166" t="s">
        <v>910</v>
      </c>
      <c r="S166" s="1">
        <v>42224.416666666664</v>
      </c>
      <c r="T166" s="17">
        <v>8</v>
      </c>
      <c r="U166" s="2">
        <v>1439030000000</v>
      </c>
      <c r="V166" s="2" t="s">
        <v>911</v>
      </c>
      <c r="W166">
        <v>20092502</v>
      </c>
      <c r="X166" t="s">
        <v>912</v>
      </c>
      <c r="Y166" t="s">
        <v>913</v>
      </c>
      <c r="Z166" t="s">
        <v>914</v>
      </c>
      <c r="AA166">
        <v>-79.778357999999997</v>
      </c>
      <c r="AB166">
        <v>40.541355000000003</v>
      </c>
      <c r="AD166">
        <v>17</v>
      </c>
      <c r="AE166" t="s">
        <v>48</v>
      </c>
      <c r="AF166" t="s">
        <v>40</v>
      </c>
    </row>
    <row r="167" spans="1:32" x14ac:dyDescent="0.2">
      <c r="A167">
        <v>11242842</v>
      </c>
      <c r="B167">
        <v>6</v>
      </c>
      <c r="C167" t="s">
        <v>906</v>
      </c>
      <c r="D167" s="1">
        <v>41603.82916666667</v>
      </c>
      <c r="E167" s="1" t="s">
        <v>907</v>
      </c>
      <c r="F167" t="s">
        <v>38</v>
      </c>
      <c r="G167" t="s">
        <v>237</v>
      </c>
      <c r="H167">
        <v>-80.040000919999997</v>
      </c>
      <c r="I167">
        <v>40.549999239999998</v>
      </c>
      <c r="J167">
        <v>340</v>
      </c>
      <c r="K167" t="s">
        <v>40</v>
      </c>
      <c r="L167" t="s">
        <v>908</v>
      </c>
      <c r="M167">
        <v>10</v>
      </c>
      <c r="N167">
        <v>4.93</v>
      </c>
      <c r="O167">
        <v>71109246031</v>
      </c>
      <c r="P167" t="s">
        <v>909</v>
      </c>
      <c r="Q167">
        <v>223749708</v>
      </c>
      <c r="R167" t="s">
        <v>910</v>
      </c>
      <c r="S167" s="1">
        <v>42245.416666666664</v>
      </c>
      <c r="T167" s="17">
        <v>8</v>
      </c>
      <c r="U167" s="2">
        <v>1440840000000</v>
      </c>
      <c r="V167" s="2" t="s">
        <v>911</v>
      </c>
      <c r="W167">
        <v>20092502</v>
      </c>
      <c r="X167" t="s">
        <v>912</v>
      </c>
      <c r="Y167" t="s">
        <v>913</v>
      </c>
      <c r="Z167" t="s">
        <v>914</v>
      </c>
      <c r="AA167">
        <v>-79.778357999999997</v>
      </c>
      <c r="AB167">
        <v>40.541355000000003</v>
      </c>
      <c r="AD167">
        <v>28</v>
      </c>
      <c r="AE167" t="s">
        <v>48</v>
      </c>
      <c r="AF167" t="s">
        <v>40</v>
      </c>
    </row>
    <row r="168" spans="1:32" x14ac:dyDescent="0.2">
      <c r="A168">
        <v>6708932</v>
      </c>
      <c r="B168">
        <v>7</v>
      </c>
      <c r="C168" t="s">
        <v>697</v>
      </c>
      <c r="D168" s="1">
        <v>41291.75277777778</v>
      </c>
      <c r="E168" s="1" t="s">
        <v>698</v>
      </c>
      <c r="F168" t="s">
        <v>38</v>
      </c>
      <c r="G168" t="s">
        <v>477</v>
      </c>
      <c r="H168">
        <v>-79.989997860000003</v>
      </c>
      <c r="I168">
        <v>40.450000760000002</v>
      </c>
      <c r="J168">
        <v>764</v>
      </c>
      <c r="K168" t="s">
        <v>40</v>
      </c>
      <c r="L168" t="s">
        <v>699</v>
      </c>
      <c r="M168">
        <v>13</v>
      </c>
      <c r="N168">
        <v>4.88</v>
      </c>
      <c r="O168">
        <v>98072635027</v>
      </c>
      <c r="P168" t="s">
        <v>700</v>
      </c>
      <c r="Q168">
        <v>223762436</v>
      </c>
      <c r="R168" t="s">
        <v>915</v>
      </c>
      <c r="S168" s="1">
        <v>42222.729166666664</v>
      </c>
      <c r="T168" s="17">
        <v>8</v>
      </c>
      <c r="U168" s="2">
        <v>1438880000000</v>
      </c>
      <c r="V168" s="2" t="s">
        <v>916</v>
      </c>
      <c r="W168">
        <v>5558282</v>
      </c>
      <c r="X168" t="s">
        <v>917</v>
      </c>
      <c r="Y168" t="s">
        <v>38</v>
      </c>
      <c r="Z168" t="s">
        <v>918</v>
      </c>
      <c r="AA168">
        <v>-79.984443999999996</v>
      </c>
      <c r="AB168">
        <v>40.450713999999998</v>
      </c>
      <c r="AD168">
        <v>9</v>
      </c>
      <c r="AE168" t="s">
        <v>48</v>
      </c>
      <c r="AF168" t="s">
        <v>40</v>
      </c>
    </row>
    <row r="169" spans="1:32" x14ac:dyDescent="0.2">
      <c r="A169">
        <v>3600472</v>
      </c>
      <c r="B169">
        <v>3</v>
      </c>
      <c r="C169" t="s">
        <v>506</v>
      </c>
      <c r="D169" s="1">
        <v>41002.797222222223</v>
      </c>
      <c r="E169" s="1" t="s">
        <v>507</v>
      </c>
      <c r="F169" t="s">
        <v>38</v>
      </c>
      <c r="G169" t="s">
        <v>508</v>
      </c>
      <c r="H169">
        <v>-79.949996949999999</v>
      </c>
      <c r="I169">
        <v>40.439998629999998</v>
      </c>
      <c r="J169">
        <v>515</v>
      </c>
      <c r="K169" t="s">
        <v>40</v>
      </c>
      <c r="L169" t="s">
        <v>509</v>
      </c>
      <c r="M169">
        <v>10</v>
      </c>
      <c r="N169">
        <v>4.6500000000000004</v>
      </c>
      <c r="O169" s="2">
        <v>123000000000</v>
      </c>
      <c r="P169" t="s">
        <v>510</v>
      </c>
      <c r="Q169">
        <v>223764046</v>
      </c>
      <c r="R169" t="s">
        <v>919</v>
      </c>
      <c r="S169" s="1">
        <v>42241.583333333336</v>
      </c>
      <c r="T169" s="17">
        <v>8</v>
      </c>
      <c r="U169" s="2">
        <v>1440510000000</v>
      </c>
      <c r="V169" s="2" t="s">
        <v>920</v>
      </c>
      <c r="W169" t="s">
        <v>208</v>
      </c>
      <c r="AD169">
        <v>28</v>
      </c>
      <c r="AE169" t="s">
        <v>48</v>
      </c>
      <c r="AF169" t="s">
        <v>40</v>
      </c>
    </row>
    <row r="170" spans="1:32" x14ac:dyDescent="0.2">
      <c r="A170">
        <v>6060022</v>
      </c>
      <c r="B170">
        <v>54</v>
      </c>
      <c r="C170" t="s">
        <v>273</v>
      </c>
      <c r="D170" s="1">
        <v>41243.769444444442</v>
      </c>
      <c r="E170" t="s">
        <v>274</v>
      </c>
      <c r="F170" t="s">
        <v>38</v>
      </c>
      <c r="G170" t="s">
        <v>275</v>
      </c>
      <c r="H170">
        <v>-79.949996949999999</v>
      </c>
      <c r="I170">
        <v>40.430000309999997</v>
      </c>
      <c r="J170">
        <v>338</v>
      </c>
      <c r="K170" t="s">
        <v>40</v>
      </c>
      <c r="L170" t="s">
        <v>276</v>
      </c>
      <c r="M170">
        <v>8</v>
      </c>
      <c r="N170">
        <v>4.8899999999999997</v>
      </c>
      <c r="O170" s="2">
        <v>102000000000</v>
      </c>
      <c r="P170" t="s">
        <v>277</v>
      </c>
      <c r="Q170">
        <v>223767093</v>
      </c>
      <c r="R170" t="s">
        <v>921</v>
      </c>
      <c r="S170" s="1">
        <v>42218.666666666664</v>
      </c>
      <c r="T170" s="17">
        <v>8</v>
      </c>
      <c r="U170" s="2">
        <v>1438530000000</v>
      </c>
      <c r="V170" s="2" t="s">
        <v>922</v>
      </c>
      <c r="W170" t="s">
        <v>208</v>
      </c>
      <c r="AD170">
        <v>16</v>
      </c>
      <c r="AE170" t="s">
        <v>48</v>
      </c>
      <c r="AF170" t="s">
        <v>40</v>
      </c>
    </row>
    <row r="171" spans="1:32" x14ac:dyDescent="0.2">
      <c r="A171">
        <v>6060022</v>
      </c>
      <c r="B171">
        <v>54</v>
      </c>
      <c r="C171" t="s">
        <v>273</v>
      </c>
      <c r="D171" s="1">
        <v>41243.769444444442</v>
      </c>
      <c r="E171" t="s">
        <v>274</v>
      </c>
      <c r="F171" t="s">
        <v>38</v>
      </c>
      <c r="G171" t="s">
        <v>275</v>
      </c>
      <c r="H171">
        <v>-79.949996949999999</v>
      </c>
      <c r="I171">
        <v>40.430000309999997</v>
      </c>
      <c r="J171">
        <v>338</v>
      </c>
      <c r="K171" t="s">
        <v>40</v>
      </c>
      <c r="L171" t="s">
        <v>276</v>
      </c>
      <c r="M171">
        <v>8</v>
      </c>
      <c r="N171">
        <v>4.8899999999999997</v>
      </c>
      <c r="O171" s="2">
        <v>102000000000</v>
      </c>
      <c r="P171" t="s">
        <v>277</v>
      </c>
      <c r="Q171">
        <v>223767103</v>
      </c>
      <c r="R171" t="s">
        <v>921</v>
      </c>
      <c r="S171" s="1">
        <v>42227.770833333336</v>
      </c>
      <c r="T171" s="17">
        <v>8</v>
      </c>
      <c r="U171" s="2">
        <v>1439320000000</v>
      </c>
      <c r="V171" s="2" t="s">
        <v>923</v>
      </c>
      <c r="W171" t="s">
        <v>208</v>
      </c>
      <c r="AD171">
        <v>20</v>
      </c>
      <c r="AE171" t="s">
        <v>48</v>
      </c>
      <c r="AF171" t="s">
        <v>40</v>
      </c>
    </row>
    <row r="172" spans="1:32" x14ac:dyDescent="0.2">
      <c r="A172">
        <v>6926022</v>
      </c>
      <c r="B172">
        <v>10</v>
      </c>
      <c r="C172" t="s">
        <v>450</v>
      </c>
      <c r="D172" s="1">
        <v>41303.913888888892</v>
      </c>
      <c r="E172" s="1" t="s">
        <v>451</v>
      </c>
      <c r="F172" t="s">
        <v>38</v>
      </c>
      <c r="G172" t="s">
        <v>324</v>
      </c>
      <c r="H172">
        <v>-79.930000309999997</v>
      </c>
      <c r="I172">
        <v>40.400001529999997</v>
      </c>
      <c r="J172">
        <v>198</v>
      </c>
      <c r="K172" t="s">
        <v>40</v>
      </c>
      <c r="L172" t="s">
        <v>452</v>
      </c>
      <c r="M172">
        <v>3</v>
      </c>
      <c r="N172">
        <v>4.91</v>
      </c>
      <c r="O172">
        <v>97021940027</v>
      </c>
      <c r="P172" t="s">
        <v>453</v>
      </c>
      <c r="Q172">
        <v>223770928</v>
      </c>
      <c r="R172" t="s">
        <v>924</v>
      </c>
      <c r="S172" s="1">
        <v>42224.541666666664</v>
      </c>
      <c r="T172" s="17">
        <v>8</v>
      </c>
      <c r="U172" s="2">
        <v>1439040000000</v>
      </c>
      <c r="V172" s="2" t="s">
        <v>925</v>
      </c>
      <c r="W172">
        <v>16422752</v>
      </c>
      <c r="X172" t="s">
        <v>926</v>
      </c>
      <c r="Y172" t="s">
        <v>619</v>
      </c>
      <c r="Z172" t="s">
        <v>927</v>
      </c>
      <c r="AA172">
        <v>-80.094559000000004</v>
      </c>
      <c r="AB172">
        <v>40.382365999999998</v>
      </c>
      <c r="AD172">
        <v>14</v>
      </c>
      <c r="AE172" t="s">
        <v>48</v>
      </c>
      <c r="AF172" t="s">
        <v>40</v>
      </c>
    </row>
    <row r="173" spans="1:32" x14ac:dyDescent="0.2">
      <c r="A173">
        <v>18262255</v>
      </c>
      <c r="B173">
        <v>3</v>
      </c>
      <c r="C173" t="s">
        <v>928</v>
      </c>
      <c r="D173" s="1">
        <v>41992.213888888888</v>
      </c>
      <c r="E173" s="1" t="s">
        <v>929</v>
      </c>
      <c r="F173" t="s">
        <v>930</v>
      </c>
      <c r="G173" t="s">
        <v>477</v>
      </c>
      <c r="H173">
        <v>-80.059997559999999</v>
      </c>
      <c r="I173">
        <v>40.619998930000001</v>
      </c>
      <c r="J173">
        <v>20</v>
      </c>
      <c r="K173" t="s">
        <v>181</v>
      </c>
      <c r="L173" t="s">
        <v>931</v>
      </c>
      <c r="M173">
        <v>8</v>
      </c>
      <c r="N173">
        <v>5</v>
      </c>
      <c r="O173">
        <v>37552822036</v>
      </c>
      <c r="P173" t="s">
        <v>932</v>
      </c>
      <c r="Q173">
        <v>223773333</v>
      </c>
      <c r="R173" t="s">
        <v>933</v>
      </c>
      <c r="S173" s="1">
        <v>42237.770833333336</v>
      </c>
      <c r="T173" s="17">
        <v>8</v>
      </c>
      <c r="U173" s="2">
        <v>1440180000000</v>
      </c>
      <c r="V173" s="2" t="s">
        <v>934</v>
      </c>
      <c r="W173" t="s">
        <v>208</v>
      </c>
      <c r="AC173">
        <v>8</v>
      </c>
      <c r="AD173">
        <v>5</v>
      </c>
      <c r="AE173" t="s">
        <v>48</v>
      </c>
      <c r="AF173" t="s">
        <v>181</v>
      </c>
    </row>
    <row r="174" spans="1:32" x14ac:dyDescent="0.2">
      <c r="A174">
        <v>1769932</v>
      </c>
      <c r="B174">
        <v>19</v>
      </c>
      <c r="C174" t="s">
        <v>567</v>
      </c>
      <c r="D174" s="1">
        <v>40564.40347222222</v>
      </c>
      <c r="E174" s="1" t="s">
        <v>568</v>
      </c>
      <c r="F174" t="s">
        <v>38</v>
      </c>
      <c r="G174" t="s">
        <v>532</v>
      </c>
      <c r="H174">
        <v>-79.949996949999999</v>
      </c>
      <c r="I174">
        <v>40.439998629999998</v>
      </c>
      <c r="J174">
        <v>407</v>
      </c>
      <c r="K174" t="s">
        <v>40</v>
      </c>
      <c r="L174" t="s">
        <v>569</v>
      </c>
      <c r="M174">
        <v>11</v>
      </c>
      <c r="N174">
        <v>4.9000000000000004</v>
      </c>
      <c r="O174" s="2">
        <v>161000000000</v>
      </c>
      <c r="P174" t="s">
        <v>570</v>
      </c>
      <c r="Q174">
        <v>223775081</v>
      </c>
      <c r="R174" t="s">
        <v>935</v>
      </c>
      <c r="S174" s="1">
        <v>42264.75</v>
      </c>
      <c r="T174" s="17">
        <v>9</v>
      </c>
      <c r="U174" s="2">
        <v>1442510000000</v>
      </c>
      <c r="V174" s="2" t="s">
        <v>936</v>
      </c>
      <c r="W174">
        <v>16657262</v>
      </c>
      <c r="X174" t="s">
        <v>937</v>
      </c>
      <c r="Y174" t="s">
        <v>38</v>
      </c>
      <c r="Z174" t="s">
        <v>938</v>
      </c>
      <c r="AA174">
        <v>-79.923012</v>
      </c>
      <c r="AB174">
        <v>40.434193</v>
      </c>
      <c r="AC174">
        <v>11</v>
      </c>
      <c r="AD174">
        <v>10</v>
      </c>
      <c r="AE174" t="s">
        <v>48</v>
      </c>
      <c r="AF174" t="s">
        <v>40</v>
      </c>
    </row>
    <row r="175" spans="1:32" x14ac:dyDescent="0.2">
      <c r="A175">
        <v>5000722</v>
      </c>
      <c r="B175">
        <v>4</v>
      </c>
      <c r="C175" t="s">
        <v>939</v>
      </c>
      <c r="D175" s="1">
        <v>41171.128472222219</v>
      </c>
      <c r="E175" s="1" t="s">
        <v>940</v>
      </c>
      <c r="F175" t="s">
        <v>38</v>
      </c>
      <c r="G175" t="s">
        <v>58</v>
      </c>
      <c r="H175">
        <v>-80.019996640000002</v>
      </c>
      <c r="I175">
        <v>40.47000122</v>
      </c>
      <c r="J175">
        <v>88</v>
      </c>
      <c r="K175" t="s">
        <v>40</v>
      </c>
      <c r="L175" t="s">
        <v>941</v>
      </c>
      <c r="M175">
        <v>11</v>
      </c>
      <c r="N175">
        <v>4.9400000000000004</v>
      </c>
      <c r="O175" s="2">
        <v>108000000000</v>
      </c>
      <c r="P175" t="s">
        <v>942</v>
      </c>
      <c r="Q175">
        <v>223785168</v>
      </c>
      <c r="R175" t="s">
        <v>943</v>
      </c>
      <c r="S175" s="1">
        <v>42230.770833333336</v>
      </c>
      <c r="T175" s="17">
        <v>8</v>
      </c>
      <c r="U175" s="2">
        <v>1439580000000</v>
      </c>
      <c r="W175">
        <v>21072182</v>
      </c>
      <c r="X175" t="s">
        <v>944</v>
      </c>
      <c r="Y175" t="s">
        <v>38</v>
      </c>
      <c r="Z175" t="s">
        <v>945</v>
      </c>
      <c r="AA175">
        <v>0</v>
      </c>
      <c r="AB175">
        <v>0</v>
      </c>
      <c r="AD175">
        <v>16</v>
      </c>
      <c r="AE175" t="s">
        <v>48</v>
      </c>
      <c r="AF175" t="s">
        <v>40</v>
      </c>
    </row>
    <row r="176" spans="1:32" x14ac:dyDescent="0.2">
      <c r="A176">
        <v>5000722</v>
      </c>
      <c r="B176">
        <v>4</v>
      </c>
      <c r="C176" t="s">
        <v>939</v>
      </c>
      <c r="D176" s="1">
        <v>41171.128472222219</v>
      </c>
      <c r="E176" s="1" t="s">
        <v>940</v>
      </c>
      <c r="F176" t="s">
        <v>38</v>
      </c>
      <c r="G176" t="s">
        <v>58</v>
      </c>
      <c r="H176">
        <v>-80.019996640000002</v>
      </c>
      <c r="I176">
        <v>40.47000122</v>
      </c>
      <c r="J176">
        <v>88</v>
      </c>
      <c r="K176" t="s">
        <v>40</v>
      </c>
      <c r="L176" t="s">
        <v>941</v>
      </c>
      <c r="M176">
        <v>11</v>
      </c>
      <c r="N176">
        <v>4.9400000000000004</v>
      </c>
      <c r="O176" s="2">
        <v>108000000000</v>
      </c>
      <c r="P176" t="s">
        <v>942</v>
      </c>
      <c r="Q176">
        <v>223785191</v>
      </c>
      <c r="R176" t="s">
        <v>946</v>
      </c>
      <c r="S176" s="1">
        <v>42272.770833333336</v>
      </c>
      <c r="T176" s="17">
        <v>9</v>
      </c>
      <c r="U176" s="2">
        <v>1443210000000</v>
      </c>
      <c r="W176">
        <v>21072182</v>
      </c>
      <c r="X176" t="s">
        <v>944</v>
      </c>
      <c r="Y176" t="s">
        <v>38</v>
      </c>
      <c r="Z176" t="s">
        <v>945</v>
      </c>
      <c r="AA176">
        <v>0</v>
      </c>
      <c r="AB176">
        <v>0</v>
      </c>
      <c r="AD176">
        <v>24</v>
      </c>
      <c r="AE176" t="s">
        <v>48</v>
      </c>
      <c r="AF176" t="s">
        <v>40</v>
      </c>
    </row>
    <row r="177" spans="1:37" x14ac:dyDescent="0.2">
      <c r="A177">
        <v>4076772</v>
      </c>
      <c r="B177">
        <v>10</v>
      </c>
      <c r="C177" t="s">
        <v>947</v>
      </c>
      <c r="D177" s="1">
        <v>41074.075694444444</v>
      </c>
      <c r="E177" s="1" t="s">
        <v>948</v>
      </c>
      <c r="F177" t="s">
        <v>38</v>
      </c>
      <c r="G177" t="s">
        <v>72</v>
      </c>
      <c r="H177">
        <v>-79.91999817</v>
      </c>
      <c r="I177">
        <v>40.430000309999997</v>
      </c>
      <c r="J177">
        <v>1080</v>
      </c>
      <c r="K177" t="s">
        <v>40</v>
      </c>
      <c r="L177" t="s">
        <v>949</v>
      </c>
      <c r="M177">
        <v>12</v>
      </c>
      <c r="N177">
        <v>4.8099999999999996</v>
      </c>
      <c r="O177" s="2">
        <v>117000000000</v>
      </c>
      <c r="P177" t="s">
        <v>950</v>
      </c>
      <c r="Q177">
        <v>223786267</v>
      </c>
      <c r="R177" t="s">
        <v>951</v>
      </c>
      <c r="S177" s="1">
        <v>42227.729166666664</v>
      </c>
      <c r="T177" s="17">
        <v>8</v>
      </c>
      <c r="U177" s="2">
        <v>1439310000000</v>
      </c>
      <c r="V177" s="2" t="s">
        <v>952</v>
      </c>
      <c r="W177">
        <v>8110922</v>
      </c>
      <c r="X177" t="s">
        <v>786</v>
      </c>
      <c r="Y177" t="s">
        <v>38</v>
      </c>
      <c r="Z177" t="s">
        <v>787</v>
      </c>
      <c r="AA177">
        <v>-80.003135999999998</v>
      </c>
      <c r="AB177">
        <v>40.448093</v>
      </c>
      <c r="AC177">
        <v>20</v>
      </c>
      <c r="AD177">
        <v>10</v>
      </c>
      <c r="AE177" t="s">
        <v>48</v>
      </c>
      <c r="AF177" t="s">
        <v>40</v>
      </c>
    </row>
    <row r="178" spans="1:37" x14ac:dyDescent="0.2">
      <c r="A178">
        <v>3770852</v>
      </c>
      <c r="B178">
        <v>6</v>
      </c>
      <c r="C178" t="s">
        <v>953</v>
      </c>
      <c r="D178" s="1">
        <v>41029.683333333334</v>
      </c>
      <c r="E178" s="1" t="s">
        <v>954</v>
      </c>
      <c r="F178" t="s">
        <v>38</v>
      </c>
      <c r="G178" t="s">
        <v>508</v>
      </c>
      <c r="H178">
        <v>-79.980003359999998</v>
      </c>
      <c r="I178">
        <v>40.450000760000002</v>
      </c>
      <c r="J178">
        <v>576</v>
      </c>
      <c r="K178" t="s">
        <v>40</v>
      </c>
      <c r="L178" t="s">
        <v>955</v>
      </c>
      <c r="M178">
        <v>11</v>
      </c>
      <c r="N178">
        <v>4.26</v>
      </c>
      <c r="O178" s="2">
        <v>121000000000</v>
      </c>
      <c r="P178" t="s">
        <v>956</v>
      </c>
      <c r="Q178">
        <v>223789582</v>
      </c>
      <c r="R178" t="s">
        <v>957</v>
      </c>
      <c r="S178" s="1">
        <v>42260.791666666664</v>
      </c>
      <c r="T178" s="17">
        <v>9</v>
      </c>
      <c r="U178" s="2">
        <v>1442170000000</v>
      </c>
      <c r="V178" s="2" t="s">
        <v>958</v>
      </c>
      <c r="W178">
        <v>734936</v>
      </c>
      <c r="X178" t="s">
        <v>434</v>
      </c>
      <c r="Y178" t="s">
        <v>38</v>
      </c>
      <c r="Z178" t="s">
        <v>959</v>
      </c>
      <c r="AA178">
        <v>-80.019478000000007</v>
      </c>
      <c r="AB178">
        <v>40.480730000000001</v>
      </c>
      <c r="AD178">
        <v>8</v>
      </c>
      <c r="AE178" t="s">
        <v>48</v>
      </c>
      <c r="AF178" t="s">
        <v>40</v>
      </c>
      <c r="AG178">
        <v>59</v>
      </c>
      <c r="AH178" t="s">
        <v>49</v>
      </c>
      <c r="AI178" t="s">
        <v>50</v>
      </c>
      <c r="AJ178">
        <v>1</v>
      </c>
      <c r="AK178" t="s">
        <v>111</v>
      </c>
    </row>
    <row r="179" spans="1:37" x14ac:dyDescent="0.2">
      <c r="A179">
        <v>4695962</v>
      </c>
      <c r="B179">
        <v>14</v>
      </c>
      <c r="C179" t="s">
        <v>960</v>
      </c>
      <c r="D179" s="1">
        <v>41151.602777777778</v>
      </c>
      <c r="E179" s="1" t="s">
        <v>961</v>
      </c>
      <c r="F179" t="s">
        <v>619</v>
      </c>
      <c r="G179" t="s">
        <v>843</v>
      </c>
      <c r="H179">
        <v>-80.11000061</v>
      </c>
      <c r="I179">
        <v>40.36000061</v>
      </c>
      <c r="J179">
        <v>375</v>
      </c>
      <c r="K179" t="s">
        <v>40</v>
      </c>
      <c r="L179" t="s">
        <v>962</v>
      </c>
      <c r="M179">
        <v>13</v>
      </c>
      <c r="N179">
        <v>4.82</v>
      </c>
      <c r="O179" s="2">
        <v>110000000000</v>
      </c>
      <c r="P179" t="s">
        <v>963</v>
      </c>
      <c r="Q179">
        <v>223793731</v>
      </c>
      <c r="R179" t="s">
        <v>964</v>
      </c>
      <c r="S179" s="1">
        <v>42226.75</v>
      </c>
      <c r="T179" s="17">
        <v>8</v>
      </c>
      <c r="U179" s="2">
        <v>1439230000000</v>
      </c>
      <c r="V179" s="2" t="s">
        <v>965</v>
      </c>
      <c r="W179">
        <v>8986742</v>
      </c>
      <c r="X179" t="s">
        <v>966</v>
      </c>
      <c r="Y179" t="s">
        <v>619</v>
      </c>
      <c r="Z179" t="s">
        <v>967</v>
      </c>
      <c r="AA179">
        <v>-80.125609999999995</v>
      </c>
      <c r="AB179">
        <v>40.328296999999999</v>
      </c>
      <c r="AC179">
        <v>6</v>
      </c>
      <c r="AD179">
        <v>5</v>
      </c>
      <c r="AE179" t="s">
        <v>48</v>
      </c>
      <c r="AF179" t="s">
        <v>40</v>
      </c>
    </row>
    <row r="180" spans="1:37" x14ac:dyDescent="0.2">
      <c r="A180">
        <v>1330822</v>
      </c>
      <c r="B180">
        <v>4</v>
      </c>
      <c r="C180" t="s">
        <v>968</v>
      </c>
      <c r="D180" s="1">
        <v>39783.811111111114</v>
      </c>
      <c r="E180" s="1" t="s">
        <v>969</v>
      </c>
      <c r="F180" t="s">
        <v>38</v>
      </c>
      <c r="G180" t="s">
        <v>970</v>
      </c>
      <c r="H180">
        <v>-79.989997860000003</v>
      </c>
      <c r="I180">
        <v>40.450000760000002</v>
      </c>
      <c r="J180">
        <v>733</v>
      </c>
      <c r="K180" t="s">
        <v>40</v>
      </c>
      <c r="L180" t="s">
        <v>971</v>
      </c>
      <c r="M180">
        <v>10</v>
      </c>
      <c r="N180">
        <v>4.8499999999999996</v>
      </c>
      <c r="O180" s="2">
        <v>228000000000</v>
      </c>
      <c r="P180" t="s">
        <v>972</v>
      </c>
      <c r="Q180">
        <v>223796745</v>
      </c>
      <c r="R180" t="s">
        <v>973</v>
      </c>
      <c r="S180" s="1">
        <v>42258.791666666664</v>
      </c>
      <c r="T180" s="17">
        <v>9</v>
      </c>
      <c r="U180" s="2">
        <v>1442000000000</v>
      </c>
      <c r="V180" s="2" t="s">
        <v>974</v>
      </c>
      <c r="W180">
        <v>10654802</v>
      </c>
      <c r="X180" t="s">
        <v>975</v>
      </c>
      <c r="Y180" t="s">
        <v>38</v>
      </c>
      <c r="Z180" t="s">
        <v>976</v>
      </c>
      <c r="AA180">
        <v>-79.984970000000004</v>
      </c>
      <c r="AB180">
        <v>40.451526999999999</v>
      </c>
      <c r="AC180">
        <v>100</v>
      </c>
      <c r="AD180">
        <v>7</v>
      </c>
      <c r="AE180" t="s">
        <v>48</v>
      </c>
      <c r="AF180" t="s">
        <v>40</v>
      </c>
      <c r="AG180">
        <v>22</v>
      </c>
      <c r="AH180" t="s">
        <v>977</v>
      </c>
      <c r="AI180" t="s">
        <v>978</v>
      </c>
      <c r="AJ180">
        <v>0</v>
      </c>
      <c r="AK180" t="s">
        <v>51</v>
      </c>
    </row>
    <row r="181" spans="1:37" x14ac:dyDescent="0.2">
      <c r="A181">
        <v>1330822</v>
      </c>
      <c r="B181">
        <v>4</v>
      </c>
      <c r="C181" t="s">
        <v>968</v>
      </c>
      <c r="D181" s="1">
        <v>39783.811111111114</v>
      </c>
      <c r="E181" s="1" t="s">
        <v>969</v>
      </c>
      <c r="F181" t="s">
        <v>38</v>
      </c>
      <c r="G181" t="s">
        <v>970</v>
      </c>
      <c r="H181">
        <v>-79.989997860000003</v>
      </c>
      <c r="I181">
        <v>40.450000760000002</v>
      </c>
      <c r="J181">
        <v>733</v>
      </c>
      <c r="K181" t="s">
        <v>40</v>
      </c>
      <c r="L181" t="s">
        <v>971</v>
      </c>
      <c r="M181">
        <v>10</v>
      </c>
      <c r="N181">
        <v>4.8499999999999996</v>
      </c>
      <c r="O181" s="2">
        <v>228000000000</v>
      </c>
      <c r="P181" t="s">
        <v>972</v>
      </c>
      <c r="Q181">
        <v>223796747</v>
      </c>
      <c r="R181" t="s">
        <v>973</v>
      </c>
      <c r="S181" s="1">
        <v>42258.791666666664</v>
      </c>
      <c r="T181" s="17">
        <v>9</v>
      </c>
      <c r="U181" s="2">
        <v>1442000000000</v>
      </c>
      <c r="V181" s="2" t="s">
        <v>974</v>
      </c>
      <c r="W181">
        <v>10654802</v>
      </c>
      <c r="X181" t="s">
        <v>975</v>
      </c>
      <c r="Y181" t="s">
        <v>38</v>
      </c>
      <c r="Z181" t="s">
        <v>976</v>
      </c>
      <c r="AA181">
        <v>-79.984970000000004</v>
      </c>
      <c r="AB181">
        <v>40.451526999999999</v>
      </c>
      <c r="AC181">
        <v>100</v>
      </c>
      <c r="AD181">
        <v>61</v>
      </c>
      <c r="AE181" t="s">
        <v>48</v>
      </c>
      <c r="AF181" t="s">
        <v>40</v>
      </c>
      <c r="AG181">
        <v>22</v>
      </c>
      <c r="AH181" t="s">
        <v>977</v>
      </c>
      <c r="AI181" t="s">
        <v>978</v>
      </c>
      <c r="AJ181">
        <v>0</v>
      </c>
      <c r="AK181" t="s">
        <v>51</v>
      </c>
    </row>
    <row r="182" spans="1:37" x14ac:dyDescent="0.2">
      <c r="A182">
        <v>1344405</v>
      </c>
      <c r="B182">
        <v>4</v>
      </c>
      <c r="C182" t="s">
        <v>979</v>
      </c>
      <c r="D182" s="1">
        <v>39810.65347222222</v>
      </c>
      <c r="E182" s="1" t="s">
        <v>980</v>
      </c>
      <c r="F182" t="s">
        <v>38</v>
      </c>
      <c r="G182" t="s">
        <v>970</v>
      </c>
      <c r="H182">
        <v>-79.989997860000003</v>
      </c>
      <c r="I182">
        <v>40.450000760000002</v>
      </c>
      <c r="J182">
        <v>1939</v>
      </c>
      <c r="K182" t="s">
        <v>40</v>
      </c>
      <c r="L182" t="s">
        <v>981</v>
      </c>
      <c r="M182">
        <v>7</v>
      </c>
      <c r="N182">
        <v>4.72</v>
      </c>
      <c r="O182" s="2">
        <v>226000000000</v>
      </c>
      <c r="P182" t="s">
        <v>982</v>
      </c>
      <c r="Q182">
        <v>223796750</v>
      </c>
      <c r="R182" t="s">
        <v>973</v>
      </c>
      <c r="S182" s="1">
        <v>42258.791666666664</v>
      </c>
      <c r="T182" s="17">
        <v>9</v>
      </c>
      <c r="U182" s="2">
        <v>1442000000000</v>
      </c>
      <c r="V182" s="2" t="s">
        <v>974</v>
      </c>
      <c r="W182">
        <v>17499542</v>
      </c>
      <c r="X182" t="s">
        <v>983</v>
      </c>
      <c r="Y182" t="s">
        <v>38</v>
      </c>
      <c r="Z182" t="s">
        <v>984</v>
      </c>
      <c r="AA182">
        <v>-79.985106999999999</v>
      </c>
      <c r="AB182">
        <v>40.451434999999996</v>
      </c>
      <c r="AC182">
        <v>100</v>
      </c>
      <c r="AD182">
        <v>62</v>
      </c>
      <c r="AE182" t="s">
        <v>48</v>
      </c>
      <c r="AF182" t="s">
        <v>40</v>
      </c>
      <c r="AG182">
        <v>22</v>
      </c>
      <c r="AH182" t="s">
        <v>977</v>
      </c>
      <c r="AI182" t="s">
        <v>978</v>
      </c>
      <c r="AJ182">
        <v>0</v>
      </c>
      <c r="AK182" t="s">
        <v>51</v>
      </c>
    </row>
    <row r="183" spans="1:37" x14ac:dyDescent="0.2">
      <c r="A183">
        <v>11512432</v>
      </c>
      <c r="B183">
        <v>5</v>
      </c>
      <c r="C183" t="s">
        <v>596</v>
      </c>
      <c r="D183" s="1">
        <v>41628.054861111108</v>
      </c>
      <c r="E183" t="s">
        <v>597</v>
      </c>
      <c r="F183" t="s">
        <v>38</v>
      </c>
      <c r="G183" t="s">
        <v>532</v>
      </c>
      <c r="H183">
        <v>-79.91999817</v>
      </c>
      <c r="I183">
        <v>40.47000122</v>
      </c>
      <c r="J183">
        <v>264</v>
      </c>
      <c r="K183" t="s">
        <v>40</v>
      </c>
      <c r="L183" t="s">
        <v>598</v>
      </c>
      <c r="M183">
        <v>11</v>
      </c>
      <c r="N183">
        <v>4.78</v>
      </c>
      <c r="O183">
        <v>69016149031</v>
      </c>
      <c r="P183" t="s">
        <v>599</v>
      </c>
      <c r="Q183">
        <v>223802970</v>
      </c>
      <c r="R183" t="s">
        <v>985</v>
      </c>
      <c r="S183" s="1">
        <v>42258.791666666664</v>
      </c>
      <c r="T183" s="17">
        <v>9</v>
      </c>
      <c r="U183" s="2">
        <v>1442000000000</v>
      </c>
      <c r="V183" s="2" t="s">
        <v>986</v>
      </c>
      <c r="W183">
        <v>1038240</v>
      </c>
      <c r="X183" t="s">
        <v>987</v>
      </c>
      <c r="Y183" t="s">
        <v>38</v>
      </c>
      <c r="Z183" t="s">
        <v>988</v>
      </c>
      <c r="AA183">
        <v>-79.937331999999998</v>
      </c>
      <c r="AB183">
        <v>40.456172000000002</v>
      </c>
      <c r="AD183">
        <v>6</v>
      </c>
      <c r="AE183" t="s">
        <v>48</v>
      </c>
      <c r="AF183" t="s">
        <v>40</v>
      </c>
    </row>
    <row r="184" spans="1:37" x14ac:dyDescent="0.2">
      <c r="A184">
        <v>18288294</v>
      </c>
      <c r="B184">
        <v>3</v>
      </c>
      <c r="C184" t="s">
        <v>989</v>
      </c>
      <c r="D184" s="1">
        <v>42005.739583333336</v>
      </c>
      <c r="E184" s="1" t="s">
        <v>990</v>
      </c>
      <c r="F184" t="s">
        <v>38</v>
      </c>
      <c r="G184" t="s">
        <v>532</v>
      </c>
      <c r="H184">
        <v>-79.88999939</v>
      </c>
      <c r="I184">
        <v>40.430000309999997</v>
      </c>
      <c r="J184">
        <v>44</v>
      </c>
      <c r="K184" t="s">
        <v>181</v>
      </c>
      <c r="L184" t="s">
        <v>991</v>
      </c>
      <c r="M184">
        <v>14</v>
      </c>
      <c r="N184">
        <v>4.8099999999999996</v>
      </c>
      <c r="O184">
        <v>36384189036</v>
      </c>
      <c r="P184" t="s">
        <v>992</v>
      </c>
      <c r="Q184">
        <v>223814159</v>
      </c>
      <c r="R184" t="s">
        <v>993</v>
      </c>
      <c r="S184" s="1">
        <v>42217.8125</v>
      </c>
      <c r="T184" s="17">
        <v>8</v>
      </c>
      <c r="U184" s="2">
        <v>1438460000000</v>
      </c>
      <c r="V184" s="2" t="s">
        <v>994</v>
      </c>
      <c r="W184">
        <v>23953556</v>
      </c>
      <c r="X184" t="s">
        <v>995</v>
      </c>
      <c r="Y184" t="s">
        <v>38</v>
      </c>
      <c r="Z184" t="s">
        <v>996</v>
      </c>
      <c r="AA184">
        <v>-79.998610999999997</v>
      </c>
      <c r="AB184">
        <v>40.442883000000002</v>
      </c>
      <c r="AD184">
        <v>7</v>
      </c>
      <c r="AE184" t="s">
        <v>48</v>
      </c>
      <c r="AF184" t="s">
        <v>181</v>
      </c>
    </row>
    <row r="185" spans="1:37" x14ac:dyDescent="0.2">
      <c r="A185">
        <v>16222262</v>
      </c>
      <c r="B185">
        <v>8</v>
      </c>
      <c r="C185" t="s">
        <v>997</v>
      </c>
      <c r="D185" s="1">
        <v>41857.541666666664</v>
      </c>
      <c r="E185" s="1" t="s">
        <v>998</v>
      </c>
      <c r="F185" t="s">
        <v>38</v>
      </c>
      <c r="G185" t="s">
        <v>72</v>
      </c>
      <c r="H185">
        <v>-79.980003359999998</v>
      </c>
      <c r="I185">
        <v>40.450000760000002</v>
      </c>
      <c r="J185">
        <v>355</v>
      </c>
      <c r="K185" t="s">
        <v>40</v>
      </c>
      <c r="L185" t="s">
        <v>999</v>
      </c>
      <c r="M185">
        <v>15</v>
      </c>
      <c r="N185">
        <v>4.8899999999999997</v>
      </c>
      <c r="O185">
        <v>49188480034</v>
      </c>
      <c r="P185" t="s">
        <v>1000</v>
      </c>
      <c r="Q185">
        <v>223816275</v>
      </c>
      <c r="R185" t="s">
        <v>1001</v>
      </c>
      <c r="S185" s="1">
        <v>42221.770833333336</v>
      </c>
      <c r="T185" s="17">
        <v>8</v>
      </c>
      <c r="U185" s="2">
        <v>1438800000000</v>
      </c>
      <c r="V185" s="2" t="s">
        <v>1002</v>
      </c>
      <c r="W185">
        <v>23805052</v>
      </c>
      <c r="X185" t="s">
        <v>1003</v>
      </c>
      <c r="Y185" t="s">
        <v>38</v>
      </c>
      <c r="Z185" t="s">
        <v>1004</v>
      </c>
      <c r="AA185">
        <v>-80.033859000000007</v>
      </c>
      <c r="AB185">
        <v>40.571995000000001</v>
      </c>
      <c r="AC185">
        <v>20</v>
      </c>
      <c r="AD185">
        <v>15</v>
      </c>
      <c r="AE185" t="s">
        <v>48</v>
      </c>
      <c r="AF185" t="s">
        <v>40</v>
      </c>
    </row>
    <row r="186" spans="1:37" x14ac:dyDescent="0.2">
      <c r="A186">
        <v>9903332</v>
      </c>
      <c r="B186">
        <v>40</v>
      </c>
      <c r="C186" t="s">
        <v>1005</v>
      </c>
      <c r="D186" s="1">
        <v>41507.23333333333</v>
      </c>
      <c r="E186" s="1" t="s">
        <v>1006</v>
      </c>
      <c r="F186" t="s">
        <v>38</v>
      </c>
      <c r="G186" t="s">
        <v>144</v>
      </c>
      <c r="H186">
        <v>-79.989997860000003</v>
      </c>
      <c r="I186">
        <v>40.450000760000002</v>
      </c>
      <c r="J186">
        <v>1394</v>
      </c>
      <c r="K186" t="s">
        <v>40</v>
      </c>
      <c r="L186" t="s">
        <v>1007</v>
      </c>
      <c r="M186">
        <v>15</v>
      </c>
      <c r="N186">
        <v>4.7</v>
      </c>
      <c r="O186">
        <v>79455126030</v>
      </c>
      <c r="P186" t="s">
        <v>1008</v>
      </c>
      <c r="Q186">
        <v>223817560</v>
      </c>
      <c r="R186" t="s">
        <v>1009</v>
      </c>
      <c r="S186" s="1">
        <v>42217.791666666664</v>
      </c>
      <c r="T186" s="17">
        <v>8</v>
      </c>
      <c r="U186" s="2">
        <v>1438460000000</v>
      </c>
      <c r="V186" t="s">
        <v>1010</v>
      </c>
      <c r="W186">
        <v>23570158</v>
      </c>
      <c r="X186" t="s">
        <v>1011</v>
      </c>
      <c r="Y186" t="s">
        <v>38</v>
      </c>
      <c r="Z186" t="s">
        <v>1012</v>
      </c>
      <c r="AA186">
        <v>-80.178237999999993</v>
      </c>
      <c r="AB186">
        <v>40.446812000000001</v>
      </c>
      <c r="AD186">
        <v>9</v>
      </c>
      <c r="AE186" t="s">
        <v>48</v>
      </c>
      <c r="AF186" t="s">
        <v>40</v>
      </c>
    </row>
    <row r="187" spans="1:37" x14ac:dyDescent="0.2">
      <c r="A187">
        <v>1773927</v>
      </c>
      <c r="B187">
        <v>123</v>
      </c>
      <c r="C187" t="s">
        <v>142</v>
      </c>
      <c r="D187" s="1">
        <v>40571.010416666664</v>
      </c>
      <c r="E187" s="1" t="s">
        <v>143</v>
      </c>
      <c r="F187" t="s">
        <v>38</v>
      </c>
      <c r="G187" t="s">
        <v>144</v>
      </c>
      <c r="H187">
        <v>-79.91999817</v>
      </c>
      <c r="I187">
        <v>40.47000122</v>
      </c>
      <c r="J187">
        <v>3166</v>
      </c>
      <c r="K187" t="s">
        <v>40</v>
      </c>
      <c r="L187" t="s">
        <v>145</v>
      </c>
      <c r="M187">
        <v>13</v>
      </c>
      <c r="N187">
        <v>4.6399999999999997</v>
      </c>
      <c r="O187" s="2">
        <v>160000000000</v>
      </c>
      <c r="P187" t="s">
        <v>146</v>
      </c>
      <c r="Q187">
        <v>223817591</v>
      </c>
      <c r="R187" t="s">
        <v>1009</v>
      </c>
      <c r="S187" s="1">
        <v>42217.791666666664</v>
      </c>
      <c r="T187" s="17">
        <v>8</v>
      </c>
      <c r="U187" s="2">
        <v>1438460000000</v>
      </c>
      <c r="V187" s="2" t="s">
        <v>1013</v>
      </c>
      <c r="W187">
        <v>18838672</v>
      </c>
      <c r="X187" t="s">
        <v>1014</v>
      </c>
      <c r="Y187" t="s">
        <v>38</v>
      </c>
      <c r="Z187" t="s">
        <v>1015</v>
      </c>
      <c r="AA187">
        <v>-80.177848999999995</v>
      </c>
      <c r="AB187">
        <v>40.446178000000003</v>
      </c>
      <c r="AD187">
        <v>18</v>
      </c>
      <c r="AE187" t="s">
        <v>48</v>
      </c>
      <c r="AF187" t="s">
        <v>40</v>
      </c>
    </row>
    <row r="188" spans="1:37" x14ac:dyDescent="0.2">
      <c r="A188">
        <v>1326898</v>
      </c>
      <c r="B188">
        <v>10</v>
      </c>
      <c r="C188" t="s">
        <v>1016</v>
      </c>
      <c r="D188" s="1">
        <v>39776.030555555553</v>
      </c>
      <c r="E188" s="1" t="s">
        <v>1017</v>
      </c>
      <c r="F188" t="s">
        <v>38</v>
      </c>
      <c r="G188" t="s">
        <v>114</v>
      </c>
      <c r="H188">
        <v>-79.949996949999999</v>
      </c>
      <c r="I188">
        <v>40.439998629999998</v>
      </c>
      <c r="J188">
        <v>1538</v>
      </c>
      <c r="K188" t="s">
        <v>40</v>
      </c>
      <c r="L188" t="s">
        <v>1018</v>
      </c>
      <c r="M188">
        <v>4</v>
      </c>
      <c r="N188">
        <v>4.6399999999999997</v>
      </c>
      <c r="O188" s="2">
        <v>229000000000</v>
      </c>
      <c r="P188" t="s">
        <v>1019</v>
      </c>
      <c r="Q188">
        <v>223819452</v>
      </c>
      <c r="R188" t="s">
        <v>1020</v>
      </c>
      <c r="S188" s="1">
        <v>42225.375</v>
      </c>
      <c r="T188" s="17">
        <v>8</v>
      </c>
      <c r="U188" s="2">
        <v>1439110000000</v>
      </c>
      <c r="V188" s="2" t="s">
        <v>1021</v>
      </c>
      <c r="W188" t="s">
        <v>208</v>
      </c>
      <c r="AD188">
        <v>3</v>
      </c>
      <c r="AE188" t="s">
        <v>48</v>
      </c>
      <c r="AF188" t="s">
        <v>40</v>
      </c>
    </row>
    <row r="189" spans="1:37" x14ac:dyDescent="0.2">
      <c r="A189">
        <v>268859</v>
      </c>
      <c r="B189">
        <v>6</v>
      </c>
      <c r="C189" t="s">
        <v>1022</v>
      </c>
      <c r="D189" s="1">
        <v>38889.572222222225</v>
      </c>
      <c r="E189" t="s">
        <v>1023</v>
      </c>
      <c r="F189" t="s">
        <v>38</v>
      </c>
      <c r="G189" t="s">
        <v>324</v>
      </c>
      <c r="H189">
        <v>-79.989997860000003</v>
      </c>
      <c r="I189">
        <v>40.450000760000002</v>
      </c>
      <c r="J189">
        <v>1286</v>
      </c>
      <c r="K189" t="s">
        <v>40</v>
      </c>
      <c r="L189" t="s">
        <v>1024</v>
      </c>
      <c r="M189">
        <v>5</v>
      </c>
      <c r="N189">
        <v>4.78</v>
      </c>
      <c r="O189" s="2">
        <v>306000000000</v>
      </c>
      <c r="P189" t="s">
        <v>1025</v>
      </c>
      <c r="Q189">
        <v>223820065</v>
      </c>
      <c r="R189" t="s">
        <v>1026</v>
      </c>
      <c r="S189" s="1">
        <v>42217.75</v>
      </c>
      <c r="T189" s="17">
        <v>8</v>
      </c>
      <c r="U189" s="2">
        <v>1438450000000</v>
      </c>
      <c r="V189" s="2" t="s">
        <v>1027</v>
      </c>
      <c r="W189">
        <v>3774262</v>
      </c>
      <c r="X189" t="s">
        <v>1028</v>
      </c>
      <c r="Y189" t="s">
        <v>473</v>
      </c>
      <c r="Z189" t="s">
        <v>1029</v>
      </c>
      <c r="AA189">
        <v>-79.559685000000002</v>
      </c>
      <c r="AB189">
        <v>40.563766000000001</v>
      </c>
      <c r="AC189">
        <v>20</v>
      </c>
      <c r="AD189">
        <v>14</v>
      </c>
      <c r="AE189" t="s">
        <v>48</v>
      </c>
      <c r="AF189" t="s">
        <v>40</v>
      </c>
    </row>
    <row r="190" spans="1:37" x14ac:dyDescent="0.2">
      <c r="A190">
        <v>18570731</v>
      </c>
      <c r="B190">
        <v>3</v>
      </c>
      <c r="C190" t="s">
        <v>1030</v>
      </c>
      <c r="D190" s="1">
        <v>42124.686111111114</v>
      </c>
      <c r="E190" s="1" t="s">
        <v>1031</v>
      </c>
      <c r="F190" t="s">
        <v>38</v>
      </c>
      <c r="G190" t="s">
        <v>72</v>
      </c>
      <c r="H190">
        <v>-79.949996949999999</v>
      </c>
      <c r="I190">
        <v>40.47000122</v>
      </c>
      <c r="J190">
        <v>38</v>
      </c>
      <c r="K190" t="s">
        <v>40</v>
      </c>
      <c r="L190" t="s">
        <v>1032</v>
      </c>
      <c r="M190">
        <v>8</v>
      </c>
      <c r="N190">
        <v>0</v>
      </c>
      <c r="O190">
        <v>26107178040</v>
      </c>
      <c r="P190" t="s">
        <v>1033</v>
      </c>
      <c r="Q190">
        <v>223834208</v>
      </c>
      <c r="R190" t="s">
        <v>1034</v>
      </c>
      <c r="S190" s="1">
        <v>42264.739583333336</v>
      </c>
      <c r="T190" s="17">
        <v>9</v>
      </c>
      <c r="U190" s="2">
        <v>1442510000000</v>
      </c>
      <c r="V190" s="2" t="s">
        <v>1035</v>
      </c>
      <c r="W190">
        <v>23811729</v>
      </c>
      <c r="X190" t="s">
        <v>1036</v>
      </c>
      <c r="Y190" t="s">
        <v>38</v>
      </c>
      <c r="Z190" t="s">
        <v>1037</v>
      </c>
      <c r="AA190">
        <v>-79.970298999999997</v>
      </c>
      <c r="AB190">
        <v>40.434157999999996</v>
      </c>
      <c r="AD190">
        <v>9</v>
      </c>
      <c r="AE190" t="s">
        <v>48</v>
      </c>
      <c r="AF190" t="s">
        <v>40</v>
      </c>
    </row>
    <row r="191" spans="1:37" x14ac:dyDescent="0.2">
      <c r="A191">
        <v>18728140</v>
      </c>
      <c r="B191">
        <v>2</v>
      </c>
      <c r="C191" t="s">
        <v>1038</v>
      </c>
      <c r="D191" s="1">
        <v>42193.830555555556</v>
      </c>
      <c r="E191" s="1" t="s">
        <v>1039</v>
      </c>
      <c r="F191" t="s">
        <v>367</v>
      </c>
      <c r="G191" t="s">
        <v>843</v>
      </c>
      <c r="H191">
        <v>-80.36000061</v>
      </c>
      <c r="I191">
        <v>40.700000760000002</v>
      </c>
      <c r="J191">
        <v>26</v>
      </c>
      <c r="K191" t="s">
        <v>40</v>
      </c>
      <c r="L191" t="s">
        <v>1040</v>
      </c>
      <c r="M191">
        <v>15</v>
      </c>
      <c r="N191">
        <v>5</v>
      </c>
      <c r="O191">
        <v>20133126044</v>
      </c>
      <c r="P191" t="s">
        <v>1041</v>
      </c>
      <c r="Q191">
        <v>223835413</v>
      </c>
      <c r="R191" t="s">
        <v>1042</v>
      </c>
      <c r="S191" s="1">
        <v>42221.75</v>
      </c>
      <c r="T191" s="17">
        <v>8</v>
      </c>
      <c r="U191" s="2">
        <v>1438800000000</v>
      </c>
      <c r="V191" s="2" t="s">
        <v>1043</v>
      </c>
      <c r="W191">
        <v>23955740</v>
      </c>
      <c r="X191" t="s">
        <v>800</v>
      </c>
      <c r="Y191" t="s">
        <v>323</v>
      </c>
      <c r="Z191" t="s">
        <v>1044</v>
      </c>
      <c r="AA191">
        <v>-80.309760999999995</v>
      </c>
      <c r="AB191">
        <v>40.680405</v>
      </c>
      <c r="AD191">
        <v>9</v>
      </c>
      <c r="AE191" t="s">
        <v>48</v>
      </c>
      <c r="AF191" t="s">
        <v>40</v>
      </c>
    </row>
    <row r="192" spans="1:37" x14ac:dyDescent="0.2">
      <c r="A192">
        <v>13452572</v>
      </c>
      <c r="B192">
        <v>41</v>
      </c>
      <c r="C192" t="s">
        <v>293</v>
      </c>
      <c r="D192" s="1">
        <v>41718.611111111109</v>
      </c>
      <c r="E192" s="1" t="s">
        <v>294</v>
      </c>
      <c r="F192" t="s">
        <v>38</v>
      </c>
      <c r="G192" t="s">
        <v>72</v>
      </c>
      <c r="H192">
        <v>-79.989997860000003</v>
      </c>
      <c r="I192">
        <v>40.450000760000002</v>
      </c>
      <c r="J192">
        <v>1845</v>
      </c>
      <c r="K192" t="s">
        <v>40</v>
      </c>
      <c r="L192" t="s">
        <v>295</v>
      </c>
      <c r="M192">
        <v>14</v>
      </c>
      <c r="N192">
        <v>4.82</v>
      </c>
      <c r="O192">
        <v>61192071033</v>
      </c>
      <c r="P192" t="s">
        <v>296</v>
      </c>
      <c r="Q192">
        <v>223839628</v>
      </c>
      <c r="R192" t="s">
        <v>1045</v>
      </c>
      <c r="S192" s="1">
        <v>42221.791666666664</v>
      </c>
      <c r="T192" s="17">
        <v>8</v>
      </c>
      <c r="U192" s="2">
        <v>1438800000000</v>
      </c>
      <c r="V192" s="2" t="s">
        <v>1046</v>
      </c>
      <c r="W192">
        <v>23920977</v>
      </c>
      <c r="X192" t="s">
        <v>549</v>
      </c>
      <c r="Y192" t="s">
        <v>38</v>
      </c>
      <c r="Z192" t="s">
        <v>550</v>
      </c>
      <c r="AA192">
        <v>-79.981399999999994</v>
      </c>
      <c r="AB192">
        <v>40.437488999999999</v>
      </c>
      <c r="AD192">
        <v>16</v>
      </c>
      <c r="AE192" t="s">
        <v>48</v>
      </c>
      <c r="AF192" t="s">
        <v>40</v>
      </c>
    </row>
    <row r="193" spans="1:37" x14ac:dyDescent="0.2">
      <c r="A193">
        <v>18370065</v>
      </c>
      <c r="B193">
        <v>12</v>
      </c>
      <c r="C193" t="s">
        <v>1047</v>
      </c>
      <c r="D193" s="1">
        <v>42027.499305555553</v>
      </c>
      <c r="E193" t="s">
        <v>1048</v>
      </c>
      <c r="F193" t="s">
        <v>38</v>
      </c>
      <c r="G193" t="s">
        <v>237</v>
      </c>
      <c r="H193">
        <v>-79.989997860000003</v>
      </c>
      <c r="I193">
        <v>40.450000760000002</v>
      </c>
      <c r="J193">
        <v>116</v>
      </c>
      <c r="K193" t="s">
        <v>40</v>
      </c>
      <c r="L193" t="s">
        <v>1049</v>
      </c>
      <c r="M193">
        <v>5</v>
      </c>
      <c r="N193">
        <v>4.95</v>
      </c>
      <c r="O193">
        <v>34504127037</v>
      </c>
      <c r="P193" t="s">
        <v>1050</v>
      </c>
      <c r="Q193">
        <v>223841561</v>
      </c>
      <c r="R193" t="s">
        <v>1051</v>
      </c>
      <c r="S193" s="1">
        <v>42219.75</v>
      </c>
      <c r="T193" s="17">
        <v>8</v>
      </c>
      <c r="U193" s="2">
        <v>1438620000000</v>
      </c>
      <c r="V193" s="2" t="s">
        <v>1052</v>
      </c>
      <c r="W193">
        <v>23787541</v>
      </c>
      <c r="X193" t="s">
        <v>639</v>
      </c>
      <c r="Y193" t="s">
        <v>38</v>
      </c>
      <c r="Z193" t="s">
        <v>1053</v>
      </c>
      <c r="AA193">
        <v>-79.892112999999995</v>
      </c>
      <c r="AB193">
        <v>40.438136999999998</v>
      </c>
      <c r="AD193">
        <v>4</v>
      </c>
      <c r="AE193" t="s">
        <v>48</v>
      </c>
      <c r="AF193" t="s">
        <v>40</v>
      </c>
    </row>
    <row r="194" spans="1:37" x14ac:dyDescent="0.2">
      <c r="A194">
        <v>1330989</v>
      </c>
      <c r="B194">
        <v>6</v>
      </c>
      <c r="C194" t="s">
        <v>1054</v>
      </c>
      <c r="D194" s="1">
        <v>39784.021527777775</v>
      </c>
      <c r="E194" s="1" t="s">
        <v>1055</v>
      </c>
      <c r="F194" t="s">
        <v>38</v>
      </c>
      <c r="G194" t="s">
        <v>970</v>
      </c>
      <c r="H194">
        <v>-79.980003359999998</v>
      </c>
      <c r="I194">
        <v>40.450000760000002</v>
      </c>
      <c r="J194">
        <v>1406</v>
      </c>
      <c r="K194" t="s">
        <v>40</v>
      </c>
      <c r="L194" t="s">
        <v>1056</v>
      </c>
      <c r="M194">
        <v>8</v>
      </c>
      <c r="N194">
        <v>4.62</v>
      </c>
      <c r="O194" s="2">
        <v>228000000000</v>
      </c>
      <c r="P194" t="s">
        <v>1057</v>
      </c>
      <c r="Q194">
        <v>223847041</v>
      </c>
      <c r="R194" t="s">
        <v>973</v>
      </c>
      <c r="S194" s="1">
        <v>42258.791666666664</v>
      </c>
      <c r="T194" s="17">
        <v>9</v>
      </c>
      <c r="U194" s="2">
        <v>1442000000000</v>
      </c>
      <c r="V194" s="2" t="s">
        <v>1058</v>
      </c>
      <c r="W194">
        <v>17499532</v>
      </c>
      <c r="X194" t="s">
        <v>983</v>
      </c>
      <c r="Y194" t="s">
        <v>38</v>
      </c>
      <c r="Z194" t="s">
        <v>984</v>
      </c>
      <c r="AA194">
        <v>-79.985106999999999</v>
      </c>
      <c r="AB194">
        <v>40.451434999999996</v>
      </c>
      <c r="AD194">
        <v>58</v>
      </c>
      <c r="AE194" t="s">
        <v>48</v>
      </c>
      <c r="AF194" t="s">
        <v>40</v>
      </c>
      <c r="AG194">
        <v>22</v>
      </c>
      <c r="AH194" t="s">
        <v>977</v>
      </c>
      <c r="AI194" t="s">
        <v>978</v>
      </c>
      <c r="AJ194">
        <v>0</v>
      </c>
      <c r="AK194" t="s">
        <v>51</v>
      </c>
    </row>
    <row r="195" spans="1:37" x14ac:dyDescent="0.2">
      <c r="A195">
        <v>12866472</v>
      </c>
      <c r="B195">
        <v>6</v>
      </c>
      <c r="C195" t="s">
        <v>835</v>
      </c>
      <c r="D195" s="1">
        <v>41683.828472222223</v>
      </c>
      <c r="E195" t="s">
        <v>836</v>
      </c>
      <c r="F195" t="s">
        <v>38</v>
      </c>
      <c r="G195" t="s">
        <v>114</v>
      </c>
      <c r="H195">
        <v>-79.879997250000002</v>
      </c>
      <c r="I195">
        <v>40.52999878</v>
      </c>
      <c r="J195">
        <v>154</v>
      </c>
      <c r="K195" t="s">
        <v>40</v>
      </c>
      <c r="L195" t="s">
        <v>837</v>
      </c>
      <c r="M195">
        <v>16</v>
      </c>
      <c r="N195">
        <v>5</v>
      </c>
      <c r="O195">
        <v>64197335032</v>
      </c>
      <c r="P195" t="s">
        <v>838</v>
      </c>
      <c r="Q195">
        <v>223868282</v>
      </c>
      <c r="R195" t="s">
        <v>1059</v>
      </c>
      <c r="S195" s="1">
        <v>42222.75</v>
      </c>
      <c r="T195" s="17">
        <v>8</v>
      </c>
      <c r="U195" s="2">
        <v>1438880000000</v>
      </c>
      <c r="V195" s="2" t="s">
        <v>1060</v>
      </c>
      <c r="W195" t="s">
        <v>208</v>
      </c>
      <c r="AD195">
        <v>24</v>
      </c>
      <c r="AE195" t="s">
        <v>48</v>
      </c>
      <c r="AF195" t="s">
        <v>40</v>
      </c>
    </row>
    <row r="196" spans="1:37" x14ac:dyDescent="0.2">
      <c r="A196">
        <v>18363436</v>
      </c>
      <c r="B196">
        <v>25</v>
      </c>
      <c r="C196" t="s">
        <v>612</v>
      </c>
      <c r="D196" s="1">
        <v>42025.758333333331</v>
      </c>
      <c r="E196" s="1" t="s">
        <v>613</v>
      </c>
      <c r="F196" t="s">
        <v>90</v>
      </c>
      <c r="G196" t="s">
        <v>333</v>
      </c>
      <c r="H196">
        <v>-80.089996339999999</v>
      </c>
      <c r="I196">
        <v>40.409999849999998</v>
      </c>
      <c r="J196">
        <v>187</v>
      </c>
      <c r="K196" t="s">
        <v>181</v>
      </c>
      <c r="L196" t="s">
        <v>614</v>
      </c>
      <c r="M196">
        <v>10</v>
      </c>
      <c r="N196">
        <v>4.9400000000000004</v>
      </c>
      <c r="O196">
        <v>34654585037</v>
      </c>
      <c r="P196" t="s">
        <v>615</v>
      </c>
      <c r="Q196">
        <v>223871244</v>
      </c>
      <c r="R196" t="s">
        <v>1061</v>
      </c>
      <c r="S196" s="1">
        <v>42266.791666666664</v>
      </c>
      <c r="T196" s="17">
        <v>9</v>
      </c>
      <c r="U196" s="2">
        <v>1442690000000</v>
      </c>
      <c r="V196" s="2" t="s">
        <v>1062</v>
      </c>
      <c r="W196">
        <v>687679</v>
      </c>
      <c r="X196" t="s">
        <v>1063</v>
      </c>
      <c r="Y196" t="s">
        <v>38</v>
      </c>
      <c r="Z196" t="s">
        <v>1064</v>
      </c>
      <c r="AA196">
        <v>-79.920074</v>
      </c>
      <c r="AB196">
        <v>40.487856000000001</v>
      </c>
      <c r="AD196">
        <v>9</v>
      </c>
      <c r="AE196" t="s">
        <v>48</v>
      </c>
      <c r="AF196" t="s">
        <v>181</v>
      </c>
    </row>
    <row r="197" spans="1:37" x14ac:dyDescent="0.2">
      <c r="A197">
        <v>18363436</v>
      </c>
      <c r="B197">
        <v>25</v>
      </c>
      <c r="C197" t="s">
        <v>612</v>
      </c>
      <c r="D197" s="1">
        <v>42025.758333333331</v>
      </c>
      <c r="E197" s="1" t="s">
        <v>613</v>
      </c>
      <c r="F197" t="s">
        <v>90</v>
      </c>
      <c r="G197" t="s">
        <v>333</v>
      </c>
      <c r="H197">
        <v>-80.089996339999999</v>
      </c>
      <c r="I197">
        <v>40.409999849999998</v>
      </c>
      <c r="J197">
        <v>187</v>
      </c>
      <c r="K197" t="s">
        <v>181</v>
      </c>
      <c r="L197" t="s">
        <v>614</v>
      </c>
      <c r="M197">
        <v>10</v>
      </c>
      <c r="N197">
        <v>4.9400000000000004</v>
      </c>
      <c r="O197">
        <v>34654585037</v>
      </c>
      <c r="P197" t="s">
        <v>615</v>
      </c>
      <c r="Q197">
        <v>223875838</v>
      </c>
      <c r="R197" t="s">
        <v>1065</v>
      </c>
      <c r="S197" s="1">
        <v>42280.739583333336</v>
      </c>
      <c r="T197" s="17">
        <v>10</v>
      </c>
      <c r="U197" s="2">
        <v>1443890000000</v>
      </c>
      <c r="V197" s="2" t="s">
        <v>1066</v>
      </c>
      <c r="W197">
        <v>1703991</v>
      </c>
      <c r="X197" t="s">
        <v>1067</v>
      </c>
      <c r="Y197" t="s">
        <v>1068</v>
      </c>
      <c r="Z197" t="s">
        <v>1069</v>
      </c>
      <c r="AA197">
        <v>-79.866248999999996</v>
      </c>
      <c r="AB197">
        <v>40.387748999999999</v>
      </c>
      <c r="AD197">
        <v>14</v>
      </c>
      <c r="AE197" t="s">
        <v>48</v>
      </c>
      <c r="AF197" t="s">
        <v>181</v>
      </c>
    </row>
    <row r="198" spans="1:37" x14ac:dyDescent="0.2">
      <c r="A198">
        <v>1773927</v>
      </c>
      <c r="B198">
        <v>123</v>
      </c>
      <c r="C198" t="s">
        <v>142</v>
      </c>
      <c r="D198" s="1">
        <v>40571.010416666664</v>
      </c>
      <c r="E198" s="1" t="s">
        <v>143</v>
      </c>
      <c r="F198" t="s">
        <v>38</v>
      </c>
      <c r="G198" t="s">
        <v>144</v>
      </c>
      <c r="H198">
        <v>-79.91999817</v>
      </c>
      <c r="I198">
        <v>40.47000122</v>
      </c>
      <c r="J198">
        <v>3166</v>
      </c>
      <c r="K198" t="s">
        <v>40</v>
      </c>
      <c r="L198" t="s">
        <v>145</v>
      </c>
      <c r="M198">
        <v>13</v>
      </c>
      <c r="N198">
        <v>4.6399999999999997</v>
      </c>
      <c r="O198" s="2">
        <v>160000000000</v>
      </c>
      <c r="P198" t="s">
        <v>146</v>
      </c>
      <c r="Q198">
        <v>223880757</v>
      </c>
      <c r="R198" t="s">
        <v>1070</v>
      </c>
      <c r="S198" s="1">
        <v>42218.666666666664</v>
      </c>
      <c r="T198" s="17">
        <v>8</v>
      </c>
      <c r="U198" s="2">
        <v>1438530000000</v>
      </c>
      <c r="V198" t="s">
        <v>1071</v>
      </c>
      <c r="W198">
        <v>1286898</v>
      </c>
      <c r="X198" t="s">
        <v>1072</v>
      </c>
      <c r="Y198" t="s">
        <v>681</v>
      </c>
      <c r="Z198" t="s">
        <v>1073</v>
      </c>
      <c r="AA198">
        <v>-79.797353000000001</v>
      </c>
      <c r="AB198">
        <v>40.168537000000001</v>
      </c>
      <c r="AD198">
        <v>6</v>
      </c>
      <c r="AE198" t="s">
        <v>48</v>
      </c>
      <c r="AF198" t="s">
        <v>40</v>
      </c>
    </row>
    <row r="199" spans="1:37" x14ac:dyDescent="0.2">
      <c r="A199">
        <v>1931841</v>
      </c>
      <c r="B199">
        <v>22</v>
      </c>
      <c r="C199" t="s">
        <v>1074</v>
      </c>
      <c r="D199" s="1">
        <v>40691.782638888886</v>
      </c>
      <c r="E199" s="1" t="s">
        <v>1075</v>
      </c>
      <c r="F199" t="s">
        <v>38</v>
      </c>
      <c r="G199" t="s">
        <v>843</v>
      </c>
      <c r="H199">
        <v>-79.949996949999999</v>
      </c>
      <c r="I199">
        <v>40.439998629999998</v>
      </c>
      <c r="J199">
        <v>1024</v>
      </c>
      <c r="K199" t="s">
        <v>40</v>
      </c>
      <c r="L199" t="s">
        <v>1076</v>
      </c>
      <c r="M199">
        <v>17</v>
      </c>
      <c r="N199">
        <v>4.7</v>
      </c>
      <c r="O199" s="2">
        <v>150000000000</v>
      </c>
      <c r="P199" t="s">
        <v>1077</v>
      </c>
      <c r="Q199">
        <v>223885410</v>
      </c>
      <c r="R199" t="s">
        <v>1078</v>
      </c>
      <c r="S199" s="1">
        <v>42230.791666666664</v>
      </c>
      <c r="T199" s="17">
        <v>8</v>
      </c>
      <c r="U199" s="2">
        <v>1439580000000</v>
      </c>
      <c r="V199" s="2" t="s">
        <v>1079</v>
      </c>
      <c r="W199">
        <v>23866835</v>
      </c>
      <c r="X199" t="s">
        <v>1080</v>
      </c>
      <c r="Y199" t="s">
        <v>1081</v>
      </c>
      <c r="Z199" t="s">
        <v>1082</v>
      </c>
      <c r="AA199">
        <v>-79.843361000000002</v>
      </c>
      <c r="AB199">
        <v>40.505507999999999</v>
      </c>
      <c r="AD199">
        <v>4</v>
      </c>
      <c r="AE199" t="s">
        <v>48</v>
      </c>
      <c r="AF199" t="s">
        <v>40</v>
      </c>
    </row>
    <row r="200" spans="1:37" x14ac:dyDescent="0.2">
      <c r="A200">
        <v>1349042</v>
      </c>
      <c r="B200">
        <v>67</v>
      </c>
      <c r="C200" t="s">
        <v>369</v>
      </c>
      <c r="D200" s="1">
        <v>39817.231249999997</v>
      </c>
      <c r="E200" s="1" t="s">
        <v>370</v>
      </c>
      <c r="F200" t="s">
        <v>38</v>
      </c>
      <c r="G200" t="s">
        <v>371</v>
      </c>
      <c r="H200">
        <v>-79.91999817</v>
      </c>
      <c r="I200">
        <v>40.430000309999997</v>
      </c>
      <c r="J200">
        <v>1005</v>
      </c>
      <c r="K200" t="s">
        <v>40</v>
      </c>
      <c r="L200" t="s">
        <v>372</v>
      </c>
      <c r="M200">
        <v>5</v>
      </c>
      <c r="N200">
        <v>4.88</v>
      </c>
      <c r="O200" s="2">
        <v>225000000000</v>
      </c>
      <c r="P200" t="s">
        <v>373</v>
      </c>
      <c r="Q200">
        <v>223889426</v>
      </c>
      <c r="R200" t="s">
        <v>1083</v>
      </c>
      <c r="S200" s="1">
        <v>42266.416666666664</v>
      </c>
      <c r="T200" s="17">
        <v>9</v>
      </c>
      <c r="U200" s="2">
        <v>1442660000000</v>
      </c>
      <c r="V200" s="2" t="s">
        <v>1084</v>
      </c>
      <c r="W200">
        <v>23771661</v>
      </c>
      <c r="X200" t="s">
        <v>1085</v>
      </c>
      <c r="Y200" t="s">
        <v>1086</v>
      </c>
      <c r="Z200">
        <v>1</v>
      </c>
      <c r="AA200">
        <v>0</v>
      </c>
      <c r="AB200">
        <v>0</v>
      </c>
      <c r="AD200">
        <v>4</v>
      </c>
      <c r="AE200" t="s">
        <v>48</v>
      </c>
      <c r="AF200" t="s">
        <v>40</v>
      </c>
    </row>
    <row r="201" spans="1:37" x14ac:dyDescent="0.2">
      <c r="A201">
        <v>17099012</v>
      </c>
      <c r="B201">
        <v>46</v>
      </c>
      <c r="C201" t="s">
        <v>587</v>
      </c>
      <c r="D201" s="1">
        <v>41902.019444444442</v>
      </c>
      <c r="E201" t="s">
        <v>588</v>
      </c>
      <c r="F201" t="s">
        <v>38</v>
      </c>
      <c r="G201" t="s">
        <v>589</v>
      </c>
      <c r="H201">
        <v>-79.949996949999999</v>
      </c>
      <c r="I201">
        <v>40.47000122</v>
      </c>
      <c r="J201">
        <v>422</v>
      </c>
      <c r="K201" t="s">
        <v>40</v>
      </c>
      <c r="L201" t="s">
        <v>590</v>
      </c>
      <c r="M201">
        <v>11</v>
      </c>
      <c r="N201">
        <v>4.8099999999999996</v>
      </c>
      <c r="O201">
        <v>45345584035</v>
      </c>
      <c r="P201" t="s">
        <v>591</v>
      </c>
      <c r="Q201">
        <v>223890951</v>
      </c>
      <c r="R201" t="s">
        <v>1087</v>
      </c>
      <c r="S201" s="1">
        <v>42224.625</v>
      </c>
      <c r="T201" s="17">
        <v>8</v>
      </c>
      <c r="U201" s="2">
        <v>1439050000000</v>
      </c>
      <c r="V201" s="2" t="s">
        <v>1088</v>
      </c>
      <c r="W201">
        <v>23816800</v>
      </c>
      <c r="X201" t="s">
        <v>1089</v>
      </c>
      <c r="Y201" t="s">
        <v>38</v>
      </c>
      <c r="Z201" t="s">
        <v>1090</v>
      </c>
      <c r="AA201">
        <v>-80.021232999999995</v>
      </c>
      <c r="AB201">
        <v>40.394665000000003</v>
      </c>
      <c r="AC201">
        <v>20</v>
      </c>
      <c r="AD201">
        <v>14</v>
      </c>
      <c r="AE201" t="s">
        <v>48</v>
      </c>
      <c r="AF201" t="s">
        <v>40</v>
      </c>
    </row>
    <row r="202" spans="1:37" x14ac:dyDescent="0.2">
      <c r="A202">
        <v>1756412</v>
      </c>
      <c r="B202">
        <v>597</v>
      </c>
      <c r="C202" t="s">
        <v>263</v>
      </c>
      <c r="D202" s="1">
        <v>40543.177083333336</v>
      </c>
      <c r="E202" s="1" t="s">
        <v>264</v>
      </c>
      <c r="F202" t="s">
        <v>38</v>
      </c>
      <c r="G202" t="s">
        <v>144</v>
      </c>
      <c r="H202">
        <v>-79.989997860000003</v>
      </c>
      <c r="I202">
        <v>40.450000760000002</v>
      </c>
      <c r="J202">
        <v>10357</v>
      </c>
      <c r="K202" t="s">
        <v>40</v>
      </c>
      <c r="L202" t="s">
        <v>265</v>
      </c>
      <c r="M202">
        <v>16</v>
      </c>
      <c r="N202">
        <v>4.53</v>
      </c>
      <c r="O202" s="2">
        <v>163000000000</v>
      </c>
      <c r="P202" t="s">
        <v>266</v>
      </c>
      <c r="Q202">
        <v>223898098</v>
      </c>
      <c r="R202" t="s">
        <v>1091</v>
      </c>
      <c r="S202" s="1">
        <v>42225.4375</v>
      </c>
      <c r="T202" s="17">
        <v>8</v>
      </c>
      <c r="U202" s="2">
        <v>1439120000000</v>
      </c>
      <c r="V202" s="2" t="s">
        <v>1092</v>
      </c>
      <c r="W202">
        <v>23961730</v>
      </c>
      <c r="X202" t="s">
        <v>733</v>
      </c>
      <c r="Y202" t="s">
        <v>38</v>
      </c>
      <c r="Z202" t="s">
        <v>1093</v>
      </c>
      <c r="AA202">
        <v>-79.920738</v>
      </c>
      <c r="AB202">
        <v>40.452891999999999</v>
      </c>
      <c r="AD202">
        <v>18</v>
      </c>
      <c r="AE202" t="s">
        <v>48</v>
      </c>
      <c r="AF202" t="s">
        <v>40</v>
      </c>
    </row>
    <row r="203" spans="1:37" x14ac:dyDescent="0.2">
      <c r="A203">
        <v>18363436</v>
      </c>
      <c r="B203">
        <v>25</v>
      </c>
      <c r="C203" t="s">
        <v>612</v>
      </c>
      <c r="D203" s="1">
        <v>42025.758333333331</v>
      </c>
      <c r="E203" s="1" t="s">
        <v>613</v>
      </c>
      <c r="F203" t="s">
        <v>90</v>
      </c>
      <c r="G203" t="s">
        <v>333</v>
      </c>
      <c r="H203">
        <v>-80.089996339999999</v>
      </c>
      <c r="I203">
        <v>40.409999849999998</v>
      </c>
      <c r="J203">
        <v>187</v>
      </c>
      <c r="K203" t="s">
        <v>181</v>
      </c>
      <c r="L203" t="s">
        <v>614</v>
      </c>
      <c r="M203">
        <v>10</v>
      </c>
      <c r="N203">
        <v>4.9400000000000004</v>
      </c>
      <c r="O203">
        <v>34654585037</v>
      </c>
      <c r="P203" t="s">
        <v>615</v>
      </c>
      <c r="Q203">
        <v>223900812</v>
      </c>
      <c r="R203" t="s">
        <v>1094</v>
      </c>
      <c r="S203" s="1">
        <v>42294.75</v>
      </c>
      <c r="T203" s="17">
        <v>10</v>
      </c>
      <c r="U203" s="2">
        <v>1445100000000</v>
      </c>
      <c r="V203" s="2" t="s">
        <v>1095</v>
      </c>
      <c r="W203">
        <v>870565</v>
      </c>
      <c r="X203" t="s">
        <v>1096</v>
      </c>
      <c r="Y203" t="s">
        <v>38</v>
      </c>
      <c r="Z203" t="s">
        <v>1097</v>
      </c>
      <c r="AA203">
        <v>-80.060246000000006</v>
      </c>
      <c r="AB203">
        <v>40.349516999999999</v>
      </c>
      <c r="AD203">
        <v>13</v>
      </c>
      <c r="AE203" t="s">
        <v>48</v>
      </c>
      <c r="AF203" t="s">
        <v>181</v>
      </c>
    </row>
    <row r="204" spans="1:37" x14ac:dyDescent="0.2">
      <c r="A204">
        <v>18363436</v>
      </c>
      <c r="B204">
        <v>25</v>
      </c>
      <c r="C204" t="s">
        <v>612</v>
      </c>
      <c r="D204" s="1">
        <v>42025.758333333331</v>
      </c>
      <c r="E204" s="1" t="s">
        <v>613</v>
      </c>
      <c r="F204" t="s">
        <v>90</v>
      </c>
      <c r="G204" t="s">
        <v>333</v>
      </c>
      <c r="H204">
        <v>-80.089996339999999</v>
      </c>
      <c r="I204">
        <v>40.409999849999998</v>
      </c>
      <c r="J204">
        <v>187</v>
      </c>
      <c r="K204" t="s">
        <v>181</v>
      </c>
      <c r="L204" t="s">
        <v>614</v>
      </c>
      <c r="M204">
        <v>10</v>
      </c>
      <c r="N204">
        <v>4.9400000000000004</v>
      </c>
      <c r="O204">
        <v>34654585037</v>
      </c>
      <c r="P204" t="s">
        <v>615</v>
      </c>
      <c r="Q204">
        <v>223901014</v>
      </c>
      <c r="R204" t="s">
        <v>1098</v>
      </c>
      <c r="S204" s="1">
        <v>42307.75</v>
      </c>
      <c r="T204" s="17">
        <v>10</v>
      </c>
      <c r="U204" s="2">
        <v>1446230000000</v>
      </c>
      <c r="V204" s="2" t="s">
        <v>1099</v>
      </c>
      <c r="W204">
        <v>322450</v>
      </c>
      <c r="X204" t="s">
        <v>1100</v>
      </c>
      <c r="Y204" t="s">
        <v>38</v>
      </c>
      <c r="Z204" t="s">
        <v>1101</v>
      </c>
      <c r="AA204">
        <v>-79.965805000000003</v>
      </c>
      <c r="AB204">
        <v>40.428249999999998</v>
      </c>
      <c r="AD204">
        <v>7</v>
      </c>
      <c r="AE204" t="s">
        <v>48</v>
      </c>
      <c r="AF204" t="s">
        <v>181</v>
      </c>
    </row>
    <row r="205" spans="1:37" x14ac:dyDescent="0.2">
      <c r="A205">
        <v>18530449</v>
      </c>
      <c r="B205">
        <v>10</v>
      </c>
      <c r="C205" t="s">
        <v>1102</v>
      </c>
      <c r="D205" s="1">
        <v>42096.567361111112</v>
      </c>
      <c r="E205" s="1" t="s">
        <v>1103</v>
      </c>
      <c r="F205" t="s">
        <v>38</v>
      </c>
      <c r="G205" t="s">
        <v>135</v>
      </c>
      <c r="H205">
        <v>-80.040000919999997</v>
      </c>
      <c r="I205">
        <v>40.549999239999998</v>
      </c>
      <c r="J205">
        <v>186</v>
      </c>
      <c r="K205" t="s">
        <v>40</v>
      </c>
      <c r="L205" t="s">
        <v>1104</v>
      </c>
      <c r="M205">
        <v>4</v>
      </c>
      <c r="N205">
        <v>4.8600000000000003</v>
      </c>
      <c r="O205">
        <v>28536685040</v>
      </c>
      <c r="P205" t="s">
        <v>1105</v>
      </c>
      <c r="Q205">
        <v>223920838</v>
      </c>
      <c r="R205" t="s">
        <v>1106</v>
      </c>
      <c r="S205" s="1">
        <v>42222.75</v>
      </c>
      <c r="T205" s="17">
        <v>8</v>
      </c>
      <c r="U205" s="2">
        <v>1438880000000</v>
      </c>
      <c r="V205" s="2" t="s">
        <v>1107</v>
      </c>
      <c r="W205">
        <v>15828292</v>
      </c>
      <c r="X205" t="s">
        <v>1108</v>
      </c>
      <c r="Y205" t="s">
        <v>38</v>
      </c>
      <c r="Z205" t="s">
        <v>1109</v>
      </c>
      <c r="AA205">
        <v>-80.065971000000005</v>
      </c>
      <c r="AB205">
        <v>40.393805999999998</v>
      </c>
      <c r="AD205">
        <v>3</v>
      </c>
      <c r="AE205" t="s">
        <v>48</v>
      </c>
      <c r="AF205" t="s">
        <v>40</v>
      </c>
    </row>
    <row r="206" spans="1:37" x14ac:dyDescent="0.2">
      <c r="A206">
        <v>1769932</v>
      </c>
      <c r="B206">
        <v>19</v>
      </c>
      <c r="C206" t="s">
        <v>567</v>
      </c>
      <c r="D206" s="1">
        <v>40564.40347222222</v>
      </c>
      <c r="E206" s="1" t="s">
        <v>568</v>
      </c>
      <c r="F206" t="s">
        <v>38</v>
      </c>
      <c r="G206" t="s">
        <v>532</v>
      </c>
      <c r="H206">
        <v>-79.949996949999999</v>
      </c>
      <c r="I206">
        <v>40.439998629999998</v>
      </c>
      <c r="J206">
        <v>407</v>
      </c>
      <c r="K206" t="s">
        <v>40</v>
      </c>
      <c r="L206" t="s">
        <v>569</v>
      </c>
      <c r="M206">
        <v>11</v>
      </c>
      <c r="N206">
        <v>4.9000000000000004</v>
      </c>
      <c r="O206" s="2">
        <v>161000000000</v>
      </c>
      <c r="P206" t="s">
        <v>570</v>
      </c>
      <c r="Q206">
        <v>223923123</v>
      </c>
      <c r="R206" t="s">
        <v>1110</v>
      </c>
      <c r="S206" s="1">
        <v>42224.833333333336</v>
      </c>
      <c r="T206" s="17">
        <v>8</v>
      </c>
      <c r="U206" s="2">
        <v>1439060000000</v>
      </c>
      <c r="V206" s="2" t="s">
        <v>1111</v>
      </c>
      <c r="W206">
        <v>23954718</v>
      </c>
      <c r="X206" t="s">
        <v>1112</v>
      </c>
      <c r="Y206" t="s">
        <v>904</v>
      </c>
      <c r="Z206" t="s">
        <v>1113</v>
      </c>
      <c r="AA206">
        <v>-79.755966000000001</v>
      </c>
      <c r="AB206">
        <v>40.429394000000002</v>
      </c>
      <c r="AD206">
        <v>5</v>
      </c>
      <c r="AE206" t="s">
        <v>48</v>
      </c>
      <c r="AF206" t="s">
        <v>40</v>
      </c>
    </row>
    <row r="207" spans="1:37" x14ac:dyDescent="0.2">
      <c r="A207">
        <v>1519036</v>
      </c>
      <c r="B207">
        <v>33</v>
      </c>
      <c r="C207" t="s">
        <v>1114</v>
      </c>
      <c r="D207" s="1">
        <v>40062.674305555556</v>
      </c>
      <c r="E207" s="1" t="s">
        <v>1115</v>
      </c>
      <c r="F207" t="s">
        <v>38</v>
      </c>
      <c r="G207" t="s">
        <v>1116</v>
      </c>
      <c r="H207">
        <v>-79.980003359999998</v>
      </c>
      <c r="I207">
        <v>40.450000760000002</v>
      </c>
      <c r="J207">
        <v>117</v>
      </c>
      <c r="K207" t="s">
        <v>40</v>
      </c>
      <c r="L207" t="s">
        <v>1117</v>
      </c>
      <c r="M207">
        <v>15</v>
      </c>
      <c r="N207">
        <v>4.6100000000000003</v>
      </c>
      <c r="O207" s="2">
        <v>204000000000</v>
      </c>
      <c r="P207" t="s">
        <v>1118</v>
      </c>
      <c r="Q207">
        <v>223927310</v>
      </c>
      <c r="R207" t="s">
        <v>1119</v>
      </c>
      <c r="S207" s="1">
        <v>42252.5</v>
      </c>
      <c r="T207" s="17">
        <v>9</v>
      </c>
      <c r="U207" s="2">
        <v>1441450000000</v>
      </c>
      <c r="V207" s="2" t="s">
        <v>1120</v>
      </c>
      <c r="W207">
        <v>14588162</v>
      </c>
      <c r="X207" t="s">
        <v>1121</v>
      </c>
      <c r="Y207" t="s">
        <v>1122</v>
      </c>
      <c r="Z207" t="s">
        <v>1123</v>
      </c>
      <c r="AA207">
        <v>-79.878463999999994</v>
      </c>
      <c r="AB207">
        <v>40.407496999999999</v>
      </c>
      <c r="AD207">
        <v>22</v>
      </c>
      <c r="AE207" t="s">
        <v>48</v>
      </c>
      <c r="AF207" t="s">
        <v>40</v>
      </c>
    </row>
    <row r="208" spans="1:37" x14ac:dyDescent="0.2">
      <c r="A208">
        <v>18363436</v>
      </c>
      <c r="B208">
        <v>25</v>
      </c>
      <c r="C208" t="s">
        <v>612</v>
      </c>
      <c r="D208" s="1">
        <v>42025.758333333331</v>
      </c>
      <c r="E208" s="1" t="s">
        <v>613</v>
      </c>
      <c r="F208" t="s">
        <v>90</v>
      </c>
      <c r="G208" t="s">
        <v>333</v>
      </c>
      <c r="H208">
        <v>-80.089996339999999</v>
      </c>
      <c r="I208">
        <v>40.409999849999998</v>
      </c>
      <c r="J208">
        <v>187</v>
      </c>
      <c r="K208" t="s">
        <v>181</v>
      </c>
      <c r="L208" t="s">
        <v>614</v>
      </c>
      <c r="M208">
        <v>10</v>
      </c>
      <c r="N208">
        <v>4.9400000000000004</v>
      </c>
      <c r="O208">
        <v>34654585037</v>
      </c>
      <c r="P208" t="s">
        <v>615</v>
      </c>
      <c r="Q208">
        <v>223940130</v>
      </c>
      <c r="R208" t="s">
        <v>1124</v>
      </c>
      <c r="S208" s="1">
        <v>42322.75</v>
      </c>
      <c r="T208" s="17">
        <v>11</v>
      </c>
      <c r="U208" s="2">
        <v>1447520000000</v>
      </c>
      <c r="V208" s="2" t="s">
        <v>1125</v>
      </c>
      <c r="W208">
        <v>23966026</v>
      </c>
      <c r="X208" t="s">
        <v>1126</v>
      </c>
      <c r="Y208" t="s">
        <v>38</v>
      </c>
      <c r="Z208" t="s">
        <v>1127</v>
      </c>
      <c r="AA208">
        <v>-79.929741000000007</v>
      </c>
      <c r="AB208">
        <v>40.459152000000003</v>
      </c>
      <c r="AC208">
        <v>12</v>
      </c>
      <c r="AD208">
        <v>10</v>
      </c>
      <c r="AE208" t="s">
        <v>48</v>
      </c>
      <c r="AF208" t="s">
        <v>181</v>
      </c>
    </row>
    <row r="209" spans="1:37" x14ac:dyDescent="0.2">
      <c r="A209">
        <v>18363436</v>
      </c>
      <c r="B209">
        <v>25</v>
      </c>
      <c r="C209" t="s">
        <v>612</v>
      </c>
      <c r="D209" s="1">
        <v>42025.758333333331</v>
      </c>
      <c r="E209" s="1" t="s">
        <v>613</v>
      </c>
      <c r="F209" t="s">
        <v>90</v>
      </c>
      <c r="G209" t="s">
        <v>333</v>
      </c>
      <c r="H209">
        <v>-80.089996339999999</v>
      </c>
      <c r="I209">
        <v>40.409999849999998</v>
      </c>
      <c r="J209">
        <v>187</v>
      </c>
      <c r="K209" t="s">
        <v>181</v>
      </c>
      <c r="L209" t="s">
        <v>614</v>
      </c>
      <c r="M209">
        <v>10</v>
      </c>
      <c r="N209">
        <v>4.9400000000000004</v>
      </c>
      <c r="O209">
        <v>34654585037</v>
      </c>
      <c r="P209" t="s">
        <v>615</v>
      </c>
      <c r="Q209">
        <v>223940456</v>
      </c>
      <c r="R209" t="s">
        <v>1128</v>
      </c>
      <c r="S209" s="1">
        <v>42217.8125</v>
      </c>
      <c r="T209" s="17">
        <v>8</v>
      </c>
      <c r="U209" s="2">
        <v>1438460000000</v>
      </c>
      <c r="V209" s="2" t="s">
        <v>1129</v>
      </c>
      <c r="W209">
        <v>1340242</v>
      </c>
      <c r="X209" t="s">
        <v>1130</v>
      </c>
      <c r="Y209" t="s">
        <v>1131</v>
      </c>
      <c r="Z209" t="s">
        <v>1132</v>
      </c>
      <c r="AA209">
        <v>-80.137285000000006</v>
      </c>
      <c r="AB209">
        <v>40.451304</v>
      </c>
      <c r="AD209">
        <v>3</v>
      </c>
      <c r="AE209" t="s">
        <v>48</v>
      </c>
      <c r="AF209" t="s">
        <v>181</v>
      </c>
    </row>
    <row r="210" spans="1:37" x14ac:dyDescent="0.2">
      <c r="A210">
        <v>18363436</v>
      </c>
      <c r="B210">
        <v>25</v>
      </c>
      <c r="C210" t="s">
        <v>612</v>
      </c>
      <c r="D210" s="1">
        <v>42025.758333333331</v>
      </c>
      <c r="E210" s="1" t="s">
        <v>613</v>
      </c>
      <c r="F210" t="s">
        <v>90</v>
      </c>
      <c r="G210" t="s">
        <v>333</v>
      </c>
      <c r="H210">
        <v>-80.089996339999999</v>
      </c>
      <c r="I210">
        <v>40.409999849999998</v>
      </c>
      <c r="J210">
        <v>187</v>
      </c>
      <c r="K210" t="s">
        <v>181</v>
      </c>
      <c r="L210" t="s">
        <v>614</v>
      </c>
      <c r="M210">
        <v>10</v>
      </c>
      <c r="N210">
        <v>4.9400000000000004</v>
      </c>
      <c r="O210">
        <v>34654585037</v>
      </c>
      <c r="P210" t="s">
        <v>615</v>
      </c>
      <c r="Q210">
        <v>223941124</v>
      </c>
      <c r="R210" t="s">
        <v>1133</v>
      </c>
      <c r="S210" s="1">
        <v>42259.770833333336</v>
      </c>
      <c r="T210" s="17">
        <v>9</v>
      </c>
      <c r="U210" s="2">
        <v>1442080000000</v>
      </c>
      <c r="V210" s="2" t="s">
        <v>1134</v>
      </c>
      <c r="W210">
        <v>22264822</v>
      </c>
      <c r="X210" t="s">
        <v>1133</v>
      </c>
      <c r="Y210" t="s">
        <v>200</v>
      </c>
      <c r="Z210" t="s">
        <v>1135</v>
      </c>
      <c r="AA210">
        <v>-80.006821000000002</v>
      </c>
      <c r="AB210">
        <v>40.335602000000002</v>
      </c>
      <c r="AD210">
        <v>13</v>
      </c>
      <c r="AE210" t="s">
        <v>48</v>
      </c>
      <c r="AF210" t="s">
        <v>181</v>
      </c>
    </row>
    <row r="211" spans="1:37" x14ac:dyDescent="0.2">
      <c r="A211">
        <v>3623022</v>
      </c>
      <c r="B211">
        <v>1</v>
      </c>
      <c r="C211" t="s">
        <v>1136</v>
      </c>
      <c r="D211" s="1">
        <v>41006.513888888891</v>
      </c>
      <c r="E211" t="s">
        <v>1137</v>
      </c>
      <c r="F211" t="s">
        <v>38</v>
      </c>
      <c r="G211" t="s">
        <v>1138</v>
      </c>
      <c r="H211">
        <v>-79.989997860000003</v>
      </c>
      <c r="I211">
        <v>40.450000760000002</v>
      </c>
      <c r="J211">
        <v>432</v>
      </c>
      <c r="K211" t="s">
        <v>40</v>
      </c>
      <c r="L211" t="s">
        <v>1139</v>
      </c>
      <c r="M211">
        <v>12</v>
      </c>
      <c r="N211">
        <v>4.95</v>
      </c>
      <c r="O211" s="2">
        <v>123000000000</v>
      </c>
      <c r="P211" t="s">
        <v>1140</v>
      </c>
      <c r="Q211">
        <v>223947903</v>
      </c>
      <c r="R211" t="s">
        <v>1141</v>
      </c>
      <c r="S211" s="1">
        <v>42274.270833333336</v>
      </c>
      <c r="T211" s="17">
        <v>9</v>
      </c>
      <c r="U211" s="2">
        <v>1443340000000</v>
      </c>
      <c r="V211" s="2" t="s">
        <v>1142</v>
      </c>
      <c r="W211" t="s">
        <v>208</v>
      </c>
      <c r="AD211">
        <v>7</v>
      </c>
      <c r="AE211" t="s">
        <v>48</v>
      </c>
      <c r="AF211" t="s">
        <v>40</v>
      </c>
    </row>
    <row r="212" spans="1:37" x14ac:dyDescent="0.2">
      <c r="A212">
        <v>1769932</v>
      </c>
      <c r="B212">
        <v>19</v>
      </c>
      <c r="C212" t="s">
        <v>567</v>
      </c>
      <c r="D212" s="1">
        <v>40564.40347222222</v>
      </c>
      <c r="E212" s="1" t="s">
        <v>568</v>
      </c>
      <c r="F212" t="s">
        <v>38</v>
      </c>
      <c r="G212" t="s">
        <v>532</v>
      </c>
      <c r="H212">
        <v>-79.949996949999999</v>
      </c>
      <c r="I212">
        <v>40.439998629999998</v>
      </c>
      <c r="J212">
        <v>407</v>
      </c>
      <c r="K212" t="s">
        <v>40</v>
      </c>
      <c r="L212" t="s">
        <v>569</v>
      </c>
      <c r="M212">
        <v>11</v>
      </c>
      <c r="N212">
        <v>4.9000000000000004</v>
      </c>
      <c r="O212" s="2">
        <v>161000000000</v>
      </c>
      <c r="P212" t="s">
        <v>570</v>
      </c>
      <c r="Q212">
        <v>223948965</v>
      </c>
      <c r="R212" t="s">
        <v>1143</v>
      </c>
      <c r="S212" s="1">
        <v>42317.791666666664</v>
      </c>
      <c r="T212" s="17">
        <v>11</v>
      </c>
      <c r="U212" s="2">
        <v>1447100000000</v>
      </c>
      <c r="V212" s="2" t="s">
        <v>1144</v>
      </c>
      <c r="W212">
        <v>23967017</v>
      </c>
      <c r="X212" t="s">
        <v>177</v>
      </c>
      <c r="Y212" t="s">
        <v>38</v>
      </c>
      <c r="Z212" t="s">
        <v>178</v>
      </c>
      <c r="AA212">
        <v>-79.964393999999999</v>
      </c>
      <c r="AB212">
        <v>40.462440000000001</v>
      </c>
      <c r="AC212">
        <v>10</v>
      </c>
      <c r="AD212">
        <v>4</v>
      </c>
      <c r="AE212" t="s">
        <v>48</v>
      </c>
      <c r="AF212" t="s">
        <v>40</v>
      </c>
    </row>
    <row r="213" spans="1:37" x14ac:dyDescent="0.2">
      <c r="A213">
        <v>6504092</v>
      </c>
      <c r="B213">
        <v>5</v>
      </c>
      <c r="C213" t="s">
        <v>602</v>
      </c>
      <c r="D213" s="1">
        <v>41279.859722222223</v>
      </c>
      <c r="E213" s="1" t="s">
        <v>603</v>
      </c>
      <c r="F213" t="s">
        <v>38</v>
      </c>
      <c r="G213" t="s">
        <v>58</v>
      </c>
      <c r="H213">
        <v>-79.980003359999998</v>
      </c>
      <c r="I213">
        <v>40.41999817</v>
      </c>
      <c r="J213">
        <v>1685</v>
      </c>
      <c r="K213" t="s">
        <v>40</v>
      </c>
      <c r="L213" t="s">
        <v>604</v>
      </c>
      <c r="M213">
        <v>10</v>
      </c>
      <c r="N213">
        <v>4.8099999999999996</v>
      </c>
      <c r="O213">
        <v>99100232027</v>
      </c>
      <c r="P213" t="s">
        <v>605</v>
      </c>
      <c r="Q213">
        <v>223956033</v>
      </c>
      <c r="R213" t="s">
        <v>1145</v>
      </c>
      <c r="S213" s="1">
        <v>42263.75</v>
      </c>
      <c r="T213" s="17">
        <v>9</v>
      </c>
      <c r="U213" s="2">
        <v>1442430000000</v>
      </c>
      <c r="V213" s="2" t="s">
        <v>1146</v>
      </c>
      <c r="W213">
        <v>3780152</v>
      </c>
      <c r="X213" t="s">
        <v>1147</v>
      </c>
      <c r="Y213" t="s">
        <v>38</v>
      </c>
      <c r="Z213" t="s">
        <v>1148</v>
      </c>
      <c r="AA213">
        <v>-79.982803000000004</v>
      </c>
      <c r="AB213">
        <v>40.429001</v>
      </c>
      <c r="AD213">
        <v>135</v>
      </c>
      <c r="AE213" t="s">
        <v>48</v>
      </c>
      <c r="AF213" t="s">
        <v>40</v>
      </c>
      <c r="AG213">
        <v>15</v>
      </c>
      <c r="AH213" t="s">
        <v>49</v>
      </c>
      <c r="AI213" t="s">
        <v>50</v>
      </c>
      <c r="AJ213">
        <v>0</v>
      </c>
      <c r="AK213" t="s">
        <v>111</v>
      </c>
    </row>
    <row r="214" spans="1:37" x14ac:dyDescent="0.2">
      <c r="A214">
        <v>3898462</v>
      </c>
      <c r="B214">
        <v>13</v>
      </c>
      <c r="C214" t="s">
        <v>1149</v>
      </c>
      <c r="D214" s="1">
        <v>41048.879861111112</v>
      </c>
      <c r="E214" s="1" t="s">
        <v>1150</v>
      </c>
      <c r="F214" t="s">
        <v>38</v>
      </c>
      <c r="G214" t="s">
        <v>1116</v>
      </c>
      <c r="H214">
        <v>-79.989997860000003</v>
      </c>
      <c r="I214">
        <v>40.450000760000002</v>
      </c>
      <c r="J214">
        <v>634</v>
      </c>
      <c r="K214" t="s">
        <v>40</v>
      </c>
      <c r="L214" t="s">
        <v>1151</v>
      </c>
      <c r="M214">
        <v>8</v>
      </c>
      <c r="N214">
        <v>4.97</v>
      </c>
      <c r="O214" s="2">
        <v>119000000000</v>
      </c>
      <c r="P214" t="s">
        <v>1152</v>
      </c>
      <c r="Q214">
        <v>223956716</v>
      </c>
      <c r="R214" t="s">
        <v>1153</v>
      </c>
      <c r="S214" s="1">
        <v>42217.583333333336</v>
      </c>
      <c r="T214" s="17">
        <v>8</v>
      </c>
      <c r="U214" s="2">
        <v>1438440000000</v>
      </c>
      <c r="V214" s="2" t="s">
        <v>1154</v>
      </c>
      <c r="W214" t="s">
        <v>208</v>
      </c>
      <c r="AC214">
        <v>6</v>
      </c>
      <c r="AD214">
        <v>4</v>
      </c>
      <c r="AE214" t="s">
        <v>48</v>
      </c>
      <c r="AF214" t="s">
        <v>40</v>
      </c>
      <c r="AG214">
        <v>50</v>
      </c>
      <c r="AH214" t="s">
        <v>49</v>
      </c>
      <c r="AI214" t="s">
        <v>50</v>
      </c>
      <c r="AJ214">
        <v>1</v>
      </c>
      <c r="AK214" t="s">
        <v>111</v>
      </c>
    </row>
    <row r="215" spans="1:37" x14ac:dyDescent="0.2">
      <c r="A215">
        <v>3849892</v>
      </c>
      <c r="B215">
        <v>22</v>
      </c>
      <c r="C215" t="s">
        <v>1155</v>
      </c>
      <c r="D215" s="1">
        <v>41041.138194444444</v>
      </c>
      <c r="E215" s="1" t="s">
        <v>1156</v>
      </c>
      <c r="F215" t="s">
        <v>38</v>
      </c>
      <c r="G215" t="s">
        <v>144</v>
      </c>
      <c r="H215">
        <v>-79.910003660000001</v>
      </c>
      <c r="I215">
        <v>40.5</v>
      </c>
      <c r="J215">
        <v>277</v>
      </c>
      <c r="K215" t="s">
        <v>181</v>
      </c>
      <c r="L215" t="s">
        <v>1157</v>
      </c>
      <c r="M215">
        <v>6</v>
      </c>
      <c r="N215">
        <v>4.91</v>
      </c>
      <c r="O215" s="2">
        <v>120000000000</v>
      </c>
      <c r="P215" t="s">
        <v>1158</v>
      </c>
      <c r="Q215">
        <v>223958580</v>
      </c>
      <c r="R215" t="s">
        <v>1159</v>
      </c>
      <c r="S215" s="1">
        <v>42217.614583333336</v>
      </c>
      <c r="T215" s="17">
        <v>8</v>
      </c>
      <c r="U215" s="2">
        <v>1438440000000</v>
      </c>
      <c r="V215" s="2" t="s">
        <v>1160</v>
      </c>
      <c r="W215">
        <v>23994157</v>
      </c>
      <c r="X215" t="s">
        <v>1161</v>
      </c>
      <c r="Y215" t="s">
        <v>38</v>
      </c>
      <c r="Z215" t="s">
        <v>1162</v>
      </c>
      <c r="AA215">
        <v>-79.893370000000004</v>
      </c>
      <c r="AB215">
        <v>40.489955999999999</v>
      </c>
      <c r="AC215">
        <v>12</v>
      </c>
      <c r="AD215">
        <v>4</v>
      </c>
      <c r="AE215" t="s">
        <v>48</v>
      </c>
      <c r="AF215" t="s">
        <v>181</v>
      </c>
    </row>
    <row r="216" spans="1:37" x14ac:dyDescent="0.2">
      <c r="A216">
        <v>1635864</v>
      </c>
      <c r="B216">
        <v>14</v>
      </c>
      <c r="C216" t="s">
        <v>1163</v>
      </c>
      <c r="D216" s="1">
        <v>40293.04791666667</v>
      </c>
      <c r="E216" s="1" t="s">
        <v>1164</v>
      </c>
      <c r="F216" t="s">
        <v>38</v>
      </c>
      <c r="G216" t="s">
        <v>508</v>
      </c>
      <c r="H216">
        <v>-80.040000919999997</v>
      </c>
      <c r="I216">
        <v>40.549999239999998</v>
      </c>
      <c r="J216">
        <v>465</v>
      </c>
      <c r="K216" t="s">
        <v>40</v>
      </c>
      <c r="L216" t="s">
        <v>1165</v>
      </c>
      <c r="M216">
        <v>9</v>
      </c>
      <c r="N216">
        <v>4.66</v>
      </c>
      <c r="O216" s="2">
        <v>184000000000</v>
      </c>
      <c r="P216" t="s">
        <v>1166</v>
      </c>
      <c r="Q216">
        <v>223961887</v>
      </c>
      <c r="R216" t="s">
        <v>1167</v>
      </c>
      <c r="S216" s="1">
        <v>42240.75</v>
      </c>
      <c r="T216" s="17">
        <v>8</v>
      </c>
      <c r="U216" s="2">
        <v>1440440000000</v>
      </c>
      <c r="V216" s="2" t="s">
        <v>1168</v>
      </c>
      <c r="W216">
        <v>1219097</v>
      </c>
      <c r="X216" t="s">
        <v>1169</v>
      </c>
      <c r="Y216" t="s">
        <v>339</v>
      </c>
      <c r="Z216" t="s">
        <v>1170</v>
      </c>
      <c r="AA216">
        <v>-80.171205</v>
      </c>
      <c r="AB216">
        <v>40.298310999999998</v>
      </c>
      <c r="AD216">
        <v>14</v>
      </c>
      <c r="AE216" t="s">
        <v>48</v>
      </c>
      <c r="AF216" t="s">
        <v>40</v>
      </c>
    </row>
    <row r="217" spans="1:37" x14ac:dyDescent="0.2">
      <c r="A217">
        <v>6009942</v>
      </c>
      <c r="B217">
        <v>11</v>
      </c>
      <c r="C217" t="s">
        <v>854</v>
      </c>
      <c r="D217" s="1">
        <v>41240.064583333333</v>
      </c>
      <c r="E217" s="1" t="s">
        <v>855</v>
      </c>
      <c r="F217" t="s">
        <v>38</v>
      </c>
      <c r="G217" t="s">
        <v>39</v>
      </c>
      <c r="H217">
        <v>-80.040000919999997</v>
      </c>
      <c r="I217">
        <v>40.520000459999999</v>
      </c>
      <c r="J217">
        <v>2300</v>
      </c>
      <c r="K217" t="s">
        <v>40</v>
      </c>
      <c r="L217" t="s">
        <v>856</v>
      </c>
      <c r="M217">
        <v>12</v>
      </c>
      <c r="N217">
        <v>4.8499999999999996</v>
      </c>
      <c r="O217" s="2">
        <v>103000000000</v>
      </c>
      <c r="P217" t="s">
        <v>857</v>
      </c>
      <c r="Q217">
        <v>223973539</v>
      </c>
      <c r="R217" t="s">
        <v>1171</v>
      </c>
      <c r="S217" s="1">
        <v>42231.791666666664</v>
      </c>
      <c r="T217" s="17">
        <v>8</v>
      </c>
      <c r="U217" s="2">
        <v>1439670000000</v>
      </c>
      <c r="V217" s="2" t="s">
        <v>1172</v>
      </c>
      <c r="W217">
        <v>1298604</v>
      </c>
      <c r="X217" t="s">
        <v>860</v>
      </c>
      <c r="Y217" t="s">
        <v>861</v>
      </c>
      <c r="Z217" t="s">
        <v>862</v>
      </c>
      <c r="AA217">
        <v>-80.030283999999995</v>
      </c>
      <c r="AB217">
        <v>40.517696999999998</v>
      </c>
      <c r="AD217">
        <v>118</v>
      </c>
      <c r="AE217" t="s">
        <v>48</v>
      </c>
      <c r="AF217" t="s">
        <v>40</v>
      </c>
    </row>
    <row r="218" spans="1:37" x14ac:dyDescent="0.2">
      <c r="A218">
        <v>4076772</v>
      </c>
      <c r="B218">
        <v>10</v>
      </c>
      <c r="C218" t="s">
        <v>947</v>
      </c>
      <c r="D218" s="1">
        <v>41074.075694444444</v>
      </c>
      <c r="E218" s="1" t="s">
        <v>948</v>
      </c>
      <c r="F218" t="s">
        <v>38</v>
      </c>
      <c r="G218" t="s">
        <v>72</v>
      </c>
      <c r="H218">
        <v>-79.91999817</v>
      </c>
      <c r="I218">
        <v>40.430000309999997</v>
      </c>
      <c r="J218">
        <v>1080</v>
      </c>
      <c r="K218" t="s">
        <v>40</v>
      </c>
      <c r="L218" t="s">
        <v>949</v>
      </c>
      <c r="M218">
        <v>12</v>
      </c>
      <c r="N218">
        <v>4.8099999999999996</v>
      </c>
      <c r="O218" s="2">
        <v>117000000000</v>
      </c>
      <c r="P218" t="s">
        <v>950</v>
      </c>
      <c r="Q218">
        <v>223977982</v>
      </c>
      <c r="R218" t="s">
        <v>1173</v>
      </c>
      <c r="S218" s="1">
        <v>42224.458333333336</v>
      </c>
      <c r="T218" s="17">
        <v>8</v>
      </c>
      <c r="U218" s="2">
        <v>1439030000000</v>
      </c>
      <c r="V218" s="2" t="s">
        <v>1174</v>
      </c>
      <c r="W218">
        <v>24013247</v>
      </c>
      <c r="X218" t="s">
        <v>665</v>
      </c>
      <c r="Y218" t="s">
        <v>38</v>
      </c>
      <c r="Z218" t="s">
        <v>666</v>
      </c>
      <c r="AA218">
        <v>-79.923996000000002</v>
      </c>
      <c r="AB218">
        <v>40.46228</v>
      </c>
      <c r="AC218">
        <v>12</v>
      </c>
      <c r="AD218">
        <v>10</v>
      </c>
      <c r="AE218" t="s">
        <v>48</v>
      </c>
      <c r="AF218" t="s">
        <v>40</v>
      </c>
      <c r="AG218">
        <v>90</v>
      </c>
      <c r="AH218" t="s">
        <v>49</v>
      </c>
      <c r="AI218" t="s">
        <v>50</v>
      </c>
      <c r="AJ218">
        <v>0</v>
      </c>
      <c r="AK218" t="s">
        <v>51</v>
      </c>
    </row>
    <row r="219" spans="1:37" x14ac:dyDescent="0.2">
      <c r="A219">
        <v>18403808</v>
      </c>
      <c r="B219">
        <v>1</v>
      </c>
      <c r="C219" t="s">
        <v>1175</v>
      </c>
      <c r="D219" s="1">
        <v>42036.969444444447</v>
      </c>
      <c r="E219" s="1" t="s">
        <v>1176</v>
      </c>
      <c r="F219" t="s">
        <v>38</v>
      </c>
      <c r="G219" t="s">
        <v>237</v>
      </c>
      <c r="H219">
        <v>-79.959999080000003</v>
      </c>
      <c r="I219">
        <v>40.439998629999998</v>
      </c>
      <c r="J219">
        <v>379</v>
      </c>
      <c r="K219" t="s">
        <v>40</v>
      </c>
      <c r="L219" t="s">
        <v>1177</v>
      </c>
      <c r="M219">
        <v>6</v>
      </c>
      <c r="N219">
        <v>3.5</v>
      </c>
      <c r="O219">
        <v>33685941037</v>
      </c>
      <c r="P219" t="s">
        <v>1178</v>
      </c>
      <c r="Q219">
        <v>223992811</v>
      </c>
      <c r="R219" t="s">
        <v>1179</v>
      </c>
      <c r="S219" s="1">
        <v>42231.791666666664</v>
      </c>
      <c r="T219" s="17">
        <v>8</v>
      </c>
      <c r="U219" s="2">
        <v>1439670000000</v>
      </c>
      <c r="V219" t="s">
        <v>1180</v>
      </c>
      <c r="W219">
        <v>18270062</v>
      </c>
      <c r="X219" t="s">
        <v>1181</v>
      </c>
      <c r="Y219" t="s">
        <v>38</v>
      </c>
      <c r="Z219" t="s">
        <v>1182</v>
      </c>
      <c r="AA219">
        <v>-79.893822</v>
      </c>
      <c r="AB219">
        <v>40.432532999999999</v>
      </c>
      <c r="AC219">
        <v>20</v>
      </c>
      <c r="AD219">
        <v>13</v>
      </c>
      <c r="AE219" t="s">
        <v>48</v>
      </c>
      <c r="AF219" t="s">
        <v>40</v>
      </c>
    </row>
    <row r="220" spans="1:37" x14ac:dyDescent="0.2">
      <c r="A220">
        <v>18674476</v>
      </c>
      <c r="B220">
        <v>13</v>
      </c>
      <c r="C220" t="s">
        <v>1183</v>
      </c>
      <c r="D220" s="1">
        <v>42170.672222222223</v>
      </c>
      <c r="E220" s="1" t="s">
        <v>1184</v>
      </c>
      <c r="F220" t="s">
        <v>38</v>
      </c>
      <c r="G220" t="s">
        <v>194</v>
      </c>
      <c r="H220">
        <v>-79.949996949999999</v>
      </c>
      <c r="I220">
        <v>40.47000122</v>
      </c>
      <c r="J220">
        <v>199</v>
      </c>
      <c r="K220" t="s">
        <v>40</v>
      </c>
      <c r="L220" t="s">
        <v>1185</v>
      </c>
      <c r="M220">
        <v>14</v>
      </c>
      <c r="N220">
        <v>4.5</v>
      </c>
      <c r="O220">
        <v>22134027042</v>
      </c>
      <c r="P220" t="s">
        <v>1186</v>
      </c>
      <c r="Q220">
        <v>223996210</v>
      </c>
      <c r="R220" t="s">
        <v>1187</v>
      </c>
      <c r="S220" s="1">
        <v>42218.770833333336</v>
      </c>
      <c r="T220" s="17">
        <v>8</v>
      </c>
      <c r="U220" s="2">
        <v>1438540000000</v>
      </c>
      <c r="V220" s="2" t="s">
        <v>1188</v>
      </c>
      <c r="W220">
        <v>23971302</v>
      </c>
      <c r="X220" t="s">
        <v>1189</v>
      </c>
      <c r="Y220" t="s">
        <v>1190</v>
      </c>
      <c r="Z220" t="s">
        <v>1191</v>
      </c>
      <c r="AA220">
        <v>-79.842986999999994</v>
      </c>
      <c r="AB220">
        <v>40.515743000000001</v>
      </c>
      <c r="AC220">
        <v>30</v>
      </c>
      <c r="AD220">
        <v>11</v>
      </c>
      <c r="AE220" t="s">
        <v>48</v>
      </c>
      <c r="AF220" t="s">
        <v>40</v>
      </c>
    </row>
    <row r="221" spans="1:37" x14ac:dyDescent="0.2">
      <c r="A221">
        <v>1519036</v>
      </c>
      <c r="B221">
        <v>33</v>
      </c>
      <c r="C221" t="s">
        <v>1114</v>
      </c>
      <c r="D221" s="1">
        <v>40062.674305555556</v>
      </c>
      <c r="E221" s="1" t="s">
        <v>1115</v>
      </c>
      <c r="F221" t="s">
        <v>38</v>
      </c>
      <c r="G221" t="s">
        <v>1116</v>
      </c>
      <c r="H221">
        <v>-79.980003359999998</v>
      </c>
      <c r="I221">
        <v>40.450000760000002</v>
      </c>
      <c r="J221">
        <v>117</v>
      </c>
      <c r="K221" t="s">
        <v>40</v>
      </c>
      <c r="L221" t="s">
        <v>1117</v>
      </c>
      <c r="M221">
        <v>15</v>
      </c>
      <c r="N221">
        <v>4.6100000000000003</v>
      </c>
      <c r="O221" s="2">
        <v>204000000000</v>
      </c>
      <c r="P221" t="s">
        <v>1118</v>
      </c>
      <c r="Q221">
        <v>224008671</v>
      </c>
      <c r="R221" t="s">
        <v>1192</v>
      </c>
      <c r="S221" s="1">
        <v>42217.791666666664</v>
      </c>
      <c r="T221" s="17">
        <v>8</v>
      </c>
      <c r="U221" s="2">
        <v>1438460000000</v>
      </c>
      <c r="V221" s="2" t="s">
        <v>1193</v>
      </c>
      <c r="W221">
        <v>10137112</v>
      </c>
      <c r="X221" t="s">
        <v>1194</v>
      </c>
      <c r="Y221" t="s">
        <v>38</v>
      </c>
      <c r="Z221" t="s">
        <v>1195</v>
      </c>
      <c r="AA221">
        <v>-79.995887999999994</v>
      </c>
      <c r="AB221">
        <v>40.440624</v>
      </c>
      <c r="AD221">
        <v>6</v>
      </c>
      <c r="AE221" t="s">
        <v>48</v>
      </c>
      <c r="AF221" t="s">
        <v>40</v>
      </c>
    </row>
    <row r="222" spans="1:37" x14ac:dyDescent="0.2">
      <c r="A222">
        <v>1519036</v>
      </c>
      <c r="B222">
        <v>33</v>
      </c>
      <c r="C222" t="s">
        <v>1114</v>
      </c>
      <c r="D222" s="1">
        <v>40062.674305555556</v>
      </c>
      <c r="E222" s="1" t="s">
        <v>1115</v>
      </c>
      <c r="F222" t="s">
        <v>38</v>
      </c>
      <c r="G222" t="s">
        <v>1116</v>
      </c>
      <c r="H222">
        <v>-79.980003359999998</v>
      </c>
      <c r="I222">
        <v>40.450000760000002</v>
      </c>
      <c r="J222">
        <v>117</v>
      </c>
      <c r="K222" t="s">
        <v>40</v>
      </c>
      <c r="L222" t="s">
        <v>1117</v>
      </c>
      <c r="M222">
        <v>15</v>
      </c>
      <c r="N222">
        <v>4.6100000000000003</v>
      </c>
      <c r="O222" s="2">
        <v>204000000000</v>
      </c>
      <c r="P222" t="s">
        <v>1118</v>
      </c>
      <c r="Q222">
        <v>224008991</v>
      </c>
      <c r="R222" t="s">
        <v>1196</v>
      </c>
      <c r="S222" s="1">
        <v>42217.791666666664</v>
      </c>
      <c r="T222" s="17">
        <v>8</v>
      </c>
      <c r="U222" s="2">
        <v>1438460000000</v>
      </c>
      <c r="V222" s="2" t="s">
        <v>1197</v>
      </c>
      <c r="W222">
        <v>10137112</v>
      </c>
      <c r="X222" t="s">
        <v>1194</v>
      </c>
      <c r="Y222" t="s">
        <v>38</v>
      </c>
      <c r="Z222" t="s">
        <v>1195</v>
      </c>
      <c r="AA222">
        <v>-79.995887999999994</v>
      </c>
      <c r="AB222">
        <v>40.440624</v>
      </c>
      <c r="AD222">
        <v>3</v>
      </c>
      <c r="AE222" t="s">
        <v>48</v>
      </c>
      <c r="AF222" t="s">
        <v>40</v>
      </c>
    </row>
    <row r="223" spans="1:37" x14ac:dyDescent="0.2">
      <c r="A223">
        <v>18663940</v>
      </c>
      <c r="B223">
        <v>2</v>
      </c>
      <c r="C223" t="s">
        <v>1198</v>
      </c>
      <c r="D223" s="1">
        <v>42165.856249999997</v>
      </c>
      <c r="E223" s="1" t="s">
        <v>1199</v>
      </c>
      <c r="F223" t="s">
        <v>904</v>
      </c>
      <c r="G223" t="s">
        <v>843</v>
      </c>
      <c r="H223">
        <v>-79.760002139999997</v>
      </c>
      <c r="I223">
        <v>40.430000309999997</v>
      </c>
      <c r="J223">
        <v>79</v>
      </c>
      <c r="K223" t="s">
        <v>40</v>
      </c>
      <c r="L223" t="s">
        <v>1200</v>
      </c>
      <c r="M223">
        <v>7</v>
      </c>
      <c r="N223">
        <v>4.5</v>
      </c>
      <c r="O223">
        <v>22550108042</v>
      </c>
      <c r="P223" t="s">
        <v>1201</v>
      </c>
      <c r="Q223">
        <v>224009461</v>
      </c>
      <c r="R223" t="s">
        <v>1202</v>
      </c>
      <c r="S223" s="1">
        <v>42217.625</v>
      </c>
      <c r="T223" s="17">
        <v>8</v>
      </c>
      <c r="U223" s="2">
        <v>1438440000000</v>
      </c>
      <c r="V223" s="2" t="s">
        <v>1203</v>
      </c>
      <c r="W223" t="s">
        <v>208</v>
      </c>
      <c r="AD223">
        <v>9</v>
      </c>
      <c r="AE223" t="s">
        <v>48</v>
      </c>
      <c r="AF223" t="s">
        <v>40</v>
      </c>
    </row>
    <row r="224" spans="1:37" x14ac:dyDescent="0.2">
      <c r="A224">
        <v>18449276</v>
      </c>
      <c r="B224">
        <v>11</v>
      </c>
      <c r="C224" t="s">
        <v>1204</v>
      </c>
      <c r="D224" s="1">
        <v>42055.95208333333</v>
      </c>
      <c r="E224" s="1" t="s">
        <v>1205</v>
      </c>
      <c r="F224" t="s">
        <v>38</v>
      </c>
      <c r="G224" t="s">
        <v>843</v>
      </c>
      <c r="H224">
        <v>-80.069999690000003</v>
      </c>
      <c r="I224">
        <v>40.439998629999998</v>
      </c>
      <c r="J224">
        <v>203</v>
      </c>
      <c r="K224" t="s">
        <v>40</v>
      </c>
      <c r="L224" t="s">
        <v>1206</v>
      </c>
      <c r="M224">
        <v>10</v>
      </c>
      <c r="N224">
        <v>4.83</v>
      </c>
      <c r="O224">
        <v>32045853038</v>
      </c>
      <c r="P224" t="s">
        <v>1207</v>
      </c>
      <c r="Q224">
        <v>224016992</v>
      </c>
      <c r="R224" t="s">
        <v>1208</v>
      </c>
      <c r="S224" s="1">
        <v>42229.770833333336</v>
      </c>
      <c r="T224" s="17">
        <v>8</v>
      </c>
      <c r="U224" s="2">
        <v>1439490000000</v>
      </c>
      <c r="V224" s="2" t="s">
        <v>1209</v>
      </c>
      <c r="W224">
        <v>23653272</v>
      </c>
      <c r="X224" t="s">
        <v>1210</v>
      </c>
      <c r="Y224" t="s">
        <v>38</v>
      </c>
      <c r="Z224" t="s">
        <v>1211</v>
      </c>
      <c r="AA224">
        <v>-80.151283000000006</v>
      </c>
      <c r="AB224">
        <v>40.441741999999998</v>
      </c>
      <c r="AD224">
        <v>4</v>
      </c>
      <c r="AE224" t="s">
        <v>48</v>
      </c>
      <c r="AF224" t="s">
        <v>40</v>
      </c>
    </row>
    <row r="225" spans="1:32" x14ac:dyDescent="0.2">
      <c r="A225">
        <v>18449276</v>
      </c>
      <c r="B225">
        <v>11</v>
      </c>
      <c r="C225" t="s">
        <v>1204</v>
      </c>
      <c r="D225" s="1">
        <v>42055.95208333333</v>
      </c>
      <c r="E225" s="1" t="s">
        <v>1205</v>
      </c>
      <c r="F225" t="s">
        <v>38</v>
      </c>
      <c r="G225" t="s">
        <v>843</v>
      </c>
      <c r="H225">
        <v>-80.069999690000003</v>
      </c>
      <c r="I225">
        <v>40.439998629999998</v>
      </c>
      <c r="J225">
        <v>203</v>
      </c>
      <c r="K225" t="s">
        <v>40</v>
      </c>
      <c r="L225" t="s">
        <v>1206</v>
      </c>
      <c r="M225">
        <v>10</v>
      </c>
      <c r="N225">
        <v>4.83</v>
      </c>
      <c r="O225">
        <v>32045853038</v>
      </c>
      <c r="P225" t="s">
        <v>1207</v>
      </c>
      <c r="Q225">
        <v>224017162</v>
      </c>
      <c r="R225" t="s">
        <v>1212</v>
      </c>
      <c r="S225" s="1">
        <v>42236.770833333336</v>
      </c>
      <c r="T225" s="17">
        <v>8</v>
      </c>
      <c r="U225" s="2">
        <v>1440100000000</v>
      </c>
      <c r="V225" s="2" t="s">
        <v>1213</v>
      </c>
      <c r="W225">
        <v>23653272</v>
      </c>
      <c r="X225" t="s">
        <v>1210</v>
      </c>
      <c r="Y225" t="s">
        <v>38</v>
      </c>
      <c r="Z225" t="s">
        <v>1211</v>
      </c>
      <c r="AA225">
        <v>-80.151283000000006</v>
      </c>
      <c r="AB225">
        <v>40.441741999999998</v>
      </c>
      <c r="AD225">
        <v>9</v>
      </c>
      <c r="AE225" t="s">
        <v>48</v>
      </c>
      <c r="AF225" t="s">
        <v>40</v>
      </c>
    </row>
    <row r="226" spans="1:32" x14ac:dyDescent="0.2">
      <c r="A226">
        <v>18449276</v>
      </c>
      <c r="B226">
        <v>11</v>
      </c>
      <c r="C226" t="s">
        <v>1204</v>
      </c>
      <c r="D226" s="1">
        <v>42055.95208333333</v>
      </c>
      <c r="E226" s="1" t="s">
        <v>1205</v>
      </c>
      <c r="F226" t="s">
        <v>38</v>
      </c>
      <c r="G226" t="s">
        <v>843</v>
      </c>
      <c r="H226">
        <v>-80.069999690000003</v>
      </c>
      <c r="I226">
        <v>40.439998629999998</v>
      </c>
      <c r="J226">
        <v>203</v>
      </c>
      <c r="K226" t="s">
        <v>40</v>
      </c>
      <c r="L226" t="s">
        <v>1206</v>
      </c>
      <c r="M226">
        <v>10</v>
      </c>
      <c r="N226">
        <v>4.83</v>
      </c>
      <c r="O226">
        <v>32045853038</v>
      </c>
      <c r="P226" t="s">
        <v>1207</v>
      </c>
      <c r="Q226">
        <v>224017195</v>
      </c>
      <c r="R226" t="s">
        <v>1214</v>
      </c>
      <c r="S226" s="1">
        <v>42243.770833333336</v>
      </c>
      <c r="T226" s="17">
        <v>8</v>
      </c>
      <c r="U226" s="2">
        <v>1440700000000</v>
      </c>
      <c r="V226" s="2" t="s">
        <v>1215</v>
      </c>
      <c r="W226">
        <v>23653272</v>
      </c>
      <c r="X226" t="s">
        <v>1210</v>
      </c>
      <c r="Y226" t="s">
        <v>38</v>
      </c>
      <c r="Z226" t="s">
        <v>1211</v>
      </c>
      <c r="AA226">
        <v>-80.151283000000006</v>
      </c>
      <c r="AB226">
        <v>40.441741999999998</v>
      </c>
      <c r="AD226">
        <v>4</v>
      </c>
      <c r="AE226" t="s">
        <v>48</v>
      </c>
      <c r="AF226" t="s">
        <v>40</v>
      </c>
    </row>
    <row r="227" spans="1:32" x14ac:dyDescent="0.2">
      <c r="A227">
        <v>18700297</v>
      </c>
      <c r="B227">
        <v>6</v>
      </c>
      <c r="C227" t="s">
        <v>1216</v>
      </c>
      <c r="D227" s="1">
        <v>42181.497916666667</v>
      </c>
      <c r="E227" s="1" t="s">
        <v>1217</v>
      </c>
      <c r="F227" t="s">
        <v>38</v>
      </c>
      <c r="G227" t="s">
        <v>58</v>
      </c>
      <c r="H227">
        <v>-79.949996949999999</v>
      </c>
      <c r="I227">
        <v>40.47000122</v>
      </c>
      <c r="J227">
        <v>26</v>
      </c>
      <c r="K227" t="s">
        <v>40</v>
      </c>
      <c r="L227" t="s">
        <v>1218</v>
      </c>
      <c r="M227">
        <v>11</v>
      </c>
      <c r="N227">
        <v>0</v>
      </c>
      <c r="O227">
        <v>21198679043</v>
      </c>
      <c r="P227" t="s">
        <v>1219</v>
      </c>
      <c r="Q227">
        <v>224022349</v>
      </c>
      <c r="R227" t="s">
        <v>1220</v>
      </c>
      <c r="S227" s="1">
        <v>42238.333333333336</v>
      </c>
      <c r="T227" s="17">
        <v>8</v>
      </c>
      <c r="U227" s="2">
        <v>1440230000000</v>
      </c>
      <c r="V227" t="s">
        <v>1221</v>
      </c>
      <c r="W227">
        <v>23973401</v>
      </c>
      <c r="X227" t="s">
        <v>1222</v>
      </c>
      <c r="Y227" t="s">
        <v>1223</v>
      </c>
      <c r="Z227" t="s">
        <v>1224</v>
      </c>
      <c r="AA227">
        <v>-80.003815000000003</v>
      </c>
      <c r="AB227">
        <v>40.433418000000003</v>
      </c>
      <c r="AD227">
        <v>7</v>
      </c>
      <c r="AE227" t="s">
        <v>48</v>
      </c>
      <c r="AF227" t="s">
        <v>40</v>
      </c>
    </row>
    <row r="228" spans="1:32" x14ac:dyDescent="0.2">
      <c r="A228">
        <v>1141992</v>
      </c>
      <c r="B228">
        <v>56</v>
      </c>
      <c r="C228" t="s">
        <v>1225</v>
      </c>
      <c r="D228" s="1">
        <v>39577.202777777777</v>
      </c>
      <c r="E228" s="1" t="s">
        <v>1226</v>
      </c>
      <c r="F228" t="s">
        <v>38</v>
      </c>
      <c r="G228" t="s">
        <v>144</v>
      </c>
      <c r="H228">
        <v>-79.980003359999998</v>
      </c>
      <c r="I228">
        <v>40.41999817</v>
      </c>
      <c r="J228">
        <v>2214</v>
      </c>
      <c r="K228" t="s">
        <v>40</v>
      </c>
      <c r="L228" t="s">
        <v>1227</v>
      </c>
      <c r="M228">
        <v>11</v>
      </c>
      <c r="N228">
        <v>4.5999999999999996</v>
      </c>
      <c r="O228" s="2">
        <v>246000000000</v>
      </c>
      <c r="P228" t="s">
        <v>1228</v>
      </c>
      <c r="Q228">
        <v>224027233</v>
      </c>
      <c r="R228" t="s">
        <v>1229</v>
      </c>
      <c r="S228" s="1">
        <v>42231.8125</v>
      </c>
      <c r="T228" s="17">
        <v>8</v>
      </c>
      <c r="U228" s="2">
        <v>1439670000000</v>
      </c>
      <c r="V228" t="s">
        <v>1230</v>
      </c>
      <c r="W228">
        <v>911421</v>
      </c>
      <c r="X228" t="s">
        <v>1231</v>
      </c>
      <c r="Y228" t="s">
        <v>38</v>
      </c>
      <c r="Z228" t="s">
        <v>1232</v>
      </c>
      <c r="AA228">
        <v>-79.957462000000007</v>
      </c>
      <c r="AB228">
        <v>40.423226999999997</v>
      </c>
      <c r="AD228">
        <v>29</v>
      </c>
      <c r="AE228" t="s">
        <v>48</v>
      </c>
      <c r="AF228" t="s">
        <v>40</v>
      </c>
    </row>
    <row r="229" spans="1:32" x14ac:dyDescent="0.2">
      <c r="A229">
        <v>1141992</v>
      </c>
      <c r="B229">
        <v>56</v>
      </c>
      <c r="C229" t="s">
        <v>1225</v>
      </c>
      <c r="D229" s="1">
        <v>39577.202777777777</v>
      </c>
      <c r="E229" s="1" t="s">
        <v>1226</v>
      </c>
      <c r="F229" t="s">
        <v>38</v>
      </c>
      <c r="G229" t="s">
        <v>144</v>
      </c>
      <c r="H229">
        <v>-79.980003359999998</v>
      </c>
      <c r="I229">
        <v>40.41999817</v>
      </c>
      <c r="J229">
        <v>2214</v>
      </c>
      <c r="K229" t="s">
        <v>40</v>
      </c>
      <c r="L229" t="s">
        <v>1227</v>
      </c>
      <c r="M229">
        <v>11</v>
      </c>
      <c r="N229">
        <v>4.5999999999999996</v>
      </c>
      <c r="O229" s="2">
        <v>246000000000</v>
      </c>
      <c r="P229" t="s">
        <v>1228</v>
      </c>
      <c r="Q229">
        <v>224032167</v>
      </c>
      <c r="R229" t="s">
        <v>1233</v>
      </c>
      <c r="S229" s="1">
        <v>42237.802083333336</v>
      </c>
      <c r="T229" s="17">
        <v>8</v>
      </c>
      <c r="U229" s="2">
        <v>1440180000000</v>
      </c>
      <c r="V229" s="2" t="s">
        <v>1234</v>
      </c>
      <c r="W229">
        <v>852775</v>
      </c>
      <c r="X229" t="s">
        <v>1235</v>
      </c>
      <c r="Y229" t="s">
        <v>38</v>
      </c>
      <c r="Z229" t="s">
        <v>1236</v>
      </c>
      <c r="AA229">
        <v>-80.003710999999996</v>
      </c>
      <c r="AB229">
        <v>40.432541999999998</v>
      </c>
      <c r="AD229">
        <v>17</v>
      </c>
      <c r="AE229" t="s">
        <v>48</v>
      </c>
      <c r="AF229" t="s">
        <v>40</v>
      </c>
    </row>
    <row r="230" spans="1:32" x14ac:dyDescent="0.2">
      <c r="A230">
        <v>14815192</v>
      </c>
      <c r="B230">
        <v>37</v>
      </c>
      <c r="C230" t="s">
        <v>1237</v>
      </c>
      <c r="D230" s="1">
        <v>41792.03125</v>
      </c>
      <c r="E230" s="1" t="s">
        <v>1238</v>
      </c>
      <c r="F230" t="s">
        <v>38</v>
      </c>
      <c r="G230" t="s">
        <v>144</v>
      </c>
      <c r="H230">
        <v>-79.930000309999997</v>
      </c>
      <c r="I230">
        <v>40.450000760000002</v>
      </c>
      <c r="J230">
        <v>1081</v>
      </c>
      <c r="K230" t="s">
        <v>40</v>
      </c>
      <c r="L230" t="s">
        <v>1239</v>
      </c>
      <c r="M230">
        <v>14</v>
      </c>
      <c r="N230">
        <v>4.79</v>
      </c>
      <c r="O230">
        <v>54848616033</v>
      </c>
      <c r="P230" t="s">
        <v>1240</v>
      </c>
      <c r="Q230">
        <v>224035182</v>
      </c>
      <c r="R230" t="s">
        <v>1241</v>
      </c>
      <c r="S230" s="1">
        <v>42239.5</v>
      </c>
      <c r="T230" s="17">
        <v>8</v>
      </c>
      <c r="U230" s="2">
        <v>1440330000000</v>
      </c>
      <c r="V230" s="2" t="s">
        <v>1242</v>
      </c>
      <c r="W230">
        <v>15264082</v>
      </c>
      <c r="X230" t="s">
        <v>1243</v>
      </c>
      <c r="Y230" t="s">
        <v>38</v>
      </c>
      <c r="Z230" t="s">
        <v>1244</v>
      </c>
      <c r="AA230">
        <v>-79.942161999999996</v>
      </c>
      <c r="AB230">
        <v>40.431980000000003</v>
      </c>
      <c r="AD230">
        <v>25</v>
      </c>
      <c r="AE230" t="s">
        <v>48</v>
      </c>
      <c r="AF230" t="s">
        <v>40</v>
      </c>
    </row>
    <row r="231" spans="1:32" x14ac:dyDescent="0.2">
      <c r="A231">
        <v>8404922</v>
      </c>
      <c r="B231">
        <v>21</v>
      </c>
      <c r="C231" t="s">
        <v>1245</v>
      </c>
      <c r="D231" s="1">
        <v>41402.836805555555</v>
      </c>
      <c r="E231" t="s">
        <v>1246</v>
      </c>
      <c r="F231" t="s">
        <v>38</v>
      </c>
      <c r="G231" t="s">
        <v>135</v>
      </c>
      <c r="H231">
        <v>-79.910003660000001</v>
      </c>
      <c r="I231">
        <v>40.450000760000002</v>
      </c>
      <c r="J231">
        <v>296</v>
      </c>
      <c r="K231" t="s">
        <v>40</v>
      </c>
      <c r="L231" t="s">
        <v>1247</v>
      </c>
      <c r="M231">
        <v>12</v>
      </c>
      <c r="N231">
        <v>4.55</v>
      </c>
      <c r="O231">
        <v>88474979028</v>
      </c>
      <c r="P231" t="s">
        <v>1248</v>
      </c>
      <c r="Q231">
        <v>224037299</v>
      </c>
      <c r="R231" t="s">
        <v>1249</v>
      </c>
      <c r="S231" s="1">
        <v>42224.791666666664</v>
      </c>
      <c r="T231" s="17">
        <v>8</v>
      </c>
      <c r="U231" s="2">
        <v>1439060000000</v>
      </c>
      <c r="V231" s="2" t="s">
        <v>1250</v>
      </c>
      <c r="W231">
        <v>13375122</v>
      </c>
      <c r="X231" t="s">
        <v>1251</v>
      </c>
      <c r="Y231" t="s">
        <v>38</v>
      </c>
      <c r="Z231" t="s">
        <v>1252</v>
      </c>
      <c r="AA231">
        <v>-79.925606000000002</v>
      </c>
      <c r="AB231">
        <v>40.459620999999999</v>
      </c>
      <c r="AC231">
        <v>8</v>
      </c>
      <c r="AD231">
        <v>8</v>
      </c>
      <c r="AE231" t="s">
        <v>48</v>
      </c>
      <c r="AF231" t="s">
        <v>40</v>
      </c>
    </row>
    <row r="232" spans="1:32" x14ac:dyDescent="0.2">
      <c r="A232">
        <v>8404922</v>
      </c>
      <c r="B232">
        <v>21</v>
      </c>
      <c r="C232" t="s">
        <v>1245</v>
      </c>
      <c r="D232" s="1">
        <v>41402.836805555555</v>
      </c>
      <c r="E232" t="s">
        <v>1246</v>
      </c>
      <c r="F232" t="s">
        <v>38</v>
      </c>
      <c r="G232" t="s">
        <v>135</v>
      </c>
      <c r="H232">
        <v>-79.910003660000001</v>
      </c>
      <c r="I232">
        <v>40.450000760000002</v>
      </c>
      <c r="J232">
        <v>296</v>
      </c>
      <c r="K232" t="s">
        <v>40</v>
      </c>
      <c r="L232" t="s">
        <v>1247</v>
      </c>
      <c r="M232">
        <v>12</v>
      </c>
      <c r="N232">
        <v>4.55</v>
      </c>
      <c r="O232">
        <v>88474979028</v>
      </c>
      <c r="P232" t="s">
        <v>1248</v>
      </c>
      <c r="Q232">
        <v>224037648</v>
      </c>
      <c r="R232" t="s">
        <v>1253</v>
      </c>
      <c r="S232" s="1">
        <v>42226.791666666664</v>
      </c>
      <c r="T232" s="17">
        <v>8</v>
      </c>
      <c r="U232" s="2">
        <v>1439230000000</v>
      </c>
      <c r="V232" s="2" t="s">
        <v>1254</v>
      </c>
      <c r="W232" t="s">
        <v>208</v>
      </c>
      <c r="AC232">
        <v>8</v>
      </c>
      <c r="AD232">
        <v>8</v>
      </c>
      <c r="AE232" t="s">
        <v>48</v>
      </c>
      <c r="AF232" t="s">
        <v>40</v>
      </c>
    </row>
    <row r="233" spans="1:32" x14ac:dyDescent="0.2">
      <c r="A233">
        <v>1318900</v>
      </c>
      <c r="B233">
        <v>69</v>
      </c>
      <c r="C233" t="s">
        <v>79</v>
      </c>
      <c r="D233" s="1">
        <v>39763.069444444445</v>
      </c>
      <c r="E233" s="1" t="s">
        <v>80</v>
      </c>
      <c r="F233" t="s">
        <v>38</v>
      </c>
      <c r="G233" t="s">
        <v>81</v>
      </c>
      <c r="H233">
        <v>-79.949996949999999</v>
      </c>
      <c r="I233">
        <v>40.439998629999998</v>
      </c>
      <c r="J233">
        <v>4132</v>
      </c>
      <c r="K233" t="s">
        <v>40</v>
      </c>
      <c r="L233" t="s">
        <v>82</v>
      </c>
      <c r="M233">
        <v>5</v>
      </c>
      <c r="N233">
        <v>4.71</v>
      </c>
      <c r="O233" s="2">
        <v>230000000000</v>
      </c>
      <c r="P233" t="s">
        <v>83</v>
      </c>
      <c r="Q233">
        <v>224037942</v>
      </c>
      <c r="R233" t="s">
        <v>1255</v>
      </c>
      <c r="S233" s="1">
        <v>42259.791666666664</v>
      </c>
      <c r="T233" s="17">
        <v>9</v>
      </c>
      <c r="U233" s="2">
        <v>1442080000000</v>
      </c>
      <c r="V233" s="2" t="s">
        <v>1256</v>
      </c>
      <c r="W233">
        <v>24024710</v>
      </c>
      <c r="X233" t="s">
        <v>1257</v>
      </c>
      <c r="Y233" t="s">
        <v>38</v>
      </c>
      <c r="Z233" t="s">
        <v>1258</v>
      </c>
      <c r="AA233">
        <v>-80.010581999999999</v>
      </c>
      <c r="AB233">
        <v>40.454731000000002</v>
      </c>
      <c r="AD233">
        <v>34</v>
      </c>
      <c r="AE233" t="s">
        <v>48</v>
      </c>
      <c r="AF233" t="s">
        <v>40</v>
      </c>
    </row>
    <row r="234" spans="1:32" x14ac:dyDescent="0.2">
      <c r="A234">
        <v>1756412</v>
      </c>
      <c r="B234">
        <v>597</v>
      </c>
      <c r="C234" t="s">
        <v>263</v>
      </c>
      <c r="D234" s="1">
        <v>40543.177083333336</v>
      </c>
      <c r="E234" s="1" t="s">
        <v>264</v>
      </c>
      <c r="F234" t="s">
        <v>38</v>
      </c>
      <c r="G234" t="s">
        <v>144</v>
      </c>
      <c r="H234">
        <v>-79.989997860000003</v>
      </c>
      <c r="I234">
        <v>40.450000760000002</v>
      </c>
      <c r="J234">
        <v>10357</v>
      </c>
      <c r="K234" t="s">
        <v>40</v>
      </c>
      <c r="L234" t="s">
        <v>265</v>
      </c>
      <c r="M234">
        <v>16</v>
      </c>
      <c r="N234">
        <v>4.53</v>
      </c>
      <c r="O234" s="2">
        <v>163000000000</v>
      </c>
      <c r="P234" t="s">
        <v>266</v>
      </c>
      <c r="Q234">
        <v>224038722</v>
      </c>
      <c r="R234" t="s">
        <v>1259</v>
      </c>
      <c r="S234" s="1">
        <v>42218.666666666664</v>
      </c>
      <c r="T234" s="17">
        <v>8</v>
      </c>
      <c r="U234" s="2">
        <v>1438530000000</v>
      </c>
      <c r="V234" t="s">
        <v>1260</v>
      </c>
      <c r="W234">
        <v>945930</v>
      </c>
      <c r="X234" t="s">
        <v>1261</v>
      </c>
      <c r="Y234" t="s">
        <v>1262</v>
      </c>
      <c r="Z234" t="s">
        <v>1263</v>
      </c>
      <c r="AA234">
        <v>-79.802685999999994</v>
      </c>
      <c r="AB234">
        <v>40.175530999999999</v>
      </c>
      <c r="AD234">
        <v>7</v>
      </c>
      <c r="AE234" t="s">
        <v>48</v>
      </c>
      <c r="AF234" t="s">
        <v>40</v>
      </c>
    </row>
    <row r="235" spans="1:32" x14ac:dyDescent="0.2">
      <c r="A235">
        <v>1756412</v>
      </c>
      <c r="B235">
        <v>597</v>
      </c>
      <c r="C235" t="s">
        <v>263</v>
      </c>
      <c r="D235" s="1">
        <v>40543.177083333336</v>
      </c>
      <c r="E235" s="1" t="s">
        <v>264</v>
      </c>
      <c r="F235" t="s">
        <v>38</v>
      </c>
      <c r="G235" t="s">
        <v>144</v>
      </c>
      <c r="H235">
        <v>-79.989997860000003</v>
      </c>
      <c r="I235">
        <v>40.450000760000002</v>
      </c>
      <c r="J235">
        <v>10357</v>
      </c>
      <c r="K235" t="s">
        <v>40</v>
      </c>
      <c r="L235" t="s">
        <v>265</v>
      </c>
      <c r="M235">
        <v>16</v>
      </c>
      <c r="N235">
        <v>4.53</v>
      </c>
      <c r="O235" s="2">
        <v>163000000000</v>
      </c>
      <c r="P235" t="s">
        <v>266</v>
      </c>
      <c r="Q235">
        <v>224041463</v>
      </c>
      <c r="R235" t="s">
        <v>1264</v>
      </c>
      <c r="S235" s="1">
        <v>42217.5</v>
      </c>
      <c r="T235" s="17">
        <v>8</v>
      </c>
      <c r="U235" s="2">
        <v>1438430000000</v>
      </c>
      <c r="V235" s="2" t="s">
        <v>1265</v>
      </c>
      <c r="W235">
        <v>23974939</v>
      </c>
      <c r="X235" t="s">
        <v>1266</v>
      </c>
      <c r="Y235" t="s">
        <v>38</v>
      </c>
      <c r="Z235" t="s">
        <v>1267</v>
      </c>
      <c r="AA235">
        <v>-79.926413999999994</v>
      </c>
      <c r="AB235">
        <v>40.460835000000003</v>
      </c>
      <c r="AD235">
        <v>5</v>
      </c>
      <c r="AE235" t="s">
        <v>48</v>
      </c>
      <c r="AF235" t="s">
        <v>40</v>
      </c>
    </row>
    <row r="236" spans="1:32" x14ac:dyDescent="0.2">
      <c r="A236">
        <v>1756412</v>
      </c>
      <c r="B236">
        <v>597</v>
      </c>
      <c r="C236" t="s">
        <v>263</v>
      </c>
      <c r="D236" s="1">
        <v>40543.177083333336</v>
      </c>
      <c r="E236" s="1" t="s">
        <v>264</v>
      </c>
      <c r="F236" t="s">
        <v>38</v>
      </c>
      <c r="G236" t="s">
        <v>144</v>
      </c>
      <c r="H236">
        <v>-79.989997860000003</v>
      </c>
      <c r="I236">
        <v>40.450000760000002</v>
      </c>
      <c r="J236">
        <v>10357</v>
      </c>
      <c r="K236" t="s">
        <v>40</v>
      </c>
      <c r="L236" t="s">
        <v>265</v>
      </c>
      <c r="M236">
        <v>16</v>
      </c>
      <c r="N236">
        <v>4.53</v>
      </c>
      <c r="O236" s="2">
        <v>163000000000</v>
      </c>
      <c r="P236" t="s">
        <v>266</v>
      </c>
      <c r="Q236">
        <v>224043472</v>
      </c>
      <c r="R236" t="s">
        <v>1268</v>
      </c>
      <c r="S236" s="1">
        <v>42226.791666666664</v>
      </c>
      <c r="T236" s="17">
        <v>8</v>
      </c>
      <c r="U236" s="2">
        <v>1439230000000</v>
      </c>
      <c r="V236" s="2" t="s">
        <v>1269</v>
      </c>
      <c r="W236">
        <v>17316662</v>
      </c>
      <c r="X236" t="s">
        <v>1270</v>
      </c>
      <c r="Y236" t="s">
        <v>38</v>
      </c>
      <c r="Z236" t="s">
        <v>1271</v>
      </c>
      <c r="AA236">
        <v>-80.017593000000005</v>
      </c>
      <c r="AB236">
        <v>40.446013999999998</v>
      </c>
      <c r="AD236">
        <v>6</v>
      </c>
      <c r="AE236" t="s">
        <v>48</v>
      </c>
      <c r="AF236" t="s">
        <v>40</v>
      </c>
    </row>
    <row r="237" spans="1:32" x14ac:dyDescent="0.2">
      <c r="A237">
        <v>3113672</v>
      </c>
      <c r="B237">
        <v>12</v>
      </c>
      <c r="C237" t="s">
        <v>341</v>
      </c>
      <c r="D237" s="1">
        <v>40924.699305555558</v>
      </c>
      <c r="E237" s="1" t="s">
        <v>332</v>
      </c>
      <c r="F237" t="s">
        <v>200</v>
      </c>
      <c r="G237" t="s">
        <v>333</v>
      </c>
      <c r="H237">
        <v>-80.040000919999997</v>
      </c>
      <c r="I237">
        <v>40.319999690000003</v>
      </c>
      <c r="J237">
        <v>701</v>
      </c>
      <c r="K237" t="s">
        <v>181</v>
      </c>
      <c r="L237" t="s">
        <v>334</v>
      </c>
      <c r="M237">
        <v>4</v>
      </c>
      <c r="N237">
        <v>4.8499999999999996</v>
      </c>
      <c r="O237" s="2">
        <v>130000000000</v>
      </c>
      <c r="P237" t="s">
        <v>335</v>
      </c>
      <c r="Q237">
        <v>224044455</v>
      </c>
      <c r="R237" t="s">
        <v>1272</v>
      </c>
      <c r="S237" s="1">
        <v>42245.5625</v>
      </c>
      <c r="T237" s="17">
        <v>8</v>
      </c>
      <c r="U237" s="2">
        <v>1440860000000</v>
      </c>
      <c r="V237" s="2" t="s">
        <v>1273</v>
      </c>
      <c r="W237">
        <v>8602502</v>
      </c>
      <c r="X237" t="s">
        <v>1274</v>
      </c>
      <c r="Y237" t="s">
        <v>38</v>
      </c>
      <c r="Z237" t="s">
        <v>166</v>
      </c>
      <c r="AA237">
        <v>-80.050346000000005</v>
      </c>
      <c r="AB237">
        <v>40.357605</v>
      </c>
      <c r="AD237">
        <v>13</v>
      </c>
      <c r="AE237" t="s">
        <v>48</v>
      </c>
      <c r="AF237" t="s">
        <v>181</v>
      </c>
    </row>
    <row r="238" spans="1:32" x14ac:dyDescent="0.2">
      <c r="A238">
        <v>8741792</v>
      </c>
      <c r="B238">
        <v>5</v>
      </c>
      <c r="C238" t="s">
        <v>475</v>
      </c>
      <c r="D238" s="1">
        <v>41427.114583333336</v>
      </c>
      <c r="E238" s="1" t="s">
        <v>476</v>
      </c>
      <c r="F238" t="s">
        <v>38</v>
      </c>
      <c r="G238" t="s">
        <v>477</v>
      </c>
      <c r="H238">
        <v>-79.91999817</v>
      </c>
      <c r="I238">
        <v>40.430000309999997</v>
      </c>
      <c r="J238">
        <v>208</v>
      </c>
      <c r="K238" t="s">
        <v>40</v>
      </c>
      <c r="L238" t="s">
        <v>478</v>
      </c>
      <c r="M238">
        <v>7</v>
      </c>
      <c r="N238">
        <v>4.9400000000000004</v>
      </c>
      <c r="O238">
        <v>86377379029</v>
      </c>
      <c r="P238" t="s">
        <v>479</v>
      </c>
      <c r="Q238">
        <v>224044602</v>
      </c>
      <c r="R238" t="s">
        <v>1275</v>
      </c>
      <c r="S238" s="1">
        <v>42238.75</v>
      </c>
      <c r="T238" s="17">
        <v>8</v>
      </c>
      <c r="U238" s="2">
        <v>1440270000000</v>
      </c>
      <c r="V238" s="2" t="s">
        <v>1276</v>
      </c>
      <c r="W238">
        <v>16710822</v>
      </c>
      <c r="X238" t="s">
        <v>1277</v>
      </c>
      <c r="Y238" t="s">
        <v>38</v>
      </c>
      <c r="Z238" t="s">
        <v>1278</v>
      </c>
      <c r="AA238">
        <v>-79.923264000000003</v>
      </c>
      <c r="AB238">
        <v>40.435859999999998</v>
      </c>
      <c r="AD238">
        <v>16</v>
      </c>
      <c r="AE238" t="s">
        <v>48</v>
      </c>
      <c r="AF238" t="s">
        <v>40</v>
      </c>
    </row>
    <row r="239" spans="1:32" x14ac:dyDescent="0.2">
      <c r="A239">
        <v>1318900</v>
      </c>
      <c r="B239">
        <v>69</v>
      </c>
      <c r="C239" t="s">
        <v>79</v>
      </c>
      <c r="D239" s="1">
        <v>39763.069444444445</v>
      </c>
      <c r="E239" s="1" t="s">
        <v>80</v>
      </c>
      <c r="F239" t="s">
        <v>38</v>
      </c>
      <c r="G239" t="s">
        <v>81</v>
      </c>
      <c r="H239">
        <v>-79.949996949999999</v>
      </c>
      <c r="I239">
        <v>40.439998629999998</v>
      </c>
      <c r="J239">
        <v>4132</v>
      </c>
      <c r="K239" t="s">
        <v>40</v>
      </c>
      <c r="L239" t="s">
        <v>82</v>
      </c>
      <c r="M239">
        <v>5</v>
      </c>
      <c r="N239">
        <v>4.71</v>
      </c>
      <c r="O239" s="2">
        <v>230000000000</v>
      </c>
      <c r="P239" t="s">
        <v>83</v>
      </c>
      <c r="Q239">
        <v>224047412</v>
      </c>
      <c r="R239" t="s">
        <v>1279</v>
      </c>
      <c r="S239" s="1">
        <v>42241.770833333336</v>
      </c>
      <c r="T239" s="17">
        <v>8</v>
      </c>
      <c r="U239" s="2">
        <v>1440530000000</v>
      </c>
      <c r="V239" s="2" t="s">
        <v>1280</v>
      </c>
      <c r="W239">
        <v>674836</v>
      </c>
      <c r="X239" t="s">
        <v>190</v>
      </c>
      <c r="Y239" t="s">
        <v>38</v>
      </c>
      <c r="Z239" t="s">
        <v>191</v>
      </c>
      <c r="AA239">
        <v>-79.999229999999997</v>
      </c>
      <c r="AB239">
        <v>40.442610000000002</v>
      </c>
      <c r="AD239">
        <v>7</v>
      </c>
      <c r="AE239" t="s">
        <v>48</v>
      </c>
      <c r="AF239" t="s">
        <v>40</v>
      </c>
    </row>
    <row r="240" spans="1:32" x14ac:dyDescent="0.2">
      <c r="A240">
        <v>16942182</v>
      </c>
      <c r="B240">
        <v>17</v>
      </c>
      <c r="C240" t="s">
        <v>645</v>
      </c>
      <c r="D240" s="1">
        <v>41893.853472222225</v>
      </c>
      <c r="E240" s="1" t="s">
        <v>646</v>
      </c>
      <c r="F240" t="s">
        <v>408</v>
      </c>
      <c r="G240" t="s">
        <v>144</v>
      </c>
      <c r="H240">
        <v>-79.61000061</v>
      </c>
      <c r="I240">
        <v>40.33000183</v>
      </c>
      <c r="J240">
        <v>35</v>
      </c>
      <c r="K240" t="s">
        <v>181</v>
      </c>
      <c r="L240" t="s">
        <v>647</v>
      </c>
      <c r="M240">
        <v>12</v>
      </c>
      <c r="N240">
        <v>4.91</v>
      </c>
      <c r="O240">
        <v>46051130035</v>
      </c>
      <c r="P240" t="s">
        <v>410</v>
      </c>
      <c r="Q240">
        <v>224048853</v>
      </c>
      <c r="R240" t="s">
        <v>1281</v>
      </c>
      <c r="S240" s="1">
        <v>42218.791666666664</v>
      </c>
      <c r="T240" s="17">
        <v>8</v>
      </c>
      <c r="U240" s="2">
        <v>1438540000000</v>
      </c>
      <c r="V240" t="s">
        <v>1282</v>
      </c>
      <c r="W240">
        <v>23558994</v>
      </c>
      <c r="X240" t="s">
        <v>1283</v>
      </c>
      <c r="Y240" t="s">
        <v>737</v>
      </c>
      <c r="Z240" t="s">
        <v>1284</v>
      </c>
      <c r="AA240">
        <v>-79.576874000000004</v>
      </c>
      <c r="AB240">
        <v>40.305053999999998</v>
      </c>
      <c r="AD240">
        <v>5</v>
      </c>
      <c r="AE240" t="s">
        <v>48</v>
      </c>
      <c r="AF240" t="s">
        <v>181</v>
      </c>
    </row>
    <row r="241" spans="1:37" x14ac:dyDescent="0.2">
      <c r="A241">
        <v>1558723</v>
      </c>
      <c r="B241">
        <v>13</v>
      </c>
      <c r="C241" t="s">
        <v>1285</v>
      </c>
      <c r="D241" s="1">
        <v>40135.672222222223</v>
      </c>
      <c r="E241" t="s">
        <v>1286</v>
      </c>
      <c r="F241" t="s">
        <v>38</v>
      </c>
      <c r="G241" t="s">
        <v>144</v>
      </c>
      <c r="H241">
        <v>-80.040000919999997</v>
      </c>
      <c r="I241">
        <v>40.549999239999998</v>
      </c>
      <c r="J241">
        <v>1145</v>
      </c>
      <c r="K241" t="s">
        <v>40</v>
      </c>
      <c r="L241" t="s">
        <v>1287</v>
      </c>
      <c r="M241">
        <v>1</v>
      </c>
      <c r="N241">
        <v>4.6900000000000004</v>
      </c>
      <c r="O241" s="2">
        <v>198000000000</v>
      </c>
      <c r="P241" t="s">
        <v>1288</v>
      </c>
      <c r="Q241">
        <v>224054799</v>
      </c>
      <c r="R241" t="s">
        <v>1289</v>
      </c>
      <c r="S241" s="1">
        <v>42221.75</v>
      </c>
      <c r="T241" s="17">
        <v>8</v>
      </c>
      <c r="U241" s="2">
        <v>1438800000000</v>
      </c>
      <c r="V241" s="2" t="s">
        <v>1290</v>
      </c>
      <c r="W241">
        <v>14757012</v>
      </c>
      <c r="X241" t="s">
        <v>1291</v>
      </c>
      <c r="Y241" t="s">
        <v>619</v>
      </c>
      <c r="Z241" t="s">
        <v>1292</v>
      </c>
      <c r="AA241">
        <v>-80.110054000000005</v>
      </c>
      <c r="AB241">
        <v>40.356181999999997</v>
      </c>
      <c r="AD241">
        <v>16</v>
      </c>
      <c r="AE241" t="s">
        <v>48</v>
      </c>
      <c r="AF241" t="s">
        <v>40</v>
      </c>
    </row>
    <row r="242" spans="1:37" x14ac:dyDescent="0.2">
      <c r="A242">
        <v>18468154</v>
      </c>
      <c r="B242">
        <v>5</v>
      </c>
      <c r="C242" t="s">
        <v>1293</v>
      </c>
      <c r="D242" s="1">
        <v>42064.018750000003</v>
      </c>
      <c r="E242" s="1" t="s">
        <v>1294</v>
      </c>
      <c r="F242" t="s">
        <v>38</v>
      </c>
      <c r="G242" t="s">
        <v>532</v>
      </c>
      <c r="H242">
        <v>-79.91999817</v>
      </c>
      <c r="I242">
        <v>40.430000309999997</v>
      </c>
      <c r="J242">
        <v>43</v>
      </c>
      <c r="K242" t="s">
        <v>40</v>
      </c>
      <c r="L242" t="s">
        <v>1295</v>
      </c>
      <c r="M242">
        <v>13</v>
      </c>
      <c r="N242">
        <v>5</v>
      </c>
      <c r="O242">
        <v>31348893038</v>
      </c>
      <c r="P242" t="s">
        <v>1296</v>
      </c>
      <c r="Q242">
        <v>224055007</v>
      </c>
      <c r="R242" t="s">
        <v>1297</v>
      </c>
      <c r="S242" s="1">
        <v>42232.541666666664</v>
      </c>
      <c r="T242" s="17">
        <v>8</v>
      </c>
      <c r="U242" s="2">
        <v>1439730000000</v>
      </c>
      <c r="V242" s="2" t="s">
        <v>1298</v>
      </c>
      <c r="W242">
        <v>14181172</v>
      </c>
      <c r="X242" t="s">
        <v>1299</v>
      </c>
      <c r="Y242" t="s">
        <v>38</v>
      </c>
      <c r="Z242" t="s">
        <v>1300</v>
      </c>
      <c r="AA242">
        <v>-79.922545999999997</v>
      </c>
      <c r="AB242">
        <v>40.438122</v>
      </c>
      <c r="AD242">
        <v>3</v>
      </c>
      <c r="AE242" t="s">
        <v>48</v>
      </c>
      <c r="AF242" t="s">
        <v>40</v>
      </c>
    </row>
    <row r="243" spans="1:37" x14ac:dyDescent="0.2">
      <c r="A243">
        <v>1519036</v>
      </c>
      <c r="B243">
        <v>33</v>
      </c>
      <c r="C243" t="s">
        <v>1114</v>
      </c>
      <c r="D243" s="1">
        <v>40062.674305555556</v>
      </c>
      <c r="E243" s="1" t="s">
        <v>1115</v>
      </c>
      <c r="F243" t="s">
        <v>38</v>
      </c>
      <c r="G243" t="s">
        <v>1116</v>
      </c>
      <c r="H243">
        <v>-79.980003359999998</v>
      </c>
      <c r="I243">
        <v>40.450000760000002</v>
      </c>
      <c r="J243">
        <v>117</v>
      </c>
      <c r="K243" t="s">
        <v>40</v>
      </c>
      <c r="L243" t="s">
        <v>1117</v>
      </c>
      <c r="M243">
        <v>15</v>
      </c>
      <c r="N243">
        <v>4.6100000000000003</v>
      </c>
      <c r="O243" s="2">
        <v>204000000000</v>
      </c>
      <c r="P243" t="s">
        <v>1118</v>
      </c>
      <c r="Q243">
        <v>224064004</v>
      </c>
      <c r="R243" t="s">
        <v>1301</v>
      </c>
      <c r="S243" s="1">
        <v>42217.791666666664</v>
      </c>
      <c r="T243" s="17">
        <v>8</v>
      </c>
      <c r="U243" s="2">
        <v>1438460000000</v>
      </c>
      <c r="V243" s="2" t="s">
        <v>1302</v>
      </c>
      <c r="W243">
        <v>10137112</v>
      </c>
      <c r="X243" t="s">
        <v>1194</v>
      </c>
      <c r="Y243" t="s">
        <v>38</v>
      </c>
      <c r="Z243" t="s">
        <v>1195</v>
      </c>
      <c r="AA243">
        <v>-79.995887999999994</v>
      </c>
      <c r="AB243">
        <v>40.440624</v>
      </c>
      <c r="AD243">
        <v>9</v>
      </c>
      <c r="AE243" t="s">
        <v>48</v>
      </c>
      <c r="AF243" t="s">
        <v>40</v>
      </c>
    </row>
    <row r="244" spans="1:37" x14ac:dyDescent="0.2">
      <c r="A244">
        <v>18727432</v>
      </c>
      <c r="B244">
        <v>2</v>
      </c>
      <c r="C244" t="s">
        <v>1303</v>
      </c>
      <c r="D244" s="1">
        <v>42193.586805555555</v>
      </c>
      <c r="E244" t="s">
        <v>1304</v>
      </c>
      <c r="F244" t="s">
        <v>1305</v>
      </c>
      <c r="G244" t="s">
        <v>39</v>
      </c>
      <c r="H244">
        <v>-79.809997559999999</v>
      </c>
      <c r="I244">
        <v>40.33000183</v>
      </c>
      <c r="J244">
        <v>97</v>
      </c>
      <c r="K244" t="s">
        <v>40</v>
      </c>
      <c r="L244" t="s">
        <v>1306</v>
      </c>
      <c r="M244">
        <v>11</v>
      </c>
      <c r="N244">
        <v>0</v>
      </c>
      <c r="O244">
        <v>20154194608</v>
      </c>
      <c r="P244" t="s">
        <v>1041</v>
      </c>
      <c r="Q244">
        <v>224071825</v>
      </c>
      <c r="R244" t="s">
        <v>1307</v>
      </c>
      <c r="S244" s="1">
        <v>42226.791666666664</v>
      </c>
      <c r="T244" s="17">
        <v>8</v>
      </c>
      <c r="U244" s="2">
        <v>1439230000000</v>
      </c>
      <c r="V244" t="s">
        <v>1308</v>
      </c>
      <c r="W244">
        <v>23958116</v>
      </c>
      <c r="X244" t="s">
        <v>1309</v>
      </c>
      <c r="Y244" t="s">
        <v>1305</v>
      </c>
      <c r="Z244" t="s">
        <v>1310</v>
      </c>
      <c r="AA244">
        <v>0</v>
      </c>
      <c r="AB244">
        <v>0</v>
      </c>
      <c r="AD244">
        <v>4</v>
      </c>
      <c r="AE244" t="s">
        <v>48</v>
      </c>
      <c r="AF244" t="s">
        <v>40</v>
      </c>
    </row>
    <row r="245" spans="1:37" x14ac:dyDescent="0.2">
      <c r="A245">
        <v>1519036</v>
      </c>
      <c r="B245">
        <v>33</v>
      </c>
      <c r="C245" t="s">
        <v>1114</v>
      </c>
      <c r="D245" s="1">
        <v>40062.674305555556</v>
      </c>
      <c r="E245" s="1" t="s">
        <v>1115</v>
      </c>
      <c r="F245" t="s">
        <v>38</v>
      </c>
      <c r="G245" t="s">
        <v>1116</v>
      </c>
      <c r="H245">
        <v>-79.980003359999998</v>
      </c>
      <c r="I245">
        <v>40.450000760000002</v>
      </c>
      <c r="J245">
        <v>117</v>
      </c>
      <c r="K245" t="s">
        <v>40</v>
      </c>
      <c r="L245" t="s">
        <v>1117</v>
      </c>
      <c r="M245">
        <v>15</v>
      </c>
      <c r="N245">
        <v>4.6100000000000003</v>
      </c>
      <c r="O245" s="2">
        <v>204000000000</v>
      </c>
      <c r="P245" t="s">
        <v>1118</v>
      </c>
      <c r="Q245">
        <v>224072582</v>
      </c>
      <c r="R245" t="s">
        <v>1311</v>
      </c>
      <c r="S245" s="1">
        <v>42238.375</v>
      </c>
      <c r="T245" s="17">
        <v>8</v>
      </c>
      <c r="U245" s="2">
        <v>1440230000000</v>
      </c>
      <c r="V245" s="2" t="s">
        <v>1312</v>
      </c>
      <c r="W245" t="s">
        <v>208</v>
      </c>
      <c r="AD245">
        <v>11</v>
      </c>
      <c r="AE245" t="s">
        <v>48</v>
      </c>
      <c r="AF245" t="s">
        <v>40</v>
      </c>
      <c r="AG245">
        <v>5</v>
      </c>
      <c r="AH245" t="s">
        <v>49</v>
      </c>
      <c r="AI245" t="s">
        <v>1313</v>
      </c>
      <c r="AJ245">
        <v>0</v>
      </c>
      <c r="AK245" t="s">
        <v>51</v>
      </c>
    </row>
    <row r="246" spans="1:37" x14ac:dyDescent="0.2">
      <c r="A246">
        <v>18363436</v>
      </c>
      <c r="B246">
        <v>25</v>
      </c>
      <c r="C246" t="s">
        <v>612</v>
      </c>
      <c r="D246" s="1">
        <v>42025.758333333331</v>
      </c>
      <c r="E246" s="1" t="s">
        <v>613</v>
      </c>
      <c r="F246" t="s">
        <v>90</v>
      </c>
      <c r="G246" t="s">
        <v>333</v>
      </c>
      <c r="H246">
        <v>-80.089996339999999</v>
      </c>
      <c r="I246">
        <v>40.409999849999998</v>
      </c>
      <c r="J246">
        <v>187</v>
      </c>
      <c r="K246" t="s">
        <v>181</v>
      </c>
      <c r="L246" t="s">
        <v>614</v>
      </c>
      <c r="M246">
        <v>10</v>
      </c>
      <c r="N246">
        <v>4.9400000000000004</v>
      </c>
      <c r="O246">
        <v>34654585037</v>
      </c>
      <c r="P246" t="s">
        <v>615</v>
      </c>
      <c r="Q246">
        <v>224072699</v>
      </c>
      <c r="R246" t="s">
        <v>1314</v>
      </c>
      <c r="S246" s="1">
        <v>42233.770833333336</v>
      </c>
      <c r="T246" s="17">
        <v>8</v>
      </c>
      <c r="U246" s="2">
        <v>1439840000000</v>
      </c>
      <c r="V246" s="2" t="s">
        <v>1315</v>
      </c>
      <c r="W246">
        <v>1054771</v>
      </c>
      <c r="X246" t="s">
        <v>1316</v>
      </c>
      <c r="Y246" t="s">
        <v>1317</v>
      </c>
      <c r="Z246" t="s">
        <v>1318</v>
      </c>
      <c r="AA246">
        <v>-80.035239000000004</v>
      </c>
      <c r="AB246">
        <v>40.396180000000001</v>
      </c>
      <c r="AD246">
        <v>7</v>
      </c>
      <c r="AE246" t="s">
        <v>48</v>
      </c>
      <c r="AF246" t="s">
        <v>181</v>
      </c>
    </row>
    <row r="247" spans="1:37" x14ac:dyDescent="0.2">
      <c r="A247">
        <v>1756412</v>
      </c>
      <c r="B247">
        <v>597</v>
      </c>
      <c r="C247" t="s">
        <v>263</v>
      </c>
      <c r="D247" s="1">
        <v>40543.177083333336</v>
      </c>
      <c r="E247" s="1" t="s">
        <v>264</v>
      </c>
      <c r="F247" t="s">
        <v>38</v>
      </c>
      <c r="G247" t="s">
        <v>144</v>
      </c>
      <c r="H247">
        <v>-79.989997860000003</v>
      </c>
      <c r="I247">
        <v>40.450000760000002</v>
      </c>
      <c r="J247">
        <v>10357</v>
      </c>
      <c r="K247" t="s">
        <v>40</v>
      </c>
      <c r="L247" t="s">
        <v>265</v>
      </c>
      <c r="M247">
        <v>16</v>
      </c>
      <c r="N247">
        <v>4.53</v>
      </c>
      <c r="O247" s="2">
        <v>163000000000</v>
      </c>
      <c r="P247" t="s">
        <v>266</v>
      </c>
      <c r="Q247">
        <v>224073587</v>
      </c>
      <c r="R247" t="s">
        <v>1319</v>
      </c>
      <c r="S247" s="1">
        <v>42217.416666666664</v>
      </c>
      <c r="T247" s="17">
        <v>8</v>
      </c>
      <c r="U247" s="2">
        <v>1438420000000</v>
      </c>
      <c r="V247" t="s">
        <v>1320</v>
      </c>
      <c r="W247">
        <v>18206022</v>
      </c>
      <c r="X247" t="s">
        <v>1321</v>
      </c>
      <c r="Y247" t="s">
        <v>38</v>
      </c>
      <c r="Z247" t="s">
        <v>1322</v>
      </c>
      <c r="AA247">
        <v>-79.943138000000005</v>
      </c>
      <c r="AB247">
        <v>40.451194999999998</v>
      </c>
      <c r="AD247">
        <v>7</v>
      </c>
      <c r="AE247" t="s">
        <v>48</v>
      </c>
      <c r="AF247" t="s">
        <v>40</v>
      </c>
    </row>
    <row r="248" spans="1:37" x14ac:dyDescent="0.2">
      <c r="A248">
        <v>1756412</v>
      </c>
      <c r="B248">
        <v>597</v>
      </c>
      <c r="C248" t="s">
        <v>263</v>
      </c>
      <c r="D248" s="1">
        <v>40543.177083333336</v>
      </c>
      <c r="E248" s="1" t="s">
        <v>264</v>
      </c>
      <c r="F248" t="s">
        <v>38</v>
      </c>
      <c r="G248" t="s">
        <v>144</v>
      </c>
      <c r="H248">
        <v>-79.989997860000003</v>
      </c>
      <c r="I248">
        <v>40.450000760000002</v>
      </c>
      <c r="J248">
        <v>10357</v>
      </c>
      <c r="K248" t="s">
        <v>40</v>
      </c>
      <c r="L248" t="s">
        <v>265</v>
      </c>
      <c r="M248">
        <v>16</v>
      </c>
      <c r="N248">
        <v>4.53</v>
      </c>
      <c r="O248" s="2">
        <v>163000000000</v>
      </c>
      <c r="P248" t="s">
        <v>266</v>
      </c>
      <c r="Q248">
        <v>224075612</v>
      </c>
      <c r="R248" t="s">
        <v>1323</v>
      </c>
      <c r="S248" s="1">
        <v>42222.791666666664</v>
      </c>
      <c r="T248" s="17">
        <v>8</v>
      </c>
      <c r="U248" s="2">
        <v>1438890000000</v>
      </c>
      <c r="V248" s="2" t="s">
        <v>1324</v>
      </c>
      <c r="W248">
        <v>23690449</v>
      </c>
      <c r="X248" t="s">
        <v>1325</v>
      </c>
      <c r="Y248" t="s">
        <v>38</v>
      </c>
      <c r="Z248" t="s">
        <v>1326</v>
      </c>
      <c r="AA248">
        <v>-79.972046000000006</v>
      </c>
      <c r="AB248">
        <v>40.478785999999999</v>
      </c>
      <c r="AD248">
        <v>4</v>
      </c>
      <c r="AE248" t="s">
        <v>48</v>
      </c>
      <c r="AF248" t="s">
        <v>40</v>
      </c>
    </row>
    <row r="249" spans="1:37" x14ac:dyDescent="0.2">
      <c r="A249">
        <v>1318900</v>
      </c>
      <c r="B249">
        <v>69</v>
      </c>
      <c r="C249" t="s">
        <v>79</v>
      </c>
      <c r="D249" s="1">
        <v>39763.069444444445</v>
      </c>
      <c r="E249" s="1" t="s">
        <v>80</v>
      </c>
      <c r="F249" t="s">
        <v>38</v>
      </c>
      <c r="G249" t="s">
        <v>81</v>
      </c>
      <c r="H249">
        <v>-79.949996949999999</v>
      </c>
      <c r="I249">
        <v>40.439998629999998</v>
      </c>
      <c r="J249">
        <v>4132</v>
      </c>
      <c r="K249" t="s">
        <v>40</v>
      </c>
      <c r="L249" t="s">
        <v>82</v>
      </c>
      <c r="M249">
        <v>5</v>
      </c>
      <c r="N249">
        <v>4.71</v>
      </c>
      <c r="O249" s="2">
        <v>230000000000</v>
      </c>
      <c r="P249" t="s">
        <v>83</v>
      </c>
      <c r="Q249">
        <v>224075825</v>
      </c>
      <c r="R249" t="s">
        <v>1327</v>
      </c>
      <c r="S249" s="1">
        <v>42222.791666666664</v>
      </c>
      <c r="T249" s="17">
        <v>8</v>
      </c>
      <c r="U249" s="2">
        <v>1438890000000</v>
      </c>
      <c r="V249" s="2" t="s">
        <v>1328</v>
      </c>
      <c r="W249">
        <v>19515162</v>
      </c>
      <c r="X249" t="s">
        <v>1329</v>
      </c>
      <c r="Y249" t="s">
        <v>1330</v>
      </c>
      <c r="Z249" t="s">
        <v>1331</v>
      </c>
      <c r="AA249">
        <v>-79.972046000000006</v>
      </c>
      <c r="AB249">
        <v>40.478785999999999</v>
      </c>
      <c r="AD249">
        <v>12</v>
      </c>
      <c r="AE249" t="s">
        <v>48</v>
      </c>
      <c r="AF249" t="s">
        <v>40</v>
      </c>
    </row>
    <row r="250" spans="1:37" x14ac:dyDescent="0.2">
      <c r="A250">
        <v>3299612</v>
      </c>
      <c r="B250">
        <v>3</v>
      </c>
      <c r="C250" t="s">
        <v>1332</v>
      </c>
      <c r="D250" s="1">
        <v>40954.758333333331</v>
      </c>
      <c r="E250" s="1" t="s">
        <v>1333</v>
      </c>
      <c r="F250" t="s">
        <v>38</v>
      </c>
      <c r="G250" t="s">
        <v>508</v>
      </c>
      <c r="H250">
        <v>-79.980003359999998</v>
      </c>
      <c r="I250">
        <v>40.450000760000002</v>
      </c>
      <c r="J250">
        <v>593</v>
      </c>
      <c r="K250" t="s">
        <v>40</v>
      </c>
      <c r="L250" t="s">
        <v>1334</v>
      </c>
      <c r="M250">
        <v>13</v>
      </c>
      <c r="N250">
        <v>3.67</v>
      </c>
      <c r="O250" s="2">
        <v>127000000000</v>
      </c>
      <c r="P250" t="s">
        <v>1335</v>
      </c>
      <c r="Q250">
        <v>224078820</v>
      </c>
      <c r="R250" t="s">
        <v>1336</v>
      </c>
      <c r="S250" s="1">
        <v>42257.791666666664</v>
      </c>
      <c r="T250" s="17">
        <v>9</v>
      </c>
      <c r="U250" s="2">
        <v>1441910000000</v>
      </c>
      <c r="V250" s="2" t="s">
        <v>1337</v>
      </c>
      <c r="W250">
        <v>10573372</v>
      </c>
      <c r="X250" t="s">
        <v>1338</v>
      </c>
      <c r="Y250" t="s">
        <v>38</v>
      </c>
      <c r="Z250" t="s">
        <v>1339</v>
      </c>
      <c r="AA250">
        <v>-79.995887999999994</v>
      </c>
      <c r="AB250">
        <v>40.440624</v>
      </c>
      <c r="AD250">
        <v>3</v>
      </c>
      <c r="AE250" t="s">
        <v>48</v>
      </c>
      <c r="AF250" t="s">
        <v>40</v>
      </c>
      <c r="AG250">
        <v>5</v>
      </c>
      <c r="AH250" t="s">
        <v>49</v>
      </c>
      <c r="AI250" t="s">
        <v>50</v>
      </c>
      <c r="AJ250">
        <v>0</v>
      </c>
      <c r="AK250" t="s">
        <v>111</v>
      </c>
    </row>
    <row r="251" spans="1:37" x14ac:dyDescent="0.2">
      <c r="A251">
        <v>3299762</v>
      </c>
      <c r="B251">
        <v>21</v>
      </c>
      <c r="C251" t="s">
        <v>1340</v>
      </c>
      <c r="D251" s="1">
        <v>40954.770833333336</v>
      </c>
      <c r="E251" s="1" t="s">
        <v>1341</v>
      </c>
      <c r="F251" t="s">
        <v>38</v>
      </c>
      <c r="G251" t="s">
        <v>508</v>
      </c>
      <c r="H251">
        <v>-79.980003359999998</v>
      </c>
      <c r="I251">
        <v>40.450000760000002</v>
      </c>
      <c r="J251">
        <v>1235</v>
      </c>
      <c r="K251" t="s">
        <v>40</v>
      </c>
      <c r="L251" t="s">
        <v>1342</v>
      </c>
      <c r="M251">
        <v>15</v>
      </c>
      <c r="N251">
        <v>4.09</v>
      </c>
      <c r="O251" s="2">
        <v>127000000000</v>
      </c>
      <c r="P251" t="s">
        <v>1335</v>
      </c>
      <c r="Q251">
        <v>224078862</v>
      </c>
      <c r="R251" t="s">
        <v>1343</v>
      </c>
      <c r="S251" s="1">
        <v>42257.791666666664</v>
      </c>
      <c r="T251" s="17">
        <v>9</v>
      </c>
      <c r="U251" s="2">
        <v>1441910000000</v>
      </c>
      <c r="V251" s="2" t="s">
        <v>1344</v>
      </c>
      <c r="W251">
        <v>10573372</v>
      </c>
      <c r="X251" t="s">
        <v>1338</v>
      </c>
      <c r="Y251" t="s">
        <v>38</v>
      </c>
      <c r="Z251" t="s">
        <v>1339</v>
      </c>
      <c r="AA251">
        <v>-79.995887999999994</v>
      </c>
      <c r="AB251">
        <v>40.440624</v>
      </c>
      <c r="AD251">
        <v>4</v>
      </c>
      <c r="AE251" t="s">
        <v>48</v>
      </c>
      <c r="AF251" t="s">
        <v>40</v>
      </c>
      <c r="AG251">
        <v>5</v>
      </c>
      <c r="AH251" t="s">
        <v>49</v>
      </c>
      <c r="AI251" t="s">
        <v>50</v>
      </c>
      <c r="AJ251">
        <v>0</v>
      </c>
      <c r="AK251" t="s">
        <v>111</v>
      </c>
    </row>
    <row r="252" spans="1:37" x14ac:dyDescent="0.2">
      <c r="A252">
        <v>3770852</v>
      </c>
      <c r="B252">
        <v>6</v>
      </c>
      <c r="C252" t="s">
        <v>953</v>
      </c>
      <c r="D252" s="1">
        <v>41029.683333333334</v>
      </c>
      <c r="E252" s="1" t="s">
        <v>954</v>
      </c>
      <c r="F252" t="s">
        <v>38</v>
      </c>
      <c r="G252" t="s">
        <v>508</v>
      </c>
      <c r="H252">
        <v>-79.980003359999998</v>
      </c>
      <c r="I252">
        <v>40.450000760000002</v>
      </c>
      <c r="J252">
        <v>576</v>
      </c>
      <c r="K252" t="s">
        <v>40</v>
      </c>
      <c r="L252" t="s">
        <v>955</v>
      </c>
      <c r="M252">
        <v>11</v>
      </c>
      <c r="N252">
        <v>4.26</v>
      </c>
      <c r="O252" s="2">
        <v>121000000000</v>
      </c>
      <c r="P252" t="s">
        <v>956</v>
      </c>
      <c r="Q252">
        <v>224078946</v>
      </c>
      <c r="R252" t="s">
        <v>1343</v>
      </c>
      <c r="S252" s="1">
        <v>42257.791666666664</v>
      </c>
      <c r="T252" s="17">
        <v>9</v>
      </c>
      <c r="U252" s="2">
        <v>1441910000000</v>
      </c>
      <c r="V252" s="2" t="s">
        <v>1337</v>
      </c>
      <c r="W252">
        <v>10573372</v>
      </c>
      <c r="X252" t="s">
        <v>1338</v>
      </c>
      <c r="Y252" t="s">
        <v>38</v>
      </c>
      <c r="Z252" t="s">
        <v>1339</v>
      </c>
      <c r="AA252">
        <v>-79.995887999999994</v>
      </c>
      <c r="AB252">
        <v>40.440624</v>
      </c>
      <c r="AD252">
        <v>3</v>
      </c>
      <c r="AE252" t="s">
        <v>48</v>
      </c>
      <c r="AF252" t="s">
        <v>40</v>
      </c>
      <c r="AG252">
        <v>5</v>
      </c>
      <c r="AH252" t="s">
        <v>49</v>
      </c>
      <c r="AI252" t="s">
        <v>50</v>
      </c>
      <c r="AJ252">
        <v>0</v>
      </c>
      <c r="AK252" t="s">
        <v>111</v>
      </c>
    </row>
    <row r="253" spans="1:37" x14ac:dyDescent="0.2">
      <c r="A253">
        <v>8319192</v>
      </c>
      <c r="B253">
        <v>1</v>
      </c>
      <c r="C253" t="s">
        <v>1345</v>
      </c>
      <c r="D253" s="1">
        <v>41396.763888888891</v>
      </c>
      <c r="E253" s="1" t="s">
        <v>1346</v>
      </c>
      <c r="F253" t="s">
        <v>38</v>
      </c>
      <c r="G253" t="s">
        <v>508</v>
      </c>
      <c r="H253">
        <v>-79.980003359999998</v>
      </c>
      <c r="I253">
        <v>40.450000760000002</v>
      </c>
      <c r="J253">
        <v>217</v>
      </c>
      <c r="K253" t="s">
        <v>40</v>
      </c>
      <c r="L253" t="s">
        <v>1347</v>
      </c>
      <c r="M253">
        <v>15</v>
      </c>
      <c r="N253">
        <v>0</v>
      </c>
      <c r="O253">
        <v>88999701028</v>
      </c>
      <c r="P253" t="s">
        <v>1348</v>
      </c>
      <c r="Q253">
        <v>224078991</v>
      </c>
      <c r="R253" t="s">
        <v>1343</v>
      </c>
      <c r="S253" s="1">
        <v>42257.791666666664</v>
      </c>
      <c r="T253" s="17">
        <v>9</v>
      </c>
      <c r="U253" s="2">
        <v>1441910000000</v>
      </c>
      <c r="V253" s="2" t="s">
        <v>1337</v>
      </c>
      <c r="W253">
        <v>10573372</v>
      </c>
      <c r="X253" t="s">
        <v>1338</v>
      </c>
      <c r="Y253" t="s">
        <v>38</v>
      </c>
      <c r="Z253" t="s">
        <v>1339</v>
      </c>
      <c r="AA253">
        <v>-79.995887999999994</v>
      </c>
      <c r="AB253">
        <v>40.440624</v>
      </c>
      <c r="AD253">
        <v>5</v>
      </c>
      <c r="AE253" t="s">
        <v>48</v>
      </c>
      <c r="AF253" t="s">
        <v>40</v>
      </c>
      <c r="AG253">
        <v>5</v>
      </c>
      <c r="AH253" t="s">
        <v>49</v>
      </c>
      <c r="AI253" t="s">
        <v>50</v>
      </c>
      <c r="AJ253">
        <v>0</v>
      </c>
      <c r="AK253" t="s">
        <v>111</v>
      </c>
    </row>
    <row r="254" spans="1:37" x14ac:dyDescent="0.2">
      <c r="A254">
        <v>18739015</v>
      </c>
      <c r="B254">
        <v>1</v>
      </c>
      <c r="C254" t="s">
        <v>1349</v>
      </c>
      <c r="D254" s="1">
        <v>42198.76666666667</v>
      </c>
      <c r="E254" s="1" t="s">
        <v>1350</v>
      </c>
      <c r="F254" t="s">
        <v>38</v>
      </c>
      <c r="G254" t="s">
        <v>371</v>
      </c>
      <c r="H254">
        <v>-79.949996949999999</v>
      </c>
      <c r="I254">
        <v>40.47000122</v>
      </c>
      <c r="J254">
        <v>43</v>
      </c>
      <c r="K254" t="s">
        <v>40</v>
      </c>
      <c r="L254" t="s">
        <v>1351</v>
      </c>
      <c r="M254">
        <v>15</v>
      </c>
      <c r="N254">
        <v>0</v>
      </c>
      <c r="O254">
        <v>19706643608</v>
      </c>
      <c r="P254" t="s">
        <v>1352</v>
      </c>
      <c r="Q254">
        <v>224082169</v>
      </c>
      <c r="R254" t="s">
        <v>1353</v>
      </c>
      <c r="S254" s="1">
        <v>42252.791666666664</v>
      </c>
      <c r="T254" s="17">
        <v>9</v>
      </c>
      <c r="U254" s="2">
        <v>1441480000000</v>
      </c>
      <c r="V254" s="2" t="s">
        <v>1354</v>
      </c>
      <c r="W254">
        <v>23979029</v>
      </c>
      <c r="X254" t="s">
        <v>1355</v>
      </c>
      <c r="Y254" t="s">
        <v>491</v>
      </c>
      <c r="Z254" t="s">
        <v>1356</v>
      </c>
      <c r="AA254">
        <v>-79.912780999999995</v>
      </c>
      <c r="AB254">
        <v>40.405552</v>
      </c>
      <c r="AC254">
        <v>20</v>
      </c>
      <c r="AD254">
        <v>6</v>
      </c>
      <c r="AE254" t="s">
        <v>48</v>
      </c>
      <c r="AF254" t="s">
        <v>40</v>
      </c>
    </row>
    <row r="255" spans="1:37" x14ac:dyDescent="0.2">
      <c r="A255">
        <v>17099012</v>
      </c>
      <c r="B255">
        <v>46</v>
      </c>
      <c r="C255" t="s">
        <v>587</v>
      </c>
      <c r="D255" s="1">
        <v>41902.019444444442</v>
      </c>
      <c r="E255" t="s">
        <v>588</v>
      </c>
      <c r="F255" t="s">
        <v>38</v>
      </c>
      <c r="G255" t="s">
        <v>589</v>
      </c>
      <c r="H255">
        <v>-79.949996949999999</v>
      </c>
      <c r="I255">
        <v>40.47000122</v>
      </c>
      <c r="J255">
        <v>422</v>
      </c>
      <c r="K255" t="s">
        <v>40</v>
      </c>
      <c r="L255" t="s">
        <v>590</v>
      </c>
      <c r="M255">
        <v>11</v>
      </c>
      <c r="N255">
        <v>4.8099999999999996</v>
      </c>
      <c r="O255">
        <v>45345584035</v>
      </c>
      <c r="P255" t="s">
        <v>591</v>
      </c>
      <c r="Q255">
        <v>224083346</v>
      </c>
      <c r="R255" t="s">
        <v>1357</v>
      </c>
      <c r="S255" s="1">
        <v>42221.427083333336</v>
      </c>
      <c r="T255" s="17">
        <v>8</v>
      </c>
      <c r="U255" s="2">
        <v>1438770000000</v>
      </c>
      <c r="V255" t="s">
        <v>1358</v>
      </c>
      <c r="W255">
        <v>987649</v>
      </c>
      <c r="X255" t="s">
        <v>1067</v>
      </c>
      <c r="Y255" t="s">
        <v>1068</v>
      </c>
      <c r="Z255" t="s">
        <v>1359</v>
      </c>
      <c r="AA255">
        <v>-79.870812000000001</v>
      </c>
      <c r="AB255">
        <v>40.393504999999998</v>
      </c>
      <c r="AD255">
        <v>3</v>
      </c>
      <c r="AE255" t="s">
        <v>48</v>
      </c>
      <c r="AF255" t="s">
        <v>40</v>
      </c>
    </row>
    <row r="256" spans="1:37" x14ac:dyDescent="0.2">
      <c r="A256">
        <v>18602928</v>
      </c>
      <c r="B256">
        <v>7</v>
      </c>
      <c r="C256" t="s">
        <v>1360</v>
      </c>
      <c r="D256" s="1">
        <v>42141.004861111112</v>
      </c>
      <c r="E256" t="s">
        <v>1361</v>
      </c>
      <c r="F256" t="s">
        <v>38</v>
      </c>
      <c r="G256" t="s">
        <v>324</v>
      </c>
      <c r="H256">
        <v>-79.949996949999999</v>
      </c>
      <c r="I256">
        <v>40.47000122</v>
      </c>
      <c r="J256">
        <v>207</v>
      </c>
      <c r="K256" t="s">
        <v>181</v>
      </c>
      <c r="L256" t="s">
        <v>1362</v>
      </c>
      <c r="M256">
        <v>12</v>
      </c>
      <c r="N256">
        <v>5</v>
      </c>
      <c r="O256">
        <v>24697240041</v>
      </c>
      <c r="P256" t="s">
        <v>1363</v>
      </c>
      <c r="Q256">
        <v>224084614</v>
      </c>
      <c r="R256" t="s">
        <v>1364</v>
      </c>
      <c r="S256" s="1">
        <v>42217.791666666664</v>
      </c>
      <c r="T256" s="17">
        <v>8</v>
      </c>
      <c r="U256" s="2">
        <v>1438460000000</v>
      </c>
      <c r="V256" t="s">
        <v>1365</v>
      </c>
      <c r="W256">
        <v>8351232</v>
      </c>
      <c r="X256" t="s">
        <v>1366</v>
      </c>
      <c r="Y256" t="s">
        <v>904</v>
      </c>
      <c r="Z256" t="s">
        <v>1367</v>
      </c>
      <c r="AA256">
        <v>-79.764221000000006</v>
      </c>
      <c r="AB256">
        <v>40.446444999999997</v>
      </c>
      <c r="AD256">
        <v>5</v>
      </c>
      <c r="AE256" t="s">
        <v>48</v>
      </c>
      <c r="AF256" t="s">
        <v>181</v>
      </c>
    </row>
    <row r="257" spans="1:37" x14ac:dyDescent="0.2">
      <c r="A257">
        <v>1756412</v>
      </c>
      <c r="B257">
        <v>597</v>
      </c>
      <c r="C257" t="s">
        <v>263</v>
      </c>
      <c r="D257" s="1">
        <v>40543.177083333336</v>
      </c>
      <c r="E257" s="1" t="s">
        <v>264</v>
      </c>
      <c r="F257" t="s">
        <v>38</v>
      </c>
      <c r="G257" t="s">
        <v>144</v>
      </c>
      <c r="H257">
        <v>-79.989997860000003</v>
      </c>
      <c r="I257">
        <v>40.450000760000002</v>
      </c>
      <c r="J257">
        <v>10357</v>
      </c>
      <c r="K257" t="s">
        <v>40</v>
      </c>
      <c r="L257" t="s">
        <v>265</v>
      </c>
      <c r="M257">
        <v>16</v>
      </c>
      <c r="N257">
        <v>4.53</v>
      </c>
      <c r="O257" s="2">
        <v>163000000000</v>
      </c>
      <c r="P257" t="s">
        <v>266</v>
      </c>
      <c r="Q257">
        <v>224091986</v>
      </c>
      <c r="R257" t="s">
        <v>1368</v>
      </c>
      <c r="S257" s="1">
        <v>42238.5</v>
      </c>
      <c r="T257" s="17">
        <v>8</v>
      </c>
      <c r="U257" s="2">
        <v>1440240000000</v>
      </c>
      <c r="V257" t="s">
        <v>1369</v>
      </c>
      <c r="W257">
        <v>23834479</v>
      </c>
      <c r="X257" t="s">
        <v>430</v>
      </c>
      <c r="Y257" t="s">
        <v>38</v>
      </c>
      <c r="Z257" t="s">
        <v>431</v>
      </c>
      <c r="AA257">
        <v>0</v>
      </c>
      <c r="AB257">
        <v>0</v>
      </c>
      <c r="AD257">
        <v>25</v>
      </c>
      <c r="AE257" t="s">
        <v>48</v>
      </c>
      <c r="AF257" t="s">
        <v>40</v>
      </c>
    </row>
    <row r="258" spans="1:37" x14ac:dyDescent="0.2">
      <c r="A258">
        <v>16377642</v>
      </c>
      <c r="B258">
        <v>52</v>
      </c>
      <c r="C258" t="s">
        <v>1370</v>
      </c>
      <c r="D258" s="1">
        <v>41865.131944444445</v>
      </c>
      <c r="E258" s="1" t="s">
        <v>1371</v>
      </c>
      <c r="F258" t="s">
        <v>38</v>
      </c>
      <c r="G258" t="s">
        <v>144</v>
      </c>
      <c r="H258">
        <v>-79.91999817</v>
      </c>
      <c r="I258">
        <v>40.47000122</v>
      </c>
      <c r="J258">
        <v>1763</v>
      </c>
      <c r="K258" t="s">
        <v>40</v>
      </c>
      <c r="L258" t="s">
        <v>1372</v>
      </c>
      <c r="M258">
        <v>15</v>
      </c>
      <c r="N258">
        <v>4.7300000000000004</v>
      </c>
      <c r="O258">
        <v>48532707035</v>
      </c>
      <c r="P258" t="s">
        <v>1373</v>
      </c>
      <c r="Q258">
        <v>224092005</v>
      </c>
      <c r="R258" t="s">
        <v>1368</v>
      </c>
      <c r="S258" s="1">
        <v>42238.5</v>
      </c>
      <c r="T258" s="17">
        <v>8</v>
      </c>
      <c r="U258" s="2">
        <v>1440240000000</v>
      </c>
      <c r="V258" t="s">
        <v>1369</v>
      </c>
      <c r="W258">
        <v>23979943</v>
      </c>
      <c r="X258" t="s">
        <v>1374</v>
      </c>
      <c r="Y258" t="s">
        <v>38</v>
      </c>
      <c r="Z258" t="s">
        <v>1375</v>
      </c>
      <c r="AA258">
        <v>0</v>
      </c>
      <c r="AB258">
        <v>0</v>
      </c>
      <c r="AD258">
        <v>3</v>
      </c>
      <c r="AE258" t="s">
        <v>48</v>
      </c>
      <c r="AF258" t="s">
        <v>40</v>
      </c>
    </row>
    <row r="259" spans="1:37" x14ac:dyDescent="0.2">
      <c r="A259">
        <v>18718827</v>
      </c>
      <c r="B259">
        <v>17</v>
      </c>
      <c r="C259" t="s">
        <v>1376</v>
      </c>
      <c r="D259" s="1">
        <v>42189.845138888886</v>
      </c>
      <c r="E259" s="1" t="s">
        <v>1377</v>
      </c>
      <c r="F259" t="s">
        <v>38</v>
      </c>
      <c r="G259" t="s">
        <v>275</v>
      </c>
      <c r="H259">
        <v>-79.91999817</v>
      </c>
      <c r="I259">
        <v>40.430000309999997</v>
      </c>
      <c r="J259">
        <v>75</v>
      </c>
      <c r="K259" t="s">
        <v>40</v>
      </c>
      <c r="L259" t="s">
        <v>1378</v>
      </c>
      <c r="M259">
        <v>9</v>
      </c>
      <c r="N259">
        <v>4.83</v>
      </c>
      <c r="O259">
        <v>20477494043</v>
      </c>
      <c r="P259" t="s">
        <v>1379</v>
      </c>
      <c r="Q259">
        <v>224092861</v>
      </c>
      <c r="R259" t="s">
        <v>1380</v>
      </c>
      <c r="S259" s="1">
        <v>42220.791666666664</v>
      </c>
      <c r="T259" s="17">
        <v>8</v>
      </c>
      <c r="U259" s="2">
        <v>1438710000000</v>
      </c>
      <c r="V259" t="s">
        <v>1381</v>
      </c>
      <c r="W259">
        <v>23943094</v>
      </c>
      <c r="X259" t="s">
        <v>1382</v>
      </c>
      <c r="Y259" t="s">
        <v>38</v>
      </c>
      <c r="Z259" t="s">
        <v>1383</v>
      </c>
      <c r="AA259">
        <v>-79.922843999999998</v>
      </c>
      <c r="AB259">
        <v>40.435763999999999</v>
      </c>
      <c r="AC259">
        <v>15</v>
      </c>
      <c r="AD259">
        <v>9</v>
      </c>
      <c r="AE259" t="s">
        <v>48</v>
      </c>
      <c r="AF259" t="s">
        <v>40</v>
      </c>
    </row>
    <row r="260" spans="1:37" x14ac:dyDescent="0.2">
      <c r="A260">
        <v>18718827</v>
      </c>
      <c r="B260">
        <v>17</v>
      </c>
      <c r="C260" t="s">
        <v>1376</v>
      </c>
      <c r="D260" s="1">
        <v>42189.845138888886</v>
      </c>
      <c r="E260" s="1" t="s">
        <v>1377</v>
      </c>
      <c r="F260" t="s">
        <v>38</v>
      </c>
      <c r="G260" t="s">
        <v>275</v>
      </c>
      <c r="H260">
        <v>-79.91999817</v>
      </c>
      <c r="I260">
        <v>40.430000309999997</v>
      </c>
      <c r="J260">
        <v>75</v>
      </c>
      <c r="K260" t="s">
        <v>40</v>
      </c>
      <c r="L260" t="s">
        <v>1378</v>
      </c>
      <c r="M260">
        <v>9</v>
      </c>
      <c r="N260">
        <v>4.83</v>
      </c>
      <c r="O260">
        <v>20477494043</v>
      </c>
      <c r="P260" t="s">
        <v>1379</v>
      </c>
      <c r="Q260">
        <v>224093126</v>
      </c>
      <c r="R260" t="s">
        <v>1384</v>
      </c>
      <c r="S260" s="1">
        <v>42234.791666666664</v>
      </c>
      <c r="T260" s="17">
        <v>8</v>
      </c>
      <c r="U260" s="2">
        <v>1439920000000</v>
      </c>
      <c r="V260" s="2" t="s">
        <v>1385</v>
      </c>
      <c r="W260">
        <v>23943094</v>
      </c>
      <c r="X260" t="s">
        <v>1382</v>
      </c>
      <c r="Y260" t="s">
        <v>38</v>
      </c>
      <c r="Z260" t="s">
        <v>1383</v>
      </c>
      <c r="AA260">
        <v>-79.922843999999998</v>
      </c>
      <c r="AB260">
        <v>40.435763999999999</v>
      </c>
      <c r="AD260">
        <v>6</v>
      </c>
      <c r="AE260" t="s">
        <v>48</v>
      </c>
      <c r="AF260" t="s">
        <v>40</v>
      </c>
    </row>
    <row r="261" spans="1:37" x14ac:dyDescent="0.2">
      <c r="A261">
        <v>1756412</v>
      </c>
      <c r="B261">
        <v>597</v>
      </c>
      <c r="C261" t="s">
        <v>263</v>
      </c>
      <c r="D261" s="1">
        <v>40543.177083333336</v>
      </c>
      <c r="E261" s="1" t="s">
        <v>264</v>
      </c>
      <c r="F261" t="s">
        <v>38</v>
      </c>
      <c r="G261" t="s">
        <v>144</v>
      </c>
      <c r="H261">
        <v>-79.989997860000003</v>
      </c>
      <c r="I261">
        <v>40.450000760000002</v>
      </c>
      <c r="J261">
        <v>10357</v>
      </c>
      <c r="K261" t="s">
        <v>40</v>
      </c>
      <c r="L261" t="s">
        <v>265</v>
      </c>
      <c r="M261">
        <v>16</v>
      </c>
      <c r="N261">
        <v>4.53</v>
      </c>
      <c r="O261" s="2">
        <v>163000000000</v>
      </c>
      <c r="P261" t="s">
        <v>266</v>
      </c>
      <c r="Q261">
        <v>224095427</v>
      </c>
      <c r="R261" t="s">
        <v>1386</v>
      </c>
      <c r="S261" s="1">
        <v>42230.75</v>
      </c>
      <c r="T261" s="17">
        <v>8</v>
      </c>
      <c r="U261" s="2">
        <v>1439580000000</v>
      </c>
      <c r="V261" s="2" t="s">
        <v>1387</v>
      </c>
      <c r="W261">
        <v>23786211</v>
      </c>
      <c r="X261" t="s">
        <v>1388</v>
      </c>
      <c r="Y261" t="s">
        <v>1389</v>
      </c>
      <c r="Z261" t="s">
        <v>1390</v>
      </c>
      <c r="AA261">
        <v>0</v>
      </c>
      <c r="AB261">
        <v>0</v>
      </c>
      <c r="AD261">
        <v>6</v>
      </c>
      <c r="AE261" t="s">
        <v>48</v>
      </c>
      <c r="AF261" t="s">
        <v>40</v>
      </c>
    </row>
    <row r="262" spans="1:37" x14ac:dyDescent="0.2">
      <c r="A262">
        <v>145964</v>
      </c>
      <c r="B262">
        <v>22</v>
      </c>
      <c r="C262" t="s">
        <v>1391</v>
      </c>
      <c r="D262" s="1">
        <v>37547.03402777778</v>
      </c>
      <c r="E262" s="1" t="s">
        <v>1392</v>
      </c>
      <c r="F262" t="s">
        <v>38</v>
      </c>
      <c r="G262" t="s">
        <v>477</v>
      </c>
      <c r="H262">
        <v>-79.980003359999998</v>
      </c>
      <c r="I262">
        <v>40.450000760000002</v>
      </c>
      <c r="J262">
        <v>1199</v>
      </c>
      <c r="K262" t="s">
        <v>40</v>
      </c>
      <c r="L262" t="s">
        <v>1393</v>
      </c>
      <c r="M262">
        <v>3</v>
      </c>
      <c r="N262">
        <v>4.6900000000000004</v>
      </c>
      <c r="O262" s="2">
        <v>422000000000</v>
      </c>
      <c r="P262" t="s">
        <v>1394</v>
      </c>
      <c r="Q262">
        <v>224095996</v>
      </c>
      <c r="R262" t="s">
        <v>1395</v>
      </c>
      <c r="S262" s="1">
        <v>42217.458333333336</v>
      </c>
      <c r="T262" s="17">
        <v>8</v>
      </c>
      <c r="U262" s="2">
        <v>1438430000000</v>
      </c>
      <c r="V262" s="2" t="s">
        <v>1396</v>
      </c>
      <c r="W262">
        <v>23802318</v>
      </c>
      <c r="X262" t="s">
        <v>1397</v>
      </c>
      <c r="Y262" t="s">
        <v>38</v>
      </c>
      <c r="Z262" t="s">
        <v>1398</v>
      </c>
      <c r="AA262">
        <v>-79.932845999999998</v>
      </c>
      <c r="AB262">
        <v>40.434604999999998</v>
      </c>
      <c r="AD262">
        <v>16</v>
      </c>
      <c r="AE262" t="s">
        <v>48</v>
      </c>
      <c r="AF262" t="s">
        <v>40</v>
      </c>
    </row>
    <row r="263" spans="1:37" x14ac:dyDescent="0.2">
      <c r="A263">
        <v>8741792</v>
      </c>
      <c r="B263">
        <v>5</v>
      </c>
      <c r="C263" t="s">
        <v>475</v>
      </c>
      <c r="D263" s="1">
        <v>41427.114583333336</v>
      </c>
      <c r="E263" s="1" t="s">
        <v>476</v>
      </c>
      <c r="F263" t="s">
        <v>38</v>
      </c>
      <c r="G263" t="s">
        <v>477</v>
      </c>
      <c r="H263">
        <v>-79.91999817</v>
      </c>
      <c r="I263">
        <v>40.430000309999997</v>
      </c>
      <c r="J263">
        <v>208</v>
      </c>
      <c r="K263" t="s">
        <v>40</v>
      </c>
      <c r="L263" t="s">
        <v>478</v>
      </c>
      <c r="M263">
        <v>7</v>
      </c>
      <c r="N263">
        <v>4.9400000000000004</v>
      </c>
      <c r="O263">
        <v>86377379029</v>
      </c>
      <c r="P263" t="s">
        <v>479</v>
      </c>
      <c r="Q263">
        <v>224100799</v>
      </c>
      <c r="R263" t="s">
        <v>1399</v>
      </c>
      <c r="S263" s="1">
        <v>42238.666666666664</v>
      </c>
      <c r="T263" s="17">
        <v>8</v>
      </c>
      <c r="U263" s="2">
        <v>1440260000000</v>
      </c>
      <c r="V263" t="s">
        <v>480</v>
      </c>
      <c r="W263">
        <v>23980769</v>
      </c>
      <c r="X263" t="s">
        <v>1400</v>
      </c>
      <c r="Y263" t="s">
        <v>38</v>
      </c>
      <c r="Z263" t="s">
        <v>1401</v>
      </c>
      <c r="AA263">
        <v>-79.941980000000001</v>
      </c>
      <c r="AB263">
        <v>40.432769999999998</v>
      </c>
      <c r="AD263">
        <v>8</v>
      </c>
      <c r="AE263" t="s">
        <v>48</v>
      </c>
      <c r="AF263" t="s">
        <v>40</v>
      </c>
    </row>
    <row r="264" spans="1:37" x14ac:dyDescent="0.2">
      <c r="A264">
        <v>13049922</v>
      </c>
      <c r="B264">
        <v>5</v>
      </c>
      <c r="C264" t="s">
        <v>1402</v>
      </c>
      <c r="D264" s="1">
        <v>41694.740277777775</v>
      </c>
      <c r="E264" t="s">
        <v>1403</v>
      </c>
      <c r="F264" t="s">
        <v>38</v>
      </c>
      <c r="G264" t="s">
        <v>72</v>
      </c>
      <c r="H264">
        <v>-79.989997860000003</v>
      </c>
      <c r="I264">
        <v>40.450000760000002</v>
      </c>
      <c r="J264">
        <v>567</v>
      </c>
      <c r="K264" t="s">
        <v>40</v>
      </c>
      <c r="L264" t="s">
        <v>1404</v>
      </c>
      <c r="M264">
        <v>15</v>
      </c>
      <c r="N264">
        <v>4.72</v>
      </c>
      <c r="O264">
        <v>63254555032</v>
      </c>
      <c r="P264" t="s">
        <v>516</v>
      </c>
      <c r="Q264">
        <v>224101770</v>
      </c>
      <c r="R264" t="s">
        <v>1405</v>
      </c>
      <c r="S264" s="1">
        <v>42228.791666666664</v>
      </c>
      <c r="T264" s="17">
        <v>8</v>
      </c>
      <c r="U264" s="2">
        <v>1439410000000</v>
      </c>
      <c r="V264" s="2" t="s">
        <v>1406</v>
      </c>
      <c r="W264">
        <v>20791592</v>
      </c>
      <c r="X264" t="s">
        <v>1407</v>
      </c>
      <c r="Y264" t="s">
        <v>38</v>
      </c>
      <c r="Z264" t="s">
        <v>1408</v>
      </c>
      <c r="AA264">
        <v>-79.915756000000002</v>
      </c>
      <c r="AB264">
        <v>40.457050000000002</v>
      </c>
      <c r="AC264">
        <v>70</v>
      </c>
      <c r="AD264">
        <v>62</v>
      </c>
      <c r="AE264" t="s">
        <v>48</v>
      </c>
      <c r="AF264" t="s">
        <v>40</v>
      </c>
    </row>
    <row r="265" spans="1:37" x14ac:dyDescent="0.2">
      <c r="A265">
        <v>371591</v>
      </c>
      <c r="B265">
        <v>45</v>
      </c>
      <c r="C265" t="s">
        <v>133</v>
      </c>
      <c r="D265" s="1">
        <v>39044.674305555556</v>
      </c>
      <c r="E265" s="1" t="s">
        <v>134</v>
      </c>
      <c r="F265" t="s">
        <v>38</v>
      </c>
      <c r="G265" t="s">
        <v>135</v>
      </c>
      <c r="H265">
        <v>-79.91999817</v>
      </c>
      <c r="I265">
        <v>40.430000309999997</v>
      </c>
      <c r="J265">
        <v>1694</v>
      </c>
      <c r="K265" t="s">
        <v>40</v>
      </c>
      <c r="L265" t="s">
        <v>136</v>
      </c>
      <c r="M265">
        <v>4</v>
      </c>
      <c r="N265">
        <v>4.67</v>
      </c>
      <c r="O265" s="2">
        <v>292000000000</v>
      </c>
      <c r="P265" t="s">
        <v>137</v>
      </c>
      <c r="Q265">
        <v>224105825</v>
      </c>
      <c r="R265" t="s">
        <v>1409</v>
      </c>
      <c r="S265" s="1">
        <v>42220.770833333336</v>
      </c>
      <c r="T265" s="17">
        <v>8</v>
      </c>
      <c r="U265" s="2">
        <v>1438710000000</v>
      </c>
      <c r="V265" s="2" t="s">
        <v>1410</v>
      </c>
      <c r="W265">
        <v>23934258</v>
      </c>
      <c r="X265" t="s">
        <v>1411</v>
      </c>
      <c r="Y265" t="s">
        <v>619</v>
      </c>
      <c r="Z265" t="s">
        <v>1412</v>
      </c>
      <c r="AA265">
        <v>-80.119026000000005</v>
      </c>
      <c r="AB265">
        <v>40.340977000000002</v>
      </c>
      <c r="AD265">
        <v>4</v>
      </c>
      <c r="AE265" t="s">
        <v>48</v>
      </c>
      <c r="AF265" t="s">
        <v>40</v>
      </c>
    </row>
    <row r="266" spans="1:37" x14ac:dyDescent="0.2">
      <c r="A266">
        <v>1756412</v>
      </c>
      <c r="B266">
        <v>597</v>
      </c>
      <c r="C266" t="s">
        <v>263</v>
      </c>
      <c r="D266" s="1">
        <v>40543.177083333336</v>
      </c>
      <c r="E266" s="1" t="s">
        <v>264</v>
      </c>
      <c r="F266" t="s">
        <v>38</v>
      </c>
      <c r="G266" t="s">
        <v>144</v>
      </c>
      <c r="H266">
        <v>-79.989997860000003</v>
      </c>
      <c r="I266">
        <v>40.450000760000002</v>
      </c>
      <c r="J266">
        <v>10357</v>
      </c>
      <c r="K266" t="s">
        <v>40</v>
      </c>
      <c r="L266" t="s">
        <v>265</v>
      </c>
      <c r="M266">
        <v>16</v>
      </c>
      <c r="N266">
        <v>4.53</v>
      </c>
      <c r="O266" s="2">
        <v>163000000000</v>
      </c>
      <c r="P266" t="s">
        <v>266</v>
      </c>
      <c r="Q266">
        <v>224106146</v>
      </c>
      <c r="R266" t="s">
        <v>1413</v>
      </c>
      <c r="S266" s="1">
        <v>42231.375</v>
      </c>
      <c r="T266" s="17">
        <v>8</v>
      </c>
      <c r="U266" s="2">
        <v>1439630000000</v>
      </c>
      <c r="V266" s="2" t="s">
        <v>1414</v>
      </c>
      <c r="W266">
        <v>23981318</v>
      </c>
      <c r="X266" t="s">
        <v>1415</v>
      </c>
      <c r="Y266" t="s">
        <v>38</v>
      </c>
      <c r="Z266" t="s">
        <v>1416</v>
      </c>
      <c r="AA266">
        <v>0</v>
      </c>
      <c r="AB266">
        <v>0</v>
      </c>
      <c r="AD266">
        <v>12</v>
      </c>
      <c r="AE266" t="s">
        <v>48</v>
      </c>
      <c r="AF266" t="s">
        <v>40</v>
      </c>
    </row>
    <row r="267" spans="1:37" x14ac:dyDescent="0.2">
      <c r="A267">
        <v>11064482</v>
      </c>
      <c r="B267">
        <v>79</v>
      </c>
      <c r="C267" t="s">
        <v>1417</v>
      </c>
      <c r="D267" s="1">
        <v>41589.918055555558</v>
      </c>
      <c r="E267" s="1" t="s">
        <v>1418</v>
      </c>
      <c r="F267" t="s">
        <v>246</v>
      </c>
      <c r="G267" t="s">
        <v>371</v>
      </c>
      <c r="H267">
        <v>-80.11000061</v>
      </c>
      <c r="I267">
        <v>40.709999080000003</v>
      </c>
      <c r="J267">
        <v>195</v>
      </c>
      <c r="K267" t="s">
        <v>181</v>
      </c>
      <c r="L267" t="s">
        <v>1419</v>
      </c>
      <c r="M267">
        <v>15</v>
      </c>
      <c r="N267">
        <v>4.96</v>
      </c>
      <c r="O267">
        <v>72311150031</v>
      </c>
      <c r="P267" t="s">
        <v>1420</v>
      </c>
      <c r="Q267">
        <v>224109760</v>
      </c>
      <c r="R267" t="s">
        <v>1421</v>
      </c>
      <c r="S267" s="1">
        <v>42219.770833333336</v>
      </c>
      <c r="T267" s="17">
        <v>8</v>
      </c>
      <c r="U267" s="2">
        <v>1438630000000</v>
      </c>
      <c r="V267" s="2" t="s">
        <v>1422</v>
      </c>
      <c r="W267">
        <v>17049542</v>
      </c>
      <c r="X267" t="s">
        <v>1423</v>
      </c>
      <c r="Y267" t="s">
        <v>246</v>
      </c>
      <c r="Z267" t="s">
        <v>1424</v>
      </c>
      <c r="AA267">
        <v>-80.105698000000004</v>
      </c>
      <c r="AB267">
        <v>40.692698999999998</v>
      </c>
      <c r="AC267">
        <v>10</v>
      </c>
      <c r="AD267">
        <v>9</v>
      </c>
      <c r="AE267" t="s">
        <v>48</v>
      </c>
      <c r="AF267" t="s">
        <v>181</v>
      </c>
      <c r="AG267">
        <v>10</v>
      </c>
      <c r="AH267" t="s">
        <v>49</v>
      </c>
      <c r="AI267" t="s">
        <v>50</v>
      </c>
      <c r="AJ267">
        <v>0</v>
      </c>
      <c r="AK267" t="s">
        <v>51</v>
      </c>
    </row>
    <row r="268" spans="1:37" x14ac:dyDescent="0.2">
      <c r="A268">
        <v>1756412</v>
      </c>
      <c r="B268">
        <v>597</v>
      </c>
      <c r="C268" t="s">
        <v>263</v>
      </c>
      <c r="D268" s="1">
        <v>40543.177083333336</v>
      </c>
      <c r="E268" s="1" t="s">
        <v>264</v>
      </c>
      <c r="F268" t="s">
        <v>38</v>
      </c>
      <c r="G268" t="s">
        <v>144</v>
      </c>
      <c r="H268">
        <v>-79.989997860000003</v>
      </c>
      <c r="I268">
        <v>40.450000760000002</v>
      </c>
      <c r="J268">
        <v>10357</v>
      </c>
      <c r="K268" t="s">
        <v>40</v>
      </c>
      <c r="L268" t="s">
        <v>265</v>
      </c>
      <c r="M268">
        <v>16</v>
      </c>
      <c r="N268">
        <v>4.53</v>
      </c>
      <c r="O268" s="2">
        <v>163000000000</v>
      </c>
      <c r="P268" t="s">
        <v>266</v>
      </c>
      <c r="Q268">
        <v>224119569</v>
      </c>
      <c r="R268" t="s">
        <v>1425</v>
      </c>
      <c r="S268" s="1">
        <v>42220.833333333336</v>
      </c>
      <c r="T268" s="17">
        <v>8</v>
      </c>
      <c r="U268" s="2">
        <v>1438720000000</v>
      </c>
      <c r="V268" s="2" t="s">
        <v>1426</v>
      </c>
      <c r="W268">
        <v>858565</v>
      </c>
      <c r="X268" t="s">
        <v>1338</v>
      </c>
      <c r="Y268" t="s">
        <v>38</v>
      </c>
      <c r="Z268" t="s">
        <v>1427</v>
      </c>
      <c r="AA268">
        <v>-80.003710999999996</v>
      </c>
      <c r="AB268">
        <v>40.432541999999998</v>
      </c>
      <c r="AD268">
        <v>28</v>
      </c>
      <c r="AE268" t="s">
        <v>48</v>
      </c>
      <c r="AF268" t="s">
        <v>40</v>
      </c>
    </row>
    <row r="269" spans="1:37" x14ac:dyDescent="0.2">
      <c r="A269">
        <v>1792120</v>
      </c>
      <c r="B269">
        <v>3</v>
      </c>
      <c r="C269" t="s">
        <v>1428</v>
      </c>
      <c r="D269" s="1">
        <v>40604.688194444447</v>
      </c>
      <c r="E269" s="1" t="s">
        <v>1429</v>
      </c>
      <c r="F269" t="s">
        <v>38</v>
      </c>
      <c r="G269" t="s">
        <v>72</v>
      </c>
      <c r="H269">
        <v>-80.02999878</v>
      </c>
      <c r="I269">
        <v>40.459999080000003</v>
      </c>
      <c r="J269">
        <v>978</v>
      </c>
      <c r="K269" t="s">
        <v>40</v>
      </c>
      <c r="L269" t="s">
        <v>1430</v>
      </c>
      <c r="M269">
        <v>10</v>
      </c>
      <c r="N269">
        <v>4.51</v>
      </c>
      <c r="O269" s="2">
        <v>157000000000</v>
      </c>
      <c r="P269" t="s">
        <v>1431</v>
      </c>
      <c r="Q269">
        <v>224128785</v>
      </c>
      <c r="R269" t="s">
        <v>1432</v>
      </c>
      <c r="S269" s="1">
        <v>42263.729166666664</v>
      </c>
      <c r="T269" s="17">
        <v>9</v>
      </c>
      <c r="U269" s="2">
        <v>1442420000000</v>
      </c>
      <c r="V269" s="2" t="s">
        <v>1433</v>
      </c>
      <c r="W269">
        <v>1685281</v>
      </c>
      <c r="X269" t="s">
        <v>1434</v>
      </c>
      <c r="Y269" t="s">
        <v>38</v>
      </c>
      <c r="Z269" t="s">
        <v>1435</v>
      </c>
      <c r="AA269">
        <v>-80.018265</v>
      </c>
      <c r="AB269">
        <v>40.455486000000001</v>
      </c>
      <c r="AD269">
        <v>60</v>
      </c>
      <c r="AE269" t="s">
        <v>48</v>
      </c>
      <c r="AF269" t="s">
        <v>40</v>
      </c>
    </row>
    <row r="270" spans="1:37" x14ac:dyDescent="0.2">
      <c r="A270">
        <v>1349042</v>
      </c>
      <c r="B270">
        <v>67</v>
      </c>
      <c r="C270" t="s">
        <v>369</v>
      </c>
      <c r="D270" s="1">
        <v>39817.231249999997</v>
      </c>
      <c r="E270" s="1" t="s">
        <v>370</v>
      </c>
      <c r="F270" t="s">
        <v>38</v>
      </c>
      <c r="G270" t="s">
        <v>371</v>
      </c>
      <c r="H270">
        <v>-79.91999817</v>
      </c>
      <c r="I270">
        <v>40.430000309999997</v>
      </c>
      <c r="J270">
        <v>1005</v>
      </c>
      <c r="K270" t="s">
        <v>40</v>
      </c>
      <c r="L270" t="s">
        <v>372</v>
      </c>
      <c r="M270">
        <v>5</v>
      </c>
      <c r="N270">
        <v>4.88</v>
      </c>
      <c r="O270" s="2">
        <v>225000000000</v>
      </c>
      <c r="P270" t="s">
        <v>373</v>
      </c>
      <c r="Q270">
        <v>224130289</v>
      </c>
      <c r="R270" t="s">
        <v>1436</v>
      </c>
      <c r="S270" s="1">
        <v>42225.708333333336</v>
      </c>
      <c r="T270" s="17">
        <v>8</v>
      </c>
      <c r="U270" s="2">
        <v>1439140000000</v>
      </c>
      <c r="V270" s="2" t="s">
        <v>1437</v>
      </c>
      <c r="W270">
        <v>23586831</v>
      </c>
      <c r="X270" t="s">
        <v>1438</v>
      </c>
      <c r="Y270" t="s">
        <v>38</v>
      </c>
      <c r="Z270" t="s">
        <v>1439</v>
      </c>
      <c r="AA270">
        <v>-80.040719999999993</v>
      </c>
      <c r="AB270">
        <v>40.403489999999998</v>
      </c>
      <c r="AD270">
        <v>5</v>
      </c>
      <c r="AE270" t="s">
        <v>48</v>
      </c>
      <c r="AF270" t="s">
        <v>40</v>
      </c>
    </row>
    <row r="271" spans="1:37" x14ac:dyDescent="0.2">
      <c r="A271">
        <v>14815192</v>
      </c>
      <c r="B271">
        <v>37</v>
      </c>
      <c r="C271" t="s">
        <v>1237</v>
      </c>
      <c r="D271" s="1">
        <v>41792.03125</v>
      </c>
      <c r="E271" s="1" t="s">
        <v>1238</v>
      </c>
      <c r="F271" t="s">
        <v>38</v>
      </c>
      <c r="G271" t="s">
        <v>144</v>
      </c>
      <c r="H271">
        <v>-79.930000309999997</v>
      </c>
      <c r="I271">
        <v>40.450000760000002</v>
      </c>
      <c r="J271">
        <v>1081</v>
      </c>
      <c r="K271" t="s">
        <v>40</v>
      </c>
      <c r="L271" t="s">
        <v>1239</v>
      </c>
      <c r="M271">
        <v>14</v>
      </c>
      <c r="N271">
        <v>4.79</v>
      </c>
      <c r="O271">
        <v>54848616033</v>
      </c>
      <c r="P271" t="s">
        <v>1240</v>
      </c>
      <c r="Q271">
        <v>224131189</v>
      </c>
      <c r="R271" t="s">
        <v>1440</v>
      </c>
      <c r="S271" s="1">
        <v>42230.739583333336</v>
      </c>
      <c r="T271" s="17">
        <v>8</v>
      </c>
      <c r="U271" s="2">
        <v>1439570000000</v>
      </c>
      <c r="V271" s="2" t="s">
        <v>1441</v>
      </c>
      <c r="W271">
        <v>1553485</v>
      </c>
      <c r="X271" t="s">
        <v>1270</v>
      </c>
      <c r="Y271" t="s">
        <v>38</v>
      </c>
      <c r="Z271" t="s">
        <v>1442</v>
      </c>
      <c r="AA271">
        <v>-80.003450000000001</v>
      </c>
      <c r="AB271">
        <v>40.452233999999997</v>
      </c>
      <c r="AD271">
        <v>17</v>
      </c>
      <c r="AE271" t="s">
        <v>48</v>
      </c>
      <c r="AF271" t="s">
        <v>40</v>
      </c>
    </row>
    <row r="272" spans="1:37" x14ac:dyDescent="0.2">
      <c r="A272">
        <v>1141992</v>
      </c>
      <c r="B272">
        <v>56</v>
      </c>
      <c r="C272" t="s">
        <v>1225</v>
      </c>
      <c r="D272" s="1">
        <v>39577.202777777777</v>
      </c>
      <c r="E272" s="1" t="s">
        <v>1226</v>
      </c>
      <c r="F272" t="s">
        <v>38</v>
      </c>
      <c r="G272" t="s">
        <v>144</v>
      </c>
      <c r="H272">
        <v>-79.980003359999998</v>
      </c>
      <c r="I272">
        <v>40.41999817</v>
      </c>
      <c r="J272">
        <v>2214</v>
      </c>
      <c r="K272" t="s">
        <v>40</v>
      </c>
      <c r="L272" t="s">
        <v>1227</v>
      </c>
      <c r="M272">
        <v>11</v>
      </c>
      <c r="N272">
        <v>4.5999999999999996</v>
      </c>
      <c r="O272" s="2">
        <v>246000000000</v>
      </c>
      <c r="P272" t="s">
        <v>1228</v>
      </c>
      <c r="Q272">
        <v>224133624</v>
      </c>
      <c r="R272" t="s">
        <v>1440</v>
      </c>
      <c r="S272" s="1">
        <v>42230.739583333336</v>
      </c>
      <c r="T272" s="17">
        <v>8</v>
      </c>
      <c r="U272" s="2">
        <v>1439570000000</v>
      </c>
      <c r="V272" s="2" t="s">
        <v>1443</v>
      </c>
      <c r="W272">
        <v>23626200</v>
      </c>
      <c r="X272" t="s">
        <v>1270</v>
      </c>
      <c r="Y272" t="s">
        <v>38</v>
      </c>
      <c r="Z272" t="s">
        <v>1444</v>
      </c>
      <c r="AA272">
        <v>-80.017371999999995</v>
      </c>
      <c r="AB272">
        <v>40.446075</v>
      </c>
      <c r="AD272">
        <v>21</v>
      </c>
      <c r="AE272" t="s">
        <v>48</v>
      </c>
      <c r="AF272" t="s">
        <v>40</v>
      </c>
    </row>
    <row r="273" spans="1:32" x14ac:dyDescent="0.2">
      <c r="A273">
        <v>18629012</v>
      </c>
      <c r="B273">
        <v>15</v>
      </c>
      <c r="C273" t="s">
        <v>1445</v>
      </c>
      <c r="D273" s="1">
        <v>42151.526388888888</v>
      </c>
      <c r="E273" s="1" t="s">
        <v>1446</v>
      </c>
      <c r="F273" t="s">
        <v>38</v>
      </c>
      <c r="G273" t="s">
        <v>72</v>
      </c>
      <c r="H273">
        <v>-79.980003359999998</v>
      </c>
      <c r="I273">
        <v>40.450000760000002</v>
      </c>
      <c r="J273">
        <v>423</v>
      </c>
      <c r="K273" t="s">
        <v>40</v>
      </c>
      <c r="L273" t="s">
        <v>1447</v>
      </c>
      <c r="M273">
        <v>14</v>
      </c>
      <c r="N273">
        <v>5</v>
      </c>
      <c r="O273">
        <v>23788196041</v>
      </c>
      <c r="P273" t="s">
        <v>534</v>
      </c>
      <c r="Q273">
        <v>224134620</v>
      </c>
      <c r="R273" t="s">
        <v>1448</v>
      </c>
      <c r="S273" s="1">
        <v>42224.541666666664</v>
      </c>
      <c r="T273" s="17">
        <v>8</v>
      </c>
      <c r="U273" s="2">
        <v>1439040000000</v>
      </c>
      <c r="V273" s="2" t="s">
        <v>1449</v>
      </c>
      <c r="W273">
        <v>23983741</v>
      </c>
      <c r="X273" t="s">
        <v>1450</v>
      </c>
      <c r="Y273" t="s">
        <v>315</v>
      </c>
      <c r="Z273" t="s">
        <v>1451</v>
      </c>
      <c r="AA273">
        <v>-80.019210999999999</v>
      </c>
      <c r="AB273">
        <v>40.613041000000003</v>
      </c>
      <c r="AD273">
        <v>6</v>
      </c>
      <c r="AE273" t="s">
        <v>48</v>
      </c>
      <c r="AF273" t="s">
        <v>40</v>
      </c>
    </row>
    <row r="274" spans="1:32" x14ac:dyDescent="0.2">
      <c r="A274">
        <v>1773927</v>
      </c>
      <c r="B274">
        <v>123</v>
      </c>
      <c r="C274" t="s">
        <v>142</v>
      </c>
      <c r="D274" s="1">
        <v>40571.010416666664</v>
      </c>
      <c r="E274" s="1" t="s">
        <v>143</v>
      </c>
      <c r="F274" t="s">
        <v>38</v>
      </c>
      <c r="G274" t="s">
        <v>144</v>
      </c>
      <c r="H274">
        <v>-79.91999817</v>
      </c>
      <c r="I274">
        <v>40.47000122</v>
      </c>
      <c r="J274">
        <v>3166</v>
      </c>
      <c r="K274" t="s">
        <v>40</v>
      </c>
      <c r="L274" t="s">
        <v>145</v>
      </c>
      <c r="M274">
        <v>13</v>
      </c>
      <c r="N274">
        <v>4.6399999999999997</v>
      </c>
      <c r="O274" s="2">
        <v>160000000000</v>
      </c>
      <c r="P274" t="s">
        <v>146</v>
      </c>
      <c r="Q274">
        <v>224136441</v>
      </c>
      <c r="R274" t="s">
        <v>1452</v>
      </c>
      <c r="S274" s="1">
        <v>42217.75</v>
      </c>
      <c r="T274" s="17">
        <v>8</v>
      </c>
      <c r="U274" s="2">
        <v>1438450000000</v>
      </c>
      <c r="V274" s="2" t="s">
        <v>1453</v>
      </c>
      <c r="W274">
        <v>8129432</v>
      </c>
      <c r="X274" t="s">
        <v>1454</v>
      </c>
      <c r="Y274" t="s">
        <v>38</v>
      </c>
      <c r="Z274" t="s">
        <v>1455</v>
      </c>
      <c r="AA274">
        <v>-80.010818</v>
      </c>
      <c r="AB274">
        <v>40.445937999999998</v>
      </c>
      <c r="AD274">
        <v>10</v>
      </c>
      <c r="AE274" t="s">
        <v>48</v>
      </c>
      <c r="AF274" t="s">
        <v>40</v>
      </c>
    </row>
    <row r="275" spans="1:32" x14ac:dyDescent="0.2">
      <c r="A275">
        <v>9903332</v>
      </c>
      <c r="B275">
        <v>40</v>
      </c>
      <c r="C275" t="s">
        <v>1005</v>
      </c>
      <c r="D275" s="1">
        <v>41507.23333333333</v>
      </c>
      <c r="E275" s="1" t="s">
        <v>1456</v>
      </c>
      <c r="F275" t="s">
        <v>38</v>
      </c>
      <c r="G275" t="s">
        <v>144</v>
      </c>
      <c r="H275">
        <v>-79.989997860000003</v>
      </c>
      <c r="I275">
        <v>40.450000760000002</v>
      </c>
      <c r="J275">
        <v>1394</v>
      </c>
      <c r="K275" t="s">
        <v>40</v>
      </c>
      <c r="L275" t="s">
        <v>1457</v>
      </c>
      <c r="M275">
        <v>15</v>
      </c>
      <c r="N275">
        <v>4.7</v>
      </c>
      <c r="O275">
        <v>79455126030</v>
      </c>
      <c r="P275" t="s">
        <v>1008</v>
      </c>
      <c r="Q275">
        <v>224136565</v>
      </c>
      <c r="R275" t="s">
        <v>1452</v>
      </c>
      <c r="S275" s="1">
        <v>42217.75</v>
      </c>
      <c r="T275" s="17">
        <v>8</v>
      </c>
      <c r="U275" s="2">
        <v>1438450000000</v>
      </c>
      <c r="V275" s="2" t="s">
        <v>1458</v>
      </c>
      <c r="W275">
        <v>8129432</v>
      </c>
      <c r="X275" t="s">
        <v>1454</v>
      </c>
      <c r="Y275" t="s">
        <v>38</v>
      </c>
      <c r="Z275" t="s">
        <v>1455</v>
      </c>
      <c r="AA275">
        <v>-80.010818</v>
      </c>
      <c r="AB275">
        <v>40.445937999999998</v>
      </c>
      <c r="AD275">
        <v>6</v>
      </c>
      <c r="AE275" t="s">
        <v>48</v>
      </c>
      <c r="AF275" t="s">
        <v>40</v>
      </c>
    </row>
    <row r="276" spans="1:32" x14ac:dyDescent="0.2">
      <c r="A276">
        <v>6297692</v>
      </c>
      <c r="B276">
        <v>22</v>
      </c>
      <c r="C276" t="s">
        <v>1459</v>
      </c>
      <c r="D276" s="1">
        <v>41262.758333333331</v>
      </c>
      <c r="E276" t="s">
        <v>1460</v>
      </c>
      <c r="F276" t="s">
        <v>38</v>
      </c>
      <c r="G276" t="s">
        <v>58</v>
      </c>
      <c r="H276">
        <v>-79.949996949999999</v>
      </c>
      <c r="I276">
        <v>40.47000122</v>
      </c>
      <c r="J276">
        <v>1018</v>
      </c>
      <c r="K276" t="s">
        <v>181</v>
      </c>
      <c r="L276" t="s">
        <v>1461</v>
      </c>
      <c r="M276">
        <v>8</v>
      </c>
      <c r="N276">
        <v>4.66</v>
      </c>
      <c r="O276" s="2">
        <v>101000000000</v>
      </c>
      <c r="P276" t="s">
        <v>1462</v>
      </c>
      <c r="Q276">
        <v>224136597</v>
      </c>
      <c r="R276" t="s">
        <v>1452</v>
      </c>
      <c r="S276" s="1">
        <v>42217.75</v>
      </c>
      <c r="T276" s="17">
        <v>8</v>
      </c>
      <c r="U276" s="2">
        <v>1438450000000</v>
      </c>
      <c r="V276" s="2" t="s">
        <v>1463</v>
      </c>
      <c r="W276">
        <v>8129432</v>
      </c>
      <c r="X276" t="s">
        <v>1454</v>
      </c>
      <c r="Y276" t="s">
        <v>38</v>
      </c>
      <c r="Z276" t="s">
        <v>1455</v>
      </c>
      <c r="AA276">
        <v>-80.010818</v>
      </c>
      <c r="AB276">
        <v>40.445937999999998</v>
      </c>
      <c r="AD276">
        <v>11</v>
      </c>
      <c r="AE276" t="s">
        <v>48</v>
      </c>
      <c r="AF276" t="s">
        <v>181</v>
      </c>
    </row>
    <row r="277" spans="1:32" x14ac:dyDescent="0.2">
      <c r="A277">
        <v>1141992</v>
      </c>
      <c r="B277">
        <v>56</v>
      </c>
      <c r="C277" t="s">
        <v>1225</v>
      </c>
      <c r="D277" s="1">
        <v>39577.202777777777</v>
      </c>
      <c r="E277" s="1" t="s">
        <v>1226</v>
      </c>
      <c r="F277" t="s">
        <v>38</v>
      </c>
      <c r="G277" t="s">
        <v>144</v>
      </c>
      <c r="H277">
        <v>-79.980003359999998</v>
      </c>
      <c r="I277">
        <v>40.41999817</v>
      </c>
      <c r="J277">
        <v>2214</v>
      </c>
      <c r="K277" t="s">
        <v>40</v>
      </c>
      <c r="L277" t="s">
        <v>1227</v>
      </c>
      <c r="M277">
        <v>11</v>
      </c>
      <c r="N277">
        <v>4.5999999999999996</v>
      </c>
      <c r="O277" s="2">
        <v>246000000000</v>
      </c>
      <c r="P277" t="s">
        <v>1228</v>
      </c>
      <c r="Q277">
        <v>224136644</v>
      </c>
      <c r="R277" t="s">
        <v>1452</v>
      </c>
      <c r="S277" s="1">
        <v>42217.75</v>
      </c>
      <c r="T277" s="17">
        <v>8</v>
      </c>
      <c r="U277" s="2">
        <v>1438450000000</v>
      </c>
      <c r="V277" s="2" t="s">
        <v>1463</v>
      </c>
      <c r="W277">
        <v>8129432</v>
      </c>
      <c r="X277" t="s">
        <v>1454</v>
      </c>
      <c r="Y277" t="s">
        <v>38</v>
      </c>
      <c r="Z277" t="s">
        <v>1455</v>
      </c>
      <c r="AA277">
        <v>-80.010818</v>
      </c>
      <c r="AB277">
        <v>40.445937999999998</v>
      </c>
      <c r="AD277">
        <v>7</v>
      </c>
      <c r="AE277" t="s">
        <v>48</v>
      </c>
      <c r="AF277" t="s">
        <v>40</v>
      </c>
    </row>
    <row r="278" spans="1:32" x14ac:dyDescent="0.2">
      <c r="A278">
        <v>16377642</v>
      </c>
      <c r="B278">
        <v>52</v>
      </c>
      <c r="C278" t="s">
        <v>1370</v>
      </c>
      <c r="D278" s="1">
        <v>41865.131944444445</v>
      </c>
      <c r="E278" s="1" t="s">
        <v>1371</v>
      </c>
      <c r="F278" t="s">
        <v>38</v>
      </c>
      <c r="G278" t="s">
        <v>144</v>
      </c>
      <c r="H278">
        <v>-79.91999817</v>
      </c>
      <c r="I278">
        <v>40.47000122</v>
      </c>
      <c r="J278">
        <v>1763</v>
      </c>
      <c r="K278" t="s">
        <v>40</v>
      </c>
      <c r="L278" t="s">
        <v>1464</v>
      </c>
      <c r="M278">
        <v>15</v>
      </c>
      <c r="N278">
        <v>4.7300000000000004</v>
      </c>
      <c r="O278">
        <v>48532707035</v>
      </c>
      <c r="P278" t="s">
        <v>1373</v>
      </c>
      <c r="Q278">
        <v>224136667</v>
      </c>
      <c r="R278" t="s">
        <v>1452</v>
      </c>
      <c r="S278" s="1">
        <v>42217.729166666664</v>
      </c>
      <c r="T278" s="17">
        <v>8</v>
      </c>
      <c r="U278" s="2">
        <v>1438450000000</v>
      </c>
      <c r="V278" s="2" t="s">
        <v>1465</v>
      </c>
      <c r="W278">
        <v>8129432</v>
      </c>
      <c r="X278" t="s">
        <v>1454</v>
      </c>
      <c r="Y278" t="s">
        <v>38</v>
      </c>
      <c r="Z278" t="s">
        <v>1455</v>
      </c>
      <c r="AA278">
        <v>-80.010818</v>
      </c>
      <c r="AB278">
        <v>40.445937999999998</v>
      </c>
      <c r="AD278">
        <v>7</v>
      </c>
      <c r="AE278" t="s">
        <v>48</v>
      </c>
      <c r="AF278" t="s">
        <v>40</v>
      </c>
    </row>
    <row r="279" spans="1:32" x14ac:dyDescent="0.2">
      <c r="A279">
        <v>18528433</v>
      </c>
      <c r="B279">
        <v>1</v>
      </c>
      <c r="C279" t="s">
        <v>1466</v>
      </c>
      <c r="D279" s="1">
        <v>42094.956944444442</v>
      </c>
      <c r="E279" s="1" t="s">
        <v>1467</v>
      </c>
      <c r="F279" t="s">
        <v>38</v>
      </c>
      <c r="G279" t="s">
        <v>275</v>
      </c>
      <c r="H279">
        <v>-79.949996949999999</v>
      </c>
      <c r="I279">
        <v>40.47000122</v>
      </c>
      <c r="J279">
        <v>39</v>
      </c>
      <c r="K279" t="s">
        <v>40</v>
      </c>
      <c r="L279" t="s">
        <v>1468</v>
      </c>
      <c r="M279">
        <v>15</v>
      </c>
      <c r="N279">
        <v>0</v>
      </c>
      <c r="O279">
        <v>28675801039</v>
      </c>
      <c r="P279" t="s">
        <v>1469</v>
      </c>
      <c r="Q279">
        <v>224136919</v>
      </c>
      <c r="R279" t="s">
        <v>1470</v>
      </c>
      <c r="S279" s="1">
        <v>42224.583333333336</v>
      </c>
      <c r="T279" s="17">
        <v>8</v>
      </c>
      <c r="U279" s="2">
        <v>1439040000000</v>
      </c>
      <c r="V279" t="s">
        <v>1471</v>
      </c>
      <c r="W279" t="s">
        <v>208</v>
      </c>
      <c r="AD279">
        <v>6</v>
      </c>
      <c r="AE279" t="s">
        <v>48</v>
      </c>
      <c r="AF279" t="s">
        <v>40</v>
      </c>
    </row>
    <row r="280" spans="1:32" x14ac:dyDescent="0.2">
      <c r="A280">
        <v>3170512</v>
      </c>
      <c r="B280">
        <v>103</v>
      </c>
      <c r="C280" t="s">
        <v>1472</v>
      </c>
      <c r="D280" s="1">
        <v>40934.181944444441</v>
      </c>
      <c r="E280" t="s">
        <v>1473</v>
      </c>
      <c r="F280" t="s">
        <v>38</v>
      </c>
      <c r="G280" t="s">
        <v>508</v>
      </c>
      <c r="H280">
        <v>-80.040000919999997</v>
      </c>
      <c r="I280">
        <v>40.549999239999998</v>
      </c>
      <c r="J280">
        <v>347</v>
      </c>
      <c r="K280" t="s">
        <v>181</v>
      </c>
      <c r="L280" t="s">
        <v>1474</v>
      </c>
      <c r="M280">
        <v>5</v>
      </c>
      <c r="N280">
        <v>4.91</v>
      </c>
      <c r="O280" s="2">
        <v>129000000000</v>
      </c>
      <c r="P280" t="s">
        <v>1475</v>
      </c>
      <c r="Q280">
        <v>224137399</v>
      </c>
      <c r="R280" t="s">
        <v>1476</v>
      </c>
      <c r="S280" s="1">
        <v>42250.333333333336</v>
      </c>
      <c r="T280" s="17">
        <v>9</v>
      </c>
      <c r="U280" s="2">
        <v>1441270000000</v>
      </c>
      <c r="V280" s="2" t="s">
        <v>1477</v>
      </c>
      <c r="W280" t="s">
        <v>208</v>
      </c>
      <c r="AD280">
        <v>3</v>
      </c>
      <c r="AE280" t="s">
        <v>48</v>
      </c>
      <c r="AF280" t="s">
        <v>181</v>
      </c>
    </row>
    <row r="281" spans="1:32" x14ac:dyDescent="0.2">
      <c r="A281">
        <v>1756412</v>
      </c>
      <c r="B281">
        <v>597</v>
      </c>
      <c r="C281" t="s">
        <v>263</v>
      </c>
      <c r="D281" s="1">
        <v>40543.177083333336</v>
      </c>
      <c r="E281" s="1" t="s">
        <v>264</v>
      </c>
      <c r="F281" t="s">
        <v>38</v>
      </c>
      <c r="G281" t="s">
        <v>144</v>
      </c>
      <c r="H281">
        <v>-79.989997860000003</v>
      </c>
      <c r="I281">
        <v>40.450000760000002</v>
      </c>
      <c r="J281">
        <v>10357</v>
      </c>
      <c r="K281" t="s">
        <v>40</v>
      </c>
      <c r="L281" t="s">
        <v>265</v>
      </c>
      <c r="M281">
        <v>16</v>
      </c>
      <c r="N281">
        <v>4.53</v>
      </c>
      <c r="O281" s="2">
        <v>163000000000</v>
      </c>
      <c r="P281" t="s">
        <v>266</v>
      </c>
      <c r="Q281">
        <v>224141871</v>
      </c>
      <c r="R281" t="s">
        <v>1478</v>
      </c>
      <c r="S281" s="1">
        <v>42217.416666666664</v>
      </c>
      <c r="T281" s="17">
        <v>8</v>
      </c>
      <c r="U281" s="2">
        <v>1438420000000</v>
      </c>
      <c r="V281" s="2" t="s">
        <v>1479</v>
      </c>
      <c r="W281">
        <v>1630673</v>
      </c>
      <c r="X281" t="s">
        <v>1480</v>
      </c>
      <c r="Y281" t="s">
        <v>1481</v>
      </c>
      <c r="Z281" t="s">
        <v>1482</v>
      </c>
      <c r="AA281">
        <v>-79.623558000000003</v>
      </c>
      <c r="AB281">
        <v>40.353489000000003</v>
      </c>
      <c r="AD281">
        <v>4</v>
      </c>
      <c r="AE281" t="s">
        <v>48</v>
      </c>
      <c r="AF281" t="s">
        <v>40</v>
      </c>
    </row>
    <row r="282" spans="1:32" x14ac:dyDescent="0.2">
      <c r="A282">
        <v>16942182</v>
      </c>
      <c r="B282">
        <v>17</v>
      </c>
      <c r="C282" t="s">
        <v>645</v>
      </c>
      <c r="D282" s="1">
        <v>41893.853472222225</v>
      </c>
      <c r="E282" s="1" t="s">
        <v>646</v>
      </c>
      <c r="F282" t="s">
        <v>408</v>
      </c>
      <c r="G282" t="s">
        <v>144</v>
      </c>
      <c r="H282">
        <v>-79.61000061</v>
      </c>
      <c r="I282">
        <v>40.33000183</v>
      </c>
      <c r="J282">
        <v>35</v>
      </c>
      <c r="K282" t="s">
        <v>181</v>
      </c>
      <c r="L282" t="s">
        <v>647</v>
      </c>
      <c r="M282">
        <v>12</v>
      </c>
      <c r="N282">
        <v>4.91</v>
      </c>
      <c r="O282">
        <v>46051130035</v>
      </c>
      <c r="P282" t="s">
        <v>410</v>
      </c>
      <c r="Q282">
        <v>224146172</v>
      </c>
      <c r="R282" t="s">
        <v>1483</v>
      </c>
      <c r="S282" s="1">
        <v>42243.770833333336</v>
      </c>
      <c r="T282" s="17">
        <v>8</v>
      </c>
      <c r="U282" s="2">
        <v>1440700000000</v>
      </c>
      <c r="V282" s="2" t="s">
        <v>1484</v>
      </c>
      <c r="W282">
        <v>23794982</v>
      </c>
      <c r="X282" t="s">
        <v>1485</v>
      </c>
      <c r="Y282" t="s">
        <v>737</v>
      </c>
      <c r="Z282" t="s">
        <v>1486</v>
      </c>
      <c r="AA282">
        <v>-79.544753999999998</v>
      </c>
      <c r="AB282">
        <v>40.303874999999998</v>
      </c>
      <c r="AD282">
        <v>4</v>
      </c>
      <c r="AE282" t="s">
        <v>48</v>
      </c>
      <c r="AF282" t="s">
        <v>181</v>
      </c>
    </row>
    <row r="283" spans="1:32" x14ac:dyDescent="0.2">
      <c r="A283">
        <v>6926022</v>
      </c>
      <c r="B283">
        <v>10</v>
      </c>
      <c r="C283" t="s">
        <v>450</v>
      </c>
      <c r="D283" s="1">
        <v>41303.913888888892</v>
      </c>
      <c r="E283" s="1" t="s">
        <v>451</v>
      </c>
      <c r="F283" t="s">
        <v>38</v>
      </c>
      <c r="G283" t="s">
        <v>324</v>
      </c>
      <c r="H283">
        <v>-79.930000309999997</v>
      </c>
      <c r="I283">
        <v>40.400001529999997</v>
      </c>
      <c r="J283">
        <v>198</v>
      </c>
      <c r="K283" t="s">
        <v>40</v>
      </c>
      <c r="L283" t="s">
        <v>452</v>
      </c>
      <c r="M283">
        <v>3</v>
      </c>
      <c r="N283">
        <v>4.91</v>
      </c>
      <c r="O283">
        <v>97021940027</v>
      </c>
      <c r="P283" t="s">
        <v>453</v>
      </c>
      <c r="Q283">
        <v>224149905</v>
      </c>
      <c r="R283" t="s">
        <v>1487</v>
      </c>
      <c r="S283" s="1">
        <v>42256.291666666664</v>
      </c>
      <c r="T283" s="17">
        <v>9</v>
      </c>
      <c r="U283" s="2">
        <v>1441780000000</v>
      </c>
      <c r="V283" s="2" t="s">
        <v>1488</v>
      </c>
      <c r="W283">
        <v>5092312</v>
      </c>
      <c r="X283" t="s">
        <v>456</v>
      </c>
      <c r="Y283" t="s">
        <v>46</v>
      </c>
      <c r="Z283" t="s">
        <v>457</v>
      </c>
      <c r="AA283">
        <v>-80.107658000000001</v>
      </c>
      <c r="AB283">
        <v>40.553963000000003</v>
      </c>
      <c r="AD283">
        <v>5</v>
      </c>
      <c r="AE283" t="s">
        <v>48</v>
      </c>
      <c r="AF283" t="s">
        <v>40</v>
      </c>
    </row>
    <row r="284" spans="1:32" x14ac:dyDescent="0.2">
      <c r="A284">
        <v>9759622</v>
      </c>
      <c r="B284">
        <v>5</v>
      </c>
      <c r="C284" t="s">
        <v>1489</v>
      </c>
      <c r="D284" s="1">
        <v>41497.708333333336</v>
      </c>
      <c r="E284" s="1" t="s">
        <v>1490</v>
      </c>
      <c r="F284" t="s">
        <v>38</v>
      </c>
      <c r="G284" t="s">
        <v>114</v>
      </c>
      <c r="H284">
        <v>-79.949996949999999</v>
      </c>
      <c r="I284">
        <v>40.439998629999998</v>
      </c>
      <c r="J284">
        <v>383</v>
      </c>
      <c r="K284" t="s">
        <v>181</v>
      </c>
      <c r="L284" t="s">
        <v>1491</v>
      </c>
      <c r="M284">
        <v>15</v>
      </c>
      <c r="N284">
        <v>4.67</v>
      </c>
      <c r="O284">
        <v>80278062030</v>
      </c>
      <c r="P284" t="s">
        <v>797</v>
      </c>
      <c r="Q284">
        <v>224150584</v>
      </c>
      <c r="R284" t="s">
        <v>1492</v>
      </c>
      <c r="S284" s="1">
        <v>42222.729166666664</v>
      </c>
      <c r="T284" s="17">
        <v>8</v>
      </c>
      <c r="U284" s="2">
        <v>1438880000000</v>
      </c>
      <c r="V284" s="2" t="s">
        <v>1493</v>
      </c>
      <c r="W284">
        <v>2962941</v>
      </c>
      <c r="X284" t="s">
        <v>1494</v>
      </c>
      <c r="Y284" t="s">
        <v>38</v>
      </c>
      <c r="Z284" t="s">
        <v>1495</v>
      </c>
      <c r="AA284">
        <v>-79.947379999999995</v>
      </c>
      <c r="AB284">
        <v>40.439166999999998</v>
      </c>
      <c r="AD284">
        <v>26</v>
      </c>
      <c r="AE284" t="s">
        <v>48</v>
      </c>
      <c r="AF284" t="s">
        <v>181</v>
      </c>
    </row>
    <row r="285" spans="1:32" x14ac:dyDescent="0.2">
      <c r="A285">
        <v>741891</v>
      </c>
      <c r="B285">
        <v>50</v>
      </c>
      <c r="C285" t="s">
        <v>802</v>
      </c>
      <c r="D285" s="1">
        <v>39364.725694444445</v>
      </c>
      <c r="E285" t="s">
        <v>803</v>
      </c>
      <c r="F285" t="s">
        <v>38</v>
      </c>
      <c r="G285" t="s">
        <v>333</v>
      </c>
      <c r="H285">
        <v>-79.959999080000003</v>
      </c>
      <c r="I285">
        <v>40.439998629999998</v>
      </c>
      <c r="J285">
        <v>1407</v>
      </c>
      <c r="K285" t="s">
        <v>40</v>
      </c>
      <c r="L285" t="s">
        <v>804</v>
      </c>
      <c r="M285">
        <v>6</v>
      </c>
      <c r="N285">
        <v>4.6100000000000003</v>
      </c>
      <c r="O285" s="2">
        <v>265000000000</v>
      </c>
      <c r="P285" t="s">
        <v>805</v>
      </c>
      <c r="Q285">
        <v>224151018</v>
      </c>
      <c r="R285" t="s">
        <v>1496</v>
      </c>
      <c r="S285" s="1">
        <v>42221.739583333336</v>
      </c>
      <c r="T285" s="17">
        <v>8</v>
      </c>
      <c r="U285" s="2">
        <v>1438800000000</v>
      </c>
      <c r="V285" s="2" t="s">
        <v>1497</v>
      </c>
      <c r="W285">
        <v>674849</v>
      </c>
      <c r="X285" t="s">
        <v>1498</v>
      </c>
      <c r="Y285" t="s">
        <v>38</v>
      </c>
      <c r="Z285" t="s">
        <v>1499</v>
      </c>
      <c r="AA285">
        <v>-79.953119999999998</v>
      </c>
      <c r="AB285">
        <v>40.455513000000003</v>
      </c>
      <c r="AD285">
        <v>3</v>
      </c>
      <c r="AE285" t="s">
        <v>48</v>
      </c>
      <c r="AF285" t="s">
        <v>40</v>
      </c>
    </row>
    <row r="286" spans="1:32" x14ac:dyDescent="0.2">
      <c r="A286">
        <v>1349042</v>
      </c>
      <c r="B286">
        <v>67</v>
      </c>
      <c r="C286" t="s">
        <v>369</v>
      </c>
      <c r="D286" s="1">
        <v>39817.231249999997</v>
      </c>
      <c r="E286" s="1" t="s">
        <v>370</v>
      </c>
      <c r="F286" t="s">
        <v>38</v>
      </c>
      <c r="G286" t="s">
        <v>371</v>
      </c>
      <c r="H286">
        <v>-79.91999817</v>
      </c>
      <c r="I286">
        <v>40.430000309999997</v>
      </c>
      <c r="J286">
        <v>1005</v>
      </c>
      <c r="K286" t="s">
        <v>40</v>
      </c>
      <c r="L286" t="s">
        <v>372</v>
      </c>
      <c r="M286">
        <v>5</v>
      </c>
      <c r="N286">
        <v>4.88</v>
      </c>
      <c r="O286" s="2">
        <v>225000000000</v>
      </c>
      <c r="P286" t="s">
        <v>373</v>
      </c>
      <c r="Q286">
        <v>224151826</v>
      </c>
      <c r="R286" t="s">
        <v>1500</v>
      </c>
      <c r="S286" s="1">
        <v>42238.625</v>
      </c>
      <c r="T286" s="17">
        <v>8</v>
      </c>
      <c r="U286" s="2">
        <v>1440260000000</v>
      </c>
      <c r="V286" s="2" t="s">
        <v>1501</v>
      </c>
      <c r="W286" t="s">
        <v>208</v>
      </c>
      <c r="AD286">
        <v>7</v>
      </c>
      <c r="AE286" t="s">
        <v>48</v>
      </c>
      <c r="AF286" t="s">
        <v>40</v>
      </c>
    </row>
    <row r="287" spans="1:32" x14ac:dyDescent="0.2">
      <c r="A287">
        <v>1769932</v>
      </c>
      <c r="B287">
        <v>19</v>
      </c>
      <c r="C287" t="s">
        <v>567</v>
      </c>
      <c r="D287" s="1">
        <v>40564.40347222222</v>
      </c>
      <c r="E287" s="1" t="s">
        <v>568</v>
      </c>
      <c r="F287" t="s">
        <v>38</v>
      </c>
      <c r="G287" t="s">
        <v>532</v>
      </c>
      <c r="H287">
        <v>-79.949996949999999</v>
      </c>
      <c r="I287">
        <v>40.439998629999998</v>
      </c>
      <c r="J287">
        <v>407</v>
      </c>
      <c r="K287" t="s">
        <v>40</v>
      </c>
      <c r="L287" t="s">
        <v>569</v>
      </c>
      <c r="M287">
        <v>11</v>
      </c>
      <c r="N287">
        <v>4.9000000000000004</v>
      </c>
      <c r="O287" s="2">
        <v>161000000000</v>
      </c>
      <c r="P287" t="s">
        <v>570</v>
      </c>
      <c r="Q287">
        <v>224156291</v>
      </c>
      <c r="R287" t="s">
        <v>1502</v>
      </c>
      <c r="S287" s="1">
        <v>42273.5</v>
      </c>
      <c r="T287" s="17">
        <v>9</v>
      </c>
      <c r="U287" s="2">
        <v>1443270000000</v>
      </c>
      <c r="V287" s="2" t="s">
        <v>1503</v>
      </c>
      <c r="W287">
        <v>23985730</v>
      </c>
      <c r="X287" t="s">
        <v>1504</v>
      </c>
      <c r="Y287" t="s">
        <v>38</v>
      </c>
      <c r="Z287" t="s">
        <v>1505</v>
      </c>
      <c r="AA287">
        <v>-79.949791000000005</v>
      </c>
      <c r="AB287">
        <v>40.434441</v>
      </c>
      <c r="AD287">
        <v>14</v>
      </c>
      <c r="AE287" t="s">
        <v>48</v>
      </c>
      <c r="AF287" t="s">
        <v>40</v>
      </c>
    </row>
    <row r="288" spans="1:32" x14ac:dyDescent="0.2">
      <c r="A288">
        <v>276071</v>
      </c>
      <c r="B288">
        <v>74</v>
      </c>
      <c r="C288" t="s">
        <v>235</v>
      </c>
      <c r="D288" s="1">
        <v>38901.65902777778</v>
      </c>
      <c r="E288" s="1" t="s">
        <v>236</v>
      </c>
      <c r="F288" t="s">
        <v>38</v>
      </c>
      <c r="G288" t="s">
        <v>237</v>
      </c>
      <c r="H288">
        <v>-80.040000919999997</v>
      </c>
      <c r="I288">
        <v>40.380001069999999</v>
      </c>
      <c r="J288">
        <v>1153</v>
      </c>
      <c r="K288" t="s">
        <v>40</v>
      </c>
      <c r="L288" t="s">
        <v>238</v>
      </c>
      <c r="M288">
        <v>12</v>
      </c>
      <c r="N288">
        <v>4.8</v>
      </c>
      <c r="O288" s="2">
        <v>305000000000</v>
      </c>
      <c r="P288" t="s">
        <v>239</v>
      </c>
      <c r="Q288">
        <v>224158317</v>
      </c>
      <c r="R288" t="s">
        <v>1506</v>
      </c>
      <c r="S288" s="1">
        <v>42223.75</v>
      </c>
      <c r="T288" s="17">
        <v>8</v>
      </c>
      <c r="U288" s="2">
        <v>1438970000000</v>
      </c>
      <c r="V288" s="2" t="s">
        <v>1507</v>
      </c>
      <c r="W288">
        <v>18225742</v>
      </c>
      <c r="X288" t="s">
        <v>800</v>
      </c>
      <c r="Y288" t="s">
        <v>38</v>
      </c>
      <c r="Z288" t="s">
        <v>1508</v>
      </c>
      <c r="AA288">
        <v>-79.958076000000005</v>
      </c>
      <c r="AB288">
        <v>40.436008000000001</v>
      </c>
      <c r="AD288">
        <v>6</v>
      </c>
      <c r="AE288" t="s">
        <v>48</v>
      </c>
      <c r="AF288" t="s">
        <v>40</v>
      </c>
    </row>
    <row r="289" spans="1:37" x14ac:dyDescent="0.2">
      <c r="A289">
        <v>1519036</v>
      </c>
      <c r="B289">
        <v>33</v>
      </c>
      <c r="C289" t="s">
        <v>1114</v>
      </c>
      <c r="D289" s="1">
        <v>40062.674305555556</v>
      </c>
      <c r="E289" s="1" t="s">
        <v>1115</v>
      </c>
      <c r="F289" t="s">
        <v>38</v>
      </c>
      <c r="G289" t="s">
        <v>1116</v>
      </c>
      <c r="H289">
        <v>-79.980003359999998</v>
      </c>
      <c r="I289">
        <v>40.450000760000002</v>
      </c>
      <c r="J289">
        <v>117</v>
      </c>
      <c r="K289" t="s">
        <v>40</v>
      </c>
      <c r="L289" t="s">
        <v>1117</v>
      </c>
      <c r="M289">
        <v>15</v>
      </c>
      <c r="N289">
        <v>4.6100000000000003</v>
      </c>
      <c r="O289" s="2">
        <v>204000000000</v>
      </c>
      <c r="P289" t="s">
        <v>1118</v>
      </c>
      <c r="Q289">
        <v>224165813</v>
      </c>
      <c r="R289" t="s">
        <v>1509</v>
      </c>
      <c r="S289" s="1">
        <v>42217.010416666664</v>
      </c>
      <c r="T289" s="17">
        <v>8</v>
      </c>
      <c r="U289" s="2">
        <v>1438390000000</v>
      </c>
      <c r="V289" s="2" t="s">
        <v>1510</v>
      </c>
      <c r="W289">
        <v>10137112</v>
      </c>
      <c r="X289" t="s">
        <v>1194</v>
      </c>
      <c r="Y289" t="s">
        <v>38</v>
      </c>
      <c r="Z289" t="s">
        <v>1195</v>
      </c>
      <c r="AA289">
        <v>-79.995887999999994</v>
      </c>
      <c r="AB289">
        <v>40.440624</v>
      </c>
      <c r="AD289">
        <v>7</v>
      </c>
      <c r="AE289" t="s">
        <v>48</v>
      </c>
      <c r="AF289" t="s">
        <v>40</v>
      </c>
    </row>
    <row r="290" spans="1:37" x14ac:dyDescent="0.2">
      <c r="A290">
        <v>1318900</v>
      </c>
      <c r="B290">
        <v>69</v>
      </c>
      <c r="C290" t="s">
        <v>79</v>
      </c>
      <c r="D290" s="1">
        <v>39763.069444444445</v>
      </c>
      <c r="E290" s="1" t="s">
        <v>80</v>
      </c>
      <c r="F290" t="s">
        <v>38</v>
      </c>
      <c r="G290" t="s">
        <v>81</v>
      </c>
      <c r="H290">
        <v>-79.949996949999999</v>
      </c>
      <c r="I290">
        <v>40.439998629999998</v>
      </c>
      <c r="J290">
        <v>4132</v>
      </c>
      <c r="K290" t="s">
        <v>40</v>
      </c>
      <c r="L290" t="s">
        <v>82</v>
      </c>
      <c r="M290">
        <v>5</v>
      </c>
      <c r="N290">
        <v>4.71</v>
      </c>
      <c r="O290" s="2">
        <v>230000000000</v>
      </c>
      <c r="P290" t="s">
        <v>83</v>
      </c>
      <c r="Q290">
        <v>224167603</v>
      </c>
      <c r="R290" t="s">
        <v>1511</v>
      </c>
      <c r="S290" s="1">
        <v>42239.708333333336</v>
      </c>
      <c r="T290" s="17">
        <v>8</v>
      </c>
      <c r="U290" s="2">
        <v>1440350000000</v>
      </c>
      <c r="V290" s="2" t="s">
        <v>1512</v>
      </c>
      <c r="W290">
        <v>3963902</v>
      </c>
      <c r="X290" t="s">
        <v>1513</v>
      </c>
      <c r="Y290" t="s">
        <v>38</v>
      </c>
      <c r="Z290" t="s">
        <v>1514</v>
      </c>
      <c r="AA290">
        <v>-79.947922000000005</v>
      </c>
      <c r="AB290">
        <v>40.461078999999998</v>
      </c>
      <c r="AD290">
        <v>32</v>
      </c>
      <c r="AE290" t="s">
        <v>48</v>
      </c>
      <c r="AF290" t="s">
        <v>40</v>
      </c>
    </row>
    <row r="291" spans="1:37" x14ac:dyDescent="0.2">
      <c r="A291">
        <v>1756412</v>
      </c>
      <c r="B291">
        <v>597</v>
      </c>
      <c r="C291" t="s">
        <v>263</v>
      </c>
      <c r="D291" s="1">
        <v>40543.177083333336</v>
      </c>
      <c r="E291" s="1" t="s">
        <v>264</v>
      </c>
      <c r="F291" t="s">
        <v>38</v>
      </c>
      <c r="G291" t="s">
        <v>144</v>
      </c>
      <c r="H291">
        <v>-79.989997860000003</v>
      </c>
      <c r="I291">
        <v>40.450000760000002</v>
      </c>
      <c r="J291">
        <v>10357</v>
      </c>
      <c r="K291" t="s">
        <v>40</v>
      </c>
      <c r="L291" t="s">
        <v>265</v>
      </c>
      <c r="M291">
        <v>16</v>
      </c>
      <c r="N291">
        <v>4.53</v>
      </c>
      <c r="O291" s="2">
        <v>163000000000</v>
      </c>
      <c r="P291" t="s">
        <v>266</v>
      </c>
      <c r="Q291">
        <v>224168509</v>
      </c>
      <c r="R291" t="s">
        <v>1515</v>
      </c>
      <c r="S291" s="1">
        <v>42249.5</v>
      </c>
      <c r="T291" s="17">
        <v>9</v>
      </c>
      <c r="U291" s="2">
        <v>1441200000000</v>
      </c>
      <c r="V291" s="2" t="s">
        <v>1516</v>
      </c>
      <c r="W291">
        <v>23813675</v>
      </c>
      <c r="X291" t="s">
        <v>1517</v>
      </c>
      <c r="Y291" t="s">
        <v>38</v>
      </c>
      <c r="Z291" t="s">
        <v>1518</v>
      </c>
      <c r="AA291">
        <v>-79.997382999999999</v>
      </c>
      <c r="AB291">
        <v>40.441775999999997</v>
      </c>
      <c r="AD291">
        <v>4</v>
      </c>
      <c r="AE291" t="s">
        <v>48</v>
      </c>
      <c r="AF291" t="s">
        <v>40</v>
      </c>
    </row>
    <row r="292" spans="1:37" x14ac:dyDescent="0.2">
      <c r="A292">
        <v>1756412</v>
      </c>
      <c r="B292">
        <v>597</v>
      </c>
      <c r="C292" t="s">
        <v>263</v>
      </c>
      <c r="D292" s="1">
        <v>40543.177083333336</v>
      </c>
      <c r="E292" s="1" t="s">
        <v>264</v>
      </c>
      <c r="F292" t="s">
        <v>38</v>
      </c>
      <c r="G292" t="s">
        <v>144</v>
      </c>
      <c r="H292">
        <v>-79.989997860000003</v>
      </c>
      <c r="I292">
        <v>40.450000760000002</v>
      </c>
      <c r="J292">
        <v>10357</v>
      </c>
      <c r="K292" t="s">
        <v>40</v>
      </c>
      <c r="L292" t="s">
        <v>265</v>
      </c>
      <c r="M292">
        <v>16</v>
      </c>
      <c r="N292">
        <v>4.53</v>
      </c>
      <c r="O292" s="2">
        <v>163000000000</v>
      </c>
      <c r="P292" t="s">
        <v>266</v>
      </c>
      <c r="Q292">
        <v>224168541</v>
      </c>
      <c r="R292" t="s">
        <v>1519</v>
      </c>
      <c r="S292" s="1">
        <v>42284.5</v>
      </c>
      <c r="T292" s="17">
        <v>10</v>
      </c>
      <c r="U292" s="2">
        <v>1444220000000</v>
      </c>
      <c r="V292" s="2" t="s">
        <v>1520</v>
      </c>
      <c r="W292">
        <v>23813675</v>
      </c>
      <c r="X292" t="s">
        <v>1517</v>
      </c>
      <c r="Y292" t="s">
        <v>38</v>
      </c>
      <c r="Z292" t="s">
        <v>1518</v>
      </c>
      <c r="AA292">
        <v>-79.997382999999999</v>
      </c>
      <c r="AB292">
        <v>40.441775999999997</v>
      </c>
      <c r="AD292">
        <v>4</v>
      </c>
      <c r="AE292" t="s">
        <v>48</v>
      </c>
      <c r="AF292" t="s">
        <v>40</v>
      </c>
    </row>
    <row r="293" spans="1:37" x14ac:dyDescent="0.2">
      <c r="A293">
        <v>1756412</v>
      </c>
      <c r="B293">
        <v>597</v>
      </c>
      <c r="C293" t="s">
        <v>263</v>
      </c>
      <c r="D293" s="1">
        <v>40543.177083333336</v>
      </c>
      <c r="E293" s="1" t="s">
        <v>264</v>
      </c>
      <c r="F293" t="s">
        <v>38</v>
      </c>
      <c r="G293" t="s">
        <v>144</v>
      </c>
      <c r="H293">
        <v>-79.989997860000003</v>
      </c>
      <c r="I293">
        <v>40.450000760000002</v>
      </c>
      <c r="J293">
        <v>10357</v>
      </c>
      <c r="K293" t="s">
        <v>40</v>
      </c>
      <c r="L293" t="s">
        <v>265</v>
      </c>
      <c r="M293">
        <v>16</v>
      </c>
      <c r="N293">
        <v>4.53</v>
      </c>
      <c r="O293" s="2">
        <v>163000000000</v>
      </c>
      <c r="P293" t="s">
        <v>266</v>
      </c>
      <c r="Q293">
        <v>224168575</v>
      </c>
      <c r="R293" t="s">
        <v>1521</v>
      </c>
      <c r="S293" s="1">
        <v>42228.5</v>
      </c>
      <c r="T293" s="17">
        <v>8</v>
      </c>
      <c r="U293" s="2">
        <v>1439380000000</v>
      </c>
      <c r="V293" s="2" t="s">
        <v>1522</v>
      </c>
      <c r="W293">
        <v>23813675</v>
      </c>
      <c r="X293" t="s">
        <v>1517</v>
      </c>
      <c r="Y293" t="s">
        <v>38</v>
      </c>
      <c r="Z293" t="s">
        <v>1518</v>
      </c>
      <c r="AA293">
        <v>-79.997382999999999</v>
      </c>
      <c r="AB293">
        <v>40.441775999999997</v>
      </c>
      <c r="AD293">
        <v>7</v>
      </c>
      <c r="AE293" t="s">
        <v>48</v>
      </c>
      <c r="AF293" t="s">
        <v>40</v>
      </c>
    </row>
    <row r="294" spans="1:37" x14ac:dyDescent="0.2">
      <c r="A294">
        <v>1331994</v>
      </c>
      <c r="B294">
        <v>12</v>
      </c>
      <c r="C294" t="s">
        <v>727</v>
      </c>
      <c r="D294" s="1">
        <v>39785.706250000003</v>
      </c>
      <c r="E294" s="1" t="s">
        <v>871</v>
      </c>
      <c r="F294" t="s">
        <v>38</v>
      </c>
      <c r="G294" t="s">
        <v>135</v>
      </c>
      <c r="H294">
        <v>-79.930000309999997</v>
      </c>
      <c r="I294">
        <v>40.450000760000002</v>
      </c>
      <c r="J294">
        <v>2512</v>
      </c>
      <c r="K294" t="s">
        <v>40</v>
      </c>
      <c r="L294" t="s">
        <v>729</v>
      </c>
      <c r="M294">
        <v>7</v>
      </c>
      <c r="N294">
        <v>4.76</v>
      </c>
      <c r="O294" s="2">
        <v>228000000000</v>
      </c>
      <c r="P294" t="s">
        <v>730</v>
      </c>
      <c r="Q294">
        <v>224168591</v>
      </c>
      <c r="R294" t="s">
        <v>883</v>
      </c>
      <c r="S294" s="1">
        <v>42234.791666666664</v>
      </c>
      <c r="T294" s="17">
        <v>8</v>
      </c>
      <c r="U294" s="2">
        <v>1439920000000</v>
      </c>
      <c r="V294" s="2" t="s">
        <v>884</v>
      </c>
      <c r="W294">
        <v>308361</v>
      </c>
      <c r="X294" t="s">
        <v>885</v>
      </c>
      <c r="Y294" t="s">
        <v>38</v>
      </c>
      <c r="Z294" t="s">
        <v>886</v>
      </c>
      <c r="AA294">
        <v>-79.932851999999997</v>
      </c>
      <c r="AB294">
        <v>40.451374999999999</v>
      </c>
      <c r="AD294">
        <v>20</v>
      </c>
      <c r="AE294" t="s">
        <v>48</v>
      </c>
      <c r="AF294" t="s">
        <v>40</v>
      </c>
    </row>
    <row r="295" spans="1:37" x14ac:dyDescent="0.2">
      <c r="A295">
        <v>1331994</v>
      </c>
      <c r="B295">
        <v>12</v>
      </c>
      <c r="C295" t="s">
        <v>727</v>
      </c>
      <c r="D295" s="1">
        <v>39785.706250000003</v>
      </c>
      <c r="E295" s="1" t="s">
        <v>871</v>
      </c>
      <c r="F295" t="s">
        <v>38</v>
      </c>
      <c r="G295" t="s">
        <v>135</v>
      </c>
      <c r="H295">
        <v>-79.930000309999997</v>
      </c>
      <c r="I295">
        <v>40.450000760000002</v>
      </c>
      <c r="J295">
        <v>2512</v>
      </c>
      <c r="K295" t="s">
        <v>40</v>
      </c>
      <c r="L295" t="s">
        <v>729</v>
      </c>
      <c r="M295">
        <v>7</v>
      </c>
      <c r="N295">
        <v>4.76</v>
      </c>
      <c r="O295" s="2">
        <v>228000000000</v>
      </c>
      <c r="P295" t="s">
        <v>730</v>
      </c>
      <c r="Q295">
        <v>224168597</v>
      </c>
      <c r="R295" t="s">
        <v>883</v>
      </c>
      <c r="S295" s="1">
        <v>42251.791666666664</v>
      </c>
      <c r="T295" s="17">
        <v>9</v>
      </c>
      <c r="U295" s="2">
        <v>1441390000000</v>
      </c>
      <c r="V295" s="2" t="s">
        <v>884</v>
      </c>
      <c r="W295">
        <v>308361</v>
      </c>
      <c r="X295" t="s">
        <v>885</v>
      </c>
      <c r="Y295" t="s">
        <v>38</v>
      </c>
      <c r="Z295" t="s">
        <v>886</v>
      </c>
      <c r="AA295">
        <v>-79.932851999999997</v>
      </c>
      <c r="AB295">
        <v>40.451374999999999</v>
      </c>
      <c r="AD295">
        <v>16</v>
      </c>
      <c r="AE295" t="s">
        <v>48</v>
      </c>
      <c r="AF295" t="s">
        <v>40</v>
      </c>
    </row>
    <row r="296" spans="1:37" x14ac:dyDescent="0.2">
      <c r="A296">
        <v>507383</v>
      </c>
      <c r="B296">
        <v>24</v>
      </c>
      <c r="C296" t="s">
        <v>1523</v>
      </c>
      <c r="D296" s="1">
        <v>39223.774305555555</v>
      </c>
      <c r="E296" s="1" t="s">
        <v>1524</v>
      </c>
      <c r="F296" t="s">
        <v>38</v>
      </c>
      <c r="G296" t="s">
        <v>333</v>
      </c>
      <c r="H296">
        <v>-80.069999690000003</v>
      </c>
      <c r="I296">
        <v>40.5</v>
      </c>
      <c r="J296">
        <v>508</v>
      </c>
      <c r="K296" t="s">
        <v>181</v>
      </c>
      <c r="L296" t="s">
        <v>1525</v>
      </c>
      <c r="M296">
        <v>2</v>
      </c>
      <c r="N296">
        <v>4.82</v>
      </c>
      <c r="O296" s="2">
        <v>277000000000</v>
      </c>
      <c r="P296" t="s">
        <v>1526</v>
      </c>
      <c r="Q296">
        <v>224169313</v>
      </c>
      <c r="R296" t="s">
        <v>1527</v>
      </c>
      <c r="S296" s="1">
        <v>42235.791666666664</v>
      </c>
      <c r="T296" s="17">
        <v>8</v>
      </c>
      <c r="U296" s="2">
        <v>1440010000000</v>
      </c>
      <c r="V296" s="2" t="s">
        <v>1528</v>
      </c>
      <c r="W296">
        <v>23769367</v>
      </c>
      <c r="X296" t="s">
        <v>1529</v>
      </c>
      <c r="Y296" t="s">
        <v>930</v>
      </c>
      <c r="Z296" t="s">
        <v>1530</v>
      </c>
      <c r="AA296">
        <v>-80.05677</v>
      </c>
      <c r="AB296">
        <v>40.633597999999999</v>
      </c>
      <c r="AC296">
        <v>15</v>
      </c>
      <c r="AD296">
        <v>8</v>
      </c>
      <c r="AE296" t="s">
        <v>48</v>
      </c>
      <c r="AF296" t="s">
        <v>181</v>
      </c>
    </row>
    <row r="297" spans="1:37" x14ac:dyDescent="0.2">
      <c r="A297">
        <v>428580</v>
      </c>
      <c r="B297">
        <v>4</v>
      </c>
      <c r="C297" t="s">
        <v>1531</v>
      </c>
      <c r="D297" s="1">
        <v>39126.934027777781</v>
      </c>
      <c r="E297" s="1" t="s">
        <v>1532</v>
      </c>
      <c r="F297" t="s">
        <v>930</v>
      </c>
      <c r="G297" t="s">
        <v>477</v>
      </c>
      <c r="H297">
        <v>-80.059997559999999</v>
      </c>
      <c r="I297">
        <v>40.619998930000001</v>
      </c>
      <c r="J297">
        <v>556</v>
      </c>
      <c r="K297" t="s">
        <v>181</v>
      </c>
      <c r="L297" t="s">
        <v>1533</v>
      </c>
      <c r="M297">
        <v>7</v>
      </c>
      <c r="N297">
        <v>4.76</v>
      </c>
      <c r="O297" s="2">
        <v>285000000000</v>
      </c>
      <c r="P297" t="s">
        <v>1534</v>
      </c>
      <c r="Q297">
        <v>224170688</v>
      </c>
      <c r="R297" t="s">
        <v>1535</v>
      </c>
      <c r="S297" s="1">
        <v>42238.75</v>
      </c>
      <c r="T297" s="17">
        <v>8</v>
      </c>
      <c r="U297" s="2">
        <v>1440270000000</v>
      </c>
      <c r="V297" s="2" t="s">
        <v>1536</v>
      </c>
      <c r="W297" t="s">
        <v>208</v>
      </c>
      <c r="AC297">
        <v>2</v>
      </c>
      <c r="AD297">
        <v>12</v>
      </c>
      <c r="AE297" t="s">
        <v>48</v>
      </c>
      <c r="AF297" t="s">
        <v>181</v>
      </c>
    </row>
    <row r="298" spans="1:37" x14ac:dyDescent="0.2">
      <c r="A298">
        <v>18763187</v>
      </c>
      <c r="B298">
        <v>1</v>
      </c>
      <c r="C298" t="s">
        <v>1537</v>
      </c>
      <c r="D298" s="1">
        <v>42208.617361111108</v>
      </c>
      <c r="E298" s="1" t="s">
        <v>1538</v>
      </c>
      <c r="F298" t="s">
        <v>38</v>
      </c>
      <c r="G298" t="s">
        <v>371</v>
      </c>
      <c r="H298">
        <v>-79.949996949999999</v>
      </c>
      <c r="I298">
        <v>40.47000122</v>
      </c>
      <c r="J298">
        <v>14</v>
      </c>
      <c r="K298" t="s">
        <v>40</v>
      </c>
      <c r="L298" t="s">
        <v>1539</v>
      </c>
      <c r="M298">
        <v>8</v>
      </c>
      <c r="N298">
        <v>0</v>
      </c>
      <c r="O298">
        <v>18855540045</v>
      </c>
      <c r="P298" t="s">
        <v>1540</v>
      </c>
      <c r="Q298">
        <v>224171894</v>
      </c>
      <c r="R298" t="s">
        <v>1541</v>
      </c>
      <c r="S298" s="1">
        <v>42388.791666666664</v>
      </c>
      <c r="T298" s="17">
        <v>1</v>
      </c>
      <c r="U298" s="2">
        <v>1453230000000</v>
      </c>
      <c r="V298" s="2" t="s">
        <v>1538</v>
      </c>
      <c r="W298">
        <v>674810</v>
      </c>
      <c r="X298" t="s">
        <v>1542</v>
      </c>
      <c r="Y298" t="s">
        <v>38</v>
      </c>
      <c r="Z298" t="s">
        <v>1543</v>
      </c>
      <c r="AA298">
        <v>-79.946219999999997</v>
      </c>
      <c r="AB298">
        <v>40.449370000000002</v>
      </c>
      <c r="AD298">
        <v>3</v>
      </c>
      <c r="AE298" t="s">
        <v>48</v>
      </c>
      <c r="AF298" t="s">
        <v>40</v>
      </c>
    </row>
    <row r="299" spans="1:37" x14ac:dyDescent="0.2">
      <c r="A299">
        <v>13452572</v>
      </c>
      <c r="B299">
        <v>41</v>
      </c>
      <c r="C299" t="s">
        <v>293</v>
      </c>
      <c r="D299" s="1">
        <v>41718.611111111109</v>
      </c>
      <c r="E299" s="1" t="s">
        <v>294</v>
      </c>
      <c r="F299" t="s">
        <v>38</v>
      </c>
      <c r="G299" t="s">
        <v>72</v>
      </c>
      <c r="H299">
        <v>-79.989997860000003</v>
      </c>
      <c r="I299">
        <v>40.450000760000002</v>
      </c>
      <c r="J299">
        <v>1845</v>
      </c>
      <c r="K299" t="s">
        <v>40</v>
      </c>
      <c r="L299" t="s">
        <v>295</v>
      </c>
      <c r="M299">
        <v>14</v>
      </c>
      <c r="N299">
        <v>4.82</v>
      </c>
      <c r="O299">
        <v>61192071033</v>
      </c>
      <c r="P299" t="s">
        <v>296</v>
      </c>
      <c r="Q299">
        <v>224175620</v>
      </c>
      <c r="R299" t="s">
        <v>1544</v>
      </c>
      <c r="S299" s="1">
        <v>42245.541666666664</v>
      </c>
      <c r="T299" s="17">
        <v>8</v>
      </c>
      <c r="U299" s="2">
        <v>1440850000000</v>
      </c>
      <c r="V299" s="2" t="s">
        <v>1545</v>
      </c>
      <c r="W299">
        <v>23477578</v>
      </c>
      <c r="X299" t="s">
        <v>1546</v>
      </c>
      <c r="Y299" t="s">
        <v>38</v>
      </c>
      <c r="Z299" t="s">
        <v>1547</v>
      </c>
      <c r="AA299">
        <v>-79.925880000000006</v>
      </c>
      <c r="AB299">
        <v>40.460597999999997</v>
      </c>
      <c r="AD299">
        <v>15</v>
      </c>
      <c r="AE299" t="s">
        <v>48</v>
      </c>
      <c r="AF299" t="s">
        <v>40</v>
      </c>
      <c r="AG299">
        <v>10</v>
      </c>
      <c r="AH299" t="s">
        <v>49</v>
      </c>
      <c r="AI299" t="s">
        <v>1548</v>
      </c>
      <c r="AJ299">
        <v>1</v>
      </c>
      <c r="AK299" t="s">
        <v>51</v>
      </c>
    </row>
    <row r="300" spans="1:37" x14ac:dyDescent="0.2">
      <c r="A300">
        <v>14815192</v>
      </c>
      <c r="B300">
        <v>37</v>
      </c>
      <c r="C300" t="s">
        <v>1237</v>
      </c>
      <c r="D300" s="1">
        <v>41792.03125</v>
      </c>
      <c r="E300" s="1" t="s">
        <v>1238</v>
      </c>
      <c r="F300" t="s">
        <v>38</v>
      </c>
      <c r="G300" t="s">
        <v>144</v>
      </c>
      <c r="H300">
        <v>-79.930000309999997</v>
      </c>
      <c r="I300">
        <v>40.450000760000002</v>
      </c>
      <c r="J300">
        <v>1081</v>
      </c>
      <c r="K300" t="s">
        <v>40</v>
      </c>
      <c r="L300" t="s">
        <v>1239</v>
      </c>
      <c r="M300">
        <v>14</v>
      </c>
      <c r="N300">
        <v>4.79</v>
      </c>
      <c r="O300">
        <v>54848616033</v>
      </c>
      <c r="P300" t="s">
        <v>1240</v>
      </c>
      <c r="Q300">
        <v>224176626</v>
      </c>
      <c r="R300" t="s">
        <v>1549</v>
      </c>
      <c r="S300" s="1">
        <v>42217.833333333336</v>
      </c>
      <c r="T300" s="17">
        <v>8</v>
      </c>
      <c r="U300" s="2">
        <v>1438460000000</v>
      </c>
      <c r="V300" t="s">
        <v>1550</v>
      </c>
      <c r="W300">
        <v>9733902</v>
      </c>
      <c r="X300" t="s">
        <v>1551</v>
      </c>
      <c r="Y300" t="s">
        <v>38</v>
      </c>
      <c r="Z300" t="s">
        <v>1552</v>
      </c>
      <c r="AA300">
        <v>-79.933571000000001</v>
      </c>
      <c r="AB300">
        <v>40.45129</v>
      </c>
      <c r="AD300">
        <v>33</v>
      </c>
      <c r="AE300" t="s">
        <v>48</v>
      </c>
      <c r="AF300" t="s">
        <v>40</v>
      </c>
    </row>
    <row r="301" spans="1:37" x14ac:dyDescent="0.2">
      <c r="A301">
        <v>7946662</v>
      </c>
      <c r="B301">
        <v>5</v>
      </c>
      <c r="C301" t="s">
        <v>1553</v>
      </c>
      <c r="D301" s="1">
        <v>41370.814583333333</v>
      </c>
      <c r="E301" s="1" t="s">
        <v>1554</v>
      </c>
      <c r="F301" t="s">
        <v>38</v>
      </c>
      <c r="G301" t="s">
        <v>532</v>
      </c>
      <c r="H301">
        <v>-79.91999817</v>
      </c>
      <c r="I301">
        <v>40.430000309999997</v>
      </c>
      <c r="J301">
        <v>163</v>
      </c>
      <c r="K301" t="s">
        <v>40</v>
      </c>
      <c r="L301" t="s">
        <v>1555</v>
      </c>
      <c r="M301">
        <v>7</v>
      </c>
      <c r="N301">
        <v>4.43</v>
      </c>
      <c r="O301">
        <v>91241708028</v>
      </c>
      <c r="P301" t="s">
        <v>1556</v>
      </c>
      <c r="Q301">
        <v>224176641</v>
      </c>
      <c r="R301" t="s">
        <v>1557</v>
      </c>
      <c r="S301" s="1">
        <v>42239.458333333336</v>
      </c>
      <c r="T301" s="17">
        <v>8</v>
      </c>
      <c r="U301" s="2">
        <v>1440330000000</v>
      </c>
      <c r="V301" s="2" t="s">
        <v>1558</v>
      </c>
      <c r="W301">
        <v>8383092</v>
      </c>
      <c r="X301" t="s">
        <v>1559</v>
      </c>
      <c r="Y301" t="s">
        <v>38</v>
      </c>
      <c r="Z301" t="s">
        <v>1560</v>
      </c>
      <c r="AA301">
        <v>-79.946860999999998</v>
      </c>
      <c r="AB301">
        <v>40.438229</v>
      </c>
      <c r="AD301">
        <v>5</v>
      </c>
      <c r="AE301" t="s">
        <v>48</v>
      </c>
      <c r="AF301" t="s">
        <v>40</v>
      </c>
    </row>
    <row r="302" spans="1:37" x14ac:dyDescent="0.2">
      <c r="A302">
        <v>145964</v>
      </c>
      <c r="B302">
        <v>22</v>
      </c>
      <c r="C302" t="s">
        <v>1391</v>
      </c>
      <c r="D302" s="1">
        <v>37547.03402777778</v>
      </c>
      <c r="E302" s="1" t="s">
        <v>1561</v>
      </c>
      <c r="F302" t="s">
        <v>38</v>
      </c>
      <c r="G302" t="s">
        <v>477</v>
      </c>
      <c r="H302">
        <v>-79.980003359999998</v>
      </c>
      <c r="I302">
        <v>40.450000760000002</v>
      </c>
      <c r="J302">
        <v>1199</v>
      </c>
      <c r="K302" t="s">
        <v>40</v>
      </c>
      <c r="L302" t="s">
        <v>1393</v>
      </c>
      <c r="M302">
        <v>3</v>
      </c>
      <c r="N302">
        <v>4.6900000000000004</v>
      </c>
      <c r="O302" s="2">
        <v>422000000000</v>
      </c>
      <c r="P302" t="s">
        <v>1394</v>
      </c>
      <c r="Q302">
        <v>224179476</v>
      </c>
      <c r="R302" t="s">
        <v>1562</v>
      </c>
      <c r="S302" s="1">
        <v>42224.541666666664</v>
      </c>
      <c r="T302" s="17">
        <v>8</v>
      </c>
      <c r="U302" s="2">
        <v>1439040000000</v>
      </c>
      <c r="V302" s="2" t="s">
        <v>1563</v>
      </c>
      <c r="W302" t="s">
        <v>208</v>
      </c>
      <c r="AC302">
        <v>20</v>
      </c>
      <c r="AD302">
        <v>17</v>
      </c>
      <c r="AE302" t="s">
        <v>48</v>
      </c>
      <c r="AF302" t="s">
        <v>40</v>
      </c>
    </row>
    <row r="303" spans="1:37" x14ac:dyDescent="0.2">
      <c r="A303">
        <v>145964</v>
      </c>
      <c r="B303">
        <v>22</v>
      </c>
      <c r="C303" t="s">
        <v>1391</v>
      </c>
      <c r="D303" s="1">
        <v>37547.03402777778</v>
      </c>
      <c r="E303" s="1" t="s">
        <v>1561</v>
      </c>
      <c r="F303" t="s">
        <v>38</v>
      </c>
      <c r="G303" t="s">
        <v>477</v>
      </c>
      <c r="H303">
        <v>-79.980003359999998</v>
      </c>
      <c r="I303">
        <v>40.450000760000002</v>
      </c>
      <c r="J303">
        <v>1199</v>
      </c>
      <c r="K303" t="s">
        <v>40</v>
      </c>
      <c r="L303" t="s">
        <v>1393</v>
      </c>
      <c r="M303">
        <v>3</v>
      </c>
      <c r="N303">
        <v>4.6900000000000004</v>
      </c>
      <c r="O303" s="2">
        <v>422000000000</v>
      </c>
      <c r="P303" t="s">
        <v>1394</v>
      </c>
      <c r="Q303">
        <v>224179488</v>
      </c>
      <c r="R303" t="s">
        <v>1562</v>
      </c>
      <c r="S303" s="1">
        <v>42238.541666666664</v>
      </c>
      <c r="T303" s="17">
        <v>8</v>
      </c>
      <c r="U303" s="2">
        <v>1440250000000</v>
      </c>
      <c r="V303" s="2" t="s">
        <v>1563</v>
      </c>
      <c r="W303" t="s">
        <v>208</v>
      </c>
      <c r="AC303">
        <v>20</v>
      </c>
      <c r="AD303">
        <v>20</v>
      </c>
      <c r="AE303" t="s">
        <v>48</v>
      </c>
      <c r="AF303" t="s">
        <v>40</v>
      </c>
    </row>
    <row r="304" spans="1:37" x14ac:dyDescent="0.2">
      <c r="A304">
        <v>145964</v>
      </c>
      <c r="B304">
        <v>22</v>
      </c>
      <c r="C304" t="s">
        <v>1391</v>
      </c>
      <c r="D304" s="1">
        <v>37547.03402777778</v>
      </c>
      <c r="E304" s="1" t="s">
        <v>1561</v>
      </c>
      <c r="F304" t="s">
        <v>38</v>
      </c>
      <c r="G304" t="s">
        <v>477</v>
      </c>
      <c r="H304">
        <v>-79.980003359999998</v>
      </c>
      <c r="I304">
        <v>40.450000760000002</v>
      </c>
      <c r="J304">
        <v>1199</v>
      </c>
      <c r="K304" t="s">
        <v>40</v>
      </c>
      <c r="L304" t="s">
        <v>1393</v>
      </c>
      <c r="M304">
        <v>3</v>
      </c>
      <c r="N304">
        <v>4.6900000000000004</v>
      </c>
      <c r="O304" s="2">
        <v>422000000000</v>
      </c>
      <c r="P304" t="s">
        <v>1394</v>
      </c>
      <c r="Q304">
        <v>224179527</v>
      </c>
      <c r="R304" t="s">
        <v>1564</v>
      </c>
      <c r="S304" s="1">
        <v>42231.5625</v>
      </c>
      <c r="T304" s="17">
        <v>8</v>
      </c>
      <c r="U304" s="2">
        <v>1439650000000</v>
      </c>
      <c r="V304" s="2" t="s">
        <v>1565</v>
      </c>
      <c r="W304">
        <v>23747461</v>
      </c>
      <c r="X304" t="s">
        <v>1566</v>
      </c>
      <c r="Y304" t="s">
        <v>38</v>
      </c>
      <c r="Z304" t="s">
        <v>1567</v>
      </c>
      <c r="AA304">
        <v>-80.024765000000002</v>
      </c>
      <c r="AB304">
        <v>40.411113999999998</v>
      </c>
      <c r="AC304">
        <v>8</v>
      </c>
      <c r="AD304">
        <v>10</v>
      </c>
      <c r="AE304" t="s">
        <v>48</v>
      </c>
      <c r="AF304" t="s">
        <v>40</v>
      </c>
    </row>
    <row r="305" spans="1:32" x14ac:dyDescent="0.2">
      <c r="A305">
        <v>145964</v>
      </c>
      <c r="B305">
        <v>22</v>
      </c>
      <c r="C305" t="s">
        <v>1391</v>
      </c>
      <c r="D305" s="1">
        <v>37547.03402777778</v>
      </c>
      <c r="E305" s="1" t="s">
        <v>1561</v>
      </c>
      <c r="F305" t="s">
        <v>38</v>
      </c>
      <c r="G305" t="s">
        <v>477</v>
      </c>
      <c r="H305">
        <v>-79.980003359999998</v>
      </c>
      <c r="I305">
        <v>40.450000760000002</v>
      </c>
      <c r="J305">
        <v>1199</v>
      </c>
      <c r="K305" t="s">
        <v>40</v>
      </c>
      <c r="L305" t="s">
        <v>1393</v>
      </c>
      <c r="M305">
        <v>3</v>
      </c>
      <c r="N305">
        <v>4.6900000000000004</v>
      </c>
      <c r="O305" s="2">
        <v>422000000000</v>
      </c>
      <c r="P305" t="s">
        <v>1394</v>
      </c>
      <c r="Q305">
        <v>224179587</v>
      </c>
      <c r="R305" t="s">
        <v>1568</v>
      </c>
      <c r="S305" s="1">
        <v>42245.541666666664</v>
      </c>
      <c r="T305" s="17">
        <v>8</v>
      </c>
      <c r="U305" s="2">
        <v>1440850000000</v>
      </c>
      <c r="V305" s="2" t="s">
        <v>1569</v>
      </c>
      <c r="W305" t="s">
        <v>208</v>
      </c>
      <c r="AC305">
        <v>8</v>
      </c>
      <c r="AD305">
        <v>11</v>
      </c>
      <c r="AE305" t="s">
        <v>48</v>
      </c>
      <c r="AF305" t="s">
        <v>40</v>
      </c>
    </row>
    <row r="306" spans="1:32" x14ac:dyDescent="0.2">
      <c r="A306">
        <v>18068252</v>
      </c>
      <c r="B306">
        <v>3</v>
      </c>
      <c r="C306" t="s">
        <v>629</v>
      </c>
      <c r="D306" s="1">
        <v>41947.787499999999</v>
      </c>
      <c r="E306" s="1" t="s">
        <v>630</v>
      </c>
      <c r="F306" t="s">
        <v>38</v>
      </c>
      <c r="G306" t="s">
        <v>72</v>
      </c>
      <c r="H306">
        <v>-79.949996949999999</v>
      </c>
      <c r="I306">
        <v>40.439998629999998</v>
      </c>
      <c r="J306">
        <v>253</v>
      </c>
      <c r="K306" t="s">
        <v>40</v>
      </c>
      <c r="L306" t="s">
        <v>631</v>
      </c>
      <c r="M306">
        <v>15</v>
      </c>
      <c r="N306">
        <v>4.83</v>
      </c>
      <c r="O306">
        <v>41391273036</v>
      </c>
      <c r="P306" t="s">
        <v>632</v>
      </c>
      <c r="Q306">
        <v>224183045</v>
      </c>
      <c r="R306" t="s">
        <v>1570</v>
      </c>
      <c r="S306" s="1">
        <v>42256.791666666664</v>
      </c>
      <c r="T306" s="17">
        <v>9</v>
      </c>
      <c r="U306" s="2">
        <v>1441830000000</v>
      </c>
      <c r="V306" s="2" t="s">
        <v>1571</v>
      </c>
      <c r="W306">
        <v>23580435</v>
      </c>
      <c r="X306" t="s">
        <v>1572</v>
      </c>
      <c r="Y306" t="s">
        <v>38</v>
      </c>
      <c r="Z306" t="s">
        <v>1573</v>
      </c>
      <c r="AA306">
        <v>-79.997467</v>
      </c>
      <c r="AB306">
        <v>40.438338999999999</v>
      </c>
      <c r="AD306">
        <v>29</v>
      </c>
      <c r="AE306" t="s">
        <v>48</v>
      </c>
      <c r="AF306" t="s">
        <v>40</v>
      </c>
    </row>
    <row r="307" spans="1:32" x14ac:dyDescent="0.2">
      <c r="A307">
        <v>276071</v>
      </c>
      <c r="B307">
        <v>74</v>
      </c>
      <c r="C307" t="s">
        <v>235</v>
      </c>
      <c r="D307" s="1">
        <v>38901.65902777778</v>
      </c>
      <c r="E307" s="1" t="s">
        <v>236</v>
      </c>
      <c r="F307" t="s">
        <v>38</v>
      </c>
      <c r="G307" t="s">
        <v>237</v>
      </c>
      <c r="H307">
        <v>-80.040000919999997</v>
      </c>
      <c r="I307">
        <v>40.380001069999999</v>
      </c>
      <c r="J307">
        <v>1153</v>
      </c>
      <c r="K307" t="s">
        <v>40</v>
      </c>
      <c r="L307" t="s">
        <v>238</v>
      </c>
      <c r="M307">
        <v>12</v>
      </c>
      <c r="N307">
        <v>4.8</v>
      </c>
      <c r="O307" s="2">
        <v>305000000000</v>
      </c>
      <c r="P307" t="s">
        <v>239</v>
      </c>
      <c r="Q307">
        <v>224183878</v>
      </c>
      <c r="R307" t="s">
        <v>1574</v>
      </c>
      <c r="S307" s="1">
        <v>42224.458333333336</v>
      </c>
      <c r="T307" s="17">
        <v>8</v>
      </c>
      <c r="U307" s="2">
        <v>1439030000000</v>
      </c>
      <c r="V307" s="2" t="s">
        <v>1575</v>
      </c>
      <c r="W307">
        <v>18630612</v>
      </c>
      <c r="X307" t="s">
        <v>269</v>
      </c>
      <c r="Y307" t="s">
        <v>38</v>
      </c>
      <c r="Z307" t="s">
        <v>1576</v>
      </c>
      <c r="AA307">
        <v>-79.948845000000006</v>
      </c>
      <c r="AB307">
        <v>40.443424</v>
      </c>
      <c r="AC307">
        <v>40</v>
      </c>
      <c r="AD307">
        <v>20</v>
      </c>
      <c r="AE307" t="s">
        <v>48</v>
      </c>
      <c r="AF307" t="s">
        <v>40</v>
      </c>
    </row>
    <row r="308" spans="1:32" x14ac:dyDescent="0.2">
      <c r="A308">
        <v>1756412</v>
      </c>
      <c r="B308">
        <v>597</v>
      </c>
      <c r="C308" t="s">
        <v>263</v>
      </c>
      <c r="D308" s="1">
        <v>40543.177083333336</v>
      </c>
      <c r="E308" s="1" t="s">
        <v>264</v>
      </c>
      <c r="F308" t="s">
        <v>38</v>
      </c>
      <c r="G308" t="s">
        <v>144</v>
      </c>
      <c r="H308">
        <v>-79.989997860000003</v>
      </c>
      <c r="I308">
        <v>40.450000760000002</v>
      </c>
      <c r="J308">
        <v>10357</v>
      </c>
      <c r="K308" t="s">
        <v>40</v>
      </c>
      <c r="L308" t="s">
        <v>265</v>
      </c>
      <c r="M308">
        <v>16</v>
      </c>
      <c r="N308">
        <v>4.53</v>
      </c>
      <c r="O308" s="2">
        <v>163000000000</v>
      </c>
      <c r="P308" t="s">
        <v>266</v>
      </c>
      <c r="Q308">
        <v>224184237</v>
      </c>
      <c r="R308" t="s">
        <v>1577</v>
      </c>
      <c r="S308" s="1">
        <v>42219.791666666664</v>
      </c>
      <c r="T308" s="17">
        <v>8</v>
      </c>
      <c r="U308" s="2">
        <v>1438630000000</v>
      </c>
      <c r="V308" s="2" t="s">
        <v>1578</v>
      </c>
      <c r="W308">
        <v>952689</v>
      </c>
      <c r="X308" t="s">
        <v>1579</v>
      </c>
      <c r="Y308" t="s">
        <v>1580</v>
      </c>
      <c r="Z308" t="s">
        <v>1581</v>
      </c>
      <c r="AA308">
        <v>-79.752568999999994</v>
      </c>
      <c r="AB308">
        <v>40.430062</v>
      </c>
      <c r="AD308">
        <v>8</v>
      </c>
      <c r="AE308" t="s">
        <v>48</v>
      </c>
      <c r="AF308" t="s">
        <v>40</v>
      </c>
    </row>
    <row r="309" spans="1:32" x14ac:dyDescent="0.2">
      <c r="A309">
        <v>1756412</v>
      </c>
      <c r="B309">
        <v>597</v>
      </c>
      <c r="C309" t="s">
        <v>263</v>
      </c>
      <c r="D309" s="1">
        <v>40543.177083333336</v>
      </c>
      <c r="E309" s="1" t="s">
        <v>264</v>
      </c>
      <c r="F309" t="s">
        <v>38</v>
      </c>
      <c r="G309" t="s">
        <v>144</v>
      </c>
      <c r="H309">
        <v>-79.989997860000003</v>
      </c>
      <c r="I309">
        <v>40.450000760000002</v>
      </c>
      <c r="J309">
        <v>10357</v>
      </c>
      <c r="K309" t="s">
        <v>40</v>
      </c>
      <c r="L309" t="s">
        <v>265</v>
      </c>
      <c r="M309">
        <v>16</v>
      </c>
      <c r="N309">
        <v>4.53</v>
      </c>
      <c r="O309" s="2">
        <v>163000000000</v>
      </c>
      <c r="P309" t="s">
        <v>266</v>
      </c>
      <c r="Q309">
        <v>224185571</v>
      </c>
      <c r="R309" t="s">
        <v>1582</v>
      </c>
      <c r="S309" s="1">
        <v>42224.541666666664</v>
      </c>
      <c r="T309" s="17">
        <v>8</v>
      </c>
      <c r="U309" s="2">
        <v>1439040000000</v>
      </c>
      <c r="V309" s="2" t="s">
        <v>1583</v>
      </c>
      <c r="W309">
        <v>1321213</v>
      </c>
      <c r="X309" t="s">
        <v>1584</v>
      </c>
      <c r="Y309" t="s">
        <v>380</v>
      </c>
      <c r="Z309" t="s">
        <v>1585</v>
      </c>
      <c r="AA309">
        <v>-80.006732</v>
      </c>
      <c r="AB309">
        <v>40.608727000000002</v>
      </c>
      <c r="AD309">
        <v>4</v>
      </c>
      <c r="AE309" t="s">
        <v>48</v>
      </c>
      <c r="AF309" t="s">
        <v>40</v>
      </c>
    </row>
    <row r="310" spans="1:32" x14ac:dyDescent="0.2">
      <c r="A310">
        <v>1756412</v>
      </c>
      <c r="B310">
        <v>597</v>
      </c>
      <c r="C310" t="s">
        <v>263</v>
      </c>
      <c r="D310" s="1">
        <v>40543.177083333336</v>
      </c>
      <c r="E310" s="1" t="s">
        <v>264</v>
      </c>
      <c r="F310" t="s">
        <v>38</v>
      </c>
      <c r="G310" t="s">
        <v>144</v>
      </c>
      <c r="H310">
        <v>-79.989997860000003</v>
      </c>
      <c r="I310">
        <v>40.450000760000002</v>
      </c>
      <c r="J310">
        <v>10357</v>
      </c>
      <c r="K310" t="s">
        <v>40</v>
      </c>
      <c r="L310" t="s">
        <v>265</v>
      </c>
      <c r="M310">
        <v>16</v>
      </c>
      <c r="N310">
        <v>4.53</v>
      </c>
      <c r="O310" s="2">
        <v>163000000000</v>
      </c>
      <c r="P310" t="s">
        <v>266</v>
      </c>
      <c r="Q310">
        <v>224187147</v>
      </c>
      <c r="R310" t="s">
        <v>1586</v>
      </c>
      <c r="S310" s="1">
        <v>42217.416666666664</v>
      </c>
      <c r="T310" s="17">
        <v>8</v>
      </c>
      <c r="U310" s="2">
        <v>1438420000000</v>
      </c>
      <c r="V310" t="s">
        <v>1587</v>
      </c>
      <c r="W310">
        <v>23988024</v>
      </c>
      <c r="X310" t="s">
        <v>1588</v>
      </c>
      <c r="Y310" t="s">
        <v>1589</v>
      </c>
      <c r="Z310" t="s">
        <v>1590</v>
      </c>
      <c r="AA310">
        <v>-80.057388000000003</v>
      </c>
      <c r="AB310">
        <v>40.465541999999999</v>
      </c>
      <c r="AD310">
        <v>4</v>
      </c>
      <c r="AE310" t="s">
        <v>48</v>
      </c>
      <c r="AF310" t="s">
        <v>40</v>
      </c>
    </row>
    <row r="311" spans="1:32" x14ac:dyDescent="0.2">
      <c r="A311">
        <v>126428</v>
      </c>
      <c r="B311">
        <v>6</v>
      </c>
      <c r="C311" t="s">
        <v>466</v>
      </c>
      <c r="D311" s="1">
        <v>37656.026388888888</v>
      </c>
      <c r="E311" t="s">
        <v>467</v>
      </c>
      <c r="F311" t="s">
        <v>38</v>
      </c>
      <c r="G311" t="s">
        <v>305</v>
      </c>
      <c r="H311">
        <v>-79.989997860000003</v>
      </c>
      <c r="I311">
        <v>40.450000760000002</v>
      </c>
      <c r="J311">
        <v>677</v>
      </c>
      <c r="K311" t="s">
        <v>40</v>
      </c>
      <c r="L311" t="s">
        <v>468</v>
      </c>
      <c r="M311">
        <v>14</v>
      </c>
      <c r="N311">
        <v>4.54</v>
      </c>
      <c r="O311" s="2">
        <v>412000000000</v>
      </c>
      <c r="P311" t="s">
        <v>469</v>
      </c>
      <c r="Q311">
        <v>224187177</v>
      </c>
      <c r="R311" t="s">
        <v>1591</v>
      </c>
      <c r="S311" s="1">
        <v>42221.770833333336</v>
      </c>
      <c r="T311" s="17">
        <v>8</v>
      </c>
      <c r="U311" s="2">
        <v>1438800000000</v>
      </c>
      <c r="V311" s="2" t="s">
        <v>1592</v>
      </c>
      <c r="W311">
        <v>12956142</v>
      </c>
      <c r="X311" t="s">
        <v>1593</v>
      </c>
      <c r="Y311" t="s">
        <v>38</v>
      </c>
      <c r="Z311" t="s">
        <v>1594</v>
      </c>
      <c r="AA311">
        <v>-79.967049000000003</v>
      </c>
      <c r="AB311">
        <v>40.471539</v>
      </c>
      <c r="AD311">
        <v>9</v>
      </c>
      <c r="AE311" t="s">
        <v>48</v>
      </c>
      <c r="AF311" t="s">
        <v>40</v>
      </c>
    </row>
    <row r="312" spans="1:32" x14ac:dyDescent="0.2">
      <c r="A312">
        <v>1816691</v>
      </c>
      <c r="B312">
        <v>24</v>
      </c>
      <c r="C312" t="s">
        <v>1595</v>
      </c>
      <c r="D312" s="1">
        <v>40651.009027777778</v>
      </c>
      <c r="E312" s="1" t="s">
        <v>1596</v>
      </c>
      <c r="F312" t="s">
        <v>38</v>
      </c>
      <c r="G312" t="s">
        <v>843</v>
      </c>
      <c r="H312">
        <v>-79.91999817</v>
      </c>
      <c r="I312">
        <v>40.47000122</v>
      </c>
      <c r="J312">
        <v>1131</v>
      </c>
      <c r="K312" t="s">
        <v>40</v>
      </c>
      <c r="L312" t="s">
        <v>1597</v>
      </c>
      <c r="M312">
        <v>15</v>
      </c>
      <c r="N312">
        <v>5</v>
      </c>
      <c r="O312" s="2">
        <v>153000000000</v>
      </c>
      <c r="P312" t="s">
        <v>1598</v>
      </c>
      <c r="Q312">
        <v>224187298</v>
      </c>
      <c r="R312" t="s">
        <v>1599</v>
      </c>
      <c r="S312" s="1">
        <v>42238.583333333336</v>
      </c>
      <c r="T312" s="17">
        <v>8</v>
      </c>
      <c r="U312" s="2">
        <v>1440250000000</v>
      </c>
      <c r="V312" s="2" t="s">
        <v>1600</v>
      </c>
      <c r="W312">
        <v>10105052</v>
      </c>
      <c r="X312" t="s">
        <v>1601</v>
      </c>
      <c r="Y312" t="s">
        <v>380</v>
      </c>
      <c r="Z312" t="s">
        <v>1602</v>
      </c>
      <c r="AA312">
        <v>-79.94426</v>
      </c>
      <c r="AB312">
        <v>40.603470000000002</v>
      </c>
      <c r="AD312">
        <v>8</v>
      </c>
      <c r="AE312" t="s">
        <v>48</v>
      </c>
      <c r="AF312" t="s">
        <v>40</v>
      </c>
    </row>
    <row r="313" spans="1:32" x14ac:dyDescent="0.2">
      <c r="A313">
        <v>16377642</v>
      </c>
      <c r="B313">
        <v>52</v>
      </c>
      <c r="C313" t="s">
        <v>1370</v>
      </c>
      <c r="D313" s="1">
        <v>41865.131944444445</v>
      </c>
      <c r="E313" s="1" t="s">
        <v>1371</v>
      </c>
      <c r="F313" t="s">
        <v>38</v>
      </c>
      <c r="G313" t="s">
        <v>144</v>
      </c>
      <c r="H313">
        <v>-79.91999817</v>
      </c>
      <c r="I313">
        <v>40.47000122</v>
      </c>
      <c r="J313">
        <v>1763</v>
      </c>
      <c r="K313" t="s">
        <v>40</v>
      </c>
      <c r="L313" t="s">
        <v>1372</v>
      </c>
      <c r="M313">
        <v>15</v>
      </c>
      <c r="N313">
        <v>4.7300000000000004</v>
      </c>
      <c r="O313">
        <v>48532707035</v>
      </c>
      <c r="P313" t="s">
        <v>1373</v>
      </c>
      <c r="Q313">
        <v>224189968</v>
      </c>
      <c r="R313" t="s">
        <v>1603</v>
      </c>
      <c r="S313" s="1">
        <v>42232.416666666664</v>
      </c>
      <c r="T313" s="17">
        <v>8</v>
      </c>
      <c r="U313" s="2">
        <v>1439720000000</v>
      </c>
      <c r="V313" s="2" t="s">
        <v>251</v>
      </c>
      <c r="W313">
        <v>1108438</v>
      </c>
      <c r="X313" t="s">
        <v>1604</v>
      </c>
      <c r="Y313" t="s">
        <v>38</v>
      </c>
      <c r="Z313" t="s">
        <v>1605</v>
      </c>
      <c r="AA313">
        <v>-79.963922999999994</v>
      </c>
      <c r="AB313">
        <v>40.465831000000001</v>
      </c>
      <c r="AD313">
        <v>6</v>
      </c>
      <c r="AE313" t="s">
        <v>48</v>
      </c>
      <c r="AF313" t="s">
        <v>40</v>
      </c>
    </row>
    <row r="314" spans="1:32" x14ac:dyDescent="0.2">
      <c r="A314">
        <v>1756412</v>
      </c>
      <c r="B314">
        <v>597</v>
      </c>
      <c r="C314" t="s">
        <v>263</v>
      </c>
      <c r="D314" s="1">
        <v>40543.177083333336</v>
      </c>
      <c r="E314" s="1" t="s">
        <v>264</v>
      </c>
      <c r="F314" t="s">
        <v>38</v>
      </c>
      <c r="G314" t="s">
        <v>144</v>
      </c>
      <c r="H314">
        <v>-79.989997860000003</v>
      </c>
      <c r="I314">
        <v>40.450000760000002</v>
      </c>
      <c r="J314">
        <v>10357</v>
      </c>
      <c r="K314" t="s">
        <v>40</v>
      </c>
      <c r="L314" t="s">
        <v>265</v>
      </c>
      <c r="M314">
        <v>16</v>
      </c>
      <c r="N314">
        <v>4.53</v>
      </c>
      <c r="O314" s="2">
        <v>163000000000</v>
      </c>
      <c r="P314" t="s">
        <v>266</v>
      </c>
      <c r="Q314">
        <v>224189981</v>
      </c>
      <c r="R314" t="s">
        <v>1606</v>
      </c>
      <c r="S314" s="1">
        <v>42232.416666666664</v>
      </c>
      <c r="T314" s="17">
        <v>8</v>
      </c>
      <c r="U314" s="2">
        <v>1439720000000</v>
      </c>
      <c r="V314" s="2" t="s">
        <v>1607</v>
      </c>
      <c r="W314">
        <v>1929781</v>
      </c>
      <c r="X314" t="s">
        <v>252</v>
      </c>
      <c r="Y314" t="s">
        <v>38</v>
      </c>
      <c r="Z314" t="s">
        <v>254</v>
      </c>
      <c r="AA314">
        <v>-79.963943</v>
      </c>
      <c r="AB314">
        <v>40.465851000000001</v>
      </c>
      <c r="AD314">
        <v>7</v>
      </c>
      <c r="AE314" t="s">
        <v>48</v>
      </c>
      <c r="AF314" t="s">
        <v>40</v>
      </c>
    </row>
    <row r="315" spans="1:32" x14ac:dyDescent="0.2">
      <c r="A315">
        <v>1773927</v>
      </c>
      <c r="B315">
        <v>123</v>
      </c>
      <c r="C315" t="s">
        <v>142</v>
      </c>
      <c r="D315" s="1">
        <v>40571.010416666664</v>
      </c>
      <c r="E315" s="1" t="s">
        <v>143</v>
      </c>
      <c r="F315" t="s">
        <v>38</v>
      </c>
      <c r="G315" t="s">
        <v>144</v>
      </c>
      <c r="H315">
        <v>-79.91999817</v>
      </c>
      <c r="I315">
        <v>40.47000122</v>
      </c>
      <c r="J315">
        <v>3166</v>
      </c>
      <c r="K315" t="s">
        <v>40</v>
      </c>
      <c r="L315" t="s">
        <v>145</v>
      </c>
      <c r="M315">
        <v>13</v>
      </c>
      <c r="N315">
        <v>4.6399999999999997</v>
      </c>
      <c r="O315" s="2">
        <v>160000000000</v>
      </c>
      <c r="P315" t="s">
        <v>146</v>
      </c>
      <c r="Q315">
        <v>224190000</v>
      </c>
      <c r="R315" t="s">
        <v>1606</v>
      </c>
      <c r="S315" s="1">
        <v>42232.416666666664</v>
      </c>
      <c r="T315" s="17">
        <v>8</v>
      </c>
      <c r="U315" s="2">
        <v>1439720000000</v>
      </c>
      <c r="V315" s="2" t="s">
        <v>1607</v>
      </c>
      <c r="W315">
        <v>1108438</v>
      </c>
      <c r="X315" t="s">
        <v>1604</v>
      </c>
      <c r="Y315" t="s">
        <v>38</v>
      </c>
      <c r="Z315" t="s">
        <v>1605</v>
      </c>
      <c r="AA315">
        <v>-79.963922999999994</v>
      </c>
      <c r="AB315">
        <v>40.465831000000001</v>
      </c>
      <c r="AD315">
        <v>3</v>
      </c>
      <c r="AE315" t="s">
        <v>48</v>
      </c>
      <c r="AF315" t="s">
        <v>40</v>
      </c>
    </row>
    <row r="316" spans="1:32" x14ac:dyDescent="0.2">
      <c r="A316">
        <v>1318900</v>
      </c>
      <c r="B316">
        <v>69</v>
      </c>
      <c r="C316" t="s">
        <v>79</v>
      </c>
      <c r="D316" s="1">
        <v>39763.069444444445</v>
      </c>
      <c r="E316" s="1" t="s">
        <v>80</v>
      </c>
      <c r="F316" t="s">
        <v>38</v>
      </c>
      <c r="G316" t="s">
        <v>81</v>
      </c>
      <c r="H316">
        <v>-79.949996949999999</v>
      </c>
      <c r="I316">
        <v>40.439998629999998</v>
      </c>
      <c r="J316">
        <v>4132</v>
      </c>
      <c r="K316" t="s">
        <v>40</v>
      </c>
      <c r="L316" t="s">
        <v>82</v>
      </c>
      <c r="M316">
        <v>5</v>
      </c>
      <c r="N316">
        <v>4.71</v>
      </c>
      <c r="O316" s="2">
        <v>230000000000</v>
      </c>
      <c r="P316" t="s">
        <v>83</v>
      </c>
      <c r="Q316">
        <v>224190220</v>
      </c>
      <c r="R316" t="s">
        <v>1608</v>
      </c>
      <c r="S316" s="1">
        <v>42232.416666666664</v>
      </c>
      <c r="T316" s="17">
        <v>8</v>
      </c>
      <c r="U316" s="2">
        <v>1439720000000</v>
      </c>
      <c r="V316" s="2" t="s">
        <v>1609</v>
      </c>
      <c r="W316">
        <v>1108438</v>
      </c>
      <c r="X316" t="s">
        <v>1604</v>
      </c>
      <c r="Y316" t="s">
        <v>38</v>
      </c>
      <c r="Z316" t="s">
        <v>1605</v>
      </c>
      <c r="AA316">
        <v>-79.963922999999994</v>
      </c>
      <c r="AB316">
        <v>40.465831000000001</v>
      </c>
      <c r="AD316">
        <v>44</v>
      </c>
      <c r="AE316" t="s">
        <v>48</v>
      </c>
      <c r="AF316" t="s">
        <v>40</v>
      </c>
    </row>
    <row r="317" spans="1:32" x14ac:dyDescent="0.2">
      <c r="A317">
        <v>3170512</v>
      </c>
      <c r="B317">
        <v>103</v>
      </c>
      <c r="C317" t="s">
        <v>1472</v>
      </c>
      <c r="D317" s="1">
        <v>40934.181944444441</v>
      </c>
      <c r="E317" t="s">
        <v>1473</v>
      </c>
      <c r="F317" t="s">
        <v>38</v>
      </c>
      <c r="G317" t="s">
        <v>508</v>
      </c>
      <c r="H317">
        <v>-80.040000919999997</v>
      </c>
      <c r="I317">
        <v>40.549999239999998</v>
      </c>
      <c r="J317">
        <v>347</v>
      </c>
      <c r="K317" t="s">
        <v>181</v>
      </c>
      <c r="L317" t="s">
        <v>1474</v>
      </c>
      <c r="M317">
        <v>5</v>
      </c>
      <c r="N317">
        <v>4.91</v>
      </c>
      <c r="O317" s="2">
        <v>129000000000</v>
      </c>
      <c r="P317" t="s">
        <v>1475</v>
      </c>
      <c r="Q317">
        <v>224192667</v>
      </c>
      <c r="R317" t="s">
        <v>1610</v>
      </c>
      <c r="S317" s="1">
        <v>42218.375</v>
      </c>
      <c r="T317" s="17">
        <v>8</v>
      </c>
      <c r="U317" s="2">
        <v>1438510000000</v>
      </c>
      <c r="V317" s="2" t="s">
        <v>1611</v>
      </c>
      <c r="W317">
        <v>1308714</v>
      </c>
      <c r="X317" t="s">
        <v>1612</v>
      </c>
      <c r="Y317" t="s">
        <v>38</v>
      </c>
      <c r="Z317" t="s">
        <v>1613</v>
      </c>
      <c r="AA317">
        <v>-79.942160000000001</v>
      </c>
      <c r="AB317">
        <v>40.431978999999998</v>
      </c>
      <c r="AC317">
        <v>10</v>
      </c>
      <c r="AD317">
        <v>9</v>
      </c>
      <c r="AE317" t="s">
        <v>48</v>
      </c>
      <c r="AF317" t="s">
        <v>181</v>
      </c>
    </row>
    <row r="318" spans="1:32" x14ac:dyDescent="0.2">
      <c r="A318">
        <v>1782914</v>
      </c>
      <c r="B318">
        <v>87</v>
      </c>
      <c r="C318" t="s">
        <v>1614</v>
      </c>
      <c r="D318" s="1">
        <v>40587.222916666666</v>
      </c>
      <c r="E318" t="s">
        <v>1615</v>
      </c>
      <c r="F318" t="s">
        <v>38</v>
      </c>
      <c r="G318" t="s">
        <v>1616</v>
      </c>
      <c r="H318">
        <v>-79.949996949999999</v>
      </c>
      <c r="I318">
        <v>40.439998629999998</v>
      </c>
      <c r="J318">
        <v>406</v>
      </c>
      <c r="K318" t="s">
        <v>40</v>
      </c>
      <c r="L318" t="s">
        <v>1617</v>
      </c>
      <c r="M318">
        <v>5</v>
      </c>
      <c r="N318">
        <v>4.88</v>
      </c>
      <c r="O318" s="2">
        <v>159000000000</v>
      </c>
      <c r="P318" t="s">
        <v>1618</v>
      </c>
      <c r="Q318">
        <v>224194870</v>
      </c>
      <c r="R318" t="s">
        <v>1619</v>
      </c>
      <c r="S318" s="1">
        <v>42218.666666666664</v>
      </c>
      <c r="T318" s="17">
        <v>8</v>
      </c>
      <c r="U318" s="2">
        <v>1438530000000</v>
      </c>
      <c r="V318" s="2" t="s">
        <v>1620</v>
      </c>
      <c r="W318">
        <v>882044</v>
      </c>
      <c r="X318" t="s">
        <v>1621</v>
      </c>
      <c r="Y318" t="s">
        <v>38</v>
      </c>
      <c r="Z318" t="s">
        <v>1622</v>
      </c>
      <c r="AA318">
        <v>-79.922535999999994</v>
      </c>
      <c r="AB318">
        <v>40.438136999999998</v>
      </c>
      <c r="AC318">
        <v>10</v>
      </c>
      <c r="AD318">
        <v>6</v>
      </c>
      <c r="AE318" t="s">
        <v>48</v>
      </c>
      <c r="AF318" t="s">
        <v>40</v>
      </c>
    </row>
    <row r="319" spans="1:32" x14ac:dyDescent="0.2">
      <c r="A319">
        <v>1782914</v>
      </c>
      <c r="B319">
        <v>87</v>
      </c>
      <c r="C319" t="s">
        <v>1614</v>
      </c>
      <c r="D319" s="1">
        <v>40587.222916666666</v>
      </c>
      <c r="E319" t="s">
        <v>1615</v>
      </c>
      <c r="F319" t="s">
        <v>38</v>
      </c>
      <c r="G319" t="s">
        <v>1616</v>
      </c>
      <c r="H319">
        <v>-79.949996949999999</v>
      </c>
      <c r="I319">
        <v>40.439998629999998</v>
      </c>
      <c r="J319">
        <v>406</v>
      </c>
      <c r="K319" t="s">
        <v>40</v>
      </c>
      <c r="L319" t="s">
        <v>1617</v>
      </c>
      <c r="M319">
        <v>5</v>
      </c>
      <c r="N319">
        <v>4.88</v>
      </c>
      <c r="O319" s="2">
        <v>159000000000</v>
      </c>
      <c r="P319" t="s">
        <v>1618</v>
      </c>
      <c r="Q319">
        <v>224197955</v>
      </c>
      <c r="R319" t="s">
        <v>1623</v>
      </c>
      <c r="S319" s="1">
        <v>42238.770833333336</v>
      </c>
      <c r="T319" s="17">
        <v>8</v>
      </c>
      <c r="U319" s="2">
        <v>1440270000000</v>
      </c>
      <c r="V319" s="2" t="s">
        <v>1624</v>
      </c>
      <c r="W319" t="s">
        <v>208</v>
      </c>
      <c r="AC319">
        <v>8</v>
      </c>
      <c r="AD319">
        <v>8</v>
      </c>
      <c r="AE319" t="s">
        <v>48</v>
      </c>
      <c r="AF319" t="s">
        <v>40</v>
      </c>
    </row>
    <row r="320" spans="1:32" x14ac:dyDescent="0.2">
      <c r="A320">
        <v>1603556</v>
      </c>
      <c r="B320">
        <v>3</v>
      </c>
      <c r="C320" t="s">
        <v>1625</v>
      </c>
      <c r="D320" s="1">
        <v>40231.956944444442</v>
      </c>
      <c r="E320" s="1" t="s">
        <v>1626</v>
      </c>
      <c r="F320" t="s">
        <v>38</v>
      </c>
      <c r="G320" t="s">
        <v>58</v>
      </c>
      <c r="H320">
        <v>-79.989997860000003</v>
      </c>
      <c r="I320">
        <v>40.450000760000002</v>
      </c>
      <c r="J320">
        <v>90</v>
      </c>
      <c r="K320" t="s">
        <v>40</v>
      </c>
      <c r="L320" t="s">
        <v>1627</v>
      </c>
      <c r="M320">
        <v>3</v>
      </c>
      <c r="N320">
        <v>4.67</v>
      </c>
      <c r="O320" s="2">
        <v>190000000000</v>
      </c>
      <c r="P320" t="s">
        <v>1628</v>
      </c>
      <c r="Q320">
        <v>224204561</v>
      </c>
      <c r="R320" t="s">
        <v>1629</v>
      </c>
      <c r="S320" s="1">
        <v>42220.708333333336</v>
      </c>
      <c r="T320" s="17">
        <v>8</v>
      </c>
      <c r="U320" s="2">
        <v>1438710000000</v>
      </c>
      <c r="V320" s="2" t="s">
        <v>1630</v>
      </c>
      <c r="W320">
        <v>10910102</v>
      </c>
      <c r="X320" t="s">
        <v>1631</v>
      </c>
      <c r="Y320" t="s">
        <v>38</v>
      </c>
      <c r="Z320" t="s">
        <v>1632</v>
      </c>
      <c r="AA320">
        <v>-79.970298999999997</v>
      </c>
      <c r="AB320">
        <v>40.434157999999996</v>
      </c>
      <c r="AD320">
        <v>10</v>
      </c>
      <c r="AE320" t="s">
        <v>48</v>
      </c>
      <c r="AF320" t="s">
        <v>40</v>
      </c>
    </row>
    <row r="321" spans="1:37" x14ac:dyDescent="0.2">
      <c r="A321">
        <v>41510</v>
      </c>
      <c r="B321">
        <v>6</v>
      </c>
      <c r="C321" t="s">
        <v>1633</v>
      </c>
      <c r="D321" s="1">
        <v>38068.742361111108</v>
      </c>
      <c r="E321" t="s">
        <v>1634</v>
      </c>
      <c r="F321" t="s">
        <v>38</v>
      </c>
      <c r="G321" t="s">
        <v>477</v>
      </c>
      <c r="H321">
        <v>-79.949996949999999</v>
      </c>
      <c r="I321">
        <v>40.47000122</v>
      </c>
      <c r="J321">
        <v>194</v>
      </c>
      <c r="K321" t="s">
        <v>40</v>
      </c>
      <c r="L321" t="s">
        <v>1635</v>
      </c>
      <c r="M321">
        <v>5</v>
      </c>
      <c r="N321">
        <v>4.75</v>
      </c>
      <c r="O321" s="2">
        <v>377000000000</v>
      </c>
      <c r="P321" t="s">
        <v>1636</v>
      </c>
      <c r="Q321">
        <v>224205397</v>
      </c>
      <c r="R321" t="s">
        <v>1637</v>
      </c>
      <c r="S321" s="1">
        <v>42237.708333333336</v>
      </c>
      <c r="T321" s="17">
        <v>8</v>
      </c>
      <c r="U321" s="2">
        <v>1440180000000</v>
      </c>
      <c r="V321" t="s">
        <v>1638</v>
      </c>
      <c r="W321">
        <v>1056614</v>
      </c>
      <c r="X321" t="s">
        <v>1639</v>
      </c>
      <c r="Y321" t="s">
        <v>38</v>
      </c>
      <c r="Z321" t="s">
        <v>1640</v>
      </c>
      <c r="AA321">
        <v>-79.926748000000003</v>
      </c>
      <c r="AB321">
        <v>40.442867999999997</v>
      </c>
      <c r="AD321">
        <v>12</v>
      </c>
      <c r="AE321" t="s">
        <v>48</v>
      </c>
      <c r="AF321" t="s">
        <v>40</v>
      </c>
    </row>
    <row r="322" spans="1:37" x14ac:dyDescent="0.2">
      <c r="A322">
        <v>1773927</v>
      </c>
      <c r="B322">
        <v>123</v>
      </c>
      <c r="C322" t="s">
        <v>142</v>
      </c>
      <c r="D322" s="1">
        <v>40571.010416666664</v>
      </c>
      <c r="E322" s="1" t="s">
        <v>143</v>
      </c>
      <c r="F322" t="s">
        <v>38</v>
      </c>
      <c r="G322" t="s">
        <v>144</v>
      </c>
      <c r="H322">
        <v>-79.91999817</v>
      </c>
      <c r="I322">
        <v>40.47000122</v>
      </c>
      <c r="J322">
        <v>3166</v>
      </c>
      <c r="K322" t="s">
        <v>40</v>
      </c>
      <c r="L322" t="s">
        <v>145</v>
      </c>
      <c r="M322">
        <v>13</v>
      </c>
      <c r="N322">
        <v>4.6399999999999997</v>
      </c>
      <c r="O322" s="2">
        <v>160000000000</v>
      </c>
      <c r="P322" t="s">
        <v>146</v>
      </c>
      <c r="Q322">
        <v>224205611</v>
      </c>
      <c r="R322" t="s">
        <v>1641</v>
      </c>
      <c r="S322" s="1">
        <v>42224.75</v>
      </c>
      <c r="T322" s="17">
        <v>8</v>
      </c>
      <c r="U322" s="2">
        <v>1439060000000</v>
      </c>
      <c r="V322" s="2" t="s">
        <v>1642</v>
      </c>
      <c r="W322">
        <v>23989632</v>
      </c>
      <c r="X322" t="s">
        <v>1643</v>
      </c>
      <c r="Y322" t="s">
        <v>930</v>
      </c>
      <c r="Z322" t="s">
        <v>1644</v>
      </c>
      <c r="AA322">
        <v>-80.050629000000001</v>
      </c>
      <c r="AB322">
        <v>40.632927000000002</v>
      </c>
      <c r="AD322">
        <v>37</v>
      </c>
      <c r="AE322" t="s">
        <v>48</v>
      </c>
      <c r="AF322" t="s">
        <v>40</v>
      </c>
    </row>
    <row r="323" spans="1:37" x14ac:dyDescent="0.2">
      <c r="A323">
        <v>13452572</v>
      </c>
      <c r="B323">
        <v>41</v>
      </c>
      <c r="C323" t="s">
        <v>293</v>
      </c>
      <c r="D323" s="1">
        <v>41718.611111111109</v>
      </c>
      <c r="E323" s="1" t="s">
        <v>294</v>
      </c>
      <c r="F323" t="s">
        <v>38</v>
      </c>
      <c r="G323" t="s">
        <v>72</v>
      </c>
      <c r="H323">
        <v>-79.989997860000003</v>
      </c>
      <c r="I323">
        <v>40.450000760000002</v>
      </c>
      <c r="J323">
        <v>1845</v>
      </c>
      <c r="K323" t="s">
        <v>40</v>
      </c>
      <c r="L323" t="s">
        <v>295</v>
      </c>
      <c r="M323">
        <v>14</v>
      </c>
      <c r="N323">
        <v>4.82</v>
      </c>
      <c r="O323">
        <v>61192071033</v>
      </c>
      <c r="P323" t="s">
        <v>296</v>
      </c>
      <c r="Q323">
        <v>224206853</v>
      </c>
      <c r="R323" t="s">
        <v>1645</v>
      </c>
      <c r="S323" s="1">
        <v>42226.791666666664</v>
      </c>
      <c r="T323" s="17">
        <v>8</v>
      </c>
      <c r="U323" s="2">
        <v>1439230000000</v>
      </c>
      <c r="V323" s="2" t="s">
        <v>1646</v>
      </c>
      <c r="W323">
        <v>23691216</v>
      </c>
      <c r="X323" t="s">
        <v>1647</v>
      </c>
      <c r="Y323" t="s">
        <v>38</v>
      </c>
      <c r="Z323" t="s">
        <v>1648</v>
      </c>
      <c r="AA323">
        <v>-79.957092000000003</v>
      </c>
      <c r="AB323">
        <v>40.441184999999997</v>
      </c>
      <c r="AD323">
        <v>14</v>
      </c>
      <c r="AE323" t="s">
        <v>48</v>
      </c>
      <c r="AF323" t="s">
        <v>40</v>
      </c>
    </row>
    <row r="324" spans="1:37" x14ac:dyDescent="0.2">
      <c r="A324">
        <v>1530362</v>
      </c>
      <c r="B324">
        <v>13</v>
      </c>
      <c r="C324" t="s">
        <v>1649</v>
      </c>
      <c r="D324" s="1">
        <v>40082.832638888889</v>
      </c>
      <c r="E324" s="1" t="s">
        <v>1650</v>
      </c>
      <c r="F324" t="s">
        <v>38</v>
      </c>
      <c r="G324" t="s">
        <v>508</v>
      </c>
      <c r="H324">
        <v>-80.069999690000003</v>
      </c>
      <c r="I324">
        <v>40.439998629999998</v>
      </c>
      <c r="J324">
        <v>1106</v>
      </c>
      <c r="K324" t="s">
        <v>40</v>
      </c>
      <c r="L324" t="s">
        <v>1651</v>
      </c>
      <c r="M324">
        <v>8</v>
      </c>
      <c r="N324">
        <v>4.83</v>
      </c>
      <c r="O324" s="2">
        <v>203000000000</v>
      </c>
      <c r="P324" t="s">
        <v>1652</v>
      </c>
      <c r="Q324">
        <v>224207296</v>
      </c>
      <c r="R324" t="s">
        <v>1653</v>
      </c>
      <c r="S324" s="1">
        <v>42217.5</v>
      </c>
      <c r="T324" s="17">
        <v>8</v>
      </c>
      <c r="U324" s="2">
        <v>1438430000000</v>
      </c>
      <c r="V324" s="2" t="s">
        <v>1654</v>
      </c>
      <c r="W324">
        <v>23918422</v>
      </c>
      <c r="X324" t="s">
        <v>1655</v>
      </c>
      <c r="Y324" t="s">
        <v>38</v>
      </c>
      <c r="Z324" t="s">
        <v>1656</v>
      </c>
      <c r="AA324">
        <v>0</v>
      </c>
      <c r="AB324">
        <v>0</v>
      </c>
      <c r="AD324">
        <v>10</v>
      </c>
      <c r="AE324" t="s">
        <v>48</v>
      </c>
      <c r="AF324" t="s">
        <v>40</v>
      </c>
    </row>
    <row r="325" spans="1:37" x14ac:dyDescent="0.2">
      <c r="A325">
        <v>1530362</v>
      </c>
      <c r="B325">
        <v>13</v>
      </c>
      <c r="C325" t="s">
        <v>1649</v>
      </c>
      <c r="D325" s="1">
        <v>40082.832638888889</v>
      </c>
      <c r="E325" s="1" t="s">
        <v>1650</v>
      </c>
      <c r="F325" t="s">
        <v>38</v>
      </c>
      <c r="G325" t="s">
        <v>508</v>
      </c>
      <c r="H325">
        <v>-80.069999690000003</v>
      </c>
      <c r="I325">
        <v>40.439998629999998</v>
      </c>
      <c r="J325">
        <v>1106</v>
      </c>
      <c r="K325" t="s">
        <v>40</v>
      </c>
      <c r="L325" t="s">
        <v>1651</v>
      </c>
      <c r="M325">
        <v>8</v>
      </c>
      <c r="N325">
        <v>4.83</v>
      </c>
      <c r="O325" s="2">
        <v>203000000000</v>
      </c>
      <c r="P325" t="s">
        <v>1652</v>
      </c>
      <c r="Q325">
        <v>224207429</v>
      </c>
      <c r="R325" t="s">
        <v>1657</v>
      </c>
      <c r="S325" s="1">
        <v>42224.5</v>
      </c>
      <c r="T325" s="17">
        <v>8</v>
      </c>
      <c r="U325" s="2">
        <v>1439040000000</v>
      </c>
      <c r="V325" s="2" t="s">
        <v>1658</v>
      </c>
      <c r="W325">
        <v>23918422</v>
      </c>
      <c r="X325" t="s">
        <v>1655</v>
      </c>
      <c r="Y325" t="s">
        <v>38</v>
      </c>
      <c r="Z325" t="s">
        <v>1656</v>
      </c>
      <c r="AA325">
        <v>0</v>
      </c>
      <c r="AB325">
        <v>0</v>
      </c>
      <c r="AD325">
        <v>16</v>
      </c>
      <c r="AE325" t="s">
        <v>48</v>
      </c>
      <c r="AF325" t="s">
        <v>40</v>
      </c>
    </row>
    <row r="326" spans="1:37" x14ac:dyDescent="0.2">
      <c r="A326">
        <v>1756412</v>
      </c>
      <c r="B326">
        <v>597</v>
      </c>
      <c r="C326" t="s">
        <v>263</v>
      </c>
      <c r="D326" s="1">
        <v>40543.177083333336</v>
      </c>
      <c r="E326" s="1" t="s">
        <v>264</v>
      </c>
      <c r="F326" t="s">
        <v>38</v>
      </c>
      <c r="G326" t="s">
        <v>144</v>
      </c>
      <c r="H326">
        <v>-79.989997860000003</v>
      </c>
      <c r="I326">
        <v>40.450000760000002</v>
      </c>
      <c r="J326">
        <v>10357</v>
      </c>
      <c r="K326" t="s">
        <v>40</v>
      </c>
      <c r="L326" t="s">
        <v>265</v>
      </c>
      <c r="M326">
        <v>16</v>
      </c>
      <c r="N326">
        <v>4.53</v>
      </c>
      <c r="O326" s="2">
        <v>163000000000</v>
      </c>
      <c r="P326" t="s">
        <v>266</v>
      </c>
      <c r="Q326">
        <v>224207438</v>
      </c>
      <c r="R326" t="s">
        <v>1659</v>
      </c>
      <c r="S326" s="1">
        <v>42222.510416666664</v>
      </c>
      <c r="T326" s="17">
        <v>8</v>
      </c>
      <c r="U326" s="2">
        <v>1438860000000</v>
      </c>
      <c r="V326" s="2" t="s">
        <v>1660</v>
      </c>
      <c r="W326">
        <v>17012432</v>
      </c>
      <c r="X326" t="s">
        <v>1661</v>
      </c>
      <c r="Y326" t="s">
        <v>38</v>
      </c>
      <c r="Z326" t="s">
        <v>1662</v>
      </c>
      <c r="AA326">
        <v>-79.997519999999994</v>
      </c>
      <c r="AB326">
        <v>40.441749999999999</v>
      </c>
      <c r="AD326">
        <v>5</v>
      </c>
      <c r="AE326" t="s">
        <v>48</v>
      </c>
      <c r="AF326" t="s">
        <v>40</v>
      </c>
    </row>
    <row r="327" spans="1:37" x14ac:dyDescent="0.2">
      <c r="A327">
        <v>1756412</v>
      </c>
      <c r="B327">
        <v>597</v>
      </c>
      <c r="C327" t="s">
        <v>263</v>
      </c>
      <c r="D327" s="1">
        <v>40543.177083333336</v>
      </c>
      <c r="E327" s="1" t="s">
        <v>264</v>
      </c>
      <c r="F327" t="s">
        <v>38</v>
      </c>
      <c r="G327" t="s">
        <v>144</v>
      </c>
      <c r="H327">
        <v>-79.989997860000003</v>
      </c>
      <c r="I327">
        <v>40.450000760000002</v>
      </c>
      <c r="J327">
        <v>10357</v>
      </c>
      <c r="K327" t="s">
        <v>40</v>
      </c>
      <c r="L327" t="s">
        <v>265</v>
      </c>
      <c r="M327">
        <v>16</v>
      </c>
      <c r="N327">
        <v>4.53</v>
      </c>
      <c r="O327" s="2">
        <v>163000000000</v>
      </c>
      <c r="P327" t="s">
        <v>266</v>
      </c>
      <c r="Q327">
        <v>224207573</v>
      </c>
      <c r="R327" t="s">
        <v>1663</v>
      </c>
      <c r="S327" s="1">
        <v>42229.510416666664</v>
      </c>
      <c r="T327" s="17">
        <v>8</v>
      </c>
      <c r="U327" s="2">
        <v>1439470000000</v>
      </c>
      <c r="V327" t="s">
        <v>1664</v>
      </c>
      <c r="W327">
        <v>17012432</v>
      </c>
      <c r="X327" t="s">
        <v>1661</v>
      </c>
      <c r="Y327" t="s">
        <v>38</v>
      </c>
      <c r="Z327" t="s">
        <v>1662</v>
      </c>
      <c r="AA327">
        <v>-79.997519999999994</v>
      </c>
      <c r="AB327">
        <v>40.441749999999999</v>
      </c>
      <c r="AD327">
        <v>19</v>
      </c>
      <c r="AE327" t="s">
        <v>48</v>
      </c>
      <c r="AF327" t="s">
        <v>40</v>
      </c>
    </row>
    <row r="328" spans="1:37" x14ac:dyDescent="0.2">
      <c r="A328">
        <v>1756412</v>
      </c>
      <c r="B328">
        <v>597</v>
      </c>
      <c r="C328" t="s">
        <v>263</v>
      </c>
      <c r="D328" s="1">
        <v>40543.177083333336</v>
      </c>
      <c r="E328" s="1" t="s">
        <v>264</v>
      </c>
      <c r="F328" t="s">
        <v>38</v>
      </c>
      <c r="G328" t="s">
        <v>144</v>
      </c>
      <c r="H328">
        <v>-79.989997860000003</v>
      </c>
      <c r="I328">
        <v>40.450000760000002</v>
      </c>
      <c r="J328">
        <v>10357</v>
      </c>
      <c r="K328" t="s">
        <v>40</v>
      </c>
      <c r="L328" t="s">
        <v>265</v>
      </c>
      <c r="M328">
        <v>16</v>
      </c>
      <c r="N328">
        <v>4.53</v>
      </c>
      <c r="O328" s="2">
        <v>163000000000</v>
      </c>
      <c r="P328" t="s">
        <v>266</v>
      </c>
      <c r="Q328">
        <v>224207598</v>
      </c>
      <c r="R328" t="s">
        <v>1665</v>
      </c>
      <c r="S328" s="1">
        <v>42236.510416666664</v>
      </c>
      <c r="T328" s="17">
        <v>8</v>
      </c>
      <c r="U328" s="2">
        <v>1440070000000</v>
      </c>
      <c r="V328" s="2" t="s">
        <v>1666</v>
      </c>
      <c r="W328">
        <v>17012432</v>
      </c>
      <c r="X328" t="s">
        <v>1661</v>
      </c>
      <c r="Y328" t="s">
        <v>38</v>
      </c>
      <c r="Z328" t="s">
        <v>1662</v>
      </c>
      <c r="AA328">
        <v>-79.997519999999994</v>
      </c>
      <c r="AB328">
        <v>40.441749999999999</v>
      </c>
      <c r="AD328">
        <v>10</v>
      </c>
      <c r="AE328" t="s">
        <v>48</v>
      </c>
      <c r="AF328" t="s">
        <v>40</v>
      </c>
    </row>
    <row r="329" spans="1:37" x14ac:dyDescent="0.2">
      <c r="A329">
        <v>1530362</v>
      </c>
      <c r="B329">
        <v>13</v>
      </c>
      <c r="C329" t="s">
        <v>1649</v>
      </c>
      <c r="D329" s="1">
        <v>40082.832638888889</v>
      </c>
      <c r="E329" s="1" t="s">
        <v>1667</v>
      </c>
      <c r="F329" t="s">
        <v>38</v>
      </c>
      <c r="G329" t="s">
        <v>508</v>
      </c>
      <c r="H329">
        <v>-80.069999690000003</v>
      </c>
      <c r="I329">
        <v>40.439998629999998</v>
      </c>
      <c r="J329">
        <v>1106</v>
      </c>
      <c r="K329" t="s">
        <v>40</v>
      </c>
      <c r="L329" t="s">
        <v>1651</v>
      </c>
      <c r="M329">
        <v>8</v>
      </c>
      <c r="N329">
        <v>4.83</v>
      </c>
      <c r="O329" s="2">
        <v>203000000000</v>
      </c>
      <c r="P329" t="s">
        <v>1652</v>
      </c>
      <c r="Q329">
        <v>224207755</v>
      </c>
      <c r="R329" t="s">
        <v>1668</v>
      </c>
      <c r="S329" s="1">
        <v>42221.770833333336</v>
      </c>
      <c r="T329" s="17">
        <v>8</v>
      </c>
      <c r="U329" s="2">
        <v>1438800000000</v>
      </c>
      <c r="V329" s="2" t="s">
        <v>1669</v>
      </c>
      <c r="W329">
        <v>1308714</v>
      </c>
      <c r="X329" t="s">
        <v>1612</v>
      </c>
      <c r="Y329" t="s">
        <v>38</v>
      </c>
      <c r="Z329" t="s">
        <v>1613</v>
      </c>
      <c r="AA329">
        <v>-79.942160000000001</v>
      </c>
      <c r="AB329">
        <v>40.431978999999998</v>
      </c>
      <c r="AD329">
        <v>9</v>
      </c>
      <c r="AE329" t="s">
        <v>48</v>
      </c>
      <c r="AF329" t="s">
        <v>40</v>
      </c>
    </row>
    <row r="330" spans="1:37" x14ac:dyDescent="0.2">
      <c r="A330">
        <v>1756412</v>
      </c>
      <c r="B330">
        <v>597</v>
      </c>
      <c r="C330" t="s">
        <v>263</v>
      </c>
      <c r="D330" s="1">
        <v>40543.177083333336</v>
      </c>
      <c r="E330" s="1" t="s">
        <v>264</v>
      </c>
      <c r="F330" t="s">
        <v>38</v>
      </c>
      <c r="G330" t="s">
        <v>144</v>
      </c>
      <c r="H330">
        <v>-79.989997860000003</v>
      </c>
      <c r="I330">
        <v>40.450000760000002</v>
      </c>
      <c r="J330">
        <v>10357</v>
      </c>
      <c r="K330" t="s">
        <v>40</v>
      </c>
      <c r="L330" t="s">
        <v>265</v>
      </c>
      <c r="M330">
        <v>16</v>
      </c>
      <c r="N330">
        <v>4.53</v>
      </c>
      <c r="O330" s="2">
        <v>163000000000</v>
      </c>
      <c r="P330" t="s">
        <v>266</v>
      </c>
      <c r="Q330">
        <v>224207777</v>
      </c>
      <c r="R330" t="s">
        <v>1670</v>
      </c>
      <c r="S330" s="1">
        <v>42243.510416666664</v>
      </c>
      <c r="T330" s="17">
        <v>8</v>
      </c>
      <c r="U330" s="2">
        <v>1440680000000</v>
      </c>
      <c r="V330" s="2" t="s">
        <v>1671</v>
      </c>
      <c r="W330">
        <v>17012432</v>
      </c>
      <c r="X330" t="s">
        <v>1661</v>
      </c>
      <c r="Y330" t="s">
        <v>38</v>
      </c>
      <c r="Z330" t="s">
        <v>1662</v>
      </c>
      <c r="AA330">
        <v>-79.997519999999994</v>
      </c>
      <c r="AB330">
        <v>40.441749999999999</v>
      </c>
      <c r="AD330">
        <v>9</v>
      </c>
      <c r="AE330" t="s">
        <v>48</v>
      </c>
      <c r="AF330" t="s">
        <v>40</v>
      </c>
    </row>
    <row r="331" spans="1:37" x14ac:dyDescent="0.2">
      <c r="A331">
        <v>1756412</v>
      </c>
      <c r="B331">
        <v>597</v>
      </c>
      <c r="C331" t="s">
        <v>263</v>
      </c>
      <c r="D331" s="1">
        <v>40543.177083333336</v>
      </c>
      <c r="E331" s="1" t="s">
        <v>264</v>
      </c>
      <c r="F331" t="s">
        <v>38</v>
      </c>
      <c r="G331" t="s">
        <v>144</v>
      </c>
      <c r="H331">
        <v>-79.989997860000003</v>
      </c>
      <c r="I331">
        <v>40.450000760000002</v>
      </c>
      <c r="J331">
        <v>10357</v>
      </c>
      <c r="K331" t="s">
        <v>40</v>
      </c>
      <c r="L331" t="s">
        <v>265</v>
      </c>
      <c r="M331">
        <v>16</v>
      </c>
      <c r="N331">
        <v>4.53</v>
      </c>
      <c r="O331" s="2">
        <v>163000000000</v>
      </c>
      <c r="P331" t="s">
        <v>266</v>
      </c>
      <c r="Q331">
        <v>224207891</v>
      </c>
      <c r="R331" t="s">
        <v>1672</v>
      </c>
      <c r="S331" s="1">
        <v>42224.604166666664</v>
      </c>
      <c r="T331" s="17">
        <v>8</v>
      </c>
      <c r="U331" s="2">
        <v>1439040000000</v>
      </c>
      <c r="V331" s="2" t="s">
        <v>1673</v>
      </c>
      <c r="W331">
        <v>17012432</v>
      </c>
      <c r="X331" t="s">
        <v>1661</v>
      </c>
      <c r="Y331" t="s">
        <v>38</v>
      </c>
      <c r="Z331" t="s">
        <v>1662</v>
      </c>
      <c r="AA331">
        <v>-79.997519999999994</v>
      </c>
      <c r="AB331">
        <v>40.441749999999999</v>
      </c>
      <c r="AD331">
        <v>7</v>
      </c>
      <c r="AE331" t="s">
        <v>48</v>
      </c>
      <c r="AF331" t="s">
        <v>40</v>
      </c>
    </row>
    <row r="332" spans="1:37" x14ac:dyDescent="0.2">
      <c r="A332">
        <v>1756412</v>
      </c>
      <c r="B332">
        <v>597</v>
      </c>
      <c r="C332" t="s">
        <v>263</v>
      </c>
      <c r="D332" s="1">
        <v>40543.177083333336</v>
      </c>
      <c r="E332" s="1" t="s">
        <v>264</v>
      </c>
      <c r="F332" t="s">
        <v>38</v>
      </c>
      <c r="G332" t="s">
        <v>144</v>
      </c>
      <c r="H332">
        <v>-79.989997860000003</v>
      </c>
      <c r="I332">
        <v>40.450000760000002</v>
      </c>
      <c r="J332">
        <v>10357</v>
      </c>
      <c r="K332" t="s">
        <v>40</v>
      </c>
      <c r="L332" t="s">
        <v>265</v>
      </c>
      <c r="M332">
        <v>16</v>
      </c>
      <c r="N332">
        <v>4.53</v>
      </c>
      <c r="O332" s="2">
        <v>163000000000</v>
      </c>
      <c r="P332" t="s">
        <v>266</v>
      </c>
      <c r="Q332">
        <v>224207929</v>
      </c>
      <c r="R332" t="s">
        <v>1674</v>
      </c>
      <c r="S332" s="1">
        <v>42231.604166666664</v>
      </c>
      <c r="T332" s="17">
        <v>8</v>
      </c>
      <c r="U332" s="2">
        <v>1439650000000</v>
      </c>
      <c r="V332" s="2" t="s">
        <v>1675</v>
      </c>
      <c r="W332">
        <v>17012432</v>
      </c>
      <c r="X332" t="s">
        <v>1661</v>
      </c>
      <c r="Y332" t="s">
        <v>38</v>
      </c>
      <c r="Z332" t="s">
        <v>1662</v>
      </c>
      <c r="AA332">
        <v>-79.997519999999994</v>
      </c>
      <c r="AB332">
        <v>40.441749999999999</v>
      </c>
      <c r="AD332">
        <v>26</v>
      </c>
      <c r="AE332" t="s">
        <v>48</v>
      </c>
      <c r="AF332" t="s">
        <v>40</v>
      </c>
    </row>
    <row r="333" spans="1:37" x14ac:dyDescent="0.2">
      <c r="A333">
        <v>1756412</v>
      </c>
      <c r="B333">
        <v>597</v>
      </c>
      <c r="C333" t="s">
        <v>263</v>
      </c>
      <c r="D333" s="1">
        <v>40543.177083333336</v>
      </c>
      <c r="E333" s="1" t="s">
        <v>264</v>
      </c>
      <c r="F333" t="s">
        <v>38</v>
      </c>
      <c r="G333" t="s">
        <v>144</v>
      </c>
      <c r="H333">
        <v>-79.989997860000003</v>
      </c>
      <c r="I333">
        <v>40.450000760000002</v>
      </c>
      <c r="J333">
        <v>10357</v>
      </c>
      <c r="K333" t="s">
        <v>40</v>
      </c>
      <c r="L333" t="s">
        <v>265</v>
      </c>
      <c r="M333">
        <v>16</v>
      </c>
      <c r="N333">
        <v>4.53</v>
      </c>
      <c r="O333" s="2">
        <v>163000000000</v>
      </c>
      <c r="P333" t="s">
        <v>266</v>
      </c>
      <c r="Q333">
        <v>224207943</v>
      </c>
      <c r="R333" t="s">
        <v>1676</v>
      </c>
      <c r="S333" s="1">
        <v>42238.604166666664</v>
      </c>
      <c r="T333" s="17">
        <v>8</v>
      </c>
      <c r="U333" s="2">
        <v>1440250000000</v>
      </c>
      <c r="V333" t="s">
        <v>1677</v>
      </c>
      <c r="W333">
        <v>17012432</v>
      </c>
      <c r="X333" t="s">
        <v>1661</v>
      </c>
      <c r="Y333" t="s">
        <v>38</v>
      </c>
      <c r="Z333" t="s">
        <v>1662</v>
      </c>
      <c r="AA333">
        <v>-79.997519999999994</v>
      </c>
      <c r="AB333">
        <v>40.441749999999999</v>
      </c>
      <c r="AD333">
        <v>7</v>
      </c>
      <c r="AE333" t="s">
        <v>48</v>
      </c>
      <c r="AF333" t="s">
        <v>40</v>
      </c>
    </row>
    <row r="334" spans="1:37" x14ac:dyDescent="0.2">
      <c r="A334">
        <v>1756412</v>
      </c>
      <c r="B334">
        <v>597</v>
      </c>
      <c r="C334" t="s">
        <v>263</v>
      </c>
      <c r="D334" s="1">
        <v>40543.177083333336</v>
      </c>
      <c r="E334" s="1" t="s">
        <v>264</v>
      </c>
      <c r="F334" t="s">
        <v>38</v>
      </c>
      <c r="G334" t="s">
        <v>144</v>
      </c>
      <c r="H334">
        <v>-79.989997860000003</v>
      </c>
      <c r="I334">
        <v>40.450000760000002</v>
      </c>
      <c r="J334">
        <v>10357</v>
      </c>
      <c r="K334" t="s">
        <v>40</v>
      </c>
      <c r="L334" t="s">
        <v>265</v>
      </c>
      <c r="M334">
        <v>16</v>
      </c>
      <c r="N334">
        <v>4.53</v>
      </c>
      <c r="O334" s="2">
        <v>163000000000</v>
      </c>
      <c r="P334" t="s">
        <v>266</v>
      </c>
      <c r="Q334">
        <v>224208034</v>
      </c>
      <c r="R334" t="s">
        <v>1678</v>
      </c>
      <c r="S334" s="1">
        <v>42245.604166666664</v>
      </c>
      <c r="T334" s="17">
        <v>8</v>
      </c>
      <c r="U334" s="2">
        <v>1440860000000</v>
      </c>
      <c r="V334" s="2" t="s">
        <v>1679</v>
      </c>
      <c r="W334">
        <v>17012432</v>
      </c>
      <c r="X334" t="s">
        <v>1661</v>
      </c>
      <c r="Y334" t="s">
        <v>38</v>
      </c>
      <c r="Z334" t="s">
        <v>1662</v>
      </c>
      <c r="AA334">
        <v>-79.997519999999994</v>
      </c>
      <c r="AB334">
        <v>40.441749999999999</v>
      </c>
      <c r="AD334">
        <v>8</v>
      </c>
      <c r="AE334" t="s">
        <v>48</v>
      </c>
      <c r="AF334" t="s">
        <v>40</v>
      </c>
    </row>
    <row r="335" spans="1:37" x14ac:dyDescent="0.2">
      <c r="A335">
        <v>1248801</v>
      </c>
      <c r="B335">
        <v>66</v>
      </c>
      <c r="C335" t="s">
        <v>1680</v>
      </c>
      <c r="D335" s="1">
        <v>39667.572222222225</v>
      </c>
      <c r="E335" t="s">
        <v>1681</v>
      </c>
      <c r="F335" t="s">
        <v>38</v>
      </c>
      <c r="G335" t="s">
        <v>508</v>
      </c>
      <c r="H335">
        <v>-79.949996949999999</v>
      </c>
      <c r="I335">
        <v>40.47000122</v>
      </c>
      <c r="J335">
        <v>887</v>
      </c>
      <c r="K335" t="s">
        <v>40</v>
      </c>
      <c r="L335" t="s">
        <v>1682</v>
      </c>
      <c r="M335">
        <v>1</v>
      </c>
      <c r="N335">
        <v>4.8</v>
      </c>
      <c r="O335" s="2">
        <v>238000000000</v>
      </c>
      <c r="P335" t="s">
        <v>1683</v>
      </c>
      <c r="Q335">
        <v>224208417</v>
      </c>
      <c r="R335" t="s">
        <v>1684</v>
      </c>
      <c r="S335" s="1">
        <v>42217.458333333336</v>
      </c>
      <c r="T335" s="17">
        <v>8</v>
      </c>
      <c r="U335" s="2">
        <v>1438430000000</v>
      </c>
      <c r="W335">
        <v>7588462</v>
      </c>
      <c r="X335" t="s">
        <v>1685</v>
      </c>
      <c r="Y335" t="s">
        <v>38</v>
      </c>
      <c r="Z335" t="s">
        <v>1686</v>
      </c>
      <c r="AA335">
        <v>-79.888092</v>
      </c>
      <c r="AB335">
        <v>40.432568000000003</v>
      </c>
      <c r="AD335">
        <v>14</v>
      </c>
      <c r="AE335" t="s">
        <v>48</v>
      </c>
      <c r="AF335" t="s">
        <v>40</v>
      </c>
    </row>
    <row r="336" spans="1:37" x14ac:dyDescent="0.2">
      <c r="A336">
        <v>3299762</v>
      </c>
      <c r="B336">
        <v>21</v>
      </c>
      <c r="C336" t="s">
        <v>1340</v>
      </c>
      <c r="D336" s="1">
        <v>40954.770833333336</v>
      </c>
      <c r="E336" s="1" t="s">
        <v>1341</v>
      </c>
      <c r="F336" t="s">
        <v>38</v>
      </c>
      <c r="G336" t="s">
        <v>508</v>
      </c>
      <c r="H336">
        <v>-79.980003359999998</v>
      </c>
      <c r="I336">
        <v>40.450000760000002</v>
      </c>
      <c r="J336">
        <v>1235</v>
      </c>
      <c r="K336" t="s">
        <v>40</v>
      </c>
      <c r="L336" t="s">
        <v>1342</v>
      </c>
      <c r="M336">
        <v>15</v>
      </c>
      <c r="N336">
        <v>4.09</v>
      </c>
      <c r="O336" s="2">
        <v>127000000000</v>
      </c>
      <c r="P336" t="s">
        <v>1335</v>
      </c>
      <c r="Q336">
        <v>224212228</v>
      </c>
      <c r="R336" t="s">
        <v>1687</v>
      </c>
      <c r="S336" s="1">
        <v>42312.791666666664</v>
      </c>
      <c r="T336" s="17">
        <v>11</v>
      </c>
      <c r="U336" s="2">
        <v>1446660000000</v>
      </c>
      <c r="V336" s="2" t="s">
        <v>1688</v>
      </c>
      <c r="W336">
        <v>23562219</v>
      </c>
      <c r="X336" t="s">
        <v>1689</v>
      </c>
      <c r="Y336" t="s">
        <v>38</v>
      </c>
      <c r="Z336" t="s">
        <v>1690</v>
      </c>
      <c r="AA336">
        <v>-80.014274999999998</v>
      </c>
      <c r="AB336">
        <v>40.352733999999998</v>
      </c>
      <c r="AD336">
        <v>12</v>
      </c>
      <c r="AE336" t="s">
        <v>48</v>
      </c>
      <c r="AF336" t="s">
        <v>40</v>
      </c>
      <c r="AG336">
        <v>59</v>
      </c>
      <c r="AH336" t="s">
        <v>49</v>
      </c>
      <c r="AI336" t="s">
        <v>50</v>
      </c>
      <c r="AJ336">
        <v>1</v>
      </c>
      <c r="AK336" t="s">
        <v>111</v>
      </c>
    </row>
    <row r="337" spans="1:37" x14ac:dyDescent="0.2">
      <c r="A337">
        <v>3299612</v>
      </c>
      <c r="B337">
        <v>3</v>
      </c>
      <c r="C337" t="s">
        <v>1332</v>
      </c>
      <c r="D337" s="1">
        <v>40954.758333333331</v>
      </c>
      <c r="E337" s="1" t="s">
        <v>1333</v>
      </c>
      <c r="F337" t="s">
        <v>38</v>
      </c>
      <c r="G337" t="s">
        <v>508</v>
      </c>
      <c r="H337">
        <v>-79.980003359999998</v>
      </c>
      <c r="I337">
        <v>40.450000760000002</v>
      </c>
      <c r="J337">
        <v>593</v>
      </c>
      <c r="K337" t="s">
        <v>40</v>
      </c>
      <c r="L337" t="s">
        <v>1334</v>
      </c>
      <c r="M337">
        <v>13</v>
      </c>
      <c r="N337">
        <v>3.67</v>
      </c>
      <c r="O337" s="2">
        <v>127000000000</v>
      </c>
      <c r="P337" t="s">
        <v>1335</v>
      </c>
      <c r="Q337">
        <v>224212779</v>
      </c>
      <c r="R337" t="s">
        <v>1691</v>
      </c>
      <c r="S337" s="1">
        <v>42312.791666666664</v>
      </c>
      <c r="T337" s="17">
        <v>11</v>
      </c>
      <c r="U337" s="2">
        <v>1446660000000</v>
      </c>
      <c r="V337" s="2" t="s">
        <v>1692</v>
      </c>
      <c r="W337">
        <v>23562219</v>
      </c>
      <c r="X337" t="s">
        <v>1689</v>
      </c>
      <c r="Y337" t="s">
        <v>38</v>
      </c>
      <c r="Z337" t="s">
        <v>1690</v>
      </c>
      <c r="AA337">
        <v>-80.014274999999998</v>
      </c>
      <c r="AB337">
        <v>40.352733999999998</v>
      </c>
      <c r="AC337">
        <v>60</v>
      </c>
      <c r="AD337">
        <v>5</v>
      </c>
      <c r="AE337" t="s">
        <v>48</v>
      </c>
      <c r="AF337" t="s">
        <v>40</v>
      </c>
      <c r="AG337">
        <v>59</v>
      </c>
      <c r="AH337" t="s">
        <v>49</v>
      </c>
      <c r="AI337" t="s">
        <v>50</v>
      </c>
      <c r="AJ337">
        <v>1</v>
      </c>
      <c r="AK337" t="s">
        <v>111</v>
      </c>
    </row>
    <row r="338" spans="1:37" x14ac:dyDescent="0.2">
      <c r="A338">
        <v>10042382</v>
      </c>
      <c r="B338">
        <v>10</v>
      </c>
      <c r="C338" t="s">
        <v>1693</v>
      </c>
      <c r="D338" s="1">
        <v>41516.969444444447</v>
      </c>
      <c r="E338" s="1" t="s">
        <v>1694</v>
      </c>
      <c r="F338" t="s">
        <v>200</v>
      </c>
      <c r="G338" t="s">
        <v>194</v>
      </c>
      <c r="H338">
        <v>-80.040000919999997</v>
      </c>
      <c r="I338">
        <v>40.319999690000003</v>
      </c>
      <c r="J338">
        <v>214</v>
      </c>
      <c r="K338" t="s">
        <v>40</v>
      </c>
      <c r="L338" t="s">
        <v>1695</v>
      </c>
      <c r="M338">
        <v>13</v>
      </c>
      <c r="N338">
        <v>4.92</v>
      </c>
      <c r="O338">
        <v>78613947030</v>
      </c>
      <c r="P338" t="s">
        <v>1696</v>
      </c>
      <c r="Q338">
        <v>224213045</v>
      </c>
      <c r="R338" t="s">
        <v>1697</v>
      </c>
      <c r="S338" s="1">
        <v>42228.770833333336</v>
      </c>
      <c r="T338" s="17">
        <v>8</v>
      </c>
      <c r="U338" s="2">
        <v>1439400000000</v>
      </c>
      <c r="V338" s="2" t="s">
        <v>1698</v>
      </c>
      <c r="W338">
        <v>4347322</v>
      </c>
      <c r="X338" t="s">
        <v>1699</v>
      </c>
      <c r="Y338" t="s">
        <v>38</v>
      </c>
      <c r="Z338" t="s">
        <v>1700</v>
      </c>
      <c r="AA338">
        <v>-80.015647999999999</v>
      </c>
      <c r="AB338">
        <v>40.384632000000003</v>
      </c>
      <c r="AD338">
        <v>18</v>
      </c>
      <c r="AE338" t="s">
        <v>48</v>
      </c>
      <c r="AF338" t="s">
        <v>40</v>
      </c>
    </row>
    <row r="339" spans="1:37" x14ac:dyDescent="0.2">
      <c r="A339">
        <v>371591</v>
      </c>
      <c r="B339">
        <v>45</v>
      </c>
      <c r="C339" t="s">
        <v>133</v>
      </c>
      <c r="D339" s="1">
        <v>39044.674305555556</v>
      </c>
      <c r="E339" s="1" t="s">
        <v>134</v>
      </c>
      <c r="F339" t="s">
        <v>38</v>
      </c>
      <c r="G339" t="s">
        <v>135</v>
      </c>
      <c r="H339">
        <v>-79.91999817</v>
      </c>
      <c r="I339">
        <v>40.430000309999997</v>
      </c>
      <c r="J339">
        <v>1694</v>
      </c>
      <c r="K339" t="s">
        <v>40</v>
      </c>
      <c r="L339" t="s">
        <v>136</v>
      </c>
      <c r="M339">
        <v>4</v>
      </c>
      <c r="N339">
        <v>4.67</v>
      </c>
      <c r="O339" s="2">
        <v>292000000000</v>
      </c>
      <c r="P339" t="s">
        <v>137</v>
      </c>
      <c r="Q339">
        <v>224213324</v>
      </c>
      <c r="R339" t="s">
        <v>1676</v>
      </c>
      <c r="S339" s="1">
        <v>42238.604166666664</v>
      </c>
      <c r="T339" s="17">
        <v>8</v>
      </c>
      <c r="U339" s="2">
        <v>1440250000000</v>
      </c>
      <c r="V339" t="s">
        <v>1701</v>
      </c>
      <c r="W339">
        <v>17223972</v>
      </c>
      <c r="X339" t="s">
        <v>1661</v>
      </c>
      <c r="Y339" t="s">
        <v>38</v>
      </c>
      <c r="Z339" t="s">
        <v>1662</v>
      </c>
      <c r="AA339">
        <v>-79.997398000000004</v>
      </c>
      <c r="AB339">
        <v>40.441811000000001</v>
      </c>
      <c r="AD339">
        <v>3</v>
      </c>
      <c r="AE339" t="s">
        <v>48</v>
      </c>
      <c r="AF339" t="s">
        <v>40</v>
      </c>
    </row>
    <row r="340" spans="1:37" x14ac:dyDescent="0.2">
      <c r="A340">
        <v>1756412</v>
      </c>
      <c r="B340">
        <v>597</v>
      </c>
      <c r="C340" t="s">
        <v>263</v>
      </c>
      <c r="D340" s="1">
        <v>40543.177083333336</v>
      </c>
      <c r="E340" s="1" t="s">
        <v>264</v>
      </c>
      <c r="F340" t="s">
        <v>38</v>
      </c>
      <c r="G340" t="s">
        <v>144</v>
      </c>
      <c r="H340">
        <v>-79.989997860000003</v>
      </c>
      <c r="I340">
        <v>40.450000760000002</v>
      </c>
      <c r="J340">
        <v>10357</v>
      </c>
      <c r="K340" t="s">
        <v>40</v>
      </c>
      <c r="L340" t="s">
        <v>265</v>
      </c>
      <c r="M340">
        <v>16</v>
      </c>
      <c r="N340">
        <v>4.53</v>
      </c>
      <c r="O340" s="2">
        <v>163000000000</v>
      </c>
      <c r="P340" t="s">
        <v>266</v>
      </c>
      <c r="Q340">
        <v>224213861</v>
      </c>
      <c r="R340" t="s">
        <v>1702</v>
      </c>
      <c r="S340" s="1">
        <v>42220.510416666664</v>
      </c>
      <c r="T340" s="17">
        <v>8</v>
      </c>
      <c r="U340" s="2">
        <v>1438690000000</v>
      </c>
      <c r="V340" s="2" t="s">
        <v>1703</v>
      </c>
      <c r="W340">
        <v>17012432</v>
      </c>
      <c r="X340" t="s">
        <v>1661</v>
      </c>
      <c r="Y340" t="s">
        <v>38</v>
      </c>
      <c r="Z340" t="s">
        <v>1662</v>
      </c>
      <c r="AA340">
        <v>-79.997519999999994</v>
      </c>
      <c r="AB340">
        <v>40.441749999999999</v>
      </c>
      <c r="AD340">
        <v>3</v>
      </c>
      <c r="AE340" t="s">
        <v>48</v>
      </c>
      <c r="AF340" t="s">
        <v>40</v>
      </c>
    </row>
    <row r="341" spans="1:37" x14ac:dyDescent="0.2">
      <c r="A341">
        <v>1756412</v>
      </c>
      <c r="B341">
        <v>597</v>
      </c>
      <c r="C341" t="s">
        <v>263</v>
      </c>
      <c r="D341" s="1">
        <v>40543.177083333336</v>
      </c>
      <c r="E341" s="1" t="s">
        <v>264</v>
      </c>
      <c r="F341" t="s">
        <v>38</v>
      </c>
      <c r="G341" t="s">
        <v>144</v>
      </c>
      <c r="H341">
        <v>-79.989997860000003</v>
      </c>
      <c r="I341">
        <v>40.450000760000002</v>
      </c>
      <c r="J341">
        <v>10357</v>
      </c>
      <c r="K341" t="s">
        <v>40</v>
      </c>
      <c r="L341" t="s">
        <v>265</v>
      </c>
      <c r="M341">
        <v>16</v>
      </c>
      <c r="N341">
        <v>4.53</v>
      </c>
      <c r="O341" s="2">
        <v>163000000000</v>
      </c>
      <c r="P341" t="s">
        <v>266</v>
      </c>
      <c r="Q341">
        <v>224213884</v>
      </c>
      <c r="R341" t="s">
        <v>1704</v>
      </c>
      <c r="S341" s="1">
        <v>42227.510416666664</v>
      </c>
      <c r="T341" s="17">
        <v>8</v>
      </c>
      <c r="U341" s="2">
        <v>1439300000000</v>
      </c>
      <c r="V341" s="2" t="s">
        <v>1705</v>
      </c>
      <c r="W341">
        <v>17012432</v>
      </c>
      <c r="X341" t="s">
        <v>1661</v>
      </c>
      <c r="Y341" t="s">
        <v>38</v>
      </c>
      <c r="Z341" t="s">
        <v>1662</v>
      </c>
      <c r="AA341">
        <v>-79.997519999999994</v>
      </c>
      <c r="AB341">
        <v>40.441749999999999</v>
      </c>
      <c r="AD341">
        <v>3</v>
      </c>
      <c r="AE341" t="s">
        <v>48</v>
      </c>
      <c r="AF341" t="s">
        <v>40</v>
      </c>
    </row>
    <row r="342" spans="1:37" x14ac:dyDescent="0.2">
      <c r="A342">
        <v>1756412</v>
      </c>
      <c r="B342">
        <v>597</v>
      </c>
      <c r="C342" t="s">
        <v>263</v>
      </c>
      <c r="D342" s="1">
        <v>40543.177083333336</v>
      </c>
      <c r="E342" s="1" t="s">
        <v>264</v>
      </c>
      <c r="F342" t="s">
        <v>38</v>
      </c>
      <c r="G342" t="s">
        <v>144</v>
      </c>
      <c r="H342">
        <v>-79.989997860000003</v>
      </c>
      <c r="I342">
        <v>40.450000760000002</v>
      </c>
      <c r="J342">
        <v>10357</v>
      </c>
      <c r="K342" t="s">
        <v>40</v>
      </c>
      <c r="L342" t="s">
        <v>265</v>
      </c>
      <c r="M342">
        <v>16</v>
      </c>
      <c r="N342">
        <v>4.53</v>
      </c>
      <c r="O342" s="2">
        <v>163000000000</v>
      </c>
      <c r="P342" t="s">
        <v>266</v>
      </c>
      <c r="Q342">
        <v>224213980</v>
      </c>
      <c r="R342" t="s">
        <v>1706</v>
      </c>
      <c r="S342" s="1">
        <v>42235.5</v>
      </c>
      <c r="T342" s="17">
        <v>8</v>
      </c>
      <c r="U342" s="2">
        <v>1439990000000</v>
      </c>
      <c r="V342" s="2" t="s">
        <v>1707</v>
      </c>
      <c r="W342">
        <v>17012432</v>
      </c>
      <c r="X342" t="s">
        <v>1661</v>
      </c>
      <c r="Y342" t="s">
        <v>38</v>
      </c>
      <c r="Z342" t="s">
        <v>1662</v>
      </c>
      <c r="AA342">
        <v>-79.997519999999994</v>
      </c>
      <c r="AB342">
        <v>40.441749999999999</v>
      </c>
      <c r="AD342">
        <v>3</v>
      </c>
      <c r="AE342" t="s">
        <v>48</v>
      </c>
      <c r="AF342" t="s">
        <v>40</v>
      </c>
    </row>
    <row r="343" spans="1:37" x14ac:dyDescent="0.2">
      <c r="A343">
        <v>18549764</v>
      </c>
      <c r="B343">
        <v>4</v>
      </c>
      <c r="C343" t="s">
        <v>1708</v>
      </c>
      <c r="D343" s="1">
        <v>42110.090277777781</v>
      </c>
      <c r="E343" s="1" t="s">
        <v>1709</v>
      </c>
      <c r="F343" t="s">
        <v>38</v>
      </c>
      <c r="G343" t="s">
        <v>135</v>
      </c>
      <c r="H343">
        <v>-80.019996640000002</v>
      </c>
      <c r="I343">
        <v>40.47000122</v>
      </c>
      <c r="J343">
        <v>689</v>
      </c>
      <c r="K343" t="s">
        <v>40</v>
      </c>
      <c r="L343" t="s">
        <v>1710</v>
      </c>
      <c r="M343">
        <v>9</v>
      </c>
      <c r="N343">
        <v>4.62</v>
      </c>
      <c r="O343">
        <v>27368266040</v>
      </c>
      <c r="P343" t="s">
        <v>1711</v>
      </c>
      <c r="Q343">
        <v>224215941</v>
      </c>
      <c r="R343" t="s">
        <v>1712</v>
      </c>
      <c r="S343" s="1">
        <v>42221.791666666664</v>
      </c>
      <c r="T343" s="17">
        <v>8</v>
      </c>
      <c r="U343" s="2">
        <v>1438800000000</v>
      </c>
      <c r="V343" s="2" t="s">
        <v>1713</v>
      </c>
      <c r="W343">
        <v>14170592</v>
      </c>
      <c r="X343" t="s">
        <v>1714</v>
      </c>
      <c r="Y343" t="s">
        <v>38</v>
      </c>
      <c r="Z343" t="s">
        <v>1715</v>
      </c>
      <c r="AA343">
        <v>-79.940178000000003</v>
      </c>
      <c r="AB343">
        <v>40.426186000000001</v>
      </c>
      <c r="AD343">
        <v>12</v>
      </c>
      <c r="AE343" t="s">
        <v>48</v>
      </c>
      <c r="AF343" t="s">
        <v>40</v>
      </c>
    </row>
    <row r="344" spans="1:37" x14ac:dyDescent="0.2">
      <c r="A344">
        <v>14531472</v>
      </c>
      <c r="B344">
        <v>5</v>
      </c>
      <c r="C344" t="s">
        <v>1716</v>
      </c>
      <c r="D344" s="1">
        <v>41777.974305555559</v>
      </c>
      <c r="E344" t="s">
        <v>1717</v>
      </c>
      <c r="F344" t="s">
        <v>38</v>
      </c>
      <c r="G344" t="s">
        <v>58</v>
      </c>
      <c r="H344">
        <v>-79.980003359999998</v>
      </c>
      <c r="I344">
        <v>40.41999817</v>
      </c>
      <c r="J344">
        <v>33</v>
      </c>
      <c r="K344" t="s">
        <v>40</v>
      </c>
      <c r="L344" t="s">
        <v>1718</v>
      </c>
      <c r="M344">
        <v>7</v>
      </c>
      <c r="N344">
        <v>4.2</v>
      </c>
      <c r="O344">
        <v>56063132033</v>
      </c>
      <c r="P344" t="s">
        <v>1719</v>
      </c>
      <c r="Q344">
        <v>224218035</v>
      </c>
      <c r="R344" t="s">
        <v>1720</v>
      </c>
      <c r="S344" s="1">
        <v>42220.833333333336</v>
      </c>
      <c r="T344" s="17">
        <v>8</v>
      </c>
      <c r="U344" s="2">
        <v>1438720000000</v>
      </c>
      <c r="V344" t="s">
        <v>1721</v>
      </c>
      <c r="W344">
        <v>833058</v>
      </c>
      <c r="X344" t="s">
        <v>874</v>
      </c>
      <c r="Y344" t="s">
        <v>38</v>
      </c>
      <c r="Z344" t="s">
        <v>875</v>
      </c>
      <c r="AA344">
        <v>-79.966716000000005</v>
      </c>
      <c r="AB344">
        <v>40.425941000000002</v>
      </c>
      <c r="AD344">
        <v>4</v>
      </c>
      <c r="AE344" t="s">
        <v>48</v>
      </c>
      <c r="AF344" t="s">
        <v>40</v>
      </c>
    </row>
    <row r="345" spans="1:37" x14ac:dyDescent="0.2">
      <c r="A345">
        <v>1769932</v>
      </c>
      <c r="B345">
        <v>19</v>
      </c>
      <c r="C345" t="s">
        <v>567</v>
      </c>
      <c r="D345" s="1">
        <v>40564.40347222222</v>
      </c>
      <c r="E345" s="1" t="s">
        <v>568</v>
      </c>
      <c r="F345" t="s">
        <v>38</v>
      </c>
      <c r="G345" t="s">
        <v>532</v>
      </c>
      <c r="H345">
        <v>-79.949996949999999</v>
      </c>
      <c r="I345">
        <v>40.439998629999998</v>
      </c>
      <c r="J345">
        <v>407</v>
      </c>
      <c r="K345" t="s">
        <v>40</v>
      </c>
      <c r="L345" t="s">
        <v>569</v>
      </c>
      <c r="M345">
        <v>11</v>
      </c>
      <c r="N345">
        <v>4.9000000000000004</v>
      </c>
      <c r="O345" s="2">
        <v>161000000000</v>
      </c>
      <c r="P345" t="s">
        <v>570</v>
      </c>
      <c r="Q345">
        <v>224218875</v>
      </c>
      <c r="R345" t="s">
        <v>1722</v>
      </c>
      <c r="S345" s="1">
        <v>42247.791666666664</v>
      </c>
      <c r="T345" s="17">
        <v>8</v>
      </c>
      <c r="U345" s="2">
        <v>1441050000000</v>
      </c>
      <c r="V345" s="2" t="s">
        <v>1723</v>
      </c>
      <c r="W345">
        <v>12909212</v>
      </c>
      <c r="X345" t="s">
        <v>1724</v>
      </c>
      <c r="Y345" t="s">
        <v>38</v>
      </c>
      <c r="Z345" t="s">
        <v>1725</v>
      </c>
      <c r="AA345">
        <v>-79.922805999999994</v>
      </c>
      <c r="AB345">
        <v>40.434963000000003</v>
      </c>
      <c r="AD345">
        <v>7</v>
      </c>
      <c r="AE345" t="s">
        <v>48</v>
      </c>
      <c r="AF345" t="s">
        <v>40</v>
      </c>
    </row>
    <row r="346" spans="1:37" x14ac:dyDescent="0.2">
      <c r="A346">
        <v>13563532</v>
      </c>
      <c r="B346">
        <v>11</v>
      </c>
      <c r="C346" t="s">
        <v>1726</v>
      </c>
      <c r="D346" s="1">
        <v>41724.663194444445</v>
      </c>
      <c r="E346" s="1" t="s">
        <v>1727</v>
      </c>
      <c r="F346" t="s">
        <v>904</v>
      </c>
      <c r="G346" t="s">
        <v>58</v>
      </c>
      <c r="H346">
        <v>-79.760002139999997</v>
      </c>
      <c r="I346">
        <v>40.430000309999997</v>
      </c>
      <c r="J346">
        <v>72</v>
      </c>
      <c r="K346" t="s">
        <v>181</v>
      </c>
      <c r="L346" t="s">
        <v>1728</v>
      </c>
      <c r="M346">
        <v>9</v>
      </c>
      <c r="N346">
        <v>4.88</v>
      </c>
      <c r="O346">
        <v>60669204033</v>
      </c>
      <c r="P346" t="s">
        <v>1729</v>
      </c>
      <c r="Q346">
        <v>224220990</v>
      </c>
      <c r="R346" t="s">
        <v>1730</v>
      </c>
      <c r="S346" s="1">
        <v>42220.520833333336</v>
      </c>
      <c r="T346" s="17">
        <v>8</v>
      </c>
      <c r="U346" s="2">
        <v>1438690000000</v>
      </c>
      <c r="V346" t="s">
        <v>1731</v>
      </c>
      <c r="W346">
        <v>13063412</v>
      </c>
      <c r="X346" t="s">
        <v>1732</v>
      </c>
      <c r="Y346" t="s">
        <v>38</v>
      </c>
      <c r="Z346" t="s">
        <v>1733</v>
      </c>
      <c r="AA346">
        <v>-79.71302</v>
      </c>
      <c r="AB346">
        <v>40.447395</v>
      </c>
      <c r="AD346">
        <v>16</v>
      </c>
      <c r="AE346" t="s">
        <v>48</v>
      </c>
      <c r="AF346" t="s">
        <v>181</v>
      </c>
    </row>
    <row r="347" spans="1:37" x14ac:dyDescent="0.2">
      <c r="A347">
        <v>13563532</v>
      </c>
      <c r="B347">
        <v>11</v>
      </c>
      <c r="C347" t="s">
        <v>1726</v>
      </c>
      <c r="D347" s="1">
        <v>41724.663194444445</v>
      </c>
      <c r="E347" s="1" t="s">
        <v>1727</v>
      </c>
      <c r="F347" t="s">
        <v>904</v>
      </c>
      <c r="G347" t="s">
        <v>58</v>
      </c>
      <c r="H347">
        <v>-79.760002139999997</v>
      </c>
      <c r="I347">
        <v>40.430000309999997</v>
      </c>
      <c r="J347">
        <v>72</v>
      </c>
      <c r="K347" t="s">
        <v>181</v>
      </c>
      <c r="L347" t="s">
        <v>1728</v>
      </c>
      <c r="M347">
        <v>9</v>
      </c>
      <c r="N347">
        <v>4.88</v>
      </c>
      <c r="O347">
        <v>60669204033</v>
      </c>
      <c r="P347" t="s">
        <v>1729</v>
      </c>
      <c r="Q347">
        <v>224221031</v>
      </c>
      <c r="R347" t="s">
        <v>1734</v>
      </c>
      <c r="S347" s="1">
        <v>42234.520833333336</v>
      </c>
      <c r="T347" s="17">
        <v>8</v>
      </c>
      <c r="U347" s="2">
        <v>1439900000000</v>
      </c>
      <c r="V347" t="s">
        <v>1735</v>
      </c>
      <c r="W347">
        <v>13063412</v>
      </c>
      <c r="X347" t="s">
        <v>1732</v>
      </c>
      <c r="Y347" t="s">
        <v>38</v>
      </c>
      <c r="Z347" t="s">
        <v>1733</v>
      </c>
      <c r="AA347">
        <v>-79.71302</v>
      </c>
      <c r="AB347">
        <v>40.447395</v>
      </c>
      <c r="AD347">
        <v>15</v>
      </c>
      <c r="AE347" t="s">
        <v>48</v>
      </c>
      <c r="AF347" t="s">
        <v>181</v>
      </c>
    </row>
    <row r="348" spans="1:37" x14ac:dyDescent="0.2">
      <c r="A348">
        <v>13452572</v>
      </c>
      <c r="B348">
        <v>41</v>
      </c>
      <c r="C348" t="s">
        <v>293</v>
      </c>
      <c r="D348" s="1">
        <v>41718.611111111109</v>
      </c>
      <c r="E348" s="1" t="s">
        <v>294</v>
      </c>
      <c r="F348" t="s">
        <v>38</v>
      </c>
      <c r="G348" t="s">
        <v>72</v>
      </c>
      <c r="H348">
        <v>-79.989997860000003</v>
      </c>
      <c r="I348">
        <v>40.450000760000002</v>
      </c>
      <c r="J348">
        <v>1845</v>
      </c>
      <c r="K348" t="s">
        <v>40</v>
      </c>
      <c r="L348" t="s">
        <v>295</v>
      </c>
      <c r="M348">
        <v>14</v>
      </c>
      <c r="N348">
        <v>4.82</v>
      </c>
      <c r="O348">
        <v>61192071033</v>
      </c>
      <c r="P348" t="s">
        <v>296</v>
      </c>
      <c r="Q348">
        <v>224221187</v>
      </c>
      <c r="R348" t="s">
        <v>1736</v>
      </c>
      <c r="S348" s="1">
        <v>42269.791666666664</v>
      </c>
      <c r="T348" s="17">
        <v>9</v>
      </c>
      <c r="U348" s="2">
        <v>1442950000000</v>
      </c>
      <c r="V348" s="2" t="s">
        <v>1737</v>
      </c>
      <c r="W348">
        <v>23583596</v>
      </c>
      <c r="X348" t="s">
        <v>1738</v>
      </c>
      <c r="Y348" t="s">
        <v>38</v>
      </c>
      <c r="Z348" t="s">
        <v>1739</v>
      </c>
      <c r="AA348">
        <v>-79.998176999999998</v>
      </c>
      <c r="AB348">
        <v>40.444901000000002</v>
      </c>
      <c r="AD348">
        <v>71</v>
      </c>
      <c r="AE348" t="s">
        <v>48</v>
      </c>
      <c r="AF348" t="s">
        <v>40</v>
      </c>
    </row>
    <row r="349" spans="1:37" x14ac:dyDescent="0.2">
      <c r="A349">
        <v>1756412</v>
      </c>
      <c r="B349">
        <v>597</v>
      </c>
      <c r="C349" t="s">
        <v>263</v>
      </c>
      <c r="D349" s="1">
        <v>40543.177083333336</v>
      </c>
      <c r="E349" s="1" t="s">
        <v>264</v>
      </c>
      <c r="F349" t="s">
        <v>38</v>
      </c>
      <c r="G349" t="s">
        <v>144</v>
      </c>
      <c r="H349">
        <v>-79.989997860000003</v>
      </c>
      <c r="I349">
        <v>40.450000760000002</v>
      </c>
      <c r="J349">
        <v>10357</v>
      </c>
      <c r="K349" t="s">
        <v>40</v>
      </c>
      <c r="L349" t="s">
        <v>265</v>
      </c>
      <c r="M349">
        <v>16</v>
      </c>
      <c r="N349">
        <v>4.53</v>
      </c>
      <c r="O349" s="2">
        <v>163000000000</v>
      </c>
      <c r="P349" t="s">
        <v>266</v>
      </c>
      <c r="Q349">
        <v>224221328</v>
      </c>
      <c r="R349" t="s">
        <v>1740</v>
      </c>
      <c r="S349" s="1">
        <v>42217.729166666664</v>
      </c>
      <c r="T349" s="17">
        <v>8</v>
      </c>
      <c r="U349" s="2">
        <v>1438450000000</v>
      </c>
      <c r="V349" s="2" t="s">
        <v>1741</v>
      </c>
      <c r="W349">
        <v>8062982</v>
      </c>
      <c r="X349" t="s">
        <v>1742</v>
      </c>
      <c r="Y349" t="s">
        <v>38</v>
      </c>
      <c r="Z349" t="s">
        <v>1743</v>
      </c>
      <c r="AA349">
        <v>-80.010818</v>
      </c>
      <c r="AB349">
        <v>40.445937999999998</v>
      </c>
      <c r="AD349">
        <v>5</v>
      </c>
      <c r="AE349" t="s">
        <v>48</v>
      </c>
      <c r="AF349" t="s">
        <v>40</v>
      </c>
    </row>
    <row r="350" spans="1:37" x14ac:dyDescent="0.2">
      <c r="A350">
        <v>1756412</v>
      </c>
      <c r="B350">
        <v>597</v>
      </c>
      <c r="C350" t="s">
        <v>263</v>
      </c>
      <c r="D350" s="1">
        <v>40543.177083333336</v>
      </c>
      <c r="E350" s="1" t="s">
        <v>264</v>
      </c>
      <c r="F350" t="s">
        <v>38</v>
      </c>
      <c r="G350" t="s">
        <v>144</v>
      </c>
      <c r="H350">
        <v>-79.989997860000003</v>
      </c>
      <c r="I350">
        <v>40.450000760000002</v>
      </c>
      <c r="J350">
        <v>10357</v>
      </c>
      <c r="K350" t="s">
        <v>40</v>
      </c>
      <c r="L350" t="s">
        <v>265</v>
      </c>
      <c r="M350">
        <v>16</v>
      </c>
      <c r="N350">
        <v>4.53</v>
      </c>
      <c r="O350" s="2">
        <v>163000000000</v>
      </c>
      <c r="P350" t="s">
        <v>266</v>
      </c>
      <c r="Q350">
        <v>224223023</v>
      </c>
      <c r="R350" t="s">
        <v>1744</v>
      </c>
      <c r="S350" s="1">
        <v>42264.791666666664</v>
      </c>
      <c r="T350" s="17">
        <v>9</v>
      </c>
      <c r="U350" s="2">
        <v>1442520000000</v>
      </c>
      <c r="V350" s="2" t="s">
        <v>1745</v>
      </c>
      <c r="W350">
        <v>15309262</v>
      </c>
      <c r="X350" t="s">
        <v>1746</v>
      </c>
      <c r="Y350" t="s">
        <v>38</v>
      </c>
      <c r="Z350" t="s">
        <v>1747</v>
      </c>
      <c r="AA350">
        <v>-79.962783999999999</v>
      </c>
      <c r="AB350">
        <v>40.466797</v>
      </c>
      <c r="AD350">
        <v>5</v>
      </c>
      <c r="AE350" t="s">
        <v>48</v>
      </c>
      <c r="AF350" t="s">
        <v>40</v>
      </c>
    </row>
    <row r="351" spans="1:37" x14ac:dyDescent="0.2">
      <c r="A351">
        <v>16355082</v>
      </c>
      <c r="B351">
        <v>5</v>
      </c>
      <c r="C351" t="s">
        <v>1748</v>
      </c>
      <c r="D351" s="1">
        <v>41864.0625</v>
      </c>
      <c r="E351" s="1" t="s">
        <v>1749</v>
      </c>
      <c r="F351" t="s">
        <v>38</v>
      </c>
      <c r="G351" t="s">
        <v>247</v>
      </c>
      <c r="H351">
        <v>-80.059997559999999</v>
      </c>
      <c r="I351">
        <v>40.36000061</v>
      </c>
      <c r="J351">
        <v>199</v>
      </c>
      <c r="K351" t="s">
        <v>40</v>
      </c>
      <c r="L351" t="s">
        <v>1750</v>
      </c>
      <c r="M351">
        <v>15</v>
      </c>
      <c r="N351">
        <v>5</v>
      </c>
      <c r="O351">
        <v>48625112034</v>
      </c>
      <c r="P351" t="s">
        <v>1751</v>
      </c>
      <c r="Q351">
        <v>224223171</v>
      </c>
      <c r="R351" t="s">
        <v>1752</v>
      </c>
      <c r="S351" s="1">
        <v>42224.583333333336</v>
      </c>
      <c r="T351" s="17">
        <v>8</v>
      </c>
      <c r="U351" s="2">
        <v>1439040000000</v>
      </c>
      <c r="V351" s="2" t="s">
        <v>1753</v>
      </c>
      <c r="W351">
        <v>11282242</v>
      </c>
      <c r="X351" t="s">
        <v>1754</v>
      </c>
      <c r="Y351" t="s">
        <v>38</v>
      </c>
      <c r="Z351" t="s">
        <v>1755</v>
      </c>
      <c r="AA351">
        <v>-79.920531999999994</v>
      </c>
      <c r="AB351">
        <v>40.483516999999999</v>
      </c>
      <c r="AD351">
        <v>6</v>
      </c>
      <c r="AE351" t="s">
        <v>48</v>
      </c>
      <c r="AF351" t="s">
        <v>40</v>
      </c>
    </row>
    <row r="352" spans="1:37" x14ac:dyDescent="0.2">
      <c r="A352">
        <v>16377642</v>
      </c>
      <c r="B352">
        <v>52</v>
      </c>
      <c r="C352" t="s">
        <v>1370</v>
      </c>
      <c r="D352" s="1">
        <v>41865.131944444445</v>
      </c>
      <c r="E352" s="1" t="s">
        <v>1371</v>
      </c>
      <c r="F352" t="s">
        <v>38</v>
      </c>
      <c r="G352" t="s">
        <v>144</v>
      </c>
      <c r="H352">
        <v>-79.91999817</v>
      </c>
      <c r="I352">
        <v>40.47000122</v>
      </c>
      <c r="J352">
        <v>1763</v>
      </c>
      <c r="K352" t="s">
        <v>40</v>
      </c>
      <c r="L352" t="s">
        <v>1372</v>
      </c>
      <c r="M352">
        <v>15</v>
      </c>
      <c r="N352">
        <v>4.7300000000000004</v>
      </c>
      <c r="O352">
        <v>48532707035</v>
      </c>
      <c r="P352" t="s">
        <v>1373</v>
      </c>
      <c r="Q352">
        <v>224223271</v>
      </c>
      <c r="R352" t="s">
        <v>1756</v>
      </c>
      <c r="S352" s="1">
        <v>42224.75</v>
      </c>
      <c r="T352" s="17">
        <v>8</v>
      </c>
      <c r="U352" s="2">
        <v>1439060000000</v>
      </c>
      <c r="V352" s="2" t="s">
        <v>1642</v>
      </c>
      <c r="W352">
        <v>949143</v>
      </c>
      <c r="X352" t="s">
        <v>1757</v>
      </c>
      <c r="Y352" t="s">
        <v>930</v>
      </c>
      <c r="Z352" t="s">
        <v>1758</v>
      </c>
      <c r="AA352">
        <v>-80.052841999999998</v>
      </c>
      <c r="AB352">
        <v>40.633237000000001</v>
      </c>
      <c r="AD352">
        <v>11</v>
      </c>
      <c r="AE352" t="s">
        <v>48</v>
      </c>
      <c r="AF352" t="s">
        <v>40</v>
      </c>
    </row>
    <row r="353" spans="1:37" x14ac:dyDescent="0.2">
      <c r="A353">
        <v>1756412</v>
      </c>
      <c r="B353">
        <v>597</v>
      </c>
      <c r="C353" t="s">
        <v>263</v>
      </c>
      <c r="D353" s="1">
        <v>40543.177083333336</v>
      </c>
      <c r="E353" s="1" t="s">
        <v>264</v>
      </c>
      <c r="F353" t="s">
        <v>38</v>
      </c>
      <c r="G353" t="s">
        <v>144</v>
      </c>
      <c r="H353">
        <v>-79.989997860000003</v>
      </c>
      <c r="I353">
        <v>40.450000760000002</v>
      </c>
      <c r="J353">
        <v>10357</v>
      </c>
      <c r="K353" t="s">
        <v>40</v>
      </c>
      <c r="L353" t="s">
        <v>265</v>
      </c>
      <c r="M353">
        <v>16</v>
      </c>
      <c r="N353">
        <v>4.53</v>
      </c>
      <c r="O353" s="2">
        <v>163000000000</v>
      </c>
      <c r="P353" t="s">
        <v>266</v>
      </c>
      <c r="Q353">
        <v>224223381</v>
      </c>
      <c r="R353" t="s">
        <v>1756</v>
      </c>
      <c r="S353" s="1">
        <v>42224.75</v>
      </c>
      <c r="T353" s="17">
        <v>8</v>
      </c>
      <c r="U353" s="2">
        <v>1439060000000</v>
      </c>
      <c r="V353" s="2" t="s">
        <v>1759</v>
      </c>
      <c r="W353">
        <v>949143</v>
      </c>
      <c r="X353" t="s">
        <v>1757</v>
      </c>
      <c r="Y353" t="s">
        <v>930</v>
      </c>
      <c r="Z353" t="s">
        <v>1758</v>
      </c>
      <c r="AA353">
        <v>-80.052841999999998</v>
      </c>
      <c r="AB353">
        <v>40.633237000000001</v>
      </c>
      <c r="AD353">
        <v>35</v>
      </c>
      <c r="AE353" t="s">
        <v>48</v>
      </c>
      <c r="AF353" t="s">
        <v>40</v>
      </c>
    </row>
    <row r="354" spans="1:37" x14ac:dyDescent="0.2">
      <c r="A354">
        <v>9903332</v>
      </c>
      <c r="B354">
        <v>40</v>
      </c>
      <c r="C354" t="s">
        <v>1005</v>
      </c>
      <c r="D354" s="1">
        <v>41507.23333333333</v>
      </c>
      <c r="E354" s="1" t="s">
        <v>1006</v>
      </c>
      <c r="F354" t="s">
        <v>38</v>
      </c>
      <c r="G354" t="s">
        <v>144</v>
      </c>
      <c r="H354">
        <v>-79.989997860000003</v>
      </c>
      <c r="I354">
        <v>40.450000760000002</v>
      </c>
      <c r="J354">
        <v>1394</v>
      </c>
      <c r="K354" t="s">
        <v>40</v>
      </c>
      <c r="L354" t="s">
        <v>1007</v>
      </c>
      <c r="M354">
        <v>15</v>
      </c>
      <c r="N354">
        <v>4.7</v>
      </c>
      <c r="O354">
        <v>79455126030</v>
      </c>
      <c r="P354" t="s">
        <v>1008</v>
      </c>
      <c r="Q354">
        <v>224223436</v>
      </c>
      <c r="R354" t="s">
        <v>1756</v>
      </c>
      <c r="S354" s="1">
        <v>42224.75</v>
      </c>
      <c r="T354" s="17">
        <v>8</v>
      </c>
      <c r="U354" s="2">
        <v>1439060000000</v>
      </c>
      <c r="V354" s="2" t="s">
        <v>1760</v>
      </c>
      <c r="W354">
        <v>949143</v>
      </c>
      <c r="X354" t="s">
        <v>1757</v>
      </c>
      <c r="Y354" t="s">
        <v>930</v>
      </c>
      <c r="Z354" t="s">
        <v>1758</v>
      </c>
      <c r="AA354">
        <v>-80.052841999999998</v>
      </c>
      <c r="AB354">
        <v>40.633237000000001</v>
      </c>
      <c r="AD354">
        <v>11</v>
      </c>
      <c r="AE354" t="s">
        <v>48</v>
      </c>
      <c r="AF354" t="s">
        <v>40</v>
      </c>
    </row>
    <row r="355" spans="1:37" x14ac:dyDescent="0.2">
      <c r="A355">
        <v>54637</v>
      </c>
      <c r="B355">
        <v>10</v>
      </c>
      <c r="C355" t="s">
        <v>1761</v>
      </c>
      <c r="D355" s="1">
        <v>37679.793055555558</v>
      </c>
      <c r="F355" t="s">
        <v>38</v>
      </c>
      <c r="G355" t="s">
        <v>58</v>
      </c>
      <c r="H355">
        <v>-79.949996949999999</v>
      </c>
      <c r="I355">
        <v>40.47000122</v>
      </c>
      <c r="J355">
        <v>2015</v>
      </c>
      <c r="K355" t="s">
        <v>40</v>
      </c>
      <c r="L355" t="s">
        <v>1762</v>
      </c>
      <c r="M355">
        <v>1</v>
      </c>
      <c r="N355">
        <v>4.4400000000000004</v>
      </c>
      <c r="O355" s="2">
        <v>410000000000</v>
      </c>
      <c r="P355" t="s">
        <v>1763</v>
      </c>
      <c r="Q355">
        <v>224223457</v>
      </c>
      <c r="R355" t="s">
        <v>1764</v>
      </c>
      <c r="S355" s="1">
        <v>42224.75</v>
      </c>
      <c r="T355" s="17">
        <v>8</v>
      </c>
      <c r="U355" s="2">
        <v>1439060000000</v>
      </c>
      <c r="V355" s="2" t="s">
        <v>1765</v>
      </c>
      <c r="W355">
        <v>1085669</v>
      </c>
      <c r="X355" t="s">
        <v>1766</v>
      </c>
      <c r="Y355" t="s">
        <v>930</v>
      </c>
      <c r="Z355" t="s">
        <v>1767</v>
      </c>
      <c r="AA355">
        <v>-80.054848000000007</v>
      </c>
      <c r="AB355">
        <v>40.626677000000001</v>
      </c>
      <c r="AD355">
        <v>17</v>
      </c>
      <c r="AE355" t="s">
        <v>48</v>
      </c>
      <c r="AF355" t="s">
        <v>40</v>
      </c>
    </row>
    <row r="356" spans="1:37" x14ac:dyDescent="0.2">
      <c r="A356">
        <v>3898462</v>
      </c>
      <c r="B356">
        <v>13</v>
      </c>
      <c r="C356" t="s">
        <v>1149</v>
      </c>
      <c r="D356" s="1">
        <v>41048.879861111112</v>
      </c>
      <c r="E356" s="1" t="s">
        <v>1150</v>
      </c>
      <c r="F356" t="s">
        <v>38</v>
      </c>
      <c r="G356" t="s">
        <v>1116</v>
      </c>
      <c r="H356">
        <v>-79.989997860000003</v>
      </c>
      <c r="I356">
        <v>40.450000760000002</v>
      </c>
      <c r="J356">
        <v>634</v>
      </c>
      <c r="K356" t="s">
        <v>40</v>
      </c>
      <c r="L356" t="s">
        <v>1151</v>
      </c>
      <c r="M356">
        <v>8</v>
      </c>
      <c r="N356">
        <v>4.97</v>
      </c>
      <c r="O356" s="2">
        <v>119000000000</v>
      </c>
      <c r="P356" t="s">
        <v>1152</v>
      </c>
      <c r="Q356">
        <v>224223474</v>
      </c>
      <c r="R356" t="s">
        <v>1768</v>
      </c>
      <c r="S356" s="1">
        <v>42231.583333333336</v>
      </c>
      <c r="T356" s="17">
        <v>8</v>
      </c>
      <c r="U356" s="2">
        <v>1439650000000</v>
      </c>
      <c r="V356" t="s">
        <v>1769</v>
      </c>
      <c r="W356" t="s">
        <v>208</v>
      </c>
      <c r="AC356">
        <v>6</v>
      </c>
      <c r="AD356">
        <v>5</v>
      </c>
      <c r="AE356" t="s">
        <v>48</v>
      </c>
      <c r="AF356" t="s">
        <v>40</v>
      </c>
      <c r="AG356">
        <v>50</v>
      </c>
      <c r="AH356" t="s">
        <v>49</v>
      </c>
      <c r="AI356" t="s">
        <v>50</v>
      </c>
      <c r="AJ356">
        <v>1</v>
      </c>
      <c r="AK356" t="s">
        <v>111</v>
      </c>
    </row>
    <row r="357" spans="1:37" x14ac:dyDescent="0.2">
      <c r="A357">
        <v>3170512</v>
      </c>
      <c r="B357">
        <v>103</v>
      </c>
      <c r="C357" t="s">
        <v>1472</v>
      </c>
      <c r="D357" s="1">
        <v>40934.181944444441</v>
      </c>
      <c r="E357" t="s">
        <v>1473</v>
      </c>
      <c r="F357" t="s">
        <v>38</v>
      </c>
      <c r="G357" t="s">
        <v>508</v>
      </c>
      <c r="H357">
        <v>-80.040000919999997</v>
      </c>
      <c r="I357">
        <v>40.549999239999998</v>
      </c>
      <c r="J357">
        <v>347</v>
      </c>
      <c r="K357" t="s">
        <v>181</v>
      </c>
      <c r="L357" t="s">
        <v>1474</v>
      </c>
      <c r="M357">
        <v>5</v>
      </c>
      <c r="N357">
        <v>4.91</v>
      </c>
      <c r="O357" s="2">
        <v>129000000000</v>
      </c>
      <c r="P357" t="s">
        <v>1475</v>
      </c>
      <c r="Q357">
        <v>224224592</v>
      </c>
      <c r="R357" t="s">
        <v>1770</v>
      </c>
      <c r="S357" s="1">
        <v>42217.354166666664</v>
      </c>
      <c r="T357" s="17">
        <v>8</v>
      </c>
      <c r="U357" s="2">
        <v>1438420000000</v>
      </c>
      <c r="V357" s="2" t="s">
        <v>1771</v>
      </c>
      <c r="W357" t="s">
        <v>208</v>
      </c>
      <c r="AC357">
        <v>4</v>
      </c>
      <c r="AD357">
        <v>3</v>
      </c>
      <c r="AE357" t="s">
        <v>48</v>
      </c>
      <c r="AF357" t="s">
        <v>181</v>
      </c>
    </row>
    <row r="358" spans="1:37" x14ac:dyDescent="0.2">
      <c r="A358">
        <v>1141992</v>
      </c>
      <c r="B358">
        <v>56</v>
      </c>
      <c r="C358" t="s">
        <v>1225</v>
      </c>
      <c r="D358" s="1">
        <v>39577.202777777777</v>
      </c>
      <c r="E358" s="1" t="s">
        <v>1226</v>
      </c>
      <c r="F358" t="s">
        <v>38</v>
      </c>
      <c r="G358" t="s">
        <v>144</v>
      </c>
      <c r="H358">
        <v>-79.980003359999998</v>
      </c>
      <c r="I358">
        <v>40.41999817</v>
      </c>
      <c r="J358">
        <v>2214</v>
      </c>
      <c r="K358" t="s">
        <v>40</v>
      </c>
      <c r="L358" t="s">
        <v>1227</v>
      </c>
      <c r="M358">
        <v>11</v>
      </c>
      <c r="N358">
        <v>4.5999999999999996</v>
      </c>
      <c r="O358" s="2">
        <v>246000000000</v>
      </c>
      <c r="P358" t="s">
        <v>1228</v>
      </c>
      <c r="Q358">
        <v>224228582</v>
      </c>
      <c r="R358" t="s">
        <v>1772</v>
      </c>
      <c r="S358" s="1">
        <v>42224.75</v>
      </c>
      <c r="T358" s="17">
        <v>8</v>
      </c>
      <c r="U358" s="2">
        <v>1439060000000</v>
      </c>
      <c r="V358" s="2" t="s">
        <v>1773</v>
      </c>
      <c r="W358">
        <v>1085669</v>
      </c>
      <c r="X358" t="s">
        <v>1766</v>
      </c>
      <c r="Y358" t="s">
        <v>930</v>
      </c>
      <c r="Z358" t="s">
        <v>1767</v>
      </c>
      <c r="AA358">
        <v>-80.054848000000007</v>
      </c>
      <c r="AB358">
        <v>40.626677000000001</v>
      </c>
      <c r="AD358">
        <v>23</v>
      </c>
      <c r="AE358" t="s">
        <v>48</v>
      </c>
      <c r="AF358" t="s">
        <v>40</v>
      </c>
    </row>
    <row r="359" spans="1:37" x14ac:dyDescent="0.2">
      <c r="A359">
        <v>6297692</v>
      </c>
      <c r="B359">
        <v>22</v>
      </c>
      <c r="C359" t="s">
        <v>1459</v>
      </c>
      <c r="D359" s="1">
        <v>41262.758333333331</v>
      </c>
      <c r="E359" t="s">
        <v>1460</v>
      </c>
      <c r="F359" t="s">
        <v>38</v>
      </c>
      <c r="G359" t="s">
        <v>58</v>
      </c>
      <c r="H359">
        <v>-79.949996949999999</v>
      </c>
      <c r="I359">
        <v>40.47000122</v>
      </c>
      <c r="J359">
        <v>1018</v>
      </c>
      <c r="K359" t="s">
        <v>181</v>
      </c>
      <c r="L359" t="s">
        <v>1774</v>
      </c>
      <c r="M359">
        <v>8</v>
      </c>
      <c r="N359">
        <v>4.66</v>
      </c>
      <c r="O359" s="2">
        <v>101000000000</v>
      </c>
      <c r="P359" t="s">
        <v>1462</v>
      </c>
      <c r="Q359">
        <v>224228738</v>
      </c>
      <c r="R359" t="s">
        <v>1772</v>
      </c>
      <c r="S359" s="1">
        <v>42224.75</v>
      </c>
      <c r="T359" s="17">
        <v>8</v>
      </c>
      <c r="U359" s="2">
        <v>1439060000000</v>
      </c>
      <c r="V359" s="2" t="s">
        <v>1775</v>
      </c>
      <c r="W359">
        <v>949143</v>
      </c>
      <c r="X359" t="s">
        <v>1757</v>
      </c>
      <c r="Y359" t="s">
        <v>930</v>
      </c>
      <c r="Z359" t="s">
        <v>1758</v>
      </c>
      <c r="AA359">
        <v>-80.052841999999998</v>
      </c>
      <c r="AB359">
        <v>40.633237000000001</v>
      </c>
      <c r="AD359">
        <v>8</v>
      </c>
      <c r="AE359" t="s">
        <v>48</v>
      </c>
      <c r="AF359" t="s">
        <v>181</v>
      </c>
    </row>
    <row r="360" spans="1:37" x14ac:dyDescent="0.2">
      <c r="A360">
        <v>5956542</v>
      </c>
      <c r="B360">
        <v>4</v>
      </c>
      <c r="C360" t="s">
        <v>1776</v>
      </c>
      <c r="D360" s="1">
        <v>41235.782638888886</v>
      </c>
      <c r="E360" s="1" t="s">
        <v>1777</v>
      </c>
      <c r="F360" t="s">
        <v>38</v>
      </c>
      <c r="G360" t="s">
        <v>58</v>
      </c>
      <c r="H360">
        <v>-80.019996640000002</v>
      </c>
      <c r="I360">
        <v>40.400001529999997</v>
      </c>
      <c r="J360">
        <v>163</v>
      </c>
      <c r="K360" t="s">
        <v>40</v>
      </c>
      <c r="L360" t="s">
        <v>1778</v>
      </c>
      <c r="M360">
        <v>9</v>
      </c>
      <c r="N360">
        <v>4.8899999999999997</v>
      </c>
      <c r="O360" s="2">
        <v>103000000000</v>
      </c>
      <c r="P360" t="s">
        <v>1779</v>
      </c>
      <c r="Q360">
        <v>224240843</v>
      </c>
      <c r="R360" t="s">
        <v>1780</v>
      </c>
      <c r="S360" s="1">
        <v>42234.791666666664</v>
      </c>
      <c r="T360" s="17">
        <v>8</v>
      </c>
      <c r="U360" s="2">
        <v>1439920000000</v>
      </c>
      <c r="V360" t="s">
        <v>1781</v>
      </c>
      <c r="W360">
        <v>813884</v>
      </c>
      <c r="X360" t="s">
        <v>1782</v>
      </c>
      <c r="Y360" t="s">
        <v>38</v>
      </c>
      <c r="Z360" t="s">
        <v>1783</v>
      </c>
      <c r="AA360">
        <v>-80.015934999999999</v>
      </c>
      <c r="AB360">
        <v>40.384331000000003</v>
      </c>
      <c r="AD360">
        <v>22</v>
      </c>
      <c r="AE360" t="s">
        <v>48</v>
      </c>
      <c r="AF360" t="s">
        <v>40</v>
      </c>
    </row>
    <row r="361" spans="1:37" x14ac:dyDescent="0.2">
      <c r="A361">
        <v>18674476</v>
      </c>
      <c r="B361">
        <v>13</v>
      </c>
      <c r="C361" t="s">
        <v>1784</v>
      </c>
      <c r="D361" s="1">
        <v>42170.672222222223</v>
      </c>
      <c r="E361" s="1" t="s">
        <v>1785</v>
      </c>
      <c r="F361" t="s">
        <v>38</v>
      </c>
      <c r="G361" t="s">
        <v>194</v>
      </c>
      <c r="H361">
        <v>-79.949996949999999</v>
      </c>
      <c r="I361">
        <v>40.47000122</v>
      </c>
      <c r="J361">
        <v>199</v>
      </c>
      <c r="K361" t="s">
        <v>40</v>
      </c>
      <c r="L361" t="s">
        <v>1786</v>
      </c>
      <c r="M361">
        <v>14</v>
      </c>
      <c r="N361">
        <v>4.5</v>
      </c>
      <c r="O361">
        <v>22134027042</v>
      </c>
      <c r="P361" t="s">
        <v>1186</v>
      </c>
      <c r="Q361">
        <v>224241209</v>
      </c>
      <c r="R361" t="s">
        <v>1787</v>
      </c>
      <c r="S361" s="1">
        <v>42227.770833333336</v>
      </c>
      <c r="T361" s="17">
        <v>8</v>
      </c>
      <c r="U361" s="2">
        <v>1439320000000</v>
      </c>
      <c r="V361" s="2" t="s">
        <v>1788</v>
      </c>
      <c r="W361">
        <v>23993188</v>
      </c>
      <c r="X361" t="s">
        <v>800</v>
      </c>
      <c r="Y361" t="s">
        <v>1789</v>
      </c>
      <c r="Z361" t="s">
        <v>1790</v>
      </c>
      <c r="AA361">
        <v>-79.841774000000001</v>
      </c>
      <c r="AB361">
        <v>40.520972999999998</v>
      </c>
      <c r="AC361">
        <v>8</v>
      </c>
      <c r="AD361">
        <v>8</v>
      </c>
      <c r="AE361" t="s">
        <v>48</v>
      </c>
      <c r="AF361" t="s">
        <v>40</v>
      </c>
    </row>
    <row r="362" spans="1:37" x14ac:dyDescent="0.2">
      <c r="A362">
        <v>3170512</v>
      </c>
      <c r="B362">
        <v>103</v>
      </c>
      <c r="C362" t="s">
        <v>1472</v>
      </c>
      <c r="D362" s="1">
        <v>40934.181944444441</v>
      </c>
      <c r="E362" t="s">
        <v>1473</v>
      </c>
      <c r="F362" t="s">
        <v>38</v>
      </c>
      <c r="G362" t="s">
        <v>508</v>
      </c>
      <c r="H362">
        <v>-80.040000919999997</v>
      </c>
      <c r="I362">
        <v>40.549999239999998</v>
      </c>
      <c r="J362">
        <v>347</v>
      </c>
      <c r="K362" t="s">
        <v>181</v>
      </c>
      <c r="L362" t="s">
        <v>1474</v>
      </c>
      <c r="M362">
        <v>5</v>
      </c>
      <c r="N362">
        <v>4.91</v>
      </c>
      <c r="O362" s="2">
        <v>129000000000</v>
      </c>
      <c r="P362" t="s">
        <v>1475</v>
      </c>
      <c r="Q362">
        <v>224245303</v>
      </c>
      <c r="R362" t="s">
        <v>1791</v>
      </c>
      <c r="S362" s="1">
        <v>42219.75</v>
      </c>
      <c r="T362" s="17">
        <v>8</v>
      </c>
      <c r="U362" s="2">
        <v>1438620000000</v>
      </c>
      <c r="V362" s="2" t="s">
        <v>1792</v>
      </c>
      <c r="W362">
        <v>335676</v>
      </c>
      <c r="X362" t="s">
        <v>1793</v>
      </c>
      <c r="Y362" t="s">
        <v>68</v>
      </c>
      <c r="Z362" t="s">
        <v>1794</v>
      </c>
      <c r="AA362">
        <v>-80.186040000000006</v>
      </c>
      <c r="AB362">
        <v>40.491042999999998</v>
      </c>
      <c r="AD362">
        <v>6</v>
      </c>
      <c r="AE362" t="s">
        <v>48</v>
      </c>
      <c r="AF362" t="s">
        <v>181</v>
      </c>
    </row>
    <row r="363" spans="1:37" x14ac:dyDescent="0.2">
      <c r="A363">
        <v>3170512</v>
      </c>
      <c r="B363">
        <v>103</v>
      </c>
      <c r="C363" t="s">
        <v>1472</v>
      </c>
      <c r="D363" s="1">
        <v>40934.181944444441</v>
      </c>
      <c r="E363" t="s">
        <v>1473</v>
      </c>
      <c r="F363" t="s">
        <v>38</v>
      </c>
      <c r="G363" t="s">
        <v>508</v>
      </c>
      <c r="H363">
        <v>-80.040000919999997</v>
      </c>
      <c r="I363">
        <v>40.549999239999998</v>
      </c>
      <c r="J363">
        <v>347</v>
      </c>
      <c r="K363" t="s">
        <v>181</v>
      </c>
      <c r="L363" t="s">
        <v>1474</v>
      </c>
      <c r="M363">
        <v>5</v>
      </c>
      <c r="N363">
        <v>4.91</v>
      </c>
      <c r="O363" s="2">
        <v>129000000000</v>
      </c>
      <c r="P363" t="s">
        <v>1475</v>
      </c>
      <c r="Q363">
        <v>224246247</v>
      </c>
      <c r="R363" t="s">
        <v>1795</v>
      </c>
      <c r="S363" s="1">
        <v>42219.791666666664</v>
      </c>
      <c r="T363" s="17">
        <v>8</v>
      </c>
      <c r="U363" s="2">
        <v>1438630000000</v>
      </c>
      <c r="V363" s="2" t="s">
        <v>1796</v>
      </c>
      <c r="W363" t="s">
        <v>208</v>
      </c>
      <c r="AC363">
        <v>8</v>
      </c>
      <c r="AD363">
        <v>8</v>
      </c>
      <c r="AE363" t="s">
        <v>48</v>
      </c>
      <c r="AF363" t="s">
        <v>181</v>
      </c>
    </row>
    <row r="364" spans="1:37" x14ac:dyDescent="0.2">
      <c r="A364">
        <v>8642702</v>
      </c>
      <c r="B364">
        <v>17</v>
      </c>
      <c r="C364" t="s">
        <v>1797</v>
      </c>
      <c r="D364" s="1">
        <v>41420.069444444445</v>
      </c>
      <c r="E364" t="s">
        <v>1798</v>
      </c>
      <c r="F364" t="s">
        <v>38</v>
      </c>
      <c r="G364" t="s">
        <v>1138</v>
      </c>
      <c r="H364">
        <v>-80.019996640000002</v>
      </c>
      <c r="I364">
        <v>40.47000122</v>
      </c>
      <c r="J364">
        <v>509</v>
      </c>
      <c r="K364" t="s">
        <v>40</v>
      </c>
      <c r="L364" t="s">
        <v>1799</v>
      </c>
      <c r="M364">
        <v>9</v>
      </c>
      <c r="N364">
        <v>4.93</v>
      </c>
      <c r="O364">
        <v>86986111029</v>
      </c>
      <c r="P364" t="s">
        <v>1800</v>
      </c>
      <c r="Q364">
        <v>224248573</v>
      </c>
      <c r="R364" t="s">
        <v>1801</v>
      </c>
      <c r="S364" s="1">
        <v>42220.770833333336</v>
      </c>
      <c r="T364" s="17">
        <v>8</v>
      </c>
      <c r="U364" s="2">
        <v>1438710000000</v>
      </c>
      <c r="V364" s="2" t="s">
        <v>1802</v>
      </c>
      <c r="W364">
        <v>13391152</v>
      </c>
      <c r="X364" t="s">
        <v>1803</v>
      </c>
      <c r="Y364" t="s">
        <v>38</v>
      </c>
      <c r="Z364" t="s">
        <v>1804</v>
      </c>
      <c r="AA364">
        <v>-79.949791000000005</v>
      </c>
      <c r="AB364">
        <v>40.434441</v>
      </c>
      <c r="AD364">
        <v>12</v>
      </c>
      <c r="AE364" t="s">
        <v>48</v>
      </c>
      <c r="AF364" t="s">
        <v>40</v>
      </c>
    </row>
    <row r="365" spans="1:37" x14ac:dyDescent="0.2">
      <c r="A365">
        <v>11031942</v>
      </c>
      <c r="B365">
        <v>9</v>
      </c>
      <c r="C365" t="s">
        <v>1805</v>
      </c>
      <c r="D365" s="1">
        <v>41587.576388888891</v>
      </c>
      <c r="E365" s="1" t="s">
        <v>1806</v>
      </c>
      <c r="F365" t="s">
        <v>246</v>
      </c>
      <c r="G365" t="s">
        <v>237</v>
      </c>
      <c r="H365">
        <v>-80.11000061</v>
      </c>
      <c r="I365">
        <v>40.709999080000003</v>
      </c>
      <c r="J365">
        <v>144</v>
      </c>
      <c r="K365" t="s">
        <v>40</v>
      </c>
      <c r="L365" t="s">
        <v>1807</v>
      </c>
      <c r="M365">
        <v>12</v>
      </c>
      <c r="N365">
        <v>4.79</v>
      </c>
      <c r="O365">
        <v>72513467030</v>
      </c>
      <c r="P365" t="s">
        <v>1808</v>
      </c>
      <c r="Q365">
        <v>224249478</v>
      </c>
      <c r="R365" t="s">
        <v>1809</v>
      </c>
      <c r="S365" s="1">
        <v>42217.625</v>
      </c>
      <c r="T365" s="17">
        <v>8</v>
      </c>
      <c r="U365" s="2">
        <v>1438440000000</v>
      </c>
      <c r="V365" s="2" t="s">
        <v>1810</v>
      </c>
      <c r="W365">
        <v>23859888</v>
      </c>
      <c r="X365" t="s">
        <v>1811</v>
      </c>
      <c r="Y365" t="s">
        <v>246</v>
      </c>
      <c r="Z365" t="s">
        <v>1812</v>
      </c>
      <c r="AA365">
        <v>-80.099838000000005</v>
      </c>
      <c r="AB365">
        <v>40.675719999999998</v>
      </c>
      <c r="AD365">
        <v>4</v>
      </c>
      <c r="AE365" t="s">
        <v>48</v>
      </c>
      <c r="AF365" t="s">
        <v>40</v>
      </c>
    </row>
    <row r="366" spans="1:37" x14ac:dyDescent="0.2">
      <c r="A366">
        <v>1756412</v>
      </c>
      <c r="B366">
        <v>597</v>
      </c>
      <c r="C366" t="s">
        <v>263</v>
      </c>
      <c r="D366" s="1">
        <v>40543.177083333336</v>
      </c>
      <c r="E366" s="1" t="s">
        <v>264</v>
      </c>
      <c r="F366" t="s">
        <v>38</v>
      </c>
      <c r="G366" t="s">
        <v>144</v>
      </c>
      <c r="H366">
        <v>-79.989997860000003</v>
      </c>
      <c r="I366">
        <v>40.450000760000002</v>
      </c>
      <c r="J366">
        <v>10357</v>
      </c>
      <c r="K366" t="s">
        <v>40</v>
      </c>
      <c r="L366" t="s">
        <v>265</v>
      </c>
      <c r="M366">
        <v>16</v>
      </c>
      <c r="N366">
        <v>4.53</v>
      </c>
      <c r="O366" s="2">
        <v>163000000000</v>
      </c>
      <c r="P366" t="s">
        <v>266</v>
      </c>
      <c r="Q366">
        <v>224249576</v>
      </c>
      <c r="R366" t="s">
        <v>1813</v>
      </c>
      <c r="S366" s="1">
        <v>42245.416666666664</v>
      </c>
      <c r="T366" s="17">
        <v>8</v>
      </c>
      <c r="U366" s="2">
        <v>1440840000000</v>
      </c>
      <c r="V366" s="2" t="s">
        <v>1814</v>
      </c>
      <c r="W366">
        <v>4816402</v>
      </c>
      <c r="X366" t="s">
        <v>543</v>
      </c>
      <c r="Y366" t="s">
        <v>38</v>
      </c>
      <c r="Z366" t="s">
        <v>544</v>
      </c>
      <c r="AA366">
        <v>-80.034644999999998</v>
      </c>
      <c r="AB366">
        <v>40.571002999999997</v>
      </c>
      <c r="AD366">
        <v>4</v>
      </c>
      <c r="AE366" t="s">
        <v>48</v>
      </c>
      <c r="AF366" t="s">
        <v>40</v>
      </c>
    </row>
    <row r="367" spans="1:37" x14ac:dyDescent="0.2">
      <c r="A367">
        <v>4729692</v>
      </c>
      <c r="B367">
        <v>9</v>
      </c>
      <c r="C367" t="s">
        <v>1815</v>
      </c>
      <c r="D367" s="1">
        <v>41154.171527777777</v>
      </c>
      <c r="E367" s="1" t="s">
        <v>1816</v>
      </c>
      <c r="F367" t="s">
        <v>38</v>
      </c>
      <c r="G367" t="s">
        <v>135</v>
      </c>
      <c r="H367">
        <v>-79.879997250000002</v>
      </c>
      <c r="I367">
        <v>40.52999878</v>
      </c>
      <c r="J367">
        <v>822</v>
      </c>
      <c r="K367" t="s">
        <v>40</v>
      </c>
      <c r="L367" t="s">
        <v>1817</v>
      </c>
      <c r="M367">
        <v>11</v>
      </c>
      <c r="N367">
        <v>4.74</v>
      </c>
      <c r="O367" s="2">
        <v>110000000000</v>
      </c>
      <c r="P367" t="s">
        <v>1818</v>
      </c>
      <c r="Q367">
        <v>224251695</v>
      </c>
      <c r="R367" t="s">
        <v>1819</v>
      </c>
      <c r="S367" s="1">
        <v>42222.75</v>
      </c>
      <c r="T367" s="17">
        <v>8</v>
      </c>
      <c r="U367" s="2">
        <v>1438880000000</v>
      </c>
      <c r="V367" t="s">
        <v>1820</v>
      </c>
      <c r="W367">
        <v>743063</v>
      </c>
      <c r="X367" t="s">
        <v>177</v>
      </c>
      <c r="Y367" t="s">
        <v>38</v>
      </c>
      <c r="Z367" t="s">
        <v>178</v>
      </c>
      <c r="AA367">
        <v>-79.964433</v>
      </c>
      <c r="AB367">
        <v>40.462031000000003</v>
      </c>
      <c r="AD367">
        <v>19</v>
      </c>
      <c r="AE367" t="s">
        <v>48</v>
      </c>
      <c r="AF367" t="s">
        <v>40</v>
      </c>
    </row>
    <row r="368" spans="1:37" x14ac:dyDescent="0.2">
      <c r="A368">
        <v>1773927</v>
      </c>
      <c r="B368">
        <v>123</v>
      </c>
      <c r="C368" t="s">
        <v>142</v>
      </c>
      <c r="D368" s="1">
        <v>40571.010416666664</v>
      </c>
      <c r="E368" s="1" t="s">
        <v>143</v>
      </c>
      <c r="F368" t="s">
        <v>38</v>
      </c>
      <c r="G368" t="s">
        <v>144</v>
      </c>
      <c r="H368">
        <v>-79.91999817</v>
      </c>
      <c r="I368">
        <v>40.47000122</v>
      </c>
      <c r="J368">
        <v>3166</v>
      </c>
      <c r="K368" t="s">
        <v>40</v>
      </c>
      <c r="L368" t="s">
        <v>145</v>
      </c>
      <c r="M368">
        <v>13</v>
      </c>
      <c r="N368">
        <v>4.6399999999999997</v>
      </c>
      <c r="O368" s="2">
        <v>160000000000</v>
      </c>
      <c r="P368" t="s">
        <v>146</v>
      </c>
      <c r="Q368">
        <v>224252040</v>
      </c>
      <c r="R368" t="s">
        <v>1821</v>
      </c>
      <c r="S368" s="1">
        <v>42222.75</v>
      </c>
      <c r="T368" s="17">
        <v>8</v>
      </c>
      <c r="U368" s="2">
        <v>1438880000000</v>
      </c>
      <c r="V368" s="2" t="s">
        <v>1822</v>
      </c>
      <c r="W368">
        <v>23967017</v>
      </c>
      <c r="X368" t="s">
        <v>177</v>
      </c>
      <c r="Y368" t="s">
        <v>38</v>
      </c>
      <c r="Z368" t="s">
        <v>178</v>
      </c>
      <c r="AA368">
        <v>-79.964393999999999</v>
      </c>
      <c r="AB368">
        <v>40.462440000000001</v>
      </c>
      <c r="AD368">
        <v>7</v>
      </c>
      <c r="AE368" t="s">
        <v>48</v>
      </c>
      <c r="AF368" t="s">
        <v>40</v>
      </c>
    </row>
    <row r="369" spans="1:37" x14ac:dyDescent="0.2">
      <c r="A369">
        <v>18603139</v>
      </c>
      <c r="B369">
        <v>1</v>
      </c>
      <c r="C369" t="s">
        <v>1823</v>
      </c>
      <c r="D369" s="1">
        <v>42141.102083333331</v>
      </c>
      <c r="E369" t="s">
        <v>1824</v>
      </c>
      <c r="F369" t="s">
        <v>38</v>
      </c>
      <c r="G369" t="s">
        <v>1138</v>
      </c>
      <c r="H369">
        <v>-79.949996949999999</v>
      </c>
      <c r="I369">
        <v>40.47000122</v>
      </c>
      <c r="J369">
        <v>18</v>
      </c>
      <c r="K369" t="s">
        <v>40</v>
      </c>
      <c r="L369" t="s">
        <v>1825</v>
      </c>
      <c r="M369">
        <v>9</v>
      </c>
      <c r="N369">
        <v>0</v>
      </c>
      <c r="O369">
        <v>24688874484</v>
      </c>
      <c r="P369" t="s">
        <v>1363</v>
      </c>
      <c r="Q369">
        <v>224254369</v>
      </c>
      <c r="R369" t="s">
        <v>1826</v>
      </c>
      <c r="S369" s="1">
        <v>42217.5</v>
      </c>
      <c r="T369" s="17">
        <v>8</v>
      </c>
      <c r="U369" s="2">
        <v>1438430000000</v>
      </c>
      <c r="V369" t="s">
        <v>1827</v>
      </c>
      <c r="W369">
        <v>23845751</v>
      </c>
      <c r="X369" t="s">
        <v>1828</v>
      </c>
      <c r="Y369" t="s">
        <v>68</v>
      </c>
      <c r="Z369" t="s">
        <v>1829</v>
      </c>
      <c r="AA369">
        <v>-80.143249999999995</v>
      </c>
      <c r="AB369">
        <v>40.511668999999998</v>
      </c>
      <c r="AD369">
        <v>3</v>
      </c>
      <c r="AE369" t="s">
        <v>48</v>
      </c>
      <c r="AF369" t="s">
        <v>40</v>
      </c>
    </row>
    <row r="370" spans="1:37" x14ac:dyDescent="0.2">
      <c r="A370">
        <v>268859</v>
      </c>
      <c r="B370">
        <v>6</v>
      </c>
      <c r="C370" t="s">
        <v>1022</v>
      </c>
      <c r="D370" s="1">
        <v>38889.572222222225</v>
      </c>
      <c r="E370" t="s">
        <v>1023</v>
      </c>
      <c r="F370" t="s">
        <v>38</v>
      </c>
      <c r="G370" t="s">
        <v>324</v>
      </c>
      <c r="H370">
        <v>-79.989997860000003</v>
      </c>
      <c r="I370">
        <v>40.450000760000002</v>
      </c>
      <c r="J370">
        <v>1286</v>
      </c>
      <c r="K370" t="s">
        <v>40</v>
      </c>
      <c r="L370" t="s">
        <v>1024</v>
      </c>
      <c r="M370">
        <v>5</v>
      </c>
      <c r="N370">
        <v>4.78</v>
      </c>
      <c r="O370" s="2">
        <v>306000000000</v>
      </c>
      <c r="P370" t="s">
        <v>1025</v>
      </c>
      <c r="Q370">
        <v>224256626</v>
      </c>
      <c r="R370" t="s">
        <v>1830</v>
      </c>
      <c r="S370" s="1">
        <v>42218.458333333336</v>
      </c>
      <c r="T370" s="17">
        <v>8</v>
      </c>
      <c r="U370" s="2">
        <v>1438510000000</v>
      </c>
      <c r="V370" s="2" t="s">
        <v>1831</v>
      </c>
      <c r="W370">
        <v>23831562</v>
      </c>
      <c r="X370" t="s">
        <v>1832</v>
      </c>
      <c r="Y370">
        <v>15209</v>
      </c>
      <c r="Z370" t="s">
        <v>1833</v>
      </c>
      <c r="AA370">
        <v>-79.969123999999994</v>
      </c>
      <c r="AB370">
        <v>40.475149999999999</v>
      </c>
      <c r="AD370">
        <v>10</v>
      </c>
      <c r="AE370" t="s">
        <v>48</v>
      </c>
      <c r="AF370" t="s">
        <v>40</v>
      </c>
    </row>
    <row r="371" spans="1:37" x14ac:dyDescent="0.2">
      <c r="A371">
        <v>12338002</v>
      </c>
      <c r="B371">
        <v>34</v>
      </c>
      <c r="C371" t="s">
        <v>1834</v>
      </c>
      <c r="D371" s="1">
        <v>41660.732638888891</v>
      </c>
      <c r="E371" s="1" t="s">
        <v>1835</v>
      </c>
      <c r="F371" t="s">
        <v>619</v>
      </c>
      <c r="G371" t="s">
        <v>237</v>
      </c>
      <c r="H371">
        <v>-80.11000061</v>
      </c>
      <c r="I371">
        <v>40.36000061</v>
      </c>
      <c r="J371">
        <v>424</v>
      </c>
      <c r="K371" t="s">
        <v>40</v>
      </c>
      <c r="L371" t="s">
        <v>1836</v>
      </c>
      <c r="M371">
        <v>10</v>
      </c>
      <c r="N371">
        <v>4.99</v>
      </c>
      <c r="O371">
        <v>66192798032</v>
      </c>
      <c r="P371" t="s">
        <v>1837</v>
      </c>
      <c r="Q371">
        <v>224256926</v>
      </c>
      <c r="R371" t="s">
        <v>1838</v>
      </c>
      <c r="S371" s="1">
        <v>42218.625</v>
      </c>
      <c r="T371" s="17">
        <v>8</v>
      </c>
      <c r="U371" s="2">
        <v>1438530000000</v>
      </c>
      <c r="V371" t="s">
        <v>1839</v>
      </c>
      <c r="W371">
        <v>20983392</v>
      </c>
      <c r="X371" t="s">
        <v>1840</v>
      </c>
      <c r="Y371" t="s">
        <v>1841</v>
      </c>
      <c r="Z371" t="s">
        <v>1842</v>
      </c>
      <c r="AA371">
        <v>-80.221908999999997</v>
      </c>
      <c r="AB371">
        <v>40.502056000000003</v>
      </c>
      <c r="AD371">
        <v>4</v>
      </c>
      <c r="AE371" t="s">
        <v>48</v>
      </c>
      <c r="AF371" t="s">
        <v>40</v>
      </c>
    </row>
    <row r="372" spans="1:37" x14ac:dyDescent="0.2">
      <c r="A372">
        <v>1756412</v>
      </c>
      <c r="B372">
        <v>597</v>
      </c>
      <c r="C372" t="s">
        <v>263</v>
      </c>
      <c r="D372" s="1">
        <v>40543.177083333336</v>
      </c>
      <c r="E372" s="1" t="s">
        <v>264</v>
      </c>
      <c r="F372" t="s">
        <v>38</v>
      </c>
      <c r="G372" t="s">
        <v>144</v>
      </c>
      <c r="H372">
        <v>-79.989997860000003</v>
      </c>
      <c r="I372">
        <v>40.450000760000002</v>
      </c>
      <c r="J372">
        <v>10357</v>
      </c>
      <c r="K372" t="s">
        <v>40</v>
      </c>
      <c r="L372" t="s">
        <v>265</v>
      </c>
      <c r="M372">
        <v>16</v>
      </c>
      <c r="N372">
        <v>4.53</v>
      </c>
      <c r="O372" s="2">
        <v>163000000000</v>
      </c>
      <c r="P372" t="s">
        <v>266</v>
      </c>
      <c r="Q372">
        <v>224258634</v>
      </c>
      <c r="R372" t="s">
        <v>1843</v>
      </c>
      <c r="S372" s="1">
        <v>42218.708333333336</v>
      </c>
      <c r="T372" s="17">
        <v>8</v>
      </c>
      <c r="U372" s="2">
        <v>1438530000000</v>
      </c>
      <c r="V372" t="s">
        <v>1844</v>
      </c>
      <c r="W372">
        <v>6598742</v>
      </c>
      <c r="X372" t="s">
        <v>1845</v>
      </c>
      <c r="Y372" t="s">
        <v>38</v>
      </c>
      <c r="Z372" t="s">
        <v>1846</v>
      </c>
      <c r="AA372">
        <v>-80.024681000000001</v>
      </c>
      <c r="AB372">
        <v>40.410015000000001</v>
      </c>
      <c r="AD372">
        <v>13</v>
      </c>
      <c r="AE372" t="s">
        <v>48</v>
      </c>
      <c r="AF372" t="s">
        <v>40</v>
      </c>
    </row>
    <row r="373" spans="1:37" x14ac:dyDescent="0.2">
      <c r="A373">
        <v>1248801</v>
      </c>
      <c r="B373">
        <v>66</v>
      </c>
      <c r="C373" t="s">
        <v>1680</v>
      </c>
      <c r="D373" s="1">
        <v>39667.572222222225</v>
      </c>
      <c r="E373" t="s">
        <v>1681</v>
      </c>
      <c r="F373" t="s">
        <v>38</v>
      </c>
      <c r="G373" t="s">
        <v>508</v>
      </c>
      <c r="H373">
        <v>-79.949996949999999</v>
      </c>
      <c r="I373">
        <v>40.47000122</v>
      </c>
      <c r="J373">
        <v>887</v>
      </c>
      <c r="K373" t="s">
        <v>40</v>
      </c>
      <c r="L373" t="s">
        <v>1682</v>
      </c>
      <c r="M373">
        <v>1</v>
      </c>
      <c r="N373">
        <v>4.8</v>
      </c>
      <c r="O373" s="2">
        <v>238000000000</v>
      </c>
      <c r="P373" t="s">
        <v>1683</v>
      </c>
      <c r="Q373">
        <v>224259555</v>
      </c>
      <c r="R373" t="s">
        <v>1847</v>
      </c>
      <c r="S373" s="1">
        <v>42220.854166666664</v>
      </c>
      <c r="T373" s="17">
        <v>8</v>
      </c>
      <c r="U373" s="2">
        <v>1438720000000</v>
      </c>
      <c r="V373" s="2" t="s">
        <v>1848</v>
      </c>
      <c r="W373">
        <v>23923760</v>
      </c>
      <c r="X373" t="s">
        <v>434</v>
      </c>
      <c r="Y373" t="s">
        <v>38</v>
      </c>
      <c r="Z373" t="s">
        <v>1849</v>
      </c>
      <c r="AA373">
        <v>-80.021163999999999</v>
      </c>
      <c r="AB373">
        <v>40.490067000000003</v>
      </c>
      <c r="AD373">
        <v>11</v>
      </c>
      <c r="AE373" t="s">
        <v>48</v>
      </c>
      <c r="AF373" t="s">
        <v>40</v>
      </c>
    </row>
    <row r="374" spans="1:37" x14ac:dyDescent="0.2">
      <c r="A374">
        <v>371591</v>
      </c>
      <c r="B374">
        <v>45</v>
      </c>
      <c r="C374" t="s">
        <v>133</v>
      </c>
      <c r="D374" s="1">
        <v>39044.674305555556</v>
      </c>
      <c r="E374" s="1" t="s">
        <v>814</v>
      </c>
      <c r="F374" t="s">
        <v>38</v>
      </c>
      <c r="G374" t="s">
        <v>135</v>
      </c>
      <c r="H374">
        <v>-79.91999817</v>
      </c>
      <c r="I374">
        <v>40.430000309999997</v>
      </c>
      <c r="J374">
        <v>1694</v>
      </c>
      <c r="K374" t="s">
        <v>40</v>
      </c>
      <c r="L374" t="s">
        <v>136</v>
      </c>
      <c r="M374">
        <v>4</v>
      </c>
      <c r="N374">
        <v>4.67</v>
      </c>
      <c r="O374" s="2">
        <v>292000000000</v>
      </c>
      <c r="P374" t="s">
        <v>137</v>
      </c>
      <c r="Q374">
        <v>224261079</v>
      </c>
      <c r="R374" t="s">
        <v>1850</v>
      </c>
      <c r="S374" s="1">
        <v>42217.770833333336</v>
      </c>
      <c r="T374" s="17">
        <v>8</v>
      </c>
      <c r="U374" s="2">
        <v>1438450000000</v>
      </c>
      <c r="V374" s="2" t="s">
        <v>1851</v>
      </c>
      <c r="W374">
        <v>7821902</v>
      </c>
      <c r="X374" t="s">
        <v>1852</v>
      </c>
      <c r="Y374" t="s">
        <v>38</v>
      </c>
      <c r="Z374" t="s">
        <v>1853</v>
      </c>
      <c r="AA374">
        <v>-79.958495999999997</v>
      </c>
      <c r="AB374">
        <v>40.467770000000002</v>
      </c>
      <c r="AD374">
        <v>8</v>
      </c>
      <c r="AE374" t="s">
        <v>48</v>
      </c>
      <c r="AF374" t="s">
        <v>40</v>
      </c>
    </row>
    <row r="375" spans="1:37" x14ac:dyDescent="0.2">
      <c r="A375">
        <v>17099012</v>
      </c>
      <c r="B375">
        <v>46</v>
      </c>
      <c r="C375" t="s">
        <v>1854</v>
      </c>
      <c r="D375" s="1">
        <v>41902.019444444442</v>
      </c>
      <c r="E375" t="s">
        <v>1855</v>
      </c>
      <c r="F375" t="s">
        <v>38</v>
      </c>
      <c r="G375" t="s">
        <v>589</v>
      </c>
      <c r="H375">
        <v>-79.949996949999999</v>
      </c>
      <c r="I375">
        <v>40.47000122</v>
      </c>
      <c r="J375">
        <v>422</v>
      </c>
      <c r="K375" t="s">
        <v>40</v>
      </c>
      <c r="L375" t="s">
        <v>590</v>
      </c>
      <c r="M375">
        <v>11</v>
      </c>
      <c r="N375">
        <v>4.8099999999999996</v>
      </c>
      <c r="O375">
        <v>45345584035</v>
      </c>
      <c r="P375" t="s">
        <v>591</v>
      </c>
      <c r="Q375">
        <v>224262020</v>
      </c>
      <c r="R375" t="s">
        <v>1856</v>
      </c>
      <c r="S375" s="1">
        <v>42226.791666666664</v>
      </c>
      <c r="T375" s="17">
        <v>8</v>
      </c>
      <c r="U375" s="2">
        <v>1439230000000</v>
      </c>
      <c r="V375" t="s">
        <v>1857</v>
      </c>
      <c r="W375" t="s">
        <v>208</v>
      </c>
      <c r="AC375">
        <v>12</v>
      </c>
      <c r="AD375">
        <v>11</v>
      </c>
      <c r="AE375" t="s">
        <v>48</v>
      </c>
      <c r="AF375" t="s">
        <v>40</v>
      </c>
    </row>
    <row r="376" spans="1:37" x14ac:dyDescent="0.2">
      <c r="A376">
        <v>507383</v>
      </c>
      <c r="B376">
        <v>24</v>
      </c>
      <c r="C376" t="s">
        <v>1523</v>
      </c>
      <c r="D376" s="1">
        <v>39223.774305555555</v>
      </c>
      <c r="E376" s="1" t="s">
        <v>1524</v>
      </c>
      <c r="F376" t="s">
        <v>38</v>
      </c>
      <c r="G376" t="s">
        <v>333</v>
      </c>
      <c r="H376">
        <v>-80.069999690000003</v>
      </c>
      <c r="I376">
        <v>40.5</v>
      </c>
      <c r="J376">
        <v>508</v>
      </c>
      <c r="K376" t="s">
        <v>181</v>
      </c>
      <c r="L376" t="s">
        <v>1525</v>
      </c>
      <c r="M376">
        <v>2</v>
      </c>
      <c r="N376">
        <v>4.82</v>
      </c>
      <c r="O376" s="2">
        <v>277000000000</v>
      </c>
      <c r="P376" t="s">
        <v>1526</v>
      </c>
      <c r="Q376">
        <v>224265510</v>
      </c>
      <c r="R376" t="s">
        <v>1858</v>
      </c>
      <c r="S376" s="1">
        <v>42241.791666666664</v>
      </c>
      <c r="T376" s="17">
        <v>8</v>
      </c>
      <c r="U376" s="2">
        <v>1440530000000</v>
      </c>
      <c r="V376" s="2" t="s">
        <v>1859</v>
      </c>
      <c r="W376">
        <v>822670</v>
      </c>
      <c r="X376" t="s">
        <v>1860</v>
      </c>
      <c r="Y376" t="s">
        <v>38</v>
      </c>
      <c r="Z376" t="s">
        <v>1861</v>
      </c>
      <c r="AA376">
        <v>-80.161289999999994</v>
      </c>
      <c r="AB376">
        <v>40.448326000000002</v>
      </c>
      <c r="AC376">
        <v>20</v>
      </c>
      <c r="AD376">
        <v>3</v>
      </c>
      <c r="AE376" t="s">
        <v>48</v>
      </c>
      <c r="AF376" t="s">
        <v>181</v>
      </c>
    </row>
    <row r="377" spans="1:37" x14ac:dyDescent="0.2">
      <c r="A377">
        <v>11064482</v>
      </c>
      <c r="B377">
        <v>79</v>
      </c>
      <c r="C377" t="s">
        <v>1417</v>
      </c>
      <c r="D377" s="1">
        <v>41589.918055555558</v>
      </c>
      <c r="E377" s="1" t="s">
        <v>1418</v>
      </c>
      <c r="F377" t="s">
        <v>246</v>
      </c>
      <c r="G377" t="s">
        <v>371</v>
      </c>
      <c r="H377">
        <v>-80.11000061</v>
      </c>
      <c r="I377">
        <v>40.709999080000003</v>
      </c>
      <c r="J377">
        <v>195</v>
      </c>
      <c r="K377" t="s">
        <v>181</v>
      </c>
      <c r="L377" t="s">
        <v>1419</v>
      </c>
      <c r="M377">
        <v>15</v>
      </c>
      <c r="N377">
        <v>4.96</v>
      </c>
      <c r="O377">
        <v>72311150031</v>
      </c>
      <c r="P377" t="s">
        <v>1420</v>
      </c>
      <c r="Q377">
        <v>224266735</v>
      </c>
      <c r="R377" t="s">
        <v>1862</v>
      </c>
      <c r="S377" s="1">
        <v>42221.541666666664</v>
      </c>
      <c r="T377" s="17">
        <v>8</v>
      </c>
      <c r="U377" s="2">
        <v>1438780000000</v>
      </c>
      <c r="V377" s="2" t="s">
        <v>1863</v>
      </c>
      <c r="W377">
        <v>17049542</v>
      </c>
      <c r="X377" t="s">
        <v>1423</v>
      </c>
      <c r="Y377" t="s">
        <v>246</v>
      </c>
      <c r="Z377" t="s">
        <v>1424</v>
      </c>
      <c r="AA377">
        <v>-80.105698000000004</v>
      </c>
      <c r="AB377">
        <v>40.692698999999998</v>
      </c>
      <c r="AC377">
        <v>9</v>
      </c>
      <c r="AD377">
        <v>4</v>
      </c>
      <c r="AE377" t="s">
        <v>48</v>
      </c>
      <c r="AF377" t="s">
        <v>181</v>
      </c>
      <c r="AG377">
        <v>10</v>
      </c>
      <c r="AH377" t="s">
        <v>49</v>
      </c>
      <c r="AI377" t="s">
        <v>50</v>
      </c>
      <c r="AJ377">
        <v>0</v>
      </c>
      <c r="AK377" t="s">
        <v>51</v>
      </c>
    </row>
    <row r="378" spans="1:37" x14ac:dyDescent="0.2">
      <c r="A378">
        <v>3170512</v>
      </c>
      <c r="B378">
        <v>103</v>
      </c>
      <c r="C378" t="s">
        <v>1472</v>
      </c>
      <c r="D378" s="1">
        <v>40934.181944444441</v>
      </c>
      <c r="E378" t="s">
        <v>1473</v>
      </c>
      <c r="F378" t="s">
        <v>38</v>
      </c>
      <c r="G378" t="s">
        <v>508</v>
      </c>
      <c r="H378">
        <v>-80.040000919999997</v>
      </c>
      <c r="I378">
        <v>40.549999239999998</v>
      </c>
      <c r="J378">
        <v>347</v>
      </c>
      <c r="K378" t="s">
        <v>181</v>
      </c>
      <c r="L378" t="s">
        <v>1474</v>
      </c>
      <c r="M378">
        <v>5</v>
      </c>
      <c r="N378">
        <v>4.91</v>
      </c>
      <c r="O378" s="2">
        <v>129000000000</v>
      </c>
      <c r="P378" t="s">
        <v>1475</v>
      </c>
      <c r="Q378">
        <v>224266780</v>
      </c>
      <c r="R378" t="s">
        <v>1864</v>
      </c>
      <c r="S378" s="1">
        <v>42217.375</v>
      </c>
      <c r="T378" s="17">
        <v>8</v>
      </c>
      <c r="U378" s="2">
        <v>1438420000000</v>
      </c>
      <c r="V378" t="s">
        <v>1865</v>
      </c>
      <c r="W378">
        <v>1308714</v>
      </c>
      <c r="X378" t="s">
        <v>1612</v>
      </c>
      <c r="Y378" t="s">
        <v>38</v>
      </c>
      <c r="Z378" t="s">
        <v>1613</v>
      </c>
      <c r="AA378">
        <v>-79.942160000000001</v>
      </c>
      <c r="AB378">
        <v>40.431978999999998</v>
      </c>
      <c r="AC378">
        <v>4</v>
      </c>
      <c r="AD378">
        <v>4</v>
      </c>
      <c r="AE378" t="s">
        <v>48</v>
      </c>
      <c r="AF378" t="s">
        <v>181</v>
      </c>
    </row>
    <row r="379" spans="1:37" x14ac:dyDescent="0.2">
      <c r="A379">
        <v>371591</v>
      </c>
      <c r="B379">
        <v>45</v>
      </c>
      <c r="C379" t="s">
        <v>133</v>
      </c>
      <c r="D379" s="1">
        <v>39044.674305555556</v>
      </c>
      <c r="E379" s="1" t="s">
        <v>814</v>
      </c>
      <c r="F379" t="s">
        <v>38</v>
      </c>
      <c r="G379" t="s">
        <v>135</v>
      </c>
      <c r="H379">
        <v>-79.91999817</v>
      </c>
      <c r="I379">
        <v>40.430000309999997</v>
      </c>
      <c r="J379">
        <v>1694</v>
      </c>
      <c r="K379" t="s">
        <v>40</v>
      </c>
      <c r="L379" t="s">
        <v>136</v>
      </c>
      <c r="M379">
        <v>4</v>
      </c>
      <c r="N379">
        <v>4.67</v>
      </c>
      <c r="O379" s="2">
        <v>292000000000</v>
      </c>
      <c r="P379" t="s">
        <v>137</v>
      </c>
      <c r="Q379">
        <v>224269782</v>
      </c>
      <c r="R379" t="s">
        <v>1866</v>
      </c>
      <c r="S379" s="1">
        <v>42243.8125</v>
      </c>
      <c r="T379" s="17">
        <v>8</v>
      </c>
      <c r="U379" s="2">
        <v>1440700000000</v>
      </c>
      <c r="V379" s="2" t="s">
        <v>1867</v>
      </c>
      <c r="W379">
        <v>23995722</v>
      </c>
      <c r="X379" t="s">
        <v>1868</v>
      </c>
      <c r="Y379" t="s">
        <v>38</v>
      </c>
      <c r="Z379" t="s">
        <v>1869</v>
      </c>
      <c r="AA379">
        <v>-79.965309000000005</v>
      </c>
      <c r="AB379">
        <v>40.427784000000003</v>
      </c>
      <c r="AD379">
        <v>27</v>
      </c>
      <c r="AE379" t="s">
        <v>48</v>
      </c>
      <c r="AF379" t="s">
        <v>40</v>
      </c>
    </row>
    <row r="380" spans="1:37" x14ac:dyDescent="0.2">
      <c r="A380">
        <v>8708022</v>
      </c>
      <c r="B380">
        <v>1</v>
      </c>
      <c r="C380" t="s">
        <v>1870</v>
      </c>
      <c r="D380" s="1">
        <v>41424.425694444442</v>
      </c>
      <c r="E380" s="1" t="s">
        <v>1871</v>
      </c>
      <c r="F380" t="s">
        <v>38</v>
      </c>
      <c r="G380" t="s">
        <v>843</v>
      </c>
      <c r="H380">
        <v>-79.989997860000003</v>
      </c>
      <c r="I380">
        <v>40.450000760000002</v>
      </c>
      <c r="J380">
        <v>237</v>
      </c>
      <c r="K380" t="s">
        <v>40</v>
      </c>
      <c r="L380" t="s">
        <v>1872</v>
      </c>
      <c r="M380">
        <v>10</v>
      </c>
      <c r="N380">
        <v>4.83</v>
      </c>
      <c r="O380">
        <v>86606317033</v>
      </c>
      <c r="P380" t="s">
        <v>1873</v>
      </c>
      <c r="Q380">
        <v>224269949</v>
      </c>
      <c r="R380" t="s">
        <v>1866</v>
      </c>
      <c r="S380" s="1">
        <v>42243.8125</v>
      </c>
      <c r="T380" s="17">
        <v>8</v>
      </c>
      <c r="U380" s="2">
        <v>1440700000000</v>
      </c>
      <c r="V380" s="2" t="s">
        <v>1874</v>
      </c>
      <c r="W380">
        <v>23771602</v>
      </c>
      <c r="X380" t="s">
        <v>1868</v>
      </c>
      <c r="Y380" t="s">
        <v>38</v>
      </c>
      <c r="Z380" t="s">
        <v>1869</v>
      </c>
      <c r="AA380">
        <v>-79.965309000000005</v>
      </c>
      <c r="AB380">
        <v>40.427784000000003</v>
      </c>
      <c r="AD380">
        <v>11</v>
      </c>
      <c r="AE380" t="s">
        <v>48</v>
      </c>
      <c r="AF380" t="s">
        <v>40</v>
      </c>
    </row>
    <row r="381" spans="1:37" x14ac:dyDescent="0.2">
      <c r="A381">
        <v>224739</v>
      </c>
      <c r="B381">
        <v>5</v>
      </c>
      <c r="C381" t="s">
        <v>1875</v>
      </c>
      <c r="D381" s="1">
        <v>38768.72152777778</v>
      </c>
      <c r="E381" t="s">
        <v>1876</v>
      </c>
      <c r="F381" t="s">
        <v>38</v>
      </c>
      <c r="G381" t="s">
        <v>135</v>
      </c>
      <c r="H381">
        <v>-80.040000919999997</v>
      </c>
      <c r="I381">
        <v>40.549999239999998</v>
      </c>
      <c r="J381">
        <v>799</v>
      </c>
      <c r="K381" t="s">
        <v>40</v>
      </c>
      <c r="L381" t="s">
        <v>1877</v>
      </c>
      <c r="M381">
        <v>1</v>
      </c>
      <c r="N381">
        <v>4.8</v>
      </c>
      <c r="O381" s="2">
        <v>316000000000</v>
      </c>
      <c r="P381" t="s">
        <v>1878</v>
      </c>
      <c r="Q381">
        <v>224270298</v>
      </c>
      <c r="R381" t="s">
        <v>1866</v>
      </c>
      <c r="S381" s="1">
        <v>42243.8125</v>
      </c>
      <c r="T381" s="17">
        <v>8</v>
      </c>
      <c r="U381" s="2">
        <v>1440700000000</v>
      </c>
      <c r="V381" s="2" t="s">
        <v>1879</v>
      </c>
      <c r="W381">
        <v>23722927</v>
      </c>
      <c r="X381" t="s">
        <v>1880</v>
      </c>
      <c r="Y381" t="s">
        <v>38</v>
      </c>
      <c r="Z381" t="s">
        <v>1869</v>
      </c>
      <c r="AA381">
        <v>-79.965073000000004</v>
      </c>
      <c r="AB381">
        <v>40.427894999999999</v>
      </c>
      <c r="AD381">
        <v>16</v>
      </c>
      <c r="AE381" t="s">
        <v>48</v>
      </c>
      <c r="AF381" t="s">
        <v>40</v>
      </c>
    </row>
    <row r="382" spans="1:37" x14ac:dyDescent="0.2">
      <c r="A382">
        <v>999505</v>
      </c>
      <c r="B382">
        <v>7</v>
      </c>
      <c r="C382" t="s">
        <v>1881</v>
      </c>
      <c r="D382" s="1">
        <v>39485.911805555559</v>
      </c>
      <c r="E382" s="1" t="s">
        <v>1882</v>
      </c>
      <c r="F382" t="s">
        <v>38</v>
      </c>
      <c r="G382" t="s">
        <v>135</v>
      </c>
      <c r="H382">
        <v>-79.949996949999999</v>
      </c>
      <c r="I382">
        <v>40.47000122</v>
      </c>
      <c r="J382">
        <v>1485</v>
      </c>
      <c r="K382" t="s">
        <v>40</v>
      </c>
      <c r="L382" t="s">
        <v>1883</v>
      </c>
      <c r="M382">
        <v>5</v>
      </c>
      <c r="N382">
        <v>4.8099999999999996</v>
      </c>
      <c r="O382" s="2">
        <v>254000000000</v>
      </c>
      <c r="P382" t="s">
        <v>1884</v>
      </c>
      <c r="Q382">
        <v>224270324</v>
      </c>
      <c r="R382" t="s">
        <v>1866</v>
      </c>
      <c r="S382" s="1">
        <v>42243.8125</v>
      </c>
      <c r="T382" s="17">
        <v>8</v>
      </c>
      <c r="U382" s="2">
        <v>1440700000000</v>
      </c>
      <c r="V382" s="2" t="s">
        <v>1867</v>
      </c>
      <c r="W382">
        <v>4971712</v>
      </c>
      <c r="X382" t="s">
        <v>1885</v>
      </c>
      <c r="Y382" t="s">
        <v>38</v>
      </c>
      <c r="Z382" t="s">
        <v>1886</v>
      </c>
      <c r="AA382">
        <v>-79.965050000000005</v>
      </c>
      <c r="AB382">
        <v>40.428066000000001</v>
      </c>
      <c r="AD382">
        <v>22</v>
      </c>
      <c r="AE382" t="s">
        <v>48</v>
      </c>
      <c r="AF382" t="s">
        <v>40</v>
      </c>
    </row>
    <row r="383" spans="1:37" x14ac:dyDescent="0.2">
      <c r="A383">
        <v>3170512</v>
      </c>
      <c r="B383">
        <v>103</v>
      </c>
      <c r="C383" t="s">
        <v>1472</v>
      </c>
      <c r="D383" s="1">
        <v>40934.181944444441</v>
      </c>
      <c r="E383" t="s">
        <v>1473</v>
      </c>
      <c r="F383" t="s">
        <v>38</v>
      </c>
      <c r="G383" t="s">
        <v>508</v>
      </c>
      <c r="H383">
        <v>-80.040000919999997</v>
      </c>
      <c r="I383">
        <v>40.549999239999998</v>
      </c>
      <c r="J383">
        <v>347</v>
      </c>
      <c r="K383" t="s">
        <v>181</v>
      </c>
      <c r="L383" t="s">
        <v>1474</v>
      </c>
      <c r="M383">
        <v>5</v>
      </c>
      <c r="N383">
        <v>4.91</v>
      </c>
      <c r="O383" s="2">
        <v>129000000000</v>
      </c>
      <c r="P383" t="s">
        <v>1475</v>
      </c>
      <c r="Q383">
        <v>224276238</v>
      </c>
      <c r="R383" t="s">
        <v>1887</v>
      </c>
      <c r="S383" s="1">
        <v>42221.8125</v>
      </c>
      <c r="T383" s="17">
        <v>8</v>
      </c>
      <c r="U383" s="2">
        <v>1438800000000</v>
      </c>
      <c r="V383" s="2" t="s">
        <v>1888</v>
      </c>
      <c r="W383">
        <v>1308714</v>
      </c>
      <c r="X383" t="s">
        <v>1612</v>
      </c>
      <c r="Y383" t="s">
        <v>38</v>
      </c>
      <c r="Z383" t="s">
        <v>1613</v>
      </c>
      <c r="AA383">
        <v>-79.942160000000001</v>
      </c>
      <c r="AB383">
        <v>40.431978999999998</v>
      </c>
      <c r="AC383">
        <v>8</v>
      </c>
      <c r="AD383">
        <v>8</v>
      </c>
      <c r="AE383" t="s">
        <v>48</v>
      </c>
      <c r="AF383" t="s">
        <v>181</v>
      </c>
    </row>
    <row r="384" spans="1:37" x14ac:dyDescent="0.2">
      <c r="A384">
        <v>3349842</v>
      </c>
      <c r="B384">
        <v>60</v>
      </c>
      <c r="C384" t="s">
        <v>1889</v>
      </c>
      <c r="D384" s="1">
        <v>40962.556944444441</v>
      </c>
      <c r="E384" s="1" t="s">
        <v>1890</v>
      </c>
      <c r="F384" t="s">
        <v>38</v>
      </c>
      <c r="G384" t="s">
        <v>324</v>
      </c>
      <c r="H384">
        <v>-80.040000919999997</v>
      </c>
      <c r="I384">
        <v>40.549999239999998</v>
      </c>
      <c r="J384">
        <v>2383</v>
      </c>
      <c r="K384" t="s">
        <v>40</v>
      </c>
      <c r="L384" t="s">
        <v>1891</v>
      </c>
      <c r="M384">
        <v>15</v>
      </c>
      <c r="N384">
        <v>4.82</v>
      </c>
      <c r="O384" s="2">
        <v>127000000000</v>
      </c>
      <c r="P384" t="s">
        <v>1892</v>
      </c>
      <c r="Q384">
        <v>224281840</v>
      </c>
      <c r="R384" t="s">
        <v>1893</v>
      </c>
      <c r="S384" s="1">
        <v>42225.666666666664</v>
      </c>
      <c r="T384" s="17">
        <v>8</v>
      </c>
      <c r="U384" s="2">
        <v>1439140000000</v>
      </c>
      <c r="V384" s="2" t="s">
        <v>1894</v>
      </c>
      <c r="W384">
        <v>14648632</v>
      </c>
      <c r="X384" t="s">
        <v>1895</v>
      </c>
      <c r="Y384" t="s">
        <v>380</v>
      </c>
      <c r="Z384" t="s">
        <v>1896</v>
      </c>
      <c r="AA384">
        <v>-79.927279999999996</v>
      </c>
      <c r="AB384">
        <v>40.570587000000003</v>
      </c>
      <c r="AD384">
        <v>6</v>
      </c>
      <c r="AE384" t="s">
        <v>48</v>
      </c>
      <c r="AF384" t="s">
        <v>40</v>
      </c>
    </row>
    <row r="385" spans="1:37" x14ac:dyDescent="0.2">
      <c r="A385">
        <v>17099012</v>
      </c>
      <c r="B385">
        <v>46</v>
      </c>
      <c r="C385" t="s">
        <v>587</v>
      </c>
      <c r="D385" s="1">
        <v>41902.019444444442</v>
      </c>
      <c r="E385" t="s">
        <v>588</v>
      </c>
      <c r="F385" t="s">
        <v>38</v>
      </c>
      <c r="G385" t="s">
        <v>589</v>
      </c>
      <c r="H385">
        <v>-79.949996949999999</v>
      </c>
      <c r="I385">
        <v>40.47000122</v>
      </c>
      <c r="J385">
        <v>422</v>
      </c>
      <c r="K385" t="s">
        <v>40</v>
      </c>
      <c r="L385" t="s">
        <v>590</v>
      </c>
      <c r="M385">
        <v>11</v>
      </c>
      <c r="N385">
        <v>4.8099999999999996</v>
      </c>
      <c r="O385">
        <v>45345584035</v>
      </c>
      <c r="P385" t="s">
        <v>591</v>
      </c>
      <c r="Q385">
        <v>224282270</v>
      </c>
      <c r="R385" t="s">
        <v>1897</v>
      </c>
      <c r="S385" s="1">
        <v>42231.333333333336</v>
      </c>
      <c r="T385" s="17">
        <v>8</v>
      </c>
      <c r="U385" s="2">
        <v>1439630000000</v>
      </c>
      <c r="V385" s="2" t="s">
        <v>1898</v>
      </c>
      <c r="W385">
        <v>23996667</v>
      </c>
      <c r="X385" t="s">
        <v>1899</v>
      </c>
      <c r="Y385" t="s">
        <v>38</v>
      </c>
      <c r="Z385">
        <v>15226</v>
      </c>
      <c r="AA385">
        <v>-80.015861999999998</v>
      </c>
      <c r="AB385">
        <v>40.398570999999997</v>
      </c>
      <c r="AD385">
        <v>5</v>
      </c>
      <c r="AE385" t="s">
        <v>48</v>
      </c>
      <c r="AF385" t="s">
        <v>40</v>
      </c>
    </row>
    <row r="386" spans="1:37" x14ac:dyDescent="0.2">
      <c r="A386">
        <v>18363436</v>
      </c>
      <c r="B386">
        <v>25</v>
      </c>
      <c r="C386" t="s">
        <v>612</v>
      </c>
      <c r="D386" s="1">
        <v>42025.758333333331</v>
      </c>
      <c r="E386" s="1" t="s">
        <v>613</v>
      </c>
      <c r="F386" t="s">
        <v>90</v>
      </c>
      <c r="G386" t="s">
        <v>333</v>
      </c>
      <c r="H386">
        <v>-80.089996339999999</v>
      </c>
      <c r="I386">
        <v>40.409999849999998</v>
      </c>
      <c r="J386">
        <v>187</v>
      </c>
      <c r="K386" t="s">
        <v>181</v>
      </c>
      <c r="L386" t="s">
        <v>614</v>
      </c>
      <c r="M386">
        <v>10</v>
      </c>
      <c r="N386">
        <v>4.9400000000000004</v>
      </c>
      <c r="O386">
        <v>34654585037</v>
      </c>
      <c r="P386" t="s">
        <v>615</v>
      </c>
      <c r="Q386">
        <v>224284504</v>
      </c>
      <c r="R386" t="s">
        <v>1900</v>
      </c>
      <c r="S386" s="1">
        <v>42234.770833333336</v>
      </c>
      <c r="T386" s="17">
        <v>8</v>
      </c>
      <c r="U386" s="2">
        <v>1439920000000</v>
      </c>
      <c r="V386" s="2" t="s">
        <v>1901</v>
      </c>
      <c r="W386">
        <v>1054771</v>
      </c>
      <c r="X386" t="s">
        <v>1316</v>
      </c>
      <c r="Y386" t="s">
        <v>1317</v>
      </c>
      <c r="Z386" t="s">
        <v>1318</v>
      </c>
      <c r="AA386">
        <v>-80.035239000000004</v>
      </c>
      <c r="AB386">
        <v>40.396180000000001</v>
      </c>
      <c r="AD386">
        <v>7</v>
      </c>
      <c r="AE386" t="s">
        <v>48</v>
      </c>
      <c r="AF386" t="s">
        <v>181</v>
      </c>
    </row>
    <row r="387" spans="1:37" x14ac:dyDescent="0.2">
      <c r="A387">
        <v>1318900</v>
      </c>
      <c r="B387">
        <v>69</v>
      </c>
      <c r="C387" t="s">
        <v>79</v>
      </c>
      <c r="D387" s="1">
        <v>39763.069444444445</v>
      </c>
      <c r="E387" s="1" t="s">
        <v>80</v>
      </c>
      <c r="F387" t="s">
        <v>38</v>
      </c>
      <c r="G387" t="s">
        <v>81</v>
      </c>
      <c r="H387">
        <v>-79.949996949999999</v>
      </c>
      <c r="I387">
        <v>40.439998629999998</v>
      </c>
      <c r="J387">
        <v>4132</v>
      </c>
      <c r="K387" t="s">
        <v>40</v>
      </c>
      <c r="L387" t="s">
        <v>82</v>
      </c>
      <c r="M387">
        <v>5</v>
      </c>
      <c r="N387">
        <v>4.71</v>
      </c>
      <c r="O387" s="2">
        <v>230000000000</v>
      </c>
      <c r="P387" t="s">
        <v>83</v>
      </c>
      <c r="Q387">
        <v>224285734</v>
      </c>
      <c r="R387" t="s">
        <v>1902</v>
      </c>
      <c r="S387" s="1">
        <v>42292.8125</v>
      </c>
      <c r="T387" s="17">
        <v>10</v>
      </c>
      <c r="U387" s="2">
        <v>1444940000000</v>
      </c>
      <c r="V387" s="2" t="s">
        <v>1903</v>
      </c>
      <c r="W387">
        <v>674802</v>
      </c>
      <c r="X387" t="s">
        <v>1904</v>
      </c>
      <c r="Y387" t="s">
        <v>38</v>
      </c>
      <c r="Z387" t="s">
        <v>1905</v>
      </c>
      <c r="AA387">
        <v>-80.003494000000003</v>
      </c>
      <c r="AB387">
        <v>40.452224999999999</v>
      </c>
      <c r="AD387">
        <v>7</v>
      </c>
      <c r="AE387" t="s">
        <v>48</v>
      </c>
      <c r="AF387" t="s">
        <v>40</v>
      </c>
    </row>
    <row r="388" spans="1:37" x14ac:dyDescent="0.2">
      <c r="A388">
        <v>3170512</v>
      </c>
      <c r="B388">
        <v>103</v>
      </c>
      <c r="C388" t="s">
        <v>1472</v>
      </c>
      <c r="D388" s="1">
        <v>40934.181944444441</v>
      </c>
      <c r="E388" t="s">
        <v>1473</v>
      </c>
      <c r="F388" t="s">
        <v>38</v>
      </c>
      <c r="G388" t="s">
        <v>508</v>
      </c>
      <c r="H388">
        <v>-80.040000919999997</v>
      </c>
      <c r="I388">
        <v>40.549999239999998</v>
      </c>
      <c r="J388">
        <v>347</v>
      </c>
      <c r="K388" t="s">
        <v>181</v>
      </c>
      <c r="L388" t="s">
        <v>1474</v>
      </c>
      <c r="M388">
        <v>5</v>
      </c>
      <c r="N388">
        <v>4.91</v>
      </c>
      <c r="O388" s="2">
        <v>129000000000</v>
      </c>
      <c r="P388" t="s">
        <v>1475</v>
      </c>
      <c r="Q388">
        <v>224286462</v>
      </c>
      <c r="R388" t="s">
        <v>1906</v>
      </c>
      <c r="S388" s="1">
        <v>42221.75</v>
      </c>
      <c r="T388" s="17">
        <v>8</v>
      </c>
      <c r="U388" s="2">
        <v>1438800000000</v>
      </c>
      <c r="V388" s="2" t="s">
        <v>1792</v>
      </c>
      <c r="W388">
        <v>335676</v>
      </c>
      <c r="X388" t="s">
        <v>1793</v>
      </c>
      <c r="Y388" t="s">
        <v>68</v>
      </c>
      <c r="Z388" t="s">
        <v>1794</v>
      </c>
      <c r="AA388">
        <v>-80.186040000000006</v>
      </c>
      <c r="AB388">
        <v>40.491042999999998</v>
      </c>
      <c r="AD388">
        <v>8</v>
      </c>
      <c r="AE388" t="s">
        <v>48</v>
      </c>
      <c r="AF388" t="s">
        <v>181</v>
      </c>
    </row>
    <row r="389" spans="1:37" x14ac:dyDescent="0.2">
      <c r="A389">
        <v>11064482</v>
      </c>
      <c r="B389">
        <v>79</v>
      </c>
      <c r="C389" t="s">
        <v>1417</v>
      </c>
      <c r="D389" s="1">
        <v>41589.918055555558</v>
      </c>
      <c r="E389" s="1" t="s">
        <v>1418</v>
      </c>
      <c r="F389" t="s">
        <v>246</v>
      </c>
      <c r="G389" t="s">
        <v>371</v>
      </c>
      <c r="H389">
        <v>-80.11000061</v>
      </c>
      <c r="I389">
        <v>40.709999080000003</v>
      </c>
      <c r="J389">
        <v>195</v>
      </c>
      <c r="K389" t="s">
        <v>181</v>
      </c>
      <c r="L389" t="s">
        <v>1419</v>
      </c>
      <c r="M389">
        <v>15</v>
      </c>
      <c r="N389">
        <v>4.96</v>
      </c>
      <c r="O389">
        <v>72311150031</v>
      </c>
      <c r="P389" t="s">
        <v>1420</v>
      </c>
      <c r="Q389">
        <v>224287265</v>
      </c>
      <c r="R389" t="s">
        <v>1907</v>
      </c>
      <c r="S389" s="1">
        <v>42221.770833333336</v>
      </c>
      <c r="T389" s="17">
        <v>8</v>
      </c>
      <c r="U389" s="2">
        <v>1438800000000</v>
      </c>
      <c r="V389" s="2" t="s">
        <v>1908</v>
      </c>
      <c r="W389">
        <v>17049542</v>
      </c>
      <c r="X389" t="s">
        <v>1423</v>
      </c>
      <c r="Y389" t="s">
        <v>246</v>
      </c>
      <c r="Z389" t="s">
        <v>1424</v>
      </c>
      <c r="AA389">
        <v>-80.105698000000004</v>
      </c>
      <c r="AB389">
        <v>40.692698999999998</v>
      </c>
      <c r="AC389">
        <v>8</v>
      </c>
      <c r="AD389">
        <v>6</v>
      </c>
      <c r="AE389" t="s">
        <v>48</v>
      </c>
      <c r="AF389" t="s">
        <v>181</v>
      </c>
      <c r="AG389">
        <v>10</v>
      </c>
      <c r="AH389" t="s">
        <v>49</v>
      </c>
      <c r="AI389" t="s">
        <v>50</v>
      </c>
      <c r="AJ389">
        <v>0</v>
      </c>
      <c r="AK389" t="s">
        <v>51</v>
      </c>
    </row>
    <row r="390" spans="1:37" x14ac:dyDescent="0.2">
      <c r="A390">
        <v>18646419</v>
      </c>
      <c r="B390">
        <v>9</v>
      </c>
      <c r="C390" t="s">
        <v>575</v>
      </c>
      <c r="D390" s="1">
        <v>42158.685416666667</v>
      </c>
      <c r="E390" s="1" t="s">
        <v>576</v>
      </c>
      <c r="F390" t="s">
        <v>38</v>
      </c>
      <c r="G390" t="s">
        <v>72</v>
      </c>
      <c r="H390">
        <v>-79.949996949999999</v>
      </c>
      <c r="I390">
        <v>40.47000122</v>
      </c>
      <c r="J390">
        <v>129</v>
      </c>
      <c r="K390" t="s">
        <v>40</v>
      </c>
      <c r="L390" t="s">
        <v>577</v>
      </c>
      <c r="M390">
        <v>15</v>
      </c>
      <c r="N390">
        <v>5</v>
      </c>
      <c r="O390">
        <v>23169648041</v>
      </c>
      <c r="P390" t="s">
        <v>578</v>
      </c>
      <c r="Q390">
        <v>224289698</v>
      </c>
      <c r="R390" t="s">
        <v>1909</v>
      </c>
      <c r="S390" s="1">
        <v>42255.333333333336</v>
      </c>
      <c r="T390" s="17">
        <v>9</v>
      </c>
      <c r="U390" s="2">
        <v>1441700000000</v>
      </c>
      <c r="V390" s="2" t="s">
        <v>1910</v>
      </c>
      <c r="W390">
        <v>23997318</v>
      </c>
      <c r="X390" t="s">
        <v>1911</v>
      </c>
      <c r="Y390" t="s">
        <v>737</v>
      </c>
      <c r="Z390" t="s">
        <v>1912</v>
      </c>
      <c r="AA390">
        <v>-79.543159000000003</v>
      </c>
      <c r="AB390">
        <v>40.299239999999998</v>
      </c>
      <c r="AD390">
        <v>9</v>
      </c>
      <c r="AE390" t="s">
        <v>48</v>
      </c>
      <c r="AF390" t="s">
        <v>40</v>
      </c>
    </row>
    <row r="391" spans="1:37" x14ac:dyDescent="0.2">
      <c r="A391">
        <v>1756412</v>
      </c>
      <c r="B391">
        <v>597</v>
      </c>
      <c r="C391" t="s">
        <v>263</v>
      </c>
      <c r="D391" s="1">
        <v>40543.177083333336</v>
      </c>
      <c r="E391" s="1" t="s">
        <v>264</v>
      </c>
      <c r="F391" t="s">
        <v>38</v>
      </c>
      <c r="G391" t="s">
        <v>144</v>
      </c>
      <c r="H391">
        <v>-79.989997860000003</v>
      </c>
      <c r="I391">
        <v>40.450000760000002</v>
      </c>
      <c r="J391">
        <v>10357</v>
      </c>
      <c r="K391" t="s">
        <v>40</v>
      </c>
      <c r="L391" t="s">
        <v>265</v>
      </c>
      <c r="M391">
        <v>16</v>
      </c>
      <c r="N391">
        <v>4.53</v>
      </c>
      <c r="O391" s="2">
        <v>163000000000</v>
      </c>
      <c r="P391" t="s">
        <v>266</v>
      </c>
      <c r="Q391">
        <v>224290857</v>
      </c>
      <c r="R391" t="s">
        <v>1913</v>
      </c>
      <c r="S391" s="1">
        <v>42231.458333333336</v>
      </c>
      <c r="T391" s="17">
        <v>8</v>
      </c>
      <c r="U391" s="2">
        <v>1439640000000</v>
      </c>
      <c r="V391" s="2" t="s">
        <v>1914</v>
      </c>
      <c r="W391">
        <v>23997447</v>
      </c>
      <c r="X391" t="s">
        <v>1915</v>
      </c>
      <c r="Y391" t="s">
        <v>38</v>
      </c>
      <c r="Z391" t="s">
        <v>1916</v>
      </c>
      <c r="AA391">
        <v>-80.017593000000005</v>
      </c>
      <c r="AB391">
        <v>40.365307000000001</v>
      </c>
      <c r="AD391">
        <v>10</v>
      </c>
      <c r="AE391" t="s">
        <v>48</v>
      </c>
      <c r="AF391" t="s">
        <v>40</v>
      </c>
    </row>
    <row r="392" spans="1:37" x14ac:dyDescent="0.2">
      <c r="A392">
        <v>1773927</v>
      </c>
      <c r="B392">
        <v>123</v>
      </c>
      <c r="C392" t="s">
        <v>142</v>
      </c>
      <c r="D392" s="1">
        <v>40571.010416666664</v>
      </c>
      <c r="E392" s="1" t="s">
        <v>143</v>
      </c>
      <c r="F392" t="s">
        <v>38</v>
      </c>
      <c r="G392" t="s">
        <v>144</v>
      </c>
      <c r="H392">
        <v>-79.91999817</v>
      </c>
      <c r="I392">
        <v>40.47000122</v>
      </c>
      <c r="J392">
        <v>3166</v>
      </c>
      <c r="K392" t="s">
        <v>40</v>
      </c>
      <c r="L392" t="s">
        <v>145</v>
      </c>
      <c r="M392">
        <v>13</v>
      </c>
      <c r="N392">
        <v>4.6399999999999997</v>
      </c>
      <c r="O392" s="2">
        <v>160000000000</v>
      </c>
      <c r="P392" t="s">
        <v>146</v>
      </c>
      <c r="Q392">
        <v>224291019</v>
      </c>
      <c r="R392" t="s">
        <v>1917</v>
      </c>
      <c r="S392" s="1">
        <v>42231.416666666664</v>
      </c>
      <c r="T392" s="17">
        <v>8</v>
      </c>
      <c r="U392" s="2">
        <v>1439630000000</v>
      </c>
      <c r="V392" s="2" t="s">
        <v>1918</v>
      </c>
      <c r="W392">
        <v>23997447</v>
      </c>
      <c r="X392" t="s">
        <v>1915</v>
      </c>
      <c r="Y392" t="s">
        <v>38</v>
      </c>
      <c r="Z392" t="s">
        <v>1916</v>
      </c>
      <c r="AA392">
        <v>-80.017593000000005</v>
      </c>
      <c r="AB392">
        <v>40.365307000000001</v>
      </c>
      <c r="AD392">
        <v>4</v>
      </c>
      <c r="AE392" t="s">
        <v>48</v>
      </c>
      <c r="AF392" t="s">
        <v>40</v>
      </c>
    </row>
    <row r="393" spans="1:37" x14ac:dyDescent="0.2">
      <c r="A393">
        <v>4695962</v>
      </c>
      <c r="B393">
        <v>14</v>
      </c>
      <c r="C393" t="s">
        <v>960</v>
      </c>
      <c r="D393" s="1">
        <v>41151.602777777778</v>
      </c>
      <c r="E393" s="1" t="s">
        <v>961</v>
      </c>
      <c r="F393" t="s">
        <v>619</v>
      </c>
      <c r="G393" t="s">
        <v>843</v>
      </c>
      <c r="H393">
        <v>-80.11000061</v>
      </c>
      <c r="I393">
        <v>40.36000061</v>
      </c>
      <c r="J393">
        <v>375</v>
      </c>
      <c r="K393" t="s">
        <v>40</v>
      </c>
      <c r="L393" t="s">
        <v>962</v>
      </c>
      <c r="M393">
        <v>13</v>
      </c>
      <c r="N393">
        <v>4.82</v>
      </c>
      <c r="O393" s="2">
        <v>110000000000</v>
      </c>
      <c r="P393" t="s">
        <v>963</v>
      </c>
      <c r="Q393">
        <v>224291577</v>
      </c>
      <c r="R393" t="s">
        <v>1919</v>
      </c>
      <c r="S393" s="1">
        <v>42233.791666666664</v>
      </c>
      <c r="T393" s="17">
        <v>8</v>
      </c>
      <c r="U393" s="2">
        <v>1439840000000</v>
      </c>
      <c r="V393" s="2" t="s">
        <v>1920</v>
      </c>
      <c r="W393" t="s">
        <v>208</v>
      </c>
      <c r="AC393">
        <v>20</v>
      </c>
      <c r="AD393">
        <v>7</v>
      </c>
      <c r="AE393" t="s">
        <v>48</v>
      </c>
      <c r="AF393" t="s">
        <v>40</v>
      </c>
    </row>
    <row r="394" spans="1:37" x14ac:dyDescent="0.2">
      <c r="A394">
        <v>18518190</v>
      </c>
      <c r="B394">
        <v>3</v>
      </c>
      <c r="C394" t="s">
        <v>1921</v>
      </c>
      <c r="D394" s="1">
        <v>42087.625694444447</v>
      </c>
      <c r="E394" s="1" t="s">
        <v>1922</v>
      </c>
      <c r="F394" t="s">
        <v>38</v>
      </c>
      <c r="G394" t="s">
        <v>58</v>
      </c>
      <c r="H394">
        <v>-80.040000919999997</v>
      </c>
      <c r="I394">
        <v>40.549999239999998</v>
      </c>
      <c r="J394">
        <v>45</v>
      </c>
      <c r="K394" t="s">
        <v>40</v>
      </c>
      <c r="L394" t="s">
        <v>1923</v>
      </c>
      <c r="M394">
        <v>10</v>
      </c>
      <c r="N394">
        <v>5</v>
      </c>
      <c r="O394">
        <v>29309227482</v>
      </c>
      <c r="P394" t="s">
        <v>1924</v>
      </c>
      <c r="Q394">
        <v>224300230</v>
      </c>
      <c r="R394" t="s">
        <v>1925</v>
      </c>
      <c r="S394" s="1">
        <v>42222.375</v>
      </c>
      <c r="T394" s="17">
        <v>8</v>
      </c>
      <c r="U394" s="2">
        <v>1438850000000</v>
      </c>
      <c r="V394" s="2" t="s">
        <v>1926</v>
      </c>
      <c r="W394">
        <v>14451612</v>
      </c>
      <c r="X394" t="s">
        <v>1927</v>
      </c>
      <c r="Y394" t="s">
        <v>1928</v>
      </c>
      <c r="Z394" t="s">
        <v>1929</v>
      </c>
      <c r="AA394">
        <v>-80.091721000000007</v>
      </c>
      <c r="AB394">
        <v>40.655524999999997</v>
      </c>
      <c r="AC394">
        <v>8</v>
      </c>
      <c r="AD394">
        <v>3</v>
      </c>
      <c r="AE394" t="s">
        <v>48</v>
      </c>
      <c r="AF394" t="s">
        <v>40</v>
      </c>
    </row>
    <row r="395" spans="1:37" x14ac:dyDescent="0.2">
      <c r="A395">
        <v>18518190</v>
      </c>
      <c r="B395">
        <v>3</v>
      </c>
      <c r="C395" t="s">
        <v>1921</v>
      </c>
      <c r="D395" s="1">
        <v>42087.625694444447</v>
      </c>
      <c r="E395" s="1" t="s">
        <v>1922</v>
      </c>
      <c r="F395" t="s">
        <v>38</v>
      </c>
      <c r="G395" t="s">
        <v>58</v>
      </c>
      <c r="H395">
        <v>-80.040000919999997</v>
      </c>
      <c r="I395">
        <v>40.549999239999998</v>
      </c>
      <c r="J395">
        <v>45</v>
      </c>
      <c r="K395" t="s">
        <v>40</v>
      </c>
      <c r="L395" t="s">
        <v>1923</v>
      </c>
      <c r="M395">
        <v>10</v>
      </c>
      <c r="N395">
        <v>5</v>
      </c>
      <c r="O395">
        <v>29309227482</v>
      </c>
      <c r="P395" t="s">
        <v>1924</v>
      </c>
      <c r="Q395">
        <v>224300263</v>
      </c>
      <c r="R395" t="s">
        <v>1930</v>
      </c>
      <c r="S395" s="1">
        <v>42228.375</v>
      </c>
      <c r="T395" s="17">
        <v>8</v>
      </c>
      <c r="U395" s="2">
        <v>1439370000000</v>
      </c>
      <c r="V395" s="2" t="s">
        <v>1931</v>
      </c>
      <c r="W395">
        <v>23784103</v>
      </c>
      <c r="X395" t="s">
        <v>1932</v>
      </c>
      <c r="Y395" t="s">
        <v>930</v>
      </c>
      <c r="Z395" t="s">
        <v>1933</v>
      </c>
      <c r="AA395">
        <v>-80.053832999999997</v>
      </c>
      <c r="AB395">
        <v>40.623137999999997</v>
      </c>
      <c r="AC395">
        <v>10</v>
      </c>
      <c r="AD395">
        <v>6</v>
      </c>
      <c r="AE395" t="s">
        <v>48</v>
      </c>
      <c r="AF395" t="s">
        <v>40</v>
      </c>
    </row>
    <row r="396" spans="1:37" x14ac:dyDescent="0.2">
      <c r="A396">
        <v>18518190</v>
      </c>
      <c r="B396">
        <v>3</v>
      </c>
      <c r="C396" t="s">
        <v>1921</v>
      </c>
      <c r="D396" s="1">
        <v>42087.625694444447</v>
      </c>
      <c r="E396" s="1" t="s">
        <v>1922</v>
      </c>
      <c r="F396" t="s">
        <v>38</v>
      </c>
      <c r="G396" t="s">
        <v>58</v>
      </c>
      <c r="H396">
        <v>-80.040000919999997</v>
      </c>
      <c r="I396">
        <v>40.549999239999998</v>
      </c>
      <c r="J396">
        <v>45</v>
      </c>
      <c r="K396" t="s">
        <v>40</v>
      </c>
      <c r="L396" t="s">
        <v>1923</v>
      </c>
      <c r="M396">
        <v>10</v>
      </c>
      <c r="N396">
        <v>5</v>
      </c>
      <c r="O396">
        <v>29309227482</v>
      </c>
      <c r="P396" t="s">
        <v>1924</v>
      </c>
      <c r="Q396">
        <v>224300347</v>
      </c>
      <c r="R396" t="s">
        <v>1934</v>
      </c>
      <c r="S396" s="1">
        <v>42234.375</v>
      </c>
      <c r="T396" s="17">
        <v>8</v>
      </c>
      <c r="U396" s="2">
        <v>1439890000000</v>
      </c>
      <c r="V396" s="2" t="s">
        <v>1935</v>
      </c>
      <c r="W396">
        <v>14639642</v>
      </c>
      <c r="X396" t="s">
        <v>800</v>
      </c>
      <c r="Y396" t="s">
        <v>1936</v>
      </c>
      <c r="Z396" t="s">
        <v>1937</v>
      </c>
      <c r="AA396">
        <v>-80.101275000000001</v>
      </c>
      <c r="AB396">
        <v>40.684381999999999</v>
      </c>
      <c r="AC396">
        <v>10</v>
      </c>
      <c r="AD396">
        <v>4</v>
      </c>
      <c r="AE396" t="s">
        <v>48</v>
      </c>
      <c r="AF396" t="s">
        <v>40</v>
      </c>
    </row>
    <row r="397" spans="1:37" x14ac:dyDescent="0.2">
      <c r="A397">
        <v>4544272</v>
      </c>
      <c r="B397">
        <v>6</v>
      </c>
      <c r="C397" t="s">
        <v>780</v>
      </c>
      <c r="D397" s="1">
        <v>41135.449999999997</v>
      </c>
      <c r="E397" s="1" t="s">
        <v>781</v>
      </c>
      <c r="F397" t="s">
        <v>38</v>
      </c>
      <c r="G397" t="s">
        <v>72</v>
      </c>
      <c r="H397">
        <v>-80.02999878</v>
      </c>
      <c r="I397">
        <v>40.459999080000003</v>
      </c>
      <c r="J397">
        <v>652</v>
      </c>
      <c r="K397" t="s">
        <v>40</v>
      </c>
      <c r="L397" t="s">
        <v>782</v>
      </c>
      <c r="M397">
        <v>11</v>
      </c>
      <c r="N397">
        <v>4.37</v>
      </c>
      <c r="O397" s="2">
        <v>112000000000</v>
      </c>
      <c r="P397" t="s">
        <v>783</v>
      </c>
      <c r="Q397">
        <v>224306868</v>
      </c>
      <c r="R397" t="s">
        <v>1938</v>
      </c>
      <c r="S397" s="1">
        <v>42290.729166666664</v>
      </c>
      <c r="T397" s="17">
        <v>10</v>
      </c>
      <c r="U397" s="2">
        <v>1444760000000</v>
      </c>
      <c r="V397" s="2" t="s">
        <v>1939</v>
      </c>
      <c r="W397">
        <v>8708152</v>
      </c>
      <c r="X397" t="s">
        <v>786</v>
      </c>
      <c r="Y397" t="s">
        <v>38</v>
      </c>
      <c r="Z397" t="s">
        <v>787</v>
      </c>
      <c r="AA397">
        <v>-80.003135999999998</v>
      </c>
      <c r="AB397">
        <v>40.448093</v>
      </c>
      <c r="AD397">
        <v>25</v>
      </c>
      <c r="AE397" t="s">
        <v>48</v>
      </c>
      <c r="AF397" t="s">
        <v>40</v>
      </c>
    </row>
    <row r="398" spans="1:37" x14ac:dyDescent="0.2">
      <c r="A398">
        <v>1248801</v>
      </c>
      <c r="B398">
        <v>66</v>
      </c>
      <c r="C398" t="s">
        <v>1680</v>
      </c>
      <c r="D398" s="1">
        <v>39667.572222222225</v>
      </c>
      <c r="E398" t="s">
        <v>1681</v>
      </c>
      <c r="F398" t="s">
        <v>38</v>
      </c>
      <c r="G398" t="s">
        <v>508</v>
      </c>
      <c r="H398">
        <v>-79.949996949999999</v>
      </c>
      <c r="I398">
        <v>40.47000122</v>
      </c>
      <c r="J398">
        <v>887</v>
      </c>
      <c r="K398" t="s">
        <v>40</v>
      </c>
      <c r="L398" t="s">
        <v>1682</v>
      </c>
      <c r="M398">
        <v>1</v>
      </c>
      <c r="N398">
        <v>4.8</v>
      </c>
      <c r="O398" s="2">
        <v>238000000000</v>
      </c>
      <c r="P398" t="s">
        <v>1683</v>
      </c>
      <c r="Q398">
        <v>224307150</v>
      </c>
      <c r="R398" t="s">
        <v>1940</v>
      </c>
      <c r="S398" s="1">
        <v>42221.75</v>
      </c>
      <c r="T398" s="17">
        <v>8</v>
      </c>
      <c r="U398" s="2">
        <v>1438800000000</v>
      </c>
      <c r="V398" s="2" t="s">
        <v>1941</v>
      </c>
      <c r="W398">
        <v>23998769</v>
      </c>
      <c r="X398" t="s">
        <v>1942</v>
      </c>
      <c r="Y398" t="s">
        <v>737</v>
      </c>
      <c r="Z398" t="s">
        <v>1943</v>
      </c>
      <c r="AA398">
        <v>-79.564130000000006</v>
      </c>
      <c r="AB398">
        <v>40.277355</v>
      </c>
      <c r="AD398">
        <v>3</v>
      </c>
      <c r="AE398" t="s">
        <v>48</v>
      </c>
      <c r="AF398" t="s">
        <v>40</v>
      </c>
    </row>
    <row r="399" spans="1:37" x14ac:dyDescent="0.2">
      <c r="A399">
        <v>3170512</v>
      </c>
      <c r="B399">
        <v>103</v>
      </c>
      <c r="C399" t="s">
        <v>1472</v>
      </c>
      <c r="D399" s="1">
        <v>40934.181944444441</v>
      </c>
      <c r="E399" t="s">
        <v>1473</v>
      </c>
      <c r="F399" t="s">
        <v>38</v>
      </c>
      <c r="G399" t="s">
        <v>508</v>
      </c>
      <c r="H399">
        <v>-80.040000919999997</v>
      </c>
      <c r="I399">
        <v>40.549999239999998</v>
      </c>
      <c r="J399">
        <v>347</v>
      </c>
      <c r="K399" t="s">
        <v>181</v>
      </c>
      <c r="L399" t="s">
        <v>1474</v>
      </c>
      <c r="M399">
        <v>5</v>
      </c>
      <c r="N399">
        <v>4.91</v>
      </c>
      <c r="O399" s="2">
        <v>129000000000</v>
      </c>
      <c r="P399" t="s">
        <v>1475</v>
      </c>
      <c r="Q399">
        <v>224308735</v>
      </c>
      <c r="R399" t="s">
        <v>1944</v>
      </c>
      <c r="S399" s="1">
        <v>42222.833333333336</v>
      </c>
      <c r="T399" s="17">
        <v>8</v>
      </c>
      <c r="U399" s="2">
        <v>1438890000000</v>
      </c>
      <c r="V399" s="2" t="s">
        <v>1945</v>
      </c>
      <c r="W399">
        <v>1787541</v>
      </c>
      <c r="X399" t="s">
        <v>1946</v>
      </c>
      <c r="Y399" t="s">
        <v>38</v>
      </c>
      <c r="Z399" t="s">
        <v>1947</v>
      </c>
      <c r="AA399">
        <v>-80.015525999999994</v>
      </c>
      <c r="AB399">
        <v>40.403713000000003</v>
      </c>
      <c r="AC399">
        <v>10</v>
      </c>
      <c r="AD399">
        <v>5</v>
      </c>
      <c r="AE399" t="s">
        <v>48</v>
      </c>
      <c r="AF399" t="s">
        <v>181</v>
      </c>
    </row>
    <row r="400" spans="1:37" x14ac:dyDescent="0.2">
      <c r="A400">
        <v>18648515</v>
      </c>
      <c r="B400">
        <v>3</v>
      </c>
      <c r="C400" t="s">
        <v>1948</v>
      </c>
      <c r="D400" s="1">
        <v>42159.55</v>
      </c>
      <c r="E400" s="1" t="s">
        <v>1949</v>
      </c>
      <c r="F400" t="s">
        <v>38</v>
      </c>
      <c r="G400" t="s">
        <v>72</v>
      </c>
      <c r="H400">
        <v>-79.949996949999999</v>
      </c>
      <c r="I400">
        <v>40.47000122</v>
      </c>
      <c r="J400">
        <v>112</v>
      </c>
      <c r="K400" t="s">
        <v>40</v>
      </c>
      <c r="L400" t="s">
        <v>1950</v>
      </c>
      <c r="M400">
        <v>13</v>
      </c>
      <c r="N400">
        <v>5</v>
      </c>
      <c r="O400">
        <v>23094943041</v>
      </c>
      <c r="P400" t="s">
        <v>1951</v>
      </c>
      <c r="Q400">
        <v>224309244</v>
      </c>
      <c r="R400" t="s">
        <v>1952</v>
      </c>
      <c r="S400" s="1">
        <v>42242.75</v>
      </c>
      <c r="T400" s="17">
        <v>8</v>
      </c>
      <c r="U400" s="2">
        <v>1440610000000</v>
      </c>
      <c r="V400" s="2" t="s">
        <v>1953</v>
      </c>
      <c r="W400">
        <v>23627993</v>
      </c>
      <c r="X400" t="s">
        <v>1954</v>
      </c>
      <c r="Y400" t="s">
        <v>38</v>
      </c>
      <c r="Z400" t="s">
        <v>1955</v>
      </c>
      <c r="AA400">
        <v>-79.925323000000006</v>
      </c>
      <c r="AB400">
        <v>40.460354000000002</v>
      </c>
      <c r="AD400">
        <v>13</v>
      </c>
      <c r="AE400" t="s">
        <v>48</v>
      </c>
      <c r="AF400" t="s">
        <v>40</v>
      </c>
    </row>
    <row r="401" spans="1:32" x14ac:dyDescent="0.2">
      <c r="A401">
        <v>18370065</v>
      </c>
      <c r="B401">
        <v>12</v>
      </c>
      <c r="C401" t="s">
        <v>1047</v>
      </c>
      <c r="D401" s="1">
        <v>42027.499305555553</v>
      </c>
      <c r="E401" t="s">
        <v>1048</v>
      </c>
      <c r="F401" t="s">
        <v>38</v>
      </c>
      <c r="G401" t="s">
        <v>237</v>
      </c>
      <c r="H401">
        <v>-79.989997860000003</v>
      </c>
      <c r="I401">
        <v>40.450000760000002</v>
      </c>
      <c r="J401">
        <v>116</v>
      </c>
      <c r="K401" t="s">
        <v>40</v>
      </c>
      <c r="L401" t="s">
        <v>1049</v>
      </c>
      <c r="M401">
        <v>5</v>
      </c>
      <c r="N401">
        <v>4.95</v>
      </c>
      <c r="O401">
        <v>34504127037</v>
      </c>
      <c r="P401" t="s">
        <v>1050</v>
      </c>
      <c r="Q401">
        <v>224310101</v>
      </c>
      <c r="R401" t="s">
        <v>1956</v>
      </c>
      <c r="S401" s="1">
        <v>42235.770833333336</v>
      </c>
      <c r="T401" s="17">
        <v>8</v>
      </c>
      <c r="U401" s="2">
        <v>1440010000000</v>
      </c>
      <c r="V401" s="2" t="s">
        <v>1957</v>
      </c>
      <c r="W401">
        <v>23614232</v>
      </c>
      <c r="X401" t="s">
        <v>1958</v>
      </c>
      <c r="Y401" t="s">
        <v>200</v>
      </c>
      <c r="Z401" t="s">
        <v>1959</v>
      </c>
      <c r="AA401">
        <v>-80.014110000000002</v>
      </c>
      <c r="AB401">
        <v>40.345280000000002</v>
      </c>
      <c r="AD401">
        <v>10</v>
      </c>
      <c r="AE401" t="s">
        <v>48</v>
      </c>
      <c r="AF401" t="s">
        <v>40</v>
      </c>
    </row>
    <row r="402" spans="1:32" x14ac:dyDescent="0.2">
      <c r="A402">
        <v>11060562</v>
      </c>
      <c r="B402">
        <v>8</v>
      </c>
      <c r="C402" t="s">
        <v>1960</v>
      </c>
      <c r="D402" s="1">
        <v>41589.769444444442</v>
      </c>
      <c r="E402" s="1" t="s">
        <v>1961</v>
      </c>
      <c r="F402" t="s">
        <v>38</v>
      </c>
      <c r="G402" t="s">
        <v>58</v>
      </c>
      <c r="H402">
        <v>-80.040000919999997</v>
      </c>
      <c r="I402">
        <v>40.549999239999998</v>
      </c>
      <c r="J402">
        <v>151</v>
      </c>
      <c r="K402" t="s">
        <v>181</v>
      </c>
      <c r="L402" t="s">
        <v>1962</v>
      </c>
      <c r="M402">
        <v>7</v>
      </c>
      <c r="N402">
        <v>4.8899999999999997</v>
      </c>
      <c r="O402">
        <v>72323997031</v>
      </c>
      <c r="P402" t="s">
        <v>1963</v>
      </c>
      <c r="Q402">
        <v>224312140</v>
      </c>
      <c r="R402" t="s">
        <v>1964</v>
      </c>
      <c r="S402" s="1">
        <v>42220.791666666664</v>
      </c>
      <c r="T402" s="17">
        <v>8</v>
      </c>
      <c r="U402" s="2">
        <v>1438710000000</v>
      </c>
      <c r="V402" s="2" t="s">
        <v>1965</v>
      </c>
      <c r="W402">
        <v>16974432</v>
      </c>
      <c r="X402" t="s">
        <v>1966</v>
      </c>
      <c r="Y402" t="s">
        <v>38</v>
      </c>
      <c r="Z402" t="s">
        <v>1967</v>
      </c>
      <c r="AA402">
        <v>-80.055344000000005</v>
      </c>
      <c r="AB402">
        <v>40.419452999999997</v>
      </c>
      <c r="AD402">
        <v>5</v>
      </c>
      <c r="AE402" t="s">
        <v>48</v>
      </c>
      <c r="AF402" t="s">
        <v>181</v>
      </c>
    </row>
    <row r="403" spans="1:32" x14ac:dyDescent="0.2">
      <c r="A403">
        <v>11060562</v>
      </c>
      <c r="B403">
        <v>8</v>
      </c>
      <c r="C403" t="s">
        <v>1960</v>
      </c>
      <c r="D403" s="1">
        <v>41589.769444444442</v>
      </c>
      <c r="E403" s="1" t="s">
        <v>1961</v>
      </c>
      <c r="F403" t="s">
        <v>38</v>
      </c>
      <c r="G403" t="s">
        <v>58</v>
      </c>
      <c r="H403">
        <v>-80.040000919999997</v>
      </c>
      <c r="I403">
        <v>40.549999239999998</v>
      </c>
      <c r="J403">
        <v>151</v>
      </c>
      <c r="K403" t="s">
        <v>181</v>
      </c>
      <c r="L403" t="s">
        <v>1962</v>
      </c>
      <c r="M403">
        <v>7</v>
      </c>
      <c r="N403">
        <v>4.8899999999999997</v>
      </c>
      <c r="O403">
        <v>72323997031</v>
      </c>
      <c r="P403" t="s">
        <v>1963</v>
      </c>
      <c r="Q403">
        <v>224312227</v>
      </c>
      <c r="R403" t="s">
        <v>1968</v>
      </c>
      <c r="S403" s="1">
        <v>42224.354166666664</v>
      </c>
      <c r="T403" s="17">
        <v>8</v>
      </c>
      <c r="U403" s="2">
        <v>1439020000000</v>
      </c>
      <c r="V403" t="s">
        <v>1969</v>
      </c>
      <c r="W403">
        <v>23999255</v>
      </c>
      <c r="X403" t="s">
        <v>1970</v>
      </c>
      <c r="Y403" t="s">
        <v>38</v>
      </c>
      <c r="Z403" t="s">
        <v>1971</v>
      </c>
      <c r="AA403">
        <v>-79.992828000000003</v>
      </c>
      <c r="AB403">
        <v>40.421104</v>
      </c>
      <c r="AD403">
        <v>4</v>
      </c>
      <c r="AE403" t="s">
        <v>48</v>
      </c>
      <c r="AF403" t="s">
        <v>181</v>
      </c>
    </row>
    <row r="404" spans="1:32" x14ac:dyDescent="0.2">
      <c r="A404">
        <v>2703142</v>
      </c>
      <c r="B404">
        <v>5</v>
      </c>
      <c r="C404" t="s">
        <v>1972</v>
      </c>
      <c r="D404" s="1">
        <v>40841.039583333331</v>
      </c>
      <c r="E404" s="1" t="s">
        <v>1973</v>
      </c>
      <c r="F404" t="s">
        <v>38</v>
      </c>
      <c r="G404" t="s">
        <v>371</v>
      </c>
      <c r="H404">
        <v>-79.91999817</v>
      </c>
      <c r="I404">
        <v>40.430000309999997</v>
      </c>
      <c r="J404">
        <v>175</v>
      </c>
      <c r="K404" t="s">
        <v>40</v>
      </c>
      <c r="L404" t="s">
        <v>1974</v>
      </c>
      <c r="M404">
        <v>5</v>
      </c>
      <c r="N404">
        <v>5</v>
      </c>
      <c r="O404" s="2">
        <v>137000000000</v>
      </c>
      <c r="P404" t="s">
        <v>1975</v>
      </c>
      <c r="Q404">
        <v>224316971</v>
      </c>
      <c r="R404" t="s">
        <v>1976</v>
      </c>
      <c r="S404" s="1">
        <v>42221.791666666664</v>
      </c>
      <c r="T404" s="17">
        <v>8</v>
      </c>
      <c r="U404" s="2">
        <v>1438800000000</v>
      </c>
      <c r="V404" s="2" t="s">
        <v>1977</v>
      </c>
      <c r="W404">
        <v>6014232</v>
      </c>
      <c r="X404" t="s">
        <v>1978</v>
      </c>
      <c r="Y404" t="s">
        <v>38</v>
      </c>
      <c r="Z404" t="s">
        <v>1979</v>
      </c>
      <c r="AA404">
        <v>-79.945808</v>
      </c>
      <c r="AB404">
        <v>40.449139000000002</v>
      </c>
      <c r="AD404">
        <v>6</v>
      </c>
      <c r="AE404" t="s">
        <v>48</v>
      </c>
      <c r="AF404" t="s">
        <v>40</v>
      </c>
    </row>
    <row r="405" spans="1:32" x14ac:dyDescent="0.2">
      <c r="A405">
        <v>1756412</v>
      </c>
      <c r="B405">
        <v>597</v>
      </c>
      <c r="C405" t="s">
        <v>263</v>
      </c>
      <c r="D405" s="1">
        <v>40543.177083333336</v>
      </c>
      <c r="E405" s="1" t="s">
        <v>264</v>
      </c>
      <c r="F405" t="s">
        <v>38</v>
      </c>
      <c r="G405" t="s">
        <v>144</v>
      </c>
      <c r="H405">
        <v>-79.989997860000003</v>
      </c>
      <c r="I405">
        <v>40.450000760000002</v>
      </c>
      <c r="J405">
        <v>10357</v>
      </c>
      <c r="K405" t="s">
        <v>40</v>
      </c>
      <c r="L405" t="s">
        <v>265</v>
      </c>
      <c r="M405">
        <v>16</v>
      </c>
      <c r="N405">
        <v>4.53</v>
      </c>
      <c r="O405" s="2">
        <v>163000000000</v>
      </c>
      <c r="P405" t="s">
        <v>266</v>
      </c>
      <c r="Q405">
        <v>224319829</v>
      </c>
      <c r="R405" t="s">
        <v>1980</v>
      </c>
      <c r="S405" s="1">
        <v>42223.3125</v>
      </c>
      <c r="T405" s="17">
        <v>8</v>
      </c>
      <c r="U405" s="2">
        <v>1438930000000</v>
      </c>
      <c r="V405" s="2" t="s">
        <v>1981</v>
      </c>
      <c r="W405">
        <v>23587569</v>
      </c>
      <c r="X405" t="s">
        <v>1982</v>
      </c>
      <c r="Y405" t="s">
        <v>38</v>
      </c>
      <c r="Z405" t="s">
        <v>1983</v>
      </c>
      <c r="AA405">
        <v>-79.953971999999993</v>
      </c>
      <c r="AB405">
        <v>40.440609000000002</v>
      </c>
      <c r="AD405">
        <v>4</v>
      </c>
      <c r="AE405" t="s">
        <v>48</v>
      </c>
      <c r="AF405" t="s">
        <v>40</v>
      </c>
    </row>
    <row r="406" spans="1:32" x14ac:dyDescent="0.2">
      <c r="A406">
        <v>1756412</v>
      </c>
      <c r="B406">
        <v>597</v>
      </c>
      <c r="C406" t="s">
        <v>263</v>
      </c>
      <c r="D406" s="1">
        <v>40543.177083333336</v>
      </c>
      <c r="E406" s="1" t="s">
        <v>264</v>
      </c>
      <c r="F406" t="s">
        <v>38</v>
      </c>
      <c r="G406" t="s">
        <v>144</v>
      </c>
      <c r="H406">
        <v>-79.989997860000003</v>
      </c>
      <c r="I406">
        <v>40.450000760000002</v>
      </c>
      <c r="J406">
        <v>10357</v>
      </c>
      <c r="K406" t="s">
        <v>40</v>
      </c>
      <c r="L406" t="s">
        <v>265</v>
      </c>
      <c r="M406">
        <v>16</v>
      </c>
      <c r="N406">
        <v>4.53</v>
      </c>
      <c r="O406" s="2">
        <v>163000000000</v>
      </c>
      <c r="P406" t="s">
        <v>266</v>
      </c>
      <c r="Q406">
        <v>224320058</v>
      </c>
      <c r="R406" t="s">
        <v>1984</v>
      </c>
      <c r="S406" s="1">
        <v>42232.479166666664</v>
      </c>
      <c r="T406" s="17">
        <v>8</v>
      </c>
      <c r="U406" s="2">
        <v>1439720000000</v>
      </c>
      <c r="V406" t="s">
        <v>1985</v>
      </c>
      <c r="W406">
        <v>1074457</v>
      </c>
      <c r="X406" t="s">
        <v>1986</v>
      </c>
      <c r="Y406" t="s">
        <v>38</v>
      </c>
      <c r="Z406" t="s">
        <v>1987</v>
      </c>
      <c r="AA406">
        <v>-79.959778</v>
      </c>
      <c r="AB406">
        <v>40.436726</v>
      </c>
      <c r="AD406">
        <v>12</v>
      </c>
      <c r="AE406" t="s">
        <v>48</v>
      </c>
      <c r="AF406" t="s">
        <v>40</v>
      </c>
    </row>
    <row r="407" spans="1:32" x14ac:dyDescent="0.2">
      <c r="A407">
        <v>3170512</v>
      </c>
      <c r="B407">
        <v>103</v>
      </c>
      <c r="C407" t="s">
        <v>1472</v>
      </c>
      <c r="D407" s="1">
        <v>40934.181944444441</v>
      </c>
      <c r="E407" t="s">
        <v>1473</v>
      </c>
      <c r="F407" t="s">
        <v>38</v>
      </c>
      <c r="G407" t="s">
        <v>508</v>
      </c>
      <c r="H407">
        <v>-80.040000919999997</v>
      </c>
      <c r="I407">
        <v>40.549999239999998</v>
      </c>
      <c r="J407">
        <v>347</v>
      </c>
      <c r="K407" t="s">
        <v>181</v>
      </c>
      <c r="L407" t="s">
        <v>1474</v>
      </c>
      <c r="M407">
        <v>5</v>
      </c>
      <c r="N407">
        <v>4.91</v>
      </c>
      <c r="O407" s="2">
        <v>129000000000</v>
      </c>
      <c r="P407" t="s">
        <v>1475</v>
      </c>
      <c r="Q407">
        <v>224323147</v>
      </c>
      <c r="R407" t="s">
        <v>1988</v>
      </c>
      <c r="S407" s="1">
        <v>42223.75</v>
      </c>
      <c r="T407" s="17">
        <v>8</v>
      </c>
      <c r="U407" s="2">
        <v>1438970000000</v>
      </c>
      <c r="V407" s="2" t="s">
        <v>1989</v>
      </c>
      <c r="W407">
        <v>335676</v>
      </c>
      <c r="X407" t="s">
        <v>1793</v>
      </c>
      <c r="Y407" t="s">
        <v>68</v>
      </c>
      <c r="Z407" t="s">
        <v>1794</v>
      </c>
      <c r="AA407">
        <v>-80.186040000000006</v>
      </c>
      <c r="AB407">
        <v>40.491042999999998</v>
      </c>
      <c r="AD407">
        <v>5</v>
      </c>
      <c r="AE407" t="s">
        <v>48</v>
      </c>
      <c r="AF407" t="s">
        <v>181</v>
      </c>
    </row>
    <row r="408" spans="1:32" x14ac:dyDescent="0.2">
      <c r="A408">
        <v>18687399</v>
      </c>
      <c r="B408">
        <v>3</v>
      </c>
      <c r="C408" t="s">
        <v>1990</v>
      </c>
      <c r="D408" s="1">
        <v>42176.091666666667</v>
      </c>
      <c r="E408" s="1" t="s">
        <v>1991</v>
      </c>
      <c r="F408" t="s">
        <v>38</v>
      </c>
      <c r="G408" t="s">
        <v>39</v>
      </c>
      <c r="H408">
        <v>-79.949996949999999</v>
      </c>
      <c r="I408">
        <v>40.47000122</v>
      </c>
      <c r="J408">
        <v>193</v>
      </c>
      <c r="K408" t="s">
        <v>40</v>
      </c>
      <c r="L408" t="s">
        <v>1992</v>
      </c>
      <c r="M408">
        <v>15</v>
      </c>
      <c r="N408">
        <v>5</v>
      </c>
      <c r="O408">
        <v>21665787607</v>
      </c>
      <c r="P408" t="s">
        <v>1993</v>
      </c>
      <c r="Q408">
        <v>224326115</v>
      </c>
      <c r="R408" t="s">
        <v>1994</v>
      </c>
      <c r="S408" s="1">
        <v>42221.791666666664</v>
      </c>
      <c r="T408" s="17">
        <v>8</v>
      </c>
      <c r="U408" s="2">
        <v>1438800000000</v>
      </c>
      <c r="V408" t="s">
        <v>1995</v>
      </c>
      <c r="W408">
        <v>23994892</v>
      </c>
      <c r="X408" t="s">
        <v>1996</v>
      </c>
      <c r="Y408" t="s">
        <v>38</v>
      </c>
      <c r="Z408" t="s">
        <v>1997</v>
      </c>
      <c r="AA408">
        <v>-80.001198000000002</v>
      </c>
      <c r="AB408">
        <v>40.454208000000001</v>
      </c>
      <c r="AD408">
        <v>3</v>
      </c>
      <c r="AE408" t="s">
        <v>48</v>
      </c>
      <c r="AF408" t="s">
        <v>40</v>
      </c>
    </row>
    <row r="409" spans="1:32" x14ac:dyDescent="0.2">
      <c r="A409">
        <v>18687399</v>
      </c>
      <c r="B409">
        <v>3</v>
      </c>
      <c r="C409" t="s">
        <v>1990</v>
      </c>
      <c r="D409" s="1">
        <v>42176.091666666667</v>
      </c>
      <c r="E409" s="1" t="s">
        <v>1991</v>
      </c>
      <c r="F409" t="s">
        <v>38</v>
      </c>
      <c r="G409" t="s">
        <v>39</v>
      </c>
      <c r="H409">
        <v>-79.949996949999999</v>
      </c>
      <c r="I409">
        <v>40.47000122</v>
      </c>
      <c r="J409">
        <v>193</v>
      </c>
      <c r="K409" t="s">
        <v>40</v>
      </c>
      <c r="L409" t="s">
        <v>1992</v>
      </c>
      <c r="M409">
        <v>15</v>
      </c>
      <c r="N409">
        <v>5</v>
      </c>
      <c r="O409">
        <v>21665787607</v>
      </c>
      <c r="P409" t="s">
        <v>1993</v>
      </c>
      <c r="Q409">
        <v>224326122</v>
      </c>
      <c r="R409" t="s">
        <v>1998</v>
      </c>
      <c r="S409" s="1">
        <v>42228.791666666664</v>
      </c>
      <c r="T409" s="17">
        <v>8</v>
      </c>
      <c r="U409" s="2">
        <v>1439410000000</v>
      </c>
      <c r="V409" t="s">
        <v>1999</v>
      </c>
      <c r="W409">
        <v>23994892</v>
      </c>
      <c r="X409" t="s">
        <v>1996</v>
      </c>
      <c r="Y409" t="s">
        <v>38</v>
      </c>
      <c r="Z409" t="s">
        <v>1997</v>
      </c>
      <c r="AA409">
        <v>-80.001198000000002</v>
      </c>
      <c r="AB409">
        <v>40.454208000000001</v>
      </c>
      <c r="AD409">
        <v>5</v>
      </c>
      <c r="AE409" t="s">
        <v>48</v>
      </c>
      <c r="AF409" t="s">
        <v>40</v>
      </c>
    </row>
    <row r="410" spans="1:32" x14ac:dyDescent="0.2">
      <c r="A410">
        <v>18687399</v>
      </c>
      <c r="B410">
        <v>3</v>
      </c>
      <c r="C410" t="s">
        <v>1990</v>
      </c>
      <c r="D410" s="1">
        <v>42176.091666666667</v>
      </c>
      <c r="E410" s="1" t="s">
        <v>1991</v>
      </c>
      <c r="F410" t="s">
        <v>38</v>
      </c>
      <c r="G410" t="s">
        <v>39</v>
      </c>
      <c r="H410">
        <v>-79.949996949999999</v>
      </c>
      <c r="I410">
        <v>40.47000122</v>
      </c>
      <c r="J410">
        <v>193</v>
      </c>
      <c r="K410" t="s">
        <v>40</v>
      </c>
      <c r="L410" t="s">
        <v>1992</v>
      </c>
      <c r="M410">
        <v>15</v>
      </c>
      <c r="N410">
        <v>5</v>
      </c>
      <c r="O410">
        <v>21665787607</v>
      </c>
      <c r="P410" t="s">
        <v>1993</v>
      </c>
      <c r="Q410">
        <v>224326139</v>
      </c>
      <c r="R410" t="s">
        <v>1994</v>
      </c>
      <c r="S410" s="1">
        <v>42235.791666666664</v>
      </c>
      <c r="T410" s="17">
        <v>8</v>
      </c>
      <c r="U410" s="2">
        <v>1440010000000</v>
      </c>
      <c r="V410" t="s">
        <v>2000</v>
      </c>
      <c r="W410">
        <v>23994892</v>
      </c>
      <c r="X410" t="s">
        <v>1996</v>
      </c>
      <c r="Y410" t="s">
        <v>38</v>
      </c>
      <c r="Z410" t="s">
        <v>1997</v>
      </c>
      <c r="AA410">
        <v>-80.001198000000002</v>
      </c>
      <c r="AB410">
        <v>40.454208000000001</v>
      </c>
      <c r="AD410">
        <v>4</v>
      </c>
      <c r="AE410" t="s">
        <v>48</v>
      </c>
      <c r="AF410" t="s">
        <v>40</v>
      </c>
    </row>
    <row r="411" spans="1:32" x14ac:dyDescent="0.2">
      <c r="A411">
        <v>16251642</v>
      </c>
      <c r="B411">
        <v>10</v>
      </c>
      <c r="C411" t="s">
        <v>2001</v>
      </c>
      <c r="D411" s="1">
        <v>41858.907638888886</v>
      </c>
      <c r="E411" s="1" t="s">
        <v>746</v>
      </c>
      <c r="F411" t="s">
        <v>38</v>
      </c>
      <c r="G411" t="s">
        <v>58</v>
      </c>
      <c r="H411">
        <v>-80.099998470000003</v>
      </c>
      <c r="I411">
        <v>40.439998629999998</v>
      </c>
      <c r="J411">
        <v>247</v>
      </c>
      <c r="K411" t="s">
        <v>40</v>
      </c>
      <c r="L411" t="s">
        <v>2002</v>
      </c>
      <c r="M411">
        <v>6</v>
      </c>
      <c r="N411">
        <v>4.95</v>
      </c>
      <c r="O411">
        <v>49070467034</v>
      </c>
      <c r="P411" t="s">
        <v>748</v>
      </c>
      <c r="Q411">
        <v>224331499</v>
      </c>
      <c r="R411" t="s">
        <v>2003</v>
      </c>
      <c r="S411" s="1">
        <v>42258.395833333336</v>
      </c>
      <c r="T411" s="17">
        <v>9</v>
      </c>
      <c r="U411" s="2">
        <v>1441960000000</v>
      </c>
      <c r="V411" s="2" t="s">
        <v>2004</v>
      </c>
      <c r="W411">
        <v>838852</v>
      </c>
      <c r="X411" t="s">
        <v>751</v>
      </c>
      <c r="Y411" t="s">
        <v>38</v>
      </c>
      <c r="Z411" t="s">
        <v>752</v>
      </c>
      <c r="AA411">
        <v>-80.173676</v>
      </c>
      <c r="AB411">
        <v>40.449252999999999</v>
      </c>
      <c r="AD411">
        <v>9</v>
      </c>
      <c r="AE411" t="s">
        <v>48</v>
      </c>
      <c r="AF411" t="s">
        <v>40</v>
      </c>
    </row>
    <row r="412" spans="1:32" x14ac:dyDescent="0.2">
      <c r="A412">
        <v>18632807</v>
      </c>
      <c r="B412">
        <v>2</v>
      </c>
      <c r="C412" t="s">
        <v>2005</v>
      </c>
      <c r="D412" s="1">
        <v>42152.910416666666</v>
      </c>
      <c r="E412" s="1" t="s">
        <v>2006</v>
      </c>
      <c r="F412" t="s">
        <v>2007</v>
      </c>
      <c r="G412" t="s">
        <v>247</v>
      </c>
      <c r="H412">
        <v>-79.569999690000003</v>
      </c>
      <c r="I412">
        <v>40.409999849999998</v>
      </c>
      <c r="J412">
        <v>30</v>
      </c>
      <c r="K412" t="s">
        <v>181</v>
      </c>
      <c r="L412" t="s">
        <v>2008</v>
      </c>
      <c r="M412">
        <v>14</v>
      </c>
      <c r="N412">
        <v>4.58</v>
      </c>
      <c r="O412">
        <v>23668615041</v>
      </c>
      <c r="P412" t="s">
        <v>2009</v>
      </c>
      <c r="Q412">
        <v>224331566</v>
      </c>
      <c r="R412" t="s">
        <v>2010</v>
      </c>
      <c r="S412" s="1">
        <v>42274.40625</v>
      </c>
      <c r="T412" s="17">
        <v>9</v>
      </c>
      <c r="U412" s="2">
        <v>1443350000000</v>
      </c>
      <c r="V412" s="2" t="s">
        <v>2011</v>
      </c>
      <c r="W412" t="s">
        <v>208</v>
      </c>
      <c r="AC412">
        <v>4</v>
      </c>
      <c r="AD412">
        <v>4</v>
      </c>
      <c r="AE412" t="s">
        <v>48</v>
      </c>
      <c r="AF412" t="s">
        <v>181</v>
      </c>
    </row>
    <row r="413" spans="1:32" x14ac:dyDescent="0.2">
      <c r="A413">
        <v>18602928</v>
      </c>
      <c r="B413">
        <v>7</v>
      </c>
      <c r="C413" t="s">
        <v>1360</v>
      </c>
      <c r="D413" s="1">
        <v>42141.004861111112</v>
      </c>
      <c r="E413" t="s">
        <v>1361</v>
      </c>
      <c r="F413" t="s">
        <v>38</v>
      </c>
      <c r="G413" t="s">
        <v>324</v>
      </c>
      <c r="H413">
        <v>-79.949996949999999</v>
      </c>
      <c r="I413">
        <v>40.47000122</v>
      </c>
      <c r="J413">
        <v>207</v>
      </c>
      <c r="K413" t="s">
        <v>181</v>
      </c>
      <c r="L413" t="s">
        <v>1362</v>
      </c>
      <c r="M413">
        <v>12</v>
      </c>
      <c r="N413">
        <v>5</v>
      </c>
      <c r="O413">
        <v>24697240041</v>
      </c>
      <c r="P413" t="s">
        <v>1363</v>
      </c>
      <c r="Q413">
        <v>224332574</v>
      </c>
      <c r="R413" t="s">
        <v>2012</v>
      </c>
      <c r="S413" s="1">
        <v>42228.791666666664</v>
      </c>
      <c r="T413" s="17">
        <v>8</v>
      </c>
      <c r="U413" s="2">
        <v>1439410000000</v>
      </c>
      <c r="V413" t="s">
        <v>2013</v>
      </c>
      <c r="W413">
        <v>5876572</v>
      </c>
      <c r="X413" t="s">
        <v>2014</v>
      </c>
      <c r="Y413" t="s">
        <v>38</v>
      </c>
      <c r="Z413" t="s">
        <v>2015</v>
      </c>
      <c r="AA413">
        <v>-79.959723999999994</v>
      </c>
      <c r="AB413">
        <v>40.471209999999999</v>
      </c>
      <c r="AD413">
        <v>8</v>
      </c>
      <c r="AE413" t="s">
        <v>48</v>
      </c>
      <c r="AF413" t="s">
        <v>181</v>
      </c>
    </row>
    <row r="414" spans="1:32" x14ac:dyDescent="0.2">
      <c r="A414">
        <v>9903332</v>
      </c>
      <c r="B414">
        <v>40</v>
      </c>
      <c r="C414" t="s">
        <v>1005</v>
      </c>
      <c r="D414" s="1">
        <v>41507.23333333333</v>
      </c>
      <c r="E414" s="1" t="s">
        <v>1456</v>
      </c>
      <c r="F414" t="s">
        <v>38</v>
      </c>
      <c r="G414" t="s">
        <v>144</v>
      </c>
      <c r="H414">
        <v>-79.989997860000003</v>
      </c>
      <c r="I414">
        <v>40.450000760000002</v>
      </c>
      <c r="J414">
        <v>1394</v>
      </c>
      <c r="K414" t="s">
        <v>40</v>
      </c>
      <c r="L414" t="s">
        <v>1457</v>
      </c>
      <c r="M414">
        <v>15</v>
      </c>
      <c r="N414">
        <v>4.7</v>
      </c>
      <c r="O414">
        <v>79455126030</v>
      </c>
      <c r="P414" t="s">
        <v>1008</v>
      </c>
      <c r="Q414">
        <v>224333623</v>
      </c>
      <c r="R414" t="s">
        <v>2016</v>
      </c>
      <c r="S414" s="1">
        <v>42220.833333333336</v>
      </c>
      <c r="T414" s="17">
        <v>8</v>
      </c>
      <c r="U414" s="2">
        <v>1438720000000</v>
      </c>
      <c r="V414" s="2" t="s">
        <v>2017</v>
      </c>
      <c r="W414">
        <v>20804532</v>
      </c>
      <c r="X414" t="s">
        <v>2018</v>
      </c>
      <c r="Y414" t="s">
        <v>38</v>
      </c>
      <c r="Z414" t="s">
        <v>1339</v>
      </c>
      <c r="AA414">
        <v>-80.005486000000005</v>
      </c>
      <c r="AB414">
        <v>40.433948999999998</v>
      </c>
      <c r="AD414">
        <v>4</v>
      </c>
      <c r="AE414" t="s">
        <v>48</v>
      </c>
      <c r="AF414" t="s">
        <v>40</v>
      </c>
    </row>
    <row r="415" spans="1:32" x14ac:dyDescent="0.2">
      <c r="A415">
        <v>1141992</v>
      </c>
      <c r="B415">
        <v>56</v>
      </c>
      <c r="C415" t="s">
        <v>1225</v>
      </c>
      <c r="D415" s="1">
        <v>39577.202777777777</v>
      </c>
      <c r="E415" s="1" t="s">
        <v>1226</v>
      </c>
      <c r="F415" t="s">
        <v>38</v>
      </c>
      <c r="G415" t="s">
        <v>144</v>
      </c>
      <c r="H415">
        <v>-79.980003359999998</v>
      </c>
      <c r="I415">
        <v>40.41999817</v>
      </c>
      <c r="J415">
        <v>2214</v>
      </c>
      <c r="K415" t="s">
        <v>40</v>
      </c>
      <c r="L415" t="s">
        <v>1227</v>
      </c>
      <c r="M415">
        <v>11</v>
      </c>
      <c r="N415">
        <v>4.5999999999999996</v>
      </c>
      <c r="O415" s="2">
        <v>246000000000</v>
      </c>
      <c r="P415" t="s">
        <v>1228</v>
      </c>
      <c r="Q415">
        <v>224333684</v>
      </c>
      <c r="R415" t="s">
        <v>2016</v>
      </c>
      <c r="S415" s="1">
        <v>42220.833333333336</v>
      </c>
      <c r="T415" s="17">
        <v>8</v>
      </c>
      <c r="U415" s="2">
        <v>1438720000000</v>
      </c>
      <c r="V415" s="2" t="s">
        <v>2017</v>
      </c>
      <c r="W415">
        <v>20804532</v>
      </c>
      <c r="X415" t="s">
        <v>2018</v>
      </c>
      <c r="Y415" t="s">
        <v>38</v>
      </c>
      <c r="Z415" t="s">
        <v>1339</v>
      </c>
      <c r="AA415">
        <v>-80.005486000000005</v>
      </c>
      <c r="AB415">
        <v>40.433948999999998</v>
      </c>
      <c r="AD415">
        <v>6</v>
      </c>
      <c r="AE415" t="s">
        <v>48</v>
      </c>
      <c r="AF415" t="s">
        <v>40</v>
      </c>
    </row>
    <row r="416" spans="1:32" x14ac:dyDescent="0.2">
      <c r="A416">
        <v>6297692</v>
      </c>
      <c r="B416">
        <v>22</v>
      </c>
      <c r="C416" t="s">
        <v>1459</v>
      </c>
      <c r="D416" s="1">
        <v>41262.758333333331</v>
      </c>
      <c r="E416" t="s">
        <v>1460</v>
      </c>
      <c r="F416" t="s">
        <v>38</v>
      </c>
      <c r="G416" t="s">
        <v>58</v>
      </c>
      <c r="H416">
        <v>-79.949996949999999</v>
      </c>
      <c r="I416">
        <v>40.47000122</v>
      </c>
      <c r="J416">
        <v>1018</v>
      </c>
      <c r="K416" t="s">
        <v>181</v>
      </c>
      <c r="L416" t="s">
        <v>1461</v>
      </c>
      <c r="M416">
        <v>8</v>
      </c>
      <c r="N416">
        <v>4.66</v>
      </c>
      <c r="O416" s="2">
        <v>101000000000</v>
      </c>
      <c r="P416" t="s">
        <v>1462</v>
      </c>
      <c r="Q416">
        <v>224333700</v>
      </c>
      <c r="R416" t="s">
        <v>2016</v>
      </c>
      <c r="S416" s="1">
        <v>42220.833333333336</v>
      </c>
      <c r="T416" s="17">
        <v>8</v>
      </c>
      <c r="U416" s="2">
        <v>1438720000000</v>
      </c>
      <c r="V416" s="2" t="s">
        <v>2017</v>
      </c>
      <c r="W416">
        <v>20804532</v>
      </c>
      <c r="X416" t="s">
        <v>2018</v>
      </c>
      <c r="Y416" t="s">
        <v>38</v>
      </c>
      <c r="Z416" t="s">
        <v>1339</v>
      </c>
      <c r="AA416">
        <v>-80.005486000000005</v>
      </c>
      <c r="AB416">
        <v>40.433948999999998</v>
      </c>
      <c r="AD416">
        <v>5</v>
      </c>
      <c r="AE416" t="s">
        <v>48</v>
      </c>
      <c r="AF416" t="s">
        <v>181</v>
      </c>
    </row>
    <row r="417" spans="1:32" x14ac:dyDescent="0.2">
      <c r="A417">
        <v>1756412</v>
      </c>
      <c r="B417">
        <v>597</v>
      </c>
      <c r="C417" t="s">
        <v>263</v>
      </c>
      <c r="D417" s="1">
        <v>40543.177083333336</v>
      </c>
      <c r="E417" s="1" t="s">
        <v>264</v>
      </c>
      <c r="F417" t="s">
        <v>38</v>
      </c>
      <c r="G417" t="s">
        <v>144</v>
      </c>
      <c r="H417">
        <v>-79.989997860000003</v>
      </c>
      <c r="I417">
        <v>40.450000760000002</v>
      </c>
      <c r="J417">
        <v>10357</v>
      </c>
      <c r="K417" t="s">
        <v>40</v>
      </c>
      <c r="L417" t="s">
        <v>265</v>
      </c>
      <c r="M417">
        <v>16</v>
      </c>
      <c r="N417">
        <v>4.53</v>
      </c>
      <c r="O417" s="2">
        <v>163000000000</v>
      </c>
      <c r="P417" t="s">
        <v>266</v>
      </c>
      <c r="Q417">
        <v>224334292</v>
      </c>
      <c r="R417" t="s">
        <v>2019</v>
      </c>
      <c r="S417" s="1">
        <v>42230.791666666664</v>
      </c>
      <c r="T417" s="17">
        <v>8</v>
      </c>
      <c r="U417" s="2">
        <v>1439580000000</v>
      </c>
      <c r="V417" t="s">
        <v>2020</v>
      </c>
      <c r="W417">
        <v>24012359</v>
      </c>
      <c r="X417" t="s">
        <v>352</v>
      </c>
      <c r="Y417" t="s">
        <v>38</v>
      </c>
      <c r="Z417" t="s">
        <v>353</v>
      </c>
      <c r="AA417">
        <v>-79.995414999999994</v>
      </c>
      <c r="AB417">
        <v>40.302334000000002</v>
      </c>
      <c r="AD417">
        <v>18</v>
      </c>
      <c r="AE417" t="s">
        <v>48</v>
      </c>
      <c r="AF417" t="s">
        <v>40</v>
      </c>
    </row>
    <row r="418" spans="1:32" x14ac:dyDescent="0.2">
      <c r="A418">
        <v>126428</v>
      </c>
      <c r="B418">
        <v>6</v>
      </c>
      <c r="C418" t="s">
        <v>466</v>
      </c>
      <c r="D418" s="1">
        <v>37656.026388888888</v>
      </c>
      <c r="E418" t="s">
        <v>467</v>
      </c>
      <c r="F418" t="s">
        <v>38</v>
      </c>
      <c r="G418" t="s">
        <v>305</v>
      </c>
      <c r="H418">
        <v>-79.989997860000003</v>
      </c>
      <c r="I418">
        <v>40.450000760000002</v>
      </c>
      <c r="J418">
        <v>677</v>
      </c>
      <c r="K418" t="s">
        <v>40</v>
      </c>
      <c r="L418" t="s">
        <v>468</v>
      </c>
      <c r="M418">
        <v>14</v>
      </c>
      <c r="N418">
        <v>4.54</v>
      </c>
      <c r="O418" s="2">
        <v>412000000000</v>
      </c>
      <c r="P418" t="s">
        <v>469</v>
      </c>
      <c r="Q418">
        <v>224335144</v>
      </c>
      <c r="R418" t="s">
        <v>2021</v>
      </c>
      <c r="S418" s="1">
        <v>42252.4375</v>
      </c>
      <c r="T418" s="17">
        <v>9</v>
      </c>
      <c r="U418" s="2">
        <v>1441450000000</v>
      </c>
      <c r="V418" s="2" t="s">
        <v>2022</v>
      </c>
      <c r="W418">
        <v>948011</v>
      </c>
      <c r="X418" t="s">
        <v>2023</v>
      </c>
      <c r="Y418" t="s">
        <v>38</v>
      </c>
      <c r="Z418" t="s">
        <v>2024</v>
      </c>
      <c r="AA418">
        <v>-79.980113000000003</v>
      </c>
      <c r="AB418">
        <v>40.432181</v>
      </c>
      <c r="AD418">
        <v>7</v>
      </c>
      <c r="AE418" t="s">
        <v>48</v>
      </c>
      <c r="AF418" t="s">
        <v>40</v>
      </c>
    </row>
    <row r="419" spans="1:32" x14ac:dyDescent="0.2">
      <c r="A419">
        <v>6049772</v>
      </c>
      <c r="B419">
        <v>2</v>
      </c>
      <c r="C419" t="s">
        <v>2025</v>
      </c>
      <c r="D419" s="1">
        <v>41242.881944444445</v>
      </c>
      <c r="E419" s="1" t="s">
        <v>2026</v>
      </c>
      <c r="F419" t="s">
        <v>2027</v>
      </c>
      <c r="G419" t="s">
        <v>324</v>
      </c>
      <c r="H419">
        <v>-79.91999817</v>
      </c>
      <c r="I419">
        <v>40.700000760000002</v>
      </c>
      <c r="J419">
        <v>382</v>
      </c>
      <c r="K419" t="s">
        <v>40</v>
      </c>
      <c r="L419" t="s">
        <v>2028</v>
      </c>
      <c r="M419">
        <v>8</v>
      </c>
      <c r="N419">
        <v>4.7300000000000004</v>
      </c>
      <c r="O419" s="2">
        <v>102000000000</v>
      </c>
      <c r="P419" t="s">
        <v>277</v>
      </c>
      <c r="Q419">
        <v>224336392</v>
      </c>
      <c r="R419" t="s">
        <v>2029</v>
      </c>
      <c r="S419" s="1">
        <v>42243.75</v>
      </c>
      <c r="T419" s="17">
        <v>8</v>
      </c>
      <c r="U419" s="2">
        <v>1440700000000</v>
      </c>
      <c r="V419" s="2" t="s">
        <v>2030</v>
      </c>
      <c r="W419">
        <v>18975172</v>
      </c>
      <c r="X419" t="s">
        <v>2031</v>
      </c>
      <c r="Y419" t="s">
        <v>246</v>
      </c>
      <c r="Z419" t="s">
        <v>2032</v>
      </c>
      <c r="AA419">
        <v>-80.110771</v>
      </c>
      <c r="AB419">
        <v>40.684620000000002</v>
      </c>
      <c r="AD419">
        <v>9</v>
      </c>
      <c r="AE419" t="s">
        <v>48</v>
      </c>
      <c r="AF419" t="s">
        <v>40</v>
      </c>
    </row>
    <row r="420" spans="1:32" x14ac:dyDescent="0.2">
      <c r="A420">
        <v>1764586</v>
      </c>
      <c r="B420">
        <v>3</v>
      </c>
      <c r="C420" t="s">
        <v>2033</v>
      </c>
      <c r="D420" s="1">
        <v>40555.786805555559</v>
      </c>
      <c r="E420" s="1" t="s">
        <v>2034</v>
      </c>
      <c r="F420" t="s">
        <v>38</v>
      </c>
      <c r="G420" t="s">
        <v>144</v>
      </c>
      <c r="H420">
        <v>-79.980003359999998</v>
      </c>
      <c r="I420">
        <v>40.450000760000002</v>
      </c>
      <c r="J420">
        <v>942</v>
      </c>
      <c r="K420" t="s">
        <v>40</v>
      </c>
      <c r="L420" t="s">
        <v>2035</v>
      </c>
      <c r="M420">
        <v>12</v>
      </c>
      <c r="N420">
        <v>4.74</v>
      </c>
      <c r="O420" s="2">
        <v>162000000000</v>
      </c>
      <c r="P420" t="s">
        <v>2036</v>
      </c>
      <c r="Q420">
        <v>224337591</v>
      </c>
      <c r="R420" t="s">
        <v>2029</v>
      </c>
      <c r="S420" s="1">
        <v>42243.75</v>
      </c>
      <c r="T420" s="17">
        <v>8</v>
      </c>
      <c r="U420" s="2">
        <v>1440700000000</v>
      </c>
      <c r="V420" s="2" t="s">
        <v>2037</v>
      </c>
      <c r="W420">
        <v>18975172</v>
      </c>
      <c r="X420" t="s">
        <v>2031</v>
      </c>
      <c r="Y420" t="s">
        <v>246</v>
      </c>
      <c r="Z420" t="s">
        <v>2032</v>
      </c>
      <c r="AA420">
        <v>-80.110771</v>
      </c>
      <c r="AB420">
        <v>40.684620000000002</v>
      </c>
      <c r="AD420">
        <v>13</v>
      </c>
      <c r="AE420" t="s">
        <v>48</v>
      </c>
      <c r="AF420" t="s">
        <v>40</v>
      </c>
    </row>
    <row r="421" spans="1:32" x14ac:dyDescent="0.2">
      <c r="A421">
        <v>1312156</v>
      </c>
      <c r="B421">
        <v>2</v>
      </c>
      <c r="C421" t="s">
        <v>2038</v>
      </c>
      <c r="D421" s="1">
        <v>39753.009722222225</v>
      </c>
      <c r="E421" s="1" t="s">
        <v>2039</v>
      </c>
      <c r="F421" t="s">
        <v>38</v>
      </c>
      <c r="G421" t="s">
        <v>324</v>
      </c>
      <c r="H421">
        <v>-80.019996640000002</v>
      </c>
      <c r="I421">
        <v>40.47000122</v>
      </c>
      <c r="J421">
        <v>600</v>
      </c>
      <c r="K421" t="s">
        <v>40</v>
      </c>
      <c r="L421" t="s">
        <v>2040</v>
      </c>
      <c r="M421">
        <v>4</v>
      </c>
      <c r="N421">
        <v>4.83</v>
      </c>
      <c r="O421" s="2">
        <v>231000000000</v>
      </c>
      <c r="P421" t="s">
        <v>2041</v>
      </c>
      <c r="Q421">
        <v>224340168</v>
      </c>
      <c r="R421" t="s">
        <v>2042</v>
      </c>
      <c r="S421" s="1">
        <v>42218.5</v>
      </c>
      <c r="T421" s="17">
        <v>8</v>
      </c>
      <c r="U421" s="2">
        <v>1438520000000</v>
      </c>
      <c r="V421" t="s">
        <v>2043</v>
      </c>
      <c r="W421">
        <v>23976966</v>
      </c>
      <c r="X421" t="s">
        <v>2044</v>
      </c>
      <c r="Y421" t="s">
        <v>2045</v>
      </c>
      <c r="Z421" t="s">
        <v>2046</v>
      </c>
      <c r="AA421">
        <v>-79.828491</v>
      </c>
      <c r="AB421">
        <v>40.620811000000003</v>
      </c>
      <c r="AD421">
        <v>3</v>
      </c>
      <c r="AE421" t="s">
        <v>48</v>
      </c>
      <c r="AF421" t="s">
        <v>40</v>
      </c>
    </row>
    <row r="422" spans="1:32" x14ac:dyDescent="0.2">
      <c r="A422">
        <v>126428</v>
      </c>
      <c r="B422">
        <v>6</v>
      </c>
      <c r="C422" t="s">
        <v>466</v>
      </c>
      <c r="D422" s="1">
        <v>37656.026388888888</v>
      </c>
      <c r="E422" t="s">
        <v>467</v>
      </c>
      <c r="F422" t="s">
        <v>38</v>
      </c>
      <c r="G422" t="s">
        <v>305</v>
      </c>
      <c r="H422">
        <v>-79.989997860000003</v>
      </c>
      <c r="I422">
        <v>40.450000760000002</v>
      </c>
      <c r="J422">
        <v>677</v>
      </c>
      <c r="K422" t="s">
        <v>40</v>
      </c>
      <c r="L422" t="s">
        <v>468</v>
      </c>
      <c r="M422">
        <v>14</v>
      </c>
      <c r="N422">
        <v>4.54</v>
      </c>
      <c r="O422" s="2">
        <v>412000000000</v>
      </c>
      <c r="P422" t="s">
        <v>469</v>
      </c>
      <c r="Q422">
        <v>224340276</v>
      </c>
      <c r="R422" t="s">
        <v>2047</v>
      </c>
      <c r="S422" s="1">
        <v>42238.4375</v>
      </c>
      <c r="T422" s="17">
        <v>8</v>
      </c>
      <c r="U422" s="2">
        <v>1440240000000</v>
      </c>
      <c r="V422" t="s">
        <v>2048</v>
      </c>
      <c r="W422">
        <v>969038</v>
      </c>
      <c r="X422" t="s">
        <v>2049</v>
      </c>
      <c r="Y422" t="s">
        <v>2050</v>
      </c>
      <c r="Z422" t="s">
        <v>2051</v>
      </c>
      <c r="AA422">
        <v>-79.820946000000006</v>
      </c>
      <c r="AB422">
        <v>40.356025000000002</v>
      </c>
      <c r="AD422">
        <v>5</v>
      </c>
      <c r="AE422" t="s">
        <v>48</v>
      </c>
      <c r="AF422" t="s">
        <v>40</v>
      </c>
    </row>
    <row r="423" spans="1:32" x14ac:dyDescent="0.2">
      <c r="A423">
        <v>1248801</v>
      </c>
      <c r="B423">
        <v>66</v>
      </c>
      <c r="C423" t="s">
        <v>1680</v>
      </c>
      <c r="D423" s="1">
        <v>39667.572222222225</v>
      </c>
      <c r="E423" t="s">
        <v>1681</v>
      </c>
      <c r="F423" t="s">
        <v>38</v>
      </c>
      <c r="G423" t="s">
        <v>508</v>
      </c>
      <c r="H423">
        <v>-79.949996949999999</v>
      </c>
      <c r="I423">
        <v>40.47000122</v>
      </c>
      <c r="J423">
        <v>887</v>
      </c>
      <c r="K423" t="s">
        <v>40</v>
      </c>
      <c r="L423" t="s">
        <v>1682</v>
      </c>
      <c r="M423">
        <v>1</v>
      </c>
      <c r="N423">
        <v>4.8</v>
      </c>
      <c r="O423" s="2">
        <v>238000000000</v>
      </c>
      <c r="P423" t="s">
        <v>1683</v>
      </c>
      <c r="Q423">
        <v>224340281</v>
      </c>
      <c r="R423" t="s">
        <v>2052</v>
      </c>
      <c r="S423" s="1">
        <v>42227.854166666664</v>
      </c>
      <c r="T423" s="17">
        <v>8</v>
      </c>
      <c r="U423" s="2">
        <v>1439330000000</v>
      </c>
      <c r="V423" s="2" t="s">
        <v>2053</v>
      </c>
      <c r="W423">
        <v>23923760</v>
      </c>
      <c r="X423" t="s">
        <v>434</v>
      </c>
      <c r="Y423" t="s">
        <v>38</v>
      </c>
      <c r="Z423" t="s">
        <v>1849</v>
      </c>
      <c r="AA423">
        <v>-80.021163999999999</v>
      </c>
      <c r="AB423">
        <v>40.490067000000003</v>
      </c>
      <c r="AD423">
        <v>8</v>
      </c>
      <c r="AE423" t="s">
        <v>48</v>
      </c>
      <c r="AF423" t="s">
        <v>40</v>
      </c>
    </row>
    <row r="424" spans="1:32" x14ac:dyDescent="0.2">
      <c r="A424">
        <v>1248801</v>
      </c>
      <c r="B424">
        <v>66</v>
      </c>
      <c r="C424" t="s">
        <v>1680</v>
      </c>
      <c r="D424" s="1">
        <v>39667.572222222225</v>
      </c>
      <c r="E424" t="s">
        <v>1681</v>
      </c>
      <c r="F424" t="s">
        <v>38</v>
      </c>
      <c r="G424" t="s">
        <v>508</v>
      </c>
      <c r="H424">
        <v>-79.949996949999999</v>
      </c>
      <c r="I424">
        <v>40.47000122</v>
      </c>
      <c r="J424">
        <v>887</v>
      </c>
      <c r="K424" t="s">
        <v>40</v>
      </c>
      <c r="L424" t="s">
        <v>1682</v>
      </c>
      <c r="M424">
        <v>1</v>
      </c>
      <c r="N424">
        <v>4.8</v>
      </c>
      <c r="O424" s="2">
        <v>238000000000</v>
      </c>
      <c r="P424" t="s">
        <v>1683</v>
      </c>
      <c r="Q424">
        <v>224348286</v>
      </c>
      <c r="R424" t="s">
        <v>1684</v>
      </c>
      <c r="S424" s="1">
        <v>42224.458333333336</v>
      </c>
      <c r="T424" s="17">
        <v>8</v>
      </c>
      <c r="U424" s="2">
        <v>1439030000000</v>
      </c>
      <c r="W424">
        <v>7588462</v>
      </c>
      <c r="X424" t="s">
        <v>1685</v>
      </c>
      <c r="Y424" t="s">
        <v>38</v>
      </c>
      <c r="Z424" t="s">
        <v>1686</v>
      </c>
      <c r="AA424">
        <v>-79.888092</v>
      </c>
      <c r="AB424">
        <v>40.432568000000003</v>
      </c>
      <c r="AD424">
        <v>7</v>
      </c>
      <c r="AE424" t="s">
        <v>48</v>
      </c>
      <c r="AF424" t="s">
        <v>40</v>
      </c>
    </row>
    <row r="425" spans="1:32" x14ac:dyDescent="0.2">
      <c r="A425">
        <v>3170512</v>
      </c>
      <c r="B425">
        <v>103</v>
      </c>
      <c r="C425" t="s">
        <v>1472</v>
      </c>
      <c r="D425" s="1">
        <v>40934.181944444441</v>
      </c>
      <c r="E425" t="s">
        <v>1473</v>
      </c>
      <c r="F425" t="s">
        <v>38</v>
      </c>
      <c r="G425" t="s">
        <v>508</v>
      </c>
      <c r="H425">
        <v>-80.040000919999997</v>
      </c>
      <c r="I425">
        <v>40.549999239999998</v>
      </c>
      <c r="J425">
        <v>347</v>
      </c>
      <c r="K425" t="s">
        <v>181</v>
      </c>
      <c r="L425" t="s">
        <v>1474</v>
      </c>
      <c r="M425">
        <v>5</v>
      </c>
      <c r="N425">
        <v>4.91</v>
      </c>
      <c r="O425" s="2">
        <v>129000000000</v>
      </c>
      <c r="P425" t="s">
        <v>1475</v>
      </c>
      <c r="Q425">
        <v>224348794</v>
      </c>
      <c r="R425" t="s">
        <v>2054</v>
      </c>
      <c r="S425" s="1">
        <v>42222.791666666664</v>
      </c>
      <c r="T425" s="17">
        <v>8</v>
      </c>
      <c r="U425" s="2">
        <v>1438890000000</v>
      </c>
      <c r="V425" s="2" t="s">
        <v>1796</v>
      </c>
      <c r="W425" t="s">
        <v>208</v>
      </c>
      <c r="AC425">
        <v>8</v>
      </c>
      <c r="AD425">
        <v>8</v>
      </c>
      <c r="AE425" t="s">
        <v>48</v>
      </c>
      <c r="AF425" t="s">
        <v>181</v>
      </c>
    </row>
    <row r="426" spans="1:32" x14ac:dyDescent="0.2">
      <c r="A426">
        <v>1756412</v>
      </c>
      <c r="B426">
        <v>597</v>
      </c>
      <c r="C426" t="s">
        <v>263</v>
      </c>
      <c r="D426" s="1">
        <v>40543.177083333336</v>
      </c>
      <c r="E426" s="1" t="s">
        <v>264</v>
      </c>
      <c r="F426" t="s">
        <v>38</v>
      </c>
      <c r="G426" t="s">
        <v>144</v>
      </c>
      <c r="H426">
        <v>-79.989997860000003</v>
      </c>
      <c r="I426">
        <v>40.450000760000002</v>
      </c>
      <c r="J426">
        <v>10357</v>
      </c>
      <c r="K426" t="s">
        <v>40</v>
      </c>
      <c r="L426" t="s">
        <v>265</v>
      </c>
      <c r="M426">
        <v>16</v>
      </c>
      <c r="N426">
        <v>4.53</v>
      </c>
      <c r="O426" s="2">
        <v>163000000000</v>
      </c>
      <c r="P426" t="s">
        <v>266</v>
      </c>
      <c r="Q426">
        <v>224352068</v>
      </c>
      <c r="R426" t="s">
        <v>2055</v>
      </c>
      <c r="S426" s="1">
        <v>42238.791666666664</v>
      </c>
      <c r="T426" s="17">
        <v>8</v>
      </c>
      <c r="U426" s="2">
        <v>1440270000000</v>
      </c>
      <c r="V426" s="2" t="s">
        <v>2056</v>
      </c>
      <c r="W426">
        <v>20771402</v>
      </c>
      <c r="X426" t="s">
        <v>2057</v>
      </c>
      <c r="Y426" t="s">
        <v>38</v>
      </c>
      <c r="Z426" t="s">
        <v>2058</v>
      </c>
      <c r="AA426">
        <v>-79.932975999999996</v>
      </c>
      <c r="AB426">
        <v>40.451439000000001</v>
      </c>
      <c r="AD426">
        <v>28</v>
      </c>
      <c r="AE426" t="s">
        <v>48</v>
      </c>
      <c r="AF426" t="s">
        <v>40</v>
      </c>
    </row>
    <row r="427" spans="1:32" x14ac:dyDescent="0.2">
      <c r="A427">
        <v>1773927</v>
      </c>
      <c r="B427">
        <v>123</v>
      </c>
      <c r="C427" t="s">
        <v>142</v>
      </c>
      <c r="D427" s="1">
        <v>40571.010416666664</v>
      </c>
      <c r="E427" s="1" t="s">
        <v>143</v>
      </c>
      <c r="F427" t="s">
        <v>38</v>
      </c>
      <c r="G427" t="s">
        <v>144</v>
      </c>
      <c r="H427">
        <v>-79.91999817</v>
      </c>
      <c r="I427">
        <v>40.47000122</v>
      </c>
      <c r="J427">
        <v>3166</v>
      </c>
      <c r="K427" t="s">
        <v>40</v>
      </c>
      <c r="L427" t="s">
        <v>145</v>
      </c>
      <c r="M427">
        <v>13</v>
      </c>
      <c r="N427">
        <v>4.6399999999999997</v>
      </c>
      <c r="O427" s="2">
        <v>160000000000</v>
      </c>
      <c r="P427" t="s">
        <v>146</v>
      </c>
      <c r="Q427">
        <v>224352098</v>
      </c>
      <c r="R427" t="s">
        <v>2059</v>
      </c>
      <c r="S427" s="1">
        <v>42238.791666666664</v>
      </c>
      <c r="T427" s="17">
        <v>8</v>
      </c>
      <c r="U427" s="2">
        <v>1440270000000</v>
      </c>
      <c r="V427" s="2" t="s">
        <v>2060</v>
      </c>
      <c r="W427">
        <v>20771402</v>
      </c>
      <c r="X427" t="s">
        <v>2057</v>
      </c>
      <c r="Y427" t="s">
        <v>38</v>
      </c>
      <c r="Z427" t="s">
        <v>2058</v>
      </c>
      <c r="AA427">
        <v>-79.932975999999996</v>
      </c>
      <c r="AB427">
        <v>40.451439000000001</v>
      </c>
      <c r="AD427">
        <v>20</v>
      </c>
      <c r="AE427" t="s">
        <v>48</v>
      </c>
      <c r="AF427" t="s">
        <v>40</v>
      </c>
    </row>
    <row r="428" spans="1:32" x14ac:dyDescent="0.2">
      <c r="A428">
        <v>16377642</v>
      </c>
      <c r="B428">
        <v>52</v>
      </c>
      <c r="C428" t="s">
        <v>1370</v>
      </c>
      <c r="D428" s="1">
        <v>41865.131944444445</v>
      </c>
      <c r="E428" s="1" t="s">
        <v>1371</v>
      </c>
      <c r="F428" t="s">
        <v>38</v>
      </c>
      <c r="G428" t="s">
        <v>144</v>
      </c>
      <c r="H428">
        <v>-79.91999817</v>
      </c>
      <c r="I428">
        <v>40.47000122</v>
      </c>
      <c r="J428">
        <v>1763</v>
      </c>
      <c r="K428" t="s">
        <v>40</v>
      </c>
      <c r="L428" t="s">
        <v>1372</v>
      </c>
      <c r="M428">
        <v>15</v>
      </c>
      <c r="N428">
        <v>4.7300000000000004</v>
      </c>
      <c r="O428">
        <v>48532707035</v>
      </c>
      <c r="P428" t="s">
        <v>1373</v>
      </c>
      <c r="Q428">
        <v>224352142</v>
      </c>
      <c r="R428" t="s">
        <v>2059</v>
      </c>
      <c r="S428" s="1">
        <v>42238.791666666664</v>
      </c>
      <c r="T428" s="17">
        <v>8</v>
      </c>
      <c r="U428" s="2">
        <v>1440270000000</v>
      </c>
      <c r="V428" s="2" t="s">
        <v>2061</v>
      </c>
      <c r="W428">
        <v>20771402</v>
      </c>
      <c r="X428" t="s">
        <v>2057</v>
      </c>
      <c r="Y428" t="s">
        <v>38</v>
      </c>
      <c r="Z428" t="s">
        <v>2058</v>
      </c>
      <c r="AA428">
        <v>-79.932975999999996</v>
      </c>
      <c r="AB428">
        <v>40.451439000000001</v>
      </c>
      <c r="AD428">
        <v>18</v>
      </c>
      <c r="AE428" t="s">
        <v>48</v>
      </c>
      <c r="AF428" t="s">
        <v>40</v>
      </c>
    </row>
    <row r="429" spans="1:32" x14ac:dyDescent="0.2">
      <c r="A429">
        <v>18794226</v>
      </c>
      <c r="B429">
        <v>7</v>
      </c>
      <c r="C429" t="s">
        <v>2062</v>
      </c>
      <c r="D429" s="1">
        <v>42218.598611111112</v>
      </c>
      <c r="E429" s="1" t="s">
        <v>2063</v>
      </c>
      <c r="F429" t="s">
        <v>38</v>
      </c>
      <c r="G429" t="s">
        <v>843</v>
      </c>
      <c r="H429">
        <v>-79.980003359999998</v>
      </c>
      <c r="I429">
        <v>40.41999817</v>
      </c>
      <c r="J429">
        <v>30</v>
      </c>
      <c r="K429" t="s">
        <v>40</v>
      </c>
      <c r="L429" t="s">
        <v>2064</v>
      </c>
      <c r="M429">
        <v>11</v>
      </c>
      <c r="N429">
        <v>0</v>
      </c>
      <c r="O429">
        <v>17993152045</v>
      </c>
      <c r="P429" t="s">
        <v>2065</v>
      </c>
      <c r="Q429">
        <v>224355703</v>
      </c>
      <c r="R429" t="s">
        <v>2066</v>
      </c>
      <c r="S429" s="1">
        <v>42249.791666666664</v>
      </c>
      <c r="T429" s="17">
        <v>9</v>
      </c>
      <c r="U429" s="2">
        <v>1441220000000</v>
      </c>
      <c r="V429" s="2" t="s">
        <v>2067</v>
      </c>
      <c r="W429">
        <v>24002203</v>
      </c>
      <c r="X429" t="s">
        <v>2068</v>
      </c>
      <c r="Y429" t="s">
        <v>38</v>
      </c>
      <c r="Z429" t="s">
        <v>2069</v>
      </c>
      <c r="AA429">
        <v>-79.982360999999997</v>
      </c>
      <c r="AB429">
        <v>40.435710999999998</v>
      </c>
      <c r="AD429">
        <v>5</v>
      </c>
      <c r="AE429" t="s">
        <v>48</v>
      </c>
      <c r="AF429" t="s">
        <v>40</v>
      </c>
    </row>
    <row r="430" spans="1:32" x14ac:dyDescent="0.2">
      <c r="A430">
        <v>3170512</v>
      </c>
      <c r="B430">
        <v>103</v>
      </c>
      <c r="C430" t="s">
        <v>1472</v>
      </c>
      <c r="D430" s="1">
        <v>40934.181944444441</v>
      </c>
      <c r="E430" t="s">
        <v>1473</v>
      </c>
      <c r="F430" t="s">
        <v>38</v>
      </c>
      <c r="G430" t="s">
        <v>508</v>
      </c>
      <c r="H430">
        <v>-80.040000919999997</v>
      </c>
      <c r="I430">
        <v>40.549999239999998</v>
      </c>
      <c r="J430">
        <v>347</v>
      </c>
      <c r="K430" t="s">
        <v>181</v>
      </c>
      <c r="L430" t="s">
        <v>1474</v>
      </c>
      <c r="M430">
        <v>5</v>
      </c>
      <c r="N430">
        <v>4.91</v>
      </c>
      <c r="O430" s="2">
        <v>129000000000</v>
      </c>
      <c r="P430" t="s">
        <v>1475</v>
      </c>
      <c r="Q430">
        <v>224356838</v>
      </c>
      <c r="R430" t="s">
        <v>1610</v>
      </c>
      <c r="S430" s="1">
        <v>42225.375</v>
      </c>
      <c r="T430" s="17">
        <v>8</v>
      </c>
      <c r="U430" s="2">
        <v>1439110000000</v>
      </c>
      <c r="V430" s="2" t="s">
        <v>1611</v>
      </c>
      <c r="W430">
        <v>1308714</v>
      </c>
      <c r="X430" t="s">
        <v>1612</v>
      </c>
      <c r="Y430" t="s">
        <v>38</v>
      </c>
      <c r="Z430" t="s">
        <v>1613</v>
      </c>
      <c r="AA430">
        <v>-79.942160000000001</v>
      </c>
      <c r="AB430">
        <v>40.431978999999998</v>
      </c>
      <c r="AC430">
        <v>8</v>
      </c>
      <c r="AD430">
        <v>11</v>
      </c>
      <c r="AE430" t="s">
        <v>48</v>
      </c>
      <c r="AF430" t="s">
        <v>181</v>
      </c>
    </row>
    <row r="431" spans="1:32" x14ac:dyDescent="0.2">
      <c r="A431">
        <v>9903332</v>
      </c>
      <c r="B431">
        <v>40</v>
      </c>
      <c r="C431" t="s">
        <v>1005</v>
      </c>
      <c r="D431" s="1">
        <v>41507.23333333333</v>
      </c>
      <c r="E431" s="1" t="s">
        <v>1006</v>
      </c>
      <c r="F431" t="s">
        <v>38</v>
      </c>
      <c r="G431" t="s">
        <v>144</v>
      </c>
      <c r="H431">
        <v>-79.989997860000003</v>
      </c>
      <c r="I431">
        <v>40.450000760000002</v>
      </c>
      <c r="J431">
        <v>1394</v>
      </c>
      <c r="K431" t="s">
        <v>40</v>
      </c>
      <c r="L431" t="s">
        <v>1007</v>
      </c>
      <c r="M431">
        <v>15</v>
      </c>
      <c r="N431">
        <v>4.7</v>
      </c>
      <c r="O431">
        <v>79455126030</v>
      </c>
      <c r="P431" t="s">
        <v>1008</v>
      </c>
      <c r="Q431">
        <v>224357183</v>
      </c>
      <c r="R431" t="s">
        <v>2059</v>
      </c>
      <c r="S431" s="1">
        <v>42238.791666666664</v>
      </c>
      <c r="T431" s="17">
        <v>8</v>
      </c>
      <c r="U431" s="2">
        <v>1440270000000</v>
      </c>
      <c r="V431" s="2" t="s">
        <v>2061</v>
      </c>
      <c r="W431">
        <v>20771402</v>
      </c>
      <c r="X431" t="s">
        <v>2057</v>
      </c>
      <c r="Y431" t="s">
        <v>38</v>
      </c>
      <c r="Z431" t="s">
        <v>2058</v>
      </c>
      <c r="AA431">
        <v>-79.932975999999996</v>
      </c>
      <c r="AB431">
        <v>40.451439000000001</v>
      </c>
      <c r="AD431">
        <v>9</v>
      </c>
      <c r="AE431" t="s">
        <v>48</v>
      </c>
      <c r="AF431" t="s">
        <v>40</v>
      </c>
    </row>
    <row r="432" spans="1:32" x14ac:dyDescent="0.2">
      <c r="A432">
        <v>18619642</v>
      </c>
      <c r="B432">
        <v>9</v>
      </c>
      <c r="C432" t="s">
        <v>2070</v>
      </c>
      <c r="D432" s="1">
        <v>42147.725694444445</v>
      </c>
      <c r="E432" s="1" t="s">
        <v>2071</v>
      </c>
      <c r="F432" t="s">
        <v>38</v>
      </c>
      <c r="G432" t="s">
        <v>843</v>
      </c>
      <c r="H432">
        <v>-80.040000919999997</v>
      </c>
      <c r="I432">
        <v>40.400001529999997</v>
      </c>
      <c r="J432">
        <v>180</v>
      </c>
      <c r="K432" t="s">
        <v>40</v>
      </c>
      <c r="L432" t="s">
        <v>2072</v>
      </c>
      <c r="M432">
        <v>13</v>
      </c>
      <c r="N432">
        <v>4.8</v>
      </c>
      <c r="O432">
        <v>24116567041</v>
      </c>
      <c r="P432" t="s">
        <v>2073</v>
      </c>
      <c r="Q432">
        <v>224358273</v>
      </c>
      <c r="R432" t="s">
        <v>2074</v>
      </c>
      <c r="S432" s="1">
        <v>42227.791666666664</v>
      </c>
      <c r="T432" s="17">
        <v>8</v>
      </c>
      <c r="U432" s="2">
        <v>1439320000000</v>
      </c>
      <c r="V432" s="2" t="s">
        <v>2075</v>
      </c>
      <c r="W432">
        <v>23875882</v>
      </c>
      <c r="X432" t="s">
        <v>800</v>
      </c>
      <c r="Y432" t="s">
        <v>38</v>
      </c>
      <c r="Z432" t="s">
        <v>2076</v>
      </c>
      <c r="AA432">
        <v>-80.050438</v>
      </c>
      <c r="AB432">
        <v>40.356955999999997</v>
      </c>
      <c r="AD432">
        <v>8</v>
      </c>
      <c r="AE432" t="s">
        <v>48</v>
      </c>
      <c r="AF432" t="s">
        <v>40</v>
      </c>
    </row>
    <row r="433" spans="1:32" x14ac:dyDescent="0.2">
      <c r="A433">
        <v>18795299</v>
      </c>
      <c r="B433">
        <v>5</v>
      </c>
      <c r="C433" t="s">
        <v>2077</v>
      </c>
      <c r="D433" s="1">
        <v>42218.899305555555</v>
      </c>
      <c r="E433" s="1" t="s">
        <v>2078</v>
      </c>
      <c r="F433" t="s">
        <v>38</v>
      </c>
      <c r="G433" t="s">
        <v>508</v>
      </c>
      <c r="H433">
        <v>-79.91999817</v>
      </c>
      <c r="I433">
        <v>40.430000309999997</v>
      </c>
      <c r="J433">
        <v>72</v>
      </c>
      <c r="K433" t="s">
        <v>40</v>
      </c>
      <c r="L433" t="s">
        <v>2079</v>
      </c>
      <c r="M433">
        <v>8</v>
      </c>
      <c r="N433">
        <v>5</v>
      </c>
      <c r="O433">
        <v>17967171046</v>
      </c>
      <c r="P433" t="s">
        <v>2080</v>
      </c>
      <c r="Q433">
        <v>224360666</v>
      </c>
      <c r="R433" t="s">
        <v>2081</v>
      </c>
      <c r="S433" s="1">
        <v>42224.3125</v>
      </c>
      <c r="T433" s="17">
        <v>8</v>
      </c>
      <c r="U433" s="2">
        <v>1439020000000</v>
      </c>
      <c r="V433" t="s">
        <v>2082</v>
      </c>
      <c r="W433">
        <v>24002582</v>
      </c>
      <c r="X433" t="s">
        <v>1382</v>
      </c>
      <c r="Y433" t="s">
        <v>38</v>
      </c>
      <c r="Z433" t="s">
        <v>1278</v>
      </c>
      <c r="AA433">
        <v>-79.923141000000001</v>
      </c>
      <c r="AB433">
        <v>40.435867000000002</v>
      </c>
      <c r="AD433">
        <v>6</v>
      </c>
      <c r="AE433" t="s">
        <v>48</v>
      </c>
      <c r="AF433" t="s">
        <v>40</v>
      </c>
    </row>
    <row r="434" spans="1:32" x14ac:dyDescent="0.2">
      <c r="A434">
        <v>12338002</v>
      </c>
      <c r="B434">
        <v>34</v>
      </c>
      <c r="C434" t="s">
        <v>1834</v>
      </c>
      <c r="D434" s="1">
        <v>41660.732638888891</v>
      </c>
      <c r="E434" s="1" t="s">
        <v>1835</v>
      </c>
      <c r="F434" t="s">
        <v>619</v>
      </c>
      <c r="G434" t="s">
        <v>237</v>
      </c>
      <c r="H434">
        <v>-80.11000061</v>
      </c>
      <c r="I434">
        <v>40.36000061</v>
      </c>
      <c r="J434">
        <v>424</v>
      </c>
      <c r="K434" t="s">
        <v>40</v>
      </c>
      <c r="L434" t="s">
        <v>1836</v>
      </c>
      <c r="M434">
        <v>10</v>
      </c>
      <c r="N434">
        <v>4.99</v>
      </c>
      <c r="O434">
        <v>66192798032</v>
      </c>
      <c r="P434" t="s">
        <v>1837</v>
      </c>
      <c r="Q434">
        <v>224363043</v>
      </c>
      <c r="R434" t="s">
        <v>2083</v>
      </c>
      <c r="S434" s="1">
        <v>42230.75</v>
      </c>
      <c r="T434" s="17">
        <v>8</v>
      </c>
      <c r="U434" s="2">
        <v>1439580000000</v>
      </c>
      <c r="V434" s="2" t="s">
        <v>2084</v>
      </c>
      <c r="W434">
        <v>18043902</v>
      </c>
      <c r="X434" t="s">
        <v>2085</v>
      </c>
      <c r="Y434" t="s">
        <v>339</v>
      </c>
      <c r="Z434" t="s">
        <v>2086</v>
      </c>
      <c r="AA434">
        <v>-80.150963000000004</v>
      </c>
      <c r="AB434">
        <v>40.256481000000001</v>
      </c>
      <c r="AD434">
        <v>7</v>
      </c>
      <c r="AE434" t="s">
        <v>48</v>
      </c>
      <c r="AF434" t="s">
        <v>40</v>
      </c>
    </row>
    <row r="435" spans="1:32" x14ac:dyDescent="0.2">
      <c r="A435">
        <v>17359182</v>
      </c>
      <c r="B435">
        <v>41</v>
      </c>
      <c r="C435" t="s">
        <v>2087</v>
      </c>
      <c r="D435" s="1">
        <v>41914.738194444442</v>
      </c>
      <c r="E435" s="1" t="s">
        <v>2088</v>
      </c>
      <c r="F435" t="s">
        <v>38</v>
      </c>
      <c r="G435" t="s">
        <v>124</v>
      </c>
      <c r="H435">
        <v>-80.040000919999997</v>
      </c>
      <c r="I435">
        <v>40.380001069999999</v>
      </c>
      <c r="J435">
        <v>266</v>
      </c>
      <c r="K435" t="s">
        <v>40</v>
      </c>
      <c r="L435" t="s">
        <v>2089</v>
      </c>
      <c r="M435">
        <v>12</v>
      </c>
      <c r="N435">
        <v>4.4400000000000004</v>
      </c>
      <c r="O435">
        <v>44246706035</v>
      </c>
      <c r="P435" t="s">
        <v>2090</v>
      </c>
      <c r="Q435">
        <v>224363550</v>
      </c>
      <c r="R435" t="s">
        <v>2091</v>
      </c>
      <c r="S435" s="1">
        <v>42234.416666666664</v>
      </c>
      <c r="T435" s="17">
        <v>8</v>
      </c>
      <c r="U435" s="2">
        <v>1439890000000</v>
      </c>
      <c r="V435" s="2" t="s">
        <v>2092</v>
      </c>
      <c r="W435">
        <v>359436</v>
      </c>
      <c r="X435" t="s">
        <v>204</v>
      </c>
      <c r="Y435" t="s">
        <v>38</v>
      </c>
      <c r="Z435" t="s">
        <v>205</v>
      </c>
      <c r="AA435">
        <v>-80.002555999999998</v>
      </c>
      <c r="AB435">
        <v>40.440345999999998</v>
      </c>
      <c r="AD435">
        <v>4</v>
      </c>
      <c r="AE435" t="s">
        <v>48</v>
      </c>
      <c r="AF435" t="s">
        <v>40</v>
      </c>
    </row>
    <row r="436" spans="1:32" x14ac:dyDescent="0.2">
      <c r="A436">
        <v>17359182</v>
      </c>
      <c r="B436">
        <v>41</v>
      </c>
      <c r="C436" t="s">
        <v>2087</v>
      </c>
      <c r="D436" s="1">
        <v>41914.738194444442</v>
      </c>
      <c r="E436" s="1" t="s">
        <v>2088</v>
      </c>
      <c r="F436" t="s">
        <v>38</v>
      </c>
      <c r="G436" t="s">
        <v>124</v>
      </c>
      <c r="H436">
        <v>-80.040000919999997</v>
      </c>
      <c r="I436">
        <v>40.380001069999999</v>
      </c>
      <c r="J436">
        <v>266</v>
      </c>
      <c r="K436" t="s">
        <v>40</v>
      </c>
      <c r="L436" t="s">
        <v>2089</v>
      </c>
      <c r="M436">
        <v>12</v>
      </c>
      <c r="N436">
        <v>4.4400000000000004</v>
      </c>
      <c r="O436">
        <v>44246706035</v>
      </c>
      <c r="P436" t="s">
        <v>2090</v>
      </c>
      <c r="Q436">
        <v>224363707</v>
      </c>
      <c r="R436" t="s">
        <v>2093</v>
      </c>
      <c r="S436" s="1">
        <v>42222.4375</v>
      </c>
      <c r="T436" s="17">
        <v>8</v>
      </c>
      <c r="U436" s="2">
        <v>1438860000000</v>
      </c>
      <c r="W436">
        <v>23819914</v>
      </c>
      <c r="X436" t="s">
        <v>2093</v>
      </c>
      <c r="Y436" t="s">
        <v>348</v>
      </c>
      <c r="Z436" t="s">
        <v>2094</v>
      </c>
      <c r="AA436">
        <v>-80.001671000000002</v>
      </c>
      <c r="AB436">
        <v>40.309330000000003</v>
      </c>
      <c r="AD436">
        <v>5</v>
      </c>
      <c r="AE436" t="s">
        <v>48</v>
      </c>
      <c r="AF436" t="s">
        <v>40</v>
      </c>
    </row>
    <row r="437" spans="1:32" x14ac:dyDescent="0.2">
      <c r="A437">
        <v>17359182</v>
      </c>
      <c r="B437">
        <v>41</v>
      </c>
      <c r="C437" t="s">
        <v>2087</v>
      </c>
      <c r="D437" s="1">
        <v>41914.738194444442</v>
      </c>
      <c r="E437" s="1" t="s">
        <v>2088</v>
      </c>
      <c r="F437" t="s">
        <v>38</v>
      </c>
      <c r="G437" t="s">
        <v>124</v>
      </c>
      <c r="H437">
        <v>-80.040000919999997</v>
      </c>
      <c r="I437">
        <v>40.380001069999999</v>
      </c>
      <c r="J437">
        <v>266</v>
      </c>
      <c r="K437" t="s">
        <v>40</v>
      </c>
      <c r="L437" t="s">
        <v>2089</v>
      </c>
      <c r="M437">
        <v>12</v>
      </c>
      <c r="N437">
        <v>4.4400000000000004</v>
      </c>
      <c r="O437">
        <v>44246706035</v>
      </c>
      <c r="P437" t="s">
        <v>2090</v>
      </c>
      <c r="Q437">
        <v>224363745</v>
      </c>
      <c r="R437" t="s">
        <v>2095</v>
      </c>
      <c r="S437" s="1">
        <v>42244.458333333336</v>
      </c>
      <c r="T437" s="17">
        <v>8</v>
      </c>
      <c r="U437" s="2">
        <v>1440760000000</v>
      </c>
      <c r="W437">
        <v>294173</v>
      </c>
      <c r="X437" t="s">
        <v>2095</v>
      </c>
      <c r="Y437" t="s">
        <v>2096</v>
      </c>
      <c r="Z437" t="s">
        <v>2097</v>
      </c>
      <c r="AA437">
        <v>-80.062146999999996</v>
      </c>
      <c r="AB437">
        <v>40.278449000000002</v>
      </c>
      <c r="AD437">
        <v>3</v>
      </c>
      <c r="AE437" t="s">
        <v>48</v>
      </c>
      <c r="AF437" t="s">
        <v>40</v>
      </c>
    </row>
    <row r="438" spans="1:32" x14ac:dyDescent="0.2">
      <c r="A438">
        <v>17359182</v>
      </c>
      <c r="B438">
        <v>41</v>
      </c>
      <c r="C438" t="s">
        <v>2087</v>
      </c>
      <c r="D438" s="1">
        <v>41914.738194444442</v>
      </c>
      <c r="E438" s="1" t="s">
        <v>2088</v>
      </c>
      <c r="F438" t="s">
        <v>38</v>
      </c>
      <c r="G438" t="s">
        <v>124</v>
      </c>
      <c r="H438">
        <v>-80.040000919999997</v>
      </c>
      <c r="I438">
        <v>40.380001069999999</v>
      </c>
      <c r="J438">
        <v>266</v>
      </c>
      <c r="K438" t="s">
        <v>40</v>
      </c>
      <c r="L438" t="s">
        <v>2089</v>
      </c>
      <c r="M438">
        <v>12</v>
      </c>
      <c r="N438">
        <v>4.4400000000000004</v>
      </c>
      <c r="O438">
        <v>44246706035</v>
      </c>
      <c r="P438" t="s">
        <v>2090</v>
      </c>
      <c r="Q438">
        <v>224363809</v>
      </c>
      <c r="R438" t="s">
        <v>2098</v>
      </c>
      <c r="S438" s="1">
        <v>42228.458333333336</v>
      </c>
      <c r="T438" s="17">
        <v>8</v>
      </c>
      <c r="U438" s="2">
        <v>1439380000000</v>
      </c>
      <c r="V438" s="2" t="s">
        <v>2099</v>
      </c>
      <c r="W438">
        <v>770074</v>
      </c>
      <c r="X438" t="s">
        <v>2100</v>
      </c>
      <c r="Y438" t="s">
        <v>46</v>
      </c>
      <c r="Z438" t="s">
        <v>2101</v>
      </c>
      <c r="AA438">
        <v>-80.147957000000005</v>
      </c>
      <c r="AB438">
        <v>40.546413000000001</v>
      </c>
      <c r="AD438">
        <v>4</v>
      </c>
      <c r="AE438" t="s">
        <v>48</v>
      </c>
      <c r="AF438" t="s">
        <v>40</v>
      </c>
    </row>
    <row r="439" spans="1:32" x14ac:dyDescent="0.2">
      <c r="A439">
        <v>17359182</v>
      </c>
      <c r="B439">
        <v>41</v>
      </c>
      <c r="C439" t="s">
        <v>2087</v>
      </c>
      <c r="D439" s="1">
        <v>41914.738194444442</v>
      </c>
      <c r="E439" s="1" t="s">
        <v>2088</v>
      </c>
      <c r="F439" t="s">
        <v>38</v>
      </c>
      <c r="G439" t="s">
        <v>124</v>
      </c>
      <c r="H439">
        <v>-80.040000919999997</v>
      </c>
      <c r="I439">
        <v>40.380001069999999</v>
      </c>
      <c r="J439">
        <v>266</v>
      </c>
      <c r="K439" t="s">
        <v>40</v>
      </c>
      <c r="L439" t="s">
        <v>2089</v>
      </c>
      <c r="M439">
        <v>12</v>
      </c>
      <c r="N439">
        <v>4.4400000000000004</v>
      </c>
      <c r="O439">
        <v>44246706035</v>
      </c>
      <c r="P439" t="s">
        <v>2090</v>
      </c>
      <c r="Q439">
        <v>224363926</v>
      </c>
      <c r="R439" t="s">
        <v>2102</v>
      </c>
      <c r="S439" s="1">
        <v>42240.625</v>
      </c>
      <c r="T439" s="17">
        <v>8</v>
      </c>
      <c r="U439" s="2">
        <v>1440430000000</v>
      </c>
      <c r="V439" t="s">
        <v>2103</v>
      </c>
      <c r="W439">
        <v>23849046</v>
      </c>
      <c r="X439" t="s">
        <v>2104</v>
      </c>
      <c r="Y439" t="s">
        <v>38</v>
      </c>
      <c r="Z439" t="s">
        <v>2105</v>
      </c>
      <c r="AA439">
        <v>-80.076804999999993</v>
      </c>
      <c r="AB439">
        <v>40.336601000000002</v>
      </c>
      <c r="AD439">
        <v>5</v>
      </c>
      <c r="AE439" t="s">
        <v>48</v>
      </c>
      <c r="AF439" t="s">
        <v>40</v>
      </c>
    </row>
    <row r="440" spans="1:32" x14ac:dyDescent="0.2">
      <c r="A440">
        <v>17359182</v>
      </c>
      <c r="B440">
        <v>41</v>
      </c>
      <c r="C440" t="s">
        <v>2087</v>
      </c>
      <c r="D440" s="1">
        <v>41914.738194444442</v>
      </c>
      <c r="E440" s="1" t="s">
        <v>2088</v>
      </c>
      <c r="F440" t="s">
        <v>38</v>
      </c>
      <c r="G440" t="s">
        <v>124</v>
      </c>
      <c r="H440">
        <v>-80.040000919999997</v>
      </c>
      <c r="I440">
        <v>40.380001069999999</v>
      </c>
      <c r="J440">
        <v>266</v>
      </c>
      <c r="K440" t="s">
        <v>40</v>
      </c>
      <c r="L440" t="s">
        <v>2089</v>
      </c>
      <c r="M440">
        <v>12</v>
      </c>
      <c r="N440">
        <v>4.4400000000000004</v>
      </c>
      <c r="O440">
        <v>44246706035</v>
      </c>
      <c r="P440" t="s">
        <v>2090</v>
      </c>
      <c r="Q440">
        <v>224363971</v>
      </c>
      <c r="R440" t="s">
        <v>2106</v>
      </c>
      <c r="S440" s="1">
        <v>42242.458333333336</v>
      </c>
      <c r="T440" s="17">
        <v>8</v>
      </c>
      <c r="U440" s="2">
        <v>1440590000000</v>
      </c>
      <c r="W440">
        <v>992314</v>
      </c>
      <c r="X440" t="s">
        <v>2107</v>
      </c>
      <c r="Y440" t="s">
        <v>38</v>
      </c>
      <c r="Z440" t="s">
        <v>2108</v>
      </c>
      <c r="AA440">
        <v>-80.011673000000002</v>
      </c>
      <c r="AB440">
        <v>40.445869000000002</v>
      </c>
      <c r="AD440">
        <v>9</v>
      </c>
      <c r="AE440" t="s">
        <v>48</v>
      </c>
      <c r="AF440" t="s">
        <v>40</v>
      </c>
    </row>
    <row r="441" spans="1:32" x14ac:dyDescent="0.2">
      <c r="A441">
        <v>17359182</v>
      </c>
      <c r="B441">
        <v>41</v>
      </c>
      <c r="C441" t="s">
        <v>2087</v>
      </c>
      <c r="D441" s="1">
        <v>41914.738194444442</v>
      </c>
      <c r="E441" s="1" t="s">
        <v>2088</v>
      </c>
      <c r="F441" t="s">
        <v>38</v>
      </c>
      <c r="G441" t="s">
        <v>124</v>
      </c>
      <c r="H441">
        <v>-80.040000919999997</v>
      </c>
      <c r="I441">
        <v>40.380001069999999</v>
      </c>
      <c r="J441">
        <v>266</v>
      </c>
      <c r="K441" t="s">
        <v>40</v>
      </c>
      <c r="L441" t="s">
        <v>2089</v>
      </c>
      <c r="M441">
        <v>12</v>
      </c>
      <c r="N441">
        <v>4.4400000000000004</v>
      </c>
      <c r="O441">
        <v>44246706035</v>
      </c>
      <c r="P441" t="s">
        <v>2090</v>
      </c>
      <c r="Q441">
        <v>224364018</v>
      </c>
      <c r="R441" t="s">
        <v>2109</v>
      </c>
      <c r="S441" s="1">
        <v>42230.5</v>
      </c>
      <c r="T441" s="17">
        <v>8</v>
      </c>
      <c r="U441" s="2">
        <v>1439550000000</v>
      </c>
      <c r="W441">
        <v>23935791</v>
      </c>
      <c r="X441" t="s">
        <v>2109</v>
      </c>
      <c r="Y441" t="s">
        <v>38</v>
      </c>
      <c r="Z441" t="s">
        <v>2110</v>
      </c>
      <c r="AA441">
        <v>-80.043082999999996</v>
      </c>
      <c r="AB441">
        <v>40.396965000000002</v>
      </c>
      <c r="AD441">
        <v>4</v>
      </c>
      <c r="AE441" t="s">
        <v>48</v>
      </c>
      <c r="AF441" t="s">
        <v>40</v>
      </c>
    </row>
    <row r="442" spans="1:32" x14ac:dyDescent="0.2">
      <c r="A442">
        <v>17359182</v>
      </c>
      <c r="B442">
        <v>41</v>
      </c>
      <c r="C442" t="s">
        <v>2087</v>
      </c>
      <c r="D442" s="1">
        <v>41914.738194444442</v>
      </c>
      <c r="E442" s="1" t="s">
        <v>2088</v>
      </c>
      <c r="F442" t="s">
        <v>38</v>
      </c>
      <c r="G442" t="s">
        <v>124</v>
      </c>
      <c r="H442">
        <v>-80.040000919999997</v>
      </c>
      <c r="I442">
        <v>40.380001069999999</v>
      </c>
      <c r="J442">
        <v>266</v>
      </c>
      <c r="K442" t="s">
        <v>40</v>
      </c>
      <c r="L442" t="s">
        <v>2089</v>
      </c>
      <c r="M442">
        <v>12</v>
      </c>
      <c r="N442">
        <v>4.4400000000000004</v>
      </c>
      <c r="O442">
        <v>44246706035</v>
      </c>
      <c r="P442" t="s">
        <v>2090</v>
      </c>
      <c r="Q442">
        <v>224364077</v>
      </c>
      <c r="R442" t="s">
        <v>2111</v>
      </c>
      <c r="S442" s="1">
        <v>42247.4375</v>
      </c>
      <c r="T442" s="17">
        <v>8</v>
      </c>
      <c r="U442" s="2">
        <v>1441020000000</v>
      </c>
      <c r="V442" t="s">
        <v>2112</v>
      </c>
      <c r="W442">
        <v>296303</v>
      </c>
      <c r="X442" t="s">
        <v>2111</v>
      </c>
      <c r="Y442" t="s">
        <v>38</v>
      </c>
      <c r="Z442" t="s">
        <v>2113</v>
      </c>
      <c r="AA442">
        <v>-80.056290000000004</v>
      </c>
      <c r="AB442">
        <v>40.375281999999999</v>
      </c>
      <c r="AD442">
        <v>9</v>
      </c>
      <c r="AE442" t="s">
        <v>48</v>
      </c>
      <c r="AF442" t="s">
        <v>40</v>
      </c>
    </row>
    <row r="443" spans="1:32" x14ac:dyDescent="0.2">
      <c r="A443">
        <v>16377642</v>
      </c>
      <c r="B443">
        <v>52</v>
      </c>
      <c r="C443" t="s">
        <v>1370</v>
      </c>
      <c r="D443" s="1">
        <v>41865.131944444445</v>
      </c>
      <c r="E443" s="1" t="s">
        <v>1371</v>
      </c>
      <c r="F443" t="s">
        <v>38</v>
      </c>
      <c r="G443" t="s">
        <v>144</v>
      </c>
      <c r="H443">
        <v>-79.91999817</v>
      </c>
      <c r="I443">
        <v>40.47000122</v>
      </c>
      <c r="J443">
        <v>1763</v>
      </c>
      <c r="K443" t="s">
        <v>40</v>
      </c>
      <c r="L443" t="s">
        <v>1372</v>
      </c>
      <c r="M443">
        <v>15</v>
      </c>
      <c r="N443">
        <v>4.7300000000000004</v>
      </c>
      <c r="O443">
        <v>48532707035</v>
      </c>
      <c r="P443" t="s">
        <v>1373</v>
      </c>
      <c r="Q443">
        <v>224365215</v>
      </c>
      <c r="R443" t="s">
        <v>2114</v>
      </c>
      <c r="S443" s="1">
        <v>42231.5</v>
      </c>
      <c r="T443" s="17">
        <v>8</v>
      </c>
      <c r="U443" s="2">
        <v>1439640000000</v>
      </c>
      <c r="V443" s="2" t="s">
        <v>2115</v>
      </c>
      <c r="W443">
        <v>23883039</v>
      </c>
      <c r="X443" t="s">
        <v>2116</v>
      </c>
      <c r="Y443" t="s">
        <v>38</v>
      </c>
      <c r="Z443" t="s">
        <v>2117</v>
      </c>
      <c r="AA443">
        <v>-79.984566000000001</v>
      </c>
      <c r="AB443">
        <v>40.429130999999998</v>
      </c>
      <c r="AD443">
        <v>3</v>
      </c>
      <c r="AE443" t="s">
        <v>48</v>
      </c>
      <c r="AF443" t="s">
        <v>40</v>
      </c>
    </row>
    <row r="444" spans="1:32" x14ac:dyDescent="0.2">
      <c r="A444">
        <v>371591</v>
      </c>
      <c r="B444">
        <v>45</v>
      </c>
      <c r="C444" t="s">
        <v>133</v>
      </c>
      <c r="D444" s="1">
        <v>39044.674305555556</v>
      </c>
      <c r="E444" s="1" t="s">
        <v>134</v>
      </c>
      <c r="F444" t="s">
        <v>38</v>
      </c>
      <c r="G444" t="s">
        <v>135</v>
      </c>
      <c r="H444">
        <v>-79.91999817</v>
      </c>
      <c r="I444">
        <v>40.430000309999997</v>
      </c>
      <c r="J444">
        <v>1694</v>
      </c>
      <c r="K444" t="s">
        <v>40</v>
      </c>
      <c r="L444" t="s">
        <v>136</v>
      </c>
      <c r="M444">
        <v>4</v>
      </c>
      <c r="N444">
        <v>4.67</v>
      </c>
      <c r="O444" s="2">
        <v>292000000000</v>
      </c>
      <c r="P444" t="s">
        <v>137</v>
      </c>
      <c r="Q444">
        <v>224365666</v>
      </c>
      <c r="R444" t="s">
        <v>2114</v>
      </c>
      <c r="S444" s="1">
        <v>42231.5</v>
      </c>
      <c r="T444" s="17">
        <v>8</v>
      </c>
      <c r="U444" s="2">
        <v>1439640000000</v>
      </c>
      <c r="V444" s="2" t="s">
        <v>2115</v>
      </c>
      <c r="W444">
        <v>23883039</v>
      </c>
      <c r="X444" t="s">
        <v>2116</v>
      </c>
      <c r="Y444" t="s">
        <v>38</v>
      </c>
      <c r="Z444" t="s">
        <v>2117</v>
      </c>
      <c r="AA444">
        <v>-79.984566000000001</v>
      </c>
      <c r="AB444">
        <v>40.429130999999998</v>
      </c>
      <c r="AD444">
        <v>5</v>
      </c>
      <c r="AE444" t="s">
        <v>48</v>
      </c>
      <c r="AF444" t="s">
        <v>40</v>
      </c>
    </row>
    <row r="445" spans="1:32" x14ac:dyDescent="0.2">
      <c r="A445">
        <v>1318900</v>
      </c>
      <c r="B445">
        <v>69</v>
      </c>
      <c r="C445" t="s">
        <v>79</v>
      </c>
      <c r="D445" s="1">
        <v>39763.069444444445</v>
      </c>
      <c r="E445" s="1" t="s">
        <v>80</v>
      </c>
      <c r="F445" t="s">
        <v>38</v>
      </c>
      <c r="G445" t="s">
        <v>81</v>
      </c>
      <c r="H445">
        <v>-79.949996949999999</v>
      </c>
      <c r="I445">
        <v>40.439998629999998</v>
      </c>
      <c r="J445">
        <v>4132</v>
      </c>
      <c r="K445" t="s">
        <v>40</v>
      </c>
      <c r="L445" t="s">
        <v>82</v>
      </c>
      <c r="M445">
        <v>5</v>
      </c>
      <c r="N445">
        <v>4.71</v>
      </c>
      <c r="O445" s="2">
        <v>230000000000</v>
      </c>
      <c r="P445" t="s">
        <v>83</v>
      </c>
      <c r="Q445">
        <v>224366025</v>
      </c>
      <c r="R445" t="s">
        <v>2118</v>
      </c>
      <c r="S445" s="1">
        <v>42277.791666666664</v>
      </c>
      <c r="T445" s="17">
        <v>9</v>
      </c>
      <c r="U445" s="2">
        <v>1443640000000</v>
      </c>
      <c r="V445" s="2" t="s">
        <v>2119</v>
      </c>
      <c r="W445">
        <v>17956022</v>
      </c>
      <c r="X445" t="s">
        <v>2120</v>
      </c>
      <c r="Y445" t="s">
        <v>38</v>
      </c>
      <c r="Z445" t="s">
        <v>2121</v>
      </c>
      <c r="AA445">
        <v>-80.002548000000004</v>
      </c>
      <c r="AB445">
        <v>40.443848000000003</v>
      </c>
      <c r="AD445">
        <v>10</v>
      </c>
      <c r="AE445" t="s">
        <v>48</v>
      </c>
      <c r="AF445" t="s">
        <v>40</v>
      </c>
    </row>
    <row r="446" spans="1:32" x14ac:dyDescent="0.2">
      <c r="A446">
        <v>3349842</v>
      </c>
      <c r="B446">
        <v>60</v>
      </c>
      <c r="C446" t="s">
        <v>1889</v>
      </c>
      <c r="D446" s="1">
        <v>40962.556944444441</v>
      </c>
      <c r="E446" s="1" t="s">
        <v>1890</v>
      </c>
      <c r="F446" t="s">
        <v>38</v>
      </c>
      <c r="G446" t="s">
        <v>324</v>
      </c>
      <c r="H446">
        <v>-80.040000919999997</v>
      </c>
      <c r="I446">
        <v>40.549999239999998</v>
      </c>
      <c r="J446">
        <v>2383</v>
      </c>
      <c r="K446" t="s">
        <v>40</v>
      </c>
      <c r="L446" t="s">
        <v>1891</v>
      </c>
      <c r="M446">
        <v>15</v>
      </c>
      <c r="N446">
        <v>4.82</v>
      </c>
      <c r="O446" s="2">
        <v>127000000000</v>
      </c>
      <c r="P446" t="s">
        <v>1892</v>
      </c>
      <c r="Q446">
        <v>224371951</v>
      </c>
      <c r="R446" t="s">
        <v>2122</v>
      </c>
      <c r="S446" s="1">
        <v>42227.8125</v>
      </c>
      <c r="T446" s="17">
        <v>8</v>
      </c>
      <c r="U446" s="2">
        <v>1439320000000</v>
      </c>
      <c r="V446" s="2" t="s">
        <v>2123</v>
      </c>
      <c r="W446">
        <v>20661892</v>
      </c>
      <c r="X446" t="s">
        <v>2124</v>
      </c>
      <c r="Y446" t="s">
        <v>38</v>
      </c>
      <c r="Z446" t="s">
        <v>2125</v>
      </c>
      <c r="AA446">
        <v>-80.008774000000003</v>
      </c>
      <c r="AB446">
        <v>40.544635999999997</v>
      </c>
      <c r="AD446">
        <v>4</v>
      </c>
      <c r="AE446" t="s">
        <v>48</v>
      </c>
      <c r="AF446" t="s">
        <v>40</v>
      </c>
    </row>
    <row r="447" spans="1:32" x14ac:dyDescent="0.2">
      <c r="A447">
        <v>1756412</v>
      </c>
      <c r="B447">
        <v>597</v>
      </c>
      <c r="C447" t="s">
        <v>263</v>
      </c>
      <c r="D447" s="1">
        <v>40543.177083333336</v>
      </c>
      <c r="E447" s="1" t="s">
        <v>264</v>
      </c>
      <c r="F447" t="s">
        <v>38</v>
      </c>
      <c r="G447" t="s">
        <v>144</v>
      </c>
      <c r="H447">
        <v>-79.989997860000003</v>
      </c>
      <c r="I447">
        <v>40.450000760000002</v>
      </c>
      <c r="J447">
        <v>10357</v>
      </c>
      <c r="K447" t="s">
        <v>40</v>
      </c>
      <c r="L447" t="s">
        <v>265</v>
      </c>
      <c r="M447">
        <v>16</v>
      </c>
      <c r="N447">
        <v>4.53</v>
      </c>
      <c r="O447" s="2">
        <v>163000000000</v>
      </c>
      <c r="P447" t="s">
        <v>266</v>
      </c>
      <c r="Q447">
        <v>224374595</v>
      </c>
      <c r="R447" t="s">
        <v>2126</v>
      </c>
      <c r="S447" s="1">
        <v>42230.75</v>
      </c>
      <c r="T447" s="17">
        <v>8</v>
      </c>
      <c r="U447" s="2">
        <v>1439580000000</v>
      </c>
      <c r="V447" s="2" t="s">
        <v>2127</v>
      </c>
      <c r="W447">
        <v>24003869</v>
      </c>
      <c r="X447" t="s">
        <v>1904</v>
      </c>
      <c r="Y447" t="s">
        <v>38</v>
      </c>
      <c r="Z447" t="s">
        <v>2128</v>
      </c>
      <c r="AA447">
        <v>-80.006553999999994</v>
      </c>
      <c r="AB447">
        <v>40.452240000000003</v>
      </c>
      <c r="AD447">
        <v>8</v>
      </c>
      <c r="AE447" t="s">
        <v>48</v>
      </c>
      <c r="AF447" t="s">
        <v>40</v>
      </c>
    </row>
    <row r="448" spans="1:32" x14ac:dyDescent="0.2">
      <c r="A448">
        <v>54637</v>
      </c>
      <c r="B448">
        <v>10</v>
      </c>
      <c r="C448" t="s">
        <v>1761</v>
      </c>
      <c r="D448" s="1">
        <v>37679.793055555558</v>
      </c>
      <c r="F448" t="s">
        <v>38</v>
      </c>
      <c r="G448" t="s">
        <v>58</v>
      </c>
      <c r="H448">
        <v>-79.949996949999999</v>
      </c>
      <c r="I448">
        <v>40.47000122</v>
      </c>
      <c r="J448">
        <v>2015</v>
      </c>
      <c r="K448" t="s">
        <v>40</v>
      </c>
      <c r="L448" t="s">
        <v>1762</v>
      </c>
      <c r="M448">
        <v>1</v>
      </c>
      <c r="N448">
        <v>4.4400000000000004</v>
      </c>
      <c r="O448" s="2">
        <v>410000000000</v>
      </c>
      <c r="P448" t="s">
        <v>1763</v>
      </c>
      <c r="Q448">
        <v>224374919</v>
      </c>
      <c r="R448" t="s">
        <v>2129</v>
      </c>
      <c r="S448" s="1">
        <v>42227.9375</v>
      </c>
      <c r="T448" s="17">
        <v>8</v>
      </c>
      <c r="U448" s="2">
        <v>1439330000000</v>
      </c>
      <c r="V448" s="2" t="s">
        <v>2130</v>
      </c>
      <c r="W448" t="s">
        <v>208</v>
      </c>
      <c r="AD448">
        <v>13</v>
      </c>
      <c r="AE448" t="s">
        <v>48</v>
      </c>
      <c r="AF448" t="s">
        <v>40</v>
      </c>
    </row>
    <row r="449" spans="1:32" x14ac:dyDescent="0.2">
      <c r="A449">
        <v>18664157</v>
      </c>
      <c r="B449">
        <v>2</v>
      </c>
      <c r="C449" t="s">
        <v>2131</v>
      </c>
      <c r="D449" s="1">
        <v>42165.938194444447</v>
      </c>
      <c r="E449" s="1" t="s">
        <v>2132</v>
      </c>
      <c r="F449" t="s">
        <v>38</v>
      </c>
      <c r="G449" t="s">
        <v>532</v>
      </c>
      <c r="H449">
        <v>-80.040000919999997</v>
      </c>
      <c r="I449">
        <v>40.380001069999999</v>
      </c>
      <c r="J449">
        <v>41</v>
      </c>
      <c r="K449" t="s">
        <v>40</v>
      </c>
      <c r="L449" t="s">
        <v>2133</v>
      </c>
      <c r="M449">
        <v>7</v>
      </c>
      <c r="N449">
        <v>4.8899999999999997</v>
      </c>
      <c r="O449">
        <v>22543026042</v>
      </c>
      <c r="P449" t="s">
        <v>1201</v>
      </c>
      <c r="Q449">
        <v>224375501</v>
      </c>
      <c r="R449" t="s">
        <v>2134</v>
      </c>
      <c r="S449" s="1">
        <v>42236.791666666664</v>
      </c>
      <c r="T449" s="17">
        <v>8</v>
      </c>
      <c r="U449" s="2">
        <v>1440100000000</v>
      </c>
      <c r="V449" s="2" t="s">
        <v>2135</v>
      </c>
      <c r="W449">
        <v>17160552</v>
      </c>
      <c r="X449" t="s">
        <v>800</v>
      </c>
      <c r="Y449" t="s">
        <v>2136</v>
      </c>
      <c r="Z449" t="s">
        <v>166</v>
      </c>
      <c r="AA449">
        <v>-80.050376999999997</v>
      </c>
      <c r="AB449">
        <v>40.357619999999997</v>
      </c>
      <c r="AC449">
        <v>6</v>
      </c>
      <c r="AD449">
        <v>5</v>
      </c>
      <c r="AE449" t="s">
        <v>48</v>
      </c>
      <c r="AF449" t="s">
        <v>40</v>
      </c>
    </row>
    <row r="450" spans="1:32" x14ac:dyDescent="0.2">
      <c r="A450">
        <v>13790872</v>
      </c>
      <c r="B450">
        <v>7</v>
      </c>
      <c r="C450" t="s">
        <v>2137</v>
      </c>
      <c r="D450" s="1">
        <v>41737.001388888886</v>
      </c>
      <c r="E450" t="s">
        <v>2138</v>
      </c>
      <c r="F450" t="s">
        <v>38</v>
      </c>
      <c r="G450" t="s">
        <v>371</v>
      </c>
      <c r="H450">
        <v>-79.949996949999999</v>
      </c>
      <c r="I450">
        <v>40.439998629999998</v>
      </c>
      <c r="J450">
        <v>46</v>
      </c>
      <c r="K450" t="s">
        <v>181</v>
      </c>
      <c r="L450" t="s">
        <v>2139</v>
      </c>
      <c r="M450">
        <v>15</v>
      </c>
      <c r="N450">
        <v>3.33</v>
      </c>
      <c r="O450">
        <v>59603184033</v>
      </c>
      <c r="P450" t="s">
        <v>2140</v>
      </c>
      <c r="Q450">
        <v>224375631</v>
      </c>
      <c r="R450" t="s">
        <v>2141</v>
      </c>
      <c r="S450" s="1">
        <v>42234.8125</v>
      </c>
      <c r="T450" s="17">
        <v>8</v>
      </c>
      <c r="U450" s="2">
        <v>1439930000000</v>
      </c>
      <c r="V450" s="2" t="s">
        <v>2142</v>
      </c>
      <c r="W450">
        <v>23551230</v>
      </c>
      <c r="X450" t="s">
        <v>2143</v>
      </c>
      <c r="Y450" t="s">
        <v>38</v>
      </c>
      <c r="Z450" t="s">
        <v>2144</v>
      </c>
      <c r="AA450">
        <v>-79.960182000000003</v>
      </c>
      <c r="AB450">
        <v>40.470878999999996</v>
      </c>
      <c r="AD450">
        <v>4</v>
      </c>
      <c r="AE450" t="s">
        <v>48</v>
      </c>
      <c r="AF450" t="s">
        <v>181</v>
      </c>
    </row>
    <row r="451" spans="1:32" x14ac:dyDescent="0.2">
      <c r="A451">
        <v>18463238</v>
      </c>
      <c r="B451">
        <v>2</v>
      </c>
      <c r="C451" t="s">
        <v>2145</v>
      </c>
      <c r="D451" s="1">
        <v>42061.767361111109</v>
      </c>
      <c r="E451" t="s">
        <v>2146</v>
      </c>
      <c r="F451" t="s">
        <v>904</v>
      </c>
      <c r="G451" t="s">
        <v>532</v>
      </c>
      <c r="H451">
        <v>-79.760002139999997</v>
      </c>
      <c r="I451">
        <v>40.430000309999997</v>
      </c>
      <c r="J451">
        <v>43</v>
      </c>
      <c r="K451" t="s">
        <v>40</v>
      </c>
      <c r="L451" t="s">
        <v>2147</v>
      </c>
      <c r="M451">
        <v>4</v>
      </c>
      <c r="N451">
        <v>3</v>
      </c>
      <c r="O451">
        <v>31543406038</v>
      </c>
      <c r="P451" t="s">
        <v>2148</v>
      </c>
      <c r="Q451">
        <v>224377349</v>
      </c>
      <c r="R451" t="s">
        <v>2149</v>
      </c>
      <c r="S451" s="1">
        <v>42266.458333333336</v>
      </c>
      <c r="T451" s="17">
        <v>9</v>
      </c>
      <c r="U451" s="2">
        <v>1442660000000</v>
      </c>
      <c r="V451" t="s">
        <v>2150</v>
      </c>
      <c r="W451">
        <v>1356492</v>
      </c>
      <c r="X451" t="s">
        <v>2151</v>
      </c>
      <c r="Y451" t="s">
        <v>904</v>
      </c>
      <c r="Z451" t="s">
        <v>2152</v>
      </c>
      <c r="AA451">
        <v>-79.754530000000003</v>
      </c>
      <c r="AB451">
        <v>40.427860000000003</v>
      </c>
      <c r="AD451">
        <v>8</v>
      </c>
      <c r="AE451" t="s">
        <v>48</v>
      </c>
      <c r="AF451" t="s">
        <v>40</v>
      </c>
    </row>
    <row r="452" spans="1:32" x14ac:dyDescent="0.2">
      <c r="A452">
        <v>18463238</v>
      </c>
      <c r="B452">
        <v>2</v>
      </c>
      <c r="C452" t="s">
        <v>2145</v>
      </c>
      <c r="D452" s="1">
        <v>42061.767361111109</v>
      </c>
      <c r="E452" t="s">
        <v>2146</v>
      </c>
      <c r="F452" t="s">
        <v>904</v>
      </c>
      <c r="G452" t="s">
        <v>532</v>
      </c>
      <c r="H452">
        <v>-79.760002139999997</v>
      </c>
      <c r="I452">
        <v>40.430000309999997</v>
      </c>
      <c r="J452">
        <v>43</v>
      </c>
      <c r="K452" t="s">
        <v>40</v>
      </c>
      <c r="L452" t="s">
        <v>2147</v>
      </c>
      <c r="M452">
        <v>4</v>
      </c>
      <c r="N452">
        <v>3</v>
      </c>
      <c r="O452">
        <v>31543406038</v>
      </c>
      <c r="P452" t="s">
        <v>2148</v>
      </c>
      <c r="Q452">
        <v>224377696</v>
      </c>
      <c r="R452" t="s">
        <v>2153</v>
      </c>
      <c r="S452" s="1">
        <v>42280.458333333336</v>
      </c>
      <c r="T452" s="17">
        <v>10</v>
      </c>
      <c r="U452" s="2">
        <v>1443870000000</v>
      </c>
      <c r="V452" t="s">
        <v>2154</v>
      </c>
      <c r="W452">
        <v>24004147</v>
      </c>
      <c r="X452" t="s">
        <v>800</v>
      </c>
      <c r="Y452" t="s">
        <v>904</v>
      </c>
      <c r="Z452" t="s">
        <v>2155</v>
      </c>
      <c r="AA452">
        <v>-79.764633000000003</v>
      </c>
      <c r="AB452">
        <v>40.438904000000001</v>
      </c>
      <c r="AD452">
        <v>4</v>
      </c>
      <c r="AE452" t="s">
        <v>48</v>
      </c>
      <c r="AF452" t="s">
        <v>40</v>
      </c>
    </row>
    <row r="453" spans="1:32" x14ac:dyDescent="0.2">
      <c r="A453">
        <v>507383</v>
      </c>
      <c r="B453">
        <v>24</v>
      </c>
      <c r="C453" t="s">
        <v>1523</v>
      </c>
      <c r="D453" s="1">
        <v>39223.774305555555</v>
      </c>
      <c r="E453" s="1" t="s">
        <v>1524</v>
      </c>
      <c r="F453" t="s">
        <v>38</v>
      </c>
      <c r="G453" t="s">
        <v>333</v>
      </c>
      <c r="H453">
        <v>-80.069999690000003</v>
      </c>
      <c r="I453">
        <v>40.5</v>
      </c>
      <c r="J453">
        <v>508</v>
      </c>
      <c r="K453" t="s">
        <v>181</v>
      </c>
      <c r="L453" t="s">
        <v>1525</v>
      </c>
      <c r="M453">
        <v>2</v>
      </c>
      <c r="N453">
        <v>4.82</v>
      </c>
      <c r="O453" s="2">
        <v>277000000000</v>
      </c>
      <c r="P453" t="s">
        <v>1526</v>
      </c>
      <c r="Q453">
        <v>224378735</v>
      </c>
      <c r="R453" t="s">
        <v>2156</v>
      </c>
      <c r="S453" s="1">
        <v>42237.791666666664</v>
      </c>
      <c r="T453" s="17">
        <v>8</v>
      </c>
      <c r="U453" s="2">
        <v>1440180000000</v>
      </c>
      <c r="V453" s="2" t="s">
        <v>2157</v>
      </c>
      <c r="W453">
        <v>23736080</v>
      </c>
      <c r="X453" t="s">
        <v>2158</v>
      </c>
      <c r="Y453" t="s">
        <v>68</v>
      </c>
      <c r="Z453" t="s">
        <v>2159</v>
      </c>
      <c r="AA453">
        <v>-80.21772</v>
      </c>
      <c r="AB453">
        <v>40.520031000000003</v>
      </c>
      <c r="AD453">
        <v>6</v>
      </c>
      <c r="AE453" t="s">
        <v>48</v>
      </c>
      <c r="AF453" t="s">
        <v>181</v>
      </c>
    </row>
    <row r="454" spans="1:32" x14ac:dyDescent="0.2">
      <c r="A454">
        <v>16942182</v>
      </c>
      <c r="B454">
        <v>17</v>
      </c>
      <c r="C454" t="s">
        <v>645</v>
      </c>
      <c r="D454" s="1">
        <v>41893.853472222225</v>
      </c>
      <c r="E454" s="1" t="s">
        <v>646</v>
      </c>
      <c r="F454" t="s">
        <v>408</v>
      </c>
      <c r="G454" t="s">
        <v>144</v>
      </c>
      <c r="H454">
        <v>-79.61000061</v>
      </c>
      <c r="I454">
        <v>40.33000183</v>
      </c>
      <c r="J454">
        <v>35</v>
      </c>
      <c r="K454" t="s">
        <v>181</v>
      </c>
      <c r="L454" t="s">
        <v>647</v>
      </c>
      <c r="M454">
        <v>12</v>
      </c>
      <c r="N454">
        <v>4.91</v>
      </c>
      <c r="O454">
        <v>46051130035</v>
      </c>
      <c r="P454" t="s">
        <v>410</v>
      </c>
      <c r="Q454">
        <v>224380273</v>
      </c>
      <c r="R454" t="s">
        <v>2160</v>
      </c>
      <c r="S454" s="1">
        <v>42227.75</v>
      </c>
      <c r="T454" s="17">
        <v>8</v>
      </c>
      <c r="U454" s="2">
        <v>1439320000000</v>
      </c>
      <c r="V454" t="s">
        <v>2161</v>
      </c>
      <c r="W454">
        <v>24004423</v>
      </c>
      <c r="X454" t="s">
        <v>2162</v>
      </c>
      <c r="Y454" t="s">
        <v>737</v>
      </c>
      <c r="Z454" t="s">
        <v>2163</v>
      </c>
      <c r="AA454">
        <v>-79.543487999999996</v>
      </c>
      <c r="AB454">
        <v>40.302612000000003</v>
      </c>
      <c r="AD454">
        <v>10</v>
      </c>
      <c r="AE454" t="s">
        <v>48</v>
      </c>
      <c r="AF454" t="s">
        <v>181</v>
      </c>
    </row>
    <row r="455" spans="1:32" x14ac:dyDescent="0.2">
      <c r="A455">
        <v>2949832</v>
      </c>
      <c r="B455">
        <v>11</v>
      </c>
      <c r="C455" t="s">
        <v>2164</v>
      </c>
      <c r="D455" s="1">
        <v>40891.767361111109</v>
      </c>
      <c r="E455" s="1" t="s">
        <v>2165</v>
      </c>
      <c r="F455" t="s">
        <v>38</v>
      </c>
      <c r="G455" t="s">
        <v>237</v>
      </c>
      <c r="H455">
        <v>-79.97000122</v>
      </c>
      <c r="I455">
        <v>40.400001529999997</v>
      </c>
      <c r="J455">
        <v>510</v>
      </c>
      <c r="K455" t="s">
        <v>40</v>
      </c>
      <c r="L455" t="s">
        <v>2166</v>
      </c>
      <c r="M455">
        <v>16</v>
      </c>
      <c r="N455">
        <v>4.88</v>
      </c>
      <c r="O455" s="2">
        <v>133000000000</v>
      </c>
      <c r="P455" t="s">
        <v>2167</v>
      </c>
      <c r="Q455">
        <v>224381986</v>
      </c>
      <c r="R455" t="s">
        <v>2168</v>
      </c>
      <c r="S455" s="1">
        <v>42220.770833333336</v>
      </c>
      <c r="T455" s="17">
        <v>8</v>
      </c>
      <c r="U455" s="2">
        <v>1438710000000</v>
      </c>
      <c r="V455" t="s">
        <v>2169</v>
      </c>
      <c r="W455">
        <v>23977888</v>
      </c>
      <c r="X455" t="s">
        <v>2170</v>
      </c>
      <c r="Y455" t="s">
        <v>38</v>
      </c>
      <c r="Z455" t="s">
        <v>2171</v>
      </c>
      <c r="AA455">
        <v>-80.010666000000001</v>
      </c>
      <c r="AB455">
        <v>40.426743000000002</v>
      </c>
      <c r="AD455">
        <v>7</v>
      </c>
      <c r="AE455" t="s">
        <v>48</v>
      </c>
      <c r="AF455" t="s">
        <v>40</v>
      </c>
    </row>
    <row r="456" spans="1:32" x14ac:dyDescent="0.2">
      <c r="A456">
        <v>5628352</v>
      </c>
      <c r="B456">
        <v>3</v>
      </c>
      <c r="C456" t="s">
        <v>167</v>
      </c>
      <c r="D456" s="1">
        <v>41212.749305555553</v>
      </c>
      <c r="E456" s="1" t="s">
        <v>168</v>
      </c>
      <c r="F456" t="s">
        <v>38</v>
      </c>
      <c r="G456" t="s">
        <v>72</v>
      </c>
      <c r="H456">
        <v>-79.989997860000003</v>
      </c>
      <c r="I456">
        <v>40.450000760000002</v>
      </c>
      <c r="J456">
        <v>497</v>
      </c>
      <c r="K456" t="s">
        <v>40</v>
      </c>
      <c r="L456" t="s">
        <v>169</v>
      </c>
      <c r="M456">
        <v>11</v>
      </c>
      <c r="N456">
        <v>4.7699999999999996</v>
      </c>
      <c r="O456" s="2">
        <v>105000000000</v>
      </c>
      <c r="P456" t="s">
        <v>170</v>
      </c>
      <c r="Q456">
        <v>224383493</v>
      </c>
      <c r="R456" t="s">
        <v>2172</v>
      </c>
      <c r="S456" s="1">
        <v>42383.760416666664</v>
      </c>
      <c r="T456" s="17">
        <v>1</v>
      </c>
      <c r="U456" s="2">
        <v>1452800000000</v>
      </c>
      <c r="V456" s="2" t="s">
        <v>2173</v>
      </c>
      <c r="W456">
        <v>24257892</v>
      </c>
      <c r="X456" t="s">
        <v>2174</v>
      </c>
      <c r="Y456" t="s">
        <v>38</v>
      </c>
      <c r="Z456" t="s">
        <v>2175</v>
      </c>
      <c r="AA456">
        <v>-79.971930999999998</v>
      </c>
      <c r="AB456">
        <v>40.459102999999999</v>
      </c>
      <c r="AC456">
        <v>80</v>
      </c>
      <c r="AD456">
        <v>72</v>
      </c>
      <c r="AE456" t="s">
        <v>48</v>
      </c>
      <c r="AF456" t="s">
        <v>40</v>
      </c>
    </row>
    <row r="457" spans="1:32" x14ac:dyDescent="0.2">
      <c r="A457">
        <v>1318900</v>
      </c>
      <c r="B457">
        <v>69</v>
      </c>
      <c r="C457" t="s">
        <v>79</v>
      </c>
      <c r="D457" s="1">
        <v>39763.069444444445</v>
      </c>
      <c r="E457" s="1" t="s">
        <v>80</v>
      </c>
      <c r="F457" t="s">
        <v>38</v>
      </c>
      <c r="G457" t="s">
        <v>81</v>
      </c>
      <c r="H457">
        <v>-79.949996949999999</v>
      </c>
      <c r="I457">
        <v>40.439998629999998</v>
      </c>
      <c r="J457">
        <v>4132</v>
      </c>
      <c r="K457" t="s">
        <v>40</v>
      </c>
      <c r="L457" t="s">
        <v>82</v>
      </c>
      <c r="M457">
        <v>5</v>
      </c>
      <c r="N457">
        <v>4.71</v>
      </c>
      <c r="O457" s="2">
        <v>230000000000</v>
      </c>
      <c r="P457" t="s">
        <v>83</v>
      </c>
      <c r="Q457">
        <v>224383982</v>
      </c>
      <c r="R457" t="s">
        <v>2176</v>
      </c>
      <c r="S457" s="1">
        <v>42272.8125</v>
      </c>
      <c r="T457" s="17">
        <v>9</v>
      </c>
      <c r="U457" s="2">
        <v>1443210000000</v>
      </c>
      <c r="V457" s="2" t="s">
        <v>2177</v>
      </c>
      <c r="W457">
        <v>674836</v>
      </c>
      <c r="X457" t="s">
        <v>190</v>
      </c>
      <c r="Y457" t="s">
        <v>38</v>
      </c>
      <c r="Z457" t="s">
        <v>191</v>
      </c>
      <c r="AA457">
        <v>-79.999229999999997</v>
      </c>
      <c r="AB457">
        <v>40.442610000000002</v>
      </c>
      <c r="AD457">
        <v>20</v>
      </c>
      <c r="AE457" t="s">
        <v>48</v>
      </c>
      <c r="AF457" t="s">
        <v>40</v>
      </c>
    </row>
    <row r="458" spans="1:32" x14ac:dyDescent="0.2">
      <c r="A458">
        <v>1756412</v>
      </c>
      <c r="B458">
        <v>597</v>
      </c>
      <c r="C458" t="s">
        <v>263</v>
      </c>
      <c r="D458" s="1">
        <v>40543.177083333336</v>
      </c>
      <c r="E458" s="1" t="s">
        <v>264</v>
      </c>
      <c r="F458" t="s">
        <v>38</v>
      </c>
      <c r="G458" t="s">
        <v>144</v>
      </c>
      <c r="H458">
        <v>-79.989997860000003</v>
      </c>
      <c r="I458">
        <v>40.450000760000002</v>
      </c>
      <c r="J458">
        <v>10357</v>
      </c>
      <c r="K458" t="s">
        <v>40</v>
      </c>
      <c r="L458" t="s">
        <v>265</v>
      </c>
      <c r="M458">
        <v>16</v>
      </c>
      <c r="N458">
        <v>4.53</v>
      </c>
      <c r="O458" s="2">
        <v>163000000000</v>
      </c>
      <c r="P458" t="s">
        <v>266</v>
      </c>
      <c r="Q458">
        <v>224384596</v>
      </c>
      <c r="R458" t="s">
        <v>2178</v>
      </c>
      <c r="S458" s="1">
        <v>42220.75</v>
      </c>
      <c r="T458" s="17">
        <v>8</v>
      </c>
      <c r="U458" s="2">
        <v>1438710000000</v>
      </c>
      <c r="V458" s="2" t="s">
        <v>2179</v>
      </c>
      <c r="W458">
        <v>23603543</v>
      </c>
      <c r="X458" t="s">
        <v>2180</v>
      </c>
      <c r="Y458" t="s">
        <v>38</v>
      </c>
      <c r="Z458" t="s">
        <v>2181</v>
      </c>
      <c r="AA458">
        <v>-80.033187999999996</v>
      </c>
      <c r="AB458">
        <v>40.404533000000001</v>
      </c>
      <c r="AC458">
        <v>10</v>
      </c>
      <c r="AD458">
        <v>3</v>
      </c>
      <c r="AE458" t="s">
        <v>48</v>
      </c>
      <c r="AF458" t="s">
        <v>40</v>
      </c>
    </row>
    <row r="459" spans="1:32" x14ac:dyDescent="0.2">
      <c r="A459">
        <v>11613032</v>
      </c>
      <c r="B459">
        <v>9</v>
      </c>
      <c r="C459" t="s">
        <v>2182</v>
      </c>
      <c r="D459" s="1">
        <v>41637.875</v>
      </c>
      <c r="E459" s="1" t="s">
        <v>2183</v>
      </c>
      <c r="F459" t="s">
        <v>38</v>
      </c>
      <c r="G459" t="s">
        <v>81</v>
      </c>
      <c r="H459">
        <v>-79.989997860000003</v>
      </c>
      <c r="I459">
        <v>40.450000760000002</v>
      </c>
      <c r="J459">
        <v>163</v>
      </c>
      <c r="K459" t="s">
        <v>40</v>
      </c>
      <c r="L459" t="s">
        <v>2184</v>
      </c>
      <c r="M459">
        <v>12</v>
      </c>
      <c r="N459">
        <v>4.6100000000000003</v>
      </c>
      <c r="O459">
        <v>68167683031</v>
      </c>
      <c r="P459" t="s">
        <v>2185</v>
      </c>
      <c r="Q459">
        <v>224385034</v>
      </c>
      <c r="R459" t="s">
        <v>2186</v>
      </c>
      <c r="S459" s="1">
        <v>42236.770833333336</v>
      </c>
      <c r="T459" s="17">
        <v>8</v>
      </c>
      <c r="U459" s="2">
        <v>1440100000000</v>
      </c>
      <c r="V459" s="2" t="s">
        <v>2187</v>
      </c>
      <c r="W459">
        <v>24004962</v>
      </c>
      <c r="X459" t="s">
        <v>2188</v>
      </c>
      <c r="Y459" t="s">
        <v>2189</v>
      </c>
      <c r="Z459" t="s">
        <v>2190</v>
      </c>
      <c r="AA459">
        <v>0</v>
      </c>
      <c r="AB459">
        <v>0</v>
      </c>
      <c r="AD459">
        <v>3</v>
      </c>
      <c r="AE459" t="s">
        <v>48</v>
      </c>
      <c r="AF459" t="s">
        <v>40</v>
      </c>
    </row>
    <row r="460" spans="1:32" x14ac:dyDescent="0.2">
      <c r="A460">
        <v>13452012</v>
      </c>
      <c r="B460">
        <v>12</v>
      </c>
      <c r="C460" t="s">
        <v>321</v>
      </c>
      <c r="D460" s="1">
        <v>41718.581250000003</v>
      </c>
      <c r="E460" s="1" t="s">
        <v>322</v>
      </c>
      <c r="F460" t="s">
        <v>323</v>
      </c>
      <c r="G460" t="s">
        <v>324</v>
      </c>
      <c r="H460">
        <v>-80.290000919999997</v>
      </c>
      <c r="I460">
        <v>40.66999817</v>
      </c>
      <c r="J460">
        <v>673</v>
      </c>
      <c r="K460" t="s">
        <v>40</v>
      </c>
      <c r="L460" t="s">
        <v>325</v>
      </c>
      <c r="M460">
        <v>16</v>
      </c>
      <c r="N460">
        <v>4.83</v>
      </c>
      <c r="O460">
        <v>61194677033</v>
      </c>
      <c r="P460" t="s">
        <v>296</v>
      </c>
      <c r="Q460">
        <v>224386430</v>
      </c>
      <c r="R460" t="s">
        <v>2191</v>
      </c>
      <c r="S460" s="1">
        <v>42245.416666666664</v>
      </c>
      <c r="T460" s="17">
        <v>8</v>
      </c>
      <c r="U460" s="2">
        <v>1440840000000</v>
      </c>
      <c r="V460" t="s">
        <v>2192</v>
      </c>
      <c r="W460">
        <v>23548667</v>
      </c>
      <c r="X460" t="s">
        <v>2193</v>
      </c>
      <c r="Y460" t="s">
        <v>323</v>
      </c>
      <c r="Z460" t="s">
        <v>2194</v>
      </c>
      <c r="AA460">
        <v>0</v>
      </c>
      <c r="AB460">
        <v>0</v>
      </c>
      <c r="AD460">
        <v>5</v>
      </c>
      <c r="AE460" t="s">
        <v>48</v>
      </c>
      <c r="AF460" t="s">
        <v>40</v>
      </c>
    </row>
    <row r="461" spans="1:32" x14ac:dyDescent="0.2">
      <c r="A461">
        <v>3849892</v>
      </c>
      <c r="B461">
        <v>22</v>
      </c>
      <c r="C461" t="s">
        <v>1155</v>
      </c>
      <c r="D461" s="1">
        <v>41041.138194444444</v>
      </c>
      <c r="E461" s="1" t="s">
        <v>1156</v>
      </c>
      <c r="F461" t="s">
        <v>38</v>
      </c>
      <c r="G461" t="s">
        <v>144</v>
      </c>
      <c r="H461">
        <v>-79.910003660000001</v>
      </c>
      <c r="I461">
        <v>40.5</v>
      </c>
      <c r="J461">
        <v>277</v>
      </c>
      <c r="K461" t="s">
        <v>181</v>
      </c>
      <c r="L461" t="s">
        <v>1157</v>
      </c>
      <c r="M461">
        <v>6</v>
      </c>
      <c r="N461">
        <v>4.91</v>
      </c>
      <c r="O461" s="2">
        <v>120000000000</v>
      </c>
      <c r="P461" t="s">
        <v>1158</v>
      </c>
      <c r="Q461">
        <v>224388296</v>
      </c>
      <c r="R461" t="s">
        <v>2195</v>
      </c>
      <c r="S461" s="1">
        <v>42251.708333333336</v>
      </c>
      <c r="T461" s="17">
        <v>9</v>
      </c>
      <c r="U461" s="2">
        <v>1441390000000</v>
      </c>
      <c r="V461" t="s">
        <v>480</v>
      </c>
      <c r="W461">
        <v>16657262</v>
      </c>
      <c r="X461" t="s">
        <v>937</v>
      </c>
      <c r="Y461" t="s">
        <v>38</v>
      </c>
      <c r="Z461" t="s">
        <v>938</v>
      </c>
      <c r="AA461">
        <v>-79.923012</v>
      </c>
      <c r="AB461">
        <v>40.434193</v>
      </c>
      <c r="AC461">
        <v>10</v>
      </c>
      <c r="AD461">
        <v>7</v>
      </c>
      <c r="AE461" t="s">
        <v>48</v>
      </c>
      <c r="AF461" t="s">
        <v>181</v>
      </c>
    </row>
    <row r="462" spans="1:32" x14ac:dyDescent="0.2">
      <c r="A462">
        <v>1318900</v>
      </c>
      <c r="B462">
        <v>69</v>
      </c>
      <c r="C462" t="s">
        <v>79</v>
      </c>
      <c r="D462" s="1">
        <v>39763.069444444445</v>
      </c>
      <c r="E462" s="1" t="s">
        <v>80</v>
      </c>
      <c r="F462" t="s">
        <v>38</v>
      </c>
      <c r="G462" t="s">
        <v>81</v>
      </c>
      <c r="H462">
        <v>-79.949996949999999</v>
      </c>
      <c r="I462">
        <v>40.439998629999998</v>
      </c>
      <c r="J462">
        <v>4132</v>
      </c>
      <c r="K462" t="s">
        <v>40</v>
      </c>
      <c r="L462" t="s">
        <v>82</v>
      </c>
      <c r="M462">
        <v>5</v>
      </c>
      <c r="N462">
        <v>4.71</v>
      </c>
      <c r="O462" s="2">
        <v>230000000000</v>
      </c>
      <c r="P462" t="s">
        <v>83</v>
      </c>
      <c r="Q462">
        <v>224389313</v>
      </c>
      <c r="R462" t="s">
        <v>2196</v>
      </c>
      <c r="S462" s="1">
        <v>42251.75</v>
      </c>
      <c r="T462" s="17">
        <v>9</v>
      </c>
      <c r="U462" s="2">
        <v>1441390000000</v>
      </c>
      <c r="V462" s="2" t="s">
        <v>2197</v>
      </c>
      <c r="W462">
        <v>4708992</v>
      </c>
      <c r="X462" t="s">
        <v>2198</v>
      </c>
      <c r="Y462" t="s">
        <v>38</v>
      </c>
      <c r="Z462" t="s">
        <v>2199</v>
      </c>
      <c r="AA462">
        <v>-79.902289999999994</v>
      </c>
      <c r="AB462">
        <v>40.446593999999997</v>
      </c>
      <c r="AD462">
        <v>42</v>
      </c>
      <c r="AE462" t="s">
        <v>48</v>
      </c>
      <c r="AF462" t="s">
        <v>40</v>
      </c>
    </row>
    <row r="463" spans="1:32" x14ac:dyDescent="0.2">
      <c r="A463">
        <v>1773927</v>
      </c>
      <c r="B463">
        <v>123</v>
      </c>
      <c r="C463" t="s">
        <v>142</v>
      </c>
      <c r="D463" s="1">
        <v>40571.010416666664</v>
      </c>
      <c r="E463" s="1" t="s">
        <v>143</v>
      </c>
      <c r="F463" t="s">
        <v>38</v>
      </c>
      <c r="G463" t="s">
        <v>144</v>
      </c>
      <c r="H463">
        <v>-79.91999817</v>
      </c>
      <c r="I463">
        <v>40.47000122</v>
      </c>
      <c r="J463">
        <v>3166</v>
      </c>
      <c r="K463" t="s">
        <v>40</v>
      </c>
      <c r="L463" t="s">
        <v>145</v>
      </c>
      <c r="M463">
        <v>13</v>
      </c>
      <c r="N463">
        <v>4.6399999999999997</v>
      </c>
      <c r="O463" s="2">
        <v>160000000000</v>
      </c>
      <c r="P463" t="s">
        <v>146</v>
      </c>
      <c r="Q463">
        <v>224390062</v>
      </c>
      <c r="R463" t="s">
        <v>2200</v>
      </c>
      <c r="S463" s="1">
        <v>42232.583333333336</v>
      </c>
      <c r="T463" s="17">
        <v>8</v>
      </c>
      <c r="U463" s="2">
        <v>1439730000000</v>
      </c>
      <c r="V463" s="2" t="s">
        <v>2201</v>
      </c>
      <c r="W463">
        <v>1003830</v>
      </c>
      <c r="X463" t="s">
        <v>2202</v>
      </c>
      <c r="Y463" t="s">
        <v>38</v>
      </c>
      <c r="Z463" t="s">
        <v>2203</v>
      </c>
      <c r="AA463">
        <v>-79.877234999999999</v>
      </c>
      <c r="AB463">
        <v>40.486952000000002</v>
      </c>
      <c r="AD463">
        <v>14</v>
      </c>
      <c r="AE463" t="s">
        <v>48</v>
      </c>
      <c r="AF463" t="s">
        <v>40</v>
      </c>
    </row>
    <row r="464" spans="1:32" x14ac:dyDescent="0.2">
      <c r="A464">
        <v>18799529</v>
      </c>
      <c r="B464">
        <v>8</v>
      </c>
      <c r="C464" t="s">
        <v>2204</v>
      </c>
      <c r="D464" s="1">
        <v>42220.047222222223</v>
      </c>
      <c r="E464" s="1" t="s">
        <v>2205</v>
      </c>
      <c r="F464" t="s">
        <v>38</v>
      </c>
      <c r="G464" t="s">
        <v>371</v>
      </c>
      <c r="H464">
        <v>-79.949996949999999</v>
      </c>
      <c r="I464">
        <v>40.439998629999998</v>
      </c>
      <c r="J464">
        <v>116</v>
      </c>
      <c r="K464" t="s">
        <v>40</v>
      </c>
      <c r="L464" t="s">
        <v>2206</v>
      </c>
      <c r="M464">
        <v>10</v>
      </c>
      <c r="N464">
        <v>4.6100000000000003</v>
      </c>
      <c r="O464">
        <v>17867978046</v>
      </c>
      <c r="P464" t="s">
        <v>2207</v>
      </c>
      <c r="Q464">
        <v>224390455</v>
      </c>
      <c r="R464" t="s">
        <v>2208</v>
      </c>
      <c r="S464" s="1">
        <v>42231.75</v>
      </c>
      <c r="T464" s="17">
        <v>8</v>
      </c>
      <c r="U464" s="2">
        <v>1439660000000</v>
      </c>
      <c r="V464" s="2" t="s">
        <v>2209</v>
      </c>
      <c r="W464" t="s">
        <v>208</v>
      </c>
      <c r="AD464">
        <v>4</v>
      </c>
      <c r="AE464" t="s">
        <v>48</v>
      </c>
      <c r="AF464" t="s">
        <v>40</v>
      </c>
    </row>
    <row r="465" spans="1:32" x14ac:dyDescent="0.2">
      <c r="A465">
        <v>1756412</v>
      </c>
      <c r="B465">
        <v>597</v>
      </c>
      <c r="C465" t="s">
        <v>263</v>
      </c>
      <c r="D465" s="1">
        <v>40543.177083333336</v>
      </c>
      <c r="E465" s="1" t="s">
        <v>264</v>
      </c>
      <c r="F465" t="s">
        <v>38</v>
      </c>
      <c r="G465" t="s">
        <v>144</v>
      </c>
      <c r="H465">
        <v>-79.989997860000003</v>
      </c>
      <c r="I465">
        <v>40.450000760000002</v>
      </c>
      <c r="J465">
        <v>10357</v>
      </c>
      <c r="K465" t="s">
        <v>40</v>
      </c>
      <c r="L465" t="s">
        <v>265</v>
      </c>
      <c r="M465">
        <v>16</v>
      </c>
      <c r="N465">
        <v>4.53</v>
      </c>
      <c r="O465" s="2">
        <v>163000000000</v>
      </c>
      <c r="P465" t="s">
        <v>266</v>
      </c>
      <c r="Q465">
        <v>224391412</v>
      </c>
      <c r="R465" t="s">
        <v>2210</v>
      </c>
      <c r="S465" s="1">
        <v>42231.416666666664</v>
      </c>
      <c r="T465" s="17">
        <v>8</v>
      </c>
      <c r="U465" s="2">
        <v>1439630000000</v>
      </c>
      <c r="V465" t="s">
        <v>2211</v>
      </c>
      <c r="W465">
        <v>6394202</v>
      </c>
      <c r="X465" t="s">
        <v>2212</v>
      </c>
      <c r="Y465" t="s">
        <v>2213</v>
      </c>
      <c r="Z465" t="s">
        <v>2214</v>
      </c>
      <c r="AA465">
        <v>-79.995887999999994</v>
      </c>
      <c r="AB465">
        <v>40.440624</v>
      </c>
      <c r="AD465">
        <v>11</v>
      </c>
      <c r="AE465" t="s">
        <v>48</v>
      </c>
      <c r="AF465" t="s">
        <v>40</v>
      </c>
    </row>
    <row r="466" spans="1:32" x14ac:dyDescent="0.2">
      <c r="A466">
        <v>1773927</v>
      </c>
      <c r="B466">
        <v>123</v>
      </c>
      <c r="C466" t="s">
        <v>142</v>
      </c>
      <c r="D466" s="1">
        <v>40571.010416666664</v>
      </c>
      <c r="E466" s="1" t="s">
        <v>143</v>
      </c>
      <c r="F466" t="s">
        <v>38</v>
      </c>
      <c r="G466" t="s">
        <v>144</v>
      </c>
      <c r="H466">
        <v>-79.91999817</v>
      </c>
      <c r="I466">
        <v>40.47000122</v>
      </c>
      <c r="J466">
        <v>3166</v>
      </c>
      <c r="K466" t="s">
        <v>40</v>
      </c>
      <c r="L466" t="s">
        <v>145</v>
      </c>
      <c r="M466">
        <v>13</v>
      </c>
      <c r="N466">
        <v>4.6399999999999997</v>
      </c>
      <c r="O466" s="2">
        <v>160000000000</v>
      </c>
      <c r="P466" t="s">
        <v>146</v>
      </c>
      <c r="Q466">
        <v>224392015</v>
      </c>
      <c r="R466" t="s">
        <v>2215</v>
      </c>
      <c r="S466" s="1">
        <v>42222.802083333336</v>
      </c>
      <c r="T466" s="17">
        <v>8</v>
      </c>
      <c r="U466" s="2">
        <v>1438890000000</v>
      </c>
      <c r="V466" s="2" t="s">
        <v>2216</v>
      </c>
      <c r="W466">
        <v>3789242</v>
      </c>
      <c r="X466" t="s">
        <v>2217</v>
      </c>
      <c r="Y466" t="s">
        <v>38</v>
      </c>
      <c r="Z466" t="s">
        <v>2218</v>
      </c>
      <c r="AA466">
        <v>-80.000793000000002</v>
      </c>
      <c r="AB466">
        <v>40.451824000000002</v>
      </c>
      <c r="AD466">
        <v>16</v>
      </c>
      <c r="AE466" t="s">
        <v>48</v>
      </c>
      <c r="AF466" t="s">
        <v>40</v>
      </c>
    </row>
    <row r="467" spans="1:32" x14ac:dyDescent="0.2">
      <c r="A467">
        <v>1756412</v>
      </c>
      <c r="B467">
        <v>597</v>
      </c>
      <c r="C467" t="s">
        <v>263</v>
      </c>
      <c r="D467" s="1">
        <v>40543.177083333336</v>
      </c>
      <c r="E467" s="1" t="s">
        <v>264</v>
      </c>
      <c r="F467" t="s">
        <v>38</v>
      </c>
      <c r="G467" t="s">
        <v>144</v>
      </c>
      <c r="H467">
        <v>-79.989997860000003</v>
      </c>
      <c r="I467">
        <v>40.450000760000002</v>
      </c>
      <c r="J467">
        <v>10357</v>
      </c>
      <c r="K467" t="s">
        <v>40</v>
      </c>
      <c r="L467" t="s">
        <v>265</v>
      </c>
      <c r="M467">
        <v>16</v>
      </c>
      <c r="N467">
        <v>4.53</v>
      </c>
      <c r="O467" s="2">
        <v>163000000000</v>
      </c>
      <c r="P467" t="s">
        <v>266</v>
      </c>
      <c r="Q467">
        <v>224392030</v>
      </c>
      <c r="R467" t="s">
        <v>2215</v>
      </c>
      <c r="S467" s="1">
        <v>42222.802083333336</v>
      </c>
      <c r="T467" s="17">
        <v>8</v>
      </c>
      <c r="U467" s="2">
        <v>1438890000000</v>
      </c>
      <c r="V467" s="2" t="s">
        <v>2216</v>
      </c>
      <c r="W467">
        <v>3789242</v>
      </c>
      <c r="X467" t="s">
        <v>2217</v>
      </c>
      <c r="Y467" t="s">
        <v>38</v>
      </c>
      <c r="Z467" t="s">
        <v>2218</v>
      </c>
      <c r="AA467">
        <v>-80.000793000000002</v>
      </c>
      <c r="AB467">
        <v>40.451824000000002</v>
      </c>
      <c r="AD467">
        <v>18</v>
      </c>
      <c r="AE467" t="s">
        <v>48</v>
      </c>
      <c r="AF467" t="s">
        <v>40</v>
      </c>
    </row>
    <row r="468" spans="1:32" x14ac:dyDescent="0.2">
      <c r="A468">
        <v>17359182</v>
      </c>
      <c r="B468">
        <v>41</v>
      </c>
      <c r="C468" t="s">
        <v>2087</v>
      </c>
      <c r="D468" s="1">
        <v>41914.738194444442</v>
      </c>
      <c r="E468" s="1" t="s">
        <v>2088</v>
      </c>
      <c r="F468" t="s">
        <v>38</v>
      </c>
      <c r="G468" t="s">
        <v>124</v>
      </c>
      <c r="H468">
        <v>-80.040000919999997</v>
      </c>
      <c r="I468">
        <v>40.380001069999999</v>
      </c>
      <c r="J468">
        <v>266</v>
      </c>
      <c r="K468" t="s">
        <v>40</v>
      </c>
      <c r="L468" t="s">
        <v>2089</v>
      </c>
      <c r="M468">
        <v>12</v>
      </c>
      <c r="N468">
        <v>4.4400000000000004</v>
      </c>
      <c r="O468">
        <v>44246706035</v>
      </c>
      <c r="P468" t="s">
        <v>2090</v>
      </c>
      <c r="Q468">
        <v>224392391</v>
      </c>
      <c r="R468" t="s">
        <v>2219</v>
      </c>
      <c r="S468" s="1">
        <v>42221.8125</v>
      </c>
      <c r="T468" s="17">
        <v>8</v>
      </c>
      <c r="U468" s="2">
        <v>1438800000000</v>
      </c>
      <c r="V468" t="s">
        <v>2220</v>
      </c>
      <c r="W468">
        <v>15695682</v>
      </c>
      <c r="X468" t="s">
        <v>2221</v>
      </c>
      <c r="Y468" t="s">
        <v>2136</v>
      </c>
      <c r="Z468" t="s">
        <v>2222</v>
      </c>
      <c r="AA468">
        <v>-80.044815</v>
      </c>
      <c r="AB468">
        <v>40.379455999999998</v>
      </c>
      <c r="AD468">
        <v>3</v>
      </c>
      <c r="AE468" t="s">
        <v>48</v>
      </c>
      <c r="AF468" t="s">
        <v>40</v>
      </c>
    </row>
    <row r="469" spans="1:32" x14ac:dyDescent="0.2">
      <c r="A469">
        <v>1718733</v>
      </c>
      <c r="B469">
        <v>35</v>
      </c>
      <c r="C469" t="s">
        <v>2223</v>
      </c>
      <c r="D469" s="1">
        <v>40459.00277777778</v>
      </c>
      <c r="E469" s="1" t="s">
        <v>2224</v>
      </c>
      <c r="F469" t="s">
        <v>38</v>
      </c>
      <c r="G469" t="s">
        <v>39</v>
      </c>
      <c r="H469">
        <v>-80.040000919999997</v>
      </c>
      <c r="I469">
        <v>40.400001529999997</v>
      </c>
      <c r="J469">
        <v>1943</v>
      </c>
      <c r="K469" t="s">
        <v>40</v>
      </c>
      <c r="L469" t="s">
        <v>2225</v>
      </c>
      <c r="M469">
        <v>11</v>
      </c>
      <c r="N469">
        <v>4.9000000000000004</v>
      </c>
      <c r="O469" s="2">
        <v>170000000000</v>
      </c>
      <c r="P469" t="s">
        <v>2226</v>
      </c>
      <c r="Q469">
        <v>224398770</v>
      </c>
      <c r="R469" t="s">
        <v>2227</v>
      </c>
      <c r="S469" s="1">
        <v>42229.875</v>
      </c>
      <c r="T469" s="17">
        <v>8</v>
      </c>
      <c r="U469" s="2">
        <v>1439500000000</v>
      </c>
      <c r="V469" s="2" t="s">
        <v>2228</v>
      </c>
      <c r="W469">
        <v>18344942</v>
      </c>
      <c r="X469" t="s">
        <v>608</v>
      </c>
      <c r="Y469" t="s">
        <v>38</v>
      </c>
      <c r="Z469" t="s">
        <v>609</v>
      </c>
      <c r="AA469">
        <v>-79.982551999999998</v>
      </c>
      <c r="AB469">
        <v>40.428871000000001</v>
      </c>
      <c r="AD469">
        <v>11</v>
      </c>
      <c r="AE469" t="s">
        <v>48</v>
      </c>
      <c r="AF469" t="s">
        <v>40</v>
      </c>
    </row>
    <row r="470" spans="1:32" x14ac:dyDescent="0.2">
      <c r="A470">
        <v>18674476</v>
      </c>
      <c r="B470">
        <v>13</v>
      </c>
      <c r="C470" t="s">
        <v>1784</v>
      </c>
      <c r="D470" s="1">
        <v>42170.672222222223</v>
      </c>
      <c r="E470" s="1" t="s">
        <v>1785</v>
      </c>
      <c r="F470" t="s">
        <v>38</v>
      </c>
      <c r="G470" t="s">
        <v>194</v>
      </c>
      <c r="H470">
        <v>-79.949996949999999</v>
      </c>
      <c r="I470">
        <v>40.47000122</v>
      </c>
      <c r="J470">
        <v>199</v>
      </c>
      <c r="K470" t="s">
        <v>40</v>
      </c>
      <c r="L470" t="s">
        <v>1786</v>
      </c>
      <c r="M470">
        <v>14</v>
      </c>
      <c r="N470">
        <v>4.5</v>
      </c>
      <c r="O470">
        <v>22134027042</v>
      </c>
      <c r="P470" t="s">
        <v>1186</v>
      </c>
      <c r="Q470">
        <v>224399406</v>
      </c>
      <c r="R470" t="s">
        <v>2229</v>
      </c>
      <c r="S470" s="1">
        <v>42233.770833333336</v>
      </c>
      <c r="T470" s="17">
        <v>8</v>
      </c>
      <c r="U470" s="2">
        <v>1439840000000</v>
      </c>
      <c r="V470" s="2" t="s">
        <v>2230</v>
      </c>
      <c r="W470">
        <v>24006360</v>
      </c>
      <c r="X470" t="s">
        <v>2231</v>
      </c>
      <c r="Y470" t="s">
        <v>1190</v>
      </c>
      <c r="Z470" t="s">
        <v>2232</v>
      </c>
      <c r="AA470">
        <v>-79.842506</v>
      </c>
      <c r="AB470">
        <v>40.519798000000002</v>
      </c>
      <c r="AC470">
        <v>8</v>
      </c>
      <c r="AD470">
        <v>8</v>
      </c>
      <c r="AE470" t="s">
        <v>48</v>
      </c>
      <c r="AF470" t="s">
        <v>40</v>
      </c>
    </row>
    <row r="471" spans="1:32" x14ac:dyDescent="0.2">
      <c r="A471">
        <v>18530449</v>
      </c>
      <c r="B471">
        <v>10</v>
      </c>
      <c r="C471" t="s">
        <v>1102</v>
      </c>
      <c r="D471" s="1">
        <v>42096.567361111112</v>
      </c>
      <c r="E471" s="1" t="s">
        <v>1103</v>
      </c>
      <c r="F471" t="s">
        <v>38</v>
      </c>
      <c r="G471" t="s">
        <v>135</v>
      </c>
      <c r="H471">
        <v>-80.040000919999997</v>
      </c>
      <c r="I471">
        <v>40.549999239999998</v>
      </c>
      <c r="J471">
        <v>186</v>
      </c>
      <c r="K471" t="s">
        <v>40</v>
      </c>
      <c r="L471" t="s">
        <v>1104</v>
      </c>
      <c r="M471">
        <v>4</v>
      </c>
      <c r="N471">
        <v>4.8600000000000003</v>
      </c>
      <c r="O471">
        <v>28536685040</v>
      </c>
      <c r="P471" t="s">
        <v>1105</v>
      </c>
      <c r="Q471">
        <v>224400739</v>
      </c>
      <c r="R471" t="s">
        <v>2233</v>
      </c>
      <c r="S471" s="1">
        <v>42237.770833333336</v>
      </c>
      <c r="T471" s="17">
        <v>8</v>
      </c>
      <c r="U471" s="2">
        <v>1440180000000</v>
      </c>
      <c r="V471" s="2" t="s">
        <v>2234</v>
      </c>
      <c r="W471">
        <v>348633</v>
      </c>
      <c r="X471" t="s">
        <v>2235</v>
      </c>
      <c r="Y471" t="s">
        <v>38</v>
      </c>
      <c r="Z471" t="s">
        <v>2236</v>
      </c>
      <c r="AA471">
        <v>-80.021259000000001</v>
      </c>
      <c r="AB471">
        <v>40.439104</v>
      </c>
      <c r="AC471">
        <v>8</v>
      </c>
      <c r="AD471">
        <v>8</v>
      </c>
      <c r="AE471" t="s">
        <v>48</v>
      </c>
      <c r="AF471" t="s">
        <v>40</v>
      </c>
    </row>
    <row r="472" spans="1:32" x14ac:dyDescent="0.2">
      <c r="A472">
        <v>11060562</v>
      </c>
      <c r="B472">
        <v>8</v>
      </c>
      <c r="C472" t="s">
        <v>1960</v>
      </c>
      <c r="D472" s="1">
        <v>41589.769444444442</v>
      </c>
      <c r="E472" s="1" t="s">
        <v>1961</v>
      </c>
      <c r="F472" t="s">
        <v>38</v>
      </c>
      <c r="G472" t="s">
        <v>58</v>
      </c>
      <c r="H472">
        <v>-80.040000919999997</v>
      </c>
      <c r="I472">
        <v>40.549999239999998</v>
      </c>
      <c r="J472">
        <v>151</v>
      </c>
      <c r="K472" t="s">
        <v>181</v>
      </c>
      <c r="L472" t="s">
        <v>1962</v>
      </c>
      <c r="M472">
        <v>7</v>
      </c>
      <c r="N472">
        <v>4.8899999999999997</v>
      </c>
      <c r="O472">
        <v>72323997031</v>
      </c>
      <c r="P472" t="s">
        <v>1963</v>
      </c>
      <c r="Q472">
        <v>224401992</v>
      </c>
      <c r="R472" t="s">
        <v>2237</v>
      </c>
      <c r="S472" s="1">
        <v>42255.791666666664</v>
      </c>
      <c r="T472" s="17">
        <v>9</v>
      </c>
      <c r="U472" s="2">
        <v>1441740000000</v>
      </c>
      <c r="V472" s="2" t="s">
        <v>2238</v>
      </c>
      <c r="W472">
        <v>16974432</v>
      </c>
      <c r="X472" t="s">
        <v>1966</v>
      </c>
      <c r="Y472" t="s">
        <v>38</v>
      </c>
      <c r="Z472" t="s">
        <v>1967</v>
      </c>
      <c r="AA472">
        <v>-80.055344000000005</v>
      </c>
      <c r="AB472">
        <v>40.419452999999997</v>
      </c>
      <c r="AD472">
        <v>8</v>
      </c>
      <c r="AE472" t="s">
        <v>48</v>
      </c>
      <c r="AF472" t="s">
        <v>181</v>
      </c>
    </row>
    <row r="473" spans="1:32" x14ac:dyDescent="0.2">
      <c r="A473">
        <v>11060562</v>
      </c>
      <c r="B473">
        <v>8</v>
      </c>
      <c r="C473" t="s">
        <v>1960</v>
      </c>
      <c r="D473" s="1">
        <v>41589.769444444442</v>
      </c>
      <c r="E473" s="1" t="s">
        <v>1961</v>
      </c>
      <c r="F473" t="s">
        <v>38</v>
      </c>
      <c r="G473" t="s">
        <v>58</v>
      </c>
      <c r="H473">
        <v>-80.040000919999997</v>
      </c>
      <c r="I473">
        <v>40.549999239999998</v>
      </c>
      <c r="J473">
        <v>151</v>
      </c>
      <c r="K473" t="s">
        <v>181</v>
      </c>
      <c r="L473" t="s">
        <v>1962</v>
      </c>
      <c r="M473">
        <v>7</v>
      </c>
      <c r="N473">
        <v>4.8899999999999997</v>
      </c>
      <c r="O473">
        <v>72323997031</v>
      </c>
      <c r="P473" t="s">
        <v>1963</v>
      </c>
      <c r="Q473">
        <v>224403836</v>
      </c>
      <c r="R473" t="s">
        <v>2239</v>
      </c>
      <c r="S473" s="1">
        <v>42259.375</v>
      </c>
      <c r="T473" s="17">
        <v>9</v>
      </c>
      <c r="U473" s="2">
        <v>1442050000000</v>
      </c>
      <c r="V473" s="2" t="s">
        <v>2240</v>
      </c>
      <c r="W473">
        <v>16974432</v>
      </c>
      <c r="X473" t="s">
        <v>1966</v>
      </c>
      <c r="Y473" t="s">
        <v>38</v>
      </c>
      <c r="Z473" t="s">
        <v>1967</v>
      </c>
      <c r="AA473">
        <v>-80.055344000000005</v>
      </c>
      <c r="AB473">
        <v>40.419452999999997</v>
      </c>
      <c r="AD473">
        <v>5</v>
      </c>
      <c r="AE473" t="s">
        <v>48</v>
      </c>
      <c r="AF473" t="s">
        <v>181</v>
      </c>
    </row>
    <row r="474" spans="1:32" x14ac:dyDescent="0.2">
      <c r="A474">
        <v>3170512</v>
      </c>
      <c r="B474">
        <v>103</v>
      </c>
      <c r="C474" t="s">
        <v>1472</v>
      </c>
      <c r="D474" s="1">
        <v>40934.181944444441</v>
      </c>
      <c r="E474" t="s">
        <v>1473</v>
      </c>
      <c r="F474" t="s">
        <v>38</v>
      </c>
      <c r="G474" t="s">
        <v>508</v>
      </c>
      <c r="H474">
        <v>-80.040000919999997</v>
      </c>
      <c r="I474">
        <v>40.549999239999998</v>
      </c>
      <c r="J474">
        <v>347</v>
      </c>
      <c r="K474" t="s">
        <v>181</v>
      </c>
      <c r="L474" t="s">
        <v>1474</v>
      </c>
      <c r="M474">
        <v>5</v>
      </c>
      <c r="N474">
        <v>4.91</v>
      </c>
      <c r="O474" s="2">
        <v>129000000000</v>
      </c>
      <c r="P474" t="s">
        <v>1475</v>
      </c>
      <c r="Q474">
        <v>224405082</v>
      </c>
      <c r="R474" t="s">
        <v>1791</v>
      </c>
      <c r="S474" s="1">
        <v>42226.75</v>
      </c>
      <c r="T474" s="17">
        <v>8</v>
      </c>
      <c r="U474" s="2">
        <v>1439230000000</v>
      </c>
      <c r="V474" s="2" t="s">
        <v>1792</v>
      </c>
      <c r="W474">
        <v>335676</v>
      </c>
      <c r="X474" t="s">
        <v>1793</v>
      </c>
      <c r="Y474" t="s">
        <v>68</v>
      </c>
      <c r="Z474" t="s">
        <v>1794</v>
      </c>
      <c r="AA474">
        <v>-80.186040000000006</v>
      </c>
      <c r="AB474">
        <v>40.491042999999998</v>
      </c>
      <c r="AD474">
        <v>5</v>
      </c>
      <c r="AE474" t="s">
        <v>48</v>
      </c>
      <c r="AF474" t="s">
        <v>181</v>
      </c>
    </row>
    <row r="475" spans="1:32" x14ac:dyDescent="0.2">
      <c r="A475">
        <v>18363436</v>
      </c>
      <c r="B475">
        <v>25</v>
      </c>
      <c r="C475" t="s">
        <v>612</v>
      </c>
      <c r="D475" s="1">
        <v>42025.758333333331</v>
      </c>
      <c r="E475" s="1" t="s">
        <v>613</v>
      </c>
      <c r="F475" t="s">
        <v>90</v>
      </c>
      <c r="G475" t="s">
        <v>333</v>
      </c>
      <c r="H475">
        <v>-80.089996339999999</v>
      </c>
      <c r="I475">
        <v>40.409999849999998</v>
      </c>
      <c r="J475">
        <v>187</v>
      </c>
      <c r="K475" t="s">
        <v>181</v>
      </c>
      <c r="L475" t="s">
        <v>614</v>
      </c>
      <c r="M475">
        <v>10</v>
      </c>
      <c r="N475">
        <v>4.9400000000000004</v>
      </c>
      <c r="O475">
        <v>34654585037</v>
      </c>
      <c r="P475" t="s">
        <v>615</v>
      </c>
      <c r="Q475">
        <v>224411569</v>
      </c>
      <c r="R475" t="s">
        <v>2241</v>
      </c>
      <c r="S475" s="1">
        <v>42251.739583333336</v>
      </c>
      <c r="T475" s="17">
        <v>9</v>
      </c>
      <c r="U475" s="2">
        <v>1441390000000</v>
      </c>
      <c r="V475" s="2" t="s">
        <v>2242</v>
      </c>
      <c r="W475">
        <v>736900</v>
      </c>
      <c r="X475" t="s">
        <v>2243</v>
      </c>
      <c r="Y475" t="s">
        <v>38</v>
      </c>
      <c r="Z475" t="s">
        <v>2244</v>
      </c>
      <c r="AA475">
        <v>-80.013532999999995</v>
      </c>
      <c r="AB475">
        <v>40.445307999999997</v>
      </c>
      <c r="AD475">
        <v>4</v>
      </c>
      <c r="AE475" t="s">
        <v>48</v>
      </c>
      <c r="AF475" t="s">
        <v>181</v>
      </c>
    </row>
    <row r="476" spans="1:32" x14ac:dyDescent="0.2">
      <c r="A476">
        <v>3170512</v>
      </c>
      <c r="B476">
        <v>103</v>
      </c>
      <c r="C476" t="s">
        <v>1472</v>
      </c>
      <c r="D476" s="1">
        <v>40934.181944444441</v>
      </c>
      <c r="E476" t="s">
        <v>1473</v>
      </c>
      <c r="F476" t="s">
        <v>38</v>
      </c>
      <c r="G476" t="s">
        <v>508</v>
      </c>
      <c r="H476">
        <v>-80.040000919999997</v>
      </c>
      <c r="I476">
        <v>40.549999239999998</v>
      </c>
      <c r="J476">
        <v>347</v>
      </c>
      <c r="K476" t="s">
        <v>181</v>
      </c>
      <c r="L476" t="s">
        <v>1474</v>
      </c>
      <c r="M476">
        <v>5</v>
      </c>
      <c r="N476">
        <v>4.91</v>
      </c>
      <c r="O476" s="2">
        <v>129000000000</v>
      </c>
      <c r="P476" t="s">
        <v>1475</v>
      </c>
      <c r="Q476">
        <v>224414323</v>
      </c>
      <c r="R476" t="s">
        <v>2245</v>
      </c>
      <c r="S476" s="1">
        <v>42226.791666666664</v>
      </c>
      <c r="T476" s="17">
        <v>8</v>
      </c>
      <c r="U476" s="2">
        <v>1439230000000</v>
      </c>
      <c r="V476" s="2" t="s">
        <v>2246</v>
      </c>
      <c r="W476" t="s">
        <v>208</v>
      </c>
      <c r="AC476">
        <v>8</v>
      </c>
      <c r="AD476">
        <v>8</v>
      </c>
      <c r="AE476" t="s">
        <v>48</v>
      </c>
      <c r="AF476" t="s">
        <v>181</v>
      </c>
    </row>
    <row r="477" spans="1:32" x14ac:dyDescent="0.2">
      <c r="A477">
        <v>11031942</v>
      </c>
      <c r="B477">
        <v>9</v>
      </c>
      <c r="C477" t="s">
        <v>1805</v>
      </c>
      <c r="D477" s="1">
        <v>41587.576388888891</v>
      </c>
      <c r="E477" s="1" t="s">
        <v>1806</v>
      </c>
      <c r="F477" t="s">
        <v>246</v>
      </c>
      <c r="G477" t="s">
        <v>237</v>
      </c>
      <c r="H477">
        <v>-80.11000061</v>
      </c>
      <c r="I477">
        <v>40.709999080000003</v>
      </c>
      <c r="J477">
        <v>144</v>
      </c>
      <c r="K477" t="s">
        <v>40</v>
      </c>
      <c r="L477" t="s">
        <v>1807</v>
      </c>
      <c r="M477">
        <v>12</v>
      </c>
      <c r="N477">
        <v>4.79</v>
      </c>
      <c r="O477">
        <v>72513467030</v>
      </c>
      <c r="P477" t="s">
        <v>1808</v>
      </c>
      <c r="Q477">
        <v>224416840</v>
      </c>
      <c r="R477" t="s">
        <v>2247</v>
      </c>
      <c r="S477" s="1">
        <v>42231.625</v>
      </c>
      <c r="T477" s="17">
        <v>8</v>
      </c>
      <c r="U477" s="2">
        <v>1439650000000</v>
      </c>
      <c r="V477" t="s">
        <v>2248</v>
      </c>
      <c r="W477">
        <v>23859888</v>
      </c>
      <c r="X477" t="s">
        <v>1811</v>
      </c>
      <c r="Y477" t="s">
        <v>246</v>
      </c>
      <c r="Z477" t="s">
        <v>1812</v>
      </c>
      <c r="AA477">
        <v>-80.099838000000005</v>
      </c>
      <c r="AB477">
        <v>40.675719999999998</v>
      </c>
      <c r="AD477">
        <v>6</v>
      </c>
      <c r="AE477" t="s">
        <v>48</v>
      </c>
      <c r="AF477" t="s">
        <v>40</v>
      </c>
    </row>
    <row r="478" spans="1:32" x14ac:dyDescent="0.2">
      <c r="A478">
        <v>7650512</v>
      </c>
      <c r="B478">
        <v>2</v>
      </c>
      <c r="C478" t="s">
        <v>2249</v>
      </c>
      <c r="D478" s="1">
        <v>41350.121527777781</v>
      </c>
      <c r="E478" s="1" t="s">
        <v>2250</v>
      </c>
      <c r="F478" t="s">
        <v>38</v>
      </c>
      <c r="G478" t="s">
        <v>532</v>
      </c>
      <c r="H478">
        <v>-79.989997860000003</v>
      </c>
      <c r="I478">
        <v>40.450000760000002</v>
      </c>
      <c r="J478">
        <v>119</v>
      </c>
      <c r="K478" t="s">
        <v>40</v>
      </c>
      <c r="L478" t="s">
        <v>2251</v>
      </c>
      <c r="M478">
        <v>6</v>
      </c>
      <c r="N478">
        <v>4.7699999999999996</v>
      </c>
      <c r="O478">
        <v>93029611027</v>
      </c>
      <c r="P478" t="s">
        <v>2252</v>
      </c>
      <c r="Q478">
        <v>224417455</v>
      </c>
      <c r="R478" t="s">
        <v>2253</v>
      </c>
      <c r="S478" s="1">
        <v>42236.791666666664</v>
      </c>
      <c r="T478" s="17">
        <v>8</v>
      </c>
      <c r="U478" s="2">
        <v>1440100000000</v>
      </c>
      <c r="V478" t="s">
        <v>2254</v>
      </c>
      <c r="W478">
        <v>16805932</v>
      </c>
      <c r="X478" t="s">
        <v>2255</v>
      </c>
      <c r="Y478" t="s">
        <v>1936</v>
      </c>
      <c r="Z478" t="s">
        <v>2256</v>
      </c>
      <c r="AA478">
        <v>-80.105179000000007</v>
      </c>
      <c r="AB478">
        <v>40.690860999999998</v>
      </c>
      <c r="AD478">
        <v>4</v>
      </c>
      <c r="AE478" t="s">
        <v>48</v>
      </c>
      <c r="AF478" t="s">
        <v>40</v>
      </c>
    </row>
    <row r="479" spans="1:32" x14ac:dyDescent="0.2">
      <c r="A479">
        <v>6468342</v>
      </c>
      <c r="B479">
        <v>3</v>
      </c>
      <c r="C479" t="s">
        <v>2257</v>
      </c>
      <c r="D479" s="1">
        <v>41277.728472222225</v>
      </c>
      <c r="E479" t="s">
        <v>2258</v>
      </c>
      <c r="F479" t="s">
        <v>38</v>
      </c>
      <c r="G479" t="s">
        <v>72</v>
      </c>
      <c r="H479">
        <v>-79.949996949999999</v>
      </c>
      <c r="I479">
        <v>40.47000122</v>
      </c>
      <c r="J479">
        <v>221</v>
      </c>
      <c r="K479" t="s">
        <v>40</v>
      </c>
      <c r="L479" t="s">
        <v>2259</v>
      </c>
      <c r="M479">
        <v>13</v>
      </c>
      <c r="N479">
        <v>4.43</v>
      </c>
      <c r="O479">
        <v>99284374027</v>
      </c>
      <c r="P479" t="s">
        <v>2260</v>
      </c>
      <c r="Q479">
        <v>224422147</v>
      </c>
      <c r="R479" t="s">
        <v>2261</v>
      </c>
      <c r="S479" s="1">
        <v>42241.791666666664</v>
      </c>
      <c r="T479" s="17">
        <v>8</v>
      </c>
      <c r="U479" s="2">
        <v>1440530000000</v>
      </c>
      <c r="V479" s="2" t="s">
        <v>2262</v>
      </c>
      <c r="W479">
        <v>22404122</v>
      </c>
      <c r="X479" t="s">
        <v>2263</v>
      </c>
      <c r="Y479" t="s">
        <v>38</v>
      </c>
      <c r="Z479" t="s">
        <v>2264</v>
      </c>
      <c r="AA479">
        <v>-79.926734999999994</v>
      </c>
      <c r="AB479">
        <v>40.460442</v>
      </c>
      <c r="AD479">
        <v>14</v>
      </c>
      <c r="AE479" t="s">
        <v>48</v>
      </c>
      <c r="AF479" t="s">
        <v>40</v>
      </c>
    </row>
    <row r="480" spans="1:32" x14ac:dyDescent="0.2">
      <c r="A480">
        <v>3113672</v>
      </c>
      <c r="B480">
        <v>12</v>
      </c>
      <c r="C480" t="s">
        <v>341</v>
      </c>
      <c r="D480" s="1">
        <v>40924.699305555558</v>
      </c>
      <c r="E480" s="1" t="s">
        <v>332</v>
      </c>
      <c r="F480" t="s">
        <v>200</v>
      </c>
      <c r="G480" t="s">
        <v>333</v>
      </c>
      <c r="H480">
        <v>-80.040000919999997</v>
      </c>
      <c r="I480">
        <v>40.319999690000003</v>
      </c>
      <c r="J480">
        <v>701</v>
      </c>
      <c r="K480" t="s">
        <v>181</v>
      </c>
      <c r="L480" t="s">
        <v>334</v>
      </c>
      <c r="M480">
        <v>4</v>
      </c>
      <c r="N480">
        <v>4.8499999999999996</v>
      </c>
      <c r="O480" s="2">
        <v>130000000000</v>
      </c>
      <c r="P480" t="s">
        <v>335</v>
      </c>
      <c r="Q480">
        <v>224422460</v>
      </c>
      <c r="R480" t="s">
        <v>2265</v>
      </c>
      <c r="S480" s="1">
        <v>42294.583333333336</v>
      </c>
      <c r="T480" s="17">
        <v>10</v>
      </c>
      <c r="U480" s="2">
        <v>1445090000000</v>
      </c>
      <c r="V480" s="2" t="s">
        <v>2266</v>
      </c>
      <c r="W480">
        <v>1104022</v>
      </c>
      <c r="X480" t="s">
        <v>2267</v>
      </c>
      <c r="Y480" t="s">
        <v>200</v>
      </c>
      <c r="Z480" t="s">
        <v>2268</v>
      </c>
      <c r="AA480">
        <v>-80.029228000000003</v>
      </c>
      <c r="AB480">
        <v>40.331111999999997</v>
      </c>
      <c r="AD480">
        <v>8</v>
      </c>
      <c r="AE480" t="s">
        <v>48</v>
      </c>
      <c r="AF480" t="s">
        <v>181</v>
      </c>
    </row>
    <row r="481" spans="1:32" x14ac:dyDescent="0.2">
      <c r="A481">
        <v>18796265</v>
      </c>
      <c r="B481">
        <v>3</v>
      </c>
      <c r="C481" t="s">
        <v>2269</v>
      </c>
      <c r="D481" s="1">
        <v>42219.181944444441</v>
      </c>
      <c r="E481" t="s">
        <v>2270</v>
      </c>
      <c r="F481" t="s">
        <v>38</v>
      </c>
      <c r="G481" t="s">
        <v>124</v>
      </c>
      <c r="H481">
        <v>-79.949996949999999</v>
      </c>
      <c r="I481">
        <v>40.47000122</v>
      </c>
      <c r="J481">
        <v>107</v>
      </c>
      <c r="K481" t="s">
        <v>40</v>
      </c>
      <c r="L481" t="s">
        <v>2271</v>
      </c>
      <c r="M481">
        <v>15</v>
      </c>
      <c r="N481">
        <v>0</v>
      </c>
      <c r="O481">
        <v>17942768046</v>
      </c>
      <c r="P481" t="s">
        <v>2080</v>
      </c>
      <c r="Q481">
        <v>224422563</v>
      </c>
      <c r="R481" t="s">
        <v>2272</v>
      </c>
      <c r="S481" s="1">
        <v>42259.375</v>
      </c>
      <c r="T481" s="17">
        <v>9</v>
      </c>
      <c r="U481" s="2">
        <v>1442050000000</v>
      </c>
      <c r="V481" s="2" t="s">
        <v>2273</v>
      </c>
      <c r="W481">
        <v>6471662</v>
      </c>
      <c r="X481" t="s">
        <v>2274</v>
      </c>
      <c r="Y481" t="s">
        <v>38</v>
      </c>
      <c r="Z481" t="s">
        <v>2275</v>
      </c>
      <c r="AA481">
        <v>-79.915915999999996</v>
      </c>
      <c r="AB481">
        <v>40.482593999999999</v>
      </c>
      <c r="AD481">
        <v>25</v>
      </c>
      <c r="AE481" t="s">
        <v>48</v>
      </c>
      <c r="AF481" t="s">
        <v>40</v>
      </c>
    </row>
    <row r="482" spans="1:32" x14ac:dyDescent="0.2">
      <c r="A482">
        <v>3170512</v>
      </c>
      <c r="B482">
        <v>103</v>
      </c>
      <c r="C482" t="s">
        <v>1472</v>
      </c>
      <c r="D482" s="1">
        <v>40934.181944444441</v>
      </c>
      <c r="E482" t="s">
        <v>1473</v>
      </c>
      <c r="F482" t="s">
        <v>38</v>
      </c>
      <c r="G482" t="s">
        <v>508</v>
      </c>
      <c r="H482">
        <v>-80.040000919999997</v>
      </c>
      <c r="I482">
        <v>40.549999239999998</v>
      </c>
      <c r="J482">
        <v>347</v>
      </c>
      <c r="K482" t="s">
        <v>181</v>
      </c>
      <c r="L482" t="s">
        <v>1474</v>
      </c>
      <c r="M482">
        <v>5</v>
      </c>
      <c r="N482">
        <v>4.91</v>
      </c>
      <c r="O482" s="2">
        <v>129000000000</v>
      </c>
      <c r="P482" t="s">
        <v>1475</v>
      </c>
      <c r="Q482">
        <v>224422929</v>
      </c>
      <c r="R482" t="s">
        <v>1887</v>
      </c>
      <c r="S482" s="1">
        <v>42228.833333333336</v>
      </c>
      <c r="T482" s="17">
        <v>8</v>
      </c>
      <c r="U482" s="2">
        <v>1439410000000</v>
      </c>
      <c r="V482" s="2" t="s">
        <v>2276</v>
      </c>
      <c r="W482">
        <v>1308714</v>
      </c>
      <c r="X482" t="s">
        <v>1612</v>
      </c>
      <c r="Y482" t="s">
        <v>38</v>
      </c>
      <c r="Z482" t="s">
        <v>1613</v>
      </c>
      <c r="AA482">
        <v>-79.942160000000001</v>
      </c>
      <c r="AB482">
        <v>40.431978999999998</v>
      </c>
      <c r="AC482">
        <v>4</v>
      </c>
      <c r="AD482">
        <v>4</v>
      </c>
      <c r="AE482" t="s">
        <v>48</v>
      </c>
      <c r="AF482" t="s">
        <v>181</v>
      </c>
    </row>
    <row r="483" spans="1:32" x14ac:dyDescent="0.2">
      <c r="A483">
        <v>8404922</v>
      </c>
      <c r="B483">
        <v>21</v>
      </c>
      <c r="C483" t="s">
        <v>1245</v>
      </c>
      <c r="D483" s="1">
        <v>41402.836805555555</v>
      </c>
      <c r="E483" t="s">
        <v>1246</v>
      </c>
      <c r="F483" t="s">
        <v>38</v>
      </c>
      <c r="G483" t="s">
        <v>135</v>
      </c>
      <c r="H483">
        <v>-79.910003660000001</v>
      </c>
      <c r="I483">
        <v>40.450000760000002</v>
      </c>
      <c r="J483">
        <v>296</v>
      </c>
      <c r="K483" t="s">
        <v>40</v>
      </c>
      <c r="L483" t="s">
        <v>1247</v>
      </c>
      <c r="M483">
        <v>12</v>
      </c>
      <c r="N483">
        <v>4.55</v>
      </c>
      <c r="O483">
        <v>88474979028</v>
      </c>
      <c r="P483" t="s">
        <v>1248</v>
      </c>
      <c r="Q483">
        <v>224425377</v>
      </c>
      <c r="R483" t="s">
        <v>2277</v>
      </c>
      <c r="S483" s="1">
        <v>42230.78125</v>
      </c>
      <c r="T483" s="17">
        <v>8</v>
      </c>
      <c r="U483" s="2">
        <v>1439580000000</v>
      </c>
      <c r="V483" t="s">
        <v>2278</v>
      </c>
      <c r="W483">
        <v>24008943</v>
      </c>
      <c r="X483" t="s">
        <v>2279</v>
      </c>
      <c r="Y483" t="s">
        <v>38</v>
      </c>
      <c r="Z483" t="s">
        <v>2280</v>
      </c>
      <c r="AA483">
        <v>-79.966483999999994</v>
      </c>
      <c r="AB483">
        <v>40.428139000000002</v>
      </c>
      <c r="AC483">
        <v>10</v>
      </c>
      <c r="AD483">
        <v>10</v>
      </c>
      <c r="AE483" t="s">
        <v>48</v>
      </c>
      <c r="AF483" t="s">
        <v>40</v>
      </c>
    </row>
    <row r="484" spans="1:32" x14ac:dyDescent="0.2">
      <c r="A484">
        <v>8404922</v>
      </c>
      <c r="B484">
        <v>21</v>
      </c>
      <c r="C484" t="s">
        <v>1245</v>
      </c>
      <c r="D484" s="1">
        <v>41402.836805555555</v>
      </c>
      <c r="E484" t="s">
        <v>1246</v>
      </c>
      <c r="F484" t="s">
        <v>38</v>
      </c>
      <c r="G484" t="s">
        <v>135</v>
      </c>
      <c r="H484">
        <v>-79.910003660000001</v>
      </c>
      <c r="I484">
        <v>40.450000760000002</v>
      </c>
      <c r="J484">
        <v>296</v>
      </c>
      <c r="K484" t="s">
        <v>40</v>
      </c>
      <c r="L484" t="s">
        <v>1247</v>
      </c>
      <c r="M484">
        <v>12</v>
      </c>
      <c r="N484">
        <v>4.55</v>
      </c>
      <c r="O484">
        <v>88474979028</v>
      </c>
      <c r="P484" t="s">
        <v>1248</v>
      </c>
      <c r="Q484">
        <v>224425460</v>
      </c>
      <c r="R484" t="s">
        <v>1253</v>
      </c>
      <c r="S484" s="1">
        <v>42240.791666666664</v>
      </c>
      <c r="T484" s="17">
        <v>8</v>
      </c>
      <c r="U484" s="2">
        <v>1440440000000</v>
      </c>
      <c r="V484" s="2" t="s">
        <v>2281</v>
      </c>
      <c r="W484" t="s">
        <v>208</v>
      </c>
      <c r="AC484">
        <v>8</v>
      </c>
      <c r="AD484">
        <v>4</v>
      </c>
      <c r="AE484" t="s">
        <v>48</v>
      </c>
      <c r="AF484" t="s">
        <v>40</v>
      </c>
    </row>
    <row r="485" spans="1:32" x14ac:dyDescent="0.2">
      <c r="A485">
        <v>3394792</v>
      </c>
      <c r="B485">
        <v>6</v>
      </c>
      <c r="C485" t="s">
        <v>2282</v>
      </c>
      <c r="D485" s="1">
        <v>40969.540972222225</v>
      </c>
      <c r="E485" s="1" t="s">
        <v>2283</v>
      </c>
      <c r="F485" t="s">
        <v>38</v>
      </c>
      <c r="G485" t="s">
        <v>135</v>
      </c>
      <c r="H485">
        <v>-79.97000122</v>
      </c>
      <c r="I485">
        <v>40.430000309999997</v>
      </c>
      <c r="J485">
        <v>229</v>
      </c>
      <c r="K485" t="s">
        <v>40</v>
      </c>
      <c r="L485" t="s">
        <v>2284</v>
      </c>
      <c r="M485">
        <v>9</v>
      </c>
      <c r="N485">
        <v>4.87</v>
      </c>
      <c r="O485" s="2">
        <v>126000000000</v>
      </c>
      <c r="P485" t="s">
        <v>2285</v>
      </c>
      <c r="Q485">
        <v>224426448</v>
      </c>
      <c r="R485" t="s">
        <v>2286</v>
      </c>
      <c r="S485" s="1">
        <v>42241.770833333336</v>
      </c>
      <c r="T485" s="17">
        <v>8</v>
      </c>
      <c r="U485" s="2">
        <v>1440530000000</v>
      </c>
      <c r="V485" t="s">
        <v>2287</v>
      </c>
      <c r="W485">
        <v>1419284</v>
      </c>
      <c r="X485" t="s">
        <v>2288</v>
      </c>
      <c r="Y485" t="s">
        <v>38</v>
      </c>
      <c r="Z485" t="s">
        <v>2289</v>
      </c>
      <c r="AA485">
        <v>-79.983063000000001</v>
      </c>
      <c r="AB485">
        <v>40.428851999999999</v>
      </c>
      <c r="AD485">
        <v>9</v>
      </c>
      <c r="AE485" t="s">
        <v>48</v>
      </c>
      <c r="AF485" t="s">
        <v>40</v>
      </c>
    </row>
    <row r="486" spans="1:32" x14ac:dyDescent="0.2">
      <c r="A486">
        <v>1756412</v>
      </c>
      <c r="B486">
        <v>597</v>
      </c>
      <c r="C486" t="s">
        <v>263</v>
      </c>
      <c r="D486" s="1">
        <v>40543.177083333336</v>
      </c>
      <c r="E486" s="1" t="s">
        <v>264</v>
      </c>
      <c r="F486" t="s">
        <v>38</v>
      </c>
      <c r="G486" t="s">
        <v>144</v>
      </c>
      <c r="H486">
        <v>-79.989997860000003</v>
      </c>
      <c r="I486">
        <v>40.450000760000002</v>
      </c>
      <c r="J486">
        <v>10357</v>
      </c>
      <c r="K486" t="s">
        <v>40</v>
      </c>
      <c r="L486" t="s">
        <v>265</v>
      </c>
      <c r="M486">
        <v>16</v>
      </c>
      <c r="N486">
        <v>4.53</v>
      </c>
      <c r="O486" s="2">
        <v>163000000000</v>
      </c>
      <c r="P486" t="s">
        <v>266</v>
      </c>
      <c r="Q486">
        <v>224430699</v>
      </c>
      <c r="R486" t="s">
        <v>2290</v>
      </c>
      <c r="S486" s="1">
        <v>42226.5</v>
      </c>
      <c r="T486" s="17">
        <v>8</v>
      </c>
      <c r="U486" s="2">
        <v>1439210000000</v>
      </c>
      <c r="V486" s="2" t="s">
        <v>2291</v>
      </c>
      <c r="W486">
        <v>24009567</v>
      </c>
      <c r="X486" t="s">
        <v>2292</v>
      </c>
      <c r="Y486" t="s">
        <v>38</v>
      </c>
      <c r="Z486" t="s">
        <v>2293</v>
      </c>
      <c r="AA486">
        <v>-79.997467</v>
      </c>
      <c r="AB486">
        <v>40.438338999999999</v>
      </c>
      <c r="AD486">
        <v>4</v>
      </c>
      <c r="AE486" t="s">
        <v>48</v>
      </c>
      <c r="AF486" t="s">
        <v>40</v>
      </c>
    </row>
    <row r="487" spans="1:32" x14ac:dyDescent="0.2">
      <c r="A487">
        <v>1773927</v>
      </c>
      <c r="B487">
        <v>123</v>
      </c>
      <c r="C487" t="s">
        <v>142</v>
      </c>
      <c r="D487" s="1">
        <v>40571.010416666664</v>
      </c>
      <c r="E487" s="1" t="s">
        <v>143</v>
      </c>
      <c r="F487" t="s">
        <v>38</v>
      </c>
      <c r="G487" t="s">
        <v>144</v>
      </c>
      <c r="H487">
        <v>-79.91999817</v>
      </c>
      <c r="I487">
        <v>40.47000122</v>
      </c>
      <c r="J487">
        <v>3166</v>
      </c>
      <c r="K487" t="s">
        <v>40</v>
      </c>
      <c r="L487" t="s">
        <v>145</v>
      </c>
      <c r="M487">
        <v>13</v>
      </c>
      <c r="N487">
        <v>4.6399999999999997</v>
      </c>
      <c r="O487" s="2">
        <v>160000000000</v>
      </c>
      <c r="P487" t="s">
        <v>146</v>
      </c>
      <c r="Q487">
        <v>224433396</v>
      </c>
      <c r="R487" t="s">
        <v>2294</v>
      </c>
      <c r="S487" s="1">
        <v>42243.75</v>
      </c>
      <c r="T487" s="17">
        <v>8</v>
      </c>
      <c r="U487" s="2">
        <v>1440700000000</v>
      </c>
      <c r="V487" s="2" t="s">
        <v>2037</v>
      </c>
      <c r="W487">
        <v>10685832</v>
      </c>
      <c r="X487" t="s">
        <v>2295</v>
      </c>
      <c r="Y487" t="s">
        <v>2296</v>
      </c>
      <c r="Z487" t="s">
        <v>2297</v>
      </c>
      <c r="AA487">
        <v>-80.110648999999995</v>
      </c>
      <c r="AB487">
        <v>40.684097000000001</v>
      </c>
      <c r="AD487">
        <v>7</v>
      </c>
      <c r="AE487" t="s">
        <v>48</v>
      </c>
      <c r="AF487" t="s">
        <v>40</v>
      </c>
    </row>
    <row r="488" spans="1:32" x14ac:dyDescent="0.2">
      <c r="A488">
        <v>16377642</v>
      </c>
      <c r="B488">
        <v>52</v>
      </c>
      <c r="C488" t="s">
        <v>1370</v>
      </c>
      <c r="D488" s="1">
        <v>41865.131944444445</v>
      </c>
      <c r="E488" s="1" t="s">
        <v>1371</v>
      </c>
      <c r="F488" t="s">
        <v>38</v>
      </c>
      <c r="G488" t="s">
        <v>144</v>
      </c>
      <c r="H488">
        <v>-79.91999817</v>
      </c>
      <c r="I488">
        <v>40.47000122</v>
      </c>
      <c r="J488">
        <v>1763</v>
      </c>
      <c r="K488" t="s">
        <v>40</v>
      </c>
      <c r="L488" t="s">
        <v>1464</v>
      </c>
      <c r="M488">
        <v>15</v>
      </c>
      <c r="N488">
        <v>4.7300000000000004</v>
      </c>
      <c r="O488">
        <v>48532707035</v>
      </c>
      <c r="P488" t="s">
        <v>1373</v>
      </c>
      <c r="Q488">
        <v>224433564</v>
      </c>
      <c r="R488" t="s">
        <v>2298</v>
      </c>
      <c r="S488" s="1">
        <v>42243.75</v>
      </c>
      <c r="T488" s="17">
        <v>8</v>
      </c>
      <c r="U488" s="2">
        <v>1440700000000</v>
      </c>
      <c r="V488" s="2" t="s">
        <v>2299</v>
      </c>
      <c r="W488">
        <v>18975172</v>
      </c>
      <c r="X488" t="s">
        <v>2031</v>
      </c>
      <c r="Y488" t="s">
        <v>246</v>
      </c>
      <c r="Z488" t="s">
        <v>2032</v>
      </c>
      <c r="AA488">
        <v>-80.110771</v>
      </c>
      <c r="AB488">
        <v>40.684620000000002</v>
      </c>
      <c r="AD488">
        <v>8</v>
      </c>
      <c r="AE488" t="s">
        <v>48</v>
      </c>
      <c r="AF488" t="s">
        <v>40</v>
      </c>
    </row>
    <row r="489" spans="1:32" x14ac:dyDescent="0.2">
      <c r="A489">
        <v>9903332</v>
      </c>
      <c r="B489">
        <v>40</v>
      </c>
      <c r="C489" t="s">
        <v>1005</v>
      </c>
      <c r="D489" s="1">
        <v>41507.23333333333</v>
      </c>
      <c r="E489" s="1" t="s">
        <v>1456</v>
      </c>
      <c r="F489" t="s">
        <v>38</v>
      </c>
      <c r="G489" t="s">
        <v>144</v>
      </c>
      <c r="H489">
        <v>-79.989997860000003</v>
      </c>
      <c r="I489">
        <v>40.450000760000002</v>
      </c>
      <c r="J489">
        <v>1394</v>
      </c>
      <c r="K489" t="s">
        <v>40</v>
      </c>
      <c r="L489" t="s">
        <v>1457</v>
      </c>
      <c r="M489">
        <v>15</v>
      </c>
      <c r="N489">
        <v>4.7</v>
      </c>
      <c r="O489">
        <v>79455126030</v>
      </c>
      <c r="P489" t="s">
        <v>1008</v>
      </c>
      <c r="Q489">
        <v>224433652</v>
      </c>
      <c r="R489" t="s">
        <v>2300</v>
      </c>
      <c r="S489" s="1">
        <v>42243.75</v>
      </c>
      <c r="T489" s="17">
        <v>8</v>
      </c>
      <c r="U489" s="2">
        <v>1440700000000</v>
      </c>
      <c r="V489" s="2" t="s">
        <v>2037</v>
      </c>
      <c r="W489">
        <v>10685832</v>
      </c>
      <c r="X489" t="s">
        <v>2295</v>
      </c>
      <c r="Y489" t="s">
        <v>2296</v>
      </c>
      <c r="Z489" t="s">
        <v>2297</v>
      </c>
      <c r="AA489">
        <v>-80.110648999999995</v>
      </c>
      <c r="AB489">
        <v>40.684097000000001</v>
      </c>
      <c r="AD489">
        <v>13</v>
      </c>
      <c r="AE489" t="s">
        <v>48</v>
      </c>
      <c r="AF489" t="s">
        <v>40</v>
      </c>
    </row>
    <row r="490" spans="1:32" x14ac:dyDescent="0.2">
      <c r="A490">
        <v>18804189</v>
      </c>
      <c r="B490">
        <v>1</v>
      </c>
      <c r="C490" t="s">
        <v>2301</v>
      </c>
      <c r="D490" s="1">
        <v>42221.506944444445</v>
      </c>
      <c r="E490" s="1" t="s">
        <v>2302</v>
      </c>
      <c r="F490" t="s">
        <v>38</v>
      </c>
      <c r="G490" t="s">
        <v>194</v>
      </c>
      <c r="H490">
        <v>-80.069999690000003</v>
      </c>
      <c r="I490">
        <v>40.5</v>
      </c>
      <c r="J490">
        <v>48</v>
      </c>
      <c r="K490" t="s">
        <v>40</v>
      </c>
      <c r="L490" t="s">
        <v>2303</v>
      </c>
      <c r="M490">
        <v>10</v>
      </c>
      <c r="N490">
        <v>0</v>
      </c>
      <c r="O490">
        <v>17741909046</v>
      </c>
      <c r="P490" t="s">
        <v>2304</v>
      </c>
      <c r="Q490">
        <v>224434527</v>
      </c>
      <c r="R490" t="s">
        <v>2305</v>
      </c>
      <c r="S490" s="1">
        <v>42273.416666666664</v>
      </c>
      <c r="T490" s="17">
        <v>9</v>
      </c>
      <c r="U490" s="2">
        <v>1443260000000</v>
      </c>
      <c r="V490" t="s">
        <v>2306</v>
      </c>
      <c r="W490" t="s">
        <v>208</v>
      </c>
      <c r="AD490">
        <v>5</v>
      </c>
      <c r="AE490" t="s">
        <v>48</v>
      </c>
      <c r="AF490" t="s">
        <v>40</v>
      </c>
    </row>
    <row r="491" spans="1:32" x14ac:dyDescent="0.2">
      <c r="A491">
        <v>18718827</v>
      </c>
      <c r="B491">
        <v>17</v>
      </c>
      <c r="C491" t="s">
        <v>2307</v>
      </c>
      <c r="D491" s="1">
        <v>42189.845138888886</v>
      </c>
      <c r="E491" s="1" t="s">
        <v>1377</v>
      </c>
      <c r="F491" t="s">
        <v>38</v>
      </c>
      <c r="G491" t="s">
        <v>275</v>
      </c>
      <c r="H491">
        <v>-79.91999817</v>
      </c>
      <c r="I491">
        <v>40.430000309999997</v>
      </c>
      <c r="J491">
        <v>75</v>
      </c>
      <c r="K491" t="s">
        <v>40</v>
      </c>
      <c r="L491" t="s">
        <v>1378</v>
      </c>
      <c r="M491">
        <v>9</v>
      </c>
      <c r="N491">
        <v>4.83</v>
      </c>
      <c r="O491">
        <v>20477494043</v>
      </c>
      <c r="P491" t="s">
        <v>1379</v>
      </c>
      <c r="Q491">
        <v>224436452</v>
      </c>
      <c r="R491" t="s">
        <v>2308</v>
      </c>
      <c r="S491" s="1">
        <v>42227.8125</v>
      </c>
      <c r="T491" s="17">
        <v>8</v>
      </c>
      <c r="U491" s="2">
        <v>1439320000000</v>
      </c>
      <c r="V491" t="s">
        <v>2309</v>
      </c>
      <c r="W491">
        <v>23943094</v>
      </c>
      <c r="X491" t="s">
        <v>2310</v>
      </c>
      <c r="Y491" t="s">
        <v>38</v>
      </c>
      <c r="Z491" t="s">
        <v>1383</v>
      </c>
      <c r="AA491">
        <v>-79.922843999999998</v>
      </c>
      <c r="AB491">
        <v>40.435763999999999</v>
      </c>
      <c r="AD491">
        <v>6</v>
      </c>
      <c r="AE491" t="s">
        <v>48</v>
      </c>
      <c r="AF491" t="s">
        <v>40</v>
      </c>
    </row>
    <row r="492" spans="1:32" x14ac:dyDescent="0.2">
      <c r="A492">
        <v>11048712</v>
      </c>
      <c r="B492">
        <v>5</v>
      </c>
      <c r="C492" t="s">
        <v>2311</v>
      </c>
      <c r="D492" s="1">
        <v>41589.031944444447</v>
      </c>
      <c r="E492" s="1" t="s">
        <v>2312</v>
      </c>
      <c r="F492" t="s">
        <v>38</v>
      </c>
      <c r="G492" t="s">
        <v>371</v>
      </c>
      <c r="H492">
        <v>-79.91999817</v>
      </c>
      <c r="I492">
        <v>40.430000309999997</v>
      </c>
      <c r="J492">
        <v>83</v>
      </c>
      <c r="K492" t="s">
        <v>181</v>
      </c>
      <c r="L492" t="s">
        <v>2313</v>
      </c>
      <c r="M492">
        <v>12</v>
      </c>
      <c r="N492">
        <v>4.93</v>
      </c>
      <c r="O492">
        <v>72387727031</v>
      </c>
      <c r="P492" t="s">
        <v>1963</v>
      </c>
      <c r="Q492">
        <v>224440150</v>
      </c>
      <c r="R492" t="s">
        <v>2314</v>
      </c>
      <c r="S492" s="1">
        <v>42224.416666666664</v>
      </c>
      <c r="T492" s="17">
        <v>8</v>
      </c>
      <c r="U492" s="2">
        <v>1439030000000</v>
      </c>
      <c r="V492" s="2" t="s">
        <v>2315</v>
      </c>
      <c r="W492">
        <v>23776162</v>
      </c>
      <c r="X492" t="s">
        <v>2316</v>
      </c>
      <c r="Y492" t="s">
        <v>38</v>
      </c>
      <c r="Z492" t="s">
        <v>2317</v>
      </c>
      <c r="AA492">
        <v>-79.922989000000001</v>
      </c>
      <c r="AB492">
        <v>40.438274</v>
      </c>
      <c r="AD492">
        <v>3</v>
      </c>
      <c r="AE492" t="s">
        <v>48</v>
      </c>
      <c r="AF492" t="s">
        <v>181</v>
      </c>
    </row>
    <row r="493" spans="1:32" x14ac:dyDescent="0.2">
      <c r="A493">
        <v>8642702</v>
      </c>
      <c r="B493">
        <v>17</v>
      </c>
      <c r="C493" t="s">
        <v>1797</v>
      </c>
      <c r="D493" s="1">
        <v>41420.069444444445</v>
      </c>
      <c r="E493" t="s">
        <v>1798</v>
      </c>
      <c r="F493" t="s">
        <v>38</v>
      </c>
      <c r="G493" t="s">
        <v>1138</v>
      </c>
      <c r="H493">
        <v>-80.019996640000002</v>
      </c>
      <c r="I493">
        <v>40.47000122</v>
      </c>
      <c r="J493">
        <v>509</v>
      </c>
      <c r="K493" t="s">
        <v>40</v>
      </c>
      <c r="L493" t="s">
        <v>1799</v>
      </c>
      <c r="M493">
        <v>9</v>
      </c>
      <c r="N493">
        <v>4.93</v>
      </c>
      <c r="O493">
        <v>86986111029</v>
      </c>
      <c r="P493" t="s">
        <v>1800</v>
      </c>
      <c r="Q493">
        <v>224440352</v>
      </c>
      <c r="R493" t="s">
        <v>2318</v>
      </c>
      <c r="S493" s="1">
        <v>42227.770833333336</v>
      </c>
      <c r="T493" s="17">
        <v>8</v>
      </c>
      <c r="U493" s="2">
        <v>1439320000000</v>
      </c>
      <c r="V493" s="2" t="s">
        <v>2319</v>
      </c>
      <c r="W493">
        <v>13391152</v>
      </c>
      <c r="X493" t="s">
        <v>1803</v>
      </c>
      <c r="Y493" t="s">
        <v>38</v>
      </c>
      <c r="Z493" t="s">
        <v>1804</v>
      </c>
      <c r="AA493">
        <v>-79.949791000000005</v>
      </c>
      <c r="AB493">
        <v>40.434441</v>
      </c>
      <c r="AD493">
        <v>15</v>
      </c>
      <c r="AE493" t="s">
        <v>48</v>
      </c>
      <c r="AF493" t="s">
        <v>40</v>
      </c>
    </row>
    <row r="494" spans="1:32" x14ac:dyDescent="0.2">
      <c r="A494">
        <v>8642702</v>
      </c>
      <c r="B494">
        <v>17</v>
      </c>
      <c r="C494" t="s">
        <v>1797</v>
      </c>
      <c r="D494" s="1">
        <v>41420.069444444445</v>
      </c>
      <c r="E494" t="s">
        <v>1798</v>
      </c>
      <c r="F494" t="s">
        <v>38</v>
      </c>
      <c r="G494" t="s">
        <v>1138</v>
      </c>
      <c r="H494">
        <v>-80.019996640000002</v>
      </c>
      <c r="I494">
        <v>40.47000122</v>
      </c>
      <c r="J494">
        <v>509</v>
      </c>
      <c r="K494" t="s">
        <v>40</v>
      </c>
      <c r="L494" t="s">
        <v>1799</v>
      </c>
      <c r="M494">
        <v>9</v>
      </c>
      <c r="N494">
        <v>4.93</v>
      </c>
      <c r="O494">
        <v>86986111029</v>
      </c>
      <c r="P494" t="s">
        <v>1800</v>
      </c>
      <c r="Q494">
        <v>224441342</v>
      </c>
      <c r="R494" t="s">
        <v>2320</v>
      </c>
      <c r="S494" s="1">
        <v>42234.770833333336</v>
      </c>
      <c r="T494" s="17">
        <v>8</v>
      </c>
      <c r="U494" s="2">
        <v>1439920000000</v>
      </c>
      <c r="V494" s="2" t="s">
        <v>2321</v>
      </c>
      <c r="W494">
        <v>13391152</v>
      </c>
      <c r="X494" t="s">
        <v>1803</v>
      </c>
      <c r="Y494" t="s">
        <v>38</v>
      </c>
      <c r="Z494" t="s">
        <v>1804</v>
      </c>
      <c r="AA494">
        <v>-79.949791000000005</v>
      </c>
      <c r="AB494">
        <v>40.434441</v>
      </c>
      <c r="AD494">
        <v>12</v>
      </c>
      <c r="AE494" t="s">
        <v>48</v>
      </c>
      <c r="AF494" t="s">
        <v>40</v>
      </c>
    </row>
    <row r="495" spans="1:32" x14ac:dyDescent="0.2">
      <c r="A495">
        <v>8642702</v>
      </c>
      <c r="B495">
        <v>17</v>
      </c>
      <c r="C495" t="s">
        <v>1797</v>
      </c>
      <c r="D495" s="1">
        <v>41420.069444444445</v>
      </c>
      <c r="E495" t="s">
        <v>1798</v>
      </c>
      <c r="F495" t="s">
        <v>38</v>
      </c>
      <c r="G495" t="s">
        <v>1138</v>
      </c>
      <c r="H495">
        <v>-80.019996640000002</v>
      </c>
      <c r="I495">
        <v>40.47000122</v>
      </c>
      <c r="J495">
        <v>509</v>
      </c>
      <c r="K495" t="s">
        <v>40</v>
      </c>
      <c r="L495" t="s">
        <v>1799</v>
      </c>
      <c r="M495">
        <v>9</v>
      </c>
      <c r="N495">
        <v>4.93</v>
      </c>
      <c r="O495">
        <v>86986111029</v>
      </c>
      <c r="P495" t="s">
        <v>1800</v>
      </c>
      <c r="Q495">
        <v>224441838</v>
      </c>
      <c r="R495" t="s">
        <v>2322</v>
      </c>
      <c r="S495" s="1">
        <v>42237.770833333336</v>
      </c>
      <c r="T495" s="17">
        <v>8</v>
      </c>
      <c r="U495" s="2">
        <v>1440180000000</v>
      </c>
      <c r="V495" s="2" t="s">
        <v>2323</v>
      </c>
      <c r="W495">
        <v>13391152</v>
      </c>
      <c r="X495" t="s">
        <v>1803</v>
      </c>
      <c r="Y495" t="s">
        <v>38</v>
      </c>
      <c r="Z495" t="s">
        <v>1804</v>
      </c>
      <c r="AA495">
        <v>-79.949791000000005</v>
      </c>
      <c r="AB495">
        <v>40.434441</v>
      </c>
      <c r="AD495">
        <v>4</v>
      </c>
      <c r="AE495" t="s">
        <v>48</v>
      </c>
      <c r="AF495" t="s">
        <v>40</v>
      </c>
    </row>
    <row r="496" spans="1:32" x14ac:dyDescent="0.2">
      <c r="A496">
        <v>17099012</v>
      </c>
      <c r="B496">
        <v>46</v>
      </c>
      <c r="C496" t="s">
        <v>587</v>
      </c>
      <c r="D496" s="1">
        <v>41902.019444444442</v>
      </c>
      <c r="E496" t="s">
        <v>588</v>
      </c>
      <c r="F496" t="s">
        <v>38</v>
      </c>
      <c r="G496" t="s">
        <v>589</v>
      </c>
      <c r="H496">
        <v>-79.949996949999999</v>
      </c>
      <c r="I496">
        <v>40.47000122</v>
      </c>
      <c r="J496">
        <v>422</v>
      </c>
      <c r="K496" t="s">
        <v>40</v>
      </c>
      <c r="L496" t="s">
        <v>590</v>
      </c>
      <c r="M496">
        <v>11</v>
      </c>
      <c r="N496">
        <v>4.8099999999999996</v>
      </c>
      <c r="O496">
        <v>45345584035</v>
      </c>
      <c r="P496" t="s">
        <v>591</v>
      </c>
      <c r="Q496">
        <v>224448033</v>
      </c>
      <c r="R496" t="s">
        <v>2324</v>
      </c>
      <c r="S496" s="1">
        <v>42245.458333333336</v>
      </c>
      <c r="T496" s="17">
        <v>8</v>
      </c>
      <c r="U496" s="2">
        <v>1440850000000</v>
      </c>
      <c r="V496" t="s">
        <v>2325</v>
      </c>
      <c r="W496">
        <v>23697967</v>
      </c>
      <c r="X496" t="s">
        <v>2326</v>
      </c>
      <c r="Y496" t="s">
        <v>200</v>
      </c>
      <c r="Z496" t="s">
        <v>2327</v>
      </c>
      <c r="AA496">
        <v>-80.023544000000001</v>
      </c>
      <c r="AB496">
        <v>40.332680000000003</v>
      </c>
      <c r="AC496">
        <v>15</v>
      </c>
      <c r="AD496">
        <v>10</v>
      </c>
      <c r="AE496" t="s">
        <v>48</v>
      </c>
      <c r="AF496" t="s">
        <v>40</v>
      </c>
    </row>
    <row r="497" spans="1:32" x14ac:dyDescent="0.2">
      <c r="A497">
        <v>1792120</v>
      </c>
      <c r="B497">
        <v>3</v>
      </c>
      <c r="C497" t="s">
        <v>1428</v>
      </c>
      <c r="D497" s="1">
        <v>40604.688194444447</v>
      </c>
      <c r="E497" s="1" t="s">
        <v>1429</v>
      </c>
      <c r="F497" t="s">
        <v>38</v>
      </c>
      <c r="G497" t="s">
        <v>72</v>
      </c>
      <c r="H497">
        <v>-80.02999878</v>
      </c>
      <c r="I497">
        <v>40.459999080000003</v>
      </c>
      <c r="J497">
        <v>978</v>
      </c>
      <c r="K497" t="s">
        <v>40</v>
      </c>
      <c r="L497" t="s">
        <v>1430</v>
      </c>
      <c r="M497">
        <v>10</v>
      </c>
      <c r="N497">
        <v>4.51</v>
      </c>
      <c r="O497" s="2">
        <v>157000000000</v>
      </c>
      <c r="P497" t="s">
        <v>1431</v>
      </c>
      <c r="Q497">
        <v>224448821</v>
      </c>
      <c r="R497" t="s">
        <v>2328</v>
      </c>
      <c r="S497" s="1">
        <v>42235.739583333336</v>
      </c>
      <c r="T497" s="17">
        <v>8</v>
      </c>
      <c r="U497" s="2">
        <v>1440010000000</v>
      </c>
      <c r="V497" s="2" t="s">
        <v>2329</v>
      </c>
      <c r="W497">
        <v>24022132</v>
      </c>
      <c r="X497" t="s">
        <v>2330</v>
      </c>
      <c r="Y497" t="s">
        <v>38</v>
      </c>
      <c r="Z497" t="s">
        <v>2331</v>
      </c>
      <c r="AA497">
        <v>-80.003815000000003</v>
      </c>
      <c r="AB497">
        <v>40.433418000000003</v>
      </c>
      <c r="AD497">
        <v>41</v>
      </c>
      <c r="AE497" t="s">
        <v>48</v>
      </c>
      <c r="AF497" t="s">
        <v>40</v>
      </c>
    </row>
    <row r="498" spans="1:32" x14ac:dyDescent="0.2">
      <c r="A498">
        <v>8918932</v>
      </c>
      <c r="B498">
        <v>8</v>
      </c>
      <c r="C498" t="s">
        <v>442</v>
      </c>
      <c r="D498" s="1">
        <v>41438.978472222225</v>
      </c>
      <c r="E498" s="1" t="s">
        <v>2332</v>
      </c>
      <c r="F498" t="s">
        <v>38</v>
      </c>
      <c r="G498" t="s">
        <v>275</v>
      </c>
      <c r="H498">
        <v>-79.91999817</v>
      </c>
      <c r="I498">
        <v>40.47000122</v>
      </c>
      <c r="J498">
        <v>139</v>
      </c>
      <c r="K498" t="s">
        <v>40</v>
      </c>
      <c r="L498" t="s">
        <v>444</v>
      </c>
      <c r="M498">
        <v>7</v>
      </c>
      <c r="N498">
        <v>4.92</v>
      </c>
      <c r="O498">
        <v>85352355029</v>
      </c>
      <c r="P498" t="s">
        <v>445</v>
      </c>
      <c r="Q498">
        <v>224449537</v>
      </c>
      <c r="R498" t="s">
        <v>2333</v>
      </c>
      <c r="S498" s="1">
        <v>42265.75</v>
      </c>
      <c r="T498" s="17">
        <v>9</v>
      </c>
      <c r="U498" s="2">
        <v>1442600000000</v>
      </c>
      <c r="V498" s="2" t="s">
        <v>2334</v>
      </c>
      <c r="W498">
        <v>1553485</v>
      </c>
      <c r="X498" t="s">
        <v>1270</v>
      </c>
      <c r="Y498" t="s">
        <v>38</v>
      </c>
      <c r="Z498" t="s">
        <v>1442</v>
      </c>
      <c r="AA498">
        <v>-80.003450000000001</v>
      </c>
      <c r="AB498">
        <v>40.452233999999997</v>
      </c>
      <c r="AD498">
        <v>7</v>
      </c>
      <c r="AE498" t="s">
        <v>48</v>
      </c>
      <c r="AF498" t="s">
        <v>40</v>
      </c>
    </row>
    <row r="499" spans="1:32" x14ac:dyDescent="0.2">
      <c r="A499">
        <v>741891</v>
      </c>
      <c r="B499">
        <v>50</v>
      </c>
      <c r="C499" t="s">
        <v>802</v>
      </c>
      <c r="D499" s="1">
        <v>39364.725694444445</v>
      </c>
      <c r="E499" t="s">
        <v>803</v>
      </c>
      <c r="F499" t="s">
        <v>38</v>
      </c>
      <c r="G499" t="s">
        <v>333</v>
      </c>
      <c r="H499">
        <v>-79.959999080000003</v>
      </c>
      <c r="I499">
        <v>40.439998629999998</v>
      </c>
      <c r="J499">
        <v>1407</v>
      </c>
      <c r="K499" t="s">
        <v>40</v>
      </c>
      <c r="L499" t="s">
        <v>804</v>
      </c>
      <c r="M499">
        <v>6</v>
      </c>
      <c r="N499">
        <v>4.6100000000000003</v>
      </c>
      <c r="O499" s="2">
        <v>265000000000</v>
      </c>
      <c r="P499" t="s">
        <v>805</v>
      </c>
      <c r="Q499">
        <v>224450381</v>
      </c>
      <c r="R499" t="s">
        <v>2335</v>
      </c>
      <c r="S499" s="1">
        <v>42246.822916666664</v>
      </c>
      <c r="T499" s="17">
        <v>8</v>
      </c>
      <c r="U499" s="2">
        <v>1440960000000</v>
      </c>
      <c r="V499" s="2" t="s">
        <v>2336</v>
      </c>
      <c r="W499">
        <v>783159</v>
      </c>
      <c r="X499" t="s">
        <v>2337</v>
      </c>
      <c r="Y499" t="s">
        <v>38</v>
      </c>
      <c r="Z499" t="s">
        <v>2338</v>
      </c>
      <c r="AA499">
        <v>-79.894225000000006</v>
      </c>
      <c r="AB499">
        <v>40.433416000000001</v>
      </c>
      <c r="AD499">
        <v>10</v>
      </c>
      <c r="AE499" t="s">
        <v>48</v>
      </c>
      <c r="AF499" t="s">
        <v>40</v>
      </c>
    </row>
    <row r="500" spans="1:32" x14ac:dyDescent="0.2">
      <c r="A500">
        <v>10366</v>
      </c>
      <c r="B500">
        <v>20</v>
      </c>
      <c r="C500" t="s">
        <v>2339</v>
      </c>
      <c r="D500" s="1">
        <v>37916.902083333334</v>
      </c>
      <c r="E500" s="1" t="s">
        <v>2340</v>
      </c>
      <c r="F500" t="s">
        <v>38</v>
      </c>
      <c r="G500" t="s">
        <v>477</v>
      </c>
      <c r="H500">
        <v>-79.91999817</v>
      </c>
      <c r="I500">
        <v>40.430000309999997</v>
      </c>
      <c r="J500">
        <v>343</v>
      </c>
      <c r="K500" t="s">
        <v>181</v>
      </c>
      <c r="L500" t="s">
        <v>2341</v>
      </c>
      <c r="M500">
        <v>4</v>
      </c>
      <c r="N500">
        <v>4.88</v>
      </c>
      <c r="O500" s="2">
        <v>390000000000</v>
      </c>
      <c r="P500" t="s">
        <v>2342</v>
      </c>
      <c r="Q500">
        <v>224450385</v>
      </c>
      <c r="R500" t="s">
        <v>2343</v>
      </c>
      <c r="S500" s="1">
        <v>42225.75</v>
      </c>
      <c r="T500" s="17">
        <v>8</v>
      </c>
      <c r="U500" s="2">
        <v>1439140000000</v>
      </c>
      <c r="V500" s="2" t="s">
        <v>2344</v>
      </c>
      <c r="W500">
        <v>1405887</v>
      </c>
      <c r="X500" t="s">
        <v>2345</v>
      </c>
      <c r="Y500" t="s">
        <v>38</v>
      </c>
      <c r="Z500" t="s">
        <v>2346</v>
      </c>
      <c r="AA500">
        <v>-79.949496999999994</v>
      </c>
      <c r="AB500">
        <v>40.445650999999998</v>
      </c>
      <c r="AD500">
        <v>5</v>
      </c>
      <c r="AE500" t="s">
        <v>48</v>
      </c>
      <c r="AF500" t="s">
        <v>181</v>
      </c>
    </row>
    <row r="501" spans="1:32" x14ac:dyDescent="0.2">
      <c r="A501">
        <v>741891</v>
      </c>
      <c r="B501">
        <v>50</v>
      </c>
      <c r="C501" t="s">
        <v>802</v>
      </c>
      <c r="D501" s="1">
        <v>39364.725694444445</v>
      </c>
      <c r="E501" t="s">
        <v>803</v>
      </c>
      <c r="F501" t="s">
        <v>38</v>
      </c>
      <c r="G501" t="s">
        <v>333</v>
      </c>
      <c r="H501">
        <v>-79.959999080000003</v>
      </c>
      <c r="I501">
        <v>40.439998629999998</v>
      </c>
      <c r="J501">
        <v>1407</v>
      </c>
      <c r="K501" t="s">
        <v>40</v>
      </c>
      <c r="L501" t="s">
        <v>804</v>
      </c>
      <c r="M501">
        <v>6</v>
      </c>
      <c r="N501">
        <v>4.6100000000000003</v>
      </c>
      <c r="O501" s="2">
        <v>265000000000</v>
      </c>
      <c r="P501" t="s">
        <v>805</v>
      </c>
      <c r="Q501">
        <v>224450505</v>
      </c>
      <c r="R501" t="s">
        <v>2347</v>
      </c>
      <c r="S501" s="1">
        <v>42252.822916666664</v>
      </c>
      <c r="T501" s="17">
        <v>9</v>
      </c>
      <c r="U501" s="2">
        <v>1441480000000</v>
      </c>
      <c r="V501" s="2" t="s">
        <v>2348</v>
      </c>
      <c r="W501">
        <v>6229922</v>
      </c>
      <c r="X501" t="s">
        <v>995</v>
      </c>
      <c r="Y501" t="s">
        <v>38</v>
      </c>
      <c r="Z501" t="s">
        <v>2349</v>
      </c>
      <c r="AA501">
        <v>-79.998558000000003</v>
      </c>
      <c r="AB501">
        <v>40.442794999999997</v>
      </c>
      <c r="AD501">
        <v>8</v>
      </c>
      <c r="AE501" t="s">
        <v>48</v>
      </c>
      <c r="AF501" t="s">
        <v>40</v>
      </c>
    </row>
    <row r="502" spans="1:32" x14ac:dyDescent="0.2">
      <c r="A502">
        <v>1530362</v>
      </c>
      <c r="B502">
        <v>13</v>
      </c>
      <c r="C502" t="s">
        <v>1649</v>
      </c>
      <c r="D502" s="1">
        <v>40082.832638888889</v>
      </c>
      <c r="E502" s="1" t="s">
        <v>1667</v>
      </c>
      <c r="F502" t="s">
        <v>38</v>
      </c>
      <c r="G502" t="s">
        <v>508</v>
      </c>
      <c r="H502">
        <v>-80.069999690000003</v>
      </c>
      <c r="I502">
        <v>40.439998629999998</v>
      </c>
      <c r="J502">
        <v>1106</v>
      </c>
      <c r="K502" t="s">
        <v>40</v>
      </c>
      <c r="L502" t="s">
        <v>1651</v>
      </c>
      <c r="M502">
        <v>8</v>
      </c>
      <c r="N502">
        <v>4.83</v>
      </c>
      <c r="O502" s="2">
        <v>203000000000</v>
      </c>
      <c r="P502" t="s">
        <v>1652</v>
      </c>
      <c r="Q502">
        <v>224450835</v>
      </c>
      <c r="R502" t="s">
        <v>2350</v>
      </c>
      <c r="S502" s="1">
        <v>42229.770833333336</v>
      </c>
      <c r="T502" s="17">
        <v>8</v>
      </c>
      <c r="U502" s="2">
        <v>1439490000000</v>
      </c>
      <c r="V502" s="2" t="s">
        <v>2351</v>
      </c>
      <c r="W502">
        <v>23935061</v>
      </c>
      <c r="X502" t="s">
        <v>2352</v>
      </c>
      <c r="Y502" t="s">
        <v>38</v>
      </c>
      <c r="Z502" t="s">
        <v>2353</v>
      </c>
      <c r="AA502">
        <v>0</v>
      </c>
      <c r="AB502">
        <v>0</v>
      </c>
      <c r="AD502">
        <v>19</v>
      </c>
      <c r="AE502" t="s">
        <v>48</v>
      </c>
      <c r="AF502" t="s">
        <v>40</v>
      </c>
    </row>
    <row r="503" spans="1:32" x14ac:dyDescent="0.2">
      <c r="A503">
        <v>8918932</v>
      </c>
      <c r="B503">
        <v>8</v>
      </c>
      <c r="C503" t="s">
        <v>442</v>
      </c>
      <c r="D503" s="1">
        <v>41438.978472222225</v>
      </c>
      <c r="E503" s="1" t="s">
        <v>443</v>
      </c>
      <c r="F503" t="s">
        <v>38</v>
      </c>
      <c r="G503" t="s">
        <v>275</v>
      </c>
      <c r="H503">
        <v>-79.91999817</v>
      </c>
      <c r="I503">
        <v>40.47000122</v>
      </c>
      <c r="J503">
        <v>139</v>
      </c>
      <c r="K503" t="s">
        <v>40</v>
      </c>
      <c r="L503" t="s">
        <v>444</v>
      </c>
      <c r="M503">
        <v>7</v>
      </c>
      <c r="N503">
        <v>4.92</v>
      </c>
      <c r="O503">
        <v>85352355029</v>
      </c>
      <c r="P503" t="s">
        <v>445</v>
      </c>
      <c r="Q503">
        <v>224451961</v>
      </c>
      <c r="R503" t="s">
        <v>2354</v>
      </c>
      <c r="S503" s="1">
        <v>42312.833333333336</v>
      </c>
      <c r="T503" s="17">
        <v>11</v>
      </c>
      <c r="U503" s="2">
        <v>1446670000000</v>
      </c>
      <c r="V503" t="s">
        <v>2355</v>
      </c>
      <c r="W503">
        <v>8474052</v>
      </c>
      <c r="X503" t="s">
        <v>448</v>
      </c>
      <c r="Y503" t="s">
        <v>38</v>
      </c>
      <c r="Z503" t="s">
        <v>449</v>
      </c>
      <c r="AA503">
        <v>-79.866821000000002</v>
      </c>
      <c r="AB503">
        <v>40.442959000000002</v>
      </c>
      <c r="AD503">
        <v>11</v>
      </c>
      <c r="AE503" t="s">
        <v>48</v>
      </c>
      <c r="AF503" t="s">
        <v>40</v>
      </c>
    </row>
    <row r="504" spans="1:32" x14ac:dyDescent="0.2">
      <c r="A504">
        <v>18370065</v>
      </c>
      <c r="B504">
        <v>12</v>
      </c>
      <c r="C504" t="s">
        <v>1047</v>
      </c>
      <c r="D504" s="1">
        <v>42027.499305555553</v>
      </c>
      <c r="E504" t="s">
        <v>1048</v>
      </c>
      <c r="F504" t="s">
        <v>38</v>
      </c>
      <c r="G504" t="s">
        <v>237</v>
      </c>
      <c r="H504">
        <v>-79.989997860000003</v>
      </c>
      <c r="I504">
        <v>40.450000760000002</v>
      </c>
      <c r="J504">
        <v>116</v>
      </c>
      <c r="K504" t="s">
        <v>40</v>
      </c>
      <c r="L504" t="s">
        <v>1049</v>
      </c>
      <c r="M504">
        <v>5</v>
      </c>
      <c r="N504">
        <v>4.95</v>
      </c>
      <c r="O504">
        <v>34504127037</v>
      </c>
      <c r="P504" t="s">
        <v>1050</v>
      </c>
      <c r="Q504">
        <v>224452097</v>
      </c>
      <c r="R504" t="s">
        <v>2356</v>
      </c>
      <c r="S504" s="1">
        <v>42246.5</v>
      </c>
      <c r="T504" s="17">
        <v>8</v>
      </c>
      <c r="U504" s="2">
        <v>1440940000000</v>
      </c>
      <c r="V504" s="2" t="s">
        <v>2357</v>
      </c>
      <c r="W504" t="s">
        <v>208</v>
      </c>
      <c r="AD504">
        <v>12</v>
      </c>
      <c r="AE504" t="s">
        <v>48</v>
      </c>
      <c r="AF504" t="s">
        <v>40</v>
      </c>
    </row>
    <row r="505" spans="1:32" x14ac:dyDescent="0.2">
      <c r="A505">
        <v>18370065</v>
      </c>
      <c r="B505">
        <v>12</v>
      </c>
      <c r="C505" t="s">
        <v>1047</v>
      </c>
      <c r="D505" s="1">
        <v>42027.499305555553</v>
      </c>
      <c r="E505" t="s">
        <v>1048</v>
      </c>
      <c r="F505" t="s">
        <v>38</v>
      </c>
      <c r="G505" t="s">
        <v>237</v>
      </c>
      <c r="H505">
        <v>-79.989997860000003</v>
      </c>
      <c r="I505">
        <v>40.450000760000002</v>
      </c>
      <c r="J505">
        <v>116</v>
      </c>
      <c r="K505" t="s">
        <v>40</v>
      </c>
      <c r="L505" t="s">
        <v>1049</v>
      </c>
      <c r="M505">
        <v>5</v>
      </c>
      <c r="N505">
        <v>4.95</v>
      </c>
      <c r="O505">
        <v>34504127037</v>
      </c>
      <c r="P505" t="s">
        <v>1050</v>
      </c>
      <c r="Q505">
        <v>224452486</v>
      </c>
      <c r="R505" t="s">
        <v>2358</v>
      </c>
      <c r="S505" s="1">
        <v>42282.75</v>
      </c>
      <c r="T505" s="17">
        <v>10</v>
      </c>
      <c r="U505" s="2">
        <v>1444070000000</v>
      </c>
      <c r="V505" s="2" t="s">
        <v>2359</v>
      </c>
      <c r="W505" t="s">
        <v>208</v>
      </c>
      <c r="AD505">
        <v>6</v>
      </c>
      <c r="AE505" t="s">
        <v>48</v>
      </c>
      <c r="AF505" t="s">
        <v>40</v>
      </c>
    </row>
    <row r="506" spans="1:32" x14ac:dyDescent="0.2">
      <c r="A506">
        <v>18796265</v>
      </c>
      <c r="B506">
        <v>3</v>
      </c>
      <c r="C506" t="s">
        <v>2269</v>
      </c>
      <c r="D506" s="1">
        <v>42219.181944444441</v>
      </c>
      <c r="E506" t="s">
        <v>2270</v>
      </c>
      <c r="F506" t="s">
        <v>38</v>
      </c>
      <c r="G506" t="s">
        <v>124</v>
      </c>
      <c r="H506">
        <v>-79.949996949999999</v>
      </c>
      <c r="I506">
        <v>40.47000122</v>
      </c>
      <c r="J506">
        <v>107</v>
      </c>
      <c r="K506" t="s">
        <v>40</v>
      </c>
      <c r="L506" t="s">
        <v>2271</v>
      </c>
      <c r="M506">
        <v>15</v>
      </c>
      <c r="N506">
        <v>0</v>
      </c>
      <c r="O506">
        <v>17942768046</v>
      </c>
      <c r="P506" t="s">
        <v>2080</v>
      </c>
      <c r="Q506">
        <v>224457826</v>
      </c>
      <c r="R506" t="s">
        <v>2272</v>
      </c>
      <c r="S506" s="1">
        <v>42273.375</v>
      </c>
      <c r="T506" s="17">
        <v>9</v>
      </c>
      <c r="U506" s="2">
        <v>1443260000000</v>
      </c>
      <c r="V506" s="2" t="s">
        <v>2360</v>
      </c>
      <c r="W506" t="s">
        <v>208</v>
      </c>
      <c r="AD506">
        <v>29</v>
      </c>
      <c r="AE506" t="s">
        <v>48</v>
      </c>
      <c r="AF506" t="s">
        <v>40</v>
      </c>
    </row>
    <row r="507" spans="1:32" x14ac:dyDescent="0.2">
      <c r="A507">
        <v>1756412</v>
      </c>
      <c r="B507">
        <v>597</v>
      </c>
      <c r="C507" t="s">
        <v>263</v>
      </c>
      <c r="D507" s="1">
        <v>40543.177083333336</v>
      </c>
      <c r="E507" s="1" t="s">
        <v>264</v>
      </c>
      <c r="F507" t="s">
        <v>38</v>
      </c>
      <c r="G507" t="s">
        <v>144</v>
      </c>
      <c r="H507">
        <v>-79.989997860000003</v>
      </c>
      <c r="I507">
        <v>40.450000760000002</v>
      </c>
      <c r="J507">
        <v>10357</v>
      </c>
      <c r="K507" t="s">
        <v>40</v>
      </c>
      <c r="L507" t="s">
        <v>265</v>
      </c>
      <c r="M507">
        <v>16</v>
      </c>
      <c r="N507">
        <v>4.53</v>
      </c>
      <c r="O507" s="2">
        <v>163000000000</v>
      </c>
      <c r="P507" t="s">
        <v>266</v>
      </c>
      <c r="Q507">
        <v>224465418</v>
      </c>
      <c r="R507" t="s">
        <v>2361</v>
      </c>
      <c r="S507" s="1">
        <v>42246.5</v>
      </c>
      <c r="T507" s="17">
        <v>8</v>
      </c>
      <c r="U507" s="2">
        <v>1440940000000</v>
      </c>
      <c r="V507" s="2" t="s">
        <v>2362</v>
      </c>
      <c r="W507">
        <v>1630673</v>
      </c>
      <c r="X507" t="s">
        <v>1480</v>
      </c>
      <c r="Y507" t="s">
        <v>1481</v>
      </c>
      <c r="Z507" t="s">
        <v>1482</v>
      </c>
      <c r="AA507">
        <v>-79.623559999999998</v>
      </c>
      <c r="AB507">
        <v>40.353490000000001</v>
      </c>
      <c r="AD507">
        <v>24</v>
      </c>
      <c r="AE507" t="s">
        <v>48</v>
      </c>
      <c r="AF507" t="s">
        <v>40</v>
      </c>
    </row>
    <row r="508" spans="1:32" x14ac:dyDescent="0.2">
      <c r="A508">
        <v>16222262</v>
      </c>
      <c r="B508">
        <v>8</v>
      </c>
      <c r="C508" t="s">
        <v>997</v>
      </c>
      <c r="D508" s="1">
        <v>41857.541666666664</v>
      </c>
      <c r="E508" s="1" t="s">
        <v>998</v>
      </c>
      <c r="F508" t="s">
        <v>38</v>
      </c>
      <c r="G508" t="s">
        <v>72</v>
      </c>
      <c r="H508">
        <v>-79.980003359999998</v>
      </c>
      <c r="I508">
        <v>40.450000760000002</v>
      </c>
      <c r="J508">
        <v>355</v>
      </c>
      <c r="K508" t="s">
        <v>40</v>
      </c>
      <c r="L508" t="s">
        <v>999</v>
      </c>
      <c r="M508">
        <v>15</v>
      </c>
      <c r="N508">
        <v>4.8899999999999997</v>
      </c>
      <c r="O508">
        <v>49188480034</v>
      </c>
      <c r="P508" t="s">
        <v>1000</v>
      </c>
      <c r="Q508">
        <v>224467382</v>
      </c>
      <c r="R508" t="s">
        <v>2363</v>
      </c>
      <c r="S508" s="1">
        <v>42236.770833333336</v>
      </c>
      <c r="T508" s="17">
        <v>8</v>
      </c>
      <c r="U508" s="2">
        <v>1440100000000</v>
      </c>
      <c r="V508" s="2" t="s">
        <v>2364</v>
      </c>
      <c r="W508">
        <v>22331022</v>
      </c>
      <c r="X508" t="s">
        <v>2365</v>
      </c>
      <c r="Y508" t="s">
        <v>38</v>
      </c>
      <c r="Z508" t="s">
        <v>2366</v>
      </c>
      <c r="AA508">
        <v>-79.891791999999995</v>
      </c>
      <c r="AB508">
        <v>40.487000000000002</v>
      </c>
      <c r="AC508">
        <v>15</v>
      </c>
      <c r="AD508">
        <v>12</v>
      </c>
      <c r="AE508" t="s">
        <v>48</v>
      </c>
      <c r="AF508" t="s">
        <v>40</v>
      </c>
    </row>
    <row r="509" spans="1:32" x14ac:dyDescent="0.2">
      <c r="A509">
        <v>41510</v>
      </c>
      <c r="B509">
        <v>6</v>
      </c>
      <c r="C509" t="s">
        <v>1633</v>
      </c>
      <c r="D509" s="1">
        <v>38068.742361111108</v>
      </c>
      <c r="E509" t="s">
        <v>1634</v>
      </c>
      <c r="F509" t="s">
        <v>38</v>
      </c>
      <c r="G509" t="s">
        <v>477</v>
      </c>
      <c r="H509">
        <v>-79.949996949999999</v>
      </c>
      <c r="I509">
        <v>40.47000122</v>
      </c>
      <c r="J509">
        <v>194</v>
      </c>
      <c r="K509" t="s">
        <v>40</v>
      </c>
      <c r="L509" t="s">
        <v>1635</v>
      </c>
      <c r="M509">
        <v>5</v>
      </c>
      <c r="N509">
        <v>4.75</v>
      </c>
      <c r="O509" s="2">
        <v>377000000000</v>
      </c>
      <c r="P509" t="s">
        <v>1636</v>
      </c>
      <c r="Q509">
        <v>224471881</v>
      </c>
      <c r="R509" t="s">
        <v>2367</v>
      </c>
      <c r="S509" s="1">
        <v>42259.416666666664</v>
      </c>
      <c r="T509" s="17">
        <v>9</v>
      </c>
      <c r="U509" s="2">
        <v>1442050000000</v>
      </c>
      <c r="V509" s="2" t="s">
        <v>2368</v>
      </c>
      <c r="W509">
        <v>24013067</v>
      </c>
      <c r="X509" t="s">
        <v>1639</v>
      </c>
      <c r="Y509" t="s">
        <v>38</v>
      </c>
      <c r="Z509" t="s">
        <v>2369</v>
      </c>
      <c r="AA509">
        <v>-79.926727</v>
      </c>
      <c r="AB509">
        <v>40.442985999999998</v>
      </c>
      <c r="AD509">
        <v>11</v>
      </c>
      <c r="AE509" t="s">
        <v>48</v>
      </c>
      <c r="AF509" t="s">
        <v>40</v>
      </c>
    </row>
    <row r="510" spans="1:32" x14ac:dyDescent="0.2">
      <c r="A510">
        <v>12893962</v>
      </c>
      <c r="B510">
        <v>6</v>
      </c>
      <c r="C510" t="s">
        <v>2370</v>
      </c>
      <c r="D510" s="1">
        <v>41685.756249999999</v>
      </c>
      <c r="E510" s="1" t="s">
        <v>2371</v>
      </c>
      <c r="F510" t="s">
        <v>38</v>
      </c>
      <c r="G510" t="s">
        <v>2372</v>
      </c>
      <c r="H510">
        <v>-79.97000122</v>
      </c>
      <c r="I510">
        <v>40.430000309999997</v>
      </c>
      <c r="J510">
        <v>497</v>
      </c>
      <c r="K510" t="s">
        <v>40</v>
      </c>
      <c r="L510" t="s">
        <v>2373</v>
      </c>
      <c r="M510">
        <v>12</v>
      </c>
      <c r="N510">
        <v>4.71</v>
      </c>
      <c r="O510">
        <v>64030757032</v>
      </c>
      <c r="P510" t="s">
        <v>2374</v>
      </c>
      <c r="Q510">
        <v>224474352</v>
      </c>
      <c r="R510" t="s">
        <v>2375</v>
      </c>
      <c r="S510" s="1">
        <v>42237.791666666664</v>
      </c>
      <c r="T510" s="17">
        <v>8</v>
      </c>
      <c r="U510" s="2">
        <v>1440180000000</v>
      </c>
      <c r="V510" s="2" t="s">
        <v>2376</v>
      </c>
      <c r="W510">
        <v>1099760</v>
      </c>
      <c r="X510" t="s">
        <v>2377</v>
      </c>
      <c r="Y510" t="s">
        <v>38</v>
      </c>
      <c r="Z510" t="s">
        <v>2378</v>
      </c>
      <c r="AA510">
        <v>-79.995625000000004</v>
      </c>
      <c r="AB510">
        <v>40.349767</v>
      </c>
      <c r="AD510">
        <v>21</v>
      </c>
      <c r="AE510" t="s">
        <v>48</v>
      </c>
      <c r="AF510" t="s">
        <v>40</v>
      </c>
    </row>
    <row r="511" spans="1:32" x14ac:dyDescent="0.2">
      <c r="A511">
        <v>18549108</v>
      </c>
      <c r="B511">
        <v>2</v>
      </c>
      <c r="C511" t="s">
        <v>2379</v>
      </c>
      <c r="D511" s="1">
        <v>42109.720138888886</v>
      </c>
      <c r="E511" s="1" t="s">
        <v>2380</v>
      </c>
      <c r="F511" t="s">
        <v>38</v>
      </c>
      <c r="G511" t="s">
        <v>508</v>
      </c>
      <c r="H511">
        <v>-79.989997860000003</v>
      </c>
      <c r="I511">
        <v>40.450000760000002</v>
      </c>
      <c r="J511">
        <v>85</v>
      </c>
      <c r="K511" t="s">
        <v>40</v>
      </c>
      <c r="L511" t="s">
        <v>2381</v>
      </c>
      <c r="M511">
        <v>10</v>
      </c>
      <c r="N511">
        <v>0</v>
      </c>
      <c r="O511">
        <v>27400272040</v>
      </c>
      <c r="P511" t="s">
        <v>2382</v>
      </c>
      <c r="Q511">
        <v>224475110</v>
      </c>
      <c r="R511" t="s">
        <v>2383</v>
      </c>
      <c r="S511" s="1">
        <v>42237.5</v>
      </c>
      <c r="T511" s="17">
        <v>8</v>
      </c>
      <c r="U511" s="2">
        <v>1440160000000</v>
      </c>
      <c r="W511">
        <v>23768174</v>
      </c>
      <c r="X511" t="s">
        <v>2384</v>
      </c>
      <c r="Y511" t="s">
        <v>38</v>
      </c>
      <c r="Z511" t="s">
        <v>2385</v>
      </c>
      <c r="AA511">
        <v>0</v>
      </c>
      <c r="AB511">
        <v>0</v>
      </c>
      <c r="AD511">
        <v>4</v>
      </c>
      <c r="AE511" t="s">
        <v>48</v>
      </c>
      <c r="AF511" t="s">
        <v>40</v>
      </c>
    </row>
    <row r="512" spans="1:32" x14ac:dyDescent="0.2">
      <c r="A512">
        <v>18288294</v>
      </c>
      <c r="B512">
        <v>3</v>
      </c>
      <c r="C512" t="s">
        <v>989</v>
      </c>
      <c r="D512" s="1">
        <v>42005.739583333336</v>
      </c>
      <c r="E512" s="1" t="s">
        <v>990</v>
      </c>
      <c r="F512" t="s">
        <v>38</v>
      </c>
      <c r="G512" t="s">
        <v>532</v>
      </c>
      <c r="H512">
        <v>-79.88999939</v>
      </c>
      <c r="I512">
        <v>40.430000309999997</v>
      </c>
      <c r="J512">
        <v>44</v>
      </c>
      <c r="K512" t="s">
        <v>181</v>
      </c>
      <c r="L512" t="s">
        <v>991</v>
      </c>
      <c r="M512">
        <v>14</v>
      </c>
      <c r="N512">
        <v>4.8099999999999996</v>
      </c>
      <c r="O512">
        <v>36384189036</v>
      </c>
      <c r="P512" t="s">
        <v>992</v>
      </c>
      <c r="Q512">
        <v>224475332</v>
      </c>
      <c r="R512" t="s">
        <v>2386</v>
      </c>
      <c r="S512" s="1">
        <v>42255.802083333336</v>
      </c>
      <c r="T512" s="17">
        <v>9</v>
      </c>
      <c r="U512" s="2">
        <v>1441740000000</v>
      </c>
      <c r="V512" s="2" t="s">
        <v>2387</v>
      </c>
      <c r="W512">
        <v>24013406</v>
      </c>
      <c r="X512" t="s">
        <v>2388</v>
      </c>
      <c r="Y512" t="s">
        <v>38</v>
      </c>
      <c r="Z512" t="s">
        <v>2389</v>
      </c>
      <c r="AA512">
        <v>-79.925185999999997</v>
      </c>
      <c r="AB512">
        <v>40.438060999999998</v>
      </c>
      <c r="AD512">
        <v>9</v>
      </c>
      <c r="AE512" t="s">
        <v>48</v>
      </c>
      <c r="AF512" t="s">
        <v>181</v>
      </c>
    </row>
    <row r="513" spans="1:37" x14ac:dyDescent="0.2">
      <c r="A513">
        <v>3898462</v>
      </c>
      <c r="B513">
        <v>13</v>
      </c>
      <c r="C513" t="s">
        <v>1149</v>
      </c>
      <c r="D513" s="1">
        <v>41048.879861111112</v>
      </c>
      <c r="E513" s="1" t="s">
        <v>1150</v>
      </c>
      <c r="F513" t="s">
        <v>38</v>
      </c>
      <c r="G513" t="s">
        <v>1116</v>
      </c>
      <c r="H513">
        <v>-79.989997860000003</v>
      </c>
      <c r="I513">
        <v>40.450000760000002</v>
      </c>
      <c r="J513">
        <v>634</v>
      </c>
      <c r="K513" t="s">
        <v>40</v>
      </c>
      <c r="L513" t="s">
        <v>1151</v>
      </c>
      <c r="M513">
        <v>8</v>
      </c>
      <c r="N513">
        <v>4.97</v>
      </c>
      <c r="O513" s="2">
        <v>119000000000</v>
      </c>
      <c r="P513" t="s">
        <v>1152</v>
      </c>
      <c r="Q513">
        <v>224477474</v>
      </c>
      <c r="R513" t="s">
        <v>1153</v>
      </c>
      <c r="S513" s="1">
        <v>42252.583333333336</v>
      </c>
      <c r="T513" s="17">
        <v>9</v>
      </c>
      <c r="U513" s="2">
        <v>1441460000000</v>
      </c>
      <c r="V513" s="2" t="s">
        <v>1154</v>
      </c>
      <c r="W513" t="s">
        <v>208</v>
      </c>
      <c r="AC513">
        <v>6</v>
      </c>
      <c r="AD513">
        <v>6</v>
      </c>
      <c r="AE513" t="s">
        <v>48</v>
      </c>
      <c r="AF513" t="s">
        <v>40</v>
      </c>
      <c r="AG513">
        <v>50</v>
      </c>
      <c r="AH513" t="s">
        <v>49</v>
      </c>
      <c r="AI513" t="s">
        <v>50</v>
      </c>
      <c r="AJ513">
        <v>1</v>
      </c>
      <c r="AK513" t="s">
        <v>111</v>
      </c>
    </row>
    <row r="514" spans="1:37" x14ac:dyDescent="0.2">
      <c r="A514">
        <v>1349042</v>
      </c>
      <c r="B514">
        <v>67</v>
      </c>
      <c r="C514" t="s">
        <v>369</v>
      </c>
      <c r="D514" s="1">
        <v>39817.231249999997</v>
      </c>
      <c r="E514" s="1" t="s">
        <v>370</v>
      </c>
      <c r="F514" t="s">
        <v>38</v>
      </c>
      <c r="G514" t="s">
        <v>371</v>
      </c>
      <c r="H514">
        <v>-79.91999817</v>
      </c>
      <c r="I514">
        <v>40.430000309999997</v>
      </c>
      <c r="J514">
        <v>1005</v>
      </c>
      <c r="K514" t="s">
        <v>40</v>
      </c>
      <c r="L514" t="s">
        <v>372</v>
      </c>
      <c r="M514">
        <v>5</v>
      </c>
      <c r="N514">
        <v>4.88</v>
      </c>
      <c r="O514" s="2">
        <v>225000000000</v>
      </c>
      <c r="P514" t="s">
        <v>373</v>
      </c>
      <c r="Q514">
        <v>224477760</v>
      </c>
      <c r="R514" t="s">
        <v>2390</v>
      </c>
      <c r="S514" s="1">
        <v>42227.541666666664</v>
      </c>
      <c r="T514" s="17">
        <v>8</v>
      </c>
      <c r="U514" s="2">
        <v>1439300000000</v>
      </c>
      <c r="V514" s="2" t="s">
        <v>2391</v>
      </c>
      <c r="W514">
        <v>24013737</v>
      </c>
      <c r="X514" t="s">
        <v>2392</v>
      </c>
      <c r="Y514" t="s">
        <v>38</v>
      </c>
      <c r="Z514" t="s">
        <v>2393</v>
      </c>
      <c r="AA514">
        <v>-79.957313999999997</v>
      </c>
      <c r="AB514">
        <v>40.555495999999998</v>
      </c>
      <c r="AD514">
        <v>3</v>
      </c>
      <c r="AE514" t="s">
        <v>48</v>
      </c>
      <c r="AF514" t="s">
        <v>40</v>
      </c>
    </row>
    <row r="515" spans="1:37" x14ac:dyDescent="0.2">
      <c r="A515">
        <v>1756412</v>
      </c>
      <c r="B515">
        <v>597</v>
      </c>
      <c r="C515" t="s">
        <v>263</v>
      </c>
      <c r="D515" s="1">
        <v>40543.177083333336</v>
      </c>
      <c r="E515" s="1" t="s">
        <v>264</v>
      </c>
      <c r="F515" t="s">
        <v>38</v>
      </c>
      <c r="G515" t="s">
        <v>144</v>
      </c>
      <c r="H515">
        <v>-79.989997860000003</v>
      </c>
      <c r="I515">
        <v>40.450000760000002</v>
      </c>
      <c r="J515">
        <v>10357</v>
      </c>
      <c r="K515" t="s">
        <v>40</v>
      </c>
      <c r="L515" t="s">
        <v>265</v>
      </c>
      <c r="M515">
        <v>16</v>
      </c>
      <c r="N515">
        <v>4.53</v>
      </c>
      <c r="O515" s="2">
        <v>163000000000</v>
      </c>
      <c r="P515" t="s">
        <v>266</v>
      </c>
      <c r="Q515">
        <v>224477801</v>
      </c>
      <c r="R515" t="s">
        <v>2394</v>
      </c>
      <c r="S515" s="1">
        <v>42235.729166666664</v>
      </c>
      <c r="T515" s="17">
        <v>8</v>
      </c>
      <c r="U515" s="2">
        <v>1440010000000</v>
      </c>
      <c r="V515" s="2" t="s">
        <v>2395</v>
      </c>
      <c r="W515">
        <v>295623</v>
      </c>
      <c r="X515" t="s">
        <v>2396</v>
      </c>
      <c r="Y515" t="s">
        <v>38</v>
      </c>
      <c r="Z515" t="s">
        <v>2397</v>
      </c>
      <c r="AA515">
        <v>-79.952110000000005</v>
      </c>
      <c r="AB515">
        <v>40.443534999999997</v>
      </c>
      <c r="AD515">
        <v>8</v>
      </c>
      <c r="AE515" t="s">
        <v>48</v>
      </c>
      <c r="AF515" t="s">
        <v>40</v>
      </c>
    </row>
    <row r="516" spans="1:37" x14ac:dyDescent="0.2">
      <c r="A516">
        <v>1773927</v>
      </c>
      <c r="B516">
        <v>123</v>
      </c>
      <c r="C516" t="s">
        <v>142</v>
      </c>
      <c r="D516" s="1">
        <v>40571.010416666664</v>
      </c>
      <c r="E516" s="1" t="s">
        <v>143</v>
      </c>
      <c r="F516" t="s">
        <v>38</v>
      </c>
      <c r="G516" t="s">
        <v>144</v>
      </c>
      <c r="H516">
        <v>-79.91999817</v>
      </c>
      <c r="I516">
        <v>40.47000122</v>
      </c>
      <c r="J516">
        <v>3166</v>
      </c>
      <c r="K516" t="s">
        <v>40</v>
      </c>
      <c r="L516" t="s">
        <v>145</v>
      </c>
      <c r="M516">
        <v>13</v>
      </c>
      <c r="N516">
        <v>4.6399999999999997</v>
      </c>
      <c r="O516" s="2">
        <v>160000000000</v>
      </c>
      <c r="P516" t="s">
        <v>146</v>
      </c>
      <c r="Q516">
        <v>224477923</v>
      </c>
      <c r="R516" t="s">
        <v>2398</v>
      </c>
      <c r="S516" s="1">
        <v>42252.833333333336</v>
      </c>
      <c r="T516" s="17">
        <v>9</v>
      </c>
      <c r="U516" s="2">
        <v>1441480000000</v>
      </c>
      <c r="V516" s="2" t="s">
        <v>2399</v>
      </c>
      <c r="W516">
        <v>1139555</v>
      </c>
      <c r="X516" t="s">
        <v>2400</v>
      </c>
      <c r="Y516" t="s">
        <v>38</v>
      </c>
      <c r="Z516" t="s">
        <v>2401</v>
      </c>
      <c r="AA516">
        <v>-79.996663999999996</v>
      </c>
      <c r="AB516">
        <v>40.443376999999998</v>
      </c>
      <c r="AD516">
        <v>4</v>
      </c>
      <c r="AE516" t="s">
        <v>48</v>
      </c>
      <c r="AF516" t="s">
        <v>40</v>
      </c>
    </row>
    <row r="517" spans="1:37" x14ac:dyDescent="0.2">
      <c r="A517">
        <v>1756412</v>
      </c>
      <c r="B517">
        <v>597</v>
      </c>
      <c r="C517" t="s">
        <v>263</v>
      </c>
      <c r="D517" s="1">
        <v>40543.177083333336</v>
      </c>
      <c r="E517" s="1" t="s">
        <v>264</v>
      </c>
      <c r="F517" t="s">
        <v>38</v>
      </c>
      <c r="G517" t="s">
        <v>144</v>
      </c>
      <c r="H517">
        <v>-79.989997860000003</v>
      </c>
      <c r="I517">
        <v>40.450000760000002</v>
      </c>
      <c r="J517">
        <v>10357</v>
      </c>
      <c r="K517" t="s">
        <v>40</v>
      </c>
      <c r="L517" t="s">
        <v>265</v>
      </c>
      <c r="M517">
        <v>16</v>
      </c>
      <c r="N517">
        <v>4.53</v>
      </c>
      <c r="O517" s="2">
        <v>163000000000</v>
      </c>
      <c r="P517" t="s">
        <v>266</v>
      </c>
      <c r="Q517">
        <v>224477985</v>
      </c>
      <c r="R517" t="s">
        <v>2402</v>
      </c>
      <c r="S517" s="1">
        <v>42243.729166666664</v>
      </c>
      <c r="T517" s="17">
        <v>8</v>
      </c>
      <c r="U517" s="2">
        <v>1440700000000</v>
      </c>
      <c r="V517" s="2" t="s">
        <v>2403</v>
      </c>
      <c r="W517">
        <v>12595442</v>
      </c>
      <c r="X517" t="s">
        <v>2404</v>
      </c>
      <c r="Y517" t="s">
        <v>38</v>
      </c>
      <c r="Z517" t="s">
        <v>2405</v>
      </c>
      <c r="AA517">
        <v>-79.909081</v>
      </c>
      <c r="AB517">
        <v>40.435969999999998</v>
      </c>
      <c r="AD517">
        <v>3</v>
      </c>
      <c r="AE517" t="s">
        <v>48</v>
      </c>
      <c r="AF517" t="s">
        <v>40</v>
      </c>
    </row>
    <row r="518" spans="1:37" x14ac:dyDescent="0.2">
      <c r="A518">
        <v>16377642</v>
      </c>
      <c r="B518">
        <v>52</v>
      </c>
      <c r="C518" t="s">
        <v>1370</v>
      </c>
      <c r="D518" s="1">
        <v>41865.131944444445</v>
      </c>
      <c r="E518" s="1" t="s">
        <v>1371</v>
      </c>
      <c r="F518" t="s">
        <v>38</v>
      </c>
      <c r="G518" t="s">
        <v>144</v>
      </c>
      <c r="H518">
        <v>-79.91999817</v>
      </c>
      <c r="I518">
        <v>40.47000122</v>
      </c>
      <c r="J518">
        <v>1763</v>
      </c>
      <c r="K518" t="s">
        <v>40</v>
      </c>
      <c r="L518" t="s">
        <v>1372</v>
      </c>
      <c r="M518">
        <v>15</v>
      </c>
      <c r="N518">
        <v>4.7300000000000004</v>
      </c>
      <c r="O518">
        <v>48532707035</v>
      </c>
      <c r="P518" t="s">
        <v>1373</v>
      </c>
      <c r="Q518">
        <v>224477995</v>
      </c>
      <c r="R518" t="s">
        <v>2398</v>
      </c>
      <c r="S518" s="1">
        <v>42252.833333333336</v>
      </c>
      <c r="T518" s="17">
        <v>9</v>
      </c>
      <c r="U518" s="2">
        <v>1441480000000</v>
      </c>
      <c r="V518" s="2" t="s">
        <v>2406</v>
      </c>
      <c r="W518">
        <v>1139555</v>
      </c>
      <c r="X518" t="s">
        <v>2400</v>
      </c>
      <c r="Y518" t="s">
        <v>38</v>
      </c>
      <c r="Z518" t="s">
        <v>2401</v>
      </c>
      <c r="AA518">
        <v>-79.996663999999996</v>
      </c>
      <c r="AB518">
        <v>40.443376999999998</v>
      </c>
      <c r="AD518">
        <v>4</v>
      </c>
      <c r="AE518" t="s">
        <v>48</v>
      </c>
      <c r="AF518" t="s">
        <v>40</v>
      </c>
    </row>
    <row r="519" spans="1:37" x14ac:dyDescent="0.2">
      <c r="A519">
        <v>1318900</v>
      </c>
      <c r="B519">
        <v>69</v>
      </c>
      <c r="C519" t="s">
        <v>79</v>
      </c>
      <c r="D519" s="1">
        <v>39763.069444444445</v>
      </c>
      <c r="E519" s="1" t="s">
        <v>80</v>
      </c>
      <c r="F519" t="s">
        <v>38</v>
      </c>
      <c r="G519" t="s">
        <v>81</v>
      </c>
      <c r="H519">
        <v>-79.949996949999999</v>
      </c>
      <c r="I519">
        <v>40.439998629999998</v>
      </c>
      <c r="J519">
        <v>4132</v>
      </c>
      <c r="K519" t="s">
        <v>40</v>
      </c>
      <c r="L519" t="s">
        <v>82</v>
      </c>
      <c r="M519">
        <v>5</v>
      </c>
      <c r="N519">
        <v>4.71</v>
      </c>
      <c r="O519" s="2">
        <v>230000000000</v>
      </c>
      <c r="P519" t="s">
        <v>83</v>
      </c>
      <c r="Q519">
        <v>224478354</v>
      </c>
      <c r="R519" t="s">
        <v>2407</v>
      </c>
      <c r="S519" s="1">
        <v>42252.833333333336</v>
      </c>
      <c r="T519" s="17">
        <v>9</v>
      </c>
      <c r="U519" s="2">
        <v>1441480000000</v>
      </c>
      <c r="V519" s="2" t="s">
        <v>2408</v>
      </c>
      <c r="W519">
        <v>23475652</v>
      </c>
      <c r="X519" t="s">
        <v>2400</v>
      </c>
      <c r="Y519" t="s">
        <v>38</v>
      </c>
      <c r="Z519" t="s">
        <v>2409</v>
      </c>
      <c r="AA519">
        <v>-79.996657999999996</v>
      </c>
      <c r="AB519">
        <v>40.443263999999999</v>
      </c>
      <c r="AD519">
        <v>9</v>
      </c>
      <c r="AE519" t="s">
        <v>48</v>
      </c>
      <c r="AF519" t="s">
        <v>40</v>
      </c>
    </row>
    <row r="520" spans="1:37" x14ac:dyDescent="0.2">
      <c r="A520">
        <v>1756412</v>
      </c>
      <c r="B520">
        <v>597</v>
      </c>
      <c r="C520" t="s">
        <v>263</v>
      </c>
      <c r="D520" s="1">
        <v>40543.177083333336</v>
      </c>
      <c r="E520" s="1" t="s">
        <v>264</v>
      </c>
      <c r="F520" t="s">
        <v>38</v>
      </c>
      <c r="G520" t="s">
        <v>144</v>
      </c>
      <c r="H520">
        <v>-79.989997860000003</v>
      </c>
      <c r="I520">
        <v>40.450000760000002</v>
      </c>
      <c r="J520">
        <v>10357</v>
      </c>
      <c r="K520" t="s">
        <v>40</v>
      </c>
      <c r="L520" t="s">
        <v>265</v>
      </c>
      <c r="M520">
        <v>16</v>
      </c>
      <c r="N520">
        <v>4.53</v>
      </c>
      <c r="O520" s="2">
        <v>163000000000</v>
      </c>
      <c r="P520" t="s">
        <v>266</v>
      </c>
      <c r="Q520">
        <v>224478844</v>
      </c>
      <c r="R520" t="s">
        <v>2410</v>
      </c>
      <c r="S520" s="1">
        <v>42237.833333333336</v>
      </c>
      <c r="T520" s="17">
        <v>8</v>
      </c>
      <c r="U520" s="2">
        <v>1440190000000</v>
      </c>
      <c r="V520" s="2" t="s">
        <v>2411</v>
      </c>
      <c r="W520">
        <v>20715682</v>
      </c>
      <c r="X520" t="s">
        <v>2412</v>
      </c>
      <c r="Y520" t="s">
        <v>38</v>
      </c>
      <c r="Z520" t="s">
        <v>2413</v>
      </c>
      <c r="AA520">
        <v>-80.011146999999994</v>
      </c>
      <c r="AB520">
        <v>40.457175999999997</v>
      </c>
      <c r="AD520">
        <v>14</v>
      </c>
      <c r="AE520" t="s">
        <v>48</v>
      </c>
      <c r="AF520" t="s">
        <v>40</v>
      </c>
    </row>
    <row r="521" spans="1:37" x14ac:dyDescent="0.2">
      <c r="A521">
        <v>1318900</v>
      </c>
      <c r="B521">
        <v>69</v>
      </c>
      <c r="C521" t="s">
        <v>79</v>
      </c>
      <c r="D521" s="1">
        <v>39763.069444444445</v>
      </c>
      <c r="E521" s="1" t="s">
        <v>80</v>
      </c>
      <c r="F521" t="s">
        <v>38</v>
      </c>
      <c r="G521" t="s">
        <v>81</v>
      </c>
      <c r="H521">
        <v>-79.949996949999999</v>
      </c>
      <c r="I521">
        <v>40.439998629999998</v>
      </c>
      <c r="J521">
        <v>4132</v>
      </c>
      <c r="K521" t="s">
        <v>40</v>
      </c>
      <c r="L521" t="s">
        <v>82</v>
      </c>
      <c r="M521">
        <v>5</v>
      </c>
      <c r="N521">
        <v>4.71</v>
      </c>
      <c r="O521" s="2">
        <v>230000000000</v>
      </c>
      <c r="P521" t="s">
        <v>83</v>
      </c>
      <c r="Q521">
        <v>224481211</v>
      </c>
      <c r="R521" t="s">
        <v>2414</v>
      </c>
      <c r="S521" s="1">
        <v>42260.5625</v>
      </c>
      <c r="T521" s="17">
        <v>9</v>
      </c>
      <c r="U521" s="2">
        <v>1442150000000</v>
      </c>
      <c r="V521" s="2" t="s">
        <v>2415</v>
      </c>
      <c r="W521">
        <v>674802</v>
      </c>
      <c r="X521" t="s">
        <v>1904</v>
      </c>
      <c r="Y521" t="s">
        <v>38</v>
      </c>
      <c r="Z521" t="s">
        <v>1905</v>
      </c>
      <c r="AA521">
        <v>-80.003494000000003</v>
      </c>
      <c r="AB521">
        <v>40.452224999999999</v>
      </c>
      <c r="AD521">
        <v>6</v>
      </c>
      <c r="AE521" t="s">
        <v>48</v>
      </c>
      <c r="AF521" t="s">
        <v>40</v>
      </c>
    </row>
    <row r="522" spans="1:37" x14ac:dyDescent="0.2">
      <c r="A522">
        <v>6009942</v>
      </c>
      <c r="B522">
        <v>11</v>
      </c>
      <c r="C522" t="s">
        <v>854</v>
      </c>
      <c r="D522" s="1">
        <v>41240.064583333333</v>
      </c>
      <c r="E522" s="1" t="s">
        <v>855</v>
      </c>
      <c r="F522" t="s">
        <v>38</v>
      </c>
      <c r="G522" t="s">
        <v>39</v>
      </c>
      <c r="H522">
        <v>-80.040000919999997</v>
      </c>
      <c r="I522">
        <v>40.520000459999999</v>
      </c>
      <c r="J522">
        <v>2300</v>
      </c>
      <c r="K522" t="s">
        <v>40</v>
      </c>
      <c r="L522" t="s">
        <v>856</v>
      </c>
      <c r="M522">
        <v>12</v>
      </c>
      <c r="N522">
        <v>4.8499999999999996</v>
      </c>
      <c r="O522" s="2">
        <v>103000000000</v>
      </c>
      <c r="P522" t="s">
        <v>857</v>
      </c>
      <c r="Q522">
        <v>224481224</v>
      </c>
      <c r="R522" t="s">
        <v>2416</v>
      </c>
      <c r="S522" s="1">
        <v>42252.8125</v>
      </c>
      <c r="T522" s="17">
        <v>9</v>
      </c>
      <c r="U522" s="2">
        <v>1441480000000</v>
      </c>
      <c r="V522" s="2" t="s">
        <v>2417</v>
      </c>
      <c r="W522">
        <v>1298604</v>
      </c>
      <c r="X522" t="s">
        <v>860</v>
      </c>
      <c r="Y522" t="s">
        <v>861</v>
      </c>
      <c r="Z522" t="s">
        <v>862</v>
      </c>
      <c r="AA522">
        <v>-80.030283999999995</v>
      </c>
      <c r="AB522">
        <v>40.517696999999998</v>
      </c>
      <c r="AD522">
        <v>77</v>
      </c>
      <c r="AE522" t="s">
        <v>48</v>
      </c>
      <c r="AF522" t="s">
        <v>40</v>
      </c>
    </row>
    <row r="523" spans="1:37" x14ac:dyDescent="0.2">
      <c r="A523">
        <v>2949832</v>
      </c>
      <c r="B523">
        <v>11</v>
      </c>
      <c r="C523" t="s">
        <v>2164</v>
      </c>
      <c r="D523" s="1">
        <v>40891.767361111109</v>
      </c>
      <c r="E523" s="1" t="s">
        <v>2165</v>
      </c>
      <c r="F523" t="s">
        <v>38</v>
      </c>
      <c r="G523" t="s">
        <v>237</v>
      </c>
      <c r="H523">
        <v>-79.97000122</v>
      </c>
      <c r="I523">
        <v>40.400001529999997</v>
      </c>
      <c r="J523">
        <v>510</v>
      </c>
      <c r="K523" t="s">
        <v>40</v>
      </c>
      <c r="L523" t="s">
        <v>2166</v>
      </c>
      <c r="M523">
        <v>16</v>
      </c>
      <c r="N523">
        <v>4.88</v>
      </c>
      <c r="O523" s="2">
        <v>133000000000</v>
      </c>
      <c r="P523" t="s">
        <v>2167</v>
      </c>
      <c r="Q523">
        <v>224482279</v>
      </c>
      <c r="R523" t="s">
        <v>2168</v>
      </c>
      <c r="S523" s="1">
        <v>42227.770833333336</v>
      </c>
      <c r="T523" s="17">
        <v>8</v>
      </c>
      <c r="U523" s="2">
        <v>1439320000000</v>
      </c>
      <c r="V523" t="s">
        <v>2169</v>
      </c>
      <c r="W523">
        <v>23977888</v>
      </c>
      <c r="X523" t="s">
        <v>2170</v>
      </c>
      <c r="Y523" t="s">
        <v>38</v>
      </c>
      <c r="Z523" t="s">
        <v>2171</v>
      </c>
      <c r="AA523">
        <v>-80.010666000000001</v>
      </c>
      <c r="AB523">
        <v>40.426743000000002</v>
      </c>
      <c r="AD523">
        <v>7</v>
      </c>
      <c r="AE523" t="s">
        <v>48</v>
      </c>
      <c r="AF523" t="s">
        <v>40</v>
      </c>
    </row>
    <row r="524" spans="1:37" x14ac:dyDescent="0.2">
      <c r="A524">
        <v>2949832</v>
      </c>
      <c r="B524">
        <v>11</v>
      </c>
      <c r="C524" t="s">
        <v>2164</v>
      </c>
      <c r="D524" s="1">
        <v>40891.767361111109</v>
      </c>
      <c r="E524" s="1" t="s">
        <v>2165</v>
      </c>
      <c r="F524" t="s">
        <v>38</v>
      </c>
      <c r="G524" t="s">
        <v>237</v>
      </c>
      <c r="H524">
        <v>-79.97000122</v>
      </c>
      <c r="I524">
        <v>40.400001529999997</v>
      </c>
      <c r="J524">
        <v>510</v>
      </c>
      <c r="K524" t="s">
        <v>40</v>
      </c>
      <c r="L524" t="s">
        <v>2166</v>
      </c>
      <c r="M524">
        <v>16</v>
      </c>
      <c r="N524">
        <v>4.88</v>
      </c>
      <c r="O524" s="2">
        <v>133000000000</v>
      </c>
      <c r="P524" t="s">
        <v>2167</v>
      </c>
      <c r="Q524">
        <v>224482281</v>
      </c>
      <c r="R524" t="s">
        <v>2168</v>
      </c>
      <c r="S524" s="1">
        <v>42234.770833333336</v>
      </c>
      <c r="T524" s="17">
        <v>8</v>
      </c>
      <c r="U524" s="2">
        <v>1439920000000</v>
      </c>
      <c r="V524" t="s">
        <v>2169</v>
      </c>
      <c r="W524">
        <v>23977888</v>
      </c>
      <c r="X524" t="s">
        <v>2170</v>
      </c>
      <c r="Y524" t="s">
        <v>38</v>
      </c>
      <c r="Z524" t="s">
        <v>2171</v>
      </c>
      <c r="AA524">
        <v>-80.010666000000001</v>
      </c>
      <c r="AB524">
        <v>40.426743000000002</v>
      </c>
      <c r="AD524">
        <v>7</v>
      </c>
      <c r="AE524" t="s">
        <v>48</v>
      </c>
      <c r="AF524" t="s">
        <v>40</v>
      </c>
    </row>
    <row r="525" spans="1:37" x14ac:dyDescent="0.2">
      <c r="A525">
        <v>2949832</v>
      </c>
      <c r="B525">
        <v>11</v>
      </c>
      <c r="C525" t="s">
        <v>2164</v>
      </c>
      <c r="D525" s="1">
        <v>40891.767361111109</v>
      </c>
      <c r="E525" s="1" t="s">
        <v>2165</v>
      </c>
      <c r="F525" t="s">
        <v>38</v>
      </c>
      <c r="G525" t="s">
        <v>237</v>
      </c>
      <c r="H525">
        <v>-79.97000122</v>
      </c>
      <c r="I525">
        <v>40.400001529999997</v>
      </c>
      <c r="J525">
        <v>510</v>
      </c>
      <c r="K525" t="s">
        <v>40</v>
      </c>
      <c r="L525" t="s">
        <v>2166</v>
      </c>
      <c r="M525">
        <v>16</v>
      </c>
      <c r="N525">
        <v>4.88</v>
      </c>
      <c r="O525" s="2">
        <v>133000000000</v>
      </c>
      <c r="P525" t="s">
        <v>2167</v>
      </c>
      <c r="Q525">
        <v>224482299</v>
      </c>
      <c r="R525" t="s">
        <v>2418</v>
      </c>
      <c r="S525" s="1">
        <v>42241.770833333336</v>
      </c>
      <c r="T525" s="17">
        <v>8</v>
      </c>
      <c r="U525" s="2">
        <v>1440530000000</v>
      </c>
      <c r="V525" s="2" t="s">
        <v>2419</v>
      </c>
      <c r="W525">
        <v>23977888</v>
      </c>
      <c r="X525" t="s">
        <v>2170</v>
      </c>
      <c r="Y525" t="s">
        <v>38</v>
      </c>
      <c r="Z525" t="s">
        <v>2171</v>
      </c>
      <c r="AA525">
        <v>-80.010666000000001</v>
      </c>
      <c r="AB525">
        <v>40.426743000000002</v>
      </c>
      <c r="AD525">
        <v>6</v>
      </c>
      <c r="AE525" t="s">
        <v>48</v>
      </c>
      <c r="AF525" t="s">
        <v>40</v>
      </c>
    </row>
    <row r="526" spans="1:37" x14ac:dyDescent="0.2">
      <c r="A526">
        <v>3349842</v>
      </c>
      <c r="B526">
        <v>60</v>
      </c>
      <c r="C526" t="s">
        <v>1889</v>
      </c>
      <c r="D526" s="1">
        <v>40962.556944444441</v>
      </c>
      <c r="E526" s="1" t="s">
        <v>1890</v>
      </c>
      <c r="F526" t="s">
        <v>38</v>
      </c>
      <c r="G526" t="s">
        <v>324</v>
      </c>
      <c r="H526">
        <v>-80.040000919999997</v>
      </c>
      <c r="I526">
        <v>40.549999239999998</v>
      </c>
      <c r="J526">
        <v>2383</v>
      </c>
      <c r="K526" t="s">
        <v>40</v>
      </c>
      <c r="L526" t="s">
        <v>1891</v>
      </c>
      <c r="M526">
        <v>15</v>
      </c>
      <c r="N526">
        <v>4.82</v>
      </c>
      <c r="O526" s="2">
        <v>127000000000</v>
      </c>
      <c r="P526" t="s">
        <v>1892</v>
      </c>
      <c r="Q526">
        <v>224492089</v>
      </c>
      <c r="R526" t="s">
        <v>2420</v>
      </c>
      <c r="S526" s="1">
        <v>42232.541666666664</v>
      </c>
      <c r="T526" s="17">
        <v>8</v>
      </c>
      <c r="U526" s="2">
        <v>1439730000000</v>
      </c>
      <c r="V526" s="2" t="s">
        <v>2421</v>
      </c>
      <c r="W526">
        <v>12822202</v>
      </c>
      <c r="X526" t="s">
        <v>2422</v>
      </c>
      <c r="Y526" t="s">
        <v>38</v>
      </c>
      <c r="Z526" t="s">
        <v>1833</v>
      </c>
      <c r="AA526">
        <v>-79.972679999999997</v>
      </c>
      <c r="AB526">
        <v>40.471232999999998</v>
      </c>
      <c r="AD526">
        <v>6</v>
      </c>
      <c r="AE526" t="s">
        <v>48</v>
      </c>
      <c r="AF526" t="s">
        <v>40</v>
      </c>
    </row>
    <row r="527" spans="1:37" x14ac:dyDescent="0.2">
      <c r="A527">
        <v>6926022</v>
      </c>
      <c r="B527">
        <v>10</v>
      </c>
      <c r="C527" t="s">
        <v>450</v>
      </c>
      <c r="D527" s="1">
        <v>41303.913888888892</v>
      </c>
      <c r="E527" s="1" t="s">
        <v>451</v>
      </c>
      <c r="F527" t="s">
        <v>38</v>
      </c>
      <c r="G527" t="s">
        <v>324</v>
      </c>
      <c r="H527">
        <v>-79.930000309999997</v>
      </c>
      <c r="I527">
        <v>40.400001529999997</v>
      </c>
      <c r="J527">
        <v>198</v>
      </c>
      <c r="K527" t="s">
        <v>40</v>
      </c>
      <c r="L527" t="s">
        <v>452</v>
      </c>
      <c r="M527">
        <v>3</v>
      </c>
      <c r="N527">
        <v>4.91</v>
      </c>
      <c r="O527">
        <v>97021940027</v>
      </c>
      <c r="P527" t="s">
        <v>453</v>
      </c>
      <c r="Q527">
        <v>224499082</v>
      </c>
      <c r="R527" t="s">
        <v>2423</v>
      </c>
      <c r="S527" s="1">
        <v>42252.541666666664</v>
      </c>
      <c r="T527" s="17">
        <v>9</v>
      </c>
      <c r="U527" s="2">
        <v>1441460000000</v>
      </c>
      <c r="V527" s="2" t="s">
        <v>2424</v>
      </c>
      <c r="W527">
        <v>16422752</v>
      </c>
      <c r="X527" t="s">
        <v>926</v>
      </c>
      <c r="Y527" t="s">
        <v>619</v>
      </c>
      <c r="Z527" t="s">
        <v>927</v>
      </c>
      <c r="AA527">
        <v>-80.094559000000004</v>
      </c>
      <c r="AB527">
        <v>40.382365999999998</v>
      </c>
      <c r="AD527">
        <v>19</v>
      </c>
      <c r="AE527" t="s">
        <v>48</v>
      </c>
      <c r="AF527" t="s">
        <v>40</v>
      </c>
    </row>
    <row r="528" spans="1:37" x14ac:dyDescent="0.2">
      <c r="A528">
        <v>6926022</v>
      </c>
      <c r="B528">
        <v>10</v>
      </c>
      <c r="C528" t="s">
        <v>450</v>
      </c>
      <c r="D528" s="1">
        <v>41303.913888888892</v>
      </c>
      <c r="E528" s="1" t="s">
        <v>451</v>
      </c>
      <c r="F528" t="s">
        <v>38</v>
      </c>
      <c r="G528" t="s">
        <v>324</v>
      </c>
      <c r="H528">
        <v>-79.930000309999997</v>
      </c>
      <c r="I528">
        <v>40.400001529999997</v>
      </c>
      <c r="J528">
        <v>198</v>
      </c>
      <c r="K528" t="s">
        <v>40</v>
      </c>
      <c r="L528" t="s">
        <v>452</v>
      </c>
      <c r="M528">
        <v>3</v>
      </c>
      <c r="N528">
        <v>4.91</v>
      </c>
      <c r="O528">
        <v>97021940027</v>
      </c>
      <c r="P528" t="s">
        <v>453</v>
      </c>
      <c r="Q528">
        <v>224499318</v>
      </c>
      <c r="R528" t="s">
        <v>2425</v>
      </c>
      <c r="S528" s="1">
        <v>42277.291666666664</v>
      </c>
      <c r="T528" s="17">
        <v>9</v>
      </c>
      <c r="U528" s="2">
        <v>1443600000000</v>
      </c>
      <c r="V528" s="2" t="s">
        <v>2426</v>
      </c>
      <c r="W528">
        <v>5092312</v>
      </c>
      <c r="X528" t="s">
        <v>456</v>
      </c>
      <c r="Y528" t="s">
        <v>46</v>
      </c>
      <c r="Z528" t="s">
        <v>457</v>
      </c>
      <c r="AA528">
        <v>-80.107658000000001</v>
      </c>
      <c r="AB528">
        <v>40.553963000000003</v>
      </c>
      <c r="AD528">
        <v>8</v>
      </c>
      <c r="AE528" t="s">
        <v>48</v>
      </c>
      <c r="AF528" t="s">
        <v>40</v>
      </c>
    </row>
    <row r="529" spans="1:37" x14ac:dyDescent="0.2">
      <c r="A529">
        <v>17099012</v>
      </c>
      <c r="B529">
        <v>46</v>
      </c>
      <c r="C529" t="s">
        <v>587</v>
      </c>
      <c r="D529" s="1">
        <v>41902.019444444442</v>
      </c>
      <c r="E529" t="s">
        <v>588</v>
      </c>
      <c r="F529" t="s">
        <v>38</v>
      </c>
      <c r="G529" t="s">
        <v>589</v>
      </c>
      <c r="H529">
        <v>-79.949996949999999</v>
      </c>
      <c r="I529">
        <v>40.47000122</v>
      </c>
      <c r="J529">
        <v>422</v>
      </c>
      <c r="K529" t="s">
        <v>40</v>
      </c>
      <c r="L529" t="s">
        <v>590</v>
      </c>
      <c r="M529">
        <v>11</v>
      </c>
      <c r="N529">
        <v>4.8099999999999996</v>
      </c>
      <c r="O529">
        <v>45345584035</v>
      </c>
      <c r="P529" t="s">
        <v>591</v>
      </c>
      <c r="Q529">
        <v>224502305</v>
      </c>
      <c r="R529" t="s">
        <v>2427</v>
      </c>
      <c r="S529" s="1">
        <v>42266.458333333336</v>
      </c>
      <c r="T529" s="17">
        <v>9</v>
      </c>
      <c r="U529" s="2">
        <v>1442660000000</v>
      </c>
      <c r="V529" s="2" t="s">
        <v>2428</v>
      </c>
      <c r="W529">
        <v>23816800</v>
      </c>
      <c r="X529" t="s">
        <v>1089</v>
      </c>
      <c r="Y529" t="s">
        <v>38</v>
      </c>
      <c r="Z529" t="s">
        <v>1090</v>
      </c>
      <c r="AA529">
        <v>-80.021232999999995</v>
      </c>
      <c r="AB529">
        <v>40.394665000000003</v>
      </c>
      <c r="AC529">
        <v>20</v>
      </c>
      <c r="AD529">
        <v>14</v>
      </c>
      <c r="AE529" t="s">
        <v>48</v>
      </c>
      <c r="AF529" t="s">
        <v>40</v>
      </c>
    </row>
    <row r="530" spans="1:37" x14ac:dyDescent="0.2">
      <c r="A530">
        <v>3170512</v>
      </c>
      <c r="B530">
        <v>103</v>
      </c>
      <c r="C530" t="s">
        <v>1472</v>
      </c>
      <c r="D530" s="1">
        <v>40934.181944444441</v>
      </c>
      <c r="E530" t="s">
        <v>1473</v>
      </c>
      <c r="F530" t="s">
        <v>38</v>
      </c>
      <c r="G530" t="s">
        <v>508</v>
      </c>
      <c r="H530">
        <v>-80.040000919999997</v>
      </c>
      <c r="I530">
        <v>40.549999239999998</v>
      </c>
      <c r="J530">
        <v>347</v>
      </c>
      <c r="K530" t="s">
        <v>181</v>
      </c>
      <c r="L530" t="s">
        <v>1474</v>
      </c>
      <c r="M530">
        <v>5</v>
      </c>
      <c r="N530">
        <v>4.91</v>
      </c>
      <c r="O530" s="2">
        <v>129000000000</v>
      </c>
      <c r="P530" t="s">
        <v>1475</v>
      </c>
      <c r="Q530">
        <v>224510304</v>
      </c>
      <c r="R530" t="s">
        <v>2429</v>
      </c>
      <c r="S530" s="1">
        <v>42229.791666666664</v>
      </c>
      <c r="T530" s="17">
        <v>8</v>
      </c>
      <c r="U530" s="2">
        <v>1439490000000</v>
      </c>
      <c r="V530" s="2" t="s">
        <v>2430</v>
      </c>
      <c r="W530" t="s">
        <v>208</v>
      </c>
      <c r="AC530">
        <v>12</v>
      </c>
      <c r="AD530">
        <v>11</v>
      </c>
      <c r="AE530" t="s">
        <v>48</v>
      </c>
      <c r="AF530" t="s">
        <v>181</v>
      </c>
    </row>
    <row r="531" spans="1:37" x14ac:dyDescent="0.2">
      <c r="A531">
        <v>12338002</v>
      </c>
      <c r="B531">
        <v>34</v>
      </c>
      <c r="C531" t="s">
        <v>1834</v>
      </c>
      <c r="D531" s="1">
        <v>41660.732638888891</v>
      </c>
      <c r="E531" s="1" t="s">
        <v>1835</v>
      </c>
      <c r="F531" t="s">
        <v>619</v>
      </c>
      <c r="G531" t="s">
        <v>237</v>
      </c>
      <c r="H531">
        <v>-80.11000061</v>
      </c>
      <c r="I531">
        <v>40.36000061</v>
      </c>
      <c r="J531">
        <v>424</v>
      </c>
      <c r="K531" t="s">
        <v>40</v>
      </c>
      <c r="L531" t="s">
        <v>1836</v>
      </c>
      <c r="M531">
        <v>10</v>
      </c>
      <c r="N531">
        <v>4.99</v>
      </c>
      <c r="O531">
        <v>66192798032</v>
      </c>
      <c r="P531" t="s">
        <v>1837</v>
      </c>
      <c r="Q531">
        <v>224511547</v>
      </c>
      <c r="R531" t="s">
        <v>1838</v>
      </c>
      <c r="S531" s="1">
        <v>42232.625</v>
      </c>
      <c r="T531" s="17">
        <v>8</v>
      </c>
      <c r="U531" s="2">
        <v>1439740000000</v>
      </c>
      <c r="V531" t="s">
        <v>1839</v>
      </c>
      <c r="W531">
        <v>20983392</v>
      </c>
      <c r="X531" t="s">
        <v>1840</v>
      </c>
      <c r="Y531" t="s">
        <v>1841</v>
      </c>
      <c r="Z531" t="s">
        <v>1842</v>
      </c>
      <c r="AA531">
        <v>-80.221908999999997</v>
      </c>
      <c r="AB531">
        <v>40.502056000000003</v>
      </c>
      <c r="AD531">
        <v>6</v>
      </c>
      <c r="AE531" t="s">
        <v>48</v>
      </c>
      <c r="AF531" t="s">
        <v>40</v>
      </c>
    </row>
    <row r="532" spans="1:37" x14ac:dyDescent="0.2">
      <c r="A532">
        <v>12338002</v>
      </c>
      <c r="B532">
        <v>34</v>
      </c>
      <c r="C532" t="s">
        <v>1834</v>
      </c>
      <c r="D532" s="1">
        <v>41660.732638888891</v>
      </c>
      <c r="E532" s="1" t="s">
        <v>1835</v>
      </c>
      <c r="F532" t="s">
        <v>619</v>
      </c>
      <c r="G532" t="s">
        <v>237</v>
      </c>
      <c r="H532">
        <v>-80.11000061</v>
      </c>
      <c r="I532">
        <v>40.36000061</v>
      </c>
      <c r="J532">
        <v>424</v>
      </c>
      <c r="K532" t="s">
        <v>40</v>
      </c>
      <c r="L532" t="s">
        <v>1836</v>
      </c>
      <c r="M532">
        <v>10</v>
      </c>
      <c r="N532">
        <v>4.99</v>
      </c>
      <c r="O532">
        <v>66192798032</v>
      </c>
      <c r="P532" t="s">
        <v>1837</v>
      </c>
      <c r="Q532">
        <v>224511623</v>
      </c>
      <c r="R532" t="s">
        <v>2431</v>
      </c>
      <c r="S532" s="1">
        <v>42238.5</v>
      </c>
      <c r="T532" s="17">
        <v>8</v>
      </c>
      <c r="U532" s="2">
        <v>1440240000000</v>
      </c>
      <c r="V532" t="s">
        <v>2432</v>
      </c>
      <c r="W532">
        <v>23682801</v>
      </c>
      <c r="X532" t="s">
        <v>2433</v>
      </c>
      <c r="Y532" t="s">
        <v>2434</v>
      </c>
      <c r="Z532" t="s">
        <v>2435</v>
      </c>
      <c r="AA532">
        <v>-80.097449999999995</v>
      </c>
      <c r="AB532">
        <v>40.303780000000003</v>
      </c>
      <c r="AD532">
        <v>4</v>
      </c>
      <c r="AE532" t="s">
        <v>48</v>
      </c>
      <c r="AF532" t="s">
        <v>40</v>
      </c>
    </row>
    <row r="533" spans="1:37" x14ac:dyDescent="0.2">
      <c r="A533">
        <v>13563532</v>
      </c>
      <c r="B533">
        <v>11</v>
      </c>
      <c r="C533" t="s">
        <v>1726</v>
      </c>
      <c r="D533" s="1">
        <v>41724.663194444445</v>
      </c>
      <c r="E533" s="1" t="s">
        <v>1727</v>
      </c>
      <c r="F533" t="s">
        <v>904</v>
      </c>
      <c r="G533" t="s">
        <v>58</v>
      </c>
      <c r="H533">
        <v>-79.760002139999997</v>
      </c>
      <c r="I533">
        <v>40.430000309999997</v>
      </c>
      <c r="J533">
        <v>72</v>
      </c>
      <c r="K533" t="s">
        <v>181</v>
      </c>
      <c r="L533" t="s">
        <v>1728</v>
      </c>
      <c r="M533">
        <v>9</v>
      </c>
      <c r="N533">
        <v>4.88</v>
      </c>
      <c r="O533">
        <v>60669204033</v>
      </c>
      <c r="P533" t="s">
        <v>1729</v>
      </c>
      <c r="Q533">
        <v>224513918</v>
      </c>
      <c r="R533" t="s">
        <v>2436</v>
      </c>
      <c r="S533" s="1">
        <v>42248.520833333336</v>
      </c>
      <c r="T533" s="17">
        <v>9</v>
      </c>
      <c r="U533" s="2">
        <v>1441110000000</v>
      </c>
      <c r="V533" t="s">
        <v>1735</v>
      </c>
      <c r="W533">
        <v>13063412</v>
      </c>
      <c r="X533" t="s">
        <v>1732</v>
      </c>
      <c r="Y533" t="s">
        <v>38</v>
      </c>
      <c r="Z533" t="s">
        <v>1733</v>
      </c>
      <c r="AA533">
        <v>-79.71302</v>
      </c>
      <c r="AB533">
        <v>40.447395</v>
      </c>
      <c r="AD533">
        <v>17</v>
      </c>
      <c r="AE533" t="s">
        <v>48</v>
      </c>
      <c r="AF533" t="s">
        <v>181</v>
      </c>
    </row>
    <row r="534" spans="1:37" x14ac:dyDescent="0.2">
      <c r="A534">
        <v>2677502</v>
      </c>
      <c r="B534">
        <v>10</v>
      </c>
      <c r="C534" t="s">
        <v>2437</v>
      </c>
      <c r="D534" s="1">
        <v>40835.919444444444</v>
      </c>
      <c r="E534" s="1" t="s">
        <v>2438</v>
      </c>
      <c r="F534" t="s">
        <v>38</v>
      </c>
      <c r="G534" t="s">
        <v>135</v>
      </c>
      <c r="H534">
        <v>-79.930000309999997</v>
      </c>
      <c r="I534">
        <v>40.450000760000002</v>
      </c>
      <c r="J534">
        <v>625</v>
      </c>
      <c r="K534" t="s">
        <v>181</v>
      </c>
      <c r="L534" t="s">
        <v>2439</v>
      </c>
      <c r="M534">
        <v>5</v>
      </c>
      <c r="N534">
        <v>4.72</v>
      </c>
      <c r="O534" s="2">
        <v>137000000000</v>
      </c>
      <c r="P534" t="s">
        <v>2440</v>
      </c>
      <c r="Q534">
        <v>224514152</v>
      </c>
      <c r="R534" t="s">
        <v>2441</v>
      </c>
      <c r="S534" s="1">
        <v>42231.458333333336</v>
      </c>
      <c r="T534" s="17">
        <v>8</v>
      </c>
      <c r="U534" s="2">
        <v>1439640000000</v>
      </c>
      <c r="V534" t="s">
        <v>2442</v>
      </c>
      <c r="W534">
        <v>3780152</v>
      </c>
      <c r="X534" t="s">
        <v>1147</v>
      </c>
      <c r="Y534" t="s">
        <v>38</v>
      </c>
      <c r="Z534" t="s">
        <v>1148</v>
      </c>
      <c r="AA534">
        <v>-79.982803000000004</v>
      </c>
      <c r="AB534">
        <v>40.429001</v>
      </c>
      <c r="AC534">
        <v>10</v>
      </c>
      <c r="AD534">
        <v>6</v>
      </c>
      <c r="AE534" t="s">
        <v>48</v>
      </c>
      <c r="AF534" t="s">
        <v>181</v>
      </c>
    </row>
    <row r="535" spans="1:37" x14ac:dyDescent="0.2">
      <c r="A535">
        <v>1756412</v>
      </c>
      <c r="B535">
        <v>597</v>
      </c>
      <c r="C535" t="s">
        <v>263</v>
      </c>
      <c r="D535" s="1">
        <v>40543.177083333336</v>
      </c>
      <c r="E535" s="1" t="s">
        <v>264</v>
      </c>
      <c r="F535" t="s">
        <v>38</v>
      </c>
      <c r="G535" t="s">
        <v>144</v>
      </c>
      <c r="H535">
        <v>-79.989997860000003</v>
      </c>
      <c r="I535">
        <v>40.450000760000002</v>
      </c>
      <c r="J535">
        <v>10357</v>
      </c>
      <c r="K535" t="s">
        <v>40</v>
      </c>
      <c r="L535" t="s">
        <v>265</v>
      </c>
      <c r="M535">
        <v>16</v>
      </c>
      <c r="N535">
        <v>4.53</v>
      </c>
      <c r="O535" s="2">
        <v>163000000000</v>
      </c>
      <c r="P535" t="s">
        <v>266</v>
      </c>
      <c r="Q535">
        <v>224520456</v>
      </c>
      <c r="R535" t="s">
        <v>2443</v>
      </c>
      <c r="S535" s="1">
        <v>42245.625</v>
      </c>
      <c r="T535" s="17">
        <v>8</v>
      </c>
      <c r="U535" s="2">
        <v>1440860000000</v>
      </c>
      <c r="V535" s="2" t="s">
        <v>2444</v>
      </c>
      <c r="W535">
        <v>21659022</v>
      </c>
      <c r="X535" t="s">
        <v>2445</v>
      </c>
      <c r="Y535" t="s">
        <v>38</v>
      </c>
      <c r="Z535" t="s">
        <v>2446</v>
      </c>
      <c r="AA535">
        <v>-79.950515999999993</v>
      </c>
      <c r="AB535">
        <v>40.444018999999997</v>
      </c>
      <c r="AD535">
        <v>11</v>
      </c>
      <c r="AE535" t="s">
        <v>48</v>
      </c>
      <c r="AF535" t="s">
        <v>40</v>
      </c>
    </row>
    <row r="536" spans="1:37" x14ac:dyDescent="0.2">
      <c r="A536">
        <v>11064482</v>
      </c>
      <c r="B536">
        <v>79</v>
      </c>
      <c r="C536" t="s">
        <v>1417</v>
      </c>
      <c r="D536" s="1">
        <v>41589.918055555558</v>
      </c>
      <c r="E536" s="1" t="s">
        <v>1418</v>
      </c>
      <c r="F536" t="s">
        <v>246</v>
      </c>
      <c r="G536" t="s">
        <v>371</v>
      </c>
      <c r="H536">
        <v>-80.11000061</v>
      </c>
      <c r="I536">
        <v>40.709999080000003</v>
      </c>
      <c r="J536">
        <v>195</v>
      </c>
      <c r="K536" t="s">
        <v>181</v>
      </c>
      <c r="L536" t="s">
        <v>1419</v>
      </c>
      <c r="M536">
        <v>15</v>
      </c>
      <c r="N536">
        <v>4.96</v>
      </c>
      <c r="O536">
        <v>72311150031</v>
      </c>
      <c r="P536" t="s">
        <v>1420</v>
      </c>
      <c r="Q536">
        <v>224521263</v>
      </c>
      <c r="R536" t="s">
        <v>2447</v>
      </c>
      <c r="S536" s="1">
        <v>42226.770833333336</v>
      </c>
      <c r="T536" s="17">
        <v>8</v>
      </c>
      <c r="U536" s="2">
        <v>1439230000000</v>
      </c>
      <c r="V536" s="2" t="s">
        <v>2448</v>
      </c>
      <c r="W536">
        <v>17049542</v>
      </c>
      <c r="X536" t="s">
        <v>1423</v>
      </c>
      <c r="Y536" t="s">
        <v>246</v>
      </c>
      <c r="Z536" t="s">
        <v>1424</v>
      </c>
      <c r="AA536">
        <v>-80.105698000000004</v>
      </c>
      <c r="AB536">
        <v>40.692698999999998</v>
      </c>
      <c r="AC536">
        <v>8</v>
      </c>
      <c r="AD536">
        <v>7</v>
      </c>
      <c r="AE536" t="s">
        <v>48</v>
      </c>
      <c r="AF536" t="s">
        <v>181</v>
      </c>
      <c r="AG536">
        <v>10</v>
      </c>
      <c r="AH536" t="s">
        <v>49</v>
      </c>
      <c r="AI536" t="s">
        <v>50</v>
      </c>
      <c r="AJ536">
        <v>0</v>
      </c>
      <c r="AK536" t="s">
        <v>51</v>
      </c>
    </row>
    <row r="537" spans="1:37" x14ac:dyDescent="0.2">
      <c r="A537">
        <v>18522671</v>
      </c>
      <c r="B537">
        <v>4</v>
      </c>
      <c r="C537" t="s">
        <v>2449</v>
      </c>
      <c r="D537" s="1">
        <v>42090.779861111114</v>
      </c>
      <c r="E537" s="1" t="s">
        <v>2450</v>
      </c>
      <c r="F537" t="s">
        <v>339</v>
      </c>
      <c r="G537" t="s">
        <v>843</v>
      </c>
      <c r="H537">
        <v>-80.150001529999997</v>
      </c>
      <c r="I537">
        <v>40.270000459999999</v>
      </c>
      <c r="J537">
        <v>104</v>
      </c>
      <c r="K537" t="s">
        <v>40</v>
      </c>
      <c r="L537" t="s">
        <v>2451</v>
      </c>
      <c r="M537">
        <v>15</v>
      </c>
      <c r="N537">
        <v>5</v>
      </c>
      <c r="O537">
        <v>29036679039</v>
      </c>
      <c r="P537" t="s">
        <v>2452</v>
      </c>
      <c r="Q537">
        <v>224525148</v>
      </c>
      <c r="R537" t="s">
        <v>2453</v>
      </c>
      <c r="S537" s="1">
        <v>42257.791666666664</v>
      </c>
      <c r="T537" s="17">
        <v>9</v>
      </c>
      <c r="U537" s="2">
        <v>1441910000000</v>
      </c>
      <c r="V537" t="s">
        <v>2454</v>
      </c>
      <c r="W537">
        <v>23727609</v>
      </c>
      <c r="X537" t="s">
        <v>2455</v>
      </c>
      <c r="Y537" t="s">
        <v>2456</v>
      </c>
      <c r="Z537" t="s">
        <v>2457</v>
      </c>
      <c r="AA537">
        <v>-80.104384999999994</v>
      </c>
      <c r="AB537">
        <v>40.292254999999997</v>
      </c>
      <c r="AD537">
        <v>8</v>
      </c>
      <c r="AE537" t="s">
        <v>48</v>
      </c>
      <c r="AF537" t="s">
        <v>40</v>
      </c>
    </row>
    <row r="538" spans="1:37" x14ac:dyDescent="0.2">
      <c r="A538">
        <v>3170512</v>
      </c>
      <c r="B538">
        <v>103</v>
      </c>
      <c r="C538" t="s">
        <v>1472</v>
      </c>
      <c r="D538" s="1">
        <v>40934.181944444441</v>
      </c>
      <c r="E538" t="s">
        <v>1473</v>
      </c>
      <c r="F538" t="s">
        <v>38</v>
      </c>
      <c r="G538" t="s">
        <v>508</v>
      </c>
      <c r="H538">
        <v>-80.040000919999997</v>
      </c>
      <c r="I538">
        <v>40.549999239999998</v>
      </c>
      <c r="J538">
        <v>347</v>
      </c>
      <c r="K538" t="s">
        <v>181</v>
      </c>
      <c r="L538" t="s">
        <v>1474</v>
      </c>
      <c r="M538">
        <v>5</v>
      </c>
      <c r="N538">
        <v>4.91</v>
      </c>
      <c r="O538" s="2">
        <v>129000000000</v>
      </c>
      <c r="P538" t="s">
        <v>1475</v>
      </c>
      <c r="Q538">
        <v>224525450</v>
      </c>
      <c r="R538" t="s">
        <v>1610</v>
      </c>
      <c r="S538" s="1">
        <v>42239.375</v>
      </c>
      <c r="T538" s="17">
        <v>8</v>
      </c>
      <c r="U538" s="2">
        <v>1440320000000</v>
      </c>
      <c r="V538" s="2" t="s">
        <v>2458</v>
      </c>
      <c r="W538">
        <v>1308714</v>
      </c>
      <c r="X538" t="s">
        <v>1612</v>
      </c>
      <c r="Y538" t="s">
        <v>38</v>
      </c>
      <c r="Z538" t="s">
        <v>1613</v>
      </c>
      <c r="AA538">
        <v>-79.942160000000001</v>
      </c>
      <c r="AB538">
        <v>40.431978999999998</v>
      </c>
      <c r="AC538">
        <v>8</v>
      </c>
      <c r="AD538">
        <v>8</v>
      </c>
      <c r="AE538" t="s">
        <v>48</v>
      </c>
      <c r="AF538" t="s">
        <v>181</v>
      </c>
    </row>
    <row r="539" spans="1:37" x14ac:dyDescent="0.2">
      <c r="A539">
        <v>276071</v>
      </c>
      <c r="B539">
        <v>74</v>
      </c>
      <c r="C539" t="s">
        <v>235</v>
      </c>
      <c r="D539" s="1">
        <v>38901.65902777778</v>
      </c>
      <c r="E539" s="1" t="s">
        <v>236</v>
      </c>
      <c r="F539" t="s">
        <v>38</v>
      </c>
      <c r="G539" t="s">
        <v>237</v>
      </c>
      <c r="H539">
        <v>-80.040000919999997</v>
      </c>
      <c r="I539">
        <v>40.380001069999999</v>
      </c>
      <c r="J539">
        <v>1153</v>
      </c>
      <c r="K539" t="s">
        <v>40</v>
      </c>
      <c r="L539" t="s">
        <v>238</v>
      </c>
      <c r="M539">
        <v>12</v>
      </c>
      <c r="N539">
        <v>4.8</v>
      </c>
      <c r="O539" s="2">
        <v>305000000000</v>
      </c>
      <c r="P539" t="s">
        <v>239</v>
      </c>
      <c r="Q539">
        <v>224527342</v>
      </c>
      <c r="R539" t="s">
        <v>1574</v>
      </c>
      <c r="S539" s="1">
        <v>42238.458333333336</v>
      </c>
      <c r="T539" s="17">
        <v>8</v>
      </c>
      <c r="U539" s="2">
        <v>1440240000000</v>
      </c>
      <c r="V539" s="2" t="s">
        <v>1575</v>
      </c>
      <c r="W539">
        <v>18630612</v>
      </c>
      <c r="X539" t="s">
        <v>269</v>
      </c>
      <c r="Y539" t="s">
        <v>38</v>
      </c>
      <c r="Z539" t="s">
        <v>1576</v>
      </c>
      <c r="AA539">
        <v>-79.948845000000006</v>
      </c>
      <c r="AB539">
        <v>40.443424</v>
      </c>
      <c r="AC539">
        <v>40</v>
      </c>
      <c r="AD539">
        <v>23</v>
      </c>
      <c r="AE539" t="s">
        <v>48</v>
      </c>
      <c r="AF539" t="s">
        <v>40</v>
      </c>
    </row>
    <row r="540" spans="1:37" x14ac:dyDescent="0.2">
      <c r="A540">
        <v>3849892</v>
      </c>
      <c r="B540">
        <v>22</v>
      </c>
      <c r="C540" t="s">
        <v>1155</v>
      </c>
      <c r="D540" s="1">
        <v>41041.138194444444</v>
      </c>
      <c r="E540" s="1" t="s">
        <v>1156</v>
      </c>
      <c r="F540" t="s">
        <v>38</v>
      </c>
      <c r="G540" t="s">
        <v>144</v>
      </c>
      <c r="H540">
        <v>-79.910003660000001</v>
      </c>
      <c r="I540">
        <v>40.5</v>
      </c>
      <c r="J540">
        <v>277</v>
      </c>
      <c r="K540" t="s">
        <v>181</v>
      </c>
      <c r="L540" t="s">
        <v>1157</v>
      </c>
      <c r="M540">
        <v>6</v>
      </c>
      <c r="N540">
        <v>4.91</v>
      </c>
      <c r="O540" s="2">
        <v>120000000000</v>
      </c>
      <c r="P540" t="s">
        <v>1158</v>
      </c>
      <c r="Q540">
        <v>224527865</v>
      </c>
      <c r="R540" t="s">
        <v>2459</v>
      </c>
      <c r="S540" s="1">
        <v>42288.541666666664</v>
      </c>
      <c r="T540" s="17">
        <v>10</v>
      </c>
      <c r="U540" s="2">
        <v>1444570000000</v>
      </c>
      <c r="V540" s="2" t="s">
        <v>2460</v>
      </c>
      <c r="W540">
        <v>1478030</v>
      </c>
      <c r="X540" t="s">
        <v>2461</v>
      </c>
      <c r="Y540" t="s">
        <v>1936</v>
      </c>
      <c r="Z540" t="s">
        <v>2462</v>
      </c>
      <c r="AA540">
        <v>-80.106137000000004</v>
      </c>
      <c r="AB540">
        <v>40.683956000000002</v>
      </c>
      <c r="AC540">
        <v>8</v>
      </c>
      <c r="AD540">
        <v>8</v>
      </c>
      <c r="AE540" t="s">
        <v>48</v>
      </c>
      <c r="AF540" t="s">
        <v>181</v>
      </c>
    </row>
    <row r="541" spans="1:37" x14ac:dyDescent="0.2">
      <c r="A541">
        <v>3849892</v>
      </c>
      <c r="B541">
        <v>22</v>
      </c>
      <c r="C541" t="s">
        <v>1155</v>
      </c>
      <c r="D541" s="1">
        <v>41041.138194444444</v>
      </c>
      <c r="E541" s="1" t="s">
        <v>1156</v>
      </c>
      <c r="F541" t="s">
        <v>38</v>
      </c>
      <c r="G541" t="s">
        <v>144</v>
      </c>
      <c r="H541">
        <v>-79.910003660000001</v>
      </c>
      <c r="I541">
        <v>40.5</v>
      </c>
      <c r="J541">
        <v>277</v>
      </c>
      <c r="K541" t="s">
        <v>181</v>
      </c>
      <c r="L541" t="s">
        <v>1157</v>
      </c>
      <c r="M541">
        <v>6</v>
      </c>
      <c r="N541">
        <v>4.91</v>
      </c>
      <c r="O541" s="2">
        <v>120000000000</v>
      </c>
      <c r="P541" t="s">
        <v>1158</v>
      </c>
      <c r="Q541">
        <v>224527974</v>
      </c>
      <c r="R541" t="s">
        <v>2463</v>
      </c>
      <c r="S541" s="1">
        <v>42309.541666666664</v>
      </c>
      <c r="T541" s="17">
        <v>11</v>
      </c>
      <c r="U541" s="2">
        <v>1446380000000</v>
      </c>
      <c r="V541" t="s">
        <v>2464</v>
      </c>
      <c r="W541">
        <v>23698306</v>
      </c>
      <c r="X541" t="s">
        <v>2465</v>
      </c>
      <c r="Y541" t="s">
        <v>38</v>
      </c>
      <c r="Z541" t="s">
        <v>2466</v>
      </c>
      <c r="AA541">
        <v>-80.087638999999996</v>
      </c>
      <c r="AB541">
        <v>40.377139999999997</v>
      </c>
      <c r="AC541">
        <v>7</v>
      </c>
      <c r="AD541">
        <v>7</v>
      </c>
      <c r="AE541" t="s">
        <v>48</v>
      </c>
      <c r="AF541" t="s">
        <v>181</v>
      </c>
    </row>
    <row r="542" spans="1:37" x14ac:dyDescent="0.2">
      <c r="A542">
        <v>7047252</v>
      </c>
      <c r="B542">
        <v>13</v>
      </c>
      <c r="C542" t="s">
        <v>360</v>
      </c>
      <c r="D542" s="1">
        <v>41310.880555555559</v>
      </c>
      <c r="E542" s="1" t="s">
        <v>2467</v>
      </c>
      <c r="F542" t="s">
        <v>46</v>
      </c>
      <c r="G542" t="s">
        <v>144</v>
      </c>
      <c r="H542">
        <v>-80.150001529999997</v>
      </c>
      <c r="I542">
        <v>40.549999239999998</v>
      </c>
      <c r="J542">
        <v>152</v>
      </c>
      <c r="K542" t="s">
        <v>181</v>
      </c>
      <c r="L542" t="s">
        <v>362</v>
      </c>
      <c r="M542">
        <v>8</v>
      </c>
      <c r="N542">
        <v>4.8</v>
      </c>
      <c r="O542">
        <v>96420010027</v>
      </c>
      <c r="P542" t="s">
        <v>363</v>
      </c>
      <c r="Q542">
        <v>224528128</v>
      </c>
      <c r="R542" t="s">
        <v>2468</v>
      </c>
      <c r="S542" s="1">
        <v>42229.802083333336</v>
      </c>
      <c r="T542" s="17">
        <v>8</v>
      </c>
      <c r="U542" s="2">
        <v>1439490000000</v>
      </c>
      <c r="V542" s="2" t="s">
        <v>2469</v>
      </c>
      <c r="W542">
        <v>23930415</v>
      </c>
      <c r="X542" t="s">
        <v>661</v>
      </c>
      <c r="Y542" t="s">
        <v>380</v>
      </c>
      <c r="Z542" t="s">
        <v>662</v>
      </c>
      <c r="AA542">
        <v>-80.015388000000002</v>
      </c>
      <c r="AB542">
        <v>40.609347999999997</v>
      </c>
      <c r="AD542">
        <v>11</v>
      </c>
      <c r="AE542" t="s">
        <v>48</v>
      </c>
      <c r="AF542" t="s">
        <v>181</v>
      </c>
    </row>
    <row r="543" spans="1:37" x14ac:dyDescent="0.2">
      <c r="A543">
        <v>6708932</v>
      </c>
      <c r="B543">
        <v>7</v>
      </c>
      <c r="C543" t="s">
        <v>697</v>
      </c>
      <c r="D543" s="1">
        <v>41291.75277777778</v>
      </c>
      <c r="E543" s="1" t="s">
        <v>698</v>
      </c>
      <c r="F543" t="s">
        <v>38</v>
      </c>
      <c r="G543" t="s">
        <v>477</v>
      </c>
      <c r="H543">
        <v>-79.989997860000003</v>
      </c>
      <c r="I543">
        <v>40.450000760000002</v>
      </c>
      <c r="J543">
        <v>764</v>
      </c>
      <c r="K543" t="s">
        <v>40</v>
      </c>
      <c r="L543" t="s">
        <v>699</v>
      </c>
      <c r="M543">
        <v>13</v>
      </c>
      <c r="N543">
        <v>4.88</v>
      </c>
      <c r="O543">
        <v>98072635027</v>
      </c>
      <c r="P543" t="s">
        <v>700</v>
      </c>
      <c r="Q543">
        <v>224529005</v>
      </c>
      <c r="R543" t="s">
        <v>915</v>
      </c>
      <c r="S543" s="1">
        <v>42250.729166666664</v>
      </c>
      <c r="T543" s="17">
        <v>9</v>
      </c>
      <c r="U543" s="2">
        <v>1441300000000</v>
      </c>
      <c r="V543" s="2" t="s">
        <v>2470</v>
      </c>
      <c r="W543">
        <v>5558282</v>
      </c>
      <c r="X543" t="s">
        <v>917</v>
      </c>
      <c r="Y543" t="s">
        <v>38</v>
      </c>
      <c r="Z543" t="s">
        <v>918</v>
      </c>
      <c r="AA543">
        <v>-79.984443999999996</v>
      </c>
      <c r="AB543">
        <v>40.450713999999998</v>
      </c>
      <c r="AD543">
        <v>18</v>
      </c>
      <c r="AE543" t="s">
        <v>48</v>
      </c>
      <c r="AF543" t="s">
        <v>40</v>
      </c>
    </row>
    <row r="544" spans="1:37" x14ac:dyDescent="0.2">
      <c r="A544">
        <v>16355082</v>
      </c>
      <c r="B544">
        <v>5</v>
      </c>
      <c r="C544" t="s">
        <v>1748</v>
      </c>
      <c r="D544" s="1">
        <v>41864.0625</v>
      </c>
      <c r="E544" s="1" t="s">
        <v>1749</v>
      </c>
      <c r="F544" t="s">
        <v>38</v>
      </c>
      <c r="G544" t="s">
        <v>247</v>
      </c>
      <c r="H544">
        <v>-80.059997559999999</v>
      </c>
      <c r="I544">
        <v>40.36000061</v>
      </c>
      <c r="J544">
        <v>199</v>
      </c>
      <c r="K544" t="s">
        <v>40</v>
      </c>
      <c r="L544" t="s">
        <v>1750</v>
      </c>
      <c r="M544">
        <v>15</v>
      </c>
      <c r="N544">
        <v>5</v>
      </c>
      <c r="O544">
        <v>48625112034</v>
      </c>
      <c r="P544" t="s">
        <v>1751</v>
      </c>
      <c r="Q544">
        <v>224531007</v>
      </c>
      <c r="R544" t="s">
        <v>2471</v>
      </c>
      <c r="S544" s="1">
        <v>42245.8125</v>
      </c>
      <c r="T544" s="17">
        <v>8</v>
      </c>
      <c r="U544" s="2">
        <v>1440880000000</v>
      </c>
      <c r="V544" s="2" t="s">
        <v>2472</v>
      </c>
      <c r="W544">
        <v>20293032</v>
      </c>
      <c r="X544" t="s">
        <v>2473</v>
      </c>
      <c r="Y544" t="s">
        <v>38</v>
      </c>
      <c r="Z544" t="s">
        <v>2474</v>
      </c>
      <c r="AA544">
        <v>-80.007401000000002</v>
      </c>
      <c r="AB544">
        <v>40.434921000000003</v>
      </c>
      <c r="AD544">
        <v>5</v>
      </c>
      <c r="AE544" t="s">
        <v>48</v>
      </c>
      <c r="AF544" t="s">
        <v>40</v>
      </c>
    </row>
    <row r="545" spans="1:37" x14ac:dyDescent="0.2">
      <c r="A545">
        <v>1500687</v>
      </c>
      <c r="B545">
        <v>1</v>
      </c>
      <c r="C545" t="s">
        <v>2475</v>
      </c>
      <c r="D545" s="1">
        <v>40029.419444444444</v>
      </c>
      <c r="E545" s="1" t="s">
        <v>2476</v>
      </c>
      <c r="F545" t="s">
        <v>38</v>
      </c>
      <c r="G545" t="s">
        <v>371</v>
      </c>
      <c r="H545">
        <v>-79.989997860000003</v>
      </c>
      <c r="I545">
        <v>40.450000760000002</v>
      </c>
      <c r="J545">
        <v>621</v>
      </c>
      <c r="K545" t="s">
        <v>40</v>
      </c>
      <c r="L545" t="s">
        <v>2477</v>
      </c>
      <c r="M545">
        <v>7</v>
      </c>
      <c r="N545">
        <v>4.93</v>
      </c>
      <c r="O545" s="2">
        <v>207000000000</v>
      </c>
      <c r="P545" t="s">
        <v>2478</v>
      </c>
      <c r="Q545">
        <v>224531545</v>
      </c>
      <c r="R545" t="s">
        <v>2479</v>
      </c>
      <c r="S545" s="1">
        <v>42240.791666666664</v>
      </c>
      <c r="T545" s="17">
        <v>8</v>
      </c>
      <c r="U545" s="2">
        <v>1440440000000</v>
      </c>
      <c r="V545" s="2" t="s">
        <v>2480</v>
      </c>
      <c r="W545">
        <v>674810</v>
      </c>
      <c r="X545" t="s">
        <v>1542</v>
      </c>
      <c r="Y545" t="s">
        <v>38</v>
      </c>
      <c r="Z545" t="s">
        <v>1543</v>
      </c>
      <c r="AA545">
        <v>-79.946219999999997</v>
      </c>
      <c r="AB545">
        <v>40.449370000000002</v>
      </c>
      <c r="AD545">
        <v>7</v>
      </c>
      <c r="AE545" t="s">
        <v>48</v>
      </c>
      <c r="AF545" t="s">
        <v>40</v>
      </c>
    </row>
    <row r="546" spans="1:37" x14ac:dyDescent="0.2">
      <c r="A546">
        <v>11064482</v>
      </c>
      <c r="B546">
        <v>79</v>
      </c>
      <c r="C546" t="s">
        <v>1417</v>
      </c>
      <c r="D546" s="1">
        <v>41589.918055555558</v>
      </c>
      <c r="E546" s="1" t="s">
        <v>1418</v>
      </c>
      <c r="F546" t="s">
        <v>246</v>
      </c>
      <c r="G546" t="s">
        <v>371</v>
      </c>
      <c r="H546">
        <v>-80.11000061</v>
      </c>
      <c r="I546">
        <v>40.709999080000003</v>
      </c>
      <c r="J546">
        <v>195</v>
      </c>
      <c r="K546" t="s">
        <v>181</v>
      </c>
      <c r="L546" t="s">
        <v>1419</v>
      </c>
      <c r="M546">
        <v>15</v>
      </c>
      <c r="N546">
        <v>4.96</v>
      </c>
      <c r="O546">
        <v>72311150031</v>
      </c>
      <c r="P546" t="s">
        <v>1420</v>
      </c>
      <c r="Q546">
        <v>224532897</v>
      </c>
      <c r="R546" t="s">
        <v>2481</v>
      </c>
      <c r="S546" s="1">
        <v>42228.541666666664</v>
      </c>
      <c r="T546" s="17">
        <v>8</v>
      </c>
      <c r="U546" s="2">
        <v>1439380000000</v>
      </c>
      <c r="V546" s="2" t="s">
        <v>2482</v>
      </c>
      <c r="W546">
        <v>17049542</v>
      </c>
      <c r="X546" t="s">
        <v>1423</v>
      </c>
      <c r="Y546" t="s">
        <v>246</v>
      </c>
      <c r="Z546" t="s">
        <v>1424</v>
      </c>
      <c r="AA546">
        <v>-80.105698000000004</v>
      </c>
      <c r="AB546">
        <v>40.692698999999998</v>
      </c>
      <c r="AC546">
        <v>9</v>
      </c>
      <c r="AD546">
        <v>3</v>
      </c>
      <c r="AE546" t="s">
        <v>48</v>
      </c>
      <c r="AF546" t="s">
        <v>181</v>
      </c>
      <c r="AG546">
        <v>10</v>
      </c>
      <c r="AH546" t="s">
        <v>49</v>
      </c>
      <c r="AI546" t="s">
        <v>50</v>
      </c>
      <c r="AJ546">
        <v>0</v>
      </c>
      <c r="AK546" t="s">
        <v>51</v>
      </c>
    </row>
    <row r="547" spans="1:37" x14ac:dyDescent="0.2">
      <c r="A547">
        <v>635921</v>
      </c>
      <c r="B547">
        <v>28</v>
      </c>
      <c r="C547" t="s">
        <v>56</v>
      </c>
      <c r="D547" s="1">
        <v>39314.977777777778</v>
      </c>
      <c r="E547" s="1" t="s">
        <v>57</v>
      </c>
      <c r="F547" t="s">
        <v>38</v>
      </c>
      <c r="G547" t="s">
        <v>58</v>
      </c>
      <c r="H547">
        <v>-80.040000919999997</v>
      </c>
      <c r="I547">
        <v>40.549999239999998</v>
      </c>
      <c r="J547">
        <v>844</v>
      </c>
      <c r="K547" t="s">
        <v>40</v>
      </c>
      <c r="L547" t="s">
        <v>59</v>
      </c>
      <c r="M547">
        <v>15</v>
      </c>
      <c r="N547">
        <v>4.5599999999999996</v>
      </c>
      <c r="O547" s="2">
        <v>269000000000</v>
      </c>
      <c r="P547" t="s">
        <v>60</v>
      </c>
      <c r="Q547">
        <v>224534567</v>
      </c>
      <c r="R547" t="s">
        <v>2483</v>
      </c>
      <c r="S547" s="1">
        <v>42240.479166666664</v>
      </c>
      <c r="T547" s="17">
        <v>8</v>
      </c>
      <c r="U547" s="2">
        <v>1440420000000</v>
      </c>
      <c r="V547" s="2" t="s">
        <v>2484</v>
      </c>
      <c r="W547">
        <v>24018257</v>
      </c>
      <c r="X547" t="s">
        <v>2485</v>
      </c>
      <c r="Y547" t="s">
        <v>38</v>
      </c>
      <c r="Z547" t="s">
        <v>2486</v>
      </c>
      <c r="AA547">
        <v>-79.891784999999999</v>
      </c>
      <c r="AB547">
        <v>40.487000000000002</v>
      </c>
      <c r="AD547">
        <v>13</v>
      </c>
      <c r="AE547" t="s">
        <v>48</v>
      </c>
      <c r="AF547" t="s">
        <v>40</v>
      </c>
    </row>
    <row r="548" spans="1:37" x14ac:dyDescent="0.2">
      <c r="A548">
        <v>18714757</v>
      </c>
      <c r="B548">
        <v>2</v>
      </c>
      <c r="C548" t="s">
        <v>2487</v>
      </c>
      <c r="D548" s="1">
        <v>42187.762499999997</v>
      </c>
      <c r="E548" s="1" t="s">
        <v>2488</v>
      </c>
      <c r="F548" t="s">
        <v>38</v>
      </c>
      <c r="G548" t="s">
        <v>144</v>
      </c>
      <c r="H548">
        <v>-79.949996949999999</v>
      </c>
      <c r="I548">
        <v>40.47000122</v>
      </c>
      <c r="J548">
        <v>116</v>
      </c>
      <c r="K548" t="s">
        <v>181</v>
      </c>
      <c r="L548" t="s">
        <v>2489</v>
      </c>
      <c r="M548">
        <v>10</v>
      </c>
      <c r="N548">
        <v>0</v>
      </c>
      <c r="O548">
        <v>20657382043</v>
      </c>
      <c r="P548" t="s">
        <v>2490</v>
      </c>
      <c r="Q548">
        <v>224534972</v>
      </c>
      <c r="R548" t="s">
        <v>2491</v>
      </c>
      <c r="S548" s="1">
        <v>42238.8125</v>
      </c>
      <c r="T548" s="17">
        <v>8</v>
      </c>
      <c r="U548" s="2">
        <v>1440270000000</v>
      </c>
      <c r="V548" t="s">
        <v>2492</v>
      </c>
      <c r="W548">
        <v>23966612</v>
      </c>
      <c r="X548" t="s">
        <v>2493</v>
      </c>
      <c r="Y548" t="s">
        <v>38</v>
      </c>
      <c r="Z548" t="s">
        <v>2494</v>
      </c>
      <c r="AA548">
        <v>-79.981834000000006</v>
      </c>
      <c r="AB548">
        <v>40.416040000000002</v>
      </c>
      <c r="AD548">
        <v>4</v>
      </c>
      <c r="AE548" t="s">
        <v>48</v>
      </c>
      <c r="AF548" t="s">
        <v>181</v>
      </c>
    </row>
    <row r="549" spans="1:37" x14ac:dyDescent="0.2">
      <c r="A549">
        <v>6060022</v>
      </c>
      <c r="B549">
        <v>54</v>
      </c>
      <c r="C549" t="s">
        <v>273</v>
      </c>
      <c r="D549" s="1">
        <v>41243.769444444442</v>
      </c>
      <c r="E549" t="s">
        <v>274</v>
      </c>
      <c r="F549" t="s">
        <v>38</v>
      </c>
      <c r="G549" t="s">
        <v>275</v>
      </c>
      <c r="H549">
        <v>-79.949996949999999</v>
      </c>
      <c r="I549">
        <v>40.430000309999997</v>
      </c>
      <c r="J549">
        <v>338</v>
      </c>
      <c r="K549" t="s">
        <v>40</v>
      </c>
      <c r="L549" t="s">
        <v>276</v>
      </c>
      <c r="M549">
        <v>8</v>
      </c>
      <c r="N549">
        <v>4.8899999999999997</v>
      </c>
      <c r="O549" s="2">
        <v>102000000000</v>
      </c>
      <c r="P549" t="s">
        <v>277</v>
      </c>
      <c r="Q549">
        <v>224537387</v>
      </c>
      <c r="R549" t="s">
        <v>2495</v>
      </c>
      <c r="S549" s="1">
        <v>42244.708333333336</v>
      </c>
      <c r="T549" s="17">
        <v>8</v>
      </c>
      <c r="U549" s="2">
        <v>1440780000000</v>
      </c>
      <c r="V549" s="2" t="s">
        <v>2496</v>
      </c>
      <c r="W549">
        <v>22944652</v>
      </c>
      <c r="X549" t="s">
        <v>2497</v>
      </c>
      <c r="Y549" t="s">
        <v>491</v>
      </c>
      <c r="Z549" t="s">
        <v>2498</v>
      </c>
      <c r="AA549">
        <v>-79.909813</v>
      </c>
      <c r="AB549">
        <v>40.407271999999999</v>
      </c>
      <c r="AD549">
        <v>20</v>
      </c>
      <c r="AE549" t="s">
        <v>48</v>
      </c>
      <c r="AF549" t="s">
        <v>40</v>
      </c>
    </row>
    <row r="550" spans="1:37" x14ac:dyDescent="0.2">
      <c r="A550">
        <v>1756412</v>
      </c>
      <c r="B550">
        <v>597</v>
      </c>
      <c r="C550" t="s">
        <v>263</v>
      </c>
      <c r="D550" s="1">
        <v>40543.177083333336</v>
      </c>
      <c r="E550" s="1" t="s">
        <v>264</v>
      </c>
      <c r="F550" t="s">
        <v>38</v>
      </c>
      <c r="G550" t="s">
        <v>144</v>
      </c>
      <c r="H550">
        <v>-79.989997860000003</v>
      </c>
      <c r="I550">
        <v>40.450000760000002</v>
      </c>
      <c r="J550">
        <v>10357</v>
      </c>
      <c r="K550" t="s">
        <v>40</v>
      </c>
      <c r="L550" t="s">
        <v>265</v>
      </c>
      <c r="M550">
        <v>16</v>
      </c>
      <c r="N550">
        <v>4.53</v>
      </c>
      <c r="O550" s="2">
        <v>163000000000</v>
      </c>
      <c r="P550" t="s">
        <v>266</v>
      </c>
      <c r="Q550">
        <v>224538020</v>
      </c>
      <c r="R550" t="s">
        <v>2499</v>
      </c>
      <c r="S550" s="1">
        <v>42231.458333333336</v>
      </c>
      <c r="T550" s="17">
        <v>8</v>
      </c>
      <c r="U550" s="2">
        <v>1439640000000</v>
      </c>
      <c r="V550" s="2" t="s">
        <v>2500</v>
      </c>
      <c r="W550">
        <v>13934212</v>
      </c>
      <c r="X550" t="s">
        <v>2501</v>
      </c>
      <c r="Y550" t="s">
        <v>38</v>
      </c>
      <c r="Z550" t="s">
        <v>2502</v>
      </c>
      <c r="AA550">
        <v>-80.161545000000004</v>
      </c>
      <c r="AB550">
        <v>40.434818</v>
      </c>
      <c r="AD550">
        <v>5</v>
      </c>
      <c r="AE550" t="s">
        <v>48</v>
      </c>
      <c r="AF550" t="s">
        <v>40</v>
      </c>
    </row>
    <row r="551" spans="1:37" x14ac:dyDescent="0.2">
      <c r="A551">
        <v>16204522</v>
      </c>
      <c r="B551">
        <v>5</v>
      </c>
      <c r="C551" t="s">
        <v>2503</v>
      </c>
      <c r="D551" s="1">
        <v>41856.660416666666</v>
      </c>
      <c r="E551" s="1" t="s">
        <v>2504</v>
      </c>
      <c r="F551" t="s">
        <v>38</v>
      </c>
      <c r="G551" t="s">
        <v>247</v>
      </c>
      <c r="H551">
        <v>-79.91999817</v>
      </c>
      <c r="I551">
        <v>40.430000309999997</v>
      </c>
      <c r="J551">
        <v>154</v>
      </c>
      <c r="K551" t="s">
        <v>40</v>
      </c>
      <c r="L551" t="s">
        <v>2505</v>
      </c>
      <c r="M551">
        <v>15</v>
      </c>
      <c r="N551">
        <v>4.9800000000000004</v>
      </c>
      <c r="O551">
        <v>49264653034</v>
      </c>
      <c r="P551" t="s">
        <v>2506</v>
      </c>
      <c r="Q551">
        <v>224538279</v>
      </c>
      <c r="R551" t="s">
        <v>2507</v>
      </c>
      <c r="S551" s="1">
        <v>42238.458333333336</v>
      </c>
      <c r="T551" s="17">
        <v>8</v>
      </c>
      <c r="U551" s="2">
        <v>1440240000000</v>
      </c>
      <c r="V551" s="2" t="s">
        <v>2508</v>
      </c>
      <c r="W551">
        <v>10191762</v>
      </c>
      <c r="X551" t="s">
        <v>2509</v>
      </c>
      <c r="Y551" t="s">
        <v>38</v>
      </c>
      <c r="Z551" t="s">
        <v>2510</v>
      </c>
      <c r="AA551">
        <v>-79.922531000000006</v>
      </c>
      <c r="AB551">
        <v>40.438118000000003</v>
      </c>
      <c r="AC551">
        <v>20</v>
      </c>
      <c r="AD551">
        <v>13</v>
      </c>
      <c r="AE551" t="s">
        <v>48</v>
      </c>
      <c r="AF551" t="s">
        <v>40</v>
      </c>
    </row>
    <row r="552" spans="1:37" x14ac:dyDescent="0.2">
      <c r="A552">
        <v>18420979</v>
      </c>
      <c r="B552">
        <v>1</v>
      </c>
      <c r="C552" t="s">
        <v>2511</v>
      </c>
      <c r="D552" s="1">
        <v>42044.029166666667</v>
      </c>
      <c r="E552" t="s">
        <v>2512</v>
      </c>
      <c r="F552" t="s">
        <v>38</v>
      </c>
      <c r="G552" t="s">
        <v>72</v>
      </c>
      <c r="H552">
        <v>-79.980003359999998</v>
      </c>
      <c r="I552">
        <v>40.41999817</v>
      </c>
      <c r="J552">
        <v>322</v>
      </c>
      <c r="K552" t="s">
        <v>40</v>
      </c>
      <c r="L552" t="s">
        <v>2513</v>
      </c>
      <c r="M552">
        <v>14</v>
      </c>
      <c r="N552">
        <v>0</v>
      </c>
      <c r="O552">
        <v>33075994038</v>
      </c>
      <c r="P552" t="s">
        <v>2514</v>
      </c>
      <c r="Q552">
        <v>224538587</v>
      </c>
      <c r="R552" t="s">
        <v>2515</v>
      </c>
      <c r="S552" s="1">
        <v>42263.75</v>
      </c>
      <c r="T552" s="17">
        <v>9</v>
      </c>
      <c r="U552" s="2">
        <v>1442430000000</v>
      </c>
      <c r="V552" s="2" t="s">
        <v>2516</v>
      </c>
      <c r="W552">
        <v>18715002</v>
      </c>
      <c r="X552" t="s">
        <v>2517</v>
      </c>
      <c r="Y552" t="s">
        <v>38</v>
      </c>
      <c r="Z552" t="s">
        <v>2518</v>
      </c>
      <c r="AA552">
        <v>-79.980643999999998</v>
      </c>
      <c r="AB552">
        <v>40.431193999999998</v>
      </c>
      <c r="AD552">
        <v>38</v>
      </c>
      <c r="AE552" t="s">
        <v>48</v>
      </c>
      <c r="AF552" t="s">
        <v>40</v>
      </c>
    </row>
    <row r="553" spans="1:37" x14ac:dyDescent="0.2">
      <c r="A553">
        <v>11064482</v>
      </c>
      <c r="B553">
        <v>79</v>
      </c>
      <c r="C553" t="s">
        <v>1417</v>
      </c>
      <c r="D553" s="1">
        <v>41589.918055555558</v>
      </c>
      <c r="E553" s="1" t="s">
        <v>1418</v>
      </c>
      <c r="F553" t="s">
        <v>246</v>
      </c>
      <c r="G553" t="s">
        <v>371</v>
      </c>
      <c r="H553">
        <v>-80.11000061</v>
      </c>
      <c r="I553">
        <v>40.709999080000003</v>
      </c>
      <c r="J553">
        <v>195</v>
      </c>
      <c r="K553" t="s">
        <v>181</v>
      </c>
      <c r="L553" t="s">
        <v>1419</v>
      </c>
      <c r="M553">
        <v>15</v>
      </c>
      <c r="N553">
        <v>4.96</v>
      </c>
      <c r="O553">
        <v>72311150031</v>
      </c>
      <c r="P553" t="s">
        <v>1420</v>
      </c>
      <c r="Q553">
        <v>224538641</v>
      </c>
      <c r="R553" t="s">
        <v>1907</v>
      </c>
      <c r="S553" s="1">
        <v>42228.770833333336</v>
      </c>
      <c r="T553" s="17">
        <v>8</v>
      </c>
      <c r="U553" s="2">
        <v>1439400000000</v>
      </c>
      <c r="V553" s="2" t="s">
        <v>1908</v>
      </c>
      <c r="W553">
        <v>17049542</v>
      </c>
      <c r="X553" t="s">
        <v>1423</v>
      </c>
      <c r="Y553" t="s">
        <v>246</v>
      </c>
      <c r="Z553" t="s">
        <v>1424</v>
      </c>
      <c r="AA553">
        <v>-80.105698000000004</v>
      </c>
      <c r="AB553">
        <v>40.692698999999998</v>
      </c>
      <c r="AC553">
        <v>8</v>
      </c>
      <c r="AD553">
        <v>7</v>
      </c>
      <c r="AE553" t="s">
        <v>48</v>
      </c>
      <c r="AF553" t="s">
        <v>181</v>
      </c>
      <c r="AG553">
        <v>10</v>
      </c>
      <c r="AH553" t="s">
        <v>49</v>
      </c>
      <c r="AI553" t="s">
        <v>50</v>
      </c>
      <c r="AJ553">
        <v>0</v>
      </c>
      <c r="AK553" t="s">
        <v>51</v>
      </c>
    </row>
    <row r="554" spans="1:37" x14ac:dyDescent="0.2">
      <c r="A554">
        <v>1756412</v>
      </c>
      <c r="B554">
        <v>597</v>
      </c>
      <c r="C554" t="s">
        <v>263</v>
      </c>
      <c r="D554" s="1">
        <v>40543.177083333336</v>
      </c>
      <c r="E554" s="1" t="s">
        <v>264</v>
      </c>
      <c r="F554" t="s">
        <v>38</v>
      </c>
      <c r="G554" t="s">
        <v>144</v>
      </c>
      <c r="H554">
        <v>-79.989997860000003</v>
      </c>
      <c r="I554">
        <v>40.450000760000002</v>
      </c>
      <c r="J554">
        <v>10357</v>
      </c>
      <c r="K554" t="s">
        <v>40</v>
      </c>
      <c r="L554" t="s">
        <v>265</v>
      </c>
      <c r="M554">
        <v>16</v>
      </c>
      <c r="N554">
        <v>4.53</v>
      </c>
      <c r="O554" s="2">
        <v>163000000000</v>
      </c>
      <c r="P554" t="s">
        <v>266</v>
      </c>
      <c r="Q554">
        <v>224539356</v>
      </c>
      <c r="R554" t="s">
        <v>2519</v>
      </c>
      <c r="S554" s="1">
        <v>42235.791666666664</v>
      </c>
      <c r="T554" s="17">
        <v>8</v>
      </c>
      <c r="U554" s="2">
        <v>1440010000000</v>
      </c>
      <c r="V554" s="2" t="s">
        <v>2520</v>
      </c>
      <c r="W554">
        <v>22446562</v>
      </c>
      <c r="X554" t="s">
        <v>2180</v>
      </c>
      <c r="Y554" t="s">
        <v>38</v>
      </c>
      <c r="Z554" t="s">
        <v>2181</v>
      </c>
      <c r="AA554">
        <v>-80.033187999999996</v>
      </c>
      <c r="AB554">
        <v>40.404533000000001</v>
      </c>
      <c r="AD554">
        <v>5</v>
      </c>
      <c r="AE554" t="s">
        <v>48</v>
      </c>
      <c r="AF554" t="s">
        <v>40</v>
      </c>
    </row>
    <row r="555" spans="1:37" x14ac:dyDescent="0.2">
      <c r="A555">
        <v>4695962</v>
      </c>
      <c r="B555">
        <v>14</v>
      </c>
      <c r="C555" t="s">
        <v>960</v>
      </c>
      <c r="D555" s="1">
        <v>41151.602777777778</v>
      </c>
      <c r="E555" s="1" t="s">
        <v>961</v>
      </c>
      <c r="F555" t="s">
        <v>619</v>
      </c>
      <c r="G555" t="s">
        <v>843</v>
      </c>
      <c r="H555">
        <v>-80.11000061</v>
      </c>
      <c r="I555">
        <v>40.36000061</v>
      </c>
      <c r="J555">
        <v>375</v>
      </c>
      <c r="K555" t="s">
        <v>40</v>
      </c>
      <c r="L555" t="s">
        <v>962</v>
      </c>
      <c r="M555">
        <v>13</v>
      </c>
      <c r="N555">
        <v>4.82</v>
      </c>
      <c r="O555" s="2">
        <v>110000000000</v>
      </c>
      <c r="P555" t="s">
        <v>963</v>
      </c>
      <c r="Q555">
        <v>224539371</v>
      </c>
      <c r="R555" t="s">
        <v>2519</v>
      </c>
      <c r="S555" s="1">
        <v>42235.791666666664</v>
      </c>
      <c r="T555" s="17">
        <v>8</v>
      </c>
      <c r="U555" s="2">
        <v>1440010000000</v>
      </c>
      <c r="V555" s="2" t="s">
        <v>2520</v>
      </c>
      <c r="W555">
        <v>22446562</v>
      </c>
      <c r="X555" t="s">
        <v>2180</v>
      </c>
      <c r="Y555" t="s">
        <v>38</v>
      </c>
      <c r="Z555" t="s">
        <v>2181</v>
      </c>
      <c r="AA555">
        <v>-80.033187999999996</v>
      </c>
      <c r="AB555">
        <v>40.404533000000001</v>
      </c>
      <c r="AD555">
        <v>4</v>
      </c>
      <c r="AE555" t="s">
        <v>48</v>
      </c>
      <c r="AF555" t="s">
        <v>40</v>
      </c>
    </row>
    <row r="556" spans="1:37" x14ac:dyDescent="0.2">
      <c r="A556">
        <v>1349042</v>
      </c>
      <c r="B556">
        <v>67</v>
      </c>
      <c r="C556" t="s">
        <v>369</v>
      </c>
      <c r="D556" s="1">
        <v>39817.231249999997</v>
      </c>
      <c r="E556" s="1" t="s">
        <v>370</v>
      </c>
      <c r="F556" t="s">
        <v>38</v>
      </c>
      <c r="G556" t="s">
        <v>371</v>
      </c>
      <c r="H556">
        <v>-79.91999817</v>
      </c>
      <c r="I556">
        <v>40.430000309999997</v>
      </c>
      <c r="J556">
        <v>1005</v>
      </c>
      <c r="K556" t="s">
        <v>40</v>
      </c>
      <c r="L556" t="s">
        <v>372</v>
      </c>
      <c r="M556">
        <v>5</v>
      </c>
      <c r="N556">
        <v>4.88</v>
      </c>
      <c r="O556" s="2">
        <v>225000000000</v>
      </c>
      <c r="P556" t="s">
        <v>373</v>
      </c>
      <c r="Q556">
        <v>224539409</v>
      </c>
      <c r="R556" t="s">
        <v>2519</v>
      </c>
      <c r="S556" s="1">
        <v>42235.791666666664</v>
      </c>
      <c r="T556" s="17">
        <v>8</v>
      </c>
      <c r="U556" s="2">
        <v>1440010000000</v>
      </c>
      <c r="V556" s="2" t="s">
        <v>2520</v>
      </c>
      <c r="W556">
        <v>22446562</v>
      </c>
      <c r="X556" t="s">
        <v>2180</v>
      </c>
      <c r="Y556" t="s">
        <v>38</v>
      </c>
      <c r="Z556" t="s">
        <v>2181</v>
      </c>
      <c r="AA556">
        <v>-80.033187999999996</v>
      </c>
      <c r="AB556">
        <v>40.404533000000001</v>
      </c>
      <c r="AD556">
        <v>3</v>
      </c>
      <c r="AE556" t="s">
        <v>48</v>
      </c>
      <c r="AF556" t="s">
        <v>40</v>
      </c>
    </row>
    <row r="557" spans="1:37" x14ac:dyDescent="0.2">
      <c r="A557">
        <v>1756412</v>
      </c>
      <c r="B557">
        <v>597</v>
      </c>
      <c r="C557" t="s">
        <v>263</v>
      </c>
      <c r="D557" s="1">
        <v>40543.177083333336</v>
      </c>
      <c r="E557" s="1" t="s">
        <v>264</v>
      </c>
      <c r="F557" t="s">
        <v>38</v>
      </c>
      <c r="G557" t="s">
        <v>144</v>
      </c>
      <c r="H557">
        <v>-79.989997860000003</v>
      </c>
      <c r="I557">
        <v>40.450000760000002</v>
      </c>
      <c r="J557">
        <v>10357</v>
      </c>
      <c r="K557" t="s">
        <v>40</v>
      </c>
      <c r="L557" t="s">
        <v>265</v>
      </c>
      <c r="M557">
        <v>16</v>
      </c>
      <c r="N557">
        <v>4.53</v>
      </c>
      <c r="O557" s="2">
        <v>163000000000</v>
      </c>
      <c r="P557" t="s">
        <v>266</v>
      </c>
      <c r="Q557">
        <v>224539558</v>
      </c>
      <c r="R557" t="s">
        <v>2521</v>
      </c>
      <c r="S557" s="1">
        <v>42242.791666666664</v>
      </c>
      <c r="T557" s="17">
        <v>8</v>
      </c>
      <c r="U557" s="2">
        <v>1440620000000</v>
      </c>
      <c r="V557" s="2" t="s">
        <v>2522</v>
      </c>
      <c r="W557">
        <v>22446562</v>
      </c>
      <c r="X557" t="s">
        <v>2180</v>
      </c>
      <c r="Y557" t="s">
        <v>38</v>
      </c>
      <c r="Z557" t="s">
        <v>2181</v>
      </c>
      <c r="AA557">
        <v>-80.033187999999996</v>
      </c>
      <c r="AB557">
        <v>40.404533000000001</v>
      </c>
      <c r="AD557">
        <v>6</v>
      </c>
      <c r="AE557" t="s">
        <v>48</v>
      </c>
      <c r="AF557" t="s">
        <v>40</v>
      </c>
    </row>
    <row r="558" spans="1:37" x14ac:dyDescent="0.2">
      <c r="A558">
        <v>4695962</v>
      </c>
      <c r="B558">
        <v>14</v>
      </c>
      <c r="C558" t="s">
        <v>960</v>
      </c>
      <c r="D558" s="1">
        <v>41151.602777777778</v>
      </c>
      <c r="E558" s="1" t="s">
        <v>961</v>
      </c>
      <c r="F558" t="s">
        <v>619</v>
      </c>
      <c r="G558" t="s">
        <v>843</v>
      </c>
      <c r="H558">
        <v>-80.11000061</v>
      </c>
      <c r="I558">
        <v>40.36000061</v>
      </c>
      <c r="J558">
        <v>375</v>
      </c>
      <c r="K558" t="s">
        <v>40</v>
      </c>
      <c r="L558" t="s">
        <v>962</v>
      </c>
      <c r="M558">
        <v>13</v>
      </c>
      <c r="N558">
        <v>4.82</v>
      </c>
      <c r="O558" s="2">
        <v>110000000000</v>
      </c>
      <c r="P558" t="s">
        <v>963</v>
      </c>
      <c r="Q558">
        <v>224539628</v>
      </c>
      <c r="R558" t="s">
        <v>2521</v>
      </c>
      <c r="S558" s="1">
        <v>42242.791666666664</v>
      </c>
      <c r="T558" s="17">
        <v>8</v>
      </c>
      <c r="U558" s="2">
        <v>1440620000000</v>
      </c>
      <c r="V558" s="2" t="s">
        <v>2522</v>
      </c>
      <c r="W558">
        <v>22446562</v>
      </c>
      <c r="X558" t="s">
        <v>2180</v>
      </c>
      <c r="Y558" t="s">
        <v>38</v>
      </c>
      <c r="Z558" t="s">
        <v>2181</v>
      </c>
      <c r="AA558">
        <v>-80.033187999999996</v>
      </c>
      <c r="AB558">
        <v>40.404533000000001</v>
      </c>
      <c r="AD558">
        <v>6</v>
      </c>
      <c r="AE558" t="s">
        <v>48</v>
      </c>
      <c r="AF558" t="s">
        <v>40</v>
      </c>
    </row>
    <row r="559" spans="1:37" x14ac:dyDescent="0.2">
      <c r="A559">
        <v>1349042</v>
      </c>
      <c r="B559">
        <v>67</v>
      </c>
      <c r="C559" t="s">
        <v>369</v>
      </c>
      <c r="D559" s="1">
        <v>39817.231249999997</v>
      </c>
      <c r="E559" s="1" t="s">
        <v>370</v>
      </c>
      <c r="F559" t="s">
        <v>38</v>
      </c>
      <c r="G559" t="s">
        <v>371</v>
      </c>
      <c r="H559">
        <v>-79.91999817</v>
      </c>
      <c r="I559">
        <v>40.430000309999997</v>
      </c>
      <c r="J559">
        <v>1005</v>
      </c>
      <c r="K559" t="s">
        <v>40</v>
      </c>
      <c r="L559" t="s">
        <v>372</v>
      </c>
      <c r="M559">
        <v>5</v>
      </c>
      <c r="N559">
        <v>4.88</v>
      </c>
      <c r="O559" s="2">
        <v>225000000000</v>
      </c>
      <c r="P559" t="s">
        <v>373</v>
      </c>
      <c r="Q559">
        <v>224539771</v>
      </c>
      <c r="R559" t="s">
        <v>2521</v>
      </c>
      <c r="S559" s="1">
        <v>42242.791666666664</v>
      </c>
      <c r="T559" s="17">
        <v>8</v>
      </c>
      <c r="U559" s="2">
        <v>1440620000000</v>
      </c>
      <c r="V559" s="2" t="s">
        <v>2522</v>
      </c>
      <c r="W559">
        <v>22446562</v>
      </c>
      <c r="X559" t="s">
        <v>2180</v>
      </c>
      <c r="Y559" t="s">
        <v>38</v>
      </c>
      <c r="Z559" t="s">
        <v>2181</v>
      </c>
      <c r="AA559">
        <v>-80.033187999999996</v>
      </c>
      <c r="AB559">
        <v>40.404533000000001</v>
      </c>
      <c r="AD559">
        <v>3</v>
      </c>
      <c r="AE559" t="s">
        <v>48</v>
      </c>
      <c r="AF559" t="s">
        <v>40</v>
      </c>
    </row>
    <row r="560" spans="1:37" x14ac:dyDescent="0.2">
      <c r="A560">
        <v>18816986</v>
      </c>
      <c r="B560">
        <v>6</v>
      </c>
      <c r="C560" t="s">
        <v>2523</v>
      </c>
      <c r="D560" s="1">
        <v>42225.946527777778</v>
      </c>
      <c r="E560" t="s">
        <v>2524</v>
      </c>
      <c r="F560" t="s">
        <v>90</v>
      </c>
      <c r="G560" t="s">
        <v>58</v>
      </c>
      <c r="H560">
        <v>-80.089996339999999</v>
      </c>
      <c r="I560">
        <v>40.409999849999998</v>
      </c>
      <c r="J560">
        <v>30</v>
      </c>
      <c r="K560" t="s">
        <v>40</v>
      </c>
      <c r="L560" t="s">
        <v>2525</v>
      </c>
      <c r="M560">
        <v>6</v>
      </c>
      <c r="N560">
        <v>5</v>
      </c>
      <c r="O560">
        <v>17358325046</v>
      </c>
      <c r="P560" t="s">
        <v>2526</v>
      </c>
      <c r="Q560">
        <v>224539840</v>
      </c>
      <c r="R560" t="s">
        <v>2527</v>
      </c>
      <c r="S560" s="1">
        <v>42227.75</v>
      </c>
      <c r="T560" s="17">
        <v>8</v>
      </c>
      <c r="U560" s="2">
        <v>1439320000000</v>
      </c>
      <c r="V560" s="2" t="s">
        <v>2528</v>
      </c>
      <c r="W560" t="s">
        <v>208</v>
      </c>
      <c r="AD560">
        <v>3</v>
      </c>
      <c r="AE560" t="s">
        <v>48</v>
      </c>
      <c r="AF560" t="s">
        <v>40</v>
      </c>
    </row>
    <row r="561" spans="1:37" x14ac:dyDescent="0.2">
      <c r="A561">
        <v>8918932</v>
      </c>
      <c r="B561">
        <v>8</v>
      </c>
      <c r="C561" t="s">
        <v>442</v>
      </c>
      <c r="D561" s="1">
        <v>41438.978472222225</v>
      </c>
      <c r="E561" s="1" t="s">
        <v>443</v>
      </c>
      <c r="F561" t="s">
        <v>38</v>
      </c>
      <c r="G561" t="s">
        <v>275</v>
      </c>
      <c r="H561">
        <v>-79.91999817</v>
      </c>
      <c r="I561">
        <v>40.47000122</v>
      </c>
      <c r="J561">
        <v>139</v>
      </c>
      <c r="K561" t="s">
        <v>40</v>
      </c>
      <c r="L561" t="s">
        <v>444</v>
      </c>
      <c r="M561">
        <v>7</v>
      </c>
      <c r="N561">
        <v>4.92</v>
      </c>
      <c r="O561">
        <v>85352355029</v>
      </c>
      <c r="P561" t="s">
        <v>445</v>
      </c>
      <c r="Q561">
        <v>224539982</v>
      </c>
      <c r="R561" t="s">
        <v>2529</v>
      </c>
      <c r="S561" s="1">
        <v>42268.770833333336</v>
      </c>
      <c r="T561" s="17">
        <v>9</v>
      </c>
      <c r="U561" s="2">
        <v>1442860000000</v>
      </c>
      <c r="V561" t="s">
        <v>2530</v>
      </c>
      <c r="W561">
        <v>8474052</v>
      </c>
      <c r="X561" t="s">
        <v>448</v>
      </c>
      <c r="Y561" t="s">
        <v>38</v>
      </c>
      <c r="Z561" t="s">
        <v>449</v>
      </c>
      <c r="AA561">
        <v>-79.866821000000002</v>
      </c>
      <c r="AB561">
        <v>40.442959000000002</v>
      </c>
      <c r="AD561">
        <v>3</v>
      </c>
      <c r="AE561" t="s">
        <v>48</v>
      </c>
      <c r="AF561" t="s">
        <v>40</v>
      </c>
    </row>
    <row r="562" spans="1:37" x14ac:dyDescent="0.2">
      <c r="A562">
        <v>1756412</v>
      </c>
      <c r="B562">
        <v>597</v>
      </c>
      <c r="C562" t="s">
        <v>263</v>
      </c>
      <c r="D562" s="1">
        <v>40543.177083333336</v>
      </c>
      <c r="E562" s="1" t="s">
        <v>264</v>
      </c>
      <c r="F562" t="s">
        <v>38</v>
      </c>
      <c r="G562" t="s">
        <v>144</v>
      </c>
      <c r="H562">
        <v>-79.989997860000003</v>
      </c>
      <c r="I562">
        <v>40.450000760000002</v>
      </c>
      <c r="J562">
        <v>10357</v>
      </c>
      <c r="K562" t="s">
        <v>40</v>
      </c>
      <c r="L562" t="s">
        <v>265</v>
      </c>
      <c r="M562">
        <v>16</v>
      </c>
      <c r="N562">
        <v>4.53</v>
      </c>
      <c r="O562" s="2">
        <v>163000000000</v>
      </c>
      <c r="P562" t="s">
        <v>266</v>
      </c>
      <c r="Q562">
        <v>224544644</v>
      </c>
      <c r="R562" t="s">
        <v>2531</v>
      </c>
      <c r="S562" s="1">
        <v>42243.708333333336</v>
      </c>
      <c r="T562" s="17">
        <v>8</v>
      </c>
      <c r="U562" s="2">
        <v>1440690000000</v>
      </c>
      <c r="V562" s="2" t="s">
        <v>2532</v>
      </c>
      <c r="W562">
        <v>23538792</v>
      </c>
      <c r="X562" t="s">
        <v>2533</v>
      </c>
      <c r="Y562" t="s">
        <v>38</v>
      </c>
      <c r="Z562" t="s">
        <v>2534</v>
      </c>
      <c r="AA562">
        <v>-79.984566000000001</v>
      </c>
      <c r="AB562">
        <v>40.429133999999998</v>
      </c>
      <c r="AD562">
        <v>3</v>
      </c>
      <c r="AE562" t="s">
        <v>48</v>
      </c>
      <c r="AF562" t="s">
        <v>40</v>
      </c>
    </row>
    <row r="563" spans="1:37" x14ac:dyDescent="0.2">
      <c r="A563">
        <v>1652525</v>
      </c>
      <c r="B563">
        <v>4</v>
      </c>
      <c r="C563" t="s">
        <v>2535</v>
      </c>
      <c r="D563" s="1">
        <v>40326.615972222222</v>
      </c>
      <c r="E563" s="1" t="s">
        <v>2536</v>
      </c>
      <c r="F563" t="s">
        <v>2537</v>
      </c>
      <c r="G563" t="s">
        <v>58</v>
      </c>
      <c r="H563">
        <v>-80.25</v>
      </c>
      <c r="I563">
        <v>40.180000309999997</v>
      </c>
      <c r="J563">
        <v>83</v>
      </c>
      <c r="K563" t="s">
        <v>40</v>
      </c>
      <c r="L563" t="s">
        <v>2538</v>
      </c>
      <c r="M563">
        <v>17</v>
      </c>
      <c r="N563">
        <v>3.64</v>
      </c>
      <c r="O563" s="2">
        <v>181000000000</v>
      </c>
      <c r="P563" t="s">
        <v>2539</v>
      </c>
      <c r="Q563">
        <v>224544750</v>
      </c>
      <c r="R563" t="s">
        <v>2540</v>
      </c>
      <c r="S563" s="1">
        <v>42240.479166666664</v>
      </c>
      <c r="T563" s="17">
        <v>8</v>
      </c>
      <c r="U563" s="2">
        <v>1440420000000</v>
      </c>
      <c r="V563" s="2" t="s">
        <v>2541</v>
      </c>
      <c r="W563">
        <v>24018257</v>
      </c>
      <c r="X563" t="s">
        <v>2485</v>
      </c>
      <c r="Y563" t="s">
        <v>38</v>
      </c>
      <c r="Z563" t="s">
        <v>2486</v>
      </c>
      <c r="AA563">
        <v>-79.891784999999999</v>
      </c>
      <c r="AB563">
        <v>40.487000000000002</v>
      </c>
      <c r="AD563">
        <v>9</v>
      </c>
      <c r="AE563" t="s">
        <v>48</v>
      </c>
      <c r="AF563" t="s">
        <v>40</v>
      </c>
    </row>
    <row r="564" spans="1:37" x14ac:dyDescent="0.2">
      <c r="A564">
        <v>18363436</v>
      </c>
      <c r="B564">
        <v>25</v>
      </c>
      <c r="C564" t="s">
        <v>612</v>
      </c>
      <c r="D564" s="1">
        <v>42025.758333333331</v>
      </c>
      <c r="E564" s="1" t="s">
        <v>613</v>
      </c>
      <c r="F564" t="s">
        <v>90</v>
      </c>
      <c r="G564" t="s">
        <v>333</v>
      </c>
      <c r="H564">
        <v>-80.089996339999999</v>
      </c>
      <c r="I564">
        <v>40.409999849999998</v>
      </c>
      <c r="J564">
        <v>187</v>
      </c>
      <c r="K564" t="s">
        <v>181</v>
      </c>
      <c r="L564" t="s">
        <v>614</v>
      </c>
      <c r="M564">
        <v>10</v>
      </c>
      <c r="N564">
        <v>4.9400000000000004</v>
      </c>
      <c r="O564">
        <v>34654585037</v>
      </c>
      <c r="P564" t="s">
        <v>615</v>
      </c>
      <c r="Q564">
        <v>224546451</v>
      </c>
      <c r="R564" t="s">
        <v>2542</v>
      </c>
      <c r="S564" s="1">
        <v>42268.75</v>
      </c>
      <c r="T564" s="17">
        <v>9</v>
      </c>
      <c r="U564" s="2">
        <v>1442860000000</v>
      </c>
      <c r="V564" s="2" t="s">
        <v>2543</v>
      </c>
      <c r="W564">
        <v>18340672</v>
      </c>
      <c r="X564" t="s">
        <v>2544</v>
      </c>
      <c r="Y564" t="s">
        <v>619</v>
      </c>
      <c r="Z564" t="s">
        <v>2545</v>
      </c>
      <c r="AA564">
        <v>-80.106682000000006</v>
      </c>
      <c r="AB564">
        <v>40.366787000000002</v>
      </c>
      <c r="AD564">
        <v>4</v>
      </c>
      <c r="AE564" t="s">
        <v>48</v>
      </c>
      <c r="AF564" t="s">
        <v>181</v>
      </c>
    </row>
    <row r="565" spans="1:37" x14ac:dyDescent="0.2">
      <c r="A565">
        <v>18363436</v>
      </c>
      <c r="B565">
        <v>25</v>
      </c>
      <c r="C565" t="s">
        <v>612</v>
      </c>
      <c r="D565" s="1">
        <v>42025.758333333331</v>
      </c>
      <c r="E565" s="1" t="s">
        <v>613</v>
      </c>
      <c r="F565" t="s">
        <v>90</v>
      </c>
      <c r="G565" t="s">
        <v>333</v>
      </c>
      <c r="H565">
        <v>-80.089996339999999</v>
      </c>
      <c r="I565">
        <v>40.409999849999998</v>
      </c>
      <c r="J565">
        <v>187</v>
      </c>
      <c r="K565" t="s">
        <v>181</v>
      </c>
      <c r="L565" t="s">
        <v>614</v>
      </c>
      <c r="M565">
        <v>10</v>
      </c>
      <c r="N565">
        <v>4.9400000000000004</v>
      </c>
      <c r="O565">
        <v>34654585037</v>
      </c>
      <c r="P565" t="s">
        <v>615</v>
      </c>
      <c r="Q565">
        <v>224546811</v>
      </c>
      <c r="R565" t="s">
        <v>2546</v>
      </c>
      <c r="S565" s="1">
        <v>42293.78125</v>
      </c>
      <c r="T565" s="17">
        <v>10</v>
      </c>
      <c r="U565" s="2">
        <v>1445020000000</v>
      </c>
      <c r="V565" s="2" t="s">
        <v>2547</v>
      </c>
      <c r="W565">
        <v>1054771</v>
      </c>
      <c r="X565" t="s">
        <v>1316</v>
      </c>
      <c r="Y565" t="s">
        <v>1317</v>
      </c>
      <c r="Z565" t="s">
        <v>1318</v>
      </c>
      <c r="AA565">
        <v>-80.035239000000004</v>
      </c>
      <c r="AB565">
        <v>40.396180000000001</v>
      </c>
      <c r="AD565">
        <v>6</v>
      </c>
      <c r="AE565" t="s">
        <v>48</v>
      </c>
      <c r="AF565" t="s">
        <v>181</v>
      </c>
    </row>
    <row r="566" spans="1:37" x14ac:dyDescent="0.2">
      <c r="A566">
        <v>3849892</v>
      </c>
      <c r="B566">
        <v>22</v>
      </c>
      <c r="C566" t="s">
        <v>1155</v>
      </c>
      <c r="D566" s="1">
        <v>41041.138194444444</v>
      </c>
      <c r="E566" s="1" t="s">
        <v>1156</v>
      </c>
      <c r="F566" t="s">
        <v>38</v>
      </c>
      <c r="G566" t="s">
        <v>144</v>
      </c>
      <c r="H566">
        <v>-79.910003660000001</v>
      </c>
      <c r="I566">
        <v>40.5</v>
      </c>
      <c r="J566">
        <v>277</v>
      </c>
      <c r="K566" t="s">
        <v>181</v>
      </c>
      <c r="L566" t="s">
        <v>1157</v>
      </c>
      <c r="M566">
        <v>6</v>
      </c>
      <c r="N566">
        <v>4.91</v>
      </c>
      <c r="O566" s="2">
        <v>120000000000</v>
      </c>
      <c r="P566" t="s">
        <v>1158</v>
      </c>
      <c r="Q566">
        <v>224547157</v>
      </c>
      <c r="R566" t="s">
        <v>2548</v>
      </c>
      <c r="S566" s="1">
        <v>42232.697916666664</v>
      </c>
      <c r="T566" s="17">
        <v>8</v>
      </c>
      <c r="U566" s="2">
        <v>1439740000000</v>
      </c>
      <c r="V566" t="s">
        <v>480</v>
      </c>
      <c r="W566">
        <v>758454</v>
      </c>
      <c r="X566" t="s">
        <v>2549</v>
      </c>
      <c r="Y566" t="s">
        <v>38</v>
      </c>
      <c r="Z566" t="s">
        <v>2550</v>
      </c>
      <c r="AA566">
        <v>-79.922963999999993</v>
      </c>
      <c r="AB566">
        <v>40.437173000000001</v>
      </c>
      <c r="AC566">
        <v>10</v>
      </c>
      <c r="AD566">
        <v>3</v>
      </c>
      <c r="AE566" t="s">
        <v>48</v>
      </c>
      <c r="AF566" t="s">
        <v>181</v>
      </c>
    </row>
    <row r="567" spans="1:37" x14ac:dyDescent="0.2">
      <c r="A567">
        <v>18363436</v>
      </c>
      <c r="B567">
        <v>25</v>
      </c>
      <c r="C567" t="s">
        <v>612</v>
      </c>
      <c r="D567" s="1">
        <v>42025.758333333331</v>
      </c>
      <c r="E567" s="1" t="s">
        <v>613</v>
      </c>
      <c r="F567" t="s">
        <v>90</v>
      </c>
      <c r="G567" t="s">
        <v>333</v>
      </c>
      <c r="H567">
        <v>-80.089996339999999</v>
      </c>
      <c r="I567">
        <v>40.409999849999998</v>
      </c>
      <c r="J567">
        <v>187</v>
      </c>
      <c r="K567" t="s">
        <v>181</v>
      </c>
      <c r="L567" t="s">
        <v>614</v>
      </c>
      <c r="M567">
        <v>10</v>
      </c>
      <c r="N567">
        <v>4.9400000000000004</v>
      </c>
      <c r="O567">
        <v>34654585037</v>
      </c>
      <c r="P567" t="s">
        <v>615</v>
      </c>
      <c r="Q567">
        <v>224547198</v>
      </c>
      <c r="R567" t="s">
        <v>2551</v>
      </c>
      <c r="S567" s="1">
        <v>42300.75</v>
      </c>
      <c r="T567" s="17">
        <v>10</v>
      </c>
      <c r="U567" s="2">
        <v>1445620000000</v>
      </c>
      <c r="V567" s="2" t="s">
        <v>2552</v>
      </c>
      <c r="W567">
        <v>698205</v>
      </c>
      <c r="X567" t="s">
        <v>2553</v>
      </c>
      <c r="Y567" t="s">
        <v>38</v>
      </c>
      <c r="Z567" t="s">
        <v>2554</v>
      </c>
      <c r="AA567">
        <v>-79.949264999999997</v>
      </c>
      <c r="AB567">
        <v>40.444138000000002</v>
      </c>
      <c r="AD567">
        <v>5</v>
      </c>
      <c r="AE567" t="s">
        <v>48</v>
      </c>
      <c r="AF567" t="s">
        <v>181</v>
      </c>
    </row>
    <row r="568" spans="1:37" x14ac:dyDescent="0.2">
      <c r="A568">
        <v>18727432</v>
      </c>
      <c r="B568">
        <v>2</v>
      </c>
      <c r="C568" t="s">
        <v>1303</v>
      </c>
      <c r="D568" s="1">
        <v>42193.586805555555</v>
      </c>
      <c r="E568" t="s">
        <v>1304</v>
      </c>
      <c r="F568" t="s">
        <v>1305</v>
      </c>
      <c r="G568" t="s">
        <v>39</v>
      </c>
      <c r="H568">
        <v>-79.809997559999999</v>
      </c>
      <c r="I568">
        <v>40.33000183</v>
      </c>
      <c r="J568">
        <v>97</v>
      </c>
      <c r="K568" t="s">
        <v>40</v>
      </c>
      <c r="L568" t="s">
        <v>1306</v>
      </c>
      <c r="M568">
        <v>11</v>
      </c>
      <c r="N568">
        <v>0</v>
      </c>
      <c r="O568">
        <v>20154194608</v>
      </c>
      <c r="P568" t="s">
        <v>1041</v>
      </c>
      <c r="Q568">
        <v>224547416</v>
      </c>
      <c r="R568" t="s">
        <v>2555</v>
      </c>
      <c r="S568" s="1">
        <v>42233.770833333336</v>
      </c>
      <c r="T568" s="17">
        <v>8</v>
      </c>
      <c r="U568" s="2">
        <v>1439840000000</v>
      </c>
      <c r="V568" t="s">
        <v>2556</v>
      </c>
      <c r="W568">
        <v>23958116</v>
      </c>
      <c r="X568" t="s">
        <v>1309</v>
      </c>
      <c r="Y568" t="s">
        <v>1305</v>
      </c>
      <c r="Z568" t="s">
        <v>1310</v>
      </c>
      <c r="AA568">
        <v>0</v>
      </c>
      <c r="AB568">
        <v>0</v>
      </c>
      <c r="AD568">
        <v>4</v>
      </c>
      <c r="AE568" t="s">
        <v>48</v>
      </c>
      <c r="AF568" t="s">
        <v>40</v>
      </c>
    </row>
    <row r="569" spans="1:37" x14ac:dyDescent="0.2">
      <c r="A569">
        <v>11064482</v>
      </c>
      <c r="B569">
        <v>79</v>
      </c>
      <c r="C569" t="s">
        <v>1417</v>
      </c>
      <c r="D569" s="1">
        <v>41589.918055555558</v>
      </c>
      <c r="E569" s="1" t="s">
        <v>1418</v>
      </c>
      <c r="F569" t="s">
        <v>246</v>
      </c>
      <c r="G569" t="s">
        <v>371</v>
      </c>
      <c r="H569">
        <v>-80.11000061</v>
      </c>
      <c r="I569">
        <v>40.709999080000003</v>
      </c>
      <c r="J569">
        <v>195</v>
      </c>
      <c r="K569" t="s">
        <v>181</v>
      </c>
      <c r="L569" t="s">
        <v>1419</v>
      </c>
      <c r="M569">
        <v>15</v>
      </c>
      <c r="N569">
        <v>4.96</v>
      </c>
      <c r="O569">
        <v>72311150031</v>
      </c>
      <c r="P569" t="s">
        <v>1420</v>
      </c>
      <c r="Q569">
        <v>224548991</v>
      </c>
      <c r="R569" t="s">
        <v>2557</v>
      </c>
      <c r="S569" s="1">
        <v>42230.458333333336</v>
      </c>
      <c r="T569" s="17">
        <v>8</v>
      </c>
      <c r="U569" s="2">
        <v>1439550000000</v>
      </c>
      <c r="V569" s="2" t="s">
        <v>2558</v>
      </c>
      <c r="W569">
        <v>17049542</v>
      </c>
      <c r="X569" t="s">
        <v>1423</v>
      </c>
      <c r="Y569" t="s">
        <v>246</v>
      </c>
      <c r="Z569" t="s">
        <v>1424</v>
      </c>
      <c r="AA569">
        <v>-80.105698000000004</v>
      </c>
      <c r="AB569">
        <v>40.692698999999998</v>
      </c>
      <c r="AC569">
        <v>9</v>
      </c>
      <c r="AD569">
        <v>5</v>
      </c>
      <c r="AE569" t="s">
        <v>48</v>
      </c>
      <c r="AF569" t="s">
        <v>181</v>
      </c>
    </row>
    <row r="570" spans="1:37" x14ac:dyDescent="0.2">
      <c r="A570">
        <v>18475259</v>
      </c>
      <c r="B570">
        <v>5</v>
      </c>
      <c r="C570" t="s">
        <v>2559</v>
      </c>
      <c r="D570" s="1">
        <v>42066.852777777778</v>
      </c>
      <c r="E570" s="1" t="s">
        <v>2560</v>
      </c>
      <c r="F570" t="s">
        <v>38</v>
      </c>
      <c r="G570" t="s">
        <v>333</v>
      </c>
      <c r="H570">
        <v>-79.949996949999999</v>
      </c>
      <c r="I570">
        <v>40.47000122</v>
      </c>
      <c r="J570">
        <v>158</v>
      </c>
      <c r="K570" t="s">
        <v>40</v>
      </c>
      <c r="L570" t="s">
        <v>2561</v>
      </c>
      <c r="M570">
        <v>14</v>
      </c>
      <c r="N570">
        <v>5</v>
      </c>
      <c r="O570">
        <v>31103984039</v>
      </c>
      <c r="P570" t="s">
        <v>2562</v>
      </c>
      <c r="Q570">
        <v>224552538</v>
      </c>
      <c r="R570" t="s">
        <v>2563</v>
      </c>
      <c r="S570" s="1">
        <v>42260.541666666664</v>
      </c>
      <c r="T570" s="17">
        <v>9</v>
      </c>
      <c r="U570" s="2">
        <v>1442150000000</v>
      </c>
      <c r="W570">
        <v>24020106</v>
      </c>
      <c r="X570" t="s">
        <v>2564</v>
      </c>
      <c r="Y570" t="s">
        <v>2565</v>
      </c>
      <c r="Z570" t="s">
        <v>2566</v>
      </c>
      <c r="AA570">
        <v>-79.986999999999995</v>
      </c>
      <c r="AB570">
        <v>40.501652</v>
      </c>
      <c r="AD570">
        <v>19</v>
      </c>
      <c r="AE570" t="s">
        <v>48</v>
      </c>
      <c r="AF570" t="s">
        <v>40</v>
      </c>
    </row>
    <row r="571" spans="1:37" x14ac:dyDescent="0.2">
      <c r="A571">
        <v>18557021</v>
      </c>
      <c r="B571">
        <v>3</v>
      </c>
      <c r="C571" t="s">
        <v>2567</v>
      </c>
      <c r="D571" s="1">
        <v>42115.311805555553</v>
      </c>
      <c r="E571" s="1" t="s">
        <v>2568</v>
      </c>
      <c r="F571" t="s">
        <v>38</v>
      </c>
      <c r="G571" t="s">
        <v>72</v>
      </c>
      <c r="H571">
        <v>-79.949996949999999</v>
      </c>
      <c r="I571">
        <v>40.47000122</v>
      </c>
      <c r="J571">
        <v>231</v>
      </c>
      <c r="K571" t="s">
        <v>40</v>
      </c>
      <c r="L571" t="s">
        <v>2569</v>
      </c>
      <c r="M571">
        <v>15</v>
      </c>
      <c r="N571">
        <v>0</v>
      </c>
      <c r="O571">
        <v>26917174040</v>
      </c>
      <c r="P571" t="s">
        <v>2570</v>
      </c>
      <c r="Q571">
        <v>224558218</v>
      </c>
      <c r="R571" t="s">
        <v>2571</v>
      </c>
      <c r="S571" s="1">
        <v>42228.895833333336</v>
      </c>
      <c r="T571" s="17">
        <v>8</v>
      </c>
      <c r="U571" s="2">
        <v>1439420000000</v>
      </c>
      <c r="V571" s="2" t="s">
        <v>2572</v>
      </c>
      <c r="W571" t="s">
        <v>208</v>
      </c>
      <c r="AD571">
        <v>3</v>
      </c>
      <c r="AE571" t="s">
        <v>48</v>
      </c>
      <c r="AF571" t="s">
        <v>40</v>
      </c>
    </row>
    <row r="572" spans="1:37" x14ac:dyDescent="0.2">
      <c r="A572">
        <v>12054692</v>
      </c>
      <c r="B572">
        <v>6</v>
      </c>
      <c r="C572" t="s">
        <v>688</v>
      </c>
      <c r="D572" s="1">
        <v>41651.886805555558</v>
      </c>
      <c r="E572" s="1" t="s">
        <v>689</v>
      </c>
      <c r="F572" t="s">
        <v>38</v>
      </c>
      <c r="G572" t="s">
        <v>72</v>
      </c>
      <c r="H572">
        <v>-79.980003359999998</v>
      </c>
      <c r="I572">
        <v>40.41999817</v>
      </c>
      <c r="J572">
        <v>366</v>
      </c>
      <c r="K572" t="s">
        <v>40</v>
      </c>
      <c r="L572" t="s">
        <v>690</v>
      </c>
      <c r="M572">
        <v>9</v>
      </c>
      <c r="N572">
        <v>4.5999999999999996</v>
      </c>
      <c r="O572">
        <v>66957048032</v>
      </c>
      <c r="P572" t="s">
        <v>691</v>
      </c>
      <c r="Q572">
        <v>224559373</v>
      </c>
      <c r="R572" t="s">
        <v>2573</v>
      </c>
      <c r="S572" s="1">
        <v>42275.729166666664</v>
      </c>
      <c r="T572" s="17">
        <v>9</v>
      </c>
      <c r="U572" s="2">
        <v>1443460000000</v>
      </c>
      <c r="V572" s="2" t="s">
        <v>2574</v>
      </c>
      <c r="W572">
        <v>445926</v>
      </c>
      <c r="X572" t="s">
        <v>2575</v>
      </c>
      <c r="Y572" t="s">
        <v>38</v>
      </c>
      <c r="Z572" t="s">
        <v>2576</v>
      </c>
      <c r="AA572">
        <v>-79.993129999999994</v>
      </c>
      <c r="AB572">
        <v>40.510593</v>
      </c>
      <c r="AD572">
        <v>6</v>
      </c>
      <c r="AE572" t="s">
        <v>48</v>
      </c>
      <c r="AF572" t="s">
        <v>40</v>
      </c>
      <c r="AG572">
        <v>24</v>
      </c>
      <c r="AH572" t="s">
        <v>49</v>
      </c>
      <c r="AI572" t="s">
        <v>50</v>
      </c>
      <c r="AJ572">
        <v>0</v>
      </c>
      <c r="AK572" t="s">
        <v>51</v>
      </c>
    </row>
    <row r="573" spans="1:37" x14ac:dyDescent="0.2">
      <c r="A573">
        <v>18820092</v>
      </c>
      <c r="B573">
        <v>4</v>
      </c>
      <c r="C573" t="s">
        <v>2577</v>
      </c>
      <c r="D573" s="1">
        <v>42226.784722222219</v>
      </c>
      <c r="E573" s="1" t="s">
        <v>2578</v>
      </c>
      <c r="F573" t="s">
        <v>38</v>
      </c>
      <c r="G573" t="s">
        <v>72</v>
      </c>
      <c r="H573">
        <v>-79.949996949999999</v>
      </c>
      <c r="I573">
        <v>40.439998629999998</v>
      </c>
      <c r="J573">
        <v>63</v>
      </c>
      <c r="K573" t="s">
        <v>40</v>
      </c>
      <c r="L573" t="s">
        <v>2579</v>
      </c>
      <c r="M573">
        <v>11</v>
      </c>
      <c r="N573">
        <v>5</v>
      </c>
      <c r="O573">
        <v>17285860046</v>
      </c>
      <c r="P573" t="s">
        <v>2526</v>
      </c>
      <c r="Q573">
        <v>224559694</v>
      </c>
      <c r="R573" t="s">
        <v>2580</v>
      </c>
      <c r="S573" s="1">
        <v>42271.770833333336</v>
      </c>
      <c r="T573" s="17">
        <v>9</v>
      </c>
      <c r="U573" s="2">
        <v>1443120000000</v>
      </c>
      <c r="V573" s="2" t="s">
        <v>2581</v>
      </c>
      <c r="W573">
        <v>24057893</v>
      </c>
      <c r="X573" t="s">
        <v>2582</v>
      </c>
      <c r="Y573" t="s">
        <v>38</v>
      </c>
      <c r="Z573" t="s">
        <v>2583</v>
      </c>
      <c r="AA573">
        <v>-79.944595000000007</v>
      </c>
      <c r="AB573">
        <v>40.443559999999998</v>
      </c>
      <c r="AC573">
        <v>25</v>
      </c>
      <c r="AD573">
        <v>7</v>
      </c>
      <c r="AE573" t="s">
        <v>48</v>
      </c>
      <c r="AF573" t="s">
        <v>40</v>
      </c>
    </row>
    <row r="574" spans="1:37" x14ac:dyDescent="0.2">
      <c r="A574">
        <v>13734632</v>
      </c>
      <c r="B574">
        <v>12</v>
      </c>
      <c r="C574" t="s">
        <v>2584</v>
      </c>
      <c r="D574" s="1">
        <v>41734.048611111109</v>
      </c>
      <c r="E574" s="1" t="s">
        <v>2585</v>
      </c>
      <c r="F574" t="s">
        <v>38</v>
      </c>
      <c r="G574" t="s">
        <v>324</v>
      </c>
      <c r="H574">
        <v>-79.91999817</v>
      </c>
      <c r="I574">
        <v>40.47000122</v>
      </c>
      <c r="J574">
        <v>582</v>
      </c>
      <c r="K574" t="s">
        <v>40</v>
      </c>
      <c r="L574" t="s">
        <v>2586</v>
      </c>
      <c r="M574">
        <v>12</v>
      </c>
      <c r="N574">
        <v>4.6900000000000004</v>
      </c>
      <c r="O574">
        <v>59858303033</v>
      </c>
      <c r="P574" t="s">
        <v>2587</v>
      </c>
      <c r="Q574">
        <v>224559734</v>
      </c>
      <c r="R574" t="s">
        <v>2588</v>
      </c>
      <c r="S574" s="1">
        <v>42229.75</v>
      </c>
      <c r="T574" s="17">
        <v>8</v>
      </c>
      <c r="U574" s="2">
        <v>1439490000000</v>
      </c>
      <c r="V574" s="2" t="s">
        <v>2589</v>
      </c>
      <c r="W574">
        <v>19365122</v>
      </c>
      <c r="X574" t="s">
        <v>2590</v>
      </c>
      <c r="Y574" t="s">
        <v>38</v>
      </c>
      <c r="Z574" t="s">
        <v>2591</v>
      </c>
      <c r="AA574">
        <v>-79.917595000000006</v>
      </c>
      <c r="AB574">
        <v>40.458888999999999</v>
      </c>
      <c r="AD574">
        <v>3</v>
      </c>
      <c r="AE574" t="s">
        <v>48</v>
      </c>
      <c r="AF574" t="s">
        <v>40</v>
      </c>
    </row>
    <row r="575" spans="1:37" x14ac:dyDescent="0.2">
      <c r="A575">
        <v>1756412</v>
      </c>
      <c r="B575">
        <v>597</v>
      </c>
      <c r="C575" t="s">
        <v>263</v>
      </c>
      <c r="D575" s="1">
        <v>40543.177083333336</v>
      </c>
      <c r="E575" s="1" t="s">
        <v>264</v>
      </c>
      <c r="F575" t="s">
        <v>38</v>
      </c>
      <c r="G575" t="s">
        <v>144</v>
      </c>
      <c r="H575">
        <v>-79.989997860000003</v>
      </c>
      <c r="I575">
        <v>40.450000760000002</v>
      </c>
      <c r="J575">
        <v>10357</v>
      </c>
      <c r="K575" t="s">
        <v>40</v>
      </c>
      <c r="L575" t="s">
        <v>265</v>
      </c>
      <c r="M575">
        <v>16</v>
      </c>
      <c r="N575">
        <v>4.53</v>
      </c>
      <c r="O575" s="2">
        <v>163000000000</v>
      </c>
      <c r="P575" t="s">
        <v>266</v>
      </c>
      <c r="Q575">
        <v>224560002</v>
      </c>
      <c r="R575" t="s">
        <v>2592</v>
      </c>
      <c r="S575" s="1">
        <v>42236.770833333336</v>
      </c>
      <c r="T575" s="17">
        <v>8</v>
      </c>
      <c r="U575" s="2">
        <v>1440100000000</v>
      </c>
      <c r="V575" s="2" t="s">
        <v>2593</v>
      </c>
      <c r="W575">
        <v>13446692</v>
      </c>
      <c r="X575" t="s">
        <v>2594</v>
      </c>
      <c r="Y575" t="s">
        <v>38</v>
      </c>
      <c r="Z575" t="s">
        <v>2595</v>
      </c>
      <c r="AA575">
        <v>-79.943314000000001</v>
      </c>
      <c r="AB575">
        <v>40.447960000000002</v>
      </c>
      <c r="AD575">
        <v>10</v>
      </c>
      <c r="AE575" t="s">
        <v>48</v>
      </c>
      <c r="AF575" t="s">
        <v>40</v>
      </c>
    </row>
    <row r="576" spans="1:37" x14ac:dyDescent="0.2">
      <c r="A576">
        <v>3170512</v>
      </c>
      <c r="B576">
        <v>103</v>
      </c>
      <c r="C576" t="s">
        <v>1472</v>
      </c>
      <c r="D576" s="1">
        <v>40934.181944444441</v>
      </c>
      <c r="E576" t="s">
        <v>1473</v>
      </c>
      <c r="F576" t="s">
        <v>38</v>
      </c>
      <c r="G576" t="s">
        <v>508</v>
      </c>
      <c r="H576">
        <v>-80.040000919999997</v>
      </c>
      <c r="I576">
        <v>40.549999239999998</v>
      </c>
      <c r="J576">
        <v>347</v>
      </c>
      <c r="K576" t="s">
        <v>181</v>
      </c>
      <c r="L576" t="s">
        <v>1474</v>
      </c>
      <c r="M576">
        <v>5</v>
      </c>
      <c r="N576">
        <v>4.91</v>
      </c>
      <c r="O576" s="2">
        <v>129000000000</v>
      </c>
      <c r="P576" t="s">
        <v>1475</v>
      </c>
      <c r="Q576">
        <v>224561190</v>
      </c>
      <c r="R576" t="s">
        <v>1610</v>
      </c>
      <c r="S576" s="1">
        <v>42232.375</v>
      </c>
      <c r="T576" s="17">
        <v>8</v>
      </c>
      <c r="U576" s="2">
        <v>1439720000000</v>
      </c>
      <c r="V576" s="2" t="s">
        <v>2458</v>
      </c>
      <c r="W576">
        <v>1308714</v>
      </c>
      <c r="X576" t="s">
        <v>1612</v>
      </c>
      <c r="Y576" t="s">
        <v>38</v>
      </c>
      <c r="Z576" t="s">
        <v>1613</v>
      </c>
      <c r="AA576">
        <v>-79.942160000000001</v>
      </c>
      <c r="AB576">
        <v>40.431978999999998</v>
      </c>
      <c r="AC576">
        <v>8</v>
      </c>
      <c r="AD576">
        <v>6</v>
      </c>
      <c r="AE576" t="s">
        <v>48</v>
      </c>
      <c r="AF576" t="s">
        <v>181</v>
      </c>
    </row>
    <row r="577" spans="1:32" x14ac:dyDescent="0.2">
      <c r="A577">
        <v>1248801</v>
      </c>
      <c r="B577">
        <v>66</v>
      </c>
      <c r="C577" t="s">
        <v>1680</v>
      </c>
      <c r="D577" s="1">
        <v>39667.572222222225</v>
      </c>
      <c r="E577" t="s">
        <v>1681</v>
      </c>
      <c r="F577" t="s">
        <v>38</v>
      </c>
      <c r="G577" t="s">
        <v>508</v>
      </c>
      <c r="H577">
        <v>-79.949996949999999</v>
      </c>
      <c r="I577">
        <v>40.47000122</v>
      </c>
      <c r="J577">
        <v>887</v>
      </c>
      <c r="K577" t="s">
        <v>40</v>
      </c>
      <c r="L577" t="s">
        <v>1682</v>
      </c>
      <c r="M577">
        <v>1</v>
      </c>
      <c r="N577">
        <v>4.8</v>
      </c>
      <c r="O577" s="2">
        <v>238000000000</v>
      </c>
      <c r="P577" t="s">
        <v>1683</v>
      </c>
      <c r="Q577">
        <v>224561566</v>
      </c>
      <c r="R577" t="s">
        <v>2596</v>
      </c>
      <c r="S577" s="1">
        <v>42234.875</v>
      </c>
      <c r="T577" s="17">
        <v>8</v>
      </c>
      <c r="U577" s="2">
        <v>1439930000000</v>
      </c>
      <c r="V577" s="2" t="s">
        <v>2597</v>
      </c>
      <c r="W577">
        <v>23923760</v>
      </c>
      <c r="X577" t="s">
        <v>434</v>
      </c>
      <c r="Y577" t="s">
        <v>38</v>
      </c>
      <c r="Z577" t="s">
        <v>1849</v>
      </c>
      <c r="AA577">
        <v>-80.021163999999999</v>
      </c>
      <c r="AB577">
        <v>40.490067000000003</v>
      </c>
      <c r="AD577">
        <v>10</v>
      </c>
      <c r="AE577" t="s">
        <v>48</v>
      </c>
      <c r="AF577" t="s">
        <v>40</v>
      </c>
    </row>
    <row r="578" spans="1:32" x14ac:dyDescent="0.2">
      <c r="A578">
        <v>1756412</v>
      </c>
      <c r="B578">
        <v>597</v>
      </c>
      <c r="C578" t="s">
        <v>263</v>
      </c>
      <c r="D578" s="1">
        <v>40543.177083333336</v>
      </c>
      <c r="E578" s="1" t="s">
        <v>264</v>
      </c>
      <c r="F578" t="s">
        <v>38</v>
      </c>
      <c r="G578" t="s">
        <v>144</v>
      </c>
      <c r="H578">
        <v>-79.989997860000003</v>
      </c>
      <c r="I578">
        <v>40.450000760000002</v>
      </c>
      <c r="J578">
        <v>10357</v>
      </c>
      <c r="K578" t="s">
        <v>40</v>
      </c>
      <c r="L578" t="s">
        <v>265</v>
      </c>
      <c r="M578">
        <v>16</v>
      </c>
      <c r="N578">
        <v>4.53</v>
      </c>
      <c r="O578" s="2">
        <v>163000000000</v>
      </c>
      <c r="P578" t="s">
        <v>266</v>
      </c>
      <c r="Q578">
        <v>224564093</v>
      </c>
      <c r="R578" t="s">
        <v>2598</v>
      </c>
      <c r="S578" s="1">
        <v>42242.729166666664</v>
      </c>
      <c r="T578" s="17">
        <v>8</v>
      </c>
      <c r="U578" s="2">
        <v>1440610000000</v>
      </c>
      <c r="V578" t="s">
        <v>2599</v>
      </c>
      <c r="W578">
        <v>23605057</v>
      </c>
      <c r="X578" t="s">
        <v>2600</v>
      </c>
      <c r="Y578" t="s">
        <v>339</v>
      </c>
      <c r="Z578" t="s">
        <v>2601</v>
      </c>
      <c r="AA578">
        <v>-80.160919000000007</v>
      </c>
      <c r="AB578">
        <v>40.274619999999999</v>
      </c>
      <c r="AD578">
        <v>3</v>
      </c>
      <c r="AE578" t="s">
        <v>48</v>
      </c>
      <c r="AF578" t="s">
        <v>40</v>
      </c>
    </row>
    <row r="579" spans="1:32" x14ac:dyDescent="0.2">
      <c r="A579">
        <v>18494579</v>
      </c>
      <c r="B579">
        <v>5</v>
      </c>
      <c r="C579" t="s">
        <v>2602</v>
      </c>
      <c r="D579" s="1">
        <v>42074.835416666669</v>
      </c>
      <c r="E579" s="1" t="s">
        <v>2603</v>
      </c>
      <c r="F579" t="s">
        <v>38</v>
      </c>
      <c r="G579" t="s">
        <v>144</v>
      </c>
      <c r="H579">
        <v>-79.949996949999999</v>
      </c>
      <c r="I579">
        <v>40.47000122</v>
      </c>
      <c r="J579">
        <v>495</v>
      </c>
      <c r="K579" t="s">
        <v>40</v>
      </c>
      <c r="L579" t="s">
        <v>2604</v>
      </c>
      <c r="M579">
        <v>10</v>
      </c>
      <c r="N579">
        <v>0</v>
      </c>
      <c r="O579">
        <v>30414296039</v>
      </c>
      <c r="P579" t="s">
        <v>2605</v>
      </c>
      <c r="Q579">
        <v>224564582</v>
      </c>
      <c r="R579" t="s">
        <v>2606</v>
      </c>
      <c r="S579" s="1">
        <v>42236.729166666664</v>
      </c>
      <c r="T579" s="17">
        <v>8</v>
      </c>
      <c r="U579" s="2">
        <v>1440090000000</v>
      </c>
      <c r="V579" s="2" t="s">
        <v>2607</v>
      </c>
      <c r="W579" t="s">
        <v>208</v>
      </c>
      <c r="AC579">
        <v>15</v>
      </c>
      <c r="AD579">
        <v>5</v>
      </c>
      <c r="AE579" t="s">
        <v>48</v>
      </c>
      <c r="AF579" t="s">
        <v>40</v>
      </c>
    </row>
    <row r="580" spans="1:32" x14ac:dyDescent="0.2">
      <c r="A580">
        <v>1640771</v>
      </c>
      <c r="B580">
        <v>11</v>
      </c>
      <c r="C580" t="s">
        <v>103</v>
      </c>
      <c r="D580" s="1">
        <v>40303.024305555555</v>
      </c>
      <c r="E580" t="s">
        <v>104</v>
      </c>
      <c r="F580" t="s">
        <v>38</v>
      </c>
      <c r="G580" t="s">
        <v>72</v>
      </c>
      <c r="H580">
        <v>-79.930000309999997</v>
      </c>
      <c r="I580">
        <v>40.450000760000002</v>
      </c>
      <c r="J580">
        <v>1443</v>
      </c>
      <c r="K580" t="s">
        <v>40</v>
      </c>
      <c r="L580" t="s">
        <v>105</v>
      </c>
      <c r="M580">
        <v>14</v>
      </c>
      <c r="N580">
        <v>4.74</v>
      </c>
      <c r="O580" s="2">
        <v>183000000000</v>
      </c>
      <c r="P580" t="s">
        <v>106</v>
      </c>
      <c r="Q580">
        <v>224566420</v>
      </c>
      <c r="R580" t="s">
        <v>2608</v>
      </c>
      <c r="S580" s="1">
        <v>42249.625</v>
      </c>
      <c r="T580" s="17">
        <v>9</v>
      </c>
      <c r="U580" s="2">
        <v>1441210000000</v>
      </c>
      <c r="V580" s="2" t="s">
        <v>2609</v>
      </c>
      <c r="W580">
        <v>24021701</v>
      </c>
      <c r="X580" t="s">
        <v>2610</v>
      </c>
      <c r="Y580" t="s">
        <v>38</v>
      </c>
      <c r="Z580" t="s">
        <v>2611</v>
      </c>
      <c r="AA580">
        <v>-79.996384000000006</v>
      </c>
      <c r="AB580">
        <v>40.441569999999999</v>
      </c>
      <c r="AD580">
        <v>5</v>
      </c>
      <c r="AE580" t="s">
        <v>48</v>
      </c>
      <c r="AF580" t="s">
        <v>40</v>
      </c>
    </row>
    <row r="581" spans="1:32" x14ac:dyDescent="0.2">
      <c r="A581">
        <v>4695962</v>
      </c>
      <c r="B581">
        <v>14</v>
      </c>
      <c r="C581" t="s">
        <v>960</v>
      </c>
      <c r="D581" s="1">
        <v>41151.602777777778</v>
      </c>
      <c r="E581" s="1" t="s">
        <v>961</v>
      </c>
      <c r="F581" t="s">
        <v>619</v>
      </c>
      <c r="G581" t="s">
        <v>843</v>
      </c>
      <c r="H581">
        <v>-80.11000061</v>
      </c>
      <c r="I581">
        <v>40.36000061</v>
      </c>
      <c r="J581">
        <v>375</v>
      </c>
      <c r="K581" t="s">
        <v>40</v>
      </c>
      <c r="L581" t="s">
        <v>962</v>
      </c>
      <c r="M581">
        <v>13</v>
      </c>
      <c r="N581">
        <v>4.82</v>
      </c>
      <c r="O581" s="2">
        <v>110000000000</v>
      </c>
      <c r="P581" t="s">
        <v>963</v>
      </c>
      <c r="Q581">
        <v>224567871</v>
      </c>
      <c r="R581" t="s">
        <v>2612</v>
      </c>
      <c r="S581" s="1">
        <v>42236.770833333336</v>
      </c>
      <c r="T581" s="17">
        <v>8</v>
      </c>
      <c r="U581" s="2">
        <v>1440100000000</v>
      </c>
      <c r="V581" s="2" t="s">
        <v>2613</v>
      </c>
      <c r="W581" t="s">
        <v>208</v>
      </c>
      <c r="AD581">
        <v>5</v>
      </c>
      <c r="AE581" t="s">
        <v>48</v>
      </c>
      <c r="AF581" t="s">
        <v>40</v>
      </c>
    </row>
    <row r="582" spans="1:32" x14ac:dyDescent="0.2">
      <c r="A582">
        <v>6926022</v>
      </c>
      <c r="B582">
        <v>10</v>
      </c>
      <c r="C582" t="s">
        <v>450</v>
      </c>
      <c r="D582" s="1">
        <v>41303.913888888892</v>
      </c>
      <c r="E582" s="1" t="s">
        <v>451</v>
      </c>
      <c r="F582" t="s">
        <v>38</v>
      </c>
      <c r="G582" t="s">
        <v>324</v>
      </c>
      <c r="H582">
        <v>-79.930000309999997</v>
      </c>
      <c r="I582">
        <v>40.400001529999997</v>
      </c>
      <c r="J582">
        <v>198</v>
      </c>
      <c r="K582" t="s">
        <v>40</v>
      </c>
      <c r="L582" t="s">
        <v>452</v>
      </c>
      <c r="M582">
        <v>3</v>
      </c>
      <c r="N582">
        <v>4.91</v>
      </c>
      <c r="O582">
        <v>97021940027</v>
      </c>
      <c r="P582" t="s">
        <v>453</v>
      </c>
      <c r="Q582">
        <v>224569597</v>
      </c>
      <c r="R582" t="s">
        <v>2614</v>
      </c>
      <c r="S582" s="1">
        <v>42316.291666666664</v>
      </c>
      <c r="T582" s="17">
        <v>11</v>
      </c>
      <c r="U582" s="2">
        <v>1446970000000</v>
      </c>
      <c r="V582" s="2" t="s">
        <v>2615</v>
      </c>
      <c r="W582">
        <v>23850121</v>
      </c>
      <c r="X582" t="s">
        <v>495</v>
      </c>
      <c r="Y582" t="s">
        <v>496</v>
      </c>
      <c r="Z582" t="s">
        <v>497</v>
      </c>
      <c r="AA582">
        <v>-79.601257000000004</v>
      </c>
      <c r="AB582">
        <v>40.416584</v>
      </c>
      <c r="AD582">
        <v>7</v>
      </c>
      <c r="AE582" t="s">
        <v>48</v>
      </c>
      <c r="AF582" t="s">
        <v>40</v>
      </c>
    </row>
    <row r="583" spans="1:32" x14ac:dyDescent="0.2">
      <c r="A583">
        <v>18376813</v>
      </c>
      <c r="B583">
        <v>4</v>
      </c>
      <c r="C583" t="s">
        <v>2616</v>
      </c>
      <c r="D583" s="1">
        <v>42029.508333333331</v>
      </c>
      <c r="E583" s="1" t="s">
        <v>2617</v>
      </c>
      <c r="F583" t="s">
        <v>38</v>
      </c>
      <c r="G583" t="s">
        <v>843</v>
      </c>
      <c r="H583">
        <v>-79.910003660000001</v>
      </c>
      <c r="I583">
        <v>40.5</v>
      </c>
      <c r="J583">
        <v>566</v>
      </c>
      <c r="K583" t="s">
        <v>40</v>
      </c>
      <c r="L583" t="s">
        <v>2618</v>
      </c>
      <c r="M583">
        <v>15</v>
      </c>
      <c r="N583">
        <v>5</v>
      </c>
      <c r="O583">
        <v>34330552037</v>
      </c>
      <c r="P583" t="s">
        <v>2619</v>
      </c>
      <c r="Q583">
        <v>224573004</v>
      </c>
      <c r="R583" t="s">
        <v>2620</v>
      </c>
      <c r="S583" s="1">
        <v>42256.791666666664</v>
      </c>
      <c r="T583" s="17">
        <v>9</v>
      </c>
      <c r="U583" s="2">
        <v>1441830000000</v>
      </c>
      <c r="V583" s="2" t="s">
        <v>2621</v>
      </c>
      <c r="W583">
        <v>23595691</v>
      </c>
      <c r="X583" t="s">
        <v>2622</v>
      </c>
      <c r="Y583" t="s">
        <v>38</v>
      </c>
      <c r="Z583" t="s">
        <v>2623</v>
      </c>
      <c r="AA583">
        <v>0</v>
      </c>
      <c r="AB583">
        <v>0</v>
      </c>
      <c r="AD583">
        <v>11</v>
      </c>
      <c r="AE583" t="s">
        <v>48</v>
      </c>
      <c r="AF583" t="s">
        <v>40</v>
      </c>
    </row>
    <row r="584" spans="1:32" x14ac:dyDescent="0.2">
      <c r="A584">
        <v>1141992</v>
      </c>
      <c r="B584">
        <v>56</v>
      </c>
      <c r="C584" t="s">
        <v>1225</v>
      </c>
      <c r="D584" s="1">
        <v>39577.202777777777</v>
      </c>
      <c r="E584" s="1" t="s">
        <v>1226</v>
      </c>
      <c r="F584" t="s">
        <v>38</v>
      </c>
      <c r="G584" t="s">
        <v>144</v>
      </c>
      <c r="H584">
        <v>-79.980003359999998</v>
      </c>
      <c r="I584">
        <v>40.41999817</v>
      </c>
      <c r="J584">
        <v>2214</v>
      </c>
      <c r="K584" t="s">
        <v>40</v>
      </c>
      <c r="L584" t="s">
        <v>1227</v>
      </c>
      <c r="M584">
        <v>11</v>
      </c>
      <c r="N584">
        <v>4.5999999999999996</v>
      </c>
      <c r="O584" s="2">
        <v>246000000000</v>
      </c>
      <c r="P584" t="s">
        <v>1228</v>
      </c>
      <c r="Q584">
        <v>224573904</v>
      </c>
      <c r="R584" t="s">
        <v>2624</v>
      </c>
      <c r="S584" s="1">
        <v>42251.791666666664</v>
      </c>
      <c r="T584" s="17">
        <v>9</v>
      </c>
      <c r="U584" s="2">
        <v>1441390000000</v>
      </c>
      <c r="V584" s="2" t="s">
        <v>2625</v>
      </c>
      <c r="W584">
        <v>11892872</v>
      </c>
      <c r="X584" t="s">
        <v>2626</v>
      </c>
      <c r="Y584" t="s">
        <v>2627</v>
      </c>
      <c r="Z584" t="s">
        <v>2628</v>
      </c>
      <c r="AA584">
        <v>-79.949791000000005</v>
      </c>
      <c r="AB584">
        <v>40.434441</v>
      </c>
      <c r="AD584">
        <v>39</v>
      </c>
      <c r="AE584" t="s">
        <v>48</v>
      </c>
      <c r="AF584" t="s">
        <v>40</v>
      </c>
    </row>
    <row r="585" spans="1:32" x14ac:dyDescent="0.2">
      <c r="A585">
        <v>17099012</v>
      </c>
      <c r="B585">
        <v>46</v>
      </c>
      <c r="C585" t="s">
        <v>587</v>
      </c>
      <c r="D585" s="1">
        <v>41902.019444444442</v>
      </c>
      <c r="E585" t="s">
        <v>588</v>
      </c>
      <c r="F585" t="s">
        <v>38</v>
      </c>
      <c r="G585" t="s">
        <v>589</v>
      </c>
      <c r="H585">
        <v>-79.949996949999999</v>
      </c>
      <c r="I585">
        <v>40.47000122</v>
      </c>
      <c r="J585">
        <v>422</v>
      </c>
      <c r="K585" t="s">
        <v>40</v>
      </c>
      <c r="L585" t="s">
        <v>590</v>
      </c>
      <c r="M585">
        <v>11</v>
      </c>
      <c r="N585">
        <v>4.8099999999999996</v>
      </c>
      <c r="O585">
        <v>45345584035</v>
      </c>
      <c r="P585" t="s">
        <v>591</v>
      </c>
      <c r="Q585">
        <v>224581836</v>
      </c>
      <c r="R585" t="s">
        <v>2629</v>
      </c>
      <c r="S585" s="1">
        <v>42232.791666666664</v>
      </c>
      <c r="T585" s="17">
        <v>8</v>
      </c>
      <c r="U585" s="2">
        <v>1439750000000</v>
      </c>
      <c r="V585" s="2" t="s">
        <v>2630</v>
      </c>
      <c r="W585">
        <v>6769182</v>
      </c>
      <c r="X585" t="s">
        <v>2631</v>
      </c>
      <c r="Y585" t="s">
        <v>38</v>
      </c>
      <c r="Z585" t="s">
        <v>2632</v>
      </c>
      <c r="AA585">
        <v>-79.987617</v>
      </c>
      <c r="AB585">
        <v>40.449604000000001</v>
      </c>
      <c r="AD585">
        <v>5</v>
      </c>
      <c r="AE585" t="s">
        <v>48</v>
      </c>
      <c r="AF585" t="s">
        <v>40</v>
      </c>
    </row>
    <row r="586" spans="1:32" x14ac:dyDescent="0.2">
      <c r="A586">
        <v>1530942</v>
      </c>
      <c r="B586">
        <v>4</v>
      </c>
      <c r="C586" t="s">
        <v>2633</v>
      </c>
      <c r="D586" s="1">
        <v>40084.061111111114</v>
      </c>
      <c r="E586" s="1" t="s">
        <v>2634</v>
      </c>
      <c r="F586" t="s">
        <v>38</v>
      </c>
      <c r="G586" t="s">
        <v>72</v>
      </c>
      <c r="H586">
        <v>-79.949996949999999</v>
      </c>
      <c r="I586">
        <v>40.439998629999998</v>
      </c>
      <c r="J586">
        <v>569</v>
      </c>
      <c r="K586" t="s">
        <v>40</v>
      </c>
      <c r="L586" t="s">
        <v>2635</v>
      </c>
      <c r="M586">
        <v>5</v>
      </c>
      <c r="N586">
        <v>4.55</v>
      </c>
      <c r="O586" s="2">
        <v>202000000000</v>
      </c>
      <c r="P586" t="s">
        <v>2636</v>
      </c>
      <c r="Q586">
        <v>224582655</v>
      </c>
      <c r="R586" t="s">
        <v>2571</v>
      </c>
      <c r="S586" s="1">
        <v>42228.895833333336</v>
      </c>
      <c r="T586" s="17">
        <v>8</v>
      </c>
      <c r="U586" s="2">
        <v>1439420000000</v>
      </c>
      <c r="V586" s="2" t="s">
        <v>2637</v>
      </c>
      <c r="W586" t="s">
        <v>208</v>
      </c>
      <c r="AD586">
        <v>4</v>
      </c>
      <c r="AE586" t="s">
        <v>48</v>
      </c>
      <c r="AF586" t="s">
        <v>40</v>
      </c>
    </row>
    <row r="587" spans="1:32" x14ac:dyDescent="0.2">
      <c r="A587">
        <v>1756412</v>
      </c>
      <c r="B587">
        <v>597</v>
      </c>
      <c r="C587" t="s">
        <v>263</v>
      </c>
      <c r="D587" s="1">
        <v>40543.177083333336</v>
      </c>
      <c r="E587" s="1" t="s">
        <v>264</v>
      </c>
      <c r="F587" t="s">
        <v>38</v>
      </c>
      <c r="G587" t="s">
        <v>144</v>
      </c>
      <c r="H587">
        <v>-79.989997860000003</v>
      </c>
      <c r="I587">
        <v>40.450000760000002</v>
      </c>
      <c r="J587">
        <v>10357</v>
      </c>
      <c r="K587" t="s">
        <v>40</v>
      </c>
      <c r="L587" t="s">
        <v>265</v>
      </c>
      <c r="M587">
        <v>16</v>
      </c>
      <c r="N587">
        <v>4.53</v>
      </c>
      <c r="O587" s="2">
        <v>163000000000</v>
      </c>
      <c r="P587" t="s">
        <v>266</v>
      </c>
      <c r="Q587">
        <v>224583910</v>
      </c>
      <c r="R587" t="s">
        <v>1843</v>
      </c>
      <c r="S587" s="1">
        <v>42232.729166666664</v>
      </c>
      <c r="T587" s="17">
        <v>8</v>
      </c>
      <c r="U587" s="2">
        <v>1439750000000</v>
      </c>
      <c r="V587" t="s">
        <v>2638</v>
      </c>
      <c r="W587">
        <v>6598742</v>
      </c>
      <c r="X587" t="s">
        <v>1845</v>
      </c>
      <c r="Y587" t="s">
        <v>38</v>
      </c>
      <c r="Z587" t="s">
        <v>1846</v>
      </c>
      <c r="AA587">
        <v>-80.024681000000001</v>
      </c>
      <c r="AB587">
        <v>40.410015000000001</v>
      </c>
      <c r="AD587">
        <v>7</v>
      </c>
      <c r="AE587" t="s">
        <v>48</v>
      </c>
      <c r="AF587" t="s">
        <v>40</v>
      </c>
    </row>
    <row r="588" spans="1:32" x14ac:dyDescent="0.2">
      <c r="A588">
        <v>1248801</v>
      </c>
      <c r="B588">
        <v>66</v>
      </c>
      <c r="C588" t="s">
        <v>1680</v>
      </c>
      <c r="D588" s="1">
        <v>39667.572222222225</v>
      </c>
      <c r="E588" t="s">
        <v>1681</v>
      </c>
      <c r="F588" t="s">
        <v>38</v>
      </c>
      <c r="G588" t="s">
        <v>508</v>
      </c>
      <c r="H588">
        <v>-79.949996949999999</v>
      </c>
      <c r="I588">
        <v>40.47000122</v>
      </c>
      <c r="J588">
        <v>887</v>
      </c>
      <c r="K588" t="s">
        <v>40</v>
      </c>
      <c r="L588" t="s">
        <v>1682</v>
      </c>
      <c r="M588">
        <v>1</v>
      </c>
      <c r="N588">
        <v>4.8</v>
      </c>
      <c r="O588" s="2">
        <v>238000000000</v>
      </c>
      <c r="P588" t="s">
        <v>1683</v>
      </c>
      <c r="Q588">
        <v>224584838</v>
      </c>
      <c r="R588" t="s">
        <v>2639</v>
      </c>
      <c r="S588" s="1">
        <v>42229.75</v>
      </c>
      <c r="T588" s="17">
        <v>8</v>
      </c>
      <c r="U588" s="2">
        <v>1439490000000</v>
      </c>
      <c r="W588">
        <v>721440</v>
      </c>
      <c r="X588" t="s">
        <v>2640</v>
      </c>
      <c r="Y588" t="s">
        <v>38</v>
      </c>
      <c r="Z588" t="s">
        <v>2641</v>
      </c>
      <c r="AA588">
        <v>-79.898383999999993</v>
      </c>
      <c r="AB588">
        <v>40.431807999999997</v>
      </c>
      <c r="AD588">
        <v>12</v>
      </c>
      <c r="AE588" t="s">
        <v>48</v>
      </c>
      <c r="AF588" t="s">
        <v>40</v>
      </c>
    </row>
    <row r="589" spans="1:32" x14ac:dyDescent="0.2">
      <c r="A589">
        <v>1248801</v>
      </c>
      <c r="B589">
        <v>66</v>
      </c>
      <c r="C589" t="s">
        <v>1680</v>
      </c>
      <c r="D589" s="1">
        <v>39667.572222222225</v>
      </c>
      <c r="E589" t="s">
        <v>1681</v>
      </c>
      <c r="F589" t="s">
        <v>38</v>
      </c>
      <c r="G589" t="s">
        <v>508</v>
      </c>
      <c r="H589">
        <v>-79.949996949999999</v>
      </c>
      <c r="I589">
        <v>40.47000122</v>
      </c>
      <c r="J589">
        <v>887</v>
      </c>
      <c r="K589" t="s">
        <v>40</v>
      </c>
      <c r="L589" t="s">
        <v>1682</v>
      </c>
      <c r="M589">
        <v>1</v>
      </c>
      <c r="N589">
        <v>4.8</v>
      </c>
      <c r="O589" s="2">
        <v>238000000000</v>
      </c>
      <c r="P589" t="s">
        <v>1683</v>
      </c>
      <c r="Q589">
        <v>224584892</v>
      </c>
      <c r="R589" t="s">
        <v>1684</v>
      </c>
      <c r="S589" s="1">
        <v>42231.458333333336</v>
      </c>
      <c r="T589" s="17">
        <v>8</v>
      </c>
      <c r="U589" s="2">
        <v>1439640000000</v>
      </c>
      <c r="W589">
        <v>7588462</v>
      </c>
      <c r="X589" t="s">
        <v>1685</v>
      </c>
      <c r="Y589" t="s">
        <v>38</v>
      </c>
      <c r="Z589" t="s">
        <v>1686</v>
      </c>
      <c r="AA589">
        <v>-79.888092</v>
      </c>
      <c r="AB589">
        <v>40.432568000000003</v>
      </c>
      <c r="AD589">
        <v>3</v>
      </c>
      <c r="AE589" t="s">
        <v>48</v>
      </c>
      <c r="AF589" t="s">
        <v>40</v>
      </c>
    </row>
    <row r="590" spans="1:32" x14ac:dyDescent="0.2">
      <c r="A590">
        <v>1248801</v>
      </c>
      <c r="B590">
        <v>66</v>
      </c>
      <c r="C590" t="s">
        <v>1680</v>
      </c>
      <c r="D590" s="1">
        <v>39667.572222222225</v>
      </c>
      <c r="E590" t="s">
        <v>1681</v>
      </c>
      <c r="F590" t="s">
        <v>38</v>
      </c>
      <c r="G590" t="s">
        <v>508</v>
      </c>
      <c r="H590">
        <v>-79.949996949999999</v>
      </c>
      <c r="I590">
        <v>40.47000122</v>
      </c>
      <c r="J590">
        <v>887</v>
      </c>
      <c r="K590" t="s">
        <v>40</v>
      </c>
      <c r="L590" t="s">
        <v>1682</v>
      </c>
      <c r="M590">
        <v>1</v>
      </c>
      <c r="N590">
        <v>4.8</v>
      </c>
      <c r="O590" s="2">
        <v>238000000000</v>
      </c>
      <c r="P590" t="s">
        <v>1683</v>
      </c>
      <c r="Q590">
        <v>224584925</v>
      </c>
      <c r="R590" t="s">
        <v>2642</v>
      </c>
      <c r="S590" s="1">
        <v>42238.458333333336</v>
      </c>
      <c r="T590" s="17">
        <v>8</v>
      </c>
      <c r="U590" s="2">
        <v>1440240000000</v>
      </c>
      <c r="W590">
        <v>7588462</v>
      </c>
      <c r="X590" t="s">
        <v>1685</v>
      </c>
      <c r="Y590" t="s">
        <v>38</v>
      </c>
      <c r="Z590" t="s">
        <v>1686</v>
      </c>
      <c r="AA590">
        <v>-79.888092</v>
      </c>
      <c r="AB590">
        <v>40.432568000000003</v>
      </c>
      <c r="AD590">
        <v>17</v>
      </c>
      <c r="AE590" t="s">
        <v>48</v>
      </c>
      <c r="AF590" t="s">
        <v>40</v>
      </c>
    </row>
    <row r="591" spans="1:32" x14ac:dyDescent="0.2">
      <c r="A591">
        <v>9273112</v>
      </c>
      <c r="B591">
        <v>6</v>
      </c>
      <c r="C591" t="s">
        <v>2643</v>
      </c>
      <c r="D591" s="1">
        <v>41463.979166666664</v>
      </c>
      <c r="E591" s="1" t="s">
        <v>2644</v>
      </c>
      <c r="F591" t="s">
        <v>38</v>
      </c>
      <c r="G591" t="s">
        <v>72</v>
      </c>
      <c r="H591">
        <v>-79.91999817</v>
      </c>
      <c r="I591">
        <v>40.47000122</v>
      </c>
      <c r="J591">
        <v>230</v>
      </c>
      <c r="K591" t="s">
        <v>40</v>
      </c>
      <c r="L591" t="s">
        <v>2645</v>
      </c>
      <c r="M591">
        <v>15</v>
      </c>
      <c r="N591">
        <v>4.55</v>
      </c>
      <c r="O591">
        <v>83192275029</v>
      </c>
      <c r="P591" t="s">
        <v>2646</v>
      </c>
      <c r="Q591">
        <v>224585856</v>
      </c>
      <c r="R591" t="s">
        <v>2647</v>
      </c>
      <c r="S591" s="1">
        <v>42234.729166666664</v>
      </c>
      <c r="T591" s="17">
        <v>8</v>
      </c>
      <c r="U591" s="2">
        <v>1439920000000</v>
      </c>
      <c r="V591" s="2" t="s">
        <v>2648</v>
      </c>
      <c r="W591">
        <v>765794</v>
      </c>
      <c r="X591" t="s">
        <v>2649</v>
      </c>
      <c r="Y591" t="s">
        <v>38</v>
      </c>
      <c r="Z591" t="s">
        <v>1267</v>
      </c>
      <c r="AA591">
        <v>-79.926158000000001</v>
      </c>
      <c r="AB591">
        <v>40.461067</v>
      </c>
      <c r="AD591">
        <v>19</v>
      </c>
      <c r="AE591" t="s">
        <v>48</v>
      </c>
      <c r="AF591" t="s">
        <v>40</v>
      </c>
    </row>
    <row r="592" spans="1:32" x14ac:dyDescent="0.2">
      <c r="A592">
        <v>18795299</v>
      </c>
      <c r="B592">
        <v>5</v>
      </c>
      <c r="C592" t="s">
        <v>2077</v>
      </c>
      <c r="D592" s="1">
        <v>42218.899305555555</v>
      </c>
      <c r="E592" s="1" t="s">
        <v>2078</v>
      </c>
      <c r="F592" t="s">
        <v>38</v>
      </c>
      <c r="G592" t="s">
        <v>508</v>
      </c>
      <c r="H592">
        <v>-79.91999817</v>
      </c>
      <c r="I592">
        <v>40.430000309999997</v>
      </c>
      <c r="J592">
        <v>72</v>
      </c>
      <c r="K592" t="s">
        <v>40</v>
      </c>
      <c r="L592" t="s">
        <v>2079</v>
      </c>
      <c r="M592">
        <v>8</v>
      </c>
      <c r="N592">
        <v>5</v>
      </c>
      <c r="O592">
        <v>17967171046</v>
      </c>
      <c r="P592" t="s">
        <v>2080</v>
      </c>
      <c r="Q592">
        <v>224589554</v>
      </c>
      <c r="R592" t="s">
        <v>2081</v>
      </c>
      <c r="S592" s="1">
        <v>42231.416666666664</v>
      </c>
      <c r="T592" s="17">
        <v>8</v>
      </c>
      <c r="U592" s="2">
        <v>1439630000000</v>
      </c>
      <c r="V592" t="s">
        <v>2650</v>
      </c>
      <c r="W592">
        <v>24002582</v>
      </c>
      <c r="X592" t="s">
        <v>1382</v>
      </c>
      <c r="Y592" t="s">
        <v>38</v>
      </c>
      <c r="Z592" t="s">
        <v>1278</v>
      </c>
      <c r="AA592">
        <v>-79.923141000000001</v>
      </c>
      <c r="AB592">
        <v>40.435867000000002</v>
      </c>
      <c r="AD592">
        <v>3</v>
      </c>
      <c r="AE592" t="s">
        <v>48</v>
      </c>
      <c r="AF592" t="s">
        <v>40</v>
      </c>
    </row>
    <row r="593" spans="1:37" x14ac:dyDescent="0.2">
      <c r="A593">
        <v>18821234</v>
      </c>
      <c r="B593">
        <v>15</v>
      </c>
      <c r="C593" t="s">
        <v>2651</v>
      </c>
      <c r="D593" s="1">
        <v>42227.04583333333</v>
      </c>
      <c r="E593" s="1" t="s">
        <v>2652</v>
      </c>
      <c r="F593" t="s">
        <v>904</v>
      </c>
      <c r="G593" t="s">
        <v>843</v>
      </c>
      <c r="H593">
        <v>-79.760002139999997</v>
      </c>
      <c r="I593">
        <v>40.430000309999997</v>
      </c>
      <c r="J593">
        <v>119</v>
      </c>
      <c r="K593" t="s">
        <v>40</v>
      </c>
      <c r="L593" t="s">
        <v>2653</v>
      </c>
      <c r="M593">
        <v>5</v>
      </c>
      <c r="N593">
        <v>4.78</v>
      </c>
      <c r="O593">
        <v>17263354046</v>
      </c>
      <c r="P593" t="s">
        <v>2654</v>
      </c>
      <c r="Q593">
        <v>224590305</v>
      </c>
      <c r="R593" t="s">
        <v>2655</v>
      </c>
      <c r="S593" s="1">
        <v>42242.791666666664</v>
      </c>
      <c r="T593" s="17">
        <v>8</v>
      </c>
      <c r="U593" s="2">
        <v>1440620000000</v>
      </c>
      <c r="V593" s="2" t="s">
        <v>2656</v>
      </c>
      <c r="W593" t="s">
        <v>208</v>
      </c>
      <c r="AC593">
        <v>20</v>
      </c>
      <c r="AD593">
        <v>6</v>
      </c>
      <c r="AE593" t="s">
        <v>48</v>
      </c>
      <c r="AF593" t="s">
        <v>40</v>
      </c>
    </row>
    <row r="594" spans="1:37" x14ac:dyDescent="0.2">
      <c r="A594">
        <v>3113672</v>
      </c>
      <c r="B594">
        <v>12</v>
      </c>
      <c r="C594" t="s">
        <v>341</v>
      </c>
      <c r="D594" s="1">
        <v>40924.699305555558</v>
      </c>
      <c r="E594" s="1" t="s">
        <v>332</v>
      </c>
      <c r="F594" t="s">
        <v>200</v>
      </c>
      <c r="G594" t="s">
        <v>333</v>
      </c>
      <c r="H594">
        <v>-80.040000919999997</v>
      </c>
      <c r="I594">
        <v>40.319999690000003</v>
      </c>
      <c r="J594">
        <v>701</v>
      </c>
      <c r="K594" t="s">
        <v>181</v>
      </c>
      <c r="L594" t="s">
        <v>334</v>
      </c>
      <c r="M594">
        <v>4</v>
      </c>
      <c r="N594">
        <v>4.8499999999999996</v>
      </c>
      <c r="O594" s="2">
        <v>130000000000</v>
      </c>
      <c r="P594" t="s">
        <v>335</v>
      </c>
      <c r="Q594">
        <v>224590482</v>
      </c>
      <c r="R594" t="s">
        <v>2657</v>
      </c>
      <c r="S594" s="1">
        <v>42238.5</v>
      </c>
      <c r="T594" s="17">
        <v>8</v>
      </c>
      <c r="U594" s="2">
        <v>1440240000000</v>
      </c>
      <c r="V594" s="2" t="s">
        <v>2658</v>
      </c>
      <c r="W594">
        <v>16280402</v>
      </c>
      <c r="X594" t="s">
        <v>2659</v>
      </c>
      <c r="Y594" t="s">
        <v>2537</v>
      </c>
      <c r="Z594" t="s">
        <v>2660</v>
      </c>
      <c r="AA594">
        <v>-80.202483999999998</v>
      </c>
      <c r="AB594">
        <v>40.220531000000001</v>
      </c>
      <c r="AD594">
        <v>5</v>
      </c>
      <c r="AE594" t="s">
        <v>48</v>
      </c>
      <c r="AF594" t="s">
        <v>181</v>
      </c>
    </row>
    <row r="595" spans="1:37" x14ac:dyDescent="0.2">
      <c r="A595">
        <v>17359182</v>
      </c>
      <c r="B595">
        <v>41</v>
      </c>
      <c r="C595" t="s">
        <v>2087</v>
      </c>
      <c r="D595" s="1">
        <v>41914.738194444442</v>
      </c>
      <c r="E595" s="1" t="s">
        <v>2088</v>
      </c>
      <c r="F595" t="s">
        <v>38</v>
      </c>
      <c r="G595" t="s">
        <v>124</v>
      </c>
      <c r="H595">
        <v>-80.040000919999997</v>
      </c>
      <c r="I595">
        <v>40.380001069999999</v>
      </c>
      <c r="J595">
        <v>266</v>
      </c>
      <c r="K595" t="s">
        <v>40</v>
      </c>
      <c r="L595" t="s">
        <v>2089</v>
      </c>
      <c r="M595">
        <v>12</v>
      </c>
      <c r="N595">
        <v>4.4400000000000004</v>
      </c>
      <c r="O595">
        <v>44246706035</v>
      </c>
      <c r="P595" t="s">
        <v>2090</v>
      </c>
      <c r="Q595">
        <v>224591687</v>
      </c>
      <c r="R595" t="s">
        <v>2661</v>
      </c>
      <c r="S595" s="1">
        <v>42242.791666666664</v>
      </c>
      <c r="T595" s="17">
        <v>8</v>
      </c>
      <c r="U595" s="2">
        <v>1440620000000</v>
      </c>
      <c r="V595" t="s">
        <v>2662</v>
      </c>
      <c r="W595">
        <v>23614232</v>
      </c>
      <c r="X595" t="s">
        <v>1958</v>
      </c>
      <c r="Y595" t="s">
        <v>200</v>
      </c>
      <c r="Z595" t="s">
        <v>1959</v>
      </c>
      <c r="AA595">
        <v>-80.014110000000002</v>
      </c>
      <c r="AB595">
        <v>40.345280000000002</v>
      </c>
      <c r="AD595">
        <v>7</v>
      </c>
      <c r="AE595" t="s">
        <v>48</v>
      </c>
      <c r="AF595" t="s">
        <v>40</v>
      </c>
    </row>
    <row r="596" spans="1:37" x14ac:dyDescent="0.2">
      <c r="A596">
        <v>10366</v>
      </c>
      <c r="B596">
        <v>20</v>
      </c>
      <c r="C596" t="s">
        <v>2339</v>
      </c>
      <c r="D596" s="1">
        <v>37916.902083333334</v>
      </c>
      <c r="E596" s="1" t="s">
        <v>2340</v>
      </c>
      <c r="F596" t="s">
        <v>38</v>
      </c>
      <c r="G596" t="s">
        <v>477</v>
      </c>
      <c r="H596">
        <v>-79.91999817</v>
      </c>
      <c r="I596">
        <v>40.430000309999997</v>
      </c>
      <c r="J596">
        <v>343</v>
      </c>
      <c r="K596" t="s">
        <v>181</v>
      </c>
      <c r="L596" t="s">
        <v>2341</v>
      </c>
      <c r="M596">
        <v>4</v>
      </c>
      <c r="N596">
        <v>4.88</v>
      </c>
      <c r="O596" s="2">
        <v>390000000000</v>
      </c>
      <c r="P596" t="s">
        <v>2342</v>
      </c>
      <c r="Q596">
        <v>224592256</v>
      </c>
      <c r="R596" t="s">
        <v>2343</v>
      </c>
      <c r="S596" s="1">
        <v>42232.75</v>
      </c>
      <c r="T596" s="17">
        <v>8</v>
      </c>
      <c r="U596" s="2">
        <v>1439750000000</v>
      </c>
      <c r="V596" s="2" t="s">
        <v>2344</v>
      </c>
      <c r="W596">
        <v>23558137</v>
      </c>
      <c r="X596" t="s">
        <v>2663</v>
      </c>
      <c r="Y596" t="s">
        <v>38</v>
      </c>
      <c r="Z596" t="s">
        <v>2664</v>
      </c>
      <c r="AA596">
        <v>-79.965430999999995</v>
      </c>
      <c r="AB596">
        <v>40.426212</v>
      </c>
      <c r="AD596">
        <v>5</v>
      </c>
      <c r="AE596" t="s">
        <v>48</v>
      </c>
      <c r="AF596" t="s">
        <v>181</v>
      </c>
    </row>
    <row r="597" spans="1:37" x14ac:dyDescent="0.2">
      <c r="A597">
        <v>1756412</v>
      </c>
      <c r="B597">
        <v>597</v>
      </c>
      <c r="C597" t="s">
        <v>263</v>
      </c>
      <c r="D597" s="1">
        <v>40543.177083333336</v>
      </c>
      <c r="E597" s="1" t="s">
        <v>264</v>
      </c>
      <c r="F597" t="s">
        <v>38</v>
      </c>
      <c r="G597" t="s">
        <v>144</v>
      </c>
      <c r="H597">
        <v>-79.989997860000003</v>
      </c>
      <c r="I597">
        <v>40.450000760000002</v>
      </c>
      <c r="J597">
        <v>10357</v>
      </c>
      <c r="K597" t="s">
        <v>40</v>
      </c>
      <c r="L597" t="s">
        <v>265</v>
      </c>
      <c r="M597">
        <v>16</v>
      </c>
      <c r="N597">
        <v>4.53</v>
      </c>
      <c r="O597" s="2">
        <v>163000000000</v>
      </c>
      <c r="P597" t="s">
        <v>266</v>
      </c>
      <c r="Q597">
        <v>224593223</v>
      </c>
      <c r="R597" t="s">
        <v>2665</v>
      </c>
      <c r="S597" s="1">
        <v>42280.416666666664</v>
      </c>
      <c r="T597" s="17">
        <v>10</v>
      </c>
      <c r="U597" s="2">
        <v>1443870000000</v>
      </c>
      <c r="V597" s="2" t="s">
        <v>2666</v>
      </c>
      <c r="W597">
        <v>10872092</v>
      </c>
      <c r="X597" t="s">
        <v>2667</v>
      </c>
      <c r="Y597" t="s">
        <v>737</v>
      </c>
      <c r="Z597" t="s">
        <v>2668</v>
      </c>
      <c r="AA597">
        <v>-79.538925000000006</v>
      </c>
      <c r="AB597">
        <v>40.301456000000002</v>
      </c>
      <c r="AD597">
        <v>13</v>
      </c>
      <c r="AE597" t="s">
        <v>48</v>
      </c>
      <c r="AF597" t="s">
        <v>40</v>
      </c>
    </row>
    <row r="598" spans="1:37" x14ac:dyDescent="0.2">
      <c r="A598">
        <v>1519036</v>
      </c>
      <c r="B598">
        <v>33</v>
      </c>
      <c r="C598" t="s">
        <v>1114</v>
      </c>
      <c r="D598" s="1">
        <v>40062.674305555556</v>
      </c>
      <c r="E598" s="1" t="s">
        <v>1115</v>
      </c>
      <c r="F598" t="s">
        <v>38</v>
      </c>
      <c r="G598" t="s">
        <v>1116</v>
      </c>
      <c r="H598">
        <v>-79.980003359999998</v>
      </c>
      <c r="I598">
        <v>40.450000760000002</v>
      </c>
      <c r="J598">
        <v>117</v>
      </c>
      <c r="K598" t="s">
        <v>40</v>
      </c>
      <c r="L598" t="s">
        <v>1117</v>
      </c>
      <c r="M598">
        <v>15</v>
      </c>
      <c r="N598">
        <v>4.6100000000000003</v>
      </c>
      <c r="O598" s="2">
        <v>204000000000</v>
      </c>
      <c r="P598" t="s">
        <v>1118</v>
      </c>
      <c r="Q598">
        <v>224595296</v>
      </c>
      <c r="R598" t="s">
        <v>2669</v>
      </c>
      <c r="S598" s="1">
        <v>42242.791666666664</v>
      </c>
      <c r="T598" s="17">
        <v>8</v>
      </c>
      <c r="U598" s="2">
        <v>1440620000000</v>
      </c>
      <c r="V598" s="2" t="s">
        <v>2670</v>
      </c>
      <c r="W598">
        <v>1570751</v>
      </c>
      <c r="X598" t="s">
        <v>2671</v>
      </c>
      <c r="Y598" t="s">
        <v>38</v>
      </c>
      <c r="Z598" t="s">
        <v>2672</v>
      </c>
      <c r="AA598">
        <v>-80.049942000000001</v>
      </c>
      <c r="AB598">
        <v>40.421661</v>
      </c>
      <c r="AD598">
        <v>12</v>
      </c>
      <c r="AE598" t="s">
        <v>48</v>
      </c>
      <c r="AF598" t="s">
        <v>40</v>
      </c>
    </row>
    <row r="599" spans="1:37" x14ac:dyDescent="0.2">
      <c r="A599">
        <v>13790872</v>
      </c>
      <c r="B599">
        <v>7</v>
      </c>
      <c r="C599" t="s">
        <v>2137</v>
      </c>
      <c r="D599" s="1">
        <v>41737.001388888886</v>
      </c>
      <c r="E599" t="s">
        <v>2138</v>
      </c>
      <c r="F599" t="s">
        <v>38</v>
      </c>
      <c r="G599" t="s">
        <v>371</v>
      </c>
      <c r="H599">
        <v>-79.949996949999999</v>
      </c>
      <c r="I599">
        <v>40.439998629999998</v>
      </c>
      <c r="J599">
        <v>46</v>
      </c>
      <c r="K599" t="s">
        <v>181</v>
      </c>
      <c r="L599" t="s">
        <v>2139</v>
      </c>
      <c r="M599">
        <v>15</v>
      </c>
      <c r="N599">
        <v>3.33</v>
      </c>
      <c r="O599">
        <v>59603184033</v>
      </c>
      <c r="P599" t="s">
        <v>2140</v>
      </c>
      <c r="Q599">
        <v>224596961</v>
      </c>
      <c r="R599" t="s">
        <v>2673</v>
      </c>
      <c r="S599" s="1">
        <v>42241.791666666664</v>
      </c>
      <c r="T599" s="17">
        <v>8</v>
      </c>
      <c r="U599" s="2">
        <v>1440530000000</v>
      </c>
      <c r="V599" s="2" t="s">
        <v>2674</v>
      </c>
      <c r="W599">
        <v>24024618</v>
      </c>
      <c r="X599" t="s">
        <v>2675</v>
      </c>
      <c r="Y599" t="s">
        <v>2676</v>
      </c>
      <c r="Z599" t="s">
        <v>2677</v>
      </c>
      <c r="AA599">
        <v>-79.974311999999998</v>
      </c>
      <c r="AB599">
        <v>40.480502999999999</v>
      </c>
      <c r="AD599">
        <v>4</v>
      </c>
      <c r="AE599" t="s">
        <v>48</v>
      </c>
      <c r="AF599" t="s">
        <v>181</v>
      </c>
    </row>
    <row r="600" spans="1:37" x14ac:dyDescent="0.2">
      <c r="A600">
        <v>1478004</v>
      </c>
      <c r="B600">
        <v>11</v>
      </c>
      <c r="C600" t="s">
        <v>2678</v>
      </c>
      <c r="D600" s="1">
        <v>39987.386111111111</v>
      </c>
      <c r="E600" s="1" t="s">
        <v>2679</v>
      </c>
      <c r="F600" t="s">
        <v>38</v>
      </c>
      <c r="G600" t="s">
        <v>144</v>
      </c>
      <c r="H600">
        <v>-79.91999817</v>
      </c>
      <c r="I600">
        <v>40.47000122</v>
      </c>
      <c r="J600">
        <v>953</v>
      </c>
      <c r="K600" t="s">
        <v>40</v>
      </c>
      <c r="L600" t="s">
        <v>2680</v>
      </c>
      <c r="M600">
        <v>4</v>
      </c>
      <c r="N600">
        <v>4.6100000000000003</v>
      </c>
      <c r="O600" s="2">
        <v>211000000000</v>
      </c>
      <c r="P600" t="s">
        <v>2681</v>
      </c>
      <c r="Q600">
        <v>224597928</v>
      </c>
      <c r="R600" t="s">
        <v>2196</v>
      </c>
      <c r="S600" s="1">
        <v>42251.75</v>
      </c>
      <c r="T600" s="17">
        <v>9</v>
      </c>
      <c r="U600" s="2">
        <v>1441390000000</v>
      </c>
      <c r="V600" s="2" t="s">
        <v>2682</v>
      </c>
      <c r="W600">
        <v>14192352</v>
      </c>
      <c r="X600" t="s">
        <v>2198</v>
      </c>
      <c r="Y600" t="s">
        <v>38</v>
      </c>
      <c r="Z600" t="s">
        <v>2199</v>
      </c>
      <c r="AA600">
        <v>-79.901298999999995</v>
      </c>
      <c r="AB600">
        <v>40.448486000000003</v>
      </c>
      <c r="AD600">
        <v>49</v>
      </c>
      <c r="AE600" t="s">
        <v>48</v>
      </c>
      <c r="AF600" t="s">
        <v>40</v>
      </c>
    </row>
    <row r="601" spans="1:37" x14ac:dyDescent="0.2">
      <c r="A601">
        <v>276071</v>
      </c>
      <c r="B601">
        <v>74</v>
      </c>
      <c r="C601" t="s">
        <v>235</v>
      </c>
      <c r="D601" s="1">
        <v>38901.65902777778</v>
      </c>
      <c r="E601" s="1" t="s">
        <v>236</v>
      </c>
      <c r="F601" t="s">
        <v>38</v>
      </c>
      <c r="G601" t="s">
        <v>237</v>
      </c>
      <c r="H601">
        <v>-80.040000919999997</v>
      </c>
      <c r="I601">
        <v>40.380001069999999</v>
      </c>
      <c r="J601">
        <v>1153</v>
      </c>
      <c r="K601" t="s">
        <v>40</v>
      </c>
      <c r="L601" t="s">
        <v>238</v>
      </c>
      <c r="M601">
        <v>12</v>
      </c>
      <c r="N601">
        <v>4.8</v>
      </c>
      <c r="O601" s="2">
        <v>305000000000</v>
      </c>
      <c r="P601" t="s">
        <v>239</v>
      </c>
      <c r="Q601">
        <v>224597977</v>
      </c>
      <c r="R601" t="s">
        <v>1506</v>
      </c>
      <c r="S601" s="1">
        <v>42237.75</v>
      </c>
      <c r="T601" s="17">
        <v>8</v>
      </c>
      <c r="U601" s="2">
        <v>1440180000000</v>
      </c>
      <c r="V601" s="2" t="s">
        <v>2683</v>
      </c>
      <c r="W601">
        <v>18225742</v>
      </c>
      <c r="X601" t="s">
        <v>800</v>
      </c>
      <c r="Y601" t="s">
        <v>38</v>
      </c>
      <c r="Z601" t="s">
        <v>1508</v>
      </c>
      <c r="AA601">
        <v>-79.958076000000005</v>
      </c>
      <c r="AB601">
        <v>40.436008000000001</v>
      </c>
      <c r="AD601">
        <v>5</v>
      </c>
      <c r="AE601" t="s">
        <v>48</v>
      </c>
      <c r="AF601" t="s">
        <v>40</v>
      </c>
    </row>
    <row r="602" spans="1:37" x14ac:dyDescent="0.2">
      <c r="A602">
        <v>11064482</v>
      </c>
      <c r="B602">
        <v>79</v>
      </c>
      <c r="C602" t="s">
        <v>1417</v>
      </c>
      <c r="D602" s="1">
        <v>41589.918055555558</v>
      </c>
      <c r="E602" s="1" t="s">
        <v>1418</v>
      </c>
      <c r="F602" t="s">
        <v>246</v>
      </c>
      <c r="G602" t="s">
        <v>371</v>
      </c>
      <c r="H602">
        <v>-80.11000061</v>
      </c>
      <c r="I602">
        <v>40.709999080000003</v>
      </c>
      <c r="J602">
        <v>195</v>
      </c>
      <c r="K602" t="s">
        <v>181</v>
      </c>
      <c r="L602" t="s">
        <v>1419</v>
      </c>
      <c r="M602">
        <v>15</v>
      </c>
      <c r="N602">
        <v>4.96</v>
      </c>
      <c r="O602">
        <v>72311150031</v>
      </c>
      <c r="P602" t="s">
        <v>1420</v>
      </c>
      <c r="Q602">
        <v>224598242</v>
      </c>
      <c r="R602" t="s">
        <v>2684</v>
      </c>
      <c r="S602" s="1">
        <v>42233.770833333336</v>
      </c>
      <c r="T602" s="17">
        <v>8</v>
      </c>
      <c r="U602" s="2">
        <v>1439840000000</v>
      </c>
      <c r="V602" s="2" t="s">
        <v>2685</v>
      </c>
      <c r="W602">
        <v>17049542</v>
      </c>
      <c r="X602" t="s">
        <v>1423</v>
      </c>
      <c r="Y602" t="s">
        <v>246</v>
      </c>
      <c r="Z602" t="s">
        <v>1424</v>
      </c>
      <c r="AA602">
        <v>-80.105698000000004</v>
      </c>
      <c r="AB602">
        <v>40.692698999999998</v>
      </c>
      <c r="AC602">
        <v>9</v>
      </c>
      <c r="AD602">
        <v>6</v>
      </c>
      <c r="AE602" t="s">
        <v>48</v>
      </c>
      <c r="AF602" t="s">
        <v>181</v>
      </c>
      <c r="AG602">
        <v>10</v>
      </c>
      <c r="AH602" t="s">
        <v>49</v>
      </c>
      <c r="AI602" t="s">
        <v>50</v>
      </c>
      <c r="AJ602">
        <v>0</v>
      </c>
      <c r="AK602" t="s">
        <v>51</v>
      </c>
    </row>
    <row r="603" spans="1:37" x14ac:dyDescent="0.2">
      <c r="A603">
        <v>1478004</v>
      </c>
      <c r="B603">
        <v>11</v>
      </c>
      <c r="C603" t="s">
        <v>2678</v>
      </c>
      <c r="D603" s="1">
        <v>39987.386111111111</v>
      </c>
      <c r="E603" s="1" t="s">
        <v>2686</v>
      </c>
      <c r="F603" t="s">
        <v>38</v>
      </c>
      <c r="G603" t="s">
        <v>144</v>
      </c>
      <c r="H603">
        <v>-79.91999817</v>
      </c>
      <c r="I603">
        <v>40.47000122</v>
      </c>
      <c r="J603">
        <v>953</v>
      </c>
      <c r="K603" t="s">
        <v>40</v>
      </c>
      <c r="L603" t="s">
        <v>2680</v>
      </c>
      <c r="M603">
        <v>4</v>
      </c>
      <c r="N603">
        <v>4.6100000000000003</v>
      </c>
      <c r="O603" s="2">
        <v>211000000000</v>
      </c>
      <c r="P603" t="s">
        <v>2681</v>
      </c>
      <c r="Q603">
        <v>224598641</v>
      </c>
      <c r="R603" t="s">
        <v>1255</v>
      </c>
      <c r="S603" s="1">
        <v>42259.791666666664</v>
      </c>
      <c r="T603" s="17">
        <v>9</v>
      </c>
      <c r="U603" s="2">
        <v>1442080000000</v>
      </c>
      <c r="V603" s="2" t="s">
        <v>2687</v>
      </c>
      <c r="W603">
        <v>24024710</v>
      </c>
      <c r="X603" t="s">
        <v>1257</v>
      </c>
      <c r="Y603" t="s">
        <v>38</v>
      </c>
      <c r="Z603" t="s">
        <v>1258</v>
      </c>
      <c r="AA603">
        <v>-80.010581999999999</v>
      </c>
      <c r="AB603">
        <v>40.454731000000002</v>
      </c>
      <c r="AD603">
        <v>30</v>
      </c>
      <c r="AE603" t="s">
        <v>48</v>
      </c>
      <c r="AF603" t="s">
        <v>40</v>
      </c>
    </row>
    <row r="604" spans="1:37" x14ac:dyDescent="0.2">
      <c r="A604">
        <v>371591</v>
      </c>
      <c r="B604">
        <v>45</v>
      </c>
      <c r="C604" t="s">
        <v>133</v>
      </c>
      <c r="D604" s="1">
        <v>39044.674305555556</v>
      </c>
      <c r="E604" s="1" t="s">
        <v>134</v>
      </c>
      <c r="F604" t="s">
        <v>38</v>
      </c>
      <c r="G604" t="s">
        <v>135</v>
      </c>
      <c r="H604">
        <v>-79.91999817</v>
      </c>
      <c r="I604">
        <v>40.430000309999997</v>
      </c>
      <c r="J604">
        <v>1694</v>
      </c>
      <c r="K604" t="s">
        <v>40</v>
      </c>
      <c r="L604" t="s">
        <v>136</v>
      </c>
      <c r="M604">
        <v>4</v>
      </c>
      <c r="N604">
        <v>4.67</v>
      </c>
      <c r="O604" s="2">
        <v>292000000000</v>
      </c>
      <c r="P604" t="s">
        <v>137</v>
      </c>
      <c r="Q604">
        <v>224599580</v>
      </c>
      <c r="R604" t="s">
        <v>2688</v>
      </c>
      <c r="S604" s="1">
        <v>42238.458333333336</v>
      </c>
      <c r="T604" s="17">
        <v>8</v>
      </c>
      <c r="U604" s="2">
        <v>1440240000000</v>
      </c>
      <c r="V604" s="2" t="s">
        <v>2689</v>
      </c>
      <c r="W604">
        <v>24024786</v>
      </c>
      <c r="X604" t="s">
        <v>2690</v>
      </c>
      <c r="Y604" t="s">
        <v>38</v>
      </c>
      <c r="Z604" t="s">
        <v>2691</v>
      </c>
      <c r="AA604">
        <v>-80.003013999999993</v>
      </c>
      <c r="AB604">
        <v>40.453071999999999</v>
      </c>
      <c r="AD604">
        <v>64</v>
      </c>
      <c r="AE604" t="s">
        <v>48</v>
      </c>
      <c r="AF604" t="s">
        <v>40</v>
      </c>
    </row>
    <row r="605" spans="1:37" x14ac:dyDescent="0.2">
      <c r="A605">
        <v>1756412</v>
      </c>
      <c r="B605">
        <v>597</v>
      </c>
      <c r="C605" t="s">
        <v>263</v>
      </c>
      <c r="D605" s="1">
        <v>40543.177083333336</v>
      </c>
      <c r="E605" s="1" t="s">
        <v>264</v>
      </c>
      <c r="F605" t="s">
        <v>38</v>
      </c>
      <c r="G605" t="s">
        <v>144</v>
      </c>
      <c r="H605">
        <v>-79.989997860000003</v>
      </c>
      <c r="I605">
        <v>40.450000760000002</v>
      </c>
      <c r="J605">
        <v>10357</v>
      </c>
      <c r="K605" t="s">
        <v>40</v>
      </c>
      <c r="L605" t="s">
        <v>265</v>
      </c>
      <c r="M605">
        <v>16</v>
      </c>
      <c r="N605">
        <v>4.53</v>
      </c>
      <c r="O605" s="2">
        <v>163000000000</v>
      </c>
      <c r="P605" t="s">
        <v>266</v>
      </c>
      <c r="Q605">
        <v>224599619</v>
      </c>
      <c r="R605" t="s">
        <v>2692</v>
      </c>
      <c r="S605" s="1">
        <v>42238.458333333336</v>
      </c>
      <c r="T605" s="17">
        <v>8</v>
      </c>
      <c r="U605" s="2">
        <v>1440240000000</v>
      </c>
      <c r="V605" s="2" t="s">
        <v>2693</v>
      </c>
      <c r="W605">
        <v>24024786</v>
      </c>
      <c r="X605" t="s">
        <v>2690</v>
      </c>
      <c r="Y605" t="s">
        <v>38</v>
      </c>
      <c r="Z605" t="s">
        <v>2691</v>
      </c>
      <c r="AA605">
        <v>-80.003013999999993</v>
      </c>
      <c r="AB605">
        <v>40.453071999999999</v>
      </c>
      <c r="AD605">
        <v>17</v>
      </c>
      <c r="AE605" t="s">
        <v>48</v>
      </c>
      <c r="AF605" t="s">
        <v>40</v>
      </c>
    </row>
    <row r="606" spans="1:37" x14ac:dyDescent="0.2">
      <c r="A606">
        <v>3170512</v>
      </c>
      <c r="B606">
        <v>103</v>
      </c>
      <c r="C606" t="s">
        <v>1472</v>
      </c>
      <c r="D606" s="1">
        <v>40934.181944444441</v>
      </c>
      <c r="E606" t="s">
        <v>1473</v>
      </c>
      <c r="F606" t="s">
        <v>38</v>
      </c>
      <c r="G606" t="s">
        <v>508</v>
      </c>
      <c r="H606">
        <v>-80.040000919999997</v>
      </c>
      <c r="I606">
        <v>40.549999239999998</v>
      </c>
      <c r="J606">
        <v>347</v>
      </c>
      <c r="K606" t="s">
        <v>181</v>
      </c>
      <c r="L606" t="s">
        <v>1474</v>
      </c>
      <c r="M606">
        <v>5</v>
      </c>
      <c r="N606">
        <v>4.91</v>
      </c>
      <c r="O606" s="2">
        <v>129000000000</v>
      </c>
      <c r="P606" t="s">
        <v>1475</v>
      </c>
      <c r="Q606">
        <v>224601822</v>
      </c>
      <c r="R606" t="s">
        <v>2694</v>
      </c>
      <c r="S606" s="1">
        <v>42235.833333333336</v>
      </c>
      <c r="T606" s="17">
        <v>8</v>
      </c>
      <c r="U606" s="2">
        <v>1440010000000</v>
      </c>
      <c r="V606" s="2" t="s">
        <v>2276</v>
      </c>
      <c r="W606">
        <v>1308714</v>
      </c>
      <c r="X606" t="s">
        <v>1612</v>
      </c>
      <c r="Y606" t="s">
        <v>38</v>
      </c>
      <c r="Z606" t="s">
        <v>1613</v>
      </c>
      <c r="AA606">
        <v>-79.942160000000001</v>
      </c>
      <c r="AB606">
        <v>40.431978999999998</v>
      </c>
      <c r="AC606">
        <v>4</v>
      </c>
      <c r="AD606">
        <v>8</v>
      </c>
      <c r="AE606" t="s">
        <v>48</v>
      </c>
      <c r="AF606" t="s">
        <v>181</v>
      </c>
    </row>
    <row r="607" spans="1:37" x14ac:dyDescent="0.2">
      <c r="A607">
        <v>3349842</v>
      </c>
      <c r="B607">
        <v>60</v>
      </c>
      <c r="C607" t="s">
        <v>1889</v>
      </c>
      <c r="D607" s="1">
        <v>40962.556944444441</v>
      </c>
      <c r="E607" s="1" t="s">
        <v>1890</v>
      </c>
      <c r="F607" t="s">
        <v>38</v>
      </c>
      <c r="G607" t="s">
        <v>324</v>
      </c>
      <c r="H607">
        <v>-80.040000919999997</v>
      </c>
      <c r="I607">
        <v>40.549999239999998</v>
      </c>
      <c r="J607">
        <v>2383</v>
      </c>
      <c r="K607" t="s">
        <v>40</v>
      </c>
      <c r="L607" t="s">
        <v>1891</v>
      </c>
      <c r="M607">
        <v>15</v>
      </c>
      <c r="N607">
        <v>4.82</v>
      </c>
      <c r="O607" s="2">
        <v>127000000000</v>
      </c>
      <c r="P607" t="s">
        <v>1892</v>
      </c>
      <c r="Q607">
        <v>224606195</v>
      </c>
      <c r="R607" t="s">
        <v>2695</v>
      </c>
      <c r="S607" s="1">
        <v>42238.583333333336</v>
      </c>
      <c r="T607" s="17">
        <v>8</v>
      </c>
      <c r="U607" s="2">
        <v>1440250000000</v>
      </c>
      <c r="V607" s="2" t="s">
        <v>2696</v>
      </c>
      <c r="W607">
        <v>10077362</v>
      </c>
      <c r="X607" t="s">
        <v>2697</v>
      </c>
      <c r="Y607" t="s">
        <v>380</v>
      </c>
      <c r="Z607" t="s">
        <v>2698</v>
      </c>
      <c r="AA607">
        <v>-80.006659999999997</v>
      </c>
      <c r="AB607">
        <v>40.588664999999999</v>
      </c>
      <c r="AD607">
        <v>9</v>
      </c>
      <c r="AE607" t="s">
        <v>48</v>
      </c>
      <c r="AF607" t="s">
        <v>40</v>
      </c>
    </row>
    <row r="608" spans="1:37" x14ac:dyDescent="0.2">
      <c r="A608">
        <v>3113672</v>
      </c>
      <c r="B608">
        <v>12</v>
      </c>
      <c r="C608" t="s">
        <v>341</v>
      </c>
      <c r="D608" s="1">
        <v>40924.699305555558</v>
      </c>
      <c r="E608" s="1" t="s">
        <v>332</v>
      </c>
      <c r="F608" t="s">
        <v>200</v>
      </c>
      <c r="G608" t="s">
        <v>333</v>
      </c>
      <c r="H608">
        <v>-80.040000919999997</v>
      </c>
      <c r="I608">
        <v>40.319999690000003</v>
      </c>
      <c r="J608">
        <v>701</v>
      </c>
      <c r="K608" t="s">
        <v>181</v>
      </c>
      <c r="L608" t="s">
        <v>334</v>
      </c>
      <c r="M608">
        <v>4</v>
      </c>
      <c r="N608">
        <v>4.8499999999999996</v>
      </c>
      <c r="O608" s="2">
        <v>130000000000</v>
      </c>
      <c r="P608" t="s">
        <v>335</v>
      </c>
      <c r="Q608">
        <v>224606380</v>
      </c>
      <c r="R608" t="s">
        <v>2699</v>
      </c>
      <c r="S608" s="1">
        <v>42385.729166666664</v>
      </c>
      <c r="T608" s="17">
        <v>1</v>
      </c>
      <c r="U608" s="2">
        <v>1452970000000</v>
      </c>
      <c r="V608" t="s">
        <v>2700</v>
      </c>
      <c r="W608">
        <v>8602502</v>
      </c>
      <c r="X608" t="s">
        <v>1274</v>
      </c>
      <c r="Y608" t="s">
        <v>38</v>
      </c>
      <c r="Z608" t="s">
        <v>166</v>
      </c>
      <c r="AA608">
        <v>-80.050346000000005</v>
      </c>
      <c r="AB608">
        <v>40.357605</v>
      </c>
      <c r="AC608">
        <v>16</v>
      </c>
      <c r="AD608">
        <v>16</v>
      </c>
      <c r="AE608" t="s">
        <v>48</v>
      </c>
      <c r="AF608" t="s">
        <v>181</v>
      </c>
    </row>
    <row r="609" spans="1:37" x14ac:dyDescent="0.2">
      <c r="A609">
        <v>1756412</v>
      </c>
      <c r="B609">
        <v>597</v>
      </c>
      <c r="C609" t="s">
        <v>263</v>
      </c>
      <c r="D609" s="1">
        <v>40543.177083333336</v>
      </c>
      <c r="E609" s="1" t="s">
        <v>264</v>
      </c>
      <c r="F609" t="s">
        <v>38</v>
      </c>
      <c r="G609" t="s">
        <v>144</v>
      </c>
      <c r="H609">
        <v>-79.989997860000003</v>
      </c>
      <c r="I609">
        <v>40.450000760000002</v>
      </c>
      <c r="J609">
        <v>10357</v>
      </c>
      <c r="K609" t="s">
        <v>40</v>
      </c>
      <c r="L609" t="s">
        <v>265</v>
      </c>
      <c r="M609">
        <v>16</v>
      </c>
      <c r="N609">
        <v>4.53</v>
      </c>
      <c r="O609" s="2">
        <v>163000000000</v>
      </c>
      <c r="P609" t="s">
        <v>266</v>
      </c>
      <c r="Q609">
        <v>224606430</v>
      </c>
      <c r="R609" t="s">
        <v>2701</v>
      </c>
      <c r="S609" s="1">
        <v>42231.333333333336</v>
      </c>
      <c r="T609" s="17">
        <v>8</v>
      </c>
      <c r="U609" s="2">
        <v>1439630000000</v>
      </c>
      <c r="V609" s="2" t="s">
        <v>2702</v>
      </c>
      <c r="W609">
        <v>1540813</v>
      </c>
      <c r="X609" t="s">
        <v>2703</v>
      </c>
      <c r="Y609" t="s">
        <v>38</v>
      </c>
      <c r="Z609" t="s">
        <v>2704</v>
      </c>
      <c r="AA609">
        <v>-80.020142000000007</v>
      </c>
      <c r="AB609">
        <v>40.393462999999997</v>
      </c>
      <c r="AD609">
        <v>15</v>
      </c>
      <c r="AE609" t="s">
        <v>48</v>
      </c>
      <c r="AF609" t="s">
        <v>40</v>
      </c>
    </row>
    <row r="610" spans="1:37" x14ac:dyDescent="0.2">
      <c r="A610">
        <v>1756412</v>
      </c>
      <c r="B610">
        <v>597</v>
      </c>
      <c r="C610" t="s">
        <v>263</v>
      </c>
      <c r="D610" s="1">
        <v>40543.177083333336</v>
      </c>
      <c r="E610" s="1" t="s">
        <v>264</v>
      </c>
      <c r="F610" t="s">
        <v>38</v>
      </c>
      <c r="G610" t="s">
        <v>144</v>
      </c>
      <c r="H610">
        <v>-79.989997860000003</v>
      </c>
      <c r="I610">
        <v>40.450000760000002</v>
      </c>
      <c r="J610">
        <v>10357</v>
      </c>
      <c r="K610" t="s">
        <v>40</v>
      </c>
      <c r="L610" t="s">
        <v>265</v>
      </c>
      <c r="M610">
        <v>16</v>
      </c>
      <c r="N610">
        <v>4.53</v>
      </c>
      <c r="O610" s="2">
        <v>163000000000</v>
      </c>
      <c r="P610" t="s">
        <v>266</v>
      </c>
      <c r="Q610">
        <v>224606838</v>
      </c>
      <c r="R610" t="s">
        <v>2705</v>
      </c>
      <c r="S610" s="1">
        <v>42236.8125</v>
      </c>
      <c r="T610" s="17">
        <v>8</v>
      </c>
      <c r="U610" s="2">
        <v>1440100000000</v>
      </c>
      <c r="V610" s="2" t="s">
        <v>2706</v>
      </c>
      <c r="W610">
        <v>24025425</v>
      </c>
      <c r="X610" t="s">
        <v>2707</v>
      </c>
      <c r="Y610" t="s">
        <v>38</v>
      </c>
      <c r="Z610" t="s">
        <v>2708</v>
      </c>
      <c r="AA610">
        <v>-80.019531000000001</v>
      </c>
      <c r="AB610">
        <v>40.393013000000003</v>
      </c>
      <c r="AD610">
        <v>14</v>
      </c>
      <c r="AE610" t="s">
        <v>48</v>
      </c>
      <c r="AF610" t="s">
        <v>40</v>
      </c>
    </row>
    <row r="611" spans="1:37" x14ac:dyDescent="0.2">
      <c r="A611">
        <v>18674476</v>
      </c>
      <c r="B611">
        <v>13</v>
      </c>
      <c r="C611" t="s">
        <v>1784</v>
      </c>
      <c r="D611" s="1">
        <v>42170.672222222223</v>
      </c>
      <c r="E611" s="1" t="s">
        <v>1785</v>
      </c>
      <c r="F611" t="s">
        <v>38</v>
      </c>
      <c r="G611" t="s">
        <v>194</v>
      </c>
      <c r="H611">
        <v>-79.949996949999999</v>
      </c>
      <c r="I611">
        <v>40.47000122</v>
      </c>
      <c r="J611">
        <v>199</v>
      </c>
      <c r="K611" t="s">
        <v>40</v>
      </c>
      <c r="L611" t="s">
        <v>1786</v>
      </c>
      <c r="M611">
        <v>14</v>
      </c>
      <c r="N611">
        <v>4.5</v>
      </c>
      <c r="O611">
        <v>22134027042</v>
      </c>
      <c r="P611" t="s">
        <v>1186</v>
      </c>
      <c r="Q611">
        <v>224607959</v>
      </c>
      <c r="R611" t="s">
        <v>2709</v>
      </c>
      <c r="S611" s="1">
        <v>42249.770833333336</v>
      </c>
      <c r="T611" s="17">
        <v>9</v>
      </c>
      <c r="U611" s="2">
        <v>1441220000000</v>
      </c>
      <c r="V611" s="2" t="s">
        <v>2710</v>
      </c>
      <c r="W611">
        <v>23993188</v>
      </c>
      <c r="X611" t="s">
        <v>800</v>
      </c>
      <c r="Y611" t="s">
        <v>1789</v>
      </c>
      <c r="Z611" t="s">
        <v>1790</v>
      </c>
      <c r="AA611">
        <v>-79.841774000000001</v>
      </c>
      <c r="AB611">
        <v>40.520972999999998</v>
      </c>
      <c r="AC611">
        <v>10</v>
      </c>
      <c r="AD611">
        <v>8</v>
      </c>
      <c r="AE611" t="s">
        <v>48</v>
      </c>
      <c r="AF611" t="s">
        <v>40</v>
      </c>
    </row>
    <row r="612" spans="1:37" x14ac:dyDescent="0.2">
      <c r="A612">
        <v>18701716</v>
      </c>
      <c r="B612">
        <v>6</v>
      </c>
      <c r="C612" t="s">
        <v>2711</v>
      </c>
      <c r="D612" s="1">
        <v>42182.11041666667</v>
      </c>
      <c r="E612" s="1" t="s">
        <v>2712</v>
      </c>
      <c r="F612" t="s">
        <v>38</v>
      </c>
      <c r="G612" t="s">
        <v>144</v>
      </c>
      <c r="H612">
        <v>-79.949996949999999</v>
      </c>
      <c r="I612">
        <v>40.47000122</v>
      </c>
      <c r="J612">
        <v>182</v>
      </c>
      <c r="K612" t="s">
        <v>181</v>
      </c>
      <c r="L612" t="s">
        <v>2713</v>
      </c>
      <c r="M612">
        <v>15</v>
      </c>
      <c r="N612">
        <v>5</v>
      </c>
      <c r="O612">
        <v>21145723043</v>
      </c>
      <c r="P612" t="s">
        <v>2714</v>
      </c>
      <c r="Q612">
        <v>224609195</v>
      </c>
      <c r="R612" t="s">
        <v>2715</v>
      </c>
      <c r="S612" s="1">
        <v>42232.458333333336</v>
      </c>
      <c r="T612" s="17">
        <v>8</v>
      </c>
      <c r="U612" s="2">
        <v>1439720000000</v>
      </c>
      <c r="V612" s="2" t="s">
        <v>2716</v>
      </c>
      <c r="W612">
        <v>5109072</v>
      </c>
      <c r="X612" t="s">
        <v>2717</v>
      </c>
      <c r="Y612" t="s">
        <v>38</v>
      </c>
      <c r="Z612" t="s">
        <v>2718</v>
      </c>
      <c r="AA612">
        <v>-79.893332999999998</v>
      </c>
      <c r="AB612">
        <v>40.432048999999999</v>
      </c>
      <c r="AC612">
        <v>6</v>
      </c>
      <c r="AD612">
        <v>3</v>
      </c>
      <c r="AE612" t="s">
        <v>48</v>
      </c>
      <c r="AF612" t="s">
        <v>181</v>
      </c>
    </row>
    <row r="613" spans="1:37" x14ac:dyDescent="0.2">
      <c r="A613">
        <v>18701716</v>
      </c>
      <c r="B613">
        <v>6</v>
      </c>
      <c r="C613" t="s">
        <v>2711</v>
      </c>
      <c r="D613" s="1">
        <v>42182.11041666667</v>
      </c>
      <c r="E613" s="1" t="s">
        <v>2712</v>
      </c>
      <c r="F613" t="s">
        <v>38</v>
      </c>
      <c r="G613" t="s">
        <v>144</v>
      </c>
      <c r="H613">
        <v>-79.949996949999999</v>
      </c>
      <c r="I613">
        <v>40.47000122</v>
      </c>
      <c r="J613">
        <v>182</v>
      </c>
      <c r="K613" t="s">
        <v>181</v>
      </c>
      <c r="L613" t="s">
        <v>2713</v>
      </c>
      <c r="M613">
        <v>15</v>
      </c>
      <c r="N613">
        <v>5</v>
      </c>
      <c r="O613">
        <v>21145723043</v>
      </c>
      <c r="P613" t="s">
        <v>2714</v>
      </c>
      <c r="Q613">
        <v>224609329</v>
      </c>
      <c r="R613" t="s">
        <v>2719</v>
      </c>
      <c r="S613" s="1">
        <v>42231.75</v>
      </c>
      <c r="T613" s="17">
        <v>8</v>
      </c>
      <c r="U613" s="2">
        <v>1439660000000</v>
      </c>
      <c r="V613" s="2" t="s">
        <v>2720</v>
      </c>
      <c r="W613">
        <v>17069652</v>
      </c>
      <c r="X613" t="s">
        <v>2721</v>
      </c>
      <c r="Y613" t="s">
        <v>38</v>
      </c>
      <c r="Z613" t="s">
        <v>2722</v>
      </c>
      <c r="AA613">
        <v>-79.951508000000004</v>
      </c>
      <c r="AB613">
        <v>40.482455999999999</v>
      </c>
      <c r="AC613">
        <v>5</v>
      </c>
      <c r="AD613">
        <v>5</v>
      </c>
      <c r="AE613" t="s">
        <v>48</v>
      </c>
      <c r="AF613" t="s">
        <v>181</v>
      </c>
    </row>
    <row r="614" spans="1:37" x14ac:dyDescent="0.2">
      <c r="A614">
        <v>10042382</v>
      </c>
      <c r="B614">
        <v>10</v>
      </c>
      <c r="C614" t="s">
        <v>1693</v>
      </c>
      <c r="D614" s="1">
        <v>41516.969444444447</v>
      </c>
      <c r="E614" s="1" t="s">
        <v>1694</v>
      </c>
      <c r="F614" t="s">
        <v>200</v>
      </c>
      <c r="G614" t="s">
        <v>194</v>
      </c>
      <c r="H614">
        <v>-80.040000919999997</v>
      </c>
      <c r="I614">
        <v>40.319999690000003</v>
      </c>
      <c r="J614">
        <v>214</v>
      </c>
      <c r="K614" t="s">
        <v>40</v>
      </c>
      <c r="L614" t="s">
        <v>1695</v>
      </c>
      <c r="M614">
        <v>13</v>
      </c>
      <c r="N614">
        <v>4.92</v>
      </c>
      <c r="O614">
        <v>78613947030</v>
      </c>
      <c r="P614" t="s">
        <v>1696</v>
      </c>
      <c r="Q614">
        <v>224610040</v>
      </c>
      <c r="R614" t="s">
        <v>2723</v>
      </c>
      <c r="S614" s="1">
        <v>42242.791666666664</v>
      </c>
      <c r="T614" s="17">
        <v>8</v>
      </c>
      <c r="U614" s="2">
        <v>1440620000000</v>
      </c>
      <c r="V614" s="2" t="s">
        <v>2724</v>
      </c>
      <c r="W614">
        <v>10850102</v>
      </c>
      <c r="X614" t="s">
        <v>2725</v>
      </c>
      <c r="Y614" t="s">
        <v>38</v>
      </c>
      <c r="Z614" t="s">
        <v>2726</v>
      </c>
      <c r="AA614">
        <v>-80.049744000000004</v>
      </c>
      <c r="AB614">
        <v>40.388587999999999</v>
      </c>
      <c r="AD614">
        <v>17</v>
      </c>
      <c r="AE614" t="s">
        <v>48</v>
      </c>
      <c r="AF614" t="s">
        <v>40</v>
      </c>
    </row>
    <row r="615" spans="1:37" x14ac:dyDescent="0.2">
      <c r="A615">
        <v>18794226</v>
      </c>
      <c r="B615">
        <v>7</v>
      </c>
      <c r="C615" t="s">
        <v>2727</v>
      </c>
      <c r="D615" s="1">
        <v>42218.598611111112</v>
      </c>
      <c r="E615" s="1" t="s">
        <v>2063</v>
      </c>
      <c r="F615" t="s">
        <v>38</v>
      </c>
      <c r="G615" t="s">
        <v>843</v>
      </c>
      <c r="H615">
        <v>-79.980003359999998</v>
      </c>
      <c r="I615">
        <v>40.41999817</v>
      </c>
      <c r="J615">
        <v>30</v>
      </c>
      <c r="K615" t="s">
        <v>40</v>
      </c>
      <c r="L615" t="s">
        <v>2728</v>
      </c>
      <c r="M615">
        <v>11</v>
      </c>
      <c r="N615">
        <v>0</v>
      </c>
      <c r="O615">
        <v>17993152045</v>
      </c>
      <c r="P615" t="s">
        <v>2065</v>
      </c>
      <c r="Q615">
        <v>224610411</v>
      </c>
      <c r="R615" t="s">
        <v>2729</v>
      </c>
      <c r="S615" s="1">
        <v>42256.791666666664</v>
      </c>
      <c r="T615" s="17">
        <v>9</v>
      </c>
      <c r="U615" s="2">
        <v>1441830000000</v>
      </c>
      <c r="V615" s="2" t="s">
        <v>2730</v>
      </c>
      <c r="W615">
        <v>24079617</v>
      </c>
      <c r="X615" t="s">
        <v>2068</v>
      </c>
      <c r="Y615" t="s">
        <v>38</v>
      </c>
      <c r="Z615" t="s">
        <v>300</v>
      </c>
      <c r="AA615">
        <v>-79.981566999999998</v>
      </c>
      <c r="AB615">
        <v>40.435794999999999</v>
      </c>
      <c r="AD615">
        <v>3</v>
      </c>
      <c r="AE615" t="s">
        <v>48</v>
      </c>
      <c r="AF615" t="s">
        <v>40</v>
      </c>
      <c r="AG615">
        <v>20</v>
      </c>
      <c r="AH615" t="s">
        <v>49</v>
      </c>
      <c r="AI615" t="s">
        <v>50</v>
      </c>
      <c r="AJ615">
        <v>0</v>
      </c>
      <c r="AK615" t="s">
        <v>51</v>
      </c>
    </row>
    <row r="616" spans="1:37" x14ac:dyDescent="0.2">
      <c r="A616">
        <v>18794226</v>
      </c>
      <c r="B616">
        <v>7</v>
      </c>
      <c r="C616" t="s">
        <v>2062</v>
      </c>
      <c r="D616" s="1">
        <v>42218.598611111112</v>
      </c>
      <c r="E616" s="1" t="s">
        <v>2063</v>
      </c>
      <c r="F616" t="s">
        <v>38</v>
      </c>
      <c r="G616" t="s">
        <v>843</v>
      </c>
      <c r="H616">
        <v>-79.980003359999998</v>
      </c>
      <c r="I616">
        <v>40.41999817</v>
      </c>
      <c r="J616">
        <v>30</v>
      </c>
      <c r="K616" t="s">
        <v>40</v>
      </c>
      <c r="L616" t="s">
        <v>2064</v>
      </c>
      <c r="M616">
        <v>11</v>
      </c>
      <c r="N616">
        <v>0</v>
      </c>
      <c r="O616">
        <v>17993152045</v>
      </c>
      <c r="P616" t="s">
        <v>2065</v>
      </c>
      <c r="Q616">
        <v>224612159</v>
      </c>
      <c r="R616" t="s">
        <v>2731</v>
      </c>
      <c r="S616" s="1">
        <v>42270.791666666664</v>
      </c>
      <c r="T616" s="17">
        <v>9</v>
      </c>
      <c r="U616" s="2">
        <v>1443030000000</v>
      </c>
      <c r="V616" s="2" t="s">
        <v>2732</v>
      </c>
      <c r="W616">
        <v>24079617</v>
      </c>
      <c r="X616" t="s">
        <v>2068</v>
      </c>
      <c r="Y616" t="s">
        <v>38</v>
      </c>
      <c r="Z616" t="s">
        <v>300</v>
      </c>
      <c r="AA616">
        <v>-79.981566999999998</v>
      </c>
      <c r="AB616">
        <v>40.435794999999999</v>
      </c>
      <c r="AD616">
        <v>3</v>
      </c>
      <c r="AE616" t="s">
        <v>48</v>
      </c>
      <c r="AF616" t="s">
        <v>40</v>
      </c>
      <c r="AG616">
        <v>20</v>
      </c>
      <c r="AH616" t="s">
        <v>49</v>
      </c>
      <c r="AI616" t="s">
        <v>50</v>
      </c>
      <c r="AJ616">
        <v>0</v>
      </c>
      <c r="AK616" t="s">
        <v>51</v>
      </c>
    </row>
    <row r="617" spans="1:37" x14ac:dyDescent="0.2">
      <c r="A617">
        <v>18794226</v>
      </c>
      <c r="B617">
        <v>7</v>
      </c>
      <c r="C617" t="s">
        <v>2727</v>
      </c>
      <c r="D617" s="1">
        <v>42218.598611111112</v>
      </c>
      <c r="E617" s="1" t="s">
        <v>2063</v>
      </c>
      <c r="F617" t="s">
        <v>38</v>
      </c>
      <c r="G617" t="s">
        <v>843</v>
      </c>
      <c r="H617">
        <v>-79.980003359999998</v>
      </c>
      <c r="I617">
        <v>40.41999817</v>
      </c>
      <c r="J617">
        <v>30</v>
      </c>
      <c r="K617" t="s">
        <v>40</v>
      </c>
      <c r="L617" t="s">
        <v>2728</v>
      </c>
      <c r="M617">
        <v>11</v>
      </c>
      <c r="N617">
        <v>0</v>
      </c>
      <c r="O617">
        <v>17993152045</v>
      </c>
      <c r="P617" t="s">
        <v>2065</v>
      </c>
      <c r="Q617">
        <v>224612712</v>
      </c>
      <c r="R617" t="s">
        <v>2733</v>
      </c>
      <c r="S617" s="1">
        <v>42277.791666666664</v>
      </c>
      <c r="T617" s="17">
        <v>9</v>
      </c>
      <c r="U617" s="2">
        <v>1443640000000</v>
      </c>
      <c r="V617" s="2" t="s">
        <v>2734</v>
      </c>
      <c r="W617">
        <v>24079617</v>
      </c>
      <c r="X617" t="s">
        <v>2068</v>
      </c>
      <c r="Y617" t="s">
        <v>38</v>
      </c>
      <c r="Z617" t="s">
        <v>300</v>
      </c>
      <c r="AA617">
        <v>-79.981566999999998</v>
      </c>
      <c r="AB617">
        <v>40.435794999999999</v>
      </c>
      <c r="AD617">
        <v>3</v>
      </c>
      <c r="AE617" t="s">
        <v>48</v>
      </c>
      <c r="AF617" t="s">
        <v>40</v>
      </c>
      <c r="AG617">
        <v>20</v>
      </c>
      <c r="AH617" t="s">
        <v>49</v>
      </c>
      <c r="AI617" t="s">
        <v>50</v>
      </c>
      <c r="AJ617">
        <v>0</v>
      </c>
      <c r="AK617" t="s">
        <v>51</v>
      </c>
    </row>
    <row r="618" spans="1:37" x14ac:dyDescent="0.2">
      <c r="A618">
        <v>741891</v>
      </c>
      <c r="B618">
        <v>50</v>
      </c>
      <c r="C618" t="s">
        <v>802</v>
      </c>
      <c r="D618" s="1">
        <v>39364.725694444445</v>
      </c>
      <c r="E618" t="s">
        <v>803</v>
      </c>
      <c r="F618" t="s">
        <v>38</v>
      </c>
      <c r="G618" t="s">
        <v>333</v>
      </c>
      <c r="H618">
        <v>-79.959999080000003</v>
      </c>
      <c r="I618">
        <v>40.439998629999998</v>
      </c>
      <c r="J618">
        <v>1407</v>
      </c>
      <c r="K618" t="s">
        <v>40</v>
      </c>
      <c r="L618" t="s">
        <v>804</v>
      </c>
      <c r="M618">
        <v>6</v>
      </c>
      <c r="N618">
        <v>4.6100000000000003</v>
      </c>
      <c r="O618" s="2">
        <v>265000000000</v>
      </c>
      <c r="P618" t="s">
        <v>805</v>
      </c>
      <c r="Q618">
        <v>224616094</v>
      </c>
      <c r="R618" t="s">
        <v>2735</v>
      </c>
      <c r="S618" s="1">
        <v>42242.8125</v>
      </c>
      <c r="T618" s="17">
        <v>8</v>
      </c>
      <c r="U618" s="2">
        <v>1440620000000</v>
      </c>
      <c r="V618" s="2" t="s">
        <v>2736</v>
      </c>
      <c r="W618">
        <v>1054771</v>
      </c>
      <c r="X618" t="s">
        <v>1316</v>
      </c>
      <c r="Y618" t="s">
        <v>1317</v>
      </c>
      <c r="Z618" t="s">
        <v>1318</v>
      </c>
      <c r="AA618">
        <v>-80.035239000000004</v>
      </c>
      <c r="AB618">
        <v>40.396180000000001</v>
      </c>
      <c r="AD618">
        <v>4</v>
      </c>
      <c r="AE618" t="s">
        <v>48</v>
      </c>
      <c r="AF618" t="s">
        <v>40</v>
      </c>
    </row>
    <row r="619" spans="1:37" x14ac:dyDescent="0.2">
      <c r="A619">
        <v>67787</v>
      </c>
      <c r="B619">
        <v>21</v>
      </c>
      <c r="C619" t="s">
        <v>2737</v>
      </c>
      <c r="D619" s="1">
        <v>37595.140277777777</v>
      </c>
      <c r="E619" t="s">
        <v>2738</v>
      </c>
      <c r="F619" t="s">
        <v>38</v>
      </c>
      <c r="G619" t="s">
        <v>477</v>
      </c>
      <c r="H619">
        <v>-79.930000309999997</v>
      </c>
      <c r="I619">
        <v>40.450000760000002</v>
      </c>
      <c r="J619">
        <v>652</v>
      </c>
      <c r="K619" t="s">
        <v>40</v>
      </c>
      <c r="L619" t="s">
        <v>2739</v>
      </c>
      <c r="M619">
        <v>1</v>
      </c>
      <c r="N619">
        <v>4.59</v>
      </c>
      <c r="O619" s="2">
        <v>417000000000</v>
      </c>
      <c r="P619" t="s">
        <v>2740</v>
      </c>
      <c r="Q619">
        <v>224617187</v>
      </c>
      <c r="R619" t="s">
        <v>2741</v>
      </c>
      <c r="S619" s="1">
        <v>42239.541666666664</v>
      </c>
      <c r="T619" s="17">
        <v>8</v>
      </c>
      <c r="U619" s="2">
        <v>1440330000000</v>
      </c>
      <c r="W619">
        <v>861615</v>
      </c>
      <c r="X619" t="s">
        <v>2742</v>
      </c>
      <c r="Y619" t="s">
        <v>619</v>
      </c>
      <c r="Z619" t="s">
        <v>2743</v>
      </c>
      <c r="AA619">
        <v>-80.128343000000001</v>
      </c>
      <c r="AB619">
        <v>40.333846000000001</v>
      </c>
      <c r="AD619">
        <v>8</v>
      </c>
      <c r="AE619" t="s">
        <v>48</v>
      </c>
      <c r="AF619" t="s">
        <v>40</v>
      </c>
    </row>
    <row r="620" spans="1:37" x14ac:dyDescent="0.2">
      <c r="A620">
        <v>1756412</v>
      </c>
      <c r="B620">
        <v>597</v>
      </c>
      <c r="C620" t="s">
        <v>263</v>
      </c>
      <c r="D620" s="1">
        <v>40543.177083333336</v>
      </c>
      <c r="E620" s="1" t="s">
        <v>264</v>
      </c>
      <c r="F620" t="s">
        <v>38</v>
      </c>
      <c r="G620" t="s">
        <v>144</v>
      </c>
      <c r="H620">
        <v>-79.989997860000003</v>
      </c>
      <c r="I620">
        <v>40.450000760000002</v>
      </c>
      <c r="J620">
        <v>10357</v>
      </c>
      <c r="K620" t="s">
        <v>40</v>
      </c>
      <c r="L620" t="s">
        <v>265</v>
      </c>
      <c r="M620">
        <v>16</v>
      </c>
      <c r="N620">
        <v>4.53</v>
      </c>
      <c r="O620" s="2">
        <v>163000000000</v>
      </c>
      <c r="P620" t="s">
        <v>266</v>
      </c>
      <c r="Q620">
        <v>224618264</v>
      </c>
      <c r="R620" t="s">
        <v>2744</v>
      </c>
      <c r="S620" s="1">
        <v>42231.583333333336</v>
      </c>
      <c r="T620" s="17">
        <v>8</v>
      </c>
      <c r="U620" s="2">
        <v>1439650000000</v>
      </c>
      <c r="V620" s="2" t="s">
        <v>2745</v>
      </c>
      <c r="W620">
        <v>313464</v>
      </c>
      <c r="X620" t="s">
        <v>1746</v>
      </c>
      <c r="Y620" t="s">
        <v>38</v>
      </c>
      <c r="Z620" t="s">
        <v>2746</v>
      </c>
      <c r="AA620">
        <v>-79.961389999999994</v>
      </c>
      <c r="AB620">
        <v>40.467930000000003</v>
      </c>
      <c r="AD620">
        <v>7</v>
      </c>
      <c r="AE620" t="s">
        <v>48</v>
      </c>
      <c r="AF620" t="s">
        <v>40</v>
      </c>
    </row>
    <row r="621" spans="1:37" x14ac:dyDescent="0.2">
      <c r="A621">
        <v>1349042</v>
      </c>
      <c r="B621">
        <v>67</v>
      </c>
      <c r="C621" t="s">
        <v>369</v>
      </c>
      <c r="D621" s="1">
        <v>39817.231249999997</v>
      </c>
      <c r="E621" s="1" t="s">
        <v>370</v>
      </c>
      <c r="F621" t="s">
        <v>38</v>
      </c>
      <c r="G621" t="s">
        <v>371</v>
      </c>
      <c r="H621">
        <v>-79.91999817</v>
      </c>
      <c r="I621">
        <v>40.430000309999997</v>
      </c>
      <c r="J621">
        <v>1005</v>
      </c>
      <c r="K621" t="s">
        <v>40</v>
      </c>
      <c r="L621" t="s">
        <v>372</v>
      </c>
      <c r="M621">
        <v>5</v>
      </c>
      <c r="N621">
        <v>4.88</v>
      </c>
      <c r="O621" s="2">
        <v>225000000000</v>
      </c>
      <c r="P621" t="s">
        <v>373</v>
      </c>
      <c r="Q621">
        <v>224622867</v>
      </c>
      <c r="R621" t="s">
        <v>2747</v>
      </c>
      <c r="S621" s="1">
        <v>42275.708333333336</v>
      </c>
      <c r="T621" s="17">
        <v>9</v>
      </c>
      <c r="U621" s="2">
        <v>1443460000000</v>
      </c>
      <c r="V621" s="2" t="s">
        <v>2748</v>
      </c>
      <c r="W621">
        <v>24013737</v>
      </c>
      <c r="X621" t="s">
        <v>2392</v>
      </c>
      <c r="Y621" t="s">
        <v>38</v>
      </c>
      <c r="Z621" t="s">
        <v>2393</v>
      </c>
      <c r="AA621">
        <v>-79.957313999999997</v>
      </c>
      <c r="AB621">
        <v>40.555495999999998</v>
      </c>
      <c r="AD621">
        <v>3</v>
      </c>
      <c r="AE621" t="s">
        <v>48</v>
      </c>
      <c r="AF621" t="s">
        <v>40</v>
      </c>
    </row>
    <row r="622" spans="1:37" x14ac:dyDescent="0.2">
      <c r="A622">
        <v>3170512</v>
      </c>
      <c r="B622">
        <v>103</v>
      </c>
      <c r="C622" t="s">
        <v>1472</v>
      </c>
      <c r="D622" s="1">
        <v>40934.181944444441</v>
      </c>
      <c r="E622" t="s">
        <v>1473</v>
      </c>
      <c r="F622" t="s">
        <v>38</v>
      </c>
      <c r="G622" t="s">
        <v>508</v>
      </c>
      <c r="H622">
        <v>-80.040000919999997</v>
      </c>
      <c r="I622">
        <v>40.549999239999998</v>
      </c>
      <c r="J622">
        <v>347</v>
      </c>
      <c r="K622" t="s">
        <v>181</v>
      </c>
      <c r="L622" t="s">
        <v>1474</v>
      </c>
      <c r="M622">
        <v>5</v>
      </c>
      <c r="N622">
        <v>4.91</v>
      </c>
      <c r="O622" s="2">
        <v>129000000000</v>
      </c>
      <c r="P622" t="s">
        <v>1475</v>
      </c>
      <c r="Q622">
        <v>224623084</v>
      </c>
      <c r="R622" t="s">
        <v>2245</v>
      </c>
      <c r="S622" s="1">
        <v>42233.791666666664</v>
      </c>
      <c r="T622" s="17">
        <v>8</v>
      </c>
      <c r="U622" s="2">
        <v>1439840000000</v>
      </c>
      <c r="V622" s="2" t="s">
        <v>2246</v>
      </c>
      <c r="W622" t="s">
        <v>208</v>
      </c>
      <c r="AC622">
        <v>8</v>
      </c>
      <c r="AD622">
        <v>8</v>
      </c>
      <c r="AE622" t="s">
        <v>48</v>
      </c>
      <c r="AF622" t="s">
        <v>181</v>
      </c>
    </row>
    <row r="623" spans="1:37" x14ac:dyDescent="0.2">
      <c r="A623">
        <v>3170512</v>
      </c>
      <c r="B623">
        <v>103</v>
      </c>
      <c r="C623" t="s">
        <v>1472</v>
      </c>
      <c r="D623" s="1">
        <v>40934.181944444441</v>
      </c>
      <c r="E623" t="s">
        <v>1473</v>
      </c>
      <c r="F623" t="s">
        <v>38</v>
      </c>
      <c r="G623" t="s">
        <v>508</v>
      </c>
      <c r="H623">
        <v>-80.040000919999997</v>
      </c>
      <c r="I623">
        <v>40.549999239999998</v>
      </c>
      <c r="J623">
        <v>347</v>
      </c>
      <c r="K623" t="s">
        <v>181</v>
      </c>
      <c r="L623" t="s">
        <v>1474</v>
      </c>
      <c r="M623">
        <v>5</v>
      </c>
      <c r="N623">
        <v>4.91</v>
      </c>
      <c r="O623" s="2">
        <v>129000000000</v>
      </c>
      <c r="P623" t="s">
        <v>1475</v>
      </c>
      <c r="Q623">
        <v>224623243</v>
      </c>
      <c r="R623" t="s">
        <v>2429</v>
      </c>
      <c r="S623" s="1">
        <v>42236.791666666664</v>
      </c>
      <c r="T623" s="17">
        <v>8</v>
      </c>
      <c r="U623" s="2">
        <v>1440100000000</v>
      </c>
      <c r="V623" s="2" t="s">
        <v>2246</v>
      </c>
      <c r="W623" t="s">
        <v>208</v>
      </c>
      <c r="AC623">
        <v>8</v>
      </c>
      <c r="AD623">
        <v>8</v>
      </c>
      <c r="AE623" t="s">
        <v>48</v>
      </c>
      <c r="AF623" t="s">
        <v>181</v>
      </c>
    </row>
    <row r="624" spans="1:37" x14ac:dyDescent="0.2">
      <c r="A624">
        <v>4568672</v>
      </c>
      <c r="B624">
        <v>8</v>
      </c>
      <c r="C624" t="s">
        <v>2749</v>
      </c>
      <c r="D624" s="1">
        <v>41138.113888888889</v>
      </c>
      <c r="E624" s="1" t="s">
        <v>2750</v>
      </c>
      <c r="F624" t="s">
        <v>2189</v>
      </c>
      <c r="G624" t="s">
        <v>58</v>
      </c>
      <c r="H624">
        <v>-79.72000122</v>
      </c>
      <c r="I624">
        <v>40.33000183</v>
      </c>
      <c r="J624">
        <v>120</v>
      </c>
      <c r="K624" t="s">
        <v>40</v>
      </c>
      <c r="L624" t="s">
        <v>2751</v>
      </c>
      <c r="M624">
        <v>8</v>
      </c>
      <c r="N624">
        <v>5</v>
      </c>
      <c r="O624" s="2">
        <v>111000000000</v>
      </c>
      <c r="P624" t="s">
        <v>2752</v>
      </c>
      <c r="Q624">
        <v>224631184</v>
      </c>
      <c r="R624" t="s">
        <v>2753</v>
      </c>
      <c r="S624" s="1">
        <v>42234.75</v>
      </c>
      <c r="T624" s="17">
        <v>8</v>
      </c>
      <c r="U624" s="2">
        <v>1439920000000</v>
      </c>
      <c r="V624" t="s">
        <v>2754</v>
      </c>
      <c r="W624">
        <v>19548532</v>
      </c>
      <c r="X624" t="s">
        <v>2755</v>
      </c>
      <c r="Y624" t="s">
        <v>2189</v>
      </c>
      <c r="Z624" t="s">
        <v>2756</v>
      </c>
      <c r="AA624">
        <v>-79.733031999999994</v>
      </c>
      <c r="AB624">
        <v>40.329700000000003</v>
      </c>
      <c r="AD624">
        <v>8</v>
      </c>
      <c r="AE624" t="s">
        <v>48</v>
      </c>
      <c r="AF624" t="s">
        <v>40</v>
      </c>
    </row>
    <row r="625" spans="1:32" x14ac:dyDescent="0.2">
      <c r="A625">
        <v>1530362</v>
      </c>
      <c r="B625">
        <v>13</v>
      </c>
      <c r="C625" t="s">
        <v>1649</v>
      </c>
      <c r="D625" s="1">
        <v>40082.832638888889</v>
      </c>
      <c r="E625" s="1" t="s">
        <v>1650</v>
      </c>
      <c r="F625" t="s">
        <v>38</v>
      </c>
      <c r="G625" t="s">
        <v>508</v>
      </c>
      <c r="H625">
        <v>-80.069999690000003</v>
      </c>
      <c r="I625">
        <v>40.439998629999998</v>
      </c>
      <c r="J625">
        <v>1106</v>
      </c>
      <c r="K625" t="s">
        <v>40</v>
      </c>
      <c r="L625" t="s">
        <v>1651</v>
      </c>
      <c r="M625">
        <v>8</v>
      </c>
      <c r="N625">
        <v>4.83</v>
      </c>
      <c r="O625" s="2">
        <v>203000000000</v>
      </c>
      <c r="P625" t="s">
        <v>1652</v>
      </c>
      <c r="Q625">
        <v>224631814</v>
      </c>
      <c r="R625" t="s">
        <v>2757</v>
      </c>
      <c r="S625" s="1">
        <v>42236.770833333336</v>
      </c>
      <c r="T625" s="17">
        <v>8</v>
      </c>
      <c r="U625" s="2">
        <v>1440100000000</v>
      </c>
      <c r="V625" s="2" t="s">
        <v>2758</v>
      </c>
      <c r="W625">
        <v>23935061</v>
      </c>
      <c r="X625" t="s">
        <v>2352</v>
      </c>
      <c r="Y625" t="s">
        <v>38</v>
      </c>
      <c r="Z625" t="s">
        <v>2353</v>
      </c>
      <c r="AA625">
        <v>0</v>
      </c>
      <c r="AB625">
        <v>0</v>
      </c>
      <c r="AD625">
        <v>11</v>
      </c>
      <c r="AE625" t="s">
        <v>48</v>
      </c>
      <c r="AF625" t="s">
        <v>40</v>
      </c>
    </row>
    <row r="626" spans="1:32" x14ac:dyDescent="0.2">
      <c r="A626">
        <v>1530362</v>
      </c>
      <c r="B626">
        <v>13</v>
      </c>
      <c r="C626" t="s">
        <v>1649</v>
      </c>
      <c r="D626" s="1">
        <v>40082.832638888889</v>
      </c>
      <c r="E626" s="1" t="s">
        <v>1650</v>
      </c>
      <c r="F626" t="s">
        <v>38</v>
      </c>
      <c r="G626" t="s">
        <v>508</v>
      </c>
      <c r="H626">
        <v>-80.069999690000003</v>
      </c>
      <c r="I626">
        <v>40.439998629999998</v>
      </c>
      <c r="J626">
        <v>1106</v>
      </c>
      <c r="K626" t="s">
        <v>40</v>
      </c>
      <c r="L626" t="s">
        <v>1651</v>
      </c>
      <c r="M626">
        <v>8</v>
      </c>
      <c r="N626">
        <v>4.83</v>
      </c>
      <c r="O626" s="2">
        <v>203000000000</v>
      </c>
      <c r="P626" t="s">
        <v>1652</v>
      </c>
      <c r="Q626">
        <v>224631944</v>
      </c>
      <c r="R626" t="s">
        <v>1657</v>
      </c>
      <c r="S626" s="1">
        <v>42245.5</v>
      </c>
      <c r="T626" s="17">
        <v>8</v>
      </c>
      <c r="U626" s="2">
        <v>1440850000000</v>
      </c>
      <c r="V626" s="2" t="s">
        <v>2759</v>
      </c>
      <c r="W626">
        <v>23918422</v>
      </c>
      <c r="X626" t="s">
        <v>1655</v>
      </c>
      <c r="Y626" t="s">
        <v>38</v>
      </c>
      <c r="Z626" t="s">
        <v>1656</v>
      </c>
      <c r="AA626">
        <v>0</v>
      </c>
      <c r="AB626">
        <v>0</v>
      </c>
      <c r="AD626">
        <v>20</v>
      </c>
      <c r="AE626" t="s">
        <v>48</v>
      </c>
      <c r="AF626" t="s">
        <v>40</v>
      </c>
    </row>
    <row r="627" spans="1:32" x14ac:dyDescent="0.2">
      <c r="A627">
        <v>4695962</v>
      </c>
      <c r="B627">
        <v>14</v>
      </c>
      <c r="C627" t="s">
        <v>960</v>
      </c>
      <c r="D627" s="1">
        <v>41151.602777777778</v>
      </c>
      <c r="E627" s="1" t="s">
        <v>961</v>
      </c>
      <c r="F627" t="s">
        <v>619</v>
      </c>
      <c r="G627" t="s">
        <v>843</v>
      </c>
      <c r="H627">
        <v>-80.11000061</v>
      </c>
      <c r="I627">
        <v>40.36000061</v>
      </c>
      <c r="J627">
        <v>375</v>
      </c>
      <c r="K627" t="s">
        <v>40</v>
      </c>
      <c r="L627" t="s">
        <v>962</v>
      </c>
      <c r="M627">
        <v>13</v>
      </c>
      <c r="N627">
        <v>4.82</v>
      </c>
      <c r="O627" s="2">
        <v>110000000000</v>
      </c>
      <c r="P627" t="s">
        <v>963</v>
      </c>
      <c r="Q627">
        <v>224633879</v>
      </c>
      <c r="R627" t="s">
        <v>2760</v>
      </c>
      <c r="S627" s="1">
        <v>42247.75</v>
      </c>
      <c r="T627" s="17">
        <v>8</v>
      </c>
      <c r="U627" s="2">
        <v>1441040000000</v>
      </c>
      <c r="V627" s="2" t="s">
        <v>2761</v>
      </c>
      <c r="W627">
        <v>8986742</v>
      </c>
      <c r="X627" t="s">
        <v>966</v>
      </c>
      <c r="Y627" t="s">
        <v>619</v>
      </c>
      <c r="Z627" t="s">
        <v>967</v>
      </c>
      <c r="AA627">
        <v>-80.125609999999995</v>
      </c>
      <c r="AB627">
        <v>40.328296999999999</v>
      </c>
      <c r="AC627">
        <v>7</v>
      </c>
      <c r="AD627">
        <v>6</v>
      </c>
      <c r="AE627" t="s">
        <v>48</v>
      </c>
      <c r="AF627" t="s">
        <v>40</v>
      </c>
    </row>
    <row r="628" spans="1:32" x14ac:dyDescent="0.2">
      <c r="A628">
        <v>18663940</v>
      </c>
      <c r="B628">
        <v>2</v>
      </c>
      <c r="C628" t="s">
        <v>1198</v>
      </c>
      <c r="D628" s="1">
        <v>42165.856249999997</v>
      </c>
      <c r="E628" s="1" t="s">
        <v>1199</v>
      </c>
      <c r="F628" t="s">
        <v>904</v>
      </c>
      <c r="G628" t="s">
        <v>843</v>
      </c>
      <c r="H628">
        <v>-79.760002139999997</v>
      </c>
      <c r="I628">
        <v>40.430000309999997</v>
      </c>
      <c r="J628">
        <v>79</v>
      </c>
      <c r="K628" t="s">
        <v>40</v>
      </c>
      <c r="L628" t="s">
        <v>1200</v>
      </c>
      <c r="M628">
        <v>7</v>
      </c>
      <c r="N628">
        <v>4.5</v>
      </c>
      <c r="O628">
        <v>22550108042</v>
      </c>
      <c r="P628" t="s">
        <v>1201</v>
      </c>
      <c r="Q628">
        <v>224635075</v>
      </c>
      <c r="R628" t="s">
        <v>1202</v>
      </c>
      <c r="S628" s="1">
        <v>42245.625</v>
      </c>
      <c r="T628" s="17">
        <v>8</v>
      </c>
      <c r="U628" s="2">
        <v>1440860000000</v>
      </c>
      <c r="V628" s="2" t="s">
        <v>2762</v>
      </c>
      <c r="W628" t="s">
        <v>208</v>
      </c>
      <c r="AD628">
        <v>6</v>
      </c>
      <c r="AE628" t="s">
        <v>48</v>
      </c>
      <c r="AF628" t="s">
        <v>40</v>
      </c>
    </row>
    <row r="629" spans="1:32" x14ac:dyDescent="0.2">
      <c r="A629">
        <v>1756412</v>
      </c>
      <c r="B629">
        <v>597</v>
      </c>
      <c r="C629" t="s">
        <v>263</v>
      </c>
      <c r="D629" s="1">
        <v>40543.177083333336</v>
      </c>
      <c r="E629" s="1" t="s">
        <v>264</v>
      </c>
      <c r="F629" t="s">
        <v>38</v>
      </c>
      <c r="G629" t="s">
        <v>144</v>
      </c>
      <c r="H629">
        <v>-79.989997860000003</v>
      </c>
      <c r="I629">
        <v>40.450000760000002</v>
      </c>
      <c r="J629">
        <v>10357</v>
      </c>
      <c r="K629" t="s">
        <v>40</v>
      </c>
      <c r="L629" t="s">
        <v>265</v>
      </c>
      <c r="M629">
        <v>16</v>
      </c>
      <c r="N629">
        <v>4.53</v>
      </c>
      <c r="O629" s="2">
        <v>163000000000</v>
      </c>
      <c r="P629" t="s">
        <v>266</v>
      </c>
      <c r="Q629">
        <v>224636791</v>
      </c>
      <c r="R629" t="s">
        <v>2763</v>
      </c>
      <c r="S629" s="1">
        <v>42234.75</v>
      </c>
      <c r="T629" s="17">
        <v>8</v>
      </c>
      <c r="U629" s="2">
        <v>1439920000000</v>
      </c>
      <c r="V629" s="2" t="s">
        <v>2764</v>
      </c>
      <c r="W629">
        <v>24028053</v>
      </c>
      <c r="X629" t="s">
        <v>2765</v>
      </c>
      <c r="Y629" t="s">
        <v>38</v>
      </c>
      <c r="Z629" t="s">
        <v>2766</v>
      </c>
      <c r="AA629">
        <v>-80.030356999999995</v>
      </c>
      <c r="AB629">
        <v>40.476238000000002</v>
      </c>
      <c r="AD629">
        <v>4</v>
      </c>
      <c r="AE629" t="s">
        <v>48</v>
      </c>
      <c r="AF629" t="s">
        <v>40</v>
      </c>
    </row>
    <row r="630" spans="1:32" x14ac:dyDescent="0.2">
      <c r="A630">
        <v>9137092</v>
      </c>
      <c r="B630">
        <v>6</v>
      </c>
      <c r="C630" t="s">
        <v>2767</v>
      </c>
      <c r="D630" s="1">
        <v>41454.061805555553</v>
      </c>
      <c r="E630" s="1" t="s">
        <v>2768</v>
      </c>
      <c r="F630" t="s">
        <v>38</v>
      </c>
      <c r="G630" t="s">
        <v>135</v>
      </c>
      <c r="H630">
        <v>-79.91999817</v>
      </c>
      <c r="I630">
        <v>40.430000309999997</v>
      </c>
      <c r="J630">
        <v>466</v>
      </c>
      <c r="K630" t="s">
        <v>40</v>
      </c>
      <c r="L630" t="s">
        <v>2769</v>
      </c>
      <c r="M630">
        <v>10</v>
      </c>
      <c r="N630">
        <v>4.75</v>
      </c>
      <c r="O630">
        <v>84049156029</v>
      </c>
      <c r="P630" t="s">
        <v>2770</v>
      </c>
      <c r="Q630">
        <v>224637403</v>
      </c>
      <c r="R630" t="s">
        <v>2771</v>
      </c>
      <c r="S630" s="1">
        <v>42252.5</v>
      </c>
      <c r="T630" s="17">
        <v>9</v>
      </c>
      <c r="U630" s="2">
        <v>1441450000000</v>
      </c>
      <c r="V630" s="2" t="s">
        <v>2772</v>
      </c>
      <c r="W630">
        <v>24028070</v>
      </c>
      <c r="X630" t="s">
        <v>2773</v>
      </c>
      <c r="Y630" t="s">
        <v>2774</v>
      </c>
      <c r="Z630" t="s">
        <v>2775</v>
      </c>
      <c r="AA630">
        <v>-79.827445999999995</v>
      </c>
      <c r="AB630">
        <v>40.310436000000003</v>
      </c>
      <c r="AC630">
        <v>15</v>
      </c>
      <c r="AD630">
        <v>13</v>
      </c>
      <c r="AE630" t="s">
        <v>48</v>
      </c>
      <c r="AF630" t="s">
        <v>40</v>
      </c>
    </row>
    <row r="631" spans="1:32" x14ac:dyDescent="0.2">
      <c r="A631">
        <v>18212345</v>
      </c>
      <c r="B631">
        <v>12</v>
      </c>
      <c r="C631" t="s">
        <v>394</v>
      </c>
      <c r="D631" s="1">
        <v>41967.905555555553</v>
      </c>
      <c r="E631" s="1" t="s">
        <v>395</v>
      </c>
      <c r="F631" t="s">
        <v>38</v>
      </c>
      <c r="G631" t="s">
        <v>72</v>
      </c>
      <c r="H631">
        <v>-79.980003359999998</v>
      </c>
      <c r="I631">
        <v>40.450000760000002</v>
      </c>
      <c r="J631">
        <v>305</v>
      </c>
      <c r="K631" t="s">
        <v>40</v>
      </c>
      <c r="L631" t="s">
        <v>396</v>
      </c>
      <c r="M631">
        <v>15</v>
      </c>
      <c r="N631">
        <v>5</v>
      </c>
      <c r="O631">
        <v>39653065036</v>
      </c>
      <c r="P631" t="s">
        <v>397</v>
      </c>
      <c r="Q631">
        <v>224638330</v>
      </c>
      <c r="R631" t="s">
        <v>2776</v>
      </c>
      <c r="S631" s="1">
        <v>42234.729166666664</v>
      </c>
      <c r="T631" s="17">
        <v>8</v>
      </c>
      <c r="U631" s="2">
        <v>1439920000000</v>
      </c>
      <c r="V631" s="2" t="s">
        <v>2777</v>
      </c>
      <c r="W631">
        <v>24028206</v>
      </c>
      <c r="X631" t="s">
        <v>1266</v>
      </c>
      <c r="Y631" t="s">
        <v>38</v>
      </c>
      <c r="Z631" t="s">
        <v>1267</v>
      </c>
      <c r="AA631">
        <v>-79.926413999999994</v>
      </c>
      <c r="AB631">
        <v>40.460835000000003</v>
      </c>
      <c r="AD631">
        <v>5</v>
      </c>
      <c r="AE631" t="s">
        <v>48</v>
      </c>
      <c r="AF631" t="s">
        <v>40</v>
      </c>
    </row>
    <row r="632" spans="1:32" x14ac:dyDescent="0.2">
      <c r="A632">
        <v>3170512</v>
      </c>
      <c r="B632">
        <v>103</v>
      </c>
      <c r="C632" t="s">
        <v>1472</v>
      </c>
      <c r="D632" s="1">
        <v>40934.181944444441</v>
      </c>
      <c r="E632" t="s">
        <v>1473</v>
      </c>
      <c r="F632" t="s">
        <v>38</v>
      </c>
      <c r="G632" t="s">
        <v>508</v>
      </c>
      <c r="H632">
        <v>-80.040000919999997</v>
      </c>
      <c r="I632">
        <v>40.549999239999998</v>
      </c>
      <c r="J632">
        <v>347</v>
      </c>
      <c r="K632" t="s">
        <v>181</v>
      </c>
      <c r="L632" t="s">
        <v>1474</v>
      </c>
      <c r="M632">
        <v>5</v>
      </c>
      <c r="N632">
        <v>4.91</v>
      </c>
      <c r="O632" s="2">
        <v>129000000000</v>
      </c>
      <c r="P632" t="s">
        <v>1475</v>
      </c>
      <c r="Q632">
        <v>224639169</v>
      </c>
      <c r="R632" t="s">
        <v>1906</v>
      </c>
      <c r="S632" s="1">
        <v>42235.75</v>
      </c>
      <c r="T632" s="17">
        <v>8</v>
      </c>
      <c r="U632" s="2">
        <v>1440010000000</v>
      </c>
      <c r="V632" s="2" t="s">
        <v>1792</v>
      </c>
      <c r="W632">
        <v>335676</v>
      </c>
      <c r="X632" t="s">
        <v>1793</v>
      </c>
      <c r="Y632" t="s">
        <v>68</v>
      </c>
      <c r="Z632" t="s">
        <v>1794</v>
      </c>
      <c r="AA632">
        <v>-80.186040000000006</v>
      </c>
      <c r="AB632">
        <v>40.491042999999998</v>
      </c>
      <c r="AC632">
        <v>4</v>
      </c>
      <c r="AD632">
        <v>4</v>
      </c>
      <c r="AE632" t="s">
        <v>48</v>
      </c>
      <c r="AF632" t="s">
        <v>181</v>
      </c>
    </row>
    <row r="633" spans="1:32" x14ac:dyDescent="0.2">
      <c r="A633">
        <v>1782914</v>
      </c>
      <c r="B633">
        <v>87</v>
      </c>
      <c r="C633" t="s">
        <v>1614</v>
      </c>
      <c r="D633" s="1">
        <v>40587.222916666666</v>
      </c>
      <c r="E633" t="s">
        <v>1615</v>
      </c>
      <c r="F633" t="s">
        <v>38</v>
      </c>
      <c r="G633" t="s">
        <v>1616</v>
      </c>
      <c r="H633">
        <v>-79.949996949999999</v>
      </c>
      <c r="I633">
        <v>40.439998629999998</v>
      </c>
      <c r="J633">
        <v>406</v>
      </c>
      <c r="K633" t="s">
        <v>40</v>
      </c>
      <c r="L633" t="s">
        <v>1617</v>
      </c>
      <c r="M633">
        <v>5</v>
      </c>
      <c r="N633">
        <v>4.88</v>
      </c>
      <c r="O633" s="2">
        <v>159000000000</v>
      </c>
      <c r="P633" t="s">
        <v>1618</v>
      </c>
      <c r="Q633">
        <v>224644625</v>
      </c>
      <c r="R633" t="s">
        <v>2778</v>
      </c>
      <c r="S633" s="1">
        <v>42232.708333333336</v>
      </c>
      <c r="T633" s="17">
        <v>8</v>
      </c>
      <c r="U633" s="2">
        <v>1439740000000</v>
      </c>
      <c r="V633" s="2" t="s">
        <v>2779</v>
      </c>
      <c r="W633" t="s">
        <v>208</v>
      </c>
      <c r="AD633">
        <v>5</v>
      </c>
      <c r="AE633" t="s">
        <v>48</v>
      </c>
      <c r="AF633" t="s">
        <v>40</v>
      </c>
    </row>
    <row r="634" spans="1:32" x14ac:dyDescent="0.2">
      <c r="A634">
        <v>1318900</v>
      </c>
      <c r="B634">
        <v>69</v>
      </c>
      <c r="C634" t="s">
        <v>79</v>
      </c>
      <c r="D634" s="1">
        <v>39763.069444444445</v>
      </c>
      <c r="E634" s="1" t="s">
        <v>80</v>
      </c>
      <c r="F634" t="s">
        <v>38</v>
      </c>
      <c r="G634" t="s">
        <v>81</v>
      </c>
      <c r="H634">
        <v>-79.949996949999999</v>
      </c>
      <c r="I634">
        <v>40.439998629999998</v>
      </c>
      <c r="J634">
        <v>4132</v>
      </c>
      <c r="K634" t="s">
        <v>40</v>
      </c>
      <c r="L634" t="s">
        <v>82</v>
      </c>
      <c r="M634">
        <v>5</v>
      </c>
      <c r="N634">
        <v>4.71</v>
      </c>
      <c r="O634" s="2">
        <v>230000000000</v>
      </c>
      <c r="P634" t="s">
        <v>83</v>
      </c>
      <c r="Q634">
        <v>224648306</v>
      </c>
      <c r="R634" t="s">
        <v>2780</v>
      </c>
      <c r="S634" s="1">
        <v>42244.8125</v>
      </c>
      <c r="T634" s="17">
        <v>8</v>
      </c>
      <c r="U634" s="2">
        <v>1440790000000</v>
      </c>
      <c r="V634" s="2" t="s">
        <v>2781</v>
      </c>
      <c r="W634">
        <v>674802</v>
      </c>
      <c r="X634" t="s">
        <v>1904</v>
      </c>
      <c r="Y634" t="s">
        <v>38</v>
      </c>
      <c r="Z634" t="s">
        <v>1905</v>
      </c>
      <c r="AA634">
        <v>-80.003494000000003</v>
      </c>
      <c r="AB634">
        <v>40.452224999999999</v>
      </c>
      <c r="AD634">
        <v>8</v>
      </c>
      <c r="AE634" t="s">
        <v>48</v>
      </c>
      <c r="AF634" t="s">
        <v>40</v>
      </c>
    </row>
    <row r="635" spans="1:32" x14ac:dyDescent="0.2">
      <c r="A635">
        <v>85432</v>
      </c>
      <c r="B635">
        <v>29</v>
      </c>
      <c r="C635" t="s">
        <v>2782</v>
      </c>
      <c r="D635" s="1">
        <v>37688.377083333333</v>
      </c>
      <c r="E635" s="1" t="s">
        <v>2783</v>
      </c>
      <c r="F635" t="s">
        <v>38</v>
      </c>
      <c r="G635" t="s">
        <v>477</v>
      </c>
      <c r="H635">
        <v>-79.88999939</v>
      </c>
      <c r="I635">
        <v>40.430000309999997</v>
      </c>
      <c r="J635">
        <v>851</v>
      </c>
      <c r="K635" t="s">
        <v>40</v>
      </c>
      <c r="L635" t="s">
        <v>2784</v>
      </c>
      <c r="M635">
        <v>14</v>
      </c>
      <c r="N635">
        <v>4.58</v>
      </c>
      <c r="O635" s="2">
        <v>409000000000</v>
      </c>
      <c r="P635" t="s">
        <v>2785</v>
      </c>
      <c r="Q635">
        <v>224651792</v>
      </c>
      <c r="R635" t="s">
        <v>2786</v>
      </c>
      <c r="S635" s="1">
        <v>42231.4375</v>
      </c>
      <c r="T635" s="17">
        <v>8</v>
      </c>
      <c r="U635" s="2">
        <v>1439630000000</v>
      </c>
      <c r="V635" s="2" t="s">
        <v>2787</v>
      </c>
      <c r="W635">
        <v>7670402</v>
      </c>
      <c r="X635" t="s">
        <v>2788</v>
      </c>
      <c r="Y635" t="s">
        <v>38</v>
      </c>
      <c r="Z635" t="s">
        <v>2789</v>
      </c>
      <c r="AA635">
        <v>-79.992615000000001</v>
      </c>
      <c r="AB635">
        <v>40.446491000000002</v>
      </c>
      <c r="AD635">
        <v>5</v>
      </c>
      <c r="AE635" t="s">
        <v>48</v>
      </c>
      <c r="AF635" t="s">
        <v>40</v>
      </c>
    </row>
    <row r="636" spans="1:32" x14ac:dyDescent="0.2">
      <c r="A636">
        <v>8590132</v>
      </c>
      <c r="B636">
        <v>2</v>
      </c>
      <c r="C636" t="s">
        <v>2790</v>
      </c>
      <c r="D636" s="1">
        <v>41416.09652777778</v>
      </c>
      <c r="E636" s="1" t="s">
        <v>2791</v>
      </c>
      <c r="F636" t="s">
        <v>38</v>
      </c>
      <c r="G636" t="s">
        <v>843</v>
      </c>
      <c r="H636">
        <v>-79.980003359999998</v>
      </c>
      <c r="I636">
        <v>40.349998470000003</v>
      </c>
      <c r="J636">
        <v>84</v>
      </c>
      <c r="K636" t="s">
        <v>40</v>
      </c>
      <c r="L636" t="s">
        <v>2792</v>
      </c>
      <c r="M636">
        <v>3</v>
      </c>
      <c r="N636">
        <v>4.8499999999999996</v>
      </c>
      <c r="O636">
        <v>87329326029</v>
      </c>
      <c r="P636" t="s">
        <v>2793</v>
      </c>
      <c r="Q636">
        <v>224652251</v>
      </c>
      <c r="R636" t="s">
        <v>2794</v>
      </c>
      <c r="S636" s="1">
        <v>42241.75</v>
      </c>
      <c r="T636" s="17">
        <v>8</v>
      </c>
      <c r="U636" s="2">
        <v>1440530000000</v>
      </c>
      <c r="V636" s="2" t="s">
        <v>2795</v>
      </c>
      <c r="W636">
        <v>24029281</v>
      </c>
      <c r="X636" t="s">
        <v>2796</v>
      </c>
      <c r="Y636" t="s">
        <v>38</v>
      </c>
      <c r="Z636" t="s">
        <v>2797</v>
      </c>
      <c r="AA636">
        <v>-79.938300999999996</v>
      </c>
      <c r="AB636">
        <v>40.456099999999999</v>
      </c>
      <c r="AD636">
        <v>7</v>
      </c>
      <c r="AE636" t="s">
        <v>48</v>
      </c>
      <c r="AF636" t="s">
        <v>40</v>
      </c>
    </row>
    <row r="637" spans="1:32" x14ac:dyDescent="0.2">
      <c r="A637">
        <v>10708432</v>
      </c>
      <c r="B637">
        <v>7</v>
      </c>
      <c r="C637" t="s">
        <v>2798</v>
      </c>
      <c r="D637" s="1">
        <v>41563.119444444441</v>
      </c>
      <c r="E637" s="1" t="s">
        <v>2799</v>
      </c>
      <c r="F637" t="s">
        <v>38</v>
      </c>
      <c r="G637" t="s">
        <v>2800</v>
      </c>
      <c r="H637">
        <v>-80.040000919999997</v>
      </c>
      <c r="I637">
        <v>40.380001069999999</v>
      </c>
      <c r="J637">
        <v>27</v>
      </c>
      <c r="K637" t="s">
        <v>181</v>
      </c>
      <c r="L637" t="s">
        <v>2801</v>
      </c>
      <c r="M637">
        <v>13</v>
      </c>
      <c r="N637">
        <v>4.9000000000000004</v>
      </c>
      <c r="O637">
        <v>74626590030</v>
      </c>
      <c r="P637" t="s">
        <v>2802</v>
      </c>
      <c r="Q637">
        <v>224653546</v>
      </c>
      <c r="R637" t="s">
        <v>2803</v>
      </c>
      <c r="S637" s="1">
        <v>42237.770833333336</v>
      </c>
      <c r="T637" s="17">
        <v>8</v>
      </c>
      <c r="U637" s="2">
        <v>1440180000000</v>
      </c>
      <c r="V637" s="2" t="s">
        <v>2804</v>
      </c>
      <c r="W637">
        <v>18838672</v>
      </c>
      <c r="X637" t="s">
        <v>1014</v>
      </c>
      <c r="Y637" t="s">
        <v>38</v>
      </c>
      <c r="Z637" t="s">
        <v>1015</v>
      </c>
      <c r="AA637">
        <v>-80.177848999999995</v>
      </c>
      <c r="AB637">
        <v>40.446178000000003</v>
      </c>
      <c r="AD637">
        <v>3</v>
      </c>
      <c r="AE637" t="s">
        <v>48</v>
      </c>
      <c r="AF637" t="s">
        <v>181</v>
      </c>
    </row>
    <row r="638" spans="1:32" x14ac:dyDescent="0.2">
      <c r="A638">
        <v>1684534</v>
      </c>
      <c r="B638">
        <v>6</v>
      </c>
      <c r="C638" t="s">
        <v>2805</v>
      </c>
      <c r="D638" s="1">
        <v>40392.63958333333</v>
      </c>
      <c r="E638" s="1" t="s">
        <v>2806</v>
      </c>
      <c r="F638" t="s">
        <v>38</v>
      </c>
      <c r="G638" t="s">
        <v>81</v>
      </c>
      <c r="H638">
        <v>-79.949996949999999</v>
      </c>
      <c r="I638">
        <v>40.47000122</v>
      </c>
      <c r="J638">
        <v>719</v>
      </c>
      <c r="K638" t="s">
        <v>40</v>
      </c>
      <c r="L638" t="s">
        <v>2807</v>
      </c>
      <c r="M638">
        <v>16</v>
      </c>
      <c r="N638">
        <v>4.51</v>
      </c>
      <c r="O638" s="2">
        <v>176000000000</v>
      </c>
      <c r="P638" t="s">
        <v>2808</v>
      </c>
      <c r="Q638">
        <v>224656545</v>
      </c>
      <c r="R638" t="s">
        <v>2809</v>
      </c>
      <c r="S638" s="1">
        <v>42232.583333333336</v>
      </c>
      <c r="T638" s="17">
        <v>8</v>
      </c>
      <c r="U638" s="2">
        <v>1439730000000</v>
      </c>
      <c r="V638" t="s">
        <v>2810</v>
      </c>
      <c r="W638">
        <v>6195892</v>
      </c>
      <c r="X638" t="s">
        <v>2811</v>
      </c>
      <c r="Y638" t="s">
        <v>38</v>
      </c>
      <c r="Z638" t="s">
        <v>2812</v>
      </c>
      <c r="AA638">
        <v>-79.960883999999993</v>
      </c>
      <c r="AB638">
        <v>40.467590000000001</v>
      </c>
      <c r="AD638">
        <v>7</v>
      </c>
      <c r="AE638" t="s">
        <v>48</v>
      </c>
      <c r="AF638" t="s">
        <v>40</v>
      </c>
    </row>
    <row r="639" spans="1:32" x14ac:dyDescent="0.2">
      <c r="A639">
        <v>1248801</v>
      </c>
      <c r="B639">
        <v>66</v>
      </c>
      <c r="C639" t="s">
        <v>1680</v>
      </c>
      <c r="D639" s="1">
        <v>39667.572222222225</v>
      </c>
      <c r="E639" t="s">
        <v>1681</v>
      </c>
      <c r="F639" t="s">
        <v>38</v>
      </c>
      <c r="G639" t="s">
        <v>508</v>
      </c>
      <c r="H639">
        <v>-79.949996949999999</v>
      </c>
      <c r="I639">
        <v>40.47000122</v>
      </c>
      <c r="J639">
        <v>887</v>
      </c>
      <c r="K639" t="s">
        <v>40</v>
      </c>
      <c r="L639" t="s">
        <v>1682</v>
      </c>
      <c r="M639">
        <v>1</v>
      </c>
      <c r="N639">
        <v>4.8</v>
      </c>
      <c r="O639" s="2">
        <v>238000000000</v>
      </c>
      <c r="P639" t="s">
        <v>1683</v>
      </c>
      <c r="Q639">
        <v>224657605</v>
      </c>
      <c r="R639" t="s">
        <v>2813</v>
      </c>
      <c r="S639" s="1">
        <v>42232.416666666664</v>
      </c>
      <c r="T639" s="17">
        <v>8</v>
      </c>
      <c r="U639" s="2">
        <v>1439720000000</v>
      </c>
      <c r="V639" t="s">
        <v>2814</v>
      </c>
      <c r="W639">
        <v>22100192</v>
      </c>
      <c r="X639" t="s">
        <v>2815</v>
      </c>
      <c r="Y639" t="s">
        <v>38</v>
      </c>
      <c r="Z639" t="s">
        <v>2816</v>
      </c>
      <c r="AA639">
        <v>-79.997467</v>
      </c>
      <c r="AB639">
        <v>40.438338999999999</v>
      </c>
      <c r="AD639">
        <v>6</v>
      </c>
      <c r="AE639" t="s">
        <v>48</v>
      </c>
      <c r="AF639" t="s">
        <v>40</v>
      </c>
    </row>
    <row r="640" spans="1:32" x14ac:dyDescent="0.2">
      <c r="A640">
        <v>1756412</v>
      </c>
      <c r="B640">
        <v>597</v>
      </c>
      <c r="C640" t="s">
        <v>263</v>
      </c>
      <c r="D640" s="1">
        <v>40543.177083333336</v>
      </c>
      <c r="E640" s="1" t="s">
        <v>264</v>
      </c>
      <c r="F640" t="s">
        <v>38</v>
      </c>
      <c r="G640" t="s">
        <v>144</v>
      </c>
      <c r="H640">
        <v>-79.989997860000003</v>
      </c>
      <c r="I640">
        <v>40.450000760000002</v>
      </c>
      <c r="J640">
        <v>10357</v>
      </c>
      <c r="K640" t="s">
        <v>40</v>
      </c>
      <c r="L640" t="s">
        <v>265</v>
      </c>
      <c r="M640">
        <v>16</v>
      </c>
      <c r="N640">
        <v>4.53</v>
      </c>
      <c r="O640" s="2">
        <v>163000000000</v>
      </c>
      <c r="P640" t="s">
        <v>266</v>
      </c>
      <c r="Q640">
        <v>224660604</v>
      </c>
      <c r="R640" t="s">
        <v>2817</v>
      </c>
      <c r="S640" s="1">
        <v>42287.458333333336</v>
      </c>
      <c r="T640" s="17">
        <v>10</v>
      </c>
      <c r="U640" s="2">
        <v>1444470000000</v>
      </c>
      <c r="V640" s="2" t="s">
        <v>2818</v>
      </c>
      <c r="W640">
        <v>1267847</v>
      </c>
      <c r="X640" t="s">
        <v>140</v>
      </c>
      <c r="Y640" t="s">
        <v>38</v>
      </c>
      <c r="Z640" t="s">
        <v>141</v>
      </c>
      <c r="AA640">
        <v>-80.081695999999994</v>
      </c>
      <c r="AB640">
        <v>40.584347000000001</v>
      </c>
      <c r="AD640">
        <v>23</v>
      </c>
      <c r="AE640" t="s">
        <v>48</v>
      </c>
      <c r="AF640" t="s">
        <v>40</v>
      </c>
    </row>
    <row r="641" spans="1:37" x14ac:dyDescent="0.2">
      <c r="A641">
        <v>3815252</v>
      </c>
      <c r="B641">
        <v>2</v>
      </c>
      <c r="C641" t="s">
        <v>2819</v>
      </c>
      <c r="D641" s="1">
        <v>41036.56527777778</v>
      </c>
      <c r="E641" s="1" t="s">
        <v>2820</v>
      </c>
      <c r="F641" t="s">
        <v>246</v>
      </c>
      <c r="G641" t="s">
        <v>970</v>
      </c>
      <c r="H641">
        <v>-80.11000061</v>
      </c>
      <c r="I641">
        <v>40.709999080000003</v>
      </c>
      <c r="J641">
        <v>353</v>
      </c>
      <c r="K641" t="s">
        <v>40</v>
      </c>
      <c r="L641" t="s">
        <v>2821</v>
      </c>
      <c r="M641">
        <v>5</v>
      </c>
      <c r="N641">
        <v>4.42</v>
      </c>
      <c r="O641" s="2">
        <v>120000000000</v>
      </c>
      <c r="P641" t="s">
        <v>2822</v>
      </c>
      <c r="Q641">
        <v>224660634</v>
      </c>
      <c r="R641" t="s">
        <v>2823</v>
      </c>
      <c r="S641" s="1">
        <v>42249.75</v>
      </c>
      <c r="T641" s="17">
        <v>9</v>
      </c>
      <c r="U641" s="2">
        <v>1441220000000</v>
      </c>
      <c r="V641" t="s">
        <v>2824</v>
      </c>
      <c r="W641">
        <v>24030089</v>
      </c>
      <c r="X641" t="s">
        <v>2825</v>
      </c>
      <c r="Y641" t="s">
        <v>38</v>
      </c>
      <c r="Z641" t="s">
        <v>2826</v>
      </c>
      <c r="AA641">
        <v>-79.950637999999998</v>
      </c>
      <c r="AB641">
        <v>40.462788000000003</v>
      </c>
      <c r="AD641">
        <v>3</v>
      </c>
      <c r="AE641" t="s">
        <v>48</v>
      </c>
      <c r="AF641" t="s">
        <v>40</v>
      </c>
    </row>
    <row r="642" spans="1:37" x14ac:dyDescent="0.2">
      <c r="A642">
        <v>1773927</v>
      </c>
      <c r="B642">
        <v>123</v>
      </c>
      <c r="C642" t="s">
        <v>142</v>
      </c>
      <c r="D642" s="1">
        <v>40571.010416666664</v>
      </c>
      <c r="E642" s="1" t="s">
        <v>143</v>
      </c>
      <c r="F642" t="s">
        <v>38</v>
      </c>
      <c r="G642" t="s">
        <v>144</v>
      </c>
      <c r="H642">
        <v>-79.91999817</v>
      </c>
      <c r="I642">
        <v>40.47000122</v>
      </c>
      <c r="J642">
        <v>3166</v>
      </c>
      <c r="K642" t="s">
        <v>40</v>
      </c>
      <c r="L642" t="s">
        <v>145</v>
      </c>
      <c r="M642">
        <v>13</v>
      </c>
      <c r="N642">
        <v>4.6399999999999997</v>
      </c>
      <c r="O642" s="2">
        <v>160000000000</v>
      </c>
      <c r="P642" t="s">
        <v>146</v>
      </c>
      <c r="Q642">
        <v>224661540</v>
      </c>
      <c r="R642" t="s">
        <v>2827</v>
      </c>
      <c r="S642" s="1">
        <v>42260.875</v>
      </c>
      <c r="T642" s="17">
        <v>9</v>
      </c>
      <c r="U642" s="2">
        <v>1442180000000</v>
      </c>
      <c r="V642" s="2" t="s">
        <v>2828</v>
      </c>
      <c r="W642">
        <v>23410252</v>
      </c>
      <c r="X642" t="s">
        <v>2829</v>
      </c>
      <c r="Y642" t="s">
        <v>38</v>
      </c>
      <c r="Z642" t="s">
        <v>2830</v>
      </c>
      <c r="AA642">
        <v>-80.035835000000006</v>
      </c>
      <c r="AB642">
        <v>40.393920999999999</v>
      </c>
      <c r="AD642">
        <v>3</v>
      </c>
      <c r="AE642" t="s">
        <v>48</v>
      </c>
      <c r="AF642" t="s">
        <v>40</v>
      </c>
    </row>
    <row r="643" spans="1:37" x14ac:dyDescent="0.2">
      <c r="A643">
        <v>18363436</v>
      </c>
      <c r="B643">
        <v>25</v>
      </c>
      <c r="C643" t="s">
        <v>612</v>
      </c>
      <c r="D643" s="1">
        <v>42025.758333333331</v>
      </c>
      <c r="E643" s="1" t="s">
        <v>613</v>
      </c>
      <c r="F643" t="s">
        <v>90</v>
      </c>
      <c r="G643" t="s">
        <v>333</v>
      </c>
      <c r="H643">
        <v>-80.089996339999999</v>
      </c>
      <c r="I643">
        <v>40.409999849999998</v>
      </c>
      <c r="J643">
        <v>187</v>
      </c>
      <c r="K643" t="s">
        <v>181</v>
      </c>
      <c r="L643" t="s">
        <v>614</v>
      </c>
      <c r="M643">
        <v>10</v>
      </c>
      <c r="N643">
        <v>4.9400000000000004</v>
      </c>
      <c r="O643">
        <v>34654585037</v>
      </c>
      <c r="P643" t="s">
        <v>615</v>
      </c>
      <c r="Q643">
        <v>224663225</v>
      </c>
      <c r="R643" t="s">
        <v>2831</v>
      </c>
      <c r="S643" s="1">
        <v>42274.75</v>
      </c>
      <c r="T643" s="17">
        <v>9</v>
      </c>
      <c r="U643" s="2">
        <v>1443380000000</v>
      </c>
      <c r="V643" s="2" t="s">
        <v>2832</v>
      </c>
      <c r="W643">
        <v>1054771</v>
      </c>
      <c r="X643" t="s">
        <v>1316</v>
      </c>
      <c r="Y643" t="s">
        <v>1317</v>
      </c>
      <c r="Z643" t="s">
        <v>1318</v>
      </c>
      <c r="AA643">
        <v>-80.035239000000004</v>
      </c>
      <c r="AB643">
        <v>40.396180000000001</v>
      </c>
      <c r="AD643">
        <v>15</v>
      </c>
      <c r="AE643" t="s">
        <v>48</v>
      </c>
      <c r="AF643" t="s">
        <v>181</v>
      </c>
    </row>
    <row r="644" spans="1:37" x14ac:dyDescent="0.2">
      <c r="A644">
        <v>781619</v>
      </c>
      <c r="B644">
        <v>19</v>
      </c>
      <c r="C644" t="s">
        <v>2833</v>
      </c>
      <c r="D644" s="1">
        <v>39383.81527777778</v>
      </c>
      <c r="E644" t="s">
        <v>2834</v>
      </c>
      <c r="F644" t="s">
        <v>38</v>
      </c>
      <c r="G644" t="s">
        <v>508</v>
      </c>
      <c r="H644">
        <v>-80.069999690000003</v>
      </c>
      <c r="I644">
        <v>40.439998629999998</v>
      </c>
      <c r="J644">
        <v>606</v>
      </c>
      <c r="K644" t="s">
        <v>40</v>
      </c>
      <c r="L644" t="s">
        <v>2835</v>
      </c>
      <c r="M644">
        <v>1</v>
      </c>
      <c r="N644">
        <v>4.6900000000000004</v>
      </c>
      <c r="O644" s="2">
        <v>263000000000</v>
      </c>
      <c r="P644" t="s">
        <v>2836</v>
      </c>
      <c r="Q644">
        <v>224667019</v>
      </c>
      <c r="R644" t="s">
        <v>2837</v>
      </c>
      <c r="S644" s="1">
        <v>42234.75</v>
      </c>
      <c r="T644" s="17">
        <v>8</v>
      </c>
      <c r="U644" s="2">
        <v>1439920000000</v>
      </c>
      <c r="W644">
        <v>335676</v>
      </c>
      <c r="X644" t="s">
        <v>1793</v>
      </c>
      <c r="Y644" t="s">
        <v>68</v>
      </c>
      <c r="Z644" t="s">
        <v>1794</v>
      </c>
      <c r="AA644">
        <v>-80.186040000000006</v>
      </c>
      <c r="AB644">
        <v>40.491042999999998</v>
      </c>
      <c r="AD644">
        <v>4</v>
      </c>
      <c r="AE644" t="s">
        <v>48</v>
      </c>
      <c r="AF644" t="s">
        <v>40</v>
      </c>
    </row>
    <row r="645" spans="1:37" x14ac:dyDescent="0.2">
      <c r="A645">
        <v>16192762</v>
      </c>
      <c r="B645">
        <v>4</v>
      </c>
      <c r="C645" t="s">
        <v>2838</v>
      </c>
      <c r="D645" s="1">
        <v>41855.926388888889</v>
      </c>
      <c r="E645" s="1" t="s">
        <v>2839</v>
      </c>
      <c r="F645" t="s">
        <v>38</v>
      </c>
      <c r="G645" t="s">
        <v>72</v>
      </c>
      <c r="H645">
        <v>-80.050003050000001</v>
      </c>
      <c r="I645">
        <v>40.430000309999997</v>
      </c>
      <c r="J645">
        <v>119</v>
      </c>
      <c r="K645" t="s">
        <v>40</v>
      </c>
      <c r="L645" t="s">
        <v>2840</v>
      </c>
      <c r="M645">
        <v>15</v>
      </c>
      <c r="N645">
        <v>0</v>
      </c>
      <c r="O645">
        <v>49328060034</v>
      </c>
      <c r="P645" t="s">
        <v>2506</v>
      </c>
      <c r="Q645">
        <v>224667515</v>
      </c>
      <c r="R645" t="s">
        <v>2841</v>
      </c>
      <c r="S645" s="1">
        <v>42280.333333333336</v>
      </c>
      <c r="T645" s="17">
        <v>10</v>
      </c>
      <c r="U645" s="2">
        <v>1443860000000</v>
      </c>
      <c r="V645" s="2" t="s">
        <v>2842</v>
      </c>
      <c r="W645" t="s">
        <v>208</v>
      </c>
      <c r="AD645">
        <v>13</v>
      </c>
      <c r="AE645" t="s">
        <v>48</v>
      </c>
      <c r="AF645" t="s">
        <v>40</v>
      </c>
    </row>
    <row r="646" spans="1:37" x14ac:dyDescent="0.2">
      <c r="A646">
        <v>4729692</v>
      </c>
      <c r="B646">
        <v>9</v>
      </c>
      <c r="C646" t="s">
        <v>1815</v>
      </c>
      <c r="D646" s="1">
        <v>41154.171527777777</v>
      </c>
      <c r="E646" s="1" t="s">
        <v>1816</v>
      </c>
      <c r="F646" t="s">
        <v>38</v>
      </c>
      <c r="G646" t="s">
        <v>135</v>
      </c>
      <c r="H646">
        <v>-79.879997250000002</v>
      </c>
      <c r="I646">
        <v>40.52999878</v>
      </c>
      <c r="J646">
        <v>822</v>
      </c>
      <c r="K646" t="s">
        <v>40</v>
      </c>
      <c r="L646" t="s">
        <v>1817</v>
      </c>
      <c r="M646">
        <v>11</v>
      </c>
      <c r="N646">
        <v>4.74</v>
      </c>
      <c r="O646" s="2">
        <v>110000000000</v>
      </c>
      <c r="P646" t="s">
        <v>1818</v>
      </c>
      <c r="Q646">
        <v>224667977</v>
      </c>
      <c r="R646" t="s">
        <v>2843</v>
      </c>
      <c r="S646" s="1">
        <v>42234.760416666664</v>
      </c>
      <c r="T646" s="17">
        <v>8</v>
      </c>
      <c r="U646" s="2">
        <v>1439920000000</v>
      </c>
      <c r="V646" s="2" t="s">
        <v>2844</v>
      </c>
      <c r="W646">
        <v>24030662</v>
      </c>
      <c r="X646" t="s">
        <v>2845</v>
      </c>
      <c r="Y646" t="s">
        <v>38</v>
      </c>
      <c r="Z646" t="s">
        <v>2846</v>
      </c>
      <c r="AA646">
        <v>-80.009665999999996</v>
      </c>
      <c r="AB646">
        <v>40.430691000000003</v>
      </c>
      <c r="AD646">
        <v>6</v>
      </c>
      <c r="AE646" t="s">
        <v>48</v>
      </c>
      <c r="AF646" t="s">
        <v>40</v>
      </c>
    </row>
    <row r="647" spans="1:37" x14ac:dyDescent="0.2">
      <c r="A647">
        <v>4729692</v>
      </c>
      <c r="B647">
        <v>9</v>
      </c>
      <c r="C647" t="s">
        <v>1815</v>
      </c>
      <c r="D647" s="1">
        <v>41154.171527777777</v>
      </c>
      <c r="E647" s="1" t="s">
        <v>1816</v>
      </c>
      <c r="F647" t="s">
        <v>38</v>
      </c>
      <c r="G647" t="s">
        <v>135</v>
      </c>
      <c r="H647">
        <v>-79.879997250000002</v>
      </c>
      <c r="I647">
        <v>40.52999878</v>
      </c>
      <c r="J647">
        <v>822</v>
      </c>
      <c r="K647" t="s">
        <v>40</v>
      </c>
      <c r="L647" t="s">
        <v>1817</v>
      </c>
      <c r="M647">
        <v>11</v>
      </c>
      <c r="N647">
        <v>4.74</v>
      </c>
      <c r="O647" s="2">
        <v>110000000000</v>
      </c>
      <c r="P647" t="s">
        <v>1818</v>
      </c>
      <c r="Q647">
        <v>224668069</v>
      </c>
      <c r="R647" t="s">
        <v>2847</v>
      </c>
      <c r="S647" s="1">
        <v>42240.760416666664</v>
      </c>
      <c r="T647" s="17">
        <v>8</v>
      </c>
      <c r="U647" s="2">
        <v>1440440000000</v>
      </c>
      <c r="V647" t="s">
        <v>2848</v>
      </c>
      <c r="W647">
        <v>1385707</v>
      </c>
      <c r="X647" t="s">
        <v>2849</v>
      </c>
      <c r="Y647" t="s">
        <v>38</v>
      </c>
      <c r="Z647" t="s">
        <v>2850</v>
      </c>
      <c r="AA647">
        <v>-80.033823999999996</v>
      </c>
      <c r="AB647">
        <v>40.441315000000003</v>
      </c>
      <c r="AD647">
        <v>20</v>
      </c>
      <c r="AE647" t="s">
        <v>48</v>
      </c>
      <c r="AF647" t="s">
        <v>40</v>
      </c>
    </row>
    <row r="648" spans="1:37" x14ac:dyDescent="0.2">
      <c r="A648">
        <v>7047252</v>
      </c>
      <c r="B648">
        <v>13</v>
      </c>
      <c r="C648" t="s">
        <v>360</v>
      </c>
      <c r="D648" s="1">
        <v>41310.880555555559</v>
      </c>
      <c r="E648" s="1" t="s">
        <v>361</v>
      </c>
      <c r="F648" t="s">
        <v>46</v>
      </c>
      <c r="G648" t="s">
        <v>144</v>
      </c>
      <c r="H648">
        <v>-80.150001529999997</v>
      </c>
      <c r="I648">
        <v>40.549999239999998</v>
      </c>
      <c r="J648">
        <v>152</v>
      </c>
      <c r="K648" t="s">
        <v>181</v>
      </c>
      <c r="L648" t="s">
        <v>362</v>
      </c>
      <c r="M648">
        <v>8</v>
      </c>
      <c r="N648">
        <v>4.8</v>
      </c>
      <c r="O648">
        <v>96420010027</v>
      </c>
      <c r="P648" t="s">
        <v>363</v>
      </c>
      <c r="Q648">
        <v>224668639</v>
      </c>
      <c r="R648" t="s">
        <v>2851</v>
      </c>
      <c r="S648" s="1">
        <v>42260.458333333336</v>
      </c>
      <c r="T648" s="17">
        <v>9</v>
      </c>
      <c r="U648" s="2">
        <v>1442140000000</v>
      </c>
      <c r="V648" s="2" t="s">
        <v>2852</v>
      </c>
      <c r="W648">
        <v>23834440</v>
      </c>
      <c r="X648" t="s">
        <v>2853</v>
      </c>
      <c r="Y648" t="s">
        <v>2854</v>
      </c>
      <c r="Z648" t="s">
        <v>2855</v>
      </c>
      <c r="AA648">
        <v>0</v>
      </c>
      <c r="AB648">
        <v>0</v>
      </c>
      <c r="AD648">
        <v>5</v>
      </c>
      <c r="AE648" t="s">
        <v>48</v>
      </c>
      <c r="AF648" t="s">
        <v>181</v>
      </c>
    </row>
    <row r="649" spans="1:37" x14ac:dyDescent="0.2">
      <c r="A649">
        <v>13452572</v>
      </c>
      <c r="B649">
        <v>41</v>
      </c>
      <c r="C649" t="s">
        <v>293</v>
      </c>
      <c r="D649" s="1">
        <v>41718.611111111109</v>
      </c>
      <c r="E649" s="1" t="s">
        <v>294</v>
      </c>
      <c r="F649" t="s">
        <v>38</v>
      </c>
      <c r="G649" t="s">
        <v>72</v>
      </c>
      <c r="H649">
        <v>-79.989997860000003</v>
      </c>
      <c r="I649">
        <v>40.450000760000002</v>
      </c>
      <c r="J649">
        <v>1845</v>
      </c>
      <c r="K649" t="s">
        <v>40</v>
      </c>
      <c r="L649" t="s">
        <v>295</v>
      </c>
      <c r="M649">
        <v>14</v>
      </c>
      <c r="N649">
        <v>4.82</v>
      </c>
      <c r="O649">
        <v>61192071033</v>
      </c>
      <c r="P649" t="s">
        <v>296</v>
      </c>
      <c r="Q649">
        <v>224672445</v>
      </c>
      <c r="R649" t="s">
        <v>2856</v>
      </c>
      <c r="S649" s="1">
        <v>42236.791666666664</v>
      </c>
      <c r="T649" s="17">
        <v>8</v>
      </c>
      <c r="U649" s="2">
        <v>1440100000000</v>
      </c>
      <c r="V649" s="2" t="s">
        <v>2857</v>
      </c>
      <c r="W649">
        <v>23691216</v>
      </c>
      <c r="X649" t="s">
        <v>1647</v>
      </c>
      <c r="Y649" t="s">
        <v>38</v>
      </c>
      <c r="Z649" t="s">
        <v>1648</v>
      </c>
      <c r="AA649">
        <v>-79.957092000000003</v>
      </c>
      <c r="AB649">
        <v>40.441184999999997</v>
      </c>
      <c r="AD649">
        <v>19</v>
      </c>
      <c r="AE649" t="s">
        <v>48</v>
      </c>
      <c r="AF649" t="s">
        <v>40</v>
      </c>
    </row>
    <row r="650" spans="1:37" x14ac:dyDescent="0.2">
      <c r="A650">
        <v>11064482</v>
      </c>
      <c r="B650">
        <v>79</v>
      </c>
      <c r="C650" t="s">
        <v>1417</v>
      </c>
      <c r="D650" s="1">
        <v>41589.918055555558</v>
      </c>
      <c r="E650" s="1" t="s">
        <v>1418</v>
      </c>
      <c r="F650" t="s">
        <v>246</v>
      </c>
      <c r="G650" t="s">
        <v>371</v>
      </c>
      <c r="H650">
        <v>-80.11000061</v>
      </c>
      <c r="I650">
        <v>40.709999080000003</v>
      </c>
      <c r="J650">
        <v>195</v>
      </c>
      <c r="K650" t="s">
        <v>181</v>
      </c>
      <c r="L650" t="s">
        <v>1419</v>
      </c>
      <c r="M650">
        <v>15</v>
      </c>
      <c r="N650">
        <v>4.96</v>
      </c>
      <c r="O650">
        <v>72311150031</v>
      </c>
      <c r="P650" t="s">
        <v>1420</v>
      </c>
      <c r="Q650">
        <v>224673357</v>
      </c>
      <c r="R650" t="s">
        <v>2858</v>
      </c>
      <c r="S650" s="1">
        <v>42235.541666666664</v>
      </c>
      <c r="T650" s="17">
        <v>8</v>
      </c>
      <c r="U650" s="2">
        <v>1439990000000</v>
      </c>
      <c r="V650" s="2" t="s">
        <v>2859</v>
      </c>
      <c r="W650">
        <v>17049542</v>
      </c>
      <c r="X650" t="s">
        <v>1423</v>
      </c>
      <c r="Y650" t="s">
        <v>246</v>
      </c>
      <c r="Z650" t="s">
        <v>1424</v>
      </c>
      <c r="AA650">
        <v>-80.105698000000004</v>
      </c>
      <c r="AB650">
        <v>40.692698999999998</v>
      </c>
      <c r="AC650">
        <v>9</v>
      </c>
      <c r="AD650">
        <v>4</v>
      </c>
      <c r="AE650" t="s">
        <v>48</v>
      </c>
      <c r="AF650" t="s">
        <v>181</v>
      </c>
      <c r="AG650">
        <v>10</v>
      </c>
      <c r="AH650" t="s">
        <v>49</v>
      </c>
      <c r="AI650" t="s">
        <v>50</v>
      </c>
      <c r="AJ650">
        <v>0</v>
      </c>
      <c r="AK650" t="s">
        <v>51</v>
      </c>
    </row>
    <row r="651" spans="1:37" x14ac:dyDescent="0.2">
      <c r="A651">
        <v>11064482</v>
      </c>
      <c r="B651">
        <v>79</v>
      </c>
      <c r="C651" t="s">
        <v>1417</v>
      </c>
      <c r="D651" s="1">
        <v>41589.918055555558</v>
      </c>
      <c r="E651" s="1" t="s">
        <v>1418</v>
      </c>
      <c r="F651" t="s">
        <v>246</v>
      </c>
      <c r="G651" t="s">
        <v>371</v>
      </c>
      <c r="H651">
        <v>-80.11000061</v>
      </c>
      <c r="I651">
        <v>40.709999080000003</v>
      </c>
      <c r="J651">
        <v>195</v>
      </c>
      <c r="K651" t="s">
        <v>181</v>
      </c>
      <c r="L651" t="s">
        <v>1419</v>
      </c>
      <c r="M651">
        <v>15</v>
      </c>
      <c r="N651">
        <v>4.96</v>
      </c>
      <c r="O651">
        <v>72311150031</v>
      </c>
      <c r="P651" t="s">
        <v>1420</v>
      </c>
      <c r="Q651">
        <v>224673376</v>
      </c>
      <c r="R651" t="s">
        <v>2557</v>
      </c>
      <c r="S651" s="1">
        <v>42237.458333333336</v>
      </c>
      <c r="T651" s="17">
        <v>8</v>
      </c>
      <c r="U651" s="2">
        <v>1440150000000</v>
      </c>
      <c r="V651" s="2" t="s">
        <v>2558</v>
      </c>
      <c r="W651">
        <v>17049542</v>
      </c>
      <c r="X651" t="s">
        <v>1423</v>
      </c>
      <c r="Y651" t="s">
        <v>246</v>
      </c>
      <c r="Z651" t="s">
        <v>1424</v>
      </c>
      <c r="AA651">
        <v>-80.105698000000004</v>
      </c>
      <c r="AB651">
        <v>40.692698999999998</v>
      </c>
      <c r="AC651">
        <v>9</v>
      </c>
      <c r="AD651">
        <v>6</v>
      </c>
      <c r="AE651" t="s">
        <v>48</v>
      </c>
      <c r="AF651" t="s">
        <v>181</v>
      </c>
    </row>
    <row r="652" spans="1:37" x14ac:dyDescent="0.2">
      <c r="A652">
        <v>11064482</v>
      </c>
      <c r="B652">
        <v>79</v>
      </c>
      <c r="C652" t="s">
        <v>1417</v>
      </c>
      <c r="D652" s="1">
        <v>41589.918055555558</v>
      </c>
      <c r="E652" s="1" t="s">
        <v>1418</v>
      </c>
      <c r="F652" t="s">
        <v>246</v>
      </c>
      <c r="G652" t="s">
        <v>371</v>
      </c>
      <c r="H652">
        <v>-80.11000061</v>
      </c>
      <c r="I652">
        <v>40.709999080000003</v>
      </c>
      <c r="J652">
        <v>195</v>
      </c>
      <c r="K652" t="s">
        <v>181</v>
      </c>
      <c r="L652" t="s">
        <v>1419</v>
      </c>
      <c r="M652">
        <v>15</v>
      </c>
      <c r="N652">
        <v>4.96</v>
      </c>
      <c r="O652">
        <v>72311150031</v>
      </c>
      <c r="P652" t="s">
        <v>1420</v>
      </c>
      <c r="Q652">
        <v>224673412</v>
      </c>
      <c r="R652" t="s">
        <v>2860</v>
      </c>
      <c r="S652" s="1">
        <v>42237.541666666664</v>
      </c>
      <c r="T652" s="17">
        <v>8</v>
      </c>
      <c r="U652" s="2">
        <v>1440160000000</v>
      </c>
      <c r="V652" s="2" t="s">
        <v>2861</v>
      </c>
      <c r="W652">
        <v>17049542</v>
      </c>
      <c r="X652" t="s">
        <v>1423</v>
      </c>
      <c r="Y652" t="s">
        <v>246</v>
      </c>
      <c r="Z652" t="s">
        <v>1424</v>
      </c>
      <c r="AA652">
        <v>-80.105698000000004</v>
      </c>
      <c r="AB652">
        <v>40.692698999999998</v>
      </c>
      <c r="AC652">
        <v>9</v>
      </c>
      <c r="AD652">
        <v>5</v>
      </c>
      <c r="AE652" t="s">
        <v>48</v>
      </c>
      <c r="AF652" t="s">
        <v>181</v>
      </c>
      <c r="AG652">
        <v>10</v>
      </c>
      <c r="AH652" t="s">
        <v>49</v>
      </c>
      <c r="AI652" t="s">
        <v>50</v>
      </c>
      <c r="AJ652">
        <v>0</v>
      </c>
      <c r="AK652" t="s">
        <v>51</v>
      </c>
    </row>
    <row r="653" spans="1:37" x14ac:dyDescent="0.2">
      <c r="A653">
        <v>1141992</v>
      </c>
      <c r="B653">
        <v>56</v>
      </c>
      <c r="C653" t="s">
        <v>1225</v>
      </c>
      <c r="D653" s="1">
        <v>39577.202777777777</v>
      </c>
      <c r="E653" s="1" t="s">
        <v>1226</v>
      </c>
      <c r="F653" t="s">
        <v>38</v>
      </c>
      <c r="G653" t="s">
        <v>144</v>
      </c>
      <c r="H653">
        <v>-79.980003359999998</v>
      </c>
      <c r="I653">
        <v>40.41999817</v>
      </c>
      <c r="J653">
        <v>2214</v>
      </c>
      <c r="K653" t="s">
        <v>40</v>
      </c>
      <c r="L653" t="s">
        <v>1227</v>
      </c>
      <c r="M653">
        <v>11</v>
      </c>
      <c r="N653">
        <v>4.5999999999999996</v>
      </c>
      <c r="O653" s="2">
        <v>246000000000</v>
      </c>
      <c r="P653" t="s">
        <v>1228</v>
      </c>
      <c r="Q653">
        <v>224673498</v>
      </c>
      <c r="R653" t="s">
        <v>2862</v>
      </c>
      <c r="S653" s="1">
        <v>42236.75</v>
      </c>
      <c r="T653" s="17">
        <v>8</v>
      </c>
      <c r="U653" s="2">
        <v>1440090000000</v>
      </c>
      <c r="V653" t="s">
        <v>2863</v>
      </c>
      <c r="W653">
        <v>674812</v>
      </c>
      <c r="X653" t="s">
        <v>2864</v>
      </c>
      <c r="Y653" t="s">
        <v>38</v>
      </c>
      <c r="Z653" t="s">
        <v>2865</v>
      </c>
      <c r="AA653">
        <v>-79.972335999999999</v>
      </c>
      <c r="AB653">
        <v>40.428294999999999</v>
      </c>
      <c r="AD653">
        <v>11</v>
      </c>
      <c r="AE653" t="s">
        <v>48</v>
      </c>
      <c r="AF653" t="s">
        <v>40</v>
      </c>
    </row>
    <row r="654" spans="1:37" x14ac:dyDescent="0.2">
      <c r="A654">
        <v>9903332</v>
      </c>
      <c r="B654">
        <v>40</v>
      </c>
      <c r="C654" t="s">
        <v>1005</v>
      </c>
      <c r="D654" s="1">
        <v>41507.23333333333</v>
      </c>
      <c r="E654" s="1" t="s">
        <v>1006</v>
      </c>
      <c r="F654" t="s">
        <v>38</v>
      </c>
      <c r="G654" t="s">
        <v>144</v>
      </c>
      <c r="H654">
        <v>-79.989997860000003</v>
      </c>
      <c r="I654">
        <v>40.450000760000002</v>
      </c>
      <c r="J654">
        <v>1394</v>
      </c>
      <c r="K654" t="s">
        <v>40</v>
      </c>
      <c r="L654" t="s">
        <v>1007</v>
      </c>
      <c r="M654">
        <v>15</v>
      </c>
      <c r="N654">
        <v>4.7</v>
      </c>
      <c r="O654">
        <v>79455126030</v>
      </c>
      <c r="P654" t="s">
        <v>1008</v>
      </c>
      <c r="Q654">
        <v>224676115</v>
      </c>
      <c r="R654" t="s">
        <v>2866</v>
      </c>
      <c r="S654" s="1">
        <v>42235.770833333336</v>
      </c>
      <c r="T654" s="17">
        <v>8</v>
      </c>
      <c r="U654" s="2">
        <v>1440010000000</v>
      </c>
      <c r="V654" s="2" t="s">
        <v>2867</v>
      </c>
      <c r="W654">
        <v>24031310</v>
      </c>
      <c r="X654" t="s">
        <v>2849</v>
      </c>
      <c r="Y654" t="s">
        <v>38</v>
      </c>
      <c r="Z654" t="s">
        <v>2868</v>
      </c>
      <c r="AA654">
        <v>-80.033798000000004</v>
      </c>
      <c r="AB654">
        <v>40.441302999999998</v>
      </c>
      <c r="AC654">
        <v>6</v>
      </c>
      <c r="AD654">
        <v>3</v>
      </c>
      <c r="AE654" t="s">
        <v>48</v>
      </c>
      <c r="AF654" t="s">
        <v>40</v>
      </c>
      <c r="AG654">
        <v>20</v>
      </c>
      <c r="AH654" t="s">
        <v>49</v>
      </c>
      <c r="AI654" t="s">
        <v>50</v>
      </c>
      <c r="AJ654">
        <v>0</v>
      </c>
      <c r="AK654" t="s">
        <v>51</v>
      </c>
    </row>
    <row r="655" spans="1:37" x14ac:dyDescent="0.2">
      <c r="A655">
        <v>1773927</v>
      </c>
      <c r="B655">
        <v>123</v>
      </c>
      <c r="C655" t="s">
        <v>142</v>
      </c>
      <c r="D655" s="1">
        <v>40571.010416666664</v>
      </c>
      <c r="E655" s="1" t="s">
        <v>143</v>
      </c>
      <c r="F655" t="s">
        <v>38</v>
      </c>
      <c r="G655" t="s">
        <v>144</v>
      </c>
      <c r="H655">
        <v>-79.91999817</v>
      </c>
      <c r="I655">
        <v>40.47000122</v>
      </c>
      <c r="J655">
        <v>3166</v>
      </c>
      <c r="K655" t="s">
        <v>40</v>
      </c>
      <c r="L655" t="s">
        <v>145</v>
      </c>
      <c r="M655">
        <v>13</v>
      </c>
      <c r="N655">
        <v>4.6399999999999997</v>
      </c>
      <c r="O655" s="2">
        <v>160000000000</v>
      </c>
      <c r="P655" t="s">
        <v>146</v>
      </c>
      <c r="Q655">
        <v>224678728</v>
      </c>
      <c r="R655" t="s">
        <v>2866</v>
      </c>
      <c r="S655" s="1">
        <v>42235.770833333336</v>
      </c>
      <c r="T655" s="17">
        <v>8</v>
      </c>
      <c r="U655" s="2">
        <v>1440010000000</v>
      </c>
      <c r="V655" s="2" t="s">
        <v>2869</v>
      </c>
      <c r="W655">
        <v>24031310</v>
      </c>
      <c r="X655" t="s">
        <v>2849</v>
      </c>
      <c r="Y655" t="s">
        <v>38</v>
      </c>
      <c r="Z655" t="s">
        <v>2868</v>
      </c>
      <c r="AA655">
        <v>-80.033798000000004</v>
      </c>
      <c r="AB655">
        <v>40.441302999999998</v>
      </c>
      <c r="AC655">
        <v>6</v>
      </c>
      <c r="AD655">
        <v>4</v>
      </c>
      <c r="AE655" t="s">
        <v>48</v>
      </c>
      <c r="AF655" t="s">
        <v>40</v>
      </c>
      <c r="AG655">
        <v>20</v>
      </c>
      <c r="AH655" t="s">
        <v>49</v>
      </c>
      <c r="AI655" t="s">
        <v>50</v>
      </c>
      <c r="AJ655">
        <v>0</v>
      </c>
      <c r="AK655" t="s">
        <v>51</v>
      </c>
    </row>
    <row r="656" spans="1:37" x14ac:dyDescent="0.2">
      <c r="A656">
        <v>18602928</v>
      </c>
      <c r="B656">
        <v>7</v>
      </c>
      <c r="C656" t="s">
        <v>1360</v>
      </c>
      <c r="D656" s="1">
        <v>42141.004861111112</v>
      </c>
      <c r="E656" t="s">
        <v>1361</v>
      </c>
      <c r="F656" t="s">
        <v>38</v>
      </c>
      <c r="G656" t="s">
        <v>324</v>
      </c>
      <c r="H656">
        <v>-79.949996949999999</v>
      </c>
      <c r="I656">
        <v>40.47000122</v>
      </c>
      <c r="J656">
        <v>207</v>
      </c>
      <c r="K656" t="s">
        <v>181</v>
      </c>
      <c r="L656" t="s">
        <v>1362</v>
      </c>
      <c r="M656">
        <v>12</v>
      </c>
      <c r="N656">
        <v>5</v>
      </c>
      <c r="O656">
        <v>24697240041</v>
      </c>
      <c r="P656" t="s">
        <v>1363</v>
      </c>
      <c r="Q656">
        <v>224682154</v>
      </c>
      <c r="R656" t="s">
        <v>2870</v>
      </c>
      <c r="S656" s="1">
        <v>42245.729166666664</v>
      </c>
      <c r="T656" s="17">
        <v>8</v>
      </c>
      <c r="U656" s="2">
        <v>1440870000000</v>
      </c>
      <c r="V656" s="2" t="s">
        <v>2871</v>
      </c>
      <c r="W656">
        <v>23886672</v>
      </c>
      <c r="X656" t="s">
        <v>594</v>
      </c>
      <c r="Y656" t="s">
        <v>38</v>
      </c>
      <c r="Z656" t="s">
        <v>595</v>
      </c>
      <c r="AA656">
        <v>-80.004065999999995</v>
      </c>
      <c r="AB656">
        <v>40.433166999999997</v>
      </c>
      <c r="AD656">
        <v>5</v>
      </c>
      <c r="AE656" t="s">
        <v>48</v>
      </c>
      <c r="AF656" t="s">
        <v>181</v>
      </c>
    </row>
    <row r="657" spans="1:32" x14ac:dyDescent="0.2">
      <c r="A657">
        <v>3849892</v>
      </c>
      <c r="B657">
        <v>22</v>
      </c>
      <c r="C657" t="s">
        <v>1155</v>
      </c>
      <c r="D657" s="1">
        <v>41041.138194444444</v>
      </c>
      <c r="E657" s="1" t="s">
        <v>1156</v>
      </c>
      <c r="F657" t="s">
        <v>38</v>
      </c>
      <c r="G657" t="s">
        <v>144</v>
      </c>
      <c r="H657">
        <v>-79.910003660000001</v>
      </c>
      <c r="I657">
        <v>40.5</v>
      </c>
      <c r="J657">
        <v>277</v>
      </c>
      <c r="K657" t="s">
        <v>181</v>
      </c>
      <c r="L657" t="s">
        <v>1157</v>
      </c>
      <c r="M657">
        <v>6</v>
      </c>
      <c r="N657">
        <v>4.91</v>
      </c>
      <c r="O657" s="2">
        <v>120000000000</v>
      </c>
      <c r="P657" t="s">
        <v>1158</v>
      </c>
      <c r="Q657">
        <v>224682684</v>
      </c>
      <c r="R657" t="s">
        <v>2872</v>
      </c>
      <c r="S657" s="1">
        <v>42242.71875</v>
      </c>
      <c r="T657" s="17">
        <v>8</v>
      </c>
      <c r="U657" s="2">
        <v>1440610000000</v>
      </c>
      <c r="W657">
        <v>24031921</v>
      </c>
      <c r="X657" t="s">
        <v>2873</v>
      </c>
      <c r="Y657" t="s">
        <v>38</v>
      </c>
      <c r="Z657" t="s">
        <v>2874</v>
      </c>
      <c r="AA657">
        <v>-79.923034999999999</v>
      </c>
      <c r="AB657">
        <v>40.433143999999999</v>
      </c>
      <c r="AC657">
        <v>10</v>
      </c>
      <c r="AD657">
        <v>5</v>
      </c>
      <c r="AE657" t="s">
        <v>48</v>
      </c>
      <c r="AF657" t="s">
        <v>181</v>
      </c>
    </row>
    <row r="658" spans="1:32" x14ac:dyDescent="0.2">
      <c r="A658">
        <v>741891</v>
      </c>
      <c r="B658">
        <v>50</v>
      </c>
      <c r="C658" t="s">
        <v>802</v>
      </c>
      <c r="D658" s="1">
        <v>39364.725694444445</v>
      </c>
      <c r="E658" t="s">
        <v>803</v>
      </c>
      <c r="F658" t="s">
        <v>38</v>
      </c>
      <c r="G658" t="s">
        <v>333</v>
      </c>
      <c r="H658">
        <v>-79.959999080000003</v>
      </c>
      <c r="I658">
        <v>40.439998629999998</v>
      </c>
      <c r="J658">
        <v>1407</v>
      </c>
      <c r="K658" t="s">
        <v>40</v>
      </c>
      <c r="L658" t="s">
        <v>804</v>
      </c>
      <c r="M658">
        <v>6</v>
      </c>
      <c r="N658">
        <v>4.6100000000000003</v>
      </c>
      <c r="O658" s="2">
        <v>265000000000</v>
      </c>
      <c r="P658" t="s">
        <v>805</v>
      </c>
      <c r="Q658">
        <v>224682746</v>
      </c>
      <c r="R658" t="s">
        <v>2875</v>
      </c>
      <c r="S658" s="1">
        <v>42237.822916666664</v>
      </c>
      <c r="T658" s="17">
        <v>8</v>
      </c>
      <c r="U658" s="2">
        <v>1440190000000</v>
      </c>
      <c r="V658" s="2" t="s">
        <v>2876</v>
      </c>
      <c r="W658">
        <v>783159</v>
      </c>
      <c r="X658" t="s">
        <v>2337</v>
      </c>
      <c r="Y658" t="s">
        <v>38</v>
      </c>
      <c r="Z658" t="s">
        <v>2338</v>
      </c>
      <c r="AA658">
        <v>-79.894225000000006</v>
      </c>
      <c r="AB658">
        <v>40.433416000000001</v>
      </c>
      <c r="AD658">
        <v>13</v>
      </c>
      <c r="AE658" t="s">
        <v>48</v>
      </c>
      <c r="AF658" t="s">
        <v>40</v>
      </c>
    </row>
    <row r="659" spans="1:32" x14ac:dyDescent="0.2">
      <c r="A659">
        <v>1756412</v>
      </c>
      <c r="B659">
        <v>597</v>
      </c>
      <c r="C659" t="s">
        <v>263</v>
      </c>
      <c r="D659" s="1">
        <v>40543.177083333336</v>
      </c>
      <c r="E659" s="1" t="s">
        <v>264</v>
      </c>
      <c r="F659" t="s">
        <v>38</v>
      </c>
      <c r="G659" t="s">
        <v>144</v>
      </c>
      <c r="H659">
        <v>-79.989997860000003</v>
      </c>
      <c r="I659">
        <v>40.450000760000002</v>
      </c>
      <c r="J659">
        <v>10357</v>
      </c>
      <c r="K659" t="s">
        <v>40</v>
      </c>
      <c r="L659" t="s">
        <v>265</v>
      </c>
      <c r="M659">
        <v>16</v>
      </c>
      <c r="N659">
        <v>4.53</v>
      </c>
      <c r="O659" s="2">
        <v>163000000000</v>
      </c>
      <c r="P659" t="s">
        <v>266</v>
      </c>
      <c r="Q659">
        <v>224683262</v>
      </c>
      <c r="R659" t="s">
        <v>2877</v>
      </c>
      <c r="S659" s="1">
        <v>42245.625</v>
      </c>
      <c r="T659" s="17">
        <v>8</v>
      </c>
      <c r="U659" s="2">
        <v>1440860000000</v>
      </c>
      <c r="V659" s="2" t="s">
        <v>2878</v>
      </c>
      <c r="W659">
        <v>9023432</v>
      </c>
      <c r="X659" t="s">
        <v>2879</v>
      </c>
      <c r="Y659" t="s">
        <v>38</v>
      </c>
      <c r="Z659" t="s">
        <v>2880</v>
      </c>
      <c r="AA659">
        <v>-80.032295000000005</v>
      </c>
      <c r="AB659">
        <v>40.456850000000003</v>
      </c>
      <c r="AD659">
        <v>3</v>
      </c>
      <c r="AE659" t="s">
        <v>48</v>
      </c>
      <c r="AF659" t="s">
        <v>40</v>
      </c>
    </row>
    <row r="660" spans="1:32" x14ac:dyDescent="0.2">
      <c r="A660">
        <v>18799529</v>
      </c>
      <c r="B660">
        <v>8</v>
      </c>
      <c r="C660" t="s">
        <v>2204</v>
      </c>
      <c r="D660" s="1">
        <v>42220.047222222223</v>
      </c>
      <c r="E660" s="1" t="s">
        <v>2205</v>
      </c>
      <c r="F660" t="s">
        <v>38</v>
      </c>
      <c r="G660" t="s">
        <v>371</v>
      </c>
      <c r="H660">
        <v>-79.949996949999999</v>
      </c>
      <c r="I660">
        <v>40.439998629999998</v>
      </c>
      <c r="J660">
        <v>116</v>
      </c>
      <c r="K660" t="s">
        <v>40</v>
      </c>
      <c r="L660" t="s">
        <v>2206</v>
      </c>
      <c r="M660">
        <v>10</v>
      </c>
      <c r="N660">
        <v>4.6100000000000003</v>
      </c>
      <c r="O660">
        <v>17867978046</v>
      </c>
      <c r="P660" t="s">
        <v>2207</v>
      </c>
      <c r="Q660">
        <v>224686556</v>
      </c>
      <c r="R660" t="s">
        <v>2881</v>
      </c>
      <c r="S660" s="1">
        <v>42275.791666666664</v>
      </c>
      <c r="T660" s="17">
        <v>9</v>
      </c>
      <c r="U660" s="2">
        <v>1443470000000</v>
      </c>
      <c r="V660" s="2" t="s">
        <v>2882</v>
      </c>
      <c r="W660" t="s">
        <v>208</v>
      </c>
      <c r="AD660">
        <v>22</v>
      </c>
      <c r="AE660" t="s">
        <v>48</v>
      </c>
      <c r="AF660" t="s">
        <v>40</v>
      </c>
    </row>
    <row r="661" spans="1:32" x14ac:dyDescent="0.2">
      <c r="A661">
        <v>1756412</v>
      </c>
      <c r="B661">
        <v>597</v>
      </c>
      <c r="C661" t="s">
        <v>263</v>
      </c>
      <c r="D661" s="1">
        <v>40543.177083333336</v>
      </c>
      <c r="E661" s="1" t="s">
        <v>264</v>
      </c>
      <c r="F661" t="s">
        <v>38</v>
      </c>
      <c r="G661" t="s">
        <v>144</v>
      </c>
      <c r="H661">
        <v>-79.989997860000003</v>
      </c>
      <c r="I661">
        <v>40.450000760000002</v>
      </c>
      <c r="J661">
        <v>10357</v>
      </c>
      <c r="K661" t="s">
        <v>40</v>
      </c>
      <c r="L661" t="s">
        <v>265</v>
      </c>
      <c r="M661">
        <v>16</v>
      </c>
      <c r="N661">
        <v>4.53</v>
      </c>
      <c r="O661" s="2">
        <v>163000000000</v>
      </c>
      <c r="P661" t="s">
        <v>266</v>
      </c>
      <c r="Q661">
        <v>224687841</v>
      </c>
      <c r="R661" t="s">
        <v>2883</v>
      </c>
      <c r="S661" s="1">
        <v>42271.854166666664</v>
      </c>
      <c r="T661" s="17">
        <v>9</v>
      </c>
      <c r="U661" s="2">
        <v>1443130000000</v>
      </c>
      <c r="V661" s="2" t="s">
        <v>2884</v>
      </c>
      <c r="W661">
        <v>872309</v>
      </c>
      <c r="X661" t="s">
        <v>2885</v>
      </c>
      <c r="Y661" t="s">
        <v>38</v>
      </c>
      <c r="Z661" t="s">
        <v>1987</v>
      </c>
      <c r="AA661">
        <v>-79.959839000000002</v>
      </c>
      <c r="AB661">
        <v>40.444595</v>
      </c>
      <c r="AD661">
        <v>3</v>
      </c>
      <c r="AE661" t="s">
        <v>48</v>
      </c>
      <c r="AF661" t="s">
        <v>40</v>
      </c>
    </row>
    <row r="662" spans="1:32" x14ac:dyDescent="0.2">
      <c r="A662">
        <v>1756412</v>
      </c>
      <c r="B662">
        <v>597</v>
      </c>
      <c r="C662" t="s">
        <v>263</v>
      </c>
      <c r="D662" s="1">
        <v>40543.177083333336</v>
      </c>
      <c r="E662" s="1" t="s">
        <v>264</v>
      </c>
      <c r="F662" t="s">
        <v>38</v>
      </c>
      <c r="G662" t="s">
        <v>144</v>
      </c>
      <c r="H662">
        <v>-79.989997860000003</v>
      </c>
      <c r="I662">
        <v>40.450000760000002</v>
      </c>
      <c r="J662">
        <v>10357</v>
      </c>
      <c r="K662" t="s">
        <v>40</v>
      </c>
      <c r="L662" t="s">
        <v>265</v>
      </c>
      <c r="M662">
        <v>16</v>
      </c>
      <c r="N662">
        <v>4.53</v>
      </c>
      <c r="O662" s="2">
        <v>163000000000</v>
      </c>
      <c r="P662" t="s">
        <v>266</v>
      </c>
      <c r="Q662">
        <v>224687948</v>
      </c>
      <c r="R662" t="s">
        <v>2886</v>
      </c>
      <c r="S662" s="1">
        <v>42276.791666666664</v>
      </c>
      <c r="T662" s="17">
        <v>9</v>
      </c>
      <c r="U662" s="2">
        <v>1443550000000</v>
      </c>
      <c r="V662" s="2" t="s">
        <v>2887</v>
      </c>
      <c r="W662">
        <v>5581882</v>
      </c>
      <c r="X662" t="s">
        <v>2888</v>
      </c>
      <c r="Y662" t="s">
        <v>38</v>
      </c>
      <c r="Z662" t="s">
        <v>1987</v>
      </c>
      <c r="AA662">
        <v>-79.959839000000002</v>
      </c>
      <c r="AB662">
        <v>40.444595</v>
      </c>
      <c r="AD662">
        <v>6</v>
      </c>
      <c r="AE662" t="s">
        <v>48</v>
      </c>
      <c r="AF662" t="s">
        <v>40</v>
      </c>
    </row>
    <row r="663" spans="1:32" x14ac:dyDescent="0.2">
      <c r="A663">
        <v>1756412</v>
      </c>
      <c r="B663">
        <v>597</v>
      </c>
      <c r="C663" t="s">
        <v>263</v>
      </c>
      <c r="D663" s="1">
        <v>40543.177083333336</v>
      </c>
      <c r="E663" s="1" t="s">
        <v>264</v>
      </c>
      <c r="F663" t="s">
        <v>38</v>
      </c>
      <c r="G663" t="s">
        <v>144</v>
      </c>
      <c r="H663">
        <v>-79.989997860000003</v>
      </c>
      <c r="I663">
        <v>40.450000760000002</v>
      </c>
      <c r="J663">
        <v>10357</v>
      </c>
      <c r="K663" t="s">
        <v>40</v>
      </c>
      <c r="L663" t="s">
        <v>265</v>
      </c>
      <c r="M663">
        <v>16</v>
      </c>
      <c r="N663">
        <v>4.53</v>
      </c>
      <c r="O663" s="2">
        <v>163000000000</v>
      </c>
      <c r="P663" t="s">
        <v>266</v>
      </c>
      <c r="Q663">
        <v>224687993</v>
      </c>
      <c r="R663" t="s">
        <v>2889</v>
      </c>
      <c r="S663" s="1">
        <v>42248.833333333336</v>
      </c>
      <c r="T663" s="17">
        <v>9</v>
      </c>
      <c r="U663" s="2">
        <v>1441140000000</v>
      </c>
      <c r="V663" s="2" t="s">
        <v>2890</v>
      </c>
      <c r="W663">
        <v>5159022</v>
      </c>
      <c r="X663" t="s">
        <v>2891</v>
      </c>
      <c r="Y663" t="s">
        <v>38</v>
      </c>
      <c r="Z663" t="s">
        <v>2892</v>
      </c>
      <c r="AA663">
        <v>-79.945037999999997</v>
      </c>
      <c r="AB663">
        <v>40.444664000000003</v>
      </c>
      <c r="AD663">
        <v>9</v>
      </c>
      <c r="AE663" t="s">
        <v>48</v>
      </c>
      <c r="AF663" t="s">
        <v>40</v>
      </c>
    </row>
    <row r="664" spans="1:32" x14ac:dyDescent="0.2">
      <c r="A664">
        <v>11497382</v>
      </c>
      <c r="B664">
        <v>8</v>
      </c>
      <c r="C664" t="s">
        <v>2893</v>
      </c>
      <c r="D664" s="1">
        <v>41626.690972222219</v>
      </c>
      <c r="E664" s="1" t="s">
        <v>2894</v>
      </c>
      <c r="F664" t="s">
        <v>38</v>
      </c>
      <c r="G664" t="s">
        <v>58</v>
      </c>
      <c r="H664">
        <v>-80.019996640000002</v>
      </c>
      <c r="I664">
        <v>40.47000122</v>
      </c>
      <c r="J664">
        <v>186</v>
      </c>
      <c r="K664" t="s">
        <v>40</v>
      </c>
      <c r="L664" t="s">
        <v>2895</v>
      </c>
      <c r="M664">
        <v>14</v>
      </c>
      <c r="N664">
        <v>5</v>
      </c>
      <c r="O664">
        <v>69134013031</v>
      </c>
      <c r="P664" t="s">
        <v>2896</v>
      </c>
      <c r="Q664">
        <v>224688659</v>
      </c>
      <c r="R664" t="s">
        <v>2897</v>
      </c>
      <c r="S664" s="1">
        <v>42234.75</v>
      </c>
      <c r="T664" s="17">
        <v>8</v>
      </c>
      <c r="U664" s="2">
        <v>1439920000000</v>
      </c>
      <c r="V664" s="2" t="s">
        <v>2898</v>
      </c>
      <c r="W664">
        <v>985429</v>
      </c>
      <c r="X664" t="s">
        <v>2899</v>
      </c>
      <c r="Y664" t="s">
        <v>38</v>
      </c>
      <c r="Z664" t="s">
        <v>2900</v>
      </c>
      <c r="AA664">
        <v>-80.143122000000005</v>
      </c>
      <c r="AB664">
        <v>40.528486999999998</v>
      </c>
      <c r="AD664">
        <v>8</v>
      </c>
      <c r="AE664" t="s">
        <v>48</v>
      </c>
      <c r="AF664" t="s">
        <v>40</v>
      </c>
    </row>
    <row r="665" spans="1:32" x14ac:dyDescent="0.2">
      <c r="A665">
        <v>3349842</v>
      </c>
      <c r="B665">
        <v>60</v>
      </c>
      <c r="C665" t="s">
        <v>1889</v>
      </c>
      <c r="D665" s="1">
        <v>40962.556944444441</v>
      </c>
      <c r="E665" s="1" t="s">
        <v>1890</v>
      </c>
      <c r="F665" t="s">
        <v>38</v>
      </c>
      <c r="G665" t="s">
        <v>324</v>
      </c>
      <c r="H665">
        <v>-80.040000919999997</v>
      </c>
      <c r="I665">
        <v>40.549999239999998</v>
      </c>
      <c r="J665">
        <v>2383</v>
      </c>
      <c r="K665" t="s">
        <v>40</v>
      </c>
      <c r="L665" t="s">
        <v>1891</v>
      </c>
      <c r="M665">
        <v>15</v>
      </c>
      <c r="N665">
        <v>4.82</v>
      </c>
      <c r="O665" s="2">
        <v>127000000000</v>
      </c>
      <c r="P665" t="s">
        <v>1892</v>
      </c>
      <c r="Q665">
        <v>224689198</v>
      </c>
      <c r="R665" t="s">
        <v>2901</v>
      </c>
      <c r="S665" s="1">
        <v>42241.791666666664</v>
      </c>
      <c r="T665" s="17">
        <v>8</v>
      </c>
      <c r="U665" s="2">
        <v>1440530000000</v>
      </c>
      <c r="V665" s="2" t="s">
        <v>2902</v>
      </c>
      <c r="W665">
        <v>20661892</v>
      </c>
      <c r="X665" t="s">
        <v>2124</v>
      </c>
      <c r="Y665" t="s">
        <v>38</v>
      </c>
      <c r="Z665" t="s">
        <v>2125</v>
      </c>
      <c r="AA665">
        <v>-80.009389999999996</v>
      </c>
      <c r="AB665">
        <v>40.542659999999998</v>
      </c>
      <c r="AD665">
        <v>4</v>
      </c>
      <c r="AE665" t="s">
        <v>48</v>
      </c>
      <c r="AF665" t="s">
        <v>40</v>
      </c>
    </row>
    <row r="666" spans="1:32" x14ac:dyDescent="0.2">
      <c r="A666">
        <v>1756412</v>
      </c>
      <c r="B666">
        <v>597</v>
      </c>
      <c r="C666" t="s">
        <v>263</v>
      </c>
      <c r="D666" s="1">
        <v>40543.177083333336</v>
      </c>
      <c r="E666" s="1" t="s">
        <v>264</v>
      </c>
      <c r="F666" t="s">
        <v>38</v>
      </c>
      <c r="G666" t="s">
        <v>144</v>
      </c>
      <c r="H666">
        <v>-79.989997860000003</v>
      </c>
      <c r="I666">
        <v>40.450000760000002</v>
      </c>
      <c r="J666">
        <v>10357</v>
      </c>
      <c r="K666" t="s">
        <v>40</v>
      </c>
      <c r="L666" t="s">
        <v>265</v>
      </c>
      <c r="M666">
        <v>16</v>
      </c>
      <c r="N666">
        <v>4.53</v>
      </c>
      <c r="O666" s="2">
        <v>163000000000</v>
      </c>
      <c r="P666" t="s">
        <v>266</v>
      </c>
      <c r="Q666">
        <v>224689447</v>
      </c>
      <c r="R666" t="s">
        <v>2903</v>
      </c>
      <c r="S666" s="1">
        <v>42256.791666666664</v>
      </c>
      <c r="T666" s="17">
        <v>9</v>
      </c>
      <c r="U666" s="2">
        <v>1441830000000</v>
      </c>
      <c r="V666" s="2" t="s">
        <v>2904</v>
      </c>
      <c r="W666">
        <v>1080982</v>
      </c>
      <c r="X666" t="s">
        <v>2905</v>
      </c>
      <c r="Y666" t="s">
        <v>38</v>
      </c>
      <c r="Z666" t="s">
        <v>2906</v>
      </c>
      <c r="AA666">
        <v>-80.034509999999997</v>
      </c>
      <c r="AB666">
        <v>40.388942</v>
      </c>
      <c r="AD666">
        <v>7</v>
      </c>
      <c r="AE666" t="s">
        <v>48</v>
      </c>
      <c r="AF666" t="s">
        <v>40</v>
      </c>
    </row>
    <row r="667" spans="1:32" x14ac:dyDescent="0.2">
      <c r="A667">
        <v>18827141</v>
      </c>
      <c r="B667">
        <v>2</v>
      </c>
      <c r="C667" t="s">
        <v>2907</v>
      </c>
      <c r="D667" s="1">
        <v>42228.801388888889</v>
      </c>
      <c r="E667" s="1" t="s">
        <v>2908</v>
      </c>
      <c r="F667" t="s">
        <v>38</v>
      </c>
      <c r="G667" t="s">
        <v>114</v>
      </c>
      <c r="H667">
        <v>-79.980003359999998</v>
      </c>
      <c r="I667">
        <v>40.450000760000002</v>
      </c>
      <c r="J667">
        <v>18</v>
      </c>
      <c r="K667" t="s">
        <v>40</v>
      </c>
      <c r="L667" t="s">
        <v>2909</v>
      </c>
      <c r="M667">
        <v>15</v>
      </c>
      <c r="N667">
        <v>0</v>
      </c>
      <c r="O667">
        <v>17111619046</v>
      </c>
      <c r="P667" t="s">
        <v>2910</v>
      </c>
      <c r="Q667">
        <v>224690435</v>
      </c>
      <c r="R667" t="s">
        <v>2911</v>
      </c>
      <c r="S667" s="1">
        <v>42242.770833333336</v>
      </c>
      <c r="T667" s="17">
        <v>8</v>
      </c>
      <c r="U667" s="2">
        <v>1440610000000</v>
      </c>
      <c r="V667" t="s">
        <v>2912</v>
      </c>
      <c r="W667">
        <v>12708072</v>
      </c>
      <c r="X667" t="s">
        <v>2913</v>
      </c>
      <c r="Y667" t="s">
        <v>904</v>
      </c>
      <c r="Z667" t="s">
        <v>2914</v>
      </c>
      <c r="AA667">
        <v>-79.772339000000002</v>
      </c>
      <c r="AB667">
        <v>40.437241</v>
      </c>
      <c r="AD667">
        <v>4</v>
      </c>
      <c r="AE667" t="s">
        <v>48</v>
      </c>
      <c r="AF667" t="s">
        <v>40</v>
      </c>
    </row>
    <row r="668" spans="1:32" x14ac:dyDescent="0.2">
      <c r="A668">
        <v>1773927</v>
      </c>
      <c r="B668">
        <v>123</v>
      </c>
      <c r="C668" t="s">
        <v>142</v>
      </c>
      <c r="D668" s="1">
        <v>40571.010416666664</v>
      </c>
      <c r="E668" s="1" t="s">
        <v>143</v>
      </c>
      <c r="F668" t="s">
        <v>38</v>
      </c>
      <c r="G668" t="s">
        <v>144</v>
      </c>
      <c r="H668">
        <v>-79.91999817</v>
      </c>
      <c r="I668">
        <v>40.47000122</v>
      </c>
      <c r="J668">
        <v>3166</v>
      </c>
      <c r="K668" t="s">
        <v>40</v>
      </c>
      <c r="L668" t="s">
        <v>145</v>
      </c>
      <c r="M668">
        <v>13</v>
      </c>
      <c r="N668">
        <v>4.6399999999999997</v>
      </c>
      <c r="O668" s="2">
        <v>160000000000</v>
      </c>
      <c r="P668" t="s">
        <v>146</v>
      </c>
      <c r="Q668">
        <v>224690918</v>
      </c>
      <c r="R668" t="s">
        <v>2915</v>
      </c>
      <c r="S668" s="1">
        <v>42238.416666666664</v>
      </c>
      <c r="T668" s="17">
        <v>8</v>
      </c>
      <c r="U668" s="2">
        <v>1440240000000</v>
      </c>
      <c r="V668" s="2" t="s">
        <v>2916</v>
      </c>
      <c r="W668">
        <v>23917876</v>
      </c>
      <c r="X668" t="s">
        <v>2917</v>
      </c>
      <c r="Y668" t="s">
        <v>38</v>
      </c>
      <c r="Z668" t="s">
        <v>2918</v>
      </c>
      <c r="AA668">
        <v>-79.978386</v>
      </c>
      <c r="AB668">
        <v>40.385337999999997</v>
      </c>
      <c r="AD668">
        <v>4</v>
      </c>
      <c r="AE668" t="s">
        <v>48</v>
      </c>
      <c r="AF668" t="s">
        <v>40</v>
      </c>
    </row>
    <row r="669" spans="1:32" x14ac:dyDescent="0.2">
      <c r="A669">
        <v>8404922</v>
      </c>
      <c r="B669">
        <v>21</v>
      </c>
      <c r="C669" t="s">
        <v>1245</v>
      </c>
      <c r="D669" s="1">
        <v>41402.836805555555</v>
      </c>
      <c r="E669" t="s">
        <v>1246</v>
      </c>
      <c r="F669" t="s">
        <v>38</v>
      </c>
      <c r="G669" t="s">
        <v>135</v>
      </c>
      <c r="H669">
        <v>-79.910003660000001</v>
      </c>
      <c r="I669">
        <v>40.450000760000002</v>
      </c>
      <c r="J669">
        <v>296</v>
      </c>
      <c r="K669" t="s">
        <v>40</v>
      </c>
      <c r="L669" t="s">
        <v>1247</v>
      </c>
      <c r="M669">
        <v>12</v>
      </c>
      <c r="N669">
        <v>4.55</v>
      </c>
      <c r="O669">
        <v>88474979028</v>
      </c>
      <c r="P669" t="s">
        <v>1248</v>
      </c>
      <c r="Q669">
        <v>224691674</v>
      </c>
      <c r="R669" t="s">
        <v>2919</v>
      </c>
      <c r="S669" s="1">
        <v>42260.4375</v>
      </c>
      <c r="T669" s="17">
        <v>9</v>
      </c>
      <c r="U669" s="2">
        <v>1442140000000</v>
      </c>
      <c r="V669" t="s">
        <v>2920</v>
      </c>
      <c r="W669">
        <v>19383442</v>
      </c>
      <c r="X669" t="s">
        <v>2921</v>
      </c>
      <c r="Y669" t="s">
        <v>38</v>
      </c>
      <c r="Z669" t="s">
        <v>2922</v>
      </c>
      <c r="AA669">
        <v>-79.999733000000006</v>
      </c>
      <c r="AB669">
        <v>40.455264999999997</v>
      </c>
      <c r="AC669">
        <v>10</v>
      </c>
      <c r="AD669">
        <v>10</v>
      </c>
      <c r="AE669" t="s">
        <v>48</v>
      </c>
      <c r="AF669" t="s">
        <v>40</v>
      </c>
    </row>
    <row r="670" spans="1:32" x14ac:dyDescent="0.2">
      <c r="A670">
        <v>8404922</v>
      </c>
      <c r="B670">
        <v>21</v>
      </c>
      <c r="C670" t="s">
        <v>1245</v>
      </c>
      <c r="D670" s="1">
        <v>41402.836805555555</v>
      </c>
      <c r="E670" t="s">
        <v>1246</v>
      </c>
      <c r="F670" t="s">
        <v>38</v>
      </c>
      <c r="G670" t="s">
        <v>135</v>
      </c>
      <c r="H670">
        <v>-79.910003660000001</v>
      </c>
      <c r="I670">
        <v>40.450000760000002</v>
      </c>
      <c r="J670">
        <v>296</v>
      </c>
      <c r="K670" t="s">
        <v>40</v>
      </c>
      <c r="L670" t="s">
        <v>1247</v>
      </c>
      <c r="M670">
        <v>12</v>
      </c>
      <c r="N670">
        <v>4.55</v>
      </c>
      <c r="O670">
        <v>88474979028</v>
      </c>
      <c r="P670" t="s">
        <v>1248</v>
      </c>
      <c r="Q670">
        <v>224691744</v>
      </c>
      <c r="R670" t="s">
        <v>1253</v>
      </c>
      <c r="S670" s="1">
        <v>42268.791666666664</v>
      </c>
      <c r="T670" s="17">
        <v>9</v>
      </c>
      <c r="U670" s="2">
        <v>1442860000000</v>
      </c>
      <c r="V670" s="2" t="s">
        <v>2923</v>
      </c>
      <c r="W670" t="s">
        <v>208</v>
      </c>
      <c r="AC670">
        <v>8</v>
      </c>
      <c r="AD670">
        <v>8</v>
      </c>
      <c r="AE670" t="s">
        <v>48</v>
      </c>
      <c r="AF670" t="s">
        <v>40</v>
      </c>
    </row>
    <row r="671" spans="1:32" x14ac:dyDescent="0.2">
      <c r="A671">
        <v>1773927</v>
      </c>
      <c r="B671">
        <v>123</v>
      </c>
      <c r="C671" t="s">
        <v>142</v>
      </c>
      <c r="D671" s="1">
        <v>40571.010416666664</v>
      </c>
      <c r="E671" s="1" t="s">
        <v>143</v>
      </c>
      <c r="F671" t="s">
        <v>38</v>
      </c>
      <c r="G671" t="s">
        <v>144</v>
      </c>
      <c r="H671">
        <v>-79.91999817</v>
      </c>
      <c r="I671">
        <v>40.47000122</v>
      </c>
      <c r="J671">
        <v>3166</v>
      </c>
      <c r="K671" t="s">
        <v>40</v>
      </c>
      <c r="L671" t="s">
        <v>145</v>
      </c>
      <c r="M671">
        <v>13</v>
      </c>
      <c r="N671">
        <v>4.6399999999999997</v>
      </c>
      <c r="O671" s="2">
        <v>160000000000</v>
      </c>
      <c r="P671" t="s">
        <v>146</v>
      </c>
      <c r="Q671">
        <v>224693216</v>
      </c>
      <c r="R671" t="s">
        <v>2924</v>
      </c>
      <c r="S671" s="1">
        <v>42238.5</v>
      </c>
      <c r="T671" s="17">
        <v>8</v>
      </c>
      <c r="U671" s="2">
        <v>1440240000000</v>
      </c>
      <c r="V671" s="2" t="s">
        <v>2925</v>
      </c>
      <c r="W671">
        <v>13214112</v>
      </c>
      <c r="X671" t="s">
        <v>2926</v>
      </c>
      <c r="Y671" t="s">
        <v>38</v>
      </c>
      <c r="Z671" t="s">
        <v>2927</v>
      </c>
      <c r="AA671">
        <v>-79.994079999999997</v>
      </c>
      <c r="AB671">
        <v>40.421764000000003</v>
      </c>
      <c r="AD671">
        <v>3</v>
      </c>
      <c r="AE671" t="s">
        <v>48</v>
      </c>
      <c r="AF671" t="s">
        <v>40</v>
      </c>
    </row>
    <row r="672" spans="1:32" x14ac:dyDescent="0.2">
      <c r="A672">
        <v>1756412</v>
      </c>
      <c r="B672">
        <v>597</v>
      </c>
      <c r="C672" t="s">
        <v>263</v>
      </c>
      <c r="D672" s="1">
        <v>40543.177083333336</v>
      </c>
      <c r="E672" s="1" t="s">
        <v>264</v>
      </c>
      <c r="F672" t="s">
        <v>38</v>
      </c>
      <c r="G672" t="s">
        <v>144</v>
      </c>
      <c r="H672">
        <v>-79.989997860000003</v>
      </c>
      <c r="I672">
        <v>40.450000760000002</v>
      </c>
      <c r="J672">
        <v>10357</v>
      </c>
      <c r="K672" t="s">
        <v>40</v>
      </c>
      <c r="L672" t="s">
        <v>265</v>
      </c>
      <c r="M672">
        <v>16</v>
      </c>
      <c r="N672">
        <v>4.53</v>
      </c>
      <c r="O672" s="2">
        <v>163000000000</v>
      </c>
      <c r="P672" t="s">
        <v>266</v>
      </c>
      <c r="Q672">
        <v>224693238</v>
      </c>
      <c r="R672" t="s">
        <v>2928</v>
      </c>
      <c r="S672" s="1">
        <v>42245.416666666664</v>
      </c>
      <c r="T672" s="17">
        <v>8</v>
      </c>
      <c r="U672" s="2">
        <v>1440840000000</v>
      </c>
      <c r="V672" s="2" t="s">
        <v>2929</v>
      </c>
      <c r="W672">
        <v>2539771</v>
      </c>
      <c r="X672" t="s">
        <v>86</v>
      </c>
      <c r="Y672" t="s">
        <v>38</v>
      </c>
      <c r="Z672" t="s">
        <v>87</v>
      </c>
      <c r="AA672">
        <v>-79.93356</v>
      </c>
      <c r="AB672">
        <v>40.451355</v>
      </c>
      <c r="AD672">
        <v>24</v>
      </c>
      <c r="AE672" t="s">
        <v>48</v>
      </c>
      <c r="AF672" t="s">
        <v>40</v>
      </c>
    </row>
    <row r="673" spans="1:32" x14ac:dyDescent="0.2">
      <c r="A673">
        <v>6297692</v>
      </c>
      <c r="B673">
        <v>22</v>
      </c>
      <c r="C673" t="s">
        <v>1459</v>
      </c>
      <c r="D673" s="1">
        <v>41262.758333333331</v>
      </c>
      <c r="E673" t="s">
        <v>1460</v>
      </c>
      <c r="F673" t="s">
        <v>38</v>
      </c>
      <c r="G673" t="s">
        <v>58</v>
      </c>
      <c r="H673">
        <v>-79.949996949999999</v>
      </c>
      <c r="I673">
        <v>40.47000122</v>
      </c>
      <c r="J673">
        <v>1018</v>
      </c>
      <c r="K673" t="s">
        <v>181</v>
      </c>
      <c r="L673" t="s">
        <v>1774</v>
      </c>
      <c r="M673">
        <v>8</v>
      </c>
      <c r="N673">
        <v>4.66</v>
      </c>
      <c r="O673" s="2">
        <v>101000000000</v>
      </c>
      <c r="P673" t="s">
        <v>1462</v>
      </c>
      <c r="Q673">
        <v>224695263</v>
      </c>
      <c r="R673" t="s">
        <v>2059</v>
      </c>
      <c r="S673" s="1">
        <v>42238.791666666664</v>
      </c>
      <c r="T673" s="17">
        <v>8</v>
      </c>
      <c r="U673" s="2">
        <v>1440270000000</v>
      </c>
      <c r="V673" s="2" t="s">
        <v>2930</v>
      </c>
      <c r="W673">
        <v>20771402</v>
      </c>
      <c r="X673" t="s">
        <v>2057</v>
      </c>
      <c r="Y673" t="s">
        <v>38</v>
      </c>
      <c r="Z673" t="s">
        <v>2058</v>
      </c>
      <c r="AA673">
        <v>-79.932975999999996</v>
      </c>
      <c r="AB673">
        <v>40.451439000000001</v>
      </c>
      <c r="AD673">
        <v>4</v>
      </c>
      <c r="AE673" t="s">
        <v>48</v>
      </c>
      <c r="AF673" t="s">
        <v>181</v>
      </c>
    </row>
    <row r="674" spans="1:32" x14ac:dyDescent="0.2">
      <c r="A674">
        <v>1141992</v>
      </c>
      <c r="B674">
        <v>56</v>
      </c>
      <c r="C674" t="s">
        <v>1225</v>
      </c>
      <c r="D674" s="1">
        <v>39577.202777777777</v>
      </c>
      <c r="E674" s="1" t="s">
        <v>1226</v>
      </c>
      <c r="F674" t="s">
        <v>38</v>
      </c>
      <c r="G674" t="s">
        <v>144</v>
      </c>
      <c r="H674">
        <v>-79.980003359999998</v>
      </c>
      <c r="I674">
        <v>40.41999817</v>
      </c>
      <c r="J674">
        <v>2214</v>
      </c>
      <c r="K674" t="s">
        <v>40</v>
      </c>
      <c r="L674" t="s">
        <v>1227</v>
      </c>
      <c r="M674">
        <v>11</v>
      </c>
      <c r="N674">
        <v>4.5999999999999996</v>
      </c>
      <c r="O674" s="2">
        <v>246000000000</v>
      </c>
      <c r="P674" t="s">
        <v>1228</v>
      </c>
      <c r="Q674">
        <v>224695599</v>
      </c>
      <c r="R674" t="s">
        <v>2059</v>
      </c>
      <c r="S674" s="1">
        <v>42238.791666666664</v>
      </c>
      <c r="T674" s="17">
        <v>8</v>
      </c>
      <c r="U674" s="2">
        <v>1440270000000</v>
      </c>
      <c r="V674" s="2" t="s">
        <v>2930</v>
      </c>
      <c r="W674">
        <v>20771402</v>
      </c>
      <c r="X674" t="s">
        <v>2057</v>
      </c>
      <c r="Y674" t="s">
        <v>38</v>
      </c>
      <c r="Z674" t="s">
        <v>2058</v>
      </c>
      <c r="AA674">
        <v>-79.932975999999996</v>
      </c>
      <c r="AB674">
        <v>40.451439000000001</v>
      </c>
      <c r="AD674">
        <v>10</v>
      </c>
      <c r="AE674" t="s">
        <v>48</v>
      </c>
      <c r="AF674" t="s">
        <v>40</v>
      </c>
    </row>
    <row r="675" spans="1:32" x14ac:dyDescent="0.2">
      <c r="A675">
        <v>54637</v>
      </c>
      <c r="B675">
        <v>10</v>
      </c>
      <c r="C675" t="s">
        <v>1761</v>
      </c>
      <c r="D675" s="1">
        <v>37679.793055555558</v>
      </c>
      <c r="F675" t="s">
        <v>38</v>
      </c>
      <c r="G675" t="s">
        <v>58</v>
      </c>
      <c r="H675">
        <v>-79.949996949999999</v>
      </c>
      <c r="I675">
        <v>40.47000122</v>
      </c>
      <c r="J675">
        <v>2015</v>
      </c>
      <c r="K675" t="s">
        <v>40</v>
      </c>
      <c r="L675" t="s">
        <v>1762</v>
      </c>
      <c r="M675">
        <v>1</v>
      </c>
      <c r="N675">
        <v>4.4400000000000004</v>
      </c>
      <c r="O675" s="2">
        <v>410000000000</v>
      </c>
      <c r="P675" t="s">
        <v>1763</v>
      </c>
      <c r="Q675">
        <v>224695688</v>
      </c>
      <c r="R675" t="s">
        <v>2931</v>
      </c>
      <c r="S675" s="1">
        <v>42238.791666666664</v>
      </c>
      <c r="T675" s="17">
        <v>8</v>
      </c>
      <c r="U675" s="2">
        <v>1440270000000</v>
      </c>
      <c r="V675" s="2" t="s">
        <v>2932</v>
      </c>
      <c r="W675">
        <v>20771402</v>
      </c>
      <c r="X675" t="s">
        <v>2057</v>
      </c>
      <c r="Y675" t="s">
        <v>38</v>
      </c>
      <c r="Z675" t="s">
        <v>2058</v>
      </c>
      <c r="AA675">
        <v>-79.932975999999996</v>
      </c>
      <c r="AB675">
        <v>40.451439000000001</v>
      </c>
      <c r="AD675">
        <v>7</v>
      </c>
      <c r="AE675" t="s">
        <v>48</v>
      </c>
      <c r="AF675" t="s">
        <v>40</v>
      </c>
    </row>
    <row r="676" spans="1:32" x14ac:dyDescent="0.2">
      <c r="A676">
        <v>1756412</v>
      </c>
      <c r="B676">
        <v>597</v>
      </c>
      <c r="C676" t="s">
        <v>263</v>
      </c>
      <c r="D676" s="1">
        <v>40543.177083333336</v>
      </c>
      <c r="E676" s="1" t="s">
        <v>264</v>
      </c>
      <c r="F676" t="s">
        <v>38</v>
      </c>
      <c r="G676" t="s">
        <v>144</v>
      </c>
      <c r="H676">
        <v>-79.989997860000003</v>
      </c>
      <c r="I676">
        <v>40.450000760000002</v>
      </c>
      <c r="J676">
        <v>10357</v>
      </c>
      <c r="K676" t="s">
        <v>40</v>
      </c>
      <c r="L676" t="s">
        <v>265</v>
      </c>
      <c r="M676">
        <v>16</v>
      </c>
      <c r="N676">
        <v>4.53</v>
      </c>
      <c r="O676" s="2">
        <v>163000000000</v>
      </c>
      <c r="P676" t="s">
        <v>266</v>
      </c>
      <c r="Q676">
        <v>224696961</v>
      </c>
      <c r="R676" t="s">
        <v>2933</v>
      </c>
      <c r="S676" s="1">
        <v>42245.458333333336</v>
      </c>
      <c r="T676" s="17">
        <v>8</v>
      </c>
      <c r="U676" s="2">
        <v>1440850000000</v>
      </c>
      <c r="V676" s="2" t="s">
        <v>2934</v>
      </c>
      <c r="W676">
        <v>9023432</v>
      </c>
      <c r="X676" t="s">
        <v>2879</v>
      </c>
      <c r="Y676" t="s">
        <v>38</v>
      </c>
      <c r="Z676" t="s">
        <v>2880</v>
      </c>
      <c r="AA676">
        <v>-80.032859999999999</v>
      </c>
      <c r="AB676">
        <v>40.456837</v>
      </c>
      <c r="AD676">
        <v>15</v>
      </c>
      <c r="AE676" t="s">
        <v>48</v>
      </c>
      <c r="AF676" t="s">
        <v>40</v>
      </c>
    </row>
    <row r="677" spans="1:32" x14ac:dyDescent="0.2">
      <c r="A677">
        <v>16377642</v>
      </c>
      <c r="B677">
        <v>52</v>
      </c>
      <c r="C677" t="s">
        <v>1370</v>
      </c>
      <c r="D677" s="1">
        <v>41865.131944444445</v>
      </c>
      <c r="E677" s="1" t="s">
        <v>1371</v>
      </c>
      <c r="F677" t="s">
        <v>38</v>
      </c>
      <c r="G677" t="s">
        <v>144</v>
      </c>
      <c r="H677">
        <v>-79.91999817</v>
      </c>
      <c r="I677">
        <v>40.47000122</v>
      </c>
      <c r="J677">
        <v>1763</v>
      </c>
      <c r="K677" t="s">
        <v>40</v>
      </c>
      <c r="L677" t="s">
        <v>1372</v>
      </c>
      <c r="M677">
        <v>15</v>
      </c>
      <c r="N677">
        <v>4.7300000000000004</v>
      </c>
      <c r="O677">
        <v>48532707035</v>
      </c>
      <c r="P677" t="s">
        <v>1373</v>
      </c>
      <c r="Q677">
        <v>224697085</v>
      </c>
      <c r="R677" t="s">
        <v>2935</v>
      </c>
      <c r="S677" s="1">
        <v>42267.791666666664</v>
      </c>
      <c r="T677" s="17">
        <v>9</v>
      </c>
      <c r="U677" s="2">
        <v>1442780000000</v>
      </c>
      <c r="V677" s="2" t="s">
        <v>2936</v>
      </c>
      <c r="W677">
        <v>24033346</v>
      </c>
      <c r="X677" t="s">
        <v>2937</v>
      </c>
      <c r="Y677" t="s">
        <v>38</v>
      </c>
      <c r="Z677" t="s">
        <v>2938</v>
      </c>
      <c r="AA677">
        <v>-79.963691999999995</v>
      </c>
      <c r="AB677">
        <v>40.438212999999998</v>
      </c>
      <c r="AD677">
        <v>3</v>
      </c>
      <c r="AE677" t="s">
        <v>48</v>
      </c>
      <c r="AF677" t="s">
        <v>40</v>
      </c>
    </row>
    <row r="678" spans="1:32" x14ac:dyDescent="0.2">
      <c r="A678">
        <v>1756412</v>
      </c>
      <c r="B678">
        <v>597</v>
      </c>
      <c r="C678" t="s">
        <v>263</v>
      </c>
      <c r="D678" s="1">
        <v>40543.177083333336</v>
      </c>
      <c r="E678" s="1" t="s">
        <v>264</v>
      </c>
      <c r="F678" t="s">
        <v>38</v>
      </c>
      <c r="G678" t="s">
        <v>144</v>
      </c>
      <c r="H678">
        <v>-79.989997860000003</v>
      </c>
      <c r="I678">
        <v>40.450000760000002</v>
      </c>
      <c r="J678">
        <v>10357</v>
      </c>
      <c r="K678" t="s">
        <v>40</v>
      </c>
      <c r="L678" t="s">
        <v>265</v>
      </c>
      <c r="M678">
        <v>16</v>
      </c>
      <c r="N678">
        <v>4.53</v>
      </c>
      <c r="O678" s="2">
        <v>163000000000</v>
      </c>
      <c r="P678" t="s">
        <v>266</v>
      </c>
      <c r="Q678">
        <v>224697123</v>
      </c>
      <c r="R678" t="s">
        <v>2935</v>
      </c>
      <c r="S678" s="1">
        <v>42267.791666666664</v>
      </c>
      <c r="T678" s="17">
        <v>9</v>
      </c>
      <c r="U678" s="2">
        <v>1442780000000</v>
      </c>
      <c r="V678" s="2" t="s">
        <v>2939</v>
      </c>
      <c r="W678">
        <v>24033346</v>
      </c>
      <c r="X678" t="s">
        <v>2937</v>
      </c>
      <c r="Y678" t="s">
        <v>38</v>
      </c>
      <c r="Z678" t="s">
        <v>2938</v>
      </c>
      <c r="AA678">
        <v>-79.963691999999995</v>
      </c>
      <c r="AB678">
        <v>40.438212999999998</v>
      </c>
      <c r="AD678">
        <v>5</v>
      </c>
      <c r="AE678" t="s">
        <v>48</v>
      </c>
      <c r="AF678" t="s">
        <v>40</v>
      </c>
    </row>
    <row r="679" spans="1:32" x14ac:dyDescent="0.2">
      <c r="A679">
        <v>1318900</v>
      </c>
      <c r="B679">
        <v>69</v>
      </c>
      <c r="C679" t="s">
        <v>79</v>
      </c>
      <c r="D679" s="1">
        <v>39763.069444444445</v>
      </c>
      <c r="E679" s="1" t="s">
        <v>80</v>
      </c>
      <c r="F679" t="s">
        <v>38</v>
      </c>
      <c r="G679" t="s">
        <v>81</v>
      </c>
      <c r="H679">
        <v>-79.949996949999999</v>
      </c>
      <c r="I679">
        <v>40.439998629999998</v>
      </c>
      <c r="J679">
        <v>4132</v>
      </c>
      <c r="K679" t="s">
        <v>40</v>
      </c>
      <c r="L679" t="s">
        <v>82</v>
      </c>
      <c r="M679">
        <v>5</v>
      </c>
      <c r="N679">
        <v>4.71</v>
      </c>
      <c r="O679" s="2">
        <v>230000000000</v>
      </c>
      <c r="P679" t="s">
        <v>83</v>
      </c>
      <c r="Q679">
        <v>224697255</v>
      </c>
      <c r="R679" t="s">
        <v>2935</v>
      </c>
      <c r="S679" s="1">
        <v>42267.75</v>
      </c>
      <c r="T679" s="17">
        <v>9</v>
      </c>
      <c r="U679" s="2">
        <v>1442770000000</v>
      </c>
      <c r="V679" s="2" t="s">
        <v>2940</v>
      </c>
      <c r="W679">
        <v>24033346</v>
      </c>
      <c r="X679" t="s">
        <v>2937</v>
      </c>
      <c r="Y679" t="s">
        <v>38</v>
      </c>
      <c r="Z679" t="s">
        <v>2938</v>
      </c>
      <c r="AA679">
        <v>-79.963691999999995</v>
      </c>
      <c r="AB679">
        <v>40.438212999999998</v>
      </c>
      <c r="AD679">
        <v>44</v>
      </c>
      <c r="AE679" t="s">
        <v>48</v>
      </c>
      <c r="AF679" t="s">
        <v>40</v>
      </c>
    </row>
    <row r="680" spans="1:32" x14ac:dyDescent="0.2">
      <c r="A680">
        <v>17099012</v>
      </c>
      <c r="B680">
        <v>46</v>
      </c>
      <c r="C680" t="s">
        <v>1854</v>
      </c>
      <c r="D680" s="1">
        <v>41902.019444444442</v>
      </c>
      <c r="E680" t="s">
        <v>1855</v>
      </c>
      <c r="F680" t="s">
        <v>38</v>
      </c>
      <c r="G680" t="s">
        <v>589</v>
      </c>
      <c r="H680">
        <v>-79.949996949999999</v>
      </c>
      <c r="I680">
        <v>40.47000122</v>
      </c>
      <c r="J680">
        <v>422</v>
      </c>
      <c r="K680" t="s">
        <v>40</v>
      </c>
      <c r="L680" t="s">
        <v>590</v>
      </c>
      <c r="M680">
        <v>11</v>
      </c>
      <c r="N680">
        <v>4.8099999999999996</v>
      </c>
      <c r="O680">
        <v>45345584035</v>
      </c>
      <c r="P680" t="s">
        <v>591</v>
      </c>
      <c r="Q680">
        <v>224701819</v>
      </c>
      <c r="R680" t="s">
        <v>2941</v>
      </c>
      <c r="S680" s="1">
        <v>42240.791666666664</v>
      </c>
      <c r="T680" s="17">
        <v>8</v>
      </c>
      <c r="U680" s="2">
        <v>1440440000000</v>
      </c>
      <c r="V680" t="s">
        <v>2942</v>
      </c>
      <c r="W680" t="s">
        <v>208</v>
      </c>
      <c r="AC680">
        <v>10</v>
      </c>
      <c r="AD680">
        <v>9</v>
      </c>
      <c r="AE680" t="s">
        <v>48</v>
      </c>
      <c r="AF680" t="s">
        <v>40</v>
      </c>
    </row>
    <row r="681" spans="1:32" x14ac:dyDescent="0.2">
      <c r="A681">
        <v>18627873</v>
      </c>
      <c r="B681">
        <v>1</v>
      </c>
      <c r="C681" t="s">
        <v>2943</v>
      </c>
      <c r="D681" s="1">
        <v>42151.007638888892</v>
      </c>
      <c r="E681" s="1" t="s">
        <v>2944</v>
      </c>
      <c r="F681" t="s">
        <v>38</v>
      </c>
      <c r="G681" t="s">
        <v>94</v>
      </c>
      <c r="H681">
        <v>-79.949996949999999</v>
      </c>
      <c r="I681">
        <v>40.47000122</v>
      </c>
      <c r="J681">
        <v>64</v>
      </c>
      <c r="K681" t="s">
        <v>40</v>
      </c>
      <c r="L681" t="s">
        <v>2945</v>
      </c>
      <c r="M681">
        <v>15</v>
      </c>
      <c r="N681">
        <v>5</v>
      </c>
      <c r="O681">
        <v>23833051041</v>
      </c>
      <c r="P681" t="s">
        <v>534</v>
      </c>
      <c r="Q681">
        <v>224703284</v>
      </c>
      <c r="R681" t="s">
        <v>2946</v>
      </c>
      <c r="S681" s="1">
        <v>42239.416666666664</v>
      </c>
      <c r="T681" s="17">
        <v>8</v>
      </c>
      <c r="U681" s="2">
        <v>1440320000000</v>
      </c>
      <c r="V681" t="s">
        <v>2947</v>
      </c>
      <c r="W681" t="s">
        <v>208</v>
      </c>
      <c r="AD681">
        <v>3</v>
      </c>
      <c r="AE681" t="s">
        <v>48</v>
      </c>
      <c r="AF681" t="s">
        <v>40</v>
      </c>
    </row>
    <row r="682" spans="1:32" x14ac:dyDescent="0.2">
      <c r="A682">
        <v>1773927</v>
      </c>
      <c r="B682">
        <v>123</v>
      </c>
      <c r="C682" t="s">
        <v>142</v>
      </c>
      <c r="D682" s="1">
        <v>40571.010416666664</v>
      </c>
      <c r="E682" s="1" t="s">
        <v>143</v>
      </c>
      <c r="F682" t="s">
        <v>38</v>
      </c>
      <c r="G682" t="s">
        <v>144</v>
      </c>
      <c r="H682">
        <v>-79.91999817</v>
      </c>
      <c r="I682">
        <v>40.47000122</v>
      </c>
      <c r="J682">
        <v>3166</v>
      </c>
      <c r="K682" t="s">
        <v>40</v>
      </c>
      <c r="L682" t="s">
        <v>145</v>
      </c>
      <c r="M682">
        <v>13</v>
      </c>
      <c r="N682">
        <v>4.6399999999999997</v>
      </c>
      <c r="O682" s="2">
        <v>160000000000</v>
      </c>
      <c r="P682" t="s">
        <v>146</v>
      </c>
      <c r="Q682">
        <v>224709472</v>
      </c>
      <c r="R682" t="s">
        <v>2948</v>
      </c>
      <c r="S682" s="1">
        <v>42236.802083333336</v>
      </c>
      <c r="T682" s="17">
        <v>8</v>
      </c>
      <c r="U682" s="2">
        <v>1440100000000</v>
      </c>
      <c r="V682" s="2" t="s">
        <v>2949</v>
      </c>
      <c r="W682">
        <v>3789242</v>
      </c>
      <c r="X682" t="s">
        <v>2217</v>
      </c>
      <c r="Y682" t="s">
        <v>38</v>
      </c>
      <c r="Z682" t="s">
        <v>2218</v>
      </c>
      <c r="AA682">
        <v>-80.000793000000002</v>
      </c>
      <c r="AB682">
        <v>40.451824000000002</v>
      </c>
      <c r="AD682">
        <v>16</v>
      </c>
      <c r="AE682" t="s">
        <v>48</v>
      </c>
      <c r="AF682" t="s">
        <v>40</v>
      </c>
    </row>
    <row r="683" spans="1:32" x14ac:dyDescent="0.2">
      <c r="A683">
        <v>1756412</v>
      </c>
      <c r="B683">
        <v>597</v>
      </c>
      <c r="C683" t="s">
        <v>263</v>
      </c>
      <c r="D683" s="1">
        <v>40543.177083333336</v>
      </c>
      <c r="E683" s="1" t="s">
        <v>264</v>
      </c>
      <c r="F683" t="s">
        <v>38</v>
      </c>
      <c r="G683" t="s">
        <v>144</v>
      </c>
      <c r="H683">
        <v>-79.989997860000003</v>
      </c>
      <c r="I683">
        <v>40.450000760000002</v>
      </c>
      <c r="J683">
        <v>10357</v>
      </c>
      <c r="K683" t="s">
        <v>40</v>
      </c>
      <c r="L683" t="s">
        <v>265</v>
      </c>
      <c r="M683">
        <v>16</v>
      </c>
      <c r="N683">
        <v>4.53</v>
      </c>
      <c r="O683" s="2">
        <v>163000000000</v>
      </c>
      <c r="P683" t="s">
        <v>266</v>
      </c>
      <c r="Q683">
        <v>224709559</v>
      </c>
      <c r="R683" t="s">
        <v>2948</v>
      </c>
      <c r="S683" s="1">
        <v>42236.802083333336</v>
      </c>
      <c r="T683" s="17">
        <v>8</v>
      </c>
      <c r="U683" s="2">
        <v>1440100000000</v>
      </c>
      <c r="V683" s="2" t="s">
        <v>2949</v>
      </c>
      <c r="W683">
        <v>3789242</v>
      </c>
      <c r="X683" t="s">
        <v>2217</v>
      </c>
      <c r="Y683" t="s">
        <v>38</v>
      </c>
      <c r="Z683" t="s">
        <v>2218</v>
      </c>
      <c r="AA683">
        <v>-80.000793000000002</v>
      </c>
      <c r="AB683">
        <v>40.451824000000002</v>
      </c>
      <c r="AD683">
        <v>27</v>
      </c>
      <c r="AE683" t="s">
        <v>48</v>
      </c>
      <c r="AF683" t="s">
        <v>40</v>
      </c>
    </row>
    <row r="684" spans="1:32" x14ac:dyDescent="0.2">
      <c r="A684">
        <v>1318900</v>
      </c>
      <c r="B684">
        <v>69</v>
      </c>
      <c r="C684" t="s">
        <v>79</v>
      </c>
      <c r="D684" s="1">
        <v>39763.069444444445</v>
      </c>
      <c r="E684" s="1" t="s">
        <v>80</v>
      </c>
      <c r="F684" t="s">
        <v>38</v>
      </c>
      <c r="G684" t="s">
        <v>81</v>
      </c>
      <c r="H684">
        <v>-79.949996949999999</v>
      </c>
      <c r="I684">
        <v>40.439998629999998</v>
      </c>
      <c r="J684">
        <v>4132</v>
      </c>
      <c r="K684" t="s">
        <v>40</v>
      </c>
      <c r="L684" t="s">
        <v>82</v>
      </c>
      <c r="M684">
        <v>5</v>
      </c>
      <c r="N684">
        <v>4.71</v>
      </c>
      <c r="O684" s="2">
        <v>230000000000</v>
      </c>
      <c r="P684" t="s">
        <v>83</v>
      </c>
      <c r="Q684">
        <v>224709591</v>
      </c>
      <c r="R684" t="s">
        <v>2950</v>
      </c>
      <c r="S684" s="1">
        <v>42238.75</v>
      </c>
      <c r="T684" s="17">
        <v>8</v>
      </c>
      <c r="U684" s="2">
        <v>1440270000000</v>
      </c>
      <c r="V684" t="s">
        <v>2951</v>
      </c>
      <c r="W684">
        <v>23909084</v>
      </c>
      <c r="X684" t="s">
        <v>2952</v>
      </c>
      <c r="Y684" t="s">
        <v>2953</v>
      </c>
      <c r="Z684" t="s">
        <v>2954</v>
      </c>
      <c r="AA684">
        <v>-79.763419999999996</v>
      </c>
      <c r="AB684">
        <v>40.420403</v>
      </c>
      <c r="AD684">
        <v>13</v>
      </c>
      <c r="AE684" t="s">
        <v>48</v>
      </c>
      <c r="AF684" t="s">
        <v>40</v>
      </c>
    </row>
    <row r="685" spans="1:32" x14ac:dyDescent="0.2">
      <c r="A685">
        <v>2875042</v>
      </c>
      <c r="B685">
        <v>7</v>
      </c>
      <c r="C685" t="s">
        <v>2955</v>
      </c>
      <c r="D685" s="1">
        <v>40875.756944444445</v>
      </c>
      <c r="E685" s="1" t="s">
        <v>2956</v>
      </c>
      <c r="F685" t="s">
        <v>904</v>
      </c>
      <c r="G685" t="s">
        <v>144</v>
      </c>
      <c r="H685">
        <v>-79.760002139999997</v>
      </c>
      <c r="I685">
        <v>40.430000309999997</v>
      </c>
      <c r="J685">
        <v>177</v>
      </c>
      <c r="K685" t="s">
        <v>181</v>
      </c>
      <c r="L685" t="s">
        <v>2957</v>
      </c>
      <c r="M685">
        <v>13</v>
      </c>
      <c r="N685">
        <v>4.8099999999999996</v>
      </c>
      <c r="O685" s="2">
        <v>134000000000</v>
      </c>
      <c r="P685" t="s">
        <v>2958</v>
      </c>
      <c r="Q685">
        <v>224709625</v>
      </c>
      <c r="R685" t="s">
        <v>2950</v>
      </c>
      <c r="S685" s="1">
        <v>42238.75</v>
      </c>
      <c r="T685" s="17">
        <v>8</v>
      </c>
      <c r="U685" s="2">
        <v>1440270000000</v>
      </c>
      <c r="V685" t="s">
        <v>2951</v>
      </c>
      <c r="W685">
        <v>23909084</v>
      </c>
      <c r="X685" t="s">
        <v>2952</v>
      </c>
      <c r="Y685" t="s">
        <v>2953</v>
      </c>
      <c r="Z685" t="s">
        <v>2954</v>
      </c>
      <c r="AA685">
        <v>-79.763419999999996</v>
      </c>
      <c r="AB685">
        <v>40.420403</v>
      </c>
      <c r="AD685">
        <v>8</v>
      </c>
      <c r="AE685" t="s">
        <v>48</v>
      </c>
      <c r="AF685" t="s">
        <v>181</v>
      </c>
    </row>
    <row r="686" spans="1:32" x14ac:dyDescent="0.2">
      <c r="A686">
        <v>1773927</v>
      </c>
      <c r="B686">
        <v>123</v>
      </c>
      <c r="C686" t="s">
        <v>142</v>
      </c>
      <c r="D686" s="1">
        <v>40571.010416666664</v>
      </c>
      <c r="E686" s="1" t="s">
        <v>143</v>
      </c>
      <c r="F686" t="s">
        <v>38</v>
      </c>
      <c r="G686" t="s">
        <v>144</v>
      </c>
      <c r="H686">
        <v>-79.91999817</v>
      </c>
      <c r="I686">
        <v>40.47000122</v>
      </c>
      <c r="J686">
        <v>3166</v>
      </c>
      <c r="K686" t="s">
        <v>40</v>
      </c>
      <c r="L686" t="s">
        <v>145</v>
      </c>
      <c r="M686">
        <v>13</v>
      </c>
      <c r="N686">
        <v>4.6399999999999997</v>
      </c>
      <c r="O686" s="2">
        <v>160000000000</v>
      </c>
      <c r="P686" t="s">
        <v>146</v>
      </c>
      <c r="Q686">
        <v>224709767</v>
      </c>
      <c r="R686" t="s">
        <v>2959</v>
      </c>
      <c r="S686" s="1">
        <v>42238.75</v>
      </c>
      <c r="T686" s="17">
        <v>8</v>
      </c>
      <c r="U686" s="2">
        <v>1440270000000</v>
      </c>
      <c r="V686" s="2" t="s">
        <v>2960</v>
      </c>
      <c r="W686">
        <v>23909084</v>
      </c>
      <c r="X686" t="s">
        <v>2952</v>
      </c>
      <c r="Y686" t="s">
        <v>2953</v>
      </c>
      <c r="Z686" t="s">
        <v>2954</v>
      </c>
      <c r="AA686">
        <v>-79.763419999999996</v>
      </c>
      <c r="AB686">
        <v>40.420403</v>
      </c>
      <c r="AD686">
        <v>5</v>
      </c>
      <c r="AE686" t="s">
        <v>48</v>
      </c>
      <c r="AF686" t="s">
        <v>40</v>
      </c>
    </row>
    <row r="687" spans="1:32" x14ac:dyDescent="0.2">
      <c r="A687">
        <v>7047252</v>
      </c>
      <c r="B687">
        <v>13</v>
      </c>
      <c r="C687" t="s">
        <v>360</v>
      </c>
      <c r="D687" s="1">
        <v>41310.880555555559</v>
      </c>
      <c r="E687" s="1" t="s">
        <v>361</v>
      </c>
      <c r="F687" t="s">
        <v>46</v>
      </c>
      <c r="G687" t="s">
        <v>144</v>
      </c>
      <c r="H687">
        <v>-80.150001529999997</v>
      </c>
      <c r="I687">
        <v>40.549999239999998</v>
      </c>
      <c r="J687">
        <v>152</v>
      </c>
      <c r="K687" t="s">
        <v>181</v>
      </c>
      <c r="L687" t="s">
        <v>362</v>
      </c>
      <c r="M687">
        <v>8</v>
      </c>
      <c r="N687">
        <v>4.8</v>
      </c>
      <c r="O687">
        <v>96420010027</v>
      </c>
      <c r="P687" t="s">
        <v>363</v>
      </c>
      <c r="Q687">
        <v>224709858</v>
      </c>
      <c r="R687" t="s">
        <v>2950</v>
      </c>
      <c r="S687" s="1">
        <v>42238.75</v>
      </c>
      <c r="T687" s="17">
        <v>8</v>
      </c>
      <c r="U687" s="2">
        <v>1440270000000</v>
      </c>
      <c r="V687" t="s">
        <v>2961</v>
      </c>
      <c r="W687">
        <v>23909084</v>
      </c>
      <c r="X687" t="s">
        <v>2952</v>
      </c>
      <c r="Y687" t="s">
        <v>2953</v>
      </c>
      <c r="Z687" t="s">
        <v>2954</v>
      </c>
      <c r="AA687">
        <v>-79.763419999999996</v>
      </c>
      <c r="AB687">
        <v>40.420403</v>
      </c>
      <c r="AD687">
        <v>7</v>
      </c>
      <c r="AE687" t="s">
        <v>48</v>
      </c>
      <c r="AF687" t="s">
        <v>181</v>
      </c>
    </row>
    <row r="688" spans="1:32" x14ac:dyDescent="0.2">
      <c r="A688">
        <v>17099012</v>
      </c>
      <c r="B688">
        <v>46</v>
      </c>
      <c r="C688" t="s">
        <v>587</v>
      </c>
      <c r="D688" s="1">
        <v>41902.019444444442</v>
      </c>
      <c r="E688" t="s">
        <v>588</v>
      </c>
      <c r="F688" t="s">
        <v>38</v>
      </c>
      <c r="G688" t="s">
        <v>589</v>
      </c>
      <c r="H688">
        <v>-79.949996949999999</v>
      </c>
      <c r="I688">
        <v>40.47000122</v>
      </c>
      <c r="J688">
        <v>422</v>
      </c>
      <c r="K688" t="s">
        <v>40</v>
      </c>
      <c r="L688" t="s">
        <v>590</v>
      </c>
      <c r="M688">
        <v>11</v>
      </c>
      <c r="N688">
        <v>4.8099999999999996</v>
      </c>
      <c r="O688">
        <v>45345584035</v>
      </c>
      <c r="P688" t="s">
        <v>591</v>
      </c>
      <c r="Q688">
        <v>224710840</v>
      </c>
      <c r="R688" t="s">
        <v>2962</v>
      </c>
      <c r="S688" s="1">
        <v>42281.375</v>
      </c>
      <c r="T688" s="17">
        <v>10</v>
      </c>
      <c r="U688" s="2">
        <v>1443950000000</v>
      </c>
      <c r="V688" s="2" t="s">
        <v>2963</v>
      </c>
      <c r="W688">
        <v>18711172</v>
      </c>
      <c r="X688" t="s">
        <v>2964</v>
      </c>
      <c r="Y688" t="s">
        <v>2965</v>
      </c>
      <c r="Z688" t="s">
        <v>2966</v>
      </c>
      <c r="AA688">
        <v>-79.918564000000003</v>
      </c>
      <c r="AB688">
        <v>40.407581</v>
      </c>
      <c r="AD688">
        <v>3</v>
      </c>
      <c r="AE688" t="s">
        <v>48</v>
      </c>
      <c r="AF688" t="s">
        <v>40</v>
      </c>
    </row>
    <row r="689" spans="1:37" x14ac:dyDescent="0.2">
      <c r="A689">
        <v>1756412</v>
      </c>
      <c r="B689">
        <v>597</v>
      </c>
      <c r="C689" t="s">
        <v>263</v>
      </c>
      <c r="D689" s="1">
        <v>40543.177083333336</v>
      </c>
      <c r="E689" s="1" t="s">
        <v>264</v>
      </c>
      <c r="F689" t="s">
        <v>38</v>
      </c>
      <c r="G689" t="s">
        <v>144</v>
      </c>
      <c r="H689">
        <v>-79.989997860000003</v>
      </c>
      <c r="I689">
        <v>40.450000760000002</v>
      </c>
      <c r="J689">
        <v>10357</v>
      </c>
      <c r="K689" t="s">
        <v>40</v>
      </c>
      <c r="L689" t="s">
        <v>265</v>
      </c>
      <c r="M689">
        <v>16</v>
      </c>
      <c r="N689">
        <v>4.53</v>
      </c>
      <c r="O689" s="2">
        <v>163000000000</v>
      </c>
      <c r="P689" t="s">
        <v>266</v>
      </c>
      <c r="Q689">
        <v>224713520</v>
      </c>
      <c r="R689" t="s">
        <v>2967</v>
      </c>
      <c r="S689" s="1">
        <v>42281.666666666664</v>
      </c>
      <c r="T689" s="17">
        <v>10</v>
      </c>
      <c r="U689" s="2">
        <v>1443970000000</v>
      </c>
      <c r="V689" s="2" t="s">
        <v>2968</v>
      </c>
      <c r="W689">
        <v>24035049</v>
      </c>
      <c r="X689" t="s">
        <v>2969</v>
      </c>
      <c r="Y689" t="s">
        <v>38</v>
      </c>
      <c r="Z689" t="s">
        <v>2970</v>
      </c>
      <c r="AA689">
        <v>-79.952788999999996</v>
      </c>
      <c r="AB689">
        <v>40.447842000000001</v>
      </c>
      <c r="AD689">
        <v>11</v>
      </c>
      <c r="AE689" t="s">
        <v>48</v>
      </c>
      <c r="AF689" t="s">
        <v>40</v>
      </c>
    </row>
    <row r="690" spans="1:37" x14ac:dyDescent="0.2">
      <c r="A690">
        <v>1756412</v>
      </c>
      <c r="B690">
        <v>597</v>
      </c>
      <c r="C690" t="s">
        <v>263</v>
      </c>
      <c r="D690" s="1">
        <v>40543.177083333336</v>
      </c>
      <c r="E690" s="1" t="s">
        <v>264</v>
      </c>
      <c r="F690" t="s">
        <v>38</v>
      </c>
      <c r="G690" t="s">
        <v>144</v>
      </c>
      <c r="H690">
        <v>-79.989997860000003</v>
      </c>
      <c r="I690">
        <v>40.450000760000002</v>
      </c>
      <c r="J690">
        <v>10357</v>
      </c>
      <c r="K690" t="s">
        <v>40</v>
      </c>
      <c r="L690" t="s">
        <v>265</v>
      </c>
      <c r="M690">
        <v>16</v>
      </c>
      <c r="N690">
        <v>4.53</v>
      </c>
      <c r="O690" s="2">
        <v>163000000000</v>
      </c>
      <c r="P690" t="s">
        <v>266</v>
      </c>
      <c r="Q690">
        <v>224713543</v>
      </c>
      <c r="R690" t="s">
        <v>2971</v>
      </c>
      <c r="S690" s="1">
        <v>42284.833333333336</v>
      </c>
      <c r="T690" s="17">
        <v>10</v>
      </c>
      <c r="U690" s="2">
        <v>1444250000000</v>
      </c>
      <c r="V690" s="2" t="s">
        <v>2972</v>
      </c>
      <c r="W690">
        <v>24035056</v>
      </c>
      <c r="X690" t="s">
        <v>2973</v>
      </c>
      <c r="Y690" t="s">
        <v>38</v>
      </c>
      <c r="Z690" t="s">
        <v>2974</v>
      </c>
      <c r="AA690">
        <v>-79.951346999999998</v>
      </c>
      <c r="AB690">
        <v>40.445281999999999</v>
      </c>
      <c r="AD690">
        <v>26</v>
      </c>
      <c r="AE690" t="s">
        <v>48</v>
      </c>
      <c r="AF690" t="s">
        <v>40</v>
      </c>
    </row>
    <row r="691" spans="1:37" x14ac:dyDescent="0.2">
      <c r="A691">
        <v>1756412</v>
      </c>
      <c r="B691">
        <v>597</v>
      </c>
      <c r="C691" t="s">
        <v>263</v>
      </c>
      <c r="D691" s="1">
        <v>40543.177083333336</v>
      </c>
      <c r="E691" s="1" t="s">
        <v>264</v>
      </c>
      <c r="F691" t="s">
        <v>38</v>
      </c>
      <c r="G691" t="s">
        <v>144</v>
      </c>
      <c r="H691">
        <v>-79.989997860000003</v>
      </c>
      <c r="I691">
        <v>40.450000760000002</v>
      </c>
      <c r="J691">
        <v>10357</v>
      </c>
      <c r="K691" t="s">
        <v>40</v>
      </c>
      <c r="L691" t="s">
        <v>265</v>
      </c>
      <c r="M691">
        <v>16</v>
      </c>
      <c r="N691">
        <v>4.53</v>
      </c>
      <c r="O691" s="2">
        <v>163000000000</v>
      </c>
      <c r="P691" t="s">
        <v>266</v>
      </c>
      <c r="Q691">
        <v>224713903</v>
      </c>
      <c r="R691" t="s">
        <v>2975</v>
      </c>
      <c r="S691" s="1">
        <v>42248.583333333336</v>
      </c>
      <c r="T691" s="17">
        <v>9</v>
      </c>
      <c r="U691" s="2">
        <v>1441120000000</v>
      </c>
      <c r="V691" s="2" t="s">
        <v>2976</v>
      </c>
      <c r="W691">
        <v>23683436</v>
      </c>
      <c r="X691" t="s">
        <v>2977</v>
      </c>
      <c r="Y691" t="s">
        <v>38</v>
      </c>
      <c r="Z691" t="s">
        <v>1983</v>
      </c>
      <c r="AA691">
        <v>-79.953971999999993</v>
      </c>
      <c r="AB691">
        <v>40.440609000000002</v>
      </c>
      <c r="AD691">
        <v>4</v>
      </c>
      <c r="AE691" t="s">
        <v>48</v>
      </c>
      <c r="AF691" t="s">
        <v>40</v>
      </c>
    </row>
    <row r="692" spans="1:37" x14ac:dyDescent="0.2">
      <c r="A692">
        <v>1248801</v>
      </c>
      <c r="B692">
        <v>66</v>
      </c>
      <c r="C692" t="s">
        <v>1680</v>
      </c>
      <c r="D692" s="1">
        <v>39667.572222222225</v>
      </c>
      <c r="E692" t="s">
        <v>1681</v>
      </c>
      <c r="F692" t="s">
        <v>38</v>
      </c>
      <c r="G692" t="s">
        <v>508</v>
      </c>
      <c r="H692">
        <v>-79.949996949999999</v>
      </c>
      <c r="I692">
        <v>40.47000122</v>
      </c>
      <c r="J692">
        <v>887</v>
      </c>
      <c r="K692" t="s">
        <v>40</v>
      </c>
      <c r="L692" t="s">
        <v>1682</v>
      </c>
      <c r="M692">
        <v>1</v>
      </c>
      <c r="N692">
        <v>4.8</v>
      </c>
      <c r="O692" s="2">
        <v>238000000000</v>
      </c>
      <c r="P692" t="s">
        <v>1683</v>
      </c>
      <c r="Q692">
        <v>224714993</v>
      </c>
      <c r="R692" t="s">
        <v>2639</v>
      </c>
      <c r="S692" s="1">
        <v>42236.75</v>
      </c>
      <c r="T692" s="17">
        <v>8</v>
      </c>
      <c r="U692" s="2">
        <v>1440090000000</v>
      </c>
      <c r="W692">
        <v>721440</v>
      </c>
      <c r="X692" t="s">
        <v>2640</v>
      </c>
      <c r="Y692" t="s">
        <v>38</v>
      </c>
      <c r="Z692" t="s">
        <v>2641</v>
      </c>
      <c r="AA692">
        <v>-79.898383999999993</v>
      </c>
      <c r="AB692">
        <v>40.431807999999997</v>
      </c>
      <c r="AD692">
        <v>5</v>
      </c>
      <c r="AE692" t="s">
        <v>48</v>
      </c>
      <c r="AF692" t="s">
        <v>40</v>
      </c>
    </row>
    <row r="693" spans="1:37" x14ac:dyDescent="0.2">
      <c r="A693">
        <v>1603556</v>
      </c>
      <c r="B693">
        <v>3</v>
      </c>
      <c r="C693" t="s">
        <v>1625</v>
      </c>
      <c r="D693" s="1">
        <v>40231.956944444442</v>
      </c>
      <c r="E693" s="1" t="s">
        <v>1626</v>
      </c>
      <c r="F693" t="s">
        <v>38</v>
      </c>
      <c r="G693" t="s">
        <v>58</v>
      </c>
      <c r="H693">
        <v>-79.989997860000003</v>
      </c>
      <c r="I693">
        <v>40.450000760000002</v>
      </c>
      <c r="J693">
        <v>90</v>
      </c>
      <c r="K693" t="s">
        <v>40</v>
      </c>
      <c r="L693" t="s">
        <v>1627</v>
      </c>
      <c r="M693">
        <v>3</v>
      </c>
      <c r="N693">
        <v>4.67</v>
      </c>
      <c r="O693" s="2">
        <v>190000000000</v>
      </c>
      <c r="P693" t="s">
        <v>1628</v>
      </c>
      <c r="Q693">
        <v>224715449</v>
      </c>
      <c r="R693" t="s">
        <v>2978</v>
      </c>
      <c r="S693" s="1">
        <v>42276.75</v>
      </c>
      <c r="T693" s="17">
        <v>9</v>
      </c>
      <c r="U693" s="2">
        <v>1443550000000</v>
      </c>
      <c r="V693" s="2" t="s">
        <v>2979</v>
      </c>
      <c r="W693">
        <v>10910102</v>
      </c>
      <c r="X693" t="s">
        <v>1631</v>
      </c>
      <c r="Y693" t="s">
        <v>38</v>
      </c>
      <c r="Z693" t="s">
        <v>1632</v>
      </c>
      <c r="AA693">
        <v>-79.970298999999997</v>
      </c>
      <c r="AB693">
        <v>40.434157999999996</v>
      </c>
      <c r="AC693">
        <v>40</v>
      </c>
      <c r="AD693">
        <v>23</v>
      </c>
      <c r="AE693" t="s">
        <v>48</v>
      </c>
      <c r="AF693" t="s">
        <v>40</v>
      </c>
    </row>
    <row r="694" spans="1:37" x14ac:dyDescent="0.2">
      <c r="A694">
        <v>1530942</v>
      </c>
      <c r="B694">
        <v>4</v>
      </c>
      <c r="C694" t="s">
        <v>2633</v>
      </c>
      <c r="D694" s="1">
        <v>40084.061111111114</v>
      </c>
      <c r="E694" s="1" t="s">
        <v>2634</v>
      </c>
      <c r="F694" t="s">
        <v>38</v>
      </c>
      <c r="G694" t="s">
        <v>72</v>
      </c>
      <c r="H694">
        <v>-79.949996949999999</v>
      </c>
      <c r="I694">
        <v>40.439998629999998</v>
      </c>
      <c r="J694">
        <v>569</v>
      </c>
      <c r="K694" t="s">
        <v>40</v>
      </c>
      <c r="L694" t="s">
        <v>2635</v>
      </c>
      <c r="M694">
        <v>5</v>
      </c>
      <c r="N694">
        <v>4.55</v>
      </c>
      <c r="O694" s="2">
        <v>202000000000</v>
      </c>
      <c r="P694" t="s">
        <v>2636</v>
      </c>
      <c r="Q694">
        <v>224720214</v>
      </c>
      <c r="R694" t="s">
        <v>2980</v>
      </c>
      <c r="S694" s="1">
        <v>42236.895833333336</v>
      </c>
      <c r="T694" s="17">
        <v>8</v>
      </c>
      <c r="U694" s="2">
        <v>1440110000000</v>
      </c>
      <c r="V694" s="2" t="s">
        <v>2981</v>
      </c>
      <c r="W694" t="s">
        <v>208</v>
      </c>
      <c r="AD694">
        <v>8</v>
      </c>
      <c r="AE694" t="s">
        <v>48</v>
      </c>
      <c r="AF694" t="s">
        <v>40</v>
      </c>
    </row>
    <row r="695" spans="1:37" x14ac:dyDescent="0.2">
      <c r="A695">
        <v>1141992</v>
      </c>
      <c r="B695">
        <v>56</v>
      </c>
      <c r="C695" t="s">
        <v>1225</v>
      </c>
      <c r="D695" s="1">
        <v>39577.202777777777</v>
      </c>
      <c r="E695" s="1" t="s">
        <v>1226</v>
      </c>
      <c r="F695" t="s">
        <v>38</v>
      </c>
      <c r="G695" t="s">
        <v>144</v>
      </c>
      <c r="H695">
        <v>-79.980003359999998</v>
      </c>
      <c r="I695">
        <v>40.41999817</v>
      </c>
      <c r="J695">
        <v>2214</v>
      </c>
      <c r="K695" t="s">
        <v>40</v>
      </c>
      <c r="L695" t="s">
        <v>1227</v>
      </c>
      <c r="M695">
        <v>11</v>
      </c>
      <c r="N695">
        <v>4.5999999999999996</v>
      </c>
      <c r="O695" s="2">
        <v>246000000000</v>
      </c>
      <c r="P695" t="s">
        <v>1228</v>
      </c>
      <c r="Q695">
        <v>224720565</v>
      </c>
      <c r="R695" t="s">
        <v>2982</v>
      </c>
      <c r="S695" s="1">
        <v>42245.791666666664</v>
      </c>
      <c r="T695" s="17">
        <v>8</v>
      </c>
      <c r="U695" s="2">
        <v>1440870000000</v>
      </c>
      <c r="V695" s="2" t="s">
        <v>2983</v>
      </c>
      <c r="W695">
        <v>1308714</v>
      </c>
      <c r="X695" t="s">
        <v>1612</v>
      </c>
      <c r="Y695" t="s">
        <v>38</v>
      </c>
      <c r="Z695" t="s">
        <v>1613</v>
      </c>
      <c r="AA695">
        <v>-79.942160000000001</v>
      </c>
      <c r="AB695">
        <v>40.431978999999998</v>
      </c>
      <c r="AD695">
        <v>4</v>
      </c>
      <c r="AE695" t="s">
        <v>48</v>
      </c>
      <c r="AF695" t="s">
        <v>40</v>
      </c>
    </row>
    <row r="696" spans="1:37" x14ac:dyDescent="0.2">
      <c r="A696">
        <v>11064482</v>
      </c>
      <c r="B696">
        <v>79</v>
      </c>
      <c r="C696" t="s">
        <v>1417</v>
      </c>
      <c r="D696" s="1">
        <v>41589.918055555558</v>
      </c>
      <c r="E696" s="1" t="s">
        <v>1418</v>
      </c>
      <c r="F696" t="s">
        <v>246</v>
      </c>
      <c r="G696" t="s">
        <v>371</v>
      </c>
      <c r="H696">
        <v>-80.11000061</v>
      </c>
      <c r="I696">
        <v>40.709999080000003</v>
      </c>
      <c r="J696">
        <v>195</v>
      </c>
      <c r="K696" t="s">
        <v>181</v>
      </c>
      <c r="L696" t="s">
        <v>1419</v>
      </c>
      <c r="M696">
        <v>15</v>
      </c>
      <c r="N696">
        <v>4.96</v>
      </c>
      <c r="O696">
        <v>72311150031</v>
      </c>
      <c r="P696" t="s">
        <v>1420</v>
      </c>
      <c r="Q696">
        <v>224720912</v>
      </c>
      <c r="R696" t="s">
        <v>2984</v>
      </c>
      <c r="S696" s="1">
        <v>42240.770833333336</v>
      </c>
      <c r="T696" s="17">
        <v>8</v>
      </c>
      <c r="U696" s="2">
        <v>1440440000000</v>
      </c>
      <c r="V696" s="2" t="s">
        <v>2985</v>
      </c>
      <c r="W696">
        <v>17049542</v>
      </c>
      <c r="X696" t="s">
        <v>1423</v>
      </c>
      <c r="Y696" t="s">
        <v>246</v>
      </c>
      <c r="Z696" t="s">
        <v>1424</v>
      </c>
      <c r="AA696">
        <v>-80.105698000000004</v>
      </c>
      <c r="AB696">
        <v>40.692698999999998</v>
      </c>
      <c r="AC696">
        <v>9</v>
      </c>
      <c r="AD696">
        <v>6</v>
      </c>
      <c r="AE696" t="s">
        <v>48</v>
      </c>
      <c r="AF696" t="s">
        <v>181</v>
      </c>
      <c r="AG696">
        <v>10</v>
      </c>
      <c r="AH696" t="s">
        <v>49</v>
      </c>
      <c r="AI696" t="s">
        <v>50</v>
      </c>
      <c r="AJ696">
        <v>0</v>
      </c>
      <c r="AK696" t="s">
        <v>51</v>
      </c>
    </row>
    <row r="697" spans="1:37" x14ac:dyDescent="0.2">
      <c r="A697">
        <v>1326898</v>
      </c>
      <c r="B697">
        <v>10</v>
      </c>
      <c r="C697" t="s">
        <v>1016</v>
      </c>
      <c r="D697" s="1">
        <v>39776.030555555553</v>
      </c>
      <c r="E697" s="1" t="s">
        <v>1017</v>
      </c>
      <c r="F697" t="s">
        <v>38</v>
      </c>
      <c r="G697" t="s">
        <v>114</v>
      </c>
      <c r="H697">
        <v>-79.949996949999999</v>
      </c>
      <c r="I697">
        <v>40.439998629999998</v>
      </c>
      <c r="J697">
        <v>1538</v>
      </c>
      <c r="K697" t="s">
        <v>40</v>
      </c>
      <c r="L697" t="s">
        <v>1018</v>
      </c>
      <c r="M697">
        <v>4</v>
      </c>
      <c r="N697">
        <v>4.6399999999999997</v>
      </c>
      <c r="O697" s="2">
        <v>229000000000</v>
      </c>
      <c r="P697" t="s">
        <v>1019</v>
      </c>
      <c r="Q697">
        <v>224721405</v>
      </c>
      <c r="R697" t="s">
        <v>2986</v>
      </c>
      <c r="S697" s="1">
        <v>42246.458333333336</v>
      </c>
      <c r="T697" s="17">
        <v>8</v>
      </c>
      <c r="U697" s="2">
        <v>1440930000000</v>
      </c>
      <c r="V697" s="2" t="s">
        <v>2987</v>
      </c>
      <c r="W697">
        <v>12733572</v>
      </c>
      <c r="X697" t="s">
        <v>2988</v>
      </c>
      <c r="Y697" t="s">
        <v>1330</v>
      </c>
      <c r="Z697" t="s">
        <v>2989</v>
      </c>
      <c r="AA697">
        <v>-79.972717000000003</v>
      </c>
      <c r="AB697">
        <v>40.480885000000001</v>
      </c>
      <c r="AD697">
        <v>6</v>
      </c>
      <c r="AE697" t="s">
        <v>48</v>
      </c>
      <c r="AF697" t="s">
        <v>40</v>
      </c>
    </row>
    <row r="698" spans="1:37" x14ac:dyDescent="0.2">
      <c r="A698">
        <v>18432608</v>
      </c>
      <c r="B698">
        <v>3</v>
      </c>
      <c r="C698" t="s">
        <v>2990</v>
      </c>
      <c r="D698" s="1">
        <v>42048.648611111108</v>
      </c>
      <c r="E698" s="1" t="s">
        <v>2991</v>
      </c>
      <c r="F698" t="s">
        <v>930</v>
      </c>
      <c r="G698" t="s">
        <v>58</v>
      </c>
      <c r="H698">
        <v>-80.059997559999999</v>
      </c>
      <c r="I698">
        <v>40.619998930000001</v>
      </c>
      <c r="J698">
        <v>124</v>
      </c>
      <c r="K698" t="s">
        <v>40</v>
      </c>
      <c r="L698" t="s">
        <v>2992</v>
      </c>
      <c r="M698">
        <v>14</v>
      </c>
      <c r="N698">
        <v>4.75</v>
      </c>
      <c r="O698">
        <v>32676842038</v>
      </c>
      <c r="P698" t="s">
        <v>2993</v>
      </c>
      <c r="Q698">
        <v>224722564</v>
      </c>
      <c r="R698" t="s">
        <v>2994</v>
      </c>
      <c r="S698" s="1">
        <v>42266.625</v>
      </c>
      <c r="T698" s="17">
        <v>9</v>
      </c>
      <c r="U698" s="2">
        <v>1442670000000</v>
      </c>
      <c r="V698" s="2" t="s">
        <v>2995</v>
      </c>
      <c r="W698">
        <v>11173292</v>
      </c>
      <c r="X698" t="s">
        <v>2996</v>
      </c>
      <c r="Y698" t="s">
        <v>38</v>
      </c>
      <c r="Z698" t="s">
        <v>2997</v>
      </c>
      <c r="AA698">
        <v>-79.994277999999994</v>
      </c>
      <c r="AB698">
        <v>40.440886999999996</v>
      </c>
      <c r="AD698">
        <v>23</v>
      </c>
      <c r="AE698" t="s">
        <v>48</v>
      </c>
      <c r="AF698" t="s">
        <v>40</v>
      </c>
    </row>
    <row r="699" spans="1:37" x14ac:dyDescent="0.2">
      <c r="A699">
        <v>17099012</v>
      </c>
      <c r="B699">
        <v>46</v>
      </c>
      <c r="C699" t="s">
        <v>1854</v>
      </c>
      <c r="D699" s="1">
        <v>41902.019444444442</v>
      </c>
      <c r="E699" t="s">
        <v>1855</v>
      </c>
      <c r="F699" t="s">
        <v>38</v>
      </c>
      <c r="G699" t="s">
        <v>589</v>
      </c>
      <c r="H699">
        <v>-79.949996949999999</v>
      </c>
      <c r="I699">
        <v>40.47000122</v>
      </c>
      <c r="J699">
        <v>422</v>
      </c>
      <c r="K699" t="s">
        <v>40</v>
      </c>
      <c r="L699" t="s">
        <v>590</v>
      </c>
      <c r="M699">
        <v>11</v>
      </c>
      <c r="N699">
        <v>4.8099999999999996</v>
      </c>
      <c r="O699">
        <v>45345584035</v>
      </c>
      <c r="P699" t="s">
        <v>591</v>
      </c>
      <c r="Q699">
        <v>224722839</v>
      </c>
      <c r="R699" t="s">
        <v>2998</v>
      </c>
      <c r="S699" s="1">
        <v>42245.791666666664</v>
      </c>
      <c r="T699" s="17">
        <v>8</v>
      </c>
      <c r="U699" s="2">
        <v>1440870000000</v>
      </c>
      <c r="V699" t="s">
        <v>2999</v>
      </c>
      <c r="W699" t="s">
        <v>208</v>
      </c>
      <c r="AC699">
        <v>20</v>
      </c>
      <c r="AD699">
        <v>7</v>
      </c>
      <c r="AE699" t="s">
        <v>48</v>
      </c>
      <c r="AF699" t="s">
        <v>40</v>
      </c>
    </row>
    <row r="700" spans="1:37" x14ac:dyDescent="0.2">
      <c r="A700">
        <v>1141992</v>
      </c>
      <c r="B700">
        <v>56</v>
      </c>
      <c r="C700" t="s">
        <v>1225</v>
      </c>
      <c r="D700" s="1">
        <v>39577.202777777777</v>
      </c>
      <c r="E700" s="1" t="s">
        <v>1226</v>
      </c>
      <c r="F700" t="s">
        <v>38</v>
      </c>
      <c r="G700" t="s">
        <v>144</v>
      </c>
      <c r="H700">
        <v>-79.980003359999998</v>
      </c>
      <c r="I700">
        <v>40.41999817</v>
      </c>
      <c r="J700">
        <v>2214</v>
      </c>
      <c r="K700" t="s">
        <v>40</v>
      </c>
      <c r="L700" t="s">
        <v>1227</v>
      </c>
      <c r="M700">
        <v>11</v>
      </c>
      <c r="N700">
        <v>4.5999999999999996</v>
      </c>
      <c r="O700" s="2">
        <v>246000000000</v>
      </c>
      <c r="P700" t="s">
        <v>1228</v>
      </c>
      <c r="Q700">
        <v>224723668</v>
      </c>
      <c r="R700" t="s">
        <v>3000</v>
      </c>
      <c r="S700" s="1">
        <v>42259.8125</v>
      </c>
      <c r="T700" s="17">
        <v>9</v>
      </c>
      <c r="U700" s="2">
        <v>1442090000000</v>
      </c>
      <c r="V700" t="s">
        <v>3001</v>
      </c>
      <c r="W700">
        <v>727351</v>
      </c>
      <c r="X700" t="s">
        <v>3002</v>
      </c>
      <c r="Y700" t="s">
        <v>38</v>
      </c>
      <c r="Z700" t="s">
        <v>3003</v>
      </c>
      <c r="AA700">
        <v>-80.176316</v>
      </c>
      <c r="AB700">
        <v>40.449835</v>
      </c>
      <c r="AD700">
        <v>8</v>
      </c>
      <c r="AE700" t="s">
        <v>48</v>
      </c>
      <c r="AF700" t="s">
        <v>40</v>
      </c>
    </row>
    <row r="701" spans="1:37" x14ac:dyDescent="0.2">
      <c r="A701">
        <v>1141992</v>
      </c>
      <c r="B701">
        <v>56</v>
      </c>
      <c r="C701" t="s">
        <v>1225</v>
      </c>
      <c r="D701" s="1">
        <v>39577.202777777777</v>
      </c>
      <c r="E701" s="1" t="s">
        <v>1226</v>
      </c>
      <c r="F701" t="s">
        <v>38</v>
      </c>
      <c r="G701" t="s">
        <v>144</v>
      </c>
      <c r="H701">
        <v>-79.980003359999998</v>
      </c>
      <c r="I701">
        <v>40.41999817</v>
      </c>
      <c r="J701">
        <v>2214</v>
      </c>
      <c r="K701" t="s">
        <v>40</v>
      </c>
      <c r="L701" t="s">
        <v>1227</v>
      </c>
      <c r="M701">
        <v>11</v>
      </c>
      <c r="N701">
        <v>4.5999999999999996</v>
      </c>
      <c r="O701" s="2">
        <v>246000000000</v>
      </c>
      <c r="P701" t="s">
        <v>1228</v>
      </c>
      <c r="Q701">
        <v>224723904</v>
      </c>
      <c r="R701" t="s">
        <v>3004</v>
      </c>
      <c r="S701" s="1">
        <v>42266.791666666664</v>
      </c>
      <c r="T701" s="17">
        <v>9</v>
      </c>
      <c r="U701" s="2">
        <v>1442690000000</v>
      </c>
      <c r="V701" t="s">
        <v>3005</v>
      </c>
      <c r="W701">
        <v>911421</v>
      </c>
      <c r="X701" t="s">
        <v>1231</v>
      </c>
      <c r="Y701" t="s">
        <v>38</v>
      </c>
      <c r="Z701" t="s">
        <v>1232</v>
      </c>
      <c r="AA701">
        <v>-79.957462000000007</v>
      </c>
      <c r="AB701">
        <v>40.423226999999997</v>
      </c>
      <c r="AD701">
        <v>33</v>
      </c>
      <c r="AE701" t="s">
        <v>48</v>
      </c>
      <c r="AF701" t="s">
        <v>40</v>
      </c>
    </row>
    <row r="702" spans="1:37" x14ac:dyDescent="0.2">
      <c r="A702">
        <v>1141992</v>
      </c>
      <c r="B702">
        <v>56</v>
      </c>
      <c r="C702" t="s">
        <v>1225</v>
      </c>
      <c r="D702" s="1">
        <v>39577.202777777777</v>
      </c>
      <c r="E702" s="1" t="s">
        <v>1226</v>
      </c>
      <c r="F702" t="s">
        <v>38</v>
      </c>
      <c r="G702" t="s">
        <v>144</v>
      </c>
      <c r="H702">
        <v>-79.980003359999998</v>
      </c>
      <c r="I702">
        <v>40.41999817</v>
      </c>
      <c r="J702">
        <v>2214</v>
      </c>
      <c r="K702" t="s">
        <v>40</v>
      </c>
      <c r="L702" t="s">
        <v>1227</v>
      </c>
      <c r="M702">
        <v>11</v>
      </c>
      <c r="N702">
        <v>4.5999999999999996</v>
      </c>
      <c r="O702" s="2">
        <v>246000000000</v>
      </c>
      <c r="P702" t="s">
        <v>1228</v>
      </c>
      <c r="Q702">
        <v>224724354</v>
      </c>
      <c r="R702" t="s">
        <v>3006</v>
      </c>
      <c r="S702" s="1">
        <v>42272.78125</v>
      </c>
      <c r="T702" s="17">
        <v>9</v>
      </c>
      <c r="U702" s="2">
        <v>1443210000000</v>
      </c>
      <c r="V702" s="2" t="s">
        <v>3007</v>
      </c>
      <c r="W702">
        <v>23642275</v>
      </c>
      <c r="X702" t="s">
        <v>3008</v>
      </c>
      <c r="Y702" t="s">
        <v>38</v>
      </c>
      <c r="Z702" t="s">
        <v>3009</v>
      </c>
      <c r="AA702">
        <v>0</v>
      </c>
      <c r="AB702">
        <v>0</v>
      </c>
      <c r="AD702">
        <v>8</v>
      </c>
      <c r="AE702" t="s">
        <v>48</v>
      </c>
      <c r="AF702" t="s">
        <v>40</v>
      </c>
    </row>
    <row r="703" spans="1:37" x14ac:dyDescent="0.2">
      <c r="A703">
        <v>16251642</v>
      </c>
      <c r="B703">
        <v>10</v>
      </c>
      <c r="C703" t="s">
        <v>2001</v>
      </c>
      <c r="D703" s="1">
        <v>41858.907638888886</v>
      </c>
      <c r="E703" s="1" t="s">
        <v>746</v>
      </c>
      <c r="F703" t="s">
        <v>38</v>
      </c>
      <c r="G703" t="s">
        <v>58</v>
      </c>
      <c r="H703">
        <v>-80.099998470000003</v>
      </c>
      <c r="I703">
        <v>40.439998629999998</v>
      </c>
      <c r="J703">
        <v>247</v>
      </c>
      <c r="K703" t="s">
        <v>40</v>
      </c>
      <c r="L703" t="s">
        <v>2002</v>
      </c>
      <c r="M703">
        <v>6</v>
      </c>
      <c r="N703">
        <v>4.95</v>
      </c>
      <c r="O703">
        <v>49070467034</v>
      </c>
      <c r="P703" t="s">
        <v>748</v>
      </c>
      <c r="Q703">
        <v>224724359</v>
      </c>
      <c r="R703" t="s">
        <v>3010</v>
      </c>
      <c r="S703" s="1">
        <v>42286.395833333336</v>
      </c>
      <c r="T703" s="17">
        <v>10</v>
      </c>
      <c r="U703" s="2">
        <v>1444380000000</v>
      </c>
      <c r="V703" s="2" t="s">
        <v>3011</v>
      </c>
      <c r="W703">
        <v>838852</v>
      </c>
      <c r="X703" t="s">
        <v>751</v>
      </c>
      <c r="Y703" t="s">
        <v>38</v>
      </c>
      <c r="Z703" t="s">
        <v>752</v>
      </c>
      <c r="AA703">
        <v>-80.173676</v>
      </c>
      <c r="AB703">
        <v>40.449252999999999</v>
      </c>
      <c r="AD703">
        <v>17</v>
      </c>
      <c r="AE703" t="s">
        <v>48</v>
      </c>
      <c r="AF703" t="s">
        <v>40</v>
      </c>
    </row>
    <row r="704" spans="1:37" x14ac:dyDescent="0.2">
      <c r="A704">
        <v>16251642</v>
      </c>
      <c r="B704">
        <v>10</v>
      </c>
      <c r="C704" t="s">
        <v>2001</v>
      </c>
      <c r="D704" s="1">
        <v>41858.907638888886</v>
      </c>
      <c r="E704" s="1" t="s">
        <v>746</v>
      </c>
      <c r="F704" t="s">
        <v>38</v>
      </c>
      <c r="G704" t="s">
        <v>58</v>
      </c>
      <c r="H704">
        <v>-80.099998470000003</v>
      </c>
      <c r="I704">
        <v>40.439998629999998</v>
      </c>
      <c r="J704">
        <v>247</v>
      </c>
      <c r="K704" t="s">
        <v>40</v>
      </c>
      <c r="L704" t="s">
        <v>2002</v>
      </c>
      <c r="M704">
        <v>6</v>
      </c>
      <c r="N704">
        <v>4.95</v>
      </c>
      <c r="O704">
        <v>49070467034</v>
      </c>
      <c r="P704" t="s">
        <v>748</v>
      </c>
      <c r="Q704">
        <v>224724377</v>
      </c>
      <c r="R704" t="s">
        <v>3012</v>
      </c>
      <c r="S704" s="1">
        <v>42321.395833333336</v>
      </c>
      <c r="T704" s="17">
        <v>11</v>
      </c>
      <c r="U704" s="2">
        <v>1447410000000</v>
      </c>
      <c r="V704" s="2" t="s">
        <v>3013</v>
      </c>
      <c r="W704">
        <v>838852</v>
      </c>
      <c r="X704" t="s">
        <v>751</v>
      </c>
      <c r="Y704" t="s">
        <v>38</v>
      </c>
      <c r="Z704" t="s">
        <v>752</v>
      </c>
      <c r="AA704">
        <v>-80.173676</v>
      </c>
      <c r="AB704">
        <v>40.449252999999999</v>
      </c>
      <c r="AD704">
        <v>13</v>
      </c>
      <c r="AE704" t="s">
        <v>48</v>
      </c>
      <c r="AF704" t="s">
        <v>40</v>
      </c>
    </row>
    <row r="705" spans="1:37" x14ac:dyDescent="0.2">
      <c r="A705">
        <v>1931841</v>
      </c>
      <c r="B705">
        <v>22</v>
      </c>
      <c r="C705" t="s">
        <v>1074</v>
      </c>
      <c r="D705" s="1">
        <v>40691.782638888886</v>
      </c>
      <c r="E705" s="1" t="s">
        <v>3014</v>
      </c>
      <c r="F705" t="s">
        <v>38</v>
      </c>
      <c r="G705" t="s">
        <v>843</v>
      </c>
      <c r="H705">
        <v>-79.949996949999999</v>
      </c>
      <c r="I705">
        <v>40.439998629999998</v>
      </c>
      <c r="J705">
        <v>1024</v>
      </c>
      <c r="K705" t="s">
        <v>40</v>
      </c>
      <c r="L705" t="s">
        <v>1076</v>
      </c>
      <c r="M705">
        <v>17</v>
      </c>
      <c r="N705">
        <v>4.7</v>
      </c>
      <c r="O705" s="2">
        <v>150000000000</v>
      </c>
      <c r="P705" t="s">
        <v>1077</v>
      </c>
      <c r="Q705">
        <v>224725025</v>
      </c>
      <c r="R705" t="s">
        <v>3015</v>
      </c>
      <c r="S705" s="1">
        <v>42247.760416666664</v>
      </c>
      <c r="T705" s="17">
        <v>8</v>
      </c>
      <c r="U705" s="2">
        <v>1441040000000</v>
      </c>
      <c r="V705" s="2" t="s">
        <v>3016</v>
      </c>
      <c r="W705">
        <v>17154352</v>
      </c>
      <c r="X705" t="s">
        <v>3017</v>
      </c>
      <c r="Y705" t="s">
        <v>38</v>
      </c>
      <c r="Z705" t="s">
        <v>1622</v>
      </c>
      <c r="AA705">
        <v>-79.922545999999997</v>
      </c>
      <c r="AB705">
        <v>40.438122</v>
      </c>
      <c r="AD705">
        <v>6</v>
      </c>
      <c r="AE705" t="s">
        <v>48</v>
      </c>
      <c r="AF705" t="s">
        <v>40</v>
      </c>
    </row>
    <row r="706" spans="1:37" x14ac:dyDescent="0.2">
      <c r="A706">
        <v>1931841</v>
      </c>
      <c r="B706">
        <v>22</v>
      </c>
      <c r="C706" t="s">
        <v>1074</v>
      </c>
      <c r="D706" s="1">
        <v>40691.782638888886</v>
      </c>
      <c r="E706" s="1" t="s">
        <v>3014</v>
      </c>
      <c r="F706" t="s">
        <v>38</v>
      </c>
      <c r="G706" t="s">
        <v>843</v>
      </c>
      <c r="H706">
        <v>-79.949996949999999</v>
      </c>
      <c r="I706">
        <v>40.439998629999998</v>
      </c>
      <c r="J706">
        <v>1024</v>
      </c>
      <c r="K706" t="s">
        <v>40</v>
      </c>
      <c r="L706" t="s">
        <v>1076</v>
      </c>
      <c r="M706">
        <v>17</v>
      </c>
      <c r="N706">
        <v>4.7</v>
      </c>
      <c r="O706" s="2">
        <v>150000000000</v>
      </c>
      <c r="P706" t="s">
        <v>1077</v>
      </c>
      <c r="Q706">
        <v>224725060</v>
      </c>
      <c r="R706" t="s">
        <v>3015</v>
      </c>
      <c r="S706" s="1">
        <v>42275.760416666664</v>
      </c>
      <c r="T706" s="17">
        <v>9</v>
      </c>
      <c r="U706" s="2">
        <v>1443460000000</v>
      </c>
      <c r="V706" s="2" t="s">
        <v>3018</v>
      </c>
      <c r="W706">
        <v>17154352</v>
      </c>
      <c r="X706" t="s">
        <v>3017</v>
      </c>
      <c r="Y706" t="s">
        <v>38</v>
      </c>
      <c r="Z706" t="s">
        <v>1622</v>
      </c>
      <c r="AA706">
        <v>-79.922545999999997</v>
      </c>
      <c r="AB706">
        <v>40.438122</v>
      </c>
      <c r="AD706">
        <v>10</v>
      </c>
      <c r="AE706" t="s">
        <v>48</v>
      </c>
      <c r="AF706" t="s">
        <v>40</v>
      </c>
    </row>
    <row r="707" spans="1:37" x14ac:dyDescent="0.2">
      <c r="A707">
        <v>12893402</v>
      </c>
      <c r="B707">
        <v>2</v>
      </c>
      <c r="C707" t="s">
        <v>3019</v>
      </c>
      <c r="D707" s="1">
        <v>41685.725694444445</v>
      </c>
      <c r="E707" s="1" t="s">
        <v>3020</v>
      </c>
      <c r="F707" t="s">
        <v>904</v>
      </c>
      <c r="G707" t="s">
        <v>843</v>
      </c>
      <c r="H707">
        <v>-79.760002139999997</v>
      </c>
      <c r="I707">
        <v>40.430000309999997</v>
      </c>
      <c r="J707">
        <v>44</v>
      </c>
      <c r="K707" t="s">
        <v>40</v>
      </c>
      <c r="L707" t="s">
        <v>3021</v>
      </c>
      <c r="M707">
        <v>11</v>
      </c>
      <c r="N707">
        <v>5</v>
      </c>
      <c r="O707">
        <v>64033363032</v>
      </c>
      <c r="P707" t="s">
        <v>2374</v>
      </c>
      <c r="Q707">
        <v>224731812</v>
      </c>
      <c r="R707" t="s">
        <v>3022</v>
      </c>
      <c r="S707" s="1">
        <v>42244.541666666664</v>
      </c>
      <c r="T707" s="17">
        <v>8</v>
      </c>
      <c r="U707" s="2">
        <v>1440770000000</v>
      </c>
      <c r="W707">
        <v>23940269</v>
      </c>
      <c r="X707" t="s">
        <v>3023</v>
      </c>
      <c r="Y707" t="s">
        <v>3024</v>
      </c>
      <c r="Z707" t="s">
        <v>3025</v>
      </c>
      <c r="AA707">
        <v>-79.679419999999993</v>
      </c>
      <c r="AB707">
        <v>40.426566999999999</v>
      </c>
      <c r="AD707">
        <v>3</v>
      </c>
      <c r="AE707" t="s">
        <v>48</v>
      </c>
      <c r="AF707" t="s">
        <v>40</v>
      </c>
    </row>
    <row r="708" spans="1:37" x14ac:dyDescent="0.2">
      <c r="A708">
        <v>145964</v>
      </c>
      <c r="B708">
        <v>22</v>
      </c>
      <c r="C708" t="s">
        <v>1391</v>
      </c>
      <c r="D708" s="1">
        <v>37547.03402777778</v>
      </c>
      <c r="E708" s="1" t="s">
        <v>1561</v>
      </c>
      <c r="F708" t="s">
        <v>38</v>
      </c>
      <c r="G708" t="s">
        <v>477</v>
      </c>
      <c r="H708">
        <v>-79.980003359999998</v>
      </c>
      <c r="I708">
        <v>40.450000760000002</v>
      </c>
      <c r="J708">
        <v>1199</v>
      </c>
      <c r="K708" t="s">
        <v>40</v>
      </c>
      <c r="L708" t="s">
        <v>1393</v>
      </c>
      <c r="M708">
        <v>3</v>
      </c>
      <c r="N708">
        <v>4.6900000000000004</v>
      </c>
      <c r="O708" s="2">
        <v>422000000000</v>
      </c>
      <c r="P708" t="s">
        <v>1394</v>
      </c>
      <c r="Q708">
        <v>224733226</v>
      </c>
      <c r="R708" t="s">
        <v>1562</v>
      </c>
      <c r="S708" s="1">
        <v>42259.541666666664</v>
      </c>
      <c r="T708" s="17">
        <v>9</v>
      </c>
      <c r="U708" s="2">
        <v>1442060000000</v>
      </c>
      <c r="V708" s="2" t="s">
        <v>3026</v>
      </c>
      <c r="W708" t="s">
        <v>208</v>
      </c>
      <c r="AC708">
        <v>20</v>
      </c>
      <c r="AD708">
        <v>20</v>
      </c>
      <c r="AE708" t="s">
        <v>48</v>
      </c>
      <c r="AF708" t="s">
        <v>40</v>
      </c>
    </row>
    <row r="709" spans="1:37" x14ac:dyDescent="0.2">
      <c r="A709">
        <v>145964</v>
      </c>
      <c r="B709">
        <v>22</v>
      </c>
      <c r="C709" t="s">
        <v>1391</v>
      </c>
      <c r="D709" s="1">
        <v>37547.03402777778</v>
      </c>
      <c r="E709" s="1" t="s">
        <v>1561</v>
      </c>
      <c r="F709" t="s">
        <v>38</v>
      </c>
      <c r="G709" t="s">
        <v>477</v>
      </c>
      <c r="H709">
        <v>-79.980003359999998</v>
      </c>
      <c r="I709">
        <v>40.450000760000002</v>
      </c>
      <c r="J709">
        <v>1199</v>
      </c>
      <c r="K709" t="s">
        <v>40</v>
      </c>
      <c r="L709" t="s">
        <v>1393</v>
      </c>
      <c r="M709">
        <v>3</v>
      </c>
      <c r="N709">
        <v>4.6900000000000004</v>
      </c>
      <c r="O709" s="2">
        <v>422000000000</v>
      </c>
      <c r="P709" t="s">
        <v>1394</v>
      </c>
      <c r="Q709">
        <v>224733238</v>
      </c>
      <c r="R709" t="s">
        <v>1562</v>
      </c>
      <c r="S709" s="1">
        <v>42273.541666666664</v>
      </c>
      <c r="T709" s="17">
        <v>9</v>
      </c>
      <c r="U709" s="2">
        <v>1443270000000</v>
      </c>
      <c r="V709" s="2" t="s">
        <v>1563</v>
      </c>
      <c r="W709" t="s">
        <v>208</v>
      </c>
      <c r="AC709">
        <v>20</v>
      </c>
      <c r="AD709">
        <v>20</v>
      </c>
      <c r="AE709" t="s">
        <v>48</v>
      </c>
      <c r="AF709" t="s">
        <v>40</v>
      </c>
    </row>
    <row r="710" spans="1:37" x14ac:dyDescent="0.2">
      <c r="A710">
        <v>18557021</v>
      </c>
      <c r="B710">
        <v>3</v>
      </c>
      <c r="C710" t="s">
        <v>2567</v>
      </c>
      <c r="D710" s="1">
        <v>42115.311805555553</v>
      </c>
      <c r="E710" s="1" t="s">
        <v>2568</v>
      </c>
      <c r="F710" t="s">
        <v>38</v>
      </c>
      <c r="G710" t="s">
        <v>72</v>
      </c>
      <c r="H710">
        <v>-79.949996949999999</v>
      </c>
      <c r="I710">
        <v>40.47000122</v>
      </c>
      <c r="J710">
        <v>231</v>
      </c>
      <c r="K710" t="s">
        <v>40</v>
      </c>
      <c r="L710" t="s">
        <v>2569</v>
      </c>
      <c r="M710">
        <v>15</v>
      </c>
      <c r="N710">
        <v>0</v>
      </c>
      <c r="O710">
        <v>26917174040</v>
      </c>
      <c r="P710" t="s">
        <v>2570</v>
      </c>
      <c r="Q710">
        <v>224738139</v>
      </c>
      <c r="R710" t="s">
        <v>2980</v>
      </c>
      <c r="S710" s="1">
        <v>42236.895833333336</v>
      </c>
      <c r="T710" s="17">
        <v>8</v>
      </c>
      <c r="U710" s="2">
        <v>1440110000000</v>
      </c>
      <c r="V710" s="2" t="s">
        <v>2981</v>
      </c>
      <c r="W710" t="s">
        <v>208</v>
      </c>
      <c r="AD710">
        <v>3</v>
      </c>
      <c r="AE710" t="s">
        <v>48</v>
      </c>
      <c r="AF710" t="s">
        <v>40</v>
      </c>
    </row>
    <row r="711" spans="1:37" x14ac:dyDescent="0.2">
      <c r="A711">
        <v>1756412</v>
      </c>
      <c r="B711">
        <v>597</v>
      </c>
      <c r="C711" t="s">
        <v>263</v>
      </c>
      <c r="D711" s="1">
        <v>40543.177083333336</v>
      </c>
      <c r="E711" s="1" t="s">
        <v>264</v>
      </c>
      <c r="F711" t="s">
        <v>38</v>
      </c>
      <c r="G711" t="s">
        <v>144</v>
      </c>
      <c r="H711">
        <v>-79.989997860000003</v>
      </c>
      <c r="I711">
        <v>40.450000760000002</v>
      </c>
      <c r="J711">
        <v>10357</v>
      </c>
      <c r="K711" t="s">
        <v>40</v>
      </c>
      <c r="L711" t="s">
        <v>265</v>
      </c>
      <c r="M711">
        <v>16</v>
      </c>
      <c r="N711">
        <v>4.53</v>
      </c>
      <c r="O711" s="2">
        <v>163000000000</v>
      </c>
      <c r="P711" t="s">
        <v>266</v>
      </c>
      <c r="Q711">
        <v>224738306</v>
      </c>
      <c r="R711" t="s">
        <v>3027</v>
      </c>
      <c r="S711" s="1">
        <v>42264.5</v>
      </c>
      <c r="T711" s="17">
        <v>9</v>
      </c>
      <c r="U711" s="2">
        <v>1442490000000</v>
      </c>
      <c r="V711" t="s">
        <v>3028</v>
      </c>
      <c r="W711">
        <v>5431112</v>
      </c>
      <c r="X711" t="s">
        <v>3029</v>
      </c>
      <c r="Y711" t="s">
        <v>38</v>
      </c>
      <c r="Z711" t="s">
        <v>3030</v>
      </c>
      <c r="AA711">
        <v>-79.959000000000003</v>
      </c>
      <c r="AB711">
        <v>40.444141000000002</v>
      </c>
      <c r="AD711">
        <v>3</v>
      </c>
      <c r="AE711" t="s">
        <v>48</v>
      </c>
      <c r="AF711" t="s">
        <v>40</v>
      </c>
    </row>
    <row r="712" spans="1:37" x14ac:dyDescent="0.2">
      <c r="A712">
        <v>2949832</v>
      </c>
      <c r="B712">
        <v>11</v>
      </c>
      <c r="C712" t="s">
        <v>2164</v>
      </c>
      <c r="D712" s="1">
        <v>40891.767361111109</v>
      </c>
      <c r="E712" s="1" t="s">
        <v>2165</v>
      </c>
      <c r="F712" t="s">
        <v>38</v>
      </c>
      <c r="G712" t="s">
        <v>237</v>
      </c>
      <c r="H712">
        <v>-79.97000122</v>
      </c>
      <c r="I712">
        <v>40.400001529999997</v>
      </c>
      <c r="J712">
        <v>510</v>
      </c>
      <c r="K712" t="s">
        <v>40</v>
      </c>
      <c r="L712" t="s">
        <v>2166</v>
      </c>
      <c r="M712">
        <v>16</v>
      </c>
      <c r="N712">
        <v>4.88</v>
      </c>
      <c r="O712" s="2">
        <v>133000000000</v>
      </c>
      <c r="P712" t="s">
        <v>2167</v>
      </c>
      <c r="Q712">
        <v>224739005</v>
      </c>
      <c r="R712" t="s">
        <v>3031</v>
      </c>
      <c r="S712" s="1">
        <v>42248.770833333336</v>
      </c>
      <c r="T712" s="17">
        <v>9</v>
      </c>
      <c r="U712" s="2">
        <v>1441130000000</v>
      </c>
      <c r="V712" s="2" t="s">
        <v>2419</v>
      </c>
      <c r="W712">
        <v>23977888</v>
      </c>
      <c r="X712" t="s">
        <v>2170</v>
      </c>
      <c r="Y712" t="s">
        <v>38</v>
      </c>
      <c r="Z712" t="s">
        <v>2171</v>
      </c>
      <c r="AA712">
        <v>-80.010666000000001</v>
      </c>
      <c r="AB712">
        <v>40.426743000000002</v>
      </c>
      <c r="AD712">
        <v>3</v>
      </c>
      <c r="AE712" t="s">
        <v>48</v>
      </c>
      <c r="AF712" t="s">
        <v>40</v>
      </c>
    </row>
    <row r="713" spans="1:37" x14ac:dyDescent="0.2">
      <c r="A713">
        <v>371591</v>
      </c>
      <c r="B713">
        <v>45</v>
      </c>
      <c r="C713" t="s">
        <v>133</v>
      </c>
      <c r="D713" s="1">
        <v>39044.674305555556</v>
      </c>
      <c r="E713" s="1" t="s">
        <v>134</v>
      </c>
      <c r="F713" t="s">
        <v>38</v>
      </c>
      <c r="G713" t="s">
        <v>135</v>
      </c>
      <c r="H713">
        <v>-79.91999817</v>
      </c>
      <c r="I713">
        <v>40.430000309999997</v>
      </c>
      <c r="J713">
        <v>1694</v>
      </c>
      <c r="K713" t="s">
        <v>40</v>
      </c>
      <c r="L713" t="s">
        <v>136</v>
      </c>
      <c r="M713">
        <v>4</v>
      </c>
      <c r="N713">
        <v>4.67</v>
      </c>
      <c r="O713" s="2">
        <v>292000000000</v>
      </c>
      <c r="P713" t="s">
        <v>137</v>
      </c>
      <c r="Q713">
        <v>224739284</v>
      </c>
      <c r="R713" t="s">
        <v>3032</v>
      </c>
      <c r="S713" s="1">
        <v>42247.770833333336</v>
      </c>
      <c r="T713" s="17">
        <v>8</v>
      </c>
      <c r="U713" s="2">
        <v>1441050000000</v>
      </c>
      <c r="V713" t="s">
        <v>3033</v>
      </c>
      <c r="W713">
        <v>23612354</v>
      </c>
      <c r="X713" t="s">
        <v>3034</v>
      </c>
      <c r="Y713" t="s">
        <v>3024</v>
      </c>
      <c r="Z713" t="s">
        <v>3035</v>
      </c>
      <c r="AA713">
        <v>-79.666945999999996</v>
      </c>
      <c r="AB713">
        <v>40.455193000000001</v>
      </c>
      <c r="AD713">
        <v>6</v>
      </c>
      <c r="AE713" t="s">
        <v>48</v>
      </c>
      <c r="AF713" t="s">
        <v>40</v>
      </c>
    </row>
    <row r="714" spans="1:37" x14ac:dyDescent="0.2">
      <c r="A714">
        <v>18718827</v>
      </c>
      <c r="B714">
        <v>17</v>
      </c>
      <c r="C714" t="s">
        <v>1376</v>
      </c>
      <c r="D714" s="1">
        <v>42189.845138888886</v>
      </c>
      <c r="E714" s="1" t="s">
        <v>1377</v>
      </c>
      <c r="F714" t="s">
        <v>38</v>
      </c>
      <c r="G714" t="s">
        <v>275</v>
      </c>
      <c r="H714">
        <v>-79.91999817</v>
      </c>
      <c r="I714">
        <v>40.430000309999997</v>
      </c>
      <c r="J714">
        <v>75</v>
      </c>
      <c r="K714" t="s">
        <v>40</v>
      </c>
      <c r="L714" t="s">
        <v>1378</v>
      </c>
      <c r="M714">
        <v>9</v>
      </c>
      <c r="N714">
        <v>4.83</v>
      </c>
      <c r="O714">
        <v>20477494043</v>
      </c>
      <c r="P714" t="s">
        <v>1379</v>
      </c>
      <c r="Q714">
        <v>224739317</v>
      </c>
      <c r="R714" t="s">
        <v>3036</v>
      </c>
      <c r="S714" s="1">
        <v>42248.791666666664</v>
      </c>
      <c r="T714" s="17">
        <v>9</v>
      </c>
      <c r="U714" s="2">
        <v>1441130000000</v>
      </c>
      <c r="V714" t="s">
        <v>3037</v>
      </c>
      <c r="W714">
        <v>23943094</v>
      </c>
      <c r="X714" t="s">
        <v>1382</v>
      </c>
      <c r="Y714" t="s">
        <v>38</v>
      </c>
      <c r="Z714" t="s">
        <v>1383</v>
      </c>
      <c r="AA714">
        <v>-79.922843999999998</v>
      </c>
      <c r="AB714">
        <v>40.435763999999999</v>
      </c>
      <c r="AC714">
        <v>15</v>
      </c>
      <c r="AD714">
        <v>12</v>
      </c>
      <c r="AE714" t="s">
        <v>48</v>
      </c>
      <c r="AF714" t="s">
        <v>40</v>
      </c>
    </row>
    <row r="715" spans="1:37" x14ac:dyDescent="0.2">
      <c r="A715">
        <v>1561631</v>
      </c>
      <c r="B715">
        <v>4</v>
      </c>
      <c r="C715" t="s">
        <v>3038</v>
      </c>
      <c r="D715" s="1">
        <v>40141.974999999999</v>
      </c>
      <c r="E715" s="1" t="s">
        <v>3039</v>
      </c>
      <c r="F715" t="s">
        <v>38</v>
      </c>
      <c r="G715" t="s">
        <v>58</v>
      </c>
      <c r="H715">
        <v>-80.050003050000001</v>
      </c>
      <c r="I715">
        <v>40.430000309999997</v>
      </c>
      <c r="J715">
        <v>1642</v>
      </c>
      <c r="K715" t="s">
        <v>40</v>
      </c>
      <c r="L715" t="s">
        <v>3040</v>
      </c>
      <c r="M715">
        <v>7</v>
      </c>
      <c r="N715">
        <v>4.57</v>
      </c>
      <c r="O715" s="2">
        <v>197000000000</v>
      </c>
      <c r="P715" t="s">
        <v>3041</v>
      </c>
      <c r="Q715">
        <v>224740923</v>
      </c>
      <c r="R715" t="s">
        <v>3042</v>
      </c>
      <c r="S715" s="1">
        <v>42243.708333333336</v>
      </c>
      <c r="T715" s="17">
        <v>8</v>
      </c>
      <c r="U715" s="2">
        <v>1440690000000</v>
      </c>
      <c r="V715" s="2" t="s">
        <v>3043</v>
      </c>
      <c r="W715">
        <v>19225842</v>
      </c>
      <c r="X715" t="s">
        <v>3044</v>
      </c>
      <c r="Y715" t="s">
        <v>619</v>
      </c>
      <c r="Z715" t="s">
        <v>927</v>
      </c>
      <c r="AA715">
        <v>-80.094536000000005</v>
      </c>
      <c r="AB715">
        <v>40.382365999999998</v>
      </c>
      <c r="AD715">
        <v>10</v>
      </c>
      <c r="AE715" t="s">
        <v>48</v>
      </c>
      <c r="AF715" t="s">
        <v>40</v>
      </c>
      <c r="AG715">
        <v>5</v>
      </c>
      <c r="AH715" t="s">
        <v>49</v>
      </c>
      <c r="AI715" t="s">
        <v>50</v>
      </c>
      <c r="AJ715">
        <v>0</v>
      </c>
      <c r="AK715" t="s">
        <v>51</v>
      </c>
    </row>
    <row r="716" spans="1:37" x14ac:dyDescent="0.2">
      <c r="A716">
        <v>1640449</v>
      </c>
      <c r="B716">
        <v>1</v>
      </c>
      <c r="C716" t="s">
        <v>3045</v>
      </c>
      <c r="D716" s="1">
        <v>40302.656944444447</v>
      </c>
      <c r="E716" s="1" t="s">
        <v>3046</v>
      </c>
      <c r="F716" t="s">
        <v>38</v>
      </c>
      <c r="G716" t="s">
        <v>371</v>
      </c>
      <c r="H716">
        <v>-80.069999690000003</v>
      </c>
      <c r="I716">
        <v>40.5</v>
      </c>
      <c r="J716">
        <v>771</v>
      </c>
      <c r="K716" t="s">
        <v>40</v>
      </c>
      <c r="L716" t="s">
        <v>3047</v>
      </c>
      <c r="M716">
        <v>17</v>
      </c>
      <c r="N716">
        <v>4.9000000000000004</v>
      </c>
      <c r="O716" s="2">
        <v>184000000000</v>
      </c>
      <c r="P716" t="s">
        <v>3048</v>
      </c>
      <c r="Q716">
        <v>224742337</v>
      </c>
      <c r="R716" t="s">
        <v>3049</v>
      </c>
      <c r="S716" s="1">
        <v>42315.75</v>
      </c>
      <c r="T716" s="17">
        <v>11</v>
      </c>
      <c r="U716" s="2">
        <v>1446920000000</v>
      </c>
      <c r="V716" s="2" t="s">
        <v>3050</v>
      </c>
      <c r="W716">
        <v>24037901</v>
      </c>
      <c r="X716" t="s">
        <v>3051</v>
      </c>
      <c r="Y716" t="s">
        <v>38</v>
      </c>
      <c r="Z716" t="s">
        <v>3052</v>
      </c>
      <c r="AA716">
        <v>-79.969261000000003</v>
      </c>
      <c r="AB716">
        <v>40.426594000000001</v>
      </c>
      <c r="AD716">
        <v>3</v>
      </c>
      <c r="AE716" t="s">
        <v>48</v>
      </c>
      <c r="AF716" t="s">
        <v>40</v>
      </c>
      <c r="AG716">
        <v>31.25</v>
      </c>
      <c r="AH716" t="s">
        <v>49</v>
      </c>
      <c r="AI716" t="s">
        <v>50</v>
      </c>
      <c r="AJ716">
        <v>0</v>
      </c>
      <c r="AK716" t="s">
        <v>302</v>
      </c>
    </row>
    <row r="717" spans="1:37" x14ac:dyDescent="0.2">
      <c r="A717">
        <v>1756412</v>
      </c>
      <c r="B717">
        <v>597</v>
      </c>
      <c r="C717" t="s">
        <v>263</v>
      </c>
      <c r="D717" s="1">
        <v>40543.177083333336</v>
      </c>
      <c r="E717" s="1" t="s">
        <v>264</v>
      </c>
      <c r="F717" t="s">
        <v>38</v>
      </c>
      <c r="G717" t="s">
        <v>144</v>
      </c>
      <c r="H717">
        <v>-79.989997860000003</v>
      </c>
      <c r="I717">
        <v>40.450000760000002</v>
      </c>
      <c r="J717">
        <v>10357</v>
      </c>
      <c r="K717" t="s">
        <v>40</v>
      </c>
      <c r="L717" t="s">
        <v>265</v>
      </c>
      <c r="M717">
        <v>16</v>
      </c>
      <c r="N717">
        <v>4.53</v>
      </c>
      <c r="O717" s="2">
        <v>163000000000</v>
      </c>
      <c r="P717" t="s">
        <v>266</v>
      </c>
      <c r="Q717">
        <v>224743318</v>
      </c>
      <c r="R717" t="s">
        <v>3053</v>
      </c>
      <c r="S717" s="1">
        <v>42254.833333333336</v>
      </c>
      <c r="T717" s="17">
        <v>9</v>
      </c>
      <c r="U717" s="2">
        <v>1441660000000</v>
      </c>
      <c r="V717" t="s">
        <v>3054</v>
      </c>
      <c r="W717">
        <v>22996552</v>
      </c>
      <c r="X717" t="s">
        <v>3055</v>
      </c>
      <c r="Y717" t="s">
        <v>38</v>
      </c>
      <c r="Z717" t="s">
        <v>3056</v>
      </c>
      <c r="AA717">
        <v>-79.925490999999994</v>
      </c>
      <c r="AB717">
        <v>40.458762999999998</v>
      </c>
      <c r="AD717">
        <v>8</v>
      </c>
      <c r="AE717" t="s">
        <v>48</v>
      </c>
      <c r="AF717" t="s">
        <v>40</v>
      </c>
    </row>
    <row r="718" spans="1:37" x14ac:dyDescent="0.2">
      <c r="A718">
        <v>1756412</v>
      </c>
      <c r="B718">
        <v>597</v>
      </c>
      <c r="C718" t="s">
        <v>263</v>
      </c>
      <c r="D718" s="1">
        <v>40543.177083333336</v>
      </c>
      <c r="E718" s="1" t="s">
        <v>264</v>
      </c>
      <c r="F718" t="s">
        <v>38</v>
      </c>
      <c r="G718" t="s">
        <v>144</v>
      </c>
      <c r="H718">
        <v>-79.989997860000003</v>
      </c>
      <c r="I718">
        <v>40.450000760000002</v>
      </c>
      <c r="J718">
        <v>10357</v>
      </c>
      <c r="K718" t="s">
        <v>40</v>
      </c>
      <c r="L718" t="s">
        <v>265</v>
      </c>
      <c r="M718">
        <v>16</v>
      </c>
      <c r="N718">
        <v>4.53</v>
      </c>
      <c r="O718" s="2">
        <v>163000000000</v>
      </c>
      <c r="P718" t="s">
        <v>266</v>
      </c>
      <c r="Q718">
        <v>224743482</v>
      </c>
      <c r="R718" t="s">
        <v>3053</v>
      </c>
      <c r="S718" s="1">
        <v>42261.833333333336</v>
      </c>
      <c r="T718" s="17">
        <v>9</v>
      </c>
      <c r="U718" s="2">
        <v>1442260000000</v>
      </c>
      <c r="V718" t="s">
        <v>3057</v>
      </c>
      <c r="W718">
        <v>22996552</v>
      </c>
      <c r="X718" t="s">
        <v>3055</v>
      </c>
      <c r="Y718" t="s">
        <v>38</v>
      </c>
      <c r="Z718" t="s">
        <v>3056</v>
      </c>
      <c r="AA718">
        <v>-79.925490999999994</v>
      </c>
      <c r="AB718">
        <v>40.458762999999998</v>
      </c>
      <c r="AD718">
        <v>5</v>
      </c>
      <c r="AE718" t="s">
        <v>48</v>
      </c>
      <c r="AF718" t="s">
        <v>40</v>
      </c>
    </row>
    <row r="719" spans="1:37" x14ac:dyDescent="0.2">
      <c r="A719">
        <v>18544607</v>
      </c>
      <c r="B719">
        <v>9</v>
      </c>
      <c r="C719" t="s">
        <v>521</v>
      </c>
      <c r="D719" s="1">
        <v>42107.013888888891</v>
      </c>
      <c r="E719" t="s">
        <v>522</v>
      </c>
      <c r="F719" t="s">
        <v>38</v>
      </c>
      <c r="G719" t="s">
        <v>58</v>
      </c>
      <c r="H719">
        <v>-79.989997860000003</v>
      </c>
      <c r="I719">
        <v>40.450000760000002</v>
      </c>
      <c r="J719">
        <v>140</v>
      </c>
      <c r="K719" t="s">
        <v>40</v>
      </c>
      <c r="L719" t="s">
        <v>523</v>
      </c>
      <c r="M719">
        <v>10</v>
      </c>
      <c r="N719">
        <v>4.83</v>
      </c>
      <c r="O719">
        <v>27634081040</v>
      </c>
      <c r="P719" t="s">
        <v>524</v>
      </c>
      <c r="Q719">
        <v>224744340</v>
      </c>
      <c r="R719" t="s">
        <v>3058</v>
      </c>
      <c r="S719" s="1">
        <v>42255.375</v>
      </c>
      <c r="T719" s="17">
        <v>9</v>
      </c>
      <c r="U719" s="2">
        <v>1441700000000</v>
      </c>
      <c r="V719" s="2" t="s">
        <v>3059</v>
      </c>
      <c r="W719">
        <v>23816662</v>
      </c>
      <c r="X719" t="s">
        <v>527</v>
      </c>
      <c r="Y719" t="s">
        <v>528</v>
      </c>
      <c r="Z719" t="s">
        <v>529</v>
      </c>
      <c r="AA719">
        <v>-80.051872000000003</v>
      </c>
      <c r="AB719">
        <v>40.357716000000003</v>
      </c>
      <c r="AD719">
        <v>6</v>
      </c>
      <c r="AE719" t="s">
        <v>48</v>
      </c>
      <c r="AF719" t="s">
        <v>40</v>
      </c>
    </row>
    <row r="720" spans="1:37" x14ac:dyDescent="0.2">
      <c r="A720">
        <v>18544607</v>
      </c>
      <c r="B720">
        <v>9</v>
      </c>
      <c r="C720" t="s">
        <v>521</v>
      </c>
      <c r="D720" s="1">
        <v>42107.013888888891</v>
      </c>
      <c r="E720" t="s">
        <v>522</v>
      </c>
      <c r="F720" t="s">
        <v>38</v>
      </c>
      <c r="G720" t="s">
        <v>58</v>
      </c>
      <c r="H720">
        <v>-79.989997860000003</v>
      </c>
      <c r="I720">
        <v>40.450000760000002</v>
      </c>
      <c r="J720">
        <v>140</v>
      </c>
      <c r="K720" t="s">
        <v>40</v>
      </c>
      <c r="L720" t="s">
        <v>523</v>
      </c>
      <c r="M720">
        <v>10</v>
      </c>
      <c r="N720">
        <v>4.83</v>
      </c>
      <c r="O720">
        <v>27634081040</v>
      </c>
      <c r="P720" t="s">
        <v>524</v>
      </c>
      <c r="Q720">
        <v>224744383</v>
      </c>
      <c r="R720" t="s">
        <v>3058</v>
      </c>
      <c r="S720" s="1">
        <v>42298.375</v>
      </c>
      <c r="T720" s="17">
        <v>10</v>
      </c>
      <c r="U720" s="2">
        <v>1445420000000</v>
      </c>
      <c r="V720" s="2" t="s">
        <v>3059</v>
      </c>
      <c r="W720">
        <v>23816662</v>
      </c>
      <c r="X720" t="s">
        <v>527</v>
      </c>
      <c r="Y720" t="s">
        <v>528</v>
      </c>
      <c r="Z720" t="s">
        <v>529</v>
      </c>
      <c r="AA720">
        <v>-80.051872000000003</v>
      </c>
      <c r="AB720">
        <v>40.357716000000003</v>
      </c>
      <c r="AD720">
        <v>13</v>
      </c>
      <c r="AE720" t="s">
        <v>48</v>
      </c>
      <c r="AF720" t="s">
        <v>40</v>
      </c>
    </row>
    <row r="721" spans="1:32" x14ac:dyDescent="0.2">
      <c r="A721">
        <v>371591</v>
      </c>
      <c r="B721">
        <v>45</v>
      </c>
      <c r="C721" t="s">
        <v>133</v>
      </c>
      <c r="D721" s="1">
        <v>39044.674305555556</v>
      </c>
      <c r="E721" s="1" t="s">
        <v>134</v>
      </c>
      <c r="F721" t="s">
        <v>38</v>
      </c>
      <c r="G721" t="s">
        <v>135</v>
      </c>
      <c r="H721">
        <v>-79.91999817</v>
      </c>
      <c r="I721">
        <v>40.430000309999997</v>
      </c>
      <c r="J721">
        <v>1694</v>
      </c>
      <c r="K721" t="s">
        <v>40</v>
      </c>
      <c r="L721" t="s">
        <v>136</v>
      </c>
      <c r="M721">
        <v>4</v>
      </c>
      <c r="N721">
        <v>4.67</v>
      </c>
      <c r="O721" s="2">
        <v>292000000000</v>
      </c>
      <c r="P721" t="s">
        <v>137</v>
      </c>
      <c r="Q721">
        <v>224744401</v>
      </c>
      <c r="R721" t="s">
        <v>3060</v>
      </c>
      <c r="S721" s="1">
        <v>42248.770833333336</v>
      </c>
      <c r="T721" s="17">
        <v>9</v>
      </c>
      <c r="U721" s="2">
        <v>1441130000000</v>
      </c>
      <c r="V721" s="2" t="s">
        <v>3061</v>
      </c>
      <c r="W721">
        <v>23934258</v>
      </c>
      <c r="X721" t="s">
        <v>1411</v>
      </c>
      <c r="Y721" t="s">
        <v>619</v>
      </c>
      <c r="Z721" t="s">
        <v>1412</v>
      </c>
      <c r="AA721">
        <v>-80.119026000000005</v>
      </c>
      <c r="AB721">
        <v>40.340977000000002</v>
      </c>
      <c r="AD721">
        <v>6</v>
      </c>
      <c r="AE721" t="s">
        <v>48</v>
      </c>
      <c r="AF721" t="s">
        <v>40</v>
      </c>
    </row>
    <row r="722" spans="1:32" x14ac:dyDescent="0.2">
      <c r="A722">
        <v>18544607</v>
      </c>
      <c r="B722">
        <v>9</v>
      </c>
      <c r="C722" t="s">
        <v>521</v>
      </c>
      <c r="D722" s="1">
        <v>42107.013888888891</v>
      </c>
      <c r="E722" t="s">
        <v>522</v>
      </c>
      <c r="F722" t="s">
        <v>38</v>
      </c>
      <c r="G722" t="s">
        <v>58</v>
      </c>
      <c r="H722">
        <v>-79.989997860000003</v>
      </c>
      <c r="I722">
        <v>40.450000760000002</v>
      </c>
      <c r="J722">
        <v>140</v>
      </c>
      <c r="K722" t="s">
        <v>40</v>
      </c>
      <c r="L722" t="s">
        <v>523</v>
      </c>
      <c r="M722">
        <v>10</v>
      </c>
      <c r="N722">
        <v>4.83</v>
      </c>
      <c r="O722">
        <v>27634081040</v>
      </c>
      <c r="P722" t="s">
        <v>524</v>
      </c>
      <c r="Q722">
        <v>224744431</v>
      </c>
      <c r="R722" t="s">
        <v>3058</v>
      </c>
      <c r="S722" s="1">
        <v>42326.375</v>
      </c>
      <c r="T722" s="17">
        <v>11</v>
      </c>
      <c r="U722" s="2">
        <v>1447840000000</v>
      </c>
      <c r="V722" s="2" t="s">
        <v>3059</v>
      </c>
      <c r="W722">
        <v>23816662</v>
      </c>
      <c r="X722" t="s">
        <v>527</v>
      </c>
      <c r="Y722" t="s">
        <v>528</v>
      </c>
      <c r="Z722" t="s">
        <v>529</v>
      </c>
      <c r="AA722">
        <v>-80.051872000000003</v>
      </c>
      <c r="AB722">
        <v>40.357716000000003</v>
      </c>
      <c r="AD722">
        <v>21</v>
      </c>
      <c r="AE722" t="s">
        <v>48</v>
      </c>
      <c r="AF722" t="s">
        <v>40</v>
      </c>
    </row>
    <row r="723" spans="1:32" x14ac:dyDescent="0.2">
      <c r="A723">
        <v>6573292</v>
      </c>
      <c r="B723">
        <v>2</v>
      </c>
      <c r="C723" t="s">
        <v>3062</v>
      </c>
      <c r="D723" s="1">
        <v>41283.697222222225</v>
      </c>
      <c r="E723" s="1" t="s">
        <v>3063</v>
      </c>
      <c r="F723" t="s">
        <v>38</v>
      </c>
      <c r="G723" t="s">
        <v>72</v>
      </c>
      <c r="H723">
        <v>-79.989997860000003</v>
      </c>
      <c r="I723">
        <v>40.450000760000002</v>
      </c>
      <c r="J723">
        <v>704</v>
      </c>
      <c r="K723" t="s">
        <v>40</v>
      </c>
      <c r="L723" t="s">
        <v>3064</v>
      </c>
      <c r="M723">
        <v>15</v>
      </c>
      <c r="N723">
        <v>4.7</v>
      </c>
      <c r="O723">
        <v>98768640027</v>
      </c>
      <c r="P723" t="s">
        <v>3065</v>
      </c>
      <c r="Q723">
        <v>224744470</v>
      </c>
      <c r="R723" t="s">
        <v>3066</v>
      </c>
      <c r="S723" s="1">
        <v>42278.708333333336</v>
      </c>
      <c r="T723" s="17">
        <v>10</v>
      </c>
      <c r="U723" s="2">
        <v>1443720000000</v>
      </c>
      <c r="V723" s="2" t="s">
        <v>3067</v>
      </c>
      <c r="W723" t="s">
        <v>208</v>
      </c>
      <c r="AC723">
        <v>70</v>
      </c>
      <c r="AD723">
        <v>30</v>
      </c>
      <c r="AE723" t="s">
        <v>48</v>
      </c>
      <c r="AF723" t="s">
        <v>40</v>
      </c>
    </row>
    <row r="724" spans="1:32" x14ac:dyDescent="0.2">
      <c r="A724">
        <v>13981532</v>
      </c>
      <c r="B724">
        <v>12</v>
      </c>
      <c r="C724" t="s">
        <v>3068</v>
      </c>
      <c r="D724" s="1">
        <v>41747.759027777778</v>
      </c>
      <c r="E724" s="1" t="s">
        <v>3069</v>
      </c>
      <c r="F724" t="s">
        <v>38</v>
      </c>
      <c r="G724" t="s">
        <v>247</v>
      </c>
      <c r="H724">
        <v>-80.019996640000002</v>
      </c>
      <c r="I724">
        <v>40.47000122</v>
      </c>
      <c r="J724">
        <v>146</v>
      </c>
      <c r="K724" t="s">
        <v>40</v>
      </c>
      <c r="L724" t="s">
        <v>3070</v>
      </c>
      <c r="M724">
        <v>6</v>
      </c>
      <c r="N724">
        <v>4.95</v>
      </c>
      <c r="O724">
        <v>58673717033</v>
      </c>
      <c r="P724" t="s">
        <v>3071</v>
      </c>
      <c r="Q724">
        <v>224746324</v>
      </c>
      <c r="R724" t="s">
        <v>3072</v>
      </c>
      <c r="S724" s="1">
        <v>42258.791666666664</v>
      </c>
      <c r="T724" s="17">
        <v>9</v>
      </c>
      <c r="U724" s="2">
        <v>1442000000000</v>
      </c>
      <c r="V724" s="2" t="s">
        <v>3073</v>
      </c>
      <c r="W724">
        <v>12251082</v>
      </c>
      <c r="X724" t="s">
        <v>3074</v>
      </c>
      <c r="Y724" t="s">
        <v>38</v>
      </c>
      <c r="Z724" t="s">
        <v>3075</v>
      </c>
      <c r="AA724">
        <v>-80.003494000000003</v>
      </c>
      <c r="AB724">
        <v>40.453105999999998</v>
      </c>
      <c r="AD724">
        <v>5</v>
      </c>
      <c r="AE724" t="s">
        <v>48</v>
      </c>
      <c r="AF724" t="s">
        <v>40</v>
      </c>
    </row>
    <row r="725" spans="1:32" x14ac:dyDescent="0.2">
      <c r="A725">
        <v>16778812</v>
      </c>
      <c r="B725">
        <v>17</v>
      </c>
      <c r="C725" t="s">
        <v>3076</v>
      </c>
      <c r="D725" s="1">
        <v>41885.913888888892</v>
      </c>
      <c r="E725" s="1" t="s">
        <v>3077</v>
      </c>
      <c r="F725" t="s">
        <v>38</v>
      </c>
      <c r="G725" t="s">
        <v>247</v>
      </c>
      <c r="H725">
        <v>-79.949996949999999</v>
      </c>
      <c r="I725">
        <v>40.439998629999998</v>
      </c>
      <c r="J725">
        <v>342</v>
      </c>
      <c r="K725" t="s">
        <v>40</v>
      </c>
      <c r="L725" t="s">
        <v>3078</v>
      </c>
      <c r="M725">
        <v>15</v>
      </c>
      <c r="N725">
        <v>4.9400000000000004</v>
      </c>
      <c r="O725">
        <v>46737131035</v>
      </c>
      <c r="P725" t="s">
        <v>3079</v>
      </c>
      <c r="Q725">
        <v>224750104</v>
      </c>
      <c r="R725" t="s">
        <v>3080</v>
      </c>
      <c r="S725" s="1">
        <v>42265.791666666664</v>
      </c>
      <c r="T725" s="17">
        <v>9</v>
      </c>
      <c r="U725" s="2">
        <v>1442600000000</v>
      </c>
      <c r="V725" s="2" t="s">
        <v>3081</v>
      </c>
      <c r="W725">
        <v>24038739</v>
      </c>
      <c r="X725" t="s">
        <v>2864</v>
      </c>
      <c r="Y725" t="s">
        <v>38</v>
      </c>
      <c r="Z725" t="s">
        <v>2865</v>
      </c>
      <c r="AA725">
        <v>-79.971335999999994</v>
      </c>
      <c r="AB725">
        <v>40.428241999999997</v>
      </c>
      <c r="AD725">
        <v>3</v>
      </c>
      <c r="AE725" t="s">
        <v>48</v>
      </c>
      <c r="AF725" t="s">
        <v>40</v>
      </c>
    </row>
    <row r="726" spans="1:32" x14ac:dyDescent="0.2">
      <c r="A726">
        <v>18468154</v>
      </c>
      <c r="B726">
        <v>5</v>
      </c>
      <c r="C726" t="s">
        <v>1293</v>
      </c>
      <c r="D726" s="1">
        <v>42064.018750000003</v>
      </c>
      <c r="E726" s="1" t="s">
        <v>1294</v>
      </c>
      <c r="F726" t="s">
        <v>38</v>
      </c>
      <c r="G726" t="s">
        <v>532</v>
      </c>
      <c r="H726">
        <v>-79.91999817</v>
      </c>
      <c r="I726">
        <v>40.430000309999997</v>
      </c>
      <c r="J726">
        <v>43</v>
      </c>
      <c r="K726" t="s">
        <v>40</v>
      </c>
      <c r="L726" t="s">
        <v>1295</v>
      </c>
      <c r="M726">
        <v>13</v>
      </c>
      <c r="N726">
        <v>5</v>
      </c>
      <c r="O726">
        <v>31348893038</v>
      </c>
      <c r="P726" t="s">
        <v>1296</v>
      </c>
      <c r="Q726">
        <v>224750959</v>
      </c>
      <c r="R726" t="s">
        <v>3082</v>
      </c>
      <c r="S726" s="1">
        <v>42267.541666666664</v>
      </c>
      <c r="T726" s="17">
        <v>9</v>
      </c>
      <c r="U726" s="2">
        <v>1442750000000</v>
      </c>
      <c r="V726" t="s">
        <v>3083</v>
      </c>
      <c r="W726">
        <v>14181172</v>
      </c>
      <c r="X726" t="s">
        <v>1299</v>
      </c>
      <c r="Y726" t="s">
        <v>38</v>
      </c>
      <c r="Z726" t="s">
        <v>1300</v>
      </c>
      <c r="AA726">
        <v>-79.922545999999997</v>
      </c>
      <c r="AB726">
        <v>40.438122</v>
      </c>
      <c r="AD726">
        <v>4</v>
      </c>
      <c r="AE726" t="s">
        <v>48</v>
      </c>
      <c r="AF726" t="s">
        <v>40</v>
      </c>
    </row>
    <row r="727" spans="1:32" x14ac:dyDescent="0.2">
      <c r="A727">
        <v>14957372</v>
      </c>
      <c r="B727">
        <v>5</v>
      </c>
      <c r="C727" t="s">
        <v>244</v>
      </c>
      <c r="D727" s="1">
        <v>41798.817361111112</v>
      </c>
      <c r="E727" s="1" t="s">
        <v>245</v>
      </c>
      <c r="F727" t="s">
        <v>246</v>
      </c>
      <c r="G727" t="s">
        <v>247</v>
      </c>
      <c r="H727">
        <v>-80.11000061</v>
      </c>
      <c r="I727">
        <v>40.709999080000003</v>
      </c>
      <c r="J727">
        <v>252</v>
      </c>
      <c r="K727" t="s">
        <v>40</v>
      </c>
      <c r="L727" t="s">
        <v>248</v>
      </c>
      <c r="M727">
        <v>14</v>
      </c>
      <c r="N727">
        <v>4.91</v>
      </c>
      <c r="O727">
        <v>54262249033</v>
      </c>
      <c r="P727" t="s">
        <v>249</v>
      </c>
      <c r="Q727">
        <v>224753510</v>
      </c>
      <c r="R727" t="s">
        <v>3084</v>
      </c>
      <c r="S727" s="1">
        <v>42281.458333333336</v>
      </c>
      <c r="T727" s="17">
        <v>10</v>
      </c>
      <c r="U727" s="2">
        <v>1443960000000</v>
      </c>
      <c r="V727" s="2" t="s">
        <v>3085</v>
      </c>
      <c r="W727">
        <v>24038997</v>
      </c>
      <c r="X727" t="s">
        <v>3086</v>
      </c>
      <c r="Y727" t="s">
        <v>3087</v>
      </c>
      <c r="Z727" t="s">
        <v>3088</v>
      </c>
      <c r="AA727">
        <v>-79.901572999999999</v>
      </c>
      <c r="AB727">
        <v>40.387962000000002</v>
      </c>
      <c r="AD727">
        <v>10</v>
      </c>
      <c r="AE727" t="s">
        <v>48</v>
      </c>
      <c r="AF727" t="s">
        <v>40</v>
      </c>
    </row>
    <row r="728" spans="1:32" x14ac:dyDescent="0.2">
      <c r="A728">
        <v>12338002</v>
      </c>
      <c r="B728">
        <v>34</v>
      </c>
      <c r="C728" t="s">
        <v>1834</v>
      </c>
      <c r="D728" s="1">
        <v>41660.732638888891</v>
      </c>
      <c r="E728" s="1" t="s">
        <v>1835</v>
      </c>
      <c r="F728" t="s">
        <v>619</v>
      </c>
      <c r="G728" t="s">
        <v>237</v>
      </c>
      <c r="H728">
        <v>-80.11000061</v>
      </c>
      <c r="I728">
        <v>40.36000061</v>
      </c>
      <c r="J728">
        <v>424</v>
      </c>
      <c r="K728" t="s">
        <v>40</v>
      </c>
      <c r="L728" t="s">
        <v>1836</v>
      </c>
      <c r="M728">
        <v>10</v>
      </c>
      <c r="N728">
        <v>4.99</v>
      </c>
      <c r="O728">
        <v>66192798032</v>
      </c>
      <c r="P728" t="s">
        <v>1837</v>
      </c>
      <c r="Q728">
        <v>224754155</v>
      </c>
      <c r="R728" t="s">
        <v>3089</v>
      </c>
      <c r="S728" s="1">
        <v>42244.75</v>
      </c>
      <c r="T728" s="17">
        <v>8</v>
      </c>
      <c r="U728" s="2">
        <v>1440780000000</v>
      </c>
      <c r="V728" s="2" t="s">
        <v>3090</v>
      </c>
      <c r="W728">
        <v>18043902</v>
      </c>
      <c r="X728" t="s">
        <v>2085</v>
      </c>
      <c r="Y728" t="s">
        <v>339</v>
      </c>
      <c r="Z728" t="s">
        <v>2086</v>
      </c>
      <c r="AA728">
        <v>-80.150963000000004</v>
      </c>
      <c r="AB728">
        <v>40.256481000000001</v>
      </c>
      <c r="AD728">
        <v>7</v>
      </c>
      <c r="AE728" t="s">
        <v>48</v>
      </c>
      <c r="AF728" t="s">
        <v>40</v>
      </c>
    </row>
    <row r="729" spans="1:32" x14ac:dyDescent="0.2">
      <c r="A729">
        <v>8642702</v>
      </c>
      <c r="B729">
        <v>17</v>
      </c>
      <c r="C729" t="s">
        <v>1797</v>
      </c>
      <c r="D729" s="1">
        <v>41420.069444444445</v>
      </c>
      <c r="E729" t="s">
        <v>1798</v>
      </c>
      <c r="F729" t="s">
        <v>38</v>
      </c>
      <c r="G729" t="s">
        <v>1138</v>
      </c>
      <c r="H729">
        <v>-80.019996640000002</v>
      </c>
      <c r="I729">
        <v>40.47000122</v>
      </c>
      <c r="J729">
        <v>509</v>
      </c>
      <c r="K729" t="s">
        <v>40</v>
      </c>
      <c r="L729" t="s">
        <v>1799</v>
      </c>
      <c r="M729">
        <v>9</v>
      </c>
      <c r="N729">
        <v>4.93</v>
      </c>
      <c r="O729">
        <v>86986111029</v>
      </c>
      <c r="P729" t="s">
        <v>1800</v>
      </c>
      <c r="Q729">
        <v>224754315</v>
      </c>
      <c r="R729" t="s">
        <v>3091</v>
      </c>
      <c r="S729" s="1">
        <v>42241.770833333336</v>
      </c>
      <c r="T729" s="17">
        <v>8</v>
      </c>
      <c r="U729" s="2">
        <v>1440530000000</v>
      </c>
      <c r="V729" s="2" t="s">
        <v>3092</v>
      </c>
      <c r="W729">
        <v>13391152</v>
      </c>
      <c r="X729" t="s">
        <v>1803</v>
      </c>
      <c r="Y729" t="s">
        <v>38</v>
      </c>
      <c r="Z729" t="s">
        <v>1804</v>
      </c>
      <c r="AA729">
        <v>-79.949791000000005</v>
      </c>
      <c r="AB729">
        <v>40.434441</v>
      </c>
      <c r="AD729">
        <v>10</v>
      </c>
      <c r="AE729" t="s">
        <v>48</v>
      </c>
      <c r="AF729" t="s">
        <v>40</v>
      </c>
    </row>
    <row r="730" spans="1:32" x14ac:dyDescent="0.2">
      <c r="A730">
        <v>3170512</v>
      </c>
      <c r="B730">
        <v>103</v>
      </c>
      <c r="C730" t="s">
        <v>1472</v>
      </c>
      <c r="D730" s="1">
        <v>40934.181944444441</v>
      </c>
      <c r="E730" t="s">
        <v>1473</v>
      </c>
      <c r="F730" t="s">
        <v>38</v>
      </c>
      <c r="G730" t="s">
        <v>508</v>
      </c>
      <c r="H730">
        <v>-80.040000919999997</v>
      </c>
      <c r="I730">
        <v>40.549999239999998</v>
      </c>
      <c r="J730">
        <v>347</v>
      </c>
      <c r="K730" t="s">
        <v>181</v>
      </c>
      <c r="L730" t="s">
        <v>1474</v>
      </c>
      <c r="M730">
        <v>5</v>
      </c>
      <c r="N730">
        <v>4.91</v>
      </c>
      <c r="O730" s="2">
        <v>129000000000</v>
      </c>
      <c r="P730" t="s">
        <v>1475</v>
      </c>
      <c r="Q730">
        <v>224755361</v>
      </c>
      <c r="R730" t="s">
        <v>3093</v>
      </c>
      <c r="S730" s="1">
        <v>42240.854166666664</v>
      </c>
      <c r="T730" s="17">
        <v>8</v>
      </c>
      <c r="U730" s="2">
        <v>1440450000000</v>
      </c>
      <c r="V730" s="2" t="s">
        <v>3094</v>
      </c>
      <c r="W730">
        <v>1308714</v>
      </c>
      <c r="X730" t="s">
        <v>1612</v>
      </c>
      <c r="Y730" t="s">
        <v>38</v>
      </c>
      <c r="Z730" t="s">
        <v>1613</v>
      </c>
      <c r="AA730">
        <v>-79.942160000000001</v>
      </c>
      <c r="AB730">
        <v>40.431978999999998</v>
      </c>
      <c r="AC730">
        <v>4</v>
      </c>
      <c r="AD730">
        <v>4</v>
      </c>
      <c r="AE730" t="s">
        <v>48</v>
      </c>
      <c r="AF730" t="s">
        <v>181</v>
      </c>
    </row>
    <row r="731" spans="1:32" x14ac:dyDescent="0.2">
      <c r="A731">
        <v>18629012</v>
      </c>
      <c r="B731">
        <v>15</v>
      </c>
      <c r="C731" t="s">
        <v>1445</v>
      </c>
      <c r="D731" s="1">
        <v>42151.526388888888</v>
      </c>
      <c r="E731" s="1" t="s">
        <v>1446</v>
      </c>
      <c r="F731" t="s">
        <v>38</v>
      </c>
      <c r="G731" t="s">
        <v>72</v>
      </c>
      <c r="H731">
        <v>-79.980003359999998</v>
      </c>
      <c r="I731">
        <v>40.450000760000002</v>
      </c>
      <c r="J731">
        <v>423</v>
      </c>
      <c r="K731" t="s">
        <v>40</v>
      </c>
      <c r="L731" t="s">
        <v>1447</v>
      </c>
      <c r="M731">
        <v>14</v>
      </c>
      <c r="N731">
        <v>5</v>
      </c>
      <c r="O731">
        <v>23788196041</v>
      </c>
      <c r="P731" t="s">
        <v>534</v>
      </c>
      <c r="Q731">
        <v>224756654</v>
      </c>
      <c r="R731" t="s">
        <v>3095</v>
      </c>
      <c r="S731" s="1">
        <v>42251.791666666664</v>
      </c>
      <c r="T731" s="17">
        <v>9</v>
      </c>
      <c r="U731" s="2">
        <v>1441390000000</v>
      </c>
      <c r="V731" s="2" t="s">
        <v>3096</v>
      </c>
      <c r="W731">
        <v>23860634</v>
      </c>
      <c r="X731" t="s">
        <v>1445</v>
      </c>
      <c r="Y731" t="s">
        <v>38</v>
      </c>
      <c r="Z731" t="s">
        <v>3097</v>
      </c>
      <c r="AA731">
        <v>-79.978740000000002</v>
      </c>
      <c r="AB731">
        <v>40.438243999999997</v>
      </c>
      <c r="AD731">
        <v>6</v>
      </c>
      <c r="AE731" t="s">
        <v>48</v>
      </c>
      <c r="AF731" t="s">
        <v>40</v>
      </c>
    </row>
    <row r="732" spans="1:32" x14ac:dyDescent="0.2">
      <c r="A732">
        <v>3170512</v>
      </c>
      <c r="B732">
        <v>103</v>
      </c>
      <c r="C732" t="s">
        <v>1472</v>
      </c>
      <c r="D732" s="1">
        <v>40934.181944444441</v>
      </c>
      <c r="E732" t="s">
        <v>1473</v>
      </c>
      <c r="F732" t="s">
        <v>38</v>
      </c>
      <c r="G732" t="s">
        <v>508</v>
      </c>
      <c r="H732">
        <v>-80.040000919999997</v>
      </c>
      <c r="I732">
        <v>40.549999239999998</v>
      </c>
      <c r="J732">
        <v>347</v>
      </c>
      <c r="K732" t="s">
        <v>181</v>
      </c>
      <c r="L732" t="s">
        <v>1474</v>
      </c>
      <c r="M732">
        <v>5</v>
      </c>
      <c r="N732">
        <v>4.91</v>
      </c>
      <c r="O732" s="2">
        <v>129000000000</v>
      </c>
      <c r="P732" t="s">
        <v>1475</v>
      </c>
      <c r="Q732">
        <v>224757259</v>
      </c>
      <c r="R732" t="s">
        <v>2694</v>
      </c>
      <c r="S732" s="1">
        <v>42242.833333333336</v>
      </c>
      <c r="T732" s="17">
        <v>8</v>
      </c>
      <c r="U732" s="2">
        <v>1440620000000</v>
      </c>
      <c r="V732" s="2" t="s">
        <v>2276</v>
      </c>
      <c r="W732">
        <v>1308714</v>
      </c>
      <c r="X732" t="s">
        <v>1612</v>
      </c>
      <c r="Y732" t="s">
        <v>38</v>
      </c>
      <c r="Z732" t="s">
        <v>1613</v>
      </c>
      <c r="AA732">
        <v>-79.942160000000001</v>
      </c>
      <c r="AB732">
        <v>40.431978999999998</v>
      </c>
      <c r="AC732">
        <v>4</v>
      </c>
      <c r="AD732">
        <v>8</v>
      </c>
      <c r="AE732" t="s">
        <v>48</v>
      </c>
      <c r="AF732" t="s">
        <v>181</v>
      </c>
    </row>
    <row r="733" spans="1:32" x14ac:dyDescent="0.2">
      <c r="A733">
        <v>18347400</v>
      </c>
      <c r="B733">
        <v>4</v>
      </c>
      <c r="C733" t="s">
        <v>3098</v>
      </c>
      <c r="D733" s="1">
        <v>42021.897916666669</v>
      </c>
      <c r="E733" s="1" t="s">
        <v>3099</v>
      </c>
      <c r="F733" t="s">
        <v>38</v>
      </c>
      <c r="G733" t="s">
        <v>58</v>
      </c>
      <c r="H733">
        <v>-79.989997860000003</v>
      </c>
      <c r="I733">
        <v>40.450000760000002</v>
      </c>
      <c r="J733">
        <v>161</v>
      </c>
      <c r="K733" t="s">
        <v>40</v>
      </c>
      <c r="L733" t="s">
        <v>3100</v>
      </c>
      <c r="M733">
        <v>14</v>
      </c>
      <c r="N733">
        <v>5</v>
      </c>
      <c r="O733">
        <v>34988101037</v>
      </c>
      <c r="P733" t="s">
        <v>3101</v>
      </c>
      <c r="Q733">
        <v>224757401</v>
      </c>
      <c r="R733" t="s">
        <v>3102</v>
      </c>
      <c r="S733" s="1">
        <v>42249.708333333336</v>
      </c>
      <c r="T733" s="17">
        <v>9</v>
      </c>
      <c r="U733" s="2">
        <v>1441210000000</v>
      </c>
      <c r="V733" t="s">
        <v>3103</v>
      </c>
      <c r="W733">
        <v>1448819</v>
      </c>
      <c r="X733" t="s">
        <v>3104</v>
      </c>
      <c r="Y733" t="s">
        <v>38</v>
      </c>
      <c r="Z733" t="s">
        <v>320</v>
      </c>
      <c r="AA733">
        <v>-80.013270000000006</v>
      </c>
      <c r="AB733">
        <v>40.445419999999999</v>
      </c>
      <c r="AD733">
        <v>3</v>
      </c>
      <c r="AE733" t="s">
        <v>48</v>
      </c>
      <c r="AF733" t="s">
        <v>40</v>
      </c>
    </row>
    <row r="734" spans="1:32" x14ac:dyDescent="0.2">
      <c r="A734">
        <v>13734632</v>
      </c>
      <c r="B734">
        <v>12</v>
      </c>
      <c r="C734" t="s">
        <v>2584</v>
      </c>
      <c r="D734" s="1">
        <v>41734.048611111109</v>
      </c>
      <c r="E734" s="1" t="s">
        <v>2585</v>
      </c>
      <c r="F734" t="s">
        <v>38</v>
      </c>
      <c r="G734" t="s">
        <v>324</v>
      </c>
      <c r="H734">
        <v>-79.91999817</v>
      </c>
      <c r="I734">
        <v>40.47000122</v>
      </c>
      <c r="J734">
        <v>582</v>
      </c>
      <c r="K734" t="s">
        <v>40</v>
      </c>
      <c r="L734" t="s">
        <v>2586</v>
      </c>
      <c r="M734">
        <v>12</v>
      </c>
      <c r="N734">
        <v>4.6900000000000004</v>
      </c>
      <c r="O734">
        <v>59858303033</v>
      </c>
      <c r="P734" t="s">
        <v>2587</v>
      </c>
      <c r="Q734">
        <v>224761339</v>
      </c>
      <c r="R734" t="s">
        <v>3105</v>
      </c>
      <c r="S734" s="1">
        <v>42243.75</v>
      </c>
      <c r="T734" s="17">
        <v>8</v>
      </c>
      <c r="U734" s="2">
        <v>1440700000000</v>
      </c>
      <c r="V734" s="2" t="s">
        <v>3106</v>
      </c>
      <c r="W734">
        <v>19365122</v>
      </c>
      <c r="X734" t="s">
        <v>2590</v>
      </c>
      <c r="Y734" t="s">
        <v>38</v>
      </c>
      <c r="Z734" t="s">
        <v>2591</v>
      </c>
      <c r="AA734">
        <v>-79.917595000000006</v>
      </c>
      <c r="AB734">
        <v>40.458888999999999</v>
      </c>
      <c r="AD734">
        <v>3</v>
      </c>
      <c r="AE734" t="s">
        <v>48</v>
      </c>
      <c r="AF734" t="s">
        <v>40</v>
      </c>
    </row>
    <row r="735" spans="1:32" x14ac:dyDescent="0.2">
      <c r="A735">
        <v>3349842</v>
      </c>
      <c r="B735">
        <v>60</v>
      </c>
      <c r="C735" t="s">
        <v>1889</v>
      </c>
      <c r="D735" s="1">
        <v>40962.556944444441</v>
      </c>
      <c r="E735" s="1" t="s">
        <v>1890</v>
      </c>
      <c r="F735" t="s">
        <v>38</v>
      </c>
      <c r="G735" t="s">
        <v>324</v>
      </c>
      <c r="H735">
        <v>-80.040000919999997</v>
      </c>
      <c r="I735">
        <v>40.549999239999998</v>
      </c>
      <c r="J735">
        <v>2383</v>
      </c>
      <c r="K735" t="s">
        <v>40</v>
      </c>
      <c r="L735" t="s">
        <v>1891</v>
      </c>
      <c r="M735">
        <v>15</v>
      </c>
      <c r="N735">
        <v>4.82</v>
      </c>
      <c r="O735" s="2">
        <v>127000000000</v>
      </c>
      <c r="P735" t="s">
        <v>1892</v>
      </c>
      <c r="Q735">
        <v>224761689</v>
      </c>
      <c r="R735" t="s">
        <v>3107</v>
      </c>
      <c r="S735" s="1">
        <v>42245.833333333336</v>
      </c>
      <c r="T735" s="17">
        <v>8</v>
      </c>
      <c r="U735" s="2">
        <v>1440880000000</v>
      </c>
      <c r="V735" s="2" t="s">
        <v>3108</v>
      </c>
      <c r="W735">
        <v>6642862</v>
      </c>
      <c r="X735" t="s">
        <v>3109</v>
      </c>
      <c r="Y735" t="s">
        <v>38</v>
      </c>
      <c r="Z735" t="s">
        <v>3110</v>
      </c>
      <c r="AA735">
        <v>-79.997032000000004</v>
      </c>
      <c r="AB735">
        <v>40.597487999999998</v>
      </c>
      <c r="AC735">
        <v>10</v>
      </c>
      <c r="AD735">
        <v>8</v>
      </c>
      <c r="AE735" t="s">
        <v>48</v>
      </c>
      <c r="AF735" t="s">
        <v>40</v>
      </c>
    </row>
    <row r="736" spans="1:32" x14ac:dyDescent="0.2">
      <c r="A736">
        <v>16377642</v>
      </c>
      <c r="B736">
        <v>52</v>
      </c>
      <c r="C736" t="s">
        <v>1370</v>
      </c>
      <c r="D736" s="1">
        <v>41865.131944444445</v>
      </c>
      <c r="E736" s="1" t="s">
        <v>1371</v>
      </c>
      <c r="F736" t="s">
        <v>38</v>
      </c>
      <c r="G736" t="s">
        <v>144</v>
      </c>
      <c r="H736">
        <v>-79.91999817</v>
      </c>
      <c r="I736">
        <v>40.47000122</v>
      </c>
      <c r="J736">
        <v>1763</v>
      </c>
      <c r="K736" t="s">
        <v>40</v>
      </c>
      <c r="L736" t="s">
        <v>1372</v>
      </c>
      <c r="M736">
        <v>15</v>
      </c>
      <c r="N736">
        <v>4.7300000000000004</v>
      </c>
      <c r="O736">
        <v>48532707035</v>
      </c>
      <c r="P736" t="s">
        <v>1373</v>
      </c>
      <c r="Q736">
        <v>224761926</v>
      </c>
      <c r="R736" t="s">
        <v>3111</v>
      </c>
      <c r="S736" s="1">
        <v>42245.458333333336</v>
      </c>
      <c r="T736" s="17">
        <v>8</v>
      </c>
      <c r="U736" s="2">
        <v>1440850000000</v>
      </c>
      <c r="V736" s="2" t="s">
        <v>3112</v>
      </c>
      <c r="W736">
        <v>9023432</v>
      </c>
      <c r="X736" t="s">
        <v>2879</v>
      </c>
      <c r="Y736" t="s">
        <v>38</v>
      </c>
      <c r="Z736" t="s">
        <v>2880</v>
      </c>
      <c r="AA736">
        <v>-80.032859999999999</v>
      </c>
      <c r="AB736">
        <v>40.456837</v>
      </c>
      <c r="AD736">
        <v>5</v>
      </c>
      <c r="AE736" t="s">
        <v>48</v>
      </c>
      <c r="AF736" t="s">
        <v>40</v>
      </c>
    </row>
    <row r="737" spans="1:37" x14ac:dyDescent="0.2">
      <c r="A737">
        <v>18623893</v>
      </c>
      <c r="B737">
        <v>11</v>
      </c>
      <c r="C737" t="s">
        <v>825</v>
      </c>
      <c r="D737" s="1">
        <v>42149.631249999999</v>
      </c>
      <c r="E737" s="1" t="s">
        <v>826</v>
      </c>
      <c r="F737" t="s">
        <v>38</v>
      </c>
      <c r="G737" t="s">
        <v>477</v>
      </c>
      <c r="H737">
        <v>-79.949996949999999</v>
      </c>
      <c r="I737">
        <v>40.47000122</v>
      </c>
      <c r="J737">
        <v>45</v>
      </c>
      <c r="K737" t="s">
        <v>40</v>
      </c>
      <c r="L737" t="s">
        <v>827</v>
      </c>
      <c r="M737">
        <v>15</v>
      </c>
      <c r="N737">
        <v>5</v>
      </c>
      <c r="O737">
        <v>23951955041</v>
      </c>
      <c r="P737" t="s">
        <v>828</v>
      </c>
      <c r="Q737">
        <v>224762574</v>
      </c>
      <c r="R737" t="s">
        <v>3113</v>
      </c>
      <c r="S737" s="1">
        <v>42242.791666666664</v>
      </c>
      <c r="T737" s="17">
        <v>8</v>
      </c>
      <c r="U737" s="2">
        <v>1440620000000</v>
      </c>
      <c r="V737" s="2" t="s">
        <v>3114</v>
      </c>
      <c r="W737">
        <v>23856160</v>
      </c>
      <c r="X737" t="s">
        <v>3115</v>
      </c>
      <c r="Y737" t="s">
        <v>38</v>
      </c>
      <c r="Z737" t="s">
        <v>3116</v>
      </c>
      <c r="AA737">
        <v>-79.930610999999999</v>
      </c>
      <c r="AB737">
        <v>40.459881000000003</v>
      </c>
      <c r="AD737">
        <v>4</v>
      </c>
      <c r="AE737" t="s">
        <v>48</v>
      </c>
      <c r="AF737" t="s">
        <v>40</v>
      </c>
    </row>
    <row r="738" spans="1:37" x14ac:dyDescent="0.2">
      <c r="A738">
        <v>18623893</v>
      </c>
      <c r="B738">
        <v>11</v>
      </c>
      <c r="C738" t="s">
        <v>825</v>
      </c>
      <c r="D738" s="1">
        <v>42149.631249999999</v>
      </c>
      <c r="E738" s="1" t="s">
        <v>3117</v>
      </c>
      <c r="F738" t="s">
        <v>38</v>
      </c>
      <c r="G738" t="s">
        <v>477</v>
      </c>
      <c r="H738">
        <v>-79.949996949999999</v>
      </c>
      <c r="I738">
        <v>40.47000122</v>
      </c>
      <c r="J738">
        <v>45</v>
      </c>
      <c r="K738" t="s">
        <v>40</v>
      </c>
      <c r="L738" t="s">
        <v>827</v>
      </c>
      <c r="M738">
        <v>15</v>
      </c>
      <c r="N738">
        <v>5</v>
      </c>
      <c r="O738">
        <v>23951955041</v>
      </c>
      <c r="P738" t="s">
        <v>828</v>
      </c>
      <c r="Q738">
        <v>224762623</v>
      </c>
      <c r="R738" t="s">
        <v>3118</v>
      </c>
      <c r="S738" s="1">
        <v>42259.760416666664</v>
      </c>
      <c r="T738" s="17">
        <v>9</v>
      </c>
      <c r="U738" s="2">
        <v>1442080000000</v>
      </c>
      <c r="V738" s="2" t="s">
        <v>3119</v>
      </c>
      <c r="W738">
        <v>23647886</v>
      </c>
      <c r="X738" t="s">
        <v>3120</v>
      </c>
      <c r="Y738" t="s">
        <v>38</v>
      </c>
      <c r="Z738" t="s">
        <v>3121</v>
      </c>
      <c r="AA738">
        <v>-79.978736999999995</v>
      </c>
      <c r="AB738">
        <v>40.428657999999999</v>
      </c>
      <c r="AD738">
        <v>4</v>
      </c>
      <c r="AE738" t="s">
        <v>48</v>
      </c>
      <c r="AF738" t="s">
        <v>40</v>
      </c>
    </row>
    <row r="739" spans="1:37" x14ac:dyDescent="0.2">
      <c r="A739">
        <v>18701716</v>
      </c>
      <c r="B739">
        <v>6</v>
      </c>
      <c r="C739" t="s">
        <v>2711</v>
      </c>
      <c r="D739" s="1">
        <v>42182.11041666667</v>
      </c>
      <c r="E739" s="1" t="s">
        <v>2712</v>
      </c>
      <c r="F739" t="s">
        <v>38</v>
      </c>
      <c r="G739" t="s">
        <v>144</v>
      </c>
      <c r="H739">
        <v>-79.949996949999999</v>
      </c>
      <c r="I739">
        <v>40.47000122</v>
      </c>
      <c r="J739">
        <v>182</v>
      </c>
      <c r="K739" t="s">
        <v>181</v>
      </c>
      <c r="L739" t="s">
        <v>2713</v>
      </c>
      <c r="M739">
        <v>15</v>
      </c>
      <c r="N739">
        <v>5</v>
      </c>
      <c r="O739">
        <v>21145723043</v>
      </c>
      <c r="P739" t="s">
        <v>2714</v>
      </c>
      <c r="Q739">
        <v>224763404</v>
      </c>
      <c r="R739" t="s">
        <v>3122</v>
      </c>
      <c r="S739" s="1">
        <v>42239.479166666664</v>
      </c>
      <c r="T739" s="17">
        <v>8</v>
      </c>
      <c r="U739" s="2">
        <v>1440330000000</v>
      </c>
      <c r="V739" s="2" t="s">
        <v>3123</v>
      </c>
      <c r="W739">
        <v>17139572</v>
      </c>
      <c r="X739" t="s">
        <v>3124</v>
      </c>
      <c r="Y739" t="s">
        <v>38</v>
      </c>
      <c r="Z739" t="s">
        <v>3125</v>
      </c>
      <c r="AA739">
        <v>-79.985946999999996</v>
      </c>
      <c r="AB739">
        <v>40.428950999999998</v>
      </c>
      <c r="AC739">
        <v>10</v>
      </c>
      <c r="AD739">
        <v>3</v>
      </c>
      <c r="AE739" t="s">
        <v>48</v>
      </c>
      <c r="AF739" t="s">
        <v>181</v>
      </c>
    </row>
    <row r="740" spans="1:37" x14ac:dyDescent="0.2">
      <c r="A740">
        <v>1756412</v>
      </c>
      <c r="B740">
        <v>597</v>
      </c>
      <c r="C740" t="s">
        <v>263</v>
      </c>
      <c r="D740" s="1">
        <v>40543.177083333336</v>
      </c>
      <c r="E740" s="1" t="s">
        <v>264</v>
      </c>
      <c r="F740" t="s">
        <v>38</v>
      </c>
      <c r="G740" t="s">
        <v>144</v>
      </c>
      <c r="H740">
        <v>-79.989997860000003</v>
      </c>
      <c r="I740">
        <v>40.450000760000002</v>
      </c>
      <c r="J740">
        <v>10357</v>
      </c>
      <c r="K740" t="s">
        <v>40</v>
      </c>
      <c r="L740" t="s">
        <v>265</v>
      </c>
      <c r="M740">
        <v>16</v>
      </c>
      <c r="N740">
        <v>4.53</v>
      </c>
      <c r="O740" s="2">
        <v>163000000000</v>
      </c>
      <c r="P740" t="s">
        <v>266</v>
      </c>
      <c r="Q740">
        <v>224764601</v>
      </c>
      <c r="R740" t="s">
        <v>3126</v>
      </c>
      <c r="S740" s="1">
        <v>42265.708333333336</v>
      </c>
      <c r="T740" s="17">
        <v>9</v>
      </c>
      <c r="U740" s="2">
        <v>1442600000000</v>
      </c>
      <c r="V740" t="s">
        <v>3127</v>
      </c>
      <c r="W740">
        <v>1901291</v>
      </c>
      <c r="X740" t="s">
        <v>204</v>
      </c>
      <c r="Y740" t="s">
        <v>38</v>
      </c>
      <c r="Z740" t="s">
        <v>3128</v>
      </c>
      <c r="AA740">
        <v>-80.003005999999999</v>
      </c>
      <c r="AB740">
        <v>40.440024999999999</v>
      </c>
      <c r="AD740">
        <v>20</v>
      </c>
      <c r="AE740" t="s">
        <v>48</v>
      </c>
      <c r="AF740" t="s">
        <v>40</v>
      </c>
    </row>
    <row r="741" spans="1:37" x14ac:dyDescent="0.2">
      <c r="A741">
        <v>10366</v>
      </c>
      <c r="B741">
        <v>20</v>
      </c>
      <c r="C741" t="s">
        <v>2339</v>
      </c>
      <c r="D741" s="1">
        <v>37916.902083333334</v>
      </c>
      <c r="E741" s="1" t="s">
        <v>2340</v>
      </c>
      <c r="F741" t="s">
        <v>38</v>
      </c>
      <c r="G741" t="s">
        <v>477</v>
      </c>
      <c r="H741">
        <v>-79.91999817</v>
      </c>
      <c r="I741">
        <v>40.430000309999997</v>
      </c>
      <c r="J741">
        <v>343</v>
      </c>
      <c r="K741" t="s">
        <v>181</v>
      </c>
      <c r="L741" t="s">
        <v>2341</v>
      </c>
      <c r="M741">
        <v>4</v>
      </c>
      <c r="N741">
        <v>4.88</v>
      </c>
      <c r="O741" s="2">
        <v>390000000000</v>
      </c>
      <c r="P741" t="s">
        <v>2342</v>
      </c>
      <c r="Q741">
        <v>224765594</v>
      </c>
      <c r="R741" t="s">
        <v>2343</v>
      </c>
      <c r="S741" s="1">
        <v>42239.75</v>
      </c>
      <c r="T741" s="17">
        <v>8</v>
      </c>
      <c r="U741" s="2">
        <v>1440350000000</v>
      </c>
      <c r="V741" s="2" t="s">
        <v>2344</v>
      </c>
      <c r="W741">
        <v>1477047</v>
      </c>
      <c r="X741" t="s">
        <v>800</v>
      </c>
      <c r="Y741" t="s">
        <v>3129</v>
      </c>
      <c r="Z741" t="s">
        <v>3130</v>
      </c>
      <c r="AA741">
        <v>-79.956929000000002</v>
      </c>
      <c r="AB741">
        <v>40.441560000000003</v>
      </c>
      <c r="AD741">
        <v>5</v>
      </c>
      <c r="AE741" t="s">
        <v>48</v>
      </c>
      <c r="AF741" t="s">
        <v>181</v>
      </c>
    </row>
    <row r="742" spans="1:37" x14ac:dyDescent="0.2">
      <c r="A742">
        <v>1782914</v>
      </c>
      <c r="B742">
        <v>87</v>
      </c>
      <c r="C742" t="s">
        <v>1614</v>
      </c>
      <c r="D742" s="1">
        <v>40587.222916666666</v>
      </c>
      <c r="E742" t="s">
        <v>1615</v>
      </c>
      <c r="F742" t="s">
        <v>38</v>
      </c>
      <c r="G742" t="s">
        <v>1616</v>
      </c>
      <c r="H742">
        <v>-79.949996949999999</v>
      </c>
      <c r="I742">
        <v>40.439998629999998</v>
      </c>
      <c r="J742">
        <v>406</v>
      </c>
      <c r="K742" t="s">
        <v>40</v>
      </c>
      <c r="L742" t="s">
        <v>1617</v>
      </c>
      <c r="M742">
        <v>5</v>
      </c>
      <c r="N742">
        <v>4.88</v>
      </c>
      <c r="O742" s="2">
        <v>159000000000</v>
      </c>
      <c r="P742" t="s">
        <v>1618</v>
      </c>
      <c r="Q742">
        <v>224767860</v>
      </c>
      <c r="R742" t="s">
        <v>3131</v>
      </c>
      <c r="S742" s="1">
        <v>42239.71875</v>
      </c>
      <c r="T742" s="17">
        <v>8</v>
      </c>
      <c r="U742" s="2">
        <v>1440350000000</v>
      </c>
      <c r="V742" s="2" t="s">
        <v>3132</v>
      </c>
      <c r="W742">
        <v>19383442</v>
      </c>
      <c r="X742" t="s">
        <v>2921</v>
      </c>
      <c r="Y742" t="s">
        <v>38</v>
      </c>
      <c r="Z742" t="s">
        <v>2922</v>
      </c>
      <c r="AA742">
        <v>-79.999733000000006</v>
      </c>
      <c r="AB742">
        <v>40.455264999999997</v>
      </c>
      <c r="AD742">
        <v>5</v>
      </c>
      <c r="AE742" t="s">
        <v>48</v>
      </c>
      <c r="AF742" t="s">
        <v>40</v>
      </c>
    </row>
    <row r="743" spans="1:37" x14ac:dyDescent="0.2">
      <c r="A743">
        <v>11064482</v>
      </c>
      <c r="B743">
        <v>79</v>
      </c>
      <c r="C743" t="s">
        <v>1417</v>
      </c>
      <c r="D743" s="1">
        <v>41589.918055555558</v>
      </c>
      <c r="E743" s="1" t="s">
        <v>1418</v>
      </c>
      <c r="F743" t="s">
        <v>246</v>
      </c>
      <c r="G743" t="s">
        <v>371</v>
      </c>
      <c r="H743">
        <v>-80.11000061</v>
      </c>
      <c r="I743">
        <v>40.709999080000003</v>
      </c>
      <c r="J743">
        <v>195</v>
      </c>
      <c r="K743" t="s">
        <v>181</v>
      </c>
      <c r="L743" t="s">
        <v>1419</v>
      </c>
      <c r="M743">
        <v>15</v>
      </c>
      <c r="N743">
        <v>4.96</v>
      </c>
      <c r="O743">
        <v>72311150031</v>
      </c>
      <c r="P743" t="s">
        <v>1420</v>
      </c>
      <c r="Q743">
        <v>224769182</v>
      </c>
      <c r="R743" t="s">
        <v>1907</v>
      </c>
      <c r="S743" s="1">
        <v>42242.770833333336</v>
      </c>
      <c r="T743" s="17">
        <v>8</v>
      </c>
      <c r="U743" s="2">
        <v>1440610000000</v>
      </c>
      <c r="V743" s="2" t="s">
        <v>1908</v>
      </c>
      <c r="W743">
        <v>17049542</v>
      </c>
      <c r="X743" t="s">
        <v>1423</v>
      </c>
      <c r="Y743" t="s">
        <v>246</v>
      </c>
      <c r="Z743" t="s">
        <v>1424</v>
      </c>
      <c r="AA743">
        <v>-80.105698000000004</v>
      </c>
      <c r="AB743">
        <v>40.692698999999998</v>
      </c>
      <c r="AC743">
        <v>9</v>
      </c>
      <c r="AD743">
        <v>9</v>
      </c>
      <c r="AE743" t="s">
        <v>48</v>
      </c>
      <c r="AF743" t="s">
        <v>181</v>
      </c>
      <c r="AG743">
        <v>10</v>
      </c>
      <c r="AH743" t="s">
        <v>49</v>
      </c>
      <c r="AI743" t="s">
        <v>50</v>
      </c>
      <c r="AJ743">
        <v>0</v>
      </c>
      <c r="AK743" t="s">
        <v>51</v>
      </c>
    </row>
    <row r="744" spans="1:37" x14ac:dyDescent="0.2">
      <c r="A744">
        <v>1756412</v>
      </c>
      <c r="B744">
        <v>597</v>
      </c>
      <c r="C744" t="s">
        <v>263</v>
      </c>
      <c r="D744" s="1">
        <v>40543.177083333336</v>
      </c>
      <c r="E744" s="1" t="s">
        <v>264</v>
      </c>
      <c r="F744" t="s">
        <v>38</v>
      </c>
      <c r="G744" t="s">
        <v>144</v>
      </c>
      <c r="H744">
        <v>-79.989997860000003</v>
      </c>
      <c r="I744">
        <v>40.450000760000002</v>
      </c>
      <c r="J744">
        <v>10357</v>
      </c>
      <c r="K744" t="s">
        <v>40</v>
      </c>
      <c r="L744" t="s">
        <v>265</v>
      </c>
      <c r="M744">
        <v>16</v>
      </c>
      <c r="N744">
        <v>4.53</v>
      </c>
      <c r="O744" s="2">
        <v>163000000000</v>
      </c>
      <c r="P744" t="s">
        <v>266</v>
      </c>
      <c r="Q744">
        <v>224770438</v>
      </c>
      <c r="R744" t="s">
        <v>3133</v>
      </c>
      <c r="S744" s="1">
        <v>42239.791666666664</v>
      </c>
      <c r="T744" s="17">
        <v>8</v>
      </c>
      <c r="U744" s="2">
        <v>1440360000000</v>
      </c>
      <c r="V744" s="2" t="s">
        <v>3134</v>
      </c>
      <c r="W744">
        <v>24040705</v>
      </c>
      <c r="X744" t="s">
        <v>3135</v>
      </c>
      <c r="Y744" t="s">
        <v>38</v>
      </c>
      <c r="Z744" t="s">
        <v>3136</v>
      </c>
      <c r="AA744">
        <v>-79.997619999999998</v>
      </c>
      <c r="AB744">
        <v>40.456715000000003</v>
      </c>
      <c r="AD744">
        <v>4</v>
      </c>
      <c r="AE744" t="s">
        <v>48</v>
      </c>
      <c r="AF744" t="s">
        <v>40</v>
      </c>
    </row>
    <row r="745" spans="1:37" x14ac:dyDescent="0.2">
      <c r="A745">
        <v>741891</v>
      </c>
      <c r="B745">
        <v>50</v>
      </c>
      <c r="C745" t="s">
        <v>802</v>
      </c>
      <c r="D745" s="1">
        <v>39364.725694444445</v>
      </c>
      <c r="E745" t="s">
        <v>803</v>
      </c>
      <c r="F745" t="s">
        <v>38</v>
      </c>
      <c r="G745" t="s">
        <v>333</v>
      </c>
      <c r="H745">
        <v>-79.959999080000003</v>
      </c>
      <c r="I745">
        <v>40.439998629999998</v>
      </c>
      <c r="J745">
        <v>1407</v>
      </c>
      <c r="K745" t="s">
        <v>40</v>
      </c>
      <c r="L745" t="s">
        <v>804</v>
      </c>
      <c r="M745">
        <v>6</v>
      </c>
      <c r="N745">
        <v>4.6100000000000003</v>
      </c>
      <c r="O745" s="2">
        <v>265000000000</v>
      </c>
      <c r="P745" t="s">
        <v>805</v>
      </c>
      <c r="Q745">
        <v>224771520</v>
      </c>
      <c r="R745" t="s">
        <v>3137</v>
      </c>
      <c r="S745" s="1">
        <v>42241.802083333336</v>
      </c>
      <c r="T745" s="17">
        <v>8</v>
      </c>
      <c r="U745" s="2">
        <v>1440530000000</v>
      </c>
      <c r="V745" s="2" t="s">
        <v>3138</v>
      </c>
      <c r="W745">
        <v>23740790</v>
      </c>
      <c r="X745" t="s">
        <v>3139</v>
      </c>
      <c r="Y745" t="s">
        <v>38</v>
      </c>
      <c r="Z745" t="s">
        <v>3140</v>
      </c>
      <c r="AA745">
        <v>-79.960837999999995</v>
      </c>
      <c r="AB745">
        <v>40.469887</v>
      </c>
      <c r="AD745">
        <v>9</v>
      </c>
      <c r="AE745" t="s">
        <v>48</v>
      </c>
      <c r="AF745" t="s">
        <v>40</v>
      </c>
    </row>
    <row r="746" spans="1:37" x14ac:dyDescent="0.2">
      <c r="A746">
        <v>11512432</v>
      </c>
      <c r="B746">
        <v>5</v>
      </c>
      <c r="C746" t="s">
        <v>596</v>
      </c>
      <c r="D746" s="1">
        <v>41628.054861111108</v>
      </c>
      <c r="E746" t="s">
        <v>597</v>
      </c>
      <c r="F746" t="s">
        <v>38</v>
      </c>
      <c r="G746" t="s">
        <v>532</v>
      </c>
      <c r="H746">
        <v>-79.91999817</v>
      </c>
      <c r="I746">
        <v>40.47000122</v>
      </c>
      <c r="J746">
        <v>264</v>
      </c>
      <c r="K746" t="s">
        <v>40</v>
      </c>
      <c r="L746" t="s">
        <v>598</v>
      </c>
      <c r="M746">
        <v>11</v>
      </c>
      <c r="N746">
        <v>4.78</v>
      </c>
      <c r="O746">
        <v>69016149031</v>
      </c>
      <c r="P746" t="s">
        <v>599</v>
      </c>
      <c r="Q746">
        <v>224771608</v>
      </c>
      <c r="R746" t="s">
        <v>3141</v>
      </c>
      <c r="S746" s="1">
        <v>42328.791666666664</v>
      </c>
      <c r="T746" s="17">
        <v>11</v>
      </c>
      <c r="U746" s="2">
        <v>1448050000000</v>
      </c>
      <c r="V746" s="2" t="s">
        <v>3142</v>
      </c>
      <c r="W746">
        <v>1038240</v>
      </c>
      <c r="X746" t="s">
        <v>987</v>
      </c>
      <c r="Y746" t="s">
        <v>38</v>
      </c>
      <c r="Z746" t="s">
        <v>988</v>
      </c>
      <c r="AA746">
        <v>-79.937331999999998</v>
      </c>
      <c r="AB746">
        <v>40.456172000000002</v>
      </c>
      <c r="AD746">
        <v>6</v>
      </c>
      <c r="AE746" t="s">
        <v>48</v>
      </c>
      <c r="AF746" t="s">
        <v>40</v>
      </c>
    </row>
    <row r="747" spans="1:37" x14ac:dyDescent="0.2">
      <c r="A747">
        <v>11512432</v>
      </c>
      <c r="B747">
        <v>5</v>
      </c>
      <c r="C747" t="s">
        <v>596</v>
      </c>
      <c r="D747" s="1">
        <v>41628.054861111108</v>
      </c>
      <c r="E747" t="s">
        <v>597</v>
      </c>
      <c r="F747" t="s">
        <v>38</v>
      </c>
      <c r="G747" t="s">
        <v>532</v>
      </c>
      <c r="H747">
        <v>-79.91999817</v>
      </c>
      <c r="I747">
        <v>40.47000122</v>
      </c>
      <c r="J747">
        <v>264</v>
      </c>
      <c r="K747" t="s">
        <v>40</v>
      </c>
      <c r="L747" t="s">
        <v>598</v>
      </c>
      <c r="M747">
        <v>11</v>
      </c>
      <c r="N747">
        <v>4.78</v>
      </c>
      <c r="O747">
        <v>69016149031</v>
      </c>
      <c r="P747" t="s">
        <v>599</v>
      </c>
      <c r="Q747">
        <v>224771727</v>
      </c>
      <c r="R747" t="s">
        <v>3143</v>
      </c>
      <c r="S747" s="1">
        <v>42300.791666666664</v>
      </c>
      <c r="T747" s="17">
        <v>10</v>
      </c>
      <c r="U747" s="2">
        <v>1445630000000</v>
      </c>
      <c r="V747" t="s">
        <v>3144</v>
      </c>
      <c r="W747">
        <v>1038240</v>
      </c>
      <c r="X747" t="s">
        <v>987</v>
      </c>
      <c r="Y747" t="s">
        <v>38</v>
      </c>
      <c r="Z747" t="s">
        <v>988</v>
      </c>
      <c r="AA747">
        <v>-79.937331999999998</v>
      </c>
      <c r="AB747">
        <v>40.456172000000002</v>
      </c>
      <c r="AD747">
        <v>6</v>
      </c>
      <c r="AE747" t="s">
        <v>48</v>
      </c>
      <c r="AF747" t="s">
        <v>40</v>
      </c>
    </row>
    <row r="748" spans="1:37" x14ac:dyDescent="0.2">
      <c r="A748">
        <v>3170512</v>
      </c>
      <c r="B748">
        <v>103</v>
      </c>
      <c r="C748" t="s">
        <v>1472</v>
      </c>
      <c r="D748" s="1">
        <v>40934.181944444441</v>
      </c>
      <c r="E748" t="s">
        <v>1473</v>
      </c>
      <c r="F748" t="s">
        <v>38</v>
      </c>
      <c r="G748" t="s">
        <v>508</v>
      </c>
      <c r="H748">
        <v>-80.040000919999997</v>
      </c>
      <c r="I748">
        <v>40.549999239999998</v>
      </c>
      <c r="J748">
        <v>347</v>
      </c>
      <c r="K748" t="s">
        <v>181</v>
      </c>
      <c r="L748" t="s">
        <v>1474</v>
      </c>
      <c r="M748">
        <v>5</v>
      </c>
      <c r="N748">
        <v>4.91</v>
      </c>
      <c r="O748" s="2">
        <v>129000000000</v>
      </c>
      <c r="P748" t="s">
        <v>1475</v>
      </c>
      <c r="Q748">
        <v>224772374</v>
      </c>
      <c r="R748" t="s">
        <v>2245</v>
      </c>
      <c r="S748" s="1">
        <v>42240.791666666664</v>
      </c>
      <c r="T748" s="17">
        <v>8</v>
      </c>
      <c r="U748" s="2">
        <v>1440440000000</v>
      </c>
      <c r="V748" s="2" t="s">
        <v>2246</v>
      </c>
      <c r="W748" t="s">
        <v>208</v>
      </c>
      <c r="AC748">
        <v>8</v>
      </c>
      <c r="AD748">
        <v>8</v>
      </c>
      <c r="AE748" t="s">
        <v>48</v>
      </c>
      <c r="AF748" t="s">
        <v>181</v>
      </c>
    </row>
    <row r="749" spans="1:37" x14ac:dyDescent="0.2">
      <c r="A749">
        <v>3170512</v>
      </c>
      <c r="B749">
        <v>103</v>
      </c>
      <c r="C749" t="s">
        <v>1472</v>
      </c>
      <c r="D749" s="1">
        <v>40934.181944444441</v>
      </c>
      <c r="E749" t="s">
        <v>1473</v>
      </c>
      <c r="F749" t="s">
        <v>38</v>
      </c>
      <c r="G749" t="s">
        <v>508</v>
      </c>
      <c r="H749">
        <v>-80.040000919999997</v>
      </c>
      <c r="I749">
        <v>40.549999239999998</v>
      </c>
      <c r="J749">
        <v>347</v>
      </c>
      <c r="K749" t="s">
        <v>181</v>
      </c>
      <c r="L749" t="s">
        <v>1474</v>
      </c>
      <c r="M749">
        <v>5</v>
      </c>
      <c r="N749">
        <v>4.91</v>
      </c>
      <c r="O749" s="2">
        <v>129000000000</v>
      </c>
      <c r="P749" t="s">
        <v>1475</v>
      </c>
      <c r="Q749">
        <v>224774566</v>
      </c>
      <c r="R749" t="s">
        <v>3145</v>
      </c>
      <c r="S749" s="1">
        <v>42238.375</v>
      </c>
      <c r="T749" s="17">
        <v>8</v>
      </c>
      <c r="U749" s="2">
        <v>1440230000000</v>
      </c>
      <c r="V749" t="s">
        <v>3146</v>
      </c>
      <c r="W749">
        <v>1308714</v>
      </c>
      <c r="X749" t="s">
        <v>1612</v>
      </c>
      <c r="Y749" t="s">
        <v>38</v>
      </c>
      <c r="Z749" t="s">
        <v>1613</v>
      </c>
      <c r="AA749">
        <v>-79.942160000000001</v>
      </c>
      <c r="AB749">
        <v>40.431978999999998</v>
      </c>
      <c r="AC749">
        <v>4</v>
      </c>
      <c r="AD749">
        <v>4</v>
      </c>
      <c r="AE749" t="s">
        <v>48</v>
      </c>
      <c r="AF749" t="s">
        <v>181</v>
      </c>
    </row>
    <row r="750" spans="1:37" x14ac:dyDescent="0.2">
      <c r="A750">
        <v>507383</v>
      </c>
      <c r="B750">
        <v>24</v>
      </c>
      <c r="C750" t="s">
        <v>1523</v>
      </c>
      <c r="D750" s="1">
        <v>39223.774305555555</v>
      </c>
      <c r="E750" s="1" t="s">
        <v>1524</v>
      </c>
      <c r="F750" t="s">
        <v>38</v>
      </c>
      <c r="G750" t="s">
        <v>333</v>
      </c>
      <c r="H750">
        <v>-80.069999690000003</v>
      </c>
      <c r="I750">
        <v>40.5</v>
      </c>
      <c r="J750">
        <v>508</v>
      </c>
      <c r="K750" t="s">
        <v>181</v>
      </c>
      <c r="L750" t="s">
        <v>1525</v>
      </c>
      <c r="M750">
        <v>2</v>
      </c>
      <c r="N750">
        <v>4.82</v>
      </c>
      <c r="O750" s="2">
        <v>277000000000</v>
      </c>
      <c r="P750" t="s">
        <v>1526</v>
      </c>
      <c r="Q750">
        <v>224777453</v>
      </c>
      <c r="R750" t="s">
        <v>3147</v>
      </c>
      <c r="S750" s="1">
        <v>42263.791666666664</v>
      </c>
      <c r="T750" s="17">
        <v>9</v>
      </c>
      <c r="U750" s="2">
        <v>1442430000000</v>
      </c>
      <c r="V750" s="2" t="s">
        <v>3148</v>
      </c>
      <c r="W750">
        <v>1594958</v>
      </c>
      <c r="X750" t="s">
        <v>3149</v>
      </c>
      <c r="Y750" t="s">
        <v>38</v>
      </c>
      <c r="Z750" t="s">
        <v>3150</v>
      </c>
      <c r="AA750">
        <v>-80.007384999999999</v>
      </c>
      <c r="AB750">
        <v>40.539203999999998</v>
      </c>
      <c r="AC750">
        <v>15</v>
      </c>
      <c r="AD750">
        <v>7</v>
      </c>
      <c r="AE750" t="s">
        <v>48</v>
      </c>
      <c r="AF750" t="s">
        <v>181</v>
      </c>
    </row>
    <row r="751" spans="1:37" x14ac:dyDescent="0.2">
      <c r="A751">
        <v>1756412</v>
      </c>
      <c r="B751">
        <v>597</v>
      </c>
      <c r="C751" t="s">
        <v>263</v>
      </c>
      <c r="D751" s="1">
        <v>40543.177083333336</v>
      </c>
      <c r="E751" s="1" t="s">
        <v>264</v>
      </c>
      <c r="F751" t="s">
        <v>38</v>
      </c>
      <c r="G751" t="s">
        <v>144</v>
      </c>
      <c r="H751">
        <v>-79.989997860000003</v>
      </c>
      <c r="I751">
        <v>40.450000760000002</v>
      </c>
      <c r="J751">
        <v>10357</v>
      </c>
      <c r="K751" t="s">
        <v>40</v>
      </c>
      <c r="L751" t="s">
        <v>265</v>
      </c>
      <c r="M751">
        <v>16</v>
      </c>
      <c r="N751">
        <v>4.53</v>
      </c>
      <c r="O751" s="2">
        <v>163000000000</v>
      </c>
      <c r="P751" t="s">
        <v>266</v>
      </c>
      <c r="Q751">
        <v>224778909</v>
      </c>
      <c r="R751" t="s">
        <v>3151</v>
      </c>
      <c r="S751" s="1">
        <v>42261.791666666664</v>
      </c>
      <c r="T751" s="17">
        <v>9</v>
      </c>
      <c r="U751" s="2">
        <v>1442260000000</v>
      </c>
      <c r="V751" s="2" t="s">
        <v>3152</v>
      </c>
      <c r="W751">
        <v>17316662</v>
      </c>
      <c r="X751" t="s">
        <v>1270</v>
      </c>
      <c r="Y751" t="s">
        <v>38</v>
      </c>
      <c r="Z751" t="s">
        <v>1271</v>
      </c>
      <c r="AA751">
        <v>-80.017593000000005</v>
      </c>
      <c r="AB751">
        <v>40.446013999999998</v>
      </c>
      <c r="AD751">
        <v>12</v>
      </c>
      <c r="AE751" t="s">
        <v>48</v>
      </c>
      <c r="AF751" t="s">
        <v>40</v>
      </c>
    </row>
    <row r="752" spans="1:37" x14ac:dyDescent="0.2">
      <c r="A752">
        <v>3170512</v>
      </c>
      <c r="B752">
        <v>103</v>
      </c>
      <c r="C752" t="s">
        <v>1472</v>
      </c>
      <c r="D752" s="1">
        <v>40934.181944444441</v>
      </c>
      <c r="E752" t="s">
        <v>1473</v>
      </c>
      <c r="F752" t="s">
        <v>38</v>
      </c>
      <c r="G752" t="s">
        <v>508</v>
      </c>
      <c r="H752">
        <v>-80.040000919999997</v>
      </c>
      <c r="I752">
        <v>40.549999239999998</v>
      </c>
      <c r="J752">
        <v>347</v>
      </c>
      <c r="K752" t="s">
        <v>181</v>
      </c>
      <c r="L752" t="s">
        <v>1474</v>
      </c>
      <c r="M752">
        <v>5</v>
      </c>
      <c r="N752">
        <v>4.91</v>
      </c>
      <c r="O752" s="2">
        <v>129000000000</v>
      </c>
      <c r="P752" t="s">
        <v>1475</v>
      </c>
      <c r="Q752">
        <v>224780749</v>
      </c>
      <c r="R752" t="s">
        <v>2429</v>
      </c>
      <c r="S752" s="1">
        <v>42243.791666666664</v>
      </c>
      <c r="T752" s="17">
        <v>8</v>
      </c>
      <c r="U752" s="2">
        <v>1440700000000</v>
      </c>
      <c r="V752" s="2" t="s">
        <v>2246</v>
      </c>
      <c r="W752" t="s">
        <v>208</v>
      </c>
      <c r="AC752">
        <v>8</v>
      </c>
      <c r="AD752">
        <v>8</v>
      </c>
      <c r="AE752" t="s">
        <v>48</v>
      </c>
      <c r="AF752" t="s">
        <v>181</v>
      </c>
    </row>
    <row r="753" spans="1:37" x14ac:dyDescent="0.2">
      <c r="A753">
        <v>1718733</v>
      </c>
      <c r="B753">
        <v>35</v>
      </c>
      <c r="C753" t="s">
        <v>2223</v>
      </c>
      <c r="D753" s="1">
        <v>40459.00277777778</v>
      </c>
      <c r="E753" s="1" t="s">
        <v>2224</v>
      </c>
      <c r="F753" t="s">
        <v>38</v>
      </c>
      <c r="G753" t="s">
        <v>39</v>
      </c>
      <c r="H753">
        <v>-80.040000919999997</v>
      </c>
      <c r="I753">
        <v>40.400001529999997</v>
      </c>
      <c r="J753">
        <v>1943</v>
      </c>
      <c r="K753" t="s">
        <v>40</v>
      </c>
      <c r="L753" t="s">
        <v>2225</v>
      </c>
      <c r="M753">
        <v>11</v>
      </c>
      <c r="N753">
        <v>4.9000000000000004</v>
      </c>
      <c r="O753" s="2">
        <v>170000000000</v>
      </c>
      <c r="P753" t="s">
        <v>2226</v>
      </c>
      <c r="Q753">
        <v>224783569</v>
      </c>
      <c r="R753" t="s">
        <v>3153</v>
      </c>
      <c r="S753" s="1">
        <v>42245.75</v>
      </c>
      <c r="T753" s="17">
        <v>8</v>
      </c>
      <c r="U753" s="2">
        <v>1440870000000</v>
      </c>
      <c r="V753" s="2" t="s">
        <v>3154</v>
      </c>
      <c r="W753">
        <v>3865112</v>
      </c>
      <c r="X753" t="s">
        <v>3155</v>
      </c>
      <c r="Y753" t="s">
        <v>38</v>
      </c>
      <c r="Z753" t="s">
        <v>3156</v>
      </c>
      <c r="AA753">
        <v>-80.007423000000003</v>
      </c>
      <c r="AB753">
        <v>40.516350000000003</v>
      </c>
      <c r="AD753">
        <v>5</v>
      </c>
      <c r="AE753" t="s">
        <v>48</v>
      </c>
      <c r="AF753" t="s">
        <v>40</v>
      </c>
    </row>
    <row r="754" spans="1:37" x14ac:dyDescent="0.2">
      <c r="A754">
        <v>1756412</v>
      </c>
      <c r="B754">
        <v>597</v>
      </c>
      <c r="C754" t="s">
        <v>263</v>
      </c>
      <c r="D754" s="1">
        <v>40543.177083333336</v>
      </c>
      <c r="E754" s="1" t="s">
        <v>264</v>
      </c>
      <c r="F754" t="s">
        <v>38</v>
      </c>
      <c r="G754" t="s">
        <v>144</v>
      </c>
      <c r="H754">
        <v>-79.989997860000003</v>
      </c>
      <c r="I754">
        <v>40.450000760000002</v>
      </c>
      <c r="J754">
        <v>10357</v>
      </c>
      <c r="K754" t="s">
        <v>40</v>
      </c>
      <c r="L754" t="s">
        <v>265</v>
      </c>
      <c r="M754">
        <v>16</v>
      </c>
      <c r="N754">
        <v>4.53</v>
      </c>
      <c r="O754" s="2">
        <v>163000000000</v>
      </c>
      <c r="P754" t="s">
        <v>266</v>
      </c>
      <c r="Q754">
        <v>224783604</v>
      </c>
      <c r="R754" t="s">
        <v>3157</v>
      </c>
      <c r="S754" s="1">
        <v>42245.75</v>
      </c>
      <c r="T754" s="17">
        <v>8</v>
      </c>
      <c r="U754" s="2">
        <v>1440870000000</v>
      </c>
      <c r="V754" s="2" t="s">
        <v>3158</v>
      </c>
      <c r="W754">
        <v>11089472</v>
      </c>
      <c r="X754" t="s">
        <v>3159</v>
      </c>
      <c r="Y754" t="s">
        <v>38</v>
      </c>
      <c r="Z754" t="s">
        <v>3160</v>
      </c>
      <c r="AA754">
        <v>-80.006270999999998</v>
      </c>
      <c r="AB754">
        <v>40.516070999999997</v>
      </c>
      <c r="AD754">
        <v>8</v>
      </c>
      <c r="AE754" t="s">
        <v>48</v>
      </c>
      <c r="AF754" t="s">
        <v>40</v>
      </c>
    </row>
    <row r="755" spans="1:37" x14ac:dyDescent="0.2">
      <c r="A755">
        <v>18853246</v>
      </c>
      <c r="B755">
        <v>1</v>
      </c>
      <c r="C755" t="s">
        <v>3161</v>
      </c>
      <c r="D755" s="1">
        <v>42237.063888888886</v>
      </c>
      <c r="E755" s="1" t="s">
        <v>3162</v>
      </c>
      <c r="F755" t="s">
        <v>38</v>
      </c>
      <c r="G755" t="s">
        <v>39</v>
      </c>
      <c r="H755">
        <v>-79.910003660000001</v>
      </c>
      <c r="I755">
        <v>40.450000760000002</v>
      </c>
      <c r="J755">
        <v>12</v>
      </c>
      <c r="K755" t="s">
        <v>40</v>
      </c>
      <c r="L755" t="s">
        <v>3163</v>
      </c>
      <c r="M755">
        <v>6</v>
      </c>
      <c r="N755">
        <v>0</v>
      </c>
      <c r="O755">
        <v>16397769047</v>
      </c>
      <c r="P755" t="s">
        <v>3164</v>
      </c>
      <c r="Q755">
        <v>224788588</v>
      </c>
      <c r="R755" t="s">
        <v>3165</v>
      </c>
      <c r="S755" s="1">
        <v>42242.833333333336</v>
      </c>
      <c r="T755" s="17">
        <v>8</v>
      </c>
      <c r="U755" s="2">
        <v>1440620000000</v>
      </c>
      <c r="V755" t="s">
        <v>3166</v>
      </c>
      <c r="W755">
        <v>24042391</v>
      </c>
      <c r="X755" t="s">
        <v>3167</v>
      </c>
      <c r="Y755" t="s">
        <v>38</v>
      </c>
      <c r="Z755" t="s">
        <v>3168</v>
      </c>
      <c r="AA755">
        <v>0</v>
      </c>
      <c r="AB755">
        <v>0</v>
      </c>
      <c r="AD755">
        <v>4</v>
      </c>
      <c r="AE755" t="s">
        <v>48</v>
      </c>
      <c r="AF755" t="s">
        <v>40</v>
      </c>
    </row>
    <row r="756" spans="1:37" x14ac:dyDescent="0.2">
      <c r="A756">
        <v>16778812</v>
      </c>
      <c r="B756">
        <v>17</v>
      </c>
      <c r="C756" t="s">
        <v>3076</v>
      </c>
      <c r="D756" s="1">
        <v>41885.913888888892</v>
      </c>
      <c r="E756" s="1" t="s">
        <v>3077</v>
      </c>
      <c r="F756" t="s">
        <v>38</v>
      </c>
      <c r="G756" t="s">
        <v>247</v>
      </c>
      <c r="H756">
        <v>-79.949996949999999</v>
      </c>
      <c r="I756">
        <v>40.439998629999998</v>
      </c>
      <c r="J756">
        <v>342</v>
      </c>
      <c r="K756" t="s">
        <v>40</v>
      </c>
      <c r="L756" t="s">
        <v>3078</v>
      </c>
      <c r="M756">
        <v>15</v>
      </c>
      <c r="N756">
        <v>4.9400000000000004</v>
      </c>
      <c r="O756">
        <v>46737131035</v>
      </c>
      <c r="P756" t="s">
        <v>3079</v>
      </c>
      <c r="Q756">
        <v>224791840</v>
      </c>
      <c r="R756" t="s">
        <v>3169</v>
      </c>
      <c r="S756" s="1">
        <v>42246.791666666664</v>
      </c>
      <c r="T756" s="17">
        <v>8</v>
      </c>
      <c r="U756" s="2">
        <v>1440960000000</v>
      </c>
      <c r="V756" s="2" t="s">
        <v>3170</v>
      </c>
      <c r="W756">
        <v>881726</v>
      </c>
      <c r="X756" t="s">
        <v>3171</v>
      </c>
      <c r="Y756" t="s">
        <v>491</v>
      </c>
      <c r="Z756" t="s">
        <v>3172</v>
      </c>
      <c r="AA756">
        <v>-79.918667999999997</v>
      </c>
      <c r="AB756">
        <v>40.407738000000002</v>
      </c>
      <c r="AD756">
        <v>9</v>
      </c>
      <c r="AE756" t="s">
        <v>48</v>
      </c>
      <c r="AF756" t="s">
        <v>40</v>
      </c>
    </row>
    <row r="757" spans="1:37" x14ac:dyDescent="0.2">
      <c r="A757">
        <v>1684534</v>
      </c>
      <c r="B757">
        <v>6</v>
      </c>
      <c r="C757" t="s">
        <v>2805</v>
      </c>
      <c r="D757" s="1">
        <v>40392.63958333333</v>
      </c>
      <c r="E757" s="1" t="s">
        <v>2806</v>
      </c>
      <c r="F757" t="s">
        <v>38</v>
      </c>
      <c r="G757" t="s">
        <v>81</v>
      </c>
      <c r="H757">
        <v>-79.949996949999999</v>
      </c>
      <c r="I757">
        <v>40.47000122</v>
      </c>
      <c r="J757">
        <v>719</v>
      </c>
      <c r="K757" t="s">
        <v>40</v>
      </c>
      <c r="L757" t="s">
        <v>2807</v>
      </c>
      <c r="M757">
        <v>16</v>
      </c>
      <c r="N757">
        <v>4.51</v>
      </c>
      <c r="O757" s="2">
        <v>176000000000</v>
      </c>
      <c r="P757" t="s">
        <v>2808</v>
      </c>
      <c r="Q757">
        <v>224794292</v>
      </c>
      <c r="R757" t="s">
        <v>2809</v>
      </c>
      <c r="S757" s="1">
        <v>42239.583333333336</v>
      </c>
      <c r="T757" s="17">
        <v>8</v>
      </c>
      <c r="U757" s="2">
        <v>1440340000000</v>
      </c>
      <c r="V757" t="s">
        <v>3173</v>
      </c>
      <c r="W757">
        <v>24042969</v>
      </c>
      <c r="X757" t="s">
        <v>3174</v>
      </c>
      <c r="Y757" t="s">
        <v>38</v>
      </c>
      <c r="Z757" t="s">
        <v>3175</v>
      </c>
      <c r="AA757">
        <v>0</v>
      </c>
      <c r="AB757">
        <v>0</v>
      </c>
      <c r="AD757">
        <v>4</v>
      </c>
      <c r="AE757" t="s">
        <v>48</v>
      </c>
      <c r="AF757" t="s">
        <v>40</v>
      </c>
    </row>
    <row r="758" spans="1:37" x14ac:dyDescent="0.2">
      <c r="A758">
        <v>18549108</v>
      </c>
      <c r="B758">
        <v>2</v>
      </c>
      <c r="C758" t="s">
        <v>2379</v>
      </c>
      <c r="D758" s="1">
        <v>42109.720138888886</v>
      </c>
      <c r="E758" s="1" t="s">
        <v>2380</v>
      </c>
      <c r="F758" t="s">
        <v>38</v>
      </c>
      <c r="G758" t="s">
        <v>508</v>
      </c>
      <c r="H758">
        <v>-79.989997860000003</v>
      </c>
      <c r="I758">
        <v>40.450000760000002</v>
      </c>
      <c r="J758">
        <v>85</v>
      </c>
      <c r="K758" t="s">
        <v>40</v>
      </c>
      <c r="L758" t="s">
        <v>2381</v>
      </c>
      <c r="M758">
        <v>10</v>
      </c>
      <c r="N758">
        <v>0</v>
      </c>
      <c r="O758">
        <v>27400272040</v>
      </c>
      <c r="P758" t="s">
        <v>2382</v>
      </c>
      <c r="Q758">
        <v>224795452</v>
      </c>
      <c r="R758" t="s">
        <v>3176</v>
      </c>
      <c r="S758" s="1">
        <v>42251.5</v>
      </c>
      <c r="T758" s="17">
        <v>9</v>
      </c>
      <c r="U758" s="2">
        <v>1441370000000</v>
      </c>
      <c r="W758">
        <v>23768174</v>
      </c>
      <c r="X758" t="s">
        <v>2384</v>
      </c>
      <c r="Y758" t="s">
        <v>38</v>
      </c>
      <c r="Z758" t="s">
        <v>2385</v>
      </c>
      <c r="AA758">
        <v>0</v>
      </c>
      <c r="AB758">
        <v>0</v>
      </c>
      <c r="AD758">
        <v>3</v>
      </c>
      <c r="AE758" t="s">
        <v>48</v>
      </c>
      <c r="AF758" t="s">
        <v>40</v>
      </c>
    </row>
    <row r="759" spans="1:37" x14ac:dyDescent="0.2">
      <c r="A759">
        <v>1248801</v>
      </c>
      <c r="B759">
        <v>66</v>
      </c>
      <c r="C759" t="s">
        <v>1680</v>
      </c>
      <c r="D759" s="1">
        <v>39667.572222222225</v>
      </c>
      <c r="E759" t="s">
        <v>1681</v>
      </c>
      <c r="F759" t="s">
        <v>38</v>
      </c>
      <c r="G759" t="s">
        <v>508</v>
      </c>
      <c r="H759">
        <v>-79.949996949999999</v>
      </c>
      <c r="I759">
        <v>40.47000122</v>
      </c>
      <c r="J759">
        <v>887</v>
      </c>
      <c r="K759" t="s">
        <v>40</v>
      </c>
      <c r="L759" t="s">
        <v>1682</v>
      </c>
      <c r="M759">
        <v>1</v>
      </c>
      <c r="N759">
        <v>4.8</v>
      </c>
      <c r="O759" s="2">
        <v>238000000000</v>
      </c>
      <c r="P759" t="s">
        <v>1683</v>
      </c>
      <c r="Q759">
        <v>224796224</v>
      </c>
      <c r="R759" t="s">
        <v>2596</v>
      </c>
      <c r="S759" s="1">
        <v>42241.875</v>
      </c>
      <c r="T759" s="17">
        <v>8</v>
      </c>
      <c r="U759" s="2">
        <v>1440540000000</v>
      </c>
      <c r="V759" s="2" t="s">
        <v>2597</v>
      </c>
      <c r="W759">
        <v>23923760</v>
      </c>
      <c r="X759" t="s">
        <v>434</v>
      </c>
      <c r="Y759" t="s">
        <v>38</v>
      </c>
      <c r="Z759" t="s">
        <v>1849</v>
      </c>
      <c r="AA759">
        <v>-80.021163999999999</v>
      </c>
      <c r="AB759">
        <v>40.490067000000003</v>
      </c>
      <c r="AD759">
        <v>6</v>
      </c>
      <c r="AE759" t="s">
        <v>48</v>
      </c>
      <c r="AF759" t="s">
        <v>40</v>
      </c>
    </row>
    <row r="760" spans="1:37" x14ac:dyDescent="0.2">
      <c r="A760">
        <v>13049922</v>
      </c>
      <c r="B760">
        <v>5</v>
      </c>
      <c r="C760" t="s">
        <v>1402</v>
      </c>
      <c r="D760" s="1">
        <v>41694.740277777775</v>
      </c>
      <c r="E760" t="s">
        <v>1403</v>
      </c>
      <c r="F760" t="s">
        <v>38</v>
      </c>
      <c r="G760" t="s">
        <v>72</v>
      </c>
      <c r="H760">
        <v>-79.989997860000003</v>
      </c>
      <c r="I760">
        <v>40.450000760000002</v>
      </c>
      <c r="J760">
        <v>567</v>
      </c>
      <c r="K760" t="s">
        <v>40</v>
      </c>
      <c r="L760" t="s">
        <v>1404</v>
      </c>
      <c r="M760">
        <v>15</v>
      </c>
      <c r="N760">
        <v>4.72</v>
      </c>
      <c r="O760">
        <v>63254555032</v>
      </c>
      <c r="P760" t="s">
        <v>516</v>
      </c>
      <c r="Q760">
        <v>224803238</v>
      </c>
      <c r="R760" t="s">
        <v>3177</v>
      </c>
      <c r="S760" s="1">
        <v>42263.75</v>
      </c>
      <c r="T760" s="17">
        <v>9</v>
      </c>
      <c r="U760" s="2">
        <v>1442430000000</v>
      </c>
      <c r="V760" s="2" t="s">
        <v>3178</v>
      </c>
      <c r="W760">
        <v>23115352</v>
      </c>
      <c r="X760" t="s">
        <v>2263</v>
      </c>
      <c r="Y760" t="s">
        <v>38</v>
      </c>
      <c r="Z760" t="s">
        <v>2264</v>
      </c>
      <c r="AA760">
        <v>-79.926734999999994</v>
      </c>
      <c r="AB760">
        <v>40.460442</v>
      </c>
      <c r="AD760">
        <v>49</v>
      </c>
      <c r="AE760" t="s">
        <v>48</v>
      </c>
      <c r="AF760" t="s">
        <v>40</v>
      </c>
    </row>
    <row r="761" spans="1:37" x14ac:dyDescent="0.2">
      <c r="A761">
        <v>3849892</v>
      </c>
      <c r="B761">
        <v>22</v>
      </c>
      <c r="C761" t="s">
        <v>1155</v>
      </c>
      <c r="D761" s="1">
        <v>41041.138194444444</v>
      </c>
      <c r="E761" s="1" t="s">
        <v>1156</v>
      </c>
      <c r="F761" t="s">
        <v>38</v>
      </c>
      <c r="G761" t="s">
        <v>144</v>
      </c>
      <c r="H761">
        <v>-79.910003660000001</v>
      </c>
      <c r="I761">
        <v>40.5</v>
      </c>
      <c r="J761">
        <v>277</v>
      </c>
      <c r="K761" t="s">
        <v>181</v>
      </c>
      <c r="L761" t="s">
        <v>1157</v>
      </c>
      <c r="M761">
        <v>6</v>
      </c>
      <c r="N761">
        <v>4.91</v>
      </c>
      <c r="O761" s="2">
        <v>120000000000</v>
      </c>
      <c r="P761" t="s">
        <v>1158</v>
      </c>
      <c r="Q761">
        <v>224804879</v>
      </c>
      <c r="R761" t="s">
        <v>3179</v>
      </c>
      <c r="S761" s="1">
        <v>42245.583333333336</v>
      </c>
      <c r="T761" s="17">
        <v>8</v>
      </c>
      <c r="U761" s="2">
        <v>1440860000000</v>
      </c>
      <c r="V761" s="2" t="s">
        <v>3180</v>
      </c>
      <c r="W761">
        <v>1371207</v>
      </c>
      <c r="X761" t="s">
        <v>3181</v>
      </c>
      <c r="Y761" t="s">
        <v>3182</v>
      </c>
      <c r="Z761" t="s">
        <v>3183</v>
      </c>
      <c r="AA761">
        <v>-79.796499999999995</v>
      </c>
      <c r="AB761">
        <v>40.573616000000001</v>
      </c>
      <c r="AC761">
        <v>8</v>
      </c>
      <c r="AD761">
        <v>4</v>
      </c>
      <c r="AE761" t="s">
        <v>48</v>
      </c>
      <c r="AF761" t="s">
        <v>181</v>
      </c>
    </row>
    <row r="762" spans="1:37" x14ac:dyDescent="0.2">
      <c r="A762">
        <v>13452012</v>
      </c>
      <c r="B762">
        <v>12</v>
      </c>
      <c r="C762" t="s">
        <v>321</v>
      </c>
      <c r="D762" s="1">
        <v>41718.581250000003</v>
      </c>
      <c r="E762" s="1" t="s">
        <v>3184</v>
      </c>
      <c r="F762" t="s">
        <v>323</v>
      </c>
      <c r="G762" t="s">
        <v>324</v>
      </c>
      <c r="H762">
        <v>-80.290000919999997</v>
      </c>
      <c r="I762">
        <v>40.66999817</v>
      </c>
      <c r="J762">
        <v>673</v>
      </c>
      <c r="K762" t="s">
        <v>40</v>
      </c>
      <c r="L762" t="s">
        <v>325</v>
      </c>
      <c r="M762">
        <v>16</v>
      </c>
      <c r="N762">
        <v>4.83</v>
      </c>
      <c r="O762">
        <v>61194677033</v>
      </c>
      <c r="P762" t="s">
        <v>296</v>
      </c>
      <c r="Q762">
        <v>224806499</v>
      </c>
      <c r="R762" t="s">
        <v>3185</v>
      </c>
      <c r="S762" s="1">
        <v>42259.416666666664</v>
      </c>
      <c r="T762" s="17">
        <v>9</v>
      </c>
      <c r="U762" s="2">
        <v>1442050000000</v>
      </c>
      <c r="V762" s="2" t="s">
        <v>3186</v>
      </c>
      <c r="W762">
        <v>24040789</v>
      </c>
      <c r="X762" t="s">
        <v>3187</v>
      </c>
      <c r="Y762" t="s">
        <v>3188</v>
      </c>
      <c r="Z762" t="s">
        <v>3189</v>
      </c>
      <c r="AA762">
        <v>-80.243172000000001</v>
      </c>
      <c r="AB762">
        <v>40.644005</v>
      </c>
      <c r="AD762">
        <v>5</v>
      </c>
      <c r="AE762" t="s">
        <v>48</v>
      </c>
      <c r="AF762" t="s">
        <v>40</v>
      </c>
    </row>
    <row r="763" spans="1:37" x14ac:dyDescent="0.2">
      <c r="A763">
        <v>18816986</v>
      </c>
      <c r="B763">
        <v>6</v>
      </c>
      <c r="C763" t="s">
        <v>2523</v>
      </c>
      <c r="D763" s="1">
        <v>42225.946527777778</v>
      </c>
      <c r="E763" t="s">
        <v>2524</v>
      </c>
      <c r="F763" t="s">
        <v>90</v>
      </c>
      <c r="G763" t="s">
        <v>58</v>
      </c>
      <c r="H763">
        <v>-80.089996339999999</v>
      </c>
      <c r="I763">
        <v>40.409999849999998</v>
      </c>
      <c r="J763">
        <v>30</v>
      </c>
      <c r="K763" t="s">
        <v>40</v>
      </c>
      <c r="L763" t="s">
        <v>2525</v>
      </c>
      <c r="M763">
        <v>6</v>
      </c>
      <c r="N763">
        <v>5</v>
      </c>
      <c r="O763">
        <v>17358325046</v>
      </c>
      <c r="P763" t="s">
        <v>2526</v>
      </c>
      <c r="Q763">
        <v>224807090</v>
      </c>
      <c r="R763" t="s">
        <v>3190</v>
      </c>
      <c r="S763" s="1">
        <v>42266.416666666664</v>
      </c>
      <c r="T763" s="17">
        <v>9</v>
      </c>
      <c r="U763" s="2">
        <v>1442660000000</v>
      </c>
      <c r="V763" t="s">
        <v>3191</v>
      </c>
      <c r="W763" t="s">
        <v>208</v>
      </c>
      <c r="AC763">
        <v>20</v>
      </c>
      <c r="AD763">
        <v>7</v>
      </c>
      <c r="AE763" t="s">
        <v>48</v>
      </c>
      <c r="AF763" t="s">
        <v>40</v>
      </c>
    </row>
    <row r="764" spans="1:37" x14ac:dyDescent="0.2">
      <c r="A764">
        <v>882584</v>
      </c>
      <c r="B764">
        <v>18</v>
      </c>
      <c r="C764" t="s">
        <v>303</v>
      </c>
      <c r="D764" s="1">
        <v>39434.152083333334</v>
      </c>
      <c r="E764" t="s">
        <v>304</v>
      </c>
      <c r="F764" t="s">
        <v>38</v>
      </c>
      <c r="G764" t="s">
        <v>305</v>
      </c>
      <c r="H764">
        <v>-79.980003359999998</v>
      </c>
      <c r="I764">
        <v>40.349998470000003</v>
      </c>
      <c r="J764">
        <v>1250</v>
      </c>
      <c r="K764" t="s">
        <v>40</v>
      </c>
      <c r="L764" t="s">
        <v>306</v>
      </c>
      <c r="M764">
        <v>13</v>
      </c>
      <c r="N764">
        <v>4.53</v>
      </c>
      <c r="O764" s="2">
        <v>259000000000</v>
      </c>
      <c r="P764" t="s">
        <v>307</v>
      </c>
      <c r="Q764">
        <v>224809728</v>
      </c>
      <c r="R764" t="s">
        <v>3192</v>
      </c>
      <c r="S764" s="1">
        <v>42295.5</v>
      </c>
      <c r="T764" s="17">
        <v>10</v>
      </c>
      <c r="U764" s="2">
        <v>1445170000000</v>
      </c>
      <c r="V764" s="2" t="s">
        <v>3193</v>
      </c>
      <c r="W764">
        <v>674839</v>
      </c>
      <c r="X764" t="s">
        <v>3194</v>
      </c>
      <c r="Y764" t="s">
        <v>38</v>
      </c>
      <c r="Z764" t="s">
        <v>3195</v>
      </c>
      <c r="AA764">
        <v>-80.079155</v>
      </c>
      <c r="AB764">
        <v>40.522995000000002</v>
      </c>
      <c r="AD764">
        <v>14</v>
      </c>
      <c r="AE764" t="s">
        <v>48</v>
      </c>
      <c r="AF764" t="s">
        <v>40</v>
      </c>
    </row>
    <row r="765" spans="1:37" x14ac:dyDescent="0.2">
      <c r="A765">
        <v>882584</v>
      </c>
      <c r="B765">
        <v>18</v>
      </c>
      <c r="C765" t="s">
        <v>303</v>
      </c>
      <c r="D765" s="1">
        <v>39434.152083333334</v>
      </c>
      <c r="E765" t="s">
        <v>304</v>
      </c>
      <c r="F765" t="s">
        <v>38</v>
      </c>
      <c r="G765" t="s">
        <v>305</v>
      </c>
      <c r="H765">
        <v>-79.980003359999998</v>
      </c>
      <c r="I765">
        <v>40.349998470000003</v>
      </c>
      <c r="J765">
        <v>1250</v>
      </c>
      <c r="K765" t="s">
        <v>40</v>
      </c>
      <c r="L765" t="s">
        <v>306</v>
      </c>
      <c r="M765">
        <v>13</v>
      </c>
      <c r="N765">
        <v>4.53</v>
      </c>
      <c r="O765" s="2">
        <v>259000000000</v>
      </c>
      <c r="P765" t="s">
        <v>307</v>
      </c>
      <c r="Q765">
        <v>224810004</v>
      </c>
      <c r="R765" t="s">
        <v>3196</v>
      </c>
      <c r="S765" s="1">
        <v>42245.354166666664</v>
      </c>
      <c r="T765" s="17">
        <v>8</v>
      </c>
      <c r="U765" s="2">
        <v>1440840000000</v>
      </c>
      <c r="V765" s="2" t="s">
        <v>3197</v>
      </c>
      <c r="W765">
        <v>24044351</v>
      </c>
      <c r="X765" t="s">
        <v>3198</v>
      </c>
      <c r="Y765" t="s">
        <v>3199</v>
      </c>
      <c r="Z765" t="s">
        <v>3200</v>
      </c>
      <c r="AA765">
        <v>-80.169501999999994</v>
      </c>
      <c r="AB765">
        <v>40.391677999999999</v>
      </c>
      <c r="AD765">
        <v>12</v>
      </c>
      <c r="AE765" t="s">
        <v>48</v>
      </c>
      <c r="AF765" t="s">
        <v>40</v>
      </c>
    </row>
    <row r="766" spans="1:37" x14ac:dyDescent="0.2">
      <c r="A766">
        <v>882584</v>
      </c>
      <c r="B766">
        <v>18</v>
      </c>
      <c r="C766" t="s">
        <v>303</v>
      </c>
      <c r="D766" s="1">
        <v>39434.152083333334</v>
      </c>
      <c r="E766" t="s">
        <v>304</v>
      </c>
      <c r="F766" t="s">
        <v>38</v>
      </c>
      <c r="G766" t="s">
        <v>305</v>
      </c>
      <c r="H766">
        <v>-79.980003359999998</v>
      </c>
      <c r="I766">
        <v>40.349998470000003</v>
      </c>
      <c r="J766">
        <v>1250</v>
      </c>
      <c r="K766" t="s">
        <v>40</v>
      </c>
      <c r="L766" t="s">
        <v>306</v>
      </c>
      <c r="M766">
        <v>13</v>
      </c>
      <c r="N766">
        <v>4.53</v>
      </c>
      <c r="O766" s="2">
        <v>259000000000</v>
      </c>
      <c r="P766" t="s">
        <v>307</v>
      </c>
      <c r="Q766">
        <v>224810298</v>
      </c>
      <c r="R766" t="s">
        <v>3201</v>
      </c>
      <c r="S766" s="1">
        <v>42254.65625</v>
      </c>
      <c r="T766" s="17">
        <v>9</v>
      </c>
      <c r="U766" s="2">
        <v>1441640000000</v>
      </c>
      <c r="V766" s="2" t="s">
        <v>3202</v>
      </c>
      <c r="W766">
        <v>1055186</v>
      </c>
      <c r="X766" t="s">
        <v>2109</v>
      </c>
      <c r="Y766" t="s">
        <v>1317</v>
      </c>
      <c r="Z766" t="s">
        <v>3203</v>
      </c>
      <c r="AA766">
        <v>-80.043926999999996</v>
      </c>
      <c r="AB766">
        <v>40.397387999999999</v>
      </c>
      <c r="AD766">
        <v>15</v>
      </c>
      <c r="AE766" t="s">
        <v>48</v>
      </c>
      <c r="AF766" t="s">
        <v>40</v>
      </c>
    </row>
    <row r="767" spans="1:37" x14ac:dyDescent="0.2">
      <c r="A767">
        <v>1400108</v>
      </c>
      <c r="B767">
        <v>6</v>
      </c>
      <c r="C767" t="s">
        <v>3204</v>
      </c>
      <c r="D767" s="1">
        <v>39877.691666666666</v>
      </c>
      <c r="E767" s="1" t="s">
        <v>3205</v>
      </c>
      <c r="F767" t="s">
        <v>68</v>
      </c>
      <c r="G767" t="s">
        <v>3206</v>
      </c>
      <c r="H767">
        <v>-80.180000309999997</v>
      </c>
      <c r="I767">
        <v>40.509998320000001</v>
      </c>
      <c r="J767">
        <v>486</v>
      </c>
      <c r="K767" t="s">
        <v>40</v>
      </c>
      <c r="L767" t="s">
        <v>3207</v>
      </c>
      <c r="M767">
        <v>14</v>
      </c>
      <c r="N767">
        <v>4.7300000000000004</v>
      </c>
      <c r="O767" s="2">
        <v>220000000000</v>
      </c>
      <c r="P767" t="s">
        <v>3208</v>
      </c>
      <c r="Q767">
        <v>224810389</v>
      </c>
      <c r="R767" t="s">
        <v>3209</v>
      </c>
      <c r="S767" s="1">
        <v>42242.791666666664</v>
      </c>
      <c r="T767" s="17">
        <v>8</v>
      </c>
      <c r="U767" s="2">
        <v>1440620000000</v>
      </c>
      <c r="V767" s="2" t="s">
        <v>3210</v>
      </c>
      <c r="W767">
        <v>1383936</v>
      </c>
      <c r="X767" t="s">
        <v>3211</v>
      </c>
      <c r="Y767" t="s">
        <v>186</v>
      </c>
      <c r="Z767" t="s">
        <v>3212</v>
      </c>
      <c r="AA767">
        <v>-80.224573000000007</v>
      </c>
      <c r="AB767">
        <v>40.509118999999998</v>
      </c>
      <c r="AD767">
        <v>20</v>
      </c>
      <c r="AE767" t="s">
        <v>48</v>
      </c>
      <c r="AF767" t="s">
        <v>40</v>
      </c>
    </row>
    <row r="768" spans="1:37" x14ac:dyDescent="0.2">
      <c r="A768">
        <v>11064482</v>
      </c>
      <c r="B768">
        <v>79</v>
      </c>
      <c r="C768" t="s">
        <v>1417</v>
      </c>
      <c r="D768" s="1">
        <v>41589.918055555558</v>
      </c>
      <c r="E768" s="1" t="s">
        <v>1418</v>
      </c>
      <c r="F768" t="s">
        <v>246</v>
      </c>
      <c r="G768" t="s">
        <v>371</v>
      </c>
      <c r="H768">
        <v>-80.11000061</v>
      </c>
      <c r="I768">
        <v>40.709999080000003</v>
      </c>
      <c r="J768">
        <v>195</v>
      </c>
      <c r="K768" t="s">
        <v>181</v>
      </c>
      <c r="L768" t="s">
        <v>1419</v>
      </c>
      <c r="M768">
        <v>15</v>
      </c>
      <c r="N768">
        <v>4.96</v>
      </c>
      <c r="O768">
        <v>72311150031</v>
      </c>
      <c r="P768" t="s">
        <v>1420</v>
      </c>
      <c r="Q768">
        <v>224810471</v>
      </c>
      <c r="R768" t="s">
        <v>3213</v>
      </c>
      <c r="S768" s="1">
        <v>42242.541666666664</v>
      </c>
      <c r="T768" s="17">
        <v>8</v>
      </c>
      <c r="U768" s="2">
        <v>1440590000000</v>
      </c>
      <c r="V768" s="2" t="s">
        <v>3214</v>
      </c>
      <c r="W768">
        <v>17049542</v>
      </c>
      <c r="X768" t="s">
        <v>1423</v>
      </c>
      <c r="Y768" t="s">
        <v>246</v>
      </c>
      <c r="Z768" t="s">
        <v>1424</v>
      </c>
      <c r="AA768">
        <v>-80.105698000000004</v>
      </c>
      <c r="AB768">
        <v>40.692698999999998</v>
      </c>
      <c r="AC768">
        <v>9</v>
      </c>
      <c r="AD768">
        <v>4</v>
      </c>
      <c r="AE768" t="s">
        <v>48</v>
      </c>
      <c r="AF768" t="s">
        <v>181</v>
      </c>
      <c r="AG768">
        <v>10</v>
      </c>
      <c r="AH768" t="s">
        <v>49</v>
      </c>
      <c r="AI768" t="s">
        <v>50</v>
      </c>
      <c r="AJ768">
        <v>0</v>
      </c>
      <c r="AK768" t="s">
        <v>51</v>
      </c>
    </row>
    <row r="769" spans="1:32" x14ac:dyDescent="0.2">
      <c r="A769">
        <v>11064482</v>
      </c>
      <c r="B769">
        <v>79</v>
      </c>
      <c r="C769" t="s">
        <v>1417</v>
      </c>
      <c r="D769" s="1">
        <v>41589.918055555558</v>
      </c>
      <c r="E769" s="1" t="s">
        <v>1418</v>
      </c>
      <c r="F769" t="s">
        <v>246</v>
      </c>
      <c r="G769" t="s">
        <v>371</v>
      </c>
      <c r="H769">
        <v>-80.11000061</v>
      </c>
      <c r="I769">
        <v>40.709999080000003</v>
      </c>
      <c r="J769">
        <v>195</v>
      </c>
      <c r="K769" t="s">
        <v>181</v>
      </c>
      <c r="L769" t="s">
        <v>1419</v>
      </c>
      <c r="M769">
        <v>15</v>
      </c>
      <c r="N769">
        <v>4.96</v>
      </c>
      <c r="O769">
        <v>72311150031</v>
      </c>
      <c r="P769" t="s">
        <v>1420</v>
      </c>
      <c r="Q769">
        <v>224810550</v>
      </c>
      <c r="R769" t="s">
        <v>2557</v>
      </c>
      <c r="S769" s="1">
        <v>42244.458333333336</v>
      </c>
      <c r="T769" s="17">
        <v>8</v>
      </c>
      <c r="U769" s="2">
        <v>1440760000000</v>
      </c>
      <c r="V769" s="2" t="s">
        <v>2558</v>
      </c>
      <c r="W769">
        <v>17049542</v>
      </c>
      <c r="X769" t="s">
        <v>1423</v>
      </c>
      <c r="Y769" t="s">
        <v>246</v>
      </c>
      <c r="Z769" t="s">
        <v>1424</v>
      </c>
      <c r="AA769">
        <v>-80.105698000000004</v>
      </c>
      <c r="AB769">
        <v>40.692698999999998</v>
      </c>
      <c r="AC769">
        <v>9</v>
      </c>
      <c r="AD769">
        <v>6</v>
      </c>
      <c r="AE769" t="s">
        <v>48</v>
      </c>
      <c r="AF769" t="s">
        <v>181</v>
      </c>
    </row>
    <row r="770" spans="1:32" x14ac:dyDescent="0.2">
      <c r="A770">
        <v>1141992</v>
      </c>
      <c r="B770">
        <v>56</v>
      </c>
      <c r="C770" t="s">
        <v>1225</v>
      </c>
      <c r="D770" s="1">
        <v>39577.202777777777</v>
      </c>
      <c r="E770" s="1" t="s">
        <v>1226</v>
      </c>
      <c r="F770" t="s">
        <v>38</v>
      </c>
      <c r="G770" t="s">
        <v>144</v>
      </c>
      <c r="H770">
        <v>-79.980003359999998</v>
      </c>
      <c r="I770">
        <v>40.41999817</v>
      </c>
      <c r="J770">
        <v>2214</v>
      </c>
      <c r="K770" t="s">
        <v>40</v>
      </c>
      <c r="L770" t="s">
        <v>1227</v>
      </c>
      <c r="M770">
        <v>11</v>
      </c>
      <c r="N770">
        <v>4.5999999999999996</v>
      </c>
      <c r="O770" s="2">
        <v>246000000000</v>
      </c>
      <c r="P770" t="s">
        <v>1228</v>
      </c>
      <c r="Q770">
        <v>224812639</v>
      </c>
      <c r="R770" t="s">
        <v>3215</v>
      </c>
      <c r="S770" s="1">
        <v>42280.614583333336</v>
      </c>
      <c r="T770" s="17">
        <v>10</v>
      </c>
      <c r="U770" s="2">
        <v>1443880000000</v>
      </c>
      <c r="V770" s="2" t="s">
        <v>3216</v>
      </c>
      <c r="W770">
        <v>1854861</v>
      </c>
      <c r="X770" t="s">
        <v>3217</v>
      </c>
      <c r="Y770" t="s">
        <v>217</v>
      </c>
      <c r="Z770" t="s">
        <v>3218</v>
      </c>
      <c r="AA770">
        <v>-79.900290999999996</v>
      </c>
      <c r="AB770">
        <v>40.613205000000001</v>
      </c>
      <c r="AD770">
        <v>22</v>
      </c>
      <c r="AE770" t="s">
        <v>48</v>
      </c>
      <c r="AF770" t="s">
        <v>40</v>
      </c>
    </row>
    <row r="771" spans="1:32" x14ac:dyDescent="0.2">
      <c r="A771">
        <v>1773927</v>
      </c>
      <c r="B771">
        <v>123</v>
      </c>
      <c r="C771" t="s">
        <v>142</v>
      </c>
      <c r="D771" s="1">
        <v>40571.010416666664</v>
      </c>
      <c r="E771" s="1" t="s">
        <v>143</v>
      </c>
      <c r="F771" t="s">
        <v>38</v>
      </c>
      <c r="G771" t="s">
        <v>144</v>
      </c>
      <c r="H771">
        <v>-79.91999817</v>
      </c>
      <c r="I771">
        <v>40.47000122</v>
      </c>
      <c r="J771">
        <v>3166</v>
      </c>
      <c r="K771" t="s">
        <v>40</v>
      </c>
      <c r="L771" t="s">
        <v>145</v>
      </c>
      <c r="M771">
        <v>13</v>
      </c>
      <c r="N771">
        <v>4.6399999999999997</v>
      </c>
      <c r="O771" s="2">
        <v>160000000000</v>
      </c>
      <c r="P771" t="s">
        <v>146</v>
      </c>
      <c r="Q771">
        <v>224814025</v>
      </c>
      <c r="R771" t="s">
        <v>3219</v>
      </c>
      <c r="S771" s="1">
        <v>42256.833333333336</v>
      </c>
      <c r="T771" s="17">
        <v>9</v>
      </c>
      <c r="U771" s="2">
        <v>1441830000000</v>
      </c>
      <c r="V771" s="2" t="s">
        <v>3220</v>
      </c>
      <c r="W771">
        <v>1080982</v>
      </c>
      <c r="X771" t="s">
        <v>2905</v>
      </c>
      <c r="Y771" t="s">
        <v>38</v>
      </c>
      <c r="Z771" t="s">
        <v>2906</v>
      </c>
      <c r="AA771">
        <v>-80.034509999999997</v>
      </c>
      <c r="AB771">
        <v>40.388942</v>
      </c>
      <c r="AD771">
        <v>5</v>
      </c>
      <c r="AE771" t="s">
        <v>48</v>
      </c>
      <c r="AF771" t="s">
        <v>40</v>
      </c>
    </row>
    <row r="772" spans="1:32" x14ac:dyDescent="0.2">
      <c r="A772">
        <v>507383</v>
      </c>
      <c r="B772">
        <v>24</v>
      </c>
      <c r="C772" t="s">
        <v>1523</v>
      </c>
      <c r="D772" s="1">
        <v>39223.774305555555</v>
      </c>
      <c r="E772" s="1" t="s">
        <v>3221</v>
      </c>
      <c r="F772" t="s">
        <v>38</v>
      </c>
      <c r="G772" t="s">
        <v>333</v>
      </c>
      <c r="H772">
        <v>-80.069999690000003</v>
      </c>
      <c r="I772">
        <v>40.5</v>
      </c>
      <c r="J772">
        <v>508</v>
      </c>
      <c r="K772" t="s">
        <v>181</v>
      </c>
      <c r="L772" t="s">
        <v>1525</v>
      </c>
      <c r="M772">
        <v>2</v>
      </c>
      <c r="N772">
        <v>4.82</v>
      </c>
      <c r="O772" s="2">
        <v>277000000000</v>
      </c>
      <c r="P772" t="s">
        <v>1526</v>
      </c>
      <c r="Q772">
        <v>224815943</v>
      </c>
      <c r="R772" t="s">
        <v>3222</v>
      </c>
      <c r="S772" s="1">
        <v>42265.791666666664</v>
      </c>
      <c r="T772" s="17">
        <v>9</v>
      </c>
      <c r="U772" s="2">
        <v>1442600000000</v>
      </c>
      <c r="V772" s="2" t="s">
        <v>3223</v>
      </c>
      <c r="W772">
        <v>24075973</v>
      </c>
      <c r="X772" t="s">
        <v>3224</v>
      </c>
      <c r="Y772" t="s">
        <v>38</v>
      </c>
      <c r="Z772" t="s">
        <v>3225</v>
      </c>
      <c r="AA772">
        <v>-80.175870000000003</v>
      </c>
      <c r="AB772">
        <v>40.451732999999997</v>
      </c>
      <c r="AD772">
        <v>5</v>
      </c>
      <c r="AE772" t="s">
        <v>48</v>
      </c>
      <c r="AF772" t="s">
        <v>181</v>
      </c>
    </row>
    <row r="773" spans="1:32" x14ac:dyDescent="0.2">
      <c r="A773">
        <v>18406695</v>
      </c>
      <c r="B773">
        <v>6</v>
      </c>
      <c r="C773" t="s">
        <v>3226</v>
      </c>
      <c r="D773" s="1">
        <v>42038.025694444441</v>
      </c>
      <c r="E773" s="1" t="s">
        <v>3227</v>
      </c>
      <c r="F773" t="s">
        <v>38</v>
      </c>
      <c r="G773" t="s">
        <v>324</v>
      </c>
      <c r="H773">
        <v>-79.949996949999999</v>
      </c>
      <c r="I773">
        <v>40.430000309999997</v>
      </c>
      <c r="J773">
        <v>326</v>
      </c>
      <c r="K773" t="s">
        <v>181</v>
      </c>
      <c r="L773" t="s">
        <v>3228</v>
      </c>
      <c r="M773">
        <v>9</v>
      </c>
      <c r="N773">
        <v>4.95</v>
      </c>
      <c r="O773">
        <v>33594682038</v>
      </c>
      <c r="P773" t="s">
        <v>3229</v>
      </c>
      <c r="Q773">
        <v>224818834</v>
      </c>
      <c r="R773" t="s">
        <v>3230</v>
      </c>
      <c r="S773" s="1">
        <v>42245.854166666664</v>
      </c>
      <c r="T773" s="17">
        <v>8</v>
      </c>
      <c r="U773" s="2">
        <v>1440880000000</v>
      </c>
      <c r="V773" s="2" t="s">
        <v>3231</v>
      </c>
      <c r="W773" t="s">
        <v>208</v>
      </c>
      <c r="AD773">
        <v>9</v>
      </c>
      <c r="AE773" t="s">
        <v>48</v>
      </c>
      <c r="AF773" t="s">
        <v>181</v>
      </c>
    </row>
    <row r="774" spans="1:32" x14ac:dyDescent="0.2">
      <c r="A774">
        <v>276071</v>
      </c>
      <c r="B774">
        <v>74</v>
      </c>
      <c r="C774" t="s">
        <v>235</v>
      </c>
      <c r="D774" s="1">
        <v>38901.65902777778</v>
      </c>
      <c r="E774" s="1" t="s">
        <v>236</v>
      </c>
      <c r="F774" t="s">
        <v>38</v>
      </c>
      <c r="G774" t="s">
        <v>237</v>
      </c>
      <c r="H774">
        <v>-80.040000919999997</v>
      </c>
      <c r="I774">
        <v>40.380001069999999</v>
      </c>
      <c r="J774">
        <v>1153</v>
      </c>
      <c r="K774" t="s">
        <v>40</v>
      </c>
      <c r="L774" t="s">
        <v>238</v>
      </c>
      <c r="M774">
        <v>12</v>
      </c>
      <c r="N774">
        <v>4.8</v>
      </c>
      <c r="O774" s="2">
        <v>305000000000</v>
      </c>
      <c r="P774" t="s">
        <v>239</v>
      </c>
      <c r="Q774">
        <v>224819080</v>
      </c>
      <c r="R774" t="s">
        <v>1574</v>
      </c>
      <c r="S774" s="1">
        <v>42259.458333333336</v>
      </c>
      <c r="T774" s="17">
        <v>9</v>
      </c>
      <c r="U774" s="2">
        <v>1442060000000</v>
      </c>
      <c r="V774" s="2" t="s">
        <v>1575</v>
      </c>
      <c r="W774">
        <v>18630612</v>
      </c>
      <c r="X774" t="s">
        <v>269</v>
      </c>
      <c r="Y774" t="s">
        <v>38</v>
      </c>
      <c r="Z774" t="s">
        <v>1576</v>
      </c>
      <c r="AA774">
        <v>-79.948845000000006</v>
      </c>
      <c r="AB774">
        <v>40.443424</v>
      </c>
      <c r="AC774">
        <v>40</v>
      </c>
      <c r="AD774">
        <v>15</v>
      </c>
      <c r="AE774" t="s">
        <v>48</v>
      </c>
      <c r="AF774" t="s">
        <v>40</v>
      </c>
    </row>
    <row r="775" spans="1:32" x14ac:dyDescent="0.2">
      <c r="A775">
        <v>1756412</v>
      </c>
      <c r="B775">
        <v>597</v>
      </c>
      <c r="C775" t="s">
        <v>263</v>
      </c>
      <c r="D775" s="1">
        <v>40543.177083333336</v>
      </c>
      <c r="E775" s="1" t="s">
        <v>264</v>
      </c>
      <c r="F775" t="s">
        <v>38</v>
      </c>
      <c r="G775" t="s">
        <v>144</v>
      </c>
      <c r="H775">
        <v>-79.989997860000003</v>
      </c>
      <c r="I775">
        <v>40.450000760000002</v>
      </c>
      <c r="J775">
        <v>10357</v>
      </c>
      <c r="K775" t="s">
        <v>40</v>
      </c>
      <c r="L775" t="s">
        <v>265</v>
      </c>
      <c r="M775">
        <v>16</v>
      </c>
      <c r="N775">
        <v>4.53</v>
      </c>
      <c r="O775" s="2">
        <v>163000000000</v>
      </c>
      <c r="P775" t="s">
        <v>266</v>
      </c>
      <c r="Q775">
        <v>224821439</v>
      </c>
      <c r="R775" t="s">
        <v>3232</v>
      </c>
      <c r="S775" s="1">
        <v>42252.541666666664</v>
      </c>
      <c r="T775" s="17">
        <v>9</v>
      </c>
      <c r="U775" s="2">
        <v>1441460000000</v>
      </c>
      <c r="V775" t="s">
        <v>3233</v>
      </c>
      <c r="W775">
        <v>22446562</v>
      </c>
      <c r="X775" t="s">
        <v>2180</v>
      </c>
      <c r="Y775" t="s">
        <v>38</v>
      </c>
      <c r="Z775" t="s">
        <v>2181</v>
      </c>
      <c r="AA775">
        <v>-80.033190000000005</v>
      </c>
      <c r="AB775">
        <v>40.404533000000001</v>
      </c>
      <c r="AD775">
        <v>5</v>
      </c>
      <c r="AE775" t="s">
        <v>48</v>
      </c>
      <c r="AF775" t="s">
        <v>40</v>
      </c>
    </row>
    <row r="776" spans="1:32" x14ac:dyDescent="0.2">
      <c r="A776">
        <v>268859</v>
      </c>
      <c r="B776">
        <v>6</v>
      </c>
      <c r="C776" t="s">
        <v>1022</v>
      </c>
      <c r="D776" s="1">
        <v>38889.572222222225</v>
      </c>
      <c r="E776" t="s">
        <v>1023</v>
      </c>
      <c r="F776" t="s">
        <v>38</v>
      </c>
      <c r="G776" t="s">
        <v>324</v>
      </c>
      <c r="H776">
        <v>-79.989997860000003</v>
      </c>
      <c r="I776">
        <v>40.450000760000002</v>
      </c>
      <c r="J776">
        <v>1286</v>
      </c>
      <c r="K776" t="s">
        <v>40</v>
      </c>
      <c r="L776" t="s">
        <v>1024</v>
      </c>
      <c r="M776">
        <v>5</v>
      </c>
      <c r="N776">
        <v>4.78</v>
      </c>
      <c r="O776" s="2">
        <v>306000000000</v>
      </c>
      <c r="P776" t="s">
        <v>1025</v>
      </c>
      <c r="Q776">
        <v>224823708</v>
      </c>
      <c r="R776" t="s">
        <v>3107</v>
      </c>
      <c r="S776" s="1">
        <v>42245.833333333336</v>
      </c>
      <c r="T776" s="17">
        <v>8</v>
      </c>
      <c r="U776" s="2">
        <v>1440880000000</v>
      </c>
      <c r="V776" s="2" t="s">
        <v>3234</v>
      </c>
      <c r="W776">
        <v>6642862</v>
      </c>
      <c r="X776" t="s">
        <v>3109</v>
      </c>
      <c r="Y776" t="s">
        <v>38</v>
      </c>
      <c r="Z776" t="s">
        <v>3110</v>
      </c>
      <c r="AA776">
        <v>-79.997032000000004</v>
      </c>
      <c r="AB776">
        <v>40.597487999999998</v>
      </c>
      <c r="AD776">
        <v>7</v>
      </c>
      <c r="AE776" t="s">
        <v>48</v>
      </c>
      <c r="AF776" t="s">
        <v>40</v>
      </c>
    </row>
    <row r="777" spans="1:32" x14ac:dyDescent="0.2">
      <c r="A777">
        <v>7946662</v>
      </c>
      <c r="B777">
        <v>5</v>
      </c>
      <c r="C777" t="s">
        <v>1553</v>
      </c>
      <c r="D777" s="1">
        <v>41370.814583333333</v>
      </c>
      <c r="E777" s="1" t="s">
        <v>1554</v>
      </c>
      <c r="F777" t="s">
        <v>38</v>
      </c>
      <c r="G777" t="s">
        <v>532</v>
      </c>
      <c r="H777">
        <v>-79.91999817</v>
      </c>
      <c r="I777">
        <v>40.430000309999997</v>
      </c>
      <c r="J777">
        <v>163</v>
      </c>
      <c r="K777" t="s">
        <v>40</v>
      </c>
      <c r="L777" t="s">
        <v>1555</v>
      </c>
      <c r="M777">
        <v>7</v>
      </c>
      <c r="N777">
        <v>4.43</v>
      </c>
      <c r="O777">
        <v>91241708028</v>
      </c>
      <c r="P777" t="s">
        <v>1556</v>
      </c>
      <c r="Q777">
        <v>224824151</v>
      </c>
      <c r="R777" t="s">
        <v>3235</v>
      </c>
      <c r="S777" s="1">
        <v>42323.458333333336</v>
      </c>
      <c r="T777" s="17">
        <v>11</v>
      </c>
      <c r="U777" s="2">
        <v>1447590000000</v>
      </c>
      <c r="V777" s="2" t="s">
        <v>3236</v>
      </c>
      <c r="W777">
        <v>8383092</v>
      </c>
      <c r="X777" t="s">
        <v>1559</v>
      </c>
      <c r="Y777" t="s">
        <v>38</v>
      </c>
      <c r="Z777" t="s">
        <v>1560</v>
      </c>
      <c r="AA777">
        <v>-79.946860999999998</v>
      </c>
      <c r="AB777">
        <v>40.438229</v>
      </c>
      <c r="AD777">
        <v>7</v>
      </c>
      <c r="AE777" t="s">
        <v>48</v>
      </c>
      <c r="AF777" t="s">
        <v>40</v>
      </c>
    </row>
    <row r="778" spans="1:32" x14ac:dyDescent="0.2">
      <c r="A778">
        <v>11613032</v>
      </c>
      <c r="B778">
        <v>9</v>
      </c>
      <c r="C778" t="s">
        <v>2182</v>
      </c>
      <c r="D778" s="1">
        <v>41637.875</v>
      </c>
      <c r="E778" s="1" t="s">
        <v>2183</v>
      </c>
      <c r="F778" t="s">
        <v>38</v>
      </c>
      <c r="G778" t="s">
        <v>81</v>
      </c>
      <c r="H778">
        <v>-79.989997860000003</v>
      </c>
      <c r="I778">
        <v>40.450000760000002</v>
      </c>
      <c r="J778">
        <v>163</v>
      </c>
      <c r="K778" t="s">
        <v>40</v>
      </c>
      <c r="L778" t="s">
        <v>2184</v>
      </c>
      <c r="M778">
        <v>12</v>
      </c>
      <c r="N778">
        <v>4.6100000000000003</v>
      </c>
      <c r="O778">
        <v>68167683031</v>
      </c>
      <c r="P778" t="s">
        <v>2185</v>
      </c>
      <c r="Q778">
        <v>224825570</v>
      </c>
      <c r="R778" t="s">
        <v>3237</v>
      </c>
      <c r="S778" s="1">
        <v>42266.583333333336</v>
      </c>
      <c r="T778" s="17">
        <v>9</v>
      </c>
      <c r="U778" s="2">
        <v>1442670000000</v>
      </c>
      <c r="V778" t="s">
        <v>3238</v>
      </c>
      <c r="W778">
        <v>24045667</v>
      </c>
      <c r="X778" t="s">
        <v>3239</v>
      </c>
      <c r="Y778" t="s">
        <v>38</v>
      </c>
      <c r="Z778" t="s">
        <v>3240</v>
      </c>
      <c r="AA778">
        <v>-79.938964999999996</v>
      </c>
      <c r="AB778">
        <v>40.464602999999997</v>
      </c>
      <c r="AD778">
        <v>3</v>
      </c>
      <c r="AE778" t="s">
        <v>48</v>
      </c>
      <c r="AF778" t="s">
        <v>40</v>
      </c>
    </row>
    <row r="779" spans="1:32" x14ac:dyDescent="0.2">
      <c r="A779">
        <v>11613032</v>
      </c>
      <c r="B779">
        <v>9</v>
      </c>
      <c r="C779" t="s">
        <v>2182</v>
      </c>
      <c r="D779" s="1">
        <v>41637.875</v>
      </c>
      <c r="E779" s="1" t="s">
        <v>2183</v>
      </c>
      <c r="F779" t="s">
        <v>38</v>
      </c>
      <c r="G779" t="s">
        <v>81</v>
      </c>
      <c r="H779">
        <v>-79.989997860000003</v>
      </c>
      <c r="I779">
        <v>40.450000760000002</v>
      </c>
      <c r="J779">
        <v>163</v>
      </c>
      <c r="K779" t="s">
        <v>40</v>
      </c>
      <c r="L779" t="s">
        <v>2184</v>
      </c>
      <c r="M779">
        <v>12</v>
      </c>
      <c r="N779">
        <v>4.6100000000000003</v>
      </c>
      <c r="O779">
        <v>68167683031</v>
      </c>
      <c r="P779" t="s">
        <v>2185</v>
      </c>
      <c r="Q779">
        <v>224825837</v>
      </c>
      <c r="R779" t="s">
        <v>3241</v>
      </c>
      <c r="S779" s="1">
        <v>42253.729166666664</v>
      </c>
      <c r="T779" s="17">
        <v>9</v>
      </c>
      <c r="U779" s="2">
        <v>1441560000000</v>
      </c>
      <c r="V779" s="2" t="s">
        <v>3242</v>
      </c>
      <c r="W779">
        <v>15176822</v>
      </c>
      <c r="X779" t="s">
        <v>3243</v>
      </c>
      <c r="Y779" t="s">
        <v>38</v>
      </c>
      <c r="Z779" t="s">
        <v>3244</v>
      </c>
      <c r="AA779">
        <v>-79.931235999999998</v>
      </c>
      <c r="AB779">
        <v>40.456401999999997</v>
      </c>
      <c r="AD779">
        <v>4</v>
      </c>
      <c r="AE779" t="s">
        <v>48</v>
      </c>
      <c r="AF779" t="s">
        <v>40</v>
      </c>
    </row>
    <row r="780" spans="1:32" x14ac:dyDescent="0.2">
      <c r="A780">
        <v>7818632</v>
      </c>
      <c r="B780">
        <v>8</v>
      </c>
      <c r="C780" t="s">
        <v>735</v>
      </c>
      <c r="D780" s="1">
        <v>41361.533333333333</v>
      </c>
      <c r="E780" s="1" t="s">
        <v>3245</v>
      </c>
      <c r="F780" t="s">
        <v>737</v>
      </c>
      <c r="G780" t="s">
        <v>144</v>
      </c>
      <c r="H780">
        <v>-79.540000919999997</v>
      </c>
      <c r="I780">
        <v>40.299999239999998</v>
      </c>
      <c r="J780">
        <v>603</v>
      </c>
      <c r="K780" t="s">
        <v>40</v>
      </c>
      <c r="L780" t="s">
        <v>3246</v>
      </c>
      <c r="M780">
        <v>12</v>
      </c>
      <c r="N780">
        <v>4.74</v>
      </c>
      <c r="O780">
        <v>92043615028</v>
      </c>
      <c r="P780" t="s">
        <v>739</v>
      </c>
      <c r="Q780">
        <v>224827996</v>
      </c>
      <c r="R780" t="s">
        <v>3247</v>
      </c>
      <c r="S780" s="1">
        <v>42259.416666666664</v>
      </c>
      <c r="T780" s="17">
        <v>9</v>
      </c>
      <c r="U780" s="2">
        <v>1442050000000</v>
      </c>
      <c r="V780" t="s">
        <v>3248</v>
      </c>
      <c r="W780">
        <v>420074</v>
      </c>
      <c r="X780" t="s">
        <v>3249</v>
      </c>
      <c r="Y780" t="s">
        <v>3024</v>
      </c>
      <c r="Z780" t="s">
        <v>3250</v>
      </c>
      <c r="AA780">
        <v>-79.668865999999994</v>
      </c>
      <c r="AB780">
        <v>40.422007000000001</v>
      </c>
      <c r="AD780">
        <v>7</v>
      </c>
      <c r="AE780" t="s">
        <v>48</v>
      </c>
      <c r="AF780" t="s">
        <v>40</v>
      </c>
    </row>
    <row r="781" spans="1:32" x14ac:dyDescent="0.2">
      <c r="A781">
        <v>18860259</v>
      </c>
      <c r="B781">
        <v>6</v>
      </c>
      <c r="C781" t="s">
        <v>3251</v>
      </c>
      <c r="D781" s="1">
        <v>42239.647222222222</v>
      </c>
      <c r="E781" s="1" t="s">
        <v>3252</v>
      </c>
      <c r="F781" t="s">
        <v>3199</v>
      </c>
      <c r="G781" t="s">
        <v>144</v>
      </c>
      <c r="H781">
        <v>-80.199996949999999</v>
      </c>
      <c r="I781">
        <v>40.38999939</v>
      </c>
      <c r="J781">
        <v>80</v>
      </c>
      <c r="K781" t="s">
        <v>181</v>
      </c>
      <c r="L781" t="s">
        <v>3253</v>
      </c>
      <c r="M781">
        <v>13</v>
      </c>
      <c r="N781">
        <v>5</v>
      </c>
      <c r="O781">
        <v>16174556047</v>
      </c>
      <c r="P781" t="s">
        <v>3254</v>
      </c>
      <c r="Q781">
        <v>224829932</v>
      </c>
      <c r="R781" t="s">
        <v>3255</v>
      </c>
      <c r="S781" s="1">
        <v>42273.708333333336</v>
      </c>
      <c r="T781" s="17">
        <v>9</v>
      </c>
      <c r="U781" s="2">
        <v>1443290000000</v>
      </c>
      <c r="V781" t="s">
        <v>3256</v>
      </c>
      <c r="W781">
        <v>23767889</v>
      </c>
      <c r="X781" t="s">
        <v>3257</v>
      </c>
      <c r="Y781" t="s">
        <v>38</v>
      </c>
      <c r="Z781" t="s">
        <v>3258</v>
      </c>
      <c r="AA781">
        <v>-80.178237999999993</v>
      </c>
      <c r="AB781">
        <v>40.446812000000001</v>
      </c>
      <c r="AC781">
        <v>10</v>
      </c>
      <c r="AD781">
        <v>3</v>
      </c>
      <c r="AE781" t="s">
        <v>48</v>
      </c>
      <c r="AF781" t="s">
        <v>181</v>
      </c>
    </row>
    <row r="782" spans="1:32" x14ac:dyDescent="0.2">
      <c r="A782">
        <v>18619642</v>
      </c>
      <c r="B782">
        <v>9</v>
      </c>
      <c r="C782" t="s">
        <v>2070</v>
      </c>
      <c r="D782" s="1">
        <v>42147.725694444445</v>
      </c>
      <c r="E782" s="1" t="s">
        <v>2071</v>
      </c>
      <c r="F782" t="s">
        <v>38</v>
      </c>
      <c r="G782" t="s">
        <v>843</v>
      </c>
      <c r="H782">
        <v>-80.040000919999997</v>
      </c>
      <c r="I782">
        <v>40.400001529999997</v>
      </c>
      <c r="J782">
        <v>180</v>
      </c>
      <c r="K782" t="s">
        <v>40</v>
      </c>
      <c r="L782" t="s">
        <v>2072</v>
      </c>
      <c r="M782">
        <v>13</v>
      </c>
      <c r="N782">
        <v>4.8</v>
      </c>
      <c r="O782">
        <v>24116567041</v>
      </c>
      <c r="P782" t="s">
        <v>2073</v>
      </c>
      <c r="Q782">
        <v>224832460</v>
      </c>
      <c r="R782" t="s">
        <v>2074</v>
      </c>
      <c r="S782" s="1">
        <v>42248.791666666664</v>
      </c>
      <c r="T782" s="17">
        <v>9</v>
      </c>
      <c r="U782" s="2">
        <v>1441130000000</v>
      </c>
      <c r="V782" s="2" t="s">
        <v>3259</v>
      </c>
      <c r="W782">
        <v>23875882</v>
      </c>
      <c r="X782" t="s">
        <v>800</v>
      </c>
      <c r="Y782" t="s">
        <v>38</v>
      </c>
      <c r="Z782" t="s">
        <v>2076</v>
      </c>
      <c r="AA782">
        <v>-80.050438</v>
      </c>
      <c r="AB782">
        <v>40.356955999999997</v>
      </c>
      <c r="AC782">
        <v>25</v>
      </c>
      <c r="AD782">
        <v>9</v>
      </c>
      <c r="AE782" t="s">
        <v>48</v>
      </c>
      <c r="AF782" t="s">
        <v>40</v>
      </c>
    </row>
    <row r="783" spans="1:32" x14ac:dyDescent="0.2">
      <c r="A783">
        <v>7946662</v>
      </c>
      <c r="B783">
        <v>5</v>
      </c>
      <c r="C783" t="s">
        <v>1553</v>
      </c>
      <c r="D783" s="1">
        <v>41370.814583333333</v>
      </c>
      <c r="E783" s="1" t="s">
        <v>1554</v>
      </c>
      <c r="F783" t="s">
        <v>38</v>
      </c>
      <c r="G783" t="s">
        <v>532</v>
      </c>
      <c r="H783">
        <v>-79.91999817</v>
      </c>
      <c r="I783">
        <v>40.430000309999997</v>
      </c>
      <c r="J783">
        <v>163</v>
      </c>
      <c r="K783" t="s">
        <v>40</v>
      </c>
      <c r="L783" t="s">
        <v>1555</v>
      </c>
      <c r="M783">
        <v>7</v>
      </c>
      <c r="N783">
        <v>4.43</v>
      </c>
      <c r="O783">
        <v>91241708028</v>
      </c>
      <c r="P783" t="s">
        <v>1556</v>
      </c>
      <c r="Q783">
        <v>224837365</v>
      </c>
      <c r="R783" t="s">
        <v>3260</v>
      </c>
      <c r="S783" s="1">
        <v>42295.458333333336</v>
      </c>
      <c r="T783" s="17">
        <v>10</v>
      </c>
      <c r="U783" s="2">
        <v>1445170000000</v>
      </c>
      <c r="V783" s="2" t="s">
        <v>3261</v>
      </c>
      <c r="W783">
        <v>8383092</v>
      </c>
      <c r="X783" t="s">
        <v>1559</v>
      </c>
      <c r="Y783" t="s">
        <v>38</v>
      </c>
      <c r="Z783" t="s">
        <v>1560</v>
      </c>
      <c r="AA783">
        <v>-79.946860999999998</v>
      </c>
      <c r="AB783">
        <v>40.438229</v>
      </c>
      <c r="AD783">
        <v>8</v>
      </c>
      <c r="AE783" t="s">
        <v>48</v>
      </c>
      <c r="AF783" t="s">
        <v>40</v>
      </c>
    </row>
    <row r="784" spans="1:32" x14ac:dyDescent="0.2">
      <c r="A784">
        <v>16142882</v>
      </c>
      <c r="B784">
        <v>1</v>
      </c>
      <c r="C784" t="s">
        <v>3262</v>
      </c>
      <c r="D784" s="1">
        <v>41853.736805555556</v>
      </c>
      <c r="E784" s="1" t="s">
        <v>3263</v>
      </c>
      <c r="F784" t="s">
        <v>38</v>
      </c>
      <c r="G784" t="s">
        <v>508</v>
      </c>
      <c r="H784">
        <v>-79.980003359999998</v>
      </c>
      <c r="I784">
        <v>40.450000760000002</v>
      </c>
      <c r="J784">
        <v>253</v>
      </c>
      <c r="K784" t="s">
        <v>40</v>
      </c>
      <c r="L784" t="s">
        <v>3264</v>
      </c>
      <c r="M784">
        <v>8</v>
      </c>
      <c r="N784">
        <v>5</v>
      </c>
      <c r="O784">
        <v>49517233034</v>
      </c>
      <c r="P784" t="s">
        <v>3265</v>
      </c>
      <c r="Q784">
        <v>224839640</v>
      </c>
      <c r="R784" t="s">
        <v>3266</v>
      </c>
      <c r="S784" s="1">
        <v>42244.791666666664</v>
      </c>
      <c r="T784" s="17">
        <v>8</v>
      </c>
      <c r="U784" s="2">
        <v>1440790000000</v>
      </c>
      <c r="V784" s="2" t="s">
        <v>3267</v>
      </c>
      <c r="W784">
        <v>24046972</v>
      </c>
      <c r="X784" t="s">
        <v>3268</v>
      </c>
      <c r="Y784" t="s">
        <v>38</v>
      </c>
      <c r="Z784" t="s">
        <v>3269</v>
      </c>
      <c r="AA784">
        <v>-79.993026999999998</v>
      </c>
      <c r="AB784">
        <v>40.452621000000001</v>
      </c>
      <c r="AD784">
        <v>3</v>
      </c>
      <c r="AE784" t="s">
        <v>48</v>
      </c>
      <c r="AF784" t="s">
        <v>40</v>
      </c>
    </row>
    <row r="785" spans="1:37" x14ac:dyDescent="0.2">
      <c r="A785">
        <v>3170512</v>
      </c>
      <c r="B785">
        <v>103</v>
      </c>
      <c r="C785" t="s">
        <v>1472</v>
      </c>
      <c r="D785" s="1">
        <v>40934.181944444441</v>
      </c>
      <c r="E785" t="s">
        <v>1473</v>
      </c>
      <c r="F785" t="s">
        <v>38</v>
      </c>
      <c r="G785" t="s">
        <v>508</v>
      </c>
      <c r="H785">
        <v>-80.040000919999997</v>
      </c>
      <c r="I785">
        <v>40.549999239999998</v>
      </c>
      <c r="J785">
        <v>347</v>
      </c>
      <c r="K785" t="s">
        <v>181</v>
      </c>
      <c r="L785" t="s">
        <v>1474</v>
      </c>
      <c r="M785">
        <v>5</v>
      </c>
      <c r="N785">
        <v>4.91</v>
      </c>
      <c r="O785" s="2">
        <v>129000000000</v>
      </c>
      <c r="P785" t="s">
        <v>1475</v>
      </c>
      <c r="Q785">
        <v>224840300</v>
      </c>
      <c r="R785" t="s">
        <v>2837</v>
      </c>
      <c r="S785" s="1">
        <v>42242.75</v>
      </c>
      <c r="T785" s="17">
        <v>8</v>
      </c>
      <c r="U785" s="2">
        <v>1440610000000</v>
      </c>
      <c r="V785" t="s">
        <v>3270</v>
      </c>
      <c r="W785">
        <v>335676</v>
      </c>
      <c r="X785" t="s">
        <v>1793</v>
      </c>
      <c r="Y785" t="s">
        <v>68</v>
      </c>
      <c r="Z785" t="s">
        <v>1794</v>
      </c>
      <c r="AA785">
        <v>-80.186040000000006</v>
      </c>
      <c r="AB785">
        <v>40.491042999999998</v>
      </c>
      <c r="AD785">
        <v>4</v>
      </c>
      <c r="AE785" t="s">
        <v>48</v>
      </c>
      <c r="AF785" t="s">
        <v>181</v>
      </c>
    </row>
    <row r="786" spans="1:37" x14ac:dyDescent="0.2">
      <c r="A786">
        <v>1141992</v>
      </c>
      <c r="B786">
        <v>56</v>
      </c>
      <c r="C786" t="s">
        <v>1225</v>
      </c>
      <c r="D786" s="1">
        <v>39577.202777777777</v>
      </c>
      <c r="E786" s="1" t="s">
        <v>1226</v>
      </c>
      <c r="F786" t="s">
        <v>38</v>
      </c>
      <c r="G786" t="s">
        <v>144</v>
      </c>
      <c r="H786">
        <v>-79.980003359999998</v>
      </c>
      <c r="I786">
        <v>40.41999817</v>
      </c>
      <c r="J786">
        <v>2214</v>
      </c>
      <c r="K786" t="s">
        <v>40</v>
      </c>
      <c r="L786" t="s">
        <v>1227</v>
      </c>
      <c r="M786">
        <v>11</v>
      </c>
      <c r="N786">
        <v>4.5999999999999996</v>
      </c>
      <c r="O786" s="2">
        <v>246000000000</v>
      </c>
      <c r="P786" t="s">
        <v>1228</v>
      </c>
      <c r="Q786">
        <v>224840512</v>
      </c>
      <c r="R786" t="s">
        <v>3271</v>
      </c>
      <c r="S786" s="1">
        <v>42253.791666666664</v>
      </c>
      <c r="T786" s="17">
        <v>9</v>
      </c>
      <c r="U786" s="2">
        <v>1441570000000</v>
      </c>
      <c r="V786" s="2" t="s">
        <v>3272</v>
      </c>
      <c r="W786">
        <v>23826462</v>
      </c>
      <c r="X786" t="s">
        <v>3273</v>
      </c>
      <c r="Y786" t="s">
        <v>38</v>
      </c>
      <c r="Z786" t="s">
        <v>3274</v>
      </c>
      <c r="AA786">
        <v>-80.000488000000004</v>
      </c>
      <c r="AB786">
        <v>40.443778999999999</v>
      </c>
      <c r="AD786">
        <v>19</v>
      </c>
      <c r="AE786" t="s">
        <v>48</v>
      </c>
      <c r="AF786" t="s">
        <v>40</v>
      </c>
    </row>
    <row r="787" spans="1:37" x14ac:dyDescent="0.2">
      <c r="A787">
        <v>2703142</v>
      </c>
      <c r="B787">
        <v>5</v>
      </c>
      <c r="C787" t="s">
        <v>1972</v>
      </c>
      <c r="D787" s="1">
        <v>40841.039583333331</v>
      </c>
      <c r="E787" s="1" t="s">
        <v>1973</v>
      </c>
      <c r="F787" t="s">
        <v>38</v>
      </c>
      <c r="G787" t="s">
        <v>371</v>
      </c>
      <c r="H787">
        <v>-79.91999817</v>
      </c>
      <c r="I787">
        <v>40.430000309999997</v>
      </c>
      <c r="J787">
        <v>175</v>
      </c>
      <c r="K787" t="s">
        <v>40</v>
      </c>
      <c r="L787" t="s">
        <v>1974</v>
      </c>
      <c r="M787">
        <v>5</v>
      </c>
      <c r="N787">
        <v>5</v>
      </c>
      <c r="O787" s="2">
        <v>137000000000</v>
      </c>
      <c r="P787" t="s">
        <v>1975</v>
      </c>
      <c r="Q787">
        <v>224840833</v>
      </c>
      <c r="R787" t="s">
        <v>3275</v>
      </c>
      <c r="S787" s="1">
        <v>42242.791666666664</v>
      </c>
      <c r="T787" s="17">
        <v>8</v>
      </c>
      <c r="U787" s="2">
        <v>1440620000000</v>
      </c>
      <c r="V787" t="s">
        <v>3276</v>
      </c>
      <c r="W787">
        <v>6014232</v>
      </c>
      <c r="X787" t="s">
        <v>1978</v>
      </c>
      <c r="Y787" t="s">
        <v>38</v>
      </c>
      <c r="Z787" t="s">
        <v>1979</v>
      </c>
      <c r="AA787">
        <v>-79.945808</v>
      </c>
      <c r="AB787">
        <v>40.449139000000002</v>
      </c>
      <c r="AD787">
        <v>5</v>
      </c>
      <c r="AE787" t="s">
        <v>48</v>
      </c>
      <c r="AF787" t="s">
        <v>40</v>
      </c>
    </row>
    <row r="788" spans="1:37" x14ac:dyDescent="0.2">
      <c r="A788">
        <v>1248801</v>
      </c>
      <c r="B788">
        <v>66</v>
      </c>
      <c r="C788" t="s">
        <v>1680</v>
      </c>
      <c r="D788" s="1">
        <v>39667.572222222225</v>
      </c>
      <c r="E788" t="s">
        <v>1681</v>
      </c>
      <c r="F788" t="s">
        <v>38</v>
      </c>
      <c r="G788" t="s">
        <v>508</v>
      </c>
      <c r="H788">
        <v>-79.949996949999999</v>
      </c>
      <c r="I788">
        <v>40.47000122</v>
      </c>
      <c r="J788">
        <v>887</v>
      </c>
      <c r="K788" t="s">
        <v>40</v>
      </c>
      <c r="L788" t="s">
        <v>1682</v>
      </c>
      <c r="M788">
        <v>1</v>
      </c>
      <c r="N788">
        <v>4.8</v>
      </c>
      <c r="O788" s="2">
        <v>238000000000</v>
      </c>
      <c r="P788" t="s">
        <v>1683</v>
      </c>
      <c r="Q788">
        <v>224845511</v>
      </c>
      <c r="R788" t="s">
        <v>2639</v>
      </c>
      <c r="S788" s="1">
        <v>42243.75</v>
      </c>
      <c r="T788" s="17">
        <v>8</v>
      </c>
      <c r="U788" s="2">
        <v>1440700000000</v>
      </c>
      <c r="W788">
        <v>721440</v>
      </c>
      <c r="X788" t="s">
        <v>2640</v>
      </c>
      <c r="Y788" t="s">
        <v>38</v>
      </c>
      <c r="Z788" t="s">
        <v>2641</v>
      </c>
      <c r="AA788">
        <v>-79.898383999999993</v>
      </c>
      <c r="AB788">
        <v>40.431807999999997</v>
      </c>
      <c r="AD788">
        <v>7</v>
      </c>
      <c r="AE788" t="s">
        <v>48</v>
      </c>
      <c r="AF788" t="s">
        <v>40</v>
      </c>
    </row>
    <row r="789" spans="1:37" x14ac:dyDescent="0.2">
      <c r="A789">
        <v>1248801</v>
      </c>
      <c r="B789">
        <v>66</v>
      </c>
      <c r="C789" t="s">
        <v>1680</v>
      </c>
      <c r="D789" s="1">
        <v>39667.572222222225</v>
      </c>
      <c r="E789" t="s">
        <v>1681</v>
      </c>
      <c r="F789" t="s">
        <v>38</v>
      </c>
      <c r="G789" t="s">
        <v>508</v>
      </c>
      <c r="H789">
        <v>-79.949996949999999</v>
      </c>
      <c r="I789">
        <v>40.47000122</v>
      </c>
      <c r="J789">
        <v>887</v>
      </c>
      <c r="K789" t="s">
        <v>40</v>
      </c>
      <c r="L789" t="s">
        <v>1682</v>
      </c>
      <c r="M789">
        <v>1</v>
      </c>
      <c r="N789">
        <v>4.8</v>
      </c>
      <c r="O789" s="2">
        <v>238000000000</v>
      </c>
      <c r="P789" t="s">
        <v>1683</v>
      </c>
      <c r="Q789">
        <v>224845524</v>
      </c>
      <c r="R789" t="s">
        <v>3277</v>
      </c>
      <c r="S789" s="1">
        <v>42245.458333333336</v>
      </c>
      <c r="T789" s="17">
        <v>8</v>
      </c>
      <c r="U789" s="2">
        <v>1440850000000</v>
      </c>
      <c r="W789">
        <v>721440</v>
      </c>
      <c r="X789" t="s">
        <v>2640</v>
      </c>
      <c r="Y789" t="s">
        <v>38</v>
      </c>
      <c r="Z789" t="s">
        <v>2641</v>
      </c>
      <c r="AA789">
        <v>-79.898383999999993</v>
      </c>
      <c r="AB789">
        <v>40.431807999999997</v>
      </c>
      <c r="AD789">
        <v>9</v>
      </c>
      <c r="AE789" t="s">
        <v>48</v>
      </c>
      <c r="AF789" t="s">
        <v>40</v>
      </c>
    </row>
    <row r="790" spans="1:37" x14ac:dyDescent="0.2">
      <c r="A790">
        <v>18854573</v>
      </c>
      <c r="B790">
        <v>1</v>
      </c>
      <c r="C790" t="s">
        <v>3278</v>
      </c>
      <c r="D790" s="1">
        <v>42237.606249999997</v>
      </c>
      <c r="E790" s="1" t="s">
        <v>3279</v>
      </c>
      <c r="F790" t="s">
        <v>38</v>
      </c>
      <c r="G790" t="s">
        <v>72</v>
      </c>
      <c r="H790">
        <v>-79.949996949999999</v>
      </c>
      <c r="I790">
        <v>40.47000122</v>
      </c>
      <c r="J790">
        <v>53</v>
      </c>
      <c r="K790" t="s">
        <v>40</v>
      </c>
      <c r="L790" t="s">
        <v>3280</v>
      </c>
      <c r="M790">
        <v>15</v>
      </c>
      <c r="N790">
        <v>0</v>
      </c>
      <c r="O790">
        <v>16350883610</v>
      </c>
      <c r="P790" t="s">
        <v>3164</v>
      </c>
      <c r="Q790">
        <v>224846191</v>
      </c>
      <c r="R790" t="s">
        <v>3281</v>
      </c>
      <c r="S790" s="1">
        <v>42255.729166666664</v>
      </c>
      <c r="T790" s="17">
        <v>9</v>
      </c>
      <c r="U790" s="2">
        <v>1441730000000</v>
      </c>
      <c r="V790" t="s">
        <v>3282</v>
      </c>
      <c r="W790">
        <v>23652067</v>
      </c>
      <c r="X790" t="s">
        <v>3283</v>
      </c>
      <c r="Y790" t="s">
        <v>38</v>
      </c>
      <c r="Z790" t="s">
        <v>3284</v>
      </c>
      <c r="AA790">
        <v>-79.957649000000004</v>
      </c>
      <c r="AB790">
        <v>40.477592000000001</v>
      </c>
      <c r="AD790">
        <v>9</v>
      </c>
      <c r="AE790" t="s">
        <v>48</v>
      </c>
      <c r="AF790" t="s">
        <v>40</v>
      </c>
    </row>
    <row r="791" spans="1:37" x14ac:dyDescent="0.2">
      <c r="A791">
        <v>1756412</v>
      </c>
      <c r="B791">
        <v>597</v>
      </c>
      <c r="C791" t="s">
        <v>263</v>
      </c>
      <c r="D791" s="1">
        <v>40543.177083333336</v>
      </c>
      <c r="E791" s="1" t="s">
        <v>264</v>
      </c>
      <c r="F791" t="s">
        <v>38</v>
      </c>
      <c r="G791" t="s">
        <v>144</v>
      </c>
      <c r="H791">
        <v>-79.989997860000003</v>
      </c>
      <c r="I791">
        <v>40.450000760000002</v>
      </c>
      <c r="J791">
        <v>10357</v>
      </c>
      <c r="K791" t="s">
        <v>40</v>
      </c>
      <c r="L791" t="s">
        <v>265</v>
      </c>
      <c r="M791">
        <v>16</v>
      </c>
      <c r="N791">
        <v>4.53</v>
      </c>
      <c r="O791" s="2">
        <v>163000000000</v>
      </c>
      <c r="P791" t="s">
        <v>266</v>
      </c>
      <c r="Q791">
        <v>224846303</v>
      </c>
      <c r="R791" t="s">
        <v>3285</v>
      </c>
      <c r="S791" s="1">
        <v>42242.78125</v>
      </c>
      <c r="T791" s="17">
        <v>8</v>
      </c>
      <c r="U791" s="2">
        <v>1440610000000</v>
      </c>
      <c r="V791" s="2" t="s">
        <v>3286</v>
      </c>
      <c r="W791">
        <v>23249832</v>
      </c>
      <c r="X791" t="s">
        <v>3287</v>
      </c>
      <c r="Y791" t="s">
        <v>38</v>
      </c>
      <c r="Z791" t="s">
        <v>3288</v>
      </c>
      <c r="AA791">
        <v>-79.986037999999994</v>
      </c>
      <c r="AB791">
        <v>40.428733999999999</v>
      </c>
      <c r="AD791">
        <v>4</v>
      </c>
      <c r="AE791" t="s">
        <v>48</v>
      </c>
      <c r="AF791" t="s">
        <v>40</v>
      </c>
    </row>
    <row r="792" spans="1:37" x14ac:dyDescent="0.2">
      <c r="A792">
        <v>1756412</v>
      </c>
      <c r="B792">
        <v>597</v>
      </c>
      <c r="C792" t="s">
        <v>263</v>
      </c>
      <c r="D792" s="1">
        <v>40543.177083333336</v>
      </c>
      <c r="E792" s="1" t="s">
        <v>264</v>
      </c>
      <c r="F792" t="s">
        <v>38</v>
      </c>
      <c r="G792" t="s">
        <v>144</v>
      </c>
      <c r="H792">
        <v>-79.989997860000003</v>
      </c>
      <c r="I792">
        <v>40.450000760000002</v>
      </c>
      <c r="J792">
        <v>10357</v>
      </c>
      <c r="K792" t="s">
        <v>40</v>
      </c>
      <c r="L792" t="s">
        <v>265</v>
      </c>
      <c r="M792">
        <v>16</v>
      </c>
      <c r="N792">
        <v>4.53</v>
      </c>
      <c r="O792" s="2">
        <v>163000000000</v>
      </c>
      <c r="P792" t="s">
        <v>266</v>
      </c>
      <c r="Q792">
        <v>224846326</v>
      </c>
      <c r="R792" t="s">
        <v>3289</v>
      </c>
      <c r="S792" s="1">
        <v>42243.729166666664</v>
      </c>
      <c r="T792" s="17">
        <v>8</v>
      </c>
      <c r="U792" s="2">
        <v>1440700000000</v>
      </c>
      <c r="V792" s="2" t="s">
        <v>3290</v>
      </c>
      <c r="W792">
        <v>23249832</v>
      </c>
      <c r="X792" t="s">
        <v>3287</v>
      </c>
      <c r="Y792" t="s">
        <v>38</v>
      </c>
      <c r="Z792" t="s">
        <v>3288</v>
      </c>
      <c r="AA792">
        <v>-79.986037999999994</v>
      </c>
      <c r="AB792">
        <v>40.428733999999999</v>
      </c>
      <c r="AD792">
        <v>3</v>
      </c>
      <c r="AE792" t="s">
        <v>48</v>
      </c>
      <c r="AF792" t="s">
        <v>40</v>
      </c>
    </row>
    <row r="793" spans="1:37" x14ac:dyDescent="0.2">
      <c r="A793">
        <v>1773927</v>
      </c>
      <c r="B793">
        <v>123</v>
      </c>
      <c r="C793" t="s">
        <v>142</v>
      </c>
      <c r="D793" s="1">
        <v>40571.010416666664</v>
      </c>
      <c r="E793" s="1" t="s">
        <v>143</v>
      </c>
      <c r="F793" t="s">
        <v>38</v>
      </c>
      <c r="G793" t="s">
        <v>144</v>
      </c>
      <c r="H793">
        <v>-79.91999817</v>
      </c>
      <c r="I793">
        <v>40.47000122</v>
      </c>
      <c r="J793">
        <v>3166</v>
      </c>
      <c r="K793" t="s">
        <v>40</v>
      </c>
      <c r="L793" t="s">
        <v>145</v>
      </c>
      <c r="M793">
        <v>13</v>
      </c>
      <c r="N793">
        <v>4.6399999999999997</v>
      </c>
      <c r="O793" s="2">
        <v>160000000000</v>
      </c>
      <c r="P793" t="s">
        <v>146</v>
      </c>
      <c r="Q793">
        <v>224847567</v>
      </c>
      <c r="R793" t="s">
        <v>3291</v>
      </c>
      <c r="S793" s="1">
        <v>42243.791666666664</v>
      </c>
      <c r="T793" s="17">
        <v>8</v>
      </c>
      <c r="U793" s="2">
        <v>1440700000000</v>
      </c>
      <c r="V793" s="2" t="s">
        <v>3292</v>
      </c>
      <c r="W793">
        <v>23614232</v>
      </c>
      <c r="X793" t="s">
        <v>1958</v>
      </c>
      <c r="Y793" t="s">
        <v>200</v>
      </c>
      <c r="Z793" t="s">
        <v>1959</v>
      </c>
      <c r="AA793">
        <v>-80.014110000000002</v>
      </c>
      <c r="AB793">
        <v>40.345280000000002</v>
      </c>
      <c r="AD793">
        <v>6</v>
      </c>
      <c r="AE793" t="s">
        <v>48</v>
      </c>
      <c r="AF793" t="s">
        <v>40</v>
      </c>
    </row>
    <row r="794" spans="1:37" x14ac:dyDescent="0.2">
      <c r="A794">
        <v>18423216</v>
      </c>
      <c r="B794">
        <v>2</v>
      </c>
      <c r="C794" t="s">
        <v>3293</v>
      </c>
      <c r="D794" s="1">
        <v>42044.834027777775</v>
      </c>
      <c r="E794" s="1" t="s">
        <v>3294</v>
      </c>
      <c r="F794" t="s">
        <v>38</v>
      </c>
      <c r="G794" t="s">
        <v>72</v>
      </c>
      <c r="H794">
        <v>-79.989997860000003</v>
      </c>
      <c r="I794">
        <v>40.450000760000002</v>
      </c>
      <c r="J794">
        <v>97</v>
      </c>
      <c r="K794" t="s">
        <v>40</v>
      </c>
      <c r="L794" t="s">
        <v>3295</v>
      </c>
      <c r="M794">
        <v>15</v>
      </c>
      <c r="N794">
        <v>5</v>
      </c>
      <c r="O794">
        <v>33006422038</v>
      </c>
      <c r="P794" t="s">
        <v>2514</v>
      </c>
      <c r="Q794">
        <v>224847840</v>
      </c>
      <c r="R794" t="s">
        <v>3296</v>
      </c>
      <c r="S794" s="1">
        <v>42270.708333333336</v>
      </c>
      <c r="T794" s="17">
        <v>9</v>
      </c>
      <c r="U794" s="2">
        <v>1443030000000</v>
      </c>
      <c r="V794" s="2" t="s">
        <v>3297</v>
      </c>
      <c r="W794">
        <v>23633677</v>
      </c>
      <c r="X794" t="s">
        <v>3298</v>
      </c>
      <c r="Y794" t="s">
        <v>246</v>
      </c>
      <c r="Z794" t="s">
        <v>3299</v>
      </c>
      <c r="AA794">
        <v>-80.088402000000002</v>
      </c>
      <c r="AB794">
        <v>40.673447000000003</v>
      </c>
      <c r="AD794">
        <v>6</v>
      </c>
      <c r="AE794" t="s">
        <v>48</v>
      </c>
      <c r="AF794" t="s">
        <v>40</v>
      </c>
    </row>
    <row r="795" spans="1:37" x14ac:dyDescent="0.2">
      <c r="A795">
        <v>9759622</v>
      </c>
      <c r="B795">
        <v>5</v>
      </c>
      <c r="C795" t="s">
        <v>1489</v>
      </c>
      <c r="D795" s="1">
        <v>41497.708333333336</v>
      </c>
      <c r="E795" s="1" t="s">
        <v>1490</v>
      </c>
      <c r="F795" t="s">
        <v>38</v>
      </c>
      <c r="G795" t="s">
        <v>114</v>
      </c>
      <c r="H795">
        <v>-79.949996949999999</v>
      </c>
      <c r="I795">
        <v>40.439998629999998</v>
      </c>
      <c r="J795">
        <v>383</v>
      </c>
      <c r="K795" t="s">
        <v>181</v>
      </c>
      <c r="L795" t="s">
        <v>1491</v>
      </c>
      <c r="M795">
        <v>15</v>
      </c>
      <c r="N795">
        <v>4.67</v>
      </c>
      <c r="O795">
        <v>80278062030</v>
      </c>
      <c r="P795" t="s">
        <v>797</v>
      </c>
      <c r="Q795">
        <v>224848921</v>
      </c>
      <c r="R795" t="s">
        <v>3300</v>
      </c>
      <c r="S795" s="1">
        <v>42250.729166666664</v>
      </c>
      <c r="T795" s="17">
        <v>9</v>
      </c>
      <c r="U795" s="2">
        <v>1441300000000</v>
      </c>
      <c r="V795" s="2" t="s">
        <v>3301</v>
      </c>
      <c r="W795">
        <v>2962941</v>
      </c>
      <c r="X795" t="s">
        <v>1494</v>
      </c>
      <c r="Y795" t="s">
        <v>38</v>
      </c>
      <c r="Z795" t="s">
        <v>1495</v>
      </c>
      <c r="AA795">
        <v>-79.947379999999995</v>
      </c>
      <c r="AB795">
        <v>40.439166999999998</v>
      </c>
      <c r="AD795">
        <v>24</v>
      </c>
      <c r="AE795" t="s">
        <v>48</v>
      </c>
      <c r="AF795" t="s">
        <v>181</v>
      </c>
    </row>
    <row r="796" spans="1:37" x14ac:dyDescent="0.2">
      <c r="A796">
        <v>3349842</v>
      </c>
      <c r="B796">
        <v>60</v>
      </c>
      <c r="C796" t="s">
        <v>1889</v>
      </c>
      <c r="D796" s="1">
        <v>40962.556944444441</v>
      </c>
      <c r="E796" s="1" t="s">
        <v>1890</v>
      </c>
      <c r="F796" t="s">
        <v>38</v>
      </c>
      <c r="G796" t="s">
        <v>324</v>
      </c>
      <c r="H796">
        <v>-80.040000919999997</v>
      </c>
      <c r="I796">
        <v>40.549999239999998</v>
      </c>
      <c r="J796">
        <v>2383</v>
      </c>
      <c r="K796" t="s">
        <v>40</v>
      </c>
      <c r="L796" t="s">
        <v>1891</v>
      </c>
      <c r="M796">
        <v>15</v>
      </c>
      <c r="N796">
        <v>4.82</v>
      </c>
      <c r="O796" s="2">
        <v>127000000000</v>
      </c>
      <c r="P796" t="s">
        <v>1892</v>
      </c>
      <c r="Q796">
        <v>224848924</v>
      </c>
      <c r="R796" t="s">
        <v>2901</v>
      </c>
      <c r="S796" s="1">
        <v>42248.791666666664</v>
      </c>
      <c r="T796" s="17">
        <v>9</v>
      </c>
      <c r="U796" s="2">
        <v>1441130000000</v>
      </c>
      <c r="V796" s="2" t="s">
        <v>2902</v>
      </c>
      <c r="W796">
        <v>20661892</v>
      </c>
      <c r="X796" t="s">
        <v>2124</v>
      </c>
      <c r="Y796" t="s">
        <v>38</v>
      </c>
      <c r="Z796" t="s">
        <v>2125</v>
      </c>
      <c r="AA796">
        <v>-80.009410000000003</v>
      </c>
      <c r="AB796">
        <v>40.542619999999999</v>
      </c>
      <c r="AD796">
        <v>3</v>
      </c>
      <c r="AE796" t="s">
        <v>48</v>
      </c>
      <c r="AF796" t="s">
        <v>40</v>
      </c>
    </row>
    <row r="797" spans="1:37" x14ac:dyDescent="0.2">
      <c r="A797">
        <v>3349842</v>
      </c>
      <c r="B797">
        <v>60</v>
      </c>
      <c r="C797" t="s">
        <v>1889</v>
      </c>
      <c r="D797" s="1">
        <v>40962.556944444441</v>
      </c>
      <c r="E797" s="1" t="s">
        <v>1890</v>
      </c>
      <c r="F797" t="s">
        <v>38</v>
      </c>
      <c r="G797" t="s">
        <v>324</v>
      </c>
      <c r="H797">
        <v>-80.040000919999997</v>
      </c>
      <c r="I797">
        <v>40.549999239999998</v>
      </c>
      <c r="J797">
        <v>2383</v>
      </c>
      <c r="K797" t="s">
        <v>40</v>
      </c>
      <c r="L797" t="s">
        <v>1891</v>
      </c>
      <c r="M797">
        <v>15</v>
      </c>
      <c r="N797">
        <v>4.82</v>
      </c>
      <c r="O797" s="2">
        <v>127000000000</v>
      </c>
      <c r="P797" t="s">
        <v>1892</v>
      </c>
      <c r="Q797">
        <v>224848990</v>
      </c>
      <c r="R797" t="s">
        <v>3302</v>
      </c>
      <c r="S797" s="1">
        <v>42250.8125</v>
      </c>
      <c r="T797" s="17">
        <v>9</v>
      </c>
      <c r="U797" s="2">
        <v>1441310000000</v>
      </c>
      <c r="V797" s="2" t="s">
        <v>3303</v>
      </c>
      <c r="W797">
        <v>20661892</v>
      </c>
      <c r="X797" t="s">
        <v>2124</v>
      </c>
      <c r="Y797" t="s">
        <v>38</v>
      </c>
      <c r="Z797" t="s">
        <v>2125</v>
      </c>
      <c r="AA797">
        <v>-80.009415000000004</v>
      </c>
      <c r="AB797">
        <v>40.542614</v>
      </c>
      <c r="AD797">
        <v>5</v>
      </c>
      <c r="AE797" t="s">
        <v>48</v>
      </c>
      <c r="AF797" t="s">
        <v>40</v>
      </c>
    </row>
    <row r="798" spans="1:37" x14ac:dyDescent="0.2">
      <c r="A798">
        <v>4903052</v>
      </c>
      <c r="B798">
        <v>4</v>
      </c>
      <c r="C798" t="s">
        <v>3304</v>
      </c>
      <c r="D798" s="1">
        <v>41164.928472222222</v>
      </c>
      <c r="E798" s="1" t="s">
        <v>3305</v>
      </c>
      <c r="F798" t="s">
        <v>38</v>
      </c>
      <c r="G798" t="s">
        <v>324</v>
      </c>
      <c r="H798">
        <v>-79.989997860000003</v>
      </c>
      <c r="I798">
        <v>40.450000760000002</v>
      </c>
      <c r="J798">
        <v>96</v>
      </c>
      <c r="K798" t="s">
        <v>40</v>
      </c>
      <c r="L798" t="s">
        <v>3306</v>
      </c>
      <c r="M798">
        <v>9</v>
      </c>
      <c r="N798">
        <v>4.8</v>
      </c>
      <c r="O798" s="2">
        <v>109000000000</v>
      </c>
      <c r="P798" t="s">
        <v>3307</v>
      </c>
      <c r="Q798">
        <v>224849458</v>
      </c>
      <c r="R798" t="s">
        <v>3308</v>
      </c>
      <c r="S798" s="1">
        <v>42261.791666666664</v>
      </c>
      <c r="T798" s="17">
        <v>9</v>
      </c>
      <c r="U798" s="2">
        <v>1442260000000</v>
      </c>
      <c r="V798" s="2" t="s">
        <v>3309</v>
      </c>
      <c r="W798">
        <v>8695512</v>
      </c>
      <c r="X798" t="s">
        <v>3310</v>
      </c>
      <c r="Y798" t="s">
        <v>930</v>
      </c>
      <c r="Z798" t="s">
        <v>1644</v>
      </c>
      <c r="AA798">
        <v>-80.050583000000003</v>
      </c>
      <c r="AB798">
        <v>40.633960999999999</v>
      </c>
      <c r="AD798">
        <v>4</v>
      </c>
      <c r="AE798" t="s">
        <v>48</v>
      </c>
      <c r="AF798" t="s">
        <v>40</v>
      </c>
    </row>
    <row r="799" spans="1:37" x14ac:dyDescent="0.2">
      <c r="A799">
        <v>18674476</v>
      </c>
      <c r="B799">
        <v>13</v>
      </c>
      <c r="C799" t="s">
        <v>1784</v>
      </c>
      <c r="D799" s="1">
        <v>42170.672222222223</v>
      </c>
      <c r="E799" s="1" t="s">
        <v>1785</v>
      </c>
      <c r="F799" t="s">
        <v>38</v>
      </c>
      <c r="G799" t="s">
        <v>194</v>
      </c>
      <c r="H799">
        <v>-79.949996949999999</v>
      </c>
      <c r="I799">
        <v>40.47000122</v>
      </c>
      <c r="J799">
        <v>199</v>
      </c>
      <c r="K799" t="s">
        <v>40</v>
      </c>
      <c r="L799" t="s">
        <v>1786</v>
      </c>
      <c r="M799">
        <v>14</v>
      </c>
      <c r="N799">
        <v>4.5</v>
      </c>
      <c r="O799">
        <v>22134027042</v>
      </c>
      <c r="P799" t="s">
        <v>1186</v>
      </c>
      <c r="Q799">
        <v>224849686</v>
      </c>
      <c r="R799" t="s">
        <v>3311</v>
      </c>
      <c r="S799" s="1">
        <v>42270.770833333336</v>
      </c>
      <c r="T799" s="17">
        <v>9</v>
      </c>
      <c r="U799" s="2">
        <v>1443030000000</v>
      </c>
      <c r="V799" s="2" t="s">
        <v>3312</v>
      </c>
      <c r="W799">
        <v>24108943</v>
      </c>
      <c r="X799" t="s">
        <v>3313</v>
      </c>
      <c r="Y799" t="s">
        <v>904</v>
      </c>
      <c r="Z799" t="s">
        <v>3314</v>
      </c>
      <c r="AA799">
        <v>-79.752609000000007</v>
      </c>
      <c r="AB799">
        <v>40.454304</v>
      </c>
      <c r="AD799">
        <v>8</v>
      </c>
      <c r="AE799" t="s">
        <v>48</v>
      </c>
      <c r="AF799" t="s">
        <v>40</v>
      </c>
    </row>
    <row r="800" spans="1:37" x14ac:dyDescent="0.2">
      <c r="A800">
        <v>3349842</v>
      </c>
      <c r="B800">
        <v>60</v>
      </c>
      <c r="C800" t="s">
        <v>1889</v>
      </c>
      <c r="D800" s="1">
        <v>40962.556944444441</v>
      </c>
      <c r="E800" s="1" t="s">
        <v>1890</v>
      </c>
      <c r="F800" t="s">
        <v>38</v>
      </c>
      <c r="G800" t="s">
        <v>324</v>
      </c>
      <c r="H800">
        <v>-80.040000919999997</v>
      </c>
      <c r="I800">
        <v>40.549999239999998</v>
      </c>
      <c r="J800">
        <v>2383</v>
      </c>
      <c r="K800" t="s">
        <v>40</v>
      </c>
      <c r="L800" t="s">
        <v>1891</v>
      </c>
      <c r="M800">
        <v>15</v>
      </c>
      <c r="N800">
        <v>4.82</v>
      </c>
      <c r="O800" s="2">
        <v>127000000000</v>
      </c>
      <c r="P800" t="s">
        <v>1892</v>
      </c>
      <c r="Q800">
        <v>224850240</v>
      </c>
      <c r="R800" t="s">
        <v>3315</v>
      </c>
      <c r="S800" s="1">
        <v>42254.395833333336</v>
      </c>
      <c r="T800" s="17">
        <v>9</v>
      </c>
      <c r="U800" s="2">
        <v>1441620000000</v>
      </c>
      <c r="V800" s="2" t="s">
        <v>3316</v>
      </c>
      <c r="W800">
        <v>6642862</v>
      </c>
      <c r="X800" t="s">
        <v>3109</v>
      </c>
      <c r="Y800" t="s">
        <v>38</v>
      </c>
      <c r="Z800" t="s">
        <v>3110</v>
      </c>
      <c r="AA800">
        <v>-79.997032000000004</v>
      </c>
      <c r="AB800">
        <v>40.597487999999998</v>
      </c>
      <c r="AC800">
        <v>5</v>
      </c>
      <c r="AD800">
        <v>3</v>
      </c>
      <c r="AE800" t="s">
        <v>48</v>
      </c>
      <c r="AF800" t="s">
        <v>40</v>
      </c>
      <c r="AG800">
        <v>25</v>
      </c>
      <c r="AH800" t="s">
        <v>49</v>
      </c>
      <c r="AI800" t="s">
        <v>3317</v>
      </c>
      <c r="AJ800">
        <v>0</v>
      </c>
      <c r="AK800" t="s">
        <v>51</v>
      </c>
    </row>
    <row r="801" spans="1:32" x14ac:dyDescent="0.2">
      <c r="A801">
        <v>13563532</v>
      </c>
      <c r="B801">
        <v>11</v>
      </c>
      <c r="C801" t="s">
        <v>1726</v>
      </c>
      <c r="D801" s="1">
        <v>41724.663194444445</v>
      </c>
      <c r="E801" s="1" t="s">
        <v>1727</v>
      </c>
      <c r="F801" t="s">
        <v>904</v>
      </c>
      <c r="G801" t="s">
        <v>58</v>
      </c>
      <c r="H801">
        <v>-79.760002139999997</v>
      </c>
      <c r="I801">
        <v>40.430000309999997</v>
      </c>
      <c r="J801">
        <v>72</v>
      </c>
      <c r="K801" t="s">
        <v>181</v>
      </c>
      <c r="L801" t="s">
        <v>1728</v>
      </c>
      <c r="M801">
        <v>9</v>
      </c>
      <c r="N801">
        <v>4.88</v>
      </c>
      <c r="O801">
        <v>60669204033</v>
      </c>
      <c r="P801" t="s">
        <v>1729</v>
      </c>
      <c r="Q801">
        <v>224851056</v>
      </c>
      <c r="R801" t="s">
        <v>3318</v>
      </c>
      <c r="S801" s="1">
        <v>42262.520833333336</v>
      </c>
      <c r="T801" s="17">
        <v>9</v>
      </c>
      <c r="U801" s="2">
        <v>1442320000000</v>
      </c>
      <c r="V801" t="s">
        <v>3319</v>
      </c>
      <c r="W801">
        <v>13063412</v>
      </c>
      <c r="X801" t="s">
        <v>1732</v>
      </c>
      <c r="Y801" t="s">
        <v>38</v>
      </c>
      <c r="Z801" t="s">
        <v>1733</v>
      </c>
      <c r="AA801">
        <v>-79.71302</v>
      </c>
      <c r="AB801">
        <v>40.447395</v>
      </c>
      <c r="AD801">
        <v>17</v>
      </c>
      <c r="AE801" t="s">
        <v>48</v>
      </c>
      <c r="AF801" t="s">
        <v>181</v>
      </c>
    </row>
    <row r="802" spans="1:32" x14ac:dyDescent="0.2">
      <c r="A802">
        <v>18449276</v>
      </c>
      <c r="B802">
        <v>11</v>
      </c>
      <c r="C802" t="s">
        <v>1204</v>
      </c>
      <c r="D802" s="1">
        <v>42055.95208333333</v>
      </c>
      <c r="E802" s="1" t="s">
        <v>1205</v>
      </c>
      <c r="F802" t="s">
        <v>38</v>
      </c>
      <c r="G802" t="s">
        <v>843</v>
      </c>
      <c r="H802">
        <v>-80.069999690000003</v>
      </c>
      <c r="I802">
        <v>40.439998629999998</v>
      </c>
      <c r="J802">
        <v>203</v>
      </c>
      <c r="K802" t="s">
        <v>40</v>
      </c>
      <c r="L802" t="s">
        <v>1206</v>
      </c>
      <c r="M802">
        <v>10</v>
      </c>
      <c r="N802">
        <v>4.83</v>
      </c>
      <c r="O802">
        <v>32045853038</v>
      </c>
      <c r="P802" t="s">
        <v>1207</v>
      </c>
      <c r="Q802">
        <v>224851691</v>
      </c>
      <c r="R802" t="s">
        <v>3320</v>
      </c>
      <c r="S802" s="1">
        <v>42257.770833333336</v>
      </c>
      <c r="T802" s="17">
        <v>9</v>
      </c>
      <c r="U802" s="2">
        <v>1441910000000</v>
      </c>
      <c r="V802" s="2" t="s">
        <v>3321</v>
      </c>
      <c r="W802">
        <v>23653272</v>
      </c>
      <c r="X802" t="s">
        <v>1210</v>
      </c>
      <c r="Y802" t="s">
        <v>38</v>
      </c>
      <c r="Z802" t="s">
        <v>1211</v>
      </c>
      <c r="AA802">
        <v>-80.151283000000006</v>
      </c>
      <c r="AB802">
        <v>40.441741999999998</v>
      </c>
      <c r="AD802">
        <v>9</v>
      </c>
      <c r="AE802" t="s">
        <v>48</v>
      </c>
      <c r="AF802" t="s">
        <v>40</v>
      </c>
    </row>
    <row r="803" spans="1:32" x14ac:dyDescent="0.2">
      <c r="A803">
        <v>18449276</v>
      </c>
      <c r="B803">
        <v>11</v>
      </c>
      <c r="C803" t="s">
        <v>1204</v>
      </c>
      <c r="D803" s="1">
        <v>42055.95208333333</v>
      </c>
      <c r="E803" s="1" t="s">
        <v>3322</v>
      </c>
      <c r="F803" t="s">
        <v>38</v>
      </c>
      <c r="G803" t="s">
        <v>843</v>
      </c>
      <c r="H803">
        <v>-80.069999690000003</v>
      </c>
      <c r="I803">
        <v>40.439998629999998</v>
      </c>
      <c r="J803">
        <v>203</v>
      </c>
      <c r="K803" t="s">
        <v>40</v>
      </c>
      <c r="L803" t="s">
        <v>1206</v>
      </c>
      <c r="M803">
        <v>10</v>
      </c>
      <c r="N803">
        <v>4.83</v>
      </c>
      <c r="O803">
        <v>32045853038</v>
      </c>
      <c r="P803" t="s">
        <v>1207</v>
      </c>
      <c r="Q803">
        <v>224851744</v>
      </c>
      <c r="R803" t="s">
        <v>3323</v>
      </c>
      <c r="S803" s="1">
        <v>42264.770833333336</v>
      </c>
      <c r="T803" s="17">
        <v>9</v>
      </c>
      <c r="U803" s="2">
        <v>1442510000000</v>
      </c>
      <c r="V803" s="2" t="s">
        <v>3324</v>
      </c>
      <c r="W803">
        <v>23653272</v>
      </c>
      <c r="X803" t="s">
        <v>1210</v>
      </c>
      <c r="Y803" t="s">
        <v>38</v>
      </c>
      <c r="Z803" t="s">
        <v>1211</v>
      </c>
      <c r="AA803">
        <v>-80.151283000000006</v>
      </c>
      <c r="AB803">
        <v>40.441741999999998</v>
      </c>
      <c r="AD803">
        <v>6</v>
      </c>
      <c r="AE803" t="s">
        <v>48</v>
      </c>
      <c r="AF803" t="s">
        <v>40</v>
      </c>
    </row>
    <row r="804" spans="1:32" x14ac:dyDescent="0.2">
      <c r="A804">
        <v>1530362</v>
      </c>
      <c r="B804">
        <v>13</v>
      </c>
      <c r="C804" t="s">
        <v>1649</v>
      </c>
      <c r="D804" s="1">
        <v>40082.832638888889</v>
      </c>
      <c r="E804" s="1" t="s">
        <v>1650</v>
      </c>
      <c r="F804" t="s">
        <v>38</v>
      </c>
      <c r="G804" t="s">
        <v>508</v>
      </c>
      <c r="H804">
        <v>-80.069999690000003</v>
      </c>
      <c r="I804">
        <v>40.439998629999998</v>
      </c>
      <c r="J804">
        <v>1106</v>
      </c>
      <c r="K804" t="s">
        <v>40</v>
      </c>
      <c r="L804" t="s">
        <v>1651</v>
      </c>
      <c r="M804">
        <v>8</v>
      </c>
      <c r="N804">
        <v>4.83</v>
      </c>
      <c r="O804" s="2">
        <v>203000000000</v>
      </c>
      <c r="P804" t="s">
        <v>1652</v>
      </c>
      <c r="Q804">
        <v>224851859</v>
      </c>
      <c r="R804" t="s">
        <v>3325</v>
      </c>
      <c r="S804" s="1">
        <v>42243.770833333336</v>
      </c>
      <c r="T804" s="17">
        <v>8</v>
      </c>
      <c r="U804" s="2">
        <v>1440700000000</v>
      </c>
      <c r="V804" s="2" t="s">
        <v>3326</v>
      </c>
      <c r="W804">
        <v>23935061</v>
      </c>
      <c r="X804" t="s">
        <v>2352</v>
      </c>
      <c r="Y804" t="s">
        <v>38</v>
      </c>
      <c r="Z804" t="s">
        <v>2353</v>
      </c>
      <c r="AA804">
        <v>0</v>
      </c>
      <c r="AB804">
        <v>0</v>
      </c>
      <c r="AD804">
        <v>14</v>
      </c>
      <c r="AE804" t="s">
        <v>48</v>
      </c>
      <c r="AF804" t="s">
        <v>40</v>
      </c>
    </row>
    <row r="805" spans="1:32" x14ac:dyDescent="0.2">
      <c r="A805">
        <v>371591</v>
      </c>
      <c r="B805">
        <v>45</v>
      </c>
      <c r="C805" t="s">
        <v>133</v>
      </c>
      <c r="D805" s="1">
        <v>39044.674305555556</v>
      </c>
      <c r="E805" s="1" t="s">
        <v>134</v>
      </c>
      <c r="F805" t="s">
        <v>38</v>
      </c>
      <c r="G805" t="s">
        <v>135</v>
      </c>
      <c r="H805">
        <v>-79.91999817</v>
      </c>
      <c r="I805">
        <v>40.430000309999997</v>
      </c>
      <c r="J805">
        <v>1694</v>
      </c>
      <c r="K805" t="s">
        <v>40</v>
      </c>
      <c r="L805" t="s">
        <v>136</v>
      </c>
      <c r="M805">
        <v>4</v>
      </c>
      <c r="N805">
        <v>4.67</v>
      </c>
      <c r="O805" s="2">
        <v>292000000000</v>
      </c>
      <c r="P805" t="s">
        <v>137</v>
      </c>
      <c r="Q805">
        <v>224855213</v>
      </c>
      <c r="R805" t="s">
        <v>3327</v>
      </c>
      <c r="S805" s="1">
        <v>42255.75</v>
      </c>
      <c r="T805" s="17">
        <v>9</v>
      </c>
      <c r="U805" s="2">
        <v>1441740000000</v>
      </c>
      <c r="V805" t="s">
        <v>3328</v>
      </c>
      <c r="W805">
        <v>1122073</v>
      </c>
      <c r="X805" t="s">
        <v>3329</v>
      </c>
      <c r="Y805" t="s">
        <v>38</v>
      </c>
      <c r="Z805" t="s">
        <v>3330</v>
      </c>
      <c r="AA805">
        <v>-79.976619999999997</v>
      </c>
      <c r="AB805">
        <v>40.420841000000003</v>
      </c>
      <c r="AC805">
        <v>15</v>
      </c>
      <c r="AD805">
        <v>14</v>
      </c>
      <c r="AE805" t="s">
        <v>48</v>
      </c>
      <c r="AF805" t="s">
        <v>40</v>
      </c>
    </row>
    <row r="806" spans="1:32" x14ac:dyDescent="0.2">
      <c r="A806">
        <v>1756412</v>
      </c>
      <c r="B806">
        <v>597</v>
      </c>
      <c r="C806" t="s">
        <v>263</v>
      </c>
      <c r="D806" s="1">
        <v>40543.177083333336</v>
      </c>
      <c r="E806" s="1" t="s">
        <v>264</v>
      </c>
      <c r="F806" t="s">
        <v>38</v>
      </c>
      <c r="G806" t="s">
        <v>144</v>
      </c>
      <c r="H806">
        <v>-79.989997860000003</v>
      </c>
      <c r="I806">
        <v>40.450000760000002</v>
      </c>
      <c r="J806">
        <v>10357</v>
      </c>
      <c r="K806" t="s">
        <v>40</v>
      </c>
      <c r="L806" t="s">
        <v>265</v>
      </c>
      <c r="M806">
        <v>16</v>
      </c>
      <c r="N806">
        <v>4.53</v>
      </c>
      <c r="O806" s="2">
        <v>163000000000</v>
      </c>
      <c r="P806" t="s">
        <v>266</v>
      </c>
      <c r="Q806">
        <v>224857507</v>
      </c>
      <c r="R806" t="s">
        <v>3331</v>
      </c>
      <c r="S806" s="1">
        <v>42255.510416666664</v>
      </c>
      <c r="T806" s="17">
        <v>9</v>
      </c>
      <c r="U806" s="2">
        <v>1441710000000</v>
      </c>
      <c r="V806" s="2" t="s">
        <v>3332</v>
      </c>
      <c r="W806">
        <v>17012432</v>
      </c>
      <c r="X806" t="s">
        <v>1661</v>
      </c>
      <c r="Y806" t="s">
        <v>38</v>
      </c>
      <c r="Z806" t="s">
        <v>1662</v>
      </c>
      <c r="AA806">
        <v>-79.997519999999994</v>
      </c>
      <c r="AB806">
        <v>40.441749999999999</v>
      </c>
      <c r="AD806">
        <v>4</v>
      </c>
      <c r="AE806" t="s">
        <v>48</v>
      </c>
      <c r="AF806" t="s">
        <v>40</v>
      </c>
    </row>
    <row r="807" spans="1:32" x14ac:dyDescent="0.2">
      <c r="A807">
        <v>1756412</v>
      </c>
      <c r="B807">
        <v>597</v>
      </c>
      <c r="C807" t="s">
        <v>263</v>
      </c>
      <c r="D807" s="1">
        <v>40543.177083333336</v>
      </c>
      <c r="E807" s="1" t="s">
        <v>264</v>
      </c>
      <c r="F807" t="s">
        <v>38</v>
      </c>
      <c r="G807" t="s">
        <v>144</v>
      </c>
      <c r="H807">
        <v>-79.989997860000003</v>
      </c>
      <c r="I807">
        <v>40.450000760000002</v>
      </c>
      <c r="J807">
        <v>10357</v>
      </c>
      <c r="K807" t="s">
        <v>40</v>
      </c>
      <c r="L807" t="s">
        <v>265</v>
      </c>
      <c r="M807">
        <v>16</v>
      </c>
      <c r="N807">
        <v>4.53</v>
      </c>
      <c r="O807" s="2">
        <v>163000000000</v>
      </c>
      <c r="P807" t="s">
        <v>266</v>
      </c>
      <c r="Q807">
        <v>224857605</v>
      </c>
      <c r="R807" t="s">
        <v>3331</v>
      </c>
      <c r="S807" s="1">
        <v>42276.510416666664</v>
      </c>
      <c r="T807" s="17">
        <v>9</v>
      </c>
      <c r="U807" s="2">
        <v>1443530000000</v>
      </c>
      <c r="V807" s="2" t="s">
        <v>3333</v>
      </c>
      <c r="W807">
        <v>17012432</v>
      </c>
      <c r="X807" t="s">
        <v>1661</v>
      </c>
      <c r="Y807" t="s">
        <v>38</v>
      </c>
      <c r="Z807" t="s">
        <v>1662</v>
      </c>
      <c r="AA807">
        <v>-79.997519999999994</v>
      </c>
      <c r="AB807">
        <v>40.441749999999999</v>
      </c>
      <c r="AD807">
        <v>3</v>
      </c>
      <c r="AE807" t="s">
        <v>48</v>
      </c>
      <c r="AF807" t="s">
        <v>40</v>
      </c>
    </row>
    <row r="808" spans="1:32" x14ac:dyDescent="0.2">
      <c r="A808">
        <v>1558723</v>
      </c>
      <c r="B808">
        <v>13</v>
      </c>
      <c r="C808" t="s">
        <v>1285</v>
      </c>
      <c r="D808" s="1">
        <v>40135.672222222223</v>
      </c>
      <c r="E808" t="s">
        <v>1286</v>
      </c>
      <c r="F808" t="s">
        <v>38</v>
      </c>
      <c r="G808" t="s">
        <v>144</v>
      </c>
      <c r="H808">
        <v>-80.040000919999997</v>
      </c>
      <c r="I808">
        <v>40.549999239999998</v>
      </c>
      <c r="J808">
        <v>1145</v>
      </c>
      <c r="K808" t="s">
        <v>40</v>
      </c>
      <c r="L808" t="s">
        <v>1287</v>
      </c>
      <c r="M808">
        <v>1</v>
      </c>
      <c r="N808">
        <v>4.6900000000000004</v>
      </c>
      <c r="O808" s="2">
        <v>198000000000</v>
      </c>
      <c r="P808" t="s">
        <v>1288</v>
      </c>
      <c r="Q808">
        <v>224858218</v>
      </c>
      <c r="R808" t="s">
        <v>3334</v>
      </c>
      <c r="S808" s="1">
        <v>42266.458333333336</v>
      </c>
      <c r="T808" s="17">
        <v>9</v>
      </c>
      <c r="U808" s="2">
        <v>1442660000000</v>
      </c>
      <c r="V808" t="s">
        <v>3335</v>
      </c>
      <c r="W808">
        <v>24048748</v>
      </c>
      <c r="X808" t="s">
        <v>3336</v>
      </c>
      <c r="Y808" t="s">
        <v>38</v>
      </c>
      <c r="Z808" t="s">
        <v>3337</v>
      </c>
      <c r="AA808">
        <v>-80.004074000000003</v>
      </c>
      <c r="AB808">
        <v>40.447712000000003</v>
      </c>
      <c r="AD808">
        <v>8</v>
      </c>
      <c r="AE808" t="s">
        <v>48</v>
      </c>
      <c r="AF808" t="s">
        <v>40</v>
      </c>
    </row>
    <row r="809" spans="1:32" x14ac:dyDescent="0.2">
      <c r="A809">
        <v>18632807</v>
      </c>
      <c r="B809">
        <v>2</v>
      </c>
      <c r="C809" t="s">
        <v>2005</v>
      </c>
      <c r="D809" s="1">
        <v>42152.910416666666</v>
      </c>
      <c r="E809" s="1" t="s">
        <v>2006</v>
      </c>
      <c r="F809" t="s">
        <v>2007</v>
      </c>
      <c r="G809" t="s">
        <v>247</v>
      </c>
      <c r="H809">
        <v>-79.569999690000003</v>
      </c>
      <c r="I809">
        <v>40.409999849999998</v>
      </c>
      <c r="J809">
        <v>30</v>
      </c>
      <c r="K809" t="s">
        <v>181</v>
      </c>
      <c r="L809" t="s">
        <v>2008</v>
      </c>
      <c r="M809">
        <v>14</v>
      </c>
      <c r="N809">
        <v>4.58</v>
      </c>
      <c r="O809">
        <v>23668615041</v>
      </c>
      <c r="P809" t="s">
        <v>2009</v>
      </c>
      <c r="Q809">
        <v>224858411</v>
      </c>
      <c r="R809" t="s">
        <v>3338</v>
      </c>
      <c r="S809" s="1">
        <v>42252.802083333336</v>
      </c>
      <c r="T809" s="17">
        <v>9</v>
      </c>
      <c r="U809" s="2">
        <v>1441480000000</v>
      </c>
      <c r="V809" t="s">
        <v>3339</v>
      </c>
      <c r="W809" t="s">
        <v>208</v>
      </c>
      <c r="AD809">
        <v>4</v>
      </c>
      <c r="AE809" t="s">
        <v>48</v>
      </c>
      <c r="AF809" t="s">
        <v>181</v>
      </c>
    </row>
    <row r="810" spans="1:32" x14ac:dyDescent="0.2">
      <c r="A810">
        <v>18700297</v>
      </c>
      <c r="B810">
        <v>6</v>
      </c>
      <c r="C810" t="s">
        <v>1216</v>
      </c>
      <c r="D810" s="1">
        <v>42181.497916666667</v>
      </c>
      <c r="E810" s="1" t="s">
        <v>1217</v>
      </c>
      <c r="F810" t="s">
        <v>38</v>
      </c>
      <c r="G810" t="s">
        <v>58</v>
      </c>
      <c r="H810">
        <v>-79.949996949999999</v>
      </c>
      <c r="I810">
        <v>40.47000122</v>
      </c>
      <c r="J810">
        <v>26</v>
      </c>
      <c r="K810" t="s">
        <v>40</v>
      </c>
      <c r="L810" t="s">
        <v>1218</v>
      </c>
      <c r="M810">
        <v>11</v>
      </c>
      <c r="N810">
        <v>0</v>
      </c>
      <c r="O810">
        <v>21198679043</v>
      </c>
      <c r="P810" t="s">
        <v>1219</v>
      </c>
      <c r="Q810">
        <v>224858427</v>
      </c>
      <c r="R810" t="s">
        <v>3340</v>
      </c>
      <c r="S810" s="1">
        <v>42266.333333333336</v>
      </c>
      <c r="T810" s="17">
        <v>9</v>
      </c>
      <c r="U810" s="2">
        <v>1442650000000</v>
      </c>
      <c r="V810" t="s">
        <v>3341</v>
      </c>
      <c r="W810">
        <v>24048773</v>
      </c>
      <c r="X810" t="s">
        <v>3074</v>
      </c>
      <c r="Y810" t="s">
        <v>38</v>
      </c>
      <c r="Z810" t="s">
        <v>3342</v>
      </c>
      <c r="AA810">
        <v>-80.003203999999997</v>
      </c>
      <c r="AB810">
        <v>40.453032999999998</v>
      </c>
      <c r="AD810">
        <v>6</v>
      </c>
      <c r="AE810" t="s">
        <v>48</v>
      </c>
      <c r="AF810" t="s">
        <v>40</v>
      </c>
    </row>
    <row r="811" spans="1:32" x14ac:dyDescent="0.2">
      <c r="A811">
        <v>2297711</v>
      </c>
      <c r="B811">
        <v>2</v>
      </c>
      <c r="C811" t="s">
        <v>3343</v>
      </c>
      <c r="D811" s="1">
        <v>40760.972916666666</v>
      </c>
      <c r="E811" s="1" t="s">
        <v>3344</v>
      </c>
      <c r="F811" t="s">
        <v>38</v>
      </c>
      <c r="G811" t="s">
        <v>72</v>
      </c>
      <c r="H811">
        <v>-80.040000919999997</v>
      </c>
      <c r="I811">
        <v>40.380001069999999</v>
      </c>
      <c r="J811">
        <v>57</v>
      </c>
      <c r="K811" t="s">
        <v>40</v>
      </c>
      <c r="L811" t="s">
        <v>3345</v>
      </c>
      <c r="M811">
        <v>4</v>
      </c>
      <c r="N811">
        <v>4.9400000000000004</v>
      </c>
      <c r="O811" s="2">
        <v>144000000000</v>
      </c>
      <c r="P811" t="s">
        <v>3346</v>
      </c>
      <c r="Q811">
        <v>224864715</v>
      </c>
      <c r="R811" t="s">
        <v>3347</v>
      </c>
      <c r="S811" s="1">
        <v>42263.791666666664</v>
      </c>
      <c r="T811" s="17">
        <v>9</v>
      </c>
      <c r="U811" s="2">
        <v>1442430000000</v>
      </c>
      <c r="W811">
        <v>23560271</v>
      </c>
      <c r="X811" t="s">
        <v>3348</v>
      </c>
      <c r="Y811" t="s">
        <v>38</v>
      </c>
      <c r="Z811" t="s">
        <v>3349</v>
      </c>
      <c r="AA811">
        <v>-79.982224000000002</v>
      </c>
      <c r="AB811">
        <v>40.365257</v>
      </c>
      <c r="AD811">
        <v>6</v>
      </c>
      <c r="AE811" t="s">
        <v>48</v>
      </c>
      <c r="AF811" t="s">
        <v>40</v>
      </c>
    </row>
    <row r="812" spans="1:32" x14ac:dyDescent="0.2">
      <c r="A812">
        <v>3170512</v>
      </c>
      <c r="B812">
        <v>103</v>
      </c>
      <c r="C812" t="s">
        <v>1472</v>
      </c>
      <c r="D812" s="1">
        <v>40934.181944444441</v>
      </c>
      <c r="E812" t="s">
        <v>1473</v>
      </c>
      <c r="F812" t="s">
        <v>38</v>
      </c>
      <c r="G812" t="s">
        <v>508</v>
      </c>
      <c r="H812">
        <v>-80.040000919999997</v>
      </c>
      <c r="I812">
        <v>40.549999239999998</v>
      </c>
      <c r="J812">
        <v>347</v>
      </c>
      <c r="K812" t="s">
        <v>181</v>
      </c>
      <c r="L812" t="s">
        <v>1474</v>
      </c>
      <c r="M812">
        <v>5</v>
      </c>
      <c r="N812">
        <v>4.91</v>
      </c>
      <c r="O812" s="2">
        <v>129000000000</v>
      </c>
      <c r="P812" t="s">
        <v>1475</v>
      </c>
      <c r="Q812">
        <v>224865119</v>
      </c>
      <c r="R812" t="s">
        <v>2245</v>
      </c>
      <c r="S812" s="1">
        <v>42247.791666666664</v>
      </c>
      <c r="T812" s="17">
        <v>8</v>
      </c>
      <c r="U812" s="2">
        <v>1441050000000</v>
      </c>
      <c r="V812" s="2" t="s">
        <v>2246</v>
      </c>
      <c r="W812" t="s">
        <v>208</v>
      </c>
      <c r="AC812">
        <v>8</v>
      </c>
      <c r="AD812">
        <v>8</v>
      </c>
      <c r="AE812" t="s">
        <v>48</v>
      </c>
      <c r="AF812" t="s">
        <v>181</v>
      </c>
    </row>
    <row r="813" spans="1:32" x14ac:dyDescent="0.2">
      <c r="A813">
        <v>18799529</v>
      </c>
      <c r="B813">
        <v>8</v>
      </c>
      <c r="C813" t="s">
        <v>2204</v>
      </c>
      <c r="D813" s="1">
        <v>42220.047222222223</v>
      </c>
      <c r="E813" s="1" t="s">
        <v>2205</v>
      </c>
      <c r="F813" t="s">
        <v>38</v>
      </c>
      <c r="G813" t="s">
        <v>371</v>
      </c>
      <c r="H813">
        <v>-79.949996949999999</v>
      </c>
      <c r="I813">
        <v>40.439998629999998</v>
      </c>
      <c r="J813">
        <v>116</v>
      </c>
      <c r="K813" t="s">
        <v>40</v>
      </c>
      <c r="L813" t="s">
        <v>2206</v>
      </c>
      <c r="M813">
        <v>10</v>
      </c>
      <c r="N813">
        <v>4.6100000000000003</v>
      </c>
      <c r="O813">
        <v>17867978046</v>
      </c>
      <c r="P813" t="s">
        <v>2207</v>
      </c>
      <c r="Q813">
        <v>224865336</v>
      </c>
      <c r="R813" t="s">
        <v>3350</v>
      </c>
      <c r="S813" s="1">
        <v>42244.791666666664</v>
      </c>
      <c r="T813" s="17">
        <v>8</v>
      </c>
      <c r="U813" s="2">
        <v>1440790000000</v>
      </c>
      <c r="V813" s="2" t="s">
        <v>3351</v>
      </c>
      <c r="W813" t="s">
        <v>208</v>
      </c>
      <c r="AD813">
        <v>4</v>
      </c>
      <c r="AE813" t="s">
        <v>48</v>
      </c>
      <c r="AF813" t="s">
        <v>40</v>
      </c>
    </row>
    <row r="814" spans="1:32" x14ac:dyDescent="0.2">
      <c r="A814">
        <v>3170512</v>
      </c>
      <c r="B814">
        <v>103</v>
      </c>
      <c r="C814" t="s">
        <v>1472</v>
      </c>
      <c r="D814" s="1">
        <v>40934.181944444441</v>
      </c>
      <c r="E814" t="s">
        <v>1473</v>
      </c>
      <c r="F814" t="s">
        <v>38</v>
      </c>
      <c r="G814" t="s">
        <v>508</v>
      </c>
      <c r="H814">
        <v>-80.040000919999997</v>
      </c>
      <c r="I814">
        <v>40.549999239999998</v>
      </c>
      <c r="J814">
        <v>347</v>
      </c>
      <c r="K814" t="s">
        <v>181</v>
      </c>
      <c r="L814" t="s">
        <v>1474</v>
      </c>
      <c r="M814">
        <v>5</v>
      </c>
      <c r="N814">
        <v>4.91</v>
      </c>
      <c r="O814" s="2">
        <v>129000000000</v>
      </c>
      <c r="P814" t="s">
        <v>1475</v>
      </c>
      <c r="Q814">
        <v>224867341</v>
      </c>
      <c r="R814" t="s">
        <v>3093</v>
      </c>
      <c r="S814" s="1">
        <v>42247.854166666664</v>
      </c>
      <c r="T814" s="17">
        <v>8</v>
      </c>
      <c r="U814" s="2">
        <v>1441050000000</v>
      </c>
      <c r="V814" s="2" t="s">
        <v>3094</v>
      </c>
      <c r="W814">
        <v>1308714</v>
      </c>
      <c r="X814" t="s">
        <v>1612</v>
      </c>
      <c r="Y814" t="s">
        <v>38</v>
      </c>
      <c r="Z814" t="s">
        <v>1613</v>
      </c>
      <c r="AA814">
        <v>-79.942160000000001</v>
      </c>
      <c r="AB814">
        <v>40.431978999999998</v>
      </c>
      <c r="AC814">
        <v>4</v>
      </c>
      <c r="AD814">
        <v>6</v>
      </c>
      <c r="AE814" t="s">
        <v>48</v>
      </c>
      <c r="AF814" t="s">
        <v>181</v>
      </c>
    </row>
    <row r="815" spans="1:32" x14ac:dyDescent="0.2">
      <c r="A815">
        <v>3170512</v>
      </c>
      <c r="B815">
        <v>103</v>
      </c>
      <c r="C815" t="s">
        <v>1472</v>
      </c>
      <c r="D815" s="1">
        <v>40934.181944444441</v>
      </c>
      <c r="E815" t="s">
        <v>1473</v>
      </c>
      <c r="F815" t="s">
        <v>38</v>
      </c>
      <c r="G815" t="s">
        <v>508</v>
      </c>
      <c r="H815">
        <v>-80.040000919999997</v>
      </c>
      <c r="I815">
        <v>40.549999239999998</v>
      </c>
      <c r="J815">
        <v>347</v>
      </c>
      <c r="K815" t="s">
        <v>181</v>
      </c>
      <c r="L815" t="s">
        <v>1474</v>
      </c>
      <c r="M815">
        <v>5</v>
      </c>
      <c r="N815">
        <v>4.91</v>
      </c>
      <c r="O815" s="2">
        <v>129000000000</v>
      </c>
      <c r="P815" t="s">
        <v>1475</v>
      </c>
      <c r="Q815">
        <v>224867356</v>
      </c>
      <c r="R815" t="s">
        <v>1610</v>
      </c>
      <c r="S815" s="1">
        <v>42246.375</v>
      </c>
      <c r="T815" s="17">
        <v>8</v>
      </c>
      <c r="U815" s="2">
        <v>1440930000000</v>
      </c>
      <c r="V815" s="2" t="s">
        <v>1611</v>
      </c>
      <c r="W815">
        <v>23810448</v>
      </c>
      <c r="X815" t="s">
        <v>3352</v>
      </c>
      <c r="Y815" t="s">
        <v>38</v>
      </c>
      <c r="Z815" t="s">
        <v>3353</v>
      </c>
      <c r="AA815">
        <v>-79.910736</v>
      </c>
      <c r="AB815">
        <v>40.475098000000003</v>
      </c>
      <c r="AC815">
        <v>12</v>
      </c>
      <c r="AD815">
        <v>7</v>
      </c>
      <c r="AE815" t="s">
        <v>48</v>
      </c>
      <c r="AF815" t="s">
        <v>181</v>
      </c>
    </row>
    <row r="816" spans="1:32" x14ac:dyDescent="0.2">
      <c r="A816">
        <v>12866472</v>
      </c>
      <c r="B816">
        <v>6</v>
      </c>
      <c r="C816" t="s">
        <v>835</v>
      </c>
      <c r="D816" s="1">
        <v>41683.828472222223</v>
      </c>
      <c r="E816" t="s">
        <v>836</v>
      </c>
      <c r="F816" t="s">
        <v>38</v>
      </c>
      <c r="G816" t="s">
        <v>114</v>
      </c>
      <c r="H816">
        <v>-79.879997250000002</v>
      </c>
      <c r="I816">
        <v>40.52999878</v>
      </c>
      <c r="J816">
        <v>154</v>
      </c>
      <c r="K816" t="s">
        <v>40</v>
      </c>
      <c r="L816" t="s">
        <v>837</v>
      </c>
      <c r="M816">
        <v>16</v>
      </c>
      <c r="N816">
        <v>5</v>
      </c>
      <c r="O816">
        <v>64197335032</v>
      </c>
      <c r="P816" t="s">
        <v>838</v>
      </c>
      <c r="Q816">
        <v>224871194</v>
      </c>
      <c r="R816" t="s">
        <v>3354</v>
      </c>
      <c r="S816" s="1">
        <v>42250.75</v>
      </c>
      <c r="T816" s="17">
        <v>9</v>
      </c>
      <c r="U816" s="2">
        <v>1441300000000</v>
      </c>
      <c r="V816" s="2" t="s">
        <v>3355</v>
      </c>
      <c r="W816" t="s">
        <v>208</v>
      </c>
      <c r="AD816">
        <v>29</v>
      </c>
      <c r="AE816" t="s">
        <v>48</v>
      </c>
      <c r="AF816" t="s">
        <v>40</v>
      </c>
    </row>
    <row r="817" spans="1:32" x14ac:dyDescent="0.2">
      <c r="A817">
        <v>12866472</v>
      </c>
      <c r="B817">
        <v>6</v>
      </c>
      <c r="C817" t="s">
        <v>835</v>
      </c>
      <c r="D817" s="1">
        <v>41683.828472222223</v>
      </c>
      <c r="E817" t="s">
        <v>836</v>
      </c>
      <c r="F817" t="s">
        <v>38</v>
      </c>
      <c r="G817" t="s">
        <v>114</v>
      </c>
      <c r="H817">
        <v>-79.879997250000002</v>
      </c>
      <c r="I817">
        <v>40.52999878</v>
      </c>
      <c r="J817">
        <v>154</v>
      </c>
      <c r="K817" t="s">
        <v>40</v>
      </c>
      <c r="L817" t="s">
        <v>837</v>
      </c>
      <c r="M817">
        <v>16</v>
      </c>
      <c r="N817">
        <v>5</v>
      </c>
      <c r="O817">
        <v>64197335032</v>
      </c>
      <c r="P817" t="s">
        <v>838</v>
      </c>
      <c r="Q817">
        <v>224871317</v>
      </c>
      <c r="R817" t="s">
        <v>3356</v>
      </c>
      <c r="S817" s="1">
        <v>42278.75</v>
      </c>
      <c r="T817" s="17">
        <v>10</v>
      </c>
      <c r="U817" s="2">
        <v>1443720000000</v>
      </c>
      <c r="V817" s="2" t="s">
        <v>3357</v>
      </c>
      <c r="W817" t="s">
        <v>208</v>
      </c>
      <c r="AD817">
        <v>21</v>
      </c>
      <c r="AE817" t="s">
        <v>48</v>
      </c>
      <c r="AF817" t="s">
        <v>40</v>
      </c>
    </row>
    <row r="818" spans="1:32" x14ac:dyDescent="0.2">
      <c r="A818">
        <v>18867619</v>
      </c>
      <c r="B818">
        <v>1</v>
      </c>
      <c r="C818" t="s">
        <v>3358</v>
      </c>
      <c r="D818" s="1">
        <v>42241.731944444444</v>
      </c>
      <c r="E818" t="s">
        <v>3359</v>
      </c>
      <c r="F818" t="s">
        <v>38</v>
      </c>
      <c r="G818" t="s">
        <v>247</v>
      </c>
      <c r="H818">
        <v>-79.91999817</v>
      </c>
      <c r="I818">
        <v>40.430000309999997</v>
      </c>
      <c r="J818">
        <v>11</v>
      </c>
      <c r="K818" t="s">
        <v>40</v>
      </c>
      <c r="L818" t="s">
        <v>3360</v>
      </c>
      <c r="M818">
        <v>8</v>
      </c>
      <c r="N818">
        <v>0</v>
      </c>
      <c r="O818">
        <v>15994473488</v>
      </c>
      <c r="P818" t="s">
        <v>3361</v>
      </c>
      <c r="Q818">
        <v>224878129</v>
      </c>
      <c r="R818" t="s">
        <v>3362</v>
      </c>
      <c r="S818" s="1">
        <v>42260.833333333336</v>
      </c>
      <c r="T818" s="17">
        <v>9</v>
      </c>
      <c r="U818" s="2">
        <v>1442170000000</v>
      </c>
      <c r="V818" s="2" t="s">
        <v>3363</v>
      </c>
      <c r="W818">
        <v>766103</v>
      </c>
      <c r="X818" t="s">
        <v>3364</v>
      </c>
      <c r="Y818" t="s">
        <v>38</v>
      </c>
      <c r="Z818" t="s">
        <v>3365</v>
      </c>
      <c r="AA818">
        <v>-79.946984999999998</v>
      </c>
      <c r="AB818">
        <v>40.437485000000002</v>
      </c>
      <c r="AD818">
        <v>3</v>
      </c>
      <c r="AE818" t="s">
        <v>48</v>
      </c>
      <c r="AF818" t="s">
        <v>40</v>
      </c>
    </row>
    <row r="819" spans="1:32" x14ac:dyDescent="0.2">
      <c r="A819">
        <v>1756412</v>
      </c>
      <c r="B819">
        <v>597</v>
      </c>
      <c r="C819" t="s">
        <v>263</v>
      </c>
      <c r="D819" s="1">
        <v>40543.177083333336</v>
      </c>
      <c r="E819" s="1" t="s">
        <v>264</v>
      </c>
      <c r="F819" t="s">
        <v>38</v>
      </c>
      <c r="G819" t="s">
        <v>144</v>
      </c>
      <c r="H819">
        <v>-79.989997860000003</v>
      </c>
      <c r="I819">
        <v>40.450000760000002</v>
      </c>
      <c r="J819">
        <v>10357</v>
      </c>
      <c r="K819" t="s">
        <v>40</v>
      </c>
      <c r="L819" t="s">
        <v>265</v>
      </c>
      <c r="M819">
        <v>16</v>
      </c>
      <c r="N819">
        <v>4.53</v>
      </c>
      <c r="O819" s="2">
        <v>163000000000</v>
      </c>
      <c r="P819" t="s">
        <v>266</v>
      </c>
      <c r="Q819">
        <v>224879205</v>
      </c>
      <c r="R819" t="s">
        <v>3366</v>
      </c>
      <c r="S819" s="1">
        <v>42252.75</v>
      </c>
      <c r="T819" s="17">
        <v>9</v>
      </c>
      <c r="U819" s="2">
        <v>1441480000000</v>
      </c>
      <c r="V819" s="2" t="s">
        <v>3367</v>
      </c>
      <c r="W819">
        <v>24051015</v>
      </c>
      <c r="X819" t="s">
        <v>3368</v>
      </c>
      <c r="Y819" t="s">
        <v>3369</v>
      </c>
      <c r="Z819" t="s">
        <v>3370</v>
      </c>
      <c r="AA819">
        <v>-80.216537000000002</v>
      </c>
      <c r="AB819">
        <v>40.723190000000002</v>
      </c>
      <c r="AD819">
        <v>9</v>
      </c>
      <c r="AE819" t="s">
        <v>48</v>
      </c>
      <c r="AF819" t="s">
        <v>40</v>
      </c>
    </row>
    <row r="820" spans="1:32" x14ac:dyDescent="0.2">
      <c r="A820">
        <v>1756412</v>
      </c>
      <c r="B820">
        <v>597</v>
      </c>
      <c r="C820" t="s">
        <v>263</v>
      </c>
      <c r="D820" s="1">
        <v>40543.177083333336</v>
      </c>
      <c r="E820" s="1" t="s">
        <v>264</v>
      </c>
      <c r="F820" t="s">
        <v>38</v>
      </c>
      <c r="G820" t="s">
        <v>144</v>
      </c>
      <c r="H820">
        <v>-79.989997860000003</v>
      </c>
      <c r="I820">
        <v>40.450000760000002</v>
      </c>
      <c r="J820">
        <v>10357</v>
      </c>
      <c r="K820" t="s">
        <v>40</v>
      </c>
      <c r="L820" t="s">
        <v>265</v>
      </c>
      <c r="M820">
        <v>16</v>
      </c>
      <c r="N820">
        <v>4.53</v>
      </c>
      <c r="O820" s="2">
        <v>163000000000</v>
      </c>
      <c r="P820" t="s">
        <v>266</v>
      </c>
      <c r="Q820">
        <v>224879529</v>
      </c>
      <c r="R820" t="s">
        <v>3371</v>
      </c>
      <c r="S820" s="1">
        <v>42245.666666666664</v>
      </c>
      <c r="T820" s="17">
        <v>8</v>
      </c>
      <c r="U820" s="2">
        <v>1440860000000</v>
      </c>
      <c r="V820" s="2" t="s">
        <v>3372</v>
      </c>
      <c r="W820">
        <v>24051060</v>
      </c>
      <c r="X820" t="s">
        <v>800</v>
      </c>
      <c r="Y820" t="s">
        <v>38</v>
      </c>
      <c r="Z820" t="s">
        <v>831</v>
      </c>
      <c r="AA820">
        <v>-79.915154000000001</v>
      </c>
      <c r="AB820">
        <v>40.456511999999996</v>
      </c>
      <c r="AD820">
        <v>3</v>
      </c>
      <c r="AE820" t="s">
        <v>48</v>
      </c>
      <c r="AF820" t="s">
        <v>40</v>
      </c>
    </row>
    <row r="821" spans="1:32" x14ac:dyDescent="0.2">
      <c r="A821">
        <v>741891</v>
      </c>
      <c r="B821">
        <v>50</v>
      </c>
      <c r="C821" t="s">
        <v>802</v>
      </c>
      <c r="D821" s="1">
        <v>39364.725694444445</v>
      </c>
      <c r="E821" t="s">
        <v>803</v>
      </c>
      <c r="F821" t="s">
        <v>38</v>
      </c>
      <c r="G821" t="s">
        <v>333</v>
      </c>
      <c r="H821">
        <v>-79.959999080000003</v>
      </c>
      <c r="I821">
        <v>40.439998629999998</v>
      </c>
      <c r="J821">
        <v>1407</v>
      </c>
      <c r="K821" t="s">
        <v>40</v>
      </c>
      <c r="L821" t="s">
        <v>804</v>
      </c>
      <c r="M821">
        <v>6</v>
      </c>
      <c r="N821">
        <v>4.6100000000000003</v>
      </c>
      <c r="O821" s="2">
        <v>265000000000</v>
      </c>
      <c r="P821" t="s">
        <v>805</v>
      </c>
      <c r="Q821">
        <v>224881609</v>
      </c>
      <c r="R821" t="s">
        <v>3373</v>
      </c>
      <c r="S821" s="1">
        <v>42245.822916666664</v>
      </c>
      <c r="T821" s="17">
        <v>8</v>
      </c>
      <c r="U821" s="2">
        <v>1440880000000</v>
      </c>
      <c r="V821" s="2" t="s">
        <v>3374</v>
      </c>
      <c r="W821">
        <v>6229922</v>
      </c>
      <c r="X821" t="s">
        <v>995</v>
      </c>
      <c r="Y821" t="s">
        <v>38</v>
      </c>
      <c r="Z821" t="s">
        <v>2349</v>
      </c>
      <c r="AA821">
        <v>-79.998558000000003</v>
      </c>
      <c r="AB821">
        <v>40.442794999999997</v>
      </c>
      <c r="AD821">
        <v>6</v>
      </c>
      <c r="AE821" t="s">
        <v>48</v>
      </c>
      <c r="AF821" t="s">
        <v>40</v>
      </c>
    </row>
    <row r="822" spans="1:32" x14ac:dyDescent="0.2">
      <c r="A822">
        <v>3170512</v>
      </c>
      <c r="B822">
        <v>103</v>
      </c>
      <c r="C822" t="s">
        <v>1472</v>
      </c>
      <c r="D822" s="1">
        <v>40934.181944444441</v>
      </c>
      <c r="E822" t="s">
        <v>1473</v>
      </c>
      <c r="F822" t="s">
        <v>38</v>
      </c>
      <c r="G822" t="s">
        <v>508</v>
      </c>
      <c r="H822">
        <v>-80.040000919999997</v>
      </c>
      <c r="I822">
        <v>40.549999239999998</v>
      </c>
      <c r="J822">
        <v>347</v>
      </c>
      <c r="K822" t="s">
        <v>181</v>
      </c>
      <c r="L822" t="s">
        <v>1474</v>
      </c>
      <c r="M822">
        <v>5</v>
      </c>
      <c r="N822">
        <v>4.91</v>
      </c>
      <c r="O822" s="2">
        <v>129000000000</v>
      </c>
      <c r="P822" t="s">
        <v>1475</v>
      </c>
      <c r="Q822">
        <v>224883033</v>
      </c>
      <c r="R822" t="s">
        <v>3375</v>
      </c>
      <c r="S822" s="1">
        <v>42245.416666666664</v>
      </c>
      <c r="T822" s="17">
        <v>8</v>
      </c>
      <c r="U822" s="2">
        <v>1440840000000</v>
      </c>
      <c r="V822" s="2" t="s">
        <v>3376</v>
      </c>
      <c r="W822" t="s">
        <v>208</v>
      </c>
      <c r="AC822">
        <v>4</v>
      </c>
      <c r="AD822">
        <v>4</v>
      </c>
      <c r="AE822" t="s">
        <v>48</v>
      </c>
      <c r="AF822" t="s">
        <v>181</v>
      </c>
    </row>
    <row r="823" spans="1:32" x14ac:dyDescent="0.2">
      <c r="A823">
        <v>1756412</v>
      </c>
      <c r="B823">
        <v>597</v>
      </c>
      <c r="C823" t="s">
        <v>263</v>
      </c>
      <c r="D823" s="1">
        <v>40543.177083333336</v>
      </c>
      <c r="E823" s="1" t="s">
        <v>264</v>
      </c>
      <c r="F823" t="s">
        <v>38</v>
      </c>
      <c r="G823" t="s">
        <v>144</v>
      </c>
      <c r="H823">
        <v>-79.989997860000003</v>
      </c>
      <c r="I823">
        <v>40.450000760000002</v>
      </c>
      <c r="J823">
        <v>10357</v>
      </c>
      <c r="K823" t="s">
        <v>40</v>
      </c>
      <c r="L823" t="s">
        <v>265</v>
      </c>
      <c r="M823">
        <v>16</v>
      </c>
      <c r="N823">
        <v>4.53</v>
      </c>
      <c r="O823" s="2">
        <v>163000000000</v>
      </c>
      <c r="P823" t="s">
        <v>266</v>
      </c>
      <c r="Q823">
        <v>224885386</v>
      </c>
      <c r="R823" t="s">
        <v>3377</v>
      </c>
      <c r="S823" s="1">
        <v>42244.833333333336</v>
      </c>
      <c r="T823" s="17">
        <v>8</v>
      </c>
      <c r="U823" s="2">
        <v>1440790000000</v>
      </c>
      <c r="V823" s="2" t="s">
        <v>3378</v>
      </c>
      <c r="W823">
        <v>24025425</v>
      </c>
      <c r="X823" t="s">
        <v>2707</v>
      </c>
      <c r="Y823" t="s">
        <v>38</v>
      </c>
      <c r="Z823" t="s">
        <v>2708</v>
      </c>
      <c r="AA823">
        <v>-80.019531000000001</v>
      </c>
      <c r="AB823">
        <v>40.393013000000003</v>
      </c>
      <c r="AD823">
        <v>6</v>
      </c>
      <c r="AE823" t="s">
        <v>48</v>
      </c>
      <c r="AF823" t="s">
        <v>40</v>
      </c>
    </row>
    <row r="824" spans="1:32" x14ac:dyDescent="0.2">
      <c r="A824">
        <v>1756412</v>
      </c>
      <c r="B824">
        <v>597</v>
      </c>
      <c r="C824" t="s">
        <v>263</v>
      </c>
      <c r="D824" s="1">
        <v>40543.177083333336</v>
      </c>
      <c r="E824" s="1" t="s">
        <v>264</v>
      </c>
      <c r="F824" t="s">
        <v>38</v>
      </c>
      <c r="G824" t="s">
        <v>144</v>
      </c>
      <c r="H824">
        <v>-79.989997860000003</v>
      </c>
      <c r="I824">
        <v>40.450000760000002</v>
      </c>
      <c r="J824">
        <v>10357</v>
      </c>
      <c r="K824" t="s">
        <v>40</v>
      </c>
      <c r="L824" t="s">
        <v>265</v>
      </c>
      <c r="M824">
        <v>16</v>
      </c>
      <c r="N824">
        <v>4.53</v>
      </c>
      <c r="O824" s="2">
        <v>163000000000</v>
      </c>
      <c r="P824" t="s">
        <v>266</v>
      </c>
      <c r="Q824">
        <v>224888344</v>
      </c>
      <c r="R824" t="s">
        <v>3379</v>
      </c>
      <c r="S824" s="1">
        <v>42269.5</v>
      </c>
      <c r="T824" s="17">
        <v>9</v>
      </c>
      <c r="U824" s="2">
        <v>1442920000000</v>
      </c>
      <c r="V824" s="2" t="s">
        <v>3380</v>
      </c>
      <c r="W824">
        <v>18288442</v>
      </c>
      <c r="X824" t="s">
        <v>3381</v>
      </c>
      <c r="Y824" t="s">
        <v>38</v>
      </c>
      <c r="Z824" t="s">
        <v>1983</v>
      </c>
      <c r="AA824">
        <v>-79.953971999999993</v>
      </c>
      <c r="AB824">
        <v>40.440609000000002</v>
      </c>
      <c r="AD824">
        <v>10</v>
      </c>
      <c r="AE824" t="s">
        <v>48</v>
      </c>
      <c r="AF824" t="s">
        <v>40</v>
      </c>
    </row>
    <row r="825" spans="1:32" x14ac:dyDescent="0.2">
      <c r="A825">
        <v>13452572</v>
      </c>
      <c r="B825">
        <v>41</v>
      </c>
      <c r="C825" t="s">
        <v>293</v>
      </c>
      <c r="D825" s="1">
        <v>41718.611111111109</v>
      </c>
      <c r="E825" s="1" t="s">
        <v>294</v>
      </c>
      <c r="F825" t="s">
        <v>38</v>
      </c>
      <c r="G825" t="s">
        <v>72</v>
      </c>
      <c r="H825">
        <v>-79.989997860000003</v>
      </c>
      <c r="I825">
        <v>40.450000760000002</v>
      </c>
      <c r="J825">
        <v>1845</v>
      </c>
      <c r="K825" t="s">
        <v>40</v>
      </c>
      <c r="L825" t="s">
        <v>295</v>
      </c>
      <c r="M825">
        <v>14</v>
      </c>
      <c r="N825">
        <v>4.82</v>
      </c>
      <c r="O825">
        <v>61192071033</v>
      </c>
      <c r="P825" t="s">
        <v>296</v>
      </c>
      <c r="Q825">
        <v>224888695</v>
      </c>
      <c r="R825" t="s">
        <v>3382</v>
      </c>
      <c r="S825" s="1">
        <v>42297.791666666664</v>
      </c>
      <c r="T825" s="17">
        <v>10</v>
      </c>
      <c r="U825" s="2">
        <v>1445370000000</v>
      </c>
      <c r="V825" t="s">
        <v>3383</v>
      </c>
      <c r="W825">
        <v>24130075</v>
      </c>
      <c r="X825" t="s">
        <v>3384</v>
      </c>
      <c r="Y825" t="s">
        <v>38</v>
      </c>
      <c r="Z825" t="s">
        <v>3385</v>
      </c>
      <c r="AA825">
        <v>-80.018646000000004</v>
      </c>
      <c r="AB825">
        <v>40.392372000000002</v>
      </c>
      <c r="AD825">
        <v>40</v>
      </c>
      <c r="AE825" t="s">
        <v>48</v>
      </c>
      <c r="AF825" t="s">
        <v>40</v>
      </c>
    </row>
    <row r="826" spans="1:32" x14ac:dyDescent="0.2">
      <c r="A826">
        <v>8642702</v>
      </c>
      <c r="B826">
        <v>17</v>
      </c>
      <c r="C826" t="s">
        <v>1797</v>
      </c>
      <c r="D826" s="1">
        <v>41420.069444444445</v>
      </c>
      <c r="E826" t="s">
        <v>1798</v>
      </c>
      <c r="F826" t="s">
        <v>38</v>
      </c>
      <c r="G826" t="s">
        <v>1138</v>
      </c>
      <c r="H826">
        <v>-80.019996640000002</v>
      </c>
      <c r="I826">
        <v>40.47000122</v>
      </c>
      <c r="J826">
        <v>509</v>
      </c>
      <c r="K826" t="s">
        <v>40</v>
      </c>
      <c r="L826" t="s">
        <v>1799</v>
      </c>
      <c r="M826">
        <v>9</v>
      </c>
      <c r="N826">
        <v>4.93</v>
      </c>
      <c r="O826">
        <v>86986111029</v>
      </c>
      <c r="P826" t="s">
        <v>1800</v>
      </c>
      <c r="Q826">
        <v>224890347</v>
      </c>
      <c r="R826" t="s">
        <v>3386</v>
      </c>
      <c r="S826" s="1">
        <v>42248.770833333336</v>
      </c>
      <c r="T826" s="17">
        <v>9</v>
      </c>
      <c r="U826" s="2">
        <v>1441130000000</v>
      </c>
      <c r="V826" s="2" t="s">
        <v>3387</v>
      </c>
      <c r="W826">
        <v>13391152</v>
      </c>
      <c r="X826" t="s">
        <v>1803</v>
      </c>
      <c r="Y826" t="s">
        <v>38</v>
      </c>
      <c r="Z826" t="s">
        <v>1804</v>
      </c>
      <c r="AA826">
        <v>-79.949791000000005</v>
      </c>
      <c r="AB826">
        <v>40.434441</v>
      </c>
      <c r="AD826">
        <v>9</v>
      </c>
      <c r="AE826" t="s">
        <v>48</v>
      </c>
      <c r="AF826" t="s">
        <v>40</v>
      </c>
    </row>
    <row r="827" spans="1:32" x14ac:dyDescent="0.2">
      <c r="A827">
        <v>11031942</v>
      </c>
      <c r="B827">
        <v>9</v>
      </c>
      <c r="C827" t="s">
        <v>1805</v>
      </c>
      <c r="D827" s="1">
        <v>41587.576388888891</v>
      </c>
      <c r="E827" s="1" t="s">
        <v>1806</v>
      </c>
      <c r="F827" t="s">
        <v>246</v>
      </c>
      <c r="G827" t="s">
        <v>237</v>
      </c>
      <c r="H827">
        <v>-80.11000061</v>
      </c>
      <c r="I827">
        <v>40.709999080000003</v>
      </c>
      <c r="J827">
        <v>144</v>
      </c>
      <c r="K827" t="s">
        <v>40</v>
      </c>
      <c r="L827" t="s">
        <v>1807</v>
      </c>
      <c r="M827">
        <v>12</v>
      </c>
      <c r="N827">
        <v>4.79</v>
      </c>
      <c r="O827">
        <v>72513467030</v>
      </c>
      <c r="P827" t="s">
        <v>1808</v>
      </c>
      <c r="Q827">
        <v>224890896</v>
      </c>
      <c r="R827" t="s">
        <v>3388</v>
      </c>
      <c r="S827" s="1">
        <v>42252.625</v>
      </c>
      <c r="T827" s="17">
        <v>9</v>
      </c>
      <c r="U827" s="2">
        <v>1441470000000</v>
      </c>
      <c r="V827" s="2" t="s">
        <v>3389</v>
      </c>
      <c r="W827">
        <v>23859888</v>
      </c>
      <c r="X827" t="s">
        <v>1811</v>
      </c>
      <c r="Y827" t="s">
        <v>246</v>
      </c>
      <c r="Z827" t="s">
        <v>1812</v>
      </c>
      <c r="AA827">
        <v>-80.099838000000005</v>
      </c>
      <c r="AB827">
        <v>40.675719999999998</v>
      </c>
      <c r="AD827">
        <v>8</v>
      </c>
      <c r="AE827" t="s">
        <v>48</v>
      </c>
      <c r="AF827" t="s">
        <v>40</v>
      </c>
    </row>
    <row r="828" spans="1:32" x14ac:dyDescent="0.2">
      <c r="A828">
        <v>1248801</v>
      </c>
      <c r="B828">
        <v>66</v>
      </c>
      <c r="C828" t="s">
        <v>1680</v>
      </c>
      <c r="D828" s="1">
        <v>39667.572222222225</v>
      </c>
      <c r="E828" t="s">
        <v>1681</v>
      </c>
      <c r="F828" t="s">
        <v>38</v>
      </c>
      <c r="G828" t="s">
        <v>508</v>
      </c>
      <c r="H828">
        <v>-79.949996949999999</v>
      </c>
      <c r="I828">
        <v>40.47000122</v>
      </c>
      <c r="J828">
        <v>887</v>
      </c>
      <c r="K828" t="s">
        <v>40</v>
      </c>
      <c r="L828" t="s">
        <v>1682</v>
      </c>
      <c r="M828">
        <v>1</v>
      </c>
      <c r="N828">
        <v>4.8</v>
      </c>
      <c r="O828" s="2">
        <v>238000000000</v>
      </c>
      <c r="P828" t="s">
        <v>1683</v>
      </c>
      <c r="Q828">
        <v>224892234</v>
      </c>
      <c r="R828" t="s">
        <v>2596</v>
      </c>
      <c r="S828" s="1">
        <v>42248.875</v>
      </c>
      <c r="T828" s="17">
        <v>9</v>
      </c>
      <c r="U828" s="2">
        <v>1441140000000</v>
      </c>
      <c r="V828" s="2" t="s">
        <v>2597</v>
      </c>
      <c r="W828">
        <v>23923760</v>
      </c>
      <c r="X828" t="s">
        <v>434</v>
      </c>
      <c r="Y828" t="s">
        <v>38</v>
      </c>
      <c r="Z828" t="s">
        <v>1849</v>
      </c>
      <c r="AA828">
        <v>-80.021163999999999</v>
      </c>
      <c r="AB828">
        <v>40.490067000000003</v>
      </c>
      <c r="AD828">
        <v>11</v>
      </c>
      <c r="AE828" t="s">
        <v>48</v>
      </c>
      <c r="AF828" t="s">
        <v>40</v>
      </c>
    </row>
    <row r="829" spans="1:32" x14ac:dyDescent="0.2">
      <c r="A829">
        <v>1519036</v>
      </c>
      <c r="B829">
        <v>33</v>
      </c>
      <c r="C829" t="s">
        <v>1114</v>
      </c>
      <c r="D829" s="1">
        <v>40062.674305555556</v>
      </c>
      <c r="E829" s="1" t="s">
        <v>1115</v>
      </c>
      <c r="F829" t="s">
        <v>38</v>
      </c>
      <c r="G829" t="s">
        <v>1116</v>
      </c>
      <c r="H829">
        <v>-79.980003359999998</v>
      </c>
      <c r="I829">
        <v>40.450000760000002</v>
      </c>
      <c r="J829">
        <v>117</v>
      </c>
      <c r="K829" t="s">
        <v>40</v>
      </c>
      <c r="L829" t="s">
        <v>1117</v>
      </c>
      <c r="M829">
        <v>15</v>
      </c>
      <c r="N829">
        <v>4.6100000000000003</v>
      </c>
      <c r="O829" s="2">
        <v>204000000000</v>
      </c>
      <c r="P829" t="s">
        <v>1118</v>
      </c>
      <c r="Q829">
        <v>224894179</v>
      </c>
      <c r="R829" t="s">
        <v>3390</v>
      </c>
      <c r="S829" s="1">
        <v>42248.010416666664</v>
      </c>
      <c r="T829" s="17">
        <v>9</v>
      </c>
      <c r="U829" s="2">
        <v>1441070000000</v>
      </c>
      <c r="V829" s="2" t="s">
        <v>3391</v>
      </c>
      <c r="W829">
        <v>10137112</v>
      </c>
      <c r="X829" t="s">
        <v>1194</v>
      </c>
      <c r="Y829" t="s">
        <v>38</v>
      </c>
      <c r="Z829" t="s">
        <v>1195</v>
      </c>
      <c r="AA829">
        <v>-79.995887999999994</v>
      </c>
      <c r="AB829">
        <v>40.440624</v>
      </c>
      <c r="AD829">
        <v>14</v>
      </c>
      <c r="AE829" t="s">
        <v>48</v>
      </c>
      <c r="AF829" t="s">
        <v>40</v>
      </c>
    </row>
    <row r="830" spans="1:32" x14ac:dyDescent="0.2">
      <c r="A830">
        <v>1756412</v>
      </c>
      <c r="B830">
        <v>597</v>
      </c>
      <c r="C830" t="s">
        <v>263</v>
      </c>
      <c r="D830" s="1">
        <v>40543.177083333336</v>
      </c>
      <c r="E830" s="1" t="s">
        <v>264</v>
      </c>
      <c r="F830" t="s">
        <v>38</v>
      </c>
      <c r="G830" t="s">
        <v>144</v>
      </c>
      <c r="H830">
        <v>-79.989997860000003</v>
      </c>
      <c r="I830">
        <v>40.450000760000002</v>
      </c>
      <c r="J830">
        <v>10357</v>
      </c>
      <c r="K830" t="s">
        <v>40</v>
      </c>
      <c r="L830" t="s">
        <v>265</v>
      </c>
      <c r="M830">
        <v>16</v>
      </c>
      <c r="N830">
        <v>4.53</v>
      </c>
      <c r="O830" s="2">
        <v>163000000000</v>
      </c>
      <c r="P830" t="s">
        <v>266</v>
      </c>
      <c r="Q830">
        <v>224896394</v>
      </c>
      <c r="R830" t="s">
        <v>3392</v>
      </c>
      <c r="S830" s="1">
        <v>42258.645833333336</v>
      </c>
      <c r="T830" s="17">
        <v>9</v>
      </c>
      <c r="U830" s="2">
        <v>1441990000000</v>
      </c>
      <c r="V830" s="2" t="s">
        <v>3393</v>
      </c>
      <c r="W830">
        <v>24052605</v>
      </c>
      <c r="X830" t="s">
        <v>3394</v>
      </c>
      <c r="Y830" t="s">
        <v>38</v>
      </c>
      <c r="Z830" t="s">
        <v>1987</v>
      </c>
      <c r="AA830">
        <v>-79.953971999999993</v>
      </c>
      <c r="AB830">
        <v>40.440609000000002</v>
      </c>
      <c r="AD830">
        <v>6</v>
      </c>
      <c r="AE830" t="s">
        <v>48</v>
      </c>
      <c r="AF830" t="s">
        <v>40</v>
      </c>
    </row>
    <row r="831" spans="1:32" x14ac:dyDescent="0.2">
      <c r="A831">
        <v>1756412</v>
      </c>
      <c r="B831">
        <v>597</v>
      </c>
      <c r="C831" t="s">
        <v>263</v>
      </c>
      <c r="D831" s="1">
        <v>40543.177083333336</v>
      </c>
      <c r="E831" s="1" t="s">
        <v>264</v>
      </c>
      <c r="F831" t="s">
        <v>38</v>
      </c>
      <c r="G831" t="s">
        <v>144</v>
      </c>
      <c r="H831">
        <v>-79.989997860000003</v>
      </c>
      <c r="I831">
        <v>40.450000760000002</v>
      </c>
      <c r="J831">
        <v>10357</v>
      </c>
      <c r="K831" t="s">
        <v>40</v>
      </c>
      <c r="L831" t="s">
        <v>265</v>
      </c>
      <c r="M831">
        <v>16</v>
      </c>
      <c r="N831">
        <v>4.53</v>
      </c>
      <c r="O831" s="2">
        <v>163000000000</v>
      </c>
      <c r="P831" t="s">
        <v>266</v>
      </c>
      <c r="Q831">
        <v>224896600</v>
      </c>
      <c r="R831" t="s">
        <v>3395</v>
      </c>
      <c r="S831" s="1">
        <v>42246.583333333336</v>
      </c>
      <c r="T831" s="17">
        <v>8</v>
      </c>
      <c r="U831" s="2">
        <v>1440940000000</v>
      </c>
      <c r="V831" t="s">
        <v>3396</v>
      </c>
      <c r="W831">
        <v>313464</v>
      </c>
      <c r="X831" t="s">
        <v>1746</v>
      </c>
      <c r="Y831" t="s">
        <v>38</v>
      </c>
      <c r="Z831" t="s">
        <v>2746</v>
      </c>
      <c r="AA831">
        <v>-79.961389999999994</v>
      </c>
      <c r="AB831">
        <v>40.467930000000003</v>
      </c>
      <c r="AD831">
        <v>4</v>
      </c>
      <c r="AE831" t="s">
        <v>48</v>
      </c>
      <c r="AF831" t="s">
        <v>40</v>
      </c>
    </row>
    <row r="832" spans="1:32" x14ac:dyDescent="0.2">
      <c r="A832">
        <v>17099012</v>
      </c>
      <c r="B832">
        <v>46</v>
      </c>
      <c r="C832" t="s">
        <v>587</v>
      </c>
      <c r="D832" s="1">
        <v>41902.019444444442</v>
      </c>
      <c r="E832" t="s">
        <v>588</v>
      </c>
      <c r="F832" t="s">
        <v>38</v>
      </c>
      <c r="G832" t="s">
        <v>589</v>
      </c>
      <c r="H832">
        <v>-79.949996949999999</v>
      </c>
      <c r="I832">
        <v>40.47000122</v>
      </c>
      <c r="J832">
        <v>422</v>
      </c>
      <c r="K832" t="s">
        <v>40</v>
      </c>
      <c r="L832" t="s">
        <v>590</v>
      </c>
      <c r="M832">
        <v>11</v>
      </c>
      <c r="N832">
        <v>4.8099999999999996</v>
      </c>
      <c r="O832">
        <v>45345584035</v>
      </c>
      <c r="P832" t="s">
        <v>591</v>
      </c>
      <c r="Q832">
        <v>224897927</v>
      </c>
      <c r="R832" t="s">
        <v>3397</v>
      </c>
      <c r="S832" s="1">
        <v>42301.75</v>
      </c>
      <c r="T832" s="17">
        <v>10</v>
      </c>
      <c r="U832" s="2">
        <v>1445710000000</v>
      </c>
      <c r="V832" s="2" t="s">
        <v>3398</v>
      </c>
      <c r="W832">
        <v>10350782</v>
      </c>
      <c r="X832" t="s">
        <v>3399</v>
      </c>
      <c r="Y832" t="s">
        <v>38</v>
      </c>
      <c r="Z832" t="s">
        <v>3400</v>
      </c>
      <c r="AA832">
        <v>-79.982414000000006</v>
      </c>
      <c r="AB832">
        <v>40.428683999999997</v>
      </c>
      <c r="AD832">
        <v>8</v>
      </c>
      <c r="AE832" t="s">
        <v>48</v>
      </c>
      <c r="AF832" t="s">
        <v>40</v>
      </c>
    </row>
    <row r="833" spans="1:32" x14ac:dyDescent="0.2">
      <c r="A833">
        <v>507383</v>
      </c>
      <c r="B833">
        <v>24</v>
      </c>
      <c r="C833" t="s">
        <v>1523</v>
      </c>
      <c r="D833" s="1">
        <v>39223.774305555555</v>
      </c>
      <c r="E833" s="1" t="s">
        <v>1524</v>
      </c>
      <c r="F833" t="s">
        <v>38</v>
      </c>
      <c r="G833" t="s">
        <v>333</v>
      </c>
      <c r="H833">
        <v>-80.069999690000003</v>
      </c>
      <c r="I833">
        <v>40.5</v>
      </c>
      <c r="J833">
        <v>508</v>
      </c>
      <c r="K833" t="s">
        <v>181</v>
      </c>
      <c r="L833" t="s">
        <v>1525</v>
      </c>
      <c r="M833">
        <v>2</v>
      </c>
      <c r="N833">
        <v>4.82</v>
      </c>
      <c r="O833" s="2">
        <v>277000000000</v>
      </c>
      <c r="P833" t="s">
        <v>1526</v>
      </c>
      <c r="Q833">
        <v>224897982</v>
      </c>
      <c r="R833" t="s">
        <v>3401</v>
      </c>
      <c r="S833" s="1">
        <v>42276.791666666664</v>
      </c>
      <c r="T833" s="17">
        <v>9</v>
      </c>
      <c r="U833" s="2">
        <v>1443550000000</v>
      </c>
      <c r="V833" s="2" t="s">
        <v>3402</v>
      </c>
      <c r="W833">
        <v>822670</v>
      </c>
      <c r="X833" t="s">
        <v>1860</v>
      </c>
      <c r="Y833" t="s">
        <v>38</v>
      </c>
      <c r="Z833" t="s">
        <v>1861</v>
      </c>
      <c r="AA833">
        <v>-80.161289999999994</v>
      </c>
      <c r="AB833">
        <v>40.448326000000002</v>
      </c>
      <c r="AC833">
        <v>20</v>
      </c>
      <c r="AD833">
        <v>5</v>
      </c>
      <c r="AE833" t="s">
        <v>48</v>
      </c>
      <c r="AF833" t="s">
        <v>181</v>
      </c>
    </row>
    <row r="834" spans="1:32" x14ac:dyDescent="0.2">
      <c r="A834">
        <v>1931841</v>
      </c>
      <c r="B834">
        <v>22</v>
      </c>
      <c r="C834" t="s">
        <v>1074</v>
      </c>
      <c r="D834" s="1">
        <v>40691.782638888886</v>
      </c>
      <c r="E834" s="1" t="s">
        <v>3014</v>
      </c>
      <c r="F834" t="s">
        <v>38</v>
      </c>
      <c r="G834" t="s">
        <v>843</v>
      </c>
      <c r="H834">
        <v>-79.949996949999999</v>
      </c>
      <c r="I834">
        <v>40.439998629999998</v>
      </c>
      <c r="J834">
        <v>1024</v>
      </c>
      <c r="K834" t="s">
        <v>40</v>
      </c>
      <c r="L834" t="s">
        <v>1076</v>
      </c>
      <c r="M834">
        <v>17</v>
      </c>
      <c r="N834">
        <v>4.7</v>
      </c>
      <c r="O834" s="2">
        <v>150000000000</v>
      </c>
      <c r="P834" t="s">
        <v>1077</v>
      </c>
      <c r="Q834">
        <v>224898804</v>
      </c>
      <c r="R834" t="s">
        <v>3015</v>
      </c>
      <c r="S834" s="1">
        <v>42268.760416666664</v>
      </c>
      <c r="T834" s="17">
        <v>9</v>
      </c>
      <c r="U834" s="2">
        <v>1442860000000</v>
      </c>
      <c r="V834" s="2" t="s">
        <v>3016</v>
      </c>
      <c r="W834">
        <v>12153052</v>
      </c>
      <c r="X834" t="s">
        <v>3403</v>
      </c>
      <c r="Y834" t="s">
        <v>3404</v>
      </c>
      <c r="Z834" t="s">
        <v>3405</v>
      </c>
      <c r="AA834">
        <v>-79.922661000000005</v>
      </c>
      <c r="AB834">
        <v>40.438526000000003</v>
      </c>
      <c r="AD834">
        <v>8</v>
      </c>
      <c r="AE834" t="s">
        <v>48</v>
      </c>
      <c r="AF834" t="s">
        <v>40</v>
      </c>
    </row>
    <row r="835" spans="1:32" x14ac:dyDescent="0.2">
      <c r="A835">
        <v>1349042</v>
      </c>
      <c r="B835">
        <v>67</v>
      </c>
      <c r="C835" t="s">
        <v>369</v>
      </c>
      <c r="D835" s="1">
        <v>39817.231249999997</v>
      </c>
      <c r="E835" s="1" t="s">
        <v>370</v>
      </c>
      <c r="F835" t="s">
        <v>38</v>
      </c>
      <c r="G835" t="s">
        <v>371</v>
      </c>
      <c r="H835">
        <v>-79.91999817</v>
      </c>
      <c r="I835">
        <v>40.430000309999997</v>
      </c>
      <c r="J835">
        <v>1005</v>
      </c>
      <c r="K835" t="s">
        <v>40</v>
      </c>
      <c r="L835" t="s">
        <v>372</v>
      </c>
      <c r="M835">
        <v>5</v>
      </c>
      <c r="N835">
        <v>4.88</v>
      </c>
      <c r="O835" s="2">
        <v>225000000000</v>
      </c>
      <c r="P835" t="s">
        <v>373</v>
      </c>
      <c r="Q835">
        <v>224899076</v>
      </c>
      <c r="R835" t="s">
        <v>3015</v>
      </c>
      <c r="S835" s="1">
        <v>42268.760416666664</v>
      </c>
      <c r="T835" s="17">
        <v>9</v>
      </c>
      <c r="U835" s="2">
        <v>1442860000000</v>
      </c>
      <c r="V835" s="2" t="s">
        <v>3406</v>
      </c>
      <c r="W835">
        <v>17841722</v>
      </c>
      <c r="X835" t="s">
        <v>3407</v>
      </c>
      <c r="Y835" t="s">
        <v>38</v>
      </c>
      <c r="Z835" t="s">
        <v>1622</v>
      </c>
      <c r="AA835">
        <v>-79.922652999999997</v>
      </c>
      <c r="AB835">
        <v>40.438212999999998</v>
      </c>
      <c r="AD835">
        <v>3</v>
      </c>
      <c r="AE835" t="s">
        <v>48</v>
      </c>
      <c r="AF835" t="s">
        <v>40</v>
      </c>
    </row>
    <row r="836" spans="1:32" x14ac:dyDescent="0.2">
      <c r="A836">
        <v>8642702</v>
      </c>
      <c r="B836">
        <v>17</v>
      </c>
      <c r="C836" t="s">
        <v>1797</v>
      </c>
      <c r="D836" s="1">
        <v>41420.069444444445</v>
      </c>
      <c r="E836" t="s">
        <v>1798</v>
      </c>
      <c r="F836" t="s">
        <v>38</v>
      </c>
      <c r="G836" t="s">
        <v>1138</v>
      </c>
      <c r="H836">
        <v>-80.019996640000002</v>
      </c>
      <c r="I836">
        <v>40.47000122</v>
      </c>
      <c r="J836">
        <v>509</v>
      </c>
      <c r="K836" t="s">
        <v>40</v>
      </c>
      <c r="L836" t="s">
        <v>1799</v>
      </c>
      <c r="M836">
        <v>9</v>
      </c>
      <c r="N836">
        <v>4.93</v>
      </c>
      <c r="O836">
        <v>86986111029</v>
      </c>
      <c r="P836" t="s">
        <v>1800</v>
      </c>
      <c r="Q836">
        <v>224899241</v>
      </c>
      <c r="R836" t="s">
        <v>3408</v>
      </c>
      <c r="S836" s="1">
        <v>42255.770833333336</v>
      </c>
      <c r="T836" s="17">
        <v>9</v>
      </c>
      <c r="U836" s="2">
        <v>1441740000000</v>
      </c>
      <c r="V836" s="2" t="s">
        <v>3409</v>
      </c>
      <c r="W836">
        <v>13391152</v>
      </c>
      <c r="X836" t="s">
        <v>1803</v>
      </c>
      <c r="Y836" t="s">
        <v>38</v>
      </c>
      <c r="Z836" t="s">
        <v>1804</v>
      </c>
      <c r="AA836">
        <v>-79.949791000000005</v>
      </c>
      <c r="AB836">
        <v>40.434441</v>
      </c>
      <c r="AD836">
        <v>6</v>
      </c>
      <c r="AE836" t="s">
        <v>48</v>
      </c>
      <c r="AF836" t="s">
        <v>40</v>
      </c>
    </row>
    <row r="837" spans="1:32" x14ac:dyDescent="0.2">
      <c r="A837">
        <v>1519036</v>
      </c>
      <c r="B837">
        <v>33</v>
      </c>
      <c r="C837" t="s">
        <v>1114</v>
      </c>
      <c r="D837" s="1">
        <v>40062.674305555556</v>
      </c>
      <c r="E837" s="1" t="s">
        <v>1115</v>
      </c>
      <c r="F837" t="s">
        <v>38</v>
      </c>
      <c r="G837" t="s">
        <v>1116</v>
      </c>
      <c r="H837">
        <v>-79.980003359999998</v>
      </c>
      <c r="I837">
        <v>40.450000760000002</v>
      </c>
      <c r="J837">
        <v>117</v>
      </c>
      <c r="K837" t="s">
        <v>40</v>
      </c>
      <c r="L837" t="s">
        <v>1117</v>
      </c>
      <c r="M837">
        <v>15</v>
      </c>
      <c r="N837">
        <v>4.6100000000000003</v>
      </c>
      <c r="O837" s="2">
        <v>204000000000</v>
      </c>
      <c r="P837" t="s">
        <v>1118</v>
      </c>
      <c r="Q837">
        <v>224900331</v>
      </c>
      <c r="R837" t="s">
        <v>3410</v>
      </c>
      <c r="S837" s="1">
        <v>42248.791666666664</v>
      </c>
      <c r="T837" s="17">
        <v>9</v>
      </c>
      <c r="U837" s="2">
        <v>1441130000000</v>
      </c>
      <c r="V837" s="2" t="s">
        <v>1197</v>
      </c>
      <c r="W837">
        <v>10137112</v>
      </c>
      <c r="X837" t="s">
        <v>1194</v>
      </c>
      <c r="Y837" t="s">
        <v>38</v>
      </c>
      <c r="Z837" t="s">
        <v>1195</v>
      </c>
      <c r="AA837">
        <v>-79.995887999999994</v>
      </c>
      <c r="AB837">
        <v>40.440624</v>
      </c>
      <c r="AD837">
        <v>6</v>
      </c>
      <c r="AE837" t="s">
        <v>48</v>
      </c>
      <c r="AF837" t="s">
        <v>40</v>
      </c>
    </row>
    <row r="838" spans="1:32" x14ac:dyDescent="0.2">
      <c r="A838">
        <v>1519036</v>
      </c>
      <c r="B838">
        <v>33</v>
      </c>
      <c r="C838" t="s">
        <v>1114</v>
      </c>
      <c r="D838" s="1">
        <v>40062.674305555556</v>
      </c>
      <c r="E838" s="1" t="s">
        <v>1115</v>
      </c>
      <c r="F838" t="s">
        <v>38</v>
      </c>
      <c r="G838" t="s">
        <v>1116</v>
      </c>
      <c r="H838">
        <v>-79.980003359999998</v>
      </c>
      <c r="I838">
        <v>40.450000760000002</v>
      </c>
      <c r="J838">
        <v>117</v>
      </c>
      <c r="K838" t="s">
        <v>40</v>
      </c>
      <c r="L838" t="s">
        <v>1117</v>
      </c>
      <c r="M838">
        <v>15</v>
      </c>
      <c r="N838">
        <v>4.6100000000000003</v>
      </c>
      <c r="O838" s="2">
        <v>204000000000</v>
      </c>
      <c r="P838" t="s">
        <v>1118</v>
      </c>
      <c r="Q838">
        <v>224900429</v>
      </c>
      <c r="R838" t="s">
        <v>3411</v>
      </c>
      <c r="S838" s="1">
        <v>42248.791666666664</v>
      </c>
      <c r="T838" s="17">
        <v>9</v>
      </c>
      <c r="U838" s="2">
        <v>1441130000000</v>
      </c>
      <c r="V838" s="2" t="s">
        <v>1193</v>
      </c>
      <c r="W838">
        <v>10137112</v>
      </c>
      <c r="X838" t="s">
        <v>1194</v>
      </c>
      <c r="Y838" t="s">
        <v>38</v>
      </c>
      <c r="Z838" t="s">
        <v>1195</v>
      </c>
      <c r="AA838">
        <v>-79.995887999999994</v>
      </c>
      <c r="AB838">
        <v>40.440624</v>
      </c>
      <c r="AD838">
        <v>6</v>
      </c>
      <c r="AE838" t="s">
        <v>48</v>
      </c>
      <c r="AF838" t="s">
        <v>40</v>
      </c>
    </row>
    <row r="839" spans="1:32" x14ac:dyDescent="0.2">
      <c r="A839">
        <v>1756412</v>
      </c>
      <c r="B839">
        <v>597</v>
      </c>
      <c r="C839" t="s">
        <v>263</v>
      </c>
      <c r="D839" s="1">
        <v>40543.177083333336</v>
      </c>
      <c r="E839" s="1" t="s">
        <v>264</v>
      </c>
      <c r="F839" t="s">
        <v>38</v>
      </c>
      <c r="G839" t="s">
        <v>144</v>
      </c>
      <c r="H839">
        <v>-79.989997860000003</v>
      </c>
      <c r="I839">
        <v>40.450000760000002</v>
      </c>
      <c r="J839">
        <v>10357</v>
      </c>
      <c r="K839" t="s">
        <v>40</v>
      </c>
      <c r="L839" t="s">
        <v>265</v>
      </c>
      <c r="M839">
        <v>16</v>
      </c>
      <c r="N839">
        <v>4.53</v>
      </c>
      <c r="O839" s="2">
        <v>163000000000</v>
      </c>
      <c r="P839" t="s">
        <v>266</v>
      </c>
      <c r="Q839">
        <v>224900479</v>
      </c>
      <c r="R839" t="s">
        <v>3412</v>
      </c>
      <c r="S839" s="1">
        <v>42253.708333333336</v>
      </c>
      <c r="T839" s="17">
        <v>9</v>
      </c>
      <c r="U839" s="2">
        <v>1441560000000</v>
      </c>
      <c r="V839" s="2" t="s">
        <v>3413</v>
      </c>
      <c r="W839">
        <v>723199</v>
      </c>
      <c r="X839" t="s">
        <v>3414</v>
      </c>
      <c r="Y839" t="s">
        <v>38</v>
      </c>
      <c r="Z839" t="s">
        <v>3415</v>
      </c>
      <c r="AA839">
        <v>-79.915873000000005</v>
      </c>
      <c r="AB839">
        <v>40.478915999999998</v>
      </c>
      <c r="AD839">
        <v>16</v>
      </c>
      <c r="AE839" t="s">
        <v>48</v>
      </c>
      <c r="AF839" t="s">
        <v>40</v>
      </c>
    </row>
    <row r="840" spans="1:32" x14ac:dyDescent="0.2">
      <c r="A840">
        <v>13734632</v>
      </c>
      <c r="B840">
        <v>12</v>
      </c>
      <c r="C840" t="s">
        <v>2584</v>
      </c>
      <c r="D840" s="1">
        <v>41734.048611111109</v>
      </c>
      <c r="E840" s="1" t="s">
        <v>2585</v>
      </c>
      <c r="F840" t="s">
        <v>38</v>
      </c>
      <c r="G840" t="s">
        <v>324</v>
      </c>
      <c r="H840">
        <v>-79.91999817</v>
      </c>
      <c r="I840">
        <v>40.47000122</v>
      </c>
      <c r="J840">
        <v>582</v>
      </c>
      <c r="K840" t="s">
        <v>40</v>
      </c>
      <c r="L840" t="s">
        <v>2586</v>
      </c>
      <c r="M840">
        <v>12</v>
      </c>
      <c r="N840">
        <v>4.6900000000000004</v>
      </c>
      <c r="O840">
        <v>59858303033</v>
      </c>
      <c r="P840" t="s">
        <v>2587</v>
      </c>
      <c r="Q840">
        <v>224900867</v>
      </c>
      <c r="R840" t="s">
        <v>3416</v>
      </c>
      <c r="S840" s="1">
        <v>42245.375</v>
      </c>
      <c r="T840" s="17">
        <v>8</v>
      </c>
      <c r="U840" s="2">
        <v>1440840000000</v>
      </c>
      <c r="W840">
        <v>19365122</v>
      </c>
      <c r="X840" t="s">
        <v>2590</v>
      </c>
      <c r="Y840" t="s">
        <v>38</v>
      </c>
      <c r="Z840" t="s">
        <v>2591</v>
      </c>
      <c r="AA840">
        <v>-79.917595000000006</v>
      </c>
      <c r="AB840">
        <v>40.458888999999999</v>
      </c>
      <c r="AD840">
        <v>3</v>
      </c>
      <c r="AE840" t="s">
        <v>48</v>
      </c>
      <c r="AF840" t="s">
        <v>40</v>
      </c>
    </row>
    <row r="841" spans="1:32" x14ac:dyDescent="0.2">
      <c r="A841">
        <v>1519036</v>
      </c>
      <c r="B841">
        <v>33</v>
      </c>
      <c r="C841" t="s">
        <v>1114</v>
      </c>
      <c r="D841" s="1">
        <v>40062.674305555556</v>
      </c>
      <c r="E841" s="1" t="s">
        <v>1115</v>
      </c>
      <c r="F841" t="s">
        <v>38</v>
      </c>
      <c r="G841" t="s">
        <v>1116</v>
      </c>
      <c r="H841">
        <v>-79.980003359999998</v>
      </c>
      <c r="I841">
        <v>40.450000760000002</v>
      </c>
      <c r="J841">
        <v>117</v>
      </c>
      <c r="K841" t="s">
        <v>40</v>
      </c>
      <c r="L841" t="s">
        <v>1117</v>
      </c>
      <c r="M841">
        <v>15</v>
      </c>
      <c r="N841">
        <v>4.6100000000000003</v>
      </c>
      <c r="O841" s="2">
        <v>204000000000</v>
      </c>
      <c r="P841" t="s">
        <v>1118</v>
      </c>
      <c r="Q841">
        <v>224902007</v>
      </c>
      <c r="R841" t="s">
        <v>3417</v>
      </c>
      <c r="S841" s="1">
        <v>42248.125</v>
      </c>
      <c r="T841" s="17">
        <v>9</v>
      </c>
      <c r="U841" s="2">
        <v>1441080000000</v>
      </c>
      <c r="V841" s="2" t="s">
        <v>3418</v>
      </c>
      <c r="W841">
        <v>10137112</v>
      </c>
      <c r="X841" t="s">
        <v>1194</v>
      </c>
      <c r="Y841" t="s">
        <v>38</v>
      </c>
      <c r="Z841" t="s">
        <v>1195</v>
      </c>
      <c r="AA841">
        <v>-79.995887999999994</v>
      </c>
      <c r="AB841">
        <v>40.440624</v>
      </c>
      <c r="AD841">
        <v>13</v>
      </c>
      <c r="AE841" t="s">
        <v>48</v>
      </c>
      <c r="AF841" t="s">
        <v>40</v>
      </c>
    </row>
    <row r="842" spans="1:32" x14ac:dyDescent="0.2">
      <c r="A842">
        <v>18870788</v>
      </c>
      <c r="B842">
        <v>5</v>
      </c>
      <c r="C842" t="s">
        <v>3419</v>
      </c>
      <c r="D842" s="1">
        <v>42242.688888888886</v>
      </c>
      <c r="E842" s="1" t="s">
        <v>3420</v>
      </c>
      <c r="F842" t="s">
        <v>38</v>
      </c>
      <c r="G842" t="s">
        <v>247</v>
      </c>
      <c r="H842">
        <v>-79.989997860000003</v>
      </c>
      <c r="I842">
        <v>40.450000760000002</v>
      </c>
      <c r="J842">
        <v>90</v>
      </c>
      <c r="K842" t="s">
        <v>40</v>
      </c>
      <c r="L842" t="s">
        <v>3421</v>
      </c>
      <c r="M842">
        <v>15</v>
      </c>
      <c r="N842">
        <v>4.84</v>
      </c>
      <c r="O842">
        <v>15911751047</v>
      </c>
      <c r="P842" t="s">
        <v>3422</v>
      </c>
      <c r="Q842">
        <v>224902078</v>
      </c>
      <c r="R842" t="s">
        <v>3423</v>
      </c>
      <c r="S842" s="1">
        <v>42260.4375</v>
      </c>
      <c r="T842" s="17">
        <v>9</v>
      </c>
      <c r="U842" s="2">
        <v>1442140000000</v>
      </c>
      <c r="V842" t="s">
        <v>3424</v>
      </c>
      <c r="W842">
        <v>23622534</v>
      </c>
      <c r="X842" t="s">
        <v>3425</v>
      </c>
      <c r="Y842" t="s">
        <v>38</v>
      </c>
      <c r="Z842" t="s">
        <v>3426</v>
      </c>
      <c r="AA842">
        <v>-79.942549999999997</v>
      </c>
      <c r="AB842">
        <v>40.45064</v>
      </c>
      <c r="AD842">
        <v>4</v>
      </c>
      <c r="AE842" t="s">
        <v>48</v>
      </c>
      <c r="AF842" t="s">
        <v>40</v>
      </c>
    </row>
    <row r="843" spans="1:32" x14ac:dyDescent="0.2">
      <c r="A843">
        <v>1349042</v>
      </c>
      <c r="B843">
        <v>67</v>
      </c>
      <c r="C843" t="s">
        <v>369</v>
      </c>
      <c r="D843" s="1">
        <v>39817.231249999997</v>
      </c>
      <c r="E843" s="1" t="s">
        <v>370</v>
      </c>
      <c r="F843" t="s">
        <v>38</v>
      </c>
      <c r="G843" t="s">
        <v>371</v>
      </c>
      <c r="H843">
        <v>-79.91999817</v>
      </c>
      <c r="I843">
        <v>40.430000309999997</v>
      </c>
      <c r="J843">
        <v>1005</v>
      </c>
      <c r="K843" t="s">
        <v>40</v>
      </c>
      <c r="L843" t="s">
        <v>372</v>
      </c>
      <c r="M843">
        <v>5</v>
      </c>
      <c r="N843">
        <v>4.88</v>
      </c>
      <c r="O843" s="2">
        <v>225000000000</v>
      </c>
      <c r="P843" t="s">
        <v>373</v>
      </c>
      <c r="Q843">
        <v>224902700</v>
      </c>
      <c r="R843" t="s">
        <v>3427</v>
      </c>
      <c r="S843" s="1">
        <v>42266.395833333336</v>
      </c>
      <c r="T843" s="17">
        <v>9</v>
      </c>
      <c r="U843" s="2">
        <v>1442660000000</v>
      </c>
      <c r="V843" s="2" t="s">
        <v>3428</v>
      </c>
      <c r="W843">
        <v>23625436</v>
      </c>
      <c r="X843" t="s">
        <v>3429</v>
      </c>
      <c r="Y843" t="s">
        <v>3430</v>
      </c>
      <c r="Z843" t="s">
        <v>3431</v>
      </c>
      <c r="AA843">
        <v>-80.096890000000002</v>
      </c>
      <c r="AB843">
        <v>40.67315</v>
      </c>
      <c r="AD843">
        <v>9</v>
      </c>
      <c r="AE843" t="s">
        <v>48</v>
      </c>
      <c r="AF843" t="s">
        <v>40</v>
      </c>
    </row>
    <row r="844" spans="1:32" x14ac:dyDescent="0.2">
      <c r="A844">
        <v>14815192</v>
      </c>
      <c r="B844">
        <v>37</v>
      </c>
      <c r="C844" t="s">
        <v>1237</v>
      </c>
      <c r="D844" s="1">
        <v>41792.03125</v>
      </c>
      <c r="E844" s="1" t="s">
        <v>1238</v>
      </c>
      <c r="F844" t="s">
        <v>38</v>
      </c>
      <c r="G844" t="s">
        <v>144</v>
      </c>
      <c r="H844">
        <v>-79.930000309999997</v>
      </c>
      <c r="I844">
        <v>40.450000760000002</v>
      </c>
      <c r="J844">
        <v>1081</v>
      </c>
      <c r="K844" t="s">
        <v>40</v>
      </c>
      <c r="L844" t="s">
        <v>1239</v>
      </c>
      <c r="M844">
        <v>14</v>
      </c>
      <c r="N844">
        <v>4.79</v>
      </c>
      <c r="O844">
        <v>54848616033</v>
      </c>
      <c r="P844" t="s">
        <v>1240</v>
      </c>
      <c r="Q844">
        <v>224903197</v>
      </c>
      <c r="R844" t="s">
        <v>3432</v>
      </c>
      <c r="S844" s="1">
        <v>42285.75</v>
      </c>
      <c r="T844" s="17">
        <v>10</v>
      </c>
      <c r="U844" s="2">
        <v>1444330000000</v>
      </c>
      <c r="V844" s="2" t="s">
        <v>3433</v>
      </c>
      <c r="W844">
        <v>24053220</v>
      </c>
      <c r="X844" t="s">
        <v>3434</v>
      </c>
      <c r="Y844" t="s">
        <v>38</v>
      </c>
      <c r="Z844" t="s">
        <v>3435</v>
      </c>
      <c r="AA844">
        <v>-79.993423000000007</v>
      </c>
      <c r="AB844">
        <v>40.459293000000002</v>
      </c>
      <c r="AD844">
        <v>8</v>
      </c>
      <c r="AE844" t="s">
        <v>48</v>
      </c>
      <c r="AF844" t="s">
        <v>40</v>
      </c>
    </row>
    <row r="845" spans="1:32" x14ac:dyDescent="0.2">
      <c r="A845">
        <v>1318900</v>
      </c>
      <c r="B845">
        <v>69</v>
      </c>
      <c r="C845" t="s">
        <v>79</v>
      </c>
      <c r="D845" s="1">
        <v>39763.069444444445</v>
      </c>
      <c r="E845" s="1" t="s">
        <v>80</v>
      </c>
      <c r="F845" t="s">
        <v>38</v>
      </c>
      <c r="G845" t="s">
        <v>81</v>
      </c>
      <c r="H845">
        <v>-79.949996949999999</v>
      </c>
      <c r="I845">
        <v>40.439998629999998</v>
      </c>
      <c r="J845">
        <v>4132</v>
      </c>
      <c r="K845" t="s">
        <v>40</v>
      </c>
      <c r="L845" t="s">
        <v>82</v>
      </c>
      <c r="M845">
        <v>5</v>
      </c>
      <c r="N845">
        <v>4.71</v>
      </c>
      <c r="O845" s="2">
        <v>230000000000</v>
      </c>
      <c r="P845" t="s">
        <v>83</v>
      </c>
      <c r="Q845">
        <v>224903546</v>
      </c>
      <c r="R845" t="s">
        <v>3436</v>
      </c>
      <c r="S845" s="1">
        <v>42294.8125</v>
      </c>
      <c r="T845" s="17">
        <v>10</v>
      </c>
      <c r="U845" s="2">
        <v>1445110000000</v>
      </c>
      <c r="V845" s="2" t="s">
        <v>3437</v>
      </c>
      <c r="W845">
        <v>24053265</v>
      </c>
      <c r="X845" t="s">
        <v>3438</v>
      </c>
      <c r="Y845" t="s">
        <v>38</v>
      </c>
      <c r="Z845" t="s">
        <v>3439</v>
      </c>
      <c r="AA845">
        <v>-79.98939</v>
      </c>
      <c r="AB845">
        <v>40.436819999999997</v>
      </c>
      <c r="AD845">
        <v>13</v>
      </c>
      <c r="AE845" t="s">
        <v>48</v>
      </c>
      <c r="AF845" t="s">
        <v>40</v>
      </c>
    </row>
    <row r="846" spans="1:32" x14ac:dyDescent="0.2">
      <c r="A846">
        <v>1412351</v>
      </c>
      <c r="B846">
        <v>5</v>
      </c>
      <c r="C846" t="s">
        <v>559</v>
      </c>
      <c r="D846" s="1">
        <v>39891.155555555553</v>
      </c>
      <c r="E846" s="1" t="s">
        <v>560</v>
      </c>
      <c r="F846" t="s">
        <v>38</v>
      </c>
      <c r="G846" t="s">
        <v>305</v>
      </c>
      <c r="H846">
        <v>-80.019996640000002</v>
      </c>
      <c r="I846">
        <v>40.47000122</v>
      </c>
      <c r="J846">
        <v>471</v>
      </c>
      <c r="K846" t="s">
        <v>40</v>
      </c>
      <c r="L846" t="s">
        <v>561</v>
      </c>
      <c r="M846">
        <v>5</v>
      </c>
      <c r="N846">
        <v>4.54</v>
      </c>
      <c r="O846" s="2">
        <v>219000000000</v>
      </c>
      <c r="P846" t="s">
        <v>562</v>
      </c>
      <c r="Q846">
        <v>224905370</v>
      </c>
      <c r="R846" t="s">
        <v>3440</v>
      </c>
      <c r="S846" s="1">
        <v>42245.583333333336</v>
      </c>
      <c r="T846" s="17">
        <v>8</v>
      </c>
      <c r="U846" s="2">
        <v>1440860000000</v>
      </c>
      <c r="V846" t="s">
        <v>3441</v>
      </c>
      <c r="W846">
        <v>706800</v>
      </c>
      <c r="X846" t="s">
        <v>3442</v>
      </c>
      <c r="Y846" t="s">
        <v>3443</v>
      </c>
      <c r="Z846" t="s">
        <v>3444</v>
      </c>
      <c r="AA846">
        <v>-80.164512999999999</v>
      </c>
      <c r="AB846">
        <v>40.685226</v>
      </c>
      <c r="AD846">
        <v>4</v>
      </c>
      <c r="AE846" t="s">
        <v>48</v>
      </c>
      <c r="AF846" t="s">
        <v>40</v>
      </c>
    </row>
    <row r="847" spans="1:32" x14ac:dyDescent="0.2">
      <c r="A847">
        <v>1412351</v>
      </c>
      <c r="B847">
        <v>5</v>
      </c>
      <c r="C847" t="s">
        <v>559</v>
      </c>
      <c r="D847" s="1">
        <v>39891.155555555553</v>
      </c>
      <c r="E847" s="1" t="s">
        <v>560</v>
      </c>
      <c r="F847" t="s">
        <v>38</v>
      </c>
      <c r="G847" t="s">
        <v>305</v>
      </c>
      <c r="H847">
        <v>-80.019996640000002</v>
      </c>
      <c r="I847">
        <v>40.47000122</v>
      </c>
      <c r="J847">
        <v>471</v>
      </c>
      <c r="K847" t="s">
        <v>40</v>
      </c>
      <c r="L847" t="s">
        <v>561</v>
      </c>
      <c r="M847">
        <v>5</v>
      </c>
      <c r="N847">
        <v>4.54</v>
      </c>
      <c r="O847" s="2">
        <v>219000000000</v>
      </c>
      <c r="P847" t="s">
        <v>562</v>
      </c>
      <c r="Q847">
        <v>224905454</v>
      </c>
      <c r="R847" t="s">
        <v>3445</v>
      </c>
      <c r="S847" s="1">
        <v>42259.583333333336</v>
      </c>
      <c r="T847" s="17">
        <v>9</v>
      </c>
      <c r="U847" s="2">
        <v>1442070000000</v>
      </c>
      <c r="V847" t="s">
        <v>3446</v>
      </c>
      <c r="W847">
        <v>706800</v>
      </c>
      <c r="X847" t="s">
        <v>3442</v>
      </c>
      <c r="Y847" t="s">
        <v>3443</v>
      </c>
      <c r="Z847" t="s">
        <v>3444</v>
      </c>
      <c r="AA847">
        <v>-80.164512999999999</v>
      </c>
      <c r="AB847">
        <v>40.685226</v>
      </c>
      <c r="AD847">
        <v>9</v>
      </c>
      <c r="AE847" t="s">
        <v>48</v>
      </c>
      <c r="AF847" t="s">
        <v>40</v>
      </c>
    </row>
    <row r="848" spans="1:32" x14ac:dyDescent="0.2">
      <c r="A848">
        <v>1412351</v>
      </c>
      <c r="B848">
        <v>5</v>
      </c>
      <c r="C848" t="s">
        <v>559</v>
      </c>
      <c r="D848" s="1">
        <v>39891.155555555553</v>
      </c>
      <c r="E848" s="1" t="s">
        <v>560</v>
      </c>
      <c r="F848" t="s">
        <v>38</v>
      </c>
      <c r="G848" t="s">
        <v>305</v>
      </c>
      <c r="H848">
        <v>-80.019996640000002</v>
      </c>
      <c r="I848">
        <v>40.47000122</v>
      </c>
      <c r="J848">
        <v>471</v>
      </c>
      <c r="K848" t="s">
        <v>40</v>
      </c>
      <c r="L848" t="s">
        <v>561</v>
      </c>
      <c r="M848">
        <v>5</v>
      </c>
      <c r="N848">
        <v>4.54</v>
      </c>
      <c r="O848" s="2">
        <v>219000000000</v>
      </c>
      <c r="P848" t="s">
        <v>562</v>
      </c>
      <c r="Q848">
        <v>224905536</v>
      </c>
      <c r="R848" t="s">
        <v>3447</v>
      </c>
      <c r="S848" s="1">
        <v>42301.520833333336</v>
      </c>
      <c r="T848" s="17">
        <v>10</v>
      </c>
      <c r="U848" s="2">
        <v>1445690000000</v>
      </c>
      <c r="V848" t="s">
        <v>3448</v>
      </c>
      <c r="W848">
        <v>1095802</v>
      </c>
      <c r="X848" t="s">
        <v>3449</v>
      </c>
      <c r="Y848" t="s">
        <v>348</v>
      </c>
      <c r="Z848" t="s">
        <v>3450</v>
      </c>
      <c r="AA848">
        <v>-79.995861000000005</v>
      </c>
      <c r="AB848">
        <v>40.305405999999998</v>
      </c>
      <c r="AD848">
        <v>11</v>
      </c>
      <c r="AE848" t="s">
        <v>48</v>
      </c>
      <c r="AF848" t="s">
        <v>40</v>
      </c>
    </row>
    <row r="849" spans="1:37" x14ac:dyDescent="0.2">
      <c r="A849">
        <v>1412351</v>
      </c>
      <c r="B849">
        <v>5</v>
      </c>
      <c r="C849" t="s">
        <v>559</v>
      </c>
      <c r="D849" s="1">
        <v>39891.155555555553</v>
      </c>
      <c r="E849" s="1" t="s">
        <v>560</v>
      </c>
      <c r="F849" t="s">
        <v>38</v>
      </c>
      <c r="G849" t="s">
        <v>305</v>
      </c>
      <c r="H849">
        <v>-80.019996640000002</v>
      </c>
      <c r="I849">
        <v>40.47000122</v>
      </c>
      <c r="J849">
        <v>471</v>
      </c>
      <c r="K849" t="s">
        <v>40</v>
      </c>
      <c r="L849" t="s">
        <v>561</v>
      </c>
      <c r="M849">
        <v>5</v>
      </c>
      <c r="N849">
        <v>4.54</v>
      </c>
      <c r="O849" s="2">
        <v>219000000000</v>
      </c>
      <c r="P849" t="s">
        <v>562</v>
      </c>
      <c r="Q849">
        <v>224905603</v>
      </c>
      <c r="R849" t="s">
        <v>3451</v>
      </c>
      <c r="S849" s="1">
        <v>42329.541666666664</v>
      </c>
      <c r="T849" s="17">
        <v>11</v>
      </c>
      <c r="U849" s="2">
        <v>1448110000000</v>
      </c>
      <c r="V849" s="2" t="s">
        <v>3452</v>
      </c>
      <c r="W849">
        <v>1246313</v>
      </c>
      <c r="X849" t="s">
        <v>3453</v>
      </c>
      <c r="Y849" t="s">
        <v>38</v>
      </c>
      <c r="Z849" t="s">
        <v>3454</v>
      </c>
      <c r="AA849">
        <v>-79.917441999999994</v>
      </c>
      <c r="AB849">
        <v>40.450623</v>
      </c>
      <c r="AD849">
        <v>3</v>
      </c>
      <c r="AE849" t="s">
        <v>48</v>
      </c>
      <c r="AF849" t="s">
        <v>40</v>
      </c>
    </row>
    <row r="850" spans="1:37" x14ac:dyDescent="0.2">
      <c r="A850">
        <v>18228877</v>
      </c>
      <c r="B850">
        <v>15</v>
      </c>
      <c r="C850" t="s">
        <v>498</v>
      </c>
      <c r="D850" s="1">
        <v>41976.151388888888</v>
      </c>
      <c r="E850" s="1" t="s">
        <v>499</v>
      </c>
      <c r="F850" t="s">
        <v>38</v>
      </c>
      <c r="G850" t="s">
        <v>39</v>
      </c>
      <c r="H850">
        <v>-79.949996949999999</v>
      </c>
      <c r="I850">
        <v>40.47000122</v>
      </c>
      <c r="J850">
        <v>1013</v>
      </c>
      <c r="K850" t="s">
        <v>40</v>
      </c>
      <c r="L850" t="s">
        <v>500</v>
      </c>
      <c r="M850">
        <v>14</v>
      </c>
      <c r="N850">
        <v>5</v>
      </c>
      <c r="O850">
        <v>38940615036</v>
      </c>
      <c r="P850" t="s">
        <v>501</v>
      </c>
      <c r="Q850">
        <v>224906512</v>
      </c>
      <c r="R850" t="s">
        <v>3153</v>
      </c>
      <c r="S850" s="1">
        <v>42245.75</v>
      </c>
      <c r="T850" s="17">
        <v>8</v>
      </c>
      <c r="U850" s="2">
        <v>1440870000000</v>
      </c>
      <c r="V850" s="2" t="s">
        <v>3455</v>
      </c>
      <c r="W850">
        <v>3865112</v>
      </c>
      <c r="X850" t="s">
        <v>3155</v>
      </c>
      <c r="Y850" t="s">
        <v>38</v>
      </c>
      <c r="Z850" t="s">
        <v>3156</v>
      </c>
      <c r="AA850">
        <v>-80.007423000000003</v>
      </c>
      <c r="AB850">
        <v>40.516350000000003</v>
      </c>
      <c r="AD850">
        <v>4</v>
      </c>
      <c r="AE850" t="s">
        <v>48</v>
      </c>
      <c r="AF850" t="s">
        <v>40</v>
      </c>
    </row>
    <row r="851" spans="1:37" x14ac:dyDescent="0.2">
      <c r="A851">
        <v>1141992</v>
      </c>
      <c r="B851">
        <v>56</v>
      </c>
      <c r="C851" t="s">
        <v>1225</v>
      </c>
      <c r="D851" s="1">
        <v>39577.202777777777</v>
      </c>
      <c r="E851" s="1" t="s">
        <v>1226</v>
      </c>
      <c r="F851" t="s">
        <v>38</v>
      </c>
      <c r="G851" t="s">
        <v>144</v>
      </c>
      <c r="H851">
        <v>-79.980003359999998</v>
      </c>
      <c r="I851">
        <v>40.41999817</v>
      </c>
      <c r="J851">
        <v>2214</v>
      </c>
      <c r="K851" t="s">
        <v>40</v>
      </c>
      <c r="L851" t="s">
        <v>1227</v>
      </c>
      <c r="M851">
        <v>11</v>
      </c>
      <c r="N851">
        <v>4.5999999999999996</v>
      </c>
      <c r="O851" s="2">
        <v>246000000000</v>
      </c>
      <c r="P851" t="s">
        <v>1228</v>
      </c>
      <c r="Q851">
        <v>224907214</v>
      </c>
      <c r="R851" t="s">
        <v>3456</v>
      </c>
      <c r="S851" s="1">
        <v>42285.75</v>
      </c>
      <c r="T851" s="17">
        <v>10</v>
      </c>
      <c r="U851" s="2">
        <v>1444330000000</v>
      </c>
      <c r="V851" s="2" t="s">
        <v>3457</v>
      </c>
      <c r="W851">
        <v>20780262</v>
      </c>
      <c r="X851" t="s">
        <v>3458</v>
      </c>
      <c r="Y851" t="s">
        <v>38</v>
      </c>
      <c r="Z851" t="s">
        <v>3435</v>
      </c>
      <c r="AA851">
        <v>-79.993423000000007</v>
      </c>
      <c r="AB851">
        <v>40.459293000000002</v>
      </c>
      <c r="AD851">
        <v>6</v>
      </c>
      <c r="AE851" t="s">
        <v>48</v>
      </c>
      <c r="AF851" t="s">
        <v>40</v>
      </c>
    </row>
    <row r="852" spans="1:37" x14ac:dyDescent="0.2">
      <c r="A852">
        <v>1756412</v>
      </c>
      <c r="B852">
        <v>597</v>
      </c>
      <c r="C852" t="s">
        <v>263</v>
      </c>
      <c r="D852" s="1">
        <v>40543.177083333336</v>
      </c>
      <c r="E852" s="1" t="s">
        <v>264</v>
      </c>
      <c r="F852" t="s">
        <v>38</v>
      </c>
      <c r="G852" t="s">
        <v>144</v>
      </c>
      <c r="H852">
        <v>-79.989997860000003</v>
      </c>
      <c r="I852">
        <v>40.450000760000002</v>
      </c>
      <c r="J852">
        <v>10357</v>
      </c>
      <c r="K852" t="s">
        <v>40</v>
      </c>
      <c r="L852" t="s">
        <v>265</v>
      </c>
      <c r="M852">
        <v>16</v>
      </c>
      <c r="N852">
        <v>4.53</v>
      </c>
      <c r="O852" s="2">
        <v>163000000000</v>
      </c>
      <c r="P852" t="s">
        <v>266</v>
      </c>
      <c r="Q852">
        <v>224907256</v>
      </c>
      <c r="R852" t="s">
        <v>3459</v>
      </c>
      <c r="S852" s="1">
        <v>42246.791666666664</v>
      </c>
      <c r="T852" s="17">
        <v>8</v>
      </c>
      <c r="U852" s="2">
        <v>1440960000000</v>
      </c>
      <c r="V852" s="2" t="s">
        <v>3460</v>
      </c>
      <c r="W852">
        <v>23249832</v>
      </c>
      <c r="X852" t="s">
        <v>3287</v>
      </c>
      <c r="Y852" t="s">
        <v>38</v>
      </c>
      <c r="Z852" t="s">
        <v>3288</v>
      </c>
      <c r="AA852">
        <v>-79.986037999999994</v>
      </c>
      <c r="AB852">
        <v>40.428733999999999</v>
      </c>
      <c r="AD852">
        <v>3</v>
      </c>
      <c r="AE852" t="s">
        <v>48</v>
      </c>
      <c r="AF852" t="s">
        <v>40</v>
      </c>
    </row>
    <row r="853" spans="1:37" x14ac:dyDescent="0.2">
      <c r="A853">
        <v>1773927</v>
      </c>
      <c r="B853">
        <v>123</v>
      </c>
      <c r="C853" t="s">
        <v>142</v>
      </c>
      <c r="D853" s="1">
        <v>40571.010416666664</v>
      </c>
      <c r="E853" s="1" t="s">
        <v>143</v>
      </c>
      <c r="F853" t="s">
        <v>38</v>
      </c>
      <c r="G853" t="s">
        <v>144</v>
      </c>
      <c r="H853">
        <v>-79.91999817</v>
      </c>
      <c r="I853">
        <v>40.47000122</v>
      </c>
      <c r="J853">
        <v>3166</v>
      </c>
      <c r="K853" t="s">
        <v>40</v>
      </c>
      <c r="L853" t="s">
        <v>145</v>
      </c>
      <c r="M853">
        <v>13</v>
      </c>
      <c r="N853">
        <v>4.6399999999999997</v>
      </c>
      <c r="O853" s="2">
        <v>160000000000</v>
      </c>
      <c r="P853" t="s">
        <v>146</v>
      </c>
      <c r="Q853">
        <v>224907963</v>
      </c>
      <c r="R853" t="s">
        <v>3461</v>
      </c>
      <c r="S853" s="1">
        <v>42286.916666666664</v>
      </c>
      <c r="T853" s="17">
        <v>10</v>
      </c>
      <c r="U853" s="2">
        <v>1444430000000</v>
      </c>
      <c r="V853" s="2" t="s">
        <v>3462</v>
      </c>
      <c r="W853">
        <v>18634442</v>
      </c>
      <c r="X853" t="s">
        <v>3463</v>
      </c>
      <c r="Y853" t="s">
        <v>38</v>
      </c>
      <c r="Z853" t="s">
        <v>3464</v>
      </c>
      <c r="AA853">
        <v>-79.986403999999993</v>
      </c>
      <c r="AB853">
        <v>40.428963000000003</v>
      </c>
      <c r="AD853">
        <v>5</v>
      </c>
      <c r="AE853" t="s">
        <v>48</v>
      </c>
      <c r="AF853" t="s">
        <v>40</v>
      </c>
    </row>
    <row r="854" spans="1:37" x14ac:dyDescent="0.2">
      <c r="A854">
        <v>11064482</v>
      </c>
      <c r="B854">
        <v>79</v>
      </c>
      <c r="C854" t="s">
        <v>1417</v>
      </c>
      <c r="D854" s="1">
        <v>41589.918055555558</v>
      </c>
      <c r="E854" s="1" t="s">
        <v>1418</v>
      </c>
      <c r="F854" t="s">
        <v>246</v>
      </c>
      <c r="G854" t="s">
        <v>371</v>
      </c>
      <c r="H854">
        <v>-80.11000061</v>
      </c>
      <c r="I854">
        <v>40.709999080000003</v>
      </c>
      <c r="J854">
        <v>195</v>
      </c>
      <c r="K854" t="s">
        <v>181</v>
      </c>
      <c r="L854" t="s">
        <v>1419</v>
      </c>
      <c r="M854">
        <v>15</v>
      </c>
      <c r="N854">
        <v>4.96</v>
      </c>
      <c r="O854">
        <v>72311150031</v>
      </c>
      <c r="P854" t="s">
        <v>1420</v>
      </c>
      <c r="Q854">
        <v>224908870</v>
      </c>
      <c r="R854" t="s">
        <v>3465</v>
      </c>
      <c r="S854" s="1">
        <v>42247.770833333336</v>
      </c>
      <c r="T854" s="17">
        <v>8</v>
      </c>
      <c r="U854" s="2">
        <v>1441050000000</v>
      </c>
      <c r="V854" s="2" t="s">
        <v>3466</v>
      </c>
      <c r="W854">
        <v>17049542</v>
      </c>
      <c r="X854" t="s">
        <v>1423</v>
      </c>
      <c r="Y854" t="s">
        <v>246</v>
      </c>
      <c r="Z854" t="s">
        <v>1424</v>
      </c>
      <c r="AA854">
        <v>-80.105698000000004</v>
      </c>
      <c r="AB854">
        <v>40.692698999999998</v>
      </c>
      <c r="AC854">
        <v>9</v>
      </c>
      <c r="AD854">
        <v>3</v>
      </c>
      <c r="AE854" t="s">
        <v>48</v>
      </c>
      <c r="AF854" t="s">
        <v>181</v>
      </c>
      <c r="AG854">
        <v>10</v>
      </c>
      <c r="AH854" t="s">
        <v>49</v>
      </c>
      <c r="AI854" t="s">
        <v>50</v>
      </c>
      <c r="AJ854">
        <v>0</v>
      </c>
      <c r="AK854" t="s">
        <v>51</v>
      </c>
    </row>
    <row r="855" spans="1:37" x14ac:dyDescent="0.2">
      <c r="A855">
        <v>18870788</v>
      </c>
      <c r="B855">
        <v>5</v>
      </c>
      <c r="C855" t="s">
        <v>3419</v>
      </c>
      <c r="D855" s="1">
        <v>42242.688888888886</v>
      </c>
      <c r="E855" s="1" t="s">
        <v>3467</v>
      </c>
      <c r="F855" t="s">
        <v>38</v>
      </c>
      <c r="G855" t="s">
        <v>247</v>
      </c>
      <c r="H855">
        <v>-79.989997860000003</v>
      </c>
      <c r="I855">
        <v>40.450000760000002</v>
      </c>
      <c r="J855">
        <v>90</v>
      </c>
      <c r="K855" t="s">
        <v>40</v>
      </c>
      <c r="L855" t="s">
        <v>3421</v>
      </c>
      <c r="M855">
        <v>15</v>
      </c>
      <c r="N855">
        <v>4.84</v>
      </c>
      <c r="O855">
        <v>15911751047</v>
      </c>
      <c r="P855" t="s">
        <v>3422</v>
      </c>
      <c r="Q855">
        <v>224910026</v>
      </c>
      <c r="R855" t="s">
        <v>3468</v>
      </c>
      <c r="S855" s="1">
        <v>42315.395833333336</v>
      </c>
      <c r="T855" s="17">
        <v>11</v>
      </c>
      <c r="U855" s="2">
        <v>1446890000000</v>
      </c>
      <c r="V855" s="2" t="s">
        <v>3469</v>
      </c>
      <c r="W855">
        <v>24053881</v>
      </c>
      <c r="X855" t="s">
        <v>3470</v>
      </c>
      <c r="Y855" t="s">
        <v>38</v>
      </c>
      <c r="Z855" t="s">
        <v>3471</v>
      </c>
      <c r="AA855">
        <v>-80.079445000000007</v>
      </c>
      <c r="AB855">
        <v>40.583987999999998</v>
      </c>
      <c r="AD855">
        <v>15</v>
      </c>
      <c r="AE855" t="s">
        <v>48</v>
      </c>
      <c r="AF855" t="s">
        <v>40</v>
      </c>
    </row>
    <row r="856" spans="1:37" x14ac:dyDescent="0.2">
      <c r="A856">
        <v>10366</v>
      </c>
      <c r="B856">
        <v>20</v>
      </c>
      <c r="C856" t="s">
        <v>2339</v>
      </c>
      <c r="D856" s="1">
        <v>37916.902083333334</v>
      </c>
      <c r="E856" s="1" t="s">
        <v>2340</v>
      </c>
      <c r="F856" t="s">
        <v>38</v>
      </c>
      <c r="G856" t="s">
        <v>477</v>
      </c>
      <c r="H856">
        <v>-79.91999817</v>
      </c>
      <c r="I856">
        <v>40.430000309999997</v>
      </c>
      <c r="J856">
        <v>343</v>
      </c>
      <c r="K856" t="s">
        <v>181</v>
      </c>
      <c r="L856" t="s">
        <v>2341</v>
      </c>
      <c r="M856">
        <v>4</v>
      </c>
      <c r="N856">
        <v>4.88</v>
      </c>
      <c r="O856" s="2">
        <v>390000000000</v>
      </c>
      <c r="P856" t="s">
        <v>2342</v>
      </c>
      <c r="Q856">
        <v>224914340</v>
      </c>
      <c r="R856" t="s">
        <v>2343</v>
      </c>
      <c r="S856" s="1">
        <v>42246.75</v>
      </c>
      <c r="T856" s="17">
        <v>8</v>
      </c>
      <c r="U856" s="2">
        <v>1440960000000</v>
      </c>
      <c r="V856" s="2" t="s">
        <v>2344</v>
      </c>
      <c r="W856">
        <v>1405887</v>
      </c>
      <c r="X856" t="s">
        <v>2345</v>
      </c>
      <c r="Y856" t="s">
        <v>38</v>
      </c>
      <c r="Z856" t="s">
        <v>2346</v>
      </c>
      <c r="AA856">
        <v>-79.949496999999994</v>
      </c>
      <c r="AB856">
        <v>40.445650999999998</v>
      </c>
      <c r="AD856">
        <v>4</v>
      </c>
      <c r="AE856" t="s">
        <v>48</v>
      </c>
      <c r="AF856" t="s">
        <v>181</v>
      </c>
    </row>
    <row r="857" spans="1:37" x14ac:dyDescent="0.2">
      <c r="A857">
        <v>18724713</v>
      </c>
      <c r="B857">
        <v>24</v>
      </c>
      <c r="C857" t="s">
        <v>3472</v>
      </c>
      <c r="D857" s="1">
        <v>42192.47152777778</v>
      </c>
      <c r="E857" t="s">
        <v>3473</v>
      </c>
      <c r="F857" t="s">
        <v>38</v>
      </c>
      <c r="G857" t="s">
        <v>3206</v>
      </c>
      <c r="H857">
        <v>-79.949996949999999</v>
      </c>
      <c r="I857">
        <v>40.439998629999998</v>
      </c>
      <c r="J857">
        <v>137</v>
      </c>
      <c r="K857" t="s">
        <v>40</v>
      </c>
      <c r="L857" t="s">
        <v>3474</v>
      </c>
      <c r="M857">
        <v>11</v>
      </c>
      <c r="N857">
        <v>0</v>
      </c>
      <c r="O857">
        <v>20250569043</v>
      </c>
      <c r="P857" t="s">
        <v>3475</v>
      </c>
      <c r="Q857">
        <v>224917133</v>
      </c>
      <c r="R857" t="s">
        <v>3476</v>
      </c>
      <c r="S857" s="1">
        <v>42252.541666666664</v>
      </c>
      <c r="T857" s="17">
        <v>9</v>
      </c>
      <c r="U857" s="2">
        <v>1441460000000</v>
      </c>
      <c r="V857" s="2" t="s">
        <v>3477</v>
      </c>
      <c r="W857">
        <v>24054511</v>
      </c>
      <c r="X857" t="s">
        <v>3478</v>
      </c>
      <c r="Y857" t="s">
        <v>38</v>
      </c>
      <c r="Z857" t="s">
        <v>3479</v>
      </c>
      <c r="AA857">
        <v>-79.974243000000001</v>
      </c>
      <c r="AB857">
        <v>40.428654000000002</v>
      </c>
      <c r="AD857">
        <v>4</v>
      </c>
      <c r="AE857" t="s">
        <v>48</v>
      </c>
      <c r="AF857" t="s">
        <v>40</v>
      </c>
    </row>
    <row r="858" spans="1:37" x14ac:dyDescent="0.2">
      <c r="A858">
        <v>18724713</v>
      </c>
      <c r="B858">
        <v>24</v>
      </c>
      <c r="C858" t="s">
        <v>3472</v>
      </c>
      <c r="D858" s="1">
        <v>42192.47152777778</v>
      </c>
      <c r="E858" t="s">
        <v>3473</v>
      </c>
      <c r="F858" t="s">
        <v>38</v>
      </c>
      <c r="G858" t="s">
        <v>3206</v>
      </c>
      <c r="H858">
        <v>-79.949996949999999</v>
      </c>
      <c r="I858">
        <v>40.439998629999998</v>
      </c>
      <c r="J858">
        <v>137</v>
      </c>
      <c r="K858" t="s">
        <v>40</v>
      </c>
      <c r="L858" t="s">
        <v>3474</v>
      </c>
      <c r="M858">
        <v>11</v>
      </c>
      <c r="N858">
        <v>0</v>
      </c>
      <c r="O858">
        <v>20250569043</v>
      </c>
      <c r="P858" t="s">
        <v>3475</v>
      </c>
      <c r="Q858">
        <v>224918200</v>
      </c>
      <c r="R858" t="s">
        <v>3480</v>
      </c>
      <c r="S858" s="1">
        <v>42254.416666666664</v>
      </c>
      <c r="T858" s="17">
        <v>9</v>
      </c>
      <c r="U858" s="2">
        <v>1441620000000</v>
      </c>
      <c r="V858" s="2" t="s">
        <v>3481</v>
      </c>
      <c r="W858">
        <v>6071822</v>
      </c>
      <c r="X858" t="s">
        <v>3482</v>
      </c>
      <c r="Y858" t="s">
        <v>38</v>
      </c>
      <c r="Z858" t="s">
        <v>3483</v>
      </c>
      <c r="AA858">
        <v>-79.994476000000006</v>
      </c>
      <c r="AB858">
        <v>40.443539000000001</v>
      </c>
      <c r="AD858">
        <v>3</v>
      </c>
      <c r="AE858" t="s">
        <v>48</v>
      </c>
      <c r="AF858" t="s">
        <v>40</v>
      </c>
    </row>
    <row r="859" spans="1:37" x14ac:dyDescent="0.2">
      <c r="A859">
        <v>3113672</v>
      </c>
      <c r="B859">
        <v>12</v>
      </c>
      <c r="C859" t="s">
        <v>341</v>
      </c>
      <c r="D859" s="1">
        <v>40924.699305555558</v>
      </c>
      <c r="E859" s="1" t="s">
        <v>332</v>
      </c>
      <c r="F859" t="s">
        <v>200</v>
      </c>
      <c r="G859" t="s">
        <v>333</v>
      </c>
      <c r="H859">
        <v>-80.040000919999997</v>
      </c>
      <c r="I859">
        <v>40.319999690000003</v>
      </c>
      <c r="J859">
        <v>701</v>
      </c>
      <c r="K859" t="s">
        <v>181</v>
      </c>
      <c r="L859" t="s">
        <v>334</v>
      </c>
      <c r="M859">
        <v>4</v>
      </c>
      <c r="N859">
        <v>4.8499999999999996</v>
      </c>
      <c r="O859" s="2">
        <v>130000000000</v>
      </c>
      <c r="P859" t="s">
        <v>335</v>
      </c>
      <c r="Q859">
        <v>224921900</v>
      </c>
      <c r="R859" t="s">
        <v>3484</v>
      </c>
      <c r="S859" s="1">
        <v>42273.53125</v>
      </c>
      <c r="T859" s="17">
        <v>9</v>
      </c>
      <c r="U859" s="2">
        <v>1443270000000</v>
      </c>
      <c r="V859" s="2" t="s">
        <v>3485</v>
      </c>
      <c r="W859">
        <v>8602502</v>
      </c>
      <c r="X859" t="s">
        <v>1274</v>
      </c>
      <c r="Y859" t="s">
        <v>38</v>
      </c>
      <c r="Z859" t="s">
        <v>166</v>
      </c>
      <c r="AA859">
        <v>-80.050346000000005</v>
      </c>
      <c r="AB859">
        <v>40.357605</v>
      </c>
      <c r="AD859">
        <v>13</v>
      </c>
      <c r="AE859" t="s">
        <v>48</v>
      </c>
      <c r="AF859" t="s">
        <v>181</v>
      </c>
    </row>
    <row r="860" spans="1:37" x14ac:dyDescent="0.2">
      <c r="A860">
        <v>3349842</v>
      </c>
      <c r="B860">
        <v>60</v>
      </c>
      <c r="C860" t="s">
        <v>1889</v>
      </c>
      <c r="D860" s="1">
        <v>40962.556944444441</v>
      </c>
      <c r="E860" s="1" t="s">
        <v>1890</v>
      </c>
      <c r="F860" t="s">
        <v>38</v>
      </c>
      <c r="G860" t="s">
        <v>324</v>
      </c>
      <c r="H860">
        <v>-80.040000919999997</v>
      </c>
      <c r="I860">
        <v>40.549999239999998</v>
      </c>
      <c r="J860">
        <v>2383</v>
      </c>
      <c r="K860" t="s">
        <v>40</v>
      </c>
      <c r="L860" t="s">
        <v>1891</v>
      </c>
      <c r="M860">
        <v>15</v>
      </c>
      <c r="N860">
        <v>4.82</v>
      </c>
      <c r="O860" s="2">
        <v>127000000000</v>
      </c>
      <c r="P860" t="s">
        <v>1892</v>
      </c>
      <c r="Q860">
        <v>224922454</v>
      </c>
      <c r="R860" t="s">
        <v>3486</v>
      </c>
      <c r="S860" s="1">
        <v>42252.458333333336</v>
      </c>
      <c r="T860" s="17">
        <v>9</v>
      </c>
      <c r="U860" s="2">
        <v>1441450000000</v>
      </c>
      <c r="V860" s="2" t="s">
        <v>3487</v>
      </c>
      <c r="W860">
        <v>10077362</v>
      </c>
      <c r="X860" t="s">
        <v>2697</v>
      </c>
      <c r="Y860" t="s">
        <v>380</v>
      </c>
      <c r="Z860" t="s">
        <v>2698</v>
      </c>
      <c r="AA860">
        <v>-79.99042</v>
      </c>
      <c r="AB860">
        <v>40.586742000000001</v>
      </c>
      <c r="AD860">
        <v>16</v>
      </c>
      <c r="AE860" t="s">
        <v>48</v>
      </c>
      <c r="AF860" t="s">
        <v>40</v>
      </c>
    </row>
    <row r="861" spans="1:37" x14ac:dyDescent="0.2">
      <c r="A861">
        <v>781619</v>
      </c>
      <c r="B861">
        <v>19</v>
      </c>
      <c r="C861" t="s">
        <v>2833</v>
      </c>
      <c r="D861" s="1">
        <v>39383.81527777778</v>
      </c>
      <c r="E861" t="s">
        <v>2834</v>
      </c>
      <c r="F861" t="s">
        <v>38</v>
      </c>
      <c r="G861" t="s">
        <v>508</v>
      </c>
      <c r="H861">
        <v>-80.069999690000003</v>
      </c>
      <c r="I861">
        <v>40.439998629999998</v>
      </c>
      <c r="J861">
        <v>606</v>
      </c>
      <c r="K861" t="s">
        <v>40</v>
      </c>
      <c r="L861" t="s">
        <v>2835</v>
      </c>
      <c r="M861">
        <v>1</v>
      </c>
      <c r="N861">
        <v>4.6900000000000004</v>
      </c>
      <c r="O861" s="2">
        <v>263000000000</v>
      </c>
      <c r="P861" t="s">
        <v>2836</v>
      </c>
      <c r="Q861">
        <v>224922525</v>
      </c>
      <c r="R861" t="s">
        <v>3488</v>
      </c>
      <c r="S861" s="1">
        <v>42243.770833333336</v>
      </c>
      <c r="T861" s="17">
        <v>8</v>
      </c>
      <c r="U861" s="2">
        <v>1440700000000</v>
      </c>
      <c r="W861">
        <v>335676</v>
      </c>
      <c r="X861" t="s">
        <v>1793</v>
      </c>
      <c r="Y861" t="s">
        <v>68</v>
      </c>
      <c r="Z861" t="s">
        <v>1794</v>
      </c>
      <c r="AA861">
        <v>-80.186040000000006</v>
      </c>
      <c r="AB861">
        <v>40.491042999999998</v>
      </c>
      <c r="AD861">
        <v>3</v>
      </c>
      <c r="AE861" t="s">
        <v>48</v>
      </c>
      <c r="AF861" t="s">
        <v>40</v>
      </c>
    </row>
    <row r="862" spans="1:37" x14ac:dyDescent="0.2">
      <c r="A862">
        <v>3349842</v>
      </c>
      <c r="B862">
        <v>60</v>
      </c>
      <c r="C862" t="s">
        <v>1889</v>
      </c>
      <c r="D862" s="1">
        <v>40962.556944444441</v>
      </c>
      <c r="E862" s="1" t="s">
        <v>1890</v>
      </c>
      <c r="F862" t="s">
        <v>38</v>
      </c>
      <c r="G862" t="s">
        <v>324</v>
      </c>
      <c r="H862">
        <v>-80.040000919999997</v>
      </c>
      <c r="I862">
        <v>40.549999239999998</v>
      </c>
      <c r="J862">
        <v>2383</v>
      </c>
      <c r="K862" t="s">
        <v>40</v>
      </c>
      <c r="L862" t="s">
        <v>1891</v>
      </c>
      <c r="M862">
        <v>15</v>
      </c>
      <c r="N862">
        <v>4.82</v>
      </c>
      <c r="O862" s="2">
        <v>127000000000</v>
      </c>
      <c r="P862" t="s">
        <v>1892</v>
      </c>
      <c r="Q862">
        <v>224922550</v>
      </c>
      <c r="R862" t="s">
        <v>3489</v>
      </c>
      <c r="S862" s="1">
        <v>42260.5</v>
      </c>
      <c r="T862" s="17">
        <v>9</v>
      </c>
      <c r="U862" s="2">
        <v>1442150000000</v>
      </c>
      <c r="V862" s="2" t="s">
        <v>3490</v>
      </c>
      <c r="W862">
        <v>10077362</v>
      </c>
      <c r="X862" t="s">
        <v>2697</v>
      </c>
      <c r="Y862" t="s">
        <v>380</v>
      </c>
      <c r="Z862" t="s">
        <v>2698</v>
      </c>
      <c r="AA862">
        <v>-79.990425000000002</v>
      </c>
      <c r="AB862">
        <v>40.586799999999997</v>
      </c>
      <c r="AD862">
        <v>6</v>
      </c>
      <c r="AE862" t="s">
        <v>48</v>
      </c>
      <c r="AF862" t="s">
        <v>40</v>
      </c>
    </row>
    <row r="863" spans="1:37" x14ac:dyDescent="0.2">
      <c r="A863">
        <v>1349042</v>
      </c>
      <c r="B863">
        <v>67</v>
      </c>
      <c r="C863" t="s">
        <v>369</v>
      </c>
      <c r="D863" s="1">
        <v>39817.231249999997</v>
      </c>
      <c r="E863" s="1" t="s">
        <v>370</v>
      </c>
      <c r="F863" t="s">
        <v>38</v>
      </c>
      <c r="G863" t="s">
        <v>371</v>
      </c>
      <c r="H863">
        <v>-79.91999817</v>
      </c>
      <c r="I863">
        <v>40.430000309999997</v>
      </c>
      <c r="J863">
        <v>1005</v>
      </c>
      <c r="K863" t="s">
        <v>40</v>
      </c>
      <c r="L863" t="s">
        <v>372</v>
      </c>
      <c r="M863">
        <v>5</v>
      </c>
      <c r="N863">
        <v>4.88</v>
      </c>
      <c r="O863" s="2">
        <v>225000000000</v>
      </c>
      <c r="P863" t="s">
        <v>373</v>
      </c>
      <c r="Q863">
        <v>224924851</v>
      </c>
      <c r="R863" t="s">
        <v>3491</v>
      </c>
      <c r="S863" s="1">
        <v>42272.791666666664</v>
      </c>
      <c r="T863" s="17">
        <v>9</v>
      </c>
      <c r="U863" s="2">
        <v>1443210000000</v>
      </c>
      <c r="V863" s="2" t="s">
        <v>3492</v>
      </c>
      <c r="W863">
        <v>23698667</v>
      </c>
      <c r="X863" t="s">
        <v>3493</v>
      </c>
      <c r="Y863" t="s">
        <v>491</v>
      </c>
      <c r="Z863" t="s">
        <v>3494</v>
      </c>
      <c r="AA863">
        <v>-79.895859000000002</v>
      </c>
      <c r="AB863">
        <v>40.409176000000002</v>
      </c>
      <c r="AD863">
        <v>5</v>
      </c>
      <c r="AE863" t="s">
        <v>48</v>
      </c>
      <c r="AF863" t="s">
        <v>40</v>
      </c>
    </row>
    <row r="864" spans="1:37" x14ac:dyDescent="0.2">
      <c r="A864">
        <v>18873788</v>
      </c>
      <c r="B864">
        <v>1</v>
      </c>
      <c r="C864" t="s">
        <v>3495</v>
      </c>
      <c r="D864" s="1">
        <v>42243.646527777775</v>
      </c>
      <c r="E864" s="1" t="s">
        <v>3496</v>
      </c>
      <c r="F864" t="s">
        <v>38</v>
      </c>
      <c r="G864" t="s">
        <v>508</v>
      </c>
      <c r="H864">
        <v>-79.989997860000003</v>
      </c>
      <c r="I864">
        <v>40.450000760000002</v>
      </c>
      <c r="J864">
        <v>157</v>
      </c>
      <c r="K864" t="s">
        <v>40</v>
      </c>
      <c r="L864" t="s">
        <v>3497</v>
      </c>
      <c r="M864">
        <v>15</v>
      </c>
      <c r="N864">
        <v>0</v>
      </c>
      <c r="O864">
        <v>15829055047</v>
      </c>
      <c r="P864" t="s">
        <v>3498</v>
      </c>
      <c r="Q864">
        <v>224925215</v>
      </c>
      <c r="R864" t="s">
        <v>3499</v>
      </c>
      <c r="S864" s="1">
        <v>42311.708333333336</v>
      </c>
      <c r="T864" s="17">
        <v>11</v>
      </c>
      <c r="U864" s="2">
        <v>1446570000000</v>
      </c>
      <c r="V864" t="s">
        <v>3500</v>
      </c>
      <c r="W864">
        <v>24055311</v>
      </c>
      <c r="X864" t="s">
        <v>3501</v>
      </c>
      <c r="Y864" t="s">
        <v>38</v>
      </c>
      <c r="Z864" t="s">
        <v>3502</v>
      </c>
      <c r="AA864">
        <v>-79.997467</v>
      </c>
      <c r="AB864">
        <v>40.438338999999999</v>
      </c>
      <c r="AD864">
        <v>4</v>
      </c>
      <c r="AE864" t="s">
        <v>48</v>
      </c>
      <c r="AF864" t="s">
        <v>40</v>
      </c>
    </row>
    <row r="865" spans="1:32" x14ac:dyDescent="0.2">
      <c r="A865">
        <v>10042382</v>
      </c>
      <c r="B865">
        <v>10</v>
      </c>
      <c r="C865" t="s">
        <v>1693</v>
      </c>
      <c r="D865" s="1">
        <v>41516.969444444447</v>
      </c>
      <c r="E865" s="1" t="s">
        <v>1694</v>
      </c>
      <c r="F865" t="s">
        <v>200</v>
      </c>
      <c r="G865" t="s">
        <v>194</v>
      </c>
      <c r="H865">
        <v>-80.040000919999997</v>
      </c>
      <c r="I865">
        <v>40.319999690000003</v>
      </c>
      <c r="J865">
        <v>214</v>
      </c>
      <c r="K865" t="s">
        <v>40</v>
      </c>
      <c r="L865" t="s">
        <v>1695</v>
      </c>
      <c r="M865">
        <v>13</v>
      </c>
      <c r="N865">
        <v>4.92</v>
      </c>
      <c r="O865">
        <v>78613947030</v>
      </c>
      <c r="P865" t="s">
        <v>1696</v>
      </c>
      <c r="Q865">
        <v>224926476</v>
      </c>
      <c r="R865" t="s">
        <v>3503</v>
      </c>
      <c r="S865" s="1">
        <v>42256.791666666664</v>
      </c>
      <c r="T865" s="17">
        <v>9</v>
      </c>
      <c r="U865" s="2">
        <v>1441830000000</v>
      </c>
      <c r="V865" s="2" t="s">
        <v>3504</v>
      </c>
      <c r="W865">
        <v>23614232</v>
      </c>
      <c r="X865" t="s">
        <v>1958</v>
      </c>
      <c r="Y865" t="s">
        <v>200</v>
      </c>
      <c r="Z865" t="s">
        <v>1959</v>
      </c>
      <c r="AA865">
        <v>-80.014110000000002</v>
      </c>
      <c r="AB865">
        <v>40.345280000000002</v>
      </c>
      <c r="AD865">
        <v>16</v>
      </c>
      <c r="AE865" t="s">
        <v>48</v>
      </c>
      <c r="AF865" t="s">
        <v>40</v>
      </c>
    </row>
    <row r="866" spans="1:32" x14ac:dyDescent="0.2">
      <c r="A866">
        <v>18714757</v>
      </c>
      <c r="B866">
        <v>2</v>
      </c>
      <c r="C866" t="s">
        <v>2487</v>
      </c>
      <c r="D866" s="1">
        <v>42187.762499999997</v>
      </c>
      <c r="E866" s="1" t="s">
        <v>3505</v>
      </c>
      <c r="F866" t="s">
        <v>38</v>
      </c>
      <c r="G866" t="s">
        <v>144</v>
      </c>
      <c r="H866">
        <v>-79.949996949999999</v>
      </c>
      <c r="I866">
        <v>40.47000122</v>
      </c>
      <c r="J866">
        <v>116</v>
      </c>
      <c r="K866" t="s">
        <v>181</v>
      </c>
      <c r="L866" t="s">
        <v>2489</v>
      </c>
      <c r="M866">
        <v>10</v>
      </c>
      <c r="N866">
        <v>0</v>
      </c>
      <c r="O866">
        <v>20657382043</v>
      </c>
      <c r="P866" t="s">
        <v>2490</v>
      </c>
      <c r="Q866">
        <v>224927268</v>
      </c>
      <c r="R866" t="s">
        <v>3506</v>
      </c>
      <c r="S866" s="1">
        <v>42272.729166666664</v>
      </c>
      <c r="T866" s="17">
        <v>9</v>
      </c>
      <c r="U866" s="2">
        <v>1443200000000</v>
      </c>
      <c r="V866" s="2" t="s">
        <v>3507</v>
      </c>
      <c r="W866">
        <v>9019432</v>
      </c>
      <c r="X866" t="s">
        <v>3508</v>
      </c>
      <c r="Y866" t="s">
        <v>38</v>
      </c>
      <c r="Z866" t="s">
        <v>3509</v>
      </c>
      <c r="AA866">
        <v>-79.999908000000005</v>
      </c>
      <c r="AB866">
        <v>40.442431999999997</v>
      </c>
      <c r="AD866">
        <v>4</v>
      </c>
      <c r="AE866" t="s">
        <v>48</v>
      </c>
      <c r="AF866" t="s">
        <v>181</v>
      </c>
    </row>
    <row r="867" spans="1:32" x14ac:dyDescent="0.2">
      <c r="A867">
        <v>16942182</v>
      </c>
      <c r="B867">
        <v>17</v>
      </c>
      <c r="C867" t="s">
        <v>645</v>
      </c>
      <c r="D867" s="1">
        <v>41893.853472222225</v>
      </c>
      <c r="E867" s="1" t="s">
        <v>646</v>
      </c>
      <c r="F867" t="s">
        <v>408</v>
      </c>
      <c r="G867" t="s">
        <v>144</v>
      </c>
      <c r="H867">
        <v>-79.61000061</v>
      </c>
      <c r="I867">
        <v>40.33000183</v>
      </c>
      <c r="J867">
        <v>35</v>
      </c>
      <c r="K867" t="s">
        <v>181</v>
      </c>
      <c r="L867" t="s">
        <v>647</v>
      </c>
      <c r="M867">
        <v>12</v>
      </c>
      <c r="N867">
        <v>4.91</v>
      </c>
      <c r="O867">
        <v>46051130035</v>
      </c>
      <c r="P867" t="s">
        <v>410</v>
      </c>
      <c r="Q867">
        <v>224929345</v>
      </c>
      <c r="R867" t="s">
        <v>3510</v>
      </c>
      <c r="S867" s="1">
        <v>42263.770833333336</v>
      </c>
      <c r="T867" s="17">
        <v>9</v>
      </c>
      <c r="U867" s="2">
        <v>1442430000000</v>
      </c>
      <c r="V867" s="2" t="s">
        <v>3511</v>
      </c>
      <c r="W867">
        <v>23794982</v>
      </c>
      <c r="X867" t="s">
        <v>1485</v>
      </c>
      <c r="Y867" t="s">
        <v>737</v>
      </c>
      <c r="Z867" t="s">
        <v>1486</v>
      </c>
      <c r="AA867">
        <v>-79.544753999999998</v>
      </c>
      <c r="AB867">
        <v>40.303874999999998</v>
      </c>
      <c r="AD867">
        <v>6</v>
      </c>
      <c r="AE867" t="s">
        <v>48</v>
      </c>
      <c r="AF867" t="s">
        <v>181</v>
      </c>
    </row>
    <row r="868" spans="1:32" x14ac:dyDescent="0.2">
      <c r="A868">
        <v>16942182</v>
      </c>
      <c r="B868">
        <v>17</v>
      </c>
      <c r="C868" t="s">
        <v>406</v>
      </c>
      <c r="D868" s="1">
        <v>41893.853472222225</v>
      </c>
      <c r="E868" s="1" t="s">
        <v>407</v>
      </c>
      <c r="F868" t="s">
        <v>408</v>
      </c>
      <c r="G868" t="s">
        <v>144</v>
      </c>
      <c r="H868">
        <v>-79.61000061</v>
      </c>
      <c r="I868">
        <v>40.33000183</v>
      </c>
      <c r="J868">
        <v>35</v>
      </c>
      <c r="K868" t="s">
        <v>181</v>
      </c>
      <c r="L868" t="s">
        <v>409</v>
      </c>
      <c r="M868">
        <v>12</v>
      </c>
      <c r="N868">
        <v>4.91</v>
      </c>
      <c r="O868">
        <v>46051130035</v>
      </c>
      <c r="P868" t="s">
        <v>410</v>
      </c>
      <c r="Q868">
        <v>224929384</v>
      </c>
      <c r="R868" t="s">
        <v>3512</v>
      </c>
      <c r="S868" s="1">
        <v>42305.791666666664</v>
      </c>
      <c r="T868" s="17">
        <v>10</v>
      </c>
      <c r="U868" s="2">
        <v>1446060000000</v>
      </c>
      <c r="V868" s="2" t="s">
        <v>3513</v>
      </c>
      <c r="W868">
        <v>23794982</v>
      </c>
      <c r="X868" t="s">
        <v>1485</v>
      </c>
      <c r="Y868" t="s">
        <v>737</v>
      </c>
      <c r="Z868" t="s">
        <v>1486</v>
      </c>
      <c r="AA868">
        <v>-79.544753999999998</v>
      </c>
      <c r="AB868">
        <v>40.303874999999998</v>
      </c>
      <c r="AD868">
        <v>5</v>
      </c>
      <c r="AE868" t="s">
        <v>48</v>
      </c>
      <c r="AF868" t="s">
        <v>181</v>
      </c>
    </row>
    <row r="869" spans="1:32" x14ac:dyDescent="0.2">
      <c r="A869">
        <v>1773927</v>
      </c>
      <c r="B869">
        <v>123</v>
      </c>
      <c r="C869" t="s">
        <v>142</v>
      </c>
      <c r="D869" s="1">
        <v>40571.010416666664</v>
      </c>
      <c r="E869" s="1" t="s">
        <v>143</v>
      </c>
      <c r="F869" t="s">
        <v>38</v>
      </c>
      <c r="G869" t="s">
        <v>144</v>
      </c>
      <c r="H869">
        <v>-79.91999817</v>
      </c>
      <c r="I869">
        <v>40.47000122</v>
      </c>
      <c r="J869">
        <v>3166</v>
      </c>
      <c r="K869" t="s">
        <v>40</v>
      </c>
      <c r="L869" t="s">
        <v>145</v>
      </c>
      <c r="M869">
        <v>13</v>
      </c>
      <c r="N869">
        <v>4.6399999999999997</v>
      </c>
      <c r="O869" s="2">
        <v>160000000000</v>
      </c>
      <c r="P869" t="s">
        <v>146</v>
      </c>
      <c r="Q869">
        <v>224934240</v>
      </c>
      <c r="R869" t="s">
        <v>3514</v>
      </c>
      <c r="S869" s="1">
        <v>42259.583333333336</v>
      </c>
      <c r="T869" s="17">
        <v>9</v>
      </c>
      <c r="U869" s="2">
        <v>1442070000000</v>
      </c>
      <c r="V869" t="s">
        <v>3515</v>
      </c>
      <c r="W869">
        <v>1854861</v>
      </c>
      <c r="X869" t="s">
        <v>3217</v>
      </c>
      <c r="Y869" t="s">
        <v>217</v>
      </c>
      <c r="Z869" t="s">
        <v>3218</v>
      </c>
      <c r="AA869">
        <v>-79.900290999999996</v>
      </c>
      <c r="AB869">
        <v>40.613205000000001</v>
      </c>
      <c r="AD869">
        <v>16</v>
      </c>
      <c r="AE869" t="s">
        <v>48</v>
      </c>
      <c r="AF869" t="s">
        <v>40</v>
      </c>
    </row>
    <row r="870" spans="1:32" x14ac:dyDescent="0.2">
      <c r="A870">
        <v>3170512</v>
      </c>
      <c r="B870">
        <v>103</v>
      </c>
      <c r="C870" t="s">
        <v>1472</v>
      </c>
      <c r="D870" s="1">
        <v>40934.181944444441</v>
      </c>
      <c r="E870" t="s">
        <v>1473</v>
      </c>
      <c r="F870" t="s">
        <v>38</v>
      </c>
      <c r="G870" t="s">
        <v>508</v>
      </c>
      <c r="H870">
        <v>-80.040000919999997</v>
      </c>
      <c r="I870">
        <v>40.549999239999998</v>
      </c>
      <c r="J870">
        <v>347</v>
      </c>
      <c r="K870" t="s">
        <v>181</v>
      </c>
      <c r="L870" t="s">
        <v>1474</v>
      </c>
      <c r="M870">
        <v>5</v>
      </c>
      <c r="N870">
        <v>4.91</v>
      </c>
      <c r="O870" s="2">
        <v>129000000000</v>
      </c>
      <c r="P870" t="s">
        <v>1475</v>
      </c>
      <c r="Q870">
        <v>224938396</v>
      </c>
      <c r="R870" t="s">
        <v>2429</v>
      </c>
      <c r="S870" s="1">
        <v>42250.791666666664</v>
      </c>
      <c r="T870" s="17">
        <v>9</v>
      </c>
      <c r="U870" s="2">
        <v>1441310000000</v>
      </c>
      <c r="V870" s="2" t="s">
        <v>2246</v>
      </c>
      <c r="W870" t="s">
        <v>208</v>
      </c>
      <c r="AC870">
        <v>8</v>
      </c>
      <c r="AD870">
        <v>9</v>
      </c>
      <c r="AE870" t="s">
        <v>48</v>
      </c>
      <c r="AF870" t="s">
        <v>181</v>
      </c>
    </row>
    <row r="871" spans="1:32" x14ac:dyDescent="0.2">
      <c r="A871">
        <v>1330989</v>
      </c>
      <c r="B871">
        <v>6</v>
      </c>
      <c r="C871" t="s">
        <v>1054</v>
      </c>
      <c r="D871" s="1">
        <v>39784.021527777775</v>
      </c>
      <c r="E871" s="1" t="s">
        <v>1055</v>
      </c>
      <c r="F871" t="s">
        <v>38</v>
      </c>
      <c r="G871" t="s">
        <v>970</v>
      </c>
      <c r="H871">
        <v>-79.980003359999998</v>
      </c>
      <c r="I871">
        <v>40.450000760000002</v>
      </c>
      <c r="J871">
        <v>1406</v>
      </c>
      <c r="K871" t="s">
        <v>40</v>
      </c>
      <c r="L871" t="s">
        <v>3516</v>
      </c>
      <c r="M871">
        <v>8</v>
      </c>
      <c r="N871">
        <v>4.62</v>
      </c>
      <c r="O871" s="2">
        <v>228000000000</v>
      </c>
      <c r="P871" t="s">
        <v>1057</v>
      </c>
      <c r="Q871">
        <v>224939238</v>
      </c>
      <c r="R871" t="s">
        <v>3517</v>
      </c>
      <c r="S871" s="1">
        <v>42248.854166666664</v>
      </c>
      <c r="T871" s="17">
        <v>9</v>
      </c>
      <c r="U871" s="2">
        <v>1441140000000</v>
      </c>
      <c r="V871" s="2" t="s">
        <v>3518</v>
      </c>
      <c r="W871">
        <v>10279342</v>
      </c>
      <c r="X871" t="s">
        <v>3519</v>
      </c>
      <c r="Y871" t="s">
        <v>38</v>
      </c>
      <c r="Z871" t="s">
        <v>3520</v>
      </c>
      <c r="AA871">
        <v>-79.995887999999994</v>
      </c>
      <c r="AB871">
        <v>40.440624</v>
      </c>
      <c r="AD871">
        <v>6</v>
      </c>
      <c r="AE871" t="s">
        <v>48</v>
      </c>
      <c r="AF871" t="s">
        <v>40</v>
      </c>
    </row>
    <row r="872" spans="1:32" x14ac:dyDescent="0.2">
      <c r="A872">
        <v>3170512</v>
      </c>
      <c r="B872">
        <v>103</v>
      </c>
      <c r="C872" t="s">
        <v>1472</v>
      </c>
      <c r="D872" s="1">
        <v>40934.181944444441</v>
      </c>
      <c r="E872" t="s">
        <v>1473</v>
      </c>
      <c r="F872" t="s">
        <v>38</v>
      </c>
      <c r="G872" t="s">
        <v>508</v>
      </c>
      <c r="H872">
        <v>-80.040000919999997</v>
      </c>
      <c r="I872">
        <v>40.549999239999998</v>
      </c>
      <c r="J872">
        <v>347</v>
      </c>
      <c r="K872" t="s">
        <v>181</v>
      </c>
      <c r="L872" t="s">
        <v>1474</v>
      </c>
      <c r="M872">
        <v>5</v>
      </c>
      <c r="N872">
        <v>4.91</v>
      </c>
      <c r="O872" s="2">
        <v>129000000000</v>
      </c>
      <c r="P872" t="s">
        <v>1475</v>
      </c>
      <c r="Q872">
        <v>224940693</v>
      </c>
      <c r="R872" t="s">
        <v>2694</v>
      </c>
      <c r="S872" s="1">
        <v>42249.833333333336</v>
      </c>
      <c r="T872" s="17">
        <v>9</v>
      </c>
      <c r="U872" s="2">
        <v>1441220000000</v>
      </c>
      <c r="V872" s="2" t="s">
        <v>2276</v>
      </c>
      <c r="W872">
        <v>1308714</v>
      </c>
      <c r="X872" t="s">
        <v>1612</v>
      </c>
      <c r="Y872" t="s">
        <v>38</v>
      </c>
      <c r="Z872" t="s">
        <v>1613</v>
      </c>
      <c r="AA872">
        <v>-79.942160000000001</v>
      </c>
      <c r="AB872">
        <v>40.431978999999998</v>
      </c>
      <c r="AC872">
        <v>4</v>
      </c>
      <c r="AD872">
        <v>5</v>
      </c>
      <c r="AE872" t="s">
        <v>48</v>
      </c>
      <c r="AF872" t="s">
        <v>181</v>
      </c>
    </row>
    <row r="873" spans="1:32" x14ac:dyDescent="0.2">
      <c r="A873">
        <v>1756412</v>
      </c>
      <c r="B873">
        <v>597</v>
      </c>
      <c r="C873" t="s">
        <v>263</v>
      </c>
      <c r="D873" s="1">
        <v>40543.177083333336</v>
      </c>
      <c r="E873" s="1" t="s">
        <v>264</v>
      </c>
      <c r="F873" t="s">
        <v>38</v>
      </c>
      <c r="G873" t="s">
        <v>144</v>
      </c>
      <c r="H873">
        <v>-79.989997860000003</v>
      </c>
      <c r="I873">
        <v>40.450000760000002</v>
      </c>
      <c r="J873">
        <v>10357</v>
      </c>
      <c r="K873" t="s">
        <v>40</v>
      </c>
      <c r="L873" t="s">
        <v>265</v>
      </c>
      <c r="M873">
        <v>16</v>
      </c>
      <c r="N873">
        <v>4.53</v>
      </c>
      <c r="O873" s="2">
        <v>163000000000</v>
      </c>
      <c r="P873" t="s">
        <v>266</v>
      </c>
      <c r="Q873">
        <v>224944686</v>
      </c>
      <c r="R873" t="s">
        <v>3521</v>
      </c>
      <c r="S873" s="1">
        <v>42262.625</v>
      </c>
      <c r="T873" s="17">
        <v>9</v>
      </c>
      <c r="U873" s="2">
        <v>1442330000000</v>
      </c>
      <c r="V873" s="2" t="s">
        <v>3522</v>
      </c>
      <c r="W873">
        <v>24057042</v>
      </c>
      <c r="X873" t="s">
        <v>3523</v>
      </c>
      <c r="Y873" t="s">
        <v>38</v>
      </c>
      <c r="Z873" t="s">
        <v>1983</v>
      </c>
      <c r="AA873">
        <v>0</v>
      </c>
      <c r="AB873">
        <v>0</v>
      </c>
      <c r="AD873">
        <v>4</v>
      </c>
      <c r="AE873" t="s">
        <v>48</v>
      </c>
      <c r="AF873" t="s">
        <v>40</v>
      </c>
    </row>
    <row r="874" spans="1:32" x14ac:dyDescent="0.2">
      <c r="A874">
        <v>1756412</v>
      </c>
      <c r="B874">
        <v>597</v>
      </c>
      <c r="C874" t="s">
        <v>263</v>
      </c>
      <c r="D874" s="1">
        <v>40543.177083333336</v>
      </c>
      <c r="E874" s="1" t="s">
        <v>264</v>
      </c>
      <c r="F874" t="s">
        <v>38</v>
      </c>
      <c r="G874" t="s">
        <v>144</v>
      </c>
      <c r="H874">
        <v>-79.989997860000003</v>
      </c>
      <c r="I874">
        <v>40.450000760000002</v>
      </c>
      <c r="J874">
        <v>10357</v>
      </c>
      <c r="K874" t="s">
        <v>40</v>
      </c>
      <c r="L874" t="s">
        <v>265</v>
      </c>
      <c r="M874">
        <v>16</v>
      </c>
      <c r="N874">
        <v>4.53</v>
      </c>
      <c r="O874" s="2">
        <v>163000000000</v>
      </c>
      <c r="P874" t="s">
        <v>266</v>
      </c>
      <c r="Q874">
        <v>224947815</v>
      </c>
      <c r="R874" t="s">
        <v>3524</v>
      </c>
      <c r="S874" s="1">
        <v>42259.416666666664</v>
      </c>
      <c r="T874" s="17">
        <v>9</v>
      </c>
      <c r="U874" s="2">
        <v>1442050000000</v>
      </c>
      <c r="V874" t="s">
        <v>3525</v>
      </c>
      <c r="W874">
        <v>23892914</v>
      </c>
      <c r="X874" t="s">
        <v>557</v>
      </c>
      <c r="Y874" t="s">
        <v>38</v>
      </c>
      <c r="Z874" t="s">
        <v>611</v>
      </c>
      <c r="AA874">
        <v>-80.110611000000006</v>
      </c>
      <c r="AB874">
        <v>40.336674000000002</v>
      </c>
      <c r="AD874">
        <v>6</v>
      </c>
      <c r="AE874" t="s">
        <v>48</v>
      </c>
      <c r="AF874" t="s">
        <v>40</v>
      </c>
    </row>
    <row r="875" spans="1:32" x14ac:dyDescent="0.2">
      <c r="A875">
        <v>1756412</v>
      </c>
      <c r="B875">
        <v>597</v>
      </c>
      <c r="C875" t="s">
        <v>263</v>
      </c>
      <c r="D875" s="1">
        <v>40543.177083333336</v>
      </c>
      <c r="E875" s="1" t="s">
        <v>264</v>
      </c>
      <c r="F875" t="s">
        <v>38</v>
      </c>
      <c r="G875" t="s">
        <v>144</v>
      </c>
      <c r="H875">
        <v>-79.989997860000003</v>
      </c>
      <c r="I875">
        <v>40.450000760000002</v>
      </c>
      <c r="J875">
        <v>10357</v>
      </c>
      <c r="K875" t="s">
        <v>40</v>
      </c>
      <c r="L875" t="s">
        <v>265</v>
      </c>
      <c r="M875">
        <v>16</v>
      </c>
      <c r="N875">
        <v>4.53</v>
      </c>
      <c r="O875" s="2">
        <v>163000000000</v>
      </c>
      <c r="P875" t="s">
        <v>266</v>
      </c>
      <c r="Q875">
        <v>224947948</v>
      </c>
      <c r="R875" t="s">
        <v>3526</v>
      </c>
      <c r="S875" s="1">
        <v>42245.875</v>
      </c>
      <c r="T875" s="17">
        <v>8</v>
      </c>
      <c r="U875" s="2">
        <v>1440880000000</v>
      </c>
      <c r="V875" s="2" t="s">
        <v>3527</v>
      </c>
      <c r="W875">
        <v>23892914</v>
      </c>
      <c r="X875" t="s">
        <v>557</v>
      </c>
      <c r="Y875" t="s">
        <v>38</v>
      </c>
      <c r="Z875" t="s">
        <v>611</v>
      </c>
      <c r="AA875">
        <v>-80.110611000000006</v>
      </c>
      <c r="AB875">
        <v>40.336674000000002</v>
      </c>
      <c r="AD875">
        <v>8</v>
      </c>
      <c r="AE875" t="s">
        <v>48</v>
      </c>
      <c r="AF875" t="s">
        <v>40</v>
      </c>
    </row>
    <row r="876" spans="1:32" x14ac:dyDescent="0.2">
      <c r="A876">
        <v>14531472</v>
      </c>
      <c r="B876">
        <v>5</v>
      </c>
      <c r="C876" t="s">
        <v>1716</v>
      </c>
      <c r="D876" s="1">
        <v>41777.974305555559</v>
      </c>
      <c r="E876" t="s">
        <v>1717</v>
      </c>
      <c r="F876" t="s">
        <v>38</v>
      </c>
      <c r="G876" t="s">
        <v>58</v>
      </c>
      <c r="H876">
        <v>-79.980003359999998</v>
      </c>
      <c r="I876">
        <v>40.41999817</v>
      </c>
      <c r="J876">
        <v>33</v>
      </c>
      <c r="K876" t="s">
        <v>40</v>
      </c>
      <c r="L876" t="s">
        <v>1718</v>
      </c>
      <c r="M876">
        <v>7</v>
      </c>
      <c r="N876">
        <v>4.2</v>
      </c>
      <c r="O876">
        <v>56063132033</v>
      </c>
      <c r="P876" t="s">
        <v>1719</v>
      </c>
      <c r="Q876">
        <v>224947979</v>
      </c>
      <c r="R876" t="s">
        <v>3528</v>
      </c>
      <c r="S876" s="1">
        <v>42248.833333333336</v>
      </c>
      <c r="T876" s="17">
        <v>9</v>
      </c>
      <c r="U876" s="2">
        <v>1441140000000</v>
      </c>
      <c r="W876">
        <v>833058</v>
      </c>
      <c r="X876" t="s">
        <v>874</v>
      </c>
      <c r="Y876" t="s">
        <v>38</v>
      </c>
      <c r="Z876" t="s">
        <v>875</v>
      </c>
      <c r="AA876">
        <v>-79.966716000000005</v>
      </c>
      <c r="AB876">
        <v>40.425941000000002</v>
      </c>
      <c r="AD876">
        <v>5</v>
      </c>
      <c r="AE876" t="s">
        <v>48</v>
      </c>
      <c r="AF876" t="s">
        <v>40</v>
      </c>
    </row>
    <row r="877" spans="1:32" x14ac:dyDescent="0.2">
      <c r="A877">
        <v>1756412</v>
      </c>
      <c r="B877">
        <v>597</v>
      </c>
      <c r="C877" t="s">
        <v>263</v>
      </c>
      <c r="D877" s="1">
        <v>40543.177083333336</v>
      </c>
      <c r="E877" s="1" t="s">
        <v>264</v>
      </c>
      <c r="F877" t="s">
        <v>38</v>
      </c>
      <c r="G877" t="s">
        <v>144</v>
      </c>
      <c r="H877">
        <v>-79.989997860000003</v>
      </c>
      <c r="I877">
        <v>40.450000760000002</v>
      </c>
      <c r="J877">
        <v>10357</v>
      </c>
      <c r="K877" t="s">
        <v>40</v>
      </c>
      <c r="L877" t="s">
        <v>265</v>
      </c>
      <c r="M877">
        <v>16</v>
      </c>
      <c r="N877">
        <v>4.53</v>
      </c>
      <c r="O877" s="2">
        <v>163000000000</v>
      </c>
      <c r="P877" t="s">
        <v>266</v>
      </c>
      <c r="Q877">
        <v>224948035</v>
      </c>
      <c r="R877" t="s">
        <v>3529</v>
      </c>
      <c r="S877" s="1">
        <v>42301.583333333336</v>
      </c>
      <c r="T877" s="17">
        <v>10</v>
      </c>
      <c r="U877" s="2">
        <v>1445700000000</v>
      </c>
      <c r="V877" s="2" t="s">
        <v>3530</v>
      </c>
      <c r="W877">
        <v>23892914</v>
      </c>
      <c r="X877" t="s">
        <v>557</v>
      </c>
      <c r="Y877" t="s">
        <v>38</v>
      </c>
      <c r="Z877" t="s">
        <v>611</v>
      </c>
      <c r="AA877">
        <v>-80.110611000000006</v>
      </c>
      <c r="AB877">
        <v>40.336674000000002</v>
      </c>
      <c r="AD877">
        <v>4</v>
      </c>
      <c r="AE877" t="s">
        <v>48</v>
      </c>
      <c r="AF877" t="s">
        <v>40</v>
      </c>
    </row>
    <row r="878" spans="1:32" x14ac:dyDescent="0.2">
      <c r="A878">
        <v>1756412</v>
      </c>
      <c r="B878">
        <v>597</v>
      </c>
      <c r="C878" t="s">
        <v>263</v>
      </c>
      <c r="D878" s="1">
        <v>40543.177083333336</v>
      </c>
      <c r="E878" s="1" t="s">
        <v>264</v>
      </c>
      <c r="F878" t="s">
        <v>38</v>
      </c>
      <c r="G878" t="s">
        <v>144</v>
      </c>
      <c r="H878">
        <v>-79.989997860000003</v>
      </c>
      <c r="I878">
        <v>40.450000760000002</v>
      </c>
      <c r="J878">
        <v>10357</v>
      </c>
      <c r="K878" t="s">
        <v>40</v>
      </c>
      <c r="L878" t="s">
        <v>265</v>
      </c>
      <c r="M878">
        <v>16</v>
      </c>
      <c r="N878">
        <v>4.53</v>
      </c>
      <c r="O878" s="2">
        <v>163000000000</v>
      </c>
      <c r="P878" t="s">
        <v>266</v>
      </c>
      <c r="Q878">
        <v>224948088</v>
      </c>
      <c r="R878" t="s">
        <v>3526</v>
      </c>
      <c r="S878" s="1">
        <v>42275.833333333336</v>
      </c>
      <c r="T878" s="17">
        <v>9</v>
      </c>
      <c r="U878" s="2">
        <v>1443470000000</v>
      </c>
      <c r="V878" s="2" t="s">
        <v>3531</v>
      </c>
      <c r="W878">
        <v>23892914</v>
      </c>
      <c r="X878" t="s">
        <v>557</v>
      </c>
      <c r="Y878" t="s">
        <v>38</v>
      </c>
      <c r="Z878" t="s">
        <v>611</v>
      </c>
      <c r="AA878">
        <v>-80.110611000000006</v>
      </c>
      <c r="AB878">
        <v>40.336674000000002</v>
      </c>
      <c r="AD878">
        <v>15</v>
      </c>
      <c r="AE878" t="s">
        <v>48</v>
      </c>
      <c r="AF878" t="s">
        <v>40</v>
      </c>
    </row>
    <row r="879" spans="1:32" x14ac:dyDescent="0.2">
      <c r="A879">
        <v>1349042</v>
      </c>
      <c r="B879">
        <v>67</v>
      </c>
      <c r="C879" t="s">
        <v>369</v>
      </c>
      <c r="D879" s="1">
        <v>39817.231249999997</v>
      </c>
      <c r="E879" s="1" t="s">
        <v>370</v>
      </c>
      <c r="F879" t="s">
        <v>38</v>
      </c>
      <c r="G879" t="s">
        <v>371</v>
      </c>
      <c r="H879">
        <v>-79.91999817</v>
      </c>
      <c r="I879">
        <v>40.430000309999997</v>
      </c>
      <c r="J879">
        <v>1005</v>
      </c>
      <c r="K879" t="s">
        <v>40</v>
      </c>
      <c r="L879" t="s">
        <v>372</v>
      </c>
      <c r="M879">
        <v>5</v>
      </c>
      <c r="N879">
        <v>4.88</v>
      </c>
      <c r="O879" s="2">
        <v>225000000000</v>
      </c>
      <c r="P879" t="s">
        <v>373</v>
      </c>
      <c r="Q879">
        <v>224948134</v>
      </c>
      <c r="R879" t="s">
        <v>3532</v>
      </c>
      <c r="S879" s="1">
        <v>42273.625</v>
      </c>
      <c r="T879" s="17">
        <v>9</v>
      </c>
      <c r="U879" s="2">
        <v>1443280000000</v>
      </c>
      <c r="V879" s="2" t="s">
        <v>3533</v>
      </c>
      <c r="W879" t="s">
        <v>208</v>
      </c>
      <c r="AD879">
        <v>5</v>
      </c>
      <c r="AE879" t="s">
        <v>48</v>
      </c>
      <c r="AF879" t="s">
        <v>40</v>
      </c>
    </row>
    <row r="880" spans="1:32" x14ac:dyDescent="0.2">
      <c r="A880">
        <v>18677069</v>
      </c>
      <c r="B880">
        <v>4</v>
      </c>
      <c r="C880" t="s">
        <v>653</v>
      </c>
      <c r="D880" s="1">
        <v>42171.699305555558</v>
      </c>
      <c r="E880" s="1" t="s">
        <v>654</v>
      </c>
      <c r="F880" t="s">
        <v>38</v>
      </c>
      <c r="G880" t="s">
        <v>72</v>
      </c>
      <c r="H880">
        <v>-79.930000309999997</v>
      </c>
      <c r="I880">
        <v>40.450000760000002</v>
      </c>
      <c r="J880">
        <v>47</v>
      </c>
      <c r="K880" t="s">
        <v>40</v>
      </c>
      <c r="L880" t="s">
        <v>655</v>
      </c>
      <c r="M880">
        <v>15</v>
      </c>
      <c r="N880">
        <v>0</v>
      </c>
      <c r="O880">
        <v>22045284042</v>
      </c>
      <c r="P880" t="s">
        <v>656</v>
      </c>
      <c r="Q880">
        <v>224948646</v>
      </c>
      <c r="R880" t="s">
        <v>3534</v>
      </c>
      <c r="S880" s="1">
        <v>42264.708333333336</v>
      </c>
      <c r="T880" s="17">
        <v>9</v>
      </c>
      <c r="U880" s="2">
        <v>1442510000000</v>
      </c>
      <c r="V880" s="2" t="s">
        <v>3535</v>
      </c>
      <c r="W880">
        <v>24057356</v>
      </c>
      <c r="X880" t="s">
        <v>3536</v>
      </c>
      <c r="Y880" t="s">
        <v>38</v>
      </c>
      <c r="Z880" t="s">
        <v>1408</v>
      </c>
      <c r="AA880">
        <v>-79.9161</v>
      </c>
      <c r="AB880">
        <v>40.456566000000002</v>
      </c>
      <c r="AD880">
        <v>11</v>
      </c>
      <c r="AE880" t="s">
        <v>48</v>
      </c>
      <c r="AF880" t="s">
        <v>40</v>
      </c>
    </row>
    <row r="881" spans="1:37" x14ac:dyDescent="0.2">
      <c r="A881">
        <v>16377642</v>
      </c>
      <c r="B881">
        <v>52</v>
      </c>
      <c r="C881" t="s">
        <v>1370</v>
      </c>
      <c r="D881" s="1">
        <v>41865.131944444445</v>
      </c>
      <c r="E881" s="1" t="s">
        <v>1371</v>
      </c>
      <c r="F881" t="s">
        <v>38</v>
      </c>
      <c r="G881" t="s">
        <v>144</v>
      </c>
      <c r="H881">
        <v>-79.91999817</v>
      </c>
      <c r="I881">
        <v>40.47000122</v>
      </c>
      <c r="J881">
        <v>1763</v>
      </c>
      <c r="K881" t="s">
        <v>40</v>
      </c>
      <c r="L881" t="s">
        <v>1464</v>
      </c>
      <c r="M881">
        <v>15</v>
      </c>
      <c r="N881">
        <v>4.7300000000000004</v>
      </c>
      <c r="O881">
        <v>48532707035</v>
      </c>
      <c r="P881" t="s">
        <v>1373</v>
      </c>
      <c r="Q881">
        <v>224951025</v>
      </c>
      <c r="R881" t="s">
        <v>3537</v>
      </c>
      <c r="S881" s="1">
        <v>42248.833333333336</v>
      </c>
      <c r="T881" s="17">
        <v>9</v>
      </c>
      <c r="U881" s="2">
        <v>1441140000000</v>
      </c>
      <c r="V881" s="2" t="s">
        <v>3538</v>
      </c>
      <c r="W881">
        <v>20804532</v>
      </c>
      <c r="X881" t="s">
        <v>2018</v>
      </c>
      <c r="Y881" t="s">
        <v>38</v>
      </c>
      <c r="Z881" t="s">
        <v>1339</v>
      </c>
      <c r="AA881">
        <v>-80.005486000000005</v>
      </c>
      <c r="AB881">
        <v>40.433948999999998</v>
      </c>
      <c r="AD881">
        <v>4</v>
      </c>
      <c r="AE881" t="s">
        <v>48</v>
      </c>
      <c r="AF881" t="s">
        <v>40</v>
      </c>
    </row>
    <row r="882" spans="1:37" x14ac:dyDescent="0.2">
      <c r="A882">
        <v>9903332</v>
      </c>
      <c r="B882">
        <v>40</v>
      </c>
      <c r="C882" t="s">
        <v>1005</v>
      </c>
      <c r="D882" s="1">
        <v>41507.23333333333</v>
      </c>
      <c r="E882" s="1" t="s">
        <v>1456</v>
      </c>
      <c r="F882" t="s">
        <v>38</v>
      </c>
      <c r="G882" t="s">
        <v>144</v>
      </c>
      <c r="H882">
        <v>-79.989997860000003</v>
      </c>
      <c r="I882">
        <v>40.450000760000002</v>
      </c>
      <c r="J882">
        <v>1394</v>
      </c>
      <c r="K882" t="s">
        <v>40</v>
      </c>
      <c r="L882" t="s">
        <v>1457</v>
      </c>
      <c r="M882">
        <v>15</v>
      </c>
      <c r="N882">
        <v>4.7</v>
      </c>
      <c r="O882">
        <v>79455126030</v>
      </c>
      <c r="P882" t="s">
        <v>1008</v>
      </c>
      <c r="Q882">
        <v>224951093</v>
      </c>
      <c r="R882" t="s">
        <v>3537</v>
      </c>
      <c r="S882" s="1">
        <v>42248.833333333336</v>
      </c>
      <c r="T882" s="17">
        <v>9</v>
      </c>
      <c r="U882" s="2">
        <v>1441140000000</v>
      </c>
      <c r="V882" s="2" t="s">
        <v>3539</v>
      </c>
      <c r="W882">
        <v>20804532</v>
      </c>
      <c r="X882" t="s">
        <v>2018</v>
      </c>
      <c r="Y882" t="s">
        <v>38</v>
      </c>
      <c r="Z882" t="s">
        <v>1339</v>
      </c>
      <c r="AA882">
        <v>-80.005486000000005</v>
      </c>
      <c r="AB882">
        <v>40.433948999999998</v>
      </c>
      <c r="AD882">
        <v>4</v>
      </c>
      <c r="AE882" t="s">
        <v>48</v>
      </c>
      <c r="AF882" t="s">
        <v>40</v>
      </c>
    </row>
    <row r="883" spans="1:37" x14ac:dyDescent="0.2">
      <c r="A883">
        <v>1530362</v>
      </c>
      <c r="B883">
        <v>13</v>
      </c>
      <c r="C883" t="s">
        <v>1649</v>
      </c>
      <c r="D883" s="1">
        <v>40082.832638888889</v>
      </c>
      <c r="E883" s="1" t="s">
        <v>1667</v>
      </c>
      <c r="F883" t="s">
        <v>38</v>
      </c>
      <c r="G883" t="s">
        <v>508</v>
      </c>
      <c r="H883">
        <v>-80.069999690000003</v>
      </c>
      <c r="I883">
        <v>40.439998629999998</v>
      </c>
      <c r="J883">
        <v>1106</v>
      </c>
      <c r="K883" t="s">
        <v>40</v>
      </c>
      <c r="L883" t="s">
        <v>1651</v>
      </c>
      <c r="M883">
        <v>8</v>
      </c>
      <c r="N883">
        <v>4.83</v>
      </c>
      <c r="O883" s="2">
        <v>203000000000</v>
      </c>
      <c r="P883" t="s">
        <v>1652</v>
      </c>
      <c r="Q883">
        <v>224951486</v>
      </c>
      <c r="R883" t="s">
        <v>2350</v>
      </c>
      <c r="S883" s="1">
        <v>42250.770833333336</v>
      </c>
      <c r="T883" s="17">
        <v>9</v>
      </c>
      <c r="U883" s="2">
        <v>1441310000000</v>
      </c>
      <c r="V883" s="2" t="s">
        <v>3540</v>
      </c>
      <c r="W883">
        <v>23935061</v>
      </c>
      <c r="X883" t="s">
        <v>2352</v>
      </c>
      <c r="Y883" t="s">
        <v>38</v>
      </c>
      <c r="Z883" t="s">
        <v>2353</v>
      </c>
      <c r="AA883">
        <v>0</v>
      </c>
      <c r="AB883">
        <v>0</v>
      </c>
      <c r="AD883">
        <v>10</v>
      </c>
      <c r="AE883" t="s">
        <v>48</v>
      </c>
      <c r="AF883" t="s">
        <v>40</v>
      </c>
    </row>
    <row r="884" spans="1:37" x14ac:dyDescent="0.2">
      <c r="A884">
        <v>14815192</v>
      </c>
      <c r="B884">
        <v>37</v>
      </c>
      <c r="C884" t="s">
        <v>1237</v>
      </c>
      <c r="D884" s="1">
        <v>41792.03125</v>
      </c>
      <c r="E884" s="1" t="s">
        <v>1238</v>
      </c>
      <c r="F884" t="s">
        <v>38</v>
      </c>
      <c r="G884" t="s">
        <v>144</v>
      </c>
      <c r="H884">
        <v>-79.930000309999997</v>
      </c>
      <c r="I884">
        <v>40.450000760000002</v>
      </c>
      <c r="J884">
        <v>1081</v>
      </c>
      <c r="K884" t="s">
        <v>40</v>
      </c>
      <c r="L884" t="s">
        <v>1239</v>
      </c>
      <c r="M884">
        <v>14</v>
      </c>
      <c r="N884">
        <v>4.79</v>
      </c>
      <c r="O884">
        <v>54848616033</v>
      </c>
      <c r="P884" t="s">
        <v>1240</v>
      </c>
      <c r="Q884">
        <v>224951679</v>
      </c>
      <c r="R884" t="s">
        <v>3537</v>
      </c>
      <c r="S884" s="1">
        <v>42248.833333333336</v>
      </c>
      <c r="T884" s="17">
        <v>9</v>
      </c>
      <c r="U884" s="2">
        <v>1441140000000</v>
      </c>
      <c r="V884" s="2" t="s">
        <v>3541</v>
      </c>
      <c r="W884">
        <v>20804532</v>
      </c>
      <c r="X884" t="s">
        <v>2018</v>
      </c>
      <c r="Y884" t="s">
        <v>38</v>
      </c>
      <c r="Z884" t="s">
        <v>1339</v>
      </c>
      <c r="AA884">
        <v>-80.005486000000005</v>
      </c>
      <c r="AB884">
        <v>40.433948999999998</v>
      </c>
      <c r="AD884">
        <v>5</v>
      </c>
      <c r="AE884" t="s">
        <v>48</v>
      </c>
      <c r="AF884" t="s">
        <v>40</v>
      </c>
    </row>
    <row r="885" spans="1:37" x14ac:dyDescent="0.2">
      <c r="A885">
        <v>1141992</v>
      </c>
      <c r="B885">
        <v>56</v>
      </c>
      <c r="C885" t="s">
        <v>1225</v>
      </c>
      <c r="D885" s="1">
        <v>39577.202777777777</v>
      </c>
      <c r="E885" s="1" t="s">
        <v>1226</v>
      </c>
      <c r="F885" t="s">
        <v>38</v>
      </c>
      <c r="G885" t="s">
        <v>144</v>
      </c>
      <c r="H885">
        <v>-79.980003359999998</v>
      </c>
      <c r="I885">
        <v>40.41999817</v>
      </c>
      <c r="J885">
        <v>2214</v>
      </c>
      <c r="K885" t="s">
        <v>40</v>
      </c>
      <c r="L885" t="s">
        <v>1227</v>
      </c>
      <c r="M885">
        <v>11</v>
      </c>
      <c r="N885">
        <v>4.5999999999999996</v>
      </c>
      <c r="O885" s="2">
        <v>246000000000</v>
      </c>
      <c r="P885" t="s">
        <v>1228</v>
      </c>
      <c r="Q885">
        <v>224951710</v>
      </c>
      <c r="R885" t="s">
        <v>3542</v>
      </c>
      <c r="S885" s="1">
        <v>42251.708333333336</v>
      </c>
      <c r="T885" s="17">
        <v>9</v>
      </c>
      <c r="U885" s="2">
        <v>1441390000000</v>
      </c>
      <c r="V885" s="2" t="s">
        <v>3543</v>
      </c>
      <c r="W885">
        <v>23826462</v>
      </c>
      <c r="X885" t="s">
        <v>3273</v>
      </c>
      <c r="Y885" t="s">
        <v>38</v>
      </c>
      <c r="Z885" t="s">
        <v>3274</v>
      </c>
      <c r="AA885">
        <v>-80.000488000000004</v>
      </c>
      <c r="AB885">
        <v>40.443778999999999</v>
      </c>
      <c r="AD885">
        <v>5</v>
      </c>
      <c r="AE885" t="s">
        <v>48</v>
      </c>
      <c r="AF885" t="s">
        <v>40</v>
      </c>
    </row>
    <row r="886" spans="1:37" x14ac:dyDescent="0.2">
      <c r="A886">
        <v>9903332</v>
      </c>
      <c r="B886">
        <v>40</v>
      </c>
      <c r="C886" t="s">
        <v>1005</v>
      </c>
      <c r="D886" s="1">
        <v>41507.23333333333</v>
      </c>
      <c r="E886" s="1" t="s">
        <v>1006</v>
      </c>
      <c r="F886" t="s">
        <v>38</v>
      </c>
      <c r="G886" t="s">
        <v>144</v>
      </c>
      <c r="H886">
        <v>-79.989997860000003</v>
      </c>
      <c r="I886">
        <v>40.450000760000002</v>
      </c>
      <c r="J886">
        <v>1394</v>
      </c>
      <c r="K886" t="s">
        <v>40</v>
      </c>
      <c r="L886" t="s">
        <v>1007</v>
      </c>
      <c r="M886">
        <v>15</v>
      </c>
      <c r="N886">
        <v>4.7</v>
      </c>
      <c r="O886">
        <v>79455126030</v>
      </c>
      <c r="P886" t="s">
        <v>1008</v>
      </c>
      <c r="Q886">
        <v>224951772</v>
      </c>
      <c r="R886" t="s">
        <v>3544</v>
      </c>
      <c r="S886" s="1">
        <v>42251.708333333336</v>
      </c>
      <c r="T886" s="17">
        <v>9</v>
      </c>
      <c r="U886" s="2">
        <v>1441390000000</v>
      </c>
      <c r="V886" s="2" t="s">
        <v>3545</v>
      </c>
      <c r="W886">
        <v>23826462</v>
      </c>
      <c r="X886" t="s">
        <v>3273</v>
      </c>
      <c r="Y886" t="s">
        <v>38</v>
      </c>
      <c r="Z886" t="s">
        <v>3274</v>
      </c>
      <c r="AA886">
        <v>-80.000488000000004</v>
      </c>
      <c r="AB886">
        <v>40.443778999999999</v>
      </c>
      <c r="AD886">
        <v>30</v>
      </c>
      <c r="AE886" t="s">
        <v>48</v>
      </c>
      <c r="AF886" t="s">
        <v>40</v>
      </c>
    </row>
    <row r="887" spans="1:37" x14ac:dyDescent="0.2">
      <c r="A887">
        <v>1773927</v>
      </c>
      <c r="B887">
        <v>123</v>
      </c>
      <c r="C887" t="s">
        <v>142</v>
      </c>
      <c r="D887" s="1">
        <v>40571.010416666664</v>
      </c>
      <c r="E887" s="1" t="s">
        <v>143</v>
      </c>
      <c r="F887" t="s">
        <v>38</v>
      </c>
      <c r="G887" t="s">
        <v>144</v>
      </c>
      <c r="H887">
        <v>-79.91999817</v>
      </c>
      <c r="I887">
        <v>40.47000122</v>
      </c>
      <c r="J887">
        <v>3166</v>
      </c>
      <c r="K887" t="s">
        <v>40</v>
      </c>
      <c r="L887" t="s">
        <v>145</v>
      </c>
      <c r="M887">
        <v>13</v>
      </c>
      <c r="N887">
        <v>4.6399999999999997</v>
      </c>
      <c r="O887" s="2">
        <v>160000000000</v>
      </c>
      <c r="P887" t="s">
        <v>146</v>
      </c>
      <c r="Q887">
        <v>224951815</v>
      </c>
      <c r="R887" t="s">
        <v>3544</v>
      </c>
      <c r="S887" s="1">
        <v>42251.708333333336</v>
      </c>
      <c r="T887" s="17">
        <v>9</v>
      </c>
      <c r="U887" s="2">
        <v>1441390000000</v>
      </c>
      <c r="V887" s="2" t="s">
        <v>3545</v>
      </c>
      <c r="W887">
        <v>23826462</v>
      </c>
      <c r="X887" t="s">
        <v>3273</v>
      </c>
      <c r="Y887" t="s">
        <v>38</v>
      </c>
      <c r="Z887" t="s">
        <v>3274</v>
      </c>
      <c r="AA887">
        <v>-80.000488000000004</v>
      </c>
      <c r="AB887">
        <v>40.443778999999999</v>
      </c>
      <c r="AD887">
        <v>11</v>
      </c>
      <c r="AE887" t="s">
        <v>48</v>
      </c>
      <c r="AF887" t="s">
        <v>40</v>
      </c>
    </row>
    <row r="888" spans="1:37" x14ac:dyDescent="0.2">
      <c r="A888">
        <v>3898462</v>
      </c>
      <c r="B888">
        <v>13</v>
      </c>
      <c r="C888" t="s">
        <v>1149</v>
      </c>
      <c r="D888" s="1">
        <v>41048.879861111112</v>
      </c>
      <c r="E888" s="1" t="s">
        <v>1150</v>
      </c>
      <c r="F888" t="s">
        <v>38</v>
      </c>
      <c r="G888" t="s">
        <v>1116</v>
      </c>
      <c r="H888">
        <v>-79.989997860000003</v>
      </c>
      <c r="I888">
        <v>40.450000760000002</v>
      </c>
      <c r="J888">
        <v>634</v>
      </c>
      <c r="K888" t="s">
        <v>40</v>
      </c>
      <c r="L888" t="s">
        <v>1151</v>
      </c>
      <c r="M888">
        <v>8</v>
      </c>
      <c r="N888">
        <v>4.97</v>
      </c>
      <c r="O888" s="2">
        <v>119000000000</v>
      </c>
      <c r="P888" t="s">
        <v>1152</v>
      </c>
      <c r="Q888">
        <v>224956208</v>
      </c>
      <c r="R888" t="s">
        <v>1768</v>
      </c>
      <c r="S888" s="1">
        <v>42266.541666666664</v>
      </c>
      <c r="T888" s="17">
        <v>9</v>
      </c>
      <c r="U888" s="2">
        <v>1442670000000</v>
      </c>
      <c r="V888" t="s">
        <v>1769</v>
      </c>
      <c r="W888" t="s">
        <v>208</v>
      </c>
      <c r="AC888">
        <v>6</v>
      </c>
      <c r="AD888">
        <v>6</v>
      </c>
      <c r="AE888" t="s">
        <v>48</v>
      </c>
      <c r="AF888" t="s">
        <v>40</v>
      </c>
      <c r="AG888">
        <v>50</v>
      </c>
      <c r="AH888" t="s">
        <v>49</v>
      </c>
      <c r="AI888" t="s">
        <v>50</v>
      </c>
      <c r="AJ888">
        <v>1</v>
      </c>
      <c r="AK888" t="s">
        <v>111</v>
      </c>
    </row>
    <row r="889" spans="1:37" x14ac:dyDescent="0.2">
      <c r="A889">
        <v>11064482</v>
      </c>
      <c r="B889">
        <v>79</v>
      </c>
      <c r="C889" t="s">
        <v>1417</v>
      </c>
      <c r="D889" s="1">
        <v>41589.918055555558</v>
      </c>
      <c r="E889" s="1" t="s">
        <v>1418</v>
      </c>
      <c r="F889" t="s">
        <v>246</v>
      </c>
      <c r="G889" t="s">
        <v>371</v>
      </c>
      <c r="H889">
        <v>-80.11000061</v>
      </c>
      <c r="I889">
        <v>40.709999080000003</v>
      </c>
      <c r="J889">
        <v>195</v>
      </c>
      <c r="K889" t="s">
        <v>181</v>
      </c>
      <c r="L889" t="s">
        <v>1419</v>
      </c>
      <c r="M889">
        <v>15</v>
      </c>
      <c r="N889">
        <v>4.96</v>
      </c>
      <c r="O889">
        <v>72311150031</v>
      </c>
      <c r="P889" t="s">
        <v>1420</v>
      </c>
      <c r="Q889">
        <v>224956762</v>
      </c>
      <c r="R889" t="s">
        <v>2860</v>
      </c>
      <c r="S889" s="1">
        <v>42249.541666666664</v>
      </c>
      <c r="T889" s="17">
        <v>9</v>
      </c>
      <c r="U889" s="2">
        <v>1441200000000</v>
      </c>
      <c r="V889" s="2" t="s">
        <v>2861</v>
      </c>
      <c r="W889">
        <v>17049542</v>
      </c>
      <c r="X889" t="s">
        <v>1423</v>
      </c>
      <c r="Y889" t="s">
        <v>246</v>
      </c>
      <c r="Z889" t="s">
        <v>1424</v>
      </c>
      <c r="AA889">
        <v>-80.105698000000004</v>
      </c>
      <c r="AB889">
        <v>40.692698999999998</v>
      </c>
      <c r="AC889">
        <v>9</v>
      </c>
      <c r="AD889">
        <v>3</v>
      </c>
      <c r="AE889" t="s">
        <v>48</v>
      </c>
      <c r="AF889" t="s">
        <v>181</v>
      </c>
      <c r="AG889">
        <v>10</v>
      </c>
      <c r="AH889" t="s">
        <v>49</v>
      </c>
      <c r="AI889" t="s">
        <v>50</v>
      </c>
      <c r="AJ889">
        <v>0</v>
      </c>
      <c r="AK889" t="s">
        <v>51</v>
      </c>
    </row>
    <row r="890" spans="1:37" x14ac:dyDescent="0.2">
      <c r="A890">
        <v>11064482</v>
      </c>
      <c r="B890">
        <v>79</v>
      </c>
      <c r="C890" t="s">
        <v>1417</v>
      </c>
      <c r="D890" s="1">
        <v>41589.918055555558</v>
      </c>
      <c r="E890" s="1" t="s">
        <v>1418</v>
      </c>
      <c r="F890" t="s">
        <v>246</v>
      </c>
      <c r="G890" t="s">
        <v>371</v>
      </c>
      <c r="H890">
        <v>-80.11000061</v>
      </c>
      <c r="I890">
        <v>40.709999080000003</v>
      </c>
      <c r="J890">
        <v>195</v>
      </c>
      <c r="K890" t="s">
        <v>181</v>
      </c>
      <c r="L890" t="s">
        <v>1419</v>
      </c>
      <c r="M890">
        <v>15</v>
      </c>
      <c r="N890">
        <v>4.96</v>
      </c>
      <c r="O890">
        <v>72311150031</v>
      </c>
      <c r="P890" t="s">
        <v>1420</v>
      </c>
      <c r="Q890">
        <v>224956780</v>
      </c>
      <c r="R890" t="s">
        <v>3546</v>
      </c>
      <c r="S890" s="1">
        <v>42251.541666666664</v>
      </c>
      <c r="T890" s="17">
        <v>9</v>
      </c>
      <c r="U890" s="2">
        <v>1441370000000</v>
      </c>
      <c r="V890" s="2" t="s">
        <v>3547</v>
      </c>
      <c r="W890">
        <v>17049542</v>
      </c>
      <c r="X890" t="s">
        <v>1423</v>
      </c>
      <c r="Y890" t="s">
        <v>246</v>
      </c>
      <c r="Z890" t="s">
        <v>1424</v>
      </c>
      <c r="AA890">
        <v>-80.105698000000004</v>
      </c>
      <c r="AB890">
        <v>40.692698999999998</v>
      </c>
      <c r="AC890">
        <v>9</v>
      </c>
      <c r="AD890">
        <v>4</v>
      </c>
      <c r="AE890" t="s">
        <v>48</v>
      </c>
      <c r="AF890" t="s">
        <v>181</v>
      </c>
      <c r="AG890">
        <v>10</v>
      </c>
      <c r="AH890" t="s">
        <v>49</v>
      </c>
      <c r="AI890" t="s">
        <v>50</v>
      </c>
      <c r="AJ890">
        <v>0</v>
      </c>
      <c r="AK890" t="s">
        <v>51</v>
      </c>
    </row>
    <row r="891" spans="1:37" x14ac:dyDescent="0.2">
      <c r="A891">
        <v>6009942</v>
      </c>
      <c r="B891">
        <v>11</v>
      </c>
      <c r="C891" t="s">
        <v>854</v>
      </c>
      <c r="D891" s="1">
        <v>41240.064583333333</v>
      </c>
      <c r="E891" s="1" t="s">
        <v>855</v>
      </c>
      <c r="F891" t="s">
        <v>38</v>
      </c>
      <c r="G891" t="s">
        <v>39</v>
      </c>
      <c r="H891">
        <v>-80.040000919999997</v>
      </c>
      <c r="I891">
        <v>40.520000459999999</v>
      </c>
      <c r="J891">
        <v>2300</v>
      </c>
      <c r="K891" t="s">
        <v>40</v>
      </c>
      <c r="L891" t="s">
        <v>856</v>
      </c>
      <c r="M891">
        <v>12</v>
      </c>
      <c r="N891">
        <v>4.8499999999999996</v>
      </c>
      <c r="O891" s="2">
        <v>103000000000</v>
      </c>
      <c r="P891" t="s">
        <v>857</v>
      </c>
      <c r="Q891">
        <v>224959104</v>
      </c>
      <c r="R891" t="s">
        <v>3548</v>
      </c>
      <c r="S891" s="1">
        <v>42266.8125</v>
      </c>
      <c r="T891" s="17">
        <v>9</v>
      </c>
      <c r="U891" s="2">
        <v>1442690000000</v>
      </c>
      <c r="V891" s="2" t="s">
        <v>3549</v>
      </c>
      <c r="W891">
        <v>1298604</v>
      </c>
      <c r="X891" t="s">
        <v>860</v>
      </c>
      <c r="Y891" t="s">
        <v>861</v>
      </c>
      <c r="Z891" t="s">
        <v>862</v>
      </c>
      <c r="AA891">
        <v>-80.030283999999995</v>
      </c>
      <c r="AB891">
        <v>40.517696999999998</v>
      </c>
      <c r="AD891">
        <v>63</v>
      </c>
      <c r="AE891" t="s">
        <v>48</v>
      </c>
      <c r="AF891" t="s">
        <v>40</v>
      </c>
    </row>
    <row r="892" spans="1:37" x14ac:dyDescent="0.2">
      <c r="A892">
        <v>371591</v>
      </c>
      <c r="B892">
        <v>45</v>
      </c>
      <c r="C892" t="s">
        <v>133</v>
      </c>
      <c r="D892" s="1">
        <v>39044.674305555556</v>
      </c>
      <c r="E892" s="1" t="s">
        <v>814</v>
      </c>
      <c r="F892" t="s">
        <v>38</v>
      </c>
      <c r="G892" t="s">
        <v>135</v>
      </c>
      <c r="H892">
        <v>-79.91999817</v>
      </c>
      <c r="I892">
        <v>40.430000309999997</v>
      </c>
      <c r="J892">
        <v>1694</v>
      </c>
      <c r="K892" t="s">
        <v>40</v>
      </c>
      <c r="L892" t="s">
        <v>136</v>
      </c>
      <c r="M892">
        <v>4</v>
      </c>
      <c r="N892">
        <v>4.67</v>
      </c>
      <c r="O892" s="2">
        <v>292000000000</v>
      </c>
      <c r="P892" t="s">
        <v>137</v>
      </c>
      <c r="Q892">
        <v>224962720</v>
      </c>
      <c r="R892" t="s">
        <v>3550</v>
      </c>
      <c r="S892" s="1">
        <v>42267.729166666664</v>
      </c>
      <c r="T892" s="17">
        <v>9</v>
      </c>
      <c r="U892" s="2">
        <v>1442770000000</v>
      </c>
      <c r="V892" s="2" t="s">
        <v>3551</v>
      </c>
      <c r="W892">
        <v>18095142</v>
      </c>
      <c r="X892" t="s">
        <v>3552</v>
      </c>
      <c r="Y892" t="s">
        <v>38</v>
      </c>
      <c r="Z892" t="s">
        <v>3553</v>
      </c>
      <c r="AA892">
        <v>-79.911499000000006</v>
      </c>
      <c r="AB892">
        <v>40.458885000000002</v>
      </c>
      <c r="AD892">
        <v>9</v>
      </c>
      <c r="AE892" t="s">
        <v>48</v>
      </c>
      <c r="AF892" t="s">
        <v>40</v>
      </c>
    </row>
    <row r="893" spans="1:37" x14ac:dyDescent="0.2">
      <c r="A893">
        <v>371591</v>
      </c>
      <c r="B893">
        <v>45</v>
      </c>
      <c r="C893" t="s">
        <v>133</v>
      </c>
      <c r="D893" s="1">
        <v>39044.674305555556</v>
      </c>
      <c r="E893" s="1" t="s">
        <v>814</v>
      </c>
      <c r="F893" t="s">
        <v>38</v>
      </c>
      <c r="G893" t="s">
        <v>135</v>
      </c>
      <c r="H893">
        <v>-79.91999817</v>
      </c>
      <c r="I893">
        <v>40.430000309999997</v>
      </c>
      <c r="J893">
        <v>1694</v>
      </c>
      <c r="K893" t="s">
        <v>40</v>
      </c>
      <c r="L893" t="s">
        <v>136</v>
      </c>
      <c r="M893">
        <v>4</v>
      </c>
      <c r="N893">
        <v>4.67</v>
      </c>
      <c r="O893" s="2">
        <v>292000000000</v>
      </c>
      <c r="P893" t="s">
        <v>137</v>
      </c>
      <c r="Q893">
        <v>224963201</v>
      </c>
      <c r="R893" t="s">
        <v>3554</v>
      </c>
      <c r="S893" s="1">
        <v>42323.458333333336</v>
      </c>
      <c r="T893" s="17">
        <v>11</v>
      </c>
      <c r="U893" s="2">
        <v>1447590000000</v>
      </c>
      <c r="V893" s="2" t="s">
        <v>3555</v>
      </c>
      <c r="W893">
        <v>10559182</v>
      </c>
      <c r="X893" t="s">
        <v>817</v>
      </c>
      <c r="Y893" t="s">
        <v>38</v>
      </c>
      <c r="Z893" t="s">
        <v>818</v>
      </c>
      <c r="AA893">
        <v>-79.946753999999999</v>
      </c>
      <c r="AB893">
        <v>40.460140000000003</v>
      </c>
      <c r="AC893">
        <v>18</v>
      </c>
      <c r="AD893">
        <v>18</v>
      </c>
      <c r="AE893" t="s">
        <v>48</v>
      </c>
      <c r="AF893" t="s">
        <v>40</v>
      </c>
    </row>
    <row r="894" spans="1:37" x14ac:dyDescent="0.2">
      <c r="A894">
        <v>1816691</v>
      </c>
      <c r="B894">
        <v>24</v>
      </c>
      <c r="C894" t="s">
        <v>1595</v>
      </c>
      <c r="D894" s="1">
        <v>40651.009027777778</v>
      </c>
      <c r="E894" s="1" t="s">
        <v>1596</v>
      </c>
      <c r="F894" t="s">
        <v>38</v>
      </c>
      <c r="G894" t="s">
        <v>843</v>
      </c>
      <c r="H894">
        <v>-79.91999817</v>
      </c>
      <c r="I894">
        <v>40.47000122</v>
      </c>
      <c r="J894">
        <v>1131</v>
      </c>
      <c r="K894" t="s">
        <v>40</v>
      </c>
      <c r="L894" t="s">
        <v>1597</v>
      </c>
      <c r="M894">
        <v>15</v>
      </c>
      <c r="N894">
        <v>5</v>
      </c>
      <c r="O894" s="2">
        <v>153000000000</v>
      </c>
      <c r="P894" t="s">
        <v>1598</v>
      </c>
      <c r="Q894">
        <v>224966355</v>
      </c>
      <c r="R894" t="s">
        <v>3556</v>
      </c>
      <c r="S894" s="1">
        <v>42248.75</v>
      </c>
      <c r="T894" s="17">
        <v>9</v>
      </c>
      <c r="U894" s="2">
        <v>1441130000000</v>
      </c>
      <c r="V894" s="2" t="s">
        <v>3557</v>
      </c>
      <c r="W894">
        <v>18344942</v>
      </c>
      <c r="X894" t="s">
        <v>608</v>
      </c>
      <c r="Y894" t="s">
        <v>38</v>
      </c>
      <c r="Z894" t="s">
        <v>609</v>
      </c>
      <c r="AA894">
        <v>-79.982551999999998</v>
      </c>
      <c r="AB894">
        <v>40.428871000000001</v>
      </c>
      <c r="AD894">
        <v>4</v>
      </c>
      <c r="AE894" t="s">
        <v>48</v>
      </c>
      <c r="AF894" t="s">
        <v>40</v>
      </c>
    </row>
    <row r="895" spans="1:37" x14ac:dyDescent="0.2">
      <c r="A895">
        <v>10042382</v>
      </c>
      <c r="B895">
        <v>10</v>
      </c>
      <c r="C895" t="s">
        <v>1693</v>
      </c>
      <c r="D895" s="1">
        <v>41516.969444444447</v>
      </c>
      <c r="E895" s="1" t="s">
        <v>1694</v>
      </c>
      <c r="F895" t="s">
        <v>200</v>
      </c>
      <c r="G895" t="s">
        <v>194</v>
      </c>
      <c r="H895">
        <v>-80.040000919999997</v>
      </c>
      <c r="I895">
        <v>40.319999690000003</v>
      </c>
      <c r="J895">
        <v>214</v>
      </c>
      <c r="K895" t="s">
        <v>40</v>
      </c>
      <c r="L895" t="s">
        <v>1695</v>
      </c>
      <c r="M895">
        <v>13</v>
      </c>
      <c r="N895">
        <v>4.92</v>
      </c>
      <c r="O895">
        <v>78613947030</v>
      </c>
      <c r="P895" t="s">
        <v>1696</v>
      </c>
      <c r="Q895">
        <v>224967475</v>
      </c>
      <c r="R895" t="s">
        <v>3558</v>
      </c>
      <c r="S895" s="1">
        <v>42270.791666666664</v>
      </c>
      <c r="T895" s="17">
        <v>9</v>
      </c>
      <c r="U895" s="2">
        <v>1443030000000</v>
      </c>
      <c r="V895" s="2" t="s">
        <v>3559</v>
      </c>
      <c r="W895">
        <v>2576351</v>
      </c>
      <c r="X895" t="s">
        <v>3560</v>
      </c>
      <c r="Y895" t="s">
        <v>3561</v>
      </c>
      <c r="Z895" t="s">
        <v>3562</v>
      </c>
      <c r="AA895">
        <v>-80.061149999999998</v>
      </c>
      <c r="AB895">
        <v>40.394965999999997</v>
      </c>
      <c r="AD895">
        <v>11</v>
      </c>
      <c r="AE895" t="s">
        <v>48</v>
      </c>
      <c r="AF895" t="s">
        <v>40</v>
      </c>
    </row>
    <row r="896" spans="1:37" x14ac:dyDescent="0.2">
      <c r="A896">
        <v>1756412</v>
      </c>
      <c r="B896">
        <v>597</v>
      </c>
      <c r="C896" t="s">
        <v>263</v>
      </c>
      <c r="D896" s="1">
        <v>40543.177083333336</v>
      </c>
      <c r="E896" s="1" t="s">
        <v>264</v>
      </c>
      <c r="F896" t="s">
        <v>38</v>
      </c>
      <c r="G896" t="s">
        <v>144</v>
      </c>
      <c r="H896">
        <v>-79.989997860000003</v>
      </c>
      <c r="I896">
        <v>40.450000760000002</v>
      </c>
      <c r="J896">
        <v>10357</v>
      </c>
      <c r="K896" t="s">
        <v>40</v>
      </c>
      <c r="L896" t="s">
        <v>265</v>
      </c>
      <c r="M896">
        <v>16</v>
      </c>
      <c r="N896">
        <v>4.53</v>
      </c>
      <c r="O896" s="2">
        <v>163000000000</v>
      </c>
      <c r="P896" t="s">
        <v>266</v>
      </c>
      <c r="Q896">
        <v>224969080</v>
      </c>
      <c r="R896" t="s">
        <v>3563</v>
      </c>
      <c r="S896" s="1">
        <v>42252.604166666664</v>
      </c>
      <c r="T896" s="17">
        <v>9</v>
      </c>
      <c r="U896" s="2">
        <v>1441460000000</v>
      </c>
      <c r="V896" t="s">
        <v>3564</v>
      </c>
      <c r="W896">
        <v>17012432</v>
      </c>
      <c r="X896" t="s">
        <v>1661</v>
      </c>
      <c r="Y896" t="s">
        <v>38</v>
      </c>
      <c r="Z896" t="s">
        <v>1662</v>
      </c>
      <c r="AA896">
        <v>-79.997519999999994</v>
      </c>
      <c r="AB896">
        <v>40.441749999999999</v>
      </c>
      <c r="AD896">
        <v>7</v>
      </c>
      <c r="AE896" t="s">
        <v>48</v>
      </c>
      <c r="AF896" t="s">
        <v>40</v>
      </c>
    </row>
    <row r="897" spans="1:32" x14ac:dyDescent="0.2">
      <c r="A897">
        <v>1756412</v>
      </c>
      <c r="B897">
        <v>597</v>
      </c>
      <c r="C897" t="s">
        <v>263</v>
      </c>
      <c r="D897" s="1">
        <v>40543.177083333336</v>
      </c>
      <c r="E897" s="1" t="s">
        <v>264</v>
      </c>
      <c r="F897" t="s">
        <v>38</v>
      </c>
      <c r="G897" t="s">
        <v>144</v>
      </c>
      <c r="H897">
        <v>-79.989997860000003</v>
      </c>
      <c r="I897">
        <v>40.450000760000002</v>
      </c>
      <c r="J897">
        <v>10357</v>
      </c>
      <c r="K897" t="s">
        <v>40</v>
      </c>
      <c r="L897" t="s">
        <v>265</v>
      </c>
      <c r="M897">
        <v>16</v>
      </c>
      <c r="N897">
        <v>4.53</v>
      </c>
      <c r="O897" s="2">
        <v>163000000000</v>
      </c>
      <c r="P897" t="s">
        <v>266</v>
      </c>
      <c r="Q897">
        <v>224969148</v>
      </c>
      <c r="R897" t="s">
        <v>3565</v>
      </c>
      <c r="S897" s="1">
        <v>42250.510416666664</v>
      </c>
      <c r="T897" s="17">
        <v>9</v>
      </c>
      <c r="U897" s="2">
        <v>1441280000000</v>
      </c>
      <c r="V897" t="s">
        <v>3566</v>
      </c>
      <c r="W897">
        <v>24059211</v>
      </c>
      <c r="X897" t="s">
        <v>3567</v>
      </c>
      <c r="Y897" t="s">
        <v>38</v>
      </c>
      <c r="Z897" t="s">
        <v>1518</v>
      </c>
      <c r="AA897">
        <v>-79.997382999999999</v>
      </c>
      <c r="AB897">
        <v>40.441775999999997</v>
      </c>
      <c r="AD897">
        <v>10</v>
      </c>
      <c r="AE897" t="s">
        <v>48</v>
      </c>
      <c r="AF897" t="s">
        <v>40</v>
      </c>
    </row>
    <row r="898" spans="1:32" x14ac:dyDescent="0.2">
      <c r="A898">
        <v>1756412</v>
      </c>
      <c r="B898">
        <v>597</v>
      </c>
      <c r="C898" t="s">
        <v>263</v>
      </c>
      <c r="D898" s="1">
        <v>40543.177083333336</v>
      </c>
      <c r="E898" s="1" t="s">
        <v>264</v>
      </c>
      <c r="F898" t="s">
        <v>38</v>
      </c>
      <c r="G898" t="s">
        <v>144</v>
      </c>
      <c r="H898">
        <v>-79.989997860000003</v>
      </c>
      <c r="I898">
        <v>40.450000760000002</v>
      </c>
      <c r="J898">
        <v>10357</v>
      </c>
      <c r="K898" t="s">
        <v>40</v>
      </c>
      <c r="L898" t="s">
        <v>265</v>
      </c>
      <c r="M898">
        <v>16</v>
      </c>
      <c r="N898">
        <v>4.53</v>
      </c>
      <c r="O898" s="2">
        <v>163000000000</v>
      </c>
      <c r="P898" t="s">
        <v>266</v>
      </c>
      <c r="Q898">
        <v>224969166</v>
      </c>
      <c r="R898" t="s">
        <v>3568</v>
      </c>
      <c r="S898" s="1">
        <v>42257.510416666664</v>
      </c>
      <c r="T898" s="17">
        <v>9</v>
      </c>
      <c r="U898" s="2">
        <v>1441890000000</v>
      </c>
      <c r="V898" s="2" t="s">
        <v>3569</v>
      </c>
      <c r="W898">
        <v>17012432</v>
      </c>
      <c r="X898" t="s">
        <v>1661</v>
      </c>
      <c r="Y898" t="s">
        <v>38</v>
      </c>
      <c r="Z898" t="s">
        <v>1662</v>
      </c>
      <c r="AA898">
        <v>-79.997519999999994</v>
      </c>
      <c r="AB898">
        <v>40.441749999999999</v>
      </c>
      <c r="AD898">
        <v>4</v>
      </c>
      <c r="AE898" t="s">
        <v>48</v>
      </c>
      <c r="AF898" t="s">
        <v>40</v>
      </c>
    </row>
    <row r="899" spans="1:32" x14ac:dyDescent="0.2">
      <c r="A899">
        <v>1756412</v>
      </c>
      <c r="B899">
        <v>597</v>
      </c>
      <c r="C899" t="s">
        <v>263</v>
      </c>
      <c r="D899" s="1">
        <v>40543.177083333336</v>
      </c>
      <c r="E899" s="1" t="s">
        <v>264</v>
      </c>
      <c r="F899" t="s">
        <v>38</v>
      </c>
      <c r="G899" t="s">
        <v>144</v>
      </c>
      <c r="H899">
        <v>-79.989997860000003</v>
      </c>
      <c r="I899">
        <v>40.450000760000002</v>
      </c>
      <c r="J899">
        <v>10357</v>
      </c>
      <c r="K899" t="s">
        <v>40</v>
      </c>
      <c r="L899" t="s">
        <v>265</v>
      </c>
      <c r="M899">
        <v>16</v>
      </c>
      <c r="N899">
        <v>4.53</v>
      </c>
      <c r="O899" s="2">
        <v>163000000000</v>
      </c>
      <c r="P899" t="s">
        <v>266</v>
      </c>
      <c r="Q899">
        <v>224969185</v>
      </c>
      <c r="R899" t="s">
        <v>3570</v>
      </c>
      <c r="S899" s="1">
        <v>42264.510416666664</v>
      </c>
      <c r="T899" s="17">
        <v>9</v>
      </c>
      <c r="U899" s="2">
        <v>1442490000000</v>
      </c>
      <c r="V899" s="2" t="s">
        <v>3571</v>
      </c>
      <c r="W899">
        <v>17012432</v>
      </c>
      <c r="X899" t="s">
        <v>1661</v>
      </c>
      <c r="Y899" t="s">
        <v>38</v>
      </c>
      <c r="Z899" t="s">
        <v>1662</v>
      </c>
      <c r="AA899">
        <v>-79.997519999999994</v>
      </c>
      <c r="AB899">
        <v>40.441749999999999</v>
      </c>
      <c r="AD899">
        <v>3</v>
      </c>
      <c r="AE899" t="s">
        <v>48</v>
      </c>
      <c r="AF899" t="s">
        <v>40</v>
      </c>
    </row>
    <row r="900" spans="1:32" x14ac:dyDescent="0.2">
      <c r="A900">
        <v>1756412</v>
      </c>
      <c r="B900">
        <v>597</v>
      </c>
      <c r="C900" t="s">
        <v>263</v>
      </c>
      <c r="D900" s="1">
        <v>40543.177083333336</v>
      </c>
      <c r="E900" s="1" t="s">
        <v>264</v>
      </c>
      <c r="F900" t="s">
        <v>38</v>
      </c>
      <c r="G900" t="s">
        <v>144</v>
      </c>
      <c r="H900">
        <v>-79.989997860000003</v>
      </c>
      <c r="I900">
        <v>40.450000760000002</v>
      </c>
      <c r="J900">
        <v>10357</v>
      </c>
      <c r="K900" t="s">
        <v>40</v>
      </c>
      <c r="L900" t="s">
        <v>265</v>
      </c>
      <c r="M900">
        <v>16</v>
      </c>
      <c r="N900">
        <v>4.53</v>
      </c>
      <c r="O900" s="2">
        <v>163000000000</v>
      </c>
      <c r="P900" t="s">
        <v>266</v>
      </c>
      <c r="Q900">
        <v>224969267</v>
      </c>
      <c r="R900" t="s">
        <v>3572</v>
      </c>
      <c r="S900" s="1">
        <v>42271.510416666664</v>
      </c>
      <c r="T900" s="17">
        <v>9</v>
      </c>
      <c r="U900" s="2">
        <v>1443100000000</v>
      </c>
      <c r="V900" s="2" t="s">
        <v>3573</v>
      </c>
      <c r="W900">
        <v>17012432</v>
      </c>
      <c r="X900" t="s">
        <v>1661</v>
      </c>
      <c r="Y900" t="s">
        <v>38</v>
      </c>
      <c r="Z900" t="s">
        <v>1662</v>
      </c>
      <c r="AA900">
        <v>-79.997519999999994</v>
      </c>
      <c r="AB900">
        <v>40.441749999999999</v>
      </c>
      <c r="AD900">
        <v>3</v>
      </c>
      <c r="AE900" t="s">
        <v>48</v>
      </c>
      <c r="AF900" t="s">
        <v>40</v>
      </c>
    </row>
    <row r="901" spans="1:32" x14ac:dyDescent="0.2">
      <c r="A901">
        <v>1756412</v>
      </c>
      <c r="B901">
        <v>597</v>
      </c>
      <c r="C901" t="s">
        <v>263</v>
      </c>
      <c r="D901" s="1">
        <v>40543.177083333336</v>
      </c>
      <c r="E901" s="1" t="s">
        <v>264</v>
      </c>
      <c r="F901" t="s">
        <v>38</v>
      </c>
      <c r="G901" t="s">
        <v>144</v>
      </c>
      <c r="H901">
        <v>-79.989997860000003</v>
      </c>
      <c r="I901">
        <v>40.450000760000002</v>
      </c>
      <c r="J901">
        <v>10357</v>
      </c>
      <c r="K901" t="s">
        <v>40</v>
      </c>
      <c r="L901" t="s">
        <v>265</v>
      </c>
      <c r="M901">
        <v>16</v>
      </c>
      <c r="N901">
        <v>4.53</v>
      </c>
      <c r="O901" s="2">
        <v>163000000000</v>
      </c>
      <c r="P901" t="s">
        <v>266</v>
      </c>
      <c r="Q901">
        <v>224975195</v>
      </c>
      <c r="R901" t="s">
        <v>3574</v>
      </c>
      <c r="S901" s="1">
        <v>42246.458333333336</v>
      </c>
      <c r="T901" s="17">
        <v>8</v>
      </c>
      <c r="U901" s="2">
        <v>1440930000000</v>
      </c>
      <c r="V901" t="s">
        <v>3575</v>
      </c>
      <c r="W901">
        <v>23524084</v>
      </c>
      <c r="X901" t="s">
        <v>1494</v>
      </c>
      <c r="Y901" t="s">
        <v>38</v>
      </c>
      <c r="Z901" t="s">
        <v>1495</v>
      </c>
      <c r="AA901">
        <v>-79.952049000000002</v>
      </c>
      <c r="AB901">
        <v>40.434238000000001</v>
      </c>
      <c r="AD901">
        <v>6</v>
      </c>
      <c r="AE901" t="s">
        <v>48</v>
      </c>
      <c r="AF901" t="s">
        <v>40</v>
      </c>
    </row>
    <row r="902" spans="1:32" x14ac:dyDescent="0.2">
      <c r="A902">
        <v>9497212</v>
      </c>
      <c r="B902">
        <v>9</v>
      </c>
      <c r="C902" t="s">
        <v>3576</v>
      </c>
      <c r="D902" s="1">
        <v>41479.539583333331</v>
      </c>
      <c r="E902" s="1" t="s">
        <v>3577</v>
      </c>
      <c r="F902" t="s">
        <v>38</v>
      </c>
      <c r="G902" t="s">
        <v>3578</v>
      </c>
      <c r="H902">
        <v>-79.949996949999999</v>
      </c>
      <c r="I902">
        <v>40.47000122</v>
      </c>
      <c r="J902">
        <v>138</v>
      </c>
      <c r="K902" t="s">
        <v>40</v>
      </c>
      <c r="L902" t="s">
        <v>3579</v>
      </c>
      <c r="M902">
        <v>12</v>
      </c>
      <c r="N902">
        <v>4.8899999999999997</v>
      </c>
      <c r="O902">
        <v>81847877029</v>
      </c>
      <c r="P902" t="s">
        <v>3580</v>
      </c>
      <c r="Q902">
        <v>224976990</v>
      </c>
      <c r="R902" t="s">
        <v>3581</v>
      </c>
      <c r="S902" s="1">
        <v>42269.760416666664</v>
      </c>
      <c r="T902" s="17">
        <v>9</v>
      </c>
      <c r="U902" s="2">
        <v>1442950000000</v>
      </c>
      <c r="V902" t="s">
        <v>3582</v>
      </c>
      <c r="W902">
        <v>16092122</v>
      </c>
      <c r="X902" t="s">
        <v>3583</v>
      </c>
      <c r="Y902" t="s">
        <v>38</v>
      </c>
      <c r="Z902" t="s">
        <v>3584</v>
      </c>
      <c r="AA902">
        <v>-79.886032</v>
      </c>
      <c r="AB902">
        <v>40.485354999999998</v>
      </c>
      <c r="AC902">
        <v>13</v>
      </c>
      <c r="AD902">
        <v>7</v>
      </c>
      <c r="AE902" t="s">
        <v>48</v>
      </c>
      <c r="AF902" t="s">
        <v>40</v>
      </c>
    </row>
    <row r="903" spans="1:32" x14ac:dyDescent="0.2">
      <c r="A903">
        <v>7047252</v>
      </c>
      <c r="B903">
        <v>13</v>
      </c>
      <c r="C903" t="s">
        <v>360</v>
      </c>
      <c r="D903" s="1">
        <v>41310.880555555559</v>
      </c>
      <c r="E903" s="1" t="s">
        <v>361</v>
      </c>
      <c r="F903" t="s">
        <v>46</v>
      </c>
      <c r="G903" t="s">
        <v>144</v>
      </c>
      <c r="H903">
        <v>-80.150001529999997</v>
      </c>
      <c r="I903">
        <v>40.549999239999998</v>
      </c>
      <c r="J903">
        <v>152</v>
      </c>
      <c r="K903" t="s">
        <v>181</v>
      </c>
      <c r="L903" t="s">
        <v>362</v>
      </c>
      <c r="M903">
        <v>8</v>
      </c>
      <c r="N903">
        <v>4.8</v>
      </c>
      <c r="O903">
        <v>96420010027</v>
      </c>
      <c r="P903" t="s">
        <v>363</v>
      </c>
      <c r="Q903">
        <v>224985353</v>
      </c>
      <c r="R903" t="s">
        <v>3585</v>
      </c>
      <c r="S903" s="1">
        <v>42287.5</v>
      </c>
      <c r="T903" s="17">
        <v>10</v>
      </c>
      <c r="U903" s="2">
        <v>1444480000000</v>
      </c>
      <c r="V903" t="s">
        <v>3586</v>
      </c>
      <c r="W903">
        <v>24060473</v>
      </c>
      <c r="X903" t="s">
        <v>3585</v>
      </c>
      <c r="Y903" t="s">
        <v>3199</v>
      </c>
      <c r="Z903" t="s">
        <v>3587</v>
      </c>
      <c r="AA903">
        <v>-80.174637000000004</v>
      </c>
      <c r="AB903">
        <v>40.422901000000003</v>
      </c>
      <c r="AD903">
        <v>5</v>
      </c>
      <c r="AE903" t="s">
        <v>48</v>
      </c>
      <c r="AF903" t="s">
        <v>181</v>
      </c>
    </row>
    <row r="904" spans="1:32" x14ac:dyDescent="0.2">
      <c r="A904">
        <v>268859</v>
      </c>
      <c r="B904">
        <v>6</v>
      </c>
      <c r="C904" t="s">
        <v>1022</v>
      </c>
      <c r="D904" s="1">
        <v>38889.572222222225</v>
      </c>
      <c r="E904" t="s">
        <v>1023</v>
      </c>
      <c r="F904" t="s">
        <v>38</v>
      </c>
      <c r="G904" t="s">
        <v>324</v>
      </c>
      <c r="H904">
        <v>-79.989997860000003</v>
      </c>
      <c r="I904">
        <v>40.450000760000002</v>
      </c>
      <c r="J904">
        <v>1286</v>
      </c>
      <c r="K904" t="s">
        <v>40</v>
      </c>
      <c r="L904" t="s">
        <v>1024</v>
      </c>
      <c r="M904">
        <v>5</v>
      </c>
      <c r="N904">
        <v>4.78</v>
      </c>
      <c r="O904" s="2">
        <v>306000000000</v>
      </c>
      <c r="P904" t="s">
        <v>1025</v>
      </c>
      <c r="Q904">
        <v>224986622</v>
      </c>
      <c r="R904" t="s">
        <v>3588</v>
      </c>
      <c r="S904" s="1">
        <v>42266.604166666664</v>
      </c>
      <c r="T904" s="17">
        <v>9</v>
      </c>
      <c r="U904" s="2">
        <v>1442670000000</v>
      </c>
      <c r="V904" s="2" t="s">
        <v>3589</v>
      </c>
      <c r="W904">
        <v>8040282</v>
      </c>
      <c r="X904" t="s">
        <v>3590</v>
      </c>
      <c r="Y904" t="s">
        <v>473</v>
      </c>
      <c r="Z904" t="s">
        <v>3591</v>
      </c>
      <c r="AA904">
        <v>-79.560028000000003</v>
      </c>
      <c r="AB904">
        <v>40.566906000000003</v>
      </c>
      <c r="AD904">
        <v>36</v>
      </c>
      <c r="AE904" t="s">
        <v>48</v>
      </c>
      <c r="AF904" t="s">
        <v>40</v>
      </c>
    </row>
    <row r="905" spans="1:32" x14ac:dyDescent="0.2">
      <c r="A905">
        <v>14815192</v>
      </c>
      <c r="B905">
        <v>37</v>
      </c>
      <c r="C905" t="s">
        <v>1237</v>
      </c>
      <c r="D905" s="1">
        <v>41792.03125</v>
      </c>
      <c r="E905" s="1" t="s">
        <v>1238</v>
      </c>
      <c r="F905" t="s">
        <v>38</v>
      </c>
      <c r="G905" t="s">
        <v>144</v>
      </c>
      <c r="H905">
        <v>-79.930000309999997</v>
      </c>
      <c r="I905">
        <v>40.450000760000002</v>
      </c>
      <c r="J905">
        <v>1081</v>
      </c>
      <c r="K905" t="s">
        <v>40</v>
      </c>
      <c r="L905" t="s">
        <v>1239</v>
      </c>
      <c r="M905">
        <v>14</v>
      </c>
      <c r="N905">
        <v>4.79</v>
      </c>
      <c r="O905">
        <v>54848616033</v>
      </c>
      <c r="P905" t="s">
        <v>1240</v>
      </c>
      <c r="Q905">
        <v>224991295</v>
      </c>
      <c r="R905" t="s">
        <v>3592</v>
      </c>
      <c r="S905" s="1">
        <v>42266.791666666664</v>
      </c>
      <c r="T905" s="17">
        <v>9</v>
      </c>
      <c r="U905" s="2">
        <v>1442690000000</v>
      </c>
      <c r="V905" t="s">
        <v>3593</v>
      </c>
      <c r="W905">
        <v>24060864</v>
      </c>
      <c r="X905" t="s">
        <v>1231</v>
      </c>
      <c r="Y905" t="s">
        <v>38</v>
      </c>
      <c r="Z905" t="s">
        <v>3594</v>
      </c>
      <c r="AA905">
        <v>-79.964911999999998</v>
      </c>
      <c r="AB905">
        <v>40.428665000000002</v>
      </c>
      <c r="AD905">
        <v>34</v>
      </c>
      <c r="AE905" t="s">
        <v>48</v>
      </c>
      <c r="AF905" t="s">
        <v>40</v>
      </c>
    </row>
    <row r="906" spans="1:32" x14ac:dyDescent="0.2">
      <c r="A906">
        <v>14815192</v>
      </c>
      <c r="B906">
        <v>37</v>
      </c>
      <c r="C906" t="s">
        <v>1237</v>
      </c>
      <c r="D906" s="1">
        <v>41792.03125</v>
      </c>
      <c r="E906" s="1" t="s">
        <v>1238</v>
      </c>
      <c r="F906" t="s">
        <v>38</v>
      </c>
      <c r="G906" t="s">
        <v>144</v>
      </c>
      <c r="H906">
        <v>-79.930000309999997</v>
      </c>
      <c r="I906">
        <v>40.450000760000002</v>
      </c>
      <c r="J906">
        <v>1081</v>
      </c>
      <c r="K906" t="s">
        <v>40</v>
      </c>
      <c r="L906" t="s">
        <v>1239</v>
      </c>
      <c r="M906">
        <v>14</v>
      </c>
      <c r="N906">
        <v>4.79</v>
      </c>
      <c r="O906">
        <v>54848616033</v>
      </c>
      <c r="P906" t="s">
        <v>1240</v>
      </c>
      <c r="Q906">
        <v>224991413</v>
      </c>
      <c r="R906" t="s">
        <v>3215</v>
      </c>
      <c r="S906" s="1">
        <v>42280.614583333336</v>
      </c>
      <c r="T906" s="17">
        <v>10</v>
      </c>
      <c r="U906" s="2">
        <v>1443880000000</v>
      </c>
      <c r="V906" s="2" t="s">
        <v>3595</v>
      </c>
      <c r="W906">
        <v>6534082</v>
      </c>
      <c r="X906" t="s">
        <v>3217</v>
      </c>
      <c r="Y906" t="s">
        <v>217</v>
      </c>
      <c r="Z906" t="s">
        <v>3596</v>
      </c>
      <c r="AA906">
        <v>-79.894469999999998</v>
      </c>
      <c r="AB906">
        <v>40.609431999999998</v>
      </c>
      <c r="AD906">
        <v>11</v>
      </c>
      <c r="AE906" t="s">
        <v>48</v>
      </c>
      <c r="AF906" t="s">
        <v>40</v>
      </c>
    </row>
    <row r="907" spans="1:32" x14ac:dyDescent="0.2">
      <c r="A907">
        <v>1141992</v>
      </c>
      <c r="B907">
        <v>56</v>
      </c>
      <c r="C907" t="s">
        <v>1225</v>
      </c>
      <c r="D907" s="1">
        <v>39577.202777777777</v>
      </c>
      <c r="E907" s="1" t="s">
        <v>1226</v>
      </c>
      <c r="F907" t="s">
        <v>38</v>
      </c>
      <c r="G907" t="s">
        <v>144</v>
      </c>
      <c r="H907">
        <v>-79.980003359999998</v>
      </c>
      <c r="I907">
        <v>40.41999817</v>
      </c>
      <c r="J907">
        <v>2214</v>
      </c>
      <c r="K907" t="s">
        <v>40</v>
      </c>
      <c r="L907" t="s">
        <v>1227</v>
      </c>
      <c r="M907">
        <v>11</v>
      </c>
      <c r="N907">
        <v>4.5999999999999996</v>
      </c>
      <c r="O907" s="2">
        <v>246000000000</v>
      </c>
      <c r="P907" t="s">
        <v>1228</v>
      </c>
      <c r="Q907">
        <v>224996667</v>
      </c>
      <c r="R907" t="s">
        <v>1549</v>
      </c>
      <c r="S907" s="1">
        <v>42273.833333333336</v>
      </c>
      <c r="T907" s="17">
        <v>9</v>
      </c>
      <c r="U907" s="2">
        <v>1443300000000</v>
      </c>
      <c r="V907" t="s">
        <v>3597</v>
      </c>
      <c r="W907">
        <v>20510472</v>
      </c>
      <c r="X907" t="s">
        <v>3598</v>
      </c>
      <c r="Y907" t="s">
        <v>38</v>
      </c>
      <c r="Z907" t="s">
        <v>1552</v>
      </c>
      <c r="AA907">
        <v>-79.933632000000003</v>
      </c>
      <c r="AB907">
        <v>40.451411999999998</v>
      </c>
      <c r="AD907">
        <v>18</v>
      </c>
      <c r="AE907" t="s">
        <v>48</v>
      </c>
      <c r="AF907" t="s">
        <v>40</v>
      </c>
    </row>
    <row r="908" spans="1:32" x14ac:dyDescent="0.2">
      <c r="A908">
        <v>13452572</v>
      </c>
      <c r="B908">
        <v>41</v>
      </c>
      <c r="C908" t="s">
        <v>293</v>
      </c>
      <c r="D908" s="1">
        <v>41718.611111111109</v>
      </c>
      <c r="E908" s="1" t="s">
        <v>294</v>
      </c>
      <c r="F908" t="s">
        <v>38</v>
      </c>
      <c r="G908" t="s">
        <v>72</v>
      </c>
      <c r="H908">
        <v>-79.989997860000003</v>
      </c>
      <c r="I908">
        <v>40.450000760000002</v>
      </c>
      <c r="J908">
        <v>1845</v>
      </c>
      <c r="K908" t="s">
        <v>40</v>
      </c>
      <c r="L908" t="s">
        <v>295</v>
      </c>
      <c r="M908">
        <v>14</v>
      </c>
      <c r="N908">
        <v>4.82</v>
      </c>
      <c r="O908">
        <v>61192071033</v>
      </c>
      <c r="P908" t="s">
        <v>296</v>
      </c>
      <c r="Q908">
        <v>224998521</v>
      </c>
      <c r="R908" t="s">
        <v>3599</v>
      </c>
      <c r="S908" s="1">
        <v>42263.791666666664</v>
      </c>
      <c r="T908" s="17">
        <v>9</v>
      </c>
      <c r="U908" s="2">
        <v>1442430000000</v>
      </c>
      <c r="V908" s="2" t="s">
        <v>3600</v>
      </c>
      <c r="W908">
        <v>23920977</v>
      </c>
      <c r="X908" t="s">
        <v>549</v>
      </c>
      <c r="Y908" t="s">
        <v>38</v>
      </c>
      <c r="Z908" t="s">
        <v>550</v>
      </c>
      <c r="AA908">
        <v>-79.981399999999994</v>
      </c>
      <c r="AB908">
        <v>40.437488999999999</v>
      </c>
      <c r="AD908">
        <v>31</v>
      </c>
      <c r="AE908" t="s">
        <v>48</v>
      </c>
      <c r="AF908" t="s">
        <v>40</v>
      </c>
    </row>
    <row r="909" spans="1:32" x14ac:dyDescent="0.2">
      <c r="A909">
        <v>781619</v>
      </c>
      <c r="B909">
        <v>19</v>
      </c>
      <c r="C909" t="s">
        <v>2833</v>
      </c>
      <c r="D909" s="1">
        <v>39383.81527777778</v>
      </c>
      <c r="E909" t="s">
        <v>2834</v>
      </c>
      <c r="F909" t="s">
        <v>38</v>
      </c>
      <c r="G909" t="s">
        <v>508</v>
      </c>
      <c r="H909">
        <v>-80.069999690000003</v>
      </c>
      <c r="I909">
        <v>40.439998629999998</v>
      </c>
      <c r="J909">
        <v>606</v>
      </c>
      <c r="K909" t="s">
        <v>40</v>
      </c>
      <c r="L909" t="s">
        <v>2835</v>
      </c>
      <c r="M909">
        <v>1</v>
      </c>
      <c r="N909">
        <v>4.6900000000000004</v>
      </c>
      <c r="O909" s="2">
        <v>263000000000</v>
      </c>
      <c r="P909" t="s">
        <v>2836</v>
      </c>
      <c r="Q909">
        <v>224999426</v>
      </c>
      <c r="R909" t="s">
        <v>3601</v>
      </c>
      <c r="S909" s="1">
        <v>42247.770833333336</v>
      </c>
      <c r="T909" s="17">
        <v>8</v>
      </c>
      <c r="U909" s="2">
        <v>1441050000000</v>
      </c>
      <c r="V909" t="s">
        <v>3602</v>
      </c>
      <c r="W909">
        <v>335676</v>
      </c>
      <c r="X909" t="s">
        <v>1793</v>
      </c>
      <c r="Y909" t="s">
        <v>68</v>
      </c>
      <c r="Z909" t="s">
        <v>1794</v>
      </c>
      <c r="AA909">
        <v>-80.186040000000006</v>
      </c>
      <c r="AB909">
        <v>40.491042999999998</v>
      </c>
      <c r="AD909">
        <v>3</v>
      </c>
      <c r="AE909" t="s">
        <v>48</v>
      </c>
      <c r="AF909" t="s">
        <v>40</v>
      </c>
    </row>
    <row r="910" spans="1:32" x14ac:dyDescent="0.2">
      <c r="A910">
        <v>1248801</v>
      </c>
      <c r="B910">
        <v>66</v>
      </c>
      <c r="C910" t="s">
        <v>1680</v>
      </c>
      <c r="D910" s="1">
        <v>39667.572222222225</v>
      </c>
      <c r="E910" t="s">
        <v>1681</v>
      </c>
      <c r="F910" t="s">
        <v>38</v>
      </c>
      <c r="G910" t="s">
        <v>508</v>
      </c>
      <c r="H910">
        <v>-79.949996949999999</v>
      </c>
      <c r="I910">
        <v>40.47000122</v>
      </c>
      <c r="J910">
        <v>887</v>
      </c>
      <c r="K910" t="s">
        <v>40</v>
      </c>
      <c r="L910" t="s">
        <v>1682</v>
      </c>
      <c r="M910">
        <v>1</v>
      </c>
      <c r="N910">
        <v>4.8</v>
      </c>
      <c r="O910" s="2">
        <v>238000000000</v>
      </c>
      <c r="P910" t="s">
        <v>1683</v>
      </c>
      <c r="Q910">
        <v>224999953</v>
      </c>
      <c r="R910" t="s">
        <v>2639</v>
      </c>
      <c r="S910" s="1">
        <v>42250.75</v>
      </c>
      <c r="T910" s="17">
        <v>9</v>
      </c>
      <c r="U910" s="2">
        <v>1441300000000</v>
      </c>
      <c r="W910">
        <v>721440</v>
      </c>
      <c r="X910" t="s">
        <v>2640</v>
      </c>
      <c r="Y910" t="s">
        <v>38</v>
      </c>
      <c r="Z910" t="s">
        <v>2641</v>
      </c>
      <c r="AA910">
        <v>-79.898383999999993</v>
      </c>
      <c r="AB910">
        <v>40.431807999999997</v>
      </c>
      <c r="AD910">
        <v>7</v>
      </c>
      <c r="AE910" t="s">
        <v>48</v>
      </c>
      <c r="AF910" t="s">
        <v>40</v>
      </c>
    </row>
    <row r="911" spans="1:32" x14ac:dyDescent="0.2">
      <c r="A911">
        <v>1248801</v>
      </c>
      <c r="B911">
        <v>66</v>
      </c>
      <c r="C911" t="s">
        <v>1680</v>
      </c>
      <c r="D911" s="1">
        <v>39667.572222222225</v>
      </c>
      <c r="E911" t="s">
        <v>1681</v>
      </c>
      <c r="F911" t="s">
        <v>38</v>
      </c>
      <c r="G911" t="s">
        <v>508</v>
      </c>
      <c r="H911">
        <v>-79.949996949999999</v>
      </c>
      <c r="I911">
        <v>40.47000122</v>
      </c>
      <c r="J911">
        <v>887</v>
      </c>
      <c r="K911" t="s">
        <v>40</v>
      </c>
      <c r="L911" t="s">
        <v>1682</v>
      </c>
      <c r="M911">
        <v>1</v>
      </c>
      <c r="N911">
        <v>4.8</v>
      </c>
      <c r="O911" s="2">
        <v>238000000000</v>
      </c>
      <c r="P911" t="s">
        <v>1683</v>
      </c>
      <c r="Q911">
        <v>224999963</v>
      </c>
      <c r="R911" t="s">
        <v>1684</v>
      </c>
      <c r="S911" s="1">
        <v>42252.458333333336</v>
      </c>
      <c r="T911" s="17">
        <v>9</v>
      </c>
      <c r="U911" s="2">
        <v>1441450000000</v>
      </c>
      <c r="W911">
        <v>7588462</v>
      </c>
      <c r="X911" t="s">
        <v>1685</v>
      </c>
      <c r="Y911" t="s">
        <v>38</v>
      </c>
      <c r="Z911" t="s">
        <v>1686</v>
      </c>
      <c r="AA911">
        <v>-79.888092</v>
      </c>
      <c r="AB911">
        <v>40.432568000000003</v>
      </c>
      <c r="AD911">
        <v>7</v>
      </c>
      <c r="AE911" t="s">
        <v>48</v>
      </c>
      <c r="AF911" t="s">
        <v>40</v>
      </c>
    </row>
    <row r="912" spans="1:32" x14ac:dyDescent="0.2">
      <c r="A912">
        <v>3170512</v>
      </c>
      <c r="B912">
        <v>103</v>
      </c>
      <c r="C912" t="s">
        <v>1472</v>
      </c>
      <c r="D912" s="1">
        <v>40934.181944444441</v>
      </c>
      <c r="E912" t="s">
        <v>1473</v>
      </c>
      <c r="F912" t="s">
        <v>38</v>
      </c>
      <c r="G912" t="s">
        <v>508</v>
      </c>
      <c r="H912">
        <v>-80.040000919999997</v>
      </c>
      <c r="I912">
        <v>40.549999239999998</v>
      </c>
      <c r="J912">
        <v>347</v>
      </c>
      <c r="K912" t="s">
        <v>181</v>
      </c>
      <c r="L912" t="s">
        <v>1474</v>
      </c>
      <c r="M912">
        <v>5</v>
      </c>
      <c r="N912">
        <v>4.91</v>
      </c>
      <c r="O912" s="2">
        <v>129000000000</v>
      </c>
      <c r="P912" t="s">
        <v>1475</v>
      </c>
      <c r="Q912">
        <v>225000056</v>
      </c>
      <c r="R912" t="s">
        <v>3603</v>
      </c>
      <c r="S912" s="1">
        <v>42253.395833333336</v>
      </c>
      <c r="T912" s="17">
        <v>9</v>
      </c>
      <c r="U912" s="2">
        <v>1441530000000</v>
      </c>
      <c r="V912" s="2" t="s">
        <v>3604</v>
      </c>
      <c r="W912">
        <v>1308714</v>
      </c>
      <c r="X912" t="s">
        <v>1612</v>
      </c>
      <c r="Y912" t="s">
        <v>38</v>
      </c>
      <c r="Z912" t="s">
        <v>1613</v>
      </c>
      <c r="AA912">
        <v>-79.942160000000001</v>
      </c>
      <c r="AB912">
        <v>40.431978999999998</v>
      </c>
      <c r="AC912">
        <v>8</v>
      </c>
      <c r="AD912">
        <v>8</v>
      </c>
      <c r="AE912" t="s">
        <v>48</v>
      </c>
      <c r="AF912" t="s">
        <v>181</v>
      </c>
    </row>
    <row r="913" spans="1:32" x14ac:dyDescent="0.2">
      <c r="A913">
        <v>3170512</v>
      </c>
      <c r="B913">
        <v>103</v>
      </c>
      <c r="C913" t="s">
        <v>1472</v>
      </c>
      <c r="D913" s="1">
        <v>40934.181944444441</v>
      </c>
      <c r="E913" t="s">
        <v>1473</v>
      </c>
      <c r="F913" t="s">
        <v>38</v>
      </c>
      <c r="G913" t="s">
        <v>508</v>
      </c>
      <c r="H913">
        <v>-80.040000919999997</v>
      </c>
      <c r="I913">
        <v>40.549999239999998</v>
      </c>
      <c r="J913">
        <v>347</v>
      </c>
      <c r="K913" t="s">
        <v>181</v>
      </c>
      <c r="L913" t="s">
        <v>1474</v>
      </c>
      <c r="M913">
        <v>5</v>
      </c>
      <c r="N913">
        <v>4.91</v>
      </c>
      <c r="O913" s="2">
        <v>129000000000</v>
      </c>
      <c r="P913" t="s">
        <v>1475</v>
      </c>
      <c r="Q913">
        <v>225000143</v>
      </c>
      <c r="R913" t="s">
        <v>3605</v>
      </c>
      <c r="S913" s="1">
        <v>42252.395833333336</v>
      </c>
      <c r="T913" s="17">
        <v>9</v>
      </c>
      <c r="U913" s="2">
        <v>1441450000000</v>
      </c>
      <c r="V913" s="2" t="s">
        <v>3606</v>
      </c>
      <c r="W913">
        <v>1308714</v>
      </c>
      <c r="X913" t="s">
        <v>1612</v>
      </c>
      <c r="Y913" t="s">
        <v>38</v>
      </c>
      <c r="Z913" t="s">
        <v>1613</v>
      </c>
      <c r="AA913">
        <v>-79.942160000000001</v>
      </c>
      <c r="AB913">
        <v>40.431978999999998</v>
      </c>
      <c r="AC913">
        <v>8</v>
      </c>
      <c r="AD913">
        <v>8</v>
      </c>
      <c r="AE913" t="s">
        <v>48</v>
      </c>
      <c r="AF913" t="s">
        <v>181</v>
      </c>
    </row>
    <row r="914" spans="1:32" x14ac:dyDescent="0.2">
      <c r="A914">
        <v>18494579</v>
      </c>
      <c r="B914">
        <v>5</v>
      </c>
      <c r="C914" t="s">
        <v>2602</v>
      </c>
      <c r="D914" s="1">
        <v>42074.835416666669</v>
      </c>
      <c r="E914" s="1" t="s">
        <v>2603</v>
      </c>
      <c r="F914" t="s">
        <v>38</v>
      </c>
      <c r="G914" t="s">
        <v>144</v>
      </c>
      <c r="H914">
        <v>-79.949996949999999</v>
      </c>
      <c r="I914">
        <v>40.47000122</v>
      </c>
      <c r="J914">
        <v>495</v>
      </c>
      <c r="K914" t="s">
        <v>40</v>
      </c>
      <c r="L914" t="s">
        <v>2604</v>
      </c>
      <c r="M914">
        <v>10</v>
      </c>
      <c r="N914">
        <v>0</v>
      </c>
      <c r="O914">
        <v>30414296039</v>
      </c>
      <c r="P914" t="s">
        <v>2605</v>
      </c>
      <c r="Q914">
        <v>225000211</v>
      </c>
      <c r="R914" t="s">
        <v>3607</v>
      </c>
      <c r="S914" s="1">
        <v>42257.75</v>
      </c>
      <c r="T914" s="17">
        <v>9</v>
      </c>
      <c r="U914" s="2">
        <v>1441910000000</v>
      </c>
      <c r="V914" s="2" t="s">
        <v>3608</v>
      </c>
      <c r="W914" t="s">
        <v>208</v>
      </c>
      <c r="AC914">
        <v>20</v>
      </c>
      <c r="AD914">
        <v>3</v>
      </c>
      <c r="AE914" t="s">
        <v>48</v>
      </c>
      <c r="AF914" t="s">
        <v>40</v>
      </c>
    </row>
    <row r="915" spans="1:32" x14ac:dyDescent="0.2">
      <c r="A915">
        <v>1756412</v>
      </c>
      <c r="B915">
        <v>597</v>
      </c>
      <c r="C915" t="s">
        <v>263</v>
      </c>
      <c r="D915" s="1">
        <v>40543.177083333336</v>
      </c>
      <c r="E915" s="1" t="s">
        <v>264</v>
      </c>
      <c r="F915" t="s">
        <v>38</v>
      </c>
      <c r="G915" t="s">
        <v>144</v>
      </c>
      <c r="H915">
        <v>-79.989997860000003</v>
      </c>
      <c r="I915">
        <v>40.450000760000002</v>
      </c>
      <c r="J915">
        <v>10357</v>
      </c>
      <c r="K915" t="s">
        <v>40</v>
      </c>
      <c r="L915" t="s">
        <v>265</v>
      </c>
      <c r="M915">
        <v>16</v>
      </c>
      <c r="N915">
        <v>4.53</v>
      </c>
      <c r="O915" s="2">
        <v>163000000000</v>
      </c>
      <c r="P915" t="s">
        <v>266</v>
      </c>
      <c r="Q915">
        <v>225002824</v>
      </c>
      <c r="R915" t="s">
        <v>3609</v>
      </c>
      <c r="S915" s="1">
        <v>42252.416666666664</v>
      </c>
      <c r="T915" s="17">
        <v>9</v>
      </c>
      <c r="U915" s="2">
        <v>1441450000000</v>
      </c>
      <c r="V915" s="2" t="s">
        <v>3610</v>
      </c>
      <c r="W915">
        <v>23874665</v>
      </c>
      <c r="X915" t="s">
        <v>3611</v>
      </c>
      <c r="Y915" t="s">
        <v>38</v>
      </c>
      <c r="Z915" t="s">
        <v>3612</v>
      </c>
      <c r="AA915">
        <v>-79.963982000000001</v>
      </c>
      <c r="AB915">
        <v>40.428027999999998</v>
      </c>
      <c r="AD915">
        <v>7</v>
      </c>
      <c r="AE915" t="s">
        <v>48</v>
      </c>
      <c r="AF915" t="s">
        <v>40</v>
      </c>
    </row>
    <row r="916" spans="1:32" x14ac:dyDescent="0.2">
      <c r="A916">
        <v>7650512</v>
      </c>
      <c r="B916">
        <v>2</v>
      </c>
      <c r="C916" t="s">
        <v>2249</v>
      </c>
      <c r="D916" s="1">
        <v>41350.121527777781</v>
      </c>
      <c r="E916" s="1" t="s">
        <v>2250</v>
      </c>
      <c r="F916" t="s">
        <v>38</v>
      </c>
      <c r="G916" t="s">
        <v>532</v>
      </c>
      <c r="H916">
        <v>-79.989997860000003</v>
      </c>
      <c r="I916">
        <v>40.450000760000002</v>
      </c>
      <c r="J916">
        <v>119</v>
      </c>
      <c r="K916" t="s">
        <v>40</v>
      </c>
      <c r="L916" t="s">
        <v>2251</v>
      </c>
      <c r="M916">
        <v>6</v>
      </c>
      <c r="N916">
        <v>4.7699999999999996</v>
      </c>
      <c r="O916">
        <v>93029611027</v>
      </c>
      <c r="P916" t="s">
        <v>2252</v>
      </c>
      <c r="Q916">
        <v>225005066</v>
      </c>
      <c r="R916" t="s">
        <v>3613</v>
      </c>
      <c r="S916" s="1">
        <v>42257.791666666664</v>
      </c>
      <c r="T916" s="17">
        <v>9</v>
      </c>
      <c r="U916" s="2">
        <v>1441910000000</v>
      </c>
      <c r="V916" t="s">
        <v>3614</v>
      </c>
      <c r="W916">
        <v>1270951</v>
      </c>
      <c r="X916" t="s">
        <v>3615</v>
      </c>
      <c r="Y916" t="s">
        <v>212</v>
      </c>
      <c r="Z916" t="s">
        <v>3616</v>
      </c>
      <c r="AA916">
        <v>-80.157708999999997</v>
      </c>
      <c r="AB916">
        <v>40.454458000000002</v>
      </c>
      <c r="AD916">
        <v>6</v>
      </c>
      <c r="AE916" t="s">
        <v>48</v>
      </c>
      <c r="AF916" t="s">
        <v>40</v>
      </c>
    </row>
    <row r="917" spans="1:32" x14ac:dyDescent="0.2">
      <c r="A917">
        <v>1756412</v>
      </c>
      <c r="B917">
        <v>597</v>
      </c>
      <c r="C917" t="s">
        <v>263</v>
      </c>
      <c r="D917" s="1">
        <v>40543.177083333336</v>
      </c>
      <c r="E917" s="1" t="s">
        <v>264</v>
      </c>
      <c r="F917" t="s">
        <v>38</v>
      </c>
      <c r="G917" t="s">
        <v>144</v>
      </c>
      <c r="H917">
        <v>-79.989997860000003</v>
      </c>
      <c r="I917">
        <v>40.450000760000002</v>
      </c>
      <c r="J917">
        <v>10357</v>
      </c>
      <c r="K917" t="s">
        <v>40</v>
      </c>
      <c r="L917" t="s">
        <v>265</v>
      </c>
      <c r="M917">
        <v>16</v>
      </c>
      <c r="N917">
        <v>4.53</v>
      </c>
      <c r="O917" s="2">
        <v>163000000000</v>
      </c>
      <c r="P917" t="s">
        <v>266</v>
      </c>
      <c r="Q917">
        <v>225008436</v>
      </c>
      <c r="R917" t="s">
        <v>3617</v>
      </c>
      <c r="S917" s="1">
        <v>42258.375</v>
      </c>
      <c r="T917" s="17">
        <v>9</v>
      </c>
      <c r="U917" s="2">
        <v>1441960000000</v>
      </c>
      <c r="V917" s="2" t="s">
        <v>3618</v>
      </c>
      <c r="W917">
        <v>1212461</v>
      </c>
      <c r="X917" t="s">
        <v>3619</v>
      </c>
      <c r="Y917" t="s">
        <v>38</v>
      </c>
      <c r="Z917" t="s">
        <v>3620</v>
      </c>
      <c r="AA917">
        <v>-79.956901999999999</v>
      </c>
      <c r="AB917">
        <v>40.444099000000001</v>
      </c>
      <c r="AD917">
        <v>5</v>
      </c>
      <c r="AE917" t="s">
        <v>48</v>
      </c>
      <c r="AF917" t="s">
        <v>40</v>
      </c>
    </row>
    <row r="918" spans="1:32" x14ac:dyDescent="0.2">
      <c r="A918">
        <v>8120412</v>
      </c>
      <c r="B918">
        <v>5</v>
      </c>
      <c r="C918" t="s">
        <v>3621</v>
      </c>
      <c r="D918" s="1">
        <v>41382.636111111111</v>
      </c>
      <c r="E918" s="1" t="s">
        <v>3622</v>
      </c>
      <c r="F918" t="s">
        <v>38</v>
      </c>
      <c r="G918" t="s">
        <v>843</v>
      </c>
      <c r="H918">
        <v>-79.949996949999999</v>
      </c>
      <c r="I918">
        <v>40.439998629999998</v>
      </c>
      <c r="J918">
        <v>150</v>
      </c>
      <c r="K918" t="s">
        <v>40</v>
      </c>
      <c r="L918" t="s">
        <v>3623</v>
      </c>
      <c r="M918">
        <v>10</v>
      </c>
      <c r="N918">
        <v>4.42</v>
      </c>
      <c r="O918">
        <v>90220341028</v>
      </c>
      <c r="P918" t="s">
        <v>3624</v>
      </c>
      <c r="Q918">
        <v>225009478</v>
      </c>
      <c r="R918" t="s">
        <v>3625</v>
      </c>
      <c r="S918" s="1">
        <v>42263.75</v>
      </c>
      <c r="T918" s="17">
        <v>9</v>
      </c>
      <c r="U918" s="2">
        <v>1442430000000</v>
      </c>
      <c r="V918" t="s">
        <v>3626</v>
      </c>
      <c r="W918">
        <v>13180942</v>
      </c>
      <c r="X918" t="s">
        <v>3627</v>
      </c>
      <c r="Y918" t="s">
        <v>38</v>
      </c>
      <c r="Z918" t="s">
        <v>3628</v>
      </c>
      <c r="AA918">
        <v>-79.960396000000003</v>
      </c>
      <c r="AB918">
        <v>40.437542000000001</v>
      </c>
      <c r="AD918">
        <v>3</v>
      </c>
      <c r="AE918" t="s">
        <v>48</v>
      </c>
      <c r="AF918" t="s">
        <v>40</v>
      </c>
    </row>
    <row r="919" spans="1:32" x14ac:dyDescent="0.2">
      <c r="A919">
        <v>8120412</v>
      </c>
      <c r="B919">
        <v>5</v>
      </c>
      <c r="C919" t="s">
        <v>3621</v>
      </c>
      <c r="D919" s="1">
        <v>41382.636111111111</v>
      </c>
      <c r="E919" s="1" t="s">
        <v>3622</v>
      </c>
      <c r="F919" t="s">
        <v>38</v>
      </c>
      <c r="G919" t="s">
        <v>843</v>
      </c>
      <c r="H919">
        <v>-79.949996949999999</v>
      </c>
      <c r="I919">
        <v>40.439998629999998</v>
      </c>
      <c r="J919">
        <v>150</v>
      </c>
      <c r="K919" t="s">
        <v>40</v>
      </c>
      <c r="L919" t="s">
        <v>3623</v>
      </c>
      <c r="M919">
        <v>10</v>
      </c>
      <c r="N919">
        <v>4.42</v>
      </c>
      <c r="O919">
        <v>90220341028</v>
      </c>
      <c r="P919" t="s">
        <v>3624</v>
      </c>
      <c r="Q919">
        <v>225009487</v>
      </c>
      <c r="R919" t="s">
        <v>3629</v>
      </c>
      <c r="S919" s="1">
        <v>42256.75</v>
      </c>
      <c r="T919" s="17">
        <v>9</v>
      </c>
      <c r="U919" s="2">
        <v>1441820000000</v>
      </c>
      <c r="V919" s="2" t="s">
        <v>3630</v>
      </c>
      <c r="W919">
        <v>16071262</v>
      </c>
      <c r="X919" t="s">
        <v>3631</v>
      </c>
      <c r="Y919" t="s">
        <v>38</v>
      </c>
      <c r="Z919" t="s">
        <v>3628</v>
      </c>
      <c r="AA919">
        <v>-79.953354000000004</v>
      </c>
      <c r="AB919">
        <v>40.434306999999997</v>
      </c>
      <c r="AD919">
        <v>4</v>
      </c>
      <c r="AE919" t="s">
        <v>48</v>
      </c>
      <c r="AF919" t="s">
        <v>40</v>
      </c>
    </row>
    <row r="920" spans="1:32" x14ac:dyDescent="0.2">
      <c r="A920">
        <v>12338002</v>
      </c>
      <c r="B920">
        <v>34</v>
      </c>
      <c r="C920" t="s">
        <v>1834</v>
      </c>
      <c r="D920" s="1">
        <v>41660.732638888891</v>
      </c>
      <c r="E920" s="1" t="s">
        <v>1835</v>
      </c>
      <c r="F920" t="s">
        <v>619</v>
      </c>
      <c r="G920" t="s">
        <v>237</v>
      </c>
      <c r="H920">
        <v>-80.11000061</v>
      </c>
      <c r="I920">
        <v>40.36000061</v>
      </c>
      <c r="J920">
        <v>424</v>
      </c>
      <c r="K920" t="s">
        <v>40</v>
      </c>
      <c r="L920" t="s">
        <v>1836</v>
      </c>
      <c r="M920">
        <v>10</v>
      </c>
      <c r="N920">
        <v>4.99</v>
      </c>
      <c r="O920">
        <v>66192798032</v>
      </c>
      <c r="P920" t="s">
        <v>1837</v>
      </c>
      <c r="Q920">
        <v>225009756</v>
      </c>
      <c r="R920" t="s">
        <v>2431</v>
      </c>
      <c r="S920" s="1">
        <v>42252.5</v>
      </c>
      <c r="T920" s="17">
        <v>9</v>
      </c>
      <c r="U920" s="2">
        <v>1441450000000</v>
      </c>
      <c r="V920" t="s">
        <v>3632</v>
      </c>
      <c r="W920">
        <v>23682801</v>
      </c>
      <c r="X920" t="s">
        <v>2433</v>
      </c>
      <c r="Y920" t="s">
        <v>2434</v>
      </c>
      <c r="Z920" t="s">
        <v>2435</v>
      </c>
      <c r="AA920">
        <v>-80.097449999999995</v>
      </c>
      <c r="AB920">
        <v>40.303780000000003</v>
      </c>
      <c r="AD920">
        <v>4</v>
      </c>
      <c r="AE920" t="s">
        <v>48</v>
      </c>
      <c r="AF920" t="s">
        <v>40</v>
      </c>
    </row>
    <row r="921" spans="1:32" x14ac:dyDescent="0.2">
      <c r="A921">
        <v>1756412</v>
      </c>
      <c r="B921">
        <v>597</v>
      </c>
      <c r="C921" t="s">
        <v>263</v>
      </c>
      <c r="D921" s="1">
        <v>40543.177083333336</v>
      </c>
      <c r="E921" s="1" t="s">
        <v>264</v>
      </c>
      <c r="F921" t="s">
        <v>38</v>
      </c>
      <c r="G921" t="s">
        <v>144</v>
      </c>
      <c r="H921">
        <v>-79.989997860000003</v>
      </c>
      <c r="I921">
        <v>40.450000760000002</v>
      </c>
      <c r="J921">
        <v>10357</v>
      </c>
      <c r="K921" t="s">
        <v>40</v>
      </c>
      <c r="L921" t="s">
        <v>265</v>
      </c>
      <c r="M921">
        <v>16</v>
      </c>
      <c r="N921">
        <v>4.53</v>
      </c>
      <c r="O921" s="2">
        <v>163000000000</v>
      </c>
      <c r="P921" t="s">
        <v>266</v>
      </c>
      <c r="Q921">
        <v>225009919</v>
      </c>
      <c r="R921" t="s">
        <v>3526</v>
      </c>
      <c r="S921" s="1">
        <v>42304.791666666664</v>
      </c>
      <c r="T921" s="17">
        <v>10</v>
      </c>
      <c r="U921" s="2">
        <v>1445970000000</v>
      </c>
      <c r="V921" s="2" t="s">
        <v>3633</v>
      </c>
      <c r="W921">
        <v>23892914</v>
      </c>
      <c r="X921" t="s">
        <v>557</v>
      </c>
      <c r="Y921" t="s">
        <v>38</v>
      </c>
      <c r="Z921" t="s">
        <v>611</v>
      </c>
      <c r="AA921">
        <v>-80.110611000000006</v>
      </c>
      <c r="AB921">
        <v>40.336674000000002</v>
      </c>
      <c r="AD921">
        <v>18</v>
      </c>
      <c r="AE921" t="s">
        <v>48</v>
      </c>
      <c r="AF921" t="s">
        <v>40</v>
      </c>
    </row>
    <row r="922" spans="1:32" x14ac:dyDescent="0.2">
      <c r="A922">
        <v>1756412</v>
      </c>
      <c r="B922">
        <v>597</v>
      </c>
      <c r="C922" t="s">
        <v>263</v>
      </c>
      <c r="D922" s="1">
        <v>40543.177083333336</v>
      </c>
      <c r="E922" s="1" t="s">
        <v>264</v>
      </c>
      <c r="F922" t="s">
        <v>38</v>
      </c>
      <c r="G922" t="s">
        <v>144</v>
      </c>
      <c r="H922">
        <v>-79.989997860000003</v>
      </c>
      <c r="I922">
        <v>40.450000760000002</v>
      </c>
      <c r="J922">
        <v>10357</v>
      </c>
      <c r="K922" t="s">
        <v>40</v>
      </c>
      <c r="L922" t="s">
        <v>265</v>
      </c>
      <c r="M922">
        <v>16</v>
      </c>
      <c r="N922">
        <v>4.53</v>
      </c>
      <c r="O922" s="2">
        <v>163000000000</v>
      </c>
      <c r="P922" t="s">
        <v>266</v>
      </c>
      <c r="Q922">
        <v>225009991</v>
      </c>
      <c r="R922" t="s">
        <v>3634</v>
      </c>
      <c r="S922" s="1">
        <v>42315.458333333336</v>
      </c>
      <c r="T922" s="17">
        <v>11</v>
      </c>
      <c r="U922" s="2">
        <v>1446890000000</v>
      </c>
      <c r="V922" s="2" t="s">
        <v>3635</v>
      </c>
      <c r="W922">
        <v>15469772</v>
      </c>
      <c r="X922" t="s">
        <v>3636</v>
      </c>
      <c r="Y922" t="s">
        <v>3637</v>
      </c>
      <c r="Z922" t="s">
        <v>3638</v>
      </c>
      <c r="AA922">
        <v>-80.110541999999995</v>
      </c>
      <c r="AB922">
        <v>40.336761000000003</v>
      </c>
      <c r="AD922">
        <v>43</v>
      </c>
      <c r="AE922" t="s">
        <v>48</v>
      </c>
      <c r="AF922" t="s">
        <v>40</v>
      </c>
    </row>
    <row r="923" spans="1:32" x14ac:dyDescent="0.2">
      <c r="A923">
        <v>1756412</v>
      </c>
      <c r="B923">
        <v>597</v>
      </c>
      <c r="C923" t="s">
        <v>263</v>
      </c>
      <c r="D923" s="1">
        <v>40543.177083333336</v>
      </c>
      <c r="E923" s="1" t="s">
        <v>264</v>
      </c>
      <c r="F923" t="s">
        <v>38</v>
      </c>
      <c r="G923" t="s">
        <v>144</v>
      </c>
      <c r="H923">
        <v>-79.989997860000003</v>
      </c>
      <c r="I923">
        <v>40.450000760000002</v>
      </c>
      <c r="J923">
        <v>10357</v>
      </c>
      <c r="K923" t="s">
        <v>40</v>
      </c>
      <c r="L923" t="s">
        <v>265</v>
      </c>
      <c r="M923">
        <v>16</v>
      </c>
      <c r="N923">
        <v>4.53</v>
      </c>
      <c r="O923" s="2">
        <v>163000000000</v>
      </c>
      <c r="P923" t="s">
        <v>266</v>
      </c>
      <c r="Q923">
        <v>225010035</v>
      </c>
      <c r="R923" t="s">
        <v>3639</v>
      </c>
      <c r="S923" s="1">
        <v>42322.416666666664</v>
      </c>
      <c r="T923" s="17">
        <v>11</v>
      </c>
      <c r="U923" s="2">
        <v>1447500000000</v>
      </c>
      <c r="V923" s="2" t="s">
        <v>3640</v>
      </c>
      <c r="W923">
        <v>23892914</v>
      </c>
      <c r="X923" t="s">
        <v>557</v>
      </c>
      <c r="Y923" t="s">
        <v>38</v>
      </c>
      <c r="Z923" t="s">
        <v>611</v>
      </c>
      <c r="AA923">
        <v>-80.110611000000006</v>
      </c>
      <c r="AB923">
        <v>40.336674000000002</v>
      </c>
      <c r="AD923">
        <v>12</v>
      </c>
      <c r="AE923" t="s">
        <v>48</v>
      </c>
      <c r="AF923" t="s">
        <v>40</v>
      </c>
    </row>
    <row r="924" spans="1:32" x14ac:dyDescent="0.2">
      <c r="A924">
        <v>1756412</v>
      </c>
      <c r="B924">
        <v>597</v>
      </c>
      <c r="C924" t="s">
        <v>263</v>
      </c>
      <c r="D924" s="1">
        <v>40543.177083333336</v>
      </c>
      <c r="E924" s="1" t="s">
        <v>264</v>
      </c>
      <c r="F924" t="s">
        <v>38</v>
      </c>
      <c r="G924" t="s">
        <v>144</v>
      </c>
      <c r="H924">
        <v>-79.989997860000003</v>
      </c>
      <c r="I924">
        <v>40.450000760000002</v>
      </c>
      <c r="J924">
        <v>10357</v>
      </c>
      <c r="K924" t="s">
        <v>40</v>
      </c>
      <c r="L924" t="s">
        <v>265</v>
      </c>
      <c r="M924">
        <v>16</v>
      </c>
      <c r="N924">
        <v>4.53</v>
      </c>
      <c r="O924" s="2">
        <v>163000000000</v>
      </c>
      <c r="P924" t="s">
        <v>266</v>
      </c>
      <c r="Q924">
        <v>225010113</v>
      </c>
      <c r="R924" t="s">
        <v>3641</v>
      </c>
      <c r="S924" s="1">
        <v>42357.333333333336</v>
      </c>
      <c r="T924" s="17">
        <v>12</v>
      </c>
      <c r="U924" s="2">
        <v>1450510000000</v>
      </c>
      <c r="V924" s="2" t="s">
        <v>3642</v>
      </c>
      <c r="W924">
        <v>23892914</v>
      </c>
      <c r="X924" t="s">
        <v>557</v>
      </c>
      <c r="Y924" t="s">
        <v>38</v>
      </c>
      <c r="Z924" t="s">
        <v>611</v>
      </c>
      <c r="AA924">
        <v>-80.110611000000006</v>
      </c>
      <c r="AB924">
        <v>40.336674000000002</v>
      </c>
      <c r="AD924">
        <v>10</v>
      </c>
      <c r="AE924" t="s">
        <v>48</v>
      </c>
      <c r="AF924" t="s">
        <v>40</v>
      </c>
    </row>
    <row r="925" spans="1:32" x14ac:dyDescent="0.2">
      <c r="A925">
        <v>17359182</v>
      </c>
      <c r="B925">
        <v>41</v>
      </c>
      <c r="C925" t="s">
        <v>2087</v>
      </c>
      <c r="D925" s="1">
        <v>41914.738194444442</v>
      </c>
      <c r="E925" s="1" t="s">
        <v>2088</v>
      </c>
      <c r="F925" t="s">
        <v>38</v>
      </c>
      <c r="G925" t="s">
        <v>124</v>
      </c>
      <c r="H925">
        <v>-80.040000919999997</v>
      </c>
      <c r="I925">
        <v>40.380001069999999</v>
      </c>
      <c r="J925">
        <v>266</v>
      </c>
      <c r="K925" t="s">
        <v>40</v>
      </c>
      <c r="L925" t="s">
        <v>2089</v>
      </c>
      <c r="M925">
        <v>12</v>
      </c>
      <c r="N925">
        <v>4.4400000000000004</v>
      </c>
      <c r="O925">
        <v>44246706035</v>
      </c>
      <c r="P925" t="s">
        <v>2090</v>
      </c>
      <c r="Q925">
        <v>225010307</v>
      </c>
      <c r="R925" t="s">
        <v>3643</v>
      </c>
      <c r="S925" s="1">
        <v>42261.802083333336</v>
      </c>
      <c r="T925" s="17">
        <v>9</v>
      </c>
      <c r="U925" s="2">
        <v>1442260000000</v>
      </c>
      <c r="V925" t="s">
        <v>3644</v>
      </c>
      <c r="W925">
        <v>23491338</v>
      </c>
      <c r="X925" t="s">
        <v>3645</v>
      </c>
      <c r="Y925" t="s">
        <v>3646</v>
      </c>
      <c r="Z925" t="s">
        <v>3647</v>
      </c>
      <c r="AA925">
        <v>-80.048957999999999</v>
      </c>
      <c r="AB925">
        <v>40.365093000000002</v>
      </c>
      <c r="AD925">
        <v>10</v>
      </c>
      <c r="AE925" t="s">
        <v>48</v>
      </c>
      <c r="AF925" t="s">
        <v>40</v>
      </c>
    </row>
    <row r="926" spans="1:32" x14ac:dyDescent="0.2">
      <c r="A926">
        <v>1318900</v>
      </c>
      <c r="B926">
        <v>69</v>
      </c>
      <c r="C926" t="s">
        <v>79</v>
      </c>
      <c r="D926" s="1">
        <v>39763.069444444445</v>
      </c>
      <c r="E926" s="1" t="s">
        <v>80</v>
      </c>
      <c r="F926" t="s">
        <v>38</v>
      </c>
      <c r="G926" t="s">
        <v>81</v>
      </c>
      <c r="H926">
        <v>-79.949996949999999</v>
      </c>
      <c r="I926">
        <v>40.439998629999998</v>
      </c>
      <c r="J926">
        <v>4132</v>
      </c>
      <c r="K926" t="s">
        <v>40</v>
      </c>
      <c r="L926" t="s">
        <v>82</v>
      </c>
      <c r="M926">
        <v>5</v>
      </c>
      <c r="N926">
        <v>4.71</v>
      </c>
      <c r="O926" s="2">
        <v>230000000000</v>
      </c>
      <c r="P926" t="s">
        <v>83</v>
      </c>
      <c r="Q926">
        <v>225012724</v>
      </c>
      <c r="R926" t="s">
        <v>3648</v>
      </c>
      <c r="S926" s="1">
        <v>42278.75</v>
      </c>
      <c r="T926" s="17">
        <v>10</v>
      </c>
      <c r="U926" s="2">
        <v>1443720000000</v>
      </c>
      <c r="V926" s="2" t="s">
        <v>3649</v>
      </c>
      <c r="W926">
        <v>11825272</v>
      </c>
      <c r="X926" t="s">
        <v>3650</v>
      </c>
      <c r="Y926" t="s">
        <v>38</v>
      </c>
      <c r="Z926" t="s">
        <v>3651</v>
      </c>
      <c r="AA926">
        <v>-79.885070999999996</v>
      </c>
      <c r="AB926">
        <v>40.443966000000003</v>
      </c>
      <c r="AD926">
        <v>31</v>
      </c>
      <c r="AE926" t="s">
        <v>48</v>
      </c>
      <c r="AF926" t="s">
        <v>40</v>
      </c>
    </row>
    <row r="927" spans="1:32" x14ac:dyDescent="0.2">
      <c r="A927">
        <v>18724713</v>
      </c>
      <c r="B927">
        <v>24</v>
      </c>
      <c r="C927" t="s">
        <v>3472</v>
      </c>
      <c r="D927" s="1">
        <v>42192.47152777778</v>
      </c>
      <c r="E927" t="s">
        <v>3473</v>
      </c>
      <c r="F927" t="s">
        <v>38</v>
      </c>
      <c r="G927" t="s">
        <v>3206</v>
      </c>
      <c r="H927">
        <v>-79.949996949999999</v>
      </c>
      <c r="I927">
        <v>40.439998629999998</v>
      </c>
      <c r="J927">
        <v>137</v>
      </c>
      <c r="K927" t="s">
        <v>40</v>
      </c>
      <c r="L927" t="s">
        <v>3474</v>
      </c>
      <c r="M927">
        <v>11</v>
      </c>
      <c r="N927">
        <v>0</v>
      </c>
      <c r="O927">
        <v>20250569043</v>
      </c>
      <c r="P927" t="s">
        <v>3475</v>
      </c>
      <c r="Q927">
        <v>225012915</v>
      </c>
      <c r="R927" t="s">
        <v>3652</v>
      </c>
      <c r="S927" s="1">
        <v>42259.5</v>
      </c>
      <c r="T927" s="17">
        <v>9</v>
      </c>
      <c r="U927" s="2">
        <v>1442060000000</v>
      </c>
      <c r="V927" s="2" t="s">
        <v>3653</v>
      </c>
      <c r="W927">
        <v>24062848</v>
      </c>
      <c r="X927" t="s">
        <v>3654</v>
      </c>
      <c r="Y927" t="s">
        <v>3655</v>
      </c>
      <c r="Z927" t="s">
        <v>3656</v>
      </c>
      <c r="AA927">
        <v>-79.88588</v>
      </c>
      <c r="AB927">
        <v>40.444060999999998</v>
      </c>
      <c r="AD927">
        <v>3</v>
      </c>
      <c r="AE927" t="s">
        <v>48</v>
      </c>
      <c r="AF927" t="s">
        <v>40</v>
      </c>
    </row>
    <row r="928" spans="1:32" x14ac:dyDescent="0.2">
      <c r="A928">
        <v>1520708</v>
      </c>
      <c r="B928">
        <v>4</v>
      </c>
      <c r="C928" t="s">
        <v>3657</v>
      </c>
      <c r="D928" s="1">
        <v>40065.504861111112</v>
      </c>
      <c r="E928" s="1" t="s">
        <v>3658</v>
      </c>
      <c r="F928" t="s">
        <v>339</v>
      </c>
      <c r="G928" t="s">
        <v>3206</v>
      </c>
      <c r="H928">
        <v>-80.150001529999997</v>
      </c>
      <c r="I928">
        <v>40.270000459999999</v>
      </c>
      <c r="J928">
        <v>152</v>
      </c>
      <c r="K928" t="s">
        <v>40</v>
      </c>
      <c r="L928" t="s">
        <v>3659</v>
      </c>
      <c r="M928">
        <v>6</v>
      </c>
      <c r="N928">
        <v>4.76</v>
      </c>
      <c r="O928" s="2">
        <v>204000000000</v>
      </c>
      <c r="P928" t="s">
        <v>3660</v>
      </c>
      <c r="Q928">
        <v>225012948</v>
      </c>
      <c r="R928" t="s">
        <v>3661</v>
      </c>
      <c r="S928" s="1">
        <v>42264.770833333336</v>
      </c>
      <c r="T928" s="17">
        <v>9</v>
      </c>
      <c r="U928" s="2">
        <v>1442510000000</v>
      </c>
      <c r="V928" s="2" t="s">
        <v>3662</v>
      </c>
      <c r="W928">
        <v>3113461</v>
      </c>
      <c r="X928" t="s">
        <v>3663</v>
      </c>
      <c r="Y928" t="s">
        <v>3664</v>
      </c>
      <c r="Z928" t="s">
        <v>3665</v>
      </c>
      <c r="AA928">
        <v>-80.127555999999998</v>
      </c>
      <c r="AB928">
        <v>40.271793000000002</v>
      </c>
      <c r="AD928">
        <v>7</v>
      </c>
      <c r="AE928" t="s">
        <v>48</v>
      </c>
      <c r="AF928" t="s">
        <v>40</v>
      </c>
    </row>
    <row r="929" spans="1:32" x14ac:dyDescent="0.2">
      <c r="A929">
        <v>3349842</v>
      </c>
      <c r="B929">
        <v>60</v>
      </c>
      <c r="C929" t="s">
        <v>1889</v>
      </c>
      <c r="D929" s="1">
        <v>40962.556944444441</v>
      </c>
      <c r="E929" s="1" t="s">
        <v>1890</v>
      </c>
      <c r="F929" t="s">
        <v>38</v>
      </c>
      <c r="G929" t="s">
        <v>324</v>
      </c>
      <c r="H929">
        <v>-80.040000919999997</v>
      </c>
      <c r="I929">
        <v>40.549999239999998</v>
      </c>
      <c r="J929">
        <v>2383</v>
      </c>
      <c r="K929" t="s">
        <v>40</v>
      </c>
      <c r="L929" t="s">
        <v>1891</v>
      </c>
      <c r="M929">
        <v>15</v>
      </c>
      <c r="N929">
        <v>4.82</v>
      </c>
      <c r="O929" s="2">
        <v>127000000000</v>
      </c>
      <c r="P929" t="s">
        <v>1892</v>
      </c>
      <c r="Q929">
        <v>225013075</v>
      </c>
      <c r="R929" t="s">
        <v>3666</v>
      </c>
      <c r="S929" s="1">
        <v>42257.8125</v>
      </c>
      <c r="T929" s="17">
        <v>9</v>
      </c>
      <c r="U929" s="2">
        <v>1441910000000</v>
      </c>
      <c r="V929" s="2" t="s">
        <v>3667</v>
      </c>
      <c r="W929">
        <v>20661892</v>
      </c>
      <c r="X929" t="s">
        <v>2124</v>
      </c>
      <c r="Y929" t="s">
        <v>38</v>
      </c>
      <c r="Z929" t="s">
        <v>2125</v>
      </c>
      <c r="AA929">
        <v>-80.009450000000001</v>
      </c>
      <c r="AB929">
        <v>40.542650000000002</v>
      </c>
      <c r="AD929">
        <v>5</v>
      </c>
      <c r="AE929" t="s">
        <v>48</v>
      </c>
      <c r="AF929" t="s">
        <v>40</v>
      </c>
    </row>
    <row r="930" spans="1:32" x14ac:dyDescent="0.2">
      <c r="A930">
        <v>18370065</v>
      </c>
      <c r="B930">
        <v>12</v>
      </c>
      <c r="C930" t="s">
        <v>1047</v>
      </c>
      <c r="D930" s="1">
        <v>42027.499305555553</v>
      </c>
      <c r="E930" t="s">
        <v>1048</v>
      </c>
      <c r="F930" t="s">
        <v>38</v>
      </c>
      <c r="G930" t="s">
        <v>237</v>
      </c>
      <c r="H930">
        <v>-79.989997860000003</v>
      </c>
      <c r="I930">
        <v>40.450000760000002</v>
      </c>
      <c r="J930">
        <v>116</v>
      </c>
      <c r="K930" t="s">
        <v>40</v>
      </c>
      <c r="L930" t="s">
        <v>1049</v>
      </c>
      <c r="M930">
        <v>5</v>
      </c>
      <c r="N930">
        <v>4.95</v>
      </c>
      <c r="O930">
        <v>34504127037</v>
      </c>
      <c r="P930" t="s">
        <v>1050</v>
      </c>
      <c r="Q930">
        <v>225015635</v>
      </c>
      <c r="R930" t="s">
        <v>3668</v>
      </c>
      <c r="S930" s="1">
        <v>42262.791666666664</v>
      </c>
      <c r="T930" s="17">
        <v>9</v>
      </c>
      <c r="U930" s="2">
        <v>1442340000000</v>
      </c>
      <c r="V930" s="2" t="s">
        <v>3669</v>
      </c>
      <c r="W930">
        <v>23607152</v>
      </c>
      <c r="X930" t="s">
        <v>3670</v>
      </c>
      <c r="Y930" t="s">
        <v>3671</v>
      </c>
      <c r="Z930" t="s">
        <v>3672</v>
      </c>
      <c r="AA930">
        <v>-80.036758000000006</v>
      </c>
      <c r="AB930">
        <v>40.376185999999997</v>
      </c>
      <c r="AD930">
        <v>8</v>
      </c>
      <c r="AE930" t="s">
        <v>48</v>
      </c>
      <c r="AF930" t="s">
        <v>40</v>
      </c>
    </row>
    <row r="931" spans="1:32" x14ac:dyDescent="0.2">
      <c r="A931">
        <v>1756412</v>
      </c>
      <c r="B931">
        <v>597</v>
      </c>
      <c r="C931" t="s">
        <v>263</v>
      </c>
      <c r="D931" s="1">
        <v>40543.177083333336</v>
      </c>
      <c r="E931" s="1" t="s">
        <v>264</v>
      </c>
      <c r="F931" t="s">
        <v>38</v>
      </c>
      <c r="G931" t="s">
        <v>144</v>
      </c>
      <c r="H931">
        <v>-79.989997860000003</v>
      </c>
      <c r="I931">
        <v>40.450000760000002</v>
      </c>
      <c r="J931">
        <v>10357</v>
      </c>
      <c r="K931" t="s">
        <v>40</v>
      </c>
      <c r="L931" t="s">
        <v>265</v>
      </c>
      <c r="M931">
        <v>16</v>
      </c>
      <c r="N931">
        <v>4.53</v>
      </c>
      <c r="O931" s="2">
        <v>163000000000</v>
      </c>
      <c r="P931" t="s">
        <v>266</v>
      </c>
      <c r="Q931">
        <v>225016487</v>
      </c>
      <c r="R931" t="s">
        <v>3673</v>
      </c>
      <c r="S931" s="1">
        <v>42260.791666666664</v>
      </c>
      <c r="T931" s="17">
        <v>9</v>
      </c>
      <c r="U931" s="2">
        <v>1442170000000</v>
      </c>
      <c r="V931" s="2" t="s">
        <v>3674</v>
      </c>
      <c r="W931">
        <v>23583880</v>
      </c>
      <c r="X931" t="s">
        <v>3675</v>
      </c>
      <c r="Y931" t="s">
        <v>2050</v>
      </c>
      <c r="Z931" t="s">
        <v>3676</v>
      </c>
      <c r="AA931">
        <v>-79.815642999999994</v>
      </c>
      <c r="AB931">
        <v>40.345717999999998</v>
      </c>
      <c r="AD931">
        <v>3</v>
      </c>
      <c r="AE931" t="s">
        <v>48</v>
      </c>
      <c r="AF931" t="s">
        <v>40</v>
      </c>
    </row>
    <row r="932" spans="1:32" x14ac:dyDescent="0.2">
      <c r="A932">
        <v>1723916</v>
      </c>
      <c r="B932">
        <v>1</v>
      </c>
      <c r="C932" t="s">
        <v>3677</v>
      </c>
      <c r="D932" s="1">
        <v>40469.022916666669</v>
      </c>
      <c r="E932" s="1" t="s">
        <v>3678</v>
      </c>
      <c r="F932" t="s">
        <v>38</v>
      </c>
      <c r="G932" t="s">
        <v>1116</v>
      </c>
      <c r="H932">
        <v>-79.989997860000003</v>
      </c>
      <c r="I932">
        <v>40.450000760000002</v>
      </c>
      <c r="J932">
        <v>330</v>
      </c>
      <c r="K932" t="s">
        <v>40</v>
      </c>
      <c r="L932" t="s">
        <v>3679</v>
      </c>
      <c r="M932">
        <v>7</v>
      </c>
      <c r="N932">
        <v>4.87</v>
      </c>
      <c r="O932" s="2">
        <v>169000000000</v>
      </c>
      <c r="P932" t="s">
        <v>3680</v>
      </c>
      <c r="Q932">
        <v>225017476</v>
      </c>
      <c r="R932" t="s">
        <v>3681</v>
      </c>
      <c r="S932" s="1">
        <v>42307.791666666664</v>
      </c>
      <c r="T932" s="17">
        <v>10</v>
      </c>
      <c r="U932" s="2">
        <v>1446230000000</v>
      </c>
      <c r="V932" s="2" t="s">
        <v>3682</v>
      </c>
      <c r="W932">
        <v>24063288</v>
      </c>
      <c r="X932" t="s">
        <v>3683</v>
      </c>
      <c r="Y932" t="s">
        <v>38</v>
      </c>
      <c r="Z932" t="s">
        <v>3684</v>
      </c>
      <c r="AA932">
        <v>-80.055374</v>
      </c>
      <c r="AB932">
        <v>40.496184999999997</v>
      </c>
      <c r="AD932">
        <v>24</v>
      </c>
      <c r="AE932" t="s">
        <v>48</v>
      </c>
      <c r="AF932" t="s">
        <v>40</v>
      </c>
    </row>
    <row r="933" spans="1:32" x14ac:dyDescent="0.2">
      <c r="A933">
        <v>18212345</v>
      </c>
      <c r="B933">
        <v>12</v>
      </c>
      <c r="C933" t="s">
        <v>394</v>
      </c>
      <c r="D933" s="1">
        <v>41967.905555555553</v>
      </c>
      <c r="E933" s="1" t="s">
        <v>395</v>
      </c>
      <c r="F933" t="s">
        <v>38</v>
      </c>
      <c r="G933" t="s">
        <v>72</v>
      </c>
      <c r="H933">
        <v>-79.980003359999998</v>
      </c>
      <c r="I933">
        <v>40.450000760000002</v>
      </c>
      <c r="J933">
        <v>305</v>
      </c>
      <c r="K933" t="s">
        <v>40</v>
      </c>
      <c r="L933" t="s">
        <v>396</v>
      </c>
      <c r="M933">
        <v>15</v>
      </c>
      <c r="N933">
        <v>5</v>
      </c>
      <c r="O933">
        <v>39653065036</v>
      </c>
      <c r="P933" t="s">
        <v>397</v>
      </c>
      <c r="Q933">
        <v>225018571</v>
      </c>
      <c r="R933" t="s">
        <v>3685</v>
      </c>
      <c r="S933" s="1">
        <v>42271.770833333336</v>
      </c>
      <c r="T933" s="17">
        <v>9</v>
      </c>
      <c r="U933" s="2">
        <v>1443120000000</v>
      </c>
      <c r="V933" s="2" t="s">
        <v>3686</v>
      </c>
      <c r="W933">
        <v>882028</v>
      </c>
      <c r="X933" t="s">
        <v>3687</v>
      </c>
      <c r="Y933" t="s">
        <v>38</v>
      </c>
      <c r="Z933" t="s">
        <v>3688</v>
      </c>
      <c r="AA933">
        <v>-79.959228999999993</v>
      </c>
      <c r="AB933">
        <v>40.467635999999999</v>
      </c>
      <c r="AD933">
        <v>17</v>
      </c>
      <c r="AE933" t="s">
        <v>48</v>
      </c>
      <c r="AF933" t="s">
        <v>40</v>
      </c>
    </row>
    <row r="934" spans="1:32" x14ac:dyDescent="0.2">
      <c r="A934">
        <v>8741792</v>
      </c>
      <c r="B934">
        <v>5</v>
      </c>
      <c r="C934" t="s">
        <v>475</v>
      </c>
      <c r="D934" s="1">
        <v>41427.114583333336</v>
      </c>
      <c r="E934" s="1" t="s">
        <v>476</v>
      </c>
      <c r="F934" t="s">
        <v>38</v>
      </c>
      <c r="G934" t="s">
        <v>477</v>
      </c>
      <c r="H934">
        <v>-79.91999817</v>
      </c>
      <c r="I934">
        <v>40.430000309999997</v>
      </c>
      <c r="J934">
        <v>208</v>
      </c>
      <c r="K934" t="s">
        <v>40</v>
      </c>
      <c r="L934" t="s">
        <v>478</v>
      </c>
      <c r="M934">
        <v>7</v>
      </c>
      <c r="N934">
        <v>4.9400000000000004</v>
      </c>
      <c r="O934">
        <v>86377379029</v>
      </c>
      <c r="P934" t="s">
        <v>479</v>
      </c>
      <c r="Q934">
        <v>225019368</v>
      </c>
      <c r="R934" t="s">
        <v>3689</v>
      </c>
      <c r="S934" s="1">
        <v>42301.75</v>
      </c>
      <c r="T934" s="17">
        <v>10</v>
      </c>
      <c r="U934" s="2">
        <v>1445710000000</v>
      </c>
      <c r="V934" s="2" t="s">
        <v>1276</v>
      </c>
      <c r="W934">
        <v>16710822</v>
      </c>
      <c r="X934" t="s">
        <v>1277</v>
      </c>
      <c r="Y934" t="s">
        <v>38</v>
      </c>
      <c r="Z934" t="s">
        <v>1278</v>
      </c>
      <c r="AA934">
        <v>-79.923264000000003</v>
      </c>
      <c r="AB934">
        <v>40.435859999999998</v>
      </c>
      <c r="AD934">
        <v>15</v>
      </c>
      <c r="AE934" t="s">
        <v>48</v>
      </c>
      <c r="AF934" t="s">
        <v>40</v>
      </c>
    </row>
    <row r="935" spans="1:32" x14ac:dyDescent="0.2">
      <c r="A935">
        <v>11209832</v>
      </c>
      <c r="B935">
        <v>1</v>
      </c>
      <c r="C935" t="s">
        <v>3690</v>
      </c>
      <c r="D935" s="1">
        <v>41600.818055555559</v>
      </c>
      <c r="E935" s="1" t="s">
        <v>3691</v>
      </c>
      <c r="F935" t="s">
        <v>38</v>
      </c>
      <c r="G935" t="s">
        <v>114</v>
      </c>
      <c r="H935">
        <v>-79.91999817</v>
      </c>
      <c r="I935">
        <v>40.430000309999997</v>
      </c>
      <c r="J935">
        <v>85</v>
      </c>
      <c r="K935" t="s">
        <v>40</v>
      </c>
      <c r="L935" t="s">
        <v>3692</v>
      </c>
      <c r="M935">
        <v>8</v>
      </c>
      <c r="N935">
        <v>0</v>
      </c>
      <c r="O935">
        <v>71369427031</v>
      </c>
      <c r="P935" t="s">
        <v>3693</v>
      </c>
      <c r="Q935">
        <v>225020691</v>
      </c>
      <c r="R935" t="s">
        <v>3694</v>
      </c>
      <c r="S935" s="1">
        <v>42270.75</v>
      </c>
      <c r="T935" s="17">
        <v>9</v>
      </c>
      <c r="U935" s="2">
        <v>1443030000000</v>
      </c>
      <c r="V935" s="2" t="s">
        <v>3695</v>
      </c>
      <c r="W935">
        <v>816398</v>
      </c>
      <c r="X935" t="s">
        <v>3696</v>
      </c>
      <c r="Y935" t="s">
        <v>38</v>
      </c>
      <c r="Z935" t="s">
        <v>886</v>
      </c>
      <c r="AA935">
        <v>-79.932838000000004</v>
      </c>
      <c r="AB935">
        <v>40.451405000000001</v>
      </c>
      <c r="AD935">
        <v>4</v>
      </c>
      <c r="AE935" t="s">
        <v>48</v>
      </c>
      <c r="AF935" t="s">
        <v>40</v>
      </c>
    </row>
    <row r="936" spans="1:32" x14ac:dyDescent="0.2">
      <c r="A936">
        <v>18623893</v>
      </c>
      <c r="B936">
        <v>11</v>
      </c>
      <c r="C936" t="s">
        <v>825</v>
      </c>
      <c r="D936" s="1">
        <v>42149.631249999999</v>
      </c>
      <c r="E936" s="1" t="s">
        <v>826</v>
      </c>
      <c r="F936" t="s">
        <v>38</v>
      </c>
      <c r="G936" t="s">
        <v>477</v>
      </c>
      <c r="H936">
        <v>-79.949996949999999</v>
      </c>
      <c r="I936">
        <v>40.47000122</v>
      </c>
      <c r="J936">
        <v>45</v>
      </c>
      <c r="K936" t="s">
        <v>40</v>
      </c>
      <c r="L936" t="s">
        <v>827</v>
      </c>
      <c r="M936">
        <v>15</v>
      </c>
      <c r="N936">
        <v>5</v>
      </c>
      <c r="O936">
        <v>23951955041</v>
      </c>
      <c r="P936" t="s">
        <v>828</v>
      </c>
      <c r="Q936">
        <v>225020893</v>
      </c>
      <c r="R936" t="s">
        <v>829</v>
      </c>
      <c r="S936" s="1">
        <v>42304.770833333336</v>
      </c>
      <c r="T936" s="17">
        <v>10</v>
      </c>
      <c r="U936" s="2">
        <v>1445970000000</v>
      </c>
      <c r="V936" s="2" t="s">
        <v>3697</v>
      </c>
      <c r="W936">
        <v>23856167</v>
      </c>
      <c r="X936" t="s">
        <v>800</v>
      </c>
      <c r="Y936" t="s">
        <v>38</v>
      </c>
      <c r="Z936" t="s">
        <v>831</v>
      </c>
      <c r="AA936">
        <v>-79.915154000000001</v>
      </c>
      <c r="AB936">
        <v>40.456511999999996</v>
      </c>
      <c r="AD936">
        <v>3</v>
      </c>
      <c r="AE936" t="s">
        <v>48</v>
      </c>
      <c r="AF936" t="s">
        <v>40</v>
      </c>
    </row>
    <row r="937" spans="1:32" x14ac:dyDescent="0.2">
      <c r="A937">
        <v>18623893</v>
      </c>
      <c r="B937">
        <v>11</v>
      </c>
      <c r="C937" t="s">
        <v>825</v>
      </c>
      <c r="D937" s="1">
        <v>42149.631249999999</v>
      </c>
      <c r="E937" s="1" t="s">
        <v>826</v>
      </c>
      <c r="F937" t="s">
        <v>38</v>
      </c>
      <c r="G937" t="s">
        <v>477</v>
      </c>
      <c r="H937">
        <v>-79.949996949999999</v>
      </c>
      <c r="I937">
        <v>40.47000122</v>
      </c>
      <c r="J937">
        <v>45</v>
      </c>
      <c r="K937" t="s">
        <v>40</v>
      </c>
      <c r="L937" t="s">
        <v>827</v>
      </c>
      <c r="M937">
        <v>15</v>
      </c>
      <c r="N937">
        <v>5</v>
      </c>
      <c r="O937">
        <v>23951955041</v>
      </c>
      <c r="P937" t="s">
        <v>828</v>
      </c>
      <c r="Q937">
        <v>225021046</v>
      </c>
      <c r="R937" t="s">
        <v>3698</v>
      </c>
      <c r="S937" s="1">
        <v>42256.75</v>
      </c>
      <c r="T937" s="17">
        <v>9</v>
      </c>
      <c r="U937" s="2">
        <v>1441820000000</v>
      </c>
      <c r="V937" s="2" t="s">
        <v>3699</v>
      </c>
      <c r="W937">
        <v>22819422</v>
      </c>
      <c r="X937" t="s">
        <v>3700</v>
      </c>
      <c r="Y937" t="s">
        <v>38</v>
      </c>
      <c r="Z937" t="s">
        <v>3701</v>
      </c>
      <c r="AA937">
        <v>-79.952599000000006</v>
      </c>
      <c r="AB937">
        <v>40.444648999999998</v>
      </c>
      <c r="AD937">
        <v>5</v>
      </c>
      <c r="AE937" t="s">
        <v>48</v>
      </c>
      <c r="AF937" t="s">
        <v>40</v>
      </c>
    </row>
    <row r="938" spans="1:32" x14ac:dyDescent="0.2">
      <c r="A938">
        <v>4695962</v>
      </c>
      <c r="B938">
        <v>14</v>
      </c>
      <c r="C938" t="s">
        <v>3702</v>
      </c>
      <c r="D938" s="1">
        <v>41151.602777777778</v>
      </c>
      <c r="E938" s="1" t="s">
        <v>3703</v>
      </c>
      <c r="F938" t="s">
        <v>619</v>
      </c>
      <c r="G938" t="s">
        <v>843</v>
      </c>
      <c r="H938">
        <v>-80.11000061</v>
      </c>
      <c r="I938">
        <v>40.36000061</v>
      </c>
      <c r="J938">
        <v>375</v>
      </c>
      <c r="K938" t="s">
        <v>40</v>
      </c>
      <c r="L938" t="s">
        <v>962</v>
      </c>
      <c r="M938">
        <v>13</v>
      </c>
      <c r="N938">
        <v>4.82</v>
      </c>
      <c r="O938" s="2">
        <v>110000000000</v>
      </c>
      <c r="P938" t="s">
        <v>963</v>
      </c>
      <c r="Q938">
        <v>225021050</v>
      </c>
      <c r="R938" t="s">
        <v>3704</v>
      </c>
      <c r="S938" s="1">
        <v>42276.770833333336</v>
      </c>
      <c r="T938" s="17">
        <v>9</v>
      </c>
      <c r="U938" s="2">
        <v>1443550000000</v>
      </c>
      <c r="V938" s="2" t="s">
        <v>3705</v>
      </c>
      <c r="W938">
        <v>24011787</v>
      </c>
      <c r="X938" t="s">
        <v>3706</v>
      </c>
      <c r="Y938" t="s">
        <v>619</v>
      </c>
      <c r="Z938" t="s">
        <v>3707</v>
      </c>
      <c r="AA938">
        <v>-80.114913999999999</v>
      </c>
      <c r="AB938">
        <v>40.353076999999999</v>
      </c>
      <c r="AC938">
        <v>20</v>
      </c>
      <c r="AD938">
        <v>5</v>
      </c>
      <c r="AE938" t="s">
        <v>48</v>
      </c>
      <c r="AF938" t="s">
        <v>40</v>
      </c>
    </row>
    <row r="939" spans="1:32" x14ac:dyDescent="0.2">
      <c r="A939">
        <v>18623893</v>
      </c>
      <c r="B939">
        <v>11</v>
      </c>
      <c r="C939" t="s">
        <v>825</v>
      </c>
      <c r="D939" s="1">
        <v>42149.631249999999</v>
      </c>
      <c r="E939" s="1" t="s">
        <v>3117</v>
      </c>
      <c r="F939" t="s">
        <v>38</v>
      </c>
      <c r="G939" t="s">
        <v>477</v>
      </c>
      <c r="H939">
        <v>-79.949996949999999</v>
      </c>
      <c r="I939">
        <v>40.47000122</v>
      </c>
      <c r="J939">
        <v>45</v>
      </c>
      <c r="K939" t="s">
        <v>40</v>
      </c>
      <c r="L939" t="s">
        <v>827</v>
      </c>
      <c r="M939">
        <v>15</v>
      </c>
      <c r="N939">
        <v>5</v>
      </c>
      <c r="O939">
        <v>23951955041</v>
      </c>
      <c r="P939" t="s">
        <v>828</v>
      </c>
      <c r="Q939">
        <v>225021096</v>
      </c>
      <c r="R939" t="s">
        <v>3708</v>
      </c>
      <c r="S939" s="1">
        <v>42263.791666666664</v>
      </c>
      <c r="T939" s="17">
        <v>9</v>
      </c>
      <c r="U939" s="2">
        <v>1442430000000</v>
      </c>
      <c r="V939" s="2" t="s">
        <v>3709</v>
      </c>
      <c r="W939">
        <v>6271962</v>
      </c>
      <c r="X939" t="s">
        <v>3710</v>
      </c>
      <c r="Y939" t="s">
        <v>38</v>
      </c>
      <c r="Z939" t="s">
        <v>3711</v>
      </c>
      <c r="AA939">
        <v>-79.953109999999995</v>
      </c>
      <c r="AB939">
        <v>40.444243999999998</v>
      </c>
      <c r="AD939">
        <v>4</v>
      </c>
      <c r="AE939" t="s">
        <v>48</v>
      </c>
      <c r="AF939" t="s">
        <v>40</v>
      </c>
    </row>
    <row r="940" spans="1:32" x14ac:dyDescent="0.2">
      <c r="A940">
        <v>17099012</v>
      </c>
      <c r="B940">
        <v>46</v>
      </c>
      <c r="C940" t="s">
        <v>587</v>
      </c>
      <c r="D940" s="1">
        <v>41902.019444444442</v>
      </c>
      <c r="E940" t="s">
        <v>588</v>
      </c>
      <c r="F940" t="s">
        <v>38</v>
      </c>
      <c r="G940" t="s">
        <v>589</v>
      </c>
      <c r="H940">
        <v>-79.949996949999999</v>
      </c>
      <c r="I940">
        <v>40.47000122</v>
      </c>
      <c r="J940">
        <v>422</v>
      </c>
      <c r="K940" t="s">
        <v>40</v>
      </c>
      <c r="L940" t="s">
        <v>590</v>
      </c>
      <c r="M940">
        <v>11</v>
      </c>
      <c r="N940">
        <v>4.8099999999999996</v>
      </c>
      <c r="O940">
        <v>45345584035</v>
      </c>
      <c r="P940" t="s">
        <v>591</v>
      </c>
      <c r="Q940">
        <v>225022185</v>
      </c>
      <c r="R940" t="s">
        <v>3712</v>
      </c>
      <c r="S940" s="1">
        <v>42273.791666666664</v>
      </c>
      <c r="T940" s="17">
        <v>9</v>
      </c>
      <c r="U940" s="2">
        <v>1443290000000</v>
      </c>
      <c r="V940" s="2" t="s">
        <v>3713</v>
      </c>
      <c r="W940">
        <v>24073797</v>
      </c>
      <c r="X940" t="s">
        <v>3714</v>
      </c>
      <c r="Y940" t="s">
        <v>339</v>
      </c>
      <c r="Z940" t="s">
        <v>3715</v>
      </c>
      <c r="AA940">
        <v>-80.150002000000001</v>
      </c>
      <c r="AB940">
        <v>40.270000000000003</v>
      </c>
      <c r="AC940">
        <v>20</v>
      </c>
      <c r="AD940">
        <v>5</v>
      </c>
      <c r="AE940" t="s">
        <v>48</v>
      </c>
      <c r="AF940" t="s">
        <v>40</v>
      </c>
    </row>
    <row r="941" spans="1:32" x14ac:dyDescent="0.2">
      <c r="A941">
        <v>1769932</v>
      </c>
      <c r="B941">
        <v>19</v>
      </c>
      <c r="C941" t="s">
        <v>567</v>
      </c>
      <c r="D941" s="1">
        <v>40564.40347222222</v>
      </c>
      <c r="E941" s="1" t="s">
        <v>568</v>
      </c>
      <c r="F941" t="s">
        <v>38</v>
      </c>
      <c r="G941" t="s">
        <v>532</v>
      </c>
      <c r="H941">
        <v>-79.949996949999999</v>
      </c>
      <c r="I941">
        <v>40.439998629999998</v>
      </c>
      <c r="J941">
        <v>407</v>
      </c>
      <c r="K941" t="s">
        <v>40</v>
      </c>
      <c r="L941" t="s">
        <v>569</v>
      </c>
      <c r="M941">
        <v>11</v>
      </c>
      <c r="N941">
        <v>4.9000000000000004</v>
      </c>
      <c r="O941" s="2">
        <v>161000000000</v>
      </c>
      <c r="P941" t="s">
        <v>570</v>
      </c>
      <c r="Q941">
        <v>225022624</v>
      </c>
      <c r="R941" t="s">
        <v>3716</v>
      </c>
      <c r="S941" s="1">
        <v>42297.791666666664</v>
      </c>
      <c r="T941" s="17">
        <v>10</v>
      </c>
      <c r="U941" s="2">
        <v>1445370000000</v>
      </c>
      <c r="V941" s="2" t="s">
        <v>3717</v>
      </c>
      <c r="W941">
        <v>15597412</v>
      </c>
      <c r="X941" t="s">
        <v>3718</v>
      </c>
      <c r="Y941" t="s">
        <v>38</v>
      </c>
      <c r="Z941" t="s">
        <v>3719</v>
      </c>
      <c r="AA941">
        <v>-79.923264000000003</v>
      </c>
      <c r="AB941">
        <v>40.433185999999999</v>
      </c>
      <c r="AC941">
        <v>16</v>
      </c>
      <c r="AD941">
        <v>10</v>
      </c>
      <c r="AE941" t="s">
        <v>48</v>
      </c>
      <c r="AF941" t="s">
        <v>40</v>
      </c>
    </row>
    <row r="942" spans="1:32" x14ac:dyDescent="0.2">
      <c r="A942">
        <v>3849892</v>
      </c>
      <c r="B942">
        <v>22</v>
      </c>
      <c r="C942" t="s">
        <v>1155</v>
      </c>
      <c r="D942" s="1">
        <v>41041.138194444444</v>
      </c>
      <c r="E942" s="1" t="s">
        <v>1156</v>
      </c>
      <c r="F942" t="s">
        <v>38</v>
      </c>
      <c r="G942" t="s">
        <v>144</v>
      </c>
      <c r="H942">
        <v>-79.910003660000001</v>
      </c>
      <c r="I942">
        <v>40.5</v>
      </c>
      <c r="J942">
        <v>277</v>
      </c>
      <c r="K942" t="s">
        <v>181</v>
      </c>
      <c r="L942" t="s">
        <v>1157</v>
      </c>
      <c r="M942">
        <v>6</v>
      </c>
      <c r="N942">
        <v>4.91</v>
      </c>
      <c r="O942" s="2">
        <v>120000000000</v>
      </c>
      <c r="P942" t="s">
        <v>1158</v>
      </c>
      <c r="Q942">
        <v>225024680</v>
      </c>
      <c r="R942" t="s">
        <v>3720</v>
      </c>
      <c r="S942" s="1">
        <v>42293.833333333336</v>
      </c>
      <c r="T942" s="17">
        <v>10</v>
      </c>
      <c r="U942" s="2">
        <v>1445030000000</v>
      </c>
      <c r="V942" s="2" t="s">
        <v>3721</v>
      </c>
      <c r="W942">
        <v>24064024</v>
      </c>
      <c r="X942" t="s">
        <v>3722</v>
      </c>
      <c r="Y942" t="s">
        <v>38</v>
      </c>
      <c r="Z942" t="s">
        <v>3723</v>
      </c>
      <c r="AA942">
        <v>-79.962624000000005</v>
      </c>
      <c r="AB942">
        <v>40.436722000000003</v>
      </c>
      <c r="AC942">
        <v>10</v>
      </c>
      <c r="AD942">
        <v>6</v>
      </c>
      <c r="AE942" t="s">
        <v>48</v>
      </c>
      <c r="AF942" t="s">
        <v>181</v>
      </c>
    </row>
    <row r="943" spans="1:32" x14ac:dyDescent="0.2">
      <c r="A943">
        <v>13452572</v>
      </c>
      <c r="B943">
        <v>41</v>
      </c>
      <c r="C943" t="s">
        <v>293</v>
      </c>
      <c r="D943" s="1">
        <v>41718.611111111109</v>
      </c>
      <c r="E943" s="1" t="s">
        <v>294</v>
      </c>
      <c r="F943" t="s">
        <v>38</v>
      </c>
      <c r="G943" t="s">
        <v>72</v>
      </c>
      <c r="H943">
        <v>-79.989997860000003</v>
      </c>
      <c r="I943">
        <v>40.450000760000002</v>
      </c>
      <c r="J943">
        <v>1845</v>
      </c>
      <c r="K943" t="s">
        <v>40</v>
      </c>
      <c r="L943" t="s">
        <v>295</v>
      </c>
      <c r="M943">
        <v>14</v>
      </c>
      <c r="N943">
        <v>4.82</v>
      </c>
      <c r="O943">
        <v>61192071033</v>
      </c>
      <c r="P943" t="s">
        <v>296</v>
      </c>
      <c r="Q943">
        <v>225025074</v>
      </c>
      <c r="R943" t="s">
        <v>3724</v>
      </c>
      <c r="S943" s="1">
        <v>42256.791666666664</v>
      </c>
      <c r="T943" s="17">
        <v>9</v>
      </c>
      <c r="U943" s="2">
        <v>1441830000000</v>
      </c>
      <c r="V943" s="2" t="s">
        <v>3725</v>
      </c>
      <c r="W943">
        <v>24064042</v>
      </c>
      <c r="X943" t="s">
        <v>3726</v>
      </c>
      <c r="Y943" t="s">
        <v>38</v>
      </c>
      <c r="Z943" t="s">
        <v>3727</v>
      </c>
      <c r="AA943">
        <v>-80.005134999999996</v>
      </c>
      <c r="AB943">
        <v>40.433799999999998</v>
      </c>
      <c r="AD943">
        <v>29</v>
      </c>
      <c r="AE943" t="s">
        <v>48</v>
      </c>
      <c r="AF943" t="s">
        <v>40</v>
      </c>
    </row>
    <row r="944" spans="1:32" x14ac:dyDescent="0.2">
      <c r="A944">
        <v>18387336</v>
      </c>
      <c r="B944">
        <v>4</v>
      </c>
      <c r="C944" t="s">
        <v>3728</v>
      </c>
      <c r="D944" s="1">
        <v>42032.175694444442</v>
      </c>
      <c r="E944" t="s">
        <v>3729</v>
      </c>
      <c r="F944" t="s">
        <v>38</v>
      </c>
      <c r="G944" t="s">
        <v>72</v>
      </c>
      <c r="H944">
        <v>-79.91999817</v>
      </c>
      <c r="I944">
        <v>40.430000309999997</v>
      </c>
      <c r="J944">
        <v>125</v>
      </c>
      <c r="K944" t="s">
        <v>40</v>
      </c>
      <c r="L944" t="s">
        <v>3730</v>
      </c>
      <c r="M944">
        <v>9</v>
      </c>
      <c r="N944">
        <v>5</v>
      </c>
      <c r="O944">
        <v>34100130037</v>
      </c>
      <c r="P944" t="s">
        <v>3731</v>
      </c>
      <c r="Q944">
        <v>225025320</v>
      </c>
      <c r="R944" t="s">
        <v>3732</v>
      </c>
      <c r="S944" s="1">
        <v>42256.791666666664</v>
      </c>
      <c r="T944" s="17">
        <v>9</v>
      </c>
      <c r="U944" s="2">
        <v>1441830000000</v>
      </c>
      <c r="V944" s="2" t="s">
        <v>3733</v>
      </c>
      <c r="W944">
        <v>24064072</v>
      </c>
      <c r="X944" t="s">
        <v>3726</v>
      </c>
      <c r="Y944" t="s">
        <v>38</v>
      </c>
      <c r="Z944" t="s">
        <v>3727</v>
      </c>
      <c r="AA944">
        <v>-80.005134999999996</v>
      </c>
      <c r="AB944">
        <v>40.433799999999998</v>
      </c>
      <c r="AD944">
        <v>8</v>
      </c>
      <c r="AE944" t="s">
        <v>48</v>
      </c>
      <c r="AF944" t="s">
        <v>40</v>
      </c>
    </row>
    <row r="945" spans="1:32" x14ac:dyDescent="0.2">
      <c r="A945">
        <v>3849892</v>
      </c>
      <c r="B945">
        <v>22</v>
      </c>
      <c r="C945" t="s">
        <v>1155</v>
      </c>
      <c r="D945" s="1">
        <v>41041.138194444444</v>
      </c>
      <c r="E945" s="1" t="s">
        <v>1156</v>
      </c>
      <c r="F945" t="s">
        <v>38</v>
      </c>
      <c r="G945" t="s">
        <v>144</v>
      </c>
      <c r="H945">
        <v>-79.910003660000001</v>
      </c>
      <c r="I945">
        <v>40.5</v>
      </c>
      <c r="J945">
        <v>277</v>
      </c>
      <c r="K945" t="s">
        <v>181</v>
      </c>
      <c r="L945" t="s">
        <v>1157</v>
      </c>
      <c r="M945">
        <v>6</v>
      </c>
      <c r="N945">
        <v>4.91</v>
      </c>
      <c r="O945" s="2">
        <v>120000000000</v>
      </c>
      <c r="P945" t="s">
        <v>1158</v>
      </c>
      <c r="Q945">
        <v>225025331</v>
      </c>
      <c r="R945" t="s">
        <v>3734</v>
      </c>
      <c r="S945" s="1">
        <v>42263.729166666664</v>
      </c>
      <c r="T945" s="17">
        <v>9</v>
      </c>
      <c r="U945" s="2">
        <v>1442420000000</v>
      </c>
      <c r="V945" t="s">
        <v>480</v>
      </c>
      <c r="W945">
        <v>730778</v>
      </c>
      <c r="X945" t="s">
        <v>3735</v>
      </c>
      <c r="Y945" t="s">
        <v>38</v>
      </c>
      <c r="Z945" t="s">
        <v>3736</v>
      </c>
      <c r="AA945">
        <v>-79.991354000000001</v>
      </c>
      <c r="AB945">
        <v>40.456736999999997</v>
      </c>
      <c r="AC945">
        <v>10</v>
      </c>
      <c r="AD945">
        <v>5</v>
      </c>
      <c r="AE945" t="s">
        <v>48</v>
      </c>
      <c r="AF945" t="s">
        <v>181</v>
      </c>
    </row>
    <row r="946" spans="1:32" x14ac:dyDescent="0.2">
      <c r="A946">
        <v>11064482</v>
      </c>
      <c r="B946">
        <v>79</v>
      </c>
      <c r="C946" t="s">
        <v>1417</v>
      </c>
      <c r="D946" s="1">
        <v>41589.918055555558</v>
      </c>
      <c r="E946" s="1" t="s">
        <v>1418</v>
      </c>
      <c r="F946" t="s">
        <v>246</v>
      </c>
      <c r="G946" t="s">
        <v>371</v>
      </c>
      <c r="H946">
        <v>-80.11000061</v>
      </c>
      <c r="I946">
        <v>40.709999080000003</v>
      </c>
      <c r="J946">
        <v>195</v>
      </c>
      <c r="K946" t="s">
        <v>181</v>
      </c>
      <c r="L946" t="s">
        <v>1419</v>
      </c>
      <c r="M946">
        <v>15</v>
      </c>
      <c r="N946">
        <v>4.96</v>
      </c>
      <c r="O946">
        <v>72311150031</v>
      </c>
      <c r="P946" t="s">
        <v>1420</v>
      </c>
      <c r="Q946">
        <v>225027094</v>
      </c>
      <c r="R946" t="s">
        <v>2557</v>
      </c>
      <c r="S946" s="1">
        <v>42251.458333333336</v>
      </c>
      <c r="T946" s="17">
        <v>9</v>
      </c>
      <c r="U946" s="2">
        <v>1441360000000</v>
      </c>
      <c r="V946" s="2" t="s">
        <v>2558</v>
      </c>
      <c r="W946">
        <v>17049542</v>
      </c>
      <c r="X946" t="s">
        <v>1423</v>
      </c>
      <c r="Y946" t="s">
        <v>246</v>
      </c>
      <c r="Z946" t="s">
        <v>1424</v>
      </c>
      <c r="AA946">
        <v>-80.105698000000004</v>
      </c>
      <c r="AB946">
        <v>40.692698999999998</v>
      </c>
      <c r="AC946">
        <v>9</v>
      </c>
      <c r="AD946">
        <v>3</v>
      </c>
      <c r="AE946" t="s">
        <v>48</v>
      </c>
      <c r="AF946" t="s">
        <v>181</v>
      </c>
    </row>
    <row r="947" spans="1:32" x14ac:dyDescent="0.2">
      <c r="A947">
        <v>2677502</v>
      </c>
      <c r="B947">
        <v>10</v>
      </c>
      <c r="C947" t="s">
        <v>2437</v>
      </c>
      <c r="D947" s="1">
        <v>40835.919444444444</v>
      </c>
      <c r="E947" s="1" t="s">
        <v>2438</v>
      </c>
      <c r="F947" t="s">
        <v>38</v>
      </c>
      <c r="G947" t="s">
        <v>135</v>
      </c>
      <c r="H947">
        <v>-79.930000309999997</v>
      </c>
      <c r="I947">
        <v>40.450000760000002</v>
      </c>
      <c r="J947">
        <v>625</v>
      </c>
      <c r="K947" t="s">
        <v>181</v>
      </c>
      <c r="L947" t="s">
        <v>2439</v>
      </c>
      <c r="M947">
        <v>5</v>
      </c>
      <c r="N947">
        <v>4.72</v>
      </c>
      <c r="O947" s="2">
        <v>137000000000</v>
      </c>
      <c r="P947" t="s">
        <v>2440</v>
      </c>
      <c r="Q947">
        <v>225028874</v>
      </c>
      <c r="R947" t="s">
        <v>3737</v>
      </c>
      <c r="S947" s="1">
        <v>42253.458333333336</v>
      </c>
      <c r="T947" s="17">
        <v>9</v>
      </c>
      <c r="U947" s="2">
        <v>1441540000000</v>
      </c>
      <c r="V947" s="2" t="s">
        <v>3738</v>
      </c>
      <c r="W947">
        <v>24064407</v>
      </c>
      <c r="X947" t="s">
        <v>3739</v>
      </c>
      <c r="Y947" t="s">
        <v>38</v>
      </c>
      <c r="Z947" t="s">
        <v>3740</v>
      </c>
      <c r="AA947">
        <v>-80.002585999999994</v>
      </c>
      <c r="AB947">
        <v>40.443668000000002</v>
      </c>
      <c r="AC947">
        <v>8</v>
      </c>
      <c r="AD947">
        <v>5</v>
      </c>
      <c r="AE947" t="s">
        <v>48</v>
      </c>
      <c r="AF947" t="s">
        <v>181</v>
      </c>
    </row>
    <row r="948" spans="1:32" x14ac:dyDescent="0.2">
      <c r="A948">
        <v>12338002</v>
      </c>
      <c r="B948">
        <v>34</v>
      </c>
      <c r="C948" t="s">
        <v>1834</v>
      </c>
      <c r="D948" s="1">
        <v>41660.732638888891</v>
      </c>
      <c r="E948" s="1" t="s">
        <v>1835</v>
      </c>
      <c r="F948" t="s">
        <v>619</v>
      </c>
      <c r="G948" t="s">
        <v>237</v>
      </c>
      <c r="H948">
        <v>-80.11000061</v>
      </c>
      <c r="I948">
        <v>40.36000061</v>
      </c>
      <c r="J948">
        <v>424</v>
      </c>
      <c r="K948" t="s">
        <v>40</v>
      </c>
      <c r="L948" t="s">
        <v>1836</v>
      </c>
      <c r="M948">
        <v>10</v>
      </c>
      <c r="N948">
        <v>4.99</v>
      </c>
      <c r="O948">
        <v>66192798032</v>
      </c>
      <c r="P948" t="s">
        <v>1837</v>
      </c>
      <c r="Q948">
        <v>225029320</v>
      </c>
      <c r="R948" t="s">
        <v>2083</v>
      </c>
      <c r="S948" s="1">
        <v>42258.75</v>
      </c>
      <c r="T948" s="17">
        <v>9</v>
      </c>
      <c r="U948" s="2">
        <v>1441990000000</v>
      </c>
      <c r="V948" s="2" t="s">
        <v>3741</v>
      </c>
      <c r="W948">
        <v>18043902</v>
      </c>
      <c r="X948" t="s">
        <v>2085</v>
      </c>
      <c r="Y948" t="s">
        <v>339</v>
      </c>
      <c r="Z948" t="s">
        <v>2086</v>
      </c>
      <c r="AA948">
        <v>-80.150963000000004</v>
      </c>
      <c r="AB948">
        <v>40.256481000000001</v>
      </c>
      <c r="AD948">
        <v>5</v>
      </c>
      <c r="AE948" t="s">
        <v>48</v>
      </c>
      <c r="AF948" t="s">
        <v>40</v>
      </c>
    </row>
    <row r="949" spans="1:32" x14ac:dyDescent="0.2">
      <c r="A949">
        <v>1816691</v>
      </c>
      <c r="B949">
        <v>24</v>
      </c>
      <c r="C949" t="s">
        <v>1595</v>
      </c>
      <c r="D949" s="1">
        <v>40651.009027777778</v>
      </c>
      <c r="E949" s="1" t="s">
        <v>1596</v>
      </c>
      <c r="F949" t="s">
        <v>38</v>
      </c>
      <c r="G949" t="s">
        <v>843</v>
      </c>
      <c r="H949">
        <v>-79.91999817</v>
      </c>
      <c r="I949">
        <v>40.47000122</v>
      </c>
      <c r="J949">
        <v>1131</v>
      </c>
      <c r="K949" t="s">
        <v>40</v>
      </c>
      <c r="L949" t="s">
        <v>1597</v>
      </c>
      <c r="M949">
        <v>15</v>
      </c>
      <c r="N949">
        <v>5</v>
      </c>
      <c r="O949" s="2">
        <v>153000000000</v>
      </c>
      <c r="P949" t="s">
        <v>1598</v>
      </c>
      <c r="Q949">
        <v>225029898</v>
      </c>
      <c r="R949" t="s">
        <v>3609</v>
      </c>
      <c r="S949" s="1">
        <v>42252.416666666664</v>
      </c>
      <c r="T949" s="17">
        <v>9</v>
      </c>
      <c r="U949" s="2">
        <v>1441450000000</v>
      </c>
      <c r="V949" s="2" t="s">
        <v>3742</v>
      </c>
      <c r="W949">
        <v>23874665</v>
      </c>
      <c r="X949" t="s">
        <v>3611</v>
      </c>
      <c r="Y949" t="s">
        <v>38</v>
      </c>
      <c r="Z949" t="s">
        <v>3612</v>
      </c>
      <c r="AA949">
        <v>-79.963982000000001</v>
      </c>
      <c r="AB949">
        <v>40.428027999999998</v>
      </c>
      <c r="AD949">
        <v>3</v>
      </c>
      <c r="AE949" t="s">
        <v>48</v>
      </c>
      <c r="AF949" t="s">
        <v>40</v>
      </c>
    </row>
    <row r="950" spans="1:32" x14ac:dyDescent="0.2">
      <c r="A950">
        <v>4729692</v>
      </c>
      <c r="B950">
        <v>9</v>
      </c>
      <c r="C950" t="s">
        <v>1815</v>
      </c>
      <c r="D950" s="1">
        <v>41154.171527777777</v>
      </c>
      <c r="E950" s="1" t="s">
        <v>1816</v>
      </c>
      <c r="F950" t="s">
        <v>38</v>
      </c>
      <c r="G950" t="s">
        <v>135</v>
      </c>
      <c r="H950">
        <v>-79.879997250000002</v>
      </c>
      <c r="I950">
        <v>40.52999878</v>
      </c>
      <c r="J950">
        <v>822</v>
      </c>
      <c r="K950" t="s">
        <v>40</v>
      </c>
      <c r="L950" t="s">
        <v>1817</v>
      </c>
      <c r="M950">
        <v>11</v>
      </c>
      <c r="N950">
        <v>4.74</v>
      </c>
      <c r="O950" s="2">
        <v>110000000000</v>
      </c>
      <c r="P950" t="s">
        <v>1818</v>
      </c>
      <c r="Q950">
        <v>225031967</v>
      </c>
      <c r="R950" t="s">
        <v>3743</v>
      </c>
      <c r="S950" s="1">
        <v>42256.75</v>
      </c>
      <c r="T950" s="17">
        <v>9</v>
      </c>
      <c r="U950" s="2">
        <v>1441820000000</v>
      </c>
      <c r="V950" t="s">
        <v>3744</v>
      </c>
      <c r="W950">
        <v>9664422</v>
      </c>
      <c r="X950" t="s">
        <v>3745</v>
      </c>
      <c r="Y950" t="s">
        <v>38</v>
      </c>
      <c r="Z950" t="s">
        <v>3746</v>
      </c>
      <c r="AA950">
        <v>-79.923180000000002</v>
      </c>
      <c r="AB950">
        <v>40.432910999999997</v>
      </c>
      <c r="AD950">
        <v>9</v>
      </c>
      <c r="AE950" t="s">
        <v>48</v>
      </c>
      <c r="AF950" t="s">
        <v>40</v>
      </c>
    </row>
    <row r="951" spans="1:32" x14ac:dyDescent="0.2">
      <c r="A951">
        <v>4729692</v>
      </c>
      <c r="B951">
        <v>9</v>
      </c>
      <c r="C951" t="s">
        <v>1815</v>
      </c>
      <c r="D951" s="1">
        <v>41154.171527777777</v>
      </c>
      <c r="E951" s="1" t="s">
        <v>1816</v>
      </c>
      <c r="F951" t="s">
        <v>38</v>
      </c>
      <c r="G951" t="s">
        <v>135</v>
      </c>
      <c r="H951">
        <v>-79.879997250000002</v>
      </c>
      <c r="I951">
        <v>40.52999878</v>
      </c>
      <c r="J951">
        <v>822</v>
      </c>
      <c r="K951" t="s">
        <v>40</v>
      </c>
      <c r="L951" t="s">
        <v>1817</v>
      </c>
      <c r="M951">
        <v>11</v>
      </c>
      <c r="N951">
        <v>4.74</v>
      </c>
      <c r="O951" s="2">
        <v>110000000000</v>
      </c>
      <c r="P951" t="s">
        <v>1818</v>
      </c>
      <c r="Q951">
        <v>225032090</v>
      </c>
      <c r="R951" t="s">
        <v>3747</v>
      </c>
      <c r="S951" s="1">
        <v>42263.770833333336</v>
      </c>
      <c r="T951" s="17">
        <v>9</v>
      </c>
      <c r="U951" s="2">
        <v>1442430000000</v>
      </c>
      <c r="W951">
        <v>11918682</v>
      </c>
      <c r="X951" t="s">
        <v>3748</v>
      </c>
      <c r="Y951" t="s">
        <v>913</v>
      </c>
      <c r="Z951" t="s">
        <v>3749</v>
      </c>
      <c r="AA951">
        <v>-79.772186000000005</v>
      </c>
      <c r="AB951">
        <v>40.543002999999999</v>
      </c>
      <c r="AD951">
        <v>20</v>
      </c>
      <c r="AE951" t="s">
        <v>48</v>
      </c>
      <c r="AF951" t="s">
        <v>40</v>
      </c>
    </row>
    <row r="952" spans="1:32" x14ac:dyDescent="0.2">
      <c r="A952">
        <v>3849892</v>
      </c>
      <c r="B952">
        <v>22</v>
      </c>
      <c r="C952" t="s">
        <v>1155</v>
      </c>
      <c r="D952" s="1">
        <v>41041.138194444444</v>
      </c>
      <c r="E952" s="1" t="s">
        <v>1156</v>
      </c>
      <c r="F952" t="s">
        <v>38</v>
      </c>
      <c r="G952" t="s">
        <v>144</v>
      </c>
      <c r="H952">
        <v>-79.910003660000001</v>
      </c>
      <c r="I952">
        <v>40.5</v>
      </c>
      <c r="J952">
        <v>277</v>
      </c>
      <c r="K952" t="s">
        <v>181</v>
      </c>
      <c r="L952" t="s">
        <v>1157</v>
      </c>
      <c r="M952">
        <v>6</v>
      </c>
      <c r="N952">
        <v>4.91</v>
      </c>
      <c r="O952" s="2">
        <v>120000000000</v>
      </c>
      <c r="P952" t="s">
        <v>1158</v>
      </c>
      <c r="Q952">
        <v>225034438</v>
      </c>
      <c r="R952" t="s">
        <v>3750</v>
      </c>
      <c r="S952" s="1">
        <v>42378.5625</v>
      </c>
      <c r="T952" s="17">
        <v>1</v>
      </c>
      <c r="U952" s="2">
        <v>1452350000000</v>
      </c>
      <c r="V952" s="2" t="s">
        <v>3751</v>
      </c>
      <c r="W952">
        <v>1478030</v>
      </c>
      <c r="X952" t="s">
        <v>2461</v>
      </c>
      <c r="Y952" t="s">
        <v>1936</v>
      </c>
      <c r="Z952" t="s">
        <v>2462</v>
      </c>
      <c r="AA952">
        <v>-80.106137000000004</v>
      </c>
      <c r="AB952">
        <v>40.683956000000002</v>
      </c>
      <c r="AC952">
        <v>9</v>
      </c>
      <c r="AD952">
        <v>8</v>
      </c>
      <c r="AE952" t="s">
        <v>48</v>
      </c>
      <c r="AF952" t="s">
        <v>181</v>
      </c>
    </row>
    <row r="953" spans="1:32" x14ac:dyDescent="0.2">
      <c r="A953">
        <v>1756412</v>
      </c>
      <c r="B953">
        <v>597</v>
      </c>
      <c r="C953" t="s">
        <v>263</v>
      </c>
      <c r="D953" s="1">
        <v>40543.177083333336</v>
      </c>
      <c r="E953" s="1" t="s">
        <v>264</v>
      </c>
      <c r="F953" t="s">
        <v>38</v>
      </c>
      <c r="G953" t="s">
        <v>144</v>
      </c>
      <c r="H953">
        <v>-79.989997860000003</v>
      </c>
      <c r="I953">
        <v>40.450000760000002</v>
      </c>
      <c r="J953">
        <v>10357</v>
      </c>
      <c r="K953" t="s">
        <v>40</v>
      </c>
      <c r="L953" t="s">
        <v>265</v>
      </c>
      <c r="M953">
        <v>16</v>
      </c>
      <c r="N953">
        <v>4.53</v>
      </c>
      <c r="O953" s="2">
        <v>163000000000</v>
      </c>
      <c r="P953" t="s">
        <v>266</v>
      </c>
      <c r="Q953">
        <v>225036020</v>
      </c>
      <c r="R953" t="s">
        <v>3752</v>
      </c>
      <c r="S953" s="1">
        <v>42256.666666666664</v>
      </c>
      <c r="T953" s="17">
        <v>9</v>
      </c>
      <c r="U953" s="2">
        <v>1441810000000</v>
      </c>
      <c r="V953" s="2" t="s">
        <v>3753</v>
      </c>
      <c r="W953">
        <v>24065051</v>
      </c>
      <c r="X953" t="s">
        <v>3754</v>
      </c>
      <c r="Y953" t="s">
        <v>38</v>
      </c>
      <c r="Z953" t="s">
        <v>1983</v>
      </c>
      <c r="AA953">
        <v>-79.953971999999993</v>
      </c>
      <c r="AB953">
        <v>40.440609000000002</v>
      </c>
      <c r="AD953">
        <v>8</v>
      </c>
      <c r="AE953" t="s">
        <v>48</v>
      </c>
      <c r="AF953" t="s">
        <v>40</v>
      </c>
    </row>
    <row r="954" spans="1:32" x14ac:dyDescent="0.2">
      <c r="A954">
        <v>17099012</v>
      </c>
      <c r="B954">
        <v>46</v>
      </c>
      <c r="C954" t="s">
        <v>1854</v>
      </c>
      <c r="D954" s="1">
        <v>41902.019444444442</v>
      </c>
      <c r="E954" t="s">
        <v>1855</v>
      </c>
      <c r="F954" t="s">
        <v>38</v>
      </c>
      <c r="G954" t="s">
        <v>589</v>
      </c>
      <c r="H954">
        <v>-79.949996949999999</v>
      </c>
      <c r="I954">
        <v>40.47000122</v>
      </c>
      <c r="J954">
        <v>422</v>
      </c>
      <c r="K954" t="s">
        <v>40</v>
      </c>
      <c r="L954" t="s">
        <v>590</v>
      </c>
      <c r="M954">
        <v>11</v>
      </c>
      <c r="N954">
        <v>4.8099999999999996</v>
      </c>
      <c r="O954">
        <v>45345584035</v>
      </c>
      <c r="P954" t="s">
        <v>591</v>
      </c>
      <c r="Q954">
        <v>225036922</v>
      </c>
      <c r="R954" t="s">
        <v>3755</v>
      </c>
      <c r="S954" s="1">
        <v>42315.770833333336</v>
      </c>
      <c r="T954" s="17">
        <v>11</v>
      </c>
      <c r="U954" s="2">
        <v>1446920000000</v>
      </c>
      <c r="V954" s="2" t="s">
        <v>3756</v>
      </c>
      <c r="W954" t="s">
        <v>208</v>
      </c>
      <c r="AC954">
        <v>8</v>
      </c>
      <c r="AD954">
        <v>7</v>
      </c>
      <c r="AE954" t="s">
        <v>48</v>
      </c>
      <c r="AF954" t="s">
        <v>40</v>
      </c>
    </row>
    <row r="955" spans="1:32" x14ac:dyDescent="0.2">
      <c r="A955">
        <v>1756412</v>
      </c>
      <c r="B955">
        <v>597</v>
      </c>
      <c r="C955" t="s">
        <v>263</v>
      </c>
      <c r="D955" s="1">
        <v>40543.177083333336</v>
      </c>
      <c r="E955" s="1" t="s">
        <v>264</v>
      </c>
      <c r="F955" t="s">
        <v>38</v>
      </c>
      <c r="G955" t="s">
        <v>144</v>
      </c>
      <c r="H955">
        <v>-79.989997860000003</v>
      </c>
      <c r="I955">
        <v>40.450000760000002</v>
      </c>
      <c r="J955">
        <v>10357</v>
      </c>
      <c r="K955" t="s">
        <v>40</v>
      </c>
      <c r="L955" t="s">
        <v>265</v>
      </c>
      <c r="M955">
        <v>16</v>
      </c>
      <c r="N955">
        <v>4.53</v>
      </c>
      <c r="O955" s="2">
        <v>163000000000</v>
      </c>
      <c r="P955" t="s">
        <v>266</v>
      </c>
      <c r="Q955">
        <v>225036997</v>
      </c>
      <c r="R955" t="s">
        <v>3757</v>
      </c>
      <c r="S955" s="1">
        <v>42265.833333333336</v>
      </c>
      <c r="T955" s="17">
        <v>9</v>
      </c>
      <c r="U955" s="2">
        <v>1442610000000</v>
      </c>
      <c r="V955" s="2" t="s">
        <v>3758</v>
      </c>
      <c r="W955">
        <v>295623</v>
      </c>
      <c r="X955" t="s">
        <v>2396</v>
      </c>
      <c r="Y955" t="s">
        <v>38</v>
      </c>
      <c r="Z955" t="s">
        <v>2397</v>
      </c>
      <c r="AA955">
        <v>-79.952110000000005</v>
      </c>
      <c r="AB955">
        <v>40.443534999999997</v>
      </c>
      <c r="AD955">
        <v>22</v>
      </c>
      <c r="AE955" t="s">
        <v>48</v>
      </c>
      <c r="AF955" t="s">
        <v>40</v>
      </c>
    </row>
    <row r="956" spans="1:32" x14ac:dyDescent="0.2">
      <c r="A956">
        <v>1756412</v>
      </c>
      <c r="B956">
        <v>597</v>
      </c>
      <c r="C956" t="s">
        <v>263</v>
      </c>
      <c r="D956" s="1">
        <v>40543.177083333336</v>
      </c>
      <c r="E956" s="1" t="s">
        <v>264</v>
      </c>
      <c r="F956" t="s">
        <v>38</v>
      </c>
      <c r="G956" t="s">
        <v>144</v>
      </c>
      <c r="H956">
        <v>-79.989997860000003</v>
      </c>
      <c r="I956">
        <v>40.450000760000002</v>
      </c>
      <c r="J956">
        <v>10357</v>
      </c>
      <c r="K956" t="s">
        <v>40</v>
      </c>
      <c r="L956" t="s">
        <v>265</v>
      </c>
      <c r="M956">
        <v>16</v>
      </c>
      <c r="N956">
        <v>4.53</v>
      </c>
      <c r="O956" s="2">
        <v>163000000000</v>
      </c>
      <c r="P956" t="s">
        <v>266</v>
      </c>
      <c r="Q956">
        <v>225037776</v>
      </c>
      <c r="R956" t="s">
        <v>3759</v>
      </c>
      <c r="S956" s="1">
        <v>42259.697916666664</v>
      </c>
      <c r="T956" s="17">
        <v>9</v>
      </c>
      <c r="U956" s="2">
        <v>1442080000000</v>
      </c>
      <c r="V956" s="2" t="s">
        <v>3760</v>
      </c>
      <c r="W956">
        <v>24065228</v>
      </c>
      <c r="X956" t="s">
        <v>3761</v>
      </c>
      <c r="Y956" t="s">
        <v>38</v>
      </c>
      <c r="Z956" t="s">
        <v>3762</v>
      </c>
      <c r="AA956">
        <v>-79.944336000000007</v>
      </c>
      <c r="AB956">
        <v>40.459099000000002</v>
      </c>
      <c r="AD956">
        <v>5</v>
      </c>
      <c r="AE956" t="s">
        <v>48</v>
      </c>
      <c r="AF956" t="s">
        <v>40</v>
      </c>
    </row>
    <row r="957" spans="1:32" x14ac:dyDescent="0.2">
      <c r="A957">
        <v>4994902</v>
      </c>
      <c r="B957">
        <v>4</v>
      </c>
      <c r="C957" t="s">
        <v>3763</v>
      </c>
      <c r="D957" s="1">
        <v>41170.847916666666</v>
      </c>
      <c r="E957" s="1" t="s">
        <v>3764</v>
      </c>
      <c r="F957" t="s">
        <v>1305</v>
      </c>
      <c r="G957" t="s">
        <v>58</v>
      </c>
      <c r="H957">
        <v>-79.809997559999999</v>
      </c>
      <c r="I957">
        <v>40.33000183</v>
      </c>
      <c r="J957">
        <v>570</v>
      </c>
      <c r="K957" t="s">
        <v>40</v>
      </c>
      <c r="L957" t="s">
        <v>3765</v>
      </c>
      <c r="M957">
        <v>11</v>
      </c>
      <c r="N957">
        <v>4.78</v>
      </c>
      <c r="O957" s="2">
        <v>109000000000</v>
      </c>
      <c r="P957" t="s">
        <v>3766</v>
      </c>
      <c r="Q957">
        <v>225038381</v>
      </c>
      <c r="R957" t="s">
        <v>3767</v>
      </c>
      <c r="S957" s="1">
        <v>42264.770833333336</v>
      </c>
      <c r="T957" s="17">
        <v>9</v>
      </c>
      <c r="U957" s="2">
        <v>1442510000000</v>
      </c>
      <c r="V957" t="s">
        <v>3768</v>
      </c>
      <c r="W957">
        <v>16800842</v>
      </c>
      <c r="X957" t="s">
        <v>3769</v>
      </c>
      <c r="Y957" t="s">
        <v>2050</v>
      </c>
      <c r="Z957" t="s">
        <v>3770</v>
      </c>
      <c r="AA957">
        <v>-79.792243999999997</v>
      </c>
      <c r="AB957">
        <v>40.347141000000001</v>
      </c>
      <c r="AD957">
        <v>22</v>
      </c>
      <c r="AE957" t="s">
        <v>48</v>
      </c>
      <c r="AF957" t="s">
        <v>40</v>
      </c>
    </row>
    <row r="958" spans="1:32" x14ac:dyDescent="0.2">
      <c r="A958">
        <v>17359182</v>
      </c>
      <c r="B958">
        <v>41</v>
      </c>
      <c r="C958" t="s">
        <v>2087</v>
      </c>
      <c r="D958" s="1">
        <v>41914.738194444442</v>
      </c>
      <c r="E958" s="1" t="s">
        <v>2088</v>
      </c>
      <c r="F958" t="s">
        <v>38</v>
      </c>
      <c r="G958" t="s">
        <v>124</v>
      </c>
      <c r="H958">
        <v>-80.040000919999997</v>
      </c>
      <c r="I958">
        <v>40.380001069999999</v>
      </c>
      <c r="J958">
        <v>266</v>
      </c>
      <c r="K958" t="s">
        <v>40</v>
      </c>
      <c r="L958" t="s">
        <v>2089</v>
      </c>
      <c r="M958">
        <v>12</v>
      </c>
      <c r="N958">
        <v>4.4400000000000004</v>
      </c>
      <c r="O958">
        <v>44246706035</v>
      </c>
      <c r="P958" t="s">
        <v>2090</v>
      </c>
      <c r="Q958">
        <v>225041070</v>
      </c>
      <c r="R958" t="s">
        <v>3771</v>
      </c>
      <c r="S958" s="1">
        <v>42262.4375</v>
      </c>
      <c r="T958" s="17">
        <v>9</v>
      </c>
      <c r="U958" s="2">
        <v>1442310000000</v>
      </c>
      <c r="V958" t="s">
        <v>3772</v>
      </c>
      <c r="W958">
        <v>23750491</v>
      </c>
      <c r="X958" t="s">
        <v>3773</v>
      </c>
      <c r="Y958" t="s">
        <v>38</v>
      </c>
      <c r="Z958" t="s">
        <v>3774</v>
      </c>
      <c r="AA958">
        <v>-80.056670999999994</v>
      </c>
      <c r="AB958">
        <v>40.4039</v>
      </c>
      <c r="AD958">
        <v>3</v>
      </c>
      <c r="AE958" t="s">
        <v>48</v>
      </c>
      <c r="AF958" t="s">
        <v>40</v>
      </c>
    </row>
    <row r="959" spans="1:32" x14ac:dyDescent="0.2">
      <c r="A959">
        <v>18674476</v>
      </c>
      <c r="B959">
        <v>13</v>
      </c>
      <c r="C959" t="s">
        <v>1784</v>
      </c>
      <c r="D959" s="1">
        <v>42170.672222222223</v>
      </c>
      <c r="E959" s="1" t="s">
        <v>1785</v>
      </c>
      <c r="F959" t="s">
        <v>38</v>
      </c>
      <c r="G959" t="s">
        <v>194</v>
      </c>
      <c r="H959">
        <v>-79.949996949999999</v>
      </c>
      <c r="I959">
        <v>40.47000122</v>
      </c>
      <c r="J959">
        <v>199</v>
      </c>
      <c r="K959" t="s">
        <v>40</v>
      </c>
      <c r="L959" t="s">
        <v>1786</v>
      </c>
      <c r="M959">
        <v>14</v>
      </c>
      <c r="N959">
        <v>4.5</v>
      </c>
      <c r="O959">
        <v>22134027042</v>
      </c>
      <c r="P959" t="s">
        <v>1186</v>
      </c>
      <c r="Q959">
        <v>225042795</v>
      </c>
      <c r="R959" t="s">
        <v>3775</v>
      </c>
      <c r="S959" s="1">
        <v>42266.8125</v>
      </c>
      <c r="T959" s="17">
        <v>9</v>
      </c>
      <c r="U959" s="2">
        <v>1442690000000</v>
      </c>
      <c r="V959" s="2" t="s">
        <v>3776</v>
      </c>
      <c r="W959">
        <v>674802</v>
      </c>
      <c r="X959" t="s">
        <v>1904</v>
      </c>
      <c r="Y959" t="s">
        <v>38</v>
      </c>
      <c r="Z959" t="s">
        <v>1905</v>
      </c>
      <c r="AA959">
        <v>-80.003494000000003</v>
      </c>
      <c r="AB959">
        <v>40.452224999999999</v>
      </c>
      <c r="AD959">
        <v>3</v>
      </c>
      <c r="AE959" t="s">
        <v>48</v>
      </c>
      <c r="AF959" t="s">
        <v>40</v>
      </c>
    </row>
    <row r="960" spans="1:32" x14ac:dyDescent="0.2">
      <c r="A960">
        <v>2949832</v>
      </c>
      <c r="B960">
        <v>11</v>
      </c>
      <c r="C960" t="s">
        <v>2164</v>
      </c>
      <c r="D960" s="1">
        <v>40891.767361111109</v>
      </c>
      <c r="E960" s="1" t="s">
        <v>2165</v>
      </c>
      <c r="F960" t="s">
        <v>38</v>
      </c>
      <c r="G960" t="s">
        <v>237</v>
      </c>
      <c r="H960">
        <v>-79.97000122</v>
      </c>
      <c r="I960">
        <v>40.400001529999997</v>
      </c>
      <c r="J960">
        <v>510</v>
      </c>
      <c r="K960" t="s">
        <v>40</v>
      </c>
      <c r="L960" t="s">
        <v>2166</v>
      </c>
      <c r="M960">
        <v>16</v>
      </c>
      <c r="N960">
        <v>4.88</v>
      </c>
      <c r="O960" s="2">
        <v>133000000000</v>
      </c>
      <c r="P960" t="s">
        <v>2167</v>
      </c>
      <c r="Q960">
        <v>225044980</v>
      </c>
      <c r="R960" t="s">
        <v>3777</v>
      </c>
      <c r="S960" s="1">
        <v>42254.520833333336</v>
      </c>
      <c r="T960" s="17">
        <v>9</v>
      </c>
      <c r="U960" s="2">
        <v>1441630000000</v>
      </c>
      <c r="V960" s="2" t="s">
        <v>3778</v>
      </c>
      <c r="W960">
        <v>5881012</v>
      </c>
      <c r="X960" t="s">
        <v>3779</v>
      </c>
      <c r="Y960" t="s">
        <v>3780</v>
      </c>
      <c r="Z960" t="s">
        <v>3781</v>
      </c>
      <c r="AA960">
        <v>-80.21978</v>
      </c>
      <c r="AB960">
        <v>40.451031</v>
      </c>
      <c r="AC960">
        <v>8</v>
      </c>
      <c r="AD960">
        <v>5</v>
      </c>
      <c r="AE960" t="s">
        <v>48</v>
      </c>
      <c r="AF960" t="s">
        <v>40</v>
      </c>
    </row>
    <row r="961" spans="1:37" x14ac:dyDescent="0.2">
      <c r="A961">
        <v>18684840</v>
      </c>
      <c r="B961">
        <v>4</v>
      </c>
      <c r="C961" t="s">
        <v>3782</v>
      </c>
      <c r="D961" s="1">
        <v>42174.783333333333</v>
      </c>
      <c r="E961" s="1" t="s">
        <v>3783</v>
      </c>
      <c r="F961" t="s">
        <v>38</v>
      </c>
      <c r="G961" t="s">
        <v>970</v>
      </c>
      <c r="H961">
        <v>-80.040000919999997</v>
      </c>
      <c r="I961">
        <v>40.549999239999998</v>
      </c>
      <c r="J961">
        <v>93</v>
      </c>
      <c r="K961" t="s">
        <v>40</v>
      </c>
      <c r="L961" t="s">
        <v>3784</v>
      </c>
      <c r="M961">
        <v>15</v>
      </c>
      <c r="N961">
        <v>5</v>
      </c>
      <c r="O961">
        <v>21778823042</v>
      </c>
      <c r="P961" t="s">
        <v>3785</v>
      </c>
      <c r="Q961">
        <v>225047576</v>
      </c>
      <c r="R961" t="s">
        <v>3786</v>
      </c>
      <c r="S961" s="1">
        <v>42282.75</v>
      </c>
      <c r="T961" s="17">
        <v>10</v>
      </c>
      <c r="U961" s="2">
        <v>1444070000000</v>
      </c>
      <c r="V961" s="2" t="s">
        <v>3787</v>
      </c>
      <c r="W961" t="s">
        <v>208</v>
      </c>
      <c r="AC961">
        <v>9</v>
      </c>
      <c r="AD961">
        <v>4</v>
      </c>
      <c r="AE961" t="s">
        <v>48</v>
      </c>
      <c r="AF961" t="s">
        <v>40</v>
      </c>
      <c r="AG961">
        <v>6</v>
      </c>
      <c r="AH961" t="s">
        <v>49</v>
      </c>
      <c r="AI961" t="s">
        <v>3788</v>
      </c>
      <c r="AJ961">
        <v>0</v>
      </c>
      <c r="AK961" t="s">
        <v>51</v>
      </c>
    </row>
    <row r="962" spans="1:37" x14ac:dyDescent="0.2">
      <c r="A962">
        <v>18684840</v>
      </c>
      <c r="B962">
        <v>4</v>
      </c>
      <c r="C962" t="s">
        <v>3782</v>
      </c>
      <c r="D962" s="1">
        <v>42174.783333333333</v>
      </c>
      <c r="E962" s="1" t="s">
        <v>3783</v>
      </c>
      <c r="F962" t="s">
        <v>38</v>
      </c>
      <c r="G962" t="s">
        <v>970</v>
      </c>
      <c r="H962">
        <v>-80.040000919999997</v>
      </c>
      <c r="I962">
        <v>40.549999239999998</v>
      </c>
      <c r="J962">
        <v>93</v>
      </c>
      <c r="K962" t="s">
        <v>40</v>
      </c>
      <c r="L962" t="s">
        <v>3784</v>
      </c>
      <c r="M962">
        <v>15</v>
      </c>
      <c r="N962">
        <v>5</v>
      </c>
      <c r="O962">
        <v>21778823042</v>
      </c>
      <c r="P962" t="s">
        <v>3785</v>
      </c>
      <c r="Q962">
        <v>225047926</v>
      </c>
      <c r="R962" t="s">
        <v>3789</v>
      </c>
      <c r="S962" s="1">
        <v>42297.75</v>
      </c>
      <c r="T962" s="17">
        <v>10</v>
      </c>
      <c r="U962" s="2">
        <v>1445360000000</v>
      </c>
      <c r="V962" s="2" t="s">
        <v>3790</v>
      </c>
      <c r="W962" t="s">
        <v>208</v>
      </c>
      <c r="AC962">
        <v>15</v>
      </c>
      <c r="AD962">
        <v>3</v>
      </c>
      <c r="AE962" t="s">
        <v>48</v>
      </c>
      <c r="AF962" t="s">
        <v>40</v>
      </c>
      <c r="AG962">
        <v>17</v>
      </c>
      <c r="AH962" t="s">
        <v>49</v>
      </c>
      <c r="AI962" t="s">
        <v>50</v>
      </c>
      <c r="AJ962">
        <v>0</v>
      </c>
      <c r="AK962" t="s">
        <v>51</v>
      </c>
    </row>
    <row r="963" spans="1:37" x14ac:dyDescent="0.2">
      <c r="A963">
        <v>1756412</v>
      </c>
      <c r="B963">
        <v>597</v>
      </c>
      <c r="C963" t="s">
        <v>263</v>
      </c>
      <c r="D963" s="1">
        <v>40543.177083333336</v>
      </c>
      <c r="E963" s="1" t="s">
        <v>264</v>
      </c>
      <c r="F963" t="s">
        <v>38</v>
      </c>
      <c r="G963" t="s">
        <v>144</v>
      </c>
      <c r="H963">
        <v>-79.989997860000003</v>
      </c>
      <c r="I963">
        <v>40.450000760000002</v>
      </c>
      <c r="J963">
        <v>10357</v>
      </c>
      <c r="K963" t="s">
        <v>40</v>
      </c>
      <c r="L963" t="s">
        <v>265</v>
      </c>
      <c r="M963">
        <v>16</v>
      </c>
      <c r="N963">
        <v>4.53</v>
      </c>
      <c r="O963" s="2">
        <v>163000000000</v>
      </c>
      <c r="P963" t="s">
        <v>266</v>
      </c>
      <c r="Q963">
        <v>225048767</v>
      </c>
      <c r="R963" t="s">
        <v>3791</v>
      </c>
      <c r="S963" s="1">
        <v>42252.583333333336</v>
      </c>
      <c r="T963" s="17">
        <v>9</v>
      </c>
      <c r="U963" s="2">
        <v>1441460000000</v>
      </c>
      <c r="V963" s="2" t="s">
        <v>3792</v>
      </c>
      <c r="W963">
        <v>24066471</v>
      </c>
      <c r="X963" t="s">
        <v>3793</v>
      </c>
      <c r="Y963" t="s">
        <v>38</v>
      </c>
      <c r="Z963" t="s">
        <v>3794</v>
      </c>
      <c r="AA963">
        <v>-79.915222</v>
      </c>
      <c r="AB963">
        <v>40.430298000000001</v>
      </c>
      <c r="AD963">
        <v>5</v>
      </c>
      <c r="AE963" t="s">
        <v>48</v>
      </c>
      <c r="AF963" t="s">
        <v>40</v>
      </c>
    </row>
    <row r="964" spans="1:37" x14ac:dyDescent="0.2">
      <c r="A964">
        <v>1756412</v>
      </c>
      <c r="B964">
        <v>597</v>
      </c>
      <c r="C964" t="s">
        <v>263</v>
      </c>
      <c r="D964" s="1">
        <v>40543.177083333336</v>
      </c>
      <c r="E964" s="1" t="s">
        <v>264</v>
      </c>
      <c r="F964" t="s">
        <v>38</v>
      </c>
      <c r="G964" t="s">
        <v>144</v>
      </c>
      <c r="H964">
        <v>-79.989997860000003</v>
      </c>
      <c r="I964">
        <v>40.450000760000002</v>
      </c>
      <c r="J964">
        <v>10357</v>
      </c>
      <c r="K964" t="s">
        <v>40</v>
      </c>
      <c r="L964" t="s">
        <v>265</v>
      </c>
      <c r="M964">
        <v>16</v>
      </c>
      <c r="N964">
        <v>4.53</v>
      </c>
      <c r="O964" s="2">
        <v>163000000000</v>
      </c>
      <c r="P964" t="s">
        <v>266</v>
      </c>
      <c r="Q964">
        <v>225049243</v>
      </c>
      <c r="R964" t="s">
        <v>3791</v>
      </c>
      <c r="S964" s="1">
        <v>42253.583333333336</v>
      </c>
      <c r="T964" s="17">
        <v>9</v>
      </c>
      <c r="U964" s="2">
        <v>1441550000000</v>
      </c>
      <c r="V964" s="2" t="s">
        <v>3792</v>
      </c>
      <c r="W964">
        <v>24066471</v>
      </c>
      <c r="X964" t="s">
        <v>3793</v>
      </c>
      <c r="Y964" t="s">
        <v>38</v>
      </c>
      <c r="Z964" t="s">
        <v>3794</v>
      </c>
      <c r="AA964">
        <v>-79.915222</v>
      </c>
      <c r="AB964">
        <v>40.430298000000001</v>
      </c>
      <c r="AD964">
        <v>5</v>
      </c>
      <c r="AE964" t="s">
        <v>48</v>
      </c>
      <c r="AF964" t="s">
        <v>40</v>
      </c>
    </row>
    <row r="965" spans="1:37" x14ac:dyDescent="0.2">
      <c r="A965">
        <v>1756412</v>
      </c>
      <c r="B965">
        <v>597</v>
      </c>
      <c r="C965" t="s">
        <v>263</v>
      </c>
      <c r="D965" s="1">
        <v>40543.177083333336</v>
      </c>
      <c r="E965" s="1" t="s">
        <v>264</v>
      </c>
      <c r="F965" t="s">
        <v>38</v>
      </c>
      <c r="G965" t="s">
        <v>144</v>
      </c>
      <c r="H965">
        <v>-79.989997860000003</v>
      </c>
      <c r="I965">
        <v>40.450000760000002</v>
      </c>
      <c r="J965">
        <v>10357</v>
      </c>
      <c r="K965" t="s">
        <v>40</v>
      </c>
      <c r="L965" t="s">
        <v>265</v>
      </c>
      <c r="M965">
        <v>16</v>
      </c>
      <c r="N965">
        <v>4.53</v>
      </c>
      <c r="O965" s="2">
        <v>163000000000</v>
      </c>
      <c r="P965" t="s">
        <v>266</v>
      </c>
      <c r="Q965">
        <v>225049269</v>
      </c>
      <c r="R965" t="s">
        <v>3791</v>
      </c>
      <c r="S965" s="1">
        <v>42259.583333333336</v>
      </c>
      <c r="T965" s="17">
        <v>9</v>
      </c>
      <c r="U965" s="2">
        <v>1442070000000</v>
      </c>
      <c r="V965" s="2" t="s">
        <v>3792</v>
      </c>
      <c r="W965">
        <v>313464</v>
      </c>
      <c r="X965" t="s">
        <v>1746</v>
      </c>
      <c r="Y965" t="s">
        <v>38</v>
      </c>
      <c r="Z965" t="s">
        <v>2746</v>
      </c>
      <c r="AA965">
        <v>-79.961389999999994</v>
      </c>
      <c r="AB965">
        <v>40.467930000000003</v>
      </c>
      <c r="AD965">
        <v>7</v>
      </c>
      <c r="AE965" t="s">
        <v>48</v>
      </c>
      <c r="AF965" t="s">
        <v>40</v>
      </c>
    </row>
    <row r="966" spans="1:37" x14ac:dyDescent="0.2">
      <c r="A966">
        <v>1756412</v>
      </c>
      <c r="B966">
        <v>597</v>
      </c>
      <c r="C966" t="s">
        <v>263</v>
      </c>
      <c r="D966" s="1">
        <v>40543.177083333336</v>
      </c>
      <c r="E966" s="1" t="s">
        <v>264</v>
      </c>
      <c r="F966" t="s">
        <v>38</v>
      </c>
      <c r="G966" t="s">
        <v>144</v>
      </c>
      <c r="H966">
        <v>-79.989997860000003</v>
      </c>
      <c r="I966">
        <v>40.450000760000002</v>
      </c>
      <c r="J966">
        <v>10357</v>
      </c>
      <c r="K966" t="s">
        <v>40</v>
      </c>
      <c r="L966" t="s">
        <v>265</v>
      </c>
      <c r="M966">
        <v>16</v>
      </c>
      <c r="N966">
        <v>4.53</v>
      </c>
      <c r="O966" s="2">
        <v>163000000000</v>
      </c>
      <c r="P966" t="s">
        <v>266</v>
      </c>
      <c r="Q966">
        <v>225049367</v>
      </c>
      <c r="R966" t="s">
        <v>3795</v>
      </c>
      <c r="S966" s="1">
        <v>42267.583333333336</v>
      </c>
      <c r="T966" s="17">
        <v>9</v>
      </c>
      <c r="U966" s="2">
        <v>1442760000000</v>
      </c>
      <c r="V966" s="2" t="s">
        <v>3792</v>
      </c>
      <c r="W966">
        <v>1006725</v>
      </c>
      <c r="X966" t="s">
        <v>415</v>
      </c>
      <c r="Y966" t="s">
        <v>38</v>
      </c>
      <c r="Z966" t="s">
        <v>416</v>
      </c>
      <c r="AA966">
        <v>-79.947198999999998</v>
      </c>
      <c r="AB966">
        <v>40.440168999999997</v>
      </c>
      <c r="AD966">
        <v>11</v>
      </c>
      <c r="AE966" t="s">
        <v>48</v>
      </c>
      <c r="AF966" t="s">
        <v>40</v>
      </c>
    </row>
    <row r="967" spans="1:37" x14ac:dyDescent="0.2">
      <c r="A967">
        <v>1756412</v>
      </c>
      <c r="B967">
        <v>597</v>
      </c>
      <c r="C967" t="s">
        <v>263</v>
      </c>
      <c r="D967" s="1">
        <v>40543.177083333336</v>
      </c>
      <c r="E967" s="1" t="s">
        <v>264</v>
      </c>
      <c r="F967" t="s">
        <v>38</v>
      </c>
      <c r="G967" t="s">
        <v>144</v>
      </c>
      <c r="H967">
        <v>-79.989997860000003</v>
      </c>
      <c r="I967">
        <v>40.450000760000002</v>
      </c>
      <c r="J967">
        <v>10357</v>
      </c>
      <c r="K967" t="s">
        <v>40</v>
      </c>
      <c r="L967" t="s">
        <v>265</v>
      </c>
      <c r="M967">
        <v>16</v>
      </c>
      <c r="N967">
        <v>4.53</v>
      </c>
      <c r="O967" s="2">
        <v>163000000000</v>
      </c>
      <c r="P967" t="s">
        <v>266</v>
      </c>
      <c r="Q967">
        <v>225052010</v>
      </c>
      <c r="R967" t="s">
        <v>3796</v>
      </c>
      <c r="S967" s="1">
        <v>42261.8125</v>
      </c>
      <c r="T967" s="17">
        <v>9</v>
      </c>
      <c r="U967" s="2">
        <v>1442260000000</v>
      </c>
      <c r="V967" s="2" t="s">
        <v>3797</v>
      </c>
      <c r="W967">
        <v>854288</v>
      </c>
      <c r="X967" t="s">
        <v>3798</v>
      </c>
      <c r="Y967" t="s">
        <v>38</v>
      </c>
      <c r="Z967" t="s">
        <v>3799</v>
      </c>
      <c r="AA967">
        <v>-79.926277999999996</v>
      </c>
      <c r="AB967">
        <v>40.471528999999997</v>
      </c>
      <c r="AD967">
        <v>4</v>
      </c>
      <c r="AE967" t="s">
        <v>48</v>
      </c>
      <c r="AF967" t="s">
        <v>40</v>
      </c>
    </row>
    <row r="968" spans="1:37" x14ac:dyDescent="0.2">
      <c r="A968">
        <v>18890726</v>
      </c>
      <c r="B968">
        <v>1</v>
      </c>
      <c r="C968" t="s">
        <v>3800</v>
      </c>
      <c r="D968" s="1">
        <v>42249.036805555559</v>
      </c>
      <c r="E968" s="1" t="s">
        <v>3801</v>
      </c>
      <c r="F968" t="s">
        <v>38</v>
      </c>
      <c r="G968" t="s">
        <v>39</v>
      </c>
      <c r="H968">
        <v>-79.910003660000001</v>
      </c>
      <c r="I968">
        <v>40.450000760000002</v>
      </c>
      <c r="J968">
        <v>27</v>
      </c>
      <c r="K968" t="s">
        <v>40</v>
      </c>
      <c r="L968" t="s">
        <v>3802</v>
      </c>
      <c r="M968">
        <v>5</v>
      </c>
      <c r="N968">
        <v>0</v>
      </c>
      <c r="O968">
        <v>15363331047</v>
      </c>
      <c r="P968" t="s">
        <v>3803</v>
      </c>
      <c r="Q968">
        <v>225055088</v>
      </c>
      <c r="R968" t="s">
        <v>3804</v>
      </c>
      <c r="S968" s="1">
        <v>42249.833333333336</v>
      </c>
      <c r="T968" s="17">
        <v>9</v>
      </c>
      <c r="U968" s="2">
        <v>1441220000000</v>
      </c>
      <c r="V968" s="2" t="s">
        <v>3805</v>
      </c>
      <c r="W968">
        <v>24042391</v>
      </c>
      <c r="X968" t="s">
        <v>3167</v>
      </c>
      <c r="Y968" t="s">
        <v>38</v>
      </c>
      <c r="Z968" t="s">
        <v>3168</v>
      </c>
      <c r="AA968">
        <v>0</v>
      </c>
      <c r="AB968">
        <v>0</v>
      </c>
      <c r="AD968">
        <v>3</v>
      </c>
      <c r="AE968" t="s">
        <v>48</v>
      </c>
      <c r="AF968" t="s">
        <v>40</v>
      </c>
    </row>
    <row r="969" spans="1:37" x14ac:dyDescent="0.2">
      <c r="A969">
        <v>1773927</v>
      </c>
      <c r="B969">
        <v>123</v>
      </c>
      <c r="C969" t="s">
        <v>142</v>
      </c>
      <c r="D969" s="1">
        <v>40571.010416666664</v>
      </c>
      <c r="E969" s="1" t="s">
        <v>143</v>
      </c>
      <c r="F969" t="s">
        <v>38</v>
      </c>
      <c r="G969" t="s">
        <v>144</v>
      </c>
      <c r="H969">
        <v>-79.91999817</v>
      </c>
      <c r="I969">
        <v>40.47000122</v>
      </c>
      <c r="J969">
        <v>3166</v>
      </c>
      <c r="K969" t="s">
        <v>40</v>
      </c>
      <c r="L969" t="s">
        <v>145</v>
      </c>
      <c r="M969">
        <v>13</v>
      </c>
      <c r="N969">
        <v>4.6399999999999997</v>
      </c>
      <c r="O969" s="2">
        <v>160000000000</v>
      </c>
      <c r="P969" t="s">
        <v>146</v>
      </c>
      <c r="Q969">
        <v>225056759</v>
      </c>
      <c r="R969" t="s">
        <v>3432</v>
      </c>
      <c r="S969" s="1">
        <v>42285.75</v>
      </c>
      <c r="T969" s="17">
        <v>10</v>
      </c>
      <c r="U969" s="2">
        <v>1444330000000</v>
      </c>
      <c r="V969" s="2" t="s">
        <v>3806</v>
      </c>
      <c r="W969">
        <v>24053220</v>
      </c>
      <c r="X969" t="s">
        <v>3434</v>
      </c>
      <c r="Y969" t="s">
        <v>38</v>
      </c>
      <c r="Z969" t="s">
        <v>3435</v>
      </c>
      <c r="AA969">
        <v>-79.993423000000007</v>
      </c>
      <c r="AB969">
        <v>40.459293000000002</v>
      </c>
      <c r="AD969">
        <v>5</v>
      </c>
      <c r="AE969" t="s">
        <v>48</v>
      </c>
      <c r="AF969" t="s">
        <v>40</v>
      </c>
    </row>
    <row r="970" spans="1:37" x14ac:dyDescent="0.2">
      <c r="A970">
        <v>1318900</v>
      </c>
      <c r="B970">
        <v>69</v>
      </c>
      <c r="C970" t="s">
        <v>79</v>
      </c>
      <c r="D970" s="1">
        <v>39763.069444444445</v>
      </c>
      <c r="E970" s="1" t="s">
        <v>80</v>
      </c>
      <c r="F970" t="s">
        <v>38</v>
      </c>
      <c r="G970" t="s">
        <v>81</v>
      </c>
      <c r="H970">
        <v>-79.949996949999999</v>
      </c>
      <c r="I970">
        <v>40.439998629999998</v>
      </c>
      <c r="J970">
        <v>4132</v>
      </c>
      <c r="K970" t="s">
        <v>40</v>
      </c>
      <c r="L970" t="s">
        <v>82</v>
      </c>
      <c r="M970">
        <v>5</v>
      </c>
      <c r="N970">
        <v>4.71</v>
      </c>
      <c r="O970" s="2">
        <v>230000000000</v>
      </c>
      <c r="P970" t="s">
        <v>83</v>
      </c>
      <c r="Q970">
        <v>225058824</v>
      </c>
      <c r="R970" t="s">
        <v>3807</v>
      </c>
      <c r="S970" s="1">
        <v>42274.75</v>
      </c>
      <c r="T970" s="17">
        <v>9</v>
      </c>
      <c r="U970" s="2">
        <v>1443380000000</v>
      </c>
      <c r="V970" s="2" t="s">
        <v>3808</v>
      </c>
      <c r="W970">
        <v>3963902</v>
      </c>
      <c r="X970" t="s">
        <v>1513</v>
      </c>
      <c r="Y970" t="s">
        <v>38</v>
      </c>
      <c r="Z970" t="s">
        <v>1514</v>
      </c>
      <c r="AA970">
        <v>-79.947922000000005</v>
      </c>
      <c r="AB970">
        <v>40.461078999999998</v>
      </c>
      <c r="AD970">
        <v>29</v>
      </c>
      <c r="AE970" t="s">
        <v>48</v>
      </c>
      <c r="AF970" t="s">
        <v>40</v>
      </c>
    </row>
    <row r="971" spans="1:37" x14ac:dyDescent="0.2">
      <c r="A971">
        <v>18419106</v>
      </c>
      <c r="B971">
        <v>4</v>
      </c>
      <c r="C971" t="s">
        <v>3809</v>
      </c>
      <c r="D971" s="1">
        <v>42043.193055555559</v>
      </c>
      <c r="E971" s="1" t="s">
        <v>3810</v>
      </c>
      <c r="F971" t="s">
        <v>619</v>
      </c>
      <c r="G971" t="s">
        <v>843</v>
      </c>
      <c r="H971">
        <v>-80.11000061</v>
      </c>
      <c r="I971">
        <v>40.36000061</v>
      </c>
      <c r="J971">
        <v>342</v>
      </c>
      <c r="K971" t="s">
        <v>40</v>
      </c>
      <c r="L971" t="s">
        <v>3811</v>
      </c>
      <c r="M971">
        <v>13</v>
      </c>
      <c r="N971">
        <v>5</v>
      </c>
      <c r="O971">
        <v>33148222038</v>
      </c>
      <c r="P971" t="s">
        <v>3812</v>
      </c>
      <c r="Q971">
        <v>225059352</v>
      </c>
      <c r="R971" t="s">
        <v>3813</v>
      </c>
      <c r="S971" s="1">
        <v>42260.666666666664</v>
      </c>
      <c r="T971" s="17">
        <v>9</v>
      </c>
      <c r="U971" s="2">
        <v>1442160000000</v>
      </c>
      <c r="V971" s="2" t="s">
        <v>3814</v>
      </c>
      <c r="W971">
        <v>23626281</v>
      </c>
      <c r="X971" t="s">
        <v>3815</v>
      </c>
      <c r="Y971" t="s">
        <v>619</v>
      </c>
      <c r="Z971" t="s">
        <v>3816</v>
      </c>
      <c r="AA971">
        <v>0</v>
      </c>
      <c r="AB971">
        <v>0</v>
      </c>
      <c r="AD971">
        <v>18</v>
      </c>
      <c r="AE971" t="s">
        <v>48</v>
      </c>
      <c r="AF971" t="s">
        <v>40</v>
      </c>
      <c r="AG971">
        <v>5</v>
      </c>
      <c r="AH971" t="s">
        <v>49</v>
      </c>
      <c r="AI971" t="s">
        <v>3817</v>
      </c>
      <c r="AJ971">
        <v>0</v>
      </c>
      <c r="AK971" t="s">
        <v>51</v>
      </c>
    </row>
    <row r="972" spans="1:37" x14ac:dyDescent="0.2">
      <c r="A972">
        <v>18850363</v>
      </c>
      <c r="B972">
        <v>10</v>
      </c>
      <c r="C972" t="s">
        <v>3818</v>
      </c>
      <c r="D972" s="1">
        <v>42236.116666666669</v>
      </c>
      <c r="E972" s="1" t="s">
        <v>3819</v>
      </c>
      <c r="F972" t="s">
        <v>38</v>
      </c>
      <c r="G972" t="s">
        <v>324</v>
      </c>
      <c r="H972">
        <v>-80.040000919999997</v>
      </c>
      <c r="I972">
        <v>40.549999239999998</v>
      </c>
      <c r="J972">
        <v>85</v>
      </c>
      <c r="K972" t="s">
        <v>181</v>
      </c>
      <c r="L972" t="s">
        <v>3820</v>
      </c>
      <c r="M972">
        <v>3</v>
      </c>
      <c r="N972">
        <v>5</v>
      </c>
      <c r="O972">
        <v>16479581046</v>
      </c>
      <c r="P972" t="s">
        <v>3821</v>
      </c>
      <c r="Q972">
        <v>225059468</v>
      </c>
      <c r="R972" t="s">
        <v>3822</v>
      </c>
      <c r="S972" s="1">
        <v>42274.416666666664</v>
      </c>
      <c r="T972" s="17">
        <v>9</v>
      </c>
      <c r="U972" s="2">
        <v>1443350000000</v>
      </c>
      <c r="V972" s="2" t="s">
        <v>3823</v>
      </c>
      <c r="W972">
        <v>8768792</v>
      </c>
      <c r="X972" t="s">
        <v>3824</v>
      </c>
      <c r="Y972" t="s">
        <v>3825</v>
      </c>
      <c r="Z972" t="s">
        <v>3826</v>
      </c>
      <c r="AA972">
        <v>-79.768683999999993</v>
      </c>
      <c r="AB972">
        <v>40.210709000000001</v>
      </c>
      <c r="AD972">
        <v>7</v>
      </c>
      <c r="AE972" t="s">
        <v>48</v>
      </c>
      <c r="AF972" t="s">
        <v>181</v>
      </c>
    </row>
    <row r="973" spans="1:37" x14ac:dyDescent="0.2">
      <c r="A973">
        <v>1756412</v>
      </c>
      <c r="B973">
        <v>597</v>
      </c>
      <c r="C973" t="s">
        <v>263</v>
      </c>
      <c r="D973" s="1">
        <v>40543.177083333336</v>
      </c>
      <c r="E973" s="1" t="s">
        <v>264</v>
      </c>
      <c r="F973" t="s">
        <v>38</v>
      </c>
      <c r="G973" t="s">
        <v>144</v>
      </c>
      <c r="H973">
        <v>-79.989997860000003</v>
      </c>
      <c r="I973">
        <v>40.450000760000002</v>
      </c>
      <c r="J973">
        <v>10357</v>
      </c>
      <c r="K973" t="s">
        <v>40</v>
      </c>
      <c r="L973" t="s">
        <v>265</v>
      </c>
      <c r="M973">
        <v>16</v>
      </c>
      <c r="N973">
        <v>4.53</v>
      </c>
      <c r="O973" s="2">
        <v>163000000000</v>
      </c>
      <c r="P973" t="s">
        <v>266</v>
      </c>
      <c r="Q973">
        <v>225062121</v>
      </c>
      <c r="R973" t="s">
        <v>3827</v>
      </c>
      <c r="S973" s="1">
        <v>42293.5</v>
      </c>
      <c r="T973" s="17">
        <v>10</v>
      </c>
      <c r="U973" s="2">
        <v>1445000000000</v>
      </c>
      <c r="V973" s="2" t="s">
        <v>3828</v>
      </c>
      <c r="W973">
        <v>24067670</v>
      </c>
      <c r="X973" t="s">
        <v>3829</v>
      </c>
      <c r="Y973" t="s">
        <v>38</v>
      </c>
      <c r="Z973" t="s">
        <v>1983</v>
      </c>
      <c r="AA973">
        <v>-79.953971999999993</v>
      </c>
      <c r="AB973">
        <v>40.440609000000002</v>
      </c>
      <c r="AD973">
        <v>9</v>
      </c>
      <c r="AE973" t="s">
        <v>48</v>
      </c>
      <c r="AF973" t="s">
        <v>40</v>
      </c>
    </row>
    <row r="974" spans="1:37" x14ac:dyDescent="0.2">
      <c r="A974">
        <v>276071</v>
      </c>
      <c r="B974">
        <v>74</v>
      </c>
      <c r="C974" t="s">
        <v>235</v>
      </c>
      <c r="D974" s="1">
        <v>38901.65902777778</v>
      </c>
      <c r="E974" s="1" t="s">
        <v>236</v>
      </c>
      <c r="F974" t="s">
        <v>38</v>
      </c>
      <c r="G974" t="s">
        <v>237</v>
      </c>
      <c r="H974">
        <v>-80.040000919999997</v>
      </c>
      <c r="I974">
        <v>40.380001069999999</v>
      </c>
      <c r="J974">
        <v>1153</v>
      </c>
      <c r="K974" t="s">
        <v>40</v>
      </c>
      <c r="L974" t="s">
        <v>238</v>
      </c>
      <c r="M974">
        <v>12</v>
      </c>
      <c r="N974">
        <v>4.8</v>
      </c>
      <c r="O974" s="2">
        <v>305000000000</v>
      </c>
      <c r="P974" t="s">
        <v>239</v>
      </c>
      <c r="Q974">
        <v>225063341</v>
      </c>
      <c r="R974" t="s">
        <v>3830</v>
      </c>
      <c r="S974" s="1">
        <v>42265.833333333336</v>
      </c>
      <c r="T974" s="17">
        <v>9</v>
      </c>
      <c r="U974" s="2">
        <v>1442610000000</v>
      </c>
      <c r="V974" s="2" t="s">
        <v>3831</v>
      </c>
      <c r="W974">
        <v>24067793</v>
      </c>
      <c r="X974" t="s">
        <v>2396</v>
      </c>
      <c r="Y974" t="s">
        <v>38</v>
      </c>
      <c r="Z974" t="s">
        <v>2397</v>
      </c>
      <c r="AA974">
        <v>-79.951920000000001</v>
      </c>
      <c r="AB974">
        <v>40.443550000000002</v>
      </c>
      <c r="AD974">
        <v>7</v>
      </c>
      <c r="AE974" t="s">
        <v>48</v>
      </c>
      <c r="AF974" t="s">
        <v>40</v>
      </c>
    </row>
    <row r="975" spans="1:37" x14ac:dyDescent="0.2">
      <c r="A975">
        <v>1530362</v>
      </c>
      <c r="B975">
        <v>13</v>
      </c>
      <c r="C975" t="s">
        <v>1649</v>
      </c>
      <c r="D975" s="1">
        <v>40082.832638888889</v>
      </c>
      <c r="E975" s="1" t="s">
        <v>1650</v>
      </c>
      <c r="F975" t="s">
        <v>38</v>
      </c>
      <c r="G975" t="s">
        <v>508</v>
      </c>
      <c r="H975">
        <v>-80.069999690000003</v>
      </c>
      <c r="I975">
        <v>40.439998629999998</v>
      </c>
      <c r="J975">
        <v>1106</v>
      </c>
      <c r="K975" t="s">
        <v>40</v>
      </c>
      <c r="L975" t="s">
        <v>1651</v>
      </c>
      <c r="M975">
        <v>8</v>
      </c>
      <c r="N975">
        <v>4.83</v>
      </c>
      <c r="O975" s="2">
        <v>203000000000</v>
      </c>
      <c r="P975" t="s">
        <v>1652</v>
      </c>
      <c r="Q975">
        <v>225063919</v>
      </c>
      <c r="R975" t="s">
        <v>3830</v>
      </c>
      <c r="S975" s="1">
        <v>42265.833333333336</v>
      </c>
      <c r="T975" s="17">
        <v>9</v>
      </c>
      <c r="U975" s="2">
        <v>1442610000000</v>
      </c>
      <c r="V975" s="2" t="s">
        <v>3832</v>
      </c>
      <c r="W975">
        <v>24067793</v>
      </c>
      <c r="X975" t="s">
        <v>2396</v>
      </c>
      <c r="Y975" t="s">
        <v>38</v>
      </c>
      <c r="Z975" t="s">
        <v>2397</v>
      </c>
      <c r="AA975">
        <v>-79.951920000000001</v>
      </c>
      <c r="AB975">
        <v>40.443550000000002</v>
      </c>
      <c r="AD975">
        <v>12</v>
      </c>
      <c r="AE975" t="s">
        <v>48</v>
      </c>
      <c r="AF975" t="s">
        <v>40</v>
      </c>
    </row>
    <row r="976" spans="1:37" x14ac:dyDescent="0.2">
      <c r="A976">
        <v>1773927</v>
      </c>
      <c r="B976">
        <v>123</v>
      </c>
      <c r="C976" t="s">
        <v>142</v>
      </c>
      <c r="D976" s="1">
        <v>40571.010416666664</v>
      </c>
      <c r="E976" s="1" t="s">
        <v>143</v>
      </c>
      <c r="F976" t="s">
        <v>38</v>
      </c>
      <c r="G976" t="s">
        <v>144</v>
      </c>
      <c r="H976">
        <v>-79.91999817</v>
      </c>
      <c r="I976">
        <v>40.47000122</v>
      </c>
      <c r="J976">
        <v>3166</v>
      </c>
      <c r="K976" t="s">
        <v>40</v>
      </c>
      <c r="L976" t="s">
        <v>145</v>
      </c>
      <c r="M976">
        <v>13</v>
      </c>
      <c r="N976">
        <v>4.6399999999999997</v>
      </c>
      <c r="O976" s="2">
        <v>160000000000</v>
      </c>
      <c r="P976" t="s">
        <v>146</v>
      </c>
      <c r="Q976">
        <v>225064070</v>
      </c>
      <c r="R976" t="s">
        <v>3830</v>
      </c>
      <c r="S976" s="1">
        <v>42265.833333333336</v>
      </c>
      <c r="T976" s="17">
        <v>9</v>
      </c>
      <c r="U976" s="2">
        <v>1442610000000</v>
      </c>
      <c r="V976" s="2" t="s">
        <v>3833</v>
      </c>
      <c r="W976">
        <v>24067793</v>
      </c>
      <c r="X976" t="s">
        <v>2396</v>
      </c>
      <c r="Y976" t="s">
        <v>38</v>
      </c>
      <c r="Z976" t="s">
        <v>2397</v>
      </c>
      <c r="AA976">
        <v>-79.951920000000001</v>
      </c>
      <c r="AB976">
        <v>40.443550000000002</v>
      </c>
      <c r="AD976">
        <v>3</v>
      </c>
      <c r="AE976" t="s">
        <v>48</v>
      </c>
      <c r="AF976" t="s">
        <v>40</v>
      </c>
    </row>
    <row r="977" spans="1:32" x14ac:dyDescent="0.2">
      <c r="A977">
        <v>16204522</v>
      </c>
      <c r="B977">
        <v>5</v>
      </c>
      <c r="C977" t="s">
        <v>2503</v>
      </c>
      <c r="D977" s="1">
        <v>41856.660416666666</v>
      </c>
      <c r="E977" s="1" t="s">
        <v>2504</v>
      </c>
      <c r="F977" t="s">
        <v>38</v>
      </c>
      <c r="G977" t="s">
        <v>247</v>
      </c>
      <c r="H977">
        <v>-79.91999817</v>
      </c>
      <c r="I977">
        <v>40.430000309999997</v>
      </c>
      <c r="J977">
        <v>154</v>
      </c>
      <c r="K977" t="s">
        <v>40</v>
      </c>
      <c r="L977" t="s">
        <v>2505</v>
      </c>
      <c r="M977">
        <v>15</v>
      </c>
      <c r="N977">
        <v>4.9800000000000004</v>
      </c>
      <c r="O977">
        <v>49264653034</v>
      </c>
      <c r="P977" t="s">
        <v>2506</v>
      </c>
      <c r="Q977">
        <v>225065765</v>
      </c>
      <c r="R977" t="s">
        <v>3834</v>
      </c>
      <c r="S977" s="1">
        <v>42259.458333333336</v>
      </c>
      <c r="T977" s="17">
        <v>9</v>
      </c>
      <c r="U977" s="2">
        <v>1442060000000</v>
      </c>
      <c r="V977" s="2" t="s">
        <v>3835</v>
      </c>
      <c r="W977">
        <v>10191762</v>
      </c>
      <c r="X977" t="s">
        <v>2509</v>
      </c>
      <c r="Y977" t="s">
        <v>38</v>
      </c>
      <c r="Z977" t="s">
        <v>2510</v>
      </c>
      <c r="AA977">
        <v>-79.922531000000006</v>
      </c>
      <c r="AB977">
        <v>40.438118000000003</v>
      </c>
      <c r="AD977">
        <v>12</v>
      </c>
      <c r="AE977" t="s">
        <v>48</v>
      </c>
      <c r="AF977" t="s">
        <v>40</v>
      </c>
    </row>
    <row r="978" spans="1:32" x14ac:dyDescent="0.2">
      <c r="A978">
        <v>15074182</v>
      </c>
      <c r="B978">
        <v>2</v>
      </c>
      <c r="C978" t="s">
        <v>3836</v>
      </c>
      <c r="D978" s="1">
        <v>41804.124305555553</v>
      </c>
      <c r="E978" s="1" t="s">
        <v>3837</v>
      </c>
      <c r="F978" t="s">
        <v>38</v>
      </c>
      <c r="G978" t="s">
        <v>124</v>
      </c>
      <c r="H978">
        <v>-80.050003050000001</v>
      </c>
      <c r="I978">
        <v>40.430000309999997</v>
      </c>
      <c r="J978">
        <v>41</v>
      </c>
      <c r="K978" t="s">
        <v>40</v>
      </c>
      <c r="L978" t="s">
        <v>3838</v>
      </c>
      <c r="M978">
        <v>13</v>
      </c>
      <c r="N978">
        <v>5</v>
      </c>
      <c r="O978">
        <v>53803751033</v>
      </c>
      <c r="P978" t="s">
        <v>3839</v>
      </c>
      <c r="Q978">
        <v>225066518</v>
      </c>
      <c r="R978" t="s">
        <v>3840</v>
      </c>
      <c r="S978" s="1">
        <v>42260.416666666664</v>
      </c>
      <c r="T978" s="17">
        <v>9</v>
      </c>
      <c r="U978" s="2">
        <v>1442140000000</v>
      </c>
      <c r="V978" t="s">
        <v>3841</v>
      </c>
      <c r="W978">
        <v>16628452</v>
      </c>
      <c r="X978" t="s">
        <v>661</v>
      </c>
      <c r="Y978" t="s">
        <v>380</v>
      </c>
      <c r="Z978" t="s">
        <v>3842</v>
      </c>
      <c r="AA978">
        <v>-80.005898000000002</v>
      </c>
      <c r="AB978">
        <v>40.605122000000001</v>
      </c>
      <c r="AD978">
        <v>10</v>
      </c>
      <c r="AE978" t="s">
        <v>48</v>
      </c>
      <c r="AF978" t="s">
        <v>40</v>
      </c>
    </row>
    <row r="979" spans="1:32" x14ac:dyDescent="0.2">
      <c r="A979">
        <v>18701716</v>
      </c>
      <c r="B979">
        <v>6</v>
      </c>
      <c r="C979" t="s">
        <v>2711</v>
      </c>
      <c r="D979" s="1">
        <v>42182.11041666667</v>
      </c>
      <c r="E979" s="1" t="s">
        <v>2712</v>
      </c>
      <c r="F979" t="s">
        <v>38</v>
      </c>
      <c r="G979" t="s">
        <v>144</v>
      </c>
      <c r="H979">
        <v>-79.949996949999999</v>
      </c>
      <c r="I979">
        <v>40.47000122</v>
      </c>
      <c r="J979">
        <v>182</v>
      </c>
      <c r="K979" t="s">
        <v>181</v>
      </c>
      <c r="L979" t="s">
        <v>2713</v>
      </c>
      <c r="M979">
        <v>15</v>
      </c>
      <c r="N979">
        <v>5</v>
      </c>
      <c r="O979">
        <v>21145723043</v>
      </c>
      <c r="P979" t="s">
        <v>2714</v>
      </c>
      <c r="Q979">
        <v>225067536</v>
      </c>
      <c r="R979" t="s">
        <v>3843</v>
      </c>
      <c r="S979" s="1">
        <v>42252.791666666664</v>
      </c>
      <c r="T979" s="17">
        <v>9</v>
      </c>
      <c r="U979" s="2">
        <v>1441480000000</v>
      </c>
      <c r="V979" t="s">
        <v>3844</v>
      </c>
      <c r="W979">
        <v>12449062</v>
      </c>
      <c r="X979" t="s">
        <v>3845</v>
      </c>
      <c r="Y979" t="s">
        <v>38</v>
      </c>
      <c r="Z979" t="s">
        <v>3846</v>
      </c>
      <c r="AA979">
        <v>-79.925362000000007</v>
      </c>
      <c r="AB979">
        <v>40.45993</v>
      </c>
      <c r="AC979">
        <v>6</v>
      </c>
      <c r="AD979">
        <v>5</v>
      </c>
      <c r="AE979" t="s">
        <v>48</v>
      </c>
      <c r="AF979" t="s">
        <v>181</v>
      </c>
    </row>
    <row r="980" spans="1:32" x14ac:dyDescent="0.2">
      <c r="A980">
        <v>741891</v>
      </c>
      <c r="B980">
        <v>50</v>
      </c>
      <c r="C980" t="s">
        <v>802</v>
      </c>
      <c r="D980" s="1">
        <v>39364.725694444445</v>
      </c>
      <c r="E980" t="s">
        <v>803</v>
      </c>
      <c r="F980" t="s">
        <v>38</v>
      </c>
      <c r="G980" t="s">
        <v>333</v>
      </c>
      <c r="H980">
        <v>-79.959999080000003</v>
      </c>
      <c r="I980">
        <v>40.439998629999998</v>
      </c>
      <c r="J980">
        <v>1407</v>
      </c>
      <c r="K980" t="s">
        <v>40</v>
      </c>
      <c r="L980" t="s">
        <v>804</v>
      </c>
      <c r="M980">
        <v>6</v>
      </c>
      <c r="N980">
        <v>4.6100000000000003</v>
      </c>
      <c r="O980" s="2">
        <v>265000000000</v>
      </c>
      <c r="P980" t="s">
        <v>805</v>
      </c>
      <c r="Q980">
        <v>225067694</v>
      </c>
      <c r="R980" t="s">
        <v>3847</v>
      </c>
      <c r="S980" s="1">
        <v>42260.75</v>
      </c>
      <c r="T980" s="17">
        <v>9</v>
      </c>
      <c r="U980" s="2">
        <v>1442170000000</v>
      </c>
      <c r="V980" s="2" t="s">
        <v>3848</v>
      </c>
      <c r="W980">
        <v>1584182</v>
      </c>
      <c r="X980" t="s">
        <v>3849</v>
      </c>
      <c r="Y980" t="s">
        <v>38</v>
      </c>
      <c r="Z980" t="s">
        <v>3850</v>
      </c>
      <c r="AA980">
        <v>-79.925490999999994</v>
      </c>
      <c r="AB980">
        <v>40.451275000000003</v>
      </c>
      <c r="AD980">
        <v>5</v>
      </c>
      <c r="AE980" t="s">
        <v>48</v>
      </c>
      <c r="AF980" t="s">
        <v>40</v>
      </c>
    </row>
    <row r="981" spans="1:32" x14ac:dyDescent="0.2">
      <c r="A981">
        <v>1326898</v>
      </c>
      <c r="B981">
        <v>10</v>
      </c>
      <c r="C981" t="s">
        <v>1016</v>
      </c>
      <c r="D981" s="1">
        <v>39776.030555555553</v>
      </c>
      <c r="E981" s="1" t="s">
        <v>1017</v>
      </c>
      <c r="F981" t="s">
        <v>38</v>
      </c>
      <c r="G981" t="s">
        <v>114</v>
      </c>
      <c r="H981">
        <v>-79.949996949999999</v>
      </c>
      <c r="I981">
        <v>40.439998629999998</v>
      </c>
      <c r="J981">
        <v>1538</v>
      </c>
      <c r="K981" t="s">
        <v>40</v>
      </c>
      <c r="L981" t="s">
        <v>1018</v>
      </c>
      <c r="M981">
        <v>4</v>
      </c>
      <c r="N981">
        <v>4.6399999999999997</v>
      </c>
      <c r="O981" s="2">
        <v>229000000000</v>
      </c>
      <c r="P981" t="s">
        <v>1019</v>
      </c>
      <c r="Q981">
        <v>225070865</v>
      </c>
      <c r="R981" t="s">
        <v>3851</v>
      </c>
      <c r="S981" s="1">
        <v>42260.416666666664</v>
      </c>
      <c r="T981" s="17">
        <v>9</v>
      </c>
      <c r="U981" s="2">
        <v>1442140000000</v>
      </c>
      <c r="V981" s="2" t="s">
        <v>3852</v>
      </c>
      <c r="W981">
        <v>24068648</v>
      </c>
      <c r="X981" t="s">
        <v>3853</v>
      </c>
      <c r="Y981" t="s">
        <v>38</v>
      </c>
      <c r="Z981" t="s">
        <v>3854</v>
      </c>
      <c r="AA981">
        <v>-79.923996000000002</v>
      </c>
      <c r="AB981">
        <v>40.436008000000001</v>
      </c>
      <c r="AD981">
        <v>18</v>
      </c>
      <c r="AE981" t="s">
        <v>48</v>
      </c>
      <c r="AF981" t="s">
        <v>40</v>
      </c>
    </row>
    <row r="982" spans="1:32" x14ac:dyDescent="0.2">
      <c r="A982">
        <v>1756412</v>
      </c>
      <c r="B982">
        <v>597</v>
      </c>
      <c r="C982" t="s">
        <v>263</v>
      </c>
      <c r="D982" s="1">
        <v>40543.177083333336</v>
      </c>
      <c r="E982" s="1" t="s">
        <v>264</v>
      </c>
      <c r="F982" t="s">
        <v>38</v>
      </c>
      <c r="G982" t="s">
        <v>144</v>
      </c>
      <c r="H982">
        <v>-79.989997860000003</v>
      </c>
      <c r="I982">
        <v>40.450000760000002</v>
      </c>
      <c r="J982">
        <v>10357</v>
      </c>
      <c r="K982" t="s">
        <v>40</v>
      </c>
      <c r="L982" t="s">
        <v>265</v>
      </c>
      <c r="M982">
        <v>16</v>
      </c>
      <c r="N982">
        <v>4.53</v>
      </c>
      <c r="O982" s="2">
        <v>163000000000</v>
      </c>
      <c r="P982" t="s">
        <v>266</v>
      </c>
      <c r="Q982">
        <v>225073665</v>
      </c>
      <c r="R982" t="s">
        <v>3855</v>
      </c>
      <c r="S982" s="1">
        <v>42254.729166666664</v>
      </c>
      <c r="T982" s="17">
        <v>9</v>
      </c>
      <c r="U982" s="2">
        <v>1441650000000</v>
      </c>
      <c r="V982" s="2" t="s">
        <v>3856</v>
      </c>
      <c r="W982">
        <v>23249832</v>
      </c>
      <c r="X982" t="s">
        <v>3287</v>
      </c>
      <c r="Y982" t="s">
        <v>38</v>
      </c>
      <c r="Z982" t="s">
        <v>3288</v>
      </c>
      <c r="AA982">
        <v>-79.986037999999994</v>
      </c>
      <c r="AB982">
        <v>40.428733999999999</v>
      </c>
      <c r="AD982">
        <v>3</v>
      </c>
      <c r="AE982" t="s">
        <v>48</v>
      </c>
      <c r="AF982" t="s">
        <v>40</v>
      </c>
    </row>
    <row r="983" spans="1:32" x14ac:dyDescent="0.2">
      <c r="A983">
        <v>18314495</v>
      </c>
      <c r="B983">
        <v>3</v>
      </c>
      <c r="C983" t="s">
        <v>719</v>
      </c>
      <c r="D983" s="1">
        <v>42012.960416666669</v>
      </c>
      <c r="E983" s="1" t="s">
        <v>720</v>
      </c>
      <c r="F983" t="s">
        <v>38</v>
      </c>
      <c r="G983" t="s">
        <v>275</v>
      </c>
      <c r="H983">
        <v>-80.040000919999997</v>
      </c>
      <c r="I983">
        <v>40.400001529999997</v>
      </c>
      <c r="J983">
        <v>590</v>
      </c>
      <c r="K983" t="s">
        <v>40</v>
      </c>
      <c r="L983" t="s">
        <v>721</v>
      </c>
      <c r="M983">
        <v>9</v>
      </c>
      <c r="N983">
        <v>4.75</v>
      </c>
      <c r="O983">
        <v>35760297037</v>
      </c>
      <c r="P983" t="s">
        <v>722</v>
      </c>
      <c r="Q983">
        <v>225075371</v>
      </c>
      <c r="R983" t="s">
        <v>3857</v>
      </c>
      <c r="S983" s="1">
        <v>42258.791666666664</v>
      </c>
      <c r="T983" s="17">
        <v>9</v>
      </c>
      <c r="U983" s="2">
        <v>1442000000000</v>
      </c>
      <c r="V983" s="2" t="s">
        <v>3858</v>
      </c>
      <c r="W983">
        <v>2740061</v>
      </c>
      <c r="X983" t="s">
        <v>3859</v>
      </c>
      <c r="Y983" t="s">
        <v>491</v>
      </c>
      <c r="Z983" t="s">
        <v>3860</v>
      </c>
      <c r="AA983">
        <v>-79.929787000000005</v>
      </c>
      <c r="AB983">
        <v>40.396529999999998</v>
      </c>
      <c r="AD983">
        <v>11</v>
      </c>
      <c r="AE983" t="s">
        <v>48</v>
      </c>
      <c r="AF983" t="s">
        <v>40</v>
      </c>
    </row>
    <row r="984" spans="1:32" x14ac:dyDescent="0.2">
      <c r="A984">
        <v>18718827</v>
      </c>
      <c r="B984">
        <v>17</v>
      </c>
      <c r="C984" t="s">
        <v>2307</v>
      </c>
      <c r="D984" s="1">
        <v>42189.845138888886</v>
      </c>
      <c r="E984" s="1" t="s">
        <v>1377</v>
      </c>
      <c r="F984" t="s">
        <v>38</v>
      </c>
      <c r="G984" t="s">
        <v>275</v>
      </c>
      <c r="H984">
        <v>-79.91999817</v>
      </c>
      <c r="I984">
        <v>40.430000309999997</v>
      </c>
      <c r="J984">
        <v>75</v>
      </c>
      <c r="K984" t="s">
        <v>40</v>
      </c>
      <c r="L984" t="s">
        <v>1378</v>
      </c>
      <c r="M984">
        <v>9</v>
      </c>
      <c r="N984">
        <v>4.83</v>
      </c>
      <c r="O984">
        <v>20477494043</v>
      </c>
      <c r="P984" t="s">
        <v>1379</v>
      </c>
      <c r="Q984">
        <v>225075961</v>
      </c>
      <c r="R984" t="s">
        <v>2308</v>
      </c>
      <c r="S984" s="1">
        <v>42255.8125</v>
      </c>
      <c r="T984" s="17">
        <v>9</v>
      </c>
      <c r="U984" s="2">
        <v>1441740000000</v>
      </c>
      <c r="V984" s="2" t="s">
        <v>3861</v>
      </c>
      <c r="W984">
        <v>23943094</v>
      </c>
      <c r="X984" t="s">
        <v>2310</v>
      </c>
      <c r="Y984" t="s">
        <v>38</v>
      </c>
      <c r="Z984" t="s">
        <v>1383</v>
      </c>
      <c r="AA984">
        <v>-79.922843999999998</v>
      </c>
      <c r="AB984">
        <v>40.435763999999999</v>
      </c>
      <c r="AD984">
        <v>3</v>
      </c>
      <c r="AE984" t="s">
        <v>48</v>
      </c>
      <c r="AF984" t="s">
        <v>40</v>
      </c>
    </row>
    <row r="985" spans="1:32" x14ac:dyDescent="0.2">
      <c r="A985">
        <v>11242842</v>
      </c>
      <c r="B985">
        <v>6</v>
      </c>
      <c r="C985" t="s">
        <v>906</v>
      </c>
      <c r="D985" s="1">
        <v>41603.82916666667</v>
      </c>
      <c r="E985" s="1" t="s">
        <v>907</v>
      </c>
      <c r="F985" t="s">
        <v>38</v>
      </c>
      <c r="G985" t="s">
        <v>237</v>
      </c>
      <c r="H985">
        <v>-80.040000919999997</v>
      </c>
      <c r="I985">
        <v>40.549999239999998</v>
      </c>
      <c r="J985">
        <v>340</v>
      </c>
      <c r="K985" t="s">
        <v>40</v>
      </c>
      <c r="L985" t="s">
        <v>908</v>
      </c>
      <c r="M985">
        <v>10</v>
      </c>
      <c r="N985">
        <v>4.93</v>
      </c>
      <c r="O985">
        <v>71109246031</v>
      </c>
      <c r="P985" t="s">
        <v>909</v>
      </c>
      <c r="Q985">
        <v>225077034</v>
      </c>
      <c r="R985" t="s">
        <v>910</v>
      </c>
      <c r="S985" s="1">
        <v>42273.416666666664</v>
      </c>
      <c r="T985" s="17">
        <v>9</v>
      </c>
      <c r="U985" s="2">
        <v>1443260000000</v>
      </c>
      <c r="V985" s="2" t="s">
        <v>3862</v>
      </c>
      <c r="W985">
        <v>20092502</v>
      </c>
      <c r="X985" t="s">
        <v>912</v>
      </c>
      <c r="Y985" t="s">
        <v>913</v>
      </c>
      <c r="Z985" t="s">
        <v>914</v>
      </c>
      <c r="AA985">
        <v>-79.778357999999997</v>
      </c>
      <c r="AB985">
        <v>40.541355000000003</v>
      </c>
      <c r="AD985">
        <v>14</v>
      </c>
      <c r="AE985" t="s">
        <v>48</v>
      </c>
      <c r="AF985" t="s">
        <v>40</v>
      </c>
    </row>
    <row r="986" spans="1:32" x14ac:dyDescent="0.2">
      <c r="A986">
        <v>11242842</v>
      </c>
      <c r="B986">
        <v>6</v>
      </c>
      <c r="C986" t="s">
        <v>906</v>
      </c>
      <c r="D986" s="1">
        <v>41603.82916666667</v>
      </c>
      <c r="E986" s="1" t="s">
        <v>907</v>
      </c>
      <c r="F986" t="s">
        <v>38</v>
      </c>
      <c r="G986" t="s">
        <v>237</v>
      </c>
      <c r="H986">
        <v>-80.040000919999997</v>
      </c>
      <c r="I986">
        <v>40.549999239999998</v>
      </c>
      <c r="J986">
        <v>340</v>
      </c>
      <c r="K986" t="s">
        <v>40</v>
      </c>
      <c r="L986" t="s">
        <v>908</v>
      </c>
      <c r="M986">
        <v>10</v>
      </c>
      <c r="N986">
        <v>4.93</v>
      </c>
      <c r="O986">
        <v>71109246031</v>
      </c>
      <c r="P986" t="s">
        <v>909</v>
      </c>
      <c r="Q986">
        <v>225077044</v>
      </c>
      <c r="R986" t="s">
        <v>910</v>
      </c>
      <c r="S986" s="1">
        <v>42294.416666666664</v>
      </c>
      <c r="T986" s="17">
        <v>10</v>
      </c>
      <c r="U986" s="2">
        <v>1445080000000</v>
      </c>
      <c r="V986" s="2" t="s">
        <v>3862</v>
      </c>
      <c r="W986">
        <v>20092502</v>
      </c>
      <c r="X986" t="s">
        <v>912</v>
      </c>
      <c r="Y986" t="s">
        <v>913</v>
      </c>
      <c r="Z986" t="s">
        <v>914</v>
      </c>
      <c r="AA986">
        <v>-79.778357999999997</v>
      </c>
      <c r="AB986">
        <v>40.541355000000003</v>
      </c>
      <c r="AD986">
        <v>14</v>
      </c>
      <c r="AE986" t="s">
        <v>48</v>
      </c>
      <c r="AF986" t="s">
        <v>40</v>
      </c>
    </row>
    <row r="987" spans="1:32" x14ac:dyDescent="0.2">
      <c r="A987">
        <v>11242842</v>
      </c>
      <c r="B987">
        <v>6</v>
      </c>
      <c r="C987" t="s">
        <v>906</v>
      </c>
      <c r="D987" s="1">
        <v>41603.82916666667</v>
      </c>
      <c r="E987" s="1" t="s">
        <v>907</v>
      </c>
      <c r="F987" t="s">
        <v>38</v>
      </c>
      <c r="G987" t="s">
        <v>237</v>
      </c>
      <c r="H987">
        <v>-80.040000919999997</v>
      </c>
      <c r="I987">
        <v>40.549999239999998</v>
      </c>
      <c r="J987">
        <v>340</v>
      </c>
      <c r="K987" t="s">
        <v>40</v>
      </c>
      <c r="L987" t="s">
        <v>908</v>
      </c>
      <c r="M987">
        <v>10</v>
      </c>
      <c r="N987">
        <v>4.93</v>
      </c>
      <c r="O987">
        <v>71109246031</v>
      </c>
      <c r="P987" t="s">
        <v>909</v>
      </c>
      <c r="Q987">
        <v>225077188</v>
      </c>
      <c r="R987" t="s">
        <v>3863</v>
      </c>
      <c r="S987" s="1">
        <v>42314.541666666664</v>
      </c>
      <c r="T987" s="17">
        <v>11</v>
      </c>
      <c r="U987" s="2">
        <v>1446810000000</v>
      </c>
      <c r="V987" s="2" t="s">
        <v>3864</v>
      </c>
      <c r="W987">
        <v>4230082</v>
      </c>
      <c r="X987" t="s">
        <v>3865</v>
      </c>
      <c r="Y987" t="s">
        <v>904</v>
      </c>
      <c r="Z987" t="s">
        <v>3866</v>
      </c>
      <c r="AA987">
        <v>-79.790154000000001</v>
      </c>
      <c r="AB987">
        <v>40.432670999999999</v>
      </c>
      <c r="AD987">
        <v>55</v>
      </c>
      <c r="AE987" t="s">
        <v>48</v>
      </c>
      <c r="AF987" t="s">
        <v>40</v>
      </c>
    </row>
    <row r="988" spans="1:32" x14ac:dyDescent="0.2">
      <c r="A988">
        <v>1769932</v>
      </c>
      <c r="B988">
        <v>19</v>
      </c>
      <c r="C988" t="s">
        <v>567</v>
      </c>
      <c r="D988" s="1">
        <v>40564.40347222222</v>
      </c>
      <c r="E988" s="1" t="s">
        <v>568</v>
      </c>
      <c r="F988" t="s">
        <v>38</v>
      </c>
      <c r="G988" t="s">
        <v>532</v>
      </c>
      <c r="H988">
        <v>-79.949996949999999</v>
      </c>
      <c r="I988">
        <v>40.439998629999998</v>
      </c>
      <c r="J988">
        <v>407</v>
      </c>
      <c r="K988" t="s">
        <v>40</v>
      </c>
      <c r="L988" t="s">
        <v>569</v>
      </c>
      <c r="M988">
        <v>11</v>
      </c>
      <c r="N988">
        <v>4.9000000000000004</v>
      </c>
      <c r="O988" s="2">
        <v>161000000000</v>
      </c>
      <c r="P988" t="s">
        <v>570</v>
      </c>
      <c r="Q988">
        <v>225080434</v>
      </c>
      <c r="R988" t="s">
        <v>3867</v>
      </c>
      <c r="S988" s="1">
        <v>42275.791666666664</v>
      </c>
      <c r="T988" s="17">
        <v>9</v>
      </c>
      <c r="U988" s="2">
        <v>1443470000000</v>
      </c>
      <c r="V988" s="2" t="s">
        <v>3868</v>
      </c>
      <c r="W988">
        <v>12909212</v>
      </c>
      <c r="X988" t="s">
        <v>1724</v>
      </c>
      <c r="Y988" t="s">
        <v>38</v>
      </c>
      <c r="Z988" t="s">
        <v>1725</v>
      </c>
      <c r="AA988">
        <v>-79.922805999999994</v>
      </c>
      <c r="AB988">
        <v>40.434963000000003</v>
      </c>
      <c r="AD988">
        <v>11</v>
      </c>
      <c r="AE988" t="s">
        <v>48</v>
      </c>
      <c r="AF988" t="s">
        <v>40</v>
      </c>
    </row>
    <row r="989" spans="1:32" x14ac:dyDescent="0.2">
      <c r="A989">
        <v>1756412</v>
      </c>
      <c r="B989">
        <v>597</v>
      </c>
      <c r="C989" t="s">
        <v>263</v>
      </c>
      <c r="D989" s="1">
        <v>40543.177083333336</v>
      </c>
      <c r="E989" s="1" t="s">
        <v>264</v>
      </c>
      <c r="F989" t="s">
        <v>38</v>
      </c>
      <c r="G989" t="s">
        <v>144</v>
      </c>
      <c r="H989">
        <v>-79.989997860000003</v>
      </c>
      <c r="I989">
        <v>40.450000760000002</v>
      </c>
      <c r="J989">
        <v>10357</v>
      </c>
      <c r="K989" t="s">
        <v>40</v>
      </c>
      <c r="L989" t="s">
        <v>265</v>
      </c>
      <c r="M989">
        <v>16</v>
      </c>
      <c r="N989">
        <v>4.53</v>
      </c>
      <c r="O989" s="2">
        <v>163000000000</v>
      </c>
      <c r="P989" t="s">
        <v>266</v>
      </c>
      <c r="Q989">
        <v>225080718</v>
      </c>
      <c r="R989" t="s">
        <v>3869</v>
      </c>
      <c r="S989" s="1">
        <v>42253.625</v>
      </c>
      <c r="T989" s="17">
        <v>9</v>
      </c>
      <c r="U989" s="2">
        <v>1441550000000</v>
      </c>
      <c r="V989" t="s">
        <v>3870</v>
      </c>
      <c r="W989">
        <v>23961905</v>
      </c>
      <c r="X989" t="s">
        <v>3871</v>
      </c>
      <c r="Y989" t="s">
        <v>491</v>
      </c>
      <c r="Z989" t="s">
        <v>3872</v>
      </c>
      <c r="AA989">
        <v>-79.909835999999999</v>
      </c>
      <c r="AB989">
        <v>40.406573999999999</v>
      </c>
      <c r="AD989">
        <v>5</v>
      </c>
      <c r="AE989" t="s">
        <v>48</v>
      </c>
      <c r="AF989" t="s">
        <v>40</v>
      </c>
    </row>
    <row r="990" spans="1:32" x14ac:dyDescent="0.2">
      <c r="A990">
        <v>1478004</v>
      </c>
      <c r="B990">
        <v>11</v>
      </c>
      <c r="C990" t="s">
        <v>2678</v>
      </c>
      <c r="D990" s="1">
        <v>39987.386111111111</v>
      </c>
      <c r="E990" s="1" t="s">
        <v>2686</v>
      </c>
      <c r="F990" t="s">
        <v>38</v>
      </c>
      <c r="G990" t="s">
        <v>144</v>
      </c>
      <c r="H990">
        <v>-79.91999817</v>
      </c>
      <c r="I990">
        <v>40.47000122</v>
      </c>
      <c r="J990">
        <v>953</v>
      </c>
      <c r="K990" t="s">
        <v>40</v>
      </c>
      <c r="L990" t="s">
        <v>2680</v>
      </c>
      <c r="M990">
        <v>4</v>
      </c>
      <c r="N990">
        <v>4.6100000000000003</v>
      </c>
      <c r="O990" s="2">
        <v>211000000000</v>
      </c>
      <c r="P990" t="s">
        <v>2681</v>
      </c>
      <c r="Q990">
        <v>225081448</v>
      </c>
      <c r="R990" t="s">
        <v>3873</v>
      </c>
      <c r="S990" s="1">
        <v>42263.791666666664</v>
      </c>
      <c r="T990" s="17">
        <v>9</v>
      </c>
      <c r="U990" s="2">
        <v>1442430000000</v>
      </c>
      <c r="V990" s="2" t="s">
        <v>3874</v>
      </c>
      <c r="W990">
        <v>17606382</v>
      </c>
      <c r="X990" t="s">
        <v>3875</v>
      </c>
      <c r="Y990" t="s">
        <v>38</v>
      </c>
      <c r="Z990" t="s">
        <v>282</v>
      </c>
      <c r="AA990">
        <v>-80.045219000000003</v>
      </c>
      <c r="AB990">
        <v>40.377372999999999</v>
      </c>
      <c r="AD990">
        <v>6</v>
      </c>
      <c r="AE990" t="s">
        <v>48</v>
      </c>
      <c r="AF990" t="s">
        <v>40</v>
      </c>
    </row>
    <row r="991" spans="1:32" x14ac:dyDescent="0.2">
      <c r="A991">
        <v>1756412</v>
      </c>
      <c r="B991">
        <v>597</v>
      </c>
      <c r="C991" t="s">
        <v>263</v>
      </c>
      <c r="D991" s="1">
        <v>40543.177083333336</v>
      </c>
      <c r="E991" s="1" t="s">
        <v>264</v>
      </c>
      <c r="F991" t="s">
        <v>38</v>
      </c>
      <c r="G991" t="s">
        <v>144</v>
      </c>
      <c r="H991">
        <v>-79.989997860000003</v>
      </c>
      <c r="I991">
        <v>40.450000760000002</v>
      </c>
      <c r="J991">
        <v>10357</v>
      </c>
      <c r="K991" t="s">
        <v>40</v>
      </c>
      <c r="L991" t="s">
        <v>265</v>
      </c>
      <c r="M991">
        <v>16</v>
      </c>
      <c r="N991">
        <v>4.53</v>
      </c>
      <c r="O991" s="2">
        <v>163000000000</v>
      </c>
      <c r="P991" t="s">
        <v>266</v>
      </c>
      <c r="Q991">
        <v>225081497</v>
      </c>
      <c r="R991" t="s">
        <v>3876</v>
      </c>
      <c r="S991" s="1">
        <v>42263.791666666664</v>
      </c>
      <c r="T991" s="17">
        <v>9</v>
      </c>
      <c r="U991" s="2">
        <v>1442430000000</v>
      </c>
      <c r="V991" s="2" t="s">
        <v>3877</v>
      </c>
      <c r="W991">
        <v>981790</v>
      </c>
      <c r="X991" t="s">
        <v>3878</v>
      </c>
      <c r="Y991" t="s">
        <v>38</v>
      </c>
      <c r="Z991" t="s">
        <v>3879</v>
      </c>
      <c r="AA991">
        <v>-80.045383999999999</v>
      </c>
      <c r="AB991">
        <v>40.377195</v>
      </c>
      <c r="AD991">
        <v>5</v>
      </c>
      <c r="AE991" t="s">
        <v>48</v>
      </c>
      <c r="AF991" t="s">
        <v>40</v>
      </c>
    </row>
    <row r="992" spans="1:32" x14ac:dyDescent="0.2">
      <c r="A992">
        <v>1773927</v>
      </c>
      <c r="B992">
        <v>123</v>
      </c>
      <c r="C992" t="s">
        <v>142</v>
      </c>
      <c r="D992" s="1">
        <v>40571.010416666664</v>
      </c>
      <c r="E992" s="1" t="s">
        <v>143</v>
      </c>
      <c r="F992" t="s">
        <v>38</v>
      </c>
      <c r="G992" t="s">
        <v>144</v>
      </c>
      <c r="H992">
        <v>-79.91999817</v>
      </c>
      <c r="I992">
        <v>40.47000122</v>
      </c>
      <c r="J992">
        <v>3166</v>
      </c>
      <c r="K992" t="s">
        <v>40</v>
      </c>
      <c r="L992" t="s">
        <v>145</v>
      </c>
      <c r="M992">
        <v>13</v>
      </c>
      <c r="N992">
        <v>4.6399999999999997</v>
      </c>
      <c r="O992" s="2">
        <v>160000000000</v>
      </c>
      <c r="P992" t="s">
        <v>146</v>
      </c>
      <c r="Q992">
        <v>225081607</v>
      </c>
      <c r="R992" t="s">
        <v>3880</v>
      </c>
      <c r="S992" s="1">
        <v>42256.75</v>
      </c>
      <c r="T992" s="17">
        <v>9</v>
      </c>
      <c r="U992" s="2">
        <v>1441820000000</v>
      </c>
      <c r="V992" s="2" t="s">
        <v>3881</v>
      </c>
      <c r="W992">
        <v>1156895</v>
      </c>
      <c r="X992" t="s">
        <v>3882</v>
      </c>
      <c r="Y992" t="s">
        <v>38</v>
      </c>
      <c r="Z992" t="s">
        <v>2405</v>
      </c>
      <c r="AA992">
        <v>-79.908867999999998</v>
      </c>
      <c r="AB992">
        <v>40.436301999999998</v>
      </c>
      <c r="AD992">
        <v>5</v>
      </c>
      <c r="AE992" t="s">
        <v>48</v>
      </c>
      <c r="AF992" t="s">
        <v>40</v>
      </c>
    </row>
    <row r="993" spans="1:32" x14ac:dyDescent="0.2">
      <c r="A993">
        <v>8642702</v>
      </c>
      <c r="B993">
        <v>17</v>
      </c>
      <c r="C993" t="s">
        <v>1797</v>
      </c>
      <c r="D993" s="1">
        <v>41420.069444444445</v>
      </c>
      <c r="E993" t="s">
        <v>1798</v>
      </c>
      <c r="F993" t="s">
        <v>38</v>
      </c>
      <c r="G993" t="s">
        <v>1138</v>
      </c>
      <c r="H993">
        <v>-80.019996640000002</v>
      </c>
      <c r="I993">
        <v>40.47000122</v>
      </c>
      <c r="J993">
        <v>509</v>
      </c>
      <c r="K993" t="s">
        <v>40</v>
      </c>
      <c r="L993" t="s">
        <v>1799</v>
      </c>
      <c r="M993">
        <v>9</v>
      </c>
      <c r="N993">
        <v>4.93</v>
      </c>
      <c r="O993">
        <v>86986111029</v>
      </c>
      <c r="P993" t="s">
        <v>1800</v>
      </c>
      <c r="Q993">
        <v>225082361</v>
      </c>
      <c r="R993" t="s">
        <v>3883</v>
      </c>
      <c r="S993" s="1">
        <v>42262.770833333336</v>
      </c>
      <c r="T993" s="17">
        <v>9</v>
      </c>
      <c r="U993" s="2">
        <v>1442340000000</v>
      </c>
      <c r="V993" s="2" t="s">
        <v>3884</v>
      </c>
      <c r="W993">
        <v>13391152</v>
      </c>
      <c r="X993" t="s">
        <v>1803</v>
      </c>
      <c r="Y993" t="s">
        <v>38</v>
      </c>
      <c r="Z993" t="s">
        <v>1804</v>
      </c>
      <c r="AA993">
        <v>-79.949791000000005</v>
      </c>
      <c r="AB993">
        <v>40.434441</v>
      </c>
      <c r="AD993">
        <v>10</v>
      </c>
      <c r="AE993" t="s">
        <v>48</v>
      </c>
      <c r="AF993" t="s">
        <v>40</v>
      </c>
    </row>
    <row r="994" spans="1:32" x14ac:dyDescent="0.2">
      <c r="A994">
        <v>5864062</v>
      </c>
      <c r="B994">
        <v>3</v>
      </c>
      <c r="C994" t="s">
        <v>679</v>
      </c>
      <c r="D994" s="1">
        <v>41228.853472222225</v>
      </c>
      <c r="E994" s="1" t="s">
        <v>680</v>
      </c>
      <c r="F994" t="s">
        <v>681</v>
      </c>
      <c r="G994" t="s">
        <v>371</v>
      </c>
      <c r="H994">
        <v>-79.839996339999999</v>
      </c>
      <c r="I994">
        <v>40.119998930000001</v>
      </c>
      <c r="J994">
        <v>108</v>
      </c>
      <c r="K994" t="s">
        <v>40</v>
      </c>
      <c r="L994" t="s">
        <v>682</v>
      </c>
      <c r="M994">
        <v>16</v>
      </c>
      <c r="N994">
        <v>5</v>
      </c>
      <c r="O994" s="2">
        <v>104000000000</v>
      </c>
      <c r="P994" t="s">
        <v>683</v>
      </c>
      <c r="Q994">
        <v>225091118</v>
      </c>
      <c r="R994" t="s">
        <v>3885</v>
      </c>
      <c r="S994" s="1">
        <v>42266.541666666664</v>
      </c>
      <c r="T994" s="17">
        <v>9</v>
      </c>
      <c r="U994" s="2">
        <v>1442670000000</v>
      </c>
      <c r="V994" s="2" t="s">
        <v>3886</v>
      </c>
      <c r="W994">
        <v>7693062</v>
      </c>
      <c r="X994" t="s">
        <v>686</v>
      </c>
      <c r="Y994" t="s">
        <v>681</v>
      </c>
      <c r="Z994" t="s">
        <v>687</v>
      </c>
      <c r="AA994">
        <v>-79.794983000000002</v>
      </c>
      <c r="AB994">
        <v>40.154251000000002</v>
      </c>
      <c r="AC994">
        <v>20</v>
      </c>
      <c r="AD994">
        <v>4</v>
      </c>
      <c r="AE994" t="s">
        <v>48</v>
      </c>
      <c r="AF994" t="s">
        <v>40</v>
      </c>
    </row>
    <row r="995" spans="1:32" x14ac:dyDescent="0.2">
      <c r="A995">
        <v>18558244</v>
      </c>
      <c r="B995">
        <v>2</v>
      </c>
      <c r="C995" t="s">
        <v>3887</v>
      </c>
      <c r="D995" s="1">
        <v>42116.035416666666</v>
      </c>
      <c r="E995" s="1" t="s">
        <v>3888</v>
      </c>
      <c r="F995" t="s">
        <v>38</v>
      </c>
      <c r="G995" t="s">
        <v>114</v>
      </c>
      <c r="H995">
        <v>-79.91999817</v>
      </c>
      <c r="I995">
        <v>40.430000309999997</v>
      </c>
      <c r="J995">
        <v>177</v>
      </c>
      <c r="K995" t="s">
        <v>40</v>
      </c>
      <c r="L995" t="s">
        <v>3889</v>
      </c>
      <c r="M995">
        <v>15</v>
      </c>
      <c r="N995">
        <v>0</v>
      </c>
      <c r="O995">
        <v>26854600483</v>
      </c>
      <c r="P995" t="s">
        <v>3890</v>
      </c>
      <c r="Q995">
        <v>225092026</v>
      </c>
      <c r="R995" t="s">
        <v>3891</v>
      </c>
      <c r="S995" s="1">
        <v>42270.75</v>
      </c>
      <c r="T995" s="17">
        <v>9</v>
      </c>
      <c r="U995" s="2">
        <v>1443030000000</v>
      </c>
      <c r="V995" t="s">
        <v>3892</v>
      </c>
      <c r="W995">
        <v>17593882</v>
      </c>
      <c r="X995" t="s">
        <v>3893</v>
      </c>
      <c r="Y995" t="s">
        <v>38</v>
      </c>
      <c r="Z995" t="s">
        <v>3894</v>
      </c>
      <c r="AA995">
        <v>-79.990584999999996</v>
      </c>
      <c r="AB995">
        <v>40.438811999999999</v>
      </c>
      <c r="AD995">
        <v>5</v>
      </c>
      <c r="AE995" t="s">
        <v>48</v>
      </c>
      <c r="AF995" t="s">
        <v>40</v>
      </c>
    </row>
    <row r="996" spans="1:32" x14ac:dyDescent="0.2">
      <c r="A996">
        <v>1756412</v>
      </c>
      <c r="B996">
        <v>597</v>
      </c>
      <c r="C996" t="s">
        <v>263</v>
      </c>
      <c r="D996" s="1">
        <v>40543.177083333336</v>
      </c>
      <c r="E996" s="1" t="s">
        <v>264</v>
      </c>
      <c r="F996" t="s">
        <v>38</v>
      </c>
      <c r="G996" t="s">
        <v>144</v>
      </c>
      <c r="H996">
        <v>-79.989997860000003</v>
      </c>
      <c r="I996">
        <v>40.450000760000002</v>
      </c>
      <c r="J996">
        <v>10357</v>
      </c>
      <c r="K996" t="s">
        <v>40</v>
      </c>
      <c r="L996" t="s">
        <v>265</v>
      </c>
      <c r="M996">
        <v>16</v>
      </c>
      <c r="N996">
        <v>4.53</v>
      </c>
      <c r="O996" s="2">
        <v>163000000000</v>
      </c>
      <c r="P996" t="s">
        <v>266</v>
      </c>
      <c r="Q996">
        <v>225092216</v>
      </c>
      <c r="R996" t="s">
        <v>3895</v>
      </c>
      <c r="S996" s="1">
        <v>42263.791666666664</v>
      </c>
      <c r="T996" s="17">
        <v>9</v>
      </c>
      <c r="U996" s="2">
        <v>1442430000000</v>
      </c>
      <c r="V996" s="2" t="s">
        <v>3896</v>
      </c>
      <c r="W996">
        <v>22446562</v>
      </c>
      <c r="X996" t="s">
        <v>2180</v>
      </c>
      <c r="Y996" t="s">
        <v>38</v>
      </c>
      <c r="Z996" t="s">
        <v>2181</v>
      </c>
      <c r="AA996">
        <v>-80.033187999999996</v>
      </c>
      <c r="AB996">
        <v>40.404533000000001</v>
      </c>
      <c r="AD996">
        <v>7</v>
      </c>
      <c r="AE996" t="s">
        <v>48</v>
      </c>
      <c r="AF996" t="s">
        <v>40</v>
      </c>
    </row>
    <row r="997" spans="1:32" x14ac:dyDescent="0.2">
      <c r="A997">
        <v>1756412</v>
      </c>
      <c r="B997">
        <v>597</v>
      </c>
      <c r="C997" t="s">
        <v>263</v>
      </c>
      <c r="D997" s="1">
        <v>40543.177083333336</v>
      </c>
      <c r="E997" s="1" t="s">
        <v>264</v>
      </c>
      <c r="F997" t="s">
        <v>38</v>
      </c>
      <c r="G997" t="s">
        <v>144</v>
      </c>
      <c r="H997">
        <v>-79.989997860000003</v>
      </c>
      <c r="I997">
        <v>40.450000760000002</v>
      </c>
      <c r="J997">
        <v>10357</v>
      </c>
      <c r="K997" t="s">
        <v>40</v>
      </c>
      <c r="L997" t="s">
        <v>265</v>
      </c>
      <c r="M997">
        <v>16</v>
      </c>
      <c r="N997">
        <v>4.53</v>
      </c>
      <c r="O997" s="2">
        <v>163000000000</v>
      </c>
      <c r="P997" t="s">
        <v>266</v>
      </c>
      <c r="Q997">
        <v>225093409</v>
      </c>
      <c r="R997" t="s">
        <v>3897</v>
      </c>
      <c r="S997" s="1">
        <v>42255.666666666664</v>
      </c>
      <c r="T997" s="17">
        <v>9</v>
      </c>
      <c r="U997" s="2">
        <v>1441730000000</v>
      </c>
      <c r="V997" s="2" t="s">
        <v>3898</v>
      </c>
      <c r="W997">
        <v>22446562</v>
      </c>
      <c r="X997" t="s">
        <v>2180</v>
      </c>
      <c r="Y997" t="s">
        <v>38</v>
      </c>
      <c r="Z997" t="s">
        <v>2181</v>
      </c>
      <c r="AA997">
        <v>-80.033187999999996</v>
      </c>
      <c r="AB997">
        <v>40.404533000000001</v>
      </c>
      <c r="AD997">
        <v>11</v>
      </c>
      <c r="AE997" t="s">
        <v>48</v>
      </c>
      <c r="AF997" t="s">
        <v>40</v>
      </c>
    </row>
    <row r="998" spans="1:32" x14ac:dyDescent="0.2">
      <c r="A998">
        <v>1400108</v>
      </c>
      <c r="B998">
        <v>6</v>
      </c>
      <c r="C998" t="s">
        <v>3204</v>
      </c>
      <c r="D998" s="1">
        <v>39877.691666666666</v>
      </c>
      <c r="E998" s="1" t="s">
        <v>3205</v>
      </c>
      <c r="F998" t="s">
        <v>68</v>
      </c>
      <c r="G998" t="s">
        <v>3206</v>
      </c>
      <c r="H998">
        <v>-80.180000309999997</v>
      </c>
      <c r="I998">
        <v>40.509998320000001</v>
      </c>
      <c r="J998">
        <v>486</v>
      </c>
      <c r="K998" t="s">
        <v>40</v>
      </c>
      <c r="L998" t="s">
        <v>3207</v>
      </c>
      <c r="M998">
        <v>14</v>
      </c>
      <c r="N998">
        <v>4.7300000000000004</v>
      </c>
      <c r="O998" s="2">
        <v>220000000000</v>
      </c>
      <c r="P998" t="s">
        <v>3208</v>
      </c>
      <c r="Q998">
        <v>225093838</v>
      </c>
      <c r="R998" t="s">
        <v>3899</v>
      </c>
      <c r="S998" s="1">
        <v>42252.5</v>
      </c>
      <c r="T998" s="17">
        <v>9</v>
      </c>
      <c r="U998" s="2">
        <v>1441450000000</v>
      </c>
      <c r="V998" s="2" t="s">
        <v>3900</v>
      </c>
      <c r="W998">
        <v>24070496</v>
      </c>
      <c r="X998" t="s">
        <v>3901</v>
      </c>
      <c r="Y998" t="s">
        <v>186</v>
      </c>
      <c r="Z998" t="s">
        <v>3902</v>
      </c>
      <c r="AA998">
        <v>-80.207542000000004</v>
      </c>
      <c r="AB998">
        <v>40.505454999999998</v>
      </c>
      <c r="AD998">
        <v>8</v>
      </c>
      <c r="AE998" t="s">
        <v>48</v>
      </c>
      <c r="AF998" t="s">
        <v>40</v>
      </c>
    </row>
    <row r="999" spans="1:32" x14ac:dyDescent="0.2">
      <c r="A999">
        <v>1773927</v>
      </c>
      <c r="B999">
        <v>123</v>
      </c>
      <c r="C999" t="s">
        <v>142</v>
      </c>
      <c r="D999" s="1">
        <v>40571.010416666664</v>
      </c>
      <c r="E999" s="1" t="s">
        <v>143</v>
      </c>
      <c r="F999" t="s">
        <v>38</v>
      </c>
      <c r="G999" t="s">
        <v>144</v>
      </c>
      <c r="H999">
        <v>-79.91999817</v>
      </c>
      <c r="I999">
        <v>40.47000122</v>
      </c>
      <c r="J999">
        <v>3166</v>
      </c>
      <c r="K999" t="s">
        <v>40</v>
      </c>
      <c r="L999" t="s">
        <v>145</v>
      </c>
      <c r="M999">
        <v>13</v>
      </c>
      <c r="N999">
        <v>4.6399999999999997</v>
      </c>
      <c r="O999" s="2">
        <v>160000000000</v>
      </c>
      <c r="P999" t="s">
        <v>146</v>
      </c>
      <c r="Q999">
        <v>225095675</v>
      </c>
      <c r="R999" t="s">
        <v>3903</v>
      </c>
      <c r="S999" s="1">
        <v>42274.75</v>
      </c>
      <c r="T999" s="17">
        <v>9</v>
      </c>
      <c r="U999" s="2">
        <v>1443380000000</v>
      </c>
      <c r="V999" s="2" t="s">
        <v>3904</v>
      </c>
      <c r="W999">
        <v>18940752</v>
      </c>
      <c r="X999" t="s">
        <v>1513</v>
      </c>
      <c r="Y999" t="s">
        <v>38</v>
      </c>
      <c r="Z999" t="s">
        <v>3905</v>
      </c>
      <c r="AA999">
        <v>-79.947533000000007</v>
      </c>
      <c r="AB999">
        <v>40.461188999999997</v>
      </c>
      <c r="AD999">
        <v>32</v>
      </c>
      <c r="AE999" t="s">
        <v>48</v>
      </c>
      <c r="AF999" t="s">
        <v>40</v>
      </c>
    </row>
    <row r="1000" spans="1:32" x14ac:dyDescent="0.2">
      <c r="A1000">
        <v>16778812</v>
      </c>
      <c r="B1000">
        <v>17</v>
      </c>
      <c r="C1000" t="s">
        <v>3076</v>
      </c>
      <c r="D1000" s="1">
        <v>41885.913888888892</v>
      </c>
      <c r="E1000" s="1" t="s">
        <v>3077</v>
      </c>
      <c r="F1000" t="s">
        <v>38</v>
      </c>
      <c r="G1000" t="s">
        <v>247</v>
      </c>
      <c r="H1000">
        <v>-79.949996949999999</v>
      </c>
      <c r="I1000">
        <v>40.439998629999998</v>
      </c>
      <c r="J1000">
        <v>342</v>
      </c>
      <c r="K1000" t="s">
        <v>40</v>
      </c>
      <c r="L1000" t="s">
        <v>3078</v>
      </c>
      <c r="M1000">
        <v>15</v>
      </c>
      <c r="N1000">
        <v>4.9400000000000004</v>
      </c>
      <c r="O1000">
        <v>46737131035</v>
      </c>
      <c r="P1000" t="s">
        <v>3079</v>
      </c>
      <c r="Q1000">
        <v>225097636</v>
      </c>
      <c r="R1000" t="s">
        <v>3906</v>
      </c>
      <c r="S1000" s="1">
        <v>42267.416666666664</v>
      </c>
      <c r="T1000" s="17">
        <v>9</v>
      </c>
      <c r="U1000" s="2">
        <v>1442740000000</v>
      </c>
      <c r="V1000" s="2" t="s">
        <v>3907</v>
      </c>
      <c r="W1000">
        <v>24029491</v>
      </c>
      <c r="X1000" t="s">
        <v>3908</v>
      </c>
      <c r="Y1000" t="s">
        <v>38</v>
      </c>
      <c r="Z1000" t="s">
        <v>3909</v>
      </c>
      <c r="AA1000">
        <v>-79.993660000000006</v>
      </c>
      <c r="AB1000">
        <v>40.452461</v>
      </c>
      <c r="AD1000">
        <v>14</v>
      </c>
      <c r="AE1000" t="s">
        <v>48</v>
      </c>
      <c r="AF1000" t="s">
        <v>40</v>
      </c>
    </row>
    <row r="1001" spans="1:32" x14ac:dyDescent="0.2">
      <c r="A1001">
        <v>8918932</v>
      </c>
      <c r="B1001">
        <v>8</v>
      </c>
      <c r="C1001" t="s">
        <v>442</v>
      </c>
      <c r="D1001" s="1">
        <v>41438.978472222225</v>
      </c>
      <c r="E1001" s="1" t="s">
        <v>443</v>
      </c>
      <c r="F1001" t="s">
        <v>38</v>
      </c>
      <c r="G1001" t="s">
        <v>275</v>
      </c>
      <c r="H1001">
        <v>-79.91999817</v>
      </c>
      <c r="I1001">
        <v>40.47000122</v>
      </c>
      <c r="J1001">
        <v>139</v>
      </c>
      <c r="K1001" t="s">
        <v>40</v>
      </c>
      <c r="L1001" t="s">
        <v>444</v>
      </c>
      <c r="M1001">
        <v>7</v>
      </c>
      <c r="N1001">
        <v>4.92</v>
      </c>
      <c r="O1001">
        <v>85352355029</v>
      </c>
      <c r="P1001" t="s">
        <v>445</v>
      </c>
      <c r="Q1001">
        <v>225097800</v>
      </c>
      <c r="R1001" t="s">
        <v>3910</v>
      </c>
      <c r="S1001" s="1">
        <v>42282.791666666664</v>
      </c>
      <c r="T1001" s="17">
        <v>10</v>
      </c>
      <c r="U1001" s="2">
        <v>1444070000000</v>
      </c>
      <c r="V1001" t="s">
        <v>3911</v>
      </c>
      <c r="W1001">
        <v>1525133</v>
      </c>
      <c r="X1001" t="s">
        <v>3912</v>
      </c>
      <c r="Y1001" t="s">
        <v>38</v>
      </c>
      <c r="Z1001" t="s">
        <v>3913</v>
      </c>
      <c r="AA1001">
        <v>-80.011359999999996</v>
      </c>
      <c r="AB1001">
        <v>40.445914999999999</v>
      </c>
      <c r="AD1001">
        <v>3</v>
      </c>
      <c r="AE1001" t="s">
        <v>48</v>
      </c>
      <c r="AF1001" t="s">
        <v>40</v>
      </c>
    </row>
    <row r="1002" spans="1:32" x14ac:dyDescent="0.2">
      <c r="A1002">
        <v>1349042</v>
      </c>
      <c r="B1002">
        <v>67</v>
      </c>
      <c r="C1002" t="s">
        <v>369</v>
      </c>
      <c r="D1002" s="1">
        <v>39817.231249999997</v>
      </c>
      <c r="E1002" s="1" t="s">
        <v>370</v>
      </c>
      <c r="F1002" t="s">
        <v>38</v>
      </c>
      <c r="G1002" t="s">
        <v>371</v>
      </c>
      <c r="H1002">
        <v>-79.91999817</v>
      </c>
      <c r="I1002">
        <v>40.430000309999997</v>
      </c>
      <c r="J1002">
        <v>1005</v>
      </c>
      <c r="K1002" t="s">
        <v>40</v>
      </c>
      <c r="L1002" t="s">
        <v>372</v>
      </c>
      <c r="M1002">
        <v>5</v>
      </c>
      <c r="N1002">
        <v>4.88</v>
      </c>
      <c r="O1002" s="2">
        <v>225000000000</v>
      </c>
      <c r="P1002" t="s">
        <v>373</v>
      </c>
      <c r="Q1002">
        <v>225101211</v>
      </c>
      <c r="R1002" t="s">
        <v>3914</v>
      </c>
      <c r="S1002" s="1">
        <v>42268.770833333336</v>
      </c>
      <c r="T1002" s="17">
        <v>9</v>
      </c>
      <c r="U1002" s="2">
        <v>1442860000000</v>
      </c>
      <c r="V1002" s="2" t="s">
        <v>3915</v>
      </c>
      <c r="W1002" t="s">
        <v>208</v>
      </c>
      <c r="AD1002">
        <v>3</v>
      </c>
      <c r="AE1002" t="s">
        <v>48</v>
      </c>
      <c r="AF1002" t="s">
        <v>40</v>
      </c>
    </row>
    <row r="1003" spans="1:32" x14ac:dyDescent="0.2">
      <c r="A1003">
        <v>1769932</v>
      </c>
      <c r="B1003">
        <v>19</v>
      </c>
      <c r="C1003" t="s">
        <v>567</v>
      </c>
      <c r="D1003" s="1">
        <v>40564.40347222222</v>
      </c>
      <c r="E1003" s="1" t="s">
        <v>568</v>
      </c>
      <c r="F1003" t="s">
        <v>38</v>
      </c>
      <c r="G1003" t="s">
        <v>532</v>
      </c>
      <c r="H1003">
        <v>-79.949996949999999</v>
      </c>
      <c r="I1003">
        <v>40.439998629999998</v>
      </c>
      <c r="J1003">
        <v>407</v>
      </c>
      <c r="K1003" t="s">
        <v>40</v>
      </c>
      <c r="L1003" t="s">
        <v>569</v>
      </c>
      <c r="M1003">
        <v>11</v>
      </c>
      <c r="N1003">
        <v>4.9000000000000004</v>
      </c>
      <c r="O1003" s="2">
        <v>161000000000</v>
      </c>
      <c r="P1003" t="s">
        <v>570</v>
      </c>
      <c r="Q1003">
        <v>225106084</v>
      </c>
      <c r="R1003" t="s">
        <v>3916</v>
      </c>
      <c r="S1003" s="1">
        <v>42304.791666666664</v>
      </c>
      <c r="T1003" s="17">
        <v>10</v>
      </c>
      <c r="U1003" s="2">
        <v>1445970000000</v>
      </c>
      <c r="V1003" s="2" t="s">
        <v>3917</v>
      </c>
      <c r="W1003">
        <v>23946691</v>
      </c>
      <c r="X1003" t="s">
        <v>3918</v>
      </c>
      <c r="Y1003" t="s">
        <v>38</v>
      </c>
      <c r="Z1003" t="s">
        <v>3919</v>
      </c>
      <c r="AA1003">
        <v>-80.016182000000001</v>
      </c>
      <c r="AB1003">
        <v>40.452098999999997</v>
      </c>
      <c r="AC1003">
        <v>10</v>
      </c>
      <c r="AD1003">
        <v>3</v>
      </c>
      <c r="AE1003" t="s">
        <v>48</v>
      </c>
      <c r="AF1003" t="s">
        <v>40</v>
      </c>
    </row>
    <row r="1004" spans="1:32" x14ac:dyDescent="0.2">
      <c r="A1004">
        <v>16222262</v>
      </c>
      <c r="B1004">
        <v>8</v>
      </c>
      <c r="C1004" t="s">
        <v>997</v>
      </c>
      <c r="D1004" s="1">
        <v>41857.541666666664</v>
      </c>
      <c r="E1004" s="1" t="s">
        <v>998</v>
      </c>
      <c r="F1004" t="s">
        <v>38</v>
      </c>
      <c r="G1004" t="s">
        <v>72</v>
      </c>
      <c r="H1004">
        <v>-79.980003359999998</v>
      </c>
      <c r="I1004">
        <v>40.450000760000002</v>
      </c>
      <c r="J1004">
        <v>355</v>
      </c>
      <c r="K1004" t="s">
        <v>40</v>
      </c>
      <c r="L1004" t="s">
        <v>999</v>
      </c>
      <c r="M1004">
        <v>15</v>
      </c>
      <c r="N1004">
        <v>4.8899999999999997</v>
      </c>
      <c r="O1004">
        <v>49188480034</v>
      </c>
      <c r="P1004" t="s">
        <v>1000</v>
      </c>
      <c r="Q1004">
        <v>225107462</v>
      </c>
      <c r="R1004" t="s">
        <v>3920</v>
      </c>
      <c r="S1004" s="1">
        <v>42264.770833333336</v>
      </c>
      <c r="T1004" s="17">
        <v>9</v>
      </c>
      <c r="U1004" s="2">
        <v>1442510000000</v>
      </c>
      <c r="V1004" s="2" t="s">
        <v>3921</v>
      </c>
      <c r="W1004">
        <v>22331022</v>
      </c>
      <c r="X1004" t="s">
        <v>2365</v>
      </c>
      <c r="Y1004" t="s">
        <v>38</v>
      </c>
      <c r="Z1004" t="s">
        <v>2366</v>
      </c>
      <c r="AA1004">
        <v>-79.891791999999995</v>
      </c>
      <c r="AB1004">
        <v>40.487000000000002</v>
      </c>
      <c r="AC1004">
        <v>20</v>
      </c>
      <c r="AD1004">
        <v>20</v>
      </c>
      <c r="AE1004" t="s">
        <v>48</v>
      </c>
      <c r="AF1004" t="s">
        <v>40</v>
      </c>
    </row>
    <row r="1005" spans="1:32" x14ac:dyDescent="0.2">
      <c r="A1005">
        <v>1756412</v>
      </c>
      <c r="B1005">
        <v>597</v>
      </c>
      <c r="C1005" t="s">
        <v>263</v>
      </c>
      <c r="D1005" s="1">
        <v>40543.177083333336</v>
      </c>
      <c r="E1005" s="1" t="s">
        <v>264</v>
      </c>
      <c r="F1005" t="s">
        <v>38</v>
      </c>
      <c r="G1005" t="s">
        <v>144</v>
      </c>
      <c r="H1005">
        <v>-79.989997860000003</v>
      </c>
      <c r="I1005">
        <v>40.450000760000002</v>
      </c>
      <c r="J1005">
        <v>10357</v>
      </c>
      <c r="K1005" t="s">
        <v>40</v>
      </c>
      <c r="L1005" t="s">
        <v>265</v>
      </c>
      <c r="M1005">
        <v>16</v>
      </c>
      <c r="N1005">
        <v>4.53</v>
      </c>
      <c r="O1005" s="2">
        <v>163000000000</v>
      </c>
      <c r="P1005" t="s">
        <v>266</v>
      </c>
      <c r="Q1005">
        <v>225107498</v>
      </c>
      <c r="R1005" t="s">
        <v>3922</v>
      </c>
      <c r="S1005" s="1">
        <v>42264.770833333336</v>
      </c>
      <c r="T1005" s="17">
        <v>9</v>
      </c>
      <c r="U1005" s="2">
        <v>1442510000000</v>
      </c>
      <c r="V1005" s="2" t="s">
        <v>3923</v>
      </c>
      <c r="W1005">
        <v>24071693</v>
      </c>
      <c r="X1005" t="s">
        <v>3924</v>
      </c>
      <c r="Y1005" t="s">
        <v>38</v>
      </c>
      <c r="Z1005" t="s">
        <v>2486</v>
      </c>
      <c r="AA1005">
        <v>-79.891791999999995</v>
      </c>
      <c r="AB1005">
        <v>40.487029999999997</v>
      </c>
      <c r="AD1005">
        <v>7</v>
      </c>
      <c r="AE1005" t="s">
        <v>48</v>
      </c>
      <c r="AF1005" t="s">
        <v>40</v>
      </c>
    </row>
    <row r="1006" spans="1:32" x14ac:dyDescent="0.2">
      <c r="A1006">
        <v>16222262</v>
      </c>
      <c r="B1006">
        <v>8</v>
      </c>
      <c r="C1006" t="s">
        <v>997</v>
      </c>
      <c r="D1006" s="1">
        <v>41857.541666666664</v>
      </c>
      <c r="E1006" s="1" t="s">
        <v>998</v>
      </c>
      <c r="F1006" t="s">
        <v>38</v>
      </c>
      <c r="G1006" t="s">
        <v>72</v>
      </c>
      <c r="H1006">
        <v>-79.980003359999998</v>
      </c>
      <c r="I1006">
        <v>40.450000760000002</v>
      </c>
      <c r="J1006">
        <v>355</v>
      </c>
      <c r="K1006" t="s">
        <v>40</v>
      </c>
      <c r="L1006" t="s">
        <v>999</v>
      </c>
      <c r="M1006">
        <v>15</v>
      </c>
      <c r="N1006">
        <v>4.8899999999999997</v>
      </c>
      <c r="O1006">
        <v>49188480034</v>
      </c>
      <c r="P1006" t="s">
        <v>1000</v>
      </c>
      <c r="Q1006">
        <v>225107631</v>
      </c>
      <c r="R1006" t="s">
        <v>3925</v>
      </c>
      <c r="S1006" s="1">
        <v>42284.770833333336</v>
      </c>
      <c r="T1006" s="17">
        <v>10</v>
      </c>
      <c r="U1006" s="2">
        <v>1444240000000</v>
      </c>
      <c r="V1006" s="2" t="s">
        <v>3926</v>
      </c>
      <c r="W1006">
        <v>23805052</v>
      </c>
      <c r="X1006" t="s">
        <v>1003</v>
      </c>
      <c r="Y1006" t="s">
        <v>38</v>
      </c>
      <c r="Z1006" t="s">
        <v>1004</v>
      </c>
      <c r="AA1006">
        <v>-80.033859000000007</v>
      </c>
      <c r="AB1006">
        <v>40.571995000000001</v>
      </c>
      <c r="AC1006">
        <v>21</v>
      </c>
      <c r="AD1006">
        <v>19</v>
      </c>
      <c r="AE1006" t="s">
        <v>48</v>
      </c>
      <c r="AF1006" t="s">
        <v>40</v>
      </c>
    </row>
    <row r="1007" spans="1:32" x14ac:dyDescent="0.2">
      <c r="A1007">
        <v>16222262</v>
      </c>
      <c r="B1007">
        <v>8</v>
      </c>
      <c r="C1007" t="s">
        <v>997</v>
      </c>
      <c r="D1007" s="1">
        <v>41857.541666666664</v>
      </c>
      <c r="E1007" s="1" t="s">
        <v>998</v>
      </c>
      <c r="F1007" t="s">
        <v>38</v>
      </c>
      <c r="G1007" t="s">
        <v>72</v>
      </c>
      <c r="H1007">
        <v>-79.980003359999998</v>
      </c>
      <c r="I1007">
        <v>40.450000760000002</v>
      </c>
      <c r="J1007">
        <v>355</v>
      </c>
      <c r="K1007" t="s">
        <v>40</v>
      </c>
      <c r="L1007" t="s">
        <v>999</v>
      </c>
      <c r="M1007">
        <v>15</v>
      </c>
      <c r="N1007">
        <v>4.8899999999999997</v>
      </c>
      <c r="O1007">
        <v>49188480034</v>
      </c>
      <c r="P1007" t="s">
        <v>1000</v>
      </c>
      <c r="Q1007">
        <v>225107794</v>
      </c>
      <c r="R1007" t="s">
        <v>3927</v>
      </c>
      <c r="S1007" s="1">
        <v>42312.770833333336</v>
      </c>
      <c r="T1007" s="17">
        <v>11</v>
      </c>
      <c r="U1007" s="2">
        <v>1446660000000</v>
      </c>
      <c r="V1007" s="2" t="s">
        <v>3928</v>
      </c>
      <c r="W1007">
        <v>23805052</v>
      </c>
      <c r="X1007" t="s">
        <v>1003</v>
      </c>
      <c r="Y1007" t="s">
        <v>38</v>
      </c>
      <c r="Z1007" t="s">
        <v>1004</v>
      </c>
      <c r="AA1007">
        <v>-80.033859000000007</v>
      </c>
      <c r="AB1007">
        <v>40.571995000000001</v>
      </c>
      <c r="AC1007">
        <v>20</v>
      </c>
      <c r="AD1007">
        <v>18</v>
      </c>
      <c r="AE1007" t="s">
        <v>48</v>
      </c>
      <c r="AF1007" t="s">
        <v>40</v>
      </c>
    </row>
    <row r="1008" spans="1:32" x14ac:dyDescent="0.2">
      <c r="A1008">
        <v>1596737</v>
      </c>
      <c r="B1008">
        <v>3</v>
      </c>
      <c r="C1008" t="s">
        <v>3929</v>
      </c>
      <c r="D1008" s="1">
        <v>40218.85833333333</v>
      </c>
      <c r="E1008" s="1" t="s">
        <v>3930</v>
      </c>
      <c r="F1008" t="s">
        <v>38</v>
      </c>
      <c r="G1008" t="s">
        <v>135</v>
      </c>
      <c r="H1008">
        <v>-80.069999690000003</v>
      </c>
      <c r="I1008">
        <v>40.5</v>
      </c>
      <c r="J1008">
        <v>390</v>
      </c>
      <c r="K1008" t="s">
        <v>40</v>
      </c>
      <c r="L1008" t="s">
        <v>3931</v>
      </c>
      <c r="M1008">
        <v>7</v>
      </c>
      <c r="N1008">
        <v>4.72</v>
      </c>
      <c r="O1008" s="2">
        <v>191000000000</v>
      </c>
      <c r="P1008" t="s">
        <v>3932</v>
      </c>
      <c r="Q1008">
        <v>225111796</v>
      </c>
      <c r="R1008" t="s">
        <v>3933</v>
      </c>
      <c r="S1008" s="1">
        <v>42257.708333333336</v>
      </c>
      <c r="T1008" s="17">
        <v>9</v>
      </c>
      <c r="U1008" s="2">
        <v>1441900000000</v>
      </c>
      <c r="V1008" s="2" t="s">
        <v>3934</v>
      </c>
      <c r="W1008">
        <v>24071905</v>
      </c>
      <c r="X1008" t="s">
        <v>3935</v>
      </c>
      <c r="Y1008" t="s">
        <v>3936</v>
      </c>
      <c r="Z1008" t="s">
        <v>3937</v>
      </c>
      <c r="AA1008">
        <v>-80.063582999999994</v>
      </c>
      <c r="AB1008">
        <v>40.635849</v>
      </c>
      <c r="AD1008">
        <v>6</v>
      </c>
      <c r="AE1008" t="s">
        <v>48</v>
      </c>
      <c r="AF1008" t="s">
        <v>40</v>
      </c>
    </row>
    <row r="1009" spans="1:37" x14ac:dyDescent="0.2">
      <c r="A1009">
        <v>1756412</v>
      </c>
      <c r="B1009">
        <v>597</v>
      </c>
      <c r="C1009" t="s">
        <v>263</v>
      </c>
      <c r="D1009" s="1">
        <v>40543.177083333336</v>
      </c>
      <c r="E1009" s="1" t="s">
        <v>264</v>
      </c>
      <c r="F1009" t="s">
        <v>38</v>
      </c>
      <c r="G1009" t="s">
        <v>144</v>
      </c>
      <c r="H1009">
        <v>-79.989997860000003</v>
      </c>
      <c r="I1009">
        <v>40.450000760000002</v>
      </c>
      <c r="J1009">
        <v>10357</v>
      </c>
      <c r="K1009" t="s">
        <v>40</v>
      </c>
      <c r="L1009" t="s">
        <v>265</v>
      </c>
      <c r="M1009">
        <v>16</v>
      </c>
      <c r="N1009">
        <v>4.53</v>
      </c>
      <c r="O1009" s="2">
        <v>163000000000</v>
      </c>
      <c r="P1009" t="s">
        <v>266</v>
      </c>
      <c r="Q1009">
        <v>225117559</v>
      </c>
      <c r="R1009" t="s">
        <v>3938</v>
      </c>
      <c r="S1009" s="1">
        <v>42251.791666666664</v>
      </c>
      <c r="T1009" s="17">
        <v>9</v>
      </c>
      <c r="U1009" s="2">
        <v>1441390000000</v>
      </c>
      <c r="V1009" t="s">
        <v>3939</v>
      </c>
      <c r="W1009">
        <v>293803</v>
      </c>
      <c r="X1009" t="s">
        <v>3940</v>
      </c>
      <c r="Y1009" t="s">
        <v>38</v>
      </c>
      <c r="Z1009" t="s">
        <v>3941</v>
      </c>
      <c r="AA1009">
        <v>-79.902860000000004</v>
      </c>
      <c r="AB1009">
        <v>40.446342000000001</v>
      </c>
      <c r="AD1009">
        <v>3</v>
      </c>
      <c r="AE1009" t="s">
        <v>48</v>
      </c>
      <c r="AF1009" t="s">
        <v>40</v>
      </c>
    </row>
    <row r="1010" spans="1:37" x14ac:dyDescent="0.2">
      <c r="A1010">
        <v>3170512</v>
      </c>
      <c r="B1010">
        <v>103</v>
      </c>
      <c r="C1010" t="s">
        <v>1472</v>
      </c>
      <c r="D1010" s="1">
        <v>40934.181944444441</v>
      </c>
      <c r="E1010" t="s">
        <v>1473</v>
      </c>
      <c r="F1010" t="s">
        <v>38</v>
      </c>
      <c r="G1010" t="s">
        <v>508</v>
      </c>
      <c r="H1010">
        <v>-80.040000919999997</v>
      </c>
      <c r="I1010">
        <v>40.549999239999998</v>
      </c>
      <c r="J1010">
        <v>347</v>
      </c>
      <c r="K1010" t="s">
        <v>181</v>
      </c>
      <c r="L1010" t="s">
        <v>1474</v>
      </c>
      <c r="M1010">
        <v>5</v>
      </c>
      <c r="N1010">
        <v>4.91</v>
      </c>
      <c r="O1010" s="2">
        <v>129000000000</v>
      </c>
      <c r="P1010" t="s">
        <v>1475</v>
      </c>
      <c r="Q1010">
        <v>225117705</v>
      </c>
      <c r="R1010" t="s">
        <v>2694</v>
      </c>
      <c r="S1010" s="1">
        <v>42256.833333333336</v>
      </c>
      <c r="T1010" s="17">
        <v>9</v>
      </c>
      <c r="U1010" s="2">
        <v>1441830000000</v>
      </c>
      <c r="V1010" s="2" t="s">
        <v>3942</v>
      </c>
      <c r="W1010">
        <v>1308714</v>
      </c>
      <c r="X1010" t="s">
        <v>1612</v>
      </c>
      <c r="Y1010" t="s">
        <v>38</v>
      </c>
      <c r="Z1010" t="s">
        <v>1613</v>
      </c>
      <c r="AA1010">
        <v>-79.942160000000001</v>
      </c>
      <c r="AB1010">
        <v>40.431978999999998</v>
      </c>
      <c r="AC1010">
        <v>10</v>
      </c>
      <c r="AD1010">
        <v>6</v>
      </c>
      <c r="AE1010" t="s">
        <v>48</v>
      </c>
      <c r="AF1010" t="s">
        <v>181</v>
      </c>
    </row>
    <row r="1011" spans="1:37" x14ac:dyDescent="0.2">
      <c r="A1011">
        <v>2703142</v>
      </c>
      <c r="B1011">
        <v>5</v>
      </c>
      <c r="C1011" t="s">
        <v>1972</v>
      </c>
      <c r="D1011" s="1">
        <v>40841.039583333331</v>
      </c>
      <c r="E1011" s="1" t="s">
        <v>1973</v>
      </c>
      <c r="F1011" t="s">
        <v>38</v>
      </c>
      <c r="G1011" t="s">
        <v>371</v>
      </c>
      <c r="H1011">
        <v>-79.91999817</v>
      </c>
      <c r="I1011">
        <v>40.430000309999997</v>
      </c>
      <c r="J1011">
        <v>175</v>
      </c>
      <c r="K1011" t="s">
        <v>40</v>
      </c>
      <c r="L1011" t="s">
        <v>1974</v>
      </c>
      <c r="M1011">
        <v>5</v>
      </c>
      <c r="N1011">
        <v>5</v>
      </c>
      <c r="O1011" s="2">
        <v>137000000000</v>
      </c>
      <c r="P1011" t="s">
        <v>1975</v>
      </c>
      <c r="Q1011">
        <v>225118133</v>
      </c>
      <c r="R1011" t="s">
        <v>3943</v>
      </c>
      <c r="S1011" s="1">
        <v>42256.791666666664</v>
      </c>
      <c r="T1011" s="17">
        <v>9</v>
      </c>
      <c r="U1011" s="2">
        <v>1441830000000</v>
      </c>
      <c r="V1011" s="2" t="s">
        <v>3944</v>
      </c>
      <c r="W1011">
        <v>6014232</v>
      </c>
      <c r="X1011" t="s">
        <v>1978</v>
      </c>
      <c r="Y1011" t="s">
        <v>38</v>
      </c>
      <c r="Z1011" t="s">
        <v>1979</v>
      </c>
      <c r="AA1011">
        <v>-79.945808</v>
      </c>
      <c r="AB1011">
        <v>40.449139000000002</v>
      </c>
      <c r="AD1011">
        <v>7</v>
      </c>
      <c r="AE1011" t="s">
        <v>48</v>
      </c>
      <c r="AF1011" t="s">
        <v>40</v>
      </c>
    </row>
    <row r="1012" spans="1:37" x14ac:dyDescent="0.2">
      <c r="A1012">
        <v>635921</v>
      </c>
      <c r="B1012">
        <v>28</v>
      </c>
      <c r="C1012" t="s">
        <v>56</v>
      </c>
      <c r="D1012" s="1">
        <v>39314.977777777778</v>
      </c>
      <c r="E1012" s="1" t="s">
        <v>57</v>
      </c>
      <c r="F1012" t="s">
        <v>38</v>
      </c>
      <c r="G1012" t="s">
        <v>58</v>
      </c>
      <c r="H1012">
        <v>-80.040000919999997</v>
      </c>
      <c r="I1012">
        <v>40.549999239999998</v>
      </c>
      <c r="J1012">
        <v>844</v>
      </c>
      <c r="K1012" t="s">
        <v>40</v>
      </c>
      <c r="L1012" t="s">
        <v>59</v>
      </c>
      <c r="M1012">
        <v>15</v>
      </c>
      <c r="N1012">
        <v>4.5599999999999996</v>
      </c>
      <c r="O1012" s="2">
        <v>269000000000</v>
      </c>
      <c r="P1012" t="s">
        <v>60</v>
      </c>
      <c r="Q1012">
        <v>225119304</v>
      </c>
      <c r="R1012" t="s">
        <v>3945</v>
      </c>
      <c r="S1012" s="1">
        <v>42277.78125</v>
      </c>
      <c r="T1012" s="17">
        <v>9</v>
      </c>
      <c r="U1012" s="2">
        <v>1443640000000</v>
      </c>
      <c r="V1012" s="2" t="s">
        <v>3946</v>
      </c>
      <c r="W1012">
        <v>22170312</v>
      </c>
      <c r="X1012" t="s">
        <v>3947</v>
      </c>
      <c r="Y1012" t="s">
        <v>38</v>
      </c>
      <c r="Z1012" t="s">
        <v>3948</v>
      </c>
      <c r="AA1012">
        <v>-80.031730999999994</v>
      </c>
      <c r="AB1012">
        <v>40.409874000000002</v>
      </c>
      <c r="AD1012">
        <v>15</v>
      </c>
      <c r="AE1012" t="s">
        <v>48</v>
      </c>
      <c r="AF1012" t="s">
        <v>40</v>
      </c>
    </row>
    <row r="1013" spans="1:37" x14ac:dyDescent="0.2">
      <c r="A1013">
        <v>1773927</v>
      </c>
      <c r="B1013">
        <v>123</v>
      </c>
      <c r="C1013" t="s">
        <v>142</v>
      </c>
      <c r="D1013" s="1">
        <v>40571.010416666664</v>
      </c>
      <c r="E1013" s="1" t="s">
        <v>143</v>
      </c>
      <c r="F1013" t="s">
        <v>38</v>
      </c>
      <c r="G1013" t="s">
        <v>144</v>
      </c>
      <c r="H1013">
        <v>-79.91999817</v>
      </c>
      <c r="I1013">
        <v>40.47000122</v>
      </c>
      <c r="J1013">
        <v>3166</v>
      </c>
      <c r="K1013" t="s">
        <v>40</v>
      </c>
      <c r="L1013" t="s">
        <v>145</v>
      </c>
      <c r="M1013">
        <v>13</v>
      </c>
      <c r="N1013">
        <v>4.6399999999999997</v>
      </c>
      <c r="O1013" s="2">
        <v>160000000000</v>
      </c>
      <c r="P1013" t="s">
        <v>146</v>
      </c>
      <c r="Q1013">
        <v>225119305</v>
      </c>
      <c r="R1013" t="s">
        <v>3949</v>
      </c>
      <c r="S1013" s="1">
        <v>42280.875</v>
      </c>
      <c r="T1013" s="17">
        <v>10</v>
      </c>
      <c r="U1013" s="2">
        <v>1443910000000</v>
      </c>
      <c r="V1013" s="2" t="s">
        <v>3950</v>
      </c>
      <c r="W1013">
        <v>24072615</v>
      </c>
      <c r="X1013" t="s">
        <v>2864</v>
      </c>
      <c r="Y1013" t="s">
        <v>38</v>
      </c>
      <c r="Z1013" t="s">
        <v>3951</v>
      </c>
      <c r="AA1013">
        <v>-80.056426999999999</v>
      </c>
      <c r="AB1013">
        <v>40.687415999999999</v>
      </c>
      <c r="AD1013">
        <v>3</v>
      </c>
      <c r="AE1013" t="s">
        <v>48</v>
      </c>
      <c r="AF1013" t="s">
        <v>40</v>
      </c>
    </row>
    <row r="1014" spans="1:37" x14ac:dyDescent="0.2">
      <c r="A1014">
        <v>18898954</v>
      </c>
      <c r="B1014">
        <v>33</v>
      </c>
      <c r="C1014" t="s">
        <v>3952</v>
      </c>
      <c r="D1014" s="1">
        <v>42251.646527777775</v>
      </c>
      <c r="E1014" s="1" t="s">
        <v>3953</v>
      </c>
      <c r="F1014" t="s">
        <v>38</v>
      </c>
      <c r="G1014" t="s">
        <v>58</v>
      </c>
      <c r="H1014">
        <v>-79.900001529999997</v>
      </c>
      <c r="I1014">
        <v>40.459999080000003</v>
      </c>
      <c r="J1014">
        <v>43</v>
      </c>
      <c r="K1014" t="s">
        <v>40</v>
      </c>
      <c r="L1014" t="s">
        <v>3954</v>
      </c>
      <c r="M1014">
        <v>15</v>
      </c>
      <c r="N1014">
        <v>5</v>
      </c>
      <c r="O1014">
        <v>15137834047</v>
      </c>
      <c r="P1014" t="s">
        <v>3955</v>
      </c>
      <c r="Q1014">
        <v>225122106</v>
      </c>
      <c r="R1014" t="s">
        <v>3956</v>
      </c>
      <c r="S1014" s="1">
        <v>42288.5625</v>
      </c>
      <c r="T1014" s="17">
        <v>10</v>
      </c>
      <c r="U1014" s="2">
        <v>1444570000000</v>
      </c>
      <c r="V1014" t="s">
        <v>3957</v>
      </c>
      <c r="W1014">
        <v>17263282</v>
      </c>
      <c r="X1014" t="s">
        <v>3958</v>
      </c>
      <c r="Y1014" t="s">
        <v>38</v>
      </c>
      <c r="Z1014" t="s">
        <v>3959</v>
      </c>
      <c r="AA1014">
        <v>-79.923370000000006</v>
      </c>
      <c r="AB1014">
        <v>40.43909</v>
      </c>
      <c r="AD1014">
        <v>4</v>
      </c>
      <c r="AE1014" t="s">
        <v>48</v>
      </c>
      <c r="AF1014" t="s">
        <v>40</v>
      </c>
    </row>
    <row r="1015" spans="1:37" x14ac:dyDescent="0.2">
      <c r="A1015">
        <v>6708932</v>
      </c>
      <c r="B1015">
        <v>7</v>
      </c>
      <c r="C1015" t="s">
        <v>697</v>
      </c>
      <c r="D1015" s="1">
        <v>41291.75277777778</v>
      </c>
      <c r="E1015" s="1" t="s">
        <v>698</v>
      </c>
      <c r="F1015" t="s">
        <v>38</v>
      </c>
      <c r="G1015" t="s">
        <v>477</v>
      </c>
      <c r="H1015">
        <v>-79.989997860000003</v>
      </c>
      <c r="I1015">
        <v>40.450000760000002</v>
      </c>
      <c r="J1015">
        <v>764</v>
      </c>
      <c r="K1015" t="s">
        <v>40</v>
      </c>
      <c r="L1015" t="s">
        <v>699</v>
      </c>
      <c r="M1015">
        <v>13</v>
      </c>
      <c r="N1015">
        <v>4.88</v>
      </c>
      <c r="O1015">
        <v>98072635027</v>
      </c>
      <c r="P1015" t="s">
        <v>700</v>
      </c>
      <c r="Q1015">
        <v>225122696</v>
      </c>
      <c r="R1015" t="s">
        <v>915</v>
      </c>
      <c r="S1015" s="1">
        <v>42278.729166666664</v>
      </c>
      <c r="T1015" s="17">
        <v>10</v>
      </c>
      <c r="U1015" s="2">
        <v>1443720000000</v>
      </c>
      <c r="V1015" s="2" t="s">
        <v>3960</v>
      </c>
      <c r="W1015">
        <v>5558282</v>
      </c>
      <c r="X1015" t="s">
        <v>917</v>
      </c>
      <c r="Y1015" t="s">
        <v>38</v>
      </c>
      <c r="Z1015" t="s">
        <v>918</v>
      </c>
      <c r="AA1015">
        <v>-79.984443999999996</v>
      </c>
      <c r="AB1015">
        <v>40.450713999999998</v>
      </c>
      <c r="AD1015">
        <v>7</v>
      </c>
      <c r="AE1015" t="s">
        <v>48</v>
      </c>
      <c r="AF1015" t="s">
        <v>40</v>
      </c>
    </row>
    <row r="1016" spans="1:37" x14ac:dyDescent="0.2">
      <c r="A1016">
        <v>18642408</v>
      </c>
      <c r="B1016">
        <v>2</v>
      </c>
      <c r="C1016" t="s">
        <v>3961</v>
      </c>
      <c r="D1016" s="1">
        <v>42157.0625</v>
      </c>
      <c r="E1016" s="1" t="s">
        <v>3962</v>
      </c>
      <c r="F1016" t="s">
        <v>38</v>
      </c>
      <c r="G1016" t="s">
        <v>843</v>
      </c>
      <c r="H1016">
        <v>-79.989997860000003</v>
      </c>
      <c r="I1016">
        <v>40.450000760000002</v>
      </c>
      <c r="J1016">
        <v>216</v>
      </c>
      <c r="K1016" t="s">
        <v>40</v>
      </c>
      <c r="L1016" t="s">
        <v>3963</v>
      </c>
      <c r="M1016">
        <v>14</v>
      </c>
      <c r="N1016">
        <v>0</v>
      </c>
      <c r="O1016">
        <v>23309874041</v>
      </c>
      <c r="P1016" t="s">
        <v>3964</v>
      </c>
      <c r="Q1016">
        <v>225122997</v>
      </c>
      <c r="R1016" t="s">
        <v>3965</v>
      </c>
      <c r="S1016" s="1">
        <v>42268.708333333336</v>
      </c>
      <c r="T1016" s="17">
        <v>9</v>
      </c>
      <c r="U1016" s="2">
        <v>1442850000000</v>
      </c>
      <c r="V1016" t="s">
        <v>3966</v>
      </c>
      <c r="W1016">
        <v>24063307</v>
      </c>
      <c r="X1016" t="s">
        <v>2626</v>
      </c>
      <c r="Y1016" t="s">
        <v>212</v>
      </c>
      <c r="Z1016" t="s">
        <v>3967</v>
      </c>
      <c r="AA1016">
        <v>-79.952039999999997</v>
      </c>
      <c r="AB1016">
        <v>40.434280000000001</v>
      </c>
      <c r="AD1016">
        <v>5</v>
      </c>
      <c r="AE1016" t="s">
        <v>48</v>
      </c>
      <c r="AF1016" t="s">
        <v>40</v>
      </c>
    </row>
    <row r="1017" spans="1:37" x14ac:dyDescent="0.2">
      <c r="A1017">
        <v>18642408</v>
      </c>
      <c r="B1017">
        <v>2</v>
      </c>
      <c r="C1017" t="s">
        <v>3961</v>
      </c>
      <c r="D1017" s="1">
        <v>42157.0625</v>
      </c>
      <c r="E1017" s="1" t="s">
        <v>3962</v>
      </c>
      <c r="F1017" t="s">
        <v>38</v>
      </c>
      <c r="G1017" t="s">
        <v>843</v>
      </c>
      <c r="H1017">
        <v>-79.989997860000003</v>
      </c>
      <c r="I1017">
        <v>40.450000760000002</v>
      </c>
      <c r="J1017">
        <v>216</v>
      </c>
      <c r="K1017" t="s">
        <v>40</v>
      </c>
      <c r="L1017" t="s">
        <v>3963</v>
      </c>
      <c r="M1017">
        <v>14</v>
      </c>
      <c r="N1017">
        <v>0</v>
      </c>
      <c r="O1017">
        <v>23309874041</v>
      </c>
      <c r="P1017" t="s">
        <v>3964</v>
      </c>
      <c r="Q1017">
        <v>225123194</v>
      </c>
      <c r="R1017" t="s">
        <v>3968</v>
      </c>
      <c r="S1017" s="1">
        <v>42281.520833333336</v>
      </c>
      <c r="T1017" s="17">
        <v>10</v>
      </c>
      <c r="U1017" s="2">
        <v>1443960000000</v>
      </c>
      <c r="V1017" t="s">
        <v>3969</v>
      </c>
      <c r="W1017">
        <v>735248</v>
      </c>
      <c r="X1017" t="s">
        <v>3970</v>
      </c>
      <c r="Y1017" t="s">
        <v>38</v>
      </c>
      <c r="Z1017" t="s">
        <v>3971</v>
      </c>
      <c r="AA1017">
        <v>-80.008888999999996</v>
      </c>
      <c r="AB1017">
        <v>40.452368</v>
      </c>
      <c r="AD1017">
        <v>4</v>
      </c>
      <c r="AE1017" t="s">
        <v>48</v>
      </c>
      <c r="AF1017" t="s">
        <v>40</v>
      </c>
    </row>
    <row r="1018" spans="1:37" x14ac:dyDescent="0.2">
      <c r="A1018">
        <v>14815192</v>
      </c>
      <c r="B1018">
        <v>37</v>
      </c>
      <c r="C1018" t="s">
        <v>1237</v>
      </c>
      <c r="D1018" s="1">
        <v>41792.03125</v>
      </c>
      <c r="E1018" s="1" t="s">
        <v>1238</v>
      </c>
      <c r="F1018" t="s">
        <v>38</v>
      </c>
      <c r="G1018" t="s">
        <v>144</v>
      </c>
      <c r="H1018">
        <v>-79.930000309999997</v>
      </c>
      <c r="I1018">
        <v>40.450000760000002</v>
      </c>
      <c r="J1018">
        <v>1081</v>
      </c>
      <c r="K1018" t="s">
        <v>40</v>
      </c>
      <c r="L1018" t="s">
        <v>1239</v>
      </c>
      <c r="M1018">
        <v>14</v>
      </c>
      <c r="N1018">
        <v>4.79</v>
      </c>
      <c r="O1018">
        <v>54848616033</v>
      </c>
      <c r="P1018" t="s">
        <v>1240</v>
      </c>
      <c r="Q1018">
        <v>225126603</v>
      </c>
      <c r="R1018" t="s">
        <v>3972</v>
      </c>
      <c r="S1018" s="1">
        <v>42259.8125</v>
      </c>
      <c r="T1018" s="17">
        <v>9</v>
      </c>
      <c r="U1018" s="2">
        <v>1442090000000</v>
      </c>
      <c r="V1018" t="s">
        <v>3973</v>
      </c>
      <c r="W1018">
        <v>17808052</v>
      </c>
      <c r="X1018" t="s">
        <v>3974</v>
      </c>
      <c r="Y1018" t="s">
        <v>38</v>
      </c>
      <c r="Z1018" t="s">
        <v>3975</v>
      </c>
      <c r="AA1018">
        <v>-79.925156000000001</v>
      </c>
      <c r="AB1018">
        <v>40.457732999999998</v>
      </c>
      <c r="AD1018">
        <v>18</v>
      </c>
      <c r="AE1018" t="s">
        <v>48</v>
      </c>
      <c r="AF1018" t="s">
        <v>40</v>
      </c>
    </row>
    <row r="1019" spans="1:37" x14ac:dyDescent="0.2">
      <c r="A1019">
        <v>17359182</v>
      </c>
      <c r="B1019">
        <v>41</v>
      </c>
      <c r="C1019" t="s">
        <v>2087</v>
      </c>
      <c r="D1019" s="1">
        <v>41914.738194444442</v>
      </c>
      <c r="E1019" s="1" t="s">
        <v>2088</v>
      </c>
      <c r="F1019" t="s">
        <v>38</v>
      </c>
      <c r="G1019" t="s">
        <v>124</v>
      </c>
      <c r="H1019">
        <v>-80.040000919999997</v>
      </c>
      <c r="I1019">
        <v>40.380001069999999</v>
      </c>
      <c r="J1019">
        <v>266</v>
      </c>
      <c r="K1019" t="s">
        <v>40</v>
      </c>
      <c r="L1019" t="s">
        <v>2089</v>
      </c>
      <c r="M1019">
        <v>12</v>
      </c>
      <c r="N1019">
        <v>4.4400000000000004</v>
      </c>
      <c r="O1019">
        <v>44246706035</v>
      </c>
      <c r="P1019" t="s">
        <v>2090</v>
      </c>
      <c r="Q1019">
        <v>225126848</v>
      </c>
      <c r="R1019" t="s">
        <v>3976</v>
      </c>
      <c r="S1019" s="1">
        <v>42270.427083333336</v>
      </c>
      <c r="T1019" s="17">
        <v>9</v>
      </c>
      <c r="U1019" s="2">
        <v>1443000000000</v>
      </c>
      <c r="V1019" t="s">
        <v>3977</v>
      </c>
      <c r="W1019">
        <v>21312402</v>
      </c>
      <c r="X1019" t="s">
        <v>280</v>
      </c>
      <c r="Y1019" t="s">
        <v>281</v>
      </c>
      <c r="Z1019" t="s">
        <v>282</v>
      </c>
      <c r="AA1019">
        <v>-80.045219000000003</v>
      </c>
      <c r="AB1019">
        <v>40.377372999999999</v>
      </c>
      <c r="AD1019">
        <v>6</v>
      </c>
      <c r="AE1019" t="s">
        <v>48</v>
      </c>
      <c r="AF1019" t="s">
        <v>40</v>
      </c>
    </row>
    <row r="1020" spans="1:37" x14ac:dyDescent="0.2">
      <c r="A1020">
        <v>11064482</v>
      </c>
      <c r="B1020">
        <v>79</v>
      </c>
      <c r="C1020" t="s">
        <v>1417</v>
      </c>
      <c r="D1020" s="1">
        <v>41589.918055555558</v>
      </c>
      <c r="E1020" s="1" t="s">
        <v>1418</v>
      </c>
      <c r="F1020" t="s">
        <v>246</v>
      </c>
      <c r="G1020" t="s">
        <v>371</v>
      </c>
      <c r="H1020">
        <v>-80.11000061</v>
      </c>
      <c r="I1020">
        <v>40.709999080000003</v>
      </c>
      <c r="J1020">
        <v>195</v>
      </c>
      <c r="K1020" t="s">
        <v>181</v>
      </c>
      <c r="L1020" t="s">
        <v>1419</v>
      </c>
      <c r="M1020">
        <v>15</v>
      </c>
      <c r="N1020">
        <v>4.96</v>
      </c>
      <c r="O1020">
        <v>72311150031</v>
      </c>
      <c r="P1020" t="s">
        <v>1420</v>
      </c>
      <c r="Q1020">
        <v>225127178</v>
      </c>
      <c r="R1020" t="s">
        <v>3546</v>
      </c>
      <c r="S1020" s="1">
        <v>42256.541666666664</v>
      </c>
      <c r="T1020" s="17">
        <v>9</v>
      </c>
      <c r="U1020" s="2">
        <v>1441800000000</v>
      </c>
      <c r="V1020" s="2" t="s">
        <v>3547</v>
      </c>
      <c r="W1020">
        <v>17049542</v>
      </c>
      <c r="X1020" t="s">
        <v>1423</v>
      </c>
      <c r="Y1020" t="s">
        <v>246</v>
      </c>
      <c r="Z1020" t="s">
        <v>1424</v>
      </c>
      <c r="AA1020">
        <v>-80.105698000000004</v>
      </c>
      <c r="AB1020">
        <v>40.692698999999998</v>
      </c>
      <c r="AC1020">
        <v>9</v>
      </c>
      <c r="AD1020">
        <v>5</v>
      </c>
      <c r="AE1020" t="s">
        <v>48</v>
      </c>
      <c r="AF1020" t="s">
        <v>181</v>
      </c>
      <c r="AG1020">
        <v>10</v>
      </c>
      <c r="AH1020" t="s">
        <v>49</v>
      </c>
      <c r="AI1020" t="s">
        <v>50</v>
      </c>
      <c r="AJ1020">
        <v>0</v>
      </c>
      <c r="AK1020" t="s">
        <v>51</v>
      </c>
    </row>
    <row r="1021" spans="1:37" x14ac:dyDescent="0.2">
      <c r="A1021">
        <v>17359182</v>
      </c>
      <c r="B1021">
        <v>41</v>
      </c>
      <c r="C1021" t="s">
        <v>2087</v>
      </c>
      <c r="D1021" s="1">
        <v>41914.738194444442</v>
      </c>
      <c r="E1021" s="1" t="s">
        <v>2088</v>
      </c>
      <c r="F1021" t="s">
        <v>38</v>
      </c>
      <c r="G1021" t="s">
        <v>124</v>
      </c>
      <c r="H1021">
        <v>-80.040000919999997</v>
      </c>
      <c r="I1021">
        <v>40.380001069999999</v>
      </c>
      <c r="J1021">
        <v>266</v>
      </c>
      <c r="K1021" t="s">
        <v>40</v>
      </c>
      <c r="L1021" t="s">
        <v>2089</v>
      </c>
      <c r="M1021">
        <v>12</v>
      </c>
      <c r="N1021">
        <v>4.4400000000000004</v>
      </c>
      <c r="O1021">
        <v>44246706035</v>
      </c>
      <c r="P1021" t="s">
        <v>2090</v>
      </c>
      <c r="Q1021">
        <v>225127191</v>
      </c>
      <c r="R1021" t="s">
        <v>3978</v>
      </c>
      <c r="S1021" s="1">
        <v>42256.4375</v>
      </c>
      <c r="T1021" s="17">
        <v>9</v>
      </c>
      <c r="U1021" s="2">
        <v>1441790000000</v>
      </c>
      <c r="W1021">
        <v>1196181</v>
      </c>
      <c r="X1021" t="s">
        <v>3978</v>
      </c>
      <c r="Y1021" t="s">
        <v>3979</v>
      </c>
      <c r="Z1021" t="s">
        <v>3980</v>
      </c>
      <c r="AA1021">
        <v>-79.858581999999998</v>
      </c>
      <c r="AB1021">
        <v>40.240656999999999</v>
      </c>
      <c r="AD1021">
        <v>3</v>
      </c>
      <c r="AE1021" t="s">
        <v>48</v>
      </c>
      <c r="AF1021" t="s">
        <v>40</v>
      </c>
    </row>
    <row r="1022" spans="1:37" x14ac:dyDescent="0.2">
      <c r="A1022">
        <v>11064482</v>
      </c>
      <c r="B1022">
        <v>79</v>
      </c>
      <c r="C1022" t="s">
        <v>1417</v>
      </c>
      <c r="D1022" s="1">
        <v>41589.918055555558</v>
      </c>
      <c r="E1022" s="1" t="s">
        <v>1418</v>
      </c>
      <c r="F1022" t="s">
        <v>246</v>
      </c>
      <c r="G1022" t="s">
        <v>371</v>
      </c>
      <c r="H1022">
        <v>-80.11000061</v>
      </c>
      <c r="I1022">
        <v>40.709999080000003</v>
      </c>
      <c r="J1022">
        <v>195</v>
      </c>
      <c r="K1022" t="s">
        <v>181</v>
      </c>
      <c r="L1022" t="s">
        <v>1419</v>
      </c>
      <c r="M1022">
        <v>15</v>
      </c>
      <c r="N1022">
        <v>4.96</v>
      </c>
      <c r="O1022">
        <v>72311150031</v>
      </c>
      <c r="P1022" t="s">
        <v>1420</v>
      </c>
      <c r="Q1022">
        <v>225127256</v>
      </c>
      <c r="R1022" t="s">
        <v>1907</v>
      </c>
      <c r="S1022" s="1">
        <v>42256.770833333336</v>
      </c>
      <c r="T1022" s="17">
        <v>9</v>
      </c>
      <c r="U1022" s="2">
        <v>1441820000000</v>
      </c>
      <c r="V1022" s="2" t="s">
        <v>1908</v>
      </c>
      <c r="W1022">
        <v>17049542</v>
      </c>
      <c r="X1022" t="s">
        <v>1423</v>
      </c>
      <c r="Y1022" t="s">
        <v>246</v>
      </c>
      <c r="Z1022" t="s">
        <v>1424</v>
      </c>
      <c r="AA1022">
        <v>-80.105698000000004</v>
      </c>
      <c r="AB1022">
        <v>40.692698999999998</v>
      </c>
      <c r="AC1022">
        <v>9</v>
      </c>
      <c r="AD1022">
        <v>9</v>
      </c>
      <c r="AE1022" t="s">
        <v>48</v>
      </c>
      <c r="AF1022" t="s">
        <v>181</v>
      </c>
      <c r="AG1022">
        <v>10</v>
      </c>
      <c r="AH1022" t="s">
        <v>49</v>
      </c>
      <c r="AI1022" t="s">
        <v>50</v>
      </c>
      <c r="AJ1022">
        <v>0</v>
      </c>
      <c r="AK1022" t="s">
        <v>51</v>
      </c>
    </row>
    <row r="1023" spans="1:37" x14ac:dyDescent="0.2">
      <c r="A1023">
        <v>17359182</v>
      </c>
      <c r="B1023">
        <v>41</v>
      </c>
      <c r="C1023" t="s">
        <v>2087</v>
      </c>
      <c r="D1023" s="1">
        <v>41914.738194444442</v>
      </c>
      <c r="E1023" s="1" t="s">
        <v>2088</v>
      </c>
      <c r="F1023" t="s">
        <v>38</v>
      </c>
      <c r="G1023" t="s">
        <v>124</v>
      </c>
      <c r="H1023">
        <v>-80.040000919999997</v>
      </c>
      <c r="I1023">
        <v>40.380001069999999</v>
      </c>
      <c r="J1023">
        <v>266</v>
      </c>
      <c r="K1023" t="s">
        <v>40</v>
      </c>
      <c r="L1023" t="s">
        <v>2089</v>
      </c>
      <c r="M1023">
        <v>12</v>
      </c>
      <c r="N1023">
        <v>4.4400000000000004</v>
      </c>
      <c r="O1023">
        <v>44246706035</v>
      </c>
      <c r="P1023" t="s">
        <v>2090</v>
      </c>
      <c r="Q1023">
        <v>225127412</v>
      </c>
      <c r="R1023" t="s">
        <v>3981</v>
      </c>
      <c r="S1023" s="1">
        <v>42261.4375</v>
      </c>
      <c r="T1023" s="17">
        <v>9</v>
      </c>
      <c r="U1023" s="2">
        <v>1442230000000</v>
      </c>
      <c r="W1023">
        <v>951390</v>
      </c>
      <c r="X1023" t="s">
        <v>3981</v>
      </c>
      <c r="Y1023" t="s">
        <v>3982</v>
      </c>
      <c r="Z1023" t="s">
        <v>3983</v>
      </c>
      <c r="AA1023">
        <v>-80.019728999999998</v>
      </c>
      <c r="AB1023">
        <v>40.362014000000002</v>
      </c>
      <c r="AD1023">
        <v>5</v>
      </c>
      <c r="AE1023" t="s">
        <v>48</v>
      </c>
      <c r="AF1023" t="s">
        <v>40</v>
      </c>
    </row>
    <row r="1024" spans="1:37" x14ac:dyDescent="0.2">
      <c r="A1024">
        <v>17359182</v>
      </c>
      <c r="B1024">
        <v>41</v>
      </c>
      <c r="C1024" t="s">
        <v>2087</v>
      </c>
      <c r="D1024" s="1">
        <v>41914.738194444442</v>
      </c>
      <c r="E1024" s="1" t="s">
        <v>2088</v>
      </c>
      <c r="F1024" t="s">
        <v>38</v>
      </c>
      <c r="G1024" t="s">
        <v>124</v>
      </c>
      <c r="H1024">
        <v>-80.040000919999997</v>
      </c>
      <c r="I1024">
        <v>40.380001069999999</v>
      </c>
      <c r="J1024">
        <v>266</v>
      </c>
      <c r="K1024" t="s">
        <v>40</v>
      </c>
      <c r="L1024" t="s">
        <v>2089</v>
      </c>
      <c r="M1024">
        <v>12</v>
      </c>
      <c r="N1024">
        <v>4.4400000000000004</v>
      </c>
      <c r="O1024">
        <v>44246706035</v>
      </c>
      <c r="P1024" t="s">
        <v>2090</v>
      </c>
      <c r="Q1024">
        <v>225127437</v>
      </c>
      <c r="R1024" t="s">
        <v>3984</v>
      </c>
      <c r="S1024" s="1">
        <v>42264.4375</v>
      </c>
      <c r="T1024" s="17">
        <v>9</v>
      </c>
      <c r="U1024" s="2">
        <v>1442490000000</v>
      </c>
      <c r="W1024">
        <v>23888770</v>
      </c>
      <c r="X1024" t="s">
        <v>3985</v>
      </c>
      <c r="Y1024" t="s">
        <v>3637</v>
      </c>
      <c r="Z1024" t="s">
        <v>3986</v>
      </c>
      <c r="AA1024">
        <v>-80.111885000000001</v>
      </c>
      <c r="AB1024">
        <v>40.335289000000003</v>
      </c>
      <c r="AD1024">
        <v>5</v>
      </c>
      <c r="AE1024" t="s">
        <v>48</v>
      </c>
      <c r="AF1024" t="s">
        <v>40</v>
      </c>
    </row>
    <row r="1025" spans="1:32" x14ac:dyDescent="0.2">
      <c r="A1025">
        <v>17359182</v>
      </c>
      <c r="B1025">
        <v>41</v>
      </c>
      <c r="C1025" t="s">
        <v>2087</v>
      </c>
      <c r="D1025" s="1">
        <v>41914.738194444442</v>
      </c>
      <c r="E1025" s="1" t="s">
        <v>2088</v>
      </c>
      <c r="F1025" t="s">
        <v>38</v>
      </c>
      <c r="G1025" t="s">
        <v>124</v>
      </c>
      <c r="H1025">
        <v>-80.040000919999997</v>
      </c>
      <c r="I1025">
        <v>40.380001069999999</v>
      </c>
      <c r="J1025">
        <v>266</v>
      </c>
      <c r="K1025" t="s">
        <v>40</v>
      </c>
      <c r="L1025" t="s">
        <v>2089</v>
      </c>
      <c r="M1025">
        <v>12</v>
      </c>
      <c r="N1025">
        <v>4.4400000000000004</v>
      </c>
      <c r="O1025">
        <v>44246706035</v>
      </c>
      <c r="P1025" t="s">
        <v>2090</v>
      </c>
      <c r="Q1025">
        <v>225127493</v>
      </c>
      <c r="R1025" t="s">
        <v>3987</v>
      </c>
      <c r="S1025" s="1">
        <v>42276.479166666664</v>
      </c>
      <c r="T1025" s="17">
        <v>9</v>
      </c>
      <c r="U1025" s="2">
        <v>1443530000000</v>
      </c>
      <c r="V1025" t="s">
        <v>3988</v>
      </c>
      <c r="W1025">
        <v>23810132</v>
      </c>
      <c r="X1025" t="s">
        <v>3989</v>
      </c>
      <c r="Y1025" t="s">
        <v>38</v>
      </c>
      <c r="Z1025" t="s">
        <v>3990</v>
      </c>
      <c r="AA1025">
        <v>-80.050719999999998</v>
      </c>
      <c r="AB1025">
        <v>40.351706999999998</v>
      </c>
      <c r="AD1025">
        <v>9</v>
      </c>
      <c r="AE1025" t="s">
        <v>48</v>
      </c>
      <c r="AF1025" t="s">
        <v>40</v>
      </c>
    </row>
    <row r="1026" spans="1:32" x14ac:dyDescent="0.2">
      <c r="A1026">
        <v>882584</v>
      </c>
      <c r="B1026">
        <v>18</v>
      </c>
      <c r="C1026" t="s">
        <v>303</v>
      </c>
      <c r="D1026" s="1">
        <v>39434.152083333334</v>
      </c>
      <c r="E1026" t="s">
        <v>304</v>
      </c>
      <c r="F1026" t="s">
        <v>38</v>
      </c>
      <c r="G1026" t="s">
        <v>305</v>
      </c>
      <c r="H1026">
        <v>-79.980003359999998</v>
      </c>
      <c r="I1026">
        <v>40.349998470000003</v>
      </c>
      <c r="J1026">
        <v>1250</v>
      </c>
      <c r="K1026" t="s">
        <v>40</v>
      </c>
      <c r="L1026" t="s">
        <v>306</v>
      </c>
      <c r="M1026">
        <v>13</v>
      </c>
      <c r="N1026">
        <v>4.53</v>
      </c>
      <c r="O1026" s="2">
        <v>259000000000</v>
      </c>
      <c r="P1026" t="s">
        <v>307</v>
      </c>
      <c r="Q1026">
        <v>225127612</v>
      </c>
      <c r="R1026" t="s">
        <v>3991</v>
      </c>
      <c r="S1026" s="1">
        <v>42280.458333333336</v>
      </c>
      <c r="T1026" s="17">
        <v>10</v>
      </c>
      <c r="U1026" s="2">
        <v>1443870000000</v>
      </c>
      <c r="V1026" s="2" t="s">
        <v>3992</v>
      </c>
      <c r="W1026">
        <v>836419</v>
      </c>
      <c r="X1026" t="s">
        <v>3993</v>
      </c>
      <c r="Y1026" t="s">
        <v>491</v>
      </c>
      <c r="Z1026" t="s">
        <v>3994</v>
      </c>
      <c r="AA1026">
        <v>-79.919511999999997</v>
      </c>
      <c r="AB1026">
        <v>40.406871000000002</v>
      </c>
      <c r="AD1026">
        <v>24</v>
      </c>
      <c r="AE1026" t="s">
        <v>48</v>
      </c>
      <c r="AF1026" t="s">
        <v>40</v>
      </c>
    </row>
    <row r="1027" spans="1:32" x14ac:dyDescent="0.2">
      <c r="A1027">
        <v>882584</v>
      </c>
      <c r="B1027">
        <v>18</v>
      </c>
      <c r="C1027" t="s">
        <v>303</v>
      </c>
      <c r="D1027" s="1">
        <v>39434.152083333334</v>
      </c>
      <c r="E1027" t="s">
        <v>304</v>
      </c>
      <c r="F1027" t="s">
        <v>38</v>
      </c>
      <c r="G1027" t="s">
        <v>305</v>
      </c>
      <c r="H1027">
        <v>-79.980003359999998</v>
      </c>
      <c r="I1027">
        <v>40.349998470000003</v>
      </c>
      <c r="J1027">
        <v>1250</v>
      </c>
      <c r="K1027" t="s">
        <v>40</v>
      </c>
      <c r="L1027" t="s">
        <v>306</v>
      </c>
      <c r="M1027">
        <v>13</v>
      </c>
      <c r="N1027">
        <v>4.53</v>
      </c>
      <c r="O1027" s="2">
        <v>259000000000</v>
      </c>
      <c r="P1027" t="s">
        <v>307</v>
      </c>
      <c r="Q1027">
        <v>225127798</v>
      </c>
      <c r="R1027" t="s">
        <v>3995</v>
      </c>
      <c r="S1027" s="1">
        <v>42281.375</v>
      </c>
      <c r="T1027" s="17">
        <v>10</v>
      </c>
      <c r="U1027" s="2">
        <v>1443950000000</v>
      </c>
      <c r="V1027" s="2" t="s">
        <v>3996</v>
      </c>
      <c r="W1027">
        <v>8350162</v>
      </c>
      <c r="X1027" t="s">
        <v>3997</v>
      </c>
      <c r="Y1027" t="s">
        <v>38</v>
      </c>
      <c r="Z1027" t="s">
        <v>3998</v>
      </c>
      <c r="AA1027">
        <v>-79.911002999999994</v>
      </c>
      <c r="AB1027">
        <v>40.569515000000003</v>
      </c>
      <c r="AD1027">
        <v>3</v>
      </c>
      <c r="AE1027" t="s">
        <v>48</v>
      </c>
      <c r="AF1027" t="s">
        <v>40</v>
      </c>
    </row>
    <row r="1028" spans="1:32" x14ac:dyDescent="0.2">
      <c r="A1028">
        <v>1684534</v>
      </c>
      <c r="B1028">
        <v>6</v>
      </c>
      <c r="C1028" t="s">
        <v>2805</v>
      </c>
      <c r="D1028" s="1">
        <v>40392.63958333333</v>
      </c>
      <c r="E1028" s="1" t="s">
        <v>2806</v>
      </c>
      <c r="F1028" t="s">
        <v>38</v>
      </c>
      <c r="G1028" t="s">
        <v>81</v>
      </c>
      <c r="H1028">
        <v>-79.949996949999999</v>
      </c>
      <c r="I1028">
        <v>40.47000122</v>
      </c>
      <c r="J1028">
        <v>719</v>
      </c>
      <c r="K1028" t="s">
        <v>40</v>
      </c>
      <c r="L1028" t="s">
        <v>2807</v>
      </c>
      <c r="M1028">
        <v>16</v>
      </c>
      <c r="N1028">
        <v>4.51</v>
      </c>
      <c r="O1028" s="2">
        <v>176000000000</v>
      </c>
      <c r="P1028" t="s">
        <v>2808</v>
      </c>
      <c r="Q1028">
        <v>225127861</v>
      </c>
      <c r="R1028" t="s">
        <v>2809</v>
      </c>
      <c r="S1028" s="1">
        <v>42253.583333333336</v>
      </c>
      <c r="T1028" s="17">
        <v>9</v>
      </c>
      <c r="U1028" s="2">
        <v>1441550000000</v>
      </c>
      <c r="V1028" t="s">
        <v>3999</v>
      </c>
      <c r="W1028">
        <v>1368063</v>
      </c>
      <c r="X1028" t="s">
        <v>4000</v>
      </c>
      <c r="Y1028" t="s">
        <v>4001</v>
      </c>
      <c r="Z1028" t="s">
        <v>4002</v>
      </c>
      <c r="AA1028">
        <v>-79.879559999999998</v>
      </c>
      <c r="AB1028">
        <v>40.525472999999998</v>
      </c>
      <c r="AD1028">
        <v>4</v>
      </c>
      <c r="AE1028" t="s">
        <v>48</v>
      </c>
      <c r="AF1028" t="s">
        <v>40</v>
      </c>
    </row>
    <row r="1029" spans="1:32" x14ac:dyDescent="0.2">
      <c r="A1029">
        <v>1331994</v>
      </c>
      <c r="B1029">
        <v>12</v>
      </c>
      <c r="C1029" t="s">
        <v>727</v>
      </c>
      <c r="D1029" s="1">
        <v>39785.706250000003</v>
      </c>
      <c r="E1029" s="1" t="s">
        <v>871</v>
      </c>
      <c r="F1029" t="s">
        <v>38</v>
      </c>
      <c r="G1029" t="s">
        <v>135</v>
      </c>
      <c r="H1029">
        <v>-79.930000309999997</v>
      </c>
      <c r="I1029">
        <v>40.450000760000002</v>
      </c>
      <c r="J1029">
        <v>2512</v>
      </c>
      <c r="K1029" t="s">
        <v>40</v>
      </c>
      <c r="L1029" t="s">
        <v>729</v>
      </c>
      <c r="M1029">
        <v>7</v>
      </c>
      <c r="N1029">
        <v>4.76</v>
      </c>
      <c r="O1029" s="2">
        <v>228000000000</v>
      </c>
      <c r="P1029" t="s">
        <v>730</v>
      </c>
      <c r="Q1029">
        <v>225128945</v>
      </c>
      <c r="R1029" t="s">
        <v>883</v>
      </c>
      <c r="S1029" s="1">
        <v>42272.791666666664</v>
      </c>
      <c r="T1029" s="17">
        <v>9</v>
      </c>
      <c r="U1029" s="2">
        <v>1443210000000</v>
      </c>
      <c r="V1029" s="2" t="s">
        <v>884</v>
      </c>
      <c r="W1029">
        <v>308361</v>
      </c>
      <c r="X1029" t="s">
        <v>885</v>
      </c>
      <c r="Y1029" t="s">
        <v>38</v>
      </c>
      <c r="Z1029" t="s">
        <v>886</v>
      </c>
      <c r="AA1029">
        <v>-79.932851999999997</v>
      </c>
      <c r="AB1029">
        <v>40.451374999999999</v>
      </c>
      <c r="AD1029">
        <v>16</v>
      </c>
      <c r="AE1029" t="s">
        <v>48</v>
      </c>
      <c r="AF1029" t="s">
        <v>40</v>
      </c>
    </row>
    <row r="1030" spans="1:32" x14ac:dyDescent="0.2">
      <c r="A1030">
        <v>1652525</v>
      </c>
      <c r="B1030">
        <v>4</v>
      </c>
      <c r="C1030" t="s">
        <v>2535</v>
      </c>
      <c r="D1030" s="1">
        <v>40326.615972222222</v>
      </c>
      <c r="E1030" s="1" t="s">
        <v>2536</v>
      </c>
      <c r="F1030" t="s">
        <v>2537</v>
      </c>
      <c r="G1030" t="s">
        <v>58</v>
      </c>
      <c r="H1030">
        <v>-80.25</v>
      </c>
      <c r="I1030">
        <v>40.180000309999997</v>
      </c>
      <c r="J1030">
        <v>83</v>
      </c>
      <c r="K1030" t="s">
        <v>40</v>
      </c>
      <c r="L1030" t="s">
        <v>2538</v>
      </c>
      <c r="M1030">
        <v>17</v>
      </c>
      <c r="N1030">
        <v>3.64</v>
      </c>
      <c r="O1030" s="2">
        <v>181000000000</v>
      </c>
      <c r="P1030" t="s">
        <v>2539</v>
      </c>
      <c r="Q1030">
        <v>225129371</v>
      </c>
      <c r="R1030" t="s">
        <v>4003</v>
      </c>
      <c r="S1030" s="1">
        <v>42277.78125</v>
      </c>
      <c r="T1030" s="17">
        <v>9</v>
      </c>
      <c r="U1030" s="2">
        <v>1443640000000</v>
      </c>
      <c r="V1030" s="2" t="s">
        <v>4004</v>
      </c>
      <c r="W1030">
        <v>795889</v>
      </c>
      <c r="X1030" t="s">
        <v>3947</v>
      </c>
      <c r="Y1030" t="s">
        <v>38</v>
      </c>
      <c r="Z1030" t="s">
        <v>3948</v>
      </c>
      <c r="AA1030">
        <v>-80.031599</v>
      </c>
      <c r="AB1030">
        <v>40.409787000000001</v>
      </c>
      <c r="AD1030">
        <v>3</v>
      </c>
      <c r="AE1030" t="s">
        <v>48</v>
      </c>
      <c r="AF1030" t="s">
        <v>40</v>
      </c>
    </row>
    <row r="1031" spans="1:32" x14ac:dyDescent="0.2">
      <c r="A1031">
        <v>13452572</v>
      </c>
      <c r="B1031">
        <v>41</v>
      </c>
      <c r="C1031" t="s">
        <v>293</v>
      </c>
      <c r="D1031" s="1">
        <v>41718.611111111109</v>
      </c>
      <c r="E1031" s="1" t="s">
        <v>294</v>
      </c>
      <c r="F1031" t="s">
        <v>38</v>
      </c>
      <c r="G1031" t="s">
        <v>72</v>
      </c>
      <c r="H1031">
        <v>-79.989997860000003</v>
      </c>
      <c r="I1031">
        <v>40.450000760000002</v>
      </c>
      <c r="J1031">
        <v>1845</v>
      </c>
      <c r="K1031" t="s">
        <v>40</v>
      </c>
      <c r="L1031" t="s">
        <v>295</v>
      </c>
      <c r="M1031">
        <v>14</v>
      </c>
      <c r="N1031">
        <v>4.82</v>
      </c>
      <c r="O1031">
        <v>61192071033</v>
      </c>
      <c r="P1031" t="s">
        <v>296</v>
      </c>
      <c r="Q1031">
        <v>225132798</v>
      </c>
      <c r="R1031" t="s">
        <v>4005</v>
      </c>
      <c r="S1031" s="1">
        <v>42257.75</v>
      </c>
      <c r="T1031" s="17">
        <v>9</v>
      </c>
      <c r="U1031" s="2">
        <v>1441910000000</v>
      </c>
      <c r="V1031" t="s">
        <v>4006</v>
      </c>
      <c r="W1031">
        <v>23585852</v>
      </c>
      <c r="X1031" t="s">
        <v>4007</v>
      </c>
      <c r="Y1031" t="s">
        <v>38</v>
      </c>
      <c r="Z1031" t="s">
        <v>4008</v>
      </c>
      <c r="AA1031">
        <v>-79.922912999999994</v>
      </c>
      <c r="AB1031">
        <v>40.437744000000002</v>
      </c>
      <c r="AD1031">
        <v>42</v>
      </c>
      <c r="AE1031" t="s">
        <v>48</v>
      </c>
      <c r="AF1031" t="s">
        <v>40</v>
      </c>
    </row>
    <row r="1032" spans="1:32" x14ac:dyDescent="0.2">
      <c r="A1032">
        <v>7047252</v>
      </c>
      <c r="B1032">
        <v>13</v>
      </c>
      <c r="C1032" t="s">
        <v>360</v>
      </c>
      <c r="D1032" s="1">
        <v>41310.880555555559</v>
      </c>
      <c r="E1032" s="1" t="s">
        <v>361</v>
      </c>
      <c r="F1032" t="s">
        <v>46</v>
      </c>
      <c r="G1032" t="s">
        <v>144</v>
      </c>
      <c r="H1032">
        <v>-80.150001529999997</v>
      </c>
      <c r="I1032">
        <v>40.549999239999998</v>
      </c>
      <c r="J1032">
        <v>152</v>
      </c>
      <c r="K1032" t="s">
        <v>181</v>
      </c>
      <c r="L1032" t="s">
        <v>362</v>
      </c>
      <c r="M1032">
        <v>8</v>
      </c>
      <c r="N1032">
        <v>4.8</v>
      </c>
      <c r="O1032">
        <v>96420010027</v>
      </c>
      <c r="P1032" t="s">
        <v>363</v>
      </c>
      <c r="Q1032">
        <v>225137878</v>
      </c>
      <c r="R1032" t="s">
        <v>4009</v>
      </c>
      <c r="S1032" s="1">
        <v>42281.5625</v>
      </c>
      <c r="T1032" s="17">
        <v>10</v>
      </c>
      <c r="U1032" s="2">
        <v>1443970000000</v>
      </c>
      <c r="V1032" t="s">
        <v>4010</v>
      </c>
      <c r="W1032">
        <v>23823751</v>
      </c>
      <c r="X1032" t="s">
        <v>366</v>
      </c>
      <c r="Y1032" t="s">
        <v>367</v>
      </c>
      <c r="Z1032" t="s">
        <v>368</v>
      </c>
      <c r="AA1032">
        <v>-80.317322000000004</v>
      </c>
      <c r="AB1032">
        <v>40.697280999999997</v>
      </c>
      <c r="AD1032">
        <v>6</v>
      </c>
      <c r="AE1032" t="s">
        <v>48</v>
      </c>
      <c r="AF1032" t="s">
        <v>181</v>
      </c>
    </row>
    <row r="1033" spans="1:32" x14ac:dyDescent="0.2">
      <c r="A1033">
        <v>7047252</v>
      </c>
      <c r="B1033">
        <v>13</v>
      </c>
      <c r="C1033" t="s">
        <v>360</v>
      </c>
      <c r="D1033" s="1">
        <v>41310.880555555559</v>
      </c>
      <c r="E1033" s="1" t="s">
        <v>361</v>
      </c>
      <c r="F1033" t="s">
        <v>46</v>
      </c>
      <c r="G1033" t="s">
        <v>144</v>
      </c>
      <c r="H1033">
        <v>-80.150001529999997</v>
      </c>
      <c r="I1033">
        <v>40.549999239999998</v>
      </c>
      <c r="J1033">
        <v>152</v>
      </c>
      <c r="K1033" t="s">
        <v>181</v>
      </c>
      <c r="L1033" t="s">
        <v>362</v>
      </c>
      <c r="M1033">
        <v>8</v>
      </c>
      <c r="N1033">
        <v>4.8</v>
      </c>
      <c r="O1033">
        <v>96420010027</v>
      </c>
      <c r="P1033" t="s">
        <v>363</v>
      </c>
      <c r="Q1033">
        <v>225137958</v>
      </c>
      <c r="R1033" t="s">
        <v>4011</v>
      </c>
      <c r="S1033" s="1">
        <v>42295.572916666664</v>
      </c>
      <c r="T1033" s="17">
        <v>10</v>
      </c>
      <c r="U1033" s="2">
        <v>1445180000000</v>
      </c>
      <c r="V1033" t="s">
        <v>4012</v>
      </c>
      <c r="W1033">
        <v>1126022</v>
      </c>
      <c r="X1033" t="s">
        <v>4013</v>
      </c>
      <c r="Y1033" t="s">
        <v>4014</v>
      </c>
      <c r="Z1033" t="s">
        <v>4015</v>
      </c>
      <c r="AA1033">
        <v>-79.873019999999997</v>
      </c>
      <c r="AB1033">
        <v>40.437849999999997</v>
      </c>
      <c r="AD1033">
        <v>5</v>
      </c>
      <c r="AE1033" t="s">
        <v>48</v>
      </c>
      <c r="AF1033" t="s">
        <v>181</v>
      </c>
    </row>
    <row r="1034" spans="1:32" x14ac:dyDescent="0.2">
      <c r="A1034">
        <v>12893962</v>
      </c>
      <c r="B1034">
        <v>6</v>
      </c>
      <c r="C1034" t="s">
        <v>2370</v>
      </c>
      <c r="D1034" s="1">
        <v>41685.756249999999</v>
      </c>
      <c r="E1034" s="1" t="s">
        <v>2371</v>
      </c>
      <c r="F1034" t="s">
        <v>38</v>
      </c>
      <c r="G1034" t="s">
        <v>2372</v>
      </c>
      <c r="H1034">
        <v>-79.97000122</v>
      </c>
      <c r="I1034">
        <v>40.430000309999997</v>
      </c>
      <c r="J1034">
        <v>497</v>
      </c>
      <c r="K1034" t="s">
        <v>40</v>
      </c>
      <c r="L1034" t="s">
        <v>2373</v>
      </c>
      <c r="M1034">
        <v>12</v>
      </c>
      <c r="N1034">
        <v>4.71</v>
      </c>
      <c r="O1034">
        <v>64030757032</v>
      </c>
      <c r="P1034" t="s">
        <v>2374</v>
      </c>
      <c r="Q1034">
        <v>225143774</v>
      </c>
      <c r="R1034" t="s">
        <v>4016</v>
      </c>
      <c r="S1034" s="1">
        <v>42265.770833333336</v>
      </c>
      <c r="T1034" s="17">
        <v>9</v>
      </c>
      <c r="U1034" s="2">
        <v>1442600000000</v>
      </c>
      <c r="V1034" s="2" t="s">
        <v>4017</v>
      </c>
      <c r="W1034">
        <v>19507552</v>
      </c>
      <c r="X1034" t="s">
        <v>4018</v>
      </c>
      <c r="Y1034" t="s">
        <v>491</v>
      </c>
      <c r="Z1034" t="s">
        <v>4019</v>
      </c>
      <c r="AA1034">
        <v>-79.914214999999999</v>
      </c>
      <c r="AB1034">
        <v>40.410876999999999</v>
      </c>
      <c r="AD1034">
        <v>33</v>
      </c>
      <c r="AE1034" t="s">
        <v>48</v>
      </c>
      <c r="AF1034" t="s">
        <v>40</v>
      </c>
    </row>
    <row r="1035" spans="1:32" x14ac:dyDescent="0.2">
      <c r="A1035">
        <v>13452572</v>
      </c>
      <c r="B1035">
        <v>41</v>
      </c>
      <c r="C1035" t="s">
        <v>293</v>
      </c>
      <c r="D1035" s="1">
        <v>41718.611111111109</v>
      </c>
      <c r="E1035" s="1" t="s">
        <v>294</v>
      </c>
      <c r="F1035" t="s">
        <v>38</v>
      </c>
      <c r="G1035" t="s">
        <v>72</v>
      </c>
      <c r="H1035">
        <v>-79.989997860000003</v>
      </c>
      <c r="I1035">
        <v>40.450000760000002</v>
      </c>
      <c r="J1035">
        <v>1845</v>
      </c>
      <c r="K1035" t="s">
        <v>40</v>
      </c>
      <c r="L1035" t="s">
        <v>295</v>
      </c>
      <c r="M1035">
        <v>14</v>
      </c>
      <c r="N1035">
        <v>4.82</v>
      </c>
      <c r="O1035">
        <v>61192071033</v>
      </c>
      <c r="P1035" t="s">
        <v>296</v>
      </c>
      <c r="Q1035">
        <v>225145613</v>
      </c>
      <c r="R1035" t="s">
        <v>4020</v>
      </c>
      <c r="S1035" s="1">
        <v>42261.791666666664</v>
      </c>
      <c r="T1035" s="17">
        <v>9</v>
      </c>
      <c r="U1035" s="2">
        <v>1442260000000</v>
      </c>
      <c r="V1035" s="2" t="s">
        <v>4021</v>
      </c>
      <c r="W1035">
        <v>23691216</v>
      </c>
      <c r="X1035" t="s">
        <v>1647</v>
      </c>
      <c r="Y1035" t="s">
        <v>38</v>
      </c>
      <c r="Z1035" t="s">
        <v>1648</v>
      </c>
      <c r="AA1035">
        <v>-79.957092000000003</v>
      </c>
      <c r="AB1035">
        <v>40.441184999999997</v>
      </c>
      <c r="AD1035">
        <v>6</v>
      </c>
      <c r="AE1035" t="s">
        <v>48</v>
      </c>
      <c r="AF1035" t="s">
        <v>40</v>
      </c>
    </row>
    <row r="1036" spans="1:32" x14ac:dyDescent="0.2">
      <c r="A1036">
        <v>1773927</v>
      </c>
      <c r="B1036">
        <v>123</v>
      </c>
      <c r="C1036" t="s">
        <v>142</v>
      </c>
      <c r="D1036" s="1">
        <v>40571.010416666664</v>
      </c>
      <c r="E1036" s="1" t="s">
        <v>143</v>
      </c>
      <c r="F1036" t="s">
        <v>38</v>
      </c>
      <c r="G1036" t="s">
        <v>144</v>
      </c>
      <c r="H1036">
        <v>-79.91999817</v>
      </c>
      <c r="I1036">
        <v>40.47000122</v>
      </c>
      <c r="J1036">
        <v>3166</v>
      </c>
      <c r="K1036" t="s">
        <v>40</v>
      </c>
      <c r="L1036" t="s">
        <v>145</v>
      </c>
      <c r="M1036">
        <v>13</v>
      </c>
      <c r="N1036">
        <v>4.6399999999999997</v>
      </c>
      <c r="O1036" s="2">
        <v>160000000000</v>
      </c>
      <c r="P1036" t="s">
        <v>146</v>
      </c>
      <c r="Q1036">
        <v>225146383</v>
      </c>
      <c r="R1036" t="s">
        <v>4022</v>
      </c>
      <c r="S1036" s="1">
        <v>42265.75</v>
      </c>
      <c r="T1036" s="17">
        <v>9</v>
      </c>
      <c r="U1036" s="2">
        <v>1442600000000</v>
      </c>
      <c r="V1036" s="2" t="s">
        <v>4023</v>
      </c>
      <c r="W1036">
        <v>8526282</v>
      </c>
      <c r="X1036" t="s">
        <v>1235</v>
      </c>
      <c r="Y1036" t="s">
        <v>4024</v>
      </c>
      <c r="Z1036" t="s">
        <v>4025</v>
      </c>
      <c r="AA1036">
        <v>-80.005004999999997</v>
      </c>
      <c r="AB1036">
        <v>40.433883999999999</v>
      </c>
      <c r="AD1036">
        <v>4</v>
      </c>
      <c r="AE1036" t="s">
        <v>48</v>
      </c>
      <c r="AF1036" t="s">
        <v>40</v>
      </c>
    </row>
    <row r="1037" spans="1:32" x14ac:dyDescent="0.2">
      <c r="A1037">
        <v>14815192</v>
      </c>
      <c r="B1037">
        <v>37</v>
      </c>
      <c r="C1037" t="s">
        <v>1237</v>
      </c>
      <c r="D1037" s="1">
        <v>41792.03125</v>
      </c>
      <c r="E1037" s="1" t="s">
        <v>1238</v>
      </c>
      <c r="F1037" t="s">
        <v>38</v>
      </c>
      <c r="G1037" t="s">
        <v>144</v>
      </c>
      <c r="H1037">
        <v>-79.930000309999997</v>
      </c>
      <c r="I1037">
        <v>40.450000760000002</v>
      </c>
      <c r="J1037">
        <v>1081</v>
      </c>
      <c r="K1037" t="s">
        <v>40</v>
      </c>
      <c r="L1037" t="s">
        <v>1239</v>
      </c>
      <c r="M1037">
        <v>14</v>
      </c>
      <c r="N1037">
        <v>4.79</v>
      </c>
      <c r="O1037">
        <v>54848616033</v>
      </c>
      <c r="P1037" t="s">
        <v>1240</v>
      </c>
      <c r="Q1037">
        <v>225146436</v>
      </c>
      <c r="R1037" t="s">
        <v>4026</v>
      </c>
      <c r="S1037" s="1">
        <v>42265.75</v>
      </c>
      <c r="T1037" s="17">
        <v>9</v>
      </c>
      <c r="U1037" s="2">
        <v>1442600000000</v>
      </c>
      <c r="V1037" s="2" t="s">
        <v>4027</v>
      </c>
      <c r="W1037">
        <v>852775</v>
      </c>
      <c r="X1037" t="s">
        <v>1235</v>
      </c>
      <c r="Y1037" t="s">
        <v>38</v>
      </c>
      <c r="Z1037" t="s">
        <v>1236</v>
      </c>
      <c r="AA1037">
        <v>-80.003710999999996</v>
      </c>
      <c r="AB1037">
        <v>40.432541999999998</v>
      </c>
      <c r="AD1037">
        <v>5</v>
      </c>
      <c r="AE1037" t="s">
        <v>48</v>
      </c>
      <c r="AF1037" t="s">
        <v>40</v>
      </c>
    </row>
    <row r="1038" spans="1:32" x14ac:dyDescent="0.2">
      <c r="A1038">
        <v>6297692</v>
      </c>
      <c r="B1038">
        <v>22</v>
      </c>
      <c r="C1038" t="s">
        <v>1459</v>
      </c>
      <c r="D1038" s="1">
        <v>41262.758333333331</v>
      </c>
      <c r="E1038" t="s">
        <v>1460</v>
      </c>
      <c r="F1038" t="s">
        <v>38</v>
      </c>
      <c r="G1038" t="s">
        <v>58</v>
      </c>
      <c r="H1038">
        <v>-79.949996949999999</v>
      </c>
      <c r="I1038">
        <v>40.47000122</v>
      </c>
      <c r="J1038">
        <v>1018</v>
      </c>
      <c r="K1038" t="s">
        <v>181</v>
      </c>
      <c r="L1038" t="s">
        <v>1774</v>
      </c>
      <c r="M1038">
        <v>8</v>
      </c>
      <c r="N1038">
        <v>4.66</v>
      </c>
      <c r="O1038" s="2">
        <v>101000000000</v>
      </c>
      <c r="P1038" t="s">
        <v>1462</v>
      </c>
      <c r="Q1038">
        <v>225149620</v>
      </c>
      <c r="R1038" t="s">
        <v>4028</v>
      </c>
      <c r="S1038" s="1">
        <v>42308.854166666664</v>
      </c>
      <c r="T1038" s="17">
        <v>10</v>
      </c>
      <c r="U1038" s="2">
        <v>1446320000000</v>
      </c>
      <c r="V1038" s="2" t="s">
        <v>4029</v>
      </c>
      <c r="W1038">
        <v>710425</v>
      </c>
      <c r="X1038" t="s">
        <v>4030</v>
      </c>
      <c r="Y1038" t="s">
        <v>38</v>
      </c>
      <c r="Z1038" t="s">
        <v>4031</v>
      </c>
      <c r="AA1038">
        <v>-79.983082999999993</v>
      </c>
      <c r="AB1038">
        <v>40.428711</v>
      </c>
      <c r="AD1038">
        <v>13</v>
      </c>
      <c r="AE1038" t="s">
        <v>48</v>
      </c>
      <c r="AF1038" t="s">
        <v>181</v>
      </c>
    </row>
    <row r="1039" spans="1:32" x14ac:dyDescent="0.2">
      <c r="A1039">
        <v>18874228</v>
      </c>
      <c r="B1039">
        <v>2</v>
      </c>
      <c r="C1039" t="s">
        <v>4032</v>
      </c>
      <c r="D1039" s="1">
        <v>42243.763194444444</v>
      </c>
      <c r="E1039" s="1" t="s">
        <v>4033</v>
      </c>
      <c r="F1039" t="s">
        <v>38</v>
      </c>
      <c r="G1039" t="s">
        <v>371</v>
      </c>
      <c r="H1039">
        <v>-79.949996949999999</v>
      </c>
      <c r="I1039">
        <v>40.47000122</v>
      </c>
      <c r="J1039">
        <v>36</v>
      </c>
      <c r="K1039" t="s">
        <v>40</v>
      </c>
      <c r="L1039" t="s">
        <v>4034</v>
      </c>
      <c r="M1039">
        <v>6</v>
      </c>
      <c r="N1039">
        <v>0</v>
      </c>
      <c r="O1039">
        <v>15818965047</v>
      </c>
      <c r="P1039" t="s">
        <v>3498</v>
      </c>
      <c r="Q1039">
        <v>225149828</v>
      </c>
      <c r="R1039" t="s">
        <v>4035</v>
      </c>
      <c r="S1039" s="1">
        <v>42283.8125</v>
      </c>
      <c r="T1039" s="17">
        <v>10</v>
      </c>
      <c r="U1039" s="2">
        <v>1444160000000</v>
      </c>
      <c r="V1039" s="2" t="s">
        <v>4036</v>
      </c>
      <c r="W1039" t="s">
        <v>208</v>
      </c>
      <c r="AD1039">
        <v>3</v>
      </c>
      <c r="AE1039" t="s">
        <v>48</v>
      </c>
      <c r="AF1039" t="s">
        <v>40</v>
      </c>
    </row>
    <row r="1040" spans="1:32" x14ac:dyDescent="0.2">
      <c r="A1040">
        <v>1756412</v>
      </c>
      <c r="B1040">
        <v>597</v>
      </c>
      <c r="C1040" t="s">
        <v>263</v>
      </c>
      <c r="D1040" s="1">
        <v>40543.177083333336</v>
      </c>
      <c r="E1040" s="1" t="s">
        <v>264</v>
      </c>
      <c r="F1040" t="s">
        <v>38</v>
      </c>
      <c r="G1040" t="s">
        <v>144</v>
      </c>
      <c r="H1040">
        <v>-79.989997860000003</v>
      </c>
      <c r="I1040">
        <v>40.450000760000002</v>
      </c>
      <c r="J1040">
        <v>10357</v>
      </c>
      <c r="K1040" t="s">
        <v>40</v>
      </c>
      <c r="L1040" t="s">
        <v>265</v>
      </c>
      <c r="M1040">
        <v>16</v>
      </c>
      <c r="N1040">
        <v>4.53</v>
      </c>
      <c r="O1040" s="2">
        <v>163000000000</v>
      </c>
      <c r="P1040" t="s">
        <v>266</v>
      </c>
      <c r="Q1040">
        <v>225154283</v>
      </c>
      <c r="R1040" t="s">
        <v>4037</v>
      </c>
      <c r="S1040" s="1">
        <v>42257.833333333336</v>
      </c>
      <c r="T1040" s="17">
        <v>9</v>
      </c>
      <c r="U1040" s="2">
        <v>1441920000000</v>
      </c>
      <c r="V1040" s="2" t="s">
        <v>4038</v>
      </c>
      <c r="W1040">
        <v>6759402</v>
      </c>
      <c r="X1040" t="s">
        <v>4039</v>
      </c>
      <c r="Y1040" t="s">
        <v>4040</v>
      </c>
      <c r="Z1040" t="s">
        <v>4041</v>
      </c>
      <c r="AA1040">
        <v>-80.095687999999996</v>
      </c>
      <c r="AB1040">
        <v>40.373882000000002</v>
      </c>
      <c r="AD1040">
        <v>5</v>
      </c>
      <c r="AE1040" t="s">
        <v>48</v>
      </c>
      <c r="AF1040" t="s">
        <v>40</v>
      </c>
    </row>
    <row r="1041" spans="1:37" x14ac:dyDescent="0.2">
      <c r="A1041">
        <v>3170512</v>
      </c>
      <c r="B1041">
        <v>103</v>
      </c>
      <c r="C1041" t="s">
        <v>1472</v>
      </c>
      <c r="D1041" s="1">
        <v>40934.181944444441</v>
      </c>
      <c r="E1041" t="s">
        <v>1473</v>
      </c>
      <c r="F1041" t="s">
        <v>38</v>
      </c>
      <c r="G1041" t="s">
        <v>508</v>
      </c>
      <c r="H1041">
        <v>-80.040000919999997</v>
      </c>
      <c r="I1041">
        <v>40.549999239999998</v>
      </c>
      <c r="J1041">
        <v>347</v>
      </c>
      <c r="K1041" t="s">
        <v>181</v>
      </c>
      <c r="L1041" t="s">
        <v>1474</v>
      </c>
      <c r="M1041">
        <v>5</v>
      </c>
      <c r="N1041">
        <v>4.91</v>
      </c>
      <c r="O1041" s="2">
        <v>129000000000</v>
      </c>
      <c r="P1041" t="s">
        <v>1475</v>
      </c>
      <c r="Q1041">
        <v>225159576</v>
      </c>
      <c r="R1041" t="s">
        <v>2429</v>
      </c>
      <c r="S1041" s="1">
        <v>42257.791666666664</v>
      </c>
      <c r="T1041" s="17">
        <v>9</v>
      </c>
      <c r="U1041" s="2">
        <v>1441910000000</v>
      </c>
      <c r="V1041" s="2" t="s">
        <v>2246</v>
      </c>
      <c r="W1041" t="s">
        <v>208</v>
      </c>
      <c r="AC1041">
        <v>8</v>
      </c>
      <c r="AD1041">
        <v>7</v>
      </c>
      <c r="AE1041" t="s">
        <v>48</v>
      </c>
      <c r="AF1041" t="s">
        <v>181</v>
      </c>
    </row>
    <row r="1042" spans="1:37" x14ac:dyDescent="0.2">
      <c r="A1042">
        <v>18900103</v>
      </c>
      <c r="B1042">
        <v>1</v>
      </c>
      <c r="C1042" t="s">
        <v>4042</v>
      </c>
      <c r="D1042" s="1">
        <v>42251.96597222222</v>
      </c>
      <c r="E1042" t="s">
        <v>4043</v>
      </c>
      <c r="F1042" t="s">
        <v>737</v>
      </c>
      <c r="G1042" t="s">
        <v>144</v>
      </c>
      <c r="H1042">
        <v>-79.540000919999997</v>
      </c>
      <c r="I1042">
        <v>40.299999239999998</v>
      </c>
      <c r="J1042">
        <v>111</v>
      </c>
      <c r="K1042" t="s">
        <v>181</v>
      </c>
      <c r="L1042" t="s">
        <v>4044</v>
      </c>
      <c r="M1042">
        <v>15</v>
      </c>
      <c r="N1042">
        <v>5</v>
      </c>
      <c r="O1042">
        <v>15110202047</v>
      </c>
      <c r="P1042" t="s">
        <v>4045</v>
      </c>
      <c r="Q1042">
        <v>225160637</v>
      </c>
      <c r="R1042" t="s">
        <v>4046</v>
      </c>
      <c r="S1042" s="1">
        <v>42262.791666666664</v>
      </c>
      <c r="T1042" s="17">
        <v>9</v>
      </c>
      <c r="U1042" s="2">
        <v>1442340000000</v>
      </c>
      <c r="V1042" t="s">
        <v>4047</v>
      </c>
      <c r="W1042" t="s">
        <v>208</v>
      </c>
      <c r="AD1042">
        <v>7</v>
      </c>
      <c r="AE1042" t="s">
        <v>48</v>
      </c>
      <c r="AF1042" t="s">
        <v>40</v>
      </c>
    </row>
    <row r="1043" spans="1:37" x14ac:dyDescent="0.2">
      <c r="A1043">
        <v>18905140</v>
      </c>
      <c r="B1043">
        <v>4</v>
      </c>
      <c r="C1043" t="s">
        <v>4048</v>
      </c>
      <c r="D1043" s="1">
        <v>42253.784722222219</v>
      </c>
      <c r="E1043" s="1" t="s">
        <v>4049</v>
      </c>
      <c r="F1043" t="s">
        <v>38</v>
      </c>
      <c r="G1043" t="s">
        <v>843</v>
      </c>
      <c r="H1043">
        <v>-79.949996949999999</v>
      </c>
      <c r="I1043">
        <v>40.47000122</v>
      </c>
      <c r="J1043">
        <v>50</v>
      </c>
      <c r="K1043" t="s">
        <v>40</v>
      </c>
      <c r="L1043" t="s">
        <v>4050</v>
      </c>
      <c r="M1043">
        <v>4</v>
      </c>
      <c r="N1043">
        <v>5</v>
      </c>
      <c r="O1043">
        <v>14953081047</v>
      </c>
      <c r="P1043" t="s">
        <v>4051</v>
      </c>
      <c r="Q1043">
        <v>225165501</v>
      </c>
      <c r="R1043" t="s">
        <v>4052</v>
      </c>
      <c r="S1043" s="1">
        <v>42260.8125</v>
      </c>
      <c r="T1043" s="17">
        <v>9</v>
      </c>
      <c r="U1043" s="2">
        <v>1442170000000</v>
      </c>
      <c r="V1043" s="2" t="s">
        <v>4053</v>
      </c>
      <c r="W1043">
        <v>23499698</v>
      </c>
      <c r="X1043" t="s">
        <v>4054</v>
      </c>
      <c r="Y1043" t="s">
        <v>38</v>
      </c>
      <c r="Z1043" t="s">
        <v>4055</v>
      </c>
      <c r="AA1043">
        <v>-79.903923000000006</v>
      </c>
      <c r="AB1043">
        <v>40.447620000000001</v>
      </c>
      <c r="AD1043">
        <v>5</v>
      </c>
      <c r="AE1043" t="s">
        <v>48</v>
      </c>
      <c r="AF1043" t="s">
        <v>40</v>
      </c>
    </row>
    <row r="1044" spans="1:37" x14ac:dyDescent="0.2">
      <c r="A1044">
        <v>1141992</v>
      </c>
      <c r="B1044">
        <v>56</v>
      </c>
      <c r="C1044" t="s">
        <v>1225</v>
      </c>
      <c r="D1044" s="1">
        <v>39577.202777777777</v>
      </c>
      <c r="E1044" s="1" t="s">
        <v>1226</v>
      </c>
      <c r="F1044" t="s">
        <v>38</v>
      </c>
      <c r="G1044" t="s">
        <v>144</v>
      </c>
      <c r="H1044">
        <v>-79.980003359999998</v>
      </c>
      <c r="I1044">
        <v>40.41999817</v>
      </c>
      <c r="J1044">
        <v>2214</v>
      </c>
      <c r="K1044" t="s">
        <v>40</v>
      </c>
      <c r="L1044" t="s">
        <v>1227</v>
      </c>
      <c r="M1044">
        <v>11</v>
      </c>
      <c r="N1044">
        <v>4.5999999999999996</v>
      </c>
      <c r="O1044" s="2">
        <v>246000000000</v>
      </c>
      <c r="P1044" t="s">
        <v>1228</v>
      </c>
      <c r="Q1044">
        <v>225165580</v>
      </c>
      <c r="R1044" t="s">
        <v>2624</v>
      </c>
      <c r="S1044" s="1">
        <v>42279.791666666664</v>
      </c>
      <c r="T1044" s="17">
        <v>10</v>
      </c>
      <c r="U1044" s="2">
        <v>1443810000000</v>
      </c>
      <c r="V1044" s="2" t="s">
        <v>4056</v>
      </c>
      <c r="W1044">
        <v>11892872</v>
      </c>
      <c r="X1044" t="s">
        <v>2626</v>
      </c>
      <c r="Y1044" t="s">
        <v>2627</v>
      </c>
      <c r="Z1044" t="s">
        <v>2628</v>
      </c>
      <c r="AA1044">
        <v>-79.949791000000005</v>
      </c>
      <c r="AB1044">
        <v>40.434441</v>
      </c>
      <c r="AD1044">
        <v>27</v>
      </c>
      <c r="AE1044" t="s">
        <v>48</v>
      </c>
      <c r="AF1044" t="s">
        <v>40</v>
      </c>
    </row>
    <row r="1045" spans="1:37" x14ac:dyDescent="0.2">
      <c r="A1045">
        <v>1756412</v>
      </c>
      <c r="B1045">
        <v>597</v>
      </c>
      <c r="C1045" t="s">
        <v>263</v>
      </c>
      <c r="D1045" s="1">
        <v>40543.177083333336</v>
      </c>
      <c r="E1045" s="1" t="s">
        <v>264</v>
      </c>
      <c r="F1045" t="s">
        <v>38</v>
      </c>
      <c r="G1045" t="s">
        <v>144</v>
      </c>
      <c r="H1045">
        <v>-79.989997860000003</v>
      </c>
      <c r="I1045">
        <v>40.450000760000002</v>
      </c>
      <c r="J1045">
        <v>10357</v>
      </c>
      <c r="K1045" t="s">
        <v>40</v>
      </c>
      <c r="L1045" t="s">
        <v>265</v>
      </c>
      <c r="M1045">
        <v>16</v>
      </c>
      <c r="N1045">
        <v>4.53</v>
      </c>
      <c r="O1045" s="2">
        <v>163000000000</v>
      </c>
      <c r="P1045" t="s">
        <v>266</v>
      </c>
      <c r="Q1045">
        <v>225167888</v>
      </c>
      <c r="R1045" t="s">
        <v>4057</v>
      </c>
      <c r="S1045" s="1">
        <v>42273.375</v>
      </c>
      <c r="T1045" s="17">
        <v>9</v>
      </c>
      <c r="U1045" s="2">
        <v>1443260000000</v>
      </c>
      <c r="V1045" s="2" t="s">
        <v>4058</v>
      </c>
      <c r="W1045">
        <v>24076333</v>
      </c>
      <c r="X1045" t="s">
        <v>4059</v>
      </c>
      <c r="Y1045" t="s">
        <v>38</v>
      </c>
      <c r="Z1045" t="s">
        <v>4060</v>
      </c>
      <c r="AA1045">
        <v>-79.858467000000005</v>
      </c>
      <c r="AB1045">
        <v>40.419936999999997</v>
      </c>
      <c r="AD1045">
        <v>13</v>
      </c>
      <c r="AE1045" t="s">
        <v>48</v>
      </c>
      <c r="AF1045" t="s">
        <v>40</v>
      </c>
    </row>
    <row r="1046" spans="1:37" x14ac:dyDescent="0.2">
      <c r="A1046">
        <v>3898462</v>
      </c>
      <c r="B1046">
        <v>13</v>
      </c>
      <c r="C1046" t="s">
        <v>1149</v>
      </c>
      <c r="D1046" s="1">
        <v>41048.879861111112</v>
      </c>
      <c r="E1046" s="1" t="s">
        <v>1150</v>
      </c>
      <c r="F1046" t="s">
        <v>38</v>
      </c>
      <c r="G1046" t="s">
        <v>1116</v>
      </c>
      <c r="H1046">
        <v>-79.989997860000003</v>
      </c>
      <c r="I1046">
        <v>40.450000760000002</v>
      </c>
      <c r="J1046">
        <v>634</v>
      </c>
      <c r="K1046" t="s">
        <v>40</v>
      </c>
      <c r="L1046" t="s">
        <v>1151</v>
      </c>
      <c r="M1046">
        <v>8</v>
      </c>
      <c r="N1046">
        <v>4.97</v>
      </c>
      <c r="O1046" s="2">
        <v>119000000000</v>
      </c>
      <c r="P1046" t="s">
        <v>1152</v>
      </c>
      <c r="Q1046">
        <v>225168079</v>
      </c>
      <c r="R1046" t="s">
        <v>1768</v>
      </c>
      <c r="S1046" s="1">
        <v>42294.583333333336</v>
      </c>
      <c r="T1046" s="17">
        <v>10</v>
      </c>
      <c r="U1046" s="2">
        <v>1445090000000</v>
      </c>
      <c r="V1046" t="s">
        <v>1769</v>
      </c>
      <c r="W1046" t="s">
        <v>208</v>
      </c>
      <c r="AC1046">
        <v>6</v>
      </c>
      <c r="AD1046">
        <v>6</v>
      </c>
      <c r="AE1046" t="s">
        <v>48</v>
      </c>
      <c r="AF1046" t="s">
        <v>40</v>
      </c>
      <c r="AG1046">
        <v>50</v>
      </c>
      <c r="AH1046" t="s">
        <v>49</v>
      </c>
      <c r="AI1046" t="s">
        <v>50</v>
      </c>
      <c r="AJ1046">
        <v>1</v>
      </c>
      <c r="AK1046" t="s">
        <v>111</v>
      </c>
    </row>
    <row r="1047" spans="1:37" x14ac:dyDescent="0.2">
      <c r="A1047">
        <v>1318900</v>
      </c>
      <c r="B1047">
        <v>69</v>
      </c>
      <c r="C1047" t="s">
        <v>79</v>
      </c>
      <c r="D1047" s="1">
        <v>39763.069444444445</v>
      </c>
      <c r="E1047" s="1" t="s">
        <v>80</v>
      </c>
      <c r="F1047" t="s">
        <v>38</v>
      </c>
      <c r="G1047" t="s">
        <v>81</v>
      </c>
      <c r="H1047">
        <v>-79.949996949999999</v>
      </c>
      <c r="I1047">
        <v>40.439998629999998</v>
      </c>
      <c r="J1047">
        <v>4132</v>
      </c>
      <c r="K1047" t="s">
        <v>40</v>
      </c>
      <c r="L1047" t="s">
        <v>82</v>
      </c>
      <c r="M1047">
        <v>5</v>
      </c>
      <c r="N1047">
        <v>4.71</v>
      </c>
      <c r="O1047" s="2">
        <v>230000000000</v>
      </c>
      <c r="P1047" t="s">
        <v>83</v>
      </c>
      <c r="Q1047">
        <v>225172274</v>
      </c>
      <c r="R1047" t="s">
        <v>4061</v>
      </c>
      <c r="S1047" s="1">
        <v>42283.708333333336</v>
      </c>
      <c r="T1047" s="17">
        <v>10</v>
      </c>
      <c r="U1047" s="2">
        <v>1444150000000</v>
      </c>
      <c r="V1047" s="2" t="s">
        <v>4062</v>
      </c>
      <c r="W1047">
        <v>763021</v>
      </c>
      <c r="X1047" t="s">
        <v>643</v>
      </c>
      <c r="Y1047" t="s">
        <v>38</v>
      </c>
      <c r="Z1047" t="s">
        <v>644</v>
      </c>
      <c r="AA1047">
        <v>-80.002187000000006</v>
      </c>
      <c r="AB1047">
        <v>40.442723999999998</v>
      </c>
      <c r="AD1047">
        <v>6</v>
      </c>
      <c r="AE1047" t="s">
        <v>48</v>
      </c>
      <c r="AF1047" t="s">
        <v>40</v>
      </c>
    </row>
    <row r="1048" spans="1:37" x14ac:dyDescent="0.2">
      <c r="A1048">
        <v>11711942</v>
      </c>
      <c r="B1048">
        <v>2</v>
      </c>
      <c r="C1048" t="s">
        <v>4063</v>
      </c>
      <c r="D1048" s="1">
        <v>41642.035416666666</v>
      </c>
      <c r="E1048" t="s">
        <v>4064</v>
      </c>
      <c r="F1048" t="s">
        <v>38</v>
      </c>
      <c r="G1048" t="s">
        <v>72</v>
      </c>
      <c r="H1048">
        <v>-79.949996949999999</v>
      </c>
      <c r="I1048">
        <v>40.439998629999998</v>
      </c>
      <c r="J1048">
        <v>175</v>
      </c>
      <c r="K1048" t="s">
        <v>40</v>
      </c>
      <c r="L1048" t="s">
        <v>4065</v>
      </c>
      <c r="M1048">
        <v>12</v>
      </c>
      <c r="N1048">
        <v>4.9400000000000004</v>
      </c>
      <c r="O1048">
        <v>67808215031</v>
      </c>
      <c r="P1048" t="s">
        <v>4066</v>
      </c>
      <c r="Q1048">
        <v>225173718</v>
      </c>
      <c r="R1048" t="s">
        <v>4067</v>
      </c>
      <c r="S1048" s="1">
        <v>42264.791666666664</v>
      </c>
      <c r="T1048" s="17">
        <v>9</v>
      </c>
      <c r="U1048" s="2">
        <v>1442520000000</v>
      </c>
      <c r="V1048" s="2" t="s">
        <v>4068</v>
      </c>
      <c r="W1048">
        <v>23573374</v>
      </c>
      <c r="X1048" t="s">
        <v>1647</v>
      </c>
      <c r="Y1048" t="s">
        <v>38</v>
      </c>
      <c r="Z1048" t="s">
        <v>4069</v>
      </c>
      <c r="AA1048">
        <v>-79.957092000000003</v>
      </c>
      <c r="AB1048">
        <v>40.441184999999997</v>
      </c>
      <c r="AD1048">
        <v>6</v>
      </c>
      <c r="AE1048" t="s">
        <v>48</v>
      </c>
      <c r="AF1048" t="s">
        <v>40</v>
      </c>
    </row>
    <row r="1049" spans="1:37" x14ac:dyDescent="0.2">
      <c r="A1049">
        <v>13452572</v>
      </c>
      <c r="B1049">
        <v>41</v>
      </c>
      <c r="C1049" t="s">
        <v>293</v>
      </c>
      <c r="D1049" s="1">
        <v>41718.611111111109</v>
      </c>
      <c r="E1049" s="1" t="s">
        <v>294</v>
      </c>
      <c r="F1049" t="s">
        <v>38</v>
      </c>
      <c r="G1049" t="s">
        <v>72</v>
      </c>
      <c r="H1049">
        <v>-79.989997860000003</v>
      </c>
      <c r="I1049">
        <v>40.450000760000002</v>
      </c>
      <c r="J1049">
        <v>1845</v>
      </c>
      <c r="K1049" t="s">
        <v>40</v>
      </c>
      <c r="L1049" t="s">
        <v>295</v>
      </c>
      <c r="M1049">
        <v>14</v>
      </c>
      <c r="N1049">
        <v>4.82</v>
      </c>
      <c r="O1049">
        <v>61192071033</v>
      </c>
      <c r="P1049" t="s">
        <v>296</v>
      </c>
      <c r="Q1049">
        <v>225173930</v>
      </c>
      <c r="R1049" t="s">
        <v>4070</v>
      </c>
      <c r="S1049" s="1">
        <v>42264.791666666664</v>
      </c>
      <c r="T1049" s="17">
        <v>9</v>
      </c>
      <c r="U1049" s="2">
        <v>1442520000000</v>
      </c>
      <c r="V1049" s="2" t="s">
        <v>4071</v>
      </c>
      <c r="W1049">
        <v>23691216</v>
      </c>
      <c r="X1049" t="s">
        <v>1647</v>
      </c>
      <c r="Y1049" t="s">
        <v>38</v>
      </c>
      <c r="Z1049" t="s">
        <v>1648</v>
      </c>
      <c r="AA1049">
        <v>-79.957092000000003</v>
      </c>
      <c r="AB1049">
        <v>40.441184999999997</v>
      </c>
      <c r="AD1049">
        <v>10</v>
      </c>
      <c r="AE1049" t="s">
        <v>48</v>
      </c>
      <c r="AF1049" t="s">
        <v>40</v>
      </c>
    </row>
    <row r="1050" spans="1:37" x14ac:dyDescent="0.2">
      <c r="A1050">
        <v>1769932</v>
      </c>
      <c r="B1050">
        <v>19</v>
      </c>
      <c r="C1050" t="s">
        <v>567</v>
      </c>
      <c r="D1050" s="1">
        <v>40564.40347222222</v>
      </c>
      <c r="E1050" s="1" t="s">
        <v>568</v>
      </c>
      <c r="F1050" t="s">
        <v>38</v>
      </c>
      <c r="G1050" t="s">
        <v>532</v>
      </c>
      <c r="H1050">
        <v>-79.949996949999999</v>
      </c>
      <c r="I1050">
        <v>40.439998629999998</v>
      </c>
      <c r="J1050">
        <v>407</v>
      </c>
      <c r="K1050" t="s">
        <v>40</v>
      </c>
      <c r="L1050" t="s">
        <v>569</v>
      </c>
      <c r="M1050">
        <v>11</v>
      </c>
      <c r="N1050">
        <v>4.9000000000000004</v>
      </c>
      <c r="O1050" s="2">
        <v>161000000000</v>
      </c>
      <c r="P1050" t="s">
        <v>570</v>
      </c>
      <c r="Q1050">
        <v>225176213</v>
      </c>
      <c r="R1050" t="s">
        <v>4072</v>
      </c>
      <c r="S1050" s="1">
        <v>42299.791666666664</v>
      </c>
      <c r="T1050" s="17">
        <v>10</v>
      </c>
      <c r="U1050" s="2">
        <v>1445540000000</v>
      </c>
      <c r="V1050" s="2" t="s">
        <v>4073</v>
      </c>
      <c r="W1050">
        <v>1063928</v>
      </c>
      <c r="X1050" t="s">
        <v>4074</v>
      </c>
      <c r="Y1050" t="s">
        <v>38</v>
      </c>
      <c r="Z1050" t="s">
        <v>4075</v>
      </c>
      <c r="AA1050">
        <v>-79.940276999999995</v>
      </c>
      <c r="AB1050">
        <v>40.426212999999997</v>
      </c>
      <c r="AC1050">
        <v>16</v>
      </c>
      <c r="AD1050">
        <v>6</v>
      </c>
      <c r="AE1050" t="s">
        <v>48</v>
      </c>
      <c r="AF1050" t="s">
        <v>40</v>
      </c>
    </row>
    <row r="1051" spans="1:37" x14ac:dyDescent="0.2">
      <c r="A1051">
        <v>268859</v>
      </c>
      <c r="B1051">
        <v>6</v>
      </c>
      <c r="C1051" t="s">
        <v>1022</v>
      </c>
      <c r="D1051" s="1">
        <v>38889.572222222225</v>
      </c>
      <c r="E1051" t="s">
        <v>1023</v>
      </c>
      <c r="F1051" t="s">
        <v>38</v>
      </c>
      <c r="G1051" t="s">
        <v>324</v>
      </c>
      <c r="H1051">
        <v>-79.989997860000003</v>
      </c>
      <c r="I1051">
        <v>40.450000760000002</v>
      </c>
      <c r="J1051">
        <v>1286</v>
      </c>
      <c r="K1051" t="s">
        <v>40</v>
      </c>
      <c r="L1051" t="s">
        <v>1024</v>
      </c>
      <c r="M1051">
        <v>5</v>
      </c>
      <c r="N1051">
        <v>4.78</v>
      </c>
      <c r="O1051" s="2">
        <v>306000000000</v>
      </c>
      <c r="P1051" t="s">
        <v>1025</v>
      </c>
      <c r="Q1051">
        <v>225178732</v>
      </c>
      <c r="R1051" t="s">
        <v>4076</v>
      </c>
      <c r="S1051" s="1">
        <v>42260.458333333336</v>
      </c>
      <c r="T1051" s="17">
        <v>9</v>
      </c>
      <c r="U1051" s="2">
        <v>1442140000000</v>
      </c>
      <c r="V1051" s="2" t="s">
        <v>4077</v>
      </c>
      <c r="W1051" t="s">
        <v>208</v>
      </c>
      <c r="AD1051">
        <v>7</v>
      </c>
      <c r="AE1051" t="s">
        <v>48</v>
      </c>
      <c r="AF1051" t="s">
        <v>40</v>
      </c>
    </row>
    <row r="1052" spans="1:37" x14ac:dyDescent="0.2">
      <c r="A1052">
        <v>11064482</v>
      </c>
      <c r="B1052">
        <v>79</v>
      </c>
      <c r="C1052" t="s">
        <v>1417</v>
      </c>
      <c r="D1052" s="1">
        <v>41589.918055555558</v>
      </c>
      <c r="E1052" s="1" t="s">
        <v>1418</v>
      </c>
      <c r="F1052" t="s">
        <v>246</v>
      </c>
      <c r="G1052" t="s">
        <v>371</v>
      </c>
      <c r="H1052">
        <v>-80.11000061</v>
      </c>
      <c r="I1052">
        <v>40.709999080000003</v>
      </c>
      <c r="J1052">
        <v>195</v>
      </c>
      <c r="K1052" t="s">
        <v>181</v>
      </c>
      <c r="L1052" t="s">
        <v>1419</v>
      </c>
      <c r="M1052">
        <v>15</v>
      </c>
      <c r="N1052">
        <v>4.96</v>
      </c>
      <c r="O1052">
        <v>72311150031</v>
      </c>
      <c r="P1052" t="s">
        <v>1420</v>
      </c>
      <c r="Q1052">
        <v>225182892</v>
      </c>
      <c r="R1052" t="s">
        <v>2557</v>
      </c>
      <c r="S1052" s="1">
        <v>42258.458333333336</v>
      </c>
      <c r="T1052" s="17">
        <v>9</v>
      </c>
      <c r="U1052" s="2">
        <v>1441970000000</v>
      </c>
      <c r="V1052" s="2" t="s">
        <v>2558</v>
      </c>
      <c r="W1052">
        <v>17049542</v>
      </c>
      <c r="X1052" t="s">
        <v>1423</v>
      </c>
      <c r="Y1052" t="s">
        <v>246</v>
      </c>
      <c r="Z1052" t="s">
        <v>1424</v>
      </c>
      <c r="AA1052">
        <v>-80.105698000000004</v>
      </c>
      <c r="AB1052">
        <v>40.692698999999998</v>
      </c>
      <c r="AC1052">
        <v>9</v>
      </c>
      <c r="AD1052">
        <v>5</v>
      </c>
      <c r="AE1052" t="s">
        <v>48</v>
      </c>
      <c r="AF1052" t="s">
        <v>181</v>
      </c>
    </row>
    <row r="1053" spans="1:37" x14ac:dyDescent="0.2">
      <c r="A1053">
        <v>11064482</v>
      </c>
      <c r="B1053">
        <v>79</v>
      </c>
      <c r="C1053" t="s">
        <v>1417</v>
      </c>
      <c r="D1053" s="1">
        <v>41589.918055555558</v>
      </c>
      <c r="E1053" s="1" t="s">
        <v>1418</v>
      </c>
      <c r="F1053" t="s">
        <v>246</v>
      </c>
      <c r="G1053" t="s">
        <v>371</v>
      </c>
      <c r="H1053">
        <v>-80.11000061</v>
      </c>
      <c r="I1053">
        <v>40.709999080000003</v>
      </c>
      <c r="J1053">
        <v>195</v>
      </c>
      <c r="K1053" t="s">
        <v>181</v>
      </c>
      <c r="L1053" t="s">
        <v>1419</v>
      </c>
      <c r="M1053">
        <v>15</v>
      </c>
      <c r="N1053">
        <v>4.96</v>
      </c>
      <c r="O1053">
        <v>72311150031</v>
      </c>
      <c r="P1053" t="s">
        <v>1420</v>
      </c>
      <c r="Q1053">
        <v>225182910</v>
      </c>
      <c r="R1053" t="s">
        <v>4078</v>
      </c>
      <c r="S1053" s="1">
        <v>42261.770833333336</v>
      </c>
      <c r="T1053" s="17">
        <v>9</v>
      </c>
      <c r="U1053" s="2">
        <v>1442260000000</v>
      </c>
      <c r="V1053" s="2" t="s">
        <v>4079</v>
      </c>
      <c r="W1053">
        <v>17049542</v>
      </c>
      <c r="X1053" t="s">
        <v>1423</v>
      </c>
      <c r="Y1053" t="s">
        <v>246</v>
      </c>
      <c r="Z1053" t="s">
        <v>1424</v>
      </c>
      <c r="AA1053">
        <v>-80.105698000000004</v>
      </c>
      <c r="AB1053">
        <v>40.692698999999998</v>
      </c>
      <c r="AC1053">
        <v>8</v>
      </c>
      <c r="AD1053">
        <v>6</v>
      </c>
      <c r="AE1053" t="s">
        <v>48</v>
      </c>
      <c r="AF1053" t="s">
        <v>181</v>
      </c>
      <c r="AG1053">
        <v>10</v>
      </c>
      <c r="AH1053" t="s">
        <v>49</v>
      </c>
      <c r="AI1053" t="s">
        <v>50</v>
      </c>
      <c r="AJ1053">
        <v>0</v>
      </c>
      <c r="AK1053" t="s">
        <v>51</v>
      </c>
    </row>
    <row r="1054" spans="1:37" x14ac:dyDescent="0.2">
      <c r="A1054">
        <v>1756412</v>
      </c>
      <c r="B1054">
        <v>597</v>
      </c>
      <c r="C1054" t="s">
        <v>263</v>
      </c>
      <c r="D1054" s="1">
        <v>40543.177083333336</v>
      </c>
      <c r="E1054" s="1" t="s">
        <v>264</v>
      </c>
      <c r="F1054" t="s">
        <v>38</v>
      </c>
      <c r="G1054" t="s">
        <v>144</v>
      </c>
      <c r="H1054">
        <v>-79.989997860000003</v>
      </c>
      <c r="I1054">
        <v>40.450000760000002</v>
      </c>
      <c r="J1054">
        <v>10357</v>
      </c>
      <c r="K1054" t="s">
        <v>40</v>
      </c>
      <c r="L1054" t="s">
        <v>265</v>
      </c>
      <c r="M1054">
        <v>16</v>
      </c>
      <c r="N1054">
        <v>4.53</v>
      </c>
      <c r="O1054" s="2">
        <v>163000000000</v>
      </c>
      <c r="P1054" t="s">
        <v>266</v>
      </c>
      <c r="Q1054">
        <v>225184363</v>
      </c>
      <c r="R1054" t="s">
        <v>4080</v>
      </c>
      <c r="S1054" s="1">
        <v>42258.541666666664</v>
      </c>
      <c r="T1054" s="17">
        <v>9</v>
      </c>
      <c r="U1054" s="2">
        <v>1441980000000</v>
      </c>
      <c r="V1054" t="s">
        <v>4081</v>
      </c>
      <c r="W1054">
        <v>24077791</v>
      </c>
      <c r="X1054" t="s">
        <v>4082</v>
      </c>
      <c r="Y1054" t="s">
        <v>212</v>
      </c>
      <c r="Z1054" t="s">
        <v>4083</v>
      </c>
      <c r="AA1054">
        <v>-79.920715000000001</v>
      </c>
      <c r="AB1054">
        <v>40.452885000000002</v>
      </c>
      <c r="AD1054">
        <v>29</v>
      </c>
      <c r="AE1054" t="s">
        <v>48</v>
      </c>
      <c r="AF1054" t="s">
        <v>40</v>
      </c>
    </row>
    <row r="1055" spans="1:37" x14ac:dyDescent="0.2">
      <c r="A1055">
        <v>371591</v>
      </c>
      <c r="B1055">
        <v>45</v>
      </c>
      <c r="C1055" t="s">
        <v>133</v>
      </c>
      <c r="D1055" s="1">
        <v>39044.674305555556</v>
      </c>
      <c r="E1055" s="1" t="s">
        <v>134</v>
      </c>
      <c r="F1055" t="s">
        <v>38</v>
      </c>
      <c r="G1055" t="s">
        <v>135</v>
      </c>
      <c r="H1055">
        <v>-79.91999817</v>
      </c>
      <c r="I1055">
        <v>40.430000309999997</v>
      </c>
      <c r="J1055">
        <v>1694</v>
      </c>
      <c r="K1055" t="s">
        <v>40</v>
      </c>
      <c r="L1055" t="s">
        <v>136</v>
      </c>
      <c r="M1055">
        <v>4</v>
      </c>
      <c r="N1055">
        <v>4.67</v>
      </c>
      <c r="O1055" s="2">
        <v>292000000000</v>
      </c>
      <c r="P1055" t="s">
        <v>137</v>
      </c>
      <c r="Q1055">
        <v>225184435</v>
      </c>
      <c r="R1055" t="s">
        <v>4084</v>
      </c>
      <c r="S1055" s="1">
        <v>42258.541666666664</v>
      </c>
      <c r="T1055" s="17">
        <v>9</v>
      </c>
      <c r="U1055" s="2">
        <v>1441980000000</v>
      </c>
      <c r="V1055" t="s">
        <v>4085</v>
      </c>
      <c r="W1055">
        <v>24077799</v>
      </c>
      <c r="X1055" t="s">
        <v>4082</v>
      </c>
      <c r="Y1055" t="s">
        <v>212</v>
      </c>
      <c r="Z1055" t="s">
        <v>4086</v>
      </c>
      <c r="AA1055">
        <v>-79.920715000000001</v>
      </c>
      <c r="AB1055">
        <v>40.452885000000002</v>
      </c>
      <c r="AD1055">
        <v>7</v>
      </c>
      <c r="AE1055" t="s">
        <v>48</v>
      </c>
      <c r="AF1055" t="s">
        <v>40</v>
      </c>
    </row>
    <row r="1056" spans="1:37" x14ac:dyDescent="0.2">
      <c r="A1056">
        <v>1756412</v>
      </c>
      <c r="B1056">
        <v>597</v>
      </c>
      <c r="C1056" t="s">
        <v>263</v>
      </c>
      <c r="D1056" s="1">
        <v>40543.177083333336</v>
      </c>
      <c r="E1056" s="1" t="s">
        <v>264</v>
      </c>
      <c r="F1056" t="s">
        <v>38</v>
      </c>
      <c r="G1056" t="s">
        <v>144</v>
      </c>
      <c r="H1056">
        <v>-79.989997860000003</v>
      </c>
      <c r="I1056">
        <v>40.450000760000002</v>
      </c>
      <c r="J1056">
        <v>10357</v>
      </c>
      <c r="K1056" t="s">
        <v>40</v>
      </c>
      <c r="L1056" t="s">
        <v>265</v>
      </c>
      <c r="M1056">
        <v>16</v>
      </c>
      <c r="N1056">
        <v>4.53</v>
      </c>
      <c r="O1056" s="2">
        <v>163000000000</v>
      </c>
      <c r="P1056" t="s">
        <v>266</v>
      </c>
      <c r="Q1056">
        <v>225184537</v>
      </c>
      <c r="R1056" t="s">
        <v>4087</v>
      </c>
      <c r="S1056" s="1">
        <v>42266.583333333336</v>
      </c>
      <c r="T1056" s="17">
        <v>9</v>
      </c>
      <c r="U1056" s="2">
        <v>1442670000000</v>
      </c>
      <c r="V1056" s="2" t="s">
        <v>4088</v>
      </c>
      <c r="W1056">
        <v>24077814</v>
      </c>
      <c r="X1056" t="s">
        <v>4089</v>
      </c>
      <c r="Y1056" t="s">
        <v>348</v>
      </c>
      <c r="Z1056" t="s">
        <v>4090</v>
      </c>
      <c r="AA1056">
        <v>-79.994881000000007</v>
      </c>
      <c r="AB1056">
        <v>40.322825999999999</v>
      </c>
      <c r="AD1056">
        <v>6</v>
      </c>
      <c r="AE1056" t="s">
        <v>48</v>
      </c>
      <c r="AF1056" t="s">
        <v>40</v>
      </c>
    </row>
    <row r="1057" spans="1:37" x14ac:dyDescent="0.2">
      <c r="A1057">
        <v>371591</v>
      </c>
      <c r="B1057">
        <v>45</v>
      </c>
      <c r="C1057" t="s">
        <v>133</v>
      </c>
      <c r="D1057" s="1">
        <v>39044.674305555556</v>
      </c>
      <c r="E1057" s="1" t="s">
        <v>134</v>
      </c>
      <c r="F1057" t="s">
        <v>38</v>
      </c>
      <c r="G1057" t="s">
        <v>135</v>
      </c>
      <c r="H1057">
        <v>-79.91999817</v>
      </c>
      <c r="I1057">
        <v>40.430000309999997</v>
      </c>
      <c r="J1057">
        <v>1694</v>
      </c>
      <c r="K1057" t="s">
        <v>40</v>
      </c>
      <c r="L1057" t="s">
        <v>136</v>
      </c>
      <c r="M1057">
        <v>4</v>
      </c>
      <c r="N1057">
        <v>4.67</v>
      </c>
      <c r="O1057" s="2">
        <v>292000000000</v>
      </c>
      <c r="P1057" t="s">
        <v>137</v>
      </c>
      <c r="Q1057">
        <v>225185219</v>
      </c>
      <c r="R1057" t="s">
        <v>4091</v>
      </c>
      <c r="S1057" s="1">
        <v>42261.770833333336</v>
      </c>
      <c r="T1057" s="17">
        <v>9</v>
      </c>
      <c r="U1057" s="2">
        <v>1442260000000</v>
      </c>
      <c r="V1057" t="s">
        <v>4092</v>
      </c>
      <c r="W1057">
        <v>23612354</v>
      </c>
      <c r="X1057" t="s">
        <v>3034</v>
      </c>
      <c r="Y1057" t="s">
        <v>3024</v>
      </c>
      <c r="Z1057" t="s">
        <v>3035</v>
      </c>
      <c r="AA1057">
        <v>-79.666945999999996</v>
      </c>
      <c r="AB1057">
        <v>40.455193000000001</v>
      </c>
      <c r="AD1057">
        <v>3</v>
      </c>
      <c r="AE1057" t="s">
        <v>48</v>
      </c>
      <c r="AF1057" t="s">
        <v>40</v>
      </c>
    </row>
    <row r="1058" spans="1:37" x14ac:dyDescent="0.2">
      <c r="A1058">
        <v>999505</v>
      </c>
      <c r="B1058">
        <v>7</v>
      </c>
      <c r="C1058" t="s">
        <v>1881</v>
      </c>
      <c r="D1058" s="1">
        <v>39485.911805555559</v>
      </c>
      <c r="E1058" s="1" t="s">
        <v>1882</v>
      </c>
      <c r="F1058" t="s">
        <v>38</v>
      </c>
      <c r="G1058" t="s">
        <v>135</v>
      </c>
      <c r="H1058">
        <v>-79.949996949999999</v>
      </c>
      <c r="I1058">
        <v>40.47000122</v>
      </c>
      <c r="J1058">
        <v>1485</v>
      </c>
      <c r="K1058" t="s">
        <v>40</v>
      </c>
      <c r="L1058" t="s">
        <v>1883</v>
      </c>
      <c r="M1058">
        <v>5</v>
      </c>
      <c r="N1058">
        <v>4.8099999999999996</v>
      </c>
      <c r="O1058" s="2">
        <v>254000000000</v>
      </c>
      <c r="P1058" t="s">
        <v>1884</v>
      </c>
      <c r="Q1058">
        <v>225185379</v>
      </c>
      <c r="R1058" t="s">
        <v>4091</v>
      </c>
      <c r="S1058" s="1">
        <v>42261.770833333336</v>
      </c>
      <c r="T1058" s="17">
        <v>9</v>
      </c>
      <c r="U1058" s="2">
        <v>1442260000000</v>
      </c>
      <c r="V1058" t="s">
        <v>4092</v>
      </c>
      <c r="W1058">
        <v>23612354</v>
      </c>
      <c r="X1058" t="s">
        <v>3034</v>
      </c>
      <c r="Y1058" t="s">
        <v>3024</v>
      </c>
      <c r="Z1058" t="s">
        <v>3035</v>
      </c>
      <c r="AA1058">
        <v>-79.666945999999996</v>
      </c>
      <c r="AB1058">
        <v>40.455193000000001</v>
      </c>
      <c r="AD1058">
        <v>6</v>
      </c>
      <c r="AE1058" t="s">
        <v>48</v>
      </c>
      <c r="AF1058" t="s">
        <v>40</v>
      </c>
    </row>
    <row r="1059" spans="1:37" x14ac:dyDescent="0.2">
      <c r="A1059">
        <v>16925632</v>
      </c>
      <c r="B1059">
        <v>16</v>
      </c>
      <c r="C1059" t="s">
        <v>122</v>
      </c>
      <c r="D1059" s="1">
        <v>41893.027777777781</v>
      </c>
      <c r="E1059" s="1" t="s">
        <v>123</v>
      </c>
      <c r="F1059" t="s">
        <v>38</v>
      </c>
      <c r="G1059" t="s">
        <v>124</v>
      </c>
      <c r="H1059">
        <v>-80.040000919999997</v>
      </c>
      <c r="I1059">
        <v>40.549999239999998</v>
      </c>
      <c r="J1059">
        <v>40</v>
      </c>
      <c r="K1059" t="s">
        <v>40</v>
      </c>
      <c r="L1059" t="s">
        <v>125</v>
      </c>
      <c r="M1059">
        <v>15</v>
      </c>
      <c r="N1059">
        <v>4.67</v>
      </c>
      <c r="O1059">
        <v>46122492035</v>
      </c>
      <c r="P1059" t="s">
        <v>126</v>
      </c>
      <c r="Q1059">
        <v>225185597</v>
      </c>
      <c r="R1059" t="s">
        <v>4093</v>
      </c>
      <c r="S1059" s="1">
        <v>42264.770833333336</v>
      </c>
      <c r="T1059" s="17">
        <v>9</v>
      </c>
      <c r="U1059" s="2">
        <v>1442510000000</v>
      </c>
      <c r="V1059" s="2" t="s">
        <v>4094</v>
      </c>
      <c r="W1059">
        <v>23571659</v>
      </c>
      <c r="X1059" t="s">
        <v>4095</v>
      </c>
      <c r="Y1059" t="s">
        <v>380</v>
      </c>
      <c r="Z1059" t="s">
        <v>4096</v>
      </c>
      <c r="AA1059">
        <v>-79.989402999999996</v>
      </c>
      <c r="AB1059">
        <v>40.563572000000001</v>
      </c>
      <c r="AD1059">
        <v>3</v>
      </c>
      <c r="AE1059" t="s">
        <v>48</v>
      </c>
      <c r="AF1059" t="s">
        <v>40</v>
      </c>
    </row>
    <row r="1060" spans="1:37" x14ac:dyDescent="0.2">
      <c r="A1060">
        <v>16925632</v>
      </c>
      <c r="B1060">
        <v>16</v>
      </c>
      <c r="C1060" t="s">
        <v>122</v>
      </c>
      <c r="D1060" s="1">
        <v>41893.027777777781</v>
      </c>
      <c r="E1060" s="1" t="s">
        <v>123</v>
      </c>
      <c r="F1060" t="s">
        <v>38</v>
      </c>
      <c r="G1060" t="s">
        <v>124</v>
      </c>
      <c r="H1060">
        <v>-80.040000919999997</v>
      </c>
      <c r="I1060">
        <v>40.549999239999998</v>
      </c>
      <c r="J1060">
        <v>40</v>
      </c>
      <c r="K1060" t="s">
        <v>40</v>
      </c>
      <c r="L1060" t="s">
        <v>125</v>
      </c>
      <c r="M1060">
        <v>15</v>
      </c>
      <c r="N1060">
        <v>4.67</v>
      </c>
      <c r="O1060">
        <v>46122492035</v>
      </c>
      <c r="P1060" t="s">
        <v>126</v>
      </c>
      <c r="Q1060">
        <v>225185618</v>
      </c>
      <c r="R1060" t="s">
        <v>4093</v>
      </c>
      <c r="S1060" s="1">
        <v>42294.375</v>
      </c>
      <c r="T1060" s="17">
        <v>10</v>
      </c>
      <c r="U1060" s="2">
        <v>1445070000000</v>
      </c>
      <c r="V1060" s="2" t="s">
        <v>4094</v>
      </c>
      <c r="W1060">
        <v>23571659</v>
      </c>
      <c r="X1060" t="s">
        <v>4095</v>
      </c>
      <c r="Y1060" t="s">
        <v>380</v>
      </c>
      <c r="Z1060" t="s">
        <v>4096</v>
      </c>
      <c r="AA1060">
        <v>-79.989402999999996</v>
      </c>
      <c r="AB1060">
        <v>40.563572000000001</v>
      </c>
      <c r="AD1060">
        <v>3</v>
      </c>
      <c r="AE1060" t="s">
        <v>48</v>
      </c>
      <c r="AF1060" t="s">
        <v>40</v>
      </c>
    </row>
    <row r="1061" spans="1:37" x14ac:dyDescent="0.2">
      <c r="A1061">
        <v>16925632</v>
      </c>
      <c r="B1061">
        <v>16</v>
      </c>
      <c r="C1061" t="s">
        <v>122</v>
      </c>
      <c r="D1061" s="1">
        <v>41893.027777777781</v>
      </c>
      <c r="E1061" s="1" t="s">
        <v>123</v>
      </c>
      <c r="F1061" t="s">
        <v>38</v>
      </c>
      <c r="G1061" t="s">
        <v>124</v>
      </c>
      <c r="H1061">
        <v>-80.040000919999997</v>
      </c>
      <c r="I1061">
        <v>40.549999239999998</v>
      </c>
      <c r="J1061">
        <v>40</v>
      </c>
      <c r="K1061" t="s">
        <v>40</v>
      </c>
      <c r="L1061" t="s">
        <v>125</v>
      </c>
      <c r="M1061">
        <v>15</v>
      </c>
      <c r="N1061">
        <v>4.67</v>
      </c>
      <c r="O1061">
        <v>46122492035</v>
      </c>
      <c r="P1061" t="s">
        <v>126</v>
      </c>
      <c r="Q1061">
        <v>225185692</v>
      </c>
      <c r="R1061" t="s">
        <v>4097</v>
      </c>
      <c r="S1061" s="1">
        <v>42268.770833333336</v>
      </c>
      <c r="T1061" s="17">
        <v>9</v>
      </c>
      <c r="U1061" s="2">
        <v>1442860000000</v>
      </c>
      <c r="V1061" s="2" t="s">
        <v>4098</v>
      </c>
      <c r="W1061">
        <v>4816402</v>
      </c>
      <c r="X1061" t="s">
        <v>543</v>
      </c>
      <c r="Y1061" t="s">
        <v>38</v>
      </c>
      <c r="Z1061" t="s">
        <v>544</v>
      </c>
      <c r="AA1061">
        <v>-80.034644999999998</v>
      </c>
      <c r="AB1061">
        <v>40.571002999999997</v>
      </c>
      <c r="AD1061">
        <v>3</v>
      </c>
      <c r="AE1061" t="s">
        <v>48</v>
      </c>
      <c r="AF1061" t="s">
        <v>40</v>
      </c>
    </row>
    <row r="1062" spans="1:37" x14ac:dyDescent="0.2">
      <c r="A1062">
        <v>16925632</v>
      </c>
      <c r="B1062">
        <v>16</v>
      </c>
      <c r="C1062" t="s">
        <v>122</v>
      </c>
      <c r="D1062" s="1">
        <v>41893.027777777781</v>
      </c>
      <c r="E1062" s="1" t="s">
        <v>123</v>
      </c>
      <c r="F1062" t="s">
        <v>38</v>
      </c>
      <c r="G1062" t="s">
        <v>124</v>
      </c>
      <c r="H1062">
        <v>-80.040000919999997</v>
      </c>
      <c r="I1062">
        <v>40.549999239999998</v>
      </c>
      <c r="J1062">
        <v>40</v>
      </c>
      <c r="K1062" t="s">
        <v>40</v>
      </c>
      <c r="L1062" t="s">
        <v>125</v>
      </c>
      <c r="M1062">
        <v>15</v>
      </c>
      <c r="N1062">
        <v>4.67</v>
      </c>
      <c r="O1062">
        <v>46122492035</v>
      </c>
      <c r="P1062" t="s">
        <v>126</v>
      </c>
      <c r="Q1062">
        <v>225185722</v>
      </c>
      <c r="R1062" t="s">
        <v>4097</v>
      </c>
      <c r="S1062" s="1">
        <v>42305.770833333336</v>
      </c>
      <c r="T1062" s="17">
        <v>10</v>
      </c>
      <c r="U1062" s="2">
        <v>1446060000000</v>
      </c>
      <c r="V1062" s="2" t="s">
        <v>4098</v>
      </c>
      <c r="W1062">
        <v>4816402</v>
      </c>
      <c r="X1062" t="s">
        <v>543</v>
      </c>
      <c r="Y1062" t="s">
        <v>38</v>
      </c>
      <c r="Z1062" t="s">
        <v>544</v>
      </c>
      <c r="AA1062">
        <v>-80.034644999999998</v>
      </c>
      <c r="AB1062">
        <v>40.571002999999997</v>
      </c>
      <c r="AD1062">
        <v>3</v>
      </c>
      <c r="AE1062" t="s">
        <v>48</v>
      </c>
      <c r="AF1062" t="s">
        <v>40</v>
      </c>
    </row>
    <row r="1063" spans="1:37" x14ac:dyDescent="0.2">
      <c r="A1063">
        <v>276071</v>
      </c>
      <c r="B1063">
        <v>74</v>
      </c>
      <c r="C1063" t="s">
        <v>235</v>
      </c>
      <c r="D1063" s="1">
        <v>38901.65902777778</v>
      </c>
      <c r="E1063" s="1" t="s">
        <v>236</v>
      </c>
      <c r="F1063" t="s">
        <v>38</v>
      </c>
      <c r="G1063" t="s">
        <v>237</v>
      </c>
      <c r="H1063">
        <v>-80.040000919999997</v>
      </c>
      <c r="I1063">
        <v>40.380001069999999</v>
      </c>
      <c r="J1063">
        <v>1153</v>
      </c>
      <c r="K1063" t="s">
        <v>40</v>
      </c>
      <c r="L1063" t="s">
        <v>238</v>
      </c>
      <c r="M1063">
        <v>12</v>
      </c>
      <c r="N1063">
        <v>4.8</v>
      </c>
      <c r="O1063" s="2">
        <v>305000000000</v>
      </c>
      <c r="P1063" t="s">
        <v>239</v>
      </c>
      <c r="Q1063">
        <v>225187613</v>
      </c>
      <c r="R1063" t="s">
        <v>4099</v>
      </c>
      <c r="S1063" s="1">
        <v>42270.770833333336</v>
      </c>
      <c r="T1063" s="17">
        <v>9</v>
      </c>
      <c r="U1063" s="2">
        <v>1443030000000</v>
      </c>
      <c r="V1063" t="s">
        <v>4100</v>
      </c>
      <c r="W1063">
        <v>24078122</v>
      </c>
      <c r="X1063" t="s">
        <v>800</v>
      </c>
      <c r="Y1063" t="s">
        <v>38</v>
      </c>
      <c r="Z1063" t="s">
        <v>4101</v>
      </c>
      <c r="AA1063">
        <v>-79.956444000000005</v>
      </c>
      <c r="AB1063">
        <v>40.441540000000003</v>
      </c>
      <c r="AC1063">
        <v>12</v>
      </c>
      <c r="AD1063">
        <v>3</v>
      </c>
      <c r="AE1063" t="s">
        <v>48</v>
      </c>
      <c r="AF1063" t="s">
        <v>40</v>
      </c>
    </row>
    <row r="1064" spans="1:37" x14ac:dyDescent="0.2">
      <c r="A1064">
        <v>781619</v>
      </c>
      <c r="B1064">
        <v>19</v>
      </c>
      <c r="C1064" t="s">
        <v>2833</v>
      </c>
      <c r="D1064" s="1">
        <v>39383.81527777778</v>
      </c>
      <c r="E1064" t="s">
        <v>2834</v>
      </c>
      <c r="F1064" t="s">
        <v>38</v>
      </c>
      <c r="G1064" t="s">
        <v>508</v>
      </c>
      <c r="H1064">
        <v>-80.069999690000003</v>
      </c>
      <c r="I1064">
        <v>40.439998629999998</v>
      </c>
      <c r="J1064">
        <v>606</v>
      </c>
      <c r="K1064" t="s">
        <v>40</v>
      </c>
      <c r="L1064" t="s">
        <v>2835</v>
      </c>
      <c r="M1064">
        <v>1</v>
      </c>
      <c r="N1064">
        <v>4.6900000000000004</v>
      </c>
      <c r="O1064" s="2">
        <v>263000000000</v>
      </c>
      <c r="P1064" t="s">
        <v>2836</v>
      </c>
      <c r="Q1064">
        <v>225190172</v>
      </c>
      <c r="R1064" t="s">
        <v>4102</v>
      </c>
      <c r="S1064" s="1">
        <v>42255.78125</v>
      </c>
      <c r="T1064" s="17">
        <v>9</v>
      </c>
      <c r="U1064" s="2">
        <v>1441740000000</v>
      </c>
      <c r="V1064" t="s">
        <v>4103</v>
      </c>
      <c r="W1064">
        <v>335676</v>
      </c>
      <c r="X1064" t="s">
        <v>1793</v>
      </c>
      <c r="Y1064" t="s">
        <v>68</v>
      </c>
      <c r="Z1064" t="s">
        <v>1794</v>
      </c>
      <c r="AA1064">
        <v>-80.186040000000006</v>
      </c>
      <c r="AB1064">
        <v>40.491042999999998</v>
      </c>
      <c r="AD1064">
        <v>3</v>
      </c>
      <c r="AE1064" t="s">
        <v>48</v>
      </c>
      <c r="AF1064" t="s">
        <v>40</v>
      </c>
    </row>
    <row r="1065" spans="1:37" x14ac:dyDescent="0.2">
      <c r="A1065">
        <v>18549764</v>
      </c>
      <c r="B1065">
        <v>4</v>
      </c>
      <c r="C1065" t="s">
        <v>1708</v>
      </c>
      <c r="D1065" s="1">
        <v>42110.090277777781</v>
      </c>
      <c r="E1065" s="1" t="s">
        <v>1709</v>
      </c>
      <c r="F1065" t="s">
        <v>38</v>
      </c>
      <c r="G1065" t="s">
        <v>135</v>
      </c>
      <c r="H1065">
        <v>-80.019996640000002</v>
      </c>
      <c r="I1065">
        <v>40.47000122</v>
      </c>
      <c r="J1065">
        <v>689</v>
      </c>
      <c r="K1065" t="s">
        <v>40</v>
      </c>
      <c r="L1065" t="s">
        <v>1710</v>
      </c>
      <c r="M1065">
        <v>9</v>
      </c>
      <c r="N1065">
        <v>4.62</v>
      </c>
      <c r="O1065">
        <v>27368266040</v>
      </c>
      <c r="P1065" t="s">
        <v>1711</v>
      </c>
      <c r="Q1065">
        <v>225190457</v>
      </c>
      <c r="R1065" t="s">
        <v>1325</v>
      </c>
      <c r="S1065" s="1">
        <v>42270.75</v>
      </c>
      <c r="T1065" s="17">
        <v>9</v>
      </c>
      <c r="U1065" s="2">
        <v>1443030000000</v>
      </c>
      <c r="V1065" s="2" t="s">
        <v>4104</v>
      </c>
      <c r="W1065">
        <v>19515162</v>
      </c>
      <c r="X1065" t="s">
        <v>1329</v>
      </c>
      <c r="Y1065" t="s">
        <v>1330</v>
      </c>
      <c r="Z1065" t="s">
        <v>1331</v>
      </c>
      <c r="AA1065">
        <v>-79.972046000000006</v>
      </c>
      <c r="AB1065">
        <v>40.478785999999999</v>
      </c>
      <c r="AD1065">
        <v>20</v>
      </c>
      <c r="AE1065" t="s">
        <v>48</v>
      </c>
      <c r="AF1065" t="s">
        <v>40</v>
      </c>
    </row>
    <row r="1066" spans="1:37" x14ac:dyDescent="0.2">
      <c r="A1066">
        <v>6926022</v>
      </c>
      <c r="B1066">
        <v>10</v>
      </c>
      <c r="C1066" t="s">
        <v>450</v>
      </c>
      <c r="D1066" s="1">
        <v>41303.913888888892</v>
      </c>
      <c r="E1066" s="1" t="s">
        <v>451</v>
      </c>
      <c r="F1066" t="s">
        <v>38</v>
      </c>
      <c r="G1066" t="s">
        <v>324</v>
      </c>
      <c r="H1066">
        <v>-79.930000309999997</v>
      </c>
      <c r="I1066">
        <v>40.400001529999997</v>
      </c>
      <c r="J1066">
        <v>198</v>
      </c>
      <c r="K1066" t="s">
        <v>40</v>
      </c>
      <c r="L1066" t="s">
        <v>452</v>
      </c>
      <c r="M1066">
        <v>3</v>
      </c>
      <c r="N1066">
        <v>4.91</v>
      </c>
      <c r="O1066">
        <v>97021940027</v>
      </c>
      <c r="P1066" t="s">
        <v>453</v>
      </c>
      <c r="Q1066">
        <v>225191061</v>
      </c>
      <c r="R1066" t="s">
        <v>4105</v>
      </c>
      <c r="S1066" s="1">
        <v>42329.291666666664</v>
      </c>
      <c r="T1066" s="17">
        <v>11</v>
      </c>
      <c r="U1066" s="2">
        <v>1448090000000</v>
      </c>
      <c r="V1066" s="2" t="s">
        <v>4106</v>
      </c>
      <c r="W1066">
        <v>5092312</v>
      </c>
      <c r="X1066" t="s">
        <v>456</v>
      </c>
      <c r="Y1066" t="s">
        <v>46</v>
      </c>
      <c r="Z1066" t="s">
        <v>457</v>
      </c>
      <c r="AA1066">
        <v>-80.107658000000001</v>
      </c>
      <c r="AB1066">
        <v>40.553963000000003</v>
      </c>
      <c r="AD1066">
        <v>8</v>
      </c>
      <c r="AE1066" t="s">
        <v>48</v>
      </c>
      <c r="AF1066" t="s">
        <v>40</v>
      </c>
    </row>
    <row r="1067" spans="1:37" x14ac:dyDescent="0.2">
      <c r="A1067">
        <v>18522671</v>
      </c>
      <c r="B1067">
        <v>4</v>
      </c>
      <c r="C1067" t="s">
        <v>2449</v>
      </c>
      <c r="D1067" s="1">
        <v>42090.779861111114</v>
      </c>
      <c r="E1067" s="1" t="s">
        <v>2450</v>
      </c>
      <c r="F1067" t="s">
        <v>339</v>
      </c>
      <c r="G1067" t="s">
        <v>843</v>
      </c>
      <c r="H1067">
        <v>-80.150001529999997</v>
      </c>
      <c r="I1067">
        <v>40.270000459999999</v>
      </c>
      <c r="J1067">
        <v>104</v>
      </c>
      <c r="K1067" t="s">
        <v>40</v>
      </c>
      <c r="L1067" t="s">
        <v>2451</v>
      </c>
      <c r="M1067">
        <v>15</v>
      </c>
      <c r="N1067">
        <v>5</v>
      </c>
      <c r="O1067">
        <v>29036679039</v>
      </c>
      <c r="P1067" t="s">
        <v>2452</v>
      </c>
      <c r="Q1067">
        <v>225192000</v>
      </c>
      <c r="R1067" t="s">
        <v>4107</v>
      </c>
      <c r="S1067" s="1">
        <v>42259.5</v>
      </c>
      <c r="T1067" s="17">
        <v>9</v>
      </c>
      <c r="U1067" s="2">
        <v>1442060000000</v>
      </c>
      <c r="V1067" t="s">
        <v>4108</v>
      </c>
      <c r="W1067">
        <v>22138682</v>
      </c>
      <c r="X1067" t="s">
        <v>4109</v>
      </c>
      <c r="Y1067" t="s">
        <v>4110</v>
      </c>
      <c r="Z1067" t="s">
        <v>4111</v>
      </c>
      <c r="AA1067">
        <v>-80.128433000000001</v>
      </c>
      <c r="AB1067">
        <v>40.451163999999999</v>
      </c>
      <c r="AD1067">
        <v>5</v>
      </c>
      <c r="AE1067" t="s">
        <v>48</v>
      </c>
      <c r="AF1067" t="s">
        <v>40</v>
      </c>
    </row>
    <row r="1068" spans="1:37" x14ac:dyDescent="0.2">
      <c r="A1068">
        <v>3349842</v>
      </c>
      <c r="B1068">
        <v>60</v>
      </c>
      <c r="C1068" t="s">
        <v>1889</v>
      </c>
      <c r="D1068" s="1">
        <v>40962.556944444441</v>
      </c>
      <c r="E1068" s="1" t="s">
        <v>1890</v>
      </c>
      <c r="F1068" t="s">
        <v>38</v>
      </c>
      <c r="G1068" t="s">
        <v>324</v>
      </c>
      <c r="H1068">
        <v>-80.040000919999997</v>
      </c>
      <c r="I1068">
        <v>40.549999239999998</v>
      </c>
      <c r="J1068">
        <v>2383</v>
      </c>
      <c r="K1068" t="s">
        <v>40</v>
      </c>
      <c r="L1068" t="s">
        <v>1891</v>
      </c>
      <c r="M1068">
        <v>15</v>
      </c>
      <c r="N1068">
        <v>4.82</v>
      </c>
      <c r="O1068" s="2">
        <v>127000000000</v>
      </c>
      <c r="P1068" t="s">
        <v>1892</v>
      </c>
      <c r="Q1068">
        <v>225192700</v>
      </c>
      <c r="R1068" t="s">
        <v>4112</v>
      </c>
      <c r="S1068" s="1">
        <v>42262.8125</v>
      </c>
      <c r="T1068" s="17">
        <v>9</v>
      </c>
      <c r="U1068" s="2">
        <v>1442350000000</v>
      </c>
      <c r="V1068" s="2" t="s">
        <v>4113</v>
      </c>
      <c r="W1068">
        <v>20661892</v>
      </c>
      <c r="X1068" t="s">
        <v>2124</v>
      </c>
      <c r="Y1068" t="s">
        <v>38</v>
      </c>
      <c r="Z1068" t="s">
        <v>2125</v>
      </c>
      <c r="AA1068">
        <v>-80.009439999999998</v>
      </c>
      <c r="AB1068">
        <v>40.542656000000001</v>
      </c>
      <c r="AD1068">
        <v>4</v>
      </c>
      <c r="AE1068" t="s">
        <v>48</v>
      </c>
      <c r="AF1068" t="s">
        <v>40</v>
      </c>
    </row>
    <row r="1069" spans="1:37" x14ac:dyDescent="0.2">
      <c r="A1069">
        <v>882584</v>
      </c>
      <c r="B1069">
        <v>18</v>
      </c>
      <c r="C1069" t="s">
        <v>303</v>
      </c>
      <c r="D1069" s="1">
        <v>39434.152083333334</v>
      </c>
      <c r="E1069" t="s">
        <v>304</v>
      </c>
      <c r="F1069" t="s">
        <v>38</v>
      </c>
      <c r="G1069" t="s">
        <v>305</v>
      </c>
      <c r="H1069">
        <v>-79.980003359999998</v>
      </c>
      <c r="I1069">
        <v>40.349998470000003</v>
      </c>
      <c r="J1069">
        <v>1250</v>
      </c>
      <c r="K1069" t="s">
        <v>40</v>
      </c>
      <c r="L1069" t="s">
        <v>306</v>
      </c>
      <c r="M1069">
        <v>13</v>
      </c>
      <c r="N1069">
        <v>4.53</v>
      </c>
      <c r="O1069" s="2">
        <v>259000000000</v>
      </c>
      <c r="P1069" t="s">
        <v>307</v>
      </c>
      <c r="Q1069">
        <v>225195050</v>
      </c>
      <c r="R1069" t="s">
        <v>4114</v>
      </c>
      <c r="S1069" s="1">
        <v>42259.791666666664</v>
      </c>
      <c r="T1069" s="17">
        <v>9</v>
      </c>
      <c r="U1069" s="2">
        <v>1442080000000</v>
      </c>
      <c r="V1069" s="2" t="s">
        <v>4115</v>
      </c>
      <c r="W1069">
        <v>1092762</v>
      </c>
      <c r="X1069" t="s">
        <v>4116</v>
      </c>
      <c r="Y1069" t="s">
        <v>38</v>
      </c>
      <c r="Z1069" t="s">
        <v>4117</v>
      </c>
      <c r="AA1069">
        <v>-80.006336000000005</v>
      </c>
      <c r="AB1069">
        <v>40.374625999999999</v>
      </c>
      <c r="AD1069">
        <v>4</v>
      </c>
      <c r="AE1069" t="s">
        <v>48</v>
      </c>
      <c r="AF1069" t="s">
        <v>40</v>
      </c>
    </row>
    <row r="1070" spans="1:37" x14ac:dyDescent="0.2">
      <c r="A1070">
        <v>3170512</v>
      </c>
      <c r="B1070">
        <v>103</v>
      </c>
      <c r="C1070" t="s">
        <v>1472</v>
      </c>
      <c r="D1070" s="1">
        <v>40934.181944444441</v>
      </c>
      <c r="E1070" t="s">
        <v>1473</v>
      </c>
      <c r="F1070" t="s">
        <v>38</v>
      </c>
      <c r="G1070" t="s">
        <v>508</v>
      </c>
      <c r="H1070">
        <v>-80.040000919999997</v>
      </c>
      <c r="I1070">
        <v>40.549999239999998</v>
      </c>
      <c r="J1070">
        <v>347</v>
      </c>
      <c r="K1070" t="s">
        <v>181</v>
      </c>
      <c r="L1070" t="s">
        <v>1474</v>
      </c>
      <c r="M1070">
        <v>5</v>
      </c>
      <c r="N1070">
        <v>4.91</v>
      </c>
      <c r="O1070" s="2">
        <v>129000000000</v>
      </c>
      <c r="P1070" t="s">
        <v>1475</v>
      </c>
      <c r="Q1070">
        <v>225196697</v>
      </c>
      <c r="R1070" t="s">
        <v>1610</v>
      </c>
      <c r="S1070" s="1">
        <v>42260.395833333336</v>
      </c>
      <c r="T1070" s="17">
        <v>9</v>
      </c>
      <c r="U1070" s="2">
        <v>1442140000000</v>
      </c>
      <c r="V1070" s="2" t="s">
        <v>4118</v>
      </c>
      <c r="W1070">
        <v>1308714</v>
      </c>
      <c r="X1070" t="s">
        <v>1612</v>
      </c>
      <c r="Y1070" t="s">
        <v>38</v>
      </c>
      <c r="Z1070" t="s">
        <v>1613</v>
      </c>
      <c r="AA1070">
        <v>-79.942160000000001</v>
      </c>
      <c r="AB1070">
        <v>40.431978999999998</v>
      </c>
      <c r="AC1070">
        <v>8</v>
      </c>
      <c r="AD1070">
        <v>11</v>
      </c>
      <c r="AE1070" t="s">
        <v>48</v>
      </c>
      <c r="AF1070" t="s">
        <v>181</v>
      </c>
    </row>
    <row r="1071" spans="1:37" x14ac:dyDescent="0.2">
      <c r="A1071">
        <v>1640771</v>
      </c>
      <c r="B1071">
        <v>11</v>
      </c>
      <c r="C1071" t="s">
        <v>103</v>
      </c>
      <c r="D1071" s="1">
        <v>40303.024305555555</v>
      </c>
      <c r="E1071" t="s">
        <v>104</v>
      </c>
      <c r="F1071" t="s">
        <v>38</v>
      </c>
      <c r="G1071" t="s">
        <v>72</v>
      </c>
      <c r="H1071">
        <v>-79.930000309999997</v>
      </c>
      <c r="I1071">
        <v>40.450000760000002</v>
      </c>
      <c r="J1071">
        <v>1443</v>
      </c>
      <c r="K1071" t="s">
        <v>40</v>
      </c>
      <c r="L1071" t="s">
        <v>105</v>
      </c>
      <c r="M1071">
        <v>14</v>
      </c>
      <c r="N1071">
        <v>4.74</v>
      </c>
      <c r="O1071" s="2">
        <v>183000000000</v>
      </c>
      <c r="P1071" t="s">
        <v>106</v>
      </c>
      <c r="Q1071">
        <v>225201404</v>
      </c>
      <c r="R1071" t="s">
        <v>4119</v>
      </c>
      <c r="S1071" s="1">
        <v>42288.375</v>
      </c>
      <c r="T1071" s="17">
        <v>10</v>
      </c>
      <c r="U1071" s="2">
        <v>1444550000000</v>
      </c>
      <c r="V1071" s="2" t="s">
        <v>4120</v>
      </c>
      <c r="W1071">
        <v>12407112</v>
      </c>
      <c r="X1071" t="s">
        <v>109</v>
      </c>
      <c r="Y1071" t="s">
        <v>38</v>
      </c>
      <c r="Z1071" t="s">
        <v>110</v>
      </c>
      <c r="AA1071">
        <v>-79.994079999999997</v>
      </c>
      <c r="AB1071">
        <v>40.421764000000003</v>
      </c>
      <c r="AC1071">
        <v>30</v>
      </c>
      <c r="AD1071">
        <v>21</v>
      </c>
      <c r="AE1071" t="s">
        <v>48</v>
      </c>
      <c r="AF1071" t="s">
        <v>40</v>
      </c>
      <c r="AG1071">
        <v>20</v>
      </c>
      <c r="AH1071" t="s">
        <v>49</v>
      </c>
      <c r="AI1071" t="s">
        <v>50</v>
      </c>
      <c r="AJ1071">
        <v>1</v>
      </c>
      <c r="AK1071" t="s">
        <v>111</v>
      </c>
    </row>
    <row r="1072" spans="1:37" x14ac:dyDescent="0.2">
      <c r="A1072">
        <v>16925632</v>
      </c>
      <c r="B1072">
        <v>16</v>
      </c>
      <c r="C1072" t="s">
        <v>122</v>
      </c>
      <c r="D1072" s="1">
        <v>41893.027777777781</v>
      </c>
      <c r="E1072" s="1" t="s">
        <v>123</v>
      </c>
      <c r="F1072" t="s">
        <v>38</v>
      </c>
      <c r="G1072" t="s">
        <v>124</v>
      </c>
      <c r="H1072">
        <v>-80.040000919999997</v>
      </c>
      <c r="I1072">
        <v>40.549999239999998</v>
      </c>
      <c r="J1072">
        <v>40</v>
      </c>
      <c r="K1072" t="s">
        <v>40</v>
      </c>
      <c r="L1072" t="s">
        <v>125</v>
      </c>
      <c r="M1072">
        <v>15</v>
      </c>
      <c r="N1072">
        <v>4.67</v>
      </c>
      <c r="O1072">
        <v>46122492035</v>
      </c>
      <c r="P1072" t="s">
        <v>126</v>
      </c>
      <c r="Q1072">
        <v>225201528</v>
      </c>
      <c r="R1072" t="s">
        <v>4121</v>
      </c>
      <c r="S1072" s="1">
        <v>42270.770833333336</v>
      </c>
      <c r="T1072" s="17">
        <v>9</v>
      </c>
      <c r="U1072" s="2">
        <v>1443030000000</v>
      </c>
      <c r="V1072" s="2" t="s">
        <v>4122</v>
      </c>
      <c r="W1072">
        <v>23571645</v>
      </c>
      <c r="X1072" t="s">
        <v>4123</v>
      </c>
      <c r="Y1072" t="s">
        <v>4124</v>
      </c>
      <c r="Z1072" t="s">
        <v>4125</v>
      </c>
      <c r="AA1072">
        <v>-79.964286999999999</v>
      </c>
      <c r="AB1072">
        <v>40.528289999999998</v>
      </c>
      <c r="AD1072">
        <v>4</v>
      </c>
      <c r="AE1072" t="s">
        <v>48</v>
      </c>
      <c r="AF1072" t="s">
        <v>40</v>
      </c>
    </row>
    <row r="1073" spans="1:37" x14ac:dyDescent="0.2">
      <c r="A1073">
        <v>1349042</v>
      </c>
      <c r="B1073">
        <v>67</v>
      </c>
      <c r="C1073" t="s">
        <v>369</v>
      </c>
      <c r="D1073" s="1">
        <v>39817.231249999997</v>
      </c>
      <c r="E1073" s="1" t="s">
        <v>370</v>
      </c>
      <c r="F1073" t="s">
        <v>38</v>
      </c>
      <c r="G1073" t="s">
        <v>371</v>
      </c>
      <c r="H1073">
        <v>-79.91999817</v>
      </c>
      <c r="I1073">
        <v>40.430000309999997</v>
      </c>
      <c r="J1073">
        <v>1005</v>
      </c>
      <c r="K1073" t="s">
        <v>40</v>
      </c>
      <c r="L1073" t="s">
        <v>372</v>
      </c>
      <c r="M1073">
        <v>5</v>
      </c>
      <c r="N1073">
        <v>4.88</v>
      </c>
      <c r="O1073" s="2">
        <v>225000000000</v>
      </c>
      <c r="P1073" t="s">
        <v>373</v>
      </c>
      <c r="Q1073">
        <v>225201622</v>
      </c>
      <c r="R1073" t="s">
        <v>850</v>
      </c>
      <c r="S1073" s="1">
        <v>42273.541666666664</v>
      </c>
      <c r="T1073" s="17">
        <v>9</v>
      </c>
      <c r="U1073" s="2">
        <v>1443270000000</v>
      </c>
      <c r="V1073" s="2" t="s">
        <v>851</v>
      </c>
      <c r="W1073">
        <v>23670776</v>
      </c>
      <c r="X1073" t="s">
        <v>852</v>
      </c>
      <c r="Y1073" t="s">
        <v>38</v>
      </c>
      <c r="Z1073" t="s">
        <v>853</v>
      </c>
      <c r="AA1073">
        <v>-80.033928000000003</v>
      </c>
      <c r="AB1073">
        <v>40.372467</v>
      </c>
      <c r="AD1073">
        <v>6</v>
      </c>
      <c r="AE1073" t="s">
        <v>48</v>
      </c>
      <c r="AF1073" t="s">
        <v>40</v>
      </c>
    </row>
    <row r="1074" spans="1:37" x14ac:dyDescent="0.2">
      <c r="A1074">
        <v>1773927</v>
      </c>
      <c r="B1074">
        <v>123</v>
      </c>
      <c r="C1074" t="s">
        <v>142</v>
      </c>
      <c r="D1074" s="1">
        <v>40571.010416666664</v>
      </c>
      <c r="E1074" s="1" t="s">
        <v>143</v>
      </c>
      <c r="F1074" t="s">
        <v>38</v>
      </c>
      <c r="G1074" t="s">
        <v>144</v>
      </c>
      <c r="H1074">
        <v>-79.91999817</v>
      </c>
      <c r="I1074">
        <v>40.47000122</v>
      </c>
      <c r="J1074">
        <v>3166</v>
      </c>
      <c r="K1074" t="s">
        <v>40</v>
      </c>
      <c r="L1074" t="s">
        <v>145</v>
      </c>
      <c r="M1074">
        <v>13</v>
      </c>
      <c r="N1074">
        <v>4.6399999999999997</v>
      </c>
      <c r="O1074" s="2">
        <v>160000000000</v>
      </c>
      <c r="P1074" t="s">
        <v>146</v>
      </c>
      <c r="Q1074">
        <v>225202225</v>
      </c>
      <c r="R1074" t="s">
        <v>4126</v>
      </c>
      <c r="S1074" s="1">
        <v>42288.5</v>
      </c>
      <c r="T1074" s="17">
        <v>10</v>
      </c>
      <c r="U1074" s="2">
        <v>1444560000000</v>
      </c>
      <c r="V1074" s="2" t="s">
        <v>4127</v>
      </c>
      <c r="W1074">
        <v>18064542</v>
      </c>
      <c r="X1074" t="s">
        <v>4128</v>
      </c>
      <c r="Y1074" t="s">
        <v>38</v>
      </c>
      <c r="Z1074" t="s">
        <v>4129</v>
      </c>
      <c r="AA1074">
        <v>-80.020859000000002</v>
      </c>
      <c r="AB1074">
        <v>40.447392000000001</v>
      </c>
      <c r="AD1074">
        <v>8</v>
      </c>
      <c r="AE1074" t="s">
        <v>48</v>
      </c>
      <c r="AF1074" t="s">
        <v>40</v>
      </c>
    </row>
    <row r="1075" spans="1:37" x14ac:dyDescent="0.2">
      <c r="A1075">
        <v>1530362</v>
      </c>
      <c r="B1075">
        <v>13</v>
      </c>
      <c r="C1075" t="s">
        <v>1649</v>
      </c>
      <c r="D1075" s="1">
        <v>40082.832638888889</v>
      </c>
      <c r="E1075" s="1" t="s">
        <v>1650</v>
      </c>
      <c r="F1075" t="s">
        <v>38</v>
      </c>
      <c r="G1075" t="s">
        <v>508</v>
      </c>
      <c r="H1075">
        <v>-80.069999690000003</v>
      </c>
      <c r="I1075">
        <v>40.439998629999998</v>
      </c>
      <c r="J1075">
        <v>1106</v>
      </c>
      <c r="K1075" t="s">
        <v>40</v>
      </c>
      <c r="L1075" t="s">
        <v>1651</v>
      </c>
      <c r="M1075">
        <v>8</v>
      </c>
      <c r="N1075">
        <v>4.83</v>
      </c>
      <c r="O1075" s="2">
        <v>203000000000</v>
      </c>
      <c r="P1075" t="s">
        <v>1652</v>
      </c>
      <c r="Q1075">
        <v>225202436</v>
      </c>
      <c r="R1075" t="s">
        <v>4130</v>
      </c>
      <c r="S1075" s="1">
        <v>42264.770833333336</v>
      </c>
      <c r="T1075" s="17">
        <v>9</v>
      </c>
      <c r="U1075" s="2">
        <v>1442510000000</v>
      </c>
      <c r="V1075" s="2" t="s">
        <v>4131</v>
      </c>
      <c r="W1075">
        <v>1238543</v>
      </c>
      <c r="X1075" t="s">
        <v>4132</v>
      </c>
      <c r="Y1075" t="s">
        <v>3129</v>
      </c>
      <c r="Z1075" t="s">
        <v>4133</v>
      </c>
      <c r="AA1075">
        <v>-79.954376999999994</v>
      </c>
      <c r="AB1075">
        <v>40.442048</v>
      </c>
      <c r="AD1075">
        <v>10</v>
      </c>
      <c r="AE1075" t="s">
        <v>48</v>
      </c>
      <c r="AF1075" t="s">
        <v>40</v>
      </c>
    </row>
    <row r="1076" spans="1:37" x14ac:dyDescent="0.2">
      <c r="A1076">
        <v>1530362</v>
      </c>
      <c r="B1076">
        <v>13</v>
      </c>
      <c r="C1076" t="s">
        <v>1649</v>
      </c>
      <c r="D1076" s="1">
        <v>40082.832638888889</v>
      </c>
      <c r="E1076" s="1" t="s">
        <v>1650</v>
      </c>
      <c r="F1076" t="s">
        <v>38</v>
      </c>
      <c r="G1076" t="s">
        <v>508</v>
      </c>
      <c r="H1076">
        <v>-80.069999690000003</v>
      </c>
      <c r="I1076">
        <v>40.439998629999998</v>
      </c>
      <c r="J1076">
        <v>1106</v>
      </c>
      <c r="K1076" t="s">
        <v>40</v>
      </c>
      <c r="L1076" t="s">
        <v>1651</v>
      </c>
      <c r="M1076">
        <v>8</v>
      </c>
      <c r="N1076">
        <v>4.83</v>
      </c>
      <c r="O1076" s="2">
        <v>203000000000</v>
      </c>
      <c r="P1076" t="s">
        <v>1652</v>
      </c>
      <c r="Q1076">
        <v>225202686</v>
      </c>
      <c r="R1076" t="s">
        <v>4134</v>
      </c>
      <c r="S1076" s="1">
        <v>42271.708333333336</v>
      </c>
      <c r="T1076" s="17">
        <v>9</v>
      </c>
      <c r="U1076" s="2">
        <v>1443110000000</v>
      </c>
      <c r="V1076" s="2" t="s">
        <v>4135</v>
      </c>
      <c r="W1076">
        <v>23826462</v>
      </c>
      <c r="X1076" t="s">
        <v>3273</v>
      </c>
      <c r="Y1076" t="s">
        <v>38</v>
      </c>
      <c r="Z1076" t="s">
        <v>3274</v>
      </c>
      <c r="AA1076">
        <v>-80.000488000000004</v>
      </c>
      <c r="AB1076">
        <v>40.443778999999999</v>
      </c>
      <c r="AD1076">
        <v>16</v>
      </c>
      <c r="AE1076" t="s">
        <v>48</v>
      </c>
      <c r="AF1076" t="s">
        <v>40</v>
      </c>
    </row>
    <row r="1077" spans="1:37" x14ac:dyDescent="0.2">
      <c r="A1077">
        <v>3349842</v>
      </c>
      <c r="B1077">
        <v>60</v>
      </c>
      <c r="C1077" t="s">
        <v>1889</v>
      </c>
      <c r="D1077" s="1">
        <v>40962.556944444441</v>
      </c>
      <c r="E1077" s="1" t="s">
        <v>1890</v>
      </c>
      <c r="F1077" t="s">
        <v>38</v>
      </c>
      <c r="G1077" t="s">
        <v>324</v>
      </c>
      <c r="H1077">
        <v>-80.040000919999997</v>
      </c>
      <c r="I1077">
        <v>40.549999239999998</v>
      </c>
      <c r="J1077">
        <v>2383</v>
      </c>
      <c r="K1077" t="s">
        <v>40</v>
      </c>
      <c r="L1077" t="s">
        <v>1891</v>
      </c>
      <c r="M1077">
        <v>15</v>
      </c>
      <c r="N1077">
        <v>4.82</v>
      </c>
      <c r="O1077" s="2">
        <v>127000000000</v>
      </c>
      <c r="P1077" t="s">
        <v>1892</v>
      </c>
      <c r="Q1077">
        <v>225202847</v>
      </c>
      <c r="R1077" t="s">
        <v>3315</v>
      </c>
      <c r="S1077" s="1">
        <v>42255.697916666664</v>
      </c>
      <c r="T1077" s="17">
        <v>9</v>
      </c>
      <c r="U1077" s="2">
        <v>1441730000000</v>
      </c>
      <c r="V1077" s="2" t="s">
        <v>3316</v>
      </c>
      <c r="W1077">
        <v>6642862</v>
      </c>
      <c r="X1077" t="s">
        <v>3109</v>
      </c>
      <c r="Y1077" t="s">
        <v>38</v>
      </c>
      <c r="Z1077" t="s">
        <v>3110</v>
      </c>
      <c r="AA1077">
        <v>-79.997032000000004</v>
      </c>
      <c r="AB1077">
        <v>40.597487999999998</v>
      </c>
      <c r="AC1077">
        <v>5</v>
      </c>
      <c r="AD1077">
        <v>3</v>
      </c>
      <c r="AE1077" t="s">
        <v>48</v>
      </c>
      <c r="AF1077" t="s">
        <v>40</v>
      </c>
      <c r="AG1077">
        <v>25</v>
      </c>
      <c r="AH1077" t="s">
        <v>49</v>
      </c>
      <c r="AI1077" t="s">
        <v>3317</v>
      </c>
      <c r="AJ1077">
        <v>0</v>
      </c>
      <c r="AK1077" t="s">
        <v>51</v>
      </c>
    </row>
    <row r="1078" spans="1:37" x14ac:dyDescent="0.2">
      <c r="A1078">
        <v>1756412</v>
      </c>
      <c r="B1078">
        <v>597</v>
      </c>
      <c r="C1078" t="s">
        <v>263</v>
      </c>
      <c r="D1078" s="1">
        <v>40543.177083333336</v>
      </c>
      <c r="E1078" s="1" t="s">
        <v>264</v>
      </c>
      <c r="F1078" t="s">
        <v>38</v>
      </c>
      <c r="G1078" t="s">
        <v>144</v>
      </c>
      <c r="H1078">
        <v>-79.989997860000003</v>
      </c>
      <c r="I1078">
        <v>40.450000760000002</v>
      </c>
      <c r="J1078">
        <v>10357</v>
      </c>
      <c r="K1078" t="s">
        <v>40</v>
      </c>
      <c r="L1078" t="s">
        <v>265</v>
      </c>
      <c r="M1078">
        <v>16</v>
      </c>
      <c r="N1078">
        <v>4.53</v>
      </c>
      <c r="O1078" s="2">
        <v>163000000000</v>
      </c>
      <c r="P1078" t="s">
        <v>266</v>
      </c>
      <c r="Q1078">
        <v>225203168</v>
      </c>
      <c r="R1078" t="s">
        <v>1843</v>
      </c>
      <c r="S1078" s="1">
        <v>42267.708333333336</v>
      </c>
      <c r="T1078" s="17">
        <v>9</v>
      </c>
      <c r="U1078" s="2">
        <v>1442770000000</v>
      </c>
      <c r="V1078" t="s">
        <v>4136</v>
      </c>
      <c r="W1078">
        <v>6598742</v>
      </c>
      <c r="X1078" t="s">
        <v>1845</v>
      </c>
      <c r="Y1078" t="s">
        <v>38</v>
      </c>
      <c r="Z1078" t="s">
        <v>1846</v>
      </c>
      <c r="AA1078">
        <v>-80.024681000000001</v>
      </c>
      <c r="AB1078">
        <v>40.410015000000001</v>
      </c>
      <c r="AD1078">
        <v>10</v>
      </c>
      <c r="AE1078" t="s">
        <v>48</v>
      </c>
      <c r="AF1078" t="s">
        <v>40</v>
      </c>
    </row>
    <row r="1079" spans="1:37" x14ac:dyDescent="0.2">
      <c r="A1079">
        <v>18629012</v>
      </c>
      <c r="B1079">
        <v>15</v>
      </c>
      <c r="C1079" t="s">
        <v>1445</v>
      </c>
      <c r="D1079" s="1">
        <v>42151.526388888888</v>
      </c>
      <c r="E1079" s="1" t="s">
        <v>1446</v>
      </c>
      <c r="F1079" t="s">
        <v>38</v>
      </c>
      <c r="G1079" t="s">
        <v>72</v>
      </c>
      <c r="H1079">
        <v>-79.980003359999998</v>
      </c>
      <c r="I1079">
        <v>40.450000760000002</v>
      </c>
      <c r="J1079">
        <v>423</v>
      </c>
      <c r="K1079" t="s">
        <v>40</v>
      </c>
      <c r="L1079" t="s">
        <v>1447</v>
      </c>
      <c r="M1079">
        <v>14</v>
      </c>
      <c r="N1079">
        <v>5</v>
      </c>
      <c r="O1079">
        <v>23788196041</v>
      </c>
      <c r="P1079" t="s">
        <v>534</v>
      </c>
      <c r="Q1079">
        <v>225203217</v>
      </c>
      <c r="R1079" t="s">
        <v>4137</v>
      </c>
      <c r="S1079" s="1">
        <v>42266.75</v>
      </c>
      <c r="T1079" s="17">
        <v>9</v>
      </c>
      <c r="U1079" s="2">
        <v>1442690000000</v>
      </c>
      <c r="V1079" s="2" t="s">
        <v>4138</v>
      </c>
      <c r="W1079">
        <v>23860634</v>
      </c>
      <c r="X1079" t="s">
        <v>1445</v>
      </c>
      <c r="Y1079" t="s">
        <v>38</v>
      </c>
      <c r="Z1079" t="s">
        <v>3097</v>
      </c>
      <c r="AA1079">
        <v>-79.978740000000002</v>
      </c>
      <c r="AB1079">
        <v>40.438243999999997</v>
      </c>
      <c r="AD1079">
        <v>8</v>
      </c>
      <c r="AE1079" t="s">
        <v>48</v>
      </c>
      <c r="AF1079" t="s">
        <v>40</v>
      </c>
    </row>
    <row r="1080" spans="1:37" x14ac:dyDescent="0.2">
      <c r="A1080">
        <v>7474622</v>
      </c>
      <c r="B1080">
        <v>4</v>
      </c>
      <c r="C1080" t="s">
        <v>112</v>
      </c>
      <c r="D1080" s="1">
        <v>41338.658333333333</v>
      </c>
      <c r="E1080" t="s">
        <v>113</v>
      </c>
      <c r="F1080" t="s">
        <v>38</v>
      </c>
      <c r="G1080" t="s">
        <v>114</v>
      </c>
      <c r="H1080">
        <v>-79.910003660000001</v>
      </c>
      <c r="I1080">
        <v>40.450000760000002</v>
      </c>
      <c r="J1080">
        <v>48</v>
      </c>
      <c r="K1080" t="s">
        <v>40</v>
      </c>
      <c r="L1080" t="s">
        <v>115</v>
      </c>
      <c r="M1080">
        <v>12</v>
      </c>
      <c r="N1080">
        <v>4.75</v>
      </c>
      <c r="O1080">
        <v>94019989027</v>
      </c>
      <c r="P1080" t="s">
        <v>116</v>
      </c>
      <c r="Q1080">
        <v>225203725</v>
      </c>
      <c r="R1080" t="s">
        <v>4139</v>
      </c>
      <c r="S1080" s="1">
        <v>42263.791666666664</v>
      </c>
      <c r="T1080" s="17">
        <v>9</v>
      </c>
      <c r="U1080" s="2">
        <v>1442430000000</v>
      </c>
      <c r="V1080" t="s">
        <v>4140</v>
      </c>
      <c r="W1080">
        <v>15849842</v>
      </c>
      <c r="X1080" t="s">
        <v>119</v>
      </c>
      <c r="Y1080" t="s">
        <v>120</v>
      </c>
      <c r="Z1080" t="s">
        <v>121</v>
      </c>
      <c r="AA1080">
        <v>-79.822181999999998</v>
      </c>
      <c r="AB1080">
        <v>40.463752999999997</v>
      </c>
      <c r="AD1080">
        <v>6</v>
      </c>
      <c r="AE1080" t="s">
        <v>48</v>
      </c>
      <c r="AF1080" t="s">
        <v>40</v>
      </c>
    </row>
    <row r="1081" spans="1:37" x14ac:dyDescent="0.2">
      <c r="A1081">
        <v>18851497</v>
      </c>
      <c r="B1081">
        <v>24</v>
      </c>
      <c r="C1081" t="s">
        <v>4141</v>
      </c>
      <c r="D1081" s="1">
        <v>42236.579861111109</v>
      </c>
      <c r="E1081" s="1" t="s">
        <v>4142</v>
      </c>
      <c r="F1081" t="s">
        <v>200</v>
      </c>
      <c r="G1081" t="s">
        <v>58</v>
      </c>
      <c r="H1081">
        <v>-80.040000919999997</v>
      </c>
      <c r="I1081">
        <v>40.319999690000003</v>
      </c>
      <c r="J1081">
        <v>75</v>
      </c>
      <c r="K1081" t="s">
        <v>40</v>
      </c>
      <c r="L1081" t="s">
        <v>4143</v>
      </c>
      <c r="M1081">
        <v>15</v>
      </c>
      <c r="N1081">
        <v>5</v>
      </c>
      <c r="O1081">
        <v>16439594046</v>
      </c>
      <c r="P1081" t="s">
        <v>3821</v>
      </c>
      <c r="Q1081">
        <v>225204410</v>
      </c>
      <c r="R1081" t="s">
        <v>4144</v>
      </c>
      <c r="S1081" s="1">
        <v>42257.791666666664</v>
      </c>
      <c r="T1081" s="17">
        <v>9</v>
      </c>
      <c r="U1081" s="2">
        <v>1441910000000</v>
      </c>
      <c r="V1081" t="s">
        <v>4145</v>
      </c>
      <c r="W1081">
        <v>24044336</v>
      </c>
      <c r="X1081" t="s">
        <v>4146</v>
      </c>
      <c r="Y1081" t="s">
        <v>4147</v>
      </c>
      <c r="Z1081" t="s">
        <v>4148</v>
      </c>
      <c r="AA1081">
        <v>-80.050323000000006</v>
      </c>
      <c r="AB1081">
        <v>40.355803999999999</v>
      </c>
      <c r="AD1081">
        <v>3</v>
      </c>
      <c r="AE1081" t="s">
        <v>48</v>
      </c>
      <c r="AF1081" t="s">
        <v>40</v>
      </c>
    </row>
    <row r="1082" spans="1:37" x14ac:dyDescent="0.2">
      <c r="A1082">
        <v>1248801</v>
      </c>
      <c r="B1082">
        <v>66</v>
      </c>
      <c r="C1082" t="s">
        <v>1680</v>
      </c>
      <c r="D1082" s="1">
        <v>39667.572222222225</v>
      </c>
      <c r="E1082" t="s">
        <v>1681</v>
      </c>
      <c r="F1082" t="s">
        <v>38</v>
      </c>
      <c r="G1082" t="s">
        <v>508</v>
      </c>
      <c r="H1082">
        <v>-79.949996949999999</v>
      </c>
      <c r="I1082">
        <v>40.47000122</v>
      </c>
      <c r="J1082">
        <v>887</v>
      </c>
      <c r="K1082" t="s">
        <v>40</v>
      </c>
      <c r="L1082" t="s">
        <v>1682</v>
      </c>
      <c r="M1082">
        <v>1</v>
      </c>
      <c r="N1082">
        <v>4.8</v>
      </c>
      <c r="O1082" s="2">
        <v>238000000000</v>
      </c>
      <c r="P1082" t="s">
        <v>1683</v>
      </c>
      <c r="Q1082">
        <v>225204734</v>
      </c>
      <c r="R1082" t="s">
        <v>2639</v>
      </c>
      <c r="S1082" s="1">
        <v>42257.75</v>
      </c>
      <c r="T1082" s="17">
        <v>9</v>
      </c>
      <c r="U1082" s="2">
        <v>1441910000000</v>
      </c>
      <c r="W1082">
        <v>721440</v>
      </c>
      <c r="X1082" t="s">
        <v>2640</v>
      </c>
      <c r="Y1082" t="s">
        <v>38</v>
      </c>
      <c r="Z1082" t="s">
        <v>2641</v>
      </c>
      <c r="AA1082">
        <v>-79.898383999999993</v>
      </c>
      <c r="AB1082">
        <v>40.431807999999997</v>
      </c>
      <c r="AD1082">
        <v>6</v>
      </c>
      <c r="AE1082" t="s">
        <v>48</v>
      </c>
      <c r="AF1082" t="s">
        <v>40</v>
      </c>
    </row>
    <row r="1083" spans="1:37" x14ac:dyDescent="0.2">
      <c r="A1083">
        <v>1248801</v>
      </c>
      <c r="B1083">
        <v>66</v>
      </c>
      <c r="C1083" t="s">
        <v>1680</v>
      </c>
      <c r="D1083" s="1">
        <v>39667.572222222225</v>
      </c>
      <c r="E1083" t="s">
        <v>1681</v>
      </c>
      <c r="F1083" t="s">
        <v>38</v>
      </c>
      <c r="G1083" t="s">
        <v>508</v>
      </c>
      <c r="H1083">
        <v>-79.949996949999999</v>
      </c>
      <c r="I1083">
        <v>40.47000122</v>
      </c>
      <c r="J1083">
        <v>887</v>
      </c>
      <c r="K1083" t="s">
        <v>40</v>
      </c>
      <c r="L1083" t="s">
        <v>1682</v>
      </c>
      <c r="M1083">
        <v>1</v>
      </c>
      <c r="N1083">
        <v>4.8</v>
      </c>
      <c r="O1083" s="2">
        <v>238000000000</v>
      </c>
      <c r="P1083" t="s">
        <v>1683</v>
      </c>
      <c r="Q1083">
        <v>225204757</v>
      </c>
      <c r="R1083" t="s">
        <v>3277</v>
      </c>
      <c r="S1083" s="1">
        <v>42259.458333333336</v>
      </c>
      <c r="T1083" s="17">
        <v>9</v>
      </c>
      <c r="U1083" s="2">
        <v>1442060000000</v>
      </c>
      <c r="W1083">
        <v>721440</v>
      </c>
      <c r="X1083" t="s">
        <v>2640</v>
      </c>
      <c r="Y1083" t="s">
        <v>38</v>
      </c>
      <c r="Z1083" t="s">
        <v>2641</v>
      </c>
      <c r="AA1083">
        <v>-79.898383999999993</v>
      </c>
      <c r="AB1083">
        <v>40.431807999999997</v>
      </c>
      <c r="AD1083">
        <v>6</v>
      </c>
      <c r="AE1083" t="s">
        <v>48</v>
      </c>
      <c r="AF1083" t="s">
        <v>40</v>
      </c>
    </row>
    <row r="1084" spans="1:37" x14ac:dyDescent="0.2">
      <c r="A1084">
        <v>1248801</v>
      </c>
      <c r="B1084">
        <v>66</v>
      </c>
      <c r="C1084" t="s">
        <v>1680</v>
      </c>
      <c r="D1084" s="1">
        <v>39667.572222222225</v>
      </c>
      <c r="E1084" t="s">
        <v>1681</v>
      </c>
      <c r="F1084" t="s">
        <v>38</v>
      </c>
      <c r="G1084" t="s">
        <v>508</v>
      </c>
      <c r="H1084">
        <v>-79.949996949999999</v>
      </c>
      <c r="I1084">
        <v>40.47000122</v>
      </c>
      <c r="J1084">
        <v>887</v>
      </c>
      <c r="K1084" t="s">
        <v>40</v>
      </c>
      <c r="L1084" t="s">
        <v>1682</v>
      </c>
      <c r="M1084">
        <v>1</v>
      </c>
      <c r="N1084">
        <v>4.8</v>
      </c>
      <c r="O1084" s="2">
        <v>238000000000</v>
      </c>
      <c r="P1084" t="s">
        <v>1683</v>
      </c>
      <c r="Q1084">
        <v>225207071</v>
      </c>
      <c r="R1084" t="s">
        <v>4149</v>
      </c>
      <c r="S1084" s="1">
        <v>42255.875</v>
      </c>
      <c r="T1084" s="17">
        <v>9</v>
      </c>
      <c r="U1084" s="2">
        <v>1441750000000</v>
      </c>
      <c r="V1084" s="2" t="s">
        <v>2597</v>
      </c>
      <c r="W1084">
        <v>23923760</v>
      </c>
      <c r="X1084" t="s">
        <v>434</v>
      </c>
      <c r="Y1084" t="s">
        <v>38</v>
      </c>
      <c r="Z1084" t="s">
        <v>1849</v>
      </c>
      <c r="AA1084">
        <v>-80.021163999999999</v>
      </c>
      <c r="AB1084">
        <v>40.490067000000003</v>
      </c>
      <c r="AD1084">
        <v>7</v>
      </c>
      <c r="AE1084" t="s">
        <v>48</v>
      </c>
      <c r="AF1084" t="s">
        <v>40</v>
      </c>
    </row>
    <row r="1085" spans="1:37" x14ac:dyDescent="0.2">
      <c r="A1085">
        <v>9759622</v>
      </c>
      <c r="B1085">
        <v>5</v>
      </c>
      <c r="C1085" t="s">
        <v>1489</v>
      </c>
      <c r="D1085" s="1">
        <v>41497.708333333336</v>
      </c>
      <c r="E1085" s="1" t="s">
        <v>1490</v>
      </c>
      <c r="F1085" t="s">
        <v>38</v>
      </c>
      <c r="G1085" t="s">
        <v>114</v>
      </c>
      <c r="H1085">
        <v>-79.949996949999999</v>
      </c>
      <c r="I1085">
        <v>40.439998629999998</v>
      </c>
      <c r="J1085">
        <v>383</v>
      </c>
      <c r="K1085" t="s">
        <v>181</v>
      </c>
      <c r="L1085" t="s">
        <v>1491</v>
      </c>
      <c r="M1085">
        <v>15</v>
      </c>
      <c r="N1085">
        <v>4.67</v>
      </c>
      <c r="O1085">
        <v>80278062030</v>
      </c>
      <c r="P1085" t="s">
        <v>797</v>
      </c>
      <c r="Q1085">
        <v>225207168</v>
      </c>
      <c r="R1085" t="s">
        <v>4150</v>
      </c>
      <c r="S1085" s="1">
        <v>42278.729166666664</v>
      </c>
      <c r="T1085" s="17">
        <v>10</v>
      </c>
      <c r="U1085" s="2">
        <v>1443720000000</v>
      </c>
      <c r="V1085" s="2" t="s">
        <v>4151</v>
      </c>
      <c r="W1085" t="s">
        <v>208</v>
      </c>
      <c r="AD1085">
        <v>20</v>
      </c>
      <c r="AE1085" t="s">
        <v>48</v>
      </c>
      <c r="AF1085" t="s">
        <v>181</v>
      </c>
    </row>
    <row r="1086" spans="1:37" x14ac:dyDescent="0.2">
      <c r="A1086">
        <v>4544272</v>
      </c>
      <c r="B1086">
        <v>6</v>
      </c>
      <c r="C1086" t="s">
        <v>780</v>
      </c>
      <c r="D1086" s="1">
        <v>41135.449999999997</v>
      </c>
      <c r="E1086" s="1" t="s">
        <v>781</v>
      </c>
      <c r="F1086" t="s">
        <v>38</v>
      </c>
      <c r="G1086" t="s">
        <v>72</v>
      </c>
      <c r="H1086">
        <v>-80.02999878</v>
      </c>
      <c r="I1086">
        <v>40.459999080000003</v>
      </c>
      <c r="J1086">
        <v>652</v>
      </c>
      <c r="K1086" t="s">
        <v>40</v>
      </c>
      <c r="L1086" t="s">
        <v>782</v>
      </c>
      <c r="M1086">
        <v>11</v>
      </c>
      <c r="N1086">
        <v>4.37</v>
      </c>
      <c r="O1086" s="2">
        <v>112000000000</v>
      </c>
      <c r="P1086" t="s">
        <v>783</v>
      </c>
      <c r="Q1086">
        <v>225210024</v>
      </c>
      <c r="R1086" t="s">
        <v>4152</v>
      </c>
      <c r="S1086" s="1">
        <v>42271.729166666664</v>
      </c>
      <c r="T1086" s="17">
        <v>9</v>
      </c>
      <c r="U1086" s="2">
        <v>1443120000000</v>
      </c>
      <c r="V1086" s="2" t="s">
        <v>4153</v>
      </c>
      <c r="W1086">
        <v>21675962</v>
      </c>
      <c r="X1086" t="s">
        <v>4154</v>
      </c>
      <c r="Y1086" t="s">
        <v>38</v>
      </c>
      <c r="Z1086" t="s">
        <v>4155</v>
      </c>
      <c r="AA1086">
        <v>-80.123016000000007</v>
      </c>
      <c r="AB1086">
        <v>40.446457000000002</v>
      </c>
      <c r="AD1086">
        <v>17</v>
      </c>
      <c r="AE1086" t="s">
        <v>48</v>
      </c>
      <c r="AF1086" t="s">
        <v>40</v>
      </c>
    </row>
    <row r="1087" spans="1:37" x14ac:dyDescent="0.2">
      <c r="A1087">
        <v>1561631</v>
      </c>
      <c r="B1087">
        <v>4</v>
      </c>
      <c r="C1087" t="s">
        <v>3038</v>
      </c>
      <c r="D1087" s="1">
        <v>40141.974999999999</v>
      </c>
      <c r="E1087" s="1" t="s">
        <v>3039</v>
      </c>
      <c r="F1087" t="s">
        <v>38</v>
      </c>
      <c r="G1087" t="s">
        <v>58</v>
      </c>
      <c r="H1087">
        <v>-80.050003050000001</v>
      </c>
      <c r="I1087">
        <v>40.430000309999997</v>
      </c>
      <c r="J1087">
        <v>1642</v>
      </c>
      <c r="K1087" t="s">
        <v>40</v>
      </c>
      <c r="L1087" t="s">
        <v>3040</v>
      </c>
      <c r="M1087">
        <v>7</v>
      </c>
      <c r="N1087">
        <v>4.57</v>
      </c>
      <c r="O1087" s="2">
        <v>197000000000</v>
      </c>
      <c r="P1087" t="s">
        <v>3041</v>
      </c>
      <c r="Q1087">
        <v>225210533</v>
      </c>
      <c r="R1087" t="s">
        <v>4156</v>
      </c>
      <c r="S1087" s="1">
        <v>42271.5</v>
      </c>
      <c r="T1087" s="17">
        <v>9</v>
      </c>
      <c r="U1087" s="2">
        <v>1443100000000</v>
      </c>
      <c r="V1087" s="2" t="s">
        <v>4157</v>
      </c>
      <c r="W1087">
        <v>1324446</v>
      </c>
      <c r="X1087" t="s">
        <v>4158</v>
      </c>
      <c r="Y1087" t="s">
        <v>3646</v>
      </c>
      <c r="Z1087" t="s">
        <v>4159</v>
      </c>
      <c r="AA1087">
        <v>-80.046880000000002</v>
      </c>
      <c r="AB1087">
        <v>40.39378</v>
      </c>
      <c r="AD1087">
        <v>17</v>
      </c>
      <c r="AE1087" t="s">
        <v>48</v>
      </c>
      <c r="AF1087" t="s">
        <v>40</v>
      </c>
      <c r="AG1087">
        <v>18</v>
      </c>
      <c r="AH1087" t="s">
        <v>49</v>
      </c>
      <c r="AI1087" t="s">
        <v>50</v>
      </c>
      <c r="AJ1087">
        <v>0</v>
      </c>
      <c r="AK1087" t="s">
        <v>51</v>
      </c>
    </row>
    <row r="1088" spans="1:37" x14ac:dyDescent="0.2">
      <c r="A1088">
        <v>3849892</v>
      </c>
      <c r="B1088">
        <v>22</v>
      </c>
      <c r="C1088" t="s">
        <v>1155</v>
      </c>
      <c r="D1088" s="1">
        <v>41041.138194444444</v>
      </c>
      <c r="E1088" s="1" t="s">
        <v>1156</v>
      </c>
      <c r="F1088" t="s">
        <v>38</v>
      </c>
      <c r="G1088" t="s">
        <v>144</v>
      </c>
      <c r="H1088">
        <v>-79.910003660000001</v>
      </c>
      <c r="I1088">
        <v>40.5</v>
      </c>
      <c r="J1088">
        <v>277</v>
      </c>
      <c r="K1088" t="s">
        <v>181</v>
      </c>
      <c r="L1088" t="s">
        <v>1157</v>
      </c>
      <c r="M1088">
        <v>6</v>
      </c>
      <c r="N1088">
        <v>4.91</v>
      </c>
      <c r="O1088" s="2">
        <v>120000000000</v>
      </c>
      <c r="P1088" t="s">
        <v>1158</v>
      </c>
      <c r="Q1088">
        <v>225212719</v>
      </c>
      <c r="R1088" t="s">
        <v>4160</v>
      </c>
      <c r="S1088" s="1">
        <v>42350.5</v>
      </c>
      <c r="T1088" s="17">
        <v>12</v>
      </c>
      <c r="U1088" s="2">
        <v>1449920000000</v>
      </c>
      <c r="V1088" t="s">
        <v>480</v>
      </c>
      <c r="W1088">
        <v>13500612</v>
      </c>
      <c r="X1088" t="s">
        <v>4161</v>
      </c>
      <c r="Y1088" t="s">
        <v>38</v>
      </c>
      <c r="Z1088" t="s">
        <v>4162</v>
      </c>
      <c r="AA1088">
        <v>-79.931458000000006</v>
      </c>
      <c r="AB1088">
        <v>40.453358000000001</v>
      </c>
      <c r="AC1088">
        <v>20</v>
      </c>
      <c r="AD1088">
        <v>16</v>
      </c>
      <c r="AE1088" t="s">
        <v>48</v>
      </c>
      <c r="AF1088" t="s">
        <v>181</v>
      </c>
    </row>
    <row r="1089" spans="1:37" x14ac:dyDescent="0.2">
      <c r="A1089">
        <v>6297692</v>
      </c>
      <c r="B1089">
        <v>22</v>
      </c>
      <c r="C1089" t="s">
        <v>1459</v>
      </c>
      <c r="D1089" s="1">
        <v>41262.758333333331</v>
      </c>
      <c r="E1089" t="s">
        <v>1460</v>
      </c>
      <c r="F1089" t="s">
        <v>38</v>
      </c>
      <c r="G1089" t="s">
        <v>58</v>
      </c>
      <c r="H1089">
        <v>-79.949996949999999</v>
      </c>
      <c r="I1089">
        <v>40.47000122</v>
      </c>
      <c r="J1089">
        <v>1018</v>
      </c>
      <c r="K1089" t="s">
        <v>181</v>
      </c>
      <c r="L1089" t="s">
        <v>1774</v>
      </c>
      <c r="M1089">
        <v>8</v>
      </c>
      <c r="N1089">
        <v>4.66</v>
      </c>
      <c r="O1089" s="2">
        <v>101000000000</v>
      </c>
      <c r="P1089" t="s">
        <v>1462</v>
      </c>
      <c r="Q1089">
        <v>225213412</v>
      </c>
      <c r="R1089" t="s">
        <v>4163</v>
      </c>
      <c r="S1089" s="1">
        <v>42273.833333333336</v>
      </c>
      <c r="T1089" s="17">
        <v>9</v>
      </c>
      <c r="U1089" s="2">
        <v>1443300000000</v>
      </c>
      <c r="V1089" t="s">
        <v>4164</v>
      </c>
      <c r="W1089">
        <v>23973281</v>
      </c>
      <c r="X1089" t="s">
        <v>4165</v>
      </c>
      <c r="Y1089" t="s">
        <v>38</v>
      </c>
      <c r="Z1089" t="s">
        <v>4166</v>
      </c>
      <c r="AA1089">
        <v>-79.956619000000003</v>
      </c>
      <c r="AB1089">
        <v>40.478808999999998</v>
      </c>
      <c r="AD1089">
        <v>4</v>
      </c>
      <c r="AE1089" t="s">
        <v>48</v>
      </c>
      <c r="AF1089" t="s">
        <v>181</v>
      </c>
    </row>
    <row r="1090" spans="1:37" x14ac:dyDescent="0.2">
      <c r="A1090">
        <v>4076772</v>
      </c>
      <c r="B1090">
        <v>10</v>
      </c>
      <c r="C1090" t="s">
        <v>947</v>
      </c>
      <c r="D1090" s="1">
        <v>41074.075694444444</v>
      </c>
      <c r="E1090" s="1" t="s">
        <v>948</v>
      </c>
      <c r="F1090" t="s">
        <v>38</v>
      </c>
      <c r="G1090" t="s">
        <v>72</v>
      </c>
      <c r="H1090">
        <v>-79.91999817</v>
      </c>
      <c r="I1090">
        <v>40.430000309999997</v>
      </c>
      <c r="J1090">
        <v>1080</v>
      </c>
      <c r="K1090" t="s">
        <v>40</v>
      </c>
      <c r="L1090" t="s">
        <v>949</v>
      </c>
      <c r="M1090">
        <v>12</v>
      </c>
      <c r="N1090">
        <v>4.8099999999999996</v>
      </c>
      <c r="O1090" s="2">
        <v>117000000000</v>
      </c>
      <c r="P1090" t="s">
        <v>950</v>
      </c>
      <c r="Q1090">
        <v>225218452</v>
      </c>
      <c r="R1090" t="s">
        <v>4167</v>
      </c>
      <c r="S1090" s="1">
        <v>42273.541666666664</v>
      </c>
      <c r="T1090" s="17">
        <v>9</v>
      </c>
      <c r="U1090" s="2">
        <v>1443270000000</v>
      </c>
      <c r="V1090" s="2" t="s">
        <v>4168</v>
      </c>
      <c r="W1090">
        <v>8990902</v>
      </c>
      <c r="X1090" t="s">
        <v>1036</v>
      </c>
      <c r="Y1090" t="s">
        <v>38</v>
      </c>
      <c r="Z1090" t="s">
        <v>4169</v>
      </c>
      <c r="AA1090">
        <v>-79.970298999999997</v>
      </c>
      <c r="AB1090">
        <v>40.434157999999996</v>
      </c>
      <c r="AC1090">
        <v>21</v>
      </c>
      <c r="AD1090">
        <v>21</v>
      </c>
      <c r="AE1090" t="s">
        <v>48</v>
      </c>
      <c r="AF1090" t="s">
        <v>40</v>
      </c>
      <c r="AG1090">
        <v>40</v>
      </c>
      <c r="AH1090" t="s">
        <v>49</v>
      </c>
      <c r="AI1090" t="s">
        <v>50</v>
      </c>
      <c r="AJ1090">
        <v>0</v>
      </c>
      <c r="AK1090" t="s">
        <v>302</v>
      </c>
    </row>
    <row r="1091" spans="1:37" x14ac:dyDescent="0.2">
      <c r="A1091">
        <v>1519036</v>
      </c>
      <c r="B1091">
        <v>33</v>
      </c>
      <c r="C1091" t="s">
        <v>1114</v>
      </c>
      <c r="D1091" s="1">
        <v>40062.674305555556</v>
      </c>
      <c r="E1091" s="1" t="s">
        <v>1115</v>
      </c>
      <c r="F1091" t="s">
        <v>38</v>
      </c>
      <c r="G1091" t="s">
        <v>1116</v>
      </c>
      <c r="H1091">
        <v>-79.980003359999998</v>
      </c>
      <c r="I1091">
        <v>40.450000760000002</v>
      </c>
      <c r="J1091">
        <v>117</v>
      </c>
      <c r="K1091" t="s">
        <v>40</v>
      </c>
      <c r="L1091" t="s">
        <v>1117</v>
      </c>
      <c r="M1091">
        <v>15</v>
      </c>
      <c r="N1091">
        <v>4.6100000000000003</v>
      </c>
      <c r="O1091" s="2">
        <v>204000000000</v>
      </c>
      <c r="P1091" t="s">
        <v>1118</v>
      </c>
      <c r="Q1091">
        <v>225218839</v>
      </c>
      <c r="R1091" t="s">
        <v>4170</v>
      </c>
      <c r="S1091" s="1">
        <v>42277.791666666664</v>
      </c>
      <c r="T1091" s="17">
        <v>9</v>
      </c>
      <c r="U1091" s="2">
        <v>1443640000000</v>
      </c>
      <c r="V1091" s="2" t="s">
        <v>4171</v>
      </c>
      <c r="W1091">
        <v>1570751</v>
      </c>
      <c r="X1091" t="s">
        <v>2671</v>
      </c>
      <c r="Y1091" t="s">
        <v>38</v>
      </c>
      <c r="Z1091" t="s">
        <v>2672</v>
      </c>
      <c r="AA1091">
        <v>-80.049942000000001</v>
      </c>
      <c r="AB1091">
        <v>40.421661</v>
      </c>
      <c r="AD1091">
        <v>14</v>
      </c>
      <c r="AE1091" t="s">
        <v>48</v>
      </c>
      <c r="AF1091" t="s">
        <v>40</v>
      </c>
    </row>
    <row r="1092" spans="1:37" x14ac:dyDescent="0.2">
      <c r="A1092">
        <v>8642702</v>
      </c>
      <c r="B1092">
        <v>17</v>
      </c>
      <c r="C1092" t="s">
        <v>1797</v>
      </c>
      <c r="D1092" s="1">
        <v>41420.069444444445</v>
      </c>
      <c r="E1092" t="s">
        <v>1798</v>
      </c>
      <c r="F1092" t="s">
        <v>38</v>
      </c>
      <c r="G1092" t="s">
        <v>1138</v>
      </c>
      <c r="H1092">
        <v>-80.019996640000002</v>
      </c>
      <c r="I1092">
        <v>40.47000122</v>
      </c>
      <c r="J1092">
        <v>509</v>
      </c>
      <c r="K1092" t="s">
        <v>40</v>
      </c>
      <c r="L1092" t="s">
        <v>1799</v>
      </c>
      <c r="M1092">
        <v>9</v>
      </c>
      <c r="N1092">
        <v>4.93</v>
      </c>
      <c r="O1092">
        <v>86986111029</v>
      </c>
      <c r="P1092" t="s">
        <v>1800</v>
      </c>
      <c r="Q1092">
        <v>225222031</v>
      </c>
      <c r="R1092" t="s">
        <v>4172</v>
      </c>
      <c r="S1092" s="1">
        <v>42269.770833333336</v>
      </c>
      <c r="T1092" s="17">
        <v>9</v>
      </c>
      <c r="U1092" s="2">
        <v>1442950000000</v>
      </c>
      <c r="V1092" s="2" t="s">
        <v>4173</v>
      </c>
      <c r="W1092">
        <v>13391152</v>
      </c>
      <c r="X1092" t="s">
        <v>1803</v>
      </c>
      <c r="Y1092" t="s">
        <v>38</v>
      </c>
      <c r="Z1092" t="s">
        <v>1804</v>
      </c>
      <c r="AA1092">
        <v>-79.949791000000005</v>
      </c>
      <c r="AB1092">
        <v>40.434441</v>
      </c>
      <c r="AD1092">
        <v>16</v>
      </c>
      <c r="AE1092" t="s">
        <v>48</v>
      </c>
      <c r="AF1092" t="s">
        <v>40</v>
      </c>
    </row>
    <row r="1093" spans="1:37" x14ac:dyDescent="0.2">
      <c r="A1093">
        <v>4232582</v>
      </c>
      <c r="B1093">
        <v>27</v>
      </c>
      <c r="C1093" t="s">
        <v>4174</v>
      </c>
      <c r="D1093" s="1">
        <v>41094.834027777775</v>
      </c>
      <c r="E1093" s="1" t="s">
        <v>4175</v>
      </c>
      <c r="F1093" t="s">
        <v>38</v>
      </c>
      <c r="G1093" t="s">
        <v>477</v>
      </c>
      <c r="H1093">
        <v>-79.91999817</v>
      </c>
      <c r="I1093">
        <v>40.430000309999997</v>
      </c>
      <c r="J1093">
        <v>350</v>
      </c>
      <c r="K1093" t="s">
        <v>40</v>
      </c>
      <c r="L1093" t="s">
        <v>4176</v>
      </c>
      <c r="M1093">
        <v>9</v>
      </c>
      <c r="N1093">
        <v>4.7</v>
      </c>
      <c r="O1093" s="2">
        <v>115000000000</v>
      </c>
      <c r="P1093" t="s">
        <v>4177</v>
      </c>
      <c r="Q1093">
        <v>225223987</v>
      </c>
      <c r="R1093" t="s">
        <v>4178</v>
      </c>
      <c r="S1093" s="1">
        <v>42266.770833333336</v>
      </c>
      <c r="T1093" s="17">
        <v>9</v>
      </c>
      <c r="U1093" s="2">
        <v>1442690000000</v>
      </c>
      <c r="V1093" s="2" t="s">
        <v>4179</v>
      </c>
      <c r="W1093">
        <v>13426032</v>
      </c>
      <c r="X1093" t="s">
        <v>4180</v>
      </c>
      <c r="Y1093" t="s">
        <v>38</v>
      </c>
      <c r="Z1093" t="s">
        <v>4181</v>
      </c>
      <c r="AA1093">
        <v>-79.921172999999996</v>
      </c>
      <c r="AB1093">
        <v>40.439597999999997</v>
      </c>
      <c r="AD1093">
        <v>4</v>
      </c>
      <c r="AE1093" t="s">
        <v>48</v>
      </c>
      <c r="AF1093" t="s">
        <v>40</v>
      </c>
    </row>
    <row r="1094" spans="1:37" x14ac:dyDescent="0.2">
      <c r="A1094">
        <v>13790872</v>
      </c>
      <c r="B1094">
        <v>7</v>
      </c>
      <c r="C1094" t="s">
        <v>2137</v>
      </c>
      <c r="D1094" s="1">
        <v>41737.001388888886</v>
      </c>
      <c r="E1094" t="s">
        <v>2138</v>
      </c>
      <c r="F1094" t="s">
        <v>38</v>
      </c>
      <c r="G1094" t="s">
        <v>371</v>
      </c>
      <c r="H1094">
        <v>-79.949996949999999</v>
      </c>
      <c r="I1094">
        <v>40.439998629999998</v>
      </c>
      <c r="J1094">
        <v>46</v>
      </c>
      <c r="K1094" t="s">
        <v>181</v>
      </c>
      <c r="L1094" t="s">
        <v>2139</v>
      </c>
      <c r="M1094">
        <v>15</v>
      </c>
      <c r="N1094">
        <v>3.33</v>
      </c>
      <c r="O1094">
        <v>59603184033</v>
      </c>
      <c r="P1094" t="s">
        <v>2140</v>
      </c>
      <c r="Q1094">
        <v>225228937</v>
      </c>
      <c r="R1094" t="s">
        <v>2141</v>
      </c>
      <c r="S1094" s="1">
        <v>42262.8125</v>
      </c>
      <c r="T1094" s="17">
        <v>9</v>
      </c>
      <c r="U1094" s="2">
        <v>1442350000000</v>
      </c>
      <c r="V1094" s="2" t="s">
        <v>2142</v>
      </c>
      <c r="W1094">
        <v>23551230</v>
      </c>
      <c r="X1094" t="s">
        <v>2143</v>
      </c>
      <c r="Y1094" t="s">
        <v>38</v>
      </c>
      <c r="Z1094" t="s">
        <v>2144</v>
      </c>
      <c r="AA1094">
        <v>-79.960182000000003</v>
      </c>
      <c r="AB1094">
        <v>40.470878999999996</v>
      </c>
      <c r="AD1094">
        <v>5</v>
      </c>
      <c r="AE1094" t="s">
        <v>48</v>
      </c>
      <c r="AF1094" t="s">
        <v>181</v>
      </c>
    </row>
    <row r="1095" spans="1:37" x14ac:dyDescent="0.2">
      <c r="A1095">
        <v>13790872</v>
      </c>
      <c r="B1095">
        <v>7</v>
      </c>
      <c r="C1095" t="s">
        <v>2137</v>
      </c>
      <c r="D1095" s="1">
        <v>41737.001388888886</v>
      </c>
      <c r="E1095" t="s">
        <v>2138</v>
      </c>
      <c r="F1095" t="s">
        <v>38</v>
      </c>
      <c r="G1095" t="s">
        <v>371</v>
      </c>
      <c r="H1095">
        <v>-79.949996949999999</v>
      </c>
      <c r="I1095">
        <v>40.439998629999998</v>
      </c>
      <c r="J1095">
        <v>46</v>
      </c>
      <c r="K1095" t="s">
        <v>181</v>
      </c>
      <c r="L1095" t="s">
        <v>2139</v>
      </c>
      <c r="M1095">
        <v>15</v>
      </c>
      <c r="N1095">
        <v>3.33</v>
      </c>
      <c r="O1095">
        <v>59603184033</v>
      </c>
      <c r="P1095" t="s">
        <v>2140</v>
      </c>
      <c r="Q1095">
        <v>225229057</v>
      </c>
      <c r="R1095" t="s">
        <v>2673</v>
      </c>
      <c r="S1095" s="1">
        <v>42304.791666666664</v>
      </c>
      <c r="T1095" s="17">
        <v>10</v>
      </c>
      <c r="U1095" s="2">
        <v>1445970000000</v>
      </c>
      <c r="V1095" s="2" t="s">
        <v>4182</v>
      </c>
      <c r="W1095" t="s">
        <v>208</v>
      </c>
      <c r="AD1095">
        <v>6</v>
      </c>
      <c r="AE1095" t="s">
        <v>48</v>
      </c>
      <c r="AF1095" t="s">
        <v>181</v>
      </c>
    </row>
    <row r="1096" spans="1:37" x14ac:dyDescent="0.2">
      <c r="A1096">
        <v>13790872</v>
      </c>
      <c r="B1096">
        <v>7</v>
      </c>
      <c r="C1096" t="s">
        <v>2137</v>
      </c>
      <c r="D1096" s="1">
        <v>41737.001388888886</v>
      </c>
      <c r="E1096" t="s">
        <v>2138</v>
      </c>
      <c r="F1096" t="s">
        <v>38</v>
      </c>
      <c r="G1096" t="s">
        <v>371</v>
      </c>
      <c r="H1096">
        <v>-79.949996949999999</v>
      </c>
      <c r="I1096">
        <v>40.439998629999998</v>
      </c>
      <c r="J1096">
        <v>46</v>
      </c>
      <c r="K1096" t="s">
        <v>181</v>
      </c>
      <c r="L1096" t="s">
        <v>2139</v>
      </c>
      <c r="M1096">
        <v>15</v>
      </c>
      <c r="N1096">
        <v>3.33</v>
      </c>
      <c r="O1096">
        <v>59603184033</v>
      </c>
      <c r="P1096" t="s">
        <v>2140</v>
      </c>
      <c r="Q1096">
        <v>225229246</v>
      </c>
      <c r="R1096" t="s">
        <v>2673</v>
      </c>
      <c r="S1096" s="1">
        <v>42332.791666666664</v>
      </c>
      <c r="T1096" s="17">
        <v>11</v>
      </c>
      <c r="U1096" s="2">
        <v>1448390000000</v>
      </c>
      <c r="V1096" s="2" t="s">
        <v>4183</v>
      </c>
      <c r="W1096">
        <v>24024618</v>
      </c>
      <c r="X1096" t="s">
        <v>2675</v>
      </c>
      <c r="Y1096" t="s">
        <v>2676</v>
      </c>
      <c r="Z1096" t="s">
        <v>2677</v>
      </c>
      <c r="AA1096">
        <v>-79.974311999999998</v>
      </c>
      <c r="AB1096">
        <v>40.480502999999999</v>
      </c>
      <c r="AD1096">
        <v>7</v>
      </c>
      <c r="AE1096" t="s">
        <v>48</v>
      </c>
      <c r="AF1096" t="s">
        <v>181</v>
      </c>
    </row>
    <row r="1097" spans="1:37" x14ac:dyDescent="0.2">
      <c r="A1097">
        <v>16287492</v>
      </c>
      <c r="B1097">
        <v>2</v>
      </c>
      <c r="C1097" t="s">
        <v>4184</v>
      </c>
      <c r="D1097" s="1">
        <v>41860.88958333333</v>
      </c>
      <c r="E1097" s="1" t="s">
        <v>4185</v>
      </c>
      <c r="F1097" t="s">
        <v>38</v>
      </c>
      <c r="G1097" t="s">
        <v>843</v>
      </c>
      <c r="H1097">
        <v>-79.949996949999999</v>
      </c>
      <c r="I1097">
        <v>40.439998629999998</v>
      </c>
      <c r="J1097">
        <v>294</v>
      </c>
      <c r="K1097" t="s">
        <v>40</v>
      </c>
      <c r="L1097" t="s">
        <v>4186</v>
      </c>
      <c r="M1097">
        <v>15</v>
      </c>
      <c r="N1097">
        <v>0</v>
      </c>
      <c r="O1097">
        <v>48899222034</v>
      </c>
      <c r="P1097" t="s">
        <v>4187</v>
      </c>
      <c r="Q1097">
        <v>225230106</v>
      </c>
      <c r="R1097" t="s">
        <v>4188</v>
      </c>
      <c r="S1097" s="1">
        <v>42258.895833333336</v>
      </c>
      <c r="T1097" s="17">
        <v>9</v>
      </c>
      <c r="U1097" s="2">
        <v>1442010000000</v>
      </c>
      <c r="V1097" t="s">
        <v>4189</v>
      </c>
      <c r="W1097">
        <v>3170301</v>
      </c>
      <c r="X1097" t="s">
        <v>4190</v>
      </c>
      <c r="Y1097" t="s">
        <v>38</v>
      </c>
      <c r="Z1097" t="s">
        <v>4191</v>
      </c>
      <c r="AA1097">
        <v>-79.933989999999994</v>
      </c>
      <c r="AB1097">
        <v>40.451079999999997</v>
      </c>
      <c r="AD1097">
        <v>3</v>
      </c>
      <c r="AE1097" t="s">
        <v>48</v>
      </c>
      <c r="AF1097" t="s">
        <v>40</v>
      </c>
    </row>
    <row r="1098" spans="1:37" x14ac:dyDescent="0.2">
      <c r="A1098">
        <v>2949832</v>
      </c>
      <c r="B1098">
        <v>11</v>
      </c>
      <c r="C1098" t="s">
        <v>2164</v>
      </c>
      <c r="D1098" s="1">
        <v>40891.767361111109</v>
      </c>
      <c r="E1098" s="1" t="s">
        <v>2165</v>
      </c>
      <c r="F1098" t="s">
        <v>38</v>
      </c>
      <c r="G1098" t="s">
        <v>237</v>
      </c>
      <c r="H1098">
        <v>-79.97000122</v>
      </c>
      <c r="I1098">
        <v>40.400001529999997</v>
      </c>
      <c r="J1098">
        <v>510</v>
      </c>
      <c r="K1098" t="s">
        <v>40</v>
      </c>
      <c r="L1098" t="s">
        <v>2166</v>
      </c>
      <c r="M1098">
        <v>16</v>
      </c>
      <c r="N1098">
        <v>4.88</v>
      </c>
      <c r="O1098" s="2">
        <v>133000000000</v>
      </c>
      <c r="P1098" t="s">
        <v>2167</v>
      </c>
      <c r="Q1098">
        <v>225230495</v>
      </c>
      <c r="R1098" t="s">
        <v>4192</v>
      </c>
      <c r="S1098" s="1">
        <v>42314.5</v>
      </c>
      <c r="T1098" s="17">
        <v>11</v>
      </c>
      <c r="U1098" s="2">
        <v>1446810000000</v>
      </c>
      <c r="V1098" s="2" t="s">
        <v>4193</v>
      </c>
      <c r="W1098">
        <v>4230082</v>
      </c>
      <c r="X1098" t="s">
        <v>3865</v>
      </c>
      <c r="Y1098" t="s">
        <v>904</v>
      </c>
      <c r="Z1098" t="s">
        <v>3866</v>
      </c>
      <c r="AA1098">
        <v>-79.790154000000001</v>
      </c>
      <c r="AB1098">
        <v>40.432670999999999</v>
      </c>
      <c r="AD1098">
        <v>15</v>
      </c>
      <c r="AE1098" t="s">
        <v>48</v>
      </c>
      <c r="AF1098" t="s">
        <v>40</v>
      </c>
    </row>
    <row r="1099" spans="1:37" x14ac:dyDescent="0.2">
      <c r="A1099">
        <v>2949832</v>
      </c>
      <c r="B1099">
        <v>11</v>
      </c>
      <c r="C1099" t="s">
        <v>2164</v>
      </c>
      <c r="D1099" s="1">
        <v>40891.767361111109</v>
      </c>
      <c r="E1099" s="1" t="s">
        <v>2165</v>
      </c>
      <c r="F1099" t="s">
        <v>38</v>
      </c>
      <c r="G1099" t="s">
        <v>237</v>
      </c>
      <c r="H1099">
        <v>-79.97000122</v>
      </c>
      <c r="I1099">
        <v>40.400001529999997</v>
      </c>
      <c r="J1099">
        <v>510</v>
      </c>
      <c r="K1099" t="s">
        <v>40</v>
      </c>
      <c r="L1099" t="s">
        <v>2166</v>
      </c>
      <c r="M1099">
        <v>16</v>
      </c>
      <c r="N1099">
        <v>4.88</v>
      </c>
      <c r="O1099" s="2">
        <v>133000000000</v>
      </c>
      <c r="P1099" t="s">
        <v>2167</v>
      </c>
      <c r="Q1099">
        <v>225230731</v>
      </c>
      <c r="R1099" t="s">
        <v>4192</v>
      </c>
      <c r="S1099" s="1">
        <v>42316</v>
      </c>
      <c r="T1099" s="17">
        <v>11</v>
      </c>
      <c r="U1099" s="2">
        <v>1446940000000</v>
      </c>
      <c r="V1099" s="2" t="s">
        <v>4193</v>
      </c>
      <c r="W1099">
        <v>4230082</v>
      </c>
      <c r="X1099" t="s">
        <v>3865</v>
      </c>
      <c r="Y1099" t="s">
        <v>904</v>
      </c>
      <c r="Z1099" t="s">
        <v>3866</v>
      </c>
      <c r="AA1099">
        <v>-79.790154000000001</v>
      </c>
      <c r="AB1099">
        <v>40.432670999999999</v>
      </c>
      <c r="AD1099">
        <v>7</v>
      </c>
      <c r="AE1099" t="s">
        <v>48</v>
      </c>
      <c r="AF1099" t="s">
        <v>40</v>
      </c>
    </row>
    <row r="1100" spans="1:37" x14ac:dyDescent="0.2">
      <c r="A1100">
        <v>2949832</v>
      </c>
      <c r="B1100">
        <v>11</v>
      </c>
      <c r="C1100" t="s">
        <v>2164</v>
      </c>
      <c r="D1100" s="1">
        <v>40891.767361111109</v>
      </c>
      <c r="E1100" s="1" t="s">
        <v>2165</v>
      </c>
      <c r="F1100" t="s">
        <v>38</v>
      </c>
      <c r="G1100" t="s">
        <v>237</v>
      </c>
      <c r="H1100">
        <v>-79.97000122</v>
      </c>
      <c r="I1100">
        <v>40.400001529999997</v>
      </c>
      <c r="J1100">
        <v>510</v>
      </c>
      <c r="K1100" t="s">
        <v>40</v>
      </c>
      <c r="L1100" t="s">
        <v>2166</v>
      </c>
      <c r="M1100">
        <v>16</v>
      </c>
      <c r="N1100">
        <v>4.88</v>
      </c>
      <c r="O1100" s="2">
        <v>133000000000</v>
      </c>
      <c r="P1100" t="s">
        <v>2167</v>
      </c>
      <c r="Q1100">
        <v>225230778</v>
      </c>
      <c r="R1100" t="s">
        <v>4192</v>
      </c>
      <c r="S1100" s="1">
        <v>42315</v>
      </c>
      <c r="T1100" s="17">
        <v>11</v>
      </c>
      <c r="U1100" s="2">
        <v>1446850000000</v>
      </c>
      <c r="V1100" s="2" t="s">
        <v>4193</v>
      </c>
      <c r="W1100">
        <v>4230082</v>
      </c>
      <c r="X1100" t="s">
        <v>3865</v>
      </c>
      <c r="Y1100" t="s">
        <v>904</v>
      </c>
      <c r="Z1100" t="s">
        <v>3866</v>
      </c>
      <c r="AA1100">
        <v>-79.790154000000001</v>
      </c>
      <c r="AB1100">
        <v>40.432670999999999</v>
      </c>
      <c r="AD1100">
        <v>7</v>
      </c>
      <c r="AE1100" t="s">
        <v>48</v>
      </c>
      <c r="AF1100" t="s">
        <v>40</v>
      </c>
    </row>
    <row r="1101" spans="1:37" x14ac:dyDescent="0.2">
      <c r="A1101">
        <v>7748582</v>
      </c>
      <c r="B1101">
        <v>3</v>
      </c>
      <c r="C1101" t="s">
        <v>4194</v>
      </c>
      <c r="D1101" s="1">
        <v>41356.722222222219</v>
      </c>
      <c r="E1101" s="1" t="s">
        <v>4195</v>
      </c>
      <c r="F1101" t="s">
        <v>38</v>
      </c>
      <c r="G1101" t="s">
        <v>72</v>
      </c>
      <c r="H1101">
        <v>-79.949996949999999</v>
      </c>
      <c r="I1101">
        <v>40.439998629999998</v>
      </c>
      <c r="J1101">
        <v>545</v>
      </c>
      <c r="K1101" t="s">
        <v>40</v>
      </c>
      <c r="L1101" t="s">
        <v>4196</v>
      </c>
      <c r="M1101">
        <v>14</v>
      </c>
      <c r="N1101">
        <v>4.88</v>
      </c>
      <c r="O1101">
        <v>92459270027</v>
      </c>
      <c r="P1101" t="s">
        <v>4197</v>
      </c>
      <c r="Q1101">
        <v>225231473</v>
      </c>
      <c r="R1101" t="s">
        <v>4198</v>
      </c>
      <c r="S1101" s="1">
        <v>42264.75</v>
      </c>
      <c r="T1101" s="17">
        <v>9</v>
      </c>
      <c r="U1101" s="2">
        <v>1442510000000</v>
      </c>
      <c r="V1101" s="2" t="s">
        <v>4199</v>
      </c>
      <c r="W1101" t="s">
        <v>208</v>
      </c>
      <c r="AC1101">
        <v>20</v>
      </c>
      <c r="AD1101">
        <v>14</v>
      </c>
      <c r="AE1101" t="s">
        <v>48</v>
      </c>
      <c r="AF1101" t="s">
        <v>40</v>
      </c>
    </row>
    <row r="1102" spans="1:37" x14ac:dyDescent="0.2">
      <c r="A1102">
        <v>2352621</v>
      </c>
      <c r="B1102">
        <v>3</v>
      </c>
      <c r="C1102" t="s">
        <v>4200</v>
      </c>
      <c r="D1102" s="1">
        <v>40772.0625</v>
      </c>
      <c r="E1102" s="1" t="s">
        <v>4201</v>
      </c>
      <c r="F1102" t="s">
        <v>3024</v>
      </c>
      <c r="G1102" t="s">
        <v>3206</v>
      </c>
      <c r="H1102">
        <v>-79.680000309999997</v>
      </c>
      <c r="I1102">
        <v>40.450000760000002</v>
      </c>
      <c r="J1102">
        <v>85</v>
      </c>
      <c r="K1102" t="s">
        <v>40</v>
      </c>
      <c r="L1102" t="s">
        <v>4202</v>
      </c>
      <c r="M1102">
        <v>8</v>
      </c>
      <c r="N1102">
        <v>4.3499999999999996</v>
      </c>
      <c r="O1102" s="2">
        <v>143000000000</v>
      </c>
      <c r="P1102" t="s">
        <v>4203</v>
      </c>
      <c r="Q1102">
        <v>225231578</v>
      </c>
      <c r="R1102" t="s">
        <v>4204</v>
      </c>
      <c r="S1102" s="1">
        <v>42271.791666666664</v>
      </c>
      <c r="T1102" s="17">
        <v>9</v>
      </c>
      <c r="U1102" s="2">
        <v>1443120000000</v>
      </c>
      <c r="V1102" s="2" t="s">
        <v>4205</v>
      </c>
      <c r="W1102">
        <v>3343672</v>
      </c>
      <c r="X1102" t="s">
        <v>4206</v>
      </c>
      <c r="Y1102" t="s">
        <v>3024</v>
      </c>
      <c r="Z1102" t="s">
        <v>4207</v>
      </c>
      <c r="AA1102">
        <v>-79.663353000000001</v>
      </c>
      <c r="AB1102">
        <v>40.422981</v>
      </c>
      <c r="AD1102">
        <v>6</v>
      </c>
      <c r="AE1102" t="s">
        <v>48</v>
      </c>
      <c r="AF1102" t="s">
        <v>40</v>
      </c>
    </row>
    <row r="1103" spans="1:37" x14ac:dyDescent="0.2">
      <c r="A1103">
        <v>1349042</v>
      </c>
      <c r="B1103">
        <v>67</v>
      </c>
      <c r="C1103" t="s">
        <v>369</v>
      </c>
      <c r="D1103" s="1">
        <v>39817.231249999997</v>
      </c>
      <c r="E1103" s="1" t="s">
        <v>370</v>
      </c>
      <c r="F1103" t="s">
        <v>38</v>
      </c>
      <c r="G1103" t="s">
        <v>371</v>
      </c>
      <c r="H1103">
        <v>-79.91999817</v>
      </c>
      <c r="I1103">
        <v>40.430000309999997</v>
      </c>
      <c r="J1103">
        <v>1005</v>
      </c>
      <c r="K1103" t="s">
        <v>40</v>
      </c>
      <c r="L1103" t="s">
        <v>372</v>
      </c>
      <c r="M1103">
        <v>5</v>
      </c>
      <c r="N1103">
        <v>4.88</v>
      </c>
      <c r="O1103" s="2">
        <v>225000000000</v>
      </c>
      <c r="P1103" t="s">
        <v>373</v>
      </c>
      <c r="Q1103">
        <v>225233371</v>
      </c>
      <c r="R1103" t="s">
        <v>4208</v>
      </c>
      <c r="S1103" s="1">
        <v>42259.416666666664</v>
      </c>
      <c r="T1103" s="17">
        <v>9</v>
      </c>
      <c r="U1103" s="2">
        <v>1442050000000</v>
      </c>
      <c r="V1103" s="2" t="s">
        <v>4209</v>
      </c>
      <c r="W1103">
        <v>23596545</v>
      </c>
      <c r="X1103" t="s">
        <v>4210</v>
      </c>
      <c r="Y1103" t="s">
        <v>339</v>
      </c>
      <c r="Z1103" t="s">
        <v>4211</v>
      </c>
      <c r="AA1103">
        <v>-80.103767000000005</v>
      </c>
      <c r="AB1103">
        <v>40.292664000000002</v>
      </c>
      <c r="AD1103">
        <v>3</v>
      </c>
      <c r="AE1103" t="s">
        <v>48</v>
      </c>
      <c r="AF1103" t="s">
        <v>40</v>
      </c>
    </row>
    <row r="1104" spans="1:37" x14ac:dyDescent="0.2">
      <c r="A1104">
        <v>1349042</v>
      </c>
      <c r="B1104">
        <v>67</v>
      </c>
      <c r="C1104" t="s">
        <v>369</v>
      </c>
      <c r="D1104" s="1">
        <v>39817.231249999997</v>
      </c>
      <c r="E1104" s="1" t="s">
        <v>370</v>
      </c>
      <c r="F1104" t="s">
        <v>38</v>
      </c>
      <c r="G1104" t="s">
        <v>371</v>
      </c>
      <c r="H1104">
        <v>-79.91999817</v>
      </c>
      <c r="I1104">
        <v>40.430000309999997</v>
      </c>
      <c r="J1104">
        <v>1005</v>
      </c>
      <c r="K1104" t="s">
        <v>40</v>
      </c>
      <c r="L1104" t="s">
        <v>372</v>
      </c>
      <c r="M1104">
        <v>5</v>
      </c>
      <c r="N1104">
        <v>4.88</v>
      </c>
      <c r="O1104" s="2">
        <v>225000000000</v>
      </c>
      <c r="P1104" t="s">
        <v>373</v>
      </c>
      <c r="Q1104">
        <v>225233487</v>
      </c>
      <c r="R1104" t="s">
        <v>4212</v>
      </c>
      <c r="S1104" s="1">
        <v>42259.416666666664</v>
      </c>
      <c r="T1104" s="17">
        <v>9</v>
      </c>
      <c r="U1104" s="2">
        <v>1442050000000</v>
      </c>
      <c r="V1104" s="2" t="s">
        <v>4213</v>
      </c>
      <c r="W1104">
        <v>23596545</v>
      </c>
      <c r="X1104" t="s">
        <v>4210</v>
      </c>
      <c r="Y1104" t="s">
        <v>339</v>
      </c>
      <c r="Z1104" t="s">
        <v>4211</v>
      </c>
      <c r="AA1104">
        <v>-80.103767000000005</v>
      </c>
      <c r="AB1104">
        <v>40.292664000000002</v>
      </c>
      <c r="AD1104">
        <v>3</v>
      </c>
      <c r="AE1104" t="s">
        <v>48</v>
      </c>
      <c r="AF1104" t="s">
        <v>40</v>
      </c>
    </row>
    <row r="1105" spans="1:37" x14ac:dyDescent="0.2">
      <c r="A1105">
        <v>17099012</v>
      </c>
      <c r="B1105">
        <v>46</v>
      </c>
      <c r="C1105" t="s">
        <v>587</v>
      </c>
      <c r="D1105" s="1">
        <v>41902.019444444442</v>
      </c>
      <c r="E1105" t="s">
        <v>588</v>
      </c>
      <c r="F1105" t="s">
        <v>38</v>
      </c>
      <c r="G1105" t="s">
        <v>589</v>
      </c>
      <c r="H1105">
        <v>-79.949996949999999</v>
      </c>
      <c r="I1105">
        <v>40.47000122</v>
      </c>
      <c r="J1105">
        <v>422</v>
      </c>
      <c r="K1105" t="s">
        <v>40</v>
      </c>
      <c r="L1105" t="s">
        <v>590</v>
      </c>
      <c r="M1105">
        <v>11</v>
      </c>
      <c r="N1105">
        <v>4.8099999999999996</v>
      </c>
      <c r="O1105">
        <v>45345584035</v>
      </c>
      <c r="P1105" t="s">
        <v>591</v>
      </c>
      <c r="Q1105">
        <v>225236022</v>
      </c>
      <c r="R1105" t="s">
        <v>4214</v>
      </c>
      <c r="S1105" s="1">
        <v>42266.541666666664</v>
      </c>
      <c r="T1105" s="17">
        <v>9</v>
      </c>
      <c r="U1105" s="2">
        <v>1442670000000</v>
      </c>
      <c r="V1105" t="s">
        <v>4215</v>
      </c>
      <c r="W1105">
        <v>23996667</v>
      </c>
      <c r="X1105" t="s">
        <v>1899</v>
      </c>
      <c r="Y1105" t="s">
        <v>38</v>
      </c>
      <c r="Z1105">
        <v>15226</v>
      </c>
      <c r="AA1105">
        <v>-80.015861999999998</v>
      </c>
      <c r="AB1105">
        <v>40.398570999999997</v>
      </c>
      <c r="AD1105">
        <v>9</v>
      </c>
      <c r="AE1105" t="s">
        <v>48</v>
      </c>
      <c r="AF1105" t="s">
        <v>40</v>
      </c>
    </row>
    <row r="1106" spans="1:37" x14ac:dyDescent="0.2">
      <c r="A1106">
        <v>17099012</v>
      </c>
      <c r="B1106">
        <v>46</v>
      </c>
      <c r="C1106" t="s">
        <v>587</v>
      </c>
      <c r="D1106" s="1">
        <v>41902.019444444442</v>
      </c>
      <c r="E1106" t="s">
        <v>588</v>
      </c>
      <c r="F1106" t="s">
        <v>38</v>
      </c>
      <c r="G1106" t="s">
        <v>589</v>
      </c>
      <c r="H1106">
        <v>-79.949996949999999</v>
      </c>
      <c r="I1106">
        <v>40.47000122</v>
      </c>
      <c r="J1106">
        <v>422</v>
      </c>
      <c r="K1106" t="s">
        <v>40</v>
      </c>
      <c r="L1106" t="s">
        <v>590</v>
      </c>
      <c r="M1106">
        <v>11</v>
      </c>
      <c r="N1106">
        <v>4.8099999999999996</v>
      </c>
      <c r="O1106">
        <v>45345584035</v>
      </c>
      <c r="P1106" t="s">
        <v>591</v>
      </c>
      <c r="Q1106">
        <v>225236319</v>
      </c>
      <c r="R1106" t="s">
        <v>4216</v>
      </c>
      <c r="S1106" s="1">
        <v>42268.791666666664</v>
      </c>
      <c r="T1106" s="17">
        <v>9</v>
      </c>
      <c r="U1106" s="2">
        <v>1442860000000</v>
      </c>
      <c r="V1106" t="s">
        <v>4217</v>
      </c>
      <c r="W1106">
        <v>23995006</v>
      </c>
      <c r="X1106" t="s">
        <v>4218</v>
      </c>
      <c r="Y1106" t="s">
        <v>4219</v>
      </c>
      <c r="Z1106" t="s">
        <v>4220</v>
      </c>
      <c r="AA1106">
        <v>-80.037315000000007</v>
      </c>
      <c r="AB1106">
        <v>40.378329999999998</v>
      </c>
      <c r="AC1106">
        <v>12</v>
      </c>
      <c r="AD1106">
        <v>4</v>
      </c>
      <c r="AE1106" t="s">
        <v>48</v>
      </c>
      <c r="AF1106" t="s">
        <v>40</v>
      </c>
    </row>
    <row r="1107" spans="1:37" x14ac:dyDescent="0.2">
      <c r="A1107">
        <v>741891</v>
      </c>
      <c r="B1107">
        <v>50</v>
      </c>
      <c r="C1107" t="s">
        <v>802</v>
      </c>
      <c r="D1107" s="1">
        <v>39364.725694444445</v>
      </c>
      <c r="E1107" t="s">
        <v>803</v>
      </c>
      <c r="F1107" t="s">
        <v>38</v>
      </c>
      <c r="G1107" t="s">
        <v>333</v>
      </c>
      <c r="H1107">
        <v>-79.959999080000003</v>
      </c>
      <c r="I1107">
        <v>40.439998629999998</v>
      </c>
      <c r="J1107">
        <v>1407</v>
      </c>
      <c r="K1107" t="s">
        <v>40</v>
      </c>
      <c r="L1107" t="s">
        <v>804</v>
      </c>
      <c r="M1107">
        <v>6</v>
      </c>
      <c r="N1107">
        <v>4.6100000000000003</v>
      </c>
      <c r="O1107" s="2">
        <v>265000000000</v>
      </c>
      <c r="P1107" t="s">
        <v>805</v>
      </c>
      <c r="Q1107">
        <v>225239795</v>
      </c>
      <c r="R1107" t="s">
        <v>4221</v>
      </c>
      <c r="S1107" s="1">
        <v>42259.822916666664</v>
      </c>
      <c r="T1107" s="17">
        <v>9</v>
      </c>
      <c r="U1107" s="2">
        <v>1442090000000</v>
      </c>
      <c r="V1107" s="2" t="s">
        <v>4222</v>
      </c>
      <c r="W1107">
        <v>783159</v>
      </c>
      <c r="X1107" t="s">
        <v>2337</v>
      </c>
      <c r="Y1107" t="s">
        <v>38</v>
      </c>
      <c r="Z1107" t="s">
        <v>2338</v>
      </c>
      <c r="AA1107">
        <v>-79.894225000000006</v>
      </c>
      <c r="AB1107">
        <v>40.433416000000001</v>
      </c>
      <c r="AD1107">
        <v>7</v>
      </c>
      <c r="AE1107" t="s">
        <v>48</v>
      </c>
      <c r="AF1107" t="s">
        <v>40</v>
      </c>
    </row>
    <row r="1108" spans="1:37" x14ac:dyDescent="0.2">
      <c r="A1108">
        <v>18724713</v>
      </c>
      <c r="B1108">
        <v>24</v>
      </c>
      <c r="C1108" t="s">
        <v>3472</v>
      </c>
      <c r="D1108" s="1">
        <v>42192.47152777778</v>
      </c>
      <c r="E1108" t="s">
        <v>3473</v>
      </c>
      <c r="F1108" t="s">
        <v>38</v>
      </c>
      <c r="G1108" t="s">
        <v>3206</v>
      </c>
      <c r="H1108">
        <v>-79.949996949999999</v>
      </c>
      <c r="I1108">
        <v>40.439998629999998</v>
      </c>
      <c r="J1108">
        <v>137</v>
      </c>
      <c r="K1108" t="s">
        <v>40</v>
      </c>
      <c r="L1108" t="s">
        <v>3474</v>
      </c>
      <c r="M1108">
        <v>11</v>
      </c>
      <c r="N1108">
        <v>0</v>
      </c>
      <c r="O1108">
        <v>20250569043</v>
      </c>
      <c r="P1108" t="s">
        <v>3475</v>
      </c>
      <c r="Q1108">
        <v>225241536</v>
      </c>
      <c r="R1108" t="s">
        <v>4223</v>
      </c>
      <c r="S1108" s="1">
        <v>42266.4375</v>
      </c>
      <c r="T1108" s="17">
        <v>9</v>
      </c>
      <c r="U1108" s="2">
        <v>1442660000000</v>
      </c>
      <c r="V1108" s="2" t="s">
        <v>4224</v>
      </c>
      <c r="W1108">
        <v>24083026</v>
      </c>
      <c r="X1108" t="s">
        <v>4225</v>
      </c>
      <c r="Y1108" t="s">
        <v>38</v>
      </c>
      <c r="Z1108" t="s">
        <v>4226</v>
      </c>
      <c r="AA1108">
        <v>-79.986298000000005</v>
      </c>
      <c r="AB1108">
        <v>40.449291000000002</v>
      </c>
      <c r="AD1108">
        <v>7</v>
      </c>
      <c r="AE1108" t="s">
        <v>48</v>
      </c>
      <c r="AF1108" t="s">
        <v>40</v>
      </c>
    </row>
    <row r="1109" spans="1:37" x14ac:dyDescent="0.2">
      <c r="A1109">
        <v>6926022</v>
      </c>
      <c r="B1109">
        <v>10</v>
      </c>
      <c r="C1109" t="s">
        <v>450</v>
      </c>
      <c r="D1109" s="1">
        <v>41303.913888888892</v>
      </c>
      <c r="E1109" s="1" t="s">
        <v>451</v>
      </c>
      <c r="F1109" t="s">
        <v>38</v>
      </c>
      <c r="G1109" t="s">
        <v>324</v>
      </c>
      <c r="H1109">
        <v>-79.930000309999997</v>
      </c>
      <c r="I1109">
        <v>40.400001529999997</v>
      </c>
      <c r="J1109">
        <v>198</v>
      </c>
      <c r="K1109" t="s">
        <v>40</v>
      </c>
      <c r="L1109" t="s">
        <v>452</v>
      </c>
      <c r="M1109">
        <v>3</v>
      </c>
      <c r="N1109">
        <v>4.91</v>
      </c>
      <c r="O1109">
        <v>97021940027</v>
      </c>
      <c r="P1109" t="s">
        <v>453</v>
      </c>
      <c r="Q1109">
        <v>225241776</v>
      </c>
      <c r="R1109" t="s">
        <v>4227</v>
      </c>
      <c r="S1109" s="1">
        <v>42287.541666666664</v>
      </c>
      <c r="T1109" s="17">
        <v>10</v>
      </c>
      <c r="U1109" s="2">
        <v>1444480000000</v>
      </c>
      <c r="V1109" s="2" t="s">
        <v>4228</v>
      </c>
      <c r="W1109">
        <v>16422752</v>
      </c>
      <c r="X1109" t="s">
        <v>926</v>
      </c>
      <c r="Y1109" t="s">
        <v>619</v>
      </c>
      <c r="Z1109" t="s">
        <v>927</v>
      </c>
      <c r="AA1109">
        <v>-80.094559000000004</v>
      </c>
      <c r="AB1109">
        <v>40.382365999999998</v>
      </c>
      <c r="AD1109">
        <v>17</v>
      </c>
      <c r="AE1109" t="s">
        <v>48</v>
      </c>
      <c r="AF1109" t="s">
        <v>40</v>
      </c>
    </row>
    <row r="1110" spans="1:37" x14ac:dyDescent="0.2">
      <c r="A1110">
        <v>507383</v>
      </c>
      <c r="B1110">
        <v>24</v>
      </c>
      <c r="C1110" t="s">
        <v>1523</v>
      </c>
      <c r="D1110" s="1">
        <v>39223.774305555555</v>
      </c>
      <c r="E1110" s="1" t="s">
        <v>1524</v>
      </c>
      <c r="F1110" t="s">
        <v>38</v>
      </c>
      <c r="G1110" t="s">
        <v>333</v>
      </c>
      <c r="H1110">
        <v>-80.069999690000003</v>
      </c>
      <c r="I1110">
        <v>40.5</v>
      </c>
      <c r="J1110">
        <v>508</v>
      </c>
      <c r="K1110" t="s">
        <v>181</v>
      </c>
      <c r="L1110" t="s">
        <v>1525</v>
      </c>
      <c r="M1110">
        <v>2</v>
      </c>
      <c r="N1110">
        <v>4.82</v>
      </c>
      <c r="O1110" s="2">
        <v>277000000000</v>
      </c>
      <c r="P1110" t="s">
        <v>1526</v>
      </c>
      <c r="Q1110">
        <v>225242081</v>
      </c>
      <c r="R1110" t="s">
        <v>4229</v>
      </c>
      <c r="S1110" s="1">
        <v>42292.75</v>
      </c>
      <c r="T1110" s="17">
        <v>10</v>
      </c>
      <c r="U1110" s="2">
        <v>1444930000000</v>
      </c>
      <c r="V1110" s="2" t="s">
        <v>4230</v>
      </c>
      <c r="W1110">
        <v>12921352</v>
      </c>
      <c r="X1110" t="s">
        <v>4231</v>
      </c>
      <c r="Y1110" t="s">
        <v>4232</v>
      </c>
      <c r="Z1110" t="s">
        <v>4233</v>
      </c>
      <c r="AA1110">
        <v>-80.204436999999999</v>
      </c>
      <c r="AB1110">
        <v>40.282992999999998</v>
      </c>
      <c r="AD1110">
        <v>4</v>
      </c>
      <c r="AE1110" t="s">
        <v>48</v>
      </c>
      <c r="AF1110" t="s">
        <v>181</v>
      </c>
    </row>
    <row r="1111" spans="1:37" x14ac:dyDescent="0.2">
      <c r="A1111">
        <v>18619642</v>
      </c>
      <c r="B1111">
        <v>9</v>
      </c>
      <c r="C1111" t="s">
        <v>2070</v>
      </c>
      <c r="D1111" s="1">
        <v>42147.725694444445</v>
      </c>
      <c r="E1111" s="1" t="s">
        <v>2071</v>
      </c>
      <c r="F1111" t="s">
        <v>38</v>
      </c>
      <c r="G1111" t="s">
        <v>843</v>
      </c>
      <c r="H1111">
        <v>-80.040000919999997</v>
      </c>
      <c r="I1111">
        <v>40.400001529999997</v>
      </c>
      <c r="J1111">
        <v>180</v>
      </c>
      <c r="K1111" t="s">
        <v>40</v>
      </c>
      <c r="L1111" t="s">
        <v>2072</v>
      </c>
      <c r="M1111">
        <v>13</v>
      </c>
      <c r="N1111">
        <v>4.8</v>
      </c>
      <c r="O1111">
        <v>24116567041</v>
      </c>
      <c r="P1111" t="s">
        <v>2073</v>
      </c>
      <c r="Q1111">
        <v>225245840</v>
      </c>
      <c r="R1111" t="s">
        <v>2074</v>
      </c>
      <c r="S1111" s="1">
        <v>42269.791666666664</v>
      </c>
      <c r="T1111" s="17">
        <v>9</v>
      </c>
      <c r="U1111" s="2">
        <v>1442950000000</v>
      </c>
      <c r="V1111" s="2" t="s">
        <v>4234</v>
      </c>
      <c r="W1111">
        <v>23875882</v>
      </c>
      <c r="X1111" t="s">
        <v>800</v>
      </c>
      <c r="Y1111" t="s">
        <v>38</v>
      </c>
      <c r="Z1111" t="s">
        <v>2076</v>
      </c>
      <c r="AA1111">
        <v>-80.050438</v>
      </c>
      <c r="AB1111">
        <v>40.356955999999997</v>
      </c>
      <c r="AD1111">
        <v>11</v>
      </c>
      <c r="AE1111" t="s">
        <v>48</v>
      </c>
      <c r="AF1111" t="s">
        <v>40</v>
      </c>
    </row>
    <row r="1112" spans="1:37" x14ac:dyDescent="0.2">
      <c r="A1112">
        <v>18724713</v>
      </c>
      <c r="B1112">
        <v>24</v>
      </c>
      <c r="C1112" t="s">
        <v>3472</v>
      </c>
      <c r="D1112" s="1">
        <v>42192.47152777778</v>
      </c>
      <c r="E1112" t="s">
        <v>3473</v>
      </c>
      <c r="F1112" t="s">
        <v>38</v>
      </c>
      <c r="G1112" t="s">
        <v>3206</v>
      </c>
      <c r="H1112">
        <v>-79.949996949999999</v>
      </c>
      <c r="I1112">
        <v>40.439998629999998</v>
      </c>
      <c r="J1112">
        <v>137</v>
      </c>
      <c r="K1112" t="s">
        <v>40</v>
      </c>
      <c r="L1112" t="s">
        <v>3474</v>
      </c>
      <c r="M1112">
        <v>11</v>
      </c>
      <c r="N1112">
        <v>0</v>
      </c>
      <c r="O1112">
        <v>20250569043</v>
      </c>
      <c r="P1112" t="s">
        <v>3475</v>
      </c>
      <c r="Q1112">
        <v>225246584</v>
      </c>
      <c r="R1112" t="s">
        <v>4235</v>
      </c>
      <c r="S1112" s="1">
        <v>42263.760416666664</v>
      </c>
      <c r="T1112" s="17">
        <v>9</v>
      </c>
      <c r="U1112" s="2">
        <v>1442430000000</v>
      </c>
      <c r="V1112" s="2" t="s">
        <v>4236</v>
      </c>
      <c r="W1112">
        <v>24083285</v>
      </c>
      <c r="X1112" t="s">
        <v>4237</v>
      </c>
      <c r="Y1112" t="s">
        <v>38</v>
      </c>
      <c r="Z1112" t="s">
        <v>4238</v>
      </c>
      <c r="AA1112">
        <v>-80.006409000000005</v>
      </c>
      <c r="AB1112">
        <v>40.447150999999998</v>
      </c>
      <c r="AD1112">
        <v>3</v>
      </c>
      <c r="AE1112" t="s">
        <v>48</v>
      </c>
      <c r="AF1112" t="s">
        <v>40</v>
      </c>
    </row>
    <row r="1113" spans="1:37" x14ac:dyDescent="0.2">
      <c r="A1113">
        <v>3170512</v>
      </c>
      <c r="B1113">
        <v>103</v>
      </c>
      <c r="C1113" t="s">
        <v>1472</v>
      </c>
      <c r="D1113" s="1">
        <v>40934.181944444441</v>
      </c>
      <c r="E1113" t="s">
        <v>1473</v>
      </c>
      <c r="F1113" t="s">
        <v>38</v>
      </c>
      <c r="G1113" t="s">
        <v>508</v>
      </c>
      <c r="H1113">
        <v>-80.040000919999997</v>
      </c>
      <c r="I1113">
        <v>40.549999239999998</v>
      </c>
      <c r="J1113">
        <v>347</v>
      </c>
      <c r="K1113" t="s">
        <v>181</v>
      </c>
      <c r="L1113" t="s">
        <v>1474</v>
      </c>
      <c r="M1113">
        <v>5</v>
      </c>
      <c r="N1113">
        <v>4.91</v>
      </c>
      <c r="O1113" s="2">
        <v>129000000000</v>
      </c>
      <c r="P1113" t="s">
        <v>1475</v>
      </c>
      <c r="Q1113">
        <v>225249562</v>
      </c>
      <c r="R1113" t="s">
        <v>3093</v>
      </c>
      <c r="S1113" s="1">
        <v>42261.833333333336</v>
      </c>
      <c r="T1113" s="17">
        <v>9</v>
      </c>
      <c r="U1113" s="2">
        <v>1442260000000</v>
      </c>
      <c r="V1113" s="2" t="s">
        <v>2276</v>
      </c>
      <c r="W1113">
        <v>1308714</v>
      </c>
      <c r="X1113" t="s">
        <v>1612</v>
      </c>
      <c r="Y1113" t="s">
        <v>38</v>
      </c>
      <c r="Z1113" t="s">
        <v>1613</v>
      </c>
      <c r="AA1113">
        <v>-79.942160000000001</v>
      </c>
      <c r="AB1113">
        <v>40.431978999999998</v>
      </c>
      <c r="AC1113">
        <v>8</v>
      </c>
      <c r="AD1113">
        <v>12</v>
      </c>
      <c r="AE1113" t="s">
        <v>48</v>
      </c>
      <c r="AF1113" t="s">
        <v>181</v>
      </c>
    </row>
    <row r="1114" spans="1:37" x14ac:dyDescent="0.2">
      <c r="A1114">
        <v>8373122</v>
      </c>
      <c r="B1114">
        <v>1</v>
      </c>
      <c r="C1114" t="s">
        <v>4239</v>
      </c>
      <c r="D1114" s="1">
        <v>41400.827777777777</v>
      </c>
      <c r="E1114" s="1" t="s">
        <v>4240</v>
      </c>
      <c r="F1114" t="s">
        <v>38</v>
      </c>
      <c r="G1114" t="s">
        <v>58</v>
      </c>
      <c r="H1114">
        <v>-80.019996640000002</v>
      </c>
      <c r="I1114">
        <v>40.47000122</v>
      </c>
      <c r="J1114">
        <v>102</v>
      </c>
      <c r="K1114" t="s">
        <v>181</v>
      </c>
      <c r="L1114" t="s">
        <v>4241</v>
      </c>
      <c r="M1114">
        <v>9</v>
      </c>
      <c r="N1114">
        <v>4.62</v>
      </c>
      <c r="O1114">
        <v>88648593028</v>
      </c>
      <c r="P1114" t="s">
        <v>4242</v>
      </c>
      <c r="Q1114">
        <v>225254601</v>
      </c>
      <c r="R1114" t="s">
        <v>4243</v>
      </c>
      <c r="S1114" s="1">
        <v>42264.75</v>
      </c>
      <c r="T1114" s="17">
        <v>9</v>
      </c>
      <c r="U1114" s="2">
        <v>1442510000000</v>
      </c>
      <c r="V1114" s="2" t="s">
        <v>4244</v>
      </c>
      <c r="W1114" t="s">
        <v>208</v>
      </c>
      <c r="AD1114">
        <v>10</v>
      </c>
      <c r="AE1114" t="s">
        <v>48</v>
      </c>
      <c r="AF1114" t="s">
        <v>181</v>
      </c>
    </row>
    <row r="1115" spans="1:37" x14ac:dyDescent="0.2">
      <c r="A1115">
        <v>18911450</v>
      </c>
      <c r="B1115">
        <v>1</v>
      </c>
      <c r="C1115" t="s">
        <v>4245</v>
      </c>
      <c r="D1115" s="1">
        <v>42255.635416666664</v>
      </c>
      <c r="E1115" s="1" t="s">
        <v>4246</v>
      </c>
      <c r="F1115" t="s">
        <v>38</v>
      </c>
      <c r="G1115" t="s">
        <v>843</v>
      </c>
      <c r="H1115">
        <v>-79.900001529999997</v>
      </c>
      <c r="I1115">
        <v>40.459999080000003</v>
      </c>
      <c r="J1115">
        <v>47</v>
      </c>
      <c r="K1115" t="s">
        <v>40</v>
      </c>
      <c r="L1115" t="s">
        <v>4247</v>
      </c>
      <c r="M1115">
        <v>15</v>
      </c>
      <c r="N1115">
        <v>5</v>
      </c>
      <c r="O1115">
        <v>14793176047</v>
      </c>
      <c r="P1115" t="s">
        <v>4248</v>
      </c>
      <c r="Q1115">
        <v>225255619</v>
      </c>
      <c r="R1115" t="s">
        <v>4249</v>
      </c>
      <c r="S1115" s="1">
        <v>42299.770833333336</v>
      </c>
      <c r="T1115" s="17">
        <v>10</v>
      </c>
      <c r="U1115" s="2">
        <v>1445540000000</v>
      </c>
      <c r="V1115" s="2" t="s">
        <v>4250</v>
      </c>
      <c r="W1115" t="s">
        <v>208</v>
      </c>
      <c r="AC1115">
        <v>15</v>
      </c>
      <c r="AD1115">
        <v>3</v>
      </c>
      <c r="AE1115" t="s">
        <v>48</v>
      </c>
      <c r="AF1115" t="s">
        <v>40</v>
      </c>
      <c r="AG1115">
        <v>2.5</v>
      </c>
      <c r="AH1115" t="s">
        <v>49</v>
      </c>
      <c r="AI1115" t="s">
        <v>50</v>
      </c>
      <c r="AJ1115">
        <v>1</v>
      </c>
      <c r="AK1115" t="s">
        <v>302</v>
      </c>
    </row>
    <row r="1116" spans="1:37" x14ac:dyDescent="0.2">
      <c r="A1116">
        <v>1576211</v>
      </c>
      <c r="B1116">
        <v>2</v>
      </c>
      <c r="C1116" t="s">
        <v>4251</v>
      </c>
      <c r="D1116" s="1">
        <v>40181.118750000001</v>
      </c>
      <c r="E1116" s="1" t="s">
        <v>4252</v>
      </c>
      <c r="F1116" t="s">
        <v>38</v>
      </c>
      <c r="G1116" t="s">
        <v>324</v>
      </c>
      <c r="H1116">
        <v>-79.949996949999999</v>
      </c>
      <c r="I1116">
        <v>40.439998629999998</v>
      </c>
      <c r="J1116">
        <v>1342</v>
      </c>
      <c r="K1116" t="s">
        <v>181</v>
      </c>
      <c r="L1116" t="s">
        <v>4253</v>
      </c>
      <c r="M1116">
        <v>15</v>
      </c>
      <c r="N1116">
        <v>4.8899999999999997</v>
      </c>
      <c r="O1116" s="2">
        <v>194000000000</v>
      </c>
      <c r="P1116" t="s">
        <v>4254</v>
      </c>
      <c r="Q1116">
        <v>225256316</v>
      </c>
      <c r="R1116" t="s">
        <v>4255</v>
      </c>
      <c r="S1116" s="1">
        <v>42280.458333333336</v>
      </c>
      <c r="T1116" s="17">
        <v>10</v>
      </c>
      <c r="U1116" s="2">
        <v>1443870000000</v>
      </c>
      <c r="V1116" s="2" t="s">
        <v>4256</v>
      </c>
      <c r="W1116">
        <v>3742912</v>
      </c>
      <c r="X1116" t="s">
        <v>4257</v>
      </c>
      <c r="Y1116" t="s">
        <v>38</v>
      </c>
      <c r="Z1116" t="s">
        <v>4258</v>
      </c>
      <c r="AA1116">
        <v>-79.976605000000006</v>
      </c>
      <c r="AB1116">
        <v>40.424940999999997</v>
      </c>
      <c r="AD1116">
        <v>6</v>
      </c>
      <c r="AE1116" t="s">
        <v>48</v>
      </c>
      <c r="AF1116" t="s">
        <v>181</v>
      </c>
    </row>
    <row r="1117" spans="1:37" x14ac:dyDescent="0.2">
      <c r="A1117">
        <v>3170512</v>
      </c>
      <c r="B1117">
        <v>103</v>
      </c>
      <c r="C1117" t="s">
        <v>1472</v>
      </c>
      <c r="D1117" s="1">
        <v>40934.181944444441</v>
      </c>
      <c r="E1117" t="s">
        <v>1473</v>
      </c>
      <c r="F1117" t="s">
        <v>38</v>
      </c>
      <c r="G1117" t="s">
        <v>508</v>
      </c>
      <c r="H1117">
        <v>-80.040000919999997</v>
      </c>
      <c r="I1117">
        <v>40.549999239999998</v>
      </c>
      <c r="J1117">
        <v>347</v>
      </c>
      <c r="K1117" t="s">
        <v>181</v>
      </c>
      <c r="L1117" t="s">
        <v>1474</v>
      </c>
      <c r="M1117">
        <v>5</v>
      </c>
      <c r="N1117">
        <v>4.91</v>
      </c>
      <c r="O1117" s="2">
        <v>129000000000</v>
      </c>
      <c r="P1117" t="s">
        <v>1475</v>
      </c>
      <c r="Q1117">
        <v>225257271</v>
      </c>
      <c r="R1117" t="s">
        <v>2694</v>
      </c>
      <c r="S1117" s="1">
        <v>42263.833333333336</v>
      </c>
      <c r="T1117" s="17">
        <v>9</v>
      </c>
      <c r="U1117" s="2">
        <v>1442430000000</v>
      </c>
      <c r="V1117" s="2" t="s">
        <v>3942</v>
      </c>
      <c r="W1117">
        <v>1308714</v>
      </c>
      <c r="X1117" t="s">
        <v>1612</v>
      </c>
      <c r="Y1117" t="s">
        <v>38</v>
      </c>
      <c r="Z1117" t="s">
        <v>1613</v>
      </c>
      <c r="AA1117">
        <v>-79.942160000000001</v>
      </c>
      <c r="AB1117">
        <v>40.431978999999998</v>
      </c>
      <c r="AC1117">
        <v>8</v>
      </c>
      <c r="AD1117">
        <v>4</v>
      </c>
      <c r="AE1117" t="s">
        <v>48</v>
      </c>
      <c r="AF1117" t="s">
        <v>181</v>
      </c>
    </row>
    <row r="1118" spans="1:37" x14ac:dyDescent="0.2">
      <c r="A1118">
        <v>13371652</v>
      </c>
      <c r="B1118">
        <v>3</v>
      </c>
      <c r="C1118" t="s">
        <v>4259</v>
      </c>
      <c r="D1118" s="1">
        <v>41714.637499999997</v>
      </c>
      <c r="E1118" s="1" t="s">
        <v>4260</v>
      </c>
      <c r="F1118" t="s">
        <v>38</v>
      </c>
      <c r="G1118" t="s">
        <v>237</v>
      </c>
      <c r="H1118">
        <v>-79.97000122</v>
      </c>
      <c r="I1118">
        <v>40.400001529999997</v>
      </c>
      <c r="J1118">
        <v>33</v>
      </c>
      <c r="K1118" t="s">
        <v>40</v>
      </c>
      <c r="L1118" t="s">
        <v>4261</v>
      </c>
      <c r="M1118">
        <v>12</v>
      </c>
      <c r="N1118">
        <v>5</v>
      </c>
      <c r="O1118">
        <v>61535408032</v>
      </c>
      <c r="P1118" t="s">
        <v>4262</v>
      </c>
      <c r="Q1118">
        <v>225259968</v>
      </c>
      <c r="R1118" t="s">
        <v>4192</v>
      </c>
      <c r="S1118" s="1">
        <v>42314.5</v>
      </c>
      <c r="T1118" s="17">
        <v>11</v>
      </c>
      <c r="U1118" s="2">
        <v>1446810000000</v>
      </c>
      <c r="V1118" s="2" t="s">
        <v>4193</v>
      </c>
      <c r="W1118">
        <v>4230082</v>
      </c>
      <c r="X1118" t="s">
        <v>3865</v>
      </c>
      <c r="Y1118" t="s">
        <v>904</v>
      </c>
      <c r="Z1118" t="s">
        <v>3866</v>
      </c>
      <c r="AA1118">
        <v>-79.790154000000001</v>
      </c>
      <c r="AB1118">
        <v>40.432670999999999</v>
      </c>
      <c r="AD1118">
        <v>9</v>
      </c>
      <c r="AE1118" t="s">
        <v>48</v>
      </c>
      <c r="AF1118" t="s">
        <v>40</v>
      </c>
    </row>
    <row r="1119" spans="1:37" x14ac:dyDescent="0.2">
      <c r="A1119">
        <v>13371652</v>
      </c>
      <c r="B1119">
        <v>3</v>
      </c>
      <c r="C1119" t="s">
        <v>4259</v>
      </c>
      <c r="D1119" s="1">
        <v>41714.637499999997</v>
      </c>
      <c r="E1119" s="1" t="s">
        <v>4260</v>
      </c>
      <c r="F1119" t="s">
        <v>38</v>
      </c>
      <c r="G1119" t="s">
        <v>237</v>
      </c>
      <c r="H1119">
        <v>-79.97000122</v>
      </c>
      <c r="I1119">
        <v>40.400001529999997</v>
      </c>
      <c r="J1119">
        <v>33</v>
      </c>
      <c r="K1119" t="s">
        <v>40</v>
      </c>
      <c r="L1119" t="s">
        <v>4261</v>
      </c>
      <c r="M1119">
        <v>12</v>
      </c>
      <c r="N1119">
        <v>5</v>
      </c>
      <c r="O1119">
        <v>61535408032</v>
      </c>
      <c r="P1119" t="s">
        <v>4262</v>
      </c>
      <c r="Q1119">
        <v>225260004</v>
      </c>
      <c r="R1119" t="s">
        <v>4263</v>
      </c>
      <c r="S1119" s="1">
        <v>42315</v>
      </c>
      <c r="T1119" s="17">
        <v>11</v>
      </c>
      <c r="U1119" s="2">
        <v>1446850000000</v>
      </c>
      <c r="V1119" s="2" t="s">
        <v>4193</v>
      </c>
      <c r="W1119">
        <v>4230082</v>
      </c>
      <c r="X1119" t="s">
        <v>3865</v>
      </c>
      <c r="Y1119" t="s">
        <v>904</v>
      </c>
      <c r="Z1119" t="s">
        <v>3866</v>
      </c>
      <c r="AA1119">
        <v>-79.790154000000001</v>
      </c>
      <c r="AB1119">
        <v>40.432670999999999</v>
      </c>
      <c r="AD1119">
        <v>4</v>
      </c>
      <c r="AE1119" t="s">
        <v>48</v>
      </c>
      <c r="AF1119" t="s">
        <v>40</v>
      </c>
    </row>
    <row r="1120" spans="1:37" x14ac:dyDescent="0.2">
      <c r="A1120">
        <v>13371652</v>
      </c>
      <c r="B1120">
        <v>3</v>
      </c>
      <c r="C1120" t="s">
        <v>4259</v>
      </c>
      <c r="D1120" s="1">
        <v>41714.637499999997</v>
      </c>
      <c r="E1120" s="1" t="s">
        <v>4260</v>
      </c>
      <c r="F1120" t="s">
        <v>38</v>
      </c>
      <c r="G1120" t="s">
        <v>237</v>
      </c>
      <c r="H1120">
        <v>-79.97000122</v>
      </c>
      <c r="I1120">
        <v>40.400001529999997</v>
      </c>
      <c r="J1120">
        <v>33</v>
      </c>
      <c r="K1120" t="s">
        <v>40</v>
      </c>
      <c r="L1120" t="s">
        <v>4261</v>
      </c>
      <c r="M1120">
        <v>12</v>
      </c>
      <c r="N1120">
        <v>5</v>
      </c>
      <c r="O1120">
        <v>61535408032</v>
      </c>
      <c r="P1120" t="s">
        <v>4262</v>
      </c>
      <c r="Q1120">
        <v>225260027</v>
      </c>
      <c r="R1120" t="s">
        <v>4264</v>
      </c>
      <c r="S1120" s="1">
        <v>42316</v>
      </c>
      <c r="T1120" s="17">
        <v>11</v>
      </c>
      <c r="U1120" s="2">
        <v>1446940000000</v>
      </c>
      <c r="V1120" s="2" t="s">
        <v>4193</v>
      </c>
      <c r="W1120">
        <v>4230082</v>
      </c>
      <c r="X1120" t="s">
        <v>3865</v>
      </c>
      <c r="Y1120" t="s">
        <v>904</v>
      </c>
      <c r="Z1120" t="s">
        <v>3866</v>
      </c>
      <c r="AA1120">
        <v>-79.790154000000001</v>
      </c>
      <c r="AB1120">
        <v>40.432670999999999</v>
      </c>
      <c r="AD1120">
        <v>7</v>
      </c>
      <c r="AE1120" t="s">
        <v>48</v>
      </c>
      <c r="AF1120" t="s">
        <v>40</v>
      </c>
    </row>
    <row r="1121" spans="1:37" x14ac:dyDescent="0.2">
      <c r="A1121">
        <v>9273112</v>
      </c>
      <c r="B1121">
        <v>6</v>
      </c>
      <c r="C1121" t="s">
        <v>2643</v>
      </c>
      <c r="D1121" s="1">
        <v>41463.979166666664</v>
      </c>
      <c r="E1121" s="1" t="s">
        <v>2644</v>
      </c>
      <c r="F1121" t="s">
        <v>38</v>
      </c>
      <c r="G1121" t="s">
        <v>72</v>
      </c>
      <c r="H1121">
        <v>-79.91999817</v>
      </c>
      <c r="I1121">
        <v>40.47000122</v>
      </c>
      <c r="J1121">
        <v>230</v>
      </c>
      <c r="K1121" t="s">
        <v>40</v>
      </c>
      <c r="L1121" t="s">
        <v>2645</v>
      </c>
      <c r="M1121">
        <v>15</v>
      </c>
      <c r="N1121">
        <v>4.55</v>
      </c>
      <c r="O1121">
        <v>83192275029</v>
      </c>
      <c r="P1121" t="s">
        <v>2646</v>
      </c>
      <c r="Q1121">
        <v>225262912</v>
      </c>
      <c r="R1121" t="s">
        <v>4265</v>
      </c>
      <c r="S1121" s="1">
        <v>42262.729166666664</v>
      </c>
      <c r="T1121" s="17">
        <v>9</v>
      </c>
      <c r="U1121" s="2">
        <v>1442340000000</v>
      </c>
      <c r="V1121" s="2" t="s">
        <v>4266</v>
      </c>
      <c r="W1121">
        <v>23047182</v>
      </c>
      <c r="X1121" t="s">
        <v>4267</v>
      </c>
      <c r="Y1121" t="s">
        <v>38</v>
      </c>
      <c r="Z1121" t="s">
        <v>4268</v>
      </c>
      <c r="AA1121">
        <v>-79.915756000000002</v>
      </c>
      <c r="AB1121">
        <v>40.457050000000002</v>
      </c>
      <c r="AD1121">
        <v>8</v>
      </c>
      <c r="AE1121" t="s">
        <v>48</v>
      </c>
      <c r="AF1121" t="s">
        <v>40</v>
      </c>
      <c r="AG1121">
        <v>10</v>
      </c>
      <c r="AH1121" t="s">
        <v>49</v>
      </c>
      <c r="AI1121" t="s">
        <v>50</v>
      </c>
      <c r="AJ1121">
        <v>0</v>
      </c>
      <c r="AK1121" t="s">
        <v>302</v>
      </c>
    </row>
    <row r="1122" spans="1:37" x14ac:dyDescent="0.2">
      <c r="A1122">
        <v>17099012</v>
      </c>
      <c r="B1122">
        <v>46</v>
      </c>
      <c r="C1122" t="s">
        <v>587</v>
      </c>
      <c r="D1122" s="1">
        <v>41902.019444444442</v>
      </c>
      <c r="E1122" t="s">
        <v>588</v>
      </c>
      <c r="F1122" t="s">
        <v>38</v>
      </c>
      <c r="G1122" t="s">
        <v>589</v>
      </c>
      <c r="H1122">
        <v>-79.949996949999999</v>
      </c>
      <c r="I1122">
        <v>40.47000122</v>
      </c>
      <c r="J1122">
        <v>422</v>
      </c>
      <c r="K1122" t="s">
        <v>40</v>
      </c>
      <c r="L1122" t="s">
        <v>590</v>
      </c>
      <c r="M1122">
        <v>11</v>
      </c>
      <c r="N1122">
        <v>4.8099999999999996</v>
      </c>
      <c r="O1122">
        <v>45345584035</v>
      </c>
      <c r="P1122" t="s">
        <v>591</v>
      </c>
      <c r="Q1122">
        <v>225263087</v>
      </c>
      <c r="R1122" t="s">
        <v>4269</v>
      </c>
      <c r="S1122" s="1">
        <v>42294.791666666664</v>
      </c>
      <c r="T1122" s="17">
        <v>10</v>
      </c>
      <c r="U1122" s="2">
        <v>1445110000000</v>
      </c>
      <c r="V1122" s="2" t="s">
        <v>4270</v>
      </c>
      <c r="W1122">
        <v>24036008</v>
      </c>
      <c r="X1122" t="s">
        <v>4271</v>
      </c>
      <c r="Y1122" t="s">
        <v>4272</v>
      </c>
      <c r="Z1122" t="s">
        <v>4273</v>
      </c>
      <c r="AA1122">
        <v>0</v>
      </c>
      <c r="AB1122">
        <v>0</v>
      </c>
      <c r="AC1122">
        <v>9</v>
      </c>
      <c r="AD1122">
        <v>6</v>
      </c>
      <c r="AE1122" t="s">
        <v>48</v>
      </c>
      <c r="AF1122" t="s">
        <v>40</v>
      </c>
    </row>
    <row r="1123" spans="1:37" x14ac:dyDescent="0.2">
      <c r="A1123">
        <v>5956542</v>
      </c>
      <c r="B1123">
        <v>4</v>
      </c>
      <c r="C1123" t="s">
        <v>1776</v>
      </c>
      <c r="D1123" s="1">
        <v>41235.782638888886</v>
      </c>
      <c r="E1123" s="1" t="s">
        <v>1777</v>
      </c>
      <c r="F1123" t="s">
        <v>38</v>
      </c>
      <c r="G1123" t="s">
        <v>58</v>
      </c>
      <c r="H1123">
        <v>-80.019996640000002</v>
      </c>
      <c r="I1123">
        <v>40.400001529999997</v>
      </c>
      <c r="J1123">
        <v>163</v>
      </c>
      <c r="K1123" t="s">
        <v>40</v>
      </c>
      <c r="L1123" t="s">
        <v>1778</v>
      </c>
      <c r="M1123">
        <v>9</v>
      </c>
      <c r="N1123">
        <v>4.8899999999999997</v>
      </c>
      <c r="O1123" s="2">
        <v>103000000000</v>
      </c>
      <c r="P1123" t="s">
        <v>1779</v>
      </c>
      <c r="Q1123">
        <v>225263445</v>
      </c>
      <c r="R1123" t="s">
        <v>4274</v>
      </c>
      <c r="S1123" s="1">
        <v>42304.791666666664</v>
      </c>
      <c r="T1123" s="17">
        <v>10</v>
      </c>
      <c r="U1123" s="2">
        <v>1445970000000</v>
      </c>
      <c r="V1123" t="s">
        <v>4275</v>
      </c>
      <c r="W1123">
        <v>813884</v>
      </c>
      <c r="X1123" t="s">
        <v>1782</v>
      </c>
      <c r="Y1123" t="s">
        <v>38</v>
      </c>
      <c r="Z1123" t="s">
        <v>1783</v>
      </c>
      <c r="AA1123">
        <v>-80.015934999999999</v>
      </c>
      <c r="AB1123">
        <v>40.384331000000003</v>
      </c>
      <c r="AD1123">
        <v>18</v>
      </c>
      <c r="AE1123" t="s">
        <v>48</v>
      </c>
      <c r="AF1123" t="s">
        <v>40</v>
      </c>
    </row>
    <row r="1124" spans="1:37" x14ac:dyDescent="0.2">
      <c r="A1124">
        <v>9137092</v>
      </c>
      <c r="B1124">
        <v>6</v>
      </c>
      <c r="C1124" t="s">
        <v>2767</v>
      </c>
      <c r="D1124" s="1">
        <v>41454.061805555553</v>
      </c>
      <c r="E1124" s="1" t="s">
        <v>2768</v>
      </c>
      <c r="F1124" t="s">
        <v>38</v>
      </c>
      <c r="G1124" t="s">
        <v>135</v>
      </c>
      <c r="H1124">
        <v>-79.91999817</v>
      </c>
      <c r="I1124">
        <v>40.430000309999997</v>
      </c>
      <c r="J1124">
        <v>466</v>
      </c>
      <c r="K1124" t="s">
        <v>40</v>
      </c>
      <c r="L1124" t="s">
        <v>2769</v>
      </c>
      <c r="M1124">
        <v>10</v>
      </c>
      <c r="N1124">
        <v>4.75</v>
      </c>
      <c r="O1124">
        <v>84049156029</v>
      </c>
      <c r="P1124" t="s">
        <v>2770</v>
      </c>
      <c r="Q1124">
        <v>225264988</v>
      </c>
      <c r="R1124" t="s">
        <v>4276</v>
      </c>
      <c r="S1124" s="1">
        <v>42293.8125</v>
      </c>
      <c r="T1124" s="17">
        <v>10</v>
      </c>
      <c r="U1124" s="2">
        <v>1445020000000</v>
      </c>
      <c r="V1124" s="2" t="s">
        <v>4277</v>
      </c>
      <c r="W1124">
        <v>14482852</v>
      </c>
      <c r="X1124" t="s">
        <v>4278</v>
      </c>
      <c r="Y1124" t="s">
        <v>38</v>
      </c>
      <c r="Z1124" t="s">
        <v>4279</v>
      </c>
      <c r="AA1124">
        <v>-79.920235000000005</v>
      </c>
      <c r="AB1124">
        <v>40.437939</v>
      </c>
      <c r="AD1124">
        <v>7</v>
      </c>
      <c r="AE1124" t="s">
        <v>48</v>
      </c>
      <c r="AF1124" t="s">
        <v>40</v>
      </c>
      <c r="AG1124">
        <v>10</v>
      </c>
      <c r="AH1124" t="s">
        <v>49</v>
      </c>
      <c r="AI1124" t="s">
        <v>50</v>
      </c>
      <c r="AJ1124">
        <v>1</v>
      </c>
      <c r="AK1124" t="s">
        <v>302</v>
      </c>
    </row>
    <row r="1125" spans="1:37" x14ac:dyDescent="0.2">
      <c r="A1125">
        <v>18530449</v>
      </c>
      <c r="B1125">
        <v>10</v>
      </c>
      <c r="C1125" t="s">
        <v>1102</v>
      </c>
      <c r="D1125" s="1">
        <v>42096.567361111112</v>
      </c>
      <c r="E1125" s="1" t="s">
        <v>1103</v>
      </c>
      <c r="F1125" t="s">
        <v>38</v>
      </c>
      <c r="G1125" t="s">
        <v>135</v>
      </c>
      <c r="H1125">
        <v>-80.040000919999997</v>
      </c>
      <c r="I1125">
        <v>40.549999239999998</v>
      </c>
      <c r="J1125">
        <v>186</v>
      </c>
      <c r="K1125" t="s">
        <v>40</v>
      </c>
      <c r="L1125" t="s">
        <v>1104</v>
      </c>
      <c r="M1125">
        <v>4</v>
      </c>
      <c r="N1125">
        <v>4.8600000000000003</v>
      </c>
      <c r="O1125">
        <v>28536685040</v>
      </c>
      <c r="P1125" t="s">
        <v>1105</v>
      </c>
      <c r="Q1125">
        <v>225267097</v>
      </c>
      <c r="R1125" t="s">
        <v>4280</v>
      </c>
      <c r="S1125" s="1">
        <v>42262.770833333336</v>
      </c>
      <c r="T1125" s="17">
        <v>9</v>
      </c>
      <c r="U1125" s="2">
        <v>1442340000000</v>
      </c>
      <c r="V1125" s="2" t="s">
        <v>4281</v>
      </c>
      <c r="W1125">
        <v>1009923</v>
      </c>
      <c r="X1125" t="s">
        <v>4158</v>
      </c>
      <c r="Y1125" t="s">
        <v>930</v>
      </c>
      <c r="Z1125" t="s">
        <v>4282</v>
      </c>
      <c r="AA1125">
        <v>-80.065810999999997</v>
      </c>
      <c r="AB1125">
        <v>40.640813999999999</v>
      </c>
      <c r="AD1125">
        <v>5</v>
      </c>
      <c r="AE1125" t="s">
        <v>48</v>
      </c>
      <c r="AF1125" t="s">
        <v>40</v>
      </c>
    </row>
    <row r="1126" spans="1:37" x14ac:dyDescent="0.2">
      <c r="A1126">
        <v>1756412</v>
      </c>
      <c r="B1126">
        <v>597</v>
      </c>
      <c r="C1126" t="s">
        <v>263</v>
      </c>
      <c r="D1126" s="1">
        <v>40543.177083333336</v>
      </c>
      <c r="E1126" s="1" t="s">
        <v>264</v>
      </c>
      <c r="F1126" t="s">
        <v>38</v>
      </c>
      <c r="G1126" t="s">
        <v>144</v>
      </c>
      <c r="H1126">
        <v>-79.989997860000003</v>
      </c>
      <c r="I1126">
        <v>40.450000760000002</v>
      </c>
      <c r="J1126">
        <v>10357</v>
      </c>
      <c r="K1126" t="s">
        <v>40</v>
      </c>
      <c r="L1126" t="s">
        <v>265</v>
      </c>
      <c r="M1126">
        <v>16</v>
      </c>
      <c r="N1126">
        <v>4.53</v>
      </c>
      <c r="O1126" s="2">
        <v>163000000000</v>
      </c>
      <c r="P1126" t="s">
        <v>266</v>
      </c>
      <c r="Q1126">
        <v>225268871</v>
      </c>
      <c r="R1126" t="s">
        <v>4283</v>
      </c>
      <c r="S1126" s="1">
        <v>42274.583333333336</v>
      </c>
      <c r="T1126" s="17">
        <v>9</v>
      </c>
      <c r="U1126" s="2">
        <v>1443360000000</v>
      </c>
      <c r="V1126" s="2" t="s">
        <v>4284</v>
      </c>
      <c r="W1126">
        <v>23972671</v>
      </c>
      <c r="X1126" t="s">
        <v>4285</v>
      </c>
      <c r="Y1126" t="s">
        <v>38</v>
      </c>
      <c r="Z1126" t="s">
        <v>4286</v>
      </c>
      <c r="AA1126">
        <v>-80.01491</v>
      </c>
      <c r="AB1126">
        <v>40.602339999999998</v>
      </c>
      <c r="AD1126">
        <v>5</v>
      </c>
      <c r="AE1126" t="s">
        <v>48</v>
      </c>
      <c r="AF1126" t="s">
        <v>40</v>
      </c>
    </row>
    <row r="1127" spans="1:37" x14ac:dyDescent="0.2">
      <c r="A1127">
        <v>9640692</v>
      </c>
      <c r="B1127">
        <v>10</v>
      </c>
      <c r="C1127" t="s">
        <v>4287</v>
      </c>
      <c r="D1127" s="1">
        <v>41489.09097222222</v>
      </c>
      <c r="E1127" s="1" t="s">
        <v>4288</v>
      </c>
      <c r="F1127" t="s">
        <v>38</v>
      </c>
      <c r="G1127" t="s">
        <v>477</v>
      </c>
      <c r="H1127">
        <v>-79.91999817</v>
      </c>
      <c r="I1127">
        <v>40.47000122</v>
      </c>
      <c r="J1127">
        <v>189</v>
      </c>
      <c r="K1127" t="s">
        <v>40</v>
      </c>
      <c r="L1127" t="s">
        <v>4289</v>
      </c>
      <c r="M1127">
        <v>9</v>
      </c>
      <c r="N1127">
        <v>4.87</v>
      </c>
      <c r="O1127">
        <v>81022651029</v>
      </c>
      <c r="P1127" t="s">
        <v>4290</v>
      </c>
      <c r="Q1127">
        <v>225270508</v>
      </c>
      <c r="R1127" t="s">
        <v>4291</v>
      </c>
      <c r="S1127" s="1">
        <v>42273.791666666664</v>
      </c>
      <c r="T1127" s="17">
        <v>9</v>
      </c>
      <c r="U1127" s="2">
        <v>1443290000000</v>
      </c>
      <c r="V1127" s="2" t="s">
        <v>4292</v>
      </c>
      <c r="W1127">
        <v>24085367</v>
      </c>
      <c r="X1127" t="s">
        <v>4293</v>
      </c>
      <c r="Y1127" t="s">
        <v>38</v>
      </c>
      <c r="Z1127" t="s">
        <v>4294</v>
      </c>
      <c r="AA1127">
        <v>-79.916138000000004</v>
      </c>
      <c r="AB1127">
        <v>40.438006999999999</v>
      </c>
      <c r="AD1127">
        <v>7</v>
      </c>
      <c r="AE1127" t="s">
        <v>48</v>
      </c>
      <c r="AF1127" t="s">
        <v>40</v>
      </c>
    </row>
    <row r="1128" spans="1:37" x14ac:dyDescent="0.2">
      <c r="A1128">
        <v>1791087</v>
      </c>
      <c r="B1128">
        <v>25</v>
      </c>
      <c r="C1128" t="s">
        <v>4295</v>
      </c>
      <c r="D1128" s="1">
        <v>40602.851388888892</v>
      </c>
      <c r="E1128" s="1" t="s">
        <v>4296</v>
      </c>
      <c r="F1128" t="s">
        <v>38</v>
      </c>
      <c r="G1128" t="s">
        <v>324</v>
      </c>
      <c r="H1128">
        <v>-79.91999817</v>
      </c>
      <c r="I1128">
        <v>40.47000122</v>
      </c>
      <c r="J1128">
        <v>392</v>
      </c>
      <c r="K1128" t="s">
        <v>40</v>
      </c>
      <c r="L1128" t="s">
        <v>4297</v>
      </c>
      <c r="M1128">
        <v>9</v>
      </c>
      <c r="N1128">
        <v>4.7</v>
      </c>
      <c r="O1128" s="2">
        <v>158000000000</v>
      </c>
      <c r="P1128" t="s">
        <v>4298</v>
      </c>
      <c r="Q1128">
        <v>225280753</v>
      </c>
      <c r="R1128" t="s">
        <v>4299</v>
      </c>
      <c r="S1128" s="1">
        <v>42265.770833333336</v>
      </c>
      <c r="T1128" s="17">
        <v>9</v>
      </c>
      <c r="U1128" s="2">
        <v>1442600000000</v>
      </c>
      <c r="V1128" s="2" t="s">
        <v>4300</v>
      </c>
      <c r="W1128">
        <v>1565820</v>
      </c>
      <c r="X1128" t="s">
        <v>4301</v>
      </c>
      <c r="Y1128" t="s">
        <v>38</v>
      </c>
      <c r="Z1128" t="s">
        <v>4302</v>
      </c>
      <c r="AA1128">
        <v>-79.953394000000003</v>
      </c>
      <c r="AB1128">
        <v>40.426099999999998</v>
      </c>
      <c r="AD1128">
        <v>17</v>
      </c>
      <c r="AE1128" t="s">
        <v>48</v>
      </c>
      <c r="AF1128" t="s">
        <v>40</v>
      </c>
    </row>
    <row r="1129" spans="1:37" x14ac:dyDescent="0.2">
      <c r="A1129">
        <v>1349042</v>
      </c>
      <c r="B1129">
        <v>67</v>
      </c>
      <c r="C1129" t="s">
        <v>369</v>
      </c>
      <c r="D1129" s="1">
        <v>39817.231249999997</v>
      </c>
      <c r="E1129" s="1" t="s">
        <v>370</v>
      </c>
      <c r="F1129" t="s">
        <v>38</v>
      </c>
      <c r="G1129" t="s">
        <v>371</v>
      </c>
      <c r="H1129">
        <v>-79.91999817</v>
      </c>
      <c r="I1129">
        <v>40.430000309999997</v>
      </c>
      <c r="J1129">
        <v>1005</v>
      </c>
      <c r="K1129" t="s">
        <v>40</v>
      </c>
      <c r="L1129" t="s">
        <v>372</v>
      </c>
      <c r="M1129">
        <v>5</v>
      </c>
      <c r="N1129">
        <v>4.88</v>
      </c>
      <c r="O1129" s="2">
        <v>225000000000</v>
      </c>
      <c r="P1129" t="s">
        <v>373</v>
      </c>
      <c r="Q1129">
        <v>225281155</v>
      </c>
      <c r="R1129" t="s">
        <v>4303</v>
      </c>
      <c r="S1129" s="1">
        <v>42258.875</v>
      </c>
      <c r="T1129" s="17">
        <v>9</v>
      </c>
      <c r="U1129" s="2">
        <v>1442010000000</v>
      </c>
      <c r="V1129" s="2" t="s">
        <v>4304</v>
      </c>
      <c r="W1129" t="s">
        <v>208</v>
      </c>
      <c r="AD1129">
        <v>3</v>
      </c>
      <c r="AE1129" t="s">
        <v>48</v>
      </c>
      <c r="AF1129" t="s">
        <v>40</v>
      </c>
    </row>
    <row r="1130" spans="1:37" x14ac:dyDescent="0.2">
      <c r="A1130">
        <v>13038502</v>
      </c>
      <c r="B1130">
        <v>3</v>
      </c>
      <c r="C1130" t="s">
        <v>4305</v>
      </c>
      <c r="D1130" s="1">
        <v>41694.171527777777</v>
      </c>
      <c r="E1130" t="s">
        <v>4306</v>
      </c>
      <c r="F1130" t="s">
        <v>737</v>
      </c>
      <c r="G1130" t="s">
        <v>72</v>
      </c>
      <c r="H1130">
        <v>-79.540000919999997</v>
      </c>
      <c r="I1130">
        <v>40.299999239999998</v>
      </c>
      <c r="J1130">
        <v>33</v>
      </c>
      <c r="K1130" t="s">
        <v>181</v>
      </c>
      <c r="L1130" t="s">
        <v>4307</v>
      </c>
      <c r="M1130">
        <v>10</v>
      </c>
      <c r="N1130">
        <v>4.92</v>
      </c>
      <c r="O1130">
        <v>63303664032</v>
      </c>
      <c r="P1130" t="s">
        <v>516</v>
      </c>
      <c r="Q1130">
        <v>225282077</v>
      </c>
      <c r="R1130" t="s">
        <v>4308</v>
      </c>
      <c r="S1130" s="1">
        <v>42268.791666666664</v>
      </c>
      <c r="T1130" s="17">
        <v>9</v>
      </c>
      <c r="U1130" s="2">
        <v>1442860000000</v>
      </c>
      <c r="V1130" s="2" t="s">
        <v>4309</v>
      </c>
      <c r="W1130" t="s">
        <v>208</v>
      </c>
      <c r="AC1130">
        <v>20</v>
      </c>
      <c r="AD1130">
        <v>10</v>
      </c>
      <c r="AE1130" t="s">
        <v>48</v>
      </c>
      <c r="AF1130" t="s">
        <v>181</v>
      </c>
    </row>
    <row r="1131" spans="1:37" x14ac:dyDescent="0.2">
      <c r="A1131">
        <v>16377642</v>
      </c>
      <c r="B1131">
        <v>52</v>
      </c>
      <c r="C1131" t="s">
        <v>1370</v>
      </c>
      <c r="D1131" s="1">
        <v>41865.131944444445</v>
      </c>
      <c r="E1131" s="1" t="s">
        <v>1371</v>
      </c>
      <c r="F1131" t="s">
        <v>38</v>
      </c>
      <c r="G1131" t="s">
        <v>144</v>
      </c>
      <c r="H1131">
        <v>-79.91999817</v>
      </c>
      <c r="I1131">
        <v>40.47000122</v>
      </c>
      <c r="J1131">
        <v>1763</v>
      </c>
      <c r="K1131" t="s">
        <v>40</v>
      </c>
      <c r="L1131" t="s">
        <v>1372</v>
      </c>
      <c r="M1131">
        <v>15</v>
      </c>
      <c r="N1131">
        <v>4.7300000000000004</v>
      </c>
      <c r="O1131">
        <v>48532707035</v>
      </c>
      <c r="P1131" t="s">
        <v>1373</v>
      </c>
      <c r="Q1131">
        <v>225285138</v>
      </c>
      <c r="R1131" t="s">
        <v>4310</v>
      </c>
      <c r="S1131" s="1">
        <v>42263.770833333336</v>
      </c>
      <c r="T1131" s="17">
        <v>9</v>
      </c>
      <c r="U1131" s="2">
        <v>1442430000000</v>
      </c>
      <c r="V1131" s="2" t="s">
        <v>4311</v>
      </c>
      <c r="W1131">
        <v>24031310</v>
      </c>
      <c r="X1131" t="s">
        <v>2849</v>
      </c>
      <c r="Y1131" t="s">
        <v>38</v>
      </c>
      <c r="Z1131" t="s">
        <v>2868</v>
      </c>
      <c r="AA1131">
        <v>-80.033798000000004</v>
      </c>
      <c r="AB1131">
        <v>40.441302999999998</v>
      </c>
      <c r="AC1131">
        <v>12</v>
      </c>
      <c r="AD1131">
        <v>3</v>
      </c>
      <c r="AE1131" t="s">
        <v>48</v>
      </c>
      <c r="AF1131" t="s">
        <v>40</v>
      </c>
      <c r="AG1131">
        <v>20</v>
      </c>
      <c r="AH1131" t="s">
        <v>49</v>
      </c>
      <c r="AI1131" t="s">
        <v>50</v>
      </c>
      <c r="AJ1131">
        <v>0</v>
      </c>
      <c r="AK1131" t="s">
        <v>51</v>
      </c>
    </row>
    <row r="1132" spans="1:37" x14ac:dyDescent="0.2">
      <c r="A1132">
        <v>16925632</v>
      </c>
      <c r="B1132">
        <v>16</v>
      </c>
      <c r="C1132" t="s">
        <v>122</v>
      </c>
      <c r="D1132" s="1">
        <v>41893.027777777781</v>
      </c>
      <c r="E1132" s="1" t="s">
        <v>123</v>
      </c>
      <c r="F1132" t="s">
        <v>38</v>
      </c>
      <c r="G1132" t="s">
        <v>124</v>
      </c>
      <c r="H1132">
        <v>-80.040000919999997</v>
      </c>
      <c r="I1132">
        <v>40.549999239999998</v>
      </c>
      <c r="J1132">
        <v>40</v>
      </c>
      <c r="K1132" t="s">
        <v>40</v>
      </c>
      <c r="L1132" t="s">
        <v>125</v>
      </c>
      <c r="M1132">
        <v>15</v>
      </c>
      <c r="N1132">
        <v>4.67</v>
      </c>
      <c r="O1132">
        <v>46122492035</v>
      </c>
      <c r="P1132" t="s">
        <v>126</v>
      </c>
      <c r="Q1132">
        <v>225285746</v>
      </c>
      <c r="R1132" t="s">
        <v>4312</v>
      </c>
      <c r="S1132" s="1">
        <v>42297.770833333336</v>
      </c>
      <c r="T1132" s="17">
        <v>10</v>
      </c>
      <c r="U1132" s="2">
        <v>1445370000000</v>
      </c>
      <c r="V1132" t="s">
        <v>4313</v>
      </c>
      <c r="W1132">
        <v>4816402</v>
      </c>
      <c r="X1132" t="s">
        <v>543</v>
      </c>
      <c r="Y1132" t="s">
        <v>38</v>
      </c>
      <c r="Z1132" t="s">
        <v>544</v>
      </c>
      <c r="AA1132">
        <v>-80.034644999999998</v>
      </c>
      <c r="AB1132">
        <v>40.571002999999997</v>
      </c>
      <c r="AD1132">
        <v>8</v>
      </c>
      <c r="AE1132" t="s">
        <v>48</v>
      </c>
      <c r="AF1132" t="s">
        <v>40</v>
      </c>
    </row>
    <row r="1133" spans="1:37" x14ac:dyDescent="0.2">
      <c r="A1133">
        <v>16925632</v>
      </c>
      <c r="B1133">
        <v>16</v>
      </c>
      <c r="C1133" t="s">
        <v>122</v>
      </c>
      <c r="D1133" s="1">
        <v>41893.027777777781</v>
      </c>
      <c r="E1133" s="1" t="s">
        <v>123</v>
      </c>
      <c r="F1133" t="s">
        <v>38</v>
      </c>
      <c r="G1133" t="s">
        <v>124</v>
      </c>
      <c r="H1133">
        <v>-80.040000919999997</v>
      </c>
      <c r="I1133">
        <v>40.549999239999998</v>
      </c>
      <c r="J1133">
        <v>40</v>
      </c>
      <c r="K1133" t="s">
        <v>40</v>
      </c>
      <c r="L1133" t="s">
        <v>125</v>
      </c>
      <c r="M1133">
        <v>15</v>
      </c>
      <c r="N1133">
        <v>4.67</v>
      </c>
      <c r="O1133">
        <v>46122492035</v>
      </c>
      <c r="P1133" t="s">
        <v>126</v>
      </c>
      <c r="Q1133">
        <v>225285769</v>
      </c>
      <c r="R1133" t="s">
        <v>4314</v>
      </c>
      <c r="S1133" s="1">
        <v>42325.770833333336</v>
      </c>
      <c r="T1133" s="17">
        <v>11</v>
      </c>
      <c r="U1133" s="2">
        <v>1447790000000</v>
      </c>
      <c r="V1133" s="2" t="s">
        <v>4315</v>
      </c>
      <c r="W1133">
        <v>4816402</v>
      </c>
      <c r="X1133" t="s">
        <v>543</v>
      </c>
      <c r="Y1133" t="s">
        <v>38</v>
      </c>
      <c r="Z1133" t="s">
        <v>544</v>
      </c>
      <c r="AA1133">
        <v>-80.034644999999998</v>
      </c>
      <c r="AB1133">
        <v>40.571002999999997</v>
      </c>
      <c r="AD1133">
        <v>4</v>
      </c>
      <c r="AE1133" t="s">
        <v>48</v>
      </c>
      <c r="AF1133" t="s">
        <v>40</v>
      </c>
    </row>
    <row r="1134" spans="1:37" x14ac:dyDescent="0.2">
      <c r="A1134">
        <v>1349042</v>
      </c>
      <c r="B1134">
        <v>67</v>
      </c>
      <c r="C1134" t="s">
        <v>369</v>
      </c>
      <c r="D1134" s="1">
        <v>39817.231249999997</v>
      </c>
      <c r="E1134" s="1" t="s">
        <v>370</v>
      </c>
      <c r="F1134" t="s">
        <v>38</v>
      </c>
      <c r="G1134" t="s">
        <v>371</v>
      </c>
      <c r="H1134">
        <v>-79.91999817</v>
      </c>
      <c r="I1134">
        <v>40.430000309999997</v>
      </c>
      <c r="J1134">
        <v>1005</v>
      </c>
      <c r="K1134" t="s">
        <v>40</v>
      </c>
      <c r="L1134" t="s">
        <v>372</v>
      </c>
      <c r="M1134">
        <v>5</v>
      </c>
      <c r="N1134">
        <v>4.88</v>
      </c>
      <c r="O1134" s="2">
        <v>225000000000</v>
      </c>
      <c r="P1134" t="s">
        <v>373</v>
      </c>
      <c r="Q1134">
        <v>225285793</v>
      </c>
      <c r="R1134" t="s">
        <v>4316</v>
      </c>
      <c r="S1134" s="1">
        <v>42268.75</v>
      </c>
      <c r="T1134" s="17">
        <v>9</v>
      </c>
      <c r="U1134" s="2">
        <v>1442860000000</v>
      </c>
      <c r="V1134" s="2" t="s">
        <v>4317</v>
      </c>
      <c r="W1134">
        <v>1154790</v>
      </c>
      <c r="X1134" t="s">
        <v>4318</v>
      </c>
      <c r="Y1134" t="s">
        <v>38</v>
      </c>
      <c r="Z1134" t="s">
        <v>4319</v>
      </c>
      <c r="AA1134">
        <v>-79.938580999999999</v>
      </c>
      <c r="AB1134">
        <v>40.455928</v>
      </c>
      <c r="AC1134">
        <v>35</v>
      </c>
      <c r="AD1134">
        <v>6</v>
      </c>
      <c r="AE1134" t="s">
        <v>48</v>
      </c>
      <c r="AF1134" t="s">
        <v>40</v>
      </c>
    </row>
    <row r="1135" spans="1:37" x14ac:dyDescent="0.2">
      <c r="A1135">
        <v>9119982</v>
      </c>
      <c r="B1135">
        <v>1</v>
      </c>
      <c r="C1135" t="s">
        <v>4320</v>
      </c>
      <c r="D1135" s="1">
        <v>41452.805555555555</v>
      </c>
      <c r="E1135" s="1" t="s">
        <v>4321</v>
      </c>
      <c r="F1135" t="s">
        <v>38</v>
      </c>
      <c r="G1135" t="s">
        <v>72</v>
      </c>
      <c r="H1135">
        <v>-79.980003359999998</v>
      </c>
      <c r="I1135">
        <v>40.450000760000002</v>
      </c>
      <c r="J1135">
        <v>51</v>
      </c>
      <c r="K1135" t="s">
        <v>40</v>
      </c>
      <c r="L1135" t="s">
        <v>4322</v>
      </c>
      <c r="M1135">
        <v>15</v>
      </c>
      <c r="N1135">
        <v>0</v>
      </c>
      <c r="O1135">
        <v>84157665029</v>
      </c>
      <c r="P1135" t="s">
        <v>4323</v>
      </c>
      <c r="Q1135">
        <v>225287354</v>
      </c>
      <c r="R1135" t="s">
        <v>4324</v>
      </c>
      <c r="S1135" s="1">
        <v>42290.729166666664</v>
      </c>
      <c r="T1135" s="17">
        <v>10</v>
      </c>
      <c r="U1135" s="2">
        <v>1444760000000</v>
      </c>
      <c r="V1135" s="2" t="s">
        <v>4325</v>
      </c>
      <c r="W1135">
        <v>24086688</v>
      </c>
      <c r="X1135" t="s">
        <v>786</v>
      </c>
      <c r="Y1135" t="s">
        <v>38</v>
      </c>
      <c r="Z1135" t="s">
        <v>787</v>
      </c>
      <c r="AA1135">
        <v>-80.003135999999998</v>
      </c>
      <c r="AB1135">
        <v>40.448093</v>
      </c>
      <c r="AD1135">
        <v>4</v>
      </c>
      <c r="AE1135" t="s">
        <v>48</v>
      </c>
      <c r="AF1135" t="s">
        <v>40</v>
      </c>
    </row>
    <row r="1136" spans="1:37" x14ac:dyDescent="0.2">
      <c r="A1136">
        <v>1684534</v>
      </c>
      <c r="B1136">
        <v>6</v>
      </c>
      <c r="C1136" t="s">
        <v>2805</v>
      </c>
      <c r="D1136" s="1">
        <v>40392.63958333333</v>
      </c>
      <c r="E1136" s="1" t="s">
        <v>2806</v>
      </c>
      <c r="F1136" t="s">
        <v>38</v>
      </c>
      <c r="G1136" t="s">
        <v>81</v>
      </c>
      <c r="H1136">
        <v>-79.949996949999999</v>
      </c>
      <c r="I1136">
        <v>40.47000122</v>
      </c>
      <c r="J1136">
        <v>719</v>
      </c>
      <c r="K1136" t="s">
        <v>40</v>
      </c>
      <c r="L1136" t="s">
        <v>2807</v>
      </c>
      <c r="M1136">
        <v>16</v>
      </c>
      <c r="N1136">
        <v>4.51</v>
      </c>
      <c r="O1136" s="2">
        <v>176000000000</v>
      </c>
      <c r="P1136" t="s">
        <v>2808</v>
      </c>
      <c r="Q1136">
        <v>225287731</v>
      </c>
      <c r="R1136" t="s">
        <v>2809</v>
      </c>
      <c r="S1136" s="1">
        <v>42260.583333333336</v>
      </c>
      <c r="T1136" s="17">
        <v>9</v>
      </c>
      <c r="U1136" s="2">
        <v>1442150000000</v>
      </c>
      <c r="V1136" t="s">
        <v>4326</v>
      </c>
      <c r="W1136">
        <v>313464</v>
      </c>
      <c r="X1136" t="s">
        <v>1746</v>
      </c>
      <c r="Y1136" t="s">
        <v>38</v>
      </c>
      <c r="Z1136" t="s">
        <v>2746</v>
      </c>
      <c r="AA1136">
        <v>-79.961389999999994</v>
      </c>
      <c r="AB1136">
        <v>40.467930000000003</v>
      </c>
      <c r="AD1136">
        <v>5</v>
      </c>
      <c r="AE1136" t="s">
        <v>48</v>
      </c>
      <c r="AF1136" t="s">
        <v>40</v>
      </c>
    </row>
    <row r="1137" spans="1:37" x14ac:dyDescent="0.2">
      <c r="A1137">
        <v>8404922</v>
      </c>
      <c r="B1137">
        <v>21</v>
      </c>
      <c r="C1137" t="s">
        <v>1245</v>
      </c>
      <c r="D1137" s="1">
        <v>41402.836805555555</v>
      </c>
      <c r="E1137" t="s">
        <v>1246</v>
      </c>
      <c r="F1137" t="s">
        <v>38</v>
      </c>
      <c r="G1137" t="s">
        <v>135</v>
      </c>
      <c r="H1137">
        <v>-79.910003660000001</v>
      </c>
      <c r="I1137">
        <v>40.450000760000002</v>
      </c>
      <c r="J1137">
        <v>296</v>
      </c>
      <c r="K1137" t="s">
        <v>40</v>
      </c>
      <c r="L1137" t="s">
        <v>1247</v>
      </c>
      <c r="M1137">
        <v>12</v>
      </c>
      <c r="N1137">
        <v>4.55</v>
      </c>
      <c r="O1137">
        <v>88474979028</v>
      </c>
      <c r="P1137" t="s">
        <v>1248</v>
      </c>
      <c r="Q1137">
        <v>225289299</v>
      </c>
      <c r="R1137" t="s">
        <v>4327</v>
      </c>
      <c r="S1137" s="1">
        <v>42272.760416666664</v>
      </c>
      <c r="T1137" s="17">
        <v>9</v>
      </c>
      <c r="U1137" s="2">
        <v>1443200000000</v>
      </c>
      <c r="V1137" s="2" t="s">
        <v>4328</v>
      </c>
      <c r="W1137">
        <v>24086891</v>
      </c>
      <c r="X1137" t="s">
        <v>4329</v>
      </c>
      <c r="Y1137" t="s">
        <v>38</v>
      </c>
      <c r="Z1137" t="s">
        <v>4330</v>
      </c>
      <c r="AA1137">
        <v>-79.966164000000006</v>
      </c>
      <c r="AB1137">
        <v>40.464568999999997</v>
      </c>
      <c r="AC1137">
        <v>10</v>
      </c>
      <c r="AD1137">
        <v>10</v>
      </c>
      <c r="AE1137" t="s">
        <v>48</v>
      </c>
      <c r="AF1137" t="s">
        <v>40</v>
      </c>
    </row>
    <row r="1138" spans="1:37" x14ac:dyDescent="0.2">
      <c r="A1138">
        <v>6009942</v>
      </c>
      <c r="B1138">
        <v>11</v>
      </c>
      <c r="C1138" t="s">
        <v>854</v>
      </c>
      <c r="D1138" s="1">
        <v>41240.064583333333</v>
      </c>
      <c r="E1138" s="1" t="s">
        <v>855</v>
      </c>
      <c r="F1138" t="s">
        <v>38</v>
      </c>
      <c r="G1138" t="s">
        <v>39</v>
      </c>
      <c r="H1138">
        <v>-80.040000919999997</v>
      </c>
      <c r="I1138">
        <v>40.520000459999999</v>
      </c>
      <c r="J1138">
        <v>2300</v>
      </c>
      <c r="K1138" t="s">
        <v>40</v>
      </c>
      <c r="L1138" t="s">
        <v>856</v>
      </c>
      <c r="M1138">
        <v>12</v>
      </c>
      <c r="N1138">
        <v>4.8499999999999996</v>
      </c>
      <c r="O1138" s="2">
        <v>103000000000</v>
      </c>
      <c r="P1138" t="s">
        <v>857</v>
      </c>
      <c r="Q1138">
        <v>225293928</v>
      </c>
      <c r="R1138" t="s">
        <v>4331</v>
      </c>
      <c r="S1138" s="1">
        <v>42280.8125</v>
      </c>
      <c r="T1138" s="17">
        <v>10</v>
      </c>
      <c r="U1138" s="2">
        <v>1443900000000</v>
      </c>
      <c r="V1138" s="2" t="s">
        <v>4332</v>
      </c>
      <c r="W1138">
        <v>1298604</v>
      </c>
      <c r="X1138" t="s">
        <v>860</v>
      </c>
      <c r="Y1138" t="s">
        <v>861</v>
      </c>
      <c r="Z1138" t="s">
        <v>862</v>
      </c>
      <c r="AA1138">
        <v>-80.030283999999995</v>
      </c>
      <c r="AB1138">
        <v>40.517696999999998</v>
      </c>
      <c r="AD1138">
        <v>65</v>
      </c>
      <c r="AE1138" t="s">
        <v>48</v>
      </c>
      <c r="AF1138" t="s">
        <v>40</v>
      </c>
    </row>
    <row r="1139" spans="1:37" x14ac:dyDescent="0.2">
      <c r="A1139">
        <v>3170512</v>
      </c>
      <c r="B1139">
        <v>103</v>
      </c>
      <c r="C1139" t="s">
        <v>1472</v>
      </c>
      <c r="D1139" s="1">
        <v>40934.181944444441</v>
      </c>
      <c r="E1139" t="s">
        <v>1473</v>
      </c>
      <c r="F1139" t="s">
        <v>38</v>
      </c>
      <c r="G1139" t="s">
        <v>508</v>
      </c>
      <c r="H1139">
        <v>-80.040000919999997</v>
      </c>
      <c r="I1139">
        <v>40.549999239999998</v>
      </c>
      <c r="J1139">
        <v>347</v>
      </c>
      <c r="K1139" t="s">
        <v>181</v>
      </c>
      <c r="L1139" t="s">
        <v>1474</v>
      </c>
      <c r="M1139">
        <v>5</v>
      </c>
      <c r="N1139">
        <v>4.91</v>
      </c>
      <c r="O1139" s="2">
        <v>129000000000</v>
      </c>
      <c r="P1139" t="s">
        <v>1475</v>
      </c>
      <c r="Q1139">
        <v>225293941</v>
      </c>
      <c r="R1139" t="s">
        <v>4333</v>
      </c>
      <c r="S1139" s="1">
        <v>42263.770833333336</v>
      </c>
      <c r="T1139" s="17">
        <v>9</v>
      </c>
      <c r="U1139" s="2">
        <v>1442430000000</v>
      </c>
      <c r="V1139" s="2" t="s">
        <v>4334</v>
      </c>
      <c r="W1139">
        <v>1308714</v>
      </c>
      <c r="X1139" t="s">
        <v>1612</v>
      </c>
      <c r="Y1139" t="s">
        <v>38</v>
      </c>
      <c r="Z1139" t="s">
        <v>1613</v>
      </c>
      <c r="AA1139">
        <v>-79.942160000000001</v>
      </c>
      <c r="AB1139">
        <v>40.431978999999998</v>
      </c>
      <c r="AC1139">
        <v>5</v>
      </c>
      <c r="AD1139">
        <v>5</v>
      </c>
      <c r="AE1139" t="s">
        <v>48</v>
      </c>
      <c r="AF1139" t="s">
        <v>181</v>
      </c>
    </row>
    <row r="1140" spans="1:37" x14ac:dyDescent="0.2">
      <c r="A1140">
        <v>3170512</v>
      </c>
      <c r="B1140">
        <v>103</v>
      </c>
      <c r="C1140" t="s">
        <v>1472</v>
      </c>
      <c r="D1140" s="1">
        <v>40934.181944444441</v>
      </c>
      <c r="E1140" t="s">
        <v>1473</v>
      </c>
      <c r="F1140" t="s">
        <v>38</v>
      </c>
      <c r="G1140" t="s">
        <v>508</v>
      </c>
      <c r="H1140">
        <v>-80.040000919999997</v>
      </c>
      <c r="I1140">
        <v>40.549999239999998</v>
      </c>
      <c r="J1140">
        <v>347</v>
      </c>
      <c r="K1140" t="s">
        <v>181</v>
      </c>
      <c r="L1140" t="s">
        <v>1474</v>
      </c>
      <c r="M1140">
        <v>5</v>
      </c>
      <c r="N1140">
        <v>4.91</v>
      </c>
      <c r="O1140" s="2">
        <v>129000000000</v>
      </c>
      <c r="P1140" t="s">
        <v>1475</v>
      </c>
      <c r="Q1140">
        <v>225294714</v>
      </c>
      <c r="R1140" t="s">
        <v>4335</v>
      </c>
      <c r="S1140" s="1">
        <v>42264.8125</v>
      </c>
      <c r="T1140" s="17">
        <v>9</v>
      </c>
      <c r="U1140" s="2">
        <v>1442520000000</v>
      </c>
      <c r="V1140" s="2" t="s">
        <v>1888</v>
      </c>
      <c r="W1140">
        <v>1308714</v>
      </c>
      <c r="X1140" t="s">
        <v>1612</v>
      </c>
      <c r="Y1140" t="s">
        <v>38</v>
      </c>
      <c r="Z1140" t="s">
        <v>1613</v>
      </c>
      <c r="AA1140">
        <v>-79.942160000000001</v>
      </c>
      <c r="AB1140">
        <v>40.431978999999998</v>
      </c>
      <c r="AC1140">
        <v>12</v>
      </c>
      <c r="AD1140">
        <v>12</v>
      </c>
      <c r="AE1140" t="s">
        <v>48</v>
      </c>
      <c r="AF1140" t="s">
        <v>181</v>
      </c>
    </row>
    <row r="1141" spans="1:37" x14ac:dyDescent="0.2">
      <c r="A1141">
        <v>18376813</v>
      </c>
      <c r="B1141">
        <v>4</v>
      </c>
      <c r="C1141" t="s">
        <v>2616</v>
      </c>
      <c r="D1141" s="1">
        <v>42029.508333333331</v>
      </c>
      <c r="E1141" s="1" t="s">
        <v>2617</v>
      </c>
      <c r="F1141" t="s">
        <v>38</v>
      </c>
      <c r="G1141" t="s">
        <v>843</v>
      </c>
      <c r="H1141">
        <v>-79.910003660000001</v>
      </c>
      <c r="I1141">
        <v>40.5</v>
      </c>
      <c r="J1141">
        <v>566</v>
      </c>
      <c r="K1141" t="s">
        <v>40</v>
      </c>
      <c r="L1141" t="s">
        <v>2618</v>
      </c>
      <c r="M1141">
        <v>15</v>
      </c>
      <c r="N1141">
        <v>5</v>
      </c>
      <c r="O1141">
        <v>34330552037</v>
      </c>
      <c r="P1141" t="s">
        <v>2619</v>
      </c>
      <c r="Q1141">
        <v>225302832</v>
      </c>
      <c r="R1141" t="s">
        <v>4336</v>
      </c>
      <c r="S1141" s="1">
        <v>42285.791666666664</v>
      </c>
      <c r="T1141" s="17">
        <v>10</v>
      </c>
      <c r="U1141" s="2">
        <v>1444330000000</v>
      </c>
      <c r="V1141" s="2" t="s">
        <v>4337</v>
      </c>
      <c r="W1141">
        <v>23595691</v>
      </c>
      <c r="X1141" t="s">
        <v>2622</v>
      </c>
      <c r="Y1141" t="s">
        <v>38</v>
      </c>
      <c r="Z1141" t="s">
        <v>2623</v>
      </c>
      <c r="AA1141">
        <v>0</v>
      </c>
      <c r="AB1141">
        <v>0</v>
      </c>
      <c r="AD1141">
        <v>3</v>
      </c>
      <c r="AE1141" t="s">
        <v>48</v>
      </c>
      <c r="AF1141" t="s">
        <v>40</v>
      </c>
    </row>
    <row r="1142" spans="1:37" x14ac:dyDescent="0.2">
      <c r="A1142">
        <v>18376813</v>
      </c>
      <c r="B1142">
        <v>4</v>
      </c>
      <c r="C1142" t="s">
        <v>2616</v>
      </c>
      <c r="D1142" s="1">
        <v>42029.508333333331</v>
      </c>
      <c r="E1142" s="1" t="s">
        <v>2617</v>
      </c>
      <c r="F1142" t="s">
        <v>38</v>
      </c>
      <c r="G1142" t="s">
        <v>843</v>
      </c>
      <c r="H1142">
        <v>-79.910003660000001</v>
      </c>
      <c r="I1142">
        <v>40.5</v>
      </c>
      <c r="J1142">
        <v>566</v>
      </c>
      <c r="K1142" t="s">
        <v>40</v>
      </c>
      <c r="L1142" t="s">
        <v>2618</v>
      </c>
      <c r="M1142">
        <v>15</v>
      </c>
      <c r="N1142">
        <v>5</v>
      </c>
      <c r="O1142">
        <v>34330552037</v>
      </c>
      <c r="P1142" t="s">
        <v>2619</v>
      </c>
      <c r="Q1142">
        <v>225302849</v>
      </c>
      <c r="R1142" t="s">
        <v>4338</v>
      </c>
      <c r="S1142" s="1">
        <v>42313.791666666664</v>
      </c>
      <c r="T1142" s="17">
        <v>11</v>
      </c>
      <c r="U1142" s="2">
        <v>1446750000000</v>
      </c>
      <c r="V1142" s="2" t="s">
        <v>4339</v>
      </c>
      <c r="W1142">
        <v>23595691</v>
      </c>
      <c r="X1142" t="s">
        <v>2622</v>
      </c>
      <c r="Y1142" t="s">
        <v>38</v>
      </c>
      <c r="Z1142" t="s">
        <v>2623</v>
      </c>
      <c r="AA1142">
        <v>0</v>
      </c>
      <c r="AB1142">
        <v>0</v>
      </c>
      <c r="AD1142">
        <v>12</v>
      </c>
      <c r="AE1142" t="s">
        <v>48</v>
      </c>
      <c r="AF1142" t="s">
        <v>40</v>
      </c>
    </row>
    <row r="1143" spans="1:37" x14ac:dyDescent="0.2">
      <c r="A1143">
        <v>11613032</v>
      </c>
      <c r="B1143">
        <v>9</v>
      </c>
      <c r="C1143" t="s">
        <v>2182</v>
      </c>
      <c r="D1143" s="1">
        <v>41637.875</v>
      </c>
      <c r="E1143" s="1" t="s">
        <v>2183</v>
      </c>
      <c r="F1143" t="s">
        <v>38</v>
      </c>
      <c r="G1143" t="s">
        <v>81</v>
      </c>
      <c r="H1143">
        <v>-79.989997860000003</v>
      </c>
      <c r="I1143">
        <v>40.450000760000002</v>
      </c>
      <c r="J1143">
        <v>163</v>
      </c>
      <c r="K1143" t="s">
        <v>40</v>
      </c>
      <c r="L1143" t="s">
        <v>2184</v>
      </c>
      <c r="M1143">
        <v>12</v>
      </c>
      <c r="N1143">
        <v>4.6100000000000003</v>
      </c>
      <c r="O1143">
        <v>68167683031</v>
      </c>
      <c r="P1143" t="s">
        <v>2185</v>
      </c>
      <c r="Q1143">
        <v>225303956</v>
      </c>
      <c r="R1143" t="s">
        <v>4340</v>
      </c>
      <c r="S1143" s="1">
        <v>42273.458333333336</v>
      </c>
      <c r="T1143" s="17">
        <v>9</v>
      </c>
      <c r="U1143" s="2">
        <v>1443270000000</v>
      </c>
      <c r="V1143" s="2" t="s">
        <v>4341</v>
      </c>
      <c r="W1143">
        <v>24113373</v>
      </c>
      <c r="X1143" t="s">
        <v>4342</v>
      </c>
      <c r="Y1143" t="s">
        <v>38</v>
      </c>
      <c r="Z1143" t="s">
        <v>4343</v>
      </c>
      <c r="AA1143">
        <v>-80.013557000000006</v>
      </c>
      <c r="AB1143">
        <v>40.445286000000003</v>
      </c>
      <c r="AD1143">
        <v>10</v>
      </c>
      <c r="AE1143" t="s">
        <v>48</v>
      </c>
      <c r="AF1143" t="s">
        <v>40</v>
      </c>
    </row>
    <row r="1144" spans="1:37" x14ac:dyDescent="0.2">
      <c r="A1144">
        <v>11064482</v>
      </c>
      <c r="B1144">
        <v>79</v>
      </c>
      <c r="C1144" t="s">
        <v>1417</v>
      </c>
      <c r="D1144" s="1">
        <v>41589.918055555558</v>
      </c>
      <c r="E1144" s="1" t="s">
        <v>1418</v>
      </c>
      <c r="F1144" t="s">
        <v>246</v>
      </c>
      <c r="G1144" t="s">
        <v>371</v>
      </c>
      <c r="H1144">
        <v>-80.11000061</v>
      </c>
      <c r="I1144">
        <v>40.709999080000003</v>
      </c>
      <c r="J1144">
        <v>195</v>
      </c>
      <c r="K1144" t="s">
        <v>181</v>
      </c>
      <c r="L1144" t="s">
        <v>1419</v>
      </c>
      <c r="M1144">
        <v>15</v>
      </c>
      <c r="N1144">
        <v>4.96</v>
      </c>
      <c r="O1144">
        <v>72311150031</v>
      </c>
      <c r="P1144" t="s">
        <v>1420</v>
      </c>
      <c r="Q1144">
        <v>225305939</v>
      </c>
      <c r="R1144" t="s">
        <v>4344</v>
      </c>
      <c r="S1144" s="1">
        <v>42265.541666666664</v>
      </c>
      <c r="T1144" s="17">
        <v>9</v>
      </c>
      <c r="U1144" s="2">
        <v>1442580000000</v>
      </c>
      <c r="V1144" s="2" t="s">
        <v>4345</v>
      </c>
      <c r="W1144">
        <v>17049542</v>
      </c>
      <c r="X1144" t="s">
        <v>1423</v>
      </c>
      <c r="Y1144" t="s">
        <v>246</v>
      </c>
      <c r="Z1144" t="s">
        <v>1424</v>
      </c>
      <c r="AA1144">
        <v>-80.105698000000004</v>
      </c>
      <c r="AB1144">
        <v>40.692698999999998</v>
      </c>
      <c r="AC1144">
        <v>9</v>
      </c>
      <c r="AD1144">
        <v>4</v>
      </c>
      <c r="AE1144" t="s">
        <v>48</v>
      </c>
      <c r="AF1144" t="s">
        <v>181</v>
      </c>
      <c r="AG1144">
        <v>10</v>
      </c>
      <c r="AH1144" t="s">
        <v>49</v>
      </c>
      <c r="AI1144" t="s">
        <v>50</v>
      </c>
      <c r="AJ1144">
        <v>0</v>
      </c>
      <c r="AK1144" t="s">
        <v>51</v>
      </c>
    </row>
    <row r="1145" spans="1:37" x14ac:dyDescent="0.2">
      <c r="A1145">
        <v>11064482</v>
      </c>
      <c r="B1145">
        <v>79</v>
      </c>
      <c r="C1145" t="s">
        <v>1417</v>
      </c>
      <c r="D1145" s="1">
        <v>41589.918055555558</v>
      </c>
      <c r="E1145" s="1" t="s">
        <v>1418</v>
      </c>
      <c r="F1145" t="s">
        <v>246</v>
      </c>
      <c r="G1145" t="s">
        <v>371</v>
      </c>
      <c r="H1145">
        <v>-80.11000061</v>
      </c>
      <c r="I1145">
        <v>40.709999080000003</v>
      </c>
      <c r="J1145">
        <v>195</v>
      </c>
      <c r="K1145" t="s">
        <v>181</v>
      </c>
      <c r="L1145" t="s">
        <v>1419</v>
      </c>
      <c r="M1145">
        <v>15</v>
      </c>
      <c r="N1145">
        <v>4.96</v>
      </c>
      <c r="O1145">
        <v>72311150031</v>
      </c>
      <c r="P1145" t="s">
        <v>1420</v>
      </c>
      <c r="Q1145">
        <v>225305962</v>
      </c>
      <c r="R1145" t="s">
        <v>2557</v>
      </c>
      <c r="S1145" s="1">
        <v>42265.458333333336</v>
      </c>
      <c r="T1145" s="17">
        <v>9</v>
      </c>
      <c r="U1145" s="2">
        <v>1442570000000</v>
      </c>
      <c r="V1145" s="2" t="s">
        <v>2558</v>
      </c>
      <c r="W1145">
        <v>17049542</v>
      </c>
      <c r="X1145" t="s">
        <v>1423</v>
      </c>
      <c r="Y1145" t="s">
        <v>246</v>
      </c>
      <c r="Z1145" t="s">
        <v>1424</v>
      </c>
      <c r="AA1145">
        <v>-80.105698000000004</v>
      </c>
      <c r="AB1145">
        <v>40.692698999999998</v>
      </c>
      <c r="AC1145">
        <v>9</v>
      </c>
      <c r="AD1145">
        <v>7</v>
      </c>
      <c r="AE1145" t="s">
        <v>48</v>
      </c>
      <c r="AF1145" t="s">
        <v>181</v>
      </c>
    </row>
    <row r="1146" spans="1:37" x14ac:dyDescent="0.2">
      <c r="A1146">
        <v>18602928</v>
      </c>
      <c r="B1146">
        <v>7</v>
      </c>
      <c r="C1146" t="s">
        <v>1360</v>
      </c>
      <c r="D1146" s="1">
        <v>42141.004861111112</v>
      </c>
      <c r="E1146" t="s">
        <v>1361</v>
      </c>
      <c r="F1146" t="s">
        <v>38</v>
      </c>
      <c r="G1146" t="s">
        <v>324</v>
      </c>
      <c r="H1146">
        <v>-79.949996949999999</v>
      </c>
      <c r="I1146">
        <v>40.47000122</v>
      </c>
      <c r="J1146">
        <v>207</v>
      </c>
      <c r="K1146" t="s">
        <v>181</v>
      </c>
      <c r="L1146" t="s">
        <v>1362</v>
      </c>
      <c r="M1146">
        <v>12</v>
      </c>
      <c r="N1146">
        <v>5</v>
      </c>
      <c r="O1146">
        <v>24697240041</v>
      </c>
      <c r="P1146" t="s">
        <v>1363</v>
      </c>
      <c r="Q1146">
        <v>225306153</v>
      </c>
      <c r="R1146" t="s">
        <v>4346</v>
      </c>
      <c r="S1146" s="1">
        <v>42266.541666666664</v>
      </c>
      <c r="T1146" s="17">
        <v>9</v>
      </c>
      <c r="U1146" s="2">
        <v>1442670000000</v>
      </c>
      <c r="V1146" s="2" t="s">
        <v>4347</v>
      </c>
      <c r="W1146">
        <v>1525133</v>
      </c>
      <c r="X1146" t="s">
        <v>3912</v>
      </c>
      <c r="Y1146" t="s">
        <v>38</v>
      </c>
      <c r="Z1146" t="s">
        <v>3913</v>
      </c>
      <c r="AA1146">
        <v>-80.011359999999996</v>
      </c>
      <c r="AB1146">
        <v>40.445914999999999</v>
      </c>
      <c r="AD1146">
        <v>8</v>
      </c>
      <c r="AE1146" t="s">
        <v>48</v>
      </c>
      <c r="AF1146" t="s">
        <v>181</v>
      </c>
    </row>
    <row r="1147" spans="1:37" x14ac:dyDescent="0.2">
      <c r="A1147">
        <v>18602928</v>
      </c>
      <c r="B1147">
        <v>7</v>
      </c>
      <c r="C1147" t="s">
        <v>1360</v>
      </c>
      <c r="D1147" s="1">
        <v>42141.004861111112</v>
      </c>
      <c r="E1147" t="s">
        <v>1361</v>
      </c>
      <c r="F1147" t="s">
        <v>38</v>
      </c>
      <c r="G1147" t="s">
        <v>324</v>
      </c>
      <c r="H1147">
        <v>-79.949996949999999</v>
      </c>
      <c r="I1147">
        <v>40.47000122</v>
      </c>
      <c r="J1147">
        <v>207</v>
      </c>
      <c r="K1147" t="s">
        <v>181</v>
      </c>
      <c r="L1147" t="s">
        <v>1362</v>
      </c>
      <c r="M1147">
        <v>12</v>
      </c>
      <c r="N1147">
        <v>5</v>
      </c>
      <c r="O1147">
        <v>24697240041</v>
      </c>
      <c r="P1147" t="s">
        <v>1363</v>
      </c>
      <c r="Q1147">
        <v>225306414</v>
      </c>
      <c r="R1147" t="s">
        <v>4348</v>
      </c>
      <c r="S1147" s="1">
        <v>42266.833333333336</v>
      </c>
      <c r="T1147" s="17">
        <v>9</v>
      </c>
      <c r="U1147" s="2">
        <v>1442690000000</v>
      </c>
      <c r="V1147" t="s">
        <v>4349</v>
      </c>
      <c r="W1147">
        <v>20945062</v>
      </c>
      <c r="X1147" t="s">
        <v>4350</v>
      </c>
      <c r="Y1147" t="s">
        <v>38</v>
      </c>
      <c r="Z1147" t="s">
        <v>4351</v>
      </c>
      <c r="AA1147">
        <v>-79.996498000000003</v>
      </c>
      <c r="AB1147">
        <v>40.444191000000004</v>
      </c>
      <c r="AD1147">
        <v>10</v>
      </c>
      <c r="AE1147" t="s">
        <v>48</v>
      </c>
      <c r="AF1147" t="s">
        <v>181</v>
      </c>
    </row>
    <row r="1148" spans="1:37" x14ac:dyDescent="0.2">
      <c r="A1148">
        <v>1756412</v>
      </c>
      <c r="B1148">
        <v>597</v>
      </c>
      <c r="C1148" t="s">
        <v>263</v>
      </c>
      <c r="D1148" s="1">
        <v>40543.177083333336</v>
      </c>
      <c r="E1148" s="1" t="s">
        <v>264</v>
      </c>
      <c r="F1148" t="s">
        <v>38</v>
      </c>
      <c r="G1148" t="s">
        <v>144</v>
      </c>
      <c r="H1148">
        <v>-79.989997860000003</v>
      </c>
      <c r="I1148">
        <v>40.450000760000002</v>
      </c>
      <c r="J1148">
        <v>10357</v>
      </c>
      <c r="K1148" t="s">
        <v>40</v>
      </c>
      <c r="L1148" t="s">
        <v>265</v>
      </c>
      <c r="M1148">
        <v>16</v>
      </c>
      <c r="N1148">
        <v>4.53</v>
      </c>
      <c r="O1148" s="2">
        <v>163000000000</v>
      </c>
      <c r="P1148" t="s">
        <v>266</v>
      </c>
      <c r="Q1148">
        <v>225307472</v>
      </c>
      <c r="R1148" t="s">
        <v>4352</v>
      </c>
      <c r="S1148" s="1">
        <v>42265.75</v>
      </c>
      <c r="T1148" s="17">
        <v>9</v>
      </c>
      <c r="U1148" s="2">
        <v>1442600000000</v>
      </c>
      <c r="V1148" s="2" t="s">
        <v>4353</v>
      </c>
      <c r="W1148">
        <v>23786211</v>
      </c>
      <c r="X1148" t="s">
        <v>1388</v>
      </c>
      <c r="Y1148" t="s">
        <v>1389</v>
      </c>
      <c r="Z1148" t="s">
        <v>1390</v>
      </c>
      <c r="AA1148">
        <v>0</v>
      </c>
      <c r="AB1148">
        <v>0</v>
      </c>
      <c r="AD1148">
        <v>3</v>
      </c>
      <c r="AE1148" t="s">
        <v>48</v>
      </c>
      <c r="AF1148" t="s">
        <v>40</v>
      </c>
    </row>
    <row r="1149" spans="1:37" x14ac:dyDescent="0.2">
      <c r="A1149">
        <v>9753132</v>
      </c>
      <c r="B1149">
        <v>4</v>
      </c>
      <c r="C1149" t="s">
        <v>794</v>
      </c>
      <c r="D1149" s="1">
        <v>41497.060416666667</v>
      </c>
      <c r="E1149" s="1" t="s">
        <v>795</v>
      </c>
      <c r="F1149" t="s">
        <v>38</v>
      </c>
      <c r="G1149" t="s">
        <v>532</v>
      </c>
      <c r="H1149">
        <v>-79.91999817</v>
      </c>
      <c r="I1149">
        <v>40.430000309999997</v>
      </c>
      <c r="J1149">
        <v>662</v>
      </c>
      <c r="K1149" t="s">
        <v>40</v>
      </c>
      <c r="L1149" t="s">
        <v>796</v>
      </c>
      <c r="M1149">
        <v>7</v>
      </c>
      <c r="N1149">
        <v>5</v>
      </c>
      <c r="O1149">
        <v>80334040029</v>
      </c>
      <c r="P1149" t="s">
        <v>797</v>
      </c>
      <c r="Q1149">
        <v>225311064</v>
      </c>
      <c r="R1149" t="s">
        <v>4354</v>
      </c>
      <c r="S1149" s="1">
        <v>42292.791666666664</v>
      </c>
      <c r="T1149" s="17">
        <v>10</v>
      </c>
      <c r="U1149" s="2">
        <v>1444940000000</v>
      </c>
      <c r="V1149" s="2" t="s">
        <v>4355</v>
      </c>
      <c r="W1149">
        <v>15280752</v>
      </c>
      <c r="X1149" t="s">
        <v>800</v>
      </c>
      <c r="Y1149" t="s">
        <v>38</v>
      </c>
      <c r="Z1149" t="s">
        <v>801</v>
      </c>
      <c r="AA1149">
        <v>-79.958190999999999</v>
      </c>
      <c r="AB1149">
        <v>40.436309999999999</v>
      </c>
      <c r="AD1149">
        <v>10</v>
      </c>
      <c r="AE1149" t="s">
        <v>48</v>
      </c>
      <c r="AF1149" t="s">
        <v>40</v>
      </c>
    </row>
    <row r="1150" spans="1:37" x14ac:dyDescent="0.2">
      <c r="A1150">
        <v>16204522</v>
      </c>
      <c r="B1150">
        <v>5</v>
      </c>
      <c r="C1150" t="s">
        <v>2503</v>
      </c>
      <c r="D1150" s="1">
        <v>41856.660416666666</v>
      </c>
      <c r="E1150" s="1" t="s">
        <v>2504</v>
      </c>
      <c r="F1150" t="s">
        <v>38</v>
      </c>
      <c r="G1150" t="s">
        <v>247</v>
      </c>
      <c r="H1150">
        <v>-79.91999817</v>
      </c>
      <c r="I1150">
        <v>40.430000309999997</v>
      </c>
      <c r="J1150">
        <v>154</v>
      </c>
      <c r="K1150" t="s">
        <v>40</v>
      </c>
      <c r="L1150" t="s">
        <v>2505</v>
      </c>
      <c r="M1150">
        <v>15</v>
      </c>
      <c r="N1150">
        <v>4.9800000000000004</v>
      </c>
      <c r="O1150">
        <v>49264653034</v>
      </c>
      <c r="P1150" t="s">
        <v>2506</v>
      </c>
      <c r="Q1150">
        <v>225316151</v>
      </c>
      <c r="R1150" t="s">
        <v>4356</v>
      </c>
      <c r="S1150" s="1">
        <v>42292.791666666664</v>
      </c>
      <c r="T1150" s="17">
        <v>10</v>
      </c>
      <c r="U1150" s="2">
        <v>1444940000000</v>
      </c>
      <c r="V1150" s="2" t="s">
        <v>4357</v>
      </c>
      <c r="W1150">
        <v>6673642</v>
      </c>
      <c r="X1150" t="s">
        <v>4358</v>
      </c>
      <c r="Y1150" t="s">
        <v>38</v>
      </c>
      <c r="Z1150" t="s">
        <v>4359</v>
      </c>
      <c r="AA1150">
        <v>-79.955551</v>
      </c>
      <c r="AB1150">
        <v>40.443931999999997</v>
      </c>
      <c r="AD1150">
        <v>17</v>
      </c>
      <c r="AE1150" t="s">
        <v>48</v>
      </c>
      <c r="AF1150" t="s">
        <v>40</v>
      </c>
    </row>
    <row r="1151" spans="1:37" x14ac:dyDescent="0.2">
      <c r="A1151">
        <v>1635864</v>
      </c>
      <c r="B1151">
        <v>14</v>
      </c>
      <c r="C1151" t="s">
        <v>1163</v>
      </c>
      <c r="D1151" s="1">
        <v>40293.04791666667</v>
      </c>
      <c r="E1151" s="1" t="s">
        <v>4360</v>
      </c>
      <c r="F1151" t="s">
        <v>38</v>
      </c>
      <c r="G1151" t="s">
        <v>508</v>
      </c>
      <c r="H1151">
        <v>-80.040000919999997</v>
      </c>
      <c r="I1151">
        <v>40.549999239999998</v>
      </c>
      <c r="J1151">
        <v>465</v>
      </c>
      <c r="K1151" t="s">
        <v>40</v>
      </c>
      <c r="L1151" t="s">
        <v>1165</v>
      </c>
      <c r="M1151">
        <v>9</v>
      </c>
      <c r="N1151">
        <v>4.66</v>
      </c>
      <c r="O1151" s="2">
        <v>184000000000</v>
      </c>
      <c r="P1151" t="s">
        <v>1166</v>
      </c>
      <c r="Q1151">
        <v>225316185</v>
      </c>
      <c r="R1151" t="s">
        <v>4361</v>
      </c>
      <c r="S1151" s="1">
        <v>42263.770833333336</v>
      </c>
      <c r="T1151" s="17">
        <v>9</v>
      </c>
      <c r="U1151" s="2">
        <v>1442430000000</v>
      </c>
      <c r="V1151" s="2" t="s">
        <v>4362</v>
      </c>
      <c r="W1151">
        <v>24061896</v>
      </c>
      <c r="X1151" t="s">
        <v>4363</v>
      </c>
      <c r="Y1151" t="s">
        <v>38</v>
      </c>
      <c r="Z1151" t="s">
        <v>4364</v>
      </c>
      <c r="AA1151">
        <v>-79.911377000000002</v>
      </c>
      <c r="AB1151">
        <v>40.479171999999998</v>
      </c>
      <c r="AD1151">
        <v>18</v>
      </c>
      <c r="AE1151" t="s">
        <v>48</v>
      </c>
      <c r="AF1151" t="s">
        <v>40</v>
      </c>
    </row>
    <row r="1152" spans="1:37" x14ac:dyDescent="0.2">
      <c r="A1152">
        <v>4568672</v>
      </c>
      <c r="B1152">
        <v>8</v>
      </c>
      <c r="C1152" t="s">
        <v>2749</v>
      </c>
      <c r="D1152" s="1">
        <v>41138.113888888889</v>
      </c>
      <c r="E1152" s="1" t="s">
        <v>2750</v>
      </c>
      <c r="F1152" t="s">
        <v>2189</v>
      </c>
      <c r="G1152" t="s">
        <v>58</v>
      </c>
      <c r="H1152">
        <v>-79.72000122</v>
      </c>
      <c r="I1152">
        <v>40.33000183</v>
      </c>
      <c r="J1152">
        <v>120</v>
      </c>
      <c r="K1152" t="s">
        <v>40</v>
      </c>
      <c r="L1152" t="s">
        <v>2751</v>
      </c>
      <c r="M1152">
        <v>8</v>
      </c>
      <c r="N1152">
        <v>5</v>
      </c>
      <c r="O1152" s="2">
        <v>111000000000</v>
      </c>
      <c r="P1152" t="s">
        <v>2752</v>
      </c>
      <c r="Q1152">
        <v>225322297</v>
      </c>
      <c r="R1152" t="s">
        <v>4365</v>
      </c>
      <c r="S1152" s="1">
        <v>42262.75</v>
      </c>
      <c r="T1152" s="17">
        <v>9</v>
      </c>
      <c r="U1152" s="2">
        <v>1442340000000</v>
      </c>
      <c r="V1152" s="2" t="s">
        <v>4366</v>
      </c>
      <c r="W1152">
        <v>19548532</v>
      </c>
      <c r="X1152" t="s">
        <v>2755</v>
      </c>
      <c r="Y1152" t="s">
        <v>2189</v>
      </c>
      <c r="Z1152" t="s">
        <v>2756</v>
      </c>
      <c r="AA1152">
        <v>-79.733031999999994</v>
      </c>
      <c r="AB1152">
        <v>40.329700000000003</v>
      </c>
      <c r="AD1152">
        <v>6</v>
      </c>
      <c r="AE1152" t="s">
        <v>48</v>
      </c>
      <c r="AF1152" t="s">
        <v>40</v>
      </c>
    </row>
    <row r="1153" spans="1:32" x14ac:dyDescent="0.2">
      <c r="A1153">
        <v>276071</v>
      </c>
      <c r="B1153">
        <v>74</v>
      </c>
      <c r="C1153" t="s">
        <v>235</v>
      </c>
      <c r="D1153" s="1">
        <v>38901.65902777778</v>
      </c>
      <c r="E1153" s="1" t="s">
        <v>236</v>
      </c>
      <c r="F1153" t="s">
        <v>38</v>
      </c>
      <c r="G1153" t="s">
        <v>237</v>
      </c>
      <c r="H1153">
        <v>-80.040000919999997</v>
      </c>
      <c r="I1153">
        <v>40.380001069999999</v>
      </c>
      <c r="J1153">
        <v>1153</v>
      </c>
      <c r="K1153" t="s">
        <v>40</v>
      </c>
      <c r="L1153" t="s">
        <v>238</v>
      </c>
      <c r="M1153">
        <v>12</v>
      </c>
      <c r="N1153">
        <v>4.8</v>
      </c>
      <c r="O1153" s="2">
        <v>305000000000</v>
      </c>
      <c r="P1153" t="s">
        <v>239</v>
      </c>
      <c r="Q1153">
        <v>225324744</v>
      </c>
      <c r="R1153" t="s">
        <v>1574</v>
      </c>
      <c r="S1153" s="1">
        <v>42273.458333333336</v>
      </c>
      <c r="T1153" s="17">
        <v>9</v>
      </c>
      <c r="U1153" s="2">
        <v>1443270000000</v>
      </c>
      <c r="V1153" s="2" t="s">
        <v>4367</v>
      </c>
      <c r="W1153">
        <v>18630612</v>
      </c>
      <c r="X1153" t="s">
        <v>269</v>
      </c>
      <c r="Y1153" t="s">
        <v>38</v>
      </c>
      <c r="Z1153" t="s">
        <v>1576</v>
      </c>
      <c r="AA1153">
        <v>-79.948845000000006</v>
      </c>
      <c r="AB1153">
        <v>40.443424</v>
      </c>
      <c r="AC1153">
        <v>40</v>
      </c>
      <c r="AD1153">
        <v>17</v>
      </c>
      <c r="AE1153" t="s">
        <v>48</v>
      </c>
      <c r="AF1153" t="s">
        <v>40</v>
      </c>
    </row>
    <row r="1154" spans="1:32" x14ac:dyDescent="0.2">
      <c r="A1154">
        <v>1248801</v>
      </c>
      <c r="B1154">
        <v>66</v>
      </c>
      <c r="C1154" t="s">
        <v>1680</v>
      </c>
      <c r="D1154" s="1">
        <v>39667.572222222225</v>
      </c>
      <c r="E1154" t="s">
        <v>1681</v>
      </c>
      <c r="F1154" t="s">
        <v>38</v>
      </c>
      <c r="G1154" t="s">
        <v>508</v>
      </c>
      <c r="H1154">
        <v>-79.949996949999999</v>
      </c>
      <c r="I1154">
        <v>40.47000122</v>
      </c>
      <c r="J1154">
        <v>887</v>
      </c>
      <c r="K1154" t="s">
        <v>40</v>
      </c>
      <c r="L1154" t="s">
        <v>1682</v>
      </c>
      <c r="M1154">
        <v>1</v>
      </c>
      <c r="N1154">
        <v>4.8</v>
      </c>
      <c r="O1154" s="2">
        <v>238000000000</v>
      </c>
      <c r="P1154" t="s">
        <v>1683</v>
      </c>
      <c r="Q1154">
        <v>225326841</v>
      </c>
      <c r="R1154" t="s">
        <v>4149</v>
      </c>
      <c r="S1154" s="1">
        <v>42262.875</v>
      </c>
      <c r="T1154" s="17">
        <v>9</v>
      </c>
      <c r="U1154" s="2">
        <v>1442350000000</v>
      </c>
      <c r="V1154" s="2" t="s">
        <v>2597</v>
      </c>
      <c r="W1154">
        <v>23923760</v>
      </c>
      <c r="X1154" t="s">
        <v>434</v>
      </c>
      <c r="Y1154" t="s">
        <v>38</v>
      </c>
      <c r="Z1154" t="s">
        <v>1849</v>
      </c>
      <c r="AA1154">
        <v>-80.021163999999999</v>
      </c>
      <c r="AB1154">
        <v>40.490067000000003</v>
      </c>
      <c r="AD1154">
        <v>9</v>
      </c>
      <c r="AE1154" t="s">
        <v>48</v>
      </c>
      <c r="AF1154" t="s">
        <v>40</v>
      </c>
    </row>
    <row r="1155" spans="1:32" x14ac:dyDescent="0.2">
      <c r="A1155">
        <v>1248801</v>
      </c>
      <c r="B1155">
        <v>66</v>
      </c>
      <c r="C1155" t="s">
        <v>1680</v>
      </c>
      <c r="D1155" s="1">
        <v>39667.572222222225</v>
      </c>
      <c r="E1155" t="s">
        <v>1681</v>
      </c>
      <c r="F1155" t="s">
        <v>38</v>
      </c>
      <c r="G1155" t="s">
        <v>508</v>
      </c>
      <c r="H1155">
        <v>-79.949996949999999</v>
      </c>
      <c r="I1155">
        <v>40.47000122</v>
      </c>
      <c r="J1155">
        <v>887</v>
      </c>
      <c r="K1155" t="s">
        <v>40</v>
      </c>
      <c r="L1155" t="s">
        <v>1682</v>
      </c>
      <c r="M1155">
        <v>1</v>
      </c>
      <c r="N1155">
        <v>4.8</v>
      </c>
      <c r="O1155" s="2">
        <v>238000000000</v>
      </c>
      <c r="P1155" t="s">
        <v>1683</v>
      </c>
      <c r="Q1155">
        <v>225328253</v>
      </c>
      <c r="R1155" t="s">
        <v>4368</v>
      </c>
      <c r="S1155" s="1">
        <v>42266.458333333336</v>
      </c>
      <c r="T1155" s="17">
        <v>9</v>
      </c>
      <c r="U1155" s="2">
        <v>1442660000000</v>
      </c>
      <c r="W1155">
        <v>721440</v>
      </c>
      <c r="X1155" t="s">
        <v>2640</v>
      </c>
      <c r="Y1155" t="s">
        <v>38</v>
      </c>
      <c r="Z1155" t="s">
        <v>2641</v>
      </c>
      <c r="AA1155">
        <v>-79.898383999999993</v>
      </c>
      <c r="AB1155">
        <v>40.431807999999997</v>
      </c>
      <c r="AD1155">
        <v>3</v>
      </c>
      <c r="AE1155" t="s">
        <v>48</v>
      </c>
      <c r="AF1155" t="s">
        <v>40</v>
      </c>
    </row>
    <row r="1156" spans="1:32" x14ac:dyDescent="0.2">
      <c r="A1156">
        <v>10708432</v>
      </c>
      <c r="B1156">
        <v>7</v>
      </c>
      <c r="C1156" t="s">
        <v>2798</v>
      </c>
      <c r="D1156" s="1">
        <v>41563.119444444441</v>
      </c>
      <c r="E1156" s="1" t="s">
        <v>2799</v>
      </c>
      <c r="F1156" t="s">
        <v>38</v>
      </c>
      <c r="G1156" t="s">
        <v>2800</v>
      </c>
      <c r="H1156">
        <v>-80.040000919999997</v>
      </c>
      <c r="I1156">
        <v>40.380001069999999</v>
      </c>
      <c r="J1156">
        <v>27</v>
      </c>
      <c r="K1156" t="s">
        <v>181</v>
      </c>
      <c r="L1156" t="s">
        <v>2801</v>
      </c>
      <c r="M1156">
        <v>13</v>
      </c>
      <c r="N1156">
        <v>4.9000000000000004</v>
      </c>
      <c r="O1156">
        <v>74626590030</v>
      </c>
      <c r="P1156" t="s">
        <v>2802</v>
      </c>
      <c r="Q1156">
        <v>225331580</v>
      </c>
      <c r="R1156" t="s">
        <v>4369</v>
      </c>
      <c r="S1156" s="1">
        <v>42288.4375</v>
      </c>
      <c r="T1156" s="17">
        <v>10</v>
      </c>
      <c r="U1156" s="2">
        <v>1444560000000</v>
      </c>
      <c r="V1156" s="2" t="s">
        <v>4370</v>
      </c>
      <c r="W1156" t="s">
        <v>208</v>
      </c>
      <c r="AD1156">
        <v>8</v>
      </c>
      <c r="AE1156" t="s">
        <v>48</v>
      </c>
      <c r="AF1156" t="s">
        <v>181</v>
      </c>
    </row>
    <row r="1157" spans="1:32" x14ac:dyDescent="0.2">
      <c r="A1157">
        <v>10708432</v>
      </c>
      <c r="B1157">
        <v>7</v>
      </c>
      <c r="C1157" t="s">
        <v>2798</v>
      </c>
      <c r="D1157" s="1">
        <v>41563.119444444441</v>
      </c>
      <c r="E1157" s="1" t="s">
        <v>2799</v>
      </c>
      <c r="F1157" t="s">
        <v>38</v>
      </c>
      <c r="G1157" t="s">
        <v>2800</v>
      </c>
      <c r="H1157">
        <v>-80.040000919999997</v>
      </c>
      <c r="I1157">
        <v>40.380001069999999</v>
      </c>
      <c r="J1157">
        <v>27</v>
      </c>
      <c r="K1157" t="s">
        <v>181</v>
      </c>
      <c r="L1157" t="s">
        <v>2801</v>
      </c>
      <c r="M1157">
        <v>13</v>
      </c>
      <c r="N1157">
        <v>4.9000000000000004</v>
      </c>
      <c r="O1157">
        <v>74626590030</v>
      </c>
      <c r="P1157" t="s">
        <v>2802</v>
      </c>
      <c r="Q1157">
        <v>225331624</v>
      </c>
      <c r="R1157" t="s">
        <v>4371</v>
      </c>
      <c r="S1157" s="1">
        <v>42316.4375</v>
      </c>
      <c r="T1157" s="17">
        <v>11</v>
      </c>
      <c r="U1157" s="2">
        <v>1446980000000</v>
      </c>
      <c r="V1157" s="2" t="s">
        <v>4372</v>
      </c>
      <c r="W1157" t="s">
        <v>208</v>
      </c>
      <c r="AC1157">
        <v>12</v>
      </c>
      <c r="AD1157">
        <v>10</v>
      </c>
      <c r="AE1157" t="s">
        <v>48</v>
      </c>
      <c r="AF1157" t="s">
        <v>181</v>
      </c>
    </row>
    <row r="1158" spans="1:32" x14ac:dyDescent="0.2">
      <c r="A1158">
        <v>10708432</v>
      </c>
      <c r="B1158">
        <v>7</v>
      </c>
      <c r="C1158" t="s">
        <v>2798</v>
      </c>
      <c r="D1158" s="1">
        <v>41563.119444444441</v>
      </c>
      <c r="E1158" s="1" t="s">
        <v>2799</v>
      </c>
      <c r="F1158" t="s">
        <v>38</v>
      </c>
      <c r="G1158" t="s">
        <v>2800</v>
      </c>
      <c r="H1158">
        <v>-80.040000919999997</v>
      </c>
      <c r="I1158">
        <v>40.380001069999999</v>
      </c>
      <c r="J1158">
        <v>27</v>
      </c>
      <c r="K1158" t="s">
        <v>181</v>
      </c>
      <c r="L1158" t="s">
        <v>2801</v>
      </c>
      <c r="M1158">
        <v>13</v>
      </c>
      <c r="N1158">
        <v>4.9000000000000004</v>
      </c>
      <c r="O1158">
        <v>74626590030</v>
      </c>
      <c r="P1158" t="s">
        <v>2802</v>
      </c>
      <c r="Q1158">
        <v>225331667</v>
      </c>
      <c r="R1158" t="s">
        <v>4373</v>
      </c>
      <c r="S1158" s="1">
        <v>42351.4375</v>
      </c>
      <c r="T1158" s="17">
        <v>12</v>
      </c>
      <c r="U1158" s="2">
        <v>1450000000000</v>
      </c>
      <c r="V1158" s="2" t="s">
        <v>4374</v>
      </c>
      <c r="W1158" t="s">
        <v>208</v>
      </c>
      <c r="AD1158">
        <v>10</v>
      </c>
      <c r="AE1158" t="s">
        <v>48</v>
      </c>
      <c r="AF1158" t="s">
        <v>181</v>
      </c>
    </row>
    <row r="1159" spans="1:32" x14ac:dyDescent="0.2">
      <c r="A1159">
        <v>2677502</v>
      </c>
      <c r="B1159">
        <v>10</v>
      </c>
      <c r="C1159" t="s">
        <v>2437</v>
      </c>
      <c r="D1159" s="1">
        <v>40835.919444444444</v>
      </c>
      <c r="E1159" s="1" t="s">
        <v>2438</v>
      </c>
      <c r="F1159" t="s">
        <v>38</v>
      </c>
      <c r="G1159" t="s">
        <v>135</v>
      </c>
      <c r="H1159">
        <v>-79.930000309999997</v>
      </c>
      <c r="I1159">
        <v>40.450000760000002</v>
      </c>
      <c r="J1159">
        <v>625</v>
      </c>
      <c r="K1159" t="s">
        <v>181</v>
      </c>
      <c r="L1159" t="s">
        <v>2439</v>
      </c>
      <c r="M1159">
        <v>5</v>
      </c>
      <c r="N1159">
        <v>4.72</v>
      </c>
      <c r="O1159" s="2">
        <v>137000000000</v>
      </c>
      <c r="P1159" t="s">
        <v>2440</v>
      </c>
      <c r="Q1159">
        <v>225333965</v>
      </c>
      <c r="R1159" t="s">
        <v>4375</v>
      </c>
      <c r="S1159" s="1">
        <v>42266.458333333336</v>
      </c>
      <c r="T1159" s="17">
        <v>9</v>
      </c>
      <c r="U1159" s="2">
        <v>1442660000000</v>
      </c>
      <c r="V1159" s="2" t="s">
        <v>4376</v>
      </c>
      <c r="W1159">
        <v>20537552</v>
      </c>
      <c r="X1159" t="s">
        <v>4377</v>
      </c>
      <c r="Y1159" t="s">
        <v>38</v>
      </c>
      <c r="Z1159" t="s">
        <v>4378</v>
      </c>
      <c r="AA1159">
        <v>-79.982162000000002</v>
      </c>
      <c r="AB1159">
        <v>40.453589999999998</v>
      </c>
      <c r="AC1159">
        <v>10</v>
      </c>
      <c r="AD1159">
        <v>4</v>
      </c>
      <c r="AE1159" t="s">
        <v>48</v>
      </c>
      <c r="AF1159" t="s">
        <v>181</v>
      </c>
    </row>
    <row r="1160" spans="1:32" x14ac:dyDescent="0.2">
      <c r="A1160">
        <v>3121142</v>
      </c>
      <c r="B1160">
        <v>2</v>
      </c>
      <c r="C1160" t="s">
        <v>4379</v>
      </c>
      <c r="D1160" s="1">
        <v>40925.80972222222</v>
      </c>
      <c r="E1160" s="1" t="s">
        <v>4380</v>
      </c>
      <c r="F1160" t="s">
        <v>38</v>
      </c>
      <c r="G1160" t="s">
        <v>275</v>
      </c>
      <c r="H1160">
        <v>-79.910003660000001</v>
      </c>
      <c r="I1160">
        <v>40.450000760000002</v>
      </c>
      <c r="J1160">
        <v>165</v>
      </c>
      <c r="K1160" t="s">
        <v>40</v>
      </c>
      <c r="L1160" t="s">
        <v>4381</v>
      </c>
      <c r="M1160">
        <v>13</v>
      </c>
      <c r="N1160">
        <v>4.5999999999999996</v>
      </c>
      <c r="O1160" s="2">
        <v>130000000000</v>
      </c>
      <c r="P1160" t="s">
        <v>4382</v>
      </c>
      <c r="Q1160">
        <v>225334468</v>
      </c>
      <c r="R1160" t="s">
        <v>4383</v>
      </c>
      <c r="S1160" s="1">
        <v>42266.583333333336</v>
      </c>
      <c r="T1160" s="17">
        <v>9</v>
      </c>
      <c r="U1160" s="2">
        <v>1442670000000</v>
      </c>
      <c r="V1160" s="2" t="s">
        <v>4384</v>
      </c>
      <c r="W1160">
        <v>7999232</v>
      </c>
      <c r="X1160" t="s">
        <v>4385</v>
      </c>
      <c r="Y1160" t="s">
        <v>4386</v>
      </c>
      <c r="Z1160" t="s">
        <v>4387</v>
      </c>
      <c r="AA1160">
        <v>-79.854490999999996</v>
      </c>
      <c r="AB1160">
        <v>40.427481</v>
      </c>
      <c r="AD1160">
        <v>7</v>
      </c>
      <c r="AE1160" t="s">
        <v>48</v>
      </c>
      <c r="AF1160" t="s">
        <v>40</v>
      </c>
    </row>
    <row r="1161" spans="1:32" x14ac:dyDescent="0.2">
      <c r="A1161">
        <v>16377642</v>
      </c>
      <c r="B1161">
        <v>52</v>
      </c>
      <c r="C1161" t="s">
        <v>1370</v>
      </c>
      <c r="D1161" s="1">
        <v>41865.131944444445</v>
      </c>
      <c r="E1161" s="1" t="s">
        <v>1371</v>
      </c>
      <c r="F1161" t="s">
        <v>38</v>
      </c>
      <c r="G1161" t="s">
        <v>144</v>
      </c>
      <c r="H1161">
        <v>-79.91999817</v>
      </c>
      <c r="I1161">
        <v>40.47000122</v>
      </c>
      <c r="J1161">
        <v>1763</v>
      </c>
      <c r="K1161" t="s">
        <v>40</v>
      </c>
      <c r="L1161" t="s">
        <v>1372</v>
      </c>
      <c r="M1161">
        <v>15</v>
      </c>
      <c r="N1161">
        <v>4.7300000000000004</v>
      </c>
      <c r="O1161">
        <v>48532707035</v>
      </c>
      <c r="P1161" t="s">
        <v>1373</v>
      </c>
      <c r="Q1161">
        <v>225334504</v>
      </c>
      <c r="R1161" t="s">
        <v>4388</v>
      </c>
      <c r="S1161" s="1">
        <v>42265.5</v>
      </c>
      <c r="T1161" s="17">
        <v>9</v>
      </c>
      <c r="U1161" s="2">
        <v>1442580000000</v>
      </c>
      <c r="V1161" s="2" t="s">
        <v>4389</v>
      </c>
      <c r="W1161">
        <v>5251462</v>
      </c>
      <c r="X1161" t="s">
        <v>4390</v>
      </c>
      <c r="Y1161" t="s">
        <v>38</v>
      </c>
      <c r="Z1161" t="s">
        <v>4391</v>
      </c>
      <c r="AA1161">
        <v>-79.996216000000004</v>
      </c>
      <c r="AB1161">
        <v>40.445056999999998</v>
      </c>
      <c r="AD1161">
        <v>3</v>
      </c>
      <c r="AE1161" t="s">
        <v>48</v>
      </c>
      <c r="AF1161" t="s">
        <v>40</v>
      </c>
    </row>
    <row r="1162" spans="1:32" x14ac:dyDescent="0.2">
      <c r="A1162">
        <v>224739</v>
      </c>
      <c r="B1162">
        <v>5</v>
      </c>
      <c r="C1162" t="s">
        <v>1875</v>
      </c>
      <c r="D1162" s="1">
        <v>38768.72152777778</v>
      </c>
      <c r="E1162" t="s">
        <v>1876</v>
      </c>
      <c r="F1162" t="s">
        <v>38</v>
      </c>
      <c r="G1162" t="s">
        <v>135</v>
      </c>
      <c r="H1162">
        <v>-80.040000919999997</v>
      </c>
      <c r="I1162">
        <v>40.549999239999998</v>
      </c>
      <c r="J1162">
        <v>799</v>
      </c>
      <c r="K1162" t="s">
        <v>40</v>
      </c>
      <c r="L1162" t="s">
        <v>1877</v>
      </c>
      <c r="M1162">
        <v>1</v>
      </c>
      <c r="N1162">
        <v>4.8</v>
      </c>
      <c r="O1162" s="2">
        <v>316000000000</v>
      </c>
      <c r="P1162" t="s">
        <v>1878</v>
      </c>
      <c r="Q1162">
        <v>225335146</v>
      </c>
      <c r="R1162" t="s">
        <v>4392</v>
      </c>
      <c r="S1162" s="1">
        <v>42268.791666666664</v>
      </c>
      <c r="T1162" s="17">
        <v>9</v>
      </c>
      <c r="U1162" s="2">
        <v>1442860000000</v>
      </c>
      <c r="V1162" s="2" t="s">
        <v>4393</v>
      </c>
      <c r="W1162">
        <v>18517682</v>
      </c>
      <c r="X1162" t="s">
        <v>4394</v>
      </c>
      <c r="Y1162" t="s">
        <v>38</v>
      </c>
      <c r="Z1162" t="s">
        <v>4395</v>
      </c>
      <c r="AA1162">
        <v>-79.966437999999997</v>
      </c>
      <c r="AB1162">
        <v>40.462868</v>
      </c>
      <c r="AD1162">
        <v>12</v>
      </c>
      <c r="AE1162" t="s">
        <v>48</v>
      </c>
      <c r="AF1162" t="s">
        <v>40</v>
      </c>
    </row>
    <row r="1163" spans="1:32" x14ac:dyDescent="0.2">
      <c r="A1163">
        <v>3170512</v>
      </c>
      <c r="B1163">
        <v>103</v>
      </c>
      <c r="C1163" t="s">
        <v>1472</v>
      </c>
      <c r="D1163" s="1">
        <v>40934.181944444441</v>
      </c>
      <c r="E1163" t="s">
        <v>1473</v>
      </c>
      <c r="F1163" t="s">
        <v>38</v>
      </c>
      <c r="G1163" t="s">
        <v>508</v>
      </c>
      <c r="H1163">
        <v>-80.040000919999997</v>
      </c>
      <c r="I1163">
        <v>40.549999239999998</v>
      </c>
      <c r="J1163">
        <v>347</v>
      </c>
      <c r="K1163" t="s">
        <v>181</v>
      </c>
      <c r="L1163" t="s">
        <v>1474</v>
      </c>
      <c r="M1163">
        <v>5</v>
      </c>
      <c r="N1163">
        <v>4.91</v>
      </c>
      <c r="O1163" s="2">
        <v>129000000000</v>
      </c>
      <c r="P1163" t="s">
        <v>1475</v>
      </c>
      <c r="Q1163">
        <v>225335548</v>
      </c>
      <c r="R1163" t="s">
        <v>4396</v>
      </c>
      <c r="S1163" s="1">
        <v>42272.875</v>
      </c>
      <c r="T1163" s="17">
        <v>9</v>
      </c>
      <c r="U1163" s="2">
        <v>1443210000000</v>
      </c>
      <c r="V1163" t="s">
        <v>4397</v>
      </c>
      <c r="W1163">
        <v>216309</v>
      </c>
      <c r="X1163" t="s">
        <v>4398</v>
      </c>
      <c r="Y1163" t="s">
        <v>38</v>
      </c>
      <c r="Z1163" t="s">
        <v>4399</v>
      </c>
      <c r="AA1163">
        <v>-79.922020000000003</v>
      </c>
      <c r="AB1163">
        <v>40.429389999999998</v>
      </c>
      <c r="AC1163">
        <v>8</v>
      </c>
      <c r="AD1163">
        <v>4</v>
      </c>
      <c r="AE1163" t="s">
        <v>48</v>
      </c>
      <c r="AF1163" t="s">
        <v>181</v>
      </c>
    </row>
    <row r="1164" spans="1:32" x14ac:dyDescent="0.2">
      <c r="A1164">
        <v>1478004</v>
      </c>
      <c r="B1164">
        <v>11</v>
      </c>
      <c r="C1164" t="s">
        <v>2678</v>
      </c>
      <c r="D1164" s="1">
        <v>39987.386111111111</v>
      </c>
      <c r="E1164" s="1" t="s">
        <v>2686</v>
      </c>
      <c r="F1164" t="s">
        <v>38</v>
      </c>
      <c r="G1164" t="s">
        <v>144</v>
      </c>
      <c r="H1164">
        <v>-79.91999817</v>
      </c>
      <c r="I1164">
        <v>40.47000122</v>
      </c>
      <c r="J1164">
        <v>953</v>
      </c>
      <c r="K1164" t="s">
        <v>40</v>
      </c>
      <c r="L1164" t="s">
        <v>2680</v>
      </c>
      <c r="M1164">
        <v>4</v>
      </c>
      <c r="N1164">
        <v>4.6100000000000003</v>
      </c>
      <c r="O1164" s="2">
        <v>211000000000</v>
      </c>
      <c r="P1164" t="s">
        <v>2681</v>
      </c>
      <c r="Q1164">
        <v>225338044</v>
      </c>
      <c r="R1164" t="s">
        <v>4400</v>
      </c>
      <c r="S1164" s="1">
        <v>42267.75</v>
      </c>
      <c r="T1164" s="17">
        <v>9</v>
      </c>
      <c r="U1164" s="2">
        <v>1442770000000</v>
      </c>
      <c r="V1164" s="2" t="s">
        <v>4401</v>
      </c>
      <c r="W1164">
        <v>24090568</v>
      </c>
      <c r="X1164" t="s">
        <v>4402</v>
      </c>
      <c r="Y1164" t="s">
        <v>1928</v>
      </c>
      <c r="Z1164" t="s">
        <v>4403</v>
      </c>
      <c r="AA1164">
        <v>-80.082213999999993</v>
      </c>
      <c r="AB1164">
        <v>40.654690000000002</v>
      </c>
      <c r="AD1164">
        <v>9</v>
      </c>
      <c r="AE1164" t="s">
        <v>48</v>
      </c>
      <c r="AF1164" t="s">
        <v>40</v>
      </c>
    </row>
    <row r="1165" spans="1:32" x14ac:dyDescent="0.2">
      <c r="A1165">
        <v>1756412</v>
      </c>
      <c r="B1165">
        <v>597</v>
      </c>
      <c r="C1165" t="s">
        <v>263</v>
      </c>
      <c r="D1165" s="1">
        <v>40543.177083333336</v>
      </c>
      <c r="E1165" s="1" t="s">
        <v>264</v>
      </c>
      <c r="F1165" t="s">
        <v>38</v>
      </c>
      <c r="G1165" t="s">
        <v>144</v>
      </c>
      <c r="H1165">
        <v>-79.989997860000003</v>
      </c>
      <c r="I1165">
        <v>40.450000760000002</v>
      </c>
      <c r="J1165">
        <v>10357</v>
      </c>
      <c r="K1165" t="s">
        <v>40</v>
      </c>
      <c r="L1165" t="s">
        <v>265</v>
      </c>
      <c r="M1165">
        <v>16</v>
      </c>
      <c r="N1165">
        <v>4.53</v>
      </c>
      <c r="O1165" s="2">
        <v>163000000000</v>
      </c>
      <c r="P1165" t="s">
        <v>266</v>
      </c>
      <c r="Q1165">
        <v>225341727</v>
      </c>
      <c r="R1165" t="s">
        <v>4404</v>
      </c>
      <c r="S1165" s="1">
        <v>42305.833333333336</v>
      </c>
      <c r="T1165" s="17">
        <v>10</v>
      </c>
      <c r="U1165" s="2">
        <v>1446060000000</v>
      </c>
      <c r="V1165" s="2" t="s">
        <v>4405</v>
      </c>
      <c r="W1165">
        <v>872309</v>
      </c>
      <c r="X1165" t="s">
        <v>2885</v>
      </c>
      <c r="Y1165" t="s">
        <v>38</v>
      </c>
      <c r="Z1165" t="s">
        <v>1987</v>
      </c>
      <c r="AA1165">
        <v>-79.959839000000002</v>
      </c>
      <c r="AB1165">
        <v>40.444595</v>
      </c>
      <c r="AD1165">
        <v>9</v>
      </c>
      <c r="AE1165" t="s">
        <v>48</v>
      </c>
      <c r="AF1165" t="s">
        <v>40</v>
      </c>
    </row>
    <row r="1166" spans="1:32" x14ac:dyDescent="0.2">
      <c r="A1166">
        <v>12338002</v>
      </c>
      <c r="B1166">
        <v>34</v>
      </c>
      <c r="C1166" t="s">
        <v>1834</v>
      </c>
      <c r="D1166" s="1">
        <v>41660.732638888891</v>
      </c>
      <c r="E1166" s="1" t="s">
        <v>1835</v>
      </c>
      <c r="F1166" t="s">
        <v>619</v>
      </c>
      <c r="G1166" t="s">
        <v>237</v>
      </c>
      <c r="H1166">
        <v>-80.11000061</v>
      </c>
      <c r="I1166">
        <v>40.36000061</v>
      </c>
      <c r="J1166">
        <v>424</v>
      </c>
      <c r="K1166" t="s">
        <v>40</v>
      </c>
      <c r="L1166" t="s">
        <v>1836</v>
      </c>
      <c r="M1166">
        <v>10</v>
      </c>
      <c r="N1166">
        <v>4.99</v>
      </c>
      <c r="O1166">
        <v>66192798032</v>
      </c>
      <c r="P1166" t="s">
        <v>1837</v>
      </c>
      <c r="Q1166">
        <v>225341892</v>
      </c>
      <c r="R1166" t="s">
        <v>2431</v>
      </c>
      <c r="S1166" s="1">
        <v>42266.5</v>
      </c>
      <c r="T1166" s="17">
        <v>9</v>
      </c>
      <c r="U1166" s="2">
        <v>1442660000000</v>
      </c>
      <c r="W1166">
        <v>23682801</v>
      </c>
      <c r="X1166" t="s">
        <v>2433</v>
      </c>
      <c r="Y1166" t="s">
        <v>2434</v>
      </c>
      <c r="Z1166" t="s">
        <v>2435</v>
      </c>
      <c r="AA1166">
        <v>-80.097449999999995</v>
      </c>
      <c r="AB1166">
        <v>40.303780000000003</v>
      </c>
      <c r="AD1166">
        <v>11</v>
      </c>
      <c r="AE1166" t="s">
        <v>48</v>
      </c>
      <c r="AF1166" t="s">
        <v>40</v>
      </c>
    </row>
    <row r="1167" spans="1:32" x14ac:dyDescent="0.2">
      <c r="A1167">
        <v>11497382</v>
      </c>
      <c r="B1167">
        <v>8</v>
      </c>
      <c r="C1167" t="s">
        <v>2893</v>
      </c>
      <c r="D1167" s="1">
        <v>41626.690972222219</v>
      </c>
      <c r="E1167" s="1" t="s">
        <v>2894</v>
      </c>
      <c r="F1167" t="s">
        <v>38</v>
      </c>
      <c r="G1167" t="s">
        <v>58</v>
      </c>
      <c r="H1167">
        <v>-80.019996640000002</v>
      </c>
      <c r="I1167">
        <v>40.47000122</v>
      </c>
      <c r="J1167">
        <v>186</v>
      </c>
      <c r="K1167" t="s">
        <v>40</v>
      </c>
      <c r="L1167" t="s">
        <v>2895</v>
      </c>
      <c r="M1167">
        <v>14</v>
      </c>
      <c r="N1167">
        <v>5</v>
      </c>
      <c r="O1167">
        <v>69134013031</v>
      </c>
      <c r="P1167" t="s">
        <v>2896</v>
      </c>
      <c r="Q1167">
        <v>225341940</v>
      </c>
      <c r="R1167" t="s">
        <v>4406</v>
      </c>
      <c r="S1167" s="1">
        <v>42262.791666666664</v>
      </c>
      <c r="T1167" s="17">
        <v>9</v>
      </c>
      <c r="U1167" s="2">
        <v>1442340000000</v>
      </c>
      <c r="V1167" s="2" t="s">
        <v>4407</v>
      </c>
      <c r="W1167">
        <v>985429</v>
      </c>
      <c r="X1167" t="s">
        <v>2899</v>
      </c>
      <c r="Y1167" t="s">
        <v>38</v>
      </c>
      <c r="Z1167" t="s">
        <v>2900</v>
      </c>
      <c r="AA1167">
        <v>-80.143122000000005</v>
      </c>
      <c r="AB1167">
        <v>40.528486999999998</v>
      </c>
      <c r="AD1167">
        <v>7</v>
      </c>
      <c r="AE1167" t="s">
        <v>48</v>
      </c>
      <c r="AF1167" t="s">
        <v>40</v>
      </c>
    </row>
    <row r="1168" spans="1:32" x14ac:dyDescent="0.2">
      <c r="A1168">
        <v>3349842</v>
      </c>
      <c r="B1168">
        <v>60</v>
      </c>
      <c r="C1168" t="s">
        <v>1889</v>
      </c>
      <c r="D1168" s="1">
        <v>40962.556944444441</v>
      </c>
      <c r="E1168" s="1" t="s">
        <v>1890</v>
      </c>
      <c r="F1168" t="s">
        <v>38</v>
      </c>
      <c r="G1168" t="s">
        <v>324</v>
      </c>
      <c r="H1168">
        <v>-80.040000919999997</v>
      </c>
      <c r="I1168">
        <v>40.549999239999998</v>
      </c>
      <c r="J1168">
        <v>2383</v>
      </c>
      <c r="K1168" t="s">
        <v>40</v>
      </c>
      <c r="L1168" t="s">
        <v>1891</v>
      </c>
      <c r="M1168">
        <v>15</v>
      </c>
      <c r="N1168">
        <v>4.82</v>
      </c>
      <c r="O1168" s="2">
        <v>127000000000</v>
      </c>
      <c r="P1168" t="s">
        <v>1892</v>
      </c>
      <c r="Q1168">
        <v>225342325</v>
      </c>
      <c r="R1168" t="s">
        <v>4408</v>
      </c>
      <c r="S1168" s="1">
        <v>42269.8125</v>
      </c>
      <c r="T1168" s="17">
        <v>9</v>
      </c>
      <c r="U1168" s="2">
        <v>1442950000000</v>
      </c>
      <c r="V1168" s="2" t="s">
        <v>4409</v>
      </c>
      <c r="W1168">
        <v>20661892</v>
      </c>
      <c r="X1168" t="s">
        <v>2124</v>
      </c>
      <c r="Y1168" t="s">
        <v>38</v>
      </c>
      <c r="Z1168" t="s">
        <v>2125</v>
      </c>
      <c r="AA1168">
        <v>-80.008774000000003</v>
      </c>
      <c r="AB1168">
        <v>40.544635999999997</v>
      </c>
      <c r="AD1168">
        <v>3</v>
      </c>
      <c r="AE1168" t="s">
        <v>48</v>
      </c>
      <c r="AF1168" t="s">
        <v>40</v>
      </c>
    </row>
    <row r="1169" spans="1:37" x14ac:dyDescent="0.2">
      <c r="A1169">
        <v>3349842</v>
      </c>
      <c r="B1169">
        <v>60</v>
      </c>
      <c r="C1169" t="s">
        <v>1889</v>
      </c>
      <c r="D1169" s="1">
        <v>40962.556944444441</v>
      </c>
      <c r="E1169" s="1" t="s">
        <v>1890</v>
      </c>
      <c r="F1169" t="s">
        <v>38</v>
      </c>
      <c r="G1169" t="s">
        <v>324</v>
      </c>
      <c r="H1169">
        <v>-80.040000919999997</v>
      </c>
      <c r="I1169">
        <v>40.549999239999998</v>
      </c>
      <c r="J1169">
        <v>2383</v>
      </c>
      <c r="K1169" t="s">
        <v>40</v>
      </c>
      <c r="L1169" t="s">
        <v>1891</v>
      </c>
      <c r="M1169">
        <v>15</v>
      </c>
      <c r="N1169">
        <v>4.82</v>
      </c>
      <c r="O1169" s="2">
        <v>127000000000</v>
      </c>
      <c r="P1169" t="s">
        <v>1892</v>
      </c>
      <c r="Q1169">
        <v>225342457</v>
      </c>
      <c r="R1169" t="s">
        <v>4410</v>
      </c>
      <c r="S1169" s="1">
        <v>42274.791666666664</v>
      </c>
      <c r="T1169" s="17">
        <v>9</v>
      </c>
      <c r="U1169" s="2">
        <v>1443380000000</v>
      </c>
      <c r="V1169" s="2" t="s">
        <v>4411</v>
      </c>
      <c r="W1169">
        <v>6642862</v>
      </c>
      <c r="X1169" t="s">
        <v>3109</v>
      </c>
      <c r="Y1169" t="s">
        <v>38</v>
      </c>
      <c r="Z1169" t="s">
        <v>3110</v>
      </c>
      <c r="AA1169">
        <v>-79.997032000000004</v>
      </c>
      <c r="AB1169">
        <v>40.597487999999998</v>
      </c>
      <c r="AD1169">
        <v>9</v>
      </c>
      <c r="AE1169" t="s">
        <v>48</v>
      </c>
      <c r="AF1169" t="s">
        <v>40</v>
      </c>
    </row>
    <row r="1170" spans="1:37" x14ac:dyDescent="0.2">
      <c r="A1170">
        <v>4729692</v>
      </c>
      <c r="B1170">
        <v>9</v>
      </c>
      <c r="C1170" t="s">
        <v>1815</v>
      </c>
      <c r="D1170" s="1">
        <v>41154.171527777777</v>
      </c>
      <c r="E1170" s="1" t="s">
        <v>1816</v>
      </c>
      <c r="F1170" t="s">
        <v>38</v>
      </c>
      <c r="G1170" t="s">
        <v>135</v>
      </c>
      <c r="H1170">
        <v>-79.879997250000002</v>
      </c>
      <c r="I1170">
        <v>40.52999878</v>
      </c>
      <c r="J1170">
        <v>822</v>
      </c>
      <c r="K1170" t="s">
        <v>40</v>
      </c>
      <c r="L1170" t="s">
        <v>1817</v>
      </c>
      <c r="M1170">
        <v>11</v>
      </c>
      <c r="N1170">
        <v>4.74</v>
      </c>
      <c r="O1170" s="2">
        <v>110000000000</v>
      </c>
      <c r="P1170" t="s">
        <v>1818</v>
      </c>
      <c r="Q1170">
        <v>225342727</v>
      </c>
      <c r="R1170" t="s">
        <v>4412</v>
      </c>
      <c r="S1170" s="1">
        <v>42270.770833333336</v>
      </c>
      <c r="T1170" s="17">
        <v>9</v>
      </c>
      <c r="U1170" s="2">
        <v>1443030000000</v>
      </c>
      <c r="V1170" t="s">
        <v>4413</v>
      </c>
      <c r="W1170">
        <v>718429</v>
      </c>
      <c r="X1170" t="s">
        <v>4414</v>
      </c>
      <c r="Y1170" t="s">
        <v>4415</v>
      </c>
      <c r="Z1170" t="s">
        <v>4416</v>
      </c>
      <c r="AA1170">
        <v>-79.860798000000003</v>
      </c>
      <c r="AB1170">
        <v>40.494005000000001</v>
      </c>
      <c r="AD1170">
        <v>13</v>
      </c>
      <c r="AE1170" t="s">
        <v>48</v>
      </c>
      <c r="AF1170" t="s">
        <v>40</v>
      </c>
    </row>
    <row r="1171" spans="1:37" x14ac:dyDescent="0.2">
      <c r="A1171">
        <v>18646419</v>
      </c>
      <c r="B1171">
        <v>9</v>
      </c>
      <c r="C1171" t="s">
        <v>575</v>
      </c>
      <c r="D1171" s="1">
        <v>42158.685416666667</v>
      </c>
      <c r="E1171" s="1" t="s">
        <v>576</v>
      </c>
      <c r="F1171" t="s">
        <v>38</v>
      </c>
      <c r="G1171" t="s">
        <v>72</v>
      </c>
      <c r="H1171">
        <v>-79.949996949999999</v>
      </c>
      <c r="I1171">
        <v>40.47000122</v>
      </c>
      <c r="J1171">
        <v>129</v>
      </c>
      <c r="K1171" t="s">
        <v>40</v>
      </c>
      <c r="L1171" t="s">
        <v>577</v>
      </c>
      <c r="M1171">
        <v>15</v>
      </c>
      <c r="N1171">
        <v>5</v>
      </c>
      <c r="O1171">
        <v>23169648041</v>
      </c>
      <c r="P1171" t="s">
        <v>578</v>
      </c>
      <c r="Q1171">
        <v>225344418</v>
      </c>
      <c r="R1171" t="s">
        <v>4417</v>
      </c>
      <c r="S1171" s="1">
        <v>42306.354166666664</v>
      </c>
      <c r="T1171" s="17">
        <v>10</v>
      </c>
      <c r="U1171" s="2">
        <v>1446110000000</v>
      </c>
      <c r="V1171" s="2" t="s">
        <v>4418</v>
      </c>
      <c r="W1171">
        <v>23633677</v>
      </c>
      <c r="X1171" t="s">
        <v>3298</v>
      </c>
      <c r="Y1171" t="s">
        <v>246</v>
      </c>
      <c r="Z1171" t="s">
        <v>3299</v>
      </c>
      <c r="AA1171">
        <v>-80.088402000000002</v>
      </c>
      <c r="AB1171">
        <v>40.673447000000003</v>
      </c>
      <c r="AD1171">
        <v>7</v>
      </c>
      <c r="AE1171" t="s">
        <v>48</v>
      </c>
      <c r="AF1171" t="s">
        <v>40</v>
      </c>
    </row>
    <row r="1172" spans="1:37" x14ac:dyDescent="0.2">
      <c r="A1172">
        <v>17099012</v>
      </c>
      <c r="B1172">
        <v>46</v>
      </c>
      <c r="C1172" t="s">
        <v>1854</v>
      </c>
      <c r="D1172" s="1">
        <v>41902.019444444442</v>
      </c>
      <c r="E1172" t="s">
        <v>1855</v>
      </c>
      <c r="F1172" t="s">
        <v>38</v>
      </c>
      <c r="G1172" t="s">
        <v>589</v>
      </c>
      <c r="H1172">
        <v>-79.949996949999999</v>
      </c>
      <c r="I1172">
        <v>40.47000122</v>
      </c>
      <c r="J1172">
        <v>422</v>
      </c>
      <c r="K1172" t="s">
        <v>40</v>
      </c>
      <c r="L1172" t="s">
        <v>590</v>
      </c>
      <c r="M1172">
        <v>11</v>
      </c>
      <c r="N1172">
        <v>4.8099999999999996</v>
      </c>
      <c r="O1172">
        <v>45345584035</v>
      </c>
      <c r="P1172" t="s">
        <v>591</v>
      </c>
      <c r="Q1172">
        <v>225345285</v>
      </c>
      <c r="R1172" t="s">
        <v>4419</v>
      </c>
      <c r="S1172" s="1">
        <v>42350.770833333336</v>
      </c>
      <c r="T1172" s="17">
        <v>12</v>
      </c>
      <c r="U1172" s="2">
        <v>1449950000000</v>
      </c>
      <c r="V1172" s="2" t="s">
        <v>4420</v>
      </c>
      <c r="W1172" t="s">
        <v>208</v>
      </c>
      <c r="AC1172">
        <v>15</v>
      </c>
      <c r="AD1172">
        <v>14</v>
      </c>
      <c r="AE1172" t="s">
        <v>48</v>
      </c>
      <c r="AF1172" t="s">
        <v>40</v>
      </c>
    </row>
    <row r="1173" spans="1:37" x14ac:dyDescent="0.2">
      <c r="A1173">
        <v>741891</v>
      </c>
      <c r="B1173">
        <v>50</v>
      </c>
      <c r="C1173" t="s">
        <v>802</v>
      </c>
      <c r="D1173" s="1">
        <v>39364.725694444445</v>
      </c>
      <c r="E1173" t="s">
        <v>803</v>
      </c>
      <c r="F1173" t="s">
        <v>38</v>
      </c>
      <c r="G1173" t="s">
        <v>333</v>
      </c>
      <c r="H1173">
        <v>-79.959999080000003</v>
      </c>
      <c r="I1173">
        <v>40.439998629999998</v>
      </c>
      <c r="J1173">
        <v>1407</v>
      </c>
      <c r="K1173" t="s">
        <v>40</v>
      </c>
      <c r="L1173" t="s">
        <v>804</v>
      </c>
      <c r="M1173">
        <v>6</v>
      </c>
      <c r="N1173">
        <v>4.6100000000000003</v>
      </c>
      <c r="O1173" s="2">
        <v>265000000000</v>
      </c>
      <c r="P1173" t="s">
        <v>805</v>
      </c>
      <c r="Q1173">
        <v>225347428</v>
      </c>
      <c r="R1173" t="s">
        <v>4421</v>
      </c>
      <c r="S1173" s="1">
        <v>42271.822916666664</v>
      </c>
      <c r="T1173" s="17">
        <v>9</v>
      </c>
      <c r="U1173" s="2">
        <v>1443120000000</v>
      </c>
      <c r="V1173" s="2" t="s">
        <v>4422</v>
      </c>
      <c r="W1173">
        <v>783159</v>
      </c>
      <c r="X1173" t="s">
        <v>2337</v>
      </c>
      <c r="Y1173" t="s">
        <v>38</v>
      </c>
      <c r="Z1173" t="s">
        <v>2338</v>
      </c>
      <c r="AA1173">
        <v>-79.894225000000006</v>
      </c>
      <c r="AB1173">
        <v>40.433416000000001</v>
      </c>
      <c r="AD1173">
        <v>3</v>
      </c>
      <c r="AE1173" t="s">
        <v>48</v>
      </c>
      <c r="AF1173" t="s">
        <v>40</v>
      </c>
    </row>
    <row r="1174" spans="1:37" x14ac:dyDescent="0.2">
      <c r="A1174">
        <v>7808532</v>
      </c>
      <c r="B1174">
        <v>17</v>
      </c>
      <c r="C1174" t="s">
        <v>4423</v>
      </c>
      <c r="D1174" s="1">
        <v>41360.74722222222</v>
      </c>
      <c r="E1174" s="1" t="s">
        <v>4424</v>
      </c>
      <c r="F1174" t="s">
        <v>38</v>
      </c>
      <c r="G1174" t="s">
        <v>72</v>
      </c>
      <c r="H1174">
        <v>-79.91999817</v>
      </c>
      <c r="I1174">
        <v>40.47000122</v>
      </c>
      <c r="J1174">
        <v>452</v>
      </c>
      <c r="K1174" t="s">
        <v>40</v>
      </c>
      <c r="L1174" t="s">
        <v>4425</v>
      </c>
      <c r="M1174">
        <v>15</v>
      </c>
      <c r="N1174">
        <v>4.7699999999999996</v>
      </c>
      <c r="O1174">
        <v>92111507028</v>
      </c>
      <c r="P1174" t="s">
        <v>4426</v>
      </c>
      <c r="Q1174">
        <v>225355303</v>
      </c>
      <c r="R1174" t="s">
        <v>4427</v>
      </c>
      <c r="S1174" s="1">
        <v>42262.75</v>
      </c>
      <c r="T1174" s="17">
        <v>9</v>
      </c>
      <c r="U1174" s="2">
        <v>1442340000000</v>
      </c>
      <c r="V1174" s="2" t="s">
        <v>4428</v>
      </c>
      <c r="W1174">
        <v>22862182</v>
      </c>
      <c r="X1174" t="s">
        <v>4423</v>
      </c>
      <c r="Y1174" t="s">
        <v>38</v>
      </c>
      <c r="Z1174" t="s">
        <v>4429</v>
      </c>
      <c r="AA1174">
        <v>-79.915763999999996</v>
      </c>
      <c r="AB1174">
        <v>40.456927999999998</v>
      </c>
      <c r="AD1174">
        <v>10</v>
      </c>
      <c r="AE1174" t="s">
        <v>48</v>
      </c>
      <c r="AF1174" t="s">
        <v>40</v>
      </c>
    </row>
    <row r="1175" spans="1:37" x14ac:dyDescent="0.2">
      <c r="A1175">
        <v>781619</v>
      </c>
      <c r="B1175">
        <v>19</v>
      </c>
      <c r="C1175" t="s">
        <v>2833</v>
      </c>
      <c r="D1175" s="1">
        <v>39383.81527777778</v>
      </c>
      <c r="E1175" t="s">
        <v>2834</v>
      </c>
      <c r="F1175" t="s">
        <v>38</v>
      </c>
      <c r="G1175" t="s">
        <v>508</v>
      </c>
      <c r="H1175">
        <v>-80.069999690000003</v>
      </c>
      <c r="I1175">
        <v>40.439998629999998</v>
      </c>
      <c r="J1175">
        <v>606</v>
      </c>
      <c r="K1175" t="s">
        <v>40</v>
      </c>
      <c r="L1175" t="s">
        <v>2835</v>
      </c>
      <c r="M1175">
        <v>1</v>
      </c>
      <c r="N1175">
        <v>4.6900000000000004</v>
      </c>
      <c r="O1175" s="2">
        <v>263000000000</v>
      </c>
      <c r="P1175" t="s">
        <v>2836</v>
      </c>
      <c r="Q1175">
        <v>225355977</v>
      </c>
      <c r="R1175" t="s">
        <v>4102</v>
      </c>
      <c r="S1175" s="1">
        <v>42262.791666666664</v>
      </c>
      <c r="T1175" s="17">
        <v>9</v>
      </c>
      <c r="U1175" s="2">
        <v>1442340000000</v>
      </c>
      <c r="V1175" t="s">
        <v>4430</v>
      </c>
      <c r="W1175">
        <v>335676</v>
      </c>
      <c r="X1175" t="s">
        <v>1793</v>
      </c>
      <c r="Y1175" t="s">
        <v>68</v>
      </c>
      <c r="Z1175" t="s">
        <v>1794</v>
      </c>
      <c r="AA1175">
        <v>-80.186040000000006</v>
      </c>
      <c r="AB1175">
        <v>40.491042999999998</v>
      </c>
      <c r="AD1175">
        <v>3</v>
      </c>
      <c r="AE1175" t="s">
        <v>48</v>
      </c>
      <c r="AF1175" t="s">
        <v>40</v>
      </c>
    </row>
    <row r="1176" spans="1:37" x14ac:dyDescent="0.2">
      <c r="A1176">
        <v>781619</v>
      </c>
      <c r="B1176">
        <v>19</v>
      </c>
      <c r="C1176" t="s">
        <v>2833</v>
      </c>
      <c r="D1176" s="1">
        <v>39383.81527777778</v>
      </c>
      <c r="E1176" t="s">
        <v>2834</v>
      </c>
      <c r="F1176" t="s">
        <v>38</v>
      </c>
      <c r="G1176" t="s">
        <v>508</v>
      </c>
      <c r="H1176">
        <v>-80.069999690000003</v>
      </c>
      <c r="I1176">
        <v>40.439998629999998</v>
      </c>
      <c r="J1176">
        <v>606</v>
      </c>
      <c r="K1176" t="s">
        <v>40</v>
      </c>
      <c r="L1176" t="s">
        <v>2835</v>
      </c>
      <c r="M1176">
        <v>1</v>
      </c>
      <c r="N1176">
        <v>4.6900000000000004</v>
      </c>
      <c r="O1176" s="2">
        <v>263000000000</v>
      </c>
      <c r="P1176" t="s">
        <v>2836</v>
      </c>
      <c r="Q1176">
        <v>225355994</v>
      </c>
      <c r="R1176" t="s">
        <v>4102</v>
      </c>
      <c r="S1176" s="1">
        <v>42267.395833333336</v>
      </c>
      <c r="T1176" s="17">
        <v>9</v>
      </c>
      <c r="U1176" s="2">
        <v>1442740000000</v>
      </c>
      <c r="V1176" t="s">
        <v>4431</v>
      </c>
      <c r="W1176">
        <v>335676</v>
      </c>
      <c r="X1176" t="s">
        <v>1793</v>
      </c>
      <c r="Y1176" t="s">
        <v>68</v>
      </c>
      <c r="Z1176" t="s">
        <v>1794</v>
      </c>
      <c r="AA1176">
        <v>-80.186040000000006</v>
      </c>
      <c r="AB1176">
        <v>40.491042999999998</v>
      </c>
      <c r="AD1176">
        <v>5</v>
      </c>
      <c r="AE1176" t="s">
        <v>48</v>
      </c>
      <c r="AF1176" t="s">
        <v>40</v>
      </c>
    </row>
    <row r="1177" spans="1:37" x14ac:dyDescent="0.2">
      <c r="A1177">
        <v>13452572</v>
      </c>
      <c r="B1177">
        <v>41</v>
      </c>
      <c r="C1177" t="s">
        <v>293</v>
      </c>
      <c r="D1177" s="1">
        <v>41718.611111111109</v>
      </c>
      <c r="E1177" s="1" t="s">
        <v>294</v>
      </c>
      <c r="F1177" t="s">
        <v>38</v>
      </c>
      <c r="G1177" t="s">
        <v>72</v>
      </c>
      <c r="H1177">
        <v>-79.989997860000003</v>
      </c>
      <c r="I1177">
        <v>40.450000760000002</v>
      </c>
      <c r="J1177">
        <v>1845</v>
      </c>
      <c r="K1177" t="s">
        <v>40</v>
      </c>
      <c r="L1177" t="s">
        <v>295</v>
      </c>
      <c r="M1177">
        <v>14</v>
      </c>
      <c r="N1177">
        <v>4.82</v>
      </c>
      <c r="O1177">
        <v>61192071033</v>
      </c>
      <c r="P1177" t="s">
        <v>296</v>
      </c>
      <c r="Q1177">
        <v>225356307</v>
      </c>
      <c r="R1177" t="s">
        <v>4432</v>
      </c>
      <c r="S1177" s="1">
        <v>42301.541666666664</v>
      </c>
      <c r="T1177" s="17">
        <v>10</v>
      </c>
      <c r="U1177" s="2">
        <v>1445690000000</v>
      </c>
      <c r="V1177" s="2" t="s">
        <v>4433</v>
      </c>
      <c r="W1177">
        <v>23668599</v>
      </c>
      <c r="X1177" t="s">
        <v>299</v>
      </c>
      <c r="Y1177" t="s">
        <v>38</v>
      </c>
      <c r="Z1177" t="s">
        <v>300</v>
      </c>
      <c r="AA1177">
        <v>-79.981399999999994</v>
      </c>
      <c r="AB1177">
        <v>40.437488999999999</v>
      </c>
      <c r="AD1177">
        <v>10</v>
      </c>
      <c r="AE1177" t="s">
        <v>48</v>
      </c>
      <c r="AF1177" t="s">
        <v>40</v>
      </c>
      <c r="AG1177">
        <v>10</v>
      </c>
      <c r="AH1177" t="s">
        <v>49</v>
      </c>
      <c r="AI1177" t="s">
        <v>50</v>
      </c>
      <c r="AJ1177">
        <v>1</v>
      </c>
      <c r="AK1177" t="s">
        <v>302</v>
      </c>
    </row>
    <row r="1178" spans="1:37" x14ac:dyDescent="0.2">
      <c r="A1178">
        <v>13452572</v>
      </c>
      <c r="B1178">
        <v>41</v>
      </c>
      <c r="C1178" t="s">
        <v>293</v>
      </c>
      <c r="D1178" s="1">
        <v>41718.611111111109</v>
      </c>
      <c r="E1178" s="1" t="s">
        <v>294</v>
      </c>
      <c r="F1178" t="s">
        <v>38</v>
      </c>
      <c r="G1178" t="s">
        <v>72</v>
      </c>
      <c r="H1178">
        <v>-79.989997860000003</v>
      </c>
      <c r="I1178">
        <v>40.450000760000002</v>
      </c>
      <c r="J1178">
        <v>1845</v>
      </c>
      <c r="K1178" t="s">
        <v>40</v>
      </c>
      <c r="L1178" t="s">
        <v>295</v>
      </c>
      <c r="M1178">
        <v>14</v>
      </c>
      <c r="N1178">
        <v>4.82</v>
      </c>
      <c r="O1178">
        <v>61192071033</v>
      </c>
      <c r="P1178" t="s">
        <v>296</v>
      </c>
      <c r="Q1178">
        <v>225356492</v>
      </c>
      <c r="R1178" t="s">
        <v>4434</v>
      </c>
      <c r="S1178" s="1">
        <v>42296.791666666664</v>
      </c>
      <c r="T1178" s="17">
        <v>10</v>
      </c>
      <c r="U1178" s="2">
        <v>1445280000000</v>
      </c>
      <c r="V1178" s="2" t="s">
        <v>4435</v>
      </c>
      <c r="W1178">
        <v>23920977</v>
      </c>
      <c r="X1178" t="s">
        <v>549</v>
      </c>
      <c r="Y1178" t="s">
        <v>38</v>
      </c>
      <c r="Z1178" t="s">
        <v>550</v>
      </c>
      <c r="AA1178">
        <v>-79.981399999999994</v>
      </c>
      <c r="AB1178">
        <v>40.437488999999999</v>
      </c>
      <c r="AD1178">
        <v>26</v>
      </c>
      <c r="AE1178" t="s">
        <v>48</v>
      </c>
      <c r="AF1178" t="s">
        <v>40</v>
      </c>
    </row>
    <row r="1179" spans="1:37" x14ac:dyDescent="0.2">
      <c r="A1179">
        <v>13452572</v>
      </c>
      <c r="B1179">
        <v>41</v>
      </c>
      <c r="C1179" t="s">
        <v>293</v>
      </c>
      <c r="D1179" s="1">
        <v>41718.611111111109</v>
      </c>
      <c r="E1179" s="1" t="s">
        <v>294</v>
      </c>
      <c r="F1179" t="s">
        <v>38</v>
      </c>
      <c r="G1179" t="s">
        <v>72</v>
      </c>
      <c r="H1179">
        <v>-79.989997860000003</v>
      </c>
      <c r="I1179">
        <v>40.450000760000002</v>
      </c>
      <c r="J1179">
        <v>1845</v>
      </c>
      <c r="K1179" t="s">
        <v>40</v>
      </c>
      <c r="L1179" t="s">
        <v>295</v>
      </c>
      <c r="M1179">
        <v>14</v>
      </c>
      <c r="N1179">
        <v>4.82</v>
      </c>
      <c r="O1179">
        <v>61192071033</v>
      </c>
      <c r="P1179" t="s">
        <v>296</v>
      </c>
      <c r="Q1179">
        <v>225356495</v>
      </c>
      <c r="R1179" t="s">
        <v>4436</v>
      </c>
      <c r="S1179" s="1">
        <v>42323.791666666664</v>
      </c>
      <c r="T1179" s="17">
        <v>11</v>
      </c>
      <c r="U1179" s="2">
        <v>1447610000000</v>
      </c>
      <c r="V1179" s="2" t="s">
        <v>4437</v>
      </c>
      <c r="W1179">
        <v>977544</v>
      </c>
      <c r="X1179" t="s">
        <v>4438</v>
      </c>
      <c r="Y1179" t="s">
        <v>38</v>
      </c>
      <c r="Z1179" t="s">
        <v>2554</v>
      </c>
      <c r="AA1179">
        <v>-79.949267000000006</v>
      </c>
      <c r="AB1179">
        <v>40.444139</v>
      </c>
      <c r="AD1179">
        <v>95</v>
      </c>
      <c r="AE1179" t="s">
        <v>48</v>
      </c>
      <c r="AF1179" t="s">
        <v>40</v>
      </c>
    </row>
    <row r="1180" spans="1:37" x14ac:dyDescent="0.2">
      <c r="A1180">
        <v>13452572</v>
      </c>
      <c r="B1180">
        <v>41</v>
      </c>
      <c r="C1180" t="s">
        <v>293</v>
      </c>
      <c r="D1180" s="1">
        <v>41718.611111111109</v>
      </c>
      <c r="E1180" s="1" t="s">
        <v>294</v>
      </c>
      <c r="F1180" t="s">
        <v>38</v>
      </c>
      <c r="G1180" t="s">
        <v>72</v>
      </c>
      <c r="H1180">
        <v>-79.989997860000003</v>
      </c>
      <c r="I1180">
        <v>40.450000760000002</v>
      </c>
      <c r="J1180">
        <v>1845</v>
      </c>
      <c r="K1180" t="s">
        <v>40</v>
      </c>
      <c r="L1180" t="s">
        <v>295</v>
      </c>
      <c r="M1180">
        <v>14</v>
      </c>
      <c r="N1180">
        <v>4.82</v>
      </c>
      <c r="O1180">
        <v>61192071033</v>
      </c>
      <c r="P1180" t="s">
        <v>296</v>
      </c>
      <c r="Q1180">
        <v>225357231</v>
      </c>
      <c r="R1180" t="s">
        <v>4439</v>
      </c>
      <c r="S1180" s="1">
        <v>42322.354166666664</v>
      </c>
      <c r="T1180" s="17">
        <v>11</v>
      </c>
      <c r="U1180" s="2">
        <v>1447490000000</v>
      </c>
      <c r="V1180" s="2" t="s">
        <v>4440</v>
      </c>
      <c r="W1180">
        <v>977544</v>
      </c>
      <c r="X1180" t="s">
        <v>4438</v>
      </c>
      <c r="Y1180" t="s">
        <v>38</v>
      </c>
      <c r="Z1180" t="s">
        <v>2554</v>
      </c>
      <c r="AA1180">
        <v>-79.949267000000006</v>
      </c>
      <c r="AB1180">
        <v>40.444139</v>
      </c>
      <c r="AC1180">
        <v>25</v>
      </c>
      <c r="AD1180">
        <v>25</v>
      </c>
      <c r="AE1180" t="s">
        <v>48</v>
      </c>
      <c r="AF1180" t="s">
        <v>40</v>
      </c>
    </row>
    <row r="1181" spans="1:37" x14ac:dyDescent="0.2">
      <c r="A1181">
        <v>13452572</v>
      </c>
      <c r="B1181">
        <v>41</v>
      </c>
      <c r="C1181" t="s">
        <v>293</v>
      </c>
      <c r="D1181" s="1">
        <v>41718.611111111109</v>
      </c>
      <c r="E1181" s="1" t="s">
        <v>294</v>
      </c>
      <c r="F1181" t="s">
        <v>38</v>
      </c>
      <c r="G1181" t="s">
        <v>72</v>
      </c>
      <c r="H1181">
        <v>-79.989997860000003</v>
      </c>
      <c r="I1181">
        <v>40.450000760000002</v>
      </c>
      <c r="J1181">
        <v>1845</v>
      </c>
      <c r="K1181" t="s">
        <v>40</v>
      </c>
      <c r="L1181" t="s">
        <v>295</v>
      </c>
      <c r="M1181">
        <v>14</v>
      </c>
      <c r="N1181">
        <v>4.82</v>
      </c>
      <c r="O1181">
        <v>61192071033</v>
      </c>
      <c r="P1181" t="s">
        <v>296</v>
      </c>
      <c r="Q1181">
        <v>225357854</v>
      </c>
      <c r="R1181" t="s">
        <v>4441</v>
      </c>
      <c r="S1181" s="1">
        <v>42318.791666666664</v>
      </c>
      <c r="T1181" s="17">
        <v>11</v>
      </c>
      <c r="U1181" s="2">
        <v>1447180000000</v>
      </c>
      <c r="V1181" s="2" t="s">
        <v>4442</v>
      </c>
      <c r="W1181">
        <v>10633072</v>
      </c>
      <c r="X1181" t="s">
        <v>671</v>
      </c>
      <c r="Y1181" t="s">
        <v>38</v>
      </c>
      <c r="Z1181" t="s">
        <v>672</v>
      </c>
      <c r="AA1181">
        <v>-79.923050000000003</v>
      </c>
      <c r="AB1181">
        <v>40.437514999999998</v>
      </c>
      <c r="AD1181">
        <v>82</v>
      </c>
      <c r="AE1181" t="s">
        <v>48</v>
      </c>
      <c r="AF1181" t="s">
        <v>40</v>
      </c>
    </row>
    <row r="1182" spans="1:37" x14ac:dyDescent="0.2">
      <c r="A1182">
        <v>3349842</v>
      </c>
      <c r="B1182">
        <v>60</v>
      </c>
      <c r="C1182" t="s">
        <v>1889</v>
      </c>
      <c r="D1182" s="1">
        <v>40962.556944444441</v>
      </c>
      <c r="E1182" s="1" t="s">
        <v>1890</v>
      </c>
      <c r="F1182" t="s">
        <v>38</v>
      </c>
      <c r="G1182" t="s">
        <v>324</v>
      </c>
      <c r="H1182">
        <v>-80.040000919999997</v>
      </c>
      <c r="I1182">
        <v>40.549999239999998</v>
      </c>
      <c r="J1182">
        <v>2383</v>
      </c>
      <c r="K1182" t="s">
        <v>40</v>
      </c>
      <c r="L1182" t="s">
        <v>1891</v>
      </c>
      <c r="M1182">
        <v>15</v>
      </c>
      <c r="N1182">
        <v>4.82</v>
      </c>
      <c r="O1182" s="2">
        <v>127000000000</v>
      </c>
      <c r="P1182" t="s">
        <v>1892</v>
      </c>
      <c r="Q1182">
        <v>225359158</v>
      </c>
      <c r="R1182" t="s">
        <v>4443</v>
      </c>
      <c r="S1182" s="1">
        <v>42273.729166666664</v>
      </c>
      <c r="T1182" s="17">
        <v>9</v>
      </c>
      <c r="U1182" s="2">
        <v>1443290000000</v>
      </c>
      <c r="V1182" s="2" t="s">
        <v>4444</v>
      </c>
      <c r="W1182">
        <v>6642862</v>
      </c>
      <c r="X1182" t="s">
        <v>3109</v>
      </c>
      <c r="Y1182" t="s">
        <v>38</v>
      </c>
      <c r="Z1182" t="s">
        <v>3110</v>
      </c>
      <c r="AA1182">
        <v>-79.997032000000004</v>
      </c>
      <c r="AB1182">
        <v>40.597487999999998</v>
      </c>
      <c r="AD1182">
        <v>3</v>
      </c>
      <c r="AE1182" t="s">
        <v>48</v>
      </c>
      <c r="AF1182" t="s">
        <v>40</v>
      </c>
      <c r="AG1182">
        <v>59</v>
      </c>
      <c r="AH1182" t="s">
        <v>49</v>
      </c>
      <c r="AI1182" t="s">
        <v>3317</v>
      </c>
      <c r="AJ1182">
        <v>0</v>
      </c>
      <c r="AK1182" t="s">
        <v>51</v>
      </c>
    </row>
    <row r="1183" spans="1:37" x14ac:dyDescent="0.2">
      <c r="A1183">
        <v>1756412</v>
      </c>
      <c r="B1183">
        <v>597</v>
      </c>
      <c r="C1183" t="s">
        <v>263</v>
      </c>
      <c r="D1183" s="1">
        <v>40543.177083333336</v>
      </c>
      <c r="E1183" s="1" t="s">
        <v>264</v>
      </c>
      <c r="F1183" t="s">
        <v>38</v>
      </c>
      <c r="G1183" t="s">
        <v>144</v>
      </c>
      <c r="H1183">
        <v>-79.989997860000003</v>
      </c>
      <c r="I1183">
        <v>40.450000760000002</v>
      </c>
      <c r="J1183">
        <v>10357</v>
      </c>
      <c r="K1183" t="s">
        <v>40</v>
      </c>
      <c r="L1183" t="s">
        <v>265</v>
      </c>
      <c r="M1183">
        <v>16</v>
      </c>
      <c r="N1183">
        <v>4.53</v>
      </c>
      <c r="O1183" s="2">
        <v>163000000000</v>
      </c>
      <c r="P1183" t="s">
        <v>266</v>
      </c>
      <c r="Q1183">
        <v>225359482</v>
      </c>
      <c r="R1183" t="s">
        <v>4427</v>
      </c>
      <c r="S1183" s="1">
        <v>42262.75</v>
      </c>
      <c r="T1183" s="17">
        <v>9</v>
      </c>
      <c r="U1183" s="2">
        <v>1442340000000</v>
      </c>
      <c r="V1183" s="2" t="s">
        <v>4445</v>
      </c>
      <c r="W1183">
        <v>19617192</v>
      </c>
      <c r="X1183" t="s">
        <v>4423</v>
      </c>
      <c r="Y1183" t="s">
        <v>38</v>
      </c>
      <c r="Z1183" t="s">
        <v>4446</v>
      </c>
      <c r="AA1183">
        <v>-79.915717999999998</v>
      </c>
      <c r="AB1183">
        <v>40.456963000000002</v>
      </c>
      <c r="AD1183">
        <v>4</v>
      </c>
      <c r="AE1183" t="s">
        <v>48</v>
      </c>
      <c r="AF1183" t="s">
        <v>40</v>
      </c>
    </row>
    <row r="1184" spans="1:37" x14ac:dyDescent="0.2">
      <c r="A1184">
        <v>1773927</v>
      </c>
      <c r="B1184">
        <v>123</v>
      </c>
      <c r="C1184" t="s">
        <v>142</v>
      </c>
      <c r="D1184" s="1">
        <v>40571.010416666664</v>
      </c>
      <c r="E1184" s="1" t="s">
        <v>143</v>
      </c>
      <c r="F1184" t="s">
        <v>38</v>
      </c>
      <c r="G1184" t="s">
        <v>144</v>
      </c>
      <c r="H1184">
        <v>-79.91999817</v>
      </c>
      <c r="I1184">
        <v>40.47000122</v>
      </c>
      <c r="J1184">
        <v>3166</v>
      </c>
      <c r="K1184" t="s">
        <v>40</v>
      </c>
      <c r="L1184" t="s">
        <v>145</v>
      </c>
      <c r="M1184">
        <v>13</v>
      </c>
      <c r="N1184">
        <v>4.6399999999999997</v>
      </c>
      <c r="O1184" s="2">
        <v>160000000000</v>
      </c>
      <c r="P1184" t="s">
        <v>146</v>
      </c>
      <c r="Q1184">
        <v>225359953</v>
      </c>
      <c r="R1184" t="s">
        <v>4447</v>
      </c>
      <c r="S1184" s="1">
        <v>42264.802083333336</v>
      </c>
      <c r="T1184" s="17">
        <v>9</v>
      </c>
      <c r="U1184" s="2">
        <v>1442520000000</v>
      </c>
      <c r="V1184" s="2" t="s">
        <v>4448</v>
      </c>
      <c r="W1184">
        <v>3789242</v>
      </c>
      <c r="X1184" t="s">
        <v>2217</v>
      </c>
      <c r="Y1184" t="s">
        <v>38</v>
      </c>
      <c r="Z1184" t="s">
        <v>2218</v>
      </c>
      <c r="AA1184">
        <v>-80.000793000000002</v>
      </c>
      <c r="AB1184">
        <v>40.451824000000002</v>
      </c>
      <c r="AD1184">
        <v>17</v>
      </c>
      <c r="AE1184" t="s">
        <v>48</v>
      </c>
      <c r="AF1184" t="s">
        <v>40</v>
      </c>
    </row>
    <row r="1185" spans="1:37" x14ac:dyDescent="0.2">
      <c r="A1185">
        <v>11031942</v>
      </c>
      <c r="B1185">
        <v>9</v>
      </c>
      <c r="C1185" t="s">
        <v>1805</v>
      </c>
      <c r="D1185" s="1">
        <v>41587.576388888891</v>
      </c>
      <c r="E1185" s="1" t="s">
        <v>1806</v>
      </c>
      <c r="F1185" t="s">
        <v>246</v>
      </c>
      <c r="G1185" t="s">
        <v>237</v>
      </c>
      <c r="H1185">
        <v>-80.11000061</v>
      </c>
      <c r="I1185">
        <v>40.709999080000003</v>
      </c>
      <c r="J1185">
        <v>144</v>
      </c>
      <c r="K1185" t="s">
        <v>40</v>
      </c>
      <c r="L1185" t="s">
        <v>1807</v>
      </c>
      <c r="M1185">
        <v>12</v>
      </c>
      <c r="N1185">
        <v>4.79</v>
      </c>
      <c r="O1185">
        <v>72513467030</v>
      </c>
      <c r="P1185" t="s">
        <v>1808</v>
      </c>
      <c r="Q1185">
        <v>225360211</v>
      </c>
      <c r="R1185" t="s">
        <v>4449</v>
      </c>
      <c r="S1185" s="1">
        <v>42266.625</v>
      </c>
      <c r="T1185" s="17">
        <v>9</v>
      </c>
      <c r="U1185" s="2">
        <v>1442670000000</v>
      </c>
      <c r="V1185" s="2" t="s">
        <v>4450</v>
      </c>
      <c r="W1185">
        <v>24101137</v>
      </c>
      <c r="X1185" t="s">
        <v>4451</v>
      </c>
      <c r="Y1185" t="s">
        <v>246</v>
      </c>
      <c r="Z1185" t="s">
        <v>4452</v>
      </c>
      <c r="AA1185">
        <v>-80.135999999999996</v>
      </c>
      <c r="AB1185">
        <v>40.684154999999997</v>
      </c>
      <c r="AD1185">
        <v>5</v>
      </c>
      <c r="AE1185" t="s">
        <v>48</v>
      </c>
      <c r="AF1185" t="s">
        <v>40</v>
      </c>
    </row>
    <row r="1186" spans="1:37" x14ac:dyDescent="0.2">
      <c r="A1186">
        <v>1756412</v>
      </c>
      <c r="B1186">
        <v>597</v>
      </c>
      <c r="C1186" t="s">
        <v>263</v>
      </c>
      <c r="D1186" s="1">
        <v>40543.177083333336</v>
      </c>
      <c r="E1186" s="1" t="s">
        <v>264</v>
      </c>
      <c r="F1186" t="s">
        <v>38</v>
      </c>
      <c r="G1186" t="s">
        <v>144</v>
      </c>
      <c r="H1186">
        <v>-79.989997860000003</v>
      </c>
      <c r="I1186">
        <v>40.450000760000002</v>
      </c>
      <c r="J1186">
        <v>10357</v>
      </c>
      <c r="K1186" t="s">
        <v>40</v>
      </c>
      <c r="L1186" t="s">
        <v>265</v>
      </c>
      <c r="M1186">
        <v>16</v>
      </c>
      <c r="N1186">
        <v>4.53</v>
      </c>
      <c r="O1186" s="2">
        <v>163000000000</v>
      </c>
      <c r="P1186" t="s">
        <v>266</v>
      </c>
      <c r="Q1186">
        <v>225360546</v>
      </c>
      <c r="R1186" t="s">
        <v>4447</v>
      </c>
      <c r="S1186" s="1">
        <v>42264.802083333336</v>
      </c>
      <c r="T1186" s="17">
        <v>9</v>
      </c>
      <c r="U1186" s="2">
        <v>1442520000000</v>
      </c>
      <c r="V1186" s="2" t="s">
        <v>4448</v>
      </c>
      <c r="W1186">
        <v>3789242</v>
      </c>
      <c r="X1186" t="s">
        <v>2217</v>
      </c>
      <c r="Y1186" t="s">
        <v>38</v>
      </c>
      <c r="Z1186" t="s">
        <v>2218</v>
      </c>
      <c r="AA1186">
        <v>-80.000793000000002</v>
      </c>
      <c r="AB1186">
        <v>40.451824000000002</v>
      </c>
      <c r="AD1186">
        <v>20</v>
      </c>
      <c r="AE1186" t="s">
        <v>48</v>
      </c>
      <c r="AF1186" t="s">
        <v>40</v>
      </c>
    </row>
    <row r="1187" spans="1:37" x14ac:dyDescent="0.2">
      <c r="A1187">
        <v>1248801</v>
      </c>
      <c r="B1187">
        <v>66</v>
      </c>
      <c r="C1187" t="s">
        <v>1680</v>
      </c>
      <c r="D1187" s="1">
        <v>39667.572222222225</v>
      </c>
      <c r="E1187" t="s">
        <v>1681</v>
      </c>
      <c r="F1187" t="s">
        <v>38</v>
      </c>
      <c r="G1187" t="s">
        <v>508</v>
      </c>
      <c r="H1187">
        <v>-79.949996949999999</v>
      </c>
      <c r="I1187">
        <v>40.47000122</v>
      </c>
      <c r="J1187">
        <v>887</v>
      </c>
      <c r="K1187" t="s">
        <v>40</v>
      </c>
      <c r="L1187" t="s">
        <v>1682</v>
      </c>
      <c r="M1187">
        <v>1</v>
      </c>
      <c r="N1187">
        <v>4.8</v>
      </c>
      <c r="O1187" s="2">
        <v>238000000000</v>
      </c>
      <c r="P1187" t="s">
        <v>1683</v>
      </c>
      <c r="Q1187">
        <v>225360971</v>
      </c>
      <c r="R1187" t="s">
        <v>4453</v>
      </c>
      <c r="S1187" s="1">
        <v>42264.854166666664</v>
      </c>
      <c r="T1187" s="17">
        <v>9</v>
      </c>
      <c r="U1187" s="2">
        <v>1442520000000</v>
      </c>
      <c r="V1187" s="2" t="s">
        <v>4454</v>
      </c>
      <c r="W1187" t="s">
        <v>208</v>
      </c>
      <c r="AD1187">
        <v>3</v>
      </c>
      <c r="AE1187" t="s">
        <v>48</v>
      </c>
      <c r="AF1187" t="s">
        <v>40</v>
      </c>
    </row>
    <row r="1188" spans="1:37" x14ac:dyDescent="0.2">
      <c r="A1188">
        <v>1773927</v>
      </c>
      <c r="B1188">
        <v>123</v>
      </c>
      <c r="C1188" t="s">
        <v>142</v>
      </c>
      <c r="D1188" s="1">
        <v>40571.010416666664</v>
      </c>
      <c r="E1188" s="1" t="s">
        <v>143</v>
      </c>
      <c r="F1188" t="s">
        <v>38</v>
      </c>
      <c r="G1188" t="s">
        <v>144</v>
      </c>
      <c r="H1188">
        <v>-79.91999817</v>
      </c>
      <c r="I1188">
        <v>40.47000122</v>
      </c>
      <c r="J1188">
        <v>3166</v>
      </c>
      <c r="K1188" t="s">
        <v>40</v>
      </c>
      <c r="L1188" t="s">
        <v>145</v>
      </c>
      <c r="M1188">
        <v>13</v>
      </c>
      <c r="N1188">
        <v>4.6399999999999997</v>
      </c>
      <c r="O1188" s="2">
        <v>160000000000</v>
      </c>
      <c r="P1188" t="s">
        <v>146</v>
      </c>
      <c r="Q1188">
        <v>225361019</v>
      </c>
      <c r="R1188" t="s">
        <v>4455</v>
      </c>
      <c r="S1188" s="1">
        <v>42270.770833333336</v>
      </c>
      <c r="T1188" s="17">
        <v>9</v>
      </c>
      <c r="U1188" s="2">
        <v>1443030000000</v>
      </c>
      <c r="V1188" t="s">
        <v>4456</v>
      </c>
      <c r="W1188">
        <v>718429</v>
      </c>
      <c r="X1188" t="s">
        <v>4414</v>
      </c>
      <c r="Y1188" t="s">
        <v>4415</v>
      </c>
      <c r="Z1188" t="s">
        <v>4416</v>
      </c>
      <c r="AA1188">
        <v>-79.860798000000003</v>
      </c>
      <c r="AB1188">
        <v>40.494005000000001</v>
      </c>
      <c r="AD1188">
        <v>3</v>
      </c>
      <c r="AE1188" t="s">
        <v>48</v>
      </c>
      <c r="AF1188" t="s">
        <v>40</v>
      </c>
    </row>
    <row r="1189" spans="1:37" x14ac:dyDescent="0.2">
      <c r="A1189">
        <v>18664157</v>
      </c>
      <c r="B1189">
        <v>2</v>
      </c>
      <c r="C1189" t="s">
        <v>2131</v>
      </c>
      <c r="D1189" s="1">
        <v>42165.938194444447</v>
      </c>
      <c r="E1189" s="1" t="s">
        <v>2132</v>
      </c>
      <c r="F1189" t="s">
        <v>38</v>
      </c>
      <c r="G1189" t="s">
        <v>532</v>
      </c>
      <c r="H1189">
        <v>-80.040000919999997</v>
      </c>
      <c r="I1189">
        <v>40.380001069999999</v>
      </c>
      <c r="J1189">
        <v>41</v>
      </c>
      <c r="K1189" t="s">
        <v>40</v>
      </c>
      <c r="L1189" t="s">
        <v>2133</v>
      </c>
      <c r="M1189">
        <v>7</v>
      </c>
      <c r="N1189">
        <v>4.8899999999999997</v>
      </c>
      <c r="O1189">
        <v>22543026042</v>
      </c>
      <c r="P1189" t="s">
        <v>1201</v>
      </c>
      <c r="Q1189">
        <v>225362501</v>
      </c>
      <c r="R1189" t="s">
        <v>4457</v>
      </c>
      <c r="S1189" s="1">
        <v>42296.791666666664</v>
      </c>
      <c r="T1189" s="17">
        <v>10</v>
      </c>
      <c r="U1189" s="2">
        <v>1445280000000</v>
      </c>
      <c r="V1189" s="2" t="s">
        <v>4458</v>
      </c>
      <c r="W1189">
        <v>24092941</v>
      </c>
      <c r="X1189" t="s">
        <v>4459</v>
      </c>
      <c r="Y1189" t="s">
        <v>348</v>
      </c>
      <c r="Z1189" t="s">
        <v>4460</v>
      </c>
      <c r="AA1189">
        <v>-80</v>
      </c>
      <c r="AB1189">
        <v>40.299999</v>
      </c>
      <c r="AC1189">
        <v>6</v>
      </c>
      <c r="AD1189">
        <v>4</v>
      </c>
      <c r="AE1189" t="s">
        <v>48</v>
      </c>
      <c r="AF1189" t="s">
        <v>40</v>
      </c>
    </row>
    <row r="1190" spans="1:37" x14ac:dyDescent="0.2">
      <c r="A1190">
        <v>1756412</v>
      </c>
      <c r="B1190">
        <v>597</v>
      </c>
      <c r="C1190" t="s">
        <v>263</v>
      </c>
      <c r="D1190" s="1">
        <v>40543.177083333336</v>
      </c>
      <c r="E1190" s="1" t="s">
        <v>264</v>
      </c>
      <c r="F1190" t="s">
        <v>38</v>
      </c>
      <c r="G1190" t="s">
        <v>144</v>
      </c>
      <c r="H1190">
        <v>-79.989997860000003</v>
      </c>
      <c r="I1190">
        <v>40.450000760000002</v>
      </c>
      <c r="J1190">
        <v>10357</v>
      </c>
      <c r="K1190" t="s">
        <v>40</v>
      </c>
      <c r="L1190" t="s">
        <v>265</v>
      </c>
      <c r="M1190">
        <v>16</v>
      </c>
      <c r="N1190">
        <v>4.53</v>
      </c>
      <c r="O1190" s="2">
        <v>163000000000</v>
      </c>
      <c r="P1190" t="s">
        <v>266</v>
      </c>
      <c r="Q1190">
        <v>225362686</v>
      </c>
      <c r="R1190" t="s">
        <v>4461</v>
      </c>
      <c r="S1190" s="1">
        <v>42266.8125</v>
      </c>
      <c r="T1190" s="17">
        <v>9</v>
      </c>
      <c r="U1190" s="2">
        <v>1442690000000</v>
      </c>
      <c r="V1190" s="2" t="s">
        <v>4462</v>
      </c>
      <c r="W1190">
        <v>23499698</v>
      </c>
      <c r="X1190" t="s">
        <v>4054</v>
      </c>
      <c r="Y1190" t="s">
        <v>38</v>
      </c>
      <c r="Z1190" t="s">
        <v>4055</v>
      </c>
      <c r="AA1190">
        <v>-79.903923000000006</v>
      </c>
      <c r="AB1190">
        <v>40.447620000000001</v>
      </c>
      <c r="AD1190">
        <v>3</v>
      </c>
      <c r="AE1190" t="s">
        <v>48</v>
      </c>
      <c r="AF1190" t="s">
        <v>40</v>
      </c>
    </row>
    <row r="1191" spans="1:37" x14ac:dyDescent="0.2">
      <c r="A1191">
        <v>3170512</v>
      </c>
      <c r="B1191">
        <v>103</v>
      </c>
      <c r="C1191" t="s">
        <v>1472</v>
      </c>
      <c r="D1191" s="1">
        <v>40934.181944444441</v>
      </c>
      <c r="E1191" t="s">
        <v>1473</v>
      </c>
      <c r="F1191" t="s">
        <v>38</v>
      </c>
      <c r="G1191" t="s">
        <v>508</v>
      </c>
      <c r="H1191">
        <v>-80.040000919999997</v>
      </c>
      <c r="I1191">
        <v>40.549999239999998</v>
      </c>
      <c r="J1191">
        <v>347</v>
      </c>
      <c r="K1191" t="s">
        <v>181</v>
      </c>
      <c r="L1191" t="s">
        <v>1474</v>
      </c>
      <c r="M1191">
        <v>5</v>
      </c>
      <c r="N1191">
        <v>4.91</v>
      </c>
      <c r="O1191" s="2">
        <v>129000000000</v>
      </c>
      <c r="P1191" t="s">
        <v>1475</v>
      </c>
      <c r="Q1191">
        <v>225362829</v>
      </c>
      <c r="R1191" t="s">
        <v>3093</v>
      </c>
      <c r="S1191" s="1">
        <v>42268.854166666664</v>
      </c>
      <c r="T1191" s="17">
        <v>9</v>
      </c>
      <c r="U1191" s="2">
        <v>1442870000000</v>
      </c>
      <c r="V1191" s="2" t="s">
        <v>3094</v>
      </c>
      <c r="W1191">
        <v>1308714</v>
      </c>
      <c r="X1191" t="s">
        <v>1612</v>
      </c>
      <c r="Y1191" t="s">
        <v>38</v>
      </c>
      <c r="Z1191" t="s">
        <v>1613</v>
      </c>
      <c r="AA1191">
        <v>-79.942160000000001</v>
      </c>
      <c r="AB1191">
        <v>40.431978999999998</v>
      </c>
      <c r="AC1191">
        <v>4</v>
      </c>
      <c r="AD1191">
        <v>6</v>
      </c>
      <c r="AE1191" t="s">
        <v>48</v>
      </c>
      <c r="AF1191" t="s">
        <v>181</v>
      </c>
    </row>
    <row r="1192" spans="1:37" x14ac:dyDescent="0.2">
      <c r="A1192">
        <v>1318900</v>
      </c>
      <c r="B1192">
        <v>69</v>
      </c>
      <c r="C1192" t="s">
        <v>79</v>
      </c>
      <c r="D1192" s="1">
        <v>39763.069444444445</v>
      </c>
      <c r="E1192" s="1" t="s">
        <v>80</v>
      </c>
      <c r="F1192" t="s">
        <v>38</v>
      </c>
      <c r="G1192" t="s">
        <v>81</v>
      </c>
      <c r="H1192">
        <v>-79.949996949999999</v>
      </c>
      <c r="I1192">
        <v>40.439998629999998</v>
      </c>
      <c r="J1192">
        <v>4132</v>
      </c>
      <c r="K1192" t="s">
        <v>40</v>
      </c>
      <c r="L1192" t="s">
        <v>82</v>
      </c>
      <c r="M1192">
        <v>5</v>
      </c>
      <c r="N1192">
        <v>4.71</v>
      </c>
      <c r="O1192" s="2">
        <v>230000000000</v>
      </c>
      <c r="P1192" t="s">
        <v>83</v>
      </c>
      <c r="Q1192">
        <v>225363003</v>
      </c>
      <c r="R1192" t="s">
        <v>4463</v>
      </c>
      <c r="S1192" s="1">
        <v>42287.604166666664</v>
      </c>
      <c r="T1192" s="17">
        <v>10</v>
      </c>
      <c r="U1192" s="2">
        <v>1444490000000</v>
      </c>
      <c r="V1192" s="2" t="s">
        <v>4464</v>
      </c>
      <c r="W1192">
        <v>9933862</v>
      </c>
      <c r="X1192" t="s">
        <v>4465</v>
      </c>
      <c r="Y1192" t="s">
        <v>212</v>
      </c>
      <c r="Z1192" t="s">
        <v>2401</v>
      </c>
      <c r="AA1192">
        <v>-79.996666000000005</v>
      </c>
      <c r="AB1192">
        <v>40.443378000000003</v>
      </c>
      <c r="AD1192">
        <v>8</v>
      </c>
      <c r="AE1192" t="s">
        <v>48</v>
      </c>
      <c r="AF1192" t="s">
        <v>40</v>
      </c>
    </row>
    <row r="1193" spans="1:37" x14ac:dyDescent="0.2">
      <c r="A1193">
        <v>18419106</v>
      </c>
      <c r="B1193">
        <v>4</v>
      </c>
      <c r="C1193" t="s">
        <v>3809</v>
      </c>
      <c r="D1193" s="1">
        <v>42043.193055555559</v>
      </c>
      <c r="E1193" s="1" t="s">
        <v>3810</v>
      </c>
      <c r="F1193" t="s">
        <v>619</v>
      </c>
      <c r="G1193" t="s">
        <v>843</v>
      </c>
      <c r="H1193">
        <v>-80.11000061</v>
      </c>
      <c r="I1193">
        <v>40.36000061</v>
      </c>
      <c r="J1193">
        <v>342</v>
      </c>
      <c r="K1193" t="s">
        <v>40</v>
      </c>
      <c r="L1193" t="s">
        <v>3811</v>
      </c>
      <c r="M1193">
        <v>13</v>
      </c>
      <c r="N1193">
        <v>5</v>
      </c>
      <c r="O1193">
        <v>33148222038</v>
      </c>
      <c r="P1193" t="s">
        <v>3812</v>
      </c>
      <c r="Q1193">
        <v>225363942</v>
      </c>
      <c r="R1193" t="s">
        <v>4466</v>
      </c>
      <c r="S1193" s="1">
        <v>42264.645833333336</v>
      </c>
      <c r="T1193" s="17">
        <v>9</v>
      </c>
      <c r="U1193" s="2">
        <v>1442500000000</v>
      </c>
      <c r="V1193" s="2" t="s">
        <v>4467</v>
      </c>
      <c r="W1193">
        <v>23626281</v>
      </c>
      <c r="X1193" t="s">
        <v>3815</v>
      </c>
      <c r="Y1193" t="s">
        <v>619</v>
      </c>
      <c r="Z1193" t="s">
        <v>3816</v>
      </c>
      <c r="AA1193">
        <v>0</v>
      </c>
      <c r="AB1193">
        <v>0</v>
      </c>
      <c r="AD1193">
        <v>4</v>
      </c>
      <c r="AE1193" t="s">
        <v>48</v>
      </c>
      <c r="AF1193" t="s">
        <v>40</v>
      </c>
    </row>
    <row r="1194" spans="1:37" x14ac:dyDescent="0.2">
      <c r="A1194">
        <v>16251642</v>
      </c>
      <c r="B1194">
        <v>10</v>
      </c>
      <c r="C1194" t="s">
        <v>2001</v>
      </c>
      <c r="D1194" s="1">
        <v>41858.907638888886</v>
      </c>
      <c r="E1194" s="1" t="s">
        <v>746</v>
      </c>
      <c r="F1194" t="s">
        <v>38</v>
      </c>
      <c r="G1194" t="s">
        <v>58</v>
      </c>
      <c r="H1194">
        <v>-80.099998470000003</v>
      </c>
      <c r="I1194">
        <v>40.439998629999998</v>
      </c>
      <c r="J1194">
        <v>247</v>
      </c>
      <c r="K1194" t="s">
        <v>40</v>
      </c>
      <c r="L1194" t="s">
        <v>2002</v>
      </c>
      <c r="M1194">
        <v>6</v>
      </c>
      <c r="N1194">
        <v>4.95</v>
      </c>
      <c r="O1194">
        <v>49070467034</v>
      </c>
      <c r="P1194" t="s">
        <v>748</v>
      </c>
      <c r="Q1194">
        <v>225367630</v>
      </c>
      <c r="R1194" t="s">
        <v>4468</v>
      </c>
      <c r="S1194" s="1">
        <v>42272.729166666664</v>
      </c>
      <c r="T1194" s="17">
        <v>9</v>
      </c>
      <c r="U1194" s="2">
        <v>1443200000000</v>
      </c>
      <c r="V1194" s="2" t="s">
        <v>4469</v>
      </c>
      <c r="W1194">
        <v>725985</v>
      </c>
      <c r="X1194" t="s">
        <v>4470</v>
      </c>
      <c r="Y1194" t="s">
        <v>1131</v>
      </c>
      <c r="Z1194" t="s">
        <v>4471</v>
      </c>
      <c r="AA1194">
        <v>-80.090847999999994</v>
      </c>
      <c r="AB1194">
        <v>40.414104999999999</v>
      </c>
      <c r="AD1194">
        <v>7</v>
      </c>
      <c r="AE1194" t="s">
        <v>48</v>
      </c>
      <c r="AF1194" t="s">
        <v>40</v>
      </c>
    </row>
    <row r="1195" spans="1:37" x14ac:dyDescent="0.2">
      <c r="A1195">
        <v>1326898</v>
      </c>
      <c r="B1195">
        <v>10</v>
      </c>
      <c r="C1195" t="s">
        <v>1016</v>
      </c>
      <c r="D1195" s="1">
        <v>39776.030555555553</v>
      </c>
      <c r="E1195" s="1" t="s">
        <v>1017</v>
      </c>
      <c r="F1195" t="s">
        <v>38</v>
      </c>
      <c r="G1195" t="s">
        <v>114</v>
      </c>
      <c r="H1195">
        <v>-79.949996949999999</v>
      </c>
      <c r="I1195">
        <v>40.439998629999998</v>
      </c>
      <c r="J1195">
        <v>1538</v>
      </c>
      <c r="K1195" t="s">
        <v>40</v>
      </c>
      <c r="L1195" t="s">
        <v>1018</v>
      </c>
      <c r="M1195">
        <v>4</v>
      </c>
      <c r="N1195">
        <v>4.6399999999999997</v>
      </c>
      <c r="O1195" s="2">
        <v>229000000000</v>
      </c>
      <c r="P1195" t="s">
        <v>1019</v>
      </c>
      <c r="Q1195">
        <v>225367693</v>
      </c>
      <c r="R1195" t="s">
        <v>4472</v>
      </c>
      <c r="S1195" s="1">
        <v>42267.5</v>
      </c>
      <c r="T1195" s="17">
        <v>9</v>
      </c>
      <c r="U1195" s="2">
        <v>1442750000000</v>
      </c>
      <c r="V1195" t="s">
        <v>4473</v>
      </c>
      <c r="W1195">
        <v>24068648</v>
      </c>
      <c r="X1195" t="s">
        <v>3853</v>
      </c>
      <c r="Y1195" t="s">
        <v>38</v>
      </c>
      <c r="Z1195" t="s">
        <v>3854</v>
      </c>
      <c r="AA1195">
        <v>-79.923996000000002</v>
      </c>
      <c r="AB1195">
        <v>40.436008000000001</v>
      </c>
      <c r="AD1195">
        <v>6</v>
      </c>
      <c r="AE1195" t="s">
        <v>48</v>
      </c>
      <c r="AF1195" t="s">
        <v>40</v>
      </c>
    </row>
    <row r="1196" spans="1:37" x14ac:dyDescent="0.2">
      <c r="A1196">
        <v>3770852</v>
      </c>
      <c r="B1196">
        <v>6</v>
      </c>
      <c r="C1196" t="s">
        <v>953</v>
      </c>
      <c r="D1196" s="1">
        <v>41029.683333333334</v>
      </c>
      <c r="E1196" s="1" t="s">
        <v>954</v>
      </c>
      <c r="F1196" t="s">
        <v>38</v>
      </c>
      <c r="G1196" t="s">
        <v>508</v>
      </c>
      <c r="H1196">
        <v>-79.980003359999998</v>
      </c>
      <c r="I1196">
        <v>40.450000760000002</v>
      </c>
      <c r="J1196">
        <v>576</v>
      </c>
      <c r="K1196" t="s">
        <v>40</v>
      </c>
      <c r="L1196" t="s">
        <v>955</v>
      </c>
      <c r="M1196">
        <v>11</v>
      </c>
      <c r="N1196">
        <v>4.26</v>
      </c>
      <c r="O1196" s="2">
        <v>121000000000</v>
      </c>
      <c r="P1196" t="s">
        <v>956</v>
      </c>
      <c r="Q1196">
        <v>225370535</v>
      </c>
      <c r="R1196" t="s">
        <v>4474</v>
      </c>
      <c r="S1196" s="1">
        <v>42289.8125</v>
      </c>
      <c r="T1196" s="17">
        <v>10</v>
      </c>
      <c r="U1196" s="2">
        <v>1444680000000</v>
      </c>
      <c r="V1196" s="2" t="s">
        <v>4475</v>
      </c>
      <c r="W1196">
        <v>7282662</v>
      </c>
      <c r="X1196" t="s">
        <v>4476</v>
      </c>
      <c r="Y1196" t="s">
        <v>904</v>
      </c>
      <c r="Z1196" t="s">
        <v>4477</v>
      </c>
      <c r="AA1196">
        <v>-79.755843999999996</v>
      </c>
      <c r="AB1196">
        <v>40.425426000000002</v>
      </c>
      <c r="AC1196">
        <v>48</v>
      </c>
      <c r="AD1196">
        <v>8</v>
      </c>
      <c r="AE1196" t="s">
        <v>48</v>
      </c>
      <c r="AF1196" t="s">
        <v>40</v>
      </c>
      <c r="AG1196">
        <v>69</v>
      </c>
      <c r="AH1196" t="s">
        <v>49</v>
      </c>
      <c r="AI1196" t="s">
        <v>50</v>
      </c>
      <c r="AJ1196">
        <v>1</v>
      </c>
      <c r="AK1196" t="s">
        <v>111</v>
      </c>
    </row>
    <row r="1197" spans="1:37" x14ac:dyDescent="0.2">
      <c r="A1197">
        <v>1756412</v>
      </c>
      <c r="B1197">
        <v>597</v>
      </c>
      <c r="C1197" t="s">
        <v>263</v>
      </c>
      <c r="D1197" s="1">
        <v>40543.177083333336</v>
      </c>
      <c r="E1197" s="1" t="s">
        <v>264</v>
      </c>
      <c r="F1197" t="s">
        <v>38</v>
      </c>
      <c r="G1197" t="s">
        <v>144</v>
      </c>
      <c r="H1197">
        <v>-79.989997860000003</v>
      </c>
      <c r="I1197">
        <v>40.450000760000002</v>
      </c>
      <c r="J1197">
        <v>10357</v>
      </c>
      <c r="K1197" t="s">
        <v>40</v>
      </c>
      <c r="L1197" t="s">
        <v>265</v>
      </c>
      <c r="M1197">
        <v>16</v>
      </c>
      <c r="N1197">
        <v>4.53</v>
      </c>
      <c r="O1197" s="2">
        <v>163000000000</v>
      </c>
      <c r="P1197" t="s">
        <v>266</v>
      </c>
      <c r="Q1197">
        <v>225371561</v>
      </c>
      <c r="R1197" t="s">
        <v>4478</v>
      </c>
      <c r="S1197" s="1">
        <v>42267.53125</v>
      </c>
      <c r="T1197" s="17">
        <v>9</v>
      </c>
      <c r="U1197" s="2">
        <v>1442750000000</v>
      </c>
      <c r="V1197" s="2" t="s">
        <v>4479</v>
      </c>
      <c r="W1197">
        <v>15534812</v>
      </c>
      <c r="X1197" t="s">
        <v>4480</v>
      </c>
      <c r="Y1197" t="s">
        <v>38</v>
      </c>
      <c r="Z1197" t="s">
        <v>3562</v>
      </c>
      <c r="AA1197">
        <v>-80.062973</v>
      </c>
      <c r="AB1197">
        <v>40.394016000000001</v>
      </c>
      <c r="AD1197">
        <v>13</v>
      </c>
      <c r="AE1197" t="s">
        <v>48</v>
      </c>
      <c r="AF1197" t="s">
        <v>40</v>
      </c>
    </row>
    <row r="1198" spans="1:37" x14ac:dyDescent="0.2">
      <c r="A1198">
        <v>16377642</v>
      </c>
      <c r="B1198">
        <v>52</v>
      </c>
      <c r="C1198" t="s">
        <v>1370</v>
      </c>
      <c r="D1198" s="1">
        <v>41865.131944444445</v>
      </c>
      <c r="E1198" s="1" t="s">
        <v>1371</v>
      </c>
      <c r="F1198" t="s">
        <v>38</v>
      </c>
      <c r="G1198" t="s">
        <v>144</v>
      </c>
      <c r="H1198">
        <v>-79.91999817</v>
      </c>
      <c r="I1198">
        <v>40.47000122</v>
      </c>
      <c r="J1198">
        <v>1763</v>
      </c>
      <c r="K1198" t="s">
        <v>40</v>
      </c>
      <c r="L1198" t="s">
        <v>1372</v>
      </c>
      <c r="M1198">
        <v>15</v>
      </c>
      <c r="N1198">
        <v>4.7300000000000004</v>
      </c>
      <c r="O1198">
        <v>48532707035</v>
      </c>
      <c r="P1198" t="s">
        <v>1373</v>
      </c>
      <c r="Q1198">
        <v>225371606</v>
      </c>
      <c r="R1198" t="s">
        <v>4478</v>
      </c>
      <c r="S1198" s="1">
        <v>42267.53125</v>
      </c>
      <c r="T1198" s="17">
        <v>9</v>
      </c>
      <c r="U1198" s="2">
        <v>1442750000000</v>
      </c>
      <c r="V1198" s="2" t="s">
        <v>4481</v>
      </c>
      <c r="W1198">
        <v>15534812</v>
      </c>
      <c r="X1198" t="s">
        <v>4480</v>
      </c>
      <c r="Y1198" t="s">
        <v>38</v>
      </c>
      <c r="Z1198" t="s">
        <v>3562</v>
      </c>
      <c r="AA1198">
        <v>-80.062973</v>
      </c>
      <c r="AB1198">
        <v>40.394016000000001</v>
      </c>
      <c r="AD1198">
        <v>3</v>
      </c>
      <c r="AE1198" t="s">
        <v>48</v>
      </c>
      <c r="AF1198" t="s">
        <v>40</v>
      </c>
    </row>
    <row r="1199" spans="1:37" x14ac:dyDescent="0.2">
      <c r="A1199">
        <v>3770852</v>
      </c>
      <c r="B1199">
        <v>6</v>
      </c>
      <c r="C1199" t="s">
        <v>953</v>
      </c>
      <c r="D1199" s="1">
        <v>41029.683333333334</v>
      </c>
      <c r="E1199" s="1" t="s">
        <v>954</v>
      </c>
      <c r="F1199" t="s">
        <v>38</v>
      </c>
      <c r="G1199" t="s">
        <v>508</v>
      </c>
      <c r="H1199">
        <v>-79.980003359999998</v>
      </c>
      <c r="I1199">
        <v>40.450000760000002</v>
      </c>
      <c r="J1199">
        <v>576</v>
      </c>
      <c r="K1199" t="s">
        <v>40</v>
      </c>
      <c r="L1199" t="s">
        <v>955</v>
      </c>
      <c r="M1199">
        <v>11</v>
      </c>
      <c r="N1199">
        <v>4.26</v>
      </c>
      <c r="O1199" s="2">
        <v>121000000000</v>
      </c>
      <c r="P1199" t="s">
        <v>956</v>
      </c>
      <c r="Q1199">
        <v>225372088</v>
      </c>
      <c r="R1199" t="s">
        <v>4482</v>
      </c>
      <c r="S1199" s="1">
        <v>42309.833333333336</v>
      </c>
      <c r="T1199" s="17">
        <v>11</v>
      </c>
      <c r="U1199" s="2">
        <v>1446410000000</v>
      </c>
      <c r="V1199" s="2" t="s">
        <v>4483</v>
      </c>
      <c r="W1199">
        <v>24093935</v>
      </c>
      <c r="X1199" t="s">
        <v>4484</v>
      </c>
      <c r="Y1199" t="s">
        <v>200</v>
      </c>
      <c r="Z1199" t="s">
        <v>4485</v>
      </c>
      <c r="AA1199">
        <v>-80.014656000000002</v>
      </c>
      <c r="AB1199">
        <v>40.354115</v>
      </c>
      <c r="AC1199">
        <v>100</v>
      </c>
      <c r="AD1199">
        <v>15</v>
      </c>
      <c r="AE1199" t="s">
        <v>48</v>
      </c>
      <c r="AF1199" t="s">
        <v>40</v>
      </c>
      <c r="AG1199">
        <v>79</v>
      </c>
      <c r="AH1199" t="s">
        <v>49</v>
      </c>
      <c r="AI1199" t="s">
        <v>50</v>
      </c>
      <c r="AJ1199">
        <v>1</v>
      </c>
      <c r="AK1199" t="s">
        <v>111</v>
      </c>
    </row>
    <row r="1200" spans="1:37" x14ac:dyDescent="0.2">
      <c r="A1200">
        <v>1756412</v>
      </c>
      <c r="B1200">
        <v>597</v>
      </c>
      <c r="C1200" t="s">
        <v>263</v>
      </c>
      <c r="D1200" s="1">
        <v>40543.177083333336</v>
      </c>
      <c r="E1200" s="1" t="s">
        <v>264</v>
      </c>
      <c r="F1200" t="s">
        <v>38</v>
      </c>
      <c r="G1200" t="s">
        <v>144</v>
      </c>
      <c r="H1200">
        <v>-79.989997860000003</v>
      </c>
      <c r="I1200">
        <v>40.450000760000002</v>
      </c>
      <c r="J1200">
        <v>10357</v>
      </c>
      <c r="K1200" t="s">
        <v>40</v>
      </c>
      <c r="L1200" t="s">
        <v>265</v>
      </c>
      <c r="M1200">
        <v>16</v>
      </c>
      <c r="N1200">
        <v>4.53</v>
      </c>
      <c r="O1200" s="2">
        <v>163000000000</v>
      </c>
      <c r="P1200" t="s">
        <v>266</v>
      </c>
      <c r="Q1200">
        <v>225372832</v>
      </c>
      <c r="R1200" t="s">
        <v>4486</v>
      </c>
      <c r="S1200" s="1">
        <v>42273.833333333336</v>
      </c>
      <c r="T1200" s="17">
        <v>9</v>
      </c>
      <c r="U1200" s="2">
        <v>1443300000000</v>
      </c>
      <c r="V1200" s="2" t="s">
        <v>4487</v>
      </c>
      <c r="W1200">
        <v>24094014</v>
      </c>
      <c r="X1200" t="s">
        <v>4488</v>
      </c>
      <c r="Y1200" t="s">
        <v>38</v>
      </c>
      <c r="Z1200" t="s">
        <v>4489</v>
      </c>
      <c r="AA1200">
        <v>-79.952126000000007</v>
      </c>
      <c r="AB1200">
        <v>40.443531</v>
      </c>
      <c r="AD1200">
        <v>4</v>
      </c>
      <c r="AE1200" t="s">
        <v>48</v>
      </c>
      <c r="AF1200" t="s">
        <v>40</v>
      </c>
    </row>
    <row r="1201" spans="1:32" x14ac:dyDescent="0.2">
      <c r="A1201">
        <v>18905140</v>
      </c>
      <c r="B1201">
        <v>4</v>
      </c>
      <c r="C1201" t="s">
        <v>4048</v>
      </c>
      <c r="D1201" s="1">
        <v>42253.784722222219</v>
      </c>
      <c r="E1201" s="1" t="s">
        <v>4049</v>
      </c>
      <c r="F1201" t="s">
        <v>38</v>
      </c>
      <c r="G1201" t="s">
        <v>843</v>
      </c>
      <c r="H1201">
        <v>-79.949996949999999</v>
      </c>
      <c r="I1201">
        <v>40.47000122</v>
      </c>
      <c r="J1201">
        <v>50</v>
      </c>
      <c r="K1201" t="s">
        <v>40</v>
      </c>
      <c r="L1201" t="s">
        <v>4050</v>
      </c>
      <c r="M1201">
        <v>4</v>
      </c>
      <c r="N1201">
        <v>5</v>
      </c>
      <c r="O1201">
        <v>14953081047</v>
      </c>
      <c r="P1201" t="s">
        <v>4051</v>
      </c>
      <c r="Q1201">
        <v>225375548</v>
      </c>
      <c r="R1201" t="s">
        <v>4052</v>
      </c>
      <c r="S1201" s="1">
        <v>42267.8125</v>
      </c>
      <c r="T1201" s="17">
        <v>9</v>
      </c>
      <c r="U1201" s="2">
        <v>1442780000000</v>
      </c>
      <c r="V1201" s="2" t="s">
        <v>4053</v>
      </c>
      <c r="W1201">
        <v>23499698</v>
      </c>
      <c r="X1201" t="s">
        <v>4054</v>
      </c>
      <c r="Y1201" t="s">
        <v>38</v>
      </c>
      <c r="Z1201" t="s">
        <v>4055</v>
      </c>
      <c r="AA1201">
        <v>-79.903923000000006</v>
      </c>
      <c r="AB1201">
        <v>40.447620000000001</v>
      </c>
      <c r="AD1201">
        <v>6</v>
      </c>
      <c r="AE1201" t="s">
        <v>48</v>
      </c>
      <c r="AF1201" t="s">
        <v>40</v>
      </c>
    </row>
    <row r="1202" spans="1:32" x14ac:dyDescent="0.2">
      <c r="A1202">
        <v>14815192</v>
      </c>
      <c r="B1202">
        <v>37</v>
      </c>
      <c r="C1202" t="s">
        <v>1237</v>
      </c>
      <c r="D1202" s="1">
        <v>41792.03125</v>
      </c>
      <c r="E1202" s="1" t="s">
        <v>1238</v>
      </c>
      <c r="F1202" t="s">
        <v>38</v>
      </c>
      <c r="G1202" t="s">
        <v>144</v>
      </c>
      <c r="H1202">
        <v>-79.930000309999997</v>
      </c>
      <c r="I1202">
        <v>40.450000760000002</v>
      </c>
      <c r="J1202">
        <v>1081</v>
      </c>
      <c r="K1202" t="s">
        <v>40</v>
      </c>
      <c r="L1202" t="s">
        <v>1239</v>
      </c>
      <c r="M1202">
        <v>14</v>
      </c>
      <c r="N1202">
        <v>4.79</v>
      </c>
      <c r="O1202">
        <v>54848616033</v>
      </c>
      <c r="P1202" t="s">
        <v>1240</v>
      </c>
      <c r="Q1202">
        <v>225376683</v>
      </c>
      <c r="R1202" t="s">
        <v>4490</v>
      </c>
      <c r="S1202" s="1">
        <v>42278.729166666664</v>
      </c>
      <c r="T1202" s="17">
        <v>10</v>
      </c>
      <c r="U1202" s="2">
        <v>1443720000000</v>
      </c>
      <c r="V1202" s="2" t="s">
        <v>4491</v>
      </c>
      <c r="W1202">
        <v>688927</v>
      </c>
      <c r="X1202" t="s">
        <v>4492</v>
      </c>
      <c r="Y1202" t="s">
        <v>38</v>
      </c>
      <c r="Z1202" t="s">
        <v>4493</v>
      </c>
      <c r="AA1202">
        <v>-79.984238000000005</v>
      </c>
      <c r="AB1202">
        <v>40.450735999999999</v>
      </c>
      <c r="AD1202">
        <v>4</v>
      </c>
      <c r="AE1202" t="s">
        <v>48</v>
      </c>
      <c r="AF1202" t="s">
        <v>40</v>
      </c>
    </row>
    <row r="1203" spans="1:32" x14ac:dyDescent="0.2">
      <c r="A1203">
        <v>18838041</v>
      </c>
      <c r="B1203">
        <v>1</v>
      </c>
      <c r="C1203" t="s">
        <v>4494</v>
      </c>
      <c r="D1203" s="1">
        <v>42232.597916666666</v>
      </c>
      <c r="E1203" s="1" t="s">
        <v>4495</v>
      </c>
      <c r="F1203" t="s">
        <v>38</v>
      </c>
      <c r="G1203" t="s">
        <v>477</v>
      </c>
      <c r="H1203">
        <v>-79.949996949999999</v>
      </c>
      <c r="I1203">
        <v>40.47000122</v>
      </c>
      <c r="J1203">
        <v>14</v>
      </c>
      <c r="K1203" t="s">
        <v>40</v>
      </c>
      <c r="L1203" t="s">
        <v>4496</v>
      </c>
      <c r="M1203">
        <v>11</v>
      </c>
      <c r="N1203">
        <v>5</v>
      </c>
      <c r="O1203">
        <v>16783627046</v>
      </c>
      <c r="P1203" t="s">
        <v>4497</v>
      </c>
      <c r="Q1203">
        <v>225376837</v>
      </c>
      <c r="R1203" t="s">
        <v>4498</v>
      </c>
      <c r="S1203" s="1">
        <v>42270.78125</v>
      </c>
      <c r="T1203" s="17">
        <v>9</v>
      </c>
      <c r="U1203" s="2">
        <v>1443030000000</v>
      </c>
      <c r="V1203" s="2" t="s">
        <v>4499</v>
      </c>
      <c r="W1203">
        <v>882044</v>
      </c>
      <c r="X1203" t="s">
        <v>1621</v>
      </c>
      <c r="Y1203" t="s">
        <v>38</v>
      </c>
      <c r="Z1203" t="s">
        <v>1622</v>
      </c>
      <c r="AA1203">
        <v>-79.922535999999994</v>
      </c>
      <c r="AB1203">
        <v>40.438136999999998</v>
      </c>
      <c r="AD1203">
        <v>3</v>
      </c>
      <c r="AE1203" t="s">
        <v>48</v>
      </c>
      <c r="AF1203" t="s">
        <v>40</v>
      </c>
    </row>
    <row r="1204" spans="1:32" x14ac:dyDescent="0.2">
      <c r="A1204">
        <v>18718827</v>
      </c>
      <c r="B1204">
        <v>17</v>
      </c>
      <c r="C1204" t="s">
        <v>2307</v>
      </c>
      <c r="D1204" s="1">
        <v>42189.845138888886</v>
      </c>
      <c r="E1204" s="1" t="s">
        <v>1377</v>
      </c>
      <c r="F1204" t="s">
        <v>38</v>
      </c>
      <c r="G1204" t="s">
        <v>275</v>
      </c>
      <c r="H1204">
        <v>-79.91999817</v>
      </c>
      <c r="I1204">
        <v>40.430000309999997</v>
      </c>
      <c r="J1204">
        <v>75</v>
      </c>
      <c r="K1204" t="s">
        <v>40</v>
      </c>
      <c r="L1204" t="s">
        <v>1378</v>
      </c>
      <c r="M1204">
        <v>9</v>
      </c>
      <c r="N1204">
        <v>4.83</v>
      </c>
      <c r="O1204">
        <v>20477494043</v>
      </c>
      <c r="P1204" t="s">
        <v>1379</v>
      </c>
      <c r="Q1204">
        <v>225381781</v>
      </c>
      <c r="R1204" t="s">
        <v>2308</v>
      </c>
      <c r="S1204" s="1">
        <v>42269.8125</v>
      </c>
      <c r="T1204" s="17">
        <v>9</v>
      </c>
      <c r="U1204" s="2">
        <v>1442950000000</v>
      </c>
      <c r="V1204" s="2" t="s">
        <v>4500</v>
      </c>
      <c r="W1204">
        <v>23943094</v>
      </c>
      <c r="X1204" t="s">
        <v>2310</v>
      </c>
      <c r="Y1204" t="s">
        <v>38</v>
      </c>
      <c r="Z1204" t="s">
        <v>1383</v>
      </c>
      <c r="AA1204">
        <v>-79.922843999999998</v>
      </c>
      <c r="AB1204">
        <v>40.435763999999999</v>
      </c>
      <c r="AD1204">
        <v>3</v>
      </c>
      <c r="AE1204" t="s">
        <v>48</v>
      </c>
      <c r="AF1204" t="s">
        <v>40</v>
      </c>
    </row>
    <row r="1205" spans="1:32" x14ac:dyDescent="0.2">
      <c r="A1205">
        <v>1756412</v>
      </c>
      <c r="B1205">
        <v>597</v>
      </c>
      <c r="C1205" t="s">
        <v>263</v>
      </c>
      <c r="D1205" s="1">
        <v>40543.177083333336</v>
      </c>
      <c r="E1205" s="1" t="s">
        <v>264</v>
      </c>
      <c r="F1205" t="s">
        <v>38</v>
      </c>
      <c r="G1205" t="s">
        <v>144</v>
      </c>
      <c r="H1205">
        <v>-79.989997860000003</v>
      </c>
      <c r="I1205">
        <v>40.450000760000002</v>
      </c>
      <c r="J1205">
        <v>10357</v>
      </c>
      <c r="K1205" t="s">
        <v>40</v>
      </c>
      <c r="L1205" t="s">
        <v>265</v>
      </c>
      <c r="M1205">
        <v>16</v>
      </c>
      <c r="N1205">
        <v>4.53</v>
      </c>
      <c r="O1205" s="2">
        <v>163000000000</v>
      </c>
      <c r="P1205" t="s">
        <v>266</v>
      </c>
      <c r="Q1205">
        <v>225383617</v>
      </c>
      <c r="R1205" t="s">
        <v>4501</v>
      </c>
      <c r="S1205" s="1">
        <v>42300.708333333336</v>
      </c>
      <c r="T1205" s="17">
        <v>10</v>
      </c>
      <c r="U1205" s="2">
        <v>1445620000000</v>
      </c>
      <c r="V1205" s="2" t="s">
        <v>4502</v>
      </c>
      <c r="W1205">
        <v>5251472</v>
      </c>
      <c r="X1205" t="s">
        <v>4503</v>
      </c>
      <c r="Y1205" t="s">
        <v>38</v>
      </c>
      <c r="Z1205" t="s">
        <v>4504</v>
      </c>
      <c r="AA1205">
        <v>-79.995941000000002</v>
      </c>
      <c r="AB1205">
        <v>40.445377000000001</v>
      </c>
      <c r="AD1205">
        <v>25</v>
      </c>
      <c r="AE1205" t="s">
        <v>48</v>
      </c>
      <c r="AF1205" t="s">
        <v>40</v>
      </c>
    </row>
    <row r="1206" spans="1:32" x14ac:dyDescent="0.2">
      <c r="A1206">
        <v>18703143</v>
      </c>
      <c r="B1206">
        <v>1</v>
      </c>
      <c r="C1206" t="s">
        <v>4505</v>
      </c>
      <c r="D1206" s="1">
        <v>42182.884722222225</v>
      </c>
      <c r="E1206" s="1" t="s">
        <v>4506</v>
      </c>
      <c r="F1206" t="s">
        <v>2537</v>
      </c>
      <c r="G1206" t="s">
        <v>144</v>
      </c>
      <c r="H1206">
        <v>-80.25</v>
      </c>
      <c r="I1206">
        <v>40.180000309999997</v>
      </c>
      <c r="J1206">
        <v>101</v>
      </c>
      <c r="K1206" t="s">
        <v>40</v>
      </c>
      <c r="L1206" t="s">
        <v>4507</v>
      </c>
      <c r="M1206">
        <v>14</v>
      </c>
      <c r="N1206">
        <v>5</v>
      </c>
      <c r="O1206">
        <v>21078826043</v>
      </c>
      <c r="P1206" t="s">
        <v>4508</v>
      </c>
      <c r="Q1206">
        <v>225383793</v>
      </c>
      <c r="R1206" t="s">
        <v>4509</v>
      </c>
      <c r="S1206" s="1">
        <v>42274.541666666664</v>
      </c>
      <c r="T1206" s="17">
        <v>9</v>
      </c>
      <c r="U1206" s="2">
        <v>1443360000000</v>
      </c>
      <c r="V1206" t="s">
        <v>4510</v>
      </c>
      <c r="W1206">
        <v>5892602</v>
      </c>
      <c r="X1206" t="s">
        <v>4511</v>
      </c>
      <c r="Y1206" t="s">
        <v>3664</v>
      </c>
      <c r="Z1206" t="s">
        <v>4512</v>
      </c>
      <c r="AA1206">
        <v>-80.083083999999999</v>
      </c>
      <c r="AB1206">
        <v>40.2682</v>
      </c>
      <c r="AD1206">
        <v>3</v>
      </c>
      <c r="AE1206" t="s">
        <v>48</v>
      </c>
      <c r="AF1206" t="s">
        <v>40</v>
      </c>
    </row>
    <row r="1207" spans="1:32" x14ac:dyDescent="0.2">
      <c r="A1207">
        <v>18623893</v>
      </c>
      <c r="B1207">
        <v>11</v>
      </c>
      <c r="C1207" t="s">
        <v>825</v>
      </c>
      <c r="D1207" s="1">
        <v>42149.631249999999</v>
      </c>
      <c r="E1207" s="1" t="s">
        <v>826</v>
      </c>
      <c r="F1207" t="s">
        <v>38</v>
      </c>
      <c r="G1207" t="s">
        <v>477</v>
      </c>
      <c r="H1207">
        <v>-79.949996949999999</v>
      </c>
      <c r="I1207">
        <v>40.47000122</v>
      </c>
      <c r="J1207">
        <v>45</v>
      </c>
      <c r="K1207" t="s">
        <v>40</v>
      </c>
      <c r="L1207" t="s">
        <v>827</v>
      </c>
      <c r="M1207">
        <v>15</v>
      </c>
      <c r="N1207">
        <v>5</v>
      </c>
      <c r="O1207">
        <v>23951955041</v>
      </c>
      <c r="P1207" t="s">
        <v>828</v>
      </c>
      <c r="Q1207">
        <v>225385000</v>
      </c>
      <c r="R1207" t="s">
        <v>4513</v>
      </c>
      <c r="S1207" s="1">
        <v>42288.604166666664</v>
      </c>
      <c r="T1207" s="17">
        <v>10</v>
      </c>
      <c r="U1207" s="2">
        <v>1444570000000</v>
      </c>
      <c r="V1207" s="2" t="s">
        <v>4514</v>
      </c>
      <c r="W1207">
        <v>17576652</v>
      </c>
      <c r="X1207" t="s">
        <v>4515</v>
      </c>
      <c r="Y1207" t="s">
        <v>38</v>
      </c>
      <c r="Z1207" t="s">
        <v>4516</v>
      </c>
      <c r="AA1207">
        <v>-80.018439999999998</v>
      </c>
      <c r="AB1207">
        <v>40.452559999999998</v>
      </c>
      <c r="AD1207">
        <v>6</v>
      </c>
      <c r="AE1207" t="s">
        <v>48</v>
      </c>
      <c r="AF1207" t="s">
        <v>40</v>
      </c>
    </row>
    <row r="1208" spans="1:32" x14ac:dyDescent="0.2">
      <c r="A1208">
        <v>7818632</v>
      </c>
      <c r="B1208">
        <v>8</v>
      </c>
      <c r="C1208" t="s">
        <v>735</v>
      </c>
      <c r="D1208" s="1">
        <v>41361.533333333333</v>
      </c>
      <c r="E1208" s="1" t="s">
        <v>3245</v>
      </c>
      <c r="F1208" t="s">
        <v>737</v>
      </c>
      <c r="G1208" t="s">
        <v>144</v>
      </c>
      <c r="H1208">
        <v>-79.540000919999997</v>
      </c>
      <c r="I1208">
        <v>40.299999239999998</v>
      </c>
      <c r="J1208">
        <v>603</v>
      </c>
      <c r="K1208" t="s">
        <v>40</v>
      </c>
      <c r="L1208" t="s">
        <v>3246</v>
      </c>
      <c r="M1208">
        <v>12</v>
      </c>
      <c r="N1208">
        <v>4.74</v>
      </c>
      <c r="O1208">
        <v>92043615028</v>
      </c>
      <c r="P1208" t="s">
        <v>739</v>
      </c>
      <c r="Q1208">
        <v>225385990</v>
      </c>
      <c r="R1208" t="s">
        <v>4517</v>
      </c>
      <c r="S1208" s="1">
        <v>42280.541666666664</v>
      </c>
      <c r="T1208" s="17">
        <v>10</v>
      </c>
      <c r="U1208" s="2">
        <v>1443880000000</v>
      </c>
      <c r="V1208" s="2" t="s">
        <v>4518</v>
      </c>
      <c r="W1208">
        <v>12886872</v>
      </c>
      <c r="X1208" t="s">
        <v>4519</v>
      </c>
      <c r="Y1208" t="s">
        <v>4520</v>
      </c>
      <c r="Z1208" t="s">
        <v>4521</v>
      </c>
      <c r="AA1208">
        <v>-79.651054000000002</v>
      </c>
      <c r="AB1208">
        <v>40.357425999999997</v>
      </c>
      <c r="AD1208">
        <v>6</v>
      </c>
      <c r="AE1208" t="s">
        <v>48</v>
      </c>
      <c r="AF1208" t="s">
        <v>40</v>
      </c>
    </row>
    <row r="1209" spans="1:32" x14ac:dyDescent="0.2">
      <c r="A1209">
        <v>1756412</v>
      </c>
      <c r="B1209">
        <v>597</v>
      </c>
      <c r="C1209" t="s">
        <v>263</v>
      </c>
      <c r="D1209" s="1">
        <v>40543.177083333336</v>
      </c>
      <c r="E1209" s="1" t="s">
        <v>264</v>
      </c>
      <c r="F1209" t="s">
        <v>38</v>
      </c>
      <c r="G1209" t="s">
        <v>144</v>
      </c>
      <c r="H1209">
        <v>-79.989997860000003</v>
      </c>
      <c r="I1209">
        <v>40.450000760000002</v>
      </c>
      <c r="J1209">
        <v>10357</v>
      </c>
      <c r="K1209" t="s">
        <v>40</v>
      </c>
      <c r="L1209" t="s">
        <v>265</v>
      </c>
      <c r="M1209">
        <v>16</v>
      </c>
      <c r="N1209">
        <v>4.53</v>
      </c>
      <c r="O1209" s="2">
        <v>163000000000</v>
      </c>
      <c r="P1209" t="s">
        <v>266</v>
      </c>
      <c r="Q1209">
        <v>225386009</v>
      </c>
      <c r="R1209" t="s">
        <v>4522</v>
      </c>
      <c r="S1209" s="1">
        <v>42288.541666666664</v>
      </c>
      <c r="T1209" s="17">
        <v>10</v>
      </c>
      <c r="U1209" s="2">
        <v>1444570000000</v>
      </c>
      <c r="V1209" s="2" t="s">
        <v>4523</v>
      </c>
      <c r="W1209">
        <v>24095211</v>
      </c>
      <c r="X1209" t="s">
        <v>4524</v>
      </c>
      <c r="Y1209" t="s">
        <v>380</v>
      </c>
      <c r="Z1209" t="s">
        <v>4525</v>
      </c>
      <c r="AA1209">
        <v>-80.014920000000004</v>
      </c>
      <c r="AB1209">
        <v>40.602370000000001</v>
      </c>
      <c r="AD1209">
        <v>29</v>
      </c>
      <c r="AE1209" t="s">
        <v>48</v>
      </c>
      <c r="AF1209" t="s">
        <v>40</v>
      </c>
    </row>
    <row r="1210" spans="1:32" x14ac:dyDescent="0.2">
      <c r="A1210">
        <v>18724713</v>
      </c>
      <c r="B1210">
        <v>24</v>
      </c>
      <c r="C1210" t="s">
        <v>3472</v>
      </c>
      <c r="D1210" s="1">
        <v>42192.47152777778</v>
      </c>
      <c r="E1210" t="s">
        <v>3473</v>
      </c>
      <c r="F1210" t="s">
        <v>38</v>
      </c>
      <c r="G1210" t="s">
        <v>3206</v>
      </c>
      <c r="H1210">
        <v>-79.949996949999999</v>
      </c>
      <c r="I1210">
        <v>40.439998629999998</v>
      </c>
      <c r="J1210">
        <v>137</v>
      </c>
      <c r="K1210" t="s">
        <v>40</v>
      </c>
      <c r="L1210" t="s">
        <v>3474</v>
      </c>
      <c r="M1210">
        <v>11</v>
      </c>
      <c r="N1210">
        <v>0</v>
      </c>
      <c r="O1210">
        <v>20250569043</v>
      </c>
      <c r="P1210" t="s">
        <v>3475</v>
      </c>
      <c r="Q1210">
        <v>225386873</v>
      </c>
      <c r="R1210" t="s">
        <v>4526</v>
      </c>
      <c r="S1210" s="1">
        <v>42273.5</v>
      </c>
      <c r="T1210" s="17">
        <v>9</v>
      </c>
      <c r="U1210" s="2">
        <v>1443270000000</v>
      </c>
      <c r="V1210" s="2" t="s">
        <v>4527</v>
      </c>
      <c r="W1210">
        <v>24095274</v>
      </c>
      <c r="X1210" t="s">
        <v>4528</v>
      </c>
      <c r="Y1210" t="s">
        <v>38</v>
      </c>
      <c r="Z1210" t="s">
        <v>4529</v>
      </c>
      <c r="AA1210">
        <v>-79.968620000000001</v>
      </c>
      <c r="AB1210">
        <v>40.464916000000002</v>
      </c>
      <c r="AD1210">
        <v>5</v>
      </c>
      <c r="AE1210" t="s">
        <v>48</v>
      </c>
      <c r="AF1210" t="s">
        <v>40</v>
      </c>
    </row>
    <row r="1211" spans="1:32" x14ac:dyDescent="0.2">
      <c r="A1211">
        <v>1756412</v>
      </c>
      <c r="B1211">
        <v>597</v>
      </c>
      <c r="C1211" t="s">
        <v>263</v>
      </c>
      <c r="D1211" s="1">
        <v>40543.177083333336</v>
      </c>
      <c r="E1211" s="1" t="s">
        <v>264</v>
      </c>
      <c r="F1211" t="s">
        <v>38</v>
      </c>
      <c r="G1211" t="s">
        <v>144</v>
      </c>
      <c r="H1211">
        <v>-79.989997860000003</v>
      </c>
      <c r="I1211">
        <v>40.450000760000002</v>
      </c>
      <c r="J1211">
        <v>10357</v>
      </c>
      <c r="K1211" t="s">
        <v>40</v>
      </c>
      <c r="L1211" t="s">
        <v>265</v>
      </c>
      <c r="M1211">
        <v>16</v>
      </c>
      <c r="N1211">
        <v>4.53</v>
      </c>
      <c r="O1211" s="2">
        <v>163000000000</v>
      </c>
      <c r="P1211" t="s">
        <v>266</v>
      </c>
      <c r="Q1211">
        <v>225387203</v>
      </c>
      <c r="R1211" t="s">
        <v>4530</v>
      </c>
      <c r="S1211" s="1">
        <v>42281.458333333336</v>
      </c>
      <c r="T1211" s="17">
        <v>10</v>
      </c>
      <c r="U1211" s="2">
        <v>1443960000000</v>
      </c>
      <c r="V1211" s="2" t="s">
        <v>4531</v>
      </c>
      <c r="W1211">
        <v>24095286</v>
      </c>
      <c r="X1211" t="s">
        <v>3993</v>
      </c>
      <c r="Y1211" t="s">
        <v>38</v>
      </c>
      <c r="Z1211" t="s">
        <v>4532</v>
      </c>
      <c r="AA1211">
        <v>-79.918137000000002</v>
      </c>
      <c r="AB1211">
        <v>40.408904999999997</v>
      </c>
      <c r="AD1211">
        <v>26</v>
      </c>
      <c r="AE1211" t="s">
        <v>48</v>
      </c>
      <c r="AF1211" t="s">
        <v>40</v>
      </c>
    </row>
    <row r="1212" spans="1:32" x14ac:dyDescent="0.2">
      <c r="A1212">
        <v>1318900</v>
      </c>
      <c r="B1212">
        <v>69</v>
      </c>
      <c r="C1212" t="s">
        <v>79</v>
      </c>
      <c r="D1212" s="1">
        <v>39763.069444444445</v>
      </c>
      <c r="E1212" s="1" t="s">
        <v>80</v>
      </c>
      <c r="F1212" t="s">
        <v>38</v>
      </c>
      <c r="G1212" t="s">
        <v>81</v>
      </c>
      <c r="H1212">
        <v>-79.949996949999999</v>
      </c>
      <c r="I1212">
        <v>40.439998629999998</v>
      </c>
      <c r="J1212">
        <v>4132</v>
      </c>
      <c r="K1212" t="s">
        <v>40</v>
      </c>
      <c r="L1212" t="s">
        <v>82</v>
      </c>
      <c r="M1212">
        <v>5</v>
      </c>
      <c r="N1212">
        <v>4.71</v>
      </c>
      <c r="O1212" s="2">
        <v>230000000000</v>
      </c>
      <c r="P1212" t="s">
        <v>83</v>
      </c>
      <c r="Q1212">
        <v>225387990</v>
      </c>
      <c r="R1212" t="s">
        <v>4533</v>
      </c>
      <c r="S1212" s="1">
        <v>42286.8125</v>
      </c>
      <c r="T1212" s="17">
        <v>10</v>
      </c>
      <c r="U1212" s="2">
        <v>1444420000000</v>
      </c>
      <c r="V1212" s="2" t="s">
        <v>4534</v>
      </c>
      <c r="W1212">
        <v>24095341</v>
      </c>
      <c r="X1212" t="s">
        <v>4535</v>
      </c>
      <c r="Y1212" t="s">
        <v>90</v>
      </c>
      <c r="Z1212" t="s">
        <v>4536</v>
      </c>
      <c r="AA1212">
        <v>-80.085869000000002</v>
      </c>
      <c r="AB1212">
        <v>40.406841</v>
      </c>
      <c r="AD1212">
        <v>4</v>
      </c>
      <c r="AE1212" t="s">
        <v>48</v>
      </c>
      <c r="AF1212" t="s">
        <v>40</v>
      </c>
    </row>
    <row r="1213" spans="1:32" x14ac:dyDescent="0.2">
      <c r="A1213">
        <v>371591</v>
      </c>
      <c r="B1213">
        <v>45</v>
      </c>
      <c r="C1213" t="s">
        <v>133</v>
      </c>
      <c r="D1213" s="1">
        <v>39044.674305555556</v>
      </c>
      <c r="E1213" s="1" t="s">
        <v>814</v>
      </c>
      <c r="F1213" t="s">
        <v>38</v>
      </c>
      <c r="G1213" t="s">
        <v>135</v>
      </c>
      <c r="H1213">
        <v>-79.91999817</v>
      </c>
      <c r="I1213">
        <v>40.430000309999997</v>
      </c>
      <c r="J1213">
        <v>1694</v>
      </c>
      <c r="K1213" t="s">
        <v>40</v>
      </c>
      <c r="L1213" t="s">
        <v>136</v>
      </c>
      <c r="M1213">
        <v>4</v>
      </c>
      <c r="N1213">
        <v>4.67</v>
      </c>
      <c r="O1213" s="2">
        <v>292000000000</v>
      </c>
      <c r="P1213" t="s">
        <v>137</v>
      </c>
      <c r="Q1213">
        <v>225391769</v>
      </c>
      <c r="R1213" t="s">
        <v>4537</v>
      </c>
      <c r="S1213" s="1">
        <v>42288.708333333336</v>
      </c>
      <c r="T1213" s="17">
        <v>10</v>
      </c>
      <c r="U1213" s="2">
        <v>1444580000000</v>
      </c>
      <c r="V1213" s="2" t="s">
        <v>4538</v>
      </c>
      <c r="W1213">
        <v>1254629</v>
      </c>
      <c r="X1213" t="s">
        <v>4539</v>
      </c>
      <c r="Y1213" t="s">
        <v>38</v>
      </c>
      <c r="Z1213" t="s">
        <v>4540</v>
      </c>
      <c r="AA1213">
        <v>-79.942999999999998</v>
      </c>
      <c r="AB1213">
        <v>40.450757000000003</v>
      </c>
      <c r="AD1213">
        <v>27</v>
      </c>
      <c r="AE1213" t="s">
        <v>48</v>
      </c>
      <c r="AF1213" t="s">
        <v>40</v>
      </c>
    </row>
    <row r="1214" spans="1:32" x14ac:dyDescent="0.2">
      <c r="A1214">
        <v>3170512</v>
      </c>
      <c r="B1214">
        <v>103</v>
      </c>
      <c r="C1214" t="s">
        <v>1472</v>
      </c>
      <c r="D1214" s="1">
        <v>40934.181944444441</v>
      </c>
      <c r="E1214" t="s">
        <v>1473</v>
      </c>
      <c r="F1214" t="s">
        <v>38</v>
      </c>
      <c r="G1214" t="s">
        <v>508</v>
      </c>
      <c r="H1214">
        <v>-80.040000919999997</v>
      </c>
      <c r="I1214">
        <v>40.549999239999998</v>
      </c>
      <c r="J1214">
        <v>347</v>
      </c>
      <c r="K1214" t="s">
        <v>181</v>
      </c>
      <c r="L1214" t="s">
        <v>1474</v>
      </c>
      <c r="M1214">
        <v>5</v>
      </c>
      <c r="N1214">
        <v>4.91</v>
      </c>
      <c r="O1214" s="2">
        <v>129000000000</v>
      </c>
      <c r="P1214" t="s">
        <v>1475</v>
      </c>
      <c r="Q1214">
        <v>225392438</v>
      </c>
      <c r="R1214" t="s">
        <v>4541</v>
      </c>
      <c r="S1214" s="1">
        <v>42267.375</v>
      </c>
      <c r="T1214" s="17">
        <v>9</v>
      </c>
      <c r="U1214" s="2">
        <v>1442740000000</v>
      </c>
      <c r="V1214" s="2" t="s">
        <v>4542</v>
      </c>
      <c r="W1214">
        <v>1308714</v>
      </c>
      <c r="X1214" t="s">
        <v>1612</v>
      </c>
      <c r="Y1214" t="s">
        <v>38</v>
      </c>
      <c r="Z1214" t="s">
        <v>1613</v>
      </c>
      <c r="AA1214">
        <v>-79.942160000000001</v>
      </c>
      <c r="AB1214">
        <v>40.431978999999998</v>
      </c>
      <c r="AC1214">
        <v>12</v>
      </c>
      <c r="AD1214">
        <v>12</v>
      </c>
      <c r="AE1214" t="s">
        <v>48</v>
      </c>
      <c r="AF1214" t="s">
        <v>181</v>
      </c>
    </row>
    <row r="1215" spans="1:32" x14ac:dyDescent="0.2">
      <c r="A1215">
        <v>8642702</v>
      </c>
      <c r="B1215">
        <v>17</v>
      </c>
      <c r="C1215" t="s">
        <v>1797</v>
      </c>
      <c r="D1215" s="1">
        <v>41420.069444444445</v>
      </c>
      <c r="E1215" t="s">
        <v>1798</v>
      </c>
      <c r="F1215" t="s">
        <v>38</v>
      </c>
      <c r="G1215" t="s">
        <v>1138</v>
      </c>
      <c r="H1215">
        <v>-80.019996640000002</v>
      </c>
      <c r="I1215">
        <v>40.47000122</v>
      </c>
      <c r="J1215">
        <v>509</v>
      </c>
      <c r="K1215" t="s">
        <v>40</v>
      </c>
      <c r="L1215" t="s">
        <v>1799</v>
      </c>
      <c r="M1215">
        <v>9</v>
      </c>
      <c r="N1215">
        <v>4.93</v>
      </c>
      <c r="O1215">
        <v>86986111029</v>
      </c>
      <c r="P1215" t="s">
        <v>1800</v>
      </c>
      <c r="Q1215">
        <v>225393225</v>
      </c>
      <c r="R1215" t="s">
        <v>4543</v>
      </c>
      <c r="S1215" s="1">
        <v>42276.770833333336</v>
      </c>
      <c r="T1215" s="17">
        <v>9</v>
      </c>
      <c r="U1215" s="2">
        <v>1443550000000</v>
      </c>
      <c r="V1215" t="s">
        <v>4544</v>
      </c>
      <c r="W1215">
        <v>13391152</v>
      </c>
      <c r="X1215" t="s">
        <v>1803</v>
      </c>
      <c r="Y1215" t="s">
        <v>38</v>
      </c>
      <c r="Z1215" t="s">
        <v>1804</v>
      </c>
      <c r="AA1215">
        <v>-79.949791000000005</v>
      </c>
      <c r="AB1215">
        <v>40.434441</v>
      </c>
      <c r="AD1215">
        <v>9</v>
      </c>
      <c r="AE1215" t="s">
        <v>48</v>
      </c>
      <c r="AF1215" t="s">
        <v>40</v>
      </c>
    </row>
    <row r="1216" spans="1:32" x14ac:dyDescent="0.2">
      <c r="A1216">
        <v>8642702</v>
      </c>
      <c r="B1216">
        <v>17</v>
      </c>
      <c r="C1216" t="s">
        <v>1797</v>
      </c>
      <c r="D1216" s="1">
        <v>41420.069444444445</v>
      </c>
      <c r="E1216" t="s">
        <v>1798</v>
      </c>
      <c r="F1216" t="s">
        <v>38</v>
      </c>
      <c r="G1216" t="s">
        <v>1138</v>
      </c>
      <c r="H1216">
        <v>-80.019996640000002</v>
      </c>
      <c r="I1216">
        <v>40.47000122</v>
      </c>
      <c r="J1216">
        <v>509</v>
      </c>
      <c r="K1216" t="s">
        <v>40</v>
      </c>
      <c r="L1216" t="s">
        <v>1799</v>
      </c>
      <c r="M1216">
        <v>9</v>
      </c>
      <c r="N1216">
        <v>4.93</v>
      </c>
      <c r="O1216">
        <v>86986111029</v>
      </c>
      <c r="P1216" t="s">
        <v>1800</v>
      </c>
      <c r="Q1216">
        <v>225393246</v>
      </c>
      <c r="R1216" t="s">
        <v>4545</v>
      </c>
      <c r="S1216" s="1">
        <v>42283.770833333336</v>
      </c>
      <c r="T1216" s="17">
        <v>10</v>
      </c>
      <c r="U1216" s="2">
        <v>1444160000000</v>
      </c>
      <c r="V1216" s="2" t="s">
        <v>4546</v>
      </c>
      <c r="W1216">
        <v>13391152</v>
      </c>
      <c r="X1216" t="s">
        <v>1803</v>
      </c>
      <c r="Y1216" t="s">
        <v>38</v>
      </c>
      <c r="Z1216" t="s">
        <v>1804</v>
      </c>
      <c r="AA1216">
        <v>-79.949791000000005</v>
      </c>
      <c r="AB1216">
        <v>40.434441</v>
      </c>
      <c r="AD1216">
        <v>13</v>
      </c>
      <c r="AE1216" t="s">
        <v>48</v>
      </c>
      <c r="AF1216" t="s">
        <v>40</v>
      </c>
    </row>
    <row r="1217" spans="1:32" x14ac:dyDescent="0.2">
      <c r="A1217">
        <v>1312156</v>
      </c>
      <c r="B1217">
        <v>2</v>
      </c>
      <c r="C1217" t="s">
        <v>2038</v>
      </c>
      <c r="D1217" s="1">
        <v>39753.009722222225</v>
      </c>
      <c r="E1217" s="1" t="s">
        <v>2039</v>
      </c>
      <c r="F1217" t="s">
        <v>38</v>
      </c>
      <c r="G1217" t="s">
        <v>324</v>
      </c>
      <c r="H1217">
        <v>-80.019996640000002</v>
      </c>
      <c r="I1217">
        <v>40.47000122</v>
      </c>
      <c r="J1217">
        <v>600</v>
      </c>
      <c r="K1217" t="s">
        <v>40</v>
      </c>
      <c r="L1217" t="s">
        <v>2040</v>
      </c>
      <c r="M1217">
        <v>4</v>
      </c>
      <c r="N1217">
        <v>4.83</v>
      </c>
      <c r="O1217" s="2">
        <v>231000000000</v>
      </c>
      <c r="P1217" t="s">
        <v>2041</v>
      </c>
      <c r="Q1217">
        <v>225393344</v>
      </c>
      <c r="R1217" t="s">
        <v>2042</v>
      </c>
      <c r="S1217" s="1">
        <v>42288.541666666664</v>
      </c>
      <c r="T1217" s="17">
        <v>10</v>
      </c>
      <c r="U1217" s="2">
        <v>1444570000000</v>
      </c>
      <c r="V1217" s="2" t="s">
        <v>4547</v>
      </c>
      <c r="W1217">
        <v>740042</v>
      </c>
      <c r="X1217" t="s">
        <v>314</v>
      </c>
      <c r="Y1217" t="s">
        <v>217</v>
      </c>
      <c r="Z1217" t="s">
        <v>4548</v>
      </c>
      <c r="AA1217">
        <v>-79.979665999999995</v>
      </c>
      <c r="AB1217">
        <v>40.594669000000003</v>
      </c>
      <c r="AD1217">
        <v>3</v>
      </c>
      <c r="AE1217" t="s">
        <v>48</v>
      </c>
      <c r="AF1217" t="s">
        <v>40</v>
      </c>
    </row>
    <row r="1218" spans="1:32" x14ac:dyDescent="0.2">
      <c r="A1218">
        <v>4544272</v>
      </c>
      <c r="B1218">
        <v>6</v>
      </c>
      <c r="C1218" t="s">
        <v>780</v>
      </c>
      <c r="D1218" s="1">
        <v>41135.449999999997</v>
      </c>
      <c r="E1218" s="1" t="s">
        <v>781</v>
      </c>
      <c r="F1218" t="s">
        <v>38</v>
      </c>
      <c r="G1218" t="s">
        <v>72</v>
      </c>
      <c r="H1218">
        <v>-80.02999878</v>
      </c>
      <c r="I1218">
        <v>40.459999080000003</v>
      </c>
      <c r="J1218">
        <v>652</v>
      </c>
      <c r="K1218" t="s">
        <v>40</v>
      </c>
      <c r="L1218" t="s">
        <v>782</v>
      </c>
      <c r="M1218">
        <v>11</v>
      </c>
      <c r="N1218">
        <v>4.37</v>
      </c>
      <c r="O1218" s="2">
        <v>112000000000</v>
      </c>
      <c r="P1218" t="s">
        <v>783</v>
      </c>
      <c r="Q1218">
        <v>225393486</v>
      </c>
      <c r="R1218" t="s">
        <v>4549</v>
      </c>
      <c r="S1218" s="1">
        <v>42381.729166666664</v>
      </c>
      <c r="T1218" s="17">
        <v>1</v>
      </c>
      <c r="U1218" s="2">
        <v>1452620000000</v>
      </c>
      <c r="V1218" s="2" t="s">
        <v>4550</v>
      </c>
      <c r="W1218">
        <v>8708152</v>
      </c>
      <c r="X1218" t="s">
        <v>786</v>
      </c>
      <c r="Y1218" t="s">
        <v>38</v>
      </c>
      <c r="Z1218" t="s">
        <v>787</v>
      </c>
      <c r="AA1218">
        <v>-80.003135999999998</v>
      </c>
      <c r="AB1218">
        <v>40.448093</v>
      </c>
      <c r="AD1218">
        <v>49</v>
      </c>
      <c r="AE1218" t="s">
        <v>48</v>
      </c>
      <c r="AF1218" t="s">
        <v>40</v>
      </c>
    </row>
    <row r="1219" spans="1:32" x14ac:dyDescent="0.2">
      <c r="A1219">
        <v>12338002</v>
      </c>
      <c r="B1219">
        <v>34</v>
      </c>
      <c r="C1219" t="s">
        <v>1834</v>
      </c>
      <c r="D1219" s="1">
        <v>41660.732638888891</v>
      </c>
      <c r="E1219" s="1" t="s">
        <v>1835</v>
      </c>
      <c r="F1219" t="s">
        <v>619</v>
      </c>
      <c r="G1219" t="s">
        <v>237</v>
      </c>
      <c r="H1219">
        <v>-80.11000061</v>
      </c>
      <c r="I1219">
        <v>40.36000061</v>
      </c>
      <c r="J1219">
        <v>424</v>
      </c>
      <c r="K1219" t="s">
        <v>40</v>
      </c>
      <c r="L1219" t="s">
        <v>1836</v>
      </c>
      <c r="M1219">
        <v>10</v>
      </c>
      <c r="N1219">
        <v>4.99</v>
      </c>
      <c r="O1219">
        <v>66192798032</v>
      </c>
      <c r="P1219" t="s">
        <v>1837</v>
      </c>
      <c r="Q1219">
        <v>225399626</v>
      </c>
      <c r="R1219" t="s">
        <v>2083</v>
      </c>
      <c r="S1219" s="1">
        <v>42272.75</v>
      </c>
      <c r="T1219" s="17">
        <v>9</v>
      </c>
      <c r="U1219" s="2">
        <v>1443200000000</v>
      </c>
      <c r="V1219" s="2" t="s">
        <v>4551</v>
      </c>
      <c r="W1219">
        <v>18043902</v>
      </c>
      <c r="X1219" t="s">
        <v>2085</v>
      </c>
      <c r="Y1219" t="s">
        <v>339</v>
      </c>
      <c r="Z1219" t="s">
        <v>2086</v>
      </c>
      <c r="AA1219">
        <v>-80.150963000000004</v>
      </c>
      <c r="AB1219">
        <v>40.256481000000001</v>
      </c>
      <c r="AD1219">
        <v>14</v>
      </c>
      <c r="AE1219" t="s">
        <v>48</v>
      </c>
      <c r="AF1219" t="s">
        <v>40</v>
      </c>
    </row>
    <row r="1220" spans="1:32" x14ac:dyDescent="0.2">
      <c r="A1220">
        <v>145964</v>
      </c>
      <c r="B1220">
        <v>22</v>
      </c>
      <c r="C1220" t="s">
        <v>1391</v>
      </c>
      <c r="D1220" s="1">
        <v>37547.03402777778</v>
      </c>
      <c r="E1220" s="1" t="s">
        <v>1392</v>
      </c>
      <c r="F1220" t="s">
        <v>38</v>
      </c>
      <c r="G1220" t="s">
        <v>477</v>
      </c>
      <c r="H1220">
        <v>-79.980003359999998</v>
      </c>
      <c r="I1220">
        <v>40.450000760000002</v>
      </c>
      <c r="J1220">
        <v>1199</v>
      </c>
      <c r="K1220" t="s">
        <v>40</v>
      </c>
      <c r="L1220" t="s">
        <v>1393</v>
      </c>
      <c r="M1220">
        <v>3</v>
      </c>
      <c r="N1220">
        <v>4.6900000000000004</v>
      </c>
      <c r="O1220" s="2">
        <v>422000000000</v>
      </c>
      <c r="P1220" t="s">
        <v>1394</v>
      </c>
      <c r="Q1220">
        <v>225406338</v>
      </c>
      <c r="R1220" t="s">
        <v>4552</v>
      </c>
      <c r="S1220" s="1">
        <v>42276.770833333336</v>
      </c>
      <c r="T1220" s="17">
        <v>9</v>
      </c>
      <c r="U1220" s="2">
        <v>1443550000000</v>
      </c>
      <c r="V1220" s="2" t="s">
        <v>4553</v>
      </c>
      <c r="W1220">
        <v>563624</v>
      </c>
      <c r="X1220" t="s">
        <v>4554</v>
      </c>
      <c r="Y1220" t="s">
        <v>38</v>
      </c>
      <c r="Z1220" t="s">
        <v>4555</v>
      </c>
      <c r="AA1220">
        <v>-79.982963999999996</v>
      </c>
      <c r="AB1220">
        <v>40.451549999999997</v>
      </c>
      <c r="AD1220">
        <v>29</v>
      </c>
      <c r="AE1220" t="s">
        <v>48</v>
      </c>
      <c r="AF1220" t="s">
        <v>40</v>
      </c>
    </row>
    <row r="1221" spans="1:32" x14ac:dyDescent="0.2">
      <c r="A1221">
        <v>1318900</v>
      </c>
      <c r="B1221">
        <v>69</v>
      </c>
      <c r="C1221" t="s">
        <v>79</v>
      </c>
      <c r="D1221" s="1">
        <v>39763.069444444445</v>
      </c>
      <c r="E1221" s="1" t="s">
        <v>80</v>
      </c>
      <c r="F1221" t="s">
        <v>38</v>
      </c>
      <c r="G1221" t="s">
        <v>81</v>
      </c>
      <c r="H1221">
        <v>-79.949996949999999</v>
      </c>
      <c r="I1221">
        <v>40.439998629999998</v>
      </c>
      <c r="J1221">
        <v>4132</v>
      </c>
      <c r="K1221" t="s">
        <v>40</v>
      </c>
      <c r="L1221" t="s">
        <v>82</v>
      </c>
      <c r="M1221">
        <v>5</v>
      </c>
      <c r="N1221">
        <v>4.71</v>
      </c>
      <c r="O1221" s="2">
        <v>230000000000</v>
      </c>
      <c r="P1221" t="s">
        <v>83</v>
      </c>
      <c r="Q1221">
        <v>225406524</v>
      </c>
      <c r="R1221" t="s">
        <v>4556</v>
      </c>
      <c r="S1221" s="1">
        <v>42273.583333333336</v>
      </c>
      <c r="T1221" s="17">
        <v>9</v>
      </c>
      <c r="U1221" s="2">
        <v>1443280000000</v>
      </c>
      <c r="V1221" s="2" t="s">
        <v>4557</v>
      </c>
      <c r="W1221">
        <v>8659062</v>
      </c>
      <c r="X1221" t="s">
        <v>4558</v>
      </c>
      <c r="Y1221" t="s">
        <v>38</v>
      </c>
      <c r="Z1221" t="s">
        <v>4559</v>
      </c>
      <c r="AA1221">
        <v>-79.915206999999995</v>
      </c>
      <c r="AB1221">
        <v>40.430264000000001</v>
      </c>
      <c r="AD1221">
        <v>24</v>
      </c>
      <c r="AE1221" t="s">
        <v>48</v>
      </c>
      <c r="AF1221" t="s">
        <v>40</v>
      </c>
    </row>
    <row r="1222" spans="1:32" x14ac:dyDescent="0.2">
      <c r="A1222">
        <v>1349042</v>
      </c>
      <c r="B1222">
        <v>67</v>
      </c>
      <c r="C1222" t="s">
        <v>369</v>
      </c>
      <c r="D1222" s="1">
        <v>39817.231249999997</v>
      </c>
      <c r="E1222" s="1" t="s">
        <v>370</v>
      </c>
      <c r="F1222" t="s">
        <v>38</v>
      </c>
      <c r="G1222" t="s">
        <v>371</v>
      </c>
      <c r="H1222">
        <v>-79.91999817</v>
      </c>
      <c r="I1222">
        <v>40.430000309999997</v>
      </c>
      <c r="J1222">
        <v>1005</v>
      </c>
      <c r="K1222" t="s">
        <v>40</v>
      </c>
      <c r="L1222" t="s">
        <v>372</v>
      </c>
      <c r="M1222">
        <v>5</v>
      </c>
      <c r="N1222">
        <v>4.88</v>
      </c>
      <c r="O1222" s="2">
        <v>225000000000</v>
      </c>
      <c r="P1222" t="s">
        <v>373</v>
      </c>
      <c r="Q1222">
        <v>225406639</v>
      </c>
      <c r="R1222" t="s">
        <v>4560</v>
      </c>
      <c r="S1222" s="1">
        <v>42268.8125</v>
      </c>
      <c r="T1222" s="17">
        <v>9</v>
      </c>
      <c r="U1222" s="2">
        <v>1442860000000</v>
      </c>
      <c r="V1222" s="2" t="s">
        <v>4561</v>
      </c>
      <c r="W1222">
        <v>23883769</v>
      </c>
      <c r="X1222" t="s">
        <v>4539</v>
      </c>
      <c r="Y1222" t="s">
        <v>38</v>
      </c>
      <c r="Z1222" t="s">
        <v>3426</v>
      </c>
      <c r="AA1222">
        <v>-79.942993000000001</v>
      </c>
      <c r="AB1222">
        <v>40.450679999999998</v>
      </c>
      <c r="AD1222">
        <v>6</v>
      </c>
      <c r="AE1222" t="s">
        <v>48</v>
      </c>
      <c r="AF1222" t="s">
        <v>40</v>
      </c>
    </row>
    <row r="1223" spans="1:32" x14ac:dyDescent="0.2">
      <c r="A1223">
        <v>18449276</v>
      </c>
      <c r="B1223">
        <v>11</v>
      </c>
      <c r="C1223" t="s">
        <v>1204</v>
      </c>
      <c r="D1223" s="1">
        <v>42055.95208333333</v>
      </c>
      <c r="E1223" s="1" t="s">
        <v>1205</v>
      </c>
      <c r="F1223" t="s">
        <v>38</v>
      </c>
      <c r="G1223" t="s">
        <v>843</v>
      </c>
      <c r="H1223">
        <v>-80.069999690000003</v>
      </c>
      <c r="I1223">
        <v>40.439998629999998</v>
      </c>
      <c r="J1223">
        <v>203</v>
      </c>
      <c r="K1223" t="s">
        <v>40</v>
      </c>
      <c r="L1223" t="s">
        <v>1206</v>
      </c>
      <c r="M1223">
        <v>10</v>
      </c>
      <c r="N1223">
        <v>4.83</v>
      </c>
      <c r="O1223">
        <v>32045853038</v>
      </c>
      <c r="P1223" t="s">
        <v>1207</v>
      </c>
      <c r="Q1223">
        <v>225407104</v>
      </c>
      <c r="R1223" t="s">
        <v>4562</v>
      </c>
      <c r="S1223" s="1">
        <v>42285.791666666664</v>
      </c>
      <c r="T1223" s="17">
        <v>10</v>
      </c>
      <c r="U1223" s="2">
        <v>1444330000000</v>
      </c>
      <c r="V1223" s="2" t="s">
        <v>4563</v>
      </c>
      <c r="W1223">
        <v>24140617</v>
      </c>
      <c r="X1223" t="s">
        <v>800</v>
      </c>
      <c r="Y1223" t="s">
        <v>38</v>
      </c>
      <c r="Z1223" t="s">
        <v>752</v>
      </c>
      <c r="AA1223">
        <v>-80.174332000000007</v>
      </c>
      <c r="AB1223">
        <v>40.449413</v>
      </c>
      <c r="AD1223">
        <v>5</v>
      </c>
      <c r="AE1223" t="s">
        <v>48</v>
      </c>
      <c r="AF1223" t="s">
        <v>40</v>
      </c>
    </row>
    <row r="1224" spans="1:32" x14ac:dyDescent="0.2">
      <c r="A1224">
        <v>18801661</v>
      </c>
      <c r="B1224">
        <v>9</v>
      </c>
      <c r="C1224" t="s">
        <v>4564</v>
      </c>
      <c r="D1224" s="1">
        <v>42220.724305555559</v>
      </c>
      <c r="E1224" s="1" t="s">
        <v>4565</v>
      </c>
      <c r="F1224" t="s">
        <v>38</v>
      </c>
      <c r="G1224" t="s">
        <v>532</v>
      </c>
      <c r="H1224">
        <v>-79.949996949999999</v>
      </c>
      <c r="I1224">
        <v>40.47000122</v>
      </c>
      <c r="J1224">
        <v>101</v>
      </c>
      <c r="K1224" t="s">
        <v>40</v>
      </c>
      <c r="L1224" t="s">
        <v>4566</v>
      </c>
      <c r="M1224">
        <v>14</v>
      </c>
      <c r="N1224">
        <v>4.75</v>
      </c>
      <c r="O1224">
        <v>17809532046</v>
      </c>
      <c r="P1224" t="s">
        <v>2207</v>
      </c>
      <c r="Q1224">
        <v>225407917</v>
      </c>
      <c r="R1224" t="s">
        <v>4567</v>
      </c>
      <c r="S1224" s="1">
        <v>42271.770833333336</v>
      </c>
      <c r="T1224" s="17">
        <v>9</v>
      </c>
      <c r="U1224" s="2">
        <v>1443120000000</v>
      </c>
      <c r="V1224" s="2" t="s">
        <v>4568</v>
      </c>
      <c r="W1224">
        <v>24097200</v>
      </c>
      <c r="X1224" t="s">
        <v>4569</v>
      </c>
      <c r="Y1224" t="s">
        <v>38</v>
      </c>
      <c r="Z1224" t="s">
        <v>4570</v>
      </c>
      <c r="AA1224">
        <v>-79.923302000000007</v>
      </c>
      <c r="AB1224">
        <v>40.433478999999998</v>
      </c>
      <c r="AD1224">
        <v>10</v>
      </c>
      <c r="AE1224" t="s">
        <v>48</v>
      </c>
      <c r="AF1224" t="s">
        <v>40</v>
      </c>
    </row>
    <row r="1225" spans="1:32" x14ac:dyDescent="0.2">
      <c r="A1225">
        <v>10366</v>
      </c>
      <c r="B1225">
        <v>20</v>
      </c>
      <c r="C1225" t="s">
        <v>2339</v>
      </c>
      <c r="D1225" s="1">
        <v>37916.902083333334</v>
      </c>
      <c r="E1225" s="1" t="s">
        <v>2340</v>
      </c>
      <c r="F1225" t="s">
        <v>38</v>
      </c>
      <c r="G1225" t="s">
        <v>477</v>
      </c>
      <c r="H1225">
        <v>-79.91999817</v>
      </c>
      <c r="I1225">
        <v>40.430000309999997</v>
      </c>
      <c r="J1225">
        <v>343</v>
      </c>
      <c r="K1225" t="s">
        <v>181</v>
      </c>
      <c r="L1225" t="s">
        <v>2341</v>
      </c>
      <c r="M1225">
        <v>4</v>
      </c>
      <c r="N1225">
        <v>4.88</v>
      </c>
      <c r="O1225" s="2">
        <v>390000000000</v>
      </c>
      <c r="P1225" t="s">
        <v>2342</v>
      </c>
      <c r="Q1225">
        <v>225411671</v>
      </c>
      <c r="R1225" t="s">
        <v>2343</v>
      </c>
      <c r="S1225" s="1">
        <v>42267.75</v>
      </c>
      <c r="T1225" s="17">
        <v>9</v>
      </c>
      <c r="U1225" s="2">
        <v>1442770000000</v>
      </c>
      <c r="V1225" s="2" t="s">
        <v>2344</v>
      </c>
      <c r="W1225">
        <v>23558137</v>
      </c>
      <c r="X1225" t="s">
        <v>2663</v>
      </c>
      <c r="Y1225" t="s">
        <v>38</v>
      </c>
      <c r="Z1225" t="s">
        <v>2664</v>
      </c>
      <c r="AA1225">
        <v>-79.965430999999995</v>
      </c>
      <c r="AB1225">
        <v>40.426212</v>
      </c>
      <c r="AD1225">
        <v>5</v>
      </c>
      <c r="AE1225" t="s">
        <v>48</v>
      </c>
      <c r="AF1225" t="s">
        <v>181</v>
      </c>
    </row>
    <row r="1226" spans="1:32" x14ac:dyDescent="0.2">
      <c r="A1226">
        <v>13734632</v>
      </c>
      <c r="B1226">
        <v>12</v>
      </c>
      <c r="C1226" t="s">
        <v>2584</v>
      </c>
      <c r="D1226" s="1">
        <v>41734.048611111109</v>
      </c>
      <c r="E1226" s="1" t="s">
        <v>2585</v>
      </c>
      <c r="F1226" t="s">
        <v>38</v>
      </c>
      <c r="G1226" t="s">
        <v>324</v>
      </c>
      <c r="H1226">
        <v>-79.91999817</v>
      </c>
      <c r="I1226">
        <v>40.47000122</v>
      </c>
      <c r="J1226">
        <v>582</v>
      </c>
      <c r="K1226" t="s">
        <v>40</v>
      </c>
      <c r="L1226" t="s">
        <v>2586</v>
      </c>
      <c r="M1226">
        <v>12</v>
      </c>
      <c r="N1226">
        <v>4.6900000000000004</v>
      </c>
      <c r="O1226">
        <v>59858303033</v>
      </c>
      <c r="P1226" t="s">
        <v>2587</v>
      </c>
      <c r="Q1226">
        <v>225414113</v>
      </c>
      <c r="R1226" t="s">
        <v>4571</v>
      </c>
      <c r="S1226" s="1">
        <v>42273.375</v>
      </c>
      <c r="T1226" s="17">
        <v>9</v>
      </c>
      <c r="U1226" s="2">
        <v>1443260000000</v>
      </c>
      <c r="W1226">
        <v>19365122</v>
      </c>
      <c r="X1226" t="s">
        <v>2590</v>
      </c>
      <c r="Y1226" t="s">
        <v>38</v>
      </c>
      <c r="Z1226" t="s">
        <v>2591</v>
      </c>
      <c r="AA1226">
        <v>-79.917595000000006</v>
      </c>
      <c r="AB1226">
        <v>40.458888999999999</v>
      </c>
      <c r="AD1226">
        <v>7</v>
      </c>
      <c r="AE1226" t="s">
        <v>48</v>
      </c>
      <c r="AF1226" t="s">
        <v>40</v>
      </c>
    </row>
    <row r="1227" spans="1:32" x14ac:dyDescent="0.2">
      <c r="A1227">
        <v>3394792</v>
      </c>
      <c r="B1227">
        <v>6</v>
      </c>
      <c r="C1227" t="s">
        <v>2282</v>
      </c>
      <c r="D1227" s="1">
        <v>40969.540972222225</v>
      </c>
      <c r="E1227" s="1" t="s">
        <v>2283</v>
      </c>
      <c r="F1227" t="s">
        <v>38</v>
      </c>
      <c r="G1227" t="s">
        <v>135</v>
      </c>
      <c r="H1227">
        <v>-79.97000122</v>
      </c>
      <c r="I1227">
        <v>40.430000309999997</v>
      </c>
      <c r="J1227">
        <v>229</v>
      </c>
      <c r="K1227" t="s">
        <v>40</v>
      </c>
      <c r="L1227" t="s">
        <v>2284</v>
      </c>
      <c r="M1227">
        <v>9</v>
      </c>
      <c r="N1227">
        <v>4.87</v>
      </c>
      <c r="O1227" s="2">
        <v>126000000000</v>
      </c>
      <c r="P1227" t="s">
        <v>2285</v>
      </c>
      <c r="Q1227">
        <v>225420520</v>
      </c>
      <c r="R1227" t="s">
        <v>4572</v>
      </c>
      <c r="S1227" s="1">
        <v>42276.770833333336</v>
      </c>
      <c r="T1227" s="17">
        <v>9</v>
      </c>
      <c r="U1227" s="2">
        <v>1443550000000</v>
      </c>
      <c r="V1227" t="s">
        <v>4573</v>
      </c>
      <c r="W1227">
        <v>3668172</v>
      </c>
      <c r="X1227" t="s">
        <v>4574</v>
      </c>
      <c r="Y1227" t="s">
        <v>38</v>
      </c>
      <c r="Z1227" t="s">
        <v>4575</v>
      </c>
      <c r="AA1227">
        <v>-79.982740000000007</v>
      </c>
      <c r="AB1227">
        <v>40.452086999999999</v>
      </c>
      <c r="AD1227">
        <v>10</v>
      </c>
      <c r="AE1227" t="s">
        <v>48</v>
      </c>
      <c r="AF1227" t="s">
        <v>40</v>
      </c>
    </row>
    <row r="1228" spans="1:32" x14ac:dyDescent="0.2">
      <c r="A1228">
        <v>4695962</v>
      </c>
      <c r="B1228">
        <v>14</v>
      </c>
      <c r="C1228" t="s">
        <v>3702</v>
      </c>
      <c r="D1228" s="1">
        <v>41151.602777777778</v>
      </c>
      <c r="E1228" s="1" t="s">
        <v>3703</v>
      </c>
      <c r="F1228" t="s">
        <v>619</v>
      </c>
      <c r="G1228" t="s">
        <v>843</v>
      </c>
      <c r="H1228">
        <v>-80.11000061</v>
      </c>
      <c r="I1228">
        <v>40.36000061</v>
      </c>
      <c r="J1228">
        <v>375</v>
      </c>
      <c r="K1228" t="s">
        <v>40</v>
      </c>
      <c r="L1228" t="s">
        <v>962</v>
      </c>
      <c r="M1228">
        <v>13</v>
      </c>
      <c r="N1228">
        <v>4.82</v>
      </c>
      <c r="O1228" s="2">
        <v>110000000000</v>
      </c>
      <c r="P1228" t="s">
        <v>963</v>
      </c>
      <c r="Q1228">
        <v>225423436</v>
      </c>
      <c r="R1228" t="s">
        <v>4576</v>
      </c>
      <c r="S1228" s="1">
        <v>42277.770833333336</v>
      </c>
      <c r="T1228" s="17">
        <v>9</v>
      </c>
      <c r="U1228" s="2">
        <v>1443640000000</v>
      </c>
      <c r="V1228" s="2" t="s">
        <v>4577</v>
      </c>
      <c r="W1228">
        <v>1438873</v>
      </c>
      <c r="X1228" t="s">
        <v>4578</v>
      </c>
      <c r="Y1228" t="s">
        <v>38</v>
      </c>
      <c r="Z1228" t="s">
        <v>4579</v>
      </c>
      <c r="AA1228">
        <v>-79.984559000000004</v>
      </c>
      <c r="AB1228">
        <v>40.429133</v>
      </c>
      <c r="AD1228">
        <v>3</v>
      </c>
      <c r="AE1228" t="s">
        <v>48</v>
      </c>
      <c r="AF1228" t="s">
        <v>40</v>
      </c>
    </row>
    <row r="1229" spans="1:32" x14ac:dyDescent="0.2">
      <c r="A1229">
        <v>17099012</v>
      </c>
      <c r="B1229">
        <v>46</v>
      </c>
      <c r="C1229" t="s">
        <v>1854</v>
      </c>
      <c r="D1229" s="1">
        <v>41902.019444444442</v>
      </c>
      <c r="E1229" t="s">
        <v>1855</v>
      </c>
      <c r="F1229" t="s">
        <v>38</v>
      </c>
      <c r="G1229" t="s">
        <v>589</v>
      </c>
      <c r="H1229">
        <v>-79.949996949999999</v>
      </c>
      <c r="I1229">
        <v>40.47000122</v>
      </c>
      <c r="J1229">
        <v>422</v>
      </c>
      <c r="K1229" t="s">
        <v>40</v>
      </c>
      <c r="L1229" t="s">
        <v>590</v>
      </c>
      <c r="M1229">
        <v>11</v>
      </c>
      <c r="N1229">
        <v>4.8099999999999996</v>
      </c>
      <c r="O1229">
        <v>45345584035</v>
      </c>
      <c r="P1229" t="s">
        <v>591</v>
      </c>
      <c r="Q1229">
        <v>225423447</v>
      </c>
      <c r="R1229" t="s">
        <v>4580</v>
      </c>
      <c r="S1229" s="1">
        <v>42268.46875</v>
      </c>
      <c r="T1229" s="17">
        <v>9</v>
      </c>
      <c r="U1229" s="2">
        <v>1442830000000</v>
      </c>
      <c r="V1229" t="s">
        <v>4581</v>
      </c>
      <c r="W1229">
        <v>24098385</v>
      </c>
      <c r="X1229" t="s">
        <v>848</v>
      </c>
      <c r="Y1229" t="s">
        <v>930</v>
      </c>
      <c r="Z1229" t="s">
        <v>4582</v>
      </c>
      <c r="AA1229">
        <v>-80.059036000000006</v>
      </c>
      <c r="AB1229">
        <v>40.632846999999998</v>
      </c>
      <c r="AD1229">
        <v>5</v>
      </c>
      <c r="AE1229" t="s">
        <v>48</v>
      </c>
      <c r="AF1229" t="s">
        <v>40</v>
      </c>
    </row>
    <row r="1230" spans="1:32" x14ac:dyDescent="0.2">
      <c r="A1230">
        <v>371591</v>
      </c>
      <c r="B1230">
        <v>45</v>
      </c>
      <c r="C1230" t="s">
        <v>133</v>
      </c>
      <c r="D1230" s="1">
        <v>39044.674305555556</v>
      </c>
      <c r="E1230" s="1" t="s">
        <v>134</v>
      </c>
      <c r="F1230" t="s">
        <v>38</v>
      </c>
      <c r="G1230" t="s">
        <v>135</v>
      </c>
      <c r="H1230">
        <v>-79.91999817</v>
      </c>
      <c r="I1230">
        <v>40.430000309999997</v>
      </c>
      <c r="J1230">
        <v>1694</v>
      </c>
      <c r="K1230" t="s">
        <v>40</v>
      </c>
      <c r="L1230" t="s">
        <v>136</v>
      </c>
      <c r="M1230">
        <v>4</v>
      </c>
      <c r="N1230">
        <v>4.67</v>
      </c>
      <c r="O1230" s="2">
        <v>292000000000</v>
      </c>
      <c r="P1230" t="s">
        <v>137</v>
      </c>
      <c r="Q1230">
        <v>225423460</v>
      </c>
      <c r="R1230" t="s">
        <v>4583</v>
      </c>
      <c r="S1230" s="1">
        <v>42277.770833333336</v>
      </c>
      <c r="T1230" s="17">
        <v>9</v>
      </c>
      <c r="U1230" s="2">
        <v>1443640000000</v>
      </c>
      <c r="V1230" s="2" t="s">
        <v>4577</v>
      </c>
      <c r="W1230">
        <v>1438873</v>
      </c>
      <c r="X1230" t="s">
        <v>4578</v>
      </c>
      <c r="Y1230" t="s">
        <v>38</v>
      </c>
      <c r="Z1230" t="s">
        <v>4579</v>
      </c>
      <c r="AA1230">
        <v>-79.984559000000004</v>
      </c>
      <c r="AB1230">
        <v>40.429133</v>
      </c>
      <c r="AD1230">
        <v>6</v>
      </c>
      <c r="AE1230" t="s">
        <v>48</v>
      </c>
      <c r="AF1230" t="s">
        <v>40</v>
      </c>
    </row>
    <row r="1231" spans="1:32" x14ac:dyDescent="0.2">
      <c r="A1231">
        <v>18816986</v>
      </c>
      <c r="B1231">
        <v>6</v>
      </c>
      <c r="C1231" t="s">
        <v>2523</v>
      </c>
      <c r="D1231" s="1">
        <v>42225.946527777778</v>
      </c>
      <c r="E1231" t="s">
        <v>2524</v>
      </c>
      <c r="F1231" t="s">
        <v>90</v>
      </c>
      <c r="G1231" t="s">
        <v>58</v>
      </c>
      <c r="H1231">
        <v>-80.089996339999999</v>
      </c>
      <c r="I1231">
        <v>40.409999849999998</v>
      </c>
      <c r="J1231">
        <v>30</v>
      </c>
      <c r="K1231" t="s">
        <v>40</v>
      </c>
      <c r="L1231" t="s">
        <v>2525</v>
      </c>
      <c r="M1231">
        <v>6</v>
      </c>
      <c r="N1231">
        <v>5</v>
      </c>
      <c r="O1231">
        <v>17358325046</v>
      </c>
      <c r="P1231" t="s">
        <v>2526</v>
      </c>
      <c r="Q1231">
        <v>225423944</v>
      </c>
      <c r="R1231" t="s">
        <v>4584</v>
      </c>
      <c r="S1231" s="1">
        <v>42294.416666666664</v>
      </c>
      <c r="T1231" s="17">
        <v>10</v>
      </c>
      <c r="U1231" s="2">
        <v>1445080000000</v>
      </c>
      <c r="V1231" s="2" t="s">
        <v>4585</v>
      </c>
      <c r="W1231" t="s">
        <v>208</v>
      </c>
      <c r="AC1231">
        <v>15</v>
      </c>
      <c r="AD1231">
        <v>5</v>
      </c>
      <c r="AE1231" t="s">
        <v>48</v>
      </c>
      <c r="AF1231" t="s">
        <v>40</v>
      </c>
    </row>
    <row r="1232" spans="1:32" x14ac:dyDescent="0.2">
      <c r="A1232">
        <v>1756412</v>
      </c>
      <c r="B1232">
        <v>597</v>
      </c>
      <c r="C1232" t="s">
        <v>263</v>
      </c>
      <c r="D1232" s="1">
        <v>40543.177083333336</v>
      </c>
      <c r="E1232" s="1" t="s">
        <v>264</v>
      </c>
      <c r="F1232" t="s">
        <v>38</v>
      </c>
      <c r="G1232" t="s">
        <v>144</v>
      </c>
      <c r="H1232">
        <v>-79.989997860000003</v>
      </c>
      <c r="I1232">
        <v>40.450000760000002</v>
      </c>
      <c r="J1232">
        <v>10357</v>
      </c>
      <c r="K1232" t="s">
        <v>40</v>
      </c>
      <c r="L1232" t="s">
        <v>265</v>
      </c>
      <c r="M1232">
        <v>16</v>
      </c>
      <c r="N1232">
        <v>4.53</v>
      </c>
      <c r="O1232" s="2">
        <v>163000000000</v>
      </c>
      <c r="P1232" t="s">
        <v>266</v>
      </c>
      <c r="Q1232">
        <v>225424709</v>
      </c>
      <c r="R1232" t="s">
        <v>4586</v>
      </c>
      <c r="S1232" s="1">
        <v>42271.75</v>
      </c>
      <c r="T1232" s="17">
        <v>9</v>
      </c>
      <c r="U1232" s="2">
        <v>1443120000000</v>
      </c>
      <c r="V1232" s="2" t="s">
        <v>4587</v>
      </c>
      <c r="W1232">
        <v>684981</v>
      </c>
      <c r="X1232" t="s">
        <v>4588</v>
      </c>
      <c r="Y1232" t="s">
        <v>38</v>
      </c>
      <c r="Z1232" t="s">
        <v>2554</v>
      </c>
      <c r="AA1232">
        <v>-79.949267000000006</v>
      </c>
      <c r="AB1232">
        <v>40.444139</v>
      </c>
      <c r="AD1232">
        <v>3</v>
      </c>
      <c r="AE1232" t="s">
        <v>48</v>
      </c>
      <c r="AF1232" t="s">
        <v>40</v>
      </c>
    </row>
    <row r="1233" spans="1:37" x14ac:dyDescent="0.2">
      <c r="A1233">
        <v>18804759</v>
      </c>
      <c r="B1233">
        <v>7</v>
      </c>
      <c r="C1233" t="s">
        <v>4589</v>
      </c>
      <c r="D1233" s="1">
        <v>42221.666666666664</v>
      </c>
      <c r="E1233" t="s">
        <v>4590</v>
      </c>
      <c r="F1233" t="s">
        <v>4591</v>
      </c>
      <c r="G1233" t="s">
        <v>247</v>
      </c>
      <c r="H1233">
        <v>-79.599998470000003</v>
      </c>
      <c r="I1233">
        <v>40.630001069999999</v>
      </c>
      <c r="J1233">
        <v>9</v>
      </c>
      <c r="K1233" t="s">
        <v>40</v>
      </c>
      <c r="L1233" t="s">
        <v>4592</v>
      </c>
      <c r="M1233">
        <v>8</v>
      </c>
      <c r="N1233">
        <v>5</v>
      </c>
      <c r="O1233">
        <v>17728077046</v>
      </c>
      <c r="P1233" t="s">
        <v>2304</v>
      </c>
      <c r="Q1233">
        <v>225425699</v>
      </c>
      <c r="R1233" t="s">
        <v>4593</v>
      </c>
      <c r="S1233" s="1">
        <v>42271.416666666664</v>
      </c>
      <c r="T1233" s="17">
        <v>9</v>
      </c>
      <c r="U1233" s="2">
        <v>1443090000000</v>
      </c>
      <c r="V1233" t="s">
        <v>4594</v>
      </c>
      <c r="W1233">
        <v>24009040</v>
      </c>
      <c r="X1233" t="s">
        <v>4595</v>
      </c>
      <c r="Y1233" t="s">
        <v>4591</v>
      </c>
      <c r="Z1233" t="s">
        <v>4596</v>
      </c>
      <c r="AA1233">
        <v>-79.606262000000001</v>
      </c>
      <c r="AB1233">
        <v>40.626801</v>
      </c>
      <c r="AD1233">
        <v>4</v>
      </c>
      <c r="AE1233" t="s">
        <v>48</v>
      </c>
      <c r="AF1233" t="s">
        <v>40</v>
      </c>
    </row>
    <row r="1234" spans="1:37" x14ac:dyDescent="0.2">
      <c r="A1234">
        <v>11064482</v>
      </c>
      <c r="B1234">
        <v>79</v>
      </c>
      <c r="C1234" t="s">
        <v>1417</v>
      </c>
      <c r="D1234" s="1">
        <v>41589.918055555558</v>
      </c>
      <c r="E1234" s="1" t="s">
        <v>1418</v>
      </c>
      <c r="F1234" t="s">
        <v>246</v>
      </c>
      <c r="G1234" t="s">
        <v>371</v>
      </c>
      <c r="H1234">
        <v>-80.11000061</v>
      </c>
      <c r="I1234">
        <v>40.709999080000003</v>
      </c>
      <c r="J1234">
        <v>195</v>
      </c>
      <c r="K1234" t="s">
        <v>181</v>
      </c>
      <c r="L1234" t="s">
        <v>1419</v>
      </c>
      <c r="M1234">
        <v>15</v>
      </c>
      <c r="N1234">
        <v>4.96</v>
      </c>
      <c r="O1234">
        <v>72311150031</v>
      </c>
      <c r="P1234" t="s">
        <v>1420</v>
      </c>
      <c r="Q1234">
        <v>225427713</v>
      </c>
      <c r="R1234" t="s">
        <v>4597</v>
      </c>
      <c r="S1234" s="1">
        <v>42268.770833333336</v>
      </c>
      <c r="T1234" s="17">
        <v>9</v>
      </c>
      <c r="U1234" s="2">
        <v>1442860000000</v>
      </c>
      <c r="V1234" s="2" t="s">
        <v>4598</v>
      </c>
      <c r="W1234">
        <v>17049542</v>
      </c>
      <c r="X1234" t="s">
        <v>1423</v>
      </c>
      <c r="Y1234" t="s">
        <v>246</v>
      </c>
      <c r="Z1234" t="s">
        <v>1424</v>
      </c>
      <c r="AA1234">
        <v>-80.105698000000004</v>
      </c>
      <c r="AB1234">
        <v>40.692698999999998</v>
      </c>
      <c r="AC1234">
        <v>8</v>
      </c>
      <c r="AD1234">
        <v>4</v>
      </c>
      <c r="AE1234" t="s">
        <v>48</v>
      </c>
      <c r="AF1234" t="s">
        <v>181</v>
      </c>
      <c r="AG1234">
        <v>10</v>
      </c>
      <c r="AH1234" t="s">
        <v>49</v>
      </c>
      <c r="AI1234" t="s">
        <v>50</v>
      </c>
      <c r="AJ1234">
        <v>0</v>
      </c>
      <c r="AK1234" t="s">
        <v>51</v>
      </c>
    </row>
    <row r="1235" spans="1:37" x14ac:dyDescent="0.2">
      <c r="A1235">
        <v>16287492</v>
      </c>
      <c r="B1235">
        <v>2</v>
      </c>
      <c r="C1235" t="s">
        <v>4184</v>
      </c>
      <c r="D1235" s="1">
        <v>41860.88958333333</v>
      </c>
      <c r="E1235" s="1" t="s">
        <v>4185</v>
      </c>
      <c r="F1235" t="s">
        <v>38</v>
      </c>
      <c r="G1235" t="s">
        <v>843</v>
      </c>
      <c r="H1235">
        <v>-79.949996949999999</v>
      </c>
      <c r="I1235">
        <v>40.439998629999998</v>
      </c>
      <c r="J1235">
        <v>294</v>
      </c>
      <c r="K1235" t="s">
        <v>40</v>
      </c>
      <c r="L1235" t="s">
        <v>4186</v>
      </c>
      <c r="M1235">
        <v>15</v>
      </c>
      <c r="N1235">
        <v>0</v>
      </c>
      <c r="O1235">
        <v>48899222034</v>
      </c>
      <c r="P1235" t="s">
        <v>4187</v>
      </c>
      <c r="Q1235">
        <v>225429736</v>
      </c>
      <c r="R1235" t="s">
        <v>4599</v>
      </c>
      <c r="S1235" s="1">
        <v>42265.895833333336</v>
      </c>
      <c r="T1235" s="17">
        <v>9</v>
      </c>
      <c r="U1235" s="2">
        <v>1442610000000</v>
      </c>
      <c r="V1235" s="2" t="s">
        <v>4600</v>
      </c>
      <c r="W1235">
        <v>3170301</v>
      </c>
      <c r="X1235" t="s">
        <v>4190</v>
      </c>
      <c r="Y1235" t="s">
        <v>38</v>
      </c>
      <c r="Z1235" t="s">
        <v>4191</v>
      </c>
      <c r="AA1235">
        <v>-79.933989999999994</v>
      </c>
      <c r="AB1235">
        <v>40.451079999999997</v>
      </c>
      <c r="AD1235">
        <v>3</v>
      </c>
      <c r="AE1235" t="s">
        <v>48</v>
      </c>
      <c r="AF1235" t="s">
        <v>40</v>
      </c>
    </row>
    <row r="1236" spans="1:37" x14ac:dyDescent="0.2">
      <c r="A1236">
        <v>18178537</v>
      </c>
      <c r="B1236">
        <v>1</v>
      </c>
      <c r="C1236" t="s">
        <v>4601</v>
      </c>
      <c r="D1236" s="1">
        <v>41953.607638888891</v>
      </c>
      <c r="E1236" s="1" t="s">
        <v>4602</v>
      </c>
      <c r="F1236" t="s">
        <v>46</v>
      </c>
      <c r="G1236" t="s">
        <v>843</v>
      </c>
      <c r="H1236">
        <v>-80.150001529999997</v>
      </c>
      <c r="I1236">
        <v>40.549999239999998</v>
      </c>
      <c r="J1236">
        <v>164</v>
      </c>
      <c r="K1236" t="s">
        <v>40</v>
      </c>
      <c r="L1236" t="s">
        <v>4603</v>
      </c>
      <c r="M1236">
        <v>11</v>
      </c>
      <c r="N1236">
        <v>5</v>
      </c>
      <c r="O1236">
        <v>40888416036</v>
      </c>
      <c r="P1236" t="s">
        <v>4604</v>
      </c>
      <c r="Q1236">
        <v>225434012</v>
      </c>
      <c r="R1236" t="s">
        <v>4605</v>
      </c>
      <c r="S1236" s="1">
        <v>42269.666666666664</v>
      </c>
      <c r="T1236" s="17">
        <v>9</v>
      </c>
      <c r="U1236" s="2">
        <v>1442940000000</v>
      </c>
      <c r="V1236" s="2" t="s">
        <v>4606</v>
      </c>
      <c r="W1236">
        <v>24101336</v>
      </c>
      <c r="X1236" t="s">
        <v>4607</v>
      </c>
      <c r="Y1236" t="s">
        <v>46</v>
      </c>
      <c r="Z1236" t="s">
        <v>4608</v>
      </c>
      <c r="AA1236">
        <v>-80.184425000000005</v>
      </c>
      <c r="AB1236">
        <v>40.536484000000002</v>
      </c>
      <c r="AD1236">
        <v>3</v>
      </c>
      <c r="AE1236" t="s">
        <v>48</v>
      </c>
      <c r="AF1236" t="s">
        <v>40</v>
      </c>
    </row>
    <row r="1237" spans="1:37" x14ac:dyDescent="0.2">
      <c r="A1237">
        <v>13049922</v>
      </c>
      <c r="B1237">
        <v>5</v>
      </c>
      <c r="C1237" t="s">
        <v>1402</v>
      </c>
      <c r="D1237" s="1">
        <v>41694.740277777775</v>
      </c>
      <c r="E1237" t="s">
        <v>1403</v>
      </c>
      <c r="F1237" t="s">
        <v>38</v>
      </c>
      <c r="G1237" t="s">
        <v>72</v>
      </c>
      <c r="H1237">
        <v>-79.989997860000003</v>
      </c>
      <c r="I1237">
        <v>40.450000760000002</v>
      </c>
      <c r="J1237">
        <v>567</v>
      </c>
      <c r="K1237" t="s">
        <v>40</v>
      </c>
      <c r="L1237" t="s">
        <v>1404</v>
      </c>
      <c r="M1237">
        <v>15</v>
      </c>
      <c r="N1237">
        <v>4.72</v>
      </c>
      <c r="O1237">
        <v>63254555032</v>
      </c>
      <c r="P1237" t="s">
        <v>516</v>
      </c>
      <c r="Q1237">
        <v>225435291</v>
      </c>
      <c r="R1237" t="s">
        <v>4609</v>
      </c>
      <c r="S1237" s="1">
        <v>42319.770833333336</v>
      </c>
      <c r="T1237" s="17">
        <v>11</v>
      </c>
      <c r="U1237" s="2">
        <v>1447270000000</v>
      </c>
      <c r="V1237" s="2" t="s">
        <v>4610</v>
      </c>
      <c r="W1237">
        <v>20791592</v>
      </c>
      <c r="X1237" t="s">
        <v>1407</v>
      </c>
      <c r="Y1237" t="s">
        <v>38</v>
      </c>
      <c r="Z1237" t="s">
        <v>1408</v>
      </c>
      <c r="AA1237">
        <v>-79.915756000000002</v>
      </c>
      <c r="AB1237">
        <v>40.457050000000002</v>
      </c>
      <c r="AD1237">
        <v>78</v>
      </c>
      <c r="AE1237" t="s">
        <v>48</v>
      </c>
      <c r="AF1237" t="s">
        <v>40</v>
      </c>
    </row>
    <row r="1238" spans="1:37" x14ac:dyDescent="0.2">
      <c r="A1238">
        <v>1769932</v>
      </c>
      <c r="B1238">
        <v>19</v>
      </c>
      <c r="C1238" t="s">
        <v>567</v>
      </c>
      <c r="D1238" s="1">
        <v>40564.40347222222</v>
      </c>
      <c r="E1238" s="1" t="s">
        <v>568</v>
      </c>
      <c r="F1238" t="s">
        <v>38</v>
      </c>
      <c r="G1238" t="s">
        <v>532</v>
      </c>
      <c r="H1238">
        <v>-79.949996949999999</v>
      </c>
      <c r="I1238">
        <v>40.439998629999998</v>
      </c>
      <c r="J1238">
        <v>407</v>
      </c>
      <c r="K1238" t="s">
        <v>40</v>
      </c>
      <c r="L1238" t="s">
        <v>569</v>
      </c>
      <c r="M1238">
        <v>11</v>
      </c>
      <c r="N1238">
        <v>4.9000000000000004</v>
      </c>
      <c r="O1238" s="2">
        <v>161000000000</v>
      </c>
      <c r="P1238" t="s">
        <v>570</v>
      </c>
      <c r="Q1238">
        <v>225436968</v>
      </c>
      <c r="R1238" t="s">
        <v>4611</v>
      </c>
      <c r="S1238" s="1">
        <v>42288.625</v>
      </c>
      <c r="T1238" s="17">
        <v>10</v>
      </c>
      <c r="U1238" s="2">
        <v>1444580000000</v>
      </c>
      <c r="V1238" s="2" t="s">
        <v>4612</v>
      </c>
      <c r="W1238">
        <v>3814592</v>
      </c>
      <c r="X1238" t="s">
        <v>770</v>
      </c>
      <c r="Y1238" t="s">
        <v>2965</v>
      </c>
      <c r="Z1238" t="s">
        <v>4613</v>
      </c>
      <c r="AA1238">
        <v>-79.918976000000001</v>
      </c>
      <c r="AB1238">
        <v>40.407063000000001</v>
      </c>
      <c r="AD1238">
        <v>6</v>
      </c>
      <c r="AE1238" t="s">
        <v>48</v>
      </c>
      <c r="AF1238" t="s">
        <v>40</v>
      </c>
    </row>
    <row r="1239" spans="1:37" x14ac:dyDescent="0.2">
      <c r="A1239">
        <v>2703142</v>
      </c>
      <c r="B1239">
        <v>5</v>
      </c>
      <c r="C1239" t="s">
        <v>1972</v>
      </c>
      <c r="D1239" s="1">
        <v>40841.039583333331</v>
      </c>
      <c r="E1239" s="1" t="s">
        <v>4614</v>
      </c>
      <c r="F1239" t="s">
        <v>38</v>
      </c>
      <c r="G1239" t="s">
        <v>371</v>
      </c>
      <c r="H1239">
        <v>-79.91999817</v>
      </c>
      <c r="I1239">
        <v>40.430000309999997</v>
      </c>
      <c r="J1239">
        <v>175</v>
      </c>
      <c r="K1239" t="s">
        <v>40</v>
      </c>
      <c r="L1239" t="s">
        <v>1974</v>
      </c>
      <c r="M1239">
        <v>5</v>
      </c>
      <c r="N1239">
        <v>5</v>
      </c>
      <c r="O1239" s="2">
        <v>137000000000</v>
      </c>
      <c r="P1239" t="s">
        <v>1975</v>
      </c>
      <c r="Q1239">
        <v>225437296</v>
      </c>
      <c r="R1239" t="s">
        <v>4615</v>
      </c>
      <c r="S1239" s="1">
        <v>42270.791666666664</v>
      </c>
      <c r="T1239" s="17">
        <v>9</v>
      </c>
      <c r="U1239" s="2">
        <v>1443030000000</v>
      </c>
      <c r="V1239" s="2" t="s">
        <v>4616</v>
      </c>
      <c r="W1239">
        <v>6014232</v>
      </c>
      <c r="X1239" t="s">
        <v>1978</v>
      </c>
      <c r="Y1239" t="s">
        <v>38</v>
      </c>
      <c r="Z1239" t="s">
        <v>1979</v>
      </c>
      <c r="AA1239">
        <v>-79.945808</v>
      </c>
      <c r="AB1239">
        <v>40.449139000000002</v>
      </c>
      <c r="AD1239">
        <v>5</v>
      </c>
      <c r="AE1239" t="s">
        <v>48</v>
      </c>
      <c r="AF1239" t="s">
        <v>40</v>
      </c>
    </row>
    <row r="1240" spans="1:37" x14ac:dyDescent="0.2">
      <c r="A1240">
        <v>3170512</v>
      </c>
      <c r="B1240">
        <v>103</v>
      </c>
      <c r="C1240" t="s">
        <v>1472</v>
      </c>
      <c r="D1240" s="1">
        <v>40934.181944444441</v>
      </c>
      <c r="E1240" t="s">
        <v>1473</v>
      </c>
      <c r="F1240" t="s">
        <v>38</v>
      </c>
      <c r="G1240" t="s">
        <v>508</v>
      </c>
      <c r="H1240">
        <v>-80.040000919999997</v>
      </c>
      <c r="I1240">
        <v>40.549999239999998</v>
      </c>
      <c r="J1240">
        <v>347</v>
      </c>
      <c r="K1240" t="s">
        <v>181</v>
      </c>
      <c r="L1240" t="s">
        <v>1474</v>
      </c>
      <c r="M1240">
        <v>5</v>
      </c>
      <c r="N1240">
        <v>4.91</v>
      </c>
      <c r="O1240" s="2">
        <v>129000000000</v>
      </c>
      <c r="P1240" t="s">
        <v>1475</v>
      </c>
      <c r="Q1240">
        <v>225439910</v>
      </c>
      <c r="R1240" t="s">
        <v>2694</v>
      </c>
      <c r="S1240" s="1">
        <v>42270.833333333336</v>
      </c>
      <c r="T1240" s="17">
        <v>9</v>
      </c>
      <c r="U1240" s="2">
        <v>1443040000000</v>
      </c>
      <c r="V1240" s="2" t="s">
        <v>2276</v>
      </c>
      <c r="W1240">
        <v>1308714</v>
      </c>
      <c r="X1240" t="s">
        <v>1612</v>
      </c>
      <c r="Y1240" t="s">
        <v>38</v>
      </c>
      <c r="Z1240" t="s">
        <v>1613</v>
      </c>
      <c r="AA1240">
        <v>-79.942160000000001</v>
      </c>
      <c r="AB1240">
        <v>40.431978999999998</v>
      </c>
      <c r="AC1240">
        <v>4</v>
      </c>
      <c r="AD1240">
        <v>8</v>
      </c>
      <c r="AE1240" t="s">
        <v>48</v>
      </c>
      <c r="AF1240" t="s">
        <v>181</v>
      </c>
    </row>
    <row r="1241" spans="1:37" x14ac:dyDescent="0.2">
      <c r="A1241">
        <v>371591</v>
      </c>
      <c r="B1241">
        <v>45</v>
      </c>
      <c r="C1241" t="s">
        <v>133</v>
      </c>
      <c r="D1241" s="1">
        <v>39044.674305555556</v>
      </c>
      <c r="E1241" s="1" t="s">
        <v>814</v>
      </c>
      <c r="F1241" t="s">
        <v>38</v>
      </c>
      <c r="G1241" t="s">
        <v>135</v>
      </c>
      <c r="H1241">
        <v>-79.91999817</v>
      </c>
      <c r="I1241">
        <v>40.430000309999997</v>
      </c>
      <c r="J1241">
        <v>1694</v>
      </c>
      <c r="K1241" t="s">
        <v>40</v>
      </c>
      <c r="L1241" t="s">
        <v>136</v>
      </c>
      <c r="M1241">
        <v>4</v>
      </c>
      <c r="N1241">
        <v>4.67</v>
      </c>
      <c r="O1241" s="2">
        <v>292000000000</v>
      </c>
      <c r="P1241" t="s">
        <v>137</v>
      </c>
      <c r="Q1241">
        <v>225443315</v>
      </c>
      <c r="R1241" t="s">
        <v>4617</v>
      </c>
      <c r="S1241" s="1">
        <v>42295.458333333336</v>
      </c>
      <c r="T1241" s="17">
        <v>10</v>
      </c>
      <c r="U1241" s="2">
        <v>1445170000000</v>
      </c>
      <c r="V1241" s="2" t="s">
        <v>4618</v>
      </c>
      <c r="W1241">
        <v>10559182</v>
      </c>
      <c r="X1241" t="s">
        <v>817</v>
      </c>
      <c r="Y1241" t="s">
        <v>38</v>
      </c>
      <c r="Z1241" t="s">
        <v>818</v>
      </c>
      <c r="AA1241">
        <v>-79.946753999999999</v>
      </c>
      <c r="AB1241">
        <v>40.460140000000003</v>
      </c>
      <c r="AC1241">
        <v>18</v>
      </c>
      <c r="AD1241">
        <v>4</v>
      </c>
      <c r="AE1241" t="s">
        <v>48</v>
      </c>
      <c r="AF1241" t="s">
        <v>40</v>
      </c>
    </row>
    <row r="1242" spans="1:37" x14ac:dyDescent="0.2">
      <c r="A1242">
        <v>1684534</v>
      </c>
      <c r="B1242">
        <v>6</v>
      </c>
      <c r="C1242" t="s">
        <v>2805</v>
      </c>
      <c r="D1242" s="1">
        <v>40392.63958333333</v>
      </c>
      <c r="E1242" s="1" t="s">
        <v>2806</v>
      </c>
      <c r="F1242" t="s">
        <v>38</v>
      </c>
      <c r="G1242" t="s">
        <v>81</v>
      </c>
      <c r="H1242">
        <v>-79.949996949999999</v>
      </c>
      <c r="I1242">
        <v>40.47000122</v>
      </c>
      <c r="J1242">
        <v>719</v>
      </c>
      <c r="K1242" t="s">
        <v>40</v>
      </c>
      <c r="L1242" t="s">
        <v>2807</v>
      </c>
      <c r="M1242">
        <v>16</v>
      </c>
      <c r="N1242">
        <v>4.51</v>
      </c>
      <c r="O1242" s="2">
        <v>176000000000</v>
      </c>
      <c r="P1242" t="s">
        <v>2808</v>
      </c>
      <c r="Q1242">
        <v>225443377</v>
      </c>
      <c r="R1242" t="s">
        <v>2809</v>
      </c>
      <c r="S1242" s="1">
        <v>42267.583333333336</v>
      </c>
      <c r="T1242" s="17">
        <v>9</v>
      </c>
      <c r="U1242" s="2">
        <v>1442760000000</v>
      </c>
      <c r="V1242" t="s">
        <v>4619</v>
      </c>
      <c r="W1242">
        <v>729514</v>
      </c>
      <c r="X1242" t="s">
        <v>4620</v>
      </c>
      <c r="Y1242" t="s">
        <v>38</v>
      </c>
      <c r="Z1242" t="s">
        <v>4621</v>
      </c>
      <c r="AA1242">
        <v>-80.007392999999993</v>
      </c>
      <c r="AB1242">
        <v>40.451448999999997</v>
      </c>
      <c r="AD1242">
        <v>3</v>
      </c>
      <c r="AE1242" t="s">
        <v>48</v>
      </c>
      <c r="AF1242" t="s">
        <v>40</v>
      </c>
    </row>
    <row r="1243" spans="1:37" x14ac:dyDescent="0.2">
      <c r="A1243">
        <v>507383</v>
      </c>
      <c r="B1243">
        <v>24</v>
      </c>
      <c r="C1243" t="s">
        <v>1523</v>
      </c>
      <c r="D1243" s="1">
        <v>39223.774305555555</v>
      </c>
      <c r="E1243" s="1" t="s">
        <v>1524</v>
      </c>
      <c r="F1243" t="s">
        <v>38</v>
      </c>
      <c r="G1243" t="s">
        <v>333</v>
      </c>
      <c r="H1243">
        <v>-80.069999690000003</v>
      </c>
      <c r="I1243">
        <v>40.5</v>
      </c>
      <c r="J1243">
        <v>508</v>
      </c>
      <c r="K1243" t="s">
        <v>181</v>
      </c>
      <c r="L1243" t="s">
        <v>1525</v>
      </c>
      <c r="M1243">
        <v>2</v>
      </c>
      <c r="N1243">
        <v>4.82</v>
      </c>
      <c r="O1243" s="2">
        <v>277000000000</v>
      </c>
      <c r="P1243" t="s">
        <v>1526</v>
      </c>
      <c r="Q1243">
        <v>225443764</v>
      </c>
      <c r="R1243" t="s">
        <v>4622</v>
      </c>
      <c r="S1243" s="1">
        <v>42298.791666666664</v>
      </c>
      <c r="T1243" s="17">
        <v>10</v>
      </c>
      <c r="U1243" s="2">
        <v>1445450000000</v>
      </c>
      <c r="V1243" s="2" t="s">
        <v>4623</v>
      </c>
      <c r="W1243">
        <v>24104397</v>
      </c>
      <c r="X1243" t="s">
        <v>4624</v>
      </c>
      <c r="Y1243" t="s">
        <v>930</v>
      </c>
      <c r="Z1243" t="s">
        <v>4625</v>
      </c>
      <c r="AA1243">
        <v>-80.054298000000003</v>
      </c>
      <c r="AB1243">
        <v>40.632033999999997</v>
      </c>
      <c r="AC1243">
        <v>15</v>
      </c>
      <c r="AD1243">
        <v>10</v>
      </c>
      <c r="AE1243" t="s">
        <v>48</v>
      </c>
      <c r="AF1243" t="s">
        <v>181</v>
      </c>
    </row>
    <row r="1244" spans="1:37" x14ac:dyDescent="0.2">
      <c r="A1244">
        <v>18476922</v>
      </c>
      <c r="B1244">
        <v>5</v>
      </c>
      <c r="C1244" t="s">
        <v>4626</v>
      </c>
      <c r="D1244" s="1">
        <v>42067.579861111109</v>
      </c>
      <c r="E1244" s="1" t="s">
        <v>4627</v>
      </c>
      <c r="F1244" t="s">
        <v>38</v>
      </c>
      <c r="G1244" t="s">
        <v>72</v>
      </c>
      <c r="H1244">
        <v>-79.91999817</v>
      </c>
      <c r="I1244">
        <v>40.430000309999997</v>
      </c>
      <c r="J1244">
        <v>415</v>
      </c>
      <c r="K1244" t="s">
        <v>40</v>
      </c>
      <c r="L1244" t="s">
        <v>4628</v>
      </c>
      <c r="M1244">
        <v>9</v>
      </c>
      <c r="N1244">
        <v>4</v>
      </c>
      <c r="O1244">
        <v>31041170039</v>
      </c>
      <c r="P1244" t="s">
        <v>2562</v>
      </c>
      <c r="Q1244">
        <v>225444235</v>
      </c>
      <c r="R1244" t="s">
        <v>4629</v>
      </c>
      <c r="S1244" s="1">
        <v>42282.541666666664</v>
      </c>
      <c r="T1244" s="17">
        <v>10</v>
      </c>
      <c r="U1244" s="2">
        <v>1444050000000</v>
      </c>
      <c r="V1244" s="2" t="s">
        <v>4630</v>
      </c>
      <c r="W1244">
        <v>24100137</v>
      </c>
      <c r="X1244" t="s">
        <v>4631</v>
      </c>
      <c r="Y1244" t="s">
        <v>38</v>
      </c>
      <c r="Z1244" t="s">
        <v>4632</v>
      </c>
      <c r="AA1244">
        <v>-79.995887999999994</v>
      </c>
      <c r="AB1244">
        <v>40.440624</v>
      </c>
      <c r="AD1244">
        <v>17</v>
      </c>
      <c r="AE1244" t="s">
        <v>48</v>
      </c>
      <c r="AF1244" t="s">
        <v>40</v>
      </c>
    </row>
    <row r="1245" spans="1:37" x14ac:dyDescent="0.2">
      <c r="A1245">
        <v>18476922</v>
      </c>
      <c r="B1245">
        <v>5</v>
      </c>
      <c r="C1245" t="s">
        <v>4626</v>
      </c>
      <c r="D1245" s="1">
        <v>42067.579861111109</v>
      </c>
      <c r="E1245" s="1" t="s">
        <v>4627</v>
      </c>
      <c r="F1245" t="s">
        <v>38</v>
      </c>
      <c r="G1245" t="s">
        <v>72</v>
      </c>
      <c r="H1245">
        <v>-79.91999817</v>
      </c>
      <c r="I1245">
        <v>40.430000309999997</v>
      </c>
      <c r="J1245">
        <v>415</v>
      </c>
      <c r="K1245" t="s">
        <v>40</v>
      </c>
      <c r="L1245" t="s">
        <v>4628</v>
      </c>
      <c r="M1245">
        <v>9</v>
      </c>
      <c r="N1245">
        <v>4</v>
      </c>
      <c r="O1245">
        <v>31041170039</v>
      </c>
      <c r="P1245" t="s">
        <v>2562</v>
      </c>
      <c r="Q1245">
        <v>225444369</v>
      </c>
      <c r="R1245" t="s">
        <v>4633</v>
      </c>
      <c r="S1245" s="1">
        <v>42271.541666666664</v>
      </c>
      <c r="T1245" s="17">
        <v>9</v>
      </c>
      <c r="U1245" s="2">
        <v>1443100000000</v>
      </c>
      <c r="V1245" s="2" t="s">
        <v>4634</v>
      </c>
      <c r="W1245">
        <v>24100151</v>
      </c>
      <c r="X1245" t="s">
        <v>4635</v>
      </c>
      <c r="Y1245" t="s">
        <v>38</v>
      </c>
      <c r="Z1245" t="s">
        <v>4636</v>
      </c>
      <c r="AA1245">
        <v>-80.000191000000001</v>
      </c>
      <c r="AB1245">
        <v>40.442135</v>
      </c>
      <c r="AD1245">
        <v>11</v>
      </c>
      <c r="AE1245" t="s">
        <v>48</v>
      </c>
      <c r="AF1245" t="s">
        <v>40</v>
      </c>
    </row>
    <row r="1246" spans="1:37" x14ac:dyDescent="0.2">
      <c r="A1246">
        <v>18476922</v>
      </c>
      <c r="B1246">
        <v>5</v>
      </c>
      <c r="C1246" t="s">
        <v>4626</v>
      </c>
      <c r="D1246" s="1">
        <v>42067.579861111109</v>
      </c>
      <c r="E1246" s="1" t="s">
        <v>4627</v>
      </c>
      <c r="F1246" t="s">
        <v>38</v>
      </c>
      <c r="G1246" t="s">
        <v>72</v>
      </c>
      <c r="H1246">
        <v>-79.91999817</v>
      </c>
      <c r="I1246">
        <v>40.430000309999997</v>
      </c>
      <c r="J1246">
        <v>415</v>
      </c>
      <c r="K1246" t="s">
        <v>40</v>
      </c>
      <c r="L1246" t="s">
        <v>4628</v>
      </c>
      <c r="M1246">
        <v>9</v>
      </c>
      <c r="N1246">
        <v>4</v>
      </c>
      <c r="O1246">
        <v>31041170039</v>
      </c>
      <c r="P1246" t="s">
        <v>2562</v>
      </c>
      <c r="Q1246">
        <v>225444438</v>
      </c>
      <c r="R1246" t="s">
        <v>4637</v>
      </c>
      <c r="S1246" s="1">
        <v>42269.520833333336</v>
      </c>
      <c r="T1246" s="17">
        <v>9</v>
      </c>
      <c r="U1246" s="2">
        <v>1442930000000</v>
      </c>
      <c r="V1246" s="2" t="s">
        <v>4638</v>
      </c>
      <c r="W1246">
        <v>24100160</v>
      </c>
      <c r="X1246" t="s">
        <v>4639</v>
      </c>
      <c r="Y1246" t="s">
        <v>38</v>
      </c>
      <c r="Z1246" t="s">
        <v>4640</v>
      </c>
      <c r="AA1246">
        <v>-79.995887999999994</v>
      </c>
      <c r="AB1246">
        <v>40.440624</v>
      </c>
      <c r="AD1246">
        <v>6</v>
      </c>
      <c r="AE1246" t="s">
        <v>48</v>
      </c>
      <c r="AF1246" t="s">
        <v>40</v>
      </c>
    </row>
    <row r="1247" spans="1:37" x14ac:dyDescent="0.2">
      <c r="A1247">
        <v>18432608</v>
      </c>
      <c r="B1247">
        <v>3</v>
      </c>
      <c r="C1247" t="s">
        <v>2990</v>
      </c>
      <c r="D1247" s="1">
        <v>42048.648611111108</v>
      </c>
      <c r="E1247" s="1" t="s">
        <v>2991</v>
      </c>
      <c r="F1247" t="s">
        <v>930</v>
      </c>
      <c r="G1247" t="s">
        <v>58</v>
      </c>
      <c r="H1247">
        <v>-80.059997559999999</v>
      </c>
      <c r="I1247">
        <v>40.619998930000001</v>
      </c>
      <c r="J1247">
        <v>124</v>
      </c>
      <c r="K1247" t="s">
        <v>40</v>
      </c>
      <c r="L1247" t="s">
        <v>2992</v>
      </c>
      <c r="M1247">
        <v>14</v>
      </c>
      <c r="N1247">
        <v>4.75</v>
      </c>
      <c r="O1247">
        <v>32676842038</v>
      </c>
      <c r="P1247" t="s">
        <v>2993</v>
      </c>
      <c r="Q1247">
        <v>225444704</v>
      </c>
      <c r="R1247" t="s">
        <v>4641</v>
      </c>
      <c r="S1247" s="1">
        <v>42277.708333333336</v>
      </c>
      <c r="T1247" s="17">
        <v>9</v>
      </c>
      <c r="U1247" s="2">
        <v>1443630000000</v>
      </c>
      <c r="V1247" s="2" t="s">
        <v>4642</v>
      </c>
      <c r="W1247">
        <v>14335202</v>
      </c>
      <c r="X1247" t="s">
        <v>4643</v>
      </c>
      <c r="Y1247" t="s">
        <v>38</v>
      </c>
      <c r="Z1247" t="s">
        <v>4644</v>
      </c>
      <c r="AA1247">
        <v>-79.99633</v>
      </c>
      <c r="AB1247">
        <v>40.441681000000003</v>
      </c>
      <c r="AD1247">
        <v>13</v>
      </c>
      <c r="AE1247" t="s">
        <v>48</v>
      </c>
      <c r="AF1247" t="s">
        <v>40</v>
      </c>
    </row>
    <row r="1248" spans="1:37" x14ac:dyDescent="0.2">
      <c r="A1248">
        <v>14815192</v>
      </c>
      <c r="B1248">
        <v>37</v>
      </c>
      <c r="C1248" t="s">
        <v>1237</v>
      </c>
      <c r="D1248" s="1">
        <v>41792.03125</v>
      </c>
      <c r="E1248" s="1" t="s">
        <v>1238</v>
      </c>
      <c r="F1248" t="s">
        <v>38</v>
      </c>
      <c r="G1248" t="s">
        <v>144</v>
      </c>
      <c r="H1248">
        <v>-79.930000309999997</v>
      </c>
      <c r="I1248">
        <v>40.450000760000002</v>
      </c>
      <c r="J1248">
        <v>1081</v>
      </c>
      <c r="K1248" t="s">
        <v>40</v>
      </c>
      <c r="L1248" t="s">
        <v>1239</v>
      </c>
      <c r="M1248">
        <v>14</v>
      </c>
      <c r="N1248">
        <v>4.79</v>
      </c>
      <c r="O1248">
        <v>54848616033</v>
      </c>
      <c r="P1248" t="s">
        <v>1240</v>
      </c>
      <c r="Q1248">
        <v>225444770</v>
      </c>
      <c r="R1248" t="s">
        <v>4530</v>
      </c>
      <c r="S1248" s="1">
        <v>42280.458333333336</v>
      </c>
      <c r="T1248" s="17">
        <v>10</v>
      </c>
      <c r="U1248" s="2">
        <v>1443870000000</v>
      </c>
      <c r="V1248" s="2" t="s">
        <v>4645</v>
      </c>
      <c r="W1248">
        <v>836419</v>
      </c>
      <c r="X1248" t="s">
        <v>3993</v>
      </c>
      <c r="Y1248" t="s">
        <v>491</v>
      </c>
      <c r="Z1248" t="s">
        <v>3994</v>
      </c>
      <c r="AA1248">
        <v>-79.919511999999997</v>
      </c>
      <c r="AB1248">
        <v>40.406871000000002</v>
      </c>
      <c r="AD1248">
        <v>3</v>
      </c>
      <c r="AE1248" t="s">
        <v>48</v>
      </c>
      <c r="AF1248" t="s">
        <v>40</v>
      </c>
    </row>
    <row r="1249" spans="1:37" x14ac:dyDescent="0.2">
      <c r="A1249">
        <v>781619</v>
      </c>
      <c r="B1249">
        <v>19</v>
      </c>
      <c r="C1249" t="s">
        <v>2833</v>
      </c>
      <c r="D1249" s="1">
        <v>39383.81527777778</v>
      </c>
      <c r="E1249" t="s">
        <v>2834</v>
      </c>
      <c r="F1249" t="s">
        <v>38</v>
      </c>
      <c r="G1249" t="s">
        <v>508</v>
      </c>
      <c r="H1249">
        <v>-80.069999690000003</v>
      </c>
      <c r="I1249">
        <v>40.439998629999998</v>
      </c>
      <c r="J1249">
        <v>606</v>
      </c>
      <c r="K1249" t="s">
        <v>40</v>
      </c>
      <c r="L1249" t="s">
        <v>2835</v>
      </c>
      <c r="M1249">
        <v>1</v>
      </c>
      <c r="N1249">
        <v>4.6900000000000004</v>
      </c>
      <c r="O1249" s="2">
        <v>263000000000</v>
      </c>
      <c r="P1249" t="s">
        <v>2836</v>
      </c>
      <c r="Q1249">
        <v>225445507</v>
      </c>
      <c r="R1249" t="s">
        <v>4102</v>
      </c>
      <c r="S1249" s="1">
        <v>42269.75</v>
      </c>
      <c r="T1249" s="17">
        <v>9</v>
      </c>
      <c r="U1249" s="2">
        <v>1442940000000</v>
      </c>
      <c r="V1249" t="s">
        <v>4103</v>
      </c>
      <c r="W1249">
        <v>335676</v>
      </c>
      <c r="X1249" t="s">
        <v>1793</v>
      </c>
      <c r="Y1249" t="s">
        <v>68</v>
      </c>
      <c r="Z1249" t="s">
        <v>1794</v>
      </c>
      <c r="AA1249">
        <v>-80.186040000000006</v>
      </c>
      <c r="AB1249">
        <v>40.491042999999998</v>
      </c>
      <c r="AD1249">
        <v>7</v>
      </c>
      <c r="AE1249" t="s">
        <v>48</v>
      </c>
      <c r="AF1249" t="s">
        <v>40</v>
      </c>
    </row>
    <row r="1250" spans="1:37" x14ac:dyDescent="0.2">
      <c r="A1250">
        <v>9137092</v>
      </c>
      <c r="B1250">
        <v>6</v>
      </c>
      <c r="C1250" t="s">
        <v>2767</v>
      </c>
      <c r="D1250" s="1">
        <v>41454.061805555553</v>
      </c>
      <c r="E1250" s="1" t="s">
        <v>2768</v>
      </c>
      <c r="F1250" t="s">
        <v>38</v>
      </c>
      <c r="G1250" t="s">
        <v>135</v>
      </c>
      <c r="H1250">
        <v>-79.91999817</v>
      </c>
      <c r="I1250">
        <v>40.430000309999997</v>
      </c>
      <c r="J1250">
        <v>466</v>
      </c>
      <c r="K1250" t="s">
        <v>40</v>
      </c>
      <c r="L1250" t="s">
        <v>2769</v>
      </c>
      <c r="M1250">
        <v>10</v>
      </c>
      <c r="N1250">
        <v>4.75</v>
      </c>
      <c r="O1250">
        <v>84049156029</v>
      </c>
      <c r="P1250" t="s">
        <v>2770</v>
      </c>
      <c r="Q1250">
        <v>225446195</v>
      </c>
      <c r="R1250" t="s">
        <v>4646</v>
      </c>
      <c r="S1250" s="1">
        <v>42337.708333333336</v>
      </c>
      <c r="T1250" s="17">
        <v>11</v>
      </c>
      <c r="U1250" s="2">
        <v>1448820000000</v>
      </c>
      <c r="V1250" s="2" t="s">
        <v>4647</v>
      </c>
      <c r="W1250">
        <v>15717312</v>
      </c>
      <c r="X1250" t="s">
        <v>4648</v>
      </c>
      <c r="Y1250" t="s">
        <v>38</v>
      </c>
      <c r="Z1250" t="s">
        <v>4649</v>
      </c>
      <c r="AA1250">
        <v>-79.920235000000005</v>
      </c>
      <c r="AB1250">
        <v>40.437939</v>
      </c>
      <c r="AC1250">
        <v>25</v>
      </c>
      <c r="AD1250">
        <v>9</v>
      </c>
      <c r="AE1250" t="s">
        <v>48</v>
      </c>
      <c r="AF1250" t="s">
        <v>40</v>
      </c>
      <c r="AG1250">
        <v>15</v>
      </c>
      <c r="AH1250" t="s">
        <v>49</v>
      </c>
      <c r="AI1250" t="s">
        <v>50</v>
      </c>
      <c r="AJ1250">
        <v>1</v>
      </c>
      <c r="AK1250" t="s">
        <v>302</v>
      </c>
    </row>
    <row r="1251" spans="1:37" x14ac:dyDescent="0.2">
      <c r="A1251">
        <v>18363436</v>
      </c>
      <c r="B1251">
        <v>25</v>
      </c>
      <c r="C1251" t="s">
        <v>612</v>
      </c>
      <c r="D1251" s="1">
        <v>42025.758333333331</v>
      </c>
      <c r="E1251" s="1" t="s">
        <v>613</v>
      </c>
      <c r="F1251" t="s">
        <v>90</v>
      </c>
      <c r="G1251" t="s">
        <v>333</v>
      </c>
      <c r="H1251">
        <v>-80.089996339999999</v>
      </c>
      <c r="I1251">
        <v>40.409999849999998</v>
      </c>
      <c r="J1251">
        <v>187</v>
      </c>
      <c r="K1251" t="s">
        <v>181</v>
      </c>
      <c r="L1251" t="s">
        <v>614</v>
      </c>
      <c r="M1251">
        <v>10</v>
      </c>
      <c r="N1251">
        <v>4.9400000000000004</v>
      </c>
      <c r="O1251">
        <v>34654585037</v>
      </c>
      <c r="P1251" t="s">
        <v>615</v>
      </c>
      <c r="Q1251">
        <v>225446328</v>
      </c>
      <c r="R1251" t="s">
        <v>4650</v>
      </c>
      <c r="S1251" s="1">
        <v>42270.739583333336</v>
      </c>
      <c r="T1251" s="17">
        <v>9</v>
      </c>
      <c r="U1251" s="2">
        <v>1443030000000</v>
      </c>
      <c r="V1251" s="2" t="s">
        <v>4651</v>
      </c>
      <c r="W1251">
        <v>7656232</v>
      </c>
      <c r="X1251" t="s">
        <v>623</v>
      </c>
      <c r="Y1251" t="s">
        <v>38</v>
      </c>
      <c r="Z1251" t="s">
        <v>624</v>
      </c>
      <c r="AA1251">
        <v>-80.146538000000007</v>
      </c>
      <c r="AB1251">
        <v>40.438983999999998</v>
      </c>
      <c r="AD1251">
        <v>3</v>
      </c>
      <c r="AE1251" t="s">
        <v>48</v>
      </c>
      <c r="AF1251" t="s">
        <v>181</v>
      </c>
    </row>
    <row r="1252" spans="1:37" x14ac:dyDescent="0.2">
      <c r="A1252">
        <v>18623893</v>
      </c>
      <c r="B1252">
        <v>11</v>
      </c>
      <c r="C1252" t="s">
        <v>825</v>
      </c>
      <c r="D1252" s="1">
        <v>42149.631249999999</v>
      </c>
      <c r="E1252" s="1" t="s">
        <v>826</v>
      </c>
      <c r="F1252" t="s">
        <v>38</v>
      </c>
      <c r="G1252" t="s">
        <v>477</v>
      </c>
      <c r="H1252">
        <v>-79.949996949999999</v>
      </c>
      <c r="I1252">
        <v>40.47000122</v>
      </c>
      <c r="J1252">
        <v>45</v>
      </c>
      <c r="K1252" t="s">
        <v>40</v>
      </c>
      <c r="L1252" t="s">
        <v>827</v>
      </c>
      <c r="M1252">
        <v>15</v>
      </c>
      <c r="N1252">
        <v>5</v>
      </c>
      <c r="O1252">
        <v>23951955041</v>
      </c>
      <c r="P1252" t="s">
        <v>828</v>
      </c>
      <c r="Q1252">
        <v>225446739</v>
      </c>
      <c r="R1252" t="s">
        <v>4652</v>
      </c>
      <c r="S1252" s="1">
        <v>42292.791666666664</v>
      </c>
      <c r="T1252" s="17">
        <v>10</v>
      </c>
      <c r="U1252" s="2">
        <v>1444940000000</v>
      </c>
      <c r="V1252" s="2" t="s">
        <v>3114</v>
      </c>
      <c r="W1252">
        <v>22656532</v>
      </c>
      <c r="X1252" t="s">
        <v>4653</v>
      </c>
      <c r="Y1252" t="s">
        <v>38</v>
      </c>
      <c r="Z1252" t="s">
        <v>4654</v>
      </c>
      <c r="AA1252">
        <v>-80.036277999999996</v>
      </c>
      <c r="AB1252">
        <v>40.539451999999997</v>
      </c>
      <c r="AD1252">
        <v>3</v>
      </c>
      <c r="AE1252" t="s">
        <v>48</v>
      </c>
      <c r="AF1252" t="s">
        <v>40</v>
      </c>
    </row>
    <row r="1253" spans="1:37" x14ac:dyDescent="0.2">
      <c r="A1253">
        <v>18363436</v>
      </c>
      <c r="B1253">
        <v>25</v>
      </c>
      <c r="C1253" t="s">
        <v>612</v>
      </c>
      <c r="D1253" s="1">
        <v>42025.758333333331</v>
      </c>
      <c r="E1253" s="1" t="s">
        <v>613</v>
      </c>
      <c r="F1253" t="s">
        <v>90</v>
      </c>
      <c r="G1253" t="s">
        <v>333</v>
      </c>
      <c r="H1253">
        <v>-80.089996339999999</v>
      </c>
      <c r="I1253">
        <v>40.409999849999998</v>
      </c>
      <c r="J1253">
        <v>187</v>
      </c>
      <c r="K1253" t="s">
        <v>181</v>
      </c>
      <c r="L1253" t="s">
        <v>614</v>
      </c>
      <c r="M1253">
        <v>10</v>
      </c>
      <c r="N1253">
        <v>4.9400000000000004</v>
      </c>
      <c r="O1253">
        <v>34654585037</v>
      </c>
      <c r="P1253" t="s">
        <v>615</v>
      </c>
      <c r="Q1253">
        <v>225446878</v>
      </c>
      <c r="R1253" t="s">
        <v>4655</v>
      </c>
      <c r="S1253" s="1">
        <v>42302.739583333336</v>
      </c>
      <c r="T1253" s="17">
        <v>10</v>
      </c>
      <c r="U1253" s="2">
        <v>1445800000000</v>
      </c>
      <c r="V1253" s="2" t="s">
        <v>4656</v>
      </c>
      <c r="W1253">
        <v>7656232</v>
      </c>
      <c r="X1253" t="s">
        <v>623</v>
      </c>
      <c r="Y1253" t="s">
        <v>38</v>
      </c>
      <c r="Z1253" t="s">
        <v>624</v>
      </c>
      <c r="AA1253">
        <v>-80.146538000000007</v>
      </c>
      <c r="AB1253">
        <v>40.438983999999998</v>
      </c>
      <c r="AD1253">
        <v>5</v>
      </c>
      <c r="AE1253" t="s">
        <v>48</v>
      </c>
      <c r="AF1253" t="s">
        <v>181</v>
      </c>
    </row>
    <row r="1254" spans="1:37" x14ac:dyDescent="0.2">
      <c r="A1254">
        <v>18805347</v>
      </c>
      <c r="B1254">
        <v>1</v>
      </c>
      <c r="C1254" t="s">
        <v>4657</v>
      </c>
      <c r="D1254" s="1">
        <v>42221.824305555558</v>
      </c>
      <c r="E1254" s="1" t="s">
        <v>4658</v>
      </c>
      <c r="F1254" t="s">
        <v>38</v>
      </c>
      <c r="G1254" t="s">
        <v>72</v>
      </c>
      <c r="H1254">
        <v>-79.949996949999999</v>
      </c>
      <c r="I1254">
        <v>40.47000122</v>
      </c>
      <c r="J1254">
        <v>67</v>
      </c>
      <c r="K1254" t="s">
        <v>40</v>
      </c>
      <c r="L1254" t="s">
        <v>4659</v>
      </c>
      <c r="M1254">
        <v>11</v>
      </c>
      <c r="N1254">
        <v>3</v>
      </c>
      <c r="O1254">
        <v>17714454046</v>
      </c>
      <c r="P1254" t="s">
        <v>2304</v>
      </c>
      <c r="Q1254">
        <v>225451311</v>
      </c>
      <c r="R1254" t="s">
        <v>4660</v>
      </c>
      <c r="S1254" s="1">
        <v>42306.770833333336</v>
      </c>
      <c r="T1254" s="17">
        <v>10</v>
      </c>
      <c r="U1254" s="2">
        <v>1446140000000</v>
      </c>
      <c r="V1254" s="2" t="s">
        <v>4661</v>
      </c>
      <c r="W1254">
        <v>23668599</v>
      </c>
      <c r="X1254" t="s">
        <v>299</v>
      </c>
      <c r="Y1254" t="s">
        <v>38</v>
      </c>
      <c r="Z1254" t="s">
        <v>300</v>
      </c>
      <c r="AA1254">
        <v>-79.981399999999994</v>
      </c>
      <c r="AB1254">
        <v>40.437488999999999</v>
      </c>
      <c r="AC1254">
        <v>25</v>
      </c>
      <c r="AD1254">
        <v>12</v>
      </c>
      <c r="AE1254" t="s">
        <v>48</v>
      </c>
      <c r="AF1254" t="s">
        <v>40</v>
      </c>
    </row>
    <row r="1255" spans="1:37" x14ac:dyDescent="0.2">
      <c r="A1255">
        <v>3664262</v>
      </c>
      <c r="B1255">
        <v>5</v>
      </c>
      <c r="C1255" t="s">
        <v>4662</v>
      </c>
      <c r="D1255" s="1">
        <v>41012.866666666669</v>
      </c>
      <c r="E1255" s="1" t="s">
        <v>4663</v>
      </c>
      <c r="F1255" t="s">
        <v>4664</v>
      </c>
      <c r="G1255" t="s">
        <v>275</v>
      </c>
      <c r="H1255">
        <v>-80.22000122</v>
      </c>
      <c r="I1255">
        <v>40.240001679999999</v>
      </c>
      <c r="J1255">
        <v>177</v>
      </c>
      <c r="K1255" t="s">
        <v>40</v>
      </c>
      <c r="L1255" t="s">
        <v>4665</v>
      </c>
      <c r="M1255">
        <v>13</v>
      </c>
      <c r="N1255">
        <v>4.92</v>
      </c>
      <c r="O1255" s="2">
        <v>122000000000</v>
      </c>
      <c r="P1255" t="s">
        <v>4666</v>
      </c>
      <c r="Q1255">
        <v>225451601</v>
      </c>
      <c r="R1255" t="s">
        <v>4667</v>
      </c>
      <c r="S1255" s="1">
        <v>42272.791666666664</v>
      </c>
      <c r="T1255" s="17">
        <v>9</v>
      </c>
      <c r="U1255" s="2">
        <v>1443210000000</v>
      </c>
      <c r="V1255" t="s">
        <v>4668</v>
      </c>
      <c r="W1255">
        <v>6682462</v>
      </c>
      <c r="X1255" t="s">
        <v>4669</v>
      </c>
      <c r="Y1255" t="s">
        <v>4664</v>
      </c>
      <c r="Z1255" t="s">
        <v>4670</v>
      </c>
      <c r="AA1255">
        <v>-80.208757000000006</v>
      </c>
      <c r="AB1255">
        <v>40.250740999999998</v>
      </c>
      <c r="AD1255">
        <v>8</v>
      </c>
      <c r="AE1255" t="s">
        <v>48</v>
      </c>
      <c r="AF1255" t="s">
        <v>40</v>
      </c>
    </row>
    <row r="1256" spans="1:37" x14ac:dyDescent="0.2">
      <c r="A1256">
        <v>18243075</v>
      </c>
      <c r="B1256">
        <v>7</v>
      </c>
      <c r="C1256" t="s">
        <v>4671</v>
      </c>
      <c r="D1256" s="1">
        <v>41982.815972222219</v>
      </c>
      <c r="E1256" s="1" t="s">
        <v>4672</v>
      </c>
      <c r="F1256" t="s">
        <v>38</v>
      </c>
      <c r="G1256" t="s">
        <v>3206</v>
      </c>
      <c r="H1256">
        <v>-79.91999817</v>
      </c>
      <c r="I1256">
        <v>40.47000122</v>
      </c>
      <c r="J1256">
        <v>249</v>
      </c>
      <c r="K1256" t="s">
        <v>40</v>
      </c>
      <c r="L1256" t="s">
        <v>4673</v>
      </c>
      <c r="M1256">
        <v>15</v>
      </c>
      <c r="N1256">
        <v>0</v>
      </c>
      <c r="O1256">
        <v>38364782036</v>
      </c>
      <c r="P1256" t="s">
        <v>4674</v>
      </c>
      <c r="Q1256">
        <v>225453025</v>
      </c>
      <c r="R1256" t="s">
        <v>4675</v>
      </c>
      <c r="S1256" s="1">
        <v>42267.416666666664</v>
      </c>
      <c r="T1256" s="17">
        <v>9</v>
      </c>
      <c r="U1256" s="2">
        <v>1442740000000</v>
      </c>
      <c r="V1256" t="s">
        <v>4676</v>
      </c>
      <c r="W1256">
        <v>17358422</v>
      </c>
      <c r="X1256" t="s">
        <v>4677</v>
      </c>
      <c r="Y1256" t="s">
        <v>38</v>
      </c>
      <c r="Z1256" t="s">
        <v>4678</v>
      </c>
      <c r="AA1256">
        <v>0</v>
      </c>
      <c r="AB1256">
        <v>0</v>
      </c>
      <c r="AD1256">
        <v>3</v>
      </c>
      <c r="AE1256" t="s">
        <v>48</v>
      </c>
      <c r="AF1256" t="s">
        <v>40</v>
      </c>
    </row>
    <row r="1257" spans="1:37" x14ac:dyDescent="0.2">
      <c r="A1257">
        <v>18243075</v>
      </c>
      <c r="B1257">
        <v>7</v>
      </c>
      <c r="C1257" t="s">
        <v>4671</v>
      </c>
      <c r="D1257" s="1">
        <v>41982.815972222219</v>
      </c>
      <c r="E1257" s="1" t="s">
        <v>4672</v>
      </c>
      <c r="F1257" t="s">
        <v>38</v>
      </c>
      <c r="G1257" t="s">
        <v>3206</v>
      </c>
      <c r="H1257">
        <v>-79.91999817</v>
      </c>
      <c r="I1257">
        <v>40.47000122</v>
      </c>
      <c r="J1257">
        <v>249</v>
      </c>
      <c r="K1257" t="s">
        <v>40</v>
      </c>
      <c r="L1257" t="s">
        <v>4673</v>
      </c>
      <c r="M1257">
        <v>15</v>
      </c>
      <c r="N1257">
        <v>0</v>
      </c>
      <c r="O1257">
        <v>38364782036</v>
      </c>
      <c r="P1257" t="s">
        <v>4674</v>
      </c>
      <c r="Q1257">
        <v>225453061</v>
      </c>
      <c r="R1257" t="s">
        <v>4679</v>
      </c>
      <c r="S1257" s="1">
        <v>42268.541666666664</v>
      </c>
      <c r="T1257" s="17">
        <v>9</v>
      </c>
      <c r="U1257" s="2">
        <v>1442840000000</v>
      </c>
      <c r="V1257" t="s">
        <v>4680</v>
      </c>
      <c r="W1257">
        <v>24105281</v>
      </c>
      <c r="X1257" t="s">
        <v>4681</v>
      </c>
      <c r="Y1257" t="s">
        <v>38</v>
      </c>
      <c r="Z1257" t="s">
        <v>4682</v>
      </c>
      <c r="AA1257">
        <v>-79.932784999999996</v>
      </c>
      <c r="AB1257">
        <v>40.470978000000002</v>
      </c>
      <c r="AD1257">
        <v>5</v>
      </c>
      <c r="AE1257" t="s">
        <v>48</v>
      </c>
      <c r="AF1257" t="s">
        <v>40</v>
      </c>
    </row>
    <row r="1258" spans="1:37" x14ac:dyDescent="0.2">
      <c r="A1258">
        <v>3170512</v>
      </c>
      <c r="B1258">
        <v>103</v>
      </c>
      <c r="C1258" t="s">
        <v>1472</v>
      </c>
      <c r="D1258" s="1">
        <v>40934.181944444441</v>
      </c>
      <c r="E1258" t="s">
        <v>1473</v>
      </c>
      <c r="F1258" t="s">
        <v>38</v>
      </c>
      <c r="G1258" t="s">
        <v>508</v>
      </c>
      <c r="H1258">
        <v>-80.040000919999997</v>
      </c>
      <c r="I1258">
        <v>40.549999239999998</v>
      </c>
      <c r="J1258">
        <v>347</v>
      </c>
      <c r="K1258" t="s">
        <v>181</v>
      </c>
      <c r="L1258" t="s">
        <v>1474</v>
      </c>
      <c r="M1258">
        <v>5</v>
      </c>
      <c r="N1258">
        <v>4.91</v>
      </c>
      <c r="O1258" s="2">
        <v>129000000000</v>
      </c>
      <c r="P1258" t="s">
        <v>1475</v>
      </c>
      <c r="Q1258">
        <v>225454940</v>
      </c>
      <c r="R1258" t="s">
        <v>4683</v>
      </c>
      <c r="S1258" s="1">
        <v>42271.833333333336</v>
      </c>
      <c r="T1258" s="17">
        <v>9</v>
      </c>
      <c r="U1258" s="2">
        <v>1443120000000</v>
      </c>
      <c r="V1258" s="2" t="s">
        <v>4684</v>
      </c>
      <c r="W1258">
        <v>1005490</v>
      </c>
      <c r="X1258" t="s">
        <v>4685</v>
      </c>
      <c r="Y1258" t="s">
        <v>246</v>
      </c>
      <c r="Z1258" t="s">
        <v>4686</v>
      </c>
      <c r="AA1258">
        <v>-80.107038000000003</v>
      </c>
      <c r="AB1258">
        <v>40.711841999999997</v>
      </c>
      <c r="AC1258">
        <v>4</v>
      </c>
      <c r="AD1258">
        <v>4</v>
      </c>
      <c r="AE1258" t="s">
        <v>48</v>
      </c>
      <c r="AF1258" t="s">
        <v>181</v>
      </c>
    </row>
    <row r="1259" spans="1:37" x14ac:dyDescent="0.2">
      <c r="A1259">
        <v>1478004</v>
      </c>
      <c r="B1259">
        <v>11</v>
      </c>
      <c r="C1259" t="s">
        <v>2678</v>
      </c>
      <c r="D1259" s="1">
        <v>39987.386111111111</v>
      </c>
      <c r="E1259" s="1" t="s">
        <v>2686</v>
      </c>
      <c r="F1259" t="s">
        <v>38</v>
      </c>
      <c r="G1259" t="s">
        <v>144</v>
      </c>
      <c r="H1259">
        <v>-79.91999817</v>
      </c>
      <c r="I1259">
        <v>40.47000122</v>
      </c>
      <c r="J1259">
        <v>953</v>
      </c>
      <c r="K1259" t="s">
        <v>40</v>
      </c>
      <c r="L1259" t="s">
        <v>2680</v>
      </c>
      <c r="M1259">
        <v>4</v>
      </c>
      <c r="N1259">
        <v>4.6100000000000003</v>
      </c>
      <c r="O1259" s="2">
        <v>211000000000</v>
      </c>
      <c r="P1259" t="s">
        <v>2681</v>
      </c>
      <c r="Q1259">
        <v>225455193</v>
      </c>
      <c r="R1259" t="s">
        <v>4687</v>
      </c>
      <c r="S1259" s="1">
        <v>42356.75</v>
      </c>
      <c r="T1259" s="17">
        <v>12</v>
      </c>
      <c r="U1259" s="2">
        <v>1450460000000</v>
      </c>
      <c r="V1259" s="2" t="s">
        <v>4688</v>
      </c>
      <c r="W1259">
        <v>24101142</v>
      </c>
      <c r="X1259" t="s">
        <v>4689</v>
      </c>
      <c r="Y1259" t="s">
        <v>695</v>
      </c>
      <c r="Z1259" t="s">
        <v>4690</v>
      </c>
      <c r="AA1259">
        <v>-79.812584000000001</v>
      </c>
      <c r="AB1259">
        <v>40.267834000000001</v>
      </c>
      <c r="AD1259">
        <v>5</v>
      </c>
      <c r="AE1259" t="s">
        <v>48</v>
      </c>
      <c r="AF1259" t="s">
        <v>40</v>
      </c>
    </row>
    <row r="1260" spans="1:37" x14ac:dyDescent="0.2">
      <c r="A1260">
        <v>276071</v>
      </c>
      <c r="B1260">
        <v>74</v>
      </c>
      <c r="C1260" t="s">
        <v>235</v>
      </c>
      <c r="D1260" s="1">
        <v>38901.65902777778</v>
      </c>
      <c r="E1260" s="1" t="s">
        <v>236</v>
      </c>
      <c r="F1260" t="s">
        <v>38</v>
      </c>
      <c r="G1260" t="s">
        <v>237</v>
      </c>
      <c r="H1260">
        <v>-80.040000919999997</v>
      </c>
      <c r="I1260">
        <v>40.380001069999999</v>
      </c>
      <c r="J1260">
        <v>1153</v>
      </c>
      <c r="K1260" t="s">
        <v>40</v>
      </c>
      <c r="L1260" t="s">
        <v>238</v>
      </c>
      <c r="M1260">
        <v>12</v>
      </c>
      <c r="N1260">
        <v>4.8</v>
      </c>
      <c r="O1260" s="2">
        <v>305000000000</v>
      </c>
      <c r="P1260" t="s">
        <v>239</v>
      </c>
      <c r="Q1260">
        <v>225467710</v>
      </c>
      <c r="R1260" t="s">
        <v>4691</v>
      </c>
      <c r="S1260" s="1">
        <v>42272.75</v>
      </c>
      <c r="T1260" s="17">
        <v>9</v>
      </c>
      <c r="U1260" s="2">
        <v>1443200000000</v>
      </c>
      <c r="V1260" t="s">
        <v>4692</v>
      </c>
      <c r="W1260">
        <v>18225742</v>
      </c>
      <c r="X1260" t="s">
        <v>800</v>
      </c>
      <c r="Y1260" t="s">
        <v>38</v>
      </c>
      <c r="Z1260" t="s">
        <v>1508</v>
      </c>
      <c r="AA1260">
        <v>-79.958076000000005</v>
      </c>
      <c r="AB1260">
        <v>40.436008000000001</v>
      </c>
      <c r="AD1260">
        <v>3</v>
      </c>
      <c r="AE1260" t="s">
        <v>48</v>
      </c>
      <c r="AF1260" t="s">
        <v>40</v>
      </c>
    </row>
    <row r="1261" spans="1:37" x14ac:dyDescent="0.2">
      <c r="A1261">
        <v>507383</v>
      </c>
      <c r="B1261">
        <v>24</v>
      </c>
      <c r="C1261" t="s">
        <v>1523</v>
      </c>
      <c r="D1261" s="1">
        <v>39223.774305555555</v>
      </c>
      <c r="E1261" s="1" t="s">
        <v>1524</v>
      </c>
      <c r="F1261" t="s">
        <v>38</v>
      </c>
      <c r="G1261" t="s">
        <v>333</v>
      </c>
      <c r="H1261">
        <v>-80.069999690000003</v>
      </c>
      <c r="I1261">
        <v>40.5</v>
      </c>
      <c r="J1261">
        <v>508</v>
      </c>
      <c r="K1261" t="s">
        <v>181</v>
      </c>
      <c r="L1261" t="s">
        <v>1525</v>
      </c>
      <c r="M1261">
        <v>2</v>
      </c>
      <c r="N1261">
        <v>4.82</v>
      </c>
      <c r="O1261" s="2">
        <v>277000000000</v>
      </c>
      <c r="P1261" t="s">
        <v>1526</v>
      </c>
      <c r="Q1261">
        <v>225467818</v>
      </c>
      <c r="R1261" t="s">
        <v>4693</v>
      </c>
      <c r="S1261" s="1">
        <v>42307.791666666664</v>
      </c>
      <c r="T1261" s="17">
        <v>10</v>
      </c>
      <c r="U1261" s="2">
        <v>1446230000000</v>
      </c>
      <c r="V1261" s="2" t="s">
        <v>4694</v>
      </c>
      <c r="W1261">
        <v>24102008</v>
      </c>
      <c r="X1261" t="s">
        <v>4695</v>
      </c>
      <c r="Y1261" t="s">
        <v>186</v>
      </c>
      <c r="Z1261" t="s">
        <v>4696</v>
      </c>
      <c r="AA1261">
        <v>-80.179184000000006</v>
      </c>
      <c r="AB1261">
        <v>40.457462</v>
      </c>
      <c r="AD1261">
        <v>6</v>
      </c>
      <c r="AE1261" t="s">
        <v>48</v>
      </c>
      <c r="AF1261" t="s">
        <v>181</v>
      </c>
    </row>
    <row r="1262" spans="1:37" x14ac:dyDescent="0.2">
      <c r="A1262">
        <v>507383</v>
      </c>
      <c r="B1262">
        <v>24</v>
      </c>
      <c r="C1262" t="s">
        <v>1523</v>
      </c>
      <c r="D1262" s="1">
        <v>39223.774305555555</v>
      </c>
      <c r="E1262" s="1" t="s">
        <v>1524</v>
      </c>
      <c r="F1262" t="s">
        <v>38</v>
      </c>
      <c r="G1262" t="s">
        <v>333</v>
      </c>
      <c r="H1262">
        <v>-80.069999690000003</v>
      </c>
      <c r="I1262">
        <v>40.5</v>
      </c>
      <c r="J1262">
        <v>508</v>
      </c>
      <c r="K1262" t="s">
        <v>181</v>
      </c>
      <c r="L1262" t="s">
        <v>1525</v>
      </c>
      <c r="M1262">
        <v>2</v>
      </c>
      <c r="N1262">
        <v>4.82</v>
      </c>
      <c r="O1262" s="2">
        <v>277000000000</v>
      </c>
      <c r="P1262" t="s">
        <v>1526</v>
      </c>
      <c r="Q1262">
        <v>225467853</v>
      </c>
      <c r="R1262" t="s">
        <v>4697</v>
      </c>
      <c r="S1262" s="1">
        <v>42328.791666666664</v>
      </c>
      <c r="T1262" s="17">
        <v>11</v>
      </c>
      <c r="U1262" s="2">
        <v>1448050000000</v>
      </c>
      <c r="V1262" s="2" t="s">
        <v>4698</v>
      </c>
      <c r="W1262">
        <v>835698</v>
      </c>
      <c r="X1262" t="s">
        <v>165</v>
      </c>
      <c r="Y1262" t="s">
        <v>38</v>
      </c>
      <c r="Z1262" t="s">
        <v>4699</v>
      </c>
      <c r="AA1262">
        <v>-80.160244000000006</v>
      </c>
      <c r="AB1262">
        <v>40.455790999999998</v>
      </c>
      <c r="AD1262">
        <v>7</v>
      </c>
      <c r="AE1262" t="s">
        <v>48</v>
      </c>
      <c r="AF1262" t="s">
        <v>181</v>
      </c>
    </row>
    <row r="1263" spans="1:37" x14ac:dyDescent="0.2">
      <c r="A1263">
        <v>781619</v>
      </c>
      <c r="B1263">
        <v>19</v>
      </c>
      <c r="C1263" t="s">
        <v>2833</v>
      </c>
      <c r="D1263" s="1">
        <v>39383.81527777778</v>
      </c>
      <c r="E1263" t="s">
        <v>2834</v>
      </c>
      <c r="F1263" t="s">
        <v>38</v>
      </c>
      <c r="G1263" t="s">
        <v>508</v>
      </c>
      <c r="H1263">
        <v>-80.069999690000003</v>
      </c>
      <c r="I1263">
        <v>40.439998629999998</v>
      </c>
      <c r="J1263">
        <v>606</v>
      </c>
      <c r="K1263" t="s">
        <v>40</v>
      </c>
      <c r="L1263" t="s">
        <v>2835</v>
      </c>
      <c r="M1263">
        <v>1</v>
      </c>
      <c r="N1263">
        <v>4.6900000000000004</v>
      </c>
      <c r="O1263" s="2">
        <v>263000000000</v>
      </c>
      <c r="P1263" t="s">
        <v>2836</v>
      </c>
      <c r="Q1263">
        <v>225468783</v>
      </c>
      <c r="R1263" t="s">
        <v>4700</v>
      </c>
      <c r="S1263" s="1">
        <v>42272.75</v>
      </c>
      <c r="T1263" s="17">
        <v>9</v>
      </c>
      <c r="U1263" s="2">
        <v>1443200000000</v>
      </c>
      <c r="V1263" t="s">
        <v>4103</v>
      </c>
      <c r="W1263">
        <v>335676</v>
      </c>
      <c r="X1263" t="s">
        <v>1793</v>
      </c>
      <c r="Y1263" t="s">
        <v>68</v>
      </c>
      <c r="Z1263" t="s">
        <v>1794</v>
      </c>
      <c r="AA1263">
        <v>-80.186040000000006</v>
      </c>
      <c r="AB1263">
        <v>40.491042999999998</v>
      </c>
      <c r="AD1263">
        <v>5</v>
      </c>
      <c r="AE1263" t="s">
        <v>48</v>
      </c>
      <c r="AF1263" t="s">
        <v>40</v>
      </c>
    </row>
    <row r="1264" spans="1:37" x14ac:dyDescent="0.2">
      <c r="A1264">
        <v>18347400</v>
      </c>
      <c r="B1264">
        <v>4</v>
      </c>
      <c r="C1264" t="s">
        <v>3098</v>
      </c>
      <c r="D1264" s="1">
        <v>42021.897916666669</v>
      </c>
      <c r="E1264" s="1" t="s">
        <v>3099</v>
      </c>
      <c r="F1264" t="s">
        <v>38</v>
      </c>
      <c r="G1264" t="s">
        <v>58</v>
      </c>
      <c r="H1264">
        <v>-79.989997860000003</v>
      </c>
      <c r="I1264">
        <v>40.450000760000002</v>
      </c>
      <c r="J1264">
        <v>161</v>
      </c>
      <c r="K1264" t="s">
        <v>40</v>
      </c>
      <c r="L1264" t="s">
        <v>3100</v>
      </c>
      <c r="M1264">
        <v>14</v>
      </c>
      <c r="N1264">
        <v>5</v>
      </c>
      <c r="O1264">
        <v>34988101037</v>
      </c>
      <c r="P1264" t="s">
        <v>3101</v>
      </c>
      <c r="Q1264">
        <v>225470285</v>
      </c>
      <c r="R1264" t="s">
        <v>4701</v>
      </c>
      <c r="S1264" s="1">
        <v>42284.708333333336</v>
      </c>
      <c r="T1264" s="17">
        <v>10</v>
      </c>
      <c r="U1264" s="2">
        <v>1444240000000</v>
      </c>
      <c r="V1264" t="s">
        <v>4702</v>
      </c>
      <c r="W1264">
        <v>23583639</v>
      </c>
      <c r="X1264" t="s">
        <v>4703</v>
      </c>
      <c r="Y1264" t="s">
        <v>38</v>
      </c>
      <c r="Z1264" t="s">
        <v>4704</v>
      </c>
      <c r="AA1264">
        <v>-80.002007000000006</v>
      </c>
      <c r="AB1264">
        <v>40.441521000000002</v>
      </c>
      <c r="AD1264">
        <v>9</v>
      </c>
      <c r="AE1264" t="s">
        <v>48</v>
      </c>
      <c r="AF1264" t="s">
        <v>40</v>
      </c>
    </row>
    <row r="1265" spans="1:37" x14ac:dyDescent="0.2">
      <c r="A1265">
        <v>11064482</v>
      </c>
      <c r="B1265">
        <v>79</v>
      </c>
      <c r="C1265" t="s">
        <v>1417</v>
      </c>
      <c r="D1265" s="1">
        <v>41589.918055555558</v>
      </c>
      <c r="E1265" s="1" t="s">
        <v>1418</v>
      </c>
      <c r="F1265" t="s">
        <v>246</v>
      </c>
      <c r="G1265" t="s">
        <v>371</v>
      </c>
      <c r="H1265">
        <v>-80.11000061</v>
      </c>
      <c r="I1265">
        <v>40.709999080000003</v>
      </c>
      <c r="J1265">
        <v>195</v>
      </c>
      <c r="K1265" t="s">
        <v>181</v>
      </c>
      <c r="L1265" t="s">
        <v>1419</v>
      </c>
      <c r="M1265">
        <v>15</v>
      </c>
      <c r="N1265">
        <v>4.96</v>
      </c>
      <c r="O1265">
        <v>72311150031</v>
      </c>
      <c r="P1265" t="s">
        <v>1420</v>
      </c>
      <c r="Q1265">
        <v>225471816</v>
      </c>
      <c r="R1265" t="s">
        <v>4705</v>
      </c>
      <c r="S1265" s="1">
        <v>42270.541666666664</v>
      </c>
      <c r="T1265" s="17">
        <v>9</v>
      </c>
      <c r="U1265" s="2">
        <v>1443010000000</v>
      </c>
      <c r="V1265" s="2" t="s">
        <v>4706</v>
      </c>
      <c r="W1265">
        <v>17049542</v>
      </c>
      <c r="X1265" t="s">
        <v>1423</v>
      </c>
      <c r="Y1265" t="s">
        <v>246</v>
      </c>
      <c r="Z1265" t="s">
        <v>1424</v>
      </c>
      <c r="AA1265">
        <v>-80.105698000000004</v>
      </c>
      <c r="AB1265">
        <v>40.692698999999998</v>
      </c>
      <c r="AC1265">
        <v>9</v>
      </c>
      <c r="AD1265">
        <v>3</v>
      </c>
      <c r="AE1265" t="s">
        <v>48</v>
      </c>
      <c r="AF1265" t="s">
        <v>181</v>
      </c>
      <c r="AG1265">
        <v>10</v>
      </c>
      <c r="AH1265" t="s">
        <v>49</v>
      </c>
      <c r="AI1265" t="s">
        <v>50</v>
      </c>
      <c r="AJ1265">
        <v>0</v>
      </c>
      <c r="AK1265" t="s">
        <v>51</v>
      </c>
    </row>
    <row r="1266" spans="1:37" x14ac:dyDescent="0.2">
      <c r="A1266">
        <v>11064482</v>
      </c>
      <c r="B1266">
        <v>79</v>
      </c>
      <c r="C1266" t="s">
        <v>1417</v>
      </c>
      <c r="D1266" s="1">
        <v>41589.918055555558</v>
      </c>
      <c r="E1266" s="1" t="s">
        <v>1418</v>
      </c>
      <c r="F1266" t="s">
        <v>246</v>
      </c>
      <c r="G1266" t="s">
        <v>371</v>
      </c>
      <c r="H1266">
        <v>-80.11000061</v>
      </c>
      <c r="I1266">
        <v>40.709999080000003</v>
      </c>
      <c r="J1266">
        <v>195</v>
      </c>
      <c r="K1266" t="s">
        <v>181</v>
      </c>
      <c r="L1266" t="s">
        <v>1419</v>
      </c>
      <c r="M1266">
        <v>15</v>
      </c>
      <c r="N1266">
        <v>4.96</v>
      </c>
      <c r="O1266">
        <v>72311150031</v>
      </c>
      <c r="P1266" t="s">
        <v>1420</v>
      </c>
      <c r="Q1266">
        <v>225471829</v>
      </c>
      <c r="R1266" t="s">
        <v>1907</v>
      </c>
      <c r="S1266" s="1">
        <v>42270.770833333336</v>
      </c>
      <c r="T1266" s="17">
        <v>9</v>
      </c>
      <c r="U1266" s="2">
        <v>1443030000000</v>
      </c>
      <c r="V1266" s="2" t="s">
        <v>1908</v>
      </c>
      <c r="W1266">
        <v>17049542</v>
      </c>
      <c r="X1266" t="s">
        <v>1423</v>
      </c>
      <c r="Y1266" t="s">
        <v>246</v>
      </c>
      <c r="Z1266" t="s">
        <v>1424</v>
      </c>
      <c r="AA1266">
        <v>-80.105698000000004</v>
      </c>
      <c r="AB1266">
        <v>40.692698999999998</v>
      </c>
      <c r="AC1266">
        <v>9</v>
      </c>
      <c r="AD1266">
        <v>7</v>
      </c>
      <c r="AE1266" t="s">
        <v>48</v>
      </c>
      <c r="AF1266" t="s">
        <v>181</v>
      </c>
      <c r="AG1266">
        <v>10</v>
      </c>
      <c r="AH1266" t="s">
        <v>49</v>
      </c>
      <c r="AI1266" t="s">
        <v>50</v>
      </c>
      <c r="AJ1266">
        <v>0</v>
      </c>
      <c r="AK1266" t="s">
        <v>51</v>
      </c>
    </row>
    <row r="1267" spans="1:37" x14ac:dyDescent="0.2">
      <c r="A1267">
        <v>1756412</v>
      </c>
      <c r="B1267">
        <v>597</v>
      </c>
      <c r="C1267" t="s">
        <v>263</v>
      </c>
      <c r="D1267" s="1">
        <v>40543.177083333336</v>
      </c>
      <c r="E1267" s="1" t="s">
        <v>264</v>
      </c>
      <c r="F1267" t="s">
        <v>38</v>
      </c>
      <c r="G1267" t="s">
        <v>144</v>
      </c>
      <c r="H1267">
        <v>-79.989997860000003</v>
      </c>
      <c r="I1267">
        <v>40.450000760000002</v>
      </c>
      <c r="J1267">
        <v>10357</v>
      </c>
      <c r="K1267" t="s">
        <v>40</v>
      </c>
      <c r="L1267" t="s">
        <v>265</v>
      </c>
      <c r="M1267">
        <v>16</v>
      </c>
      <c r="N1267">
        <v>4.53</v>
      </c>
      <c r="O1267" s="2">
        <v>163000000000</v>
      </c>
      <c r="P1267" t="s">
        <v>266</v>
      </c>
      <c r="Q1267">
        <v>225472625</v>
      </c>
      <c r="R1267" t="s">
        <v>4707</v>
      </c>
      <c r="S1267" s="1">
        <v>42273.416666666664</v>
      </c>
      <c r="T1267" s="17">
        <v>9</v>
      </c>
      <c r="U1267" s="2">
        <v>1443260000000</v>
      </c>
      <c r="V1267" s="2" t="s">
        <v>4708</v>
      </c>
      <c r="W1267">
        <v>24102403</v>
      </c>
      <c r="X1267" t="s">
        <v>4709</v>
      </c>
      <c r="Y1267" t="s">
        <v>38</v>
      </c>
      <c r="Z1267" t="s">
        <v>4710</v>
      </c>
      <c r="AA1267">
        <v>-80.039612000000005</v>
      </c>
      <c r="AB1267">
        <v>40.367741000000002</v>
      </c>
      <c r="AD1267">
        <v>17</v>
      </c>
      <c r="AE1267" t="s">
        <v>48</v>
      </c>
      <c r="AF1267" t="s">
        <v>40</v>
      </c>
    </row>
    <row r="1268" spans="1:37" x14ac:dyDescent="0.2">
      <c r="A1268">
        <v>1756412</v>
      </c>
      <c r="B1268">
        <v>597</v>
      </c>
      <c r="C1268" t="s">
        <v>263</v>
      </c>
      <c r="D1268" s="1">
        <v>40543.177083333336</v>
      </c>
      <c r="E1268" s="1" t="s">
        <v>264</v>
      </c>
      <c r="F1268" t="s">
        <v>38</v>
      </c>
      <c r="G1268" t="s">
        <v>144</v>
      </c>
      <c r="H1268">
        <v>-79.989997860000003</v>
      </c>
      <c r="I1268">
        <v>40.450000760000002</v>
      </c>
      <c r="J1268">
        <v>10357</v>
      </c>
      <c r="K1268" t="s">
        <v>40</v>
      </c>
      <c r="L1268" t="s">
        <v>265</v>
      </c>
      <c r="M1268">
        <v>16</v>
      </c>
      <c r="N1268">
        <v>4.53</v>
      </c>
      <c r="O1268" s="2">
        <v>163000000000</v>
      </c>
      <c r="P1268" t="s">
        <v>266</v>
      </c>
      <c r="Q1268">
        <v>225472725</v>
      </c>
      <c r="R1268" t="s">
        <v>4711</v>
      </c>
      <c r="S1268" s="1">
        <v>42305.583333333336</v>
      </c>
      <c r="T1268" s="17">
        <v>10</v>
      </c>
      <c r="U1268" s="2">
        <v>1446040000000</v>
      </c>
      <c r="V1268" s="2" t="s">
        <v>4712</v>
      </c>
      <c r="W1268">
        <v>17606382</v>
      </c>
      <c r="X1268" t="s">
        <v>3875</v>
      </c>
      <c r="Y1268" t="s">
        <v>38</v>
      </c>
      <c r="Z1268" t="s">
        <v>282</v>
      </c>
      <c r="AA1268">
        <v>-80.045219000000003</v>
      </c>
      <c r="AB1268">
        <v>40.377372999999999</v>
      </c>
      <c r="AD1268">
        <v>13</v>
      </c>
      <c r="AE1268" t="s">
        <v>48</v>
      </c>
      <c r="AF1268" t="s">
        <v>40</v>
      </c>
    </row>
    <row r="1269" spans="1:37" x14ac:dyDescent="0.2">
      <c r="A1269">
        <v>1478004</v>
      </c>
      <c r="B1269">
        <v>11</v>
      </c>
      <c r="C1269" t="s">
        <v>2678</v>
      </c>
      <c r="D1269" s="1">
        <v>39987.386111111111</v>
      </c>
      <c r="E1269" s="1" t="s">
        <v>2679</v>
      </c>
      <c r="F1269" t="s">
        <v>38</v>
      </c>
      <c r="G1269" t="s">
        <v>144</v>
      </c>
      <c r="H1269">
        <v>-79.91999817</v>
      </c>
      <c r="I1269">
        <v>40.47000122</v>
      </c>
      <c r="J1269">
        <v>953</v>
      </c>
      <c r="K1269" t="s">
        <v>40</v>
      </c>
      <c r="L1269" t="s">
        <v>2680</v>
      </c>
      <c r="M1269">
        <v>4</v>
      </c>
      <c r="N1269">
        <v>4.6100000000000003</v>
      </c>
      <c r="O1269" s="2">
        <v>211000000000</v>
      </c>
      <c r="P1269" t="s">
        <v>2681</v>
      </c>
      <c r="Q1269">
        <v>225472876</v>
      </c>
      <c r="R1269" t="s">
        <v>4713</v>
      </c>
      <c r="S1269" s="1">
        <v>42283.791666666664</v>
      </c>
      <c r="T1269" s="17">
        <v>10</v>
      </c>
      <c r="U1269" s="2">
        <v>1444160000000</v>
      </c>
      <c r="V1269" s="2" t="s">
        <v>4714</v>
      </c>
      <c r="W1269">
        <v>17606382</v>
      </c>
      <c r="X1269" t="s">
        <v>3875</v>
      </c>
      <c r="Y1269" t="s">
        <v>38</v>
      </c>
      <c r="Z1269" t="s">
        <v>282</v>
      </c>
      <c r="AA1269">
        <v>-80.045219000000003</v>
      </c>
      <c r="AB1269">
        <v>40.377372999999999</v>
      </c>
      <c r="AD1269">
        <v>7</v>
      </c>
      <c r="AE1269" t="s">
        <v>48</v>
      </c>
      <c r="AF1269" t="s">
        <v>40</v>
      </c>
    </row>
    <row r="1270" spans="1:37" x14ac:dyDescent="0.2">
      <c r="A1270">
        <v>1756412</v>
      </c>
      <c r="B1270">
        <v>597</v>
      </c>
      <c r="C1270" t="s">
        <v>263</v>
      </c>
      <c r="D1270" s="1">
        <v>40543.177083333336</v>
      </c>
      <c r="E1270" s="1" t="s">
        <v>264</v>
      </c>
      <c r="F1270" t="s">
        <v>38</v>
      </c>
      <c r="G1270" t="s">
        <v>144</v>
      </c>
      <c r="H1270">
        <v>-79.989997860000003</v>
      </c>
      <c r="I1270">
        <v>40.450000760000002</v>
      </c>
      <c r="J1270">
        <v>10357</v>
      </c>
      <c r="K1270" t="s">
        <v>40</v>
      </c>
      <c r="L1270" t="s">
        <v>265</v>
      </c>
      <c r="M1270">
        <v>16</v>
      </c>
      <c r="N1270">
        <v>4.53</v>
      </c>
      <c r="O1270" s="2">
        <v>163000000000</v>
      </c>
      <c r="P1270" t="s">
        <v>266</v>
      </c>
      <c r="Q1270">
        <v>225472892</v>
      </c>
      <c r="R1270" t="s">
        <v>4713</v>
      </c>
      <c r="S1270" s="1">
        <v>42283.791666666664</v>
      </c>
      <c r="T1270" s="17">
        <v>10</v>
      </c>
      <c r="U1270" s="2">
        <v>1444160000000</v>
      </c>
      <c r="V1270" s="2" t="s">
        <v>4715</v>
      </c>
      <c r="W1270">
        <v>981790</v>
      </c>
      <c r="X1270" t="s">
        <v>3878</v>
      </c>
      <c r="Y1270" t="s">
        <v>38</v>
      </c>
      <c r="Z1270" t="s">
        <v>3879</v>
      </c>
      <c r="AA1270">
        <v>-80.045383999999999</v>
      </c>
      <c r="AB1270">
        <v>40.377195</v>
      </c>
      <c r="AD1270">
        <v>6</v>
      </c>
      <c r="AE1270" t="s">
        <v>48</v>
      </c>
      <c r="AF1270" t="s">
        <v>40</v>
      </c>
    </row>
    <row r="1271" spans="1:37" x14ac:dyDescent="0.2">
      <c r="A1271">
        <v>1756412</v>
      </c>
      <c r="B1271">
        <v>597</v>
      </c>
      <c r="C1271" t="s">
        <v>263</v>
      </c>
      <c r="D1271" s="1">
        <v>40543.177083333336</v>
      </c>
      <c r="E1271" s="1" t="s">
        <v>264</v>
      </c>
      <c r="F1271" t="s">
        <v>38</v>
      </c>
      <c r="G1271" t="s">
        <v>144</v>
      </c>
      <c r="H1271">
        <v>-79.989997860000003</v>
      </c>
      <c r="I1271">
        <v>40.450000760000002</v>
      </c>
      <c r="J1271">
        <v>10357</v>
      </c>
      <c r="K1271" t="s">
        <v>40</v>
      </c>
      <c r="L1271" t="s">
        <v>265</v>
      </c>
      <c r="M1271">
        <v>16</v>
      </c>
      <c r="N1271">
        <v>4.53</v>
      </c>
      <c r="O1271" s="2">
        <v>163000000000</v>
      </c>
      <c r="P1271" t="s">
        <v>266</v>
      </c>
      <c r="Q1271">
        <v>225480207</v>
      </c>
      <c r="R1271" t="s">
        <v>4716</v>
      </c>
      <c r="S1271" s="1">
        <v>42273.458333333336</v>
      </c>
      <c r="T1271" s="17">
        <v>9</v>
      </c>
      <c r="U1271" s="2">
        <v>1443270000000</v>
      </c>
      <c r="V1271" s="2" t="s">
        <v>4717</v>
      </c>
      <c r="W1271">
        <v>24066471</v>
      </c>
      <c r="X1271" t="s">
        <v>3793</v>
      </c>
      <c r="Y1271" t="s">
        <v>38</v>
      </c>
      <c r="Z1271" t="s">
        <v>3794</v>
      </c>
      <c r="AA1271">
        <v>-79.915222</v>
      </c>
      <c r="AB1271">
        <v>40.430298000000001</v>
      </c>
      <c r="AD1271">
        <v>4</v>
      </c>
      <c r="AE1271" t="s">
        <v>48</v>
      </c>
      <c r="AF1271" t="s">
        <v>40</v>
      </c>
    </row>
    <row r="1272" spans="1:37" x14ac:dyDescent="0.2">
      <c r="A1272">
        <v>1756412</v>
      </c>
      <c r="B1272">
        <v>597</v>
      </c>
      <c r="C1272" t="s">
        <v>263</v>
      </c>
      <c r="D1272" s="1">
        <v>40543.177083333336</v>
      </c>
      <c r="E1272" s="1" t="s">
        <v>264</v>
      </c>
      <c r="F1272" t="s">
        <v>38</v>
      </c>
      <c r="G1272" t="s">
        <v>144</v>
      </c>
      <c r="H1272">
        <v>-79.989997860000003</v>
      </c>
      <c r="I1272">
        <v>40.450000760000002</v>
      </c>
      <c r="J1272">
        <v>10357</v>
      </c>
      <c r="K1272" t="s">
        <v>40</v>
      </c>
      <c r="L1272" t="s">
        <v>265</v>
      </c>
      <c r="M1272">
        <v>16</v>
      </c>
      <c r="N1272">
        <v>4.53</v>
      </c>
      <c r="O1272" s="2">
        <v>163000000000</v>
      </c>
      <c r="P1272" t="s">
        <v>266</v>
      </c>
      <c r="Q1272">
        <v>225480228</v>
      </c>
      <c r="R1272" t="s">
        <v>4716</v>
      </c>
      <c r="S1272" s="1">
        <v>42273.604166666664</v>
      </c>
      <c r="T1272" s="17">
        <v>9</v>
      </c>
      <c r="U1272" s="2">
        <v>1443280000000</v>
      </c>
      <c r="V1272" s="2" t="s">
        <v>4717</v>
      </c>
      <c r="W1272">
        <v>24066471</v>
      </c>
      <c r="X1272" t="s">
        <v>3793</v>
      </c>
      <c r="Y1272" t="s">
        <v>38</v>
      </c>
      <c r="Z1272" t="s">
        <v>3794</v>
      </c>
      <c r="AA1272">
        <v>-79.915222</v>
      </c>
      <c r="AB1272">
        <v>40.430298000000001</v>
      </c>
      <c r="AD1272">
        <v>5</v>
      </c>
      <c r="AE1272" t="s">
        <v>48</v>
      </c>
      <c r="AF1272" t="s">
        <v>40</v>
      </c>
    </row>
    <row r="1273" spans="1:37" x14ac:dyDescent="0.2">
      <c r="A1273">
        <v>1756412</v>
      </c>
      <c r="B1273">
        <v>597</v>
      </c>
      <c r="C1273" t="s">
        <v>263</v>
      </c>
      <c r="D1273" s="1">
        <v>40543.177083333336</v>
      </c>
      <c r="E1273" s="1" t="s">
        <v>264</v>
      </c>
      <c r="F1273" t="s">
        <v>38</v>
      </c>
      <c r="G1273" t="s">
        <v>144</v>
      </c>
      <c r="H1273">
        <v>-79.989997860000003</v>
      </c>
      <c r="I1273">
        <v>40.450000760000002</v>
      </c>
      <c r="J1273">
        <v>10357</v>
      </c>
      <c r="K1273" t="s">
        <v>40</v>
      </c>
      <c r="L1273" t="s">
        <v>265</v>
      </c>
      <c r="M1273">
        <v>16</v>
      </c>
      <c r="N1273">
        <v>4.53</v>
      </c>
      <c r="O1273" s="2">
        <v>163000000000</v>
      </c>
      <c r="P1273" t="s">
        <v>266</v>
      </c>
      <c r="Q1273">
        <v>225480243</v>
      </c>
      <c r="R1273" t="s">
        <v>4716</v>
      </c>
      <c r="S1273" s="1">
        <v>42274.583333333336</v>
      </c>
      <c r="T1273" s="17">
        <v>9</v>
      </c>
      <c r="U1273" s="2">
        <v>1443360000000</v>
      </c>
      <c r="V1273" s="2" t="s">
        <v>4717</v>
      </c>
      <c r="W1273">
        <v>24066471</v>
      </c>
      <c r="X1273" t="s">
        <v>3793</v>
      </c>
      <c r="Y1273" t="s">
        <v>38</v>
      </c>
      <c r="Z1273" t="s">
        <v>3794</v>
      </c>
      <c r="AA1273">
        <v>-79.915222</v>
      </c>
      <c r="AB1273">
        <v>40.430298000000001</v>
      </c>
      <c r="AD1273">
        <v>8</v>
      </c>
      <c r="AE1273" t="s">
        <v>48</v>
      </c>
      <c r="AF1273" t="s">
        <v>40</v>
      </c>
    </row>
    <row r="1274" spans="1:37" x14ac:dyDescent="0.2">
      <c r="A1274">
        <v>1395018</v>
      </c>
      <c r="B1274">
        <v>8</v>
      </c>
      <c r="C1274" t="s">
        <v>92</v>
      </c>
      <c r="D1274" s="1">
        <v>39872.043055555558</v>
      </c>
      <c r="E1274" s="1" t="s">
        <v>93</v>
      </c>
      <c r="F1274" t="s">
        <v>38</v>
      </c>
      <c r="G1274" t="s">
        <v>94</v>
      </c>
      <c r="H1274">
        <v>-79.989997860000003</v>
      </c>
      <c r="I1274">
        <v>40.450000760000002</v>
      </c>
      <c r="J1274">
        <v>428</v>
      </c>
      <c r="K1274" t="s">
        <v>40</v>
      </c>
      <c r="L1274" t="s">
        <v>95</v>
      </c>
      <c r="M1274">
        <v>15</v>
      </c>
      <c r="N1274">
        <v>4.78</v>
      </c>
      <c r="O1274" s="2">
        <v>221000000000</v>
      </c>
      <c r="P1274" t="s">
        <v>96</v>
      </c>
      <c r="Q1274">
        <v>225487548</v>
      </c>
      <c r="R1274" t="s">
        <v>4718</v>
      </c>
      <c r="S1274" s="1">
        <v>42281.791666666664</v>
      </c>
      <c r="T1274" s="17">
        <v>10</v>
      </c>
      <c r="U1274" s="2">
        <v>1443990000000</v>
      </c>
      <c r="V1274" s="2" t="s">
        <v>4719</v>
      </c>
      <c r="W1274">
        <v>24103445</v>
      </c>
      <c r="X1274" t="s">
        <v>4720</v>
      </c>
      <c r="Y1274" t="s">
        <v>1936</v>
      </c>
      <c r="Z1274" t="s">
        <v>4721</v>
      </c>
      <c r="AA1274">
        <v>-80.097915999999998</v>
      </c>
      <c r="AB1274">
        <v>40.719912999999998</v>
      </c>
      <c r="AD1274">
        <v>11</v>
      </c>
      <c r="AE1274" t="s">
        <v>48</v>
      </c>
      <c r="AF1274" t="s">
        <v>40</v>
      </c>
    </row>
    <row r="1275" spans="1:37" x14ac:dyDescent="0.2">
      <c r="A1275">
        <v>14957372</v>
      </c>
      <c r="B1275">
        <v>5</v>
      </c>
      <c r="C1275" t="s">
        <v>244</v>
      </c>
      <c r="D1275" s="1">
        <v>41798.817361111112</v>
      </c>
      <c r="E1275" s="1" t="s">
        <v>245</v>
      </c>
      <c r="F1275" t="s">
        <v>246</v>
      </c>
      <c r="G1275" t="s">
        <v>247</v>
      </c>
      <c r="H1275">
        <v>-80.11000061</v>
      </c>
      <c r="I1275">
        <v>40.709999080000003</v>
      </c>
      <c r="J1275">
        <v>252</v>
      </c>
      <c r="K1275" t="s">
        <v>40</v>
      </c>
      <c r="L1275" t="s">
        <v>248</v>
      </c>
      <c r="M1275">
        <v>14</v>
      </c>
      <c r="N1275">
        <v>4.91</v>
      </c>
      <c r="O1275">
        <v>54262249033</v>
      </c>
      <c r="P1275" t="s">
        <v>249</v>
      </c>
      <c r="Q1275">
        <v>225487958</v>
      </c>
      <c r="R1275" t="s">
        <v>4722</v>
      </c>
      <c r="S1275" s="1">
        <v>42309.416666666664</v>
      </c>
      <c r="T1275" s="17">
        <v>11</v>
      </c>
      <c r="U1275" s="2">
        <v>1446370000000</v>
      </c>
      <c r="V1275" s="2" t="s">
        <v>4723</v>
      </c>
      <c r="W1275">
        <v>24103460</v>
      </c>
      <c r="X1275" t="s">
        <v>4724</v>
      </c>
      <c r="Y1275" t="s">
        <v>4725</v>
      </c>
      <c r="Z1275" t="s">
        <v>4726</v>
      </c>
      <c r="AA1275">
        <v>-79.949866999999998</v>
      </c>
      <c r="AB1275">
        <v>40.503819</v>
      </c>
      <c r="AD1275">
        <v>28</v>
      </c>
      <c r="AE1275" t="s">
        <v>48</v>
      </c>
      <c r="AF1275" t="s">
        <v>40</v>
      </c>
    </row>
    <row r="1276" spans="1:37" x14ac:dyDescent="0.2">
      <c r="A1276">
        <v>18602928</v>
      </c>
      <c r="B1276">
        <v>7</v>
      </c>
      <c r="C1276" t="s">
        <v>1360</v>
      </c>
      <c r="D1276" s="1">
        <v>42141.004861111112</v>
      </c>
      <c r="E1276" t="s">
        <v>1361</v>
      </c>
      <c r="F1276" t="s">
        <v>38</v>
      </c>
      <c r="G1276" t="s">
        <v>324</v>
      </c>
      <c r="H1276">
        <v>-79.949996949999999</v>
      </c>
      <c r="I1276">
        <v>40.47000122</v>
      </c>
      <c r="J1276">
        <v>207</v>
      </c>
      <c r="K1276" t="s">
        <v>181</v>
      </c>
      <c r="L1276" t="s">
        <v>1362</v>
      </c>
      <c r="M1276">
        <v>12</v>
      </c>
      <c r="N1276">
        <v>5</v>
      </c>
      <c r="O1276">
        <v>24697240041</v>
      </c>
      <c r="P1276" t="s">
        <v>1363</v>
      </c>
      <c r="Q1276">
        <v>225488383</v>
      </c>
      <c r="R1276" t="s">
        <v>4727</v>
      </c>
      <c r="S1276" s="1">
        <v>42287.791666666664</v>
      </c>
      <c r="T1276" s="17">
        <v>10</v>
      </c>
      <c r="U1276" s="2">
        <v>1444500000000</v>
      </c>
      <c r="V1276" t="s">
        <v>4728</v>
      </c>
      <c r="W1276">
        <v>18838672</v>
      </c>
      <c r="X1276" t="s">
        <v>1014</v>
      </c>
      <c r="Y1276" t="s">
        <v>38</v>
      </c>
      <c r="Z1276" t="s">
        <v>1015</v>
      </c>
      <c r="AA1276">
        <v>-80.177848999999995</v>
      </c>
      <c r="AB1276">
        <v>40.446178000000003</v>
      </c>
      <c r="AD1276">
        <v>5</v>
      </c>
      <c r="AE1276" t="s">
        <v>48</v>
      </c>
      <c r="AF1276" t="s">
        <v>181</v>
      </c>
    </row>
    <row r="1277" spans="1:37" x14ac:dyDescent="0.2">
      <c r="A1277">
        <v>1349042</v>
      </c>
      <c r="B1277">
        <v>67</v>
      </c>
      <c r="C1277" t="s">
        <v>369</v>
      </c>
      <c r="D1277" s="1">
        <v>39817.231249999997</v>
      </c>
      <c r="E1277" s="1" t="s">
        <v>370</v>
      </c>
      <c r="F1277" t="s">
        <v>38</v>
      </c>
      <c r="G1277" t="s">
        <v>371</v>
      </c>
      <c r="H1277">
        <v>-79.91999817</v>
      </c>
      <c r="I1277">
        <v>40.430000309999997</v>
      </c>
      <c r="J1277">
        <v>1005</v>
      </c>
      <c r="K1277" t="s">
        <v>40</v>
      </c>
      <c r="L1277" t="s">
        <v>372</v>
      </c>
      <c r="M1277">
        <v>5</v>
      </c>
      <c r="N1277">
        <v>4.88</v>
      </c>
      <c r="O1277" s="2">
        <v>225000000000</v>
      </c>
      <c r="P1277" t="s">
        <v>373</v>
      </c>
      <c r="Q1277">
        <v>225496599</v>
      </c>
      <c r="R1277" t="s">
        <v>4729</v>
      </c>
      <c r="S1277" s="1">
        <v>42281.541666666664</v>
      </c>
      <c r="T1277" s="17">
        <v>10</v>
      </c>
      <c r="U1277" s="2">
        <v>1443960000000</v>
      </c>
      <c r="V1277" s="2" t="s">
        <v>4730</v>
      </c>
      <c r="W1277">
        <v>24071135</v>
      </c>
      <c r="X1277" t="s">
        <v>4731</v>
      </c>
      <c r="Y1277" t="s">
        <v>3182</v>
      </c>
      <c r="Z1277" t="s">
        <v>4732</v>
      </c>
      <c r="AA1277">
        <v>-79.759772999999996</v>
      </c>
      <c r="AB1277">
        <v>40.601455999999999</v>
      </c>
      <c r="AD1277">
        <v>3</v>
      </c>
      <c r="AE1277" t="s">
        <v>48</v>
      </c>
      <c r="AF1277" t="s">
        <v>40</v>
      </c>
    </row>
    <row r="1278" spans="1:37" x14ac:dyDescent="0.2">
      <c r="A1278">
        <v>1756412</v>
      </c>
      <c r="B1278">
        <v>597</v>
      </c>
      <c r="C1278" t="s">
        <v>263</v>
      </c>
      <c r="D1278" s="1">
        <v>40543.177083333336</v>
      </c>
      <c r="E1278" s="1" t="s">
        <v>264</v>
      </c>
      <c r="F1278" t="s">
        <v>38</v>
      </c>
      <c r="G1278" t="s">
        <v>144</v>
      </c>
      <c r="H1278">
        <v>-79.989997860000003</v>
      </c>
      <c r="I1278">
        <v>40.450000760000002</v>
      </c>
      <c r="J1278">
        <v>10357</v>
      </c>
      <c r="K1278" t="s">
        <v>40</v>
      </c>
      <c r="L1278" t="s">
        <v>265</v>
      </c>
      <c r="M1278">
        <v>16</v>
      </c>
      <c r="N1278">
        <v>4.53</v>
      </c>
      <c r="O1278" s="2">
        <v>163000000000</v>
      </c>
      <c r="P1278" t="s">
        <v>266</v>
      </c>
      <c r="Q1278">
        <v>225497096</v>
      </c>
      <c r="R1278" t="s">
        <v>4733</v>
      </c>
      <c r="S1278" s="1">
        <v>42270.8125</v>
      </c>
      <c r="T1278" s="17">
        <v>9</v>
      </c>
      <c r="U1278" s="2">
        <v>1443040000000</v>
      </c>
      <c r="V1278" t="s">
        <v>4734</v>
      </c>
      <c r="W1278">
        <v>3814592</v>
      </c>
      <c r="X1278" t="s">
        <v>770</v>
      </c>
      <c r="Y1278" t="s">
        <v>2965</v>
      </c>
      <c r="Z1278" t="s">
        <v>4613</v>
      </c>
      <c r="AA1278">
        <v>-79.918976000000001</v>
      </c>
      <c r="AB1278">
        <v>40.407063000000001</v>
      </c>
      <c r="AD1278">
        <v>11</v>
      </c>
      <c r="AE1278" t="s">
        <v>48</v>
      </c>
      <c r="AF1278" t="s">
        <v>40</v>
      </c>
    </row>
    <row r="1279" spans="1:37" x14ac:dyDescent="0.2">
      <c r="A1279">
        <v>18948740</v>
      </c>
      <c r="B1279">
        <v>1</v>
      </c>
      <c r="C1279" t="s">
        <v>4735</v>
      </c>
      <c r="D1279" s="1">
        <v>42267.092361111114</v>
      </c>
      <c r="E1279" s="1" t="s">
        <v>4736</v>
      </c>
      <c r="F1279" t="s">
        <v>38</v>
      </c>
      <c r="G1279" t="s">
        <v>843</v>
      </c>
      <c r="H1279">
        <v>-79.949996949999999</v>
      </c>
      <c r="I1279">
        <v>40.47000122</v>
      </c>
      <c r="J1279">
        <v>12</v>
      </c>
      <c r="K1279" t="s">
        <v>40</v>
      </c>
      <c r="L1279" t="s">
        <v>4737</v>
      </c>
      <c r="M1279">
        <v>5</v>
      </c>
      <c r="N1279">
        <v>0</v>
      </c>
      <c r="O1279">
        <v>13803286048</v>
      </c>
      <c r="P1279" t="s">
        <v>4738</v>
      </c>
      <c r="Q1279">
        <v>225497459</v>
      </c>
      <c r="R1279" t="s">
        <v>4739</v>
      </c>
      <c r="S1279" s="1">
        <v>42301.541666666664</v>
      </c>
      <c r="T1279" s="17">
        <v>10</v>
      </c>
      <c r="U1279" s="2">
        <v>1445690000000</v>
      </c>
      <c r="V1279" t="s">
        <v>4740</v>
      </c>
      <c r="W1279">
        <v>24104116</v>
      </c>
      <c r="X1279" t="s">
        <v>4741</v>
      </c>
      <c r="Y1279" t="s">
        <v>38</v>
      </c>
      <c r="Z1279" t="s">
        <v>4742</v>
      </c>
      <c r="AA1279">
        <v>-79.916618</v>
      </c>
      <c r="AB1279">
        <v>40.407150000000001</v>
      </c>
      <c r="AD1279">
        <v>3</v>
      </c>
      <c r="AE1279" t="s">
        <v>48</v>
      </c>
      <c r="AF1279" t="s">
        <v>40</v>
      </c>
    </row>
    <row r="1280" spans="1:37" x14ac:dyDescent="0.2">
      <c r="A1280">
        <v>14815192</v>
      </c>
      <c r="B1280">
        <v>37</v>
      </c>
      <c r="C1280" t="s">
        <v>1237</v>
      </c>
      <c r="D1280" s="1">
        <v>41792.03125</v>
      </c>
      <c r="E1280" s="1" t="s">
        <v>1238</v>
      </c>
      <c r="F1280" t="s">
        <v>38</v>
      </c>
      <c r="G1280" t="s">
        <v>144</v>
      </c>
      <c r="H1280">
        <v>-79.930000309999997</v>
      </c>
      <c r="I1280">
        <v>40.450000760000002</v>
      </c>
      <c r="J1280">
        <v>1081</v>
      </c>
      <c r="K1280" t="s">
        <v>40</v>
      </c>
      <c r="L1280" t="s">
        <v>1239</v>
      </c>
      <c r="M1280">
        <v>14</v>
      </c>
      <c r="N1280">
        <v>4.79</v>
      </c>
      <c r="O1280">
        <v>54848616033</v>
      </c>
      <c r="P1280" t="s">
        <v>1240</v>
      </c>
      <c r="Q1280">
        <v>225498362</v>
      </c>
      <c r="R1280" t="s">
        <v>4743</v>
      </c>
      <c r="S1280" s="1">
        <v>42287.8125</v>
      </c>
      <c r="T1280" s="17">
        <v>10</v>
      </c>
      <c r="U1280" s="2">
        <v>1444510000000</v>
      </c>
      <c r="V1280" s="2" t="s">
        <v>4744</v>
      </c>
      <c r="W1280">
        <v>24060864</v>
      </c>
      <c r="X1280" t="s">
        <v>1231</v>
      </c>
      <c r="Y1280" t="s">
        <v>38</v>
      </c>
      <c r="Z1280" t="s">
        <v>3594</v>
      </c>
      <c r="AA1280">
        <v>-79.964911999999998</v>
      </c>
      <c r="AB1280">
        <v>40.428665000000002</v>
      </c>
      <c r="AD1280">
        <v>12</v>
      </c>
      <c r="AE1280" t="s">
        <v>48</v>
      </c>
      <c r="AF1280" t="s">
        <v>40</v>
      </c>
    </row>
    <row r="1281" spans="1:37" x14ac:dyDescent="0.2">
      <c r="A1281">
        <v>7809052</v>
      </c>
      <c r="B1281">
        <v>11</v>
      </c>
      <c r="C1281" t="s">
        <v>4745</v>
      </c>
      <c r="D1281" s="1">
        <v>41360.773611111108</v>
      </c>
      <c r="E1281" s="1" t="s">
        <v>4746</v>
      </c>
      <c r="F1281" t="s">
        <v>38</v>
      </c>
      <c r="G1281" t="s">
        <v>58</v>
      </c>
      <c r="H1281">
        <v>-79.989997860000003</v>
      </c>
      <c r="I1281">
        <v>40.450000760000002</v>
      </c>
      <c r="J1281">
        <v>283</v>
      </c>
      <c r="K1281" t="s">
        <v>40</v>
      </c>
      <c r="L1281" t="s">
        <v>4747</v>
      </c>
      <c r="M1281">
        <v>15</v>
      </c>
      <c r="N1281">
        <v>4.5</v>
      </c>
      <c r="O1281">
        <v>92109260028</v>
      </c>
      <c r="P1281" t="s">
        <v>4426</v>
      </c>
      <c r="Q1281">
        <v>225498561</v>
      </c>
      <c r="R1281" t="s">
        <v>4748</v>
      </c>
      <c r="S1281" s="1">
        <v>42269.770833333336</v>
      </c>
      <c r="T1281" s="17">
        <v>9</v>
      </c>
      <c r="U1281" s="2">
        <v>1442950000000</v>
      </c>
      <c r="V1281" s="2" t="s">
        <v>4749</v>
      </c>
      <c r="W1281">
        <v>24104204</v>
      </c>
      <c r="X1281" t="s">
        <v>4750</v>
      </c>
      <c r="Y1281" t="s">
        <v>930</v>
      </c>
      <c r="Z1281" t="s">
        <v>4751</v>
      </c>
      <c r="AA1281">
        <v>-80.094025000000002</v>
      </c>
      <c r="AB1281">
        <v>40.617184000000002</v>
      </c>
      <c r="AD1281">
        <v>3</v>
      </c>
      <c r="AE1281" t="s">
        <v>48</v>
      </c>
      <c r="AF1281" t="s">
        <v>40</v>
      </c>
    </row>
    <row r="1282" spans="1:37" x14ac:dyDescent="0.2">
      <c r="A1282">
        <v>1756412</v>
      </c>
      <c r="B1282">
        <v>597</v>
      </c>
      <c r="C1282" t="s">
        <v>263</v>
      </c>
      <c r="D1282" s="1">
        <v>40543.177083333336</v>
      </c>
      <c r="E1282" s="1" t="s">
        <v>264</v>
      </c>
      <c r="F1282" t="s">
        <v>38</v>
      </c>
      <c r="G1282" t="s">
        <v>144</v>
      </c>
      <c r="H1282">
        <v>-79.989997860000003</v>
      </c>
      <c r="I1282">
        <v>40.450000760000002</v>
      </c>
      <c r="J1282">
        <v>10357</v>
      </c>
      <c r="K1282" t="s">
        <v>40</v>
      </c>
      <c r="L1282" t="s">
        <v>265</v>
      </c>
      <c r="M1282">
        <v>16</v>
      </c>
      <c r="N1282">
        <v>4.53</v>
      </c>
      <c r="O1282" s="2">
        <v>163000000000</v>
      </c>
      <c r="P1282" t="s">
        <v>266</v>
      </c>
      <c r="Q1282">
        <v>225498949</v>
      </c>
      <c r="R1282" t="s">
        <v>4752</v>
      </c>
      <c r="S1282" s="1">
        <v>42280.458333333336</v>
      </c>
      <c r="T1282" s="17">
        <v>10</v>
      </c>
      <c r="U1282" s="2">
        <v>1443870000000</v>
      </c>
      <c r="V1282" s="2" t="s">
        <v>4753</v>
      </c>
      <c r="W1282">
        <v>6195992</v>
      </c>
      <c r="X1282" t="s">
        <v>4754</v>
      </c>
      <c r="Y1282" t="s">
        <v>38</v>
      </c>
      <c r="Z1282" t="s">
        <v>4755</v>
      </c>
      <c r="AA1282">
        <v>-80.021034</v>
      </c>
      <c r="AB1282">
        <v>40.447825999999999</v>
      </c>
      <c r="AD1282">
        <v>4</v>
      </c>
      <c r="AE1282" t="s">
        <v>48</v>
      </c>
      <c r="AF1282" t="s">
        <v>40</v>
      </c>
    </row>
    <row r="1283" spans="1:37" x14ac:dyDescent="0.2">
      <c r="A1283">
        <v>18724713</v>
      </c>
      <c r="B1283">
        <v>24</v>
      </c>
      <c r="C1283" t="s">
        <v>3472</v>
      </c>
      <c r="D1283" s="1">
        <v>42192.47152777778</v>
      </c>
      <c r="E1283" t="s">
        <v>3473</v>
      </c>
      <c r="F1283" t="s">
        <v>38</v>
      </c>
      <c r="G1283" t="s">
        <v>3206</v>
      </c>
      <c r="H1283">
        <v>-79.949996949999999</v>
      </c>
      <c r="I1283">
        <v>40.439998629999998</v>
      </c>
      <c r="J1283">
        <v>137</v>
      </c>
      <c r="K1283" t="s">
        <v>40</v>
      </c>
      <c r="L1283" t="s">
        <v>3474</v>
      </c>
      <c r="M1283">
        <v>11</v>
      </c>
      <c r="N1283">
        <v>0</v>
      </c>
      <c r="O1283">
        <v>20250569043</v>
      </c>
      <c r="P1283" t="s">
        <v>3475</v>
      </c>
      <c r="Q1283">
        <v>225500341</v>
      </c>
      <c r="R1283" t="s">
        <v>4756</v>
      </c>
      <c r="S1283" s="1">
        <v>42290.833333333336</v>
      </c>
      <c r="T1283" s="17">
        <v>10</v>
      </c>
      <c r="U1283" s="2">
        <v>1444770000000</v>
      </c>
      <c r="V1283" s="2" t="s">
        <v>4757</v>
      </c>
      <c r="W1283">
        <v>7042652</v>
      </c>
      <c r="X1283" t="s">
        <v>4758</v>
      </c>
      <c r="Y1283" t="s">
        <v>38</v>
      </c>
      <c r="Z1283" t="s">
        <v>4759</v>
      </c>
      <c r="AA1283">
        <v>-79.897368999999998</v>
      </c>
      <c r="AB1283">
        <v>40.439383999999997</v>
      </c>
      <c r="AD1283">
        <v>14</v>
      </c>
      <c r="AE1283" t="s">
        <v>48</v>
      </c>
      <c r="AF1283" t="s">
        <v>40</v>
      </c>
    </row>
    <row r="1284" spans="1:37" x14ac:dyDescent="0.2">
      <c r="A1284">
        <v>3113672</v>
      </c>
      <c r="B1284">
        <v>12</v>
      </c>
      <c r="C1284" t="s">
        <v>341</v>
      </c>
      <c r="D1284" s="1">
        <v>40924.699305555558</v>
      </c>
      <c r="E1284" s="1" t="s">
        <v>332</v>
      </c>
      <c r="F1284" t="s">
        <v>200</v>
      </c>
      <c r="G1284" t="s">
        <v>333</v>
      </c>
      <c r="H1284">
        <v>-80.040000919999997</v>
      </c>
      <c r="I1284">
        <v>40.319999690000003</v>
      </c>
      <c r="J1284">
        <v>701</v>
      </c>
      <c r="K1284" t="s">
        <v>181</v>
      </c>
      <c r="L1284" t="s">
        <v>334</v>
      </c>
      <c r="M1284">
        <v>4</v>
      </c>
      <c r="N1284">
        <v>4.8499999999999996</v>
      </c>
      <c r="O1284" s="2">
        <v>130000000000</v>
      </c>
      <c r="P1284" t="s">
        <v>335</v>
      </c>
      <c r="Q1284">
        <v>225507080</v>
      </c>
      <c r="R1284" t="s">
        <v>4760</v>
      </c>
      <c r="S1284" s="1">
        <v>42279.729166666664</v>
      </c>
      <c r="T1284" s="17">
        <v>10</v>
      </c>
      <c r="U1284" s="2">
        <v>1443810000000</v>
      </c>
      <c r="V1284" t="s">
        <v>4761</v>
      </c>
      <c r="W1284">
        <v>1279190</v>
      </c>
      <c r="X1284" t="s">
        <v>4762</v>
      </c>
      <c r="Y1284" t="s">
        <v>619</v>
      </c>
      <c r="Z1284" t="s">
        <v>4763</v>
      </c>
      <c r="AA1284">
        <v>-80.107028</v>
      </c>
      <c r="AB1284">
        <v>40.366028</v>
      </c>
      <c r="AD1284">
        <v>10</v>
      </c>
      <c r="AE1284" t="s">
        <v>48</v>
      </c>
      <c r="AF1284" t="s">
        <v>181</v>
      </c>
    </row>
    <row r="1285" spans="1:37" x14ac:dyDescent="0.2">
      <c r="A1285">
        <v>741891</v>
      </c>
      <c r="B1285">
        <v>50</v>
      </c>
      <c r="C1285" t="s">
        <v>802</v>
      </c>
      <c r="D1285" s="1">
        <v>39364.725694444445</v>
      </c>
      <c r="E1285" t="s">
        <v>803</v>
      </c>
      <c r="F1285" t="s">
        <v>38</v>
      </c>
      <c r="G1285" t="s">
        <v>333</v>
      </c>
      <c r="H1285">
        <v>-79.959999080000003</v>
      </c>
      <c r="I1285">
        <v>40.439998629999998</v>
      </c>
      <c r="J1285">
        <v>1407</v>
      </c>
      <c r="K1285" t="s">
        <v>40</v>
      </c>
      <c r="L1285" t="s">
        <v>804</v>
      </c>
      <c r="M1285">
        <v>6</v>
      </c>
      <c r="N1285">
        <v>4.6100000000000003</v>
      </c>
      <c r="O1285" s="2">
        <v>265000000000</v>
      </c>
      <c r="P1285" t="s">
        <v>805</v>
      </c>
      <c r="Q1285">
        <v>225507913</v>
      </c>
      <c r="R1285" t="s">
        <v>4764</v>
      </c>
      <c r="S1285" s="1">
        <v>42281.75</v>
      </c>
      <c r="T1285" s="17">
        <v>10</v>
      </c>
      <c r="U1285" s="2">
        <v>1443980000000</v>
      </c>
      <c r="V1285" s="2" t="s">
        <v>4765</v>
      </c>
      <c r="W1285">
        <v>21776612</v>
      </c>
      <c r="X1285" t="s">
        <v>4766</v>
      </c>
      <c r="Y1285" t="s">
        <v>38</v>
      </c>
      <c r="Z1285" t="s">
        <v>4767</v>
      </c>
      <c r="AA1285">
        <v>-79.910728000000006</v>
      </c>
      <c r="AB1285">
        <v>40.526629999999997</v>
      </c>
      <c r="AD1285">
        <v>8</v>
      </c>
      <c r="AE1285" t="s">
        <v>48</v>
      </c>
      <c r="AF1285" t="s">
        <v>40</v>
      </c>
    </row>
    <row r="1286" spans="1:37" x14ac:dyDescent="0.2">
      <c r="A1286">
        <v>18468154</v>
      </c>
      <c r="B1286">
        <v>5</v>
      </c>
      <c r="C1286" t="s">
        <v>1293</v>
      </c>
      <c r="D1286" s="1">
        <v>42064.018750000003</v>
      </c>
      <c r="E1286" s="1" t="s">
        <v>1294</v>
      </c>
      <c r="F1286" t="s">
        <v>38</v>
      </c>
      <c r="G1286" t="s">
        <v>532</v>
      </c>
      <c r="H1286">
        <v>-79.91999817</v>
      </c>
      <c r="I1286">
        <v>40.430000309999997</v>
      </c>
      <c r="J1286">
        <v>43</v>
      </c>
      <c r="K1286" t="s">
        <v>40</v>
      </c>
      <c r="L1286" t="s">
        <v>1295</v>
      </c>
      <c r="M1286">
        <v>13</v>
      </c>
      <c r="N1286">
        <v>5</v>
      </c>
      <c r="O1286">
        <v>31348893038</v>
      </c>
      <c r="P1286" t="s">
        <v>1296</v>
      </c>
      <c r="Q1286">
        <v>225508959</v>
      </c>
      <c r="R1286" t="s">
        <v>4768</v>
      </c>
      <c r="S1286" s="1">
        <v>42295.541666666664</v>
      </c>
      <c r="T1286" s="17">
        <v>10</v>
      </c>
      <c r="U1286" s="2">
        <v>1445170000000</v>
      </c>
      <c r="V1286" s="2" t="s">
        <v>4769</v>
      </c>
      <c r="W1286">
        <v>14181172</v>
      </c>
      <c r="X1286" t="s">
        <v>1299</v>
      </c>
      <c r="Y1286" t="s">
        <v>38</v>
      </c>
      <c r="Z1286" t="s">
        <v>1300</v>
      </c>
      <c r="AA1286">
        <v>-79.922545999999997</v>
      </c>
      <c r="AB1286">
        <v>40.438122</v>
      </c>
      <c r="AD1286">
        <v>5</v>
      </c>
      <c r="AE1286" t="s">
        <v>48</v>
      </c>
      <c r="AF1286" t="s">
        <v>40</v>
      </c>
    </row>
    <row r="1287" spans="1:37" x14ac:dyDescent="0.2">
      <c r="A1287">
        <v>10918082</v>
      </c>
      <c r="B1287">
        <v>2</v>
      </c>
      <c r="C1287" t="s">
        <v>4770</v>
      </c>
      <c r="D1287" s="1">
        <v>41578.734722222223</v>
      </c>
      <c r="E1287" s="1" t="s">
        <v>4771</v>
      </c>
      <c r="F1287" t="s">
        <v>38</v>
      </c>
      <c r="G1287" t="s">
        <v>72</v>
      </c>
      <c r="H1287">
        <v>-79.949996949999999</v>
      </c>
      <c r="I1287">
        <v>40.439998629999998</v>
      </c>
      <c r="J1287">
        <v>307</v>
      </c>
      <c r="K1287" t="s">
        <v>181</v>
      </c>
      <c r="L1287" t="s">
        <v>4772</v>
      </c>
      <c r="M1287">
        <v>11</v>
      </c>
      <c r="N1287">
        <v>4.78</v>
      </c>
      <c r="O1287">
        <v>73277391030</v>
      </c>
      <c r="P1287" t="s">
        <v>4773</v>
      </c>
      <c r="Q1287">
        <v>225509801</v>
      </c>
      <c r="R1287" t="s">
        <v>4774</v>
      </c>
      <c r="S1287" s="1">
        <v>42270.395833333336</v>
      </c>
      <c r="T1287" s="17">
        <v>9</v>
      </c>
      <c r="U1287" s="2">
        <v>1443000000000</v>
      </c>
      <c r="V1287" s="2" t="s">
        <v>4775</v>
      </c>
      <c r="W1287">
        <v>24053369</v>
      </c>
      <c r="X1287" t="s">
        <v>4776</v>
      </c>
      <c r="Y1287" t="s">
        <v>38</v>
      </c>
      <c r="Z1287" t="s">
        <v>4777</v>
      </c>
      <c r="AA1287">
        <v>-79.978347999999997</v>
      </c>
      <c r="AB1287">
        <v>40.448188999999999</v>
      </c>
      <c r="AD1287">
        <v>8</v>
      </c>
      <c r="AE1287" t="s">
        <v>48</v>
      </c>
      <c r="AF1287" t="s">
        <v>181</v>
      </c>
    </row>
    <row r="1288" spans="1:37" x14ac:dyDescent="0.2">
      <c r="A1288">
        <v>13563532</v>
      </c>
      <c r="B1288">
        <v>11</v>
      </c>
      <c r="C1288" t="s">
        <v>1726</v>
      </c>
      <c r="D1288" s="1">
        <v>41724.663194444445</v>
      </c>
      <c r="E1288" s="1" t="s">
        <v>1727</v>
      </c>
      <c r="F1288" t="s">
        <v>904</v>
      </c>
      <c r="G1288" t="s">
        <v>58</v>
      </c>
      <c r="H1288">
        <v>-79.760002139999997</v>
      </c>
      <c r="I1288">
        <v>40.430000309999997</v>
      </c>
      <c r="J1288">
        <v>72</v>
      </c>
      <c r="K1288" t="s">
        <v>181</v>
      </c>
      <c r="L1288" t="s">
        <v>1728</v>
      </c>
      <c r="M1288">
        <v>9</v>
      </c>
      <c r="N1288">
        <v>4.88</v>
      </c>
      <c r="O1288">
        <v>60669204033</v>
      </c>
      <c r="P1288" t="s">
        <v>1729</v>
      </c>
      <c r="Q1288">
        <v>225510573</v>
      </c>
      <c r="R1288" t="s">
        <v>3318</v>
      </c>
      <c r="S1288" s="1">
        <v>42283.520833333336</v>
      </c>
      <c r="T1288" s="17">
        <v>10</v>
      </c>
      <c r="U1288" s="2">
        <v>1444130000000</v>
      </c>
      <c r="V1288" t="s">
        <v>4778</v>
      </c>
      <c r="W1288">
        <v>13063412</v>
      </c>
      <c r="X1288" t="s">
        <v>1732</v>
      </c>
      <c r="Y1288" t="s">
        <v>38</v>
      </c>
      <c r="Z1288" t="s">
        <v>1733</v>
      </c>
      <c r="AA1288">
        <v>-79.71302</v>
      </c>
      <c r="AB1288">
        <v>40.447395</v>
      </c>
      <c r="AD1288">
        <v>15</v>
      </c>
      <c r="AE1288" t="s">
        <v>48</v>
      </c>
      <c r="AF1288" t="s">
        <v>181</v>
      </c>
    </row>
    <row r="1289" spans="1:37" x14ac:dyDescent="0.2">
      <c r="A1289">
        <v>13563532</v>
      </c>
      <c r="B1289">
        <v>11</v>
      </c>
      <c r="C1289" t="s">
        <v>1726</v>
      </c>
      <c r="D1289" s="1">
        <v>41724.663194444445</v>
      </c>
      <c r="E1289" s="1" t="s">
        <v>1727</v>
      </c>
      <c r="F1289" t="s">
        <v>904</v>
      </c>
      <c r="G1289" t="s">
        <v>58</v>
      </c>
      <c r="H1289">
        <v>-79.760002139999997</v>
      </c>
      <c r="I1289">
        <v>40.430000309999997</v>
      </c>
      <c r="J1289">
        <v>72</v>
      </c>
      <c r="K1289" t="s">
        <v>181</v>
      </c>
      <c r="L1289" t="s">
        <v>1728</v>
      </c>
      <c r="M1289">
        <v>9</v>
      </c>
      <c r="N1289">
        <v>4.88</v>
      </c>
      <c r="O1289">
        <v>60669204033</v>
      </c>
      <c r="P1289" t="s">
        <v>1729</v>
      </c>
      <c r="Q1289">
        <v>225510602</v>
      </c>
      <c r="R1289" t="s">
        <v>3318</v>
      </c>
      <c r="S1289" s="1">
        <v>42297.520833333336</v>
      </c>
      <c r="T1289" s="17">
        <v>10</v>
      </c>
      <c r="U1289" s="2">
        <v>1445340000000</v>
      </c>
      <c r="V1289" t="s">
        <v>4778</v>
      </c>
      <c r="W1289">
        <v>13063412</v>
      </c>
      <c r="X1289" t="s">
        <v>1732</v>
      </c>
      <c r="Y1289" t="s">
        <v>38</v>
      </c>
      <c r="Z1289" t="s">
        <v>1733</v>
      </c>
      <c r="AA1289">
        <v>-79.71302</v>
      </c>
      <c r="AB1289">
        <v>40.447395</v>
      </c>
      <c r="AD1289">
        <v>15</v>
      </c>
      <c r="AE1289" t="s">
        <v>48</v>
      </c>
      <c r="AF1289" t="s">
        <v>181</v>
      </c>
    </row>
    <row r="1290" spans="1:37" x14ac:dyDescent="0.2">
      <c r="A1290">
        <v>8404922</v>
      </c>
      <c r="B1290">
        <v>21</v>
      </c>
      <c r="C1290" t="s">
        <v>1245</v>
      </c>
      <c r="D1290" s="1">
        <v>41402.836805555555</v>
      </c>
      <c r="E1290" t="s">
        <v>1246</v>
      </c>
      <c r="F1290" t="s">
        <v>38</v>
      </c>
      <c r="G1290" t="s">
        <v>135</v>
      </c>
      <c r="H1290">
        <v>-79.910003660000001</v>
      </c>
      <c r="I1290">
        <v>40.450000760000002</v>
      </c>
      <c r="J1290">
        <v>296</v>
      </c>
      <c r="K1290" t="s">
        <v>40</v>
      </c>
      <c r="L1290" t="s">
        <v>1247</v>
      </c>
      <c r="M1290">
        <v>12</v>
      </c>
      <c r="N1290">
        <v>4.55</v>
      </c>
      <c r="O1290">
        <v>88474979028</v>
      </c>
      <c r="P1290" t="s">
        <v>1248</v>
      </c>
      <c r="Q1290">
        <v>225512443</v>
      </c>
      <c r="R1290" t="s">
        <v>1253</v>
      </c>
      <c r="S1290" s="1">
        <v>42282.791666666664</v>
      </c>
      <c r="T1290" s="17">
        <v>10</v>
      </c>
      <c r="U1290" s="2">
        <v>1444070000000</v>
      </c>
      <c r="V1290" s="2" t="s">
        <v>4779</v>
      </c>
      <c r="W1290" t="s">
        <v>208</v>
      </c>
      <c r="AC1290">
        <v>8</v>
      </c>
      <c r="AD1290">
        <v>5</v>
      </c>
      <c r="AE1290" t="s">
        <v>48</v>
      </c>
      <c r="AF1290" t="s">
        <v>40</v>
      </c>
    </row>
    <row r="1291" spans="1:37" x14ac:dyDescent="0.2">
      <c r="A1291">
        <v>17359182</v>
      </c>
      <c r="B1291">
        <v>41</v>
      </c>
      <c r="C1291" t="s">
        <v>2087</v>
      </c>
      <c r="D1291" s="1">
        <v>41914.738194444442</v>
      </c>
      <c r="E1291" s="1" t="s">
        <v>2088</v>
      </c>
      <c r="F1291" t="s">
        <v>38</v>
      </c>
      <c r="G1291" t="s">
        <v>124</v>
      </c>
      <c r="H1291">
        <v>-80.040000919999997</v>
      </c>
      <c r="I1291">
        <v>40.380001069999999</v>
      </c>
      <c r="J1291">
        <v>266</v>
      </c>
      <c r="K1291" t="s">
        <v>40</v>
      </c>
      <c r="L1291" t="s">
        <v>2089</v>
      </c>
      <c r="M1291">
        <v>12</v>
      </c>
      <c r="N1291">
        <v>4.4400000000000004</v>
      </c>
      <c r="O1291">
        <v>44246706035</v>
      </c>
      <c r="P1291" t="s">
        <v>2090</v>
      </c>
      <c r="Q1291">
        <v>225512455</v>
      </c>
      <c r="R1291" t="s">
        <v>4780</v>
      </c>
      <c r="S1291" s="1">
        <v>42306.4375</v>
      </c>
      <c r="T1291" s="17">
        <v>10</v>
      </c>
      <c r="U1291" s="2">
        <v>1446110000000</v>
      </c>
      <c r="V1291" s="2" t="s">
        <v>4781</v>
      </c>
      <c r="W1291">
        <v>674850</v>
      </c>
      <c r="X1291" t="s">
        <v>4782</v>
      </c>
      <c r="Y1291" t="s">
        <v>38</v>
      </c>
      <c r="Z1291" t="s">
        <v>4783</v>
      </c>
      <c r="AA1291">
        <v>-80.046760000000006</v>
      </c>
      <c r="AB1291">
        <v>40.418261999999999</v>
      </c>
      <c r="AD1291">
        <v>6</v>
      </c>
      <c r="AE1291" t="s">
        <v>48</v>
      </c>
      <c r="AF1291" t="s">
        <v>40</v>
      </c>
    </row>
    <row r="1292" spans="1:37" x14ac:dyDescent="0.2">
      <c r="A1292">
        <v>18629012</v>
      </c>
      <c r="B1292">
        <v>15</v>
      </c>
      <c r="C1292" t="s">
        <v>1445</v>
      </c>
      <c r="D1292" s="1">
        <v>42151.526388888888</v>
      </c>
      <c r="E1292" s="1" t="s">
        <v>1446</v>
      </c>
      <c r="F1292" t="s">
        <v>38</v>
      </c>
      <c r="G1292" t="s">
        <v>72</v>
      </c>
      <c r="H1292">
        <v>-79.980003359999998</v>
      </c>
      <c r="I1292">
        <v>40.450000760000002</v>
      </c>
      <c r="J1292">
        <v>423</v>
      </c>
      <c r="K1292" t="s">
        <v>40</v>
      </c>
      <c r="L1292" t="s">
        <v>1447</v>
      </c>
      <c r="M1292">
        <v>14</v>
      </c>
      <c r="N1292">
        <v>5</v>
      </c>
      <c r="O1292">
        <v>23788196041</v>
      </c>
      <c r="P1292" t="s">
        <v>534</v>
      </c>
      <c r="Q1292">
        <v>225512679</v>
      </c>
      <c r="R1292" t="s">
        <v>4784</v>
      </c>
      <c r="S1292" s="1">
        <v>42279.791666666664</v>
      </c>
      <c r="T1292" s="17">
        <v>10</v>
      </c>
      <c r="U1292" s="2">
        <v>1443810000000</v>
      </c>
      <c r="V1292" s="2" t="s">
        <v>4785</v>
      </c>
      <c r="W1292">
        <v>23860634</v>
      </c>
      <c r="X1292" t="s">
        <v>1445</v>
      </c>
      <c r="Y1292" t="s">
        <v>38</v>
      </c>
      <c r="Z1292" t="s">
        <v>3097</v>
      </c>
      <c r="AA1292">
        <v>-79.978740000000002</v>
      </c>
      <c r="AB1292">
        <v>40.438243999999997</v>
      </c>
      <c r="AD1292">
        <v>11</v>
      </c>
      <c r="AE1292" t="s">
        <v>48</v>
      </c>
      <c r="AF1292" t="s">
        <v>40</v>
      </c>
    </row>
    <row r="1293" spans="1:37" x14ac:dyDescent="0.2">
      <c r="A1293">
        <v>3299762</v>
      </c>
      <c r="B1293">
        <v>21</v>
      </c>
      <c r="C1293" t="s">
        <v>1340</v>
      </c>
      <c r="D1293" s="1">
        <v>40954.770833333336</v>
      </c>
      <c r="E1293" s="1" t="s">
        <v>1341</v>
      </c>
      <c r="F1293" t="s">
        <v>38</v>
      </c>
      <c r="G1293" t="s">
        <v>508</v>
      </c>
      <c r="H1293">
        <v>-79.980003359999998</v>
      </c>
      <c r="I1293">
        <v>40.450000760000002</v>
      </c>
      <c r="J1293">
        <v>1235</v>
      </c>
      <c r="K1293" t="s">
        <v>40</v>
      </c>
      <c r="L1293" t="s">
        <v>1342</v>
      </c>
      <c r="M1293">
        <v>15</v>
      </c>
      <c r="N1293">
        <v>4.09</v>
      </c>
      <c r="O1293" s="2">
        <v>127000000000</v>
      </c>
      <c r="P1293" t="s">
        <v>1335</v>
      </c>
      <c r="Q1293">
        <v>225512983</v>
      </c>
      <c r="R1293" t="s">
        <v>4786</v>
      </c>
      <c r="S1293" s="1">
        <v>42305.791666666664</v>
      </c>
      <c r="T1293" s="17">
        <v>10</v>
      </c>
      <c r="U1293" s="2">
        <v>1446060000000</v>
      </c>
      <c r="V1293" s="2" t="s">
        <v>4787</v>
      </c>
      <c r="W1293">
        <v>10573372</v>
      </c>
      <c r="X1293" t="s">
        <v>1338</v>
      </c>
      <c r="Y1293" t="s">
        <v>38</v>
      </c>
      <c r="Z1293" t="s">
        <v>1339</v>
      </c>
      <c r="AA1293">
        <v>-79.995887999999994</v>
      </c>
      <c r="AB1293">
        <v>40.440624</v>
      </c>
      <c r="AD1293">
        <v>4</v>
      </c>
      <c r="AE1293" t="s">
        <v>48</v>
      </c>
      <c r="AF1293" t="s">
        <v>40</v>
      </c>
      <c r="AG1293">
        <v>1</v>
      </c>
      <c r="AH1293" t="s">
        <v>49</v>
      </c>
      <c r="AI1293" t="s">
        <v>50</v>
      </c>
      <c r="AJ1293">
        <v>0</v>
      </c>
      <c r="AK1293" t="s">
        <v>111</v>
      </c>
    </row>
    <row r="1294" spans="1:37" x14ac:dyDescent="0.2">
      <c r="A1294">
        <v>781619</v>
      </c>
      <c r="B1294">
        <v>19</v>
      </c>
      <c r="C1294" t="s">
        <v>2833</v>
      </c>
      <c r="D1294" s="1">
        <v>39383.81527777778</v>
      </c>
      <c r="E1294" t="s">
        <v>2834</v>
      </c>
      <c r="F1294" t="s">
        <v>38</v>
      </c>
      <c r="G1294" t="s">
        <v>508</v>
      </c>
      <c r="H1294">
        <v>-80.069999690000003</v>
      </c>
      <c r="I1294">
        <v>40.439998629999998</v>
      </c>
      <c r="J1294">
        <v>606</v>
      </c>
      <c r="K1294" t="s">
        <v>40</v>
      </c>
      <c r="L1294" t="s">
        <v>2835</v>
      </c>
      <c r="M1294">
        <v>1</v>
      </c>
      <c r="N1294">
        <v>4.6900000000000004</v>
      </c>
      <c r="O1294" s="2">
        <v>263000000000</v>
      </c>
      <c r="P1294" t="s">
        <v>2836</v>
      </c>
      <c r="Q1294">
        <v>225513402</v>
      </c>
      <c r="R1294" t="s">
        <v>4102</v>
      </c>
      <c r="S1294" s="1">
        <v>42274.395833333336</v>
      </c>
      <c r="T1294" s="17">
        <v>9</v>
      </c>
      <c r="U1294" s="2">
        <v>1443350000000</v>
      </c>
      <c r="V1294" t="s">
        <v>4788</v>
      </c>
      <c r="W1294">
        <v>335676</v>
      </c>
      <c r="X1294" t="s">
        <v>1793</v>
      </c>
      <c r="Y1294" t="s">
        <v>68</v>
      </c>
      <c r="Z1294" t="s">
        <v>1794</v>
      </c>
      <c r="AA1294">
        <v>-80.186040000000006</v>
      </c>
      <c r="AB1294">
        <v>40.491042999999998</v>
      </c>
      <c r="AD1294">
        <v>4</v>
      </c>
      <c r="AE1294" t="s">
        <v>48</v>
      </c>
      <c r="AF1294" t="s">
        <v>40</v>
      </c>
    </row>
    <row r="1295" spans="1:37" x14ac:dyDescent="0.2">
      <c r="A1295">
        <v>8404922</v>
      </c>
      <c r="B1295">
        <v>21</v>
      </c>
      <c r="C1295" t="s">
        <v>1245</v>
      </c>
      <c r="D1295" s="1">
        <v>41402.836805555555</v>
      </c>
      <c r="E1295" t="s">
        <v>1246</v>
      </c>
      <c r="F1295" t="s">
        <v>38</v>
      </c>
      <c r="G1295" t="s">
        <v>135</v>
      </c>
      <c r="H1295">
        <v>-79.910003660000001</v>
      </c>
      <c r="I1295">
        <v>40.450000760000002</v>
      </c>
      <c r="J1295">
        <v>296</v>
      </c>
      <c r="K1295" t="s">
        <v>40</v>
      </c>
      <c r="L1295" t="s">
        <v>1247</v>
      </c>
      <c r="M1295">
        <v>12</v>
      </c>
      <c r="N1295">
        <v>4.55</v>
      </c>
      <c r="O1295">
        <v>88474979028</v>
      </c>
      <c r="P1295" t="s">
        <v>1248</v>
      </c>
      <c r="Q1295">
        <v>225514101</v>
      </c>
      <c r="R1295" t="s">
        <v>4789</v>
      </c>
      <c r="S1295" s="1">
        <v>42288.4375</v>
      </c>
      <c r="T1295" s="17">
        <v>10</v>
      </c>
      <c r="U1295" s="2">
        <v>1444560000000</v>
      </c>
      <c r="V1295" s="2" t="s">
        <v>4790</v>
      </c>
      <c r="W1295">
        <v>1616391</v>
      </c>
      <c r="X1295" t="s">
        <v>4791</v>
      </c>
      <c r="Y1295" t="s">
        <v>904</v>
      </c>
      <c r="Z1295" t="s">
        <v>4792</v>
      </c>
      <c r="AA1295">
        <v>-79.769240999999994</v>
      </c>
      <c r="AB1295">
        <v>40.397784999999999</v>
      </c>
      <c r="AC1295">
        <v>8</v>
      </c>
      <c r="AD1295">
        <v>7</v>
      </c>
      <c r="AE1295" t="s">
        <v>48</v>
      </c>
      <c r="AF1295" t="s">
        <v>40</v>
      </c>
    </row>
    <row r="1296" spans="1:37" x14ac:dyDescent="0.2">
      <c r="A1296">
        <v>8404922</v>
      </c>
      <c r="B1296">
        <v>21</v>
      </c>
      <c r="C1296" t="s">
        <v>1245</v>
      </c>
      <c r="D1296" s="1">
        <v>41402.836805555555</v>
      </c>
      <c r="E1296" t="s">
        <v>1246</v>
      </c>
      <c r="F1296" t="s">
        <v>38</v>
      </c>
      <c r="G1296" t="s">
        <v>135</v>
      </c>
      <c r="H1296">
        <v>-79.910003660000001</v>
      </c>
      <c r="I1296">
        <v>40.450000760000002</v>
      </c>
      <c r="J1296">
        <v>296</v>
      </c>
      <c r="K1296" t="s">
        <v>40</v>
      </c>
      <c r="L1296" t="s">
        <v>1247</v>
      </c>
      <c r="M1296">
        <v>12</v>
      </c>
      <c r="N1296">
        <v>4.55</v>
      </c>
      <c r="O1296">
        <v>88474979028</v>
      </c>
      <c r="P1296" t="s">
        <v>1248</v>
      </c>
      <c r="Q1296">
        <v>225514280</v>
      </c>
      <c r="R1296" t="s">
        <v>4793</v>
      </c>
      <c r="S1296" s="1">
        <v>42301.8125</v>
      </c>
      <c r="T1296" s="17">
        <v>10</v>
      </c>
      <c r="U1296" s="2">
        <v>1445720000000</v>
      </c>
      <c r="V1296" s="2" t="s">
        <v>4794</v>
      </c>
      <c r="W1296">
        <v>23946214</v>
      </c>
      <c r="X1296" t="s">
        <v>4795</v>
      </c>
      <c r="Y1296" t="s">
        <v>4796</v>
      </c>
      <c r="Z1296" t="s">
        <v>4797</v>
      </c>
      <c r="AA1296">
        <v>-80.073577999999998</v>
      </c>
      <c r="AB1296">
        <v>40.37471</v>
      </c>
      <c r="AC1296">
        <v>8</v>
      </c>
      <c r="AD1296">
        <v>8</v>
      </c>
      <c r="AE1296" t="s">
        <v>48</v>
      </c>
      <c r="AF1296" t="s">
        <v>40</v>
      </c>
    </row>
    <row r="1297" spans="1:37" x14ac:dyDescent="0.2">
      <c r="A1297">
        <v>3770852</v>
      </c>
      <c r="B1297">
        <v>6</v>
      </c>
      <c r="C1297" t="s">
        <v>953</v>
      </c>
      <c r="D1297" s="1">
        <v>41029.683333333334</v>
      </c>
      <c r="E1297" s="1" t="s">
        <v>954</v>
      </c>
      <c r="F1297" t="s">
        <v>38</v>
      </c>
      <c r="G1297" t="s">
        <v>508</v>
      </c>
      <c r="H1297">
        <v>-79.980003359999998</v>
      </c>
      <c r="I1297">
        <v>40.450000760000002</v>
      </c>
      <c r="J1297">
        <v>576</v>
      </c>
      <c r="K1297" t="s">
        <v>40</v>
      </c>
      <c r="L1297" t="s">
        <v>955</v>
      </c>
      <c r="M1297">
        <v>11</v>
      </c>
      <c r="N1297">
        <v>4.26</v>
      </c>
      <c r="O1297" s="2">
        <v>121000000000</v>
      </c>
      <c r="P1297" t="s">
        <v>956</v>
      </c>
      <c r="Q1297">
        <v>225514547</v>
      </c>
      <c r="R1297" t="s">
        <v>4786</v>
      </c>
      <c r="S1297" s="1">
        <v>42305.791666666664</v>
      </c>
      <c r="T1297" s="17">
        <v>10</v>
      </c>
      <c r="U1297" s="2">
        <v>1446060000000</v>
      </c>
      <c r="V1297" s="2" t="s">
        <v>4798</v>
      </c>
      <c r="W1297">
        <v>10573372</v>
      </c>
      <c r="X1297" t="s">
        <v>1338</v>
      </c>
      <c r="Y1297" t="s">
        <v>38</v>
      </c>
      <c r="Z1297" t="s">
        <v>1339</v>
      </c>
      <c r="AA1297">
        <v>-79.995887999999994</v>
      </c>
      <c r="AB1297">
        <v>40.440624</v>
      </c>
      <c r="AD1297">
        <v>3</v>
      </c>
      <c r="AE1297" t="s">
        <v>48</v>
      </c>
      <c r="AF1297" t="s">
        <v>40</v>
      </c>
      <c r="AG1297">
        <v>1</v>
      </c>
      <c r="AH1297" t="s">
        <v>49</v>
      </c>
      <c r="AI1297" t="s">
        <v>50</v>
      </c>
      <c r="AJ1297">
        <v>0</v>
      </c>
      <c r="AK1297" t="s">
        <v>111</v>
      </c>
    </row>
    <row r="1298" spans="1:37" x14ac:dyDescent="0.2">
      <c r="A1298">
        <v>1756412</v>
      </c>
      <c r="B1298">
        <v>597</v>
      </c>
      <c r="C1298" t="s">
        <v>263</v>
      </c>
      <c r="D1298" s="1">
        <v>40543.177083333336</v>
      </c>
      <c r="E1298" s="1" t="s">
        <v>264</v>
      </c>
      <c r="F1298" t="s">
        <v>38</v>
      </c>
      <c r="G1298" t="s">
        <v>144</v>
      </c>
      <c r="H1298">
        <v>-79.989997860000003</v>
      </c>
      <c r="I1298">
        <v>40.450000760000002</v>
      </c>
      <c r="J1298">
        <v>10357</v>
      </c>
      <c r="K1298" t="s">
        <v>40</v>
      </c>
      <c r="L1298" t="s">
        <v>265</v>
      </c>
      <c r="M1298">
        <v>16</v>
      </c>
      <c r="N1298">
        <v>4.53</v>
      </c>
      <c r="O1298" s="2">
        <v>163000000000</v>
      </c>
      <c r="P1298" t="s">
        <v>266</v>
      </c>
      <c r="Q1298">
        <v>225515778</v>
      </c>
      <c r="R1298" t="s">
        <v>4799</v>
      </c>
      <c r="S1298" s="1">
        <v>42286.791666666664</v>
      </c>
      <c r="T1298" s="17">
        <v>10</v>
      </c>
      <c r="U1298" s="2">
        <v>1444420000000</v>
      </c>
      <c r="V1298" s="2" t="s">
        <v>4800</v>
      </c>
      <c r="W1298">
        <v>20785402</v>
      </c>
      <c r="X1298" t="s">
        <v>4801</v>
      </c>
      <c r="Y1298" t="s">
        <v>38</v>
      </c>
      <c r="Z1298" t="s">
        <v>4802</v>
      </c>
      <c r="AA1298">
        <v>-79.985236999999998</v>
      </c>
      <c r="AB1298">
        <v>40.429358999999998</v>
      </c>
      <c r="AD1298">
        <v>4</v>
      </c>
      <c r="AE1298" t="s">
        <v>48</v>
      </c>
      <c r="AF1298" t="s">
        <v>40</v>
      </c>
    </row>
    <row r="1299" spans="1:37" x14ac:dyDescent="0.2">
      <c r="A1299">
        <v>1248801</v>
      </c>
      <c r="B1299">
        <v>66</v>
      </c>
      <c r="C1299" t="s">
        <v>1680</v>
      </c>
      <c r="D1299" s="1">
        <v>39667.572222222225</v>
      </c>
      <c r="E1299" t="s">
        <v>1681</v>
      </c>
      <c r="F1299" t="s">
        <v>38</v>
      </c>
      <c r="G1299" t="s">
        <v>508</v>
      </c>
      <c r="H1299">
        <v>-79.949996949999999</v>
      </c>
      <c r="I1299">
        <v>40.47000122</v>
      </c>
      <c r="J1299">
        <v>887</v>
      </c>
      <c r="K1299" t="s">
        <v>40</v>
      </c>
      <c r="L1299" t="s">
        <v>1682</v>
      </c>
      <c r="M1299">
        <v>1</v>
      </c>
      <c r="N1299">
        <v>4.8</v>
      </c>
      <c r="O1299" s="2">
        <v>238000000000</v>
      </c>
      <c r="P1299" t="s">
        <v>1683</v>
      </c>
      <c r="Q1299">
        <v>225515955</v>
      </c>
      <c r="R1299" t="s">
        <v>4368</v>
      </c>
      <c r="S1299" s="1">
        <v>42273.458333333336</v>
      </c>
      <c r="T1299" s="17">
        <v>9</v>
      </c>
      <c r="U1299" s="2">
        <v>1443270000000</v>
      </c>
      <c r="W1299">
        <v>721440</v>
      </c>
      <c r="X1299" t="s">
        <v>2640</v>
      </c>
      <c r="Y1299" t="s">
        <v>38</v>
      </c>
      <c r="Z1299" t="s">
        <v>2641</v>
      </c>
      <c r="AA1299">
        <v>-79.898383999999993</v>
      </c>
      <c r="AB1299">
        <v>40.431807999999997</v>
      </c>
      <c r="AD1299">
        <v>6</v>
      </c>
      <c r="AE1299" t="s">
        <v>48</v>
      </c>
      <c r="AF1299" t="s">
        <v>40</v>
      </c>
    </row>
    <row r="1300" spans="1:37" x14ac:dyDescent="0.2">
      <c r="A1300">
        <v>1773927</v>
      </c>
      <c r="B1300">
        <v>123</v>
      </c>
      <c r="C1300" t="s">
        <v>142</v>
      </c>
      <c r="D1300" s="1">
        <v>40571.010416666664</v>
      </c>
      <c r="E1300" s="1" t="s">
        <v>143</v>
      </c>
      <c r="F1300" t="s">
        <v>38</v>
      </c>
      <c r="G1300" t="s">
        <v>144</v>
      </c>
      <c r="H1300">
        <v>-79.91999817</v>
      </c>
      <c r="I1300">
        <v>40.47000122</v>
      </c>
      <c r="J1300">
        <v>3166</v>
      </c>
      <c r="K1300" t="s">
        <v>40</v>
      </c>
      <c r="L1300" t="s">
        <v>145</v>
      </c>
      <c r="M1300">
        <v>13</v>
      </c>
      <c r="N1300">
        <v>4.6399999999999997</v>
      </c>
      <c r="O1300" s="2">
        <v>160000000000</v>
      </c>
      <c r="P1300" t="s">
        <v>146</v>
      </c>
      <c r="Q1300">
        <v>225518262</v>
      </c>
      <c r="R1300" t="s">
        <v>4803</v>
      </c>
      <c r="S1300" s="1">
        <v>42279.875</v>
      </c>
      <c r="T1300" s="17">
        <v>10</v>
      </c>
      <c r="U1300" s="2">
        <v>1443820000000</v>
      </c>
      <c r="V1300" s="2" t="s">
        <v>4804</v>
      </c>
      <c r="W1300">
        <v>8526282</v>
      </c>
      <c r="X1300" t="s">
        <v>1235</v>
      </c>
      <c r="Y1300" t="s">
        <v>4024</v>
      </c>
      <c r="Z1300" t="s">
        <v>4025</v>
      </c>
      <c r="AA1300">
        <v>-80.005004999999997</v>
      </c>
      <c r="AB1300">
        <v>40.433883999999999</v>
      </c>
      <c r="AD1300">
        <v>10</v>
      </c>
      <c r="AE1300" t="s">
        <v>48</v>
      </c>
      <c r="AF1300" t="s">
        <v>40</v>
      </c>
    </row>
    <row r="1301" spans="1:37" x14ac:dyDescent="0.2">
      <c r="A1301">
        <v>1816691</v>
      </c>
      <c r="B1301">
        <v>24</v>
      </c>
      <c r="C1301" t="s">
        <v>1595</v>
      </c>
      <c r="D1301" s="1">
        <v>40651.009027777778</v>
      </c>
      <c r="E1301" s="1" t="s">
        <v>1596</v>
      </c>
      <c r="F1301" t="s">
        <v>38</v>
      </c>
      <c r="G1301" t="s">
        <v>843</v>
      </c>
      <c r="H1301">
        <v>-79.91999817</v>
      </c>
      <c r="I1301">
        <v>40.47000122</v>
      </c>
      <c r="J1301">
        <v>1131</v>
      </c>
      <c r="K1301" t="s">
        <v>40</v>
      </c>
      <c r="L1301" t="s">
        <v>1597</v>
      </c>
      <c r="M1301">
        <v>15</v>
      </c>
      <c r="N1301">
        <v>5</v>
      </c>
      <c r="O1301" s="2">
        <v>153000000000</v>
      </c>
      <c r="P1301" t="s">
        <v>1598</v>
      </c>
      <c r="Q1301">
        <v>225518840</v>
      </c>
      <c r="R1301" t="s">
        <v>4805</v>
      </c>
      <c r="S1301" s="1">
        <v>42269.760416666664</v>
      </c>
      <c r="T1301" s="17">
        <v>9</v>
      </c>
      <c r="U1301" s="2">
        <v>1442950000000</v>
      </c>
      <c r="V1301" s="2" t="s">
        <v>4806</v>
      </c>
      <c r="W1301">
        <v>24105991</v>
      </c>
      <c r="X1301" t="s">
        <v>4807</v>
      </c>
      <c r="Y1301" t="s">
        <v>38</v>
      </c>
      <c r="Z1301" t="s">
        <v>4808</v>
      </c>
      <c r="AA1301">
        <v>-79.868049999999997</v>
      </c>
      <c r="AB1301">
        <v>40.518475000000002</v>
      </c>
      <c r="AD1301">
        <v>4</v>
      </c>
      <c r="AE1301" t="s">
        <v>48</v>
      </c>
      <c r="AF1301" t="s">
        <v>40</v>
      </c>
    </row>
    <row r="1302" spans="1:37" x14ac:dyDescent="0.2">
      <c r="A1302">
        <v>1756412</v>
      </c>
      <c r="B1302">
        <v>597</v>
      </c>
      <c r="C1302" t="s">
        <v>263</v>
      </c>
      <c r="D1302" s="1">
        <v>40543.177083333336</v>
      </c>
      <c r="E1302" s="1" t="s">
        <v>264</v>
      </c>
      <c r="F1302" t="s">
        <v>38</v>
      </c>
      <c r="G1302" t="s">
        <v>144</v>
      </c>
      <c r="H1302">
        <v>-79.989997860000003</v>
      </c>
      <c r="I1302">
        <v>40.450000760000002</v>
      </c>
      <c r="J1302">
        <v>10357</v>
      </c>
      <c r="K1302" t="s">
        <v>40</v>
      </c>
      <c r="L1302" t="s">
        <v>265</v>
      </c>
      <c r="M1302">
        <v>16</v>
      </c>
      <c r="N1302">
        <v>4.53</v>
      </c>
      <c r="O1302" s="2">
        <v>163000000000</v>
      </c>
      <c r="P1302" t="s">
        <v>266</v>
      </c>
      <c r="Q1302">
        <v>225519252</v>
      </c>
      <c r="R1302" t="s">
        <v>4809</v>
      </c>
      <c r="S1302" s="1">
        <v>42280.583333333336</v>
      </c>
      <c r="T1302" s="17">
        <v>10</v>
      </c>
      <c r="U1302" s="2">
        <v>1443880000000</v>
      </c>
      <c r="V1302" s="2" t="s">
        <v>4810</v>
      </c>
      <c r="W1302">
        <v>24106050</v>
      </c>
      <c r="X1302" t="s">
        <v>4811</v>
      </c>
      <c r="Y1302" t="s">
        <v>38</v>
      </c>
      <c r="Z1302" t="s">
        <v>1622</v>
      </c>
      <c r="AA1302">
        <v>-79.922629999999998</v>
      </c>
      <c r="AB1302">
        <v>40.438454</v>
      </c>
      <c r="AD1302">
        <v>8</v>
      </c>
      <c r="AE1302" t="s">
        <v>48</v>
      </c>
      <c r="AF1302" t="s">
        <v>40</v>
      </c>
    </row>
    <row r="1303" spans="1:37" x14ac:dyDescent="0.2">
      <c r="A1303">
        <v>18648515</v>
      </c>
      <c r="B1303">
        <v>3</v>
      </c>
      <c r="C1303" t="s">
        <v>1948</v>
      </c>
      <c r="D1303" s="1">
        <v>42159.55</v>
      </c>
      <c r="E1303" s="1" t="s">
        <v>1949</v>
      </c>
      <c r="F1303" t="s">
        <v>38</v>
      </c>
      <c r="G1303" t="s">
        <v>72</v>
      </c>
      <c r="H1303">
        <v>-79.949996949999999</v>
      </c>
      <c r="I1303">
        <v>40.47000122</v>
      </c>
      <c r="J1303">
        <v>112</v>
      </c>
      <c r="K1303" t="s">
        <v>40</v>
      </c>
      <c r="L1303" t="s">
        <v>1950</v>
      </c>
      <c r="M1303">
        <v>13</v>
      </c>
      <c r="N1303">
        <v>5</v>
      </c>
      <c r="O1303">
        <v>23094943041</v>
      </c>
      <c r="P1303" t="s">
        <v>1951</v>
      </c>
      <c r="Q1303">
        <v>225520432</v>
      </c>
      <c r="R1303" t="s">
        <v>4812</v>
      </c>
      <c r="S1303" s="1">
        <v>42298.75</v>
      </c>
      <c r="T1303" s="17">
        <v>10</v>
      </c>
      <c r="U1303" s="2">
        <v>1445450000000</v>
      </c>
      <c r="V1303" s="2" t="s">
        <v>4813</v>
      </c>
      <c r="W1303">
        <v>23627993</v>
      </c>
      <c r="X1303" t="s">
        <v>1954</v>
      </c>
      <c r="Y1303" t="s">
        <v>38</v>
      </c>
      <c r="Z1303" t="s">
        <v>1955</v>
      </c>
      <c r="AA1303">
        <v>-79.925323000000006</v>
      </c>
      <c r="AB1303">
        <v>40.460354000000002</v>
      </c>
      <c r="AD1303">
        <v>19</v>
      </c>
      <c r="AE1303" t="s">
        <v>48</v>
      </c>
      <c r="AF1303" t="s">
        <v>40</v>
      </c>
    </row>
    <row r="1304" spans="1:37" x14ac:dyDescent="0.2">
      <c r="A1304">
        <v>1318900</v>
      </c>
      <c r="B1304">
        <v>69</v>
      </c>
      <c r="C1304" t="s">
        <v>79</v>
      </c>
      <c r="D1304" s="1">
        <v>39763.069444444445</v>
      </c>
      <c r="E1304" s="1" t="s">
        <v>80</v>
      </c>
      <c r="F1304" t="s">
        <v>38</v>
      </c>
      <c r="G1304" t="s">
        <v>81</v>
      </c>
      <c r="H1304">
        <v>-79.949996949999999</v>
      </c>
      <c r="I1304">
        <v>40.439998629999998</v>
      </c>
      <c r="J1304">
        <v>4132</v>
      </c>
      <c r="K1304" t="s">
        <v>40</v>
      </c>
      <c r="L1304" t="s">
        <v>82</v>
      </c>
      <c r="M1304">
        <v>5</v>
      </c>
      <c r="N1304">
        <v>4.71</v>
      </c>
      <c r="O1304" s="2">
        <v>230000000000</v>
      </c>
      <c r="P1304" t="s">
        <v>83</v>
      </c>
      <c r="Q1304">
        <v>225521404</v>
      </c>
      <c r="R1304" t="s">
        <v>4814</v>
      </c>
      <c r="S1304" s="1">
        <v>42308.8125</v>
      </c>
      <c r="T1304" s="17">
        <v>10</v>
      </c>
      <c r="U1304" s="2">
        <v>1446320000000</v>
      </c>
      <c r="V1304" s="2" t="s">
        <v>4815</v>
      </c>
      <c r="W1304">
        <v>955603</v>
      </c>
      <c r="X1304" t="s">
        <v>4816</v>
      </c>
      <c r="Y1304" t="s">
        <v>38</v>
      </c>
      <c r="Z1304" t="s">
        <v>4817</v>
      </c>
      <c r="AA1304">
        <v>-79.996122999999997</v>
      </c>
      <c r="AB1304">
        <v>40.443416999999997</v>
      </c>
      <c r="AD1304">
        <v>6</v>
      </c>
      <c r="AE1304" t="s">
        <v>48</v>
      </c>
      <c r="AF1304" t="s">
        <v>40</v>
      </c>
    </row>
    <row r="1305" spans="1:37" x14ac:dyDescent="0.2">
      <c r="A1305">
        <v>1318900</v>
      </c>
      <c r="B1305">
        <v>69</v>
      </c>
      <c r="C1305" t="s">
        <v>79</v>
      </c>
      <c r="D1305" s="1">
        <v>39763.069444444445</v>
      </c>
      <c r="E1305" s="1" t="s">
        <v>80</v>
      </c>
      <c r="F1305" t="s">
        <v>38</v>
      </c>
      <c r="G1305" t="s">
        <v>81</v>
      </c>
      <c r="H1305">
        <v>-79.949996949999999</v>
      </c>
      <c r="I1305">
        <v>40.439998629999998</v>
      </c>
      <c r="J1305">
        <v>4132</v>
      </c>
      <c r="K1305" t="s">
        <v>40</v>
      </c>
      <c r="L1305" t="s">
        <v>82</v>
      </c>
      <c r="M1305">
        <v>5</v>
      </c>
      <c r="N1305">
        <v>4.71</v>
      </c>
      <c r="O1305" s="2">
        <v>230000000000</v>
      </c>
      <c r="P1305" t="s">
        <v>83</v>
      </c>
      <c r="Q1305">
        <v>225522334</v>
      </c>
      <c r="R1305" t="s">
        <v>4818</v>
      </c>
      <c r="S1305" s="1">
        <v>42296.729166666664</v>
      </c>
      <c r="T1305" s="17">
        <v>10</v>
      </c>
      <c r="U1305" s="2">
        <v>1445280000000</v>
      </c>
      <c r="V1305" s="2" t="s">
        <v>4819</v>
      </c>
      <c r="W1305">
        <v>6434262</v>
      </c>
      <c r="X1305" t="s">
        <v>4820</v>
      </c>
      <c r="Y1305" t="s">
        <v>38</v>
      </c>
      <c r="Z1305" t="s">
        <v>4821</v>
      </c>
      <c r="AA1305">
        <v>-80.001007000000001</v>
      </c>
      <c r="AB1305">
        <v>40.443089000000001</v>
      </c>
      <c r="AD1305">
        <v>22</v>
      </c>
      <c r="AE1305" t="s">
        <v>48</v>
      </c>
      <c r="AF1305" t="s">
        <v>40</v>
      </c>
    </row>
    <row r="1306" spans="1:37" x14ac:dyDescent="0.2">
      <c r="A1306">
        <v>1756412</v>
      </c>
      <c r="B1306">
        <v>597</v>
      </c>
      <c r="C1306" t="s">
        <v>263</v>
      </c>
      <c r="D1306" s="1">
        <v>40543.177083333336</v>
      </c>
      <c r="E1306" s="1" t="s">
        <v>264</v>
      </c>
      <c r="F1306" t="s">
        <v>38</v>
      </c>
      <c r="G1306" t="s">
        <v>144</v>
      </c>
      <c r="H1306">
        <v>-79.989997860000003</v>
      </c>
      <c r="I1306">
        <v>40.450000760000002</v>
      </c>
      <c r="J1306">
        <v>10357</v>
      </c>
      <c r="K1306" t="s">
        <v>40</v>
      </c>
      <c r="L1306" t="s">
        <v>265</v>
      </c>
      <c r="M1306">
        <v>16</v>
      </c>
      <c r="N1306">
        <v>4.53</v>
      </c>
      <c r="O1306" s="2">
        <v>163000000000</v>
      </c>
      <c r="P1306" t="s">
        <v>266</v>
      </c>
      <c r="Q1306">
        <v>225523114</v>
      </c>
      <c r="R1306" t="s">
        <v>4822</v>
      </c>
      <c r="S1306" s="1">
        <v>42273.458333333336</v>
      </c>
      <c r="T1306" s="17">
        <v>9</v>
      </c>
      <c r="U1306" s="2">
        <v>1443270000000</v>
      </c>
      <c r="V1306" s="2" t="s">
        <v>4823</v>
      </c>
      <c r="W1306">
        <v>23834334</v>
      </c>
      <c r="X1306" t="s">
        <v>4824</v>
      </c>
      <c r="Y1306" t="s">
        <v>38</v>
      </c>
      <c r="Z1306" t="s">
        <v>3998</v>
      </c>
      <c r="AA1306">
        <v>-79.905731000000003</v>
      </c>
      <c r="AB1306">
        <v>40.565066999999999</v>
      </c>
      <c r="AD1306">
        <v>10</v>
      </c>
      <c r="AE1306" t="s">
        <v>48</v>
      </c>
      <c r="AF1306" t="s">
        <v>40</v>
      </c>
    </row>
    <row r="1307" spans="1:37" x14ac:dyDescent="0.2">
      <c r="A1307">
        <v>1642886</v>
      </c>
      <c r="B1307">
        <v>2</v>
      </c>
      <c r="C1307" t="s">
        <v>4825</v>
      </c>
      <c r="D1307" s="1">
        <v>40307.729861111111</v>
      </c>
      <c r="E1307" s="1" t="s">
        <v>4826</v>
      </c>
      <c r="F1307" t="s">
        <v>38</v>
      </c>
      <c r="G1307" t="s">
        <v>114</v>
      </c>
      <c r="H1307">
        <v>-79.989997860000003</v>
      </c>
      <c r="I1307">
        <v>40.450000760000002</v>
      </c>
      <c r="J1307">
        <v>398</v>
      </c>
      <c r="K1307" t="s">
        <v>40</v>
      </c>
      <c r="L1307" t="s">
        <v>4827</v>
      </c>
      <c r="M1307">
        <v>16</v>
      </c>
      <c r="N1307">
        <v>4.5199999999999996</v>
      </c>
      <c r="O1307" s="2">
        <v>183000000000</v>
      </c>
      <c r="P1307" t="s">
        <v>4828</v>
      </c>
      <c r="Q1307">
        <v>225523217</v>
      </c>
      <c r="R1307" t="s">
        <v>4822</v>
      </c>
      <c r="S1307" s="1">
        <v>42273.458333333336</v>
      </c>
      <c r="T1307" s="17">
        <v>9</v>
      </c>
      <c r="U1307" s="2">
        <v>1443270000000</v>
      </c>
      <c r="V1307" s="2" t="s">
        <v>4823</v>
      </c>
      <c r="W1307">
        <v>24106427</v>
      </c>
      <c r="X1307" t="s">
        <v>4829</v>
      </c>
      <c r="Y1307" t="s">
        <v>38</v>
      </c>
      <c r="Z1307" t="s">
        <v>4830</v>
      </c>
      <c r="AA1307">
        <v>-79.995887999999994</v>
      </c>
      <c r="AB1307">
        <v>40.440624</v>
      </c>
      <c r="AD1307">
        <v>3</v>
      </c>
      <c r="AE1307" t="s">
        <v>48</v>
      </c>
      <c r="AF1307" t="s">
        <v>40</v>
      </c>
    </row>
    <row r="1308" spans="1:37" x14ac:dyDescent="0.2">
      <c r="A1308">
        <v>9264542</v>
      </c>
      <c r="B1308">
        <v>1</v>
      </c>
      <c r="C1308" t="s">
        <v>4831</v>
      </c>
      <c r="D1308" s="1">
        <v>41463.615972222222</v>
      </c>
      <c r="E1308" s="1" t="s">
        <v>4832</v>
      </c>
      <c r="F1308" t="s">
        <v>38</v>
      </c>
      <c r="G1308" t="s">
        <v>114</v>
      </c>
      <c r="H1308">
        <v>-79.97000122</v>
      </c>
      <c r="I1308">
        <v>40.400001529999997</v>
      </c>
      <c r="J1308">
        <v>418</v>
      </c>
      <c r="K1308" t="s">
        <v>40</v>
      </c>
      <c r="L1308" t="s">
        <v>4833</v>
      </c>
      <c r="M1308">
        <v>15</v>
      </c>
      <c r="N1308">
        <v>4.26</v>
      </c>
      <c r="O1308">
        <v>83223697029</v>
      </c>
      <c r="P1308" t="s">
        <v>4834</v>
      </c>
      <c r="Q1308">
        <v>225523337</v>
      </c>
      <c r="R1308" t="s">
        <v>4822</v>
      </c>
      <c r="S1308" s="1">
        <v>42273.458333333336</v>
      </c>
      <c r="T1308" s="17">
        <v>9</v>
      </c>
      <c r="U1308" s="2">
        <v>1443270000000</v>
      </c>
      <c r="V1308" s="2" t="s">
        <v>4823</v>
      </c>
      <c r="W1308">
        <v>20727282</v>
      </c>
      <c r="X1308" t="s">
        <v>4824</v>
      </c>
      <c r="Y1308" t="s">
        <v>38</v>
      </c>
      <c r="Z1308" t="s">
        <v>4835</v>
      </c>
      <c r="AA1308">
        <v>-79.905777</v>
      </c>
      <c r="AB1308">
        <v>40.565036999999997</v>
      </c>
      <c r="AD1308">
        <v>6</v>
      </c>
      <c r="AE1308" t="s">
        <v>48</v>
      </c>
      <c r="AF1308" t="s">
        <v>40</v>
      </c>
    </row>
    <row r="1309" spans="1:37" x14ac:dyDescent="0.2">
      <c r="A1309">
        <v>18674476</v>
      </c>
      <c r="B1309">
        <v>13</v>
      </c>
      <c r="C1309" t="s">
        <v>1784</v>
      </c>
      <c r="D1309" s="1">
        <v>42170.672222222223</v>
      </c>
      <c r="E1309" s="1" t="s">
        <v>1785</v>
      </c>
      <c r="F1309" t="s">
        <v>38</v>
      </c>
      <c r="G1309" t="s">
        <v>194</v>
      </c>
      <c r="H1309">
        <v>-79.949996949999999</v>
      </c>
      <c r="I1309">
        <v>40.47000122</v>
      </c>
      <c r="J1309">
        <v>199</v>
      </c>
      <c r="K1309" t="s">
        <v>40</v>
      </c>
      <c r="L1309" t="s">
        <v>1786</v>
      </c>
      <c r="M1309">
        <v>14</v>
      </c>
      <c r="N1309">
        <v>4.5</v>
      </c>
      <c r="O1309">
        <v>22134027042</v>
      </c>
      <c r="P1309" t="s">
        <v>1186</v>
      </c>
      <c r="Q1309">
        <v>225523755</v>
      </c>
      <c r="R1309" t="s">
        <v>2709</v>
      </c>
      <c r="S1309" s="1">
        <v>42284.770833333336</v>
      </c>
      <c r="T1309" s="17">
        <v>10</v>
      </c>
      <c r="U1309" s="2">
        <v>1444240000000</v>
      </c>
      <c r="V1309" s="2" t="s">
        <v>2710</v>
      </c>
      <c r="W1309">
        <v>23993188</v>
      </c>
      <c r="X1309" t="s">
        <v>800</v>
      </c>
      <c r="Y1309" t="s">
        <v>1789</v>
      </c>
      <c r="Z1309" t="s">
        <v>1790</v>
      </c>
      <c r="AA1309">
        <v>-79.841774000000001</v>
      </c>
      <c r="AB1309">
        <v>40.520972999999998</v>
      </c>
      <c r="AC1309">
        <v>10</v>
      </c>
      <c r="AD1309">
        <v>5</v>
      </c>
      <c r="AE1309" t="s">
        <v>48</v>
      </c>
      <c r="AF1309" t="s">
        <v>40</v>
      </c>
    </row>
    <row r="1310" spans="1:37" x14ac:dyDescent="0.2">
      <c r="A1310">
        <v>18700297</v>
      </c>
      <c r="B1310">
        <v>6</v>
      </c>
      <c r="C1310" t="s">
        <v>1216</v>
      </c>
      <c r="D1310" s="1">
        <v>42181.497916666667</v>
      </c>
      <c r="E1310" s="1" t="s">
        <v>4836</v>
      </c>
      <c r="F1310" t="s">
        <v>38</v>
      </c>
      <c r="G1310" t="s">
        <v>58</v>
      </c>
      <c r="H1310">
        <v>-79.949996949999999</v>
      </c>
      <c r="I1310">
        <v>40.47000122</v>
      </c>
      <c r="J1310">
        <v>26</v>
      </c>
      <c r="K1310" t="s">
        <v>40</v>
      </c>
      <c r="L1310" t="s">
        <v>1218</v>
      </c>
      <c r="M1310">
        <v>11</v>
      </c>
      <c r="N1310">
        <v>0</v>
      </c>
      <c r="O1310">
        <v>21198679043</v>
      </c>
      <c r="P1310" t="s">
        <v>1219</v>
      </c>
      <c r="Q1310">
        <v>225523786</v>
      </c>
      <c r="R1310" t="s">
        <v>4837</v>
      </c>
      <c r="S1310" s="1">
        <v>42294.333333333336</v>
      </c>
      <c r="T1310" s="17">
        <v>10</v>
      </c>
      <c r="U1310" s="2">
        <v>1445070000000</v>
      </c>
      <c r="V1310" t="s">
        <v>4838</v>
      </c>
      <c r="W1310" t="s">
        <v>208</v>
      </c>
      <c r="AD1310">
        <v>4</v>
      </c>
      <c r="AE1310" t="s">
        <v>48</v>
      </c>
      <c r="AF1310" t="s">
        <v>40</v>
      </c>
    </row>
    <row r="1311" spans="1:37" x14ac:dyDescent="0.2">
      <c r="A1311">
        <v>1400108</v>
      </c>
      <c r="B1311">
        <v>6</v>
      </c>
      <c r="C1311" t="s">
        <v>3204</v>
      </c>
      <c r="D1311" s="1">
        <v>39877.691666666666</v>
      </c>
      <c r="E1311" s="1" t="s">
        <v>3205</v>
      </c>
      <c r="F1311" t="s">
        <v>68</v>
      </c>
      <c r="G1311" t="s">
        <v>3206</v>
      </c>
      <c r="H1311">
        <v>-80.180000309999997</v>
      </c>
      <c r="I1311">
        <v>40.509998320000001</v>
      </c>
      <c r="J1311">
        <v>486</v>
      </c>
      <c r="K1311" t="s">
        <v>40</v>
      </c>
      <c r="L1311" t="s">
        <v>3207</v>
      </c>
      <c r="M1311">
        <v>14</v>
      </c>
      <c r="N1311">
        <v>4.7300000000000004</v>
      </c>
      <c r="O1311" s="2">
        <v>220000000000</v>
      </c>
      <c r="P1311" t="s">
        <v>3208</v>
      </c>
      <c r="Q1311">
        <v>225523852</v>
      </c>
      <c r="R1311" t="s">
        <v>4839</v>
      </c>
      <c r="S1311" s="1">
        <v>42277.791666666664</v>
      </c>
      <c r="T1311" s="17">
        <v>9</v>
      </c>
      <c r="U1311" s="2">
        <v>1443640000000</v>
      </c>
      <c r="V1311" s="2" t="s">
        <v>4840</v>
      </c>
      <c r="W1311">
        <v>1383936</v>
      </c>
      <c r="X1311" t="s">
        <v>3211</v>
      </c>
      <c r="Y1311" t="s">
        <v>186</v>
      </c>
      <c r="Z1311" t="s">
        <v>3212</v>
      </c>
      <c r="AA1311">
        <v>-80.224573000000007</v>
      </c>
      <c r="AB1311">
        <v>40.509118999999998</v>
      </c>
      <c r="AD1311">
        <v>17</v>
      </c>
      <c r="AE1311" t="s">
        <v>48</v>
      </c>
      <c r="AF1311" t="s">
        <v>40</v>
      </c>
    </row>
    <row r="1312" spans="1:37" x14ac:dyDescent="0.2">
      <c r="A1312">
        <v>18674476</v>
      </c>
      <c r="B1312">
        <v>13</v>
      </c>
      <c r="C1312" t="s">
        <v>1784</v>
      </c>
      <c r="D1312" s="1">
        <v>42170.672222222223</v>
      </c>
      <c r="E1312" s="1" t="s">
        <v>1785</v>
      </c>
      <c r="F1312" t="s">
        <v>38</v>
      </c>
      <c r="G1312" t="s">
        <v>194</v>
      </c>
      <c r="H1312">
        <v>-79.949996949999999</v>
      </c>
      <c r="I1312">
        <v>40.47000122</v>
      </c>
      <c r="J1312">
        <v>199</v>
      </c>
      <c r="K1312" t="s">
        <v>40</v>
      </c>
      <c r="L1312" t="s">
        <v>1786</v>
      </c>
      <c r="M1312">
        <v>14</v>
      </c>
      <c r="N1312">
        <v>4.5</v>
      </c>
      <c r="O1312">
        <v>22134027042</v>
      </c>
      <c r="P1312" t="s">
        <v>1186</v>
      </c>
      <c r="Q1312">
        <v>225524000</v>
      </c>
      <c r="R1312" t="s">
        <v>4841</v>
      </c>
      <c r="S1312" s="1">
        <v>42277.770833333336</v>
      </c>
      <c r="T1312" s="17">
        <v>9</v>
      </c>
      <c r="U1312" s="2">
        <v>1443640000000</v>
      </c>
      <c r="V1312" s="2" t="s">
        <v>4842</v>
      </c>
      <c r="W1312">
        <v>24106485</v>
      </c>
      <c r="X1312" t="s">
        <v>4843</v>
      </c>
      <c r="Y1312" t="s">
        <v>1190</v>
      </c>
      <c r="Z1312" t="s">
        <v>4844</v>
      </c>
      <c r="AA1312">
        <v>-79.843368999999996</v>
      </c>
      <c r="AB1312">
        <v>40.518639</v>
      </c>
      <c r="AC1312">
        <v>10</v>
      </c>
      <c r="AD1312">
        <v>10</v>
      </c>
      <c r="AE1312" t="s">
        <v>48</v>
      </c>
      <c r="AF1312" t="s">
        <v>40</v>
      </c>
    </row>
    <row r="1313" spans="1:37" x14ac:dyDescent="0.2">
      <c r="A1313">
        <v>11064482</v>
      </c>
      <c r="B1313">
        <v>79</v>
      </c>
      <c r="C1313" t="s">
        <v>1417</v>
      </c>
      <c r="D1313" s="1">
        <v>41589.918055555558</v>
      </c>
      <c r="E1313" s="1" t="s">
        <v>1418</v>
      </c>
      <c r="F1313" t="s">
        <v>246</v>
      </c>
      <c r="G1313" t="s">
        <v>371</v>
      </c>
      <c r="H1313">
        <v>-80.11000061</v>
      </c>
      <c r="I1313">
        <v>40.709999080000003</v>
      </c>
      <c r="J1313">
        <v>195</v>
      </c>
      <c r="K1313" t="s">
        <v>181</v>
      </c>
      <c r="L1313" t="s">
        <v>1419</v>
      </c>
      <c r="M1313">
        <v>15</v>
      </c>
      <c r="N1313">
        <v>4.96</v>
      </c>
      <c r="O1313">
        <v>72311150031</v>
      </c>
      <c r="P1313" t="s">
        <v>1420</v>
      </c>
      <c r="Q1313">
        <v>225525184</v>
      </c>
      <c r="R1313" t="s">
        <v>2557</v>
      </c>
      <c r="S1313" s="1">
        <v>42272.458333333336</v>
      </c>
      <c r="T1313" s="17">
        <v>9</v>
      </c>
      <c r="U1313" s="2">
        <v>1443180000000</v>
      </c>
      <c r="V1313" s="2" t="s">
        <v>2558</v>
      </c>
      <c r="W1313">
        <v>17049542</v>
      </c>
      <c r="X1313" t="s">
        <v>1423</v>
      </c>
      <c r="Y1313" t="s">
        <v>246</v>
      </c>
      <c r="Z1313" t="s">
        <v>1424</v>
      </c>
      <c r="AA1313">
        <v>-80.105698000000004</v>
      </c>
      <c r="AB1313">
        <v>40.692698999999998</v>
      </c>
      <c r="AC1313">
        <v>9</v>
      </c>
      <c r="AD1313">
        <v>6</v>
      </c>
      <c r="AE1313" t="s">
        <v>48</v>
      </c>
      <c r="AF1313" t="s">
        <v>181</v>
      </c>
    </row>
    <row r="1314" spans="1:37" x14ac:dyDescent="0.2">
      <c r="A1314">
        <v>1248801</v>
      </c>
      <c r="B1314">
        <v>66</v>
      </c>
      <c r="C1314" t="s">
        <v>1680</v>
      </c>
      <c r="D1314" s="1">
        <v>39667.572222222225</v>
      </c>
      <c r="E1314" t="s">
        <v>1681</v>
      </c>
      <c r="F1314" t="s">
        <v>38</v>
      </c>
      <c r="G1314" t="s">
        <v>508</v>
      </c>
      <c r="H1314">
        <v>-79.949996949999999</v>
      </c>
      <c r="I1314">
        <v>40.47000122</v>
      </c>
      <c r="J1314">
        <v>887</v>
      </c>
      <c r="K1314" t="s">
        <v>40</v>
      </c>
      <c r="L1314" t="s">
        <v>1682</v>
      </c>
      <c r="M1314">
        <v>1</v>
      </c>
      <c r="N1314">
        <v>4.8</v>
      </c>
      <c r="O1314" s="2">
        <v>238000000000</v>
      </c>
      <c r="P1314" t="s">
        <v>1683</v>
      </c>
      <c r="Q1314">
        <v>225526992</v>
      </c>
      <c r="R1314" t="s">
        <v>4149</v>
      </c>
      <c r="S1314" s="1">
        <v>42269.875</v>
      </c>
      <c r="T1314" s="17">
        <v>9</v>
      </c>
      <c r="U1314" s="2">
        <v>1442960000000</v>
      </c>
      <c r="V1314" s="2" t="s">
        <v>2597</v>
      </c>
      <c r="W1314">
        <v>23923760</v>
      </c>
      <c r="X1314" t="s">
        <v>434</v>
      </c>
      <c r="Y1314" t="s">
        <v>38</v>
      </c>
      <c r="Z1314" t="s">
        <v>1849</v>
      </c>
      <c r="AA1314">
        <v>-80.021163999999999</v>
      </c>
      <c r="AB1314">
        <v>40.490067000000003</v>
      </c>
      <c r="AD1314">
        <v>8</v>
      </c>
      <c r="AE1314" t="s">
        <v>48</v>
      </c>
      <c r="AF1314" t="s">
        <v>40</v>
      </c>
    </row>
    <row r="1315" spans="1:37" x14ac:dyDescent="0.2">
      <c r="A1315">
        <v>1248801</v>
      </c>
      <c r="B1315">
        <v>66</v>
      </c>
      <c r="C1315" t="s">
        <v>1680</v>
      </c>
      <c r="D1315" s="1">
        <v>39667.572222222225</v>
      </c>
      <c r="E1315" t="s">
        <v>1681</v>
      </c>
      <c r="F1315" t="s">
        <v>38</v>
      </c>
      <c r="G1315" t="s">
        <v>508</v>
      </c>
      <c r="H1315">
        <v>-79.949996949999999</v>
      </c>
      <c r="I1315">
        <v>40.47000122</v>
      </c>
      <c r="J1315">
        <v>887</v>
      </c>
      <c r="K1315" t="s">
        <v>40</v>
      </c>
      <c r="L1315" t="s">
        <v>1682</v>
      </c>
      <c r="M1315">
        <v>1</v>
      </c>
      <c r="N1315">
        <v>4.8</v>
      </c>
      <c r="O1315" s="2">
        <v>238000000000</v>
      </c>
      <c r="P1315" t="s">
        <v>1683</v>
      </c>
      <c r="Q1315">
        <v>225527010</v>
      </c>
      <c r="R1315" t="s">
        <v>4453</v>
      </c>
      <c r="S1315" s="1">
        <v>42271.854166666664</v>
      </c>
      <c r="T1315" s="17">
        <v>9</v>
      </c>
      <c r="U1315" s="2">
        <v>1443130000000</v>
      </c>
      <c r="V1315" s="2" t="s">
        <v>4454</v>
      </c>
      <c r="W1315" t="s">
        <v>208</v>
      </c>
      <c r="AD1315">
        <v>4</v>
      </c>
      <c r="AE1315" t="s">
        <v>48</v>
      </c>
      <c r="AF1315" t="s">
        <v>40</v>
      </c>
    </row>
    <row r="1316" spans="1:37" x14ac:dyDescent="0.2">
      <c r="A1316">
        <v>3170512</v>
      </c>
      <c r="B1316">
        <v>103</v>
      </c>
      <c r="C1316" t="s">
        <v>1472</v>
      </c>
      <c r="D1316" s="1">
        <v>40934.181944444441</v>
      </c>
      <c r="E1316" t="s">
        <v>1473</v>
      </c>
      <c r="F1316" t="s">
        <v>38</v>
      </c>
      <c r="G1316" t="s">
        <v>508</v>
      </c>
      <c r="H1316">
        <v>-80.040000919999997</v>
      </c>
      <c r="I1316">
        <v>40.549999239999998</v>
      </c>
      <c r="J1316">
        <v>347</v>
      </c>
      <c r="K1316" t="s">
        <v>181</v>
      </c>
      <c r="L1316" t="s">
        <v>1474</v>
      </c>
      <c r="M1316">
        <v>5</v>
      </c>
      <c r="N1316">
        <v>4.91</v>
      </c>
      <c r="O1316" s="2">
        <v>129000000000</v>
      </c>
      <c r="P1316" t="s">
        <v>1475</v>
      </c>
      <c r="Q1316">
        <v>225528227</v>
      </c>
      <c r="R1316" t="s">
        <v>1610</v>
      </c>
      <c r="S1316" s="1">
        <v>42274.395833333336</v>
      </c>
      <c r="T1316" s="17">
        <v>9</v>
      </c>
      <c r="U1316" s="2">
        <v>1443350000000</v>
      </c>
      <c r="V1316" s="2" t="s">
        <v>4118</v>
      </c>
      <c r="W1316">
        <v>1308714</v>
      </c>
      <c r="X1316" t="s">
        <v>1612</v>
      </c>
      <c r="Y1316" t="s">
        <v>38</v>
      </c>
      <c r="Z1316" t="s">
        <v>1613</v>
      </c>
      <c r="AA1316">
        <v>-79.942160000000001</v>
      </c>
      <c r="AB1316">
        <v>40.431978999999998</v>
      </c>
      <c r="AC1316">
        <v>8</v>
      </c>
      <c r="AD1316">
        <v>9</v>
      </c>
      <c r="AE1316" t="s">
        <v>48</v>
      </c>
      <c r="AF1316" t="s">
        <v>181</v>
      </c>
    </row>
    <row r="1317" spans="1:37" x14ac:dyDescent="0.2">
      <c r="A1317">
        <v>6504092</v>
      </c>
      <c r="B1317">
        <v>5</v>
      </c>
      <c r="C1317" t="s">
        <v>602</v>
      </c>
      <c r="D1317" s="1">
        <v>41279.859722222223</v>
      </c>
      <c r="E1317" s="1" t="s">
        <v>603</v>
      </c>
      <c r="F1317" t="s">
        <v>38</v>
      </c>
      <c r="G1317" t="s">
        <v>58</v>
      </c>
      <c r="H1317">
        <v>-79.980003359999998</v>
      </c>
      <c r="I1317">
        <v>40.41999817</v>
      </c>
      <c r="J1317">
        <v>1685</v>
      </c>
      <c r="K1317" t="s">
        <v>40</v>
      </c>
      <c r="L1317" t="s">
        <v>604</v>
      </c>
      <c r="M1317">
        <v>10</v>
      </c>
      <c r="N1317">
        <v>4.8099999999999996</v>
      </c>
      <c r="O1317">
        <v>99100232027</v>
      </c>
      <c r="P1317" t="s">
        <v>605</v>
      </c>
      <c r="Q1317">
        <v>225529664</v>
      </c>
      <c r="R1317" t="s">
        <v>4845</v>
      </c>
      <c r="S1317" s="1">
        <v>42320.75</v>
      </c>
      <c r="T1317" s="17">
        <v>11</v>
      </c>
      <c r="U1317" s="2">
        <v>1447350000000</v>
      </c>
      <c r="V1317" s="2" t="s">
        <v>4846</v>
      </c>
      <c r="W1317">
        <v>17499502</v>
      </c>
      <c r="X1317" t="s">
        <v>983</v>
      </c>
      <c r="Y1317" t="s">
        <v>38</v>
      </c>
      <c r="Z1317" t="s">
        <v>984</v>
      </c>
      <c r="AA1317">
        <v>-79.985106999999999</v>
      </c>
      <c r="AB1317">
        <v>40.451434999999996</v>
      </c>
      <c r="AD1317">
        <v>139</v>
      </c>
      <c r="AE1317" t="s">
        <v>48</v>
      </c>
      <c r="AF1317" t="s">
        <v>40</v>
      </c>
      <c r="AG1317">
        <v>15</v>
      </c>
      <c r="AH1317" t="s">
        <v>49</v>
      </c>
      <c r="AI1317" t="s">
        <v>50</v>
      </c>
      <c r="AJ1317">
        <v>0</v>
      </c>
      <c r="AK1317" t="s">
        <v>111</v>
      </c>
    </row>
    <row r="1318" spans="1:37" x14ac:dyDescent="0.2">
      <c r="A1318">
        <v>1756412</v>
      </c>
      <c r="B1318">
        <v>597</v>
      </c>
      <c r="C1318" t="s">
        <v>263</v>
      </c>
      <c r="D1318" s="1">
        <v>40543.177083333336</v>
      </c>
      <c r="E1318" s="1" t="s">
        <v>264</v>
      </c>
      <c r="F1318" t="s">
        <v>38</v>
      </c>
      <c r="G1318" t="s">
        <v>144</v>
      </c>
      <c r="H1318">
        <v>-79.989997860000003</v>
      </c>
      <c r="I1318">
        <v>40.450000760000002</v>
      </c>
      <c r="J1318">
        <v>10357</v>
      </c>
      <c r="K1318" t="s">
        <v>40</v>
      </c>
      <c r="L1318" t="s">
        <v>265</v>
      </c>
      <c r="M1318">
        <v>16</v>
      </c>
      <c r="N1318">
        <v>4.53</v>
      </c>
      <c r="O1318" s="2">
        <v>163000000000</v>
      </c>
      <c r="P1318" t="s">
        <v>266</v>
      </c>
      <c r="Q1318">
        <v>225530614</v>
      </c>
      <c r="R1318" t="s">
        <v>4537</v>
      </c>
      <c r="S1318" s="1">
        <v>42288.708333333336</v>
      </c>
      <c r="T1318" s="17">
        <v>10</v>
      </c>
      <c r="U1318" s="2">
        <v>1444580000000</v>
      </c>
      <c r="V1318" s="2" t="s">
        <v>4847</v>
      </c>
      <c r="W1318">
        <v>1254629</v>
      </c>
      <c r="X1318" t="s">
        <v>4539</v>
      </c>
      <c r="Y1318" t="s">
        <v>38</v>
      </c>
      <c r="Z1318" t="s">
        <v>4540</v>
      </c>
      <c r="AA1318">
        <v>-79.942999999999998</v>
      </c>
      <c r="AB1318">
        <v>40.450757000000003</v>
      </c>
      <c r="AD1318">
        <v>5</v>
      </c>
      <c r="AE1318" t="s">
        <v>48</v>
      </c>
      <c r="AF1318" t="s">
        <v>40</v>
      </c>
    </row>
    <row r="1319" spans="1:37" x14ac:dyDescent="0.2">
      <c r="A1319">
        <v>1756412</v>
      </c>
      <c r="B1319">
        <v>597</v>
      </c>
      <c r="C1319" t="s">
        <v>263</v>
      </c>
      <c r="D1319" s="1">
        <v>40543.177083333336</v>
      </c>
      <c r="E1319" s="1" t="s">
        <v>264</v>
      </c>
      <c r="F1319" t="s">
        <v>38</v>
      </c>
      <c r="G1319" t="s">
        <v>144</v>
      </c>
      <c r="H1319">
        <v>-79.989997860000003</v>
      </c>
      <c r="I1319">
        <v>40.450000760000002</v>
      </c>
      <c r="J1319">
        <v>10357</v>
      </c>
      <c r="K1319" t="s">
        <v>40</v>
      </c>
      <c r="L1319" t="s">
        <v>265</v>
      </c>
      <c r="M1319">
        <v>16</v>
      </c>
      <c r="N1319">
        <v>4.53</v>
      </c>
      <c r="O1319" s="2">
        <v>163000000000</v>
      </c>
      <c r="P1319" t="s">
        <v>266</v>
      </c>
      <c r="Q1319">
        <v>225531954</v>
      </c>
      <c r="R1319" t="s">
        <v>4848</v>
      </c>
      <c r="S1319" s="1">
        <v>42284.75</v>
      </c>
      <c r="T1319" s="17">
        <v>10</v>
      </c>
      <c r="U1319" s="2">
        <v>1444240000000</v>
      </c>
      <c r="V1319" s="2" t="s">
        <v>4849</v>
      </c>
      <c r="W1319" t="s">
        <v>208</v>
      </c>
      <c r="AD1319">
        <v>14</v>
      </c>
      <c r="AE1319" t="s">
        <v>48</v>
      </c>
      <c r="AF1319" t="s">
        <v>40</v>
      </c>
    </row>
    <row r="1320" spans="1:37" x14ac:dyDescent="0.2">
      <c r="A1320">
        <v>17359182</v>
      </c>
      <c r="B1320">
        <v>41</v>
      </c>
      <c r="C1320" t="s">
        <v>2087</v>
      </c>
      <c r="D1320" s="1">
        <v>41914.738194444442</v>
      </c>
      <c r="E1320" s="1" t="s">
        <v>4850</v>
      </c>
      <c r="F1320" t="s">
        <v>38</v>
      </c>
      <c r="G1320" t="s">
        <v>124</v>
      </c>
      <c r="H1320">
        <v>-80.040000919999997</v>
      </c>
      <c r="I1320">
        <v>40.380001069999999</v>
      </c>
      <c r="J1320">
        <v>266</v>
      </c>
      <c r="K1320" t="s">
        <v>40</v>
      </c>
      <c r="L1320" t="s">
        <v>2089</v>
      </c>
      <c r="M1320">
        <v>12</v>
      </c>
      <c r="N1320">
        <v>4.4400000000000004</v>
      </c>
      <c r="O1320">
        <v>44246706035</v>
      </c>
      <c r="P1320" t="s">
        <v>2090</v>
      </c>
      <c r="Q1320">
        <v>225532741</v>
      </c>
      <c r="R1320" t="s">
        <v>4851</v>
      </c>
      <c r="S1320" s="1">
        <v>42308.4375</v>
      </c>
      <c r="T1320" s="17">
        <v>10</v>
      </c>
      <c r="U1320" s="2">
        <v>1446290000000</v>
      </c>
      <c r="V1320" s="2" t="s">
        <v>4852</v>
      </c>
      <c r="W1320" t="s">
        <v>208</v>
      </c>
      <c r="AD1320">
        <v>17</v>
      </c>
      <c r="AE1320" t="s">
        <v>48</v>
      </c>
      <c r="AF1320" t="s">
        <v>40</v>
      </c>
    </row>
    <row r="1321" spans="1:37" x14ac:dyDescent="0.2">
      <c r="A1321">
        <v>17359182</v>
      </c>
      <c r="B1321">
        <v>41</v>
      </c>
      <c r="C1321" t="s">
        <v>2087</v>
      </c>
      <c r="D1321" s="1">
        <v>41914.738194444442</v>
      </c>
      <c r="E1321" s="1" t="s">
        <v>2088</v>
      </c>
      <c r="F1321" t="s">
        <v>38</v>
      </c>
      <c r="G1321" t="s">
        <v>124</v>
      </c>
      <c r="H1321">
        <v>-80.040000919999997</v>
      </c>
      <c r="I1321">
        <v>40.380001069999999</v>
      </c>
      <c r="J1321">
        <v>266</v>
      </c>
      <c r="K1321" t="s">
        <v>40</v>
      </c>
      <c r="L1321" t="s">
        <v>2089</v>
      </c>
      <c r="M1321">
        <v>12</v>
      </c>
      <c r="N1321">
        <v>4.4400000000000004</v>
      </c>
      <c r="O1321">
        <v>44246706035</v>
      </c>
      <c r="P1321" t="s">
        <v>2090</v>
      </c>
      <c r="Q1321">
        <v>225532922</v>
      </c>
      <c r="R1321" t="s">
        <v>4853</v>
      </c>
      <c r="S1321" s="1">
        <v>42282.802083333336</v>
      </c>
      <c r="T1321" s="17">
        <v>10</v>
      </c>
      <c r="U1321" s="2">
        <v>1444070000000</v>
      </c>
      <c r="V1321" t="s">
        <v>4854</v>
      </c>
      <c r="W1321">
        <v>23491338</v>
      </c>
      <c r="X1321" t="s">
        <v>3645</v>
      </c>
      <c r="Y1321" t="s">
        <v>3646</v>
      </c>
      <c r="Z1321" t="s">
        <v>3647</v>
      </c>
      <c r="AA1321">
        <v>-80.048957999999999</v>
      </c>
      <c r="AB1321">
        <v>40.365093000000002</v>
      </c>
      <c r="AD1321">
        <v>8</v>
      </c>
      <c r="AE1321" t="s">
        <v>48</v>
      </c>
      <c r="AF1321" t="s">
        <v>40</v>
      </c>
    </row>
    <row r="1322" spans="1:37" x14ac:dyDescent="0.2">
      <c r="A1322">
        <v>1519036</v>
      </c>
      <c r="B1322">
        <v>33</v>
      </c>
      <c r="C1322" t="s">
        <v>1114</v>
      </c>
      <c r="D1322" s="1">
        <v>40062.674305555556</v>
      </c>
      <c r="E1322" s="1" t="s">
        <v>1115</v>
      </c>
      <c r="F1322" t="s">
        <v>38</v>
      </c>
      <c r="G1322" t="s">
        <v>1116</v>
      </c>
      <c r="H1322">
        <v>-79.980003359999998</v>
      </c>
      <c r="I1322">
        <v>40.450000760000002</v>
      </c>
      <c r="J1322">
        <v>117</v>
      </c>
      <c r="K1322" t="s">
        <v>40</v>
      </c>
      <c r="L1322" t="s">
        <v>1117</v>
      </c>
      <c r="M1322">
        <v>15</v>
      </c>
      <c r="N1322">
        <v>4.6100000000000003</v>
      </c>
      <c r="O1322" s="2">
        <v>204000000000</v>
      </c>
      <c r="P1322" t="s">
        <v>1118</v>
      </c>
      <c r="Q1322">
        <v>225533665</v>
      </c>
      <c r="R1322" t="s">
        <v>4855</v>
      </c>
      <c r="S1322" s="1">
        <v>42294.458333333336</v>
      </c>
      <c r="T1322" s="17">
        <v>10</v>
      </c>
      <c r="U1322" s="2">
        <v>1445080000000</v>
      </c>
      <c r="V1322" s="2" t="s">
        <v>4856</v>
      </c>
      <c r="W1322">
        <v>1043879</v>
      </c>
      <c r="X1322" t="s">
        <v>4855</v>
      </c>
      <c r="Y1322" t="s">
        <v>38</v>
      </c>
      <c r="Z1322" t="s">
        <v>4857</v>
      </c>
      <c r="AA1322">
        <v>-79.957669999999993</v>
      </c>
      <c r="AB1322">
        <v>40.474589999999999</v>
      </c>
      <c r="AD1322">
        <v>7</v>
      </c>
      <c r="AE1322" t="s">
        <v>48</v>
      </c>
      <c r="AF1322" t="s">
        <v>40</v>
      </c>
    </row>
    <row r="1323" spans="1:37" x14ac:dyDescent="0.2">
      <c r="A1323">
        <v>371591</v>
      </c>
      <c r="B1323">
        <v>45</v>
      </c>
      <c r="C1323" t="s">
        <v>133</v>
      </c>
      <c r="D1323" s="1">
        <v>39044.674305555556</v>
      </c>
      <c r="E1323" s="1" t="s">
        <v>134</v>
      </c>
      <c r="F1323" t="s">
        <v>38</v>
      </c>
      <c r="G1323" t="s">
        <v>135</v>
      </c>
      <c r="H1323">
        <v>-79.91999817</v>
      </c>
      <c r="I1323">
        <v>40.430000309999997</v>
      </c>
      <c r="J1323">
        <v>1694</v>
      </c>
      <c r="K1323" t="s">
        <v>40</v>
      </c>
      <c r="L1323" t="s">
        <v>136</v>
      </c>
      <c r="M1323">
        <v>4</v>
      </c>
      <c r="N1323">
        <v>4.67</v>
      </c>
      <c r="O1323" s="2">
        <v>292000000000</v>
      </c>
      <c r="P1323" t="s">
        <v>137</v>
      </c>
      <c r="Q1323">
        <v>225535401</v>
      </c>
      <c r="R1323" t="s">
        <v>4858</v>
      </c>
      <c r="S1323" s="1">
        <v>42283.770833333336</v>
      </c>
      <c r="T1323" s="17">
        <v>10</v>
      </c>
      <c r="U1323" s="2">
        <v>1444160000000</v>
      </c>
      <c r="V1323" s="2" t="s">
        <v>4859</v>
      </c>
      <c r="W1323">
        <v>23934258</v>
      </c>
      <c r="X1323" t="s">
        <v>1411</v>
      </c>
      <c r="Y1323" t="s">
        <v>619</v>
      </c>
      <c r="Z1323" t="s">
        <v>1412</v>
      </c>
      <c r="AA1323">
        <v>-80.119026000000005</v>
      </c>
      <c r="AB1323">
        <v>40.340977000000002</v>
      </c>
      <c r="AD1323">
        <v>5</v>
      </c>
      <c r="AE1323" t="s">
        <v>48</v>
      </c>
      <c r="AF1323" t="s">
        <v>40</v>
      </c>
    </row>
    <row r="1324" spans="1:37" x14ac:dyDescent="0.2">
      <c r="A1324">
        <v>14531472</v>
      </c>
      <c r="B1324">
        <v>5</v>
      </c>
      <c r="C1324" t="s">
        <v>1716</v>
      </c>
      <c r="D1324" s="1">
        <v>41777.974305555559</v>
      </c>
      <c r="E1324" t="s">
        <v>1717</v>
      </c>
      <c r="F1324" t="s">
        <v>38</v>
      </c>
      <c r="G1324" t="s">
        <v>58</v>
      </c>
      <c r="H1324">
        <v>-79.980003359999998</v>
      </c>
      <c r="I1324">
        <v>40.41999817</v>
      </c>
      <c r="J1324">
        <v>33</v>
      </c>
      <c r="K1324" t="s">
        <v>40</v>
      </c>
      <c r="L1324" t="s">
        <v>1718</v>
      </c>
      <c r="M1324">
        <v>7</v>
      </c>
      <c r="N1324">
        <v>4.2</v>
      </c>
      <c r="O1324">
        <v>56063132033</v>
      </c>
      <c r="P1324" t="s">
        <v>1719</v>
      </c>
      <c r="Q1324">
        <v>225535519</v>
      </c>
      <c r="R1324" t="s">
        <v>4860</v>
      </c>
      <c r="S1324" s="1">
        <v>42283.833333333336</v>
      </c>
      <c r="T1324" s="17">
        <v>10</v>
      </c>
      <c r="U1324" s="2">
        <v>1444160000000</v>
      </c>
      <c r="V1324" t="s">
        <v>4861</v>
      </c>
      <c r="W1324">
        <v>833058</v>
      </c>
      <c r="X1324" t="s">
        <v>874</v>
      </c>
      <c r="Y1324" t="s">
        <v>38</v>
      </c>
      <c r="Z1324" t="s">
        <v>875</v>
      </c>
      <c r="AA1324">
        <v>-79.966716000000005</v>
      </c>
      <c r="AB1324">
        <v>40.425941000000002</v>
      </c>
      <c r="AD1324">
        <v>4</v>
      </c>
      <c r="AE1324" t="s">
        <v>48</v>
      </c>
      <c r="AF1324" t="s">
        <v>40</v>
      </c>
    </row>
    <row r="1325" spans="1:37" x14ac:dyDescent="0.2">
      <c r="A1325">
        <v>15074182</v>
      </c>
      <c r="B1325">
        <v>2</v>
      </c>
      <c r="C1325" t="s">
        <v>3836</v>
      </c>
      <c r="D1325" s="1">
        <v>41804.124305555553</v>
      </c>
      <c r="E1325" s="1" t="s">
        <v>3837</v>
      </c>
      <c r="F1325" t="s">
        <v>38</v>
      </c>
      <c r="G1325" t="s">
        <v>124</v>
      </c>
      <c r="H1325">
        <v>-80.050003050000001</v>
      </c>
      <c r="I1325">
        <v>40.430000309999997</v>
      </c>
      <c r="J1325">
        <v>41</v>
      </c>
      <c r="K1325" t="s">
        <v>40</v>
      </c>
      <c r="L1325" t="s">
        <v>3838</v>
      </c>
      <c r="M1325">
        <v>13</v>
      </c>
      <c r="N1325">
        <v>5</v>
      </c>
      <c r="O1325">
        <v>53803751033</v>
      </c>
      <c r="P1325" t="s">
        <v>3839</v>
      </c>
      <c r="Q1325">
        <v>225535854</v>
      </c>
      <c r="R1325" t="s">
        <v>4862</v>
      </c>
      <c r="S1325" s="1">
        <v>42281.458333333336</v>
      </c>
      <c r="T1325" s="17">
        <v>10</v>
      </c>
      <c r="U1325" s="2">
        <v>1443960000000</v>
      </c>
      <c r="V1325" t="s">
        <v>4863</v>
      </c>
      <c r="W1325">
        <v>22685752</v>
      </c>
      <c r="X1325" t="s">
        <v>4862</v>
      </c>
      <c r="Y1325" t="s">
        <v>930</v>
      </c>
      <c r="Z1325" t="s">
        <v>4864</v>
      </c>
      <c r="AA1325">
        <v>-80.090485000000001</v>
      </c>
      <c r="AB1325">
        <v>40.613869000000001</v>
      </c>
      <c r="AD1325">
        <v>3</v>
      </c>
      <c r="AE1325" t="s">
        <v>48</v>
      </c>
      <c r="AF1325" t="s">
        <v>40</v>
      </c>
    </row>
    <row r="1326" spans="1:37" x14ac:dyDescent="0.2">
      <c r="A1326">
        <v>11064482</v>
      </c>
      <c r="B1326">
        <v>79</v>
      </c>
      <c r="C1326" t="s">
        <v>1417</v>
      </c>
      <c r="D1326" s="1">
        <v>41589.918055555558</v>
      </c>
      <c r="E1326" s="1" t="s">
        <v>1418</v>
      </c>
      <c r="F1326" t="s">
        <v>246</v>
      </c>
      <c r="G1326" t="s">
        <v>371</v>
      </c>
      <c r="H1326">
        <v>-80.11000061</v>
      </c>
      <c r="I1326">
        <v>40.709999080000003</v>
      </c>
      <c r="J1326">
        <v>195</v>
      </c>
      <c r="K1326" t="s">
        <v>181</v>
      </c>
      <c r="L1326" t="s">
        <v>1419</v>
      </c>
      <c r="M1326">
        <v>15</v>
      </c>
      <c r="N1326">
        <v>4.96</v>
      </c>
      <c r="O1326">
        <v>72311150031</v>
      </c>
      <c r="P1326" t="s">
        <v>1420</v>
      </c>
      <c r="Q1326">
        <v>225537488</v>
      </c>
      <c r="R1326" t="s">
        <v>4865</v>
      </c>
      <c r="S1326" s="1">
        <v>42275.770833333336</v>
      </c>
      <c r="T1326" s="17">
        <v>9</v>
      </c>
      <c r="U1326" s="2">
        <v>1443470000000</v>
      </c>
      <c r="V1326" s="2" t="s">
        <v>4866</v>
      </c>
      <c r="W1326">
        <v>17049542</v>
      </c>
      <c r="X1326" t="s">
        <v>1423</v>
      </c>
      <c r="Y1326" t="s">
        <v>246</v>
      </c>
      <c r="Z1326" t="s">
        <v>1424</v>
      </c>
      <c r="AA1326">
        <v>-80.105698000000004</v>
      </c>
      <c r="AB1326">
        <v>40.692698999999998</v>
      </c>
      <c r="AC1326">
        <v>8</v>
      </c>
      <c r="AD1326">
        <v>7</v>
      </c>
      <c r="AE1326" t="s">
        <v>48</v>
      </c>
      <c r="AF1326" t="s">
        <v>181</v>
      </c>
      <c r="AG1326">
        <v>10</v>
      </c>
      <c r="AH1326" t="s">
        <v>49</v>
      </c>
      <c r="AI1326" t="s">
        <v>50</v>
      </c>
      <c r="AJ1326">
        <v>0</v>
      </c>
      <c r="AK1326" t="s">
        <v>51</v>
      </c>
    </row>
    <row r="1327" spans="1:37" x14ac:dyDescent="0.2">
      <c r="A1327">
        <v>16942182</v>
      </c>
      <c r="B1327">
        <v>17</v>
      </c>
      <c r="C1327" t="s">
        <v>406</v>
      </c>
      <c r="D1327" s="1">
        <v>41893.853472222225</v>
      </c>
      <c r="E1327" s="1" t="s">
        <v>407</v>
      </c>
      <c r="F1327" t="s">
        <v>408</v>
      </c>
      <c r="G1327" t="s">
        <v>144</v>
      </c>
      <c r="H1327">
        <v>-79.61000061</v>
      </c>
      <c r="I1327">
        <v>40.33000183</v>
      </c>
      <c r="J1327">
        <v>35</v>
      </c>
      <c r="K1327" t="s">
        <v>181</v>
      </c>
      <c r="L1327" t="s">
        <v>409</v>
      </c>
      <c r="M1327">
        <v>12</v>
      </c>
      <c r="N1327">
        <v>4.91</v>
      </c>
      <c r="O1327">
        <v>46051130035</v>
      </c>
      <c r="P1327" t="s">
        <v>410</v>
      </c>
      <c r="Q1327">
        <v>225540230</v>
      </c>
      <c r="R1327" t="s">
        <v>4867</v>
      </c>
      <c r="S1327" s="1">
        <v>42276.770833333336</v>
      </c>
      <c r="T1327" s="17">
        <v>9</v>
      </c>
      <c r="U1327" s="2">
        <v>1443550000000</v>
      </c>
      <c r="V1327" s="2" t="s">
        <v>4868</v>
      </c>
      <c r="W1327">
        <v>24108125</v>
      </c>
      <c r="X1327" t="s">
        <v>4869</v>
      </c>
      <c r="Y1327" t="s">
        <v>2189</v>
      </c>
      <c r="Z1327" t="s">
        <v>4870</v>
      </c>
      <c r="AA1327">
        <v>-79.691055000000006</v>
      </c>
      <c r="AB1327">
        <v>40.320160000000001</v>
      </c>
      <c r="AC1327">
        <v>8</v>
      </c>
      <c r="AD1327">
        <v>5</v>
      </c>
      <c r="AE1327" t="s">
        <v>48</v>
      </c>
      <c r="AF1327" t="s">
        <v>181</v>
      </c>
    </row>
    <row r="1328" spans="1:37" x14ac:dyDescent="0.2">
      <c r="A1328">
        <v>18530449</v>
      </c>
      <c r="B1328">
        <v>10</v>
      </c>
      <c r="C1328" t="s">
        <v>1102</v>
      </c>
      <c r="D1328" s="1">
        <v>42096.567361111112</v>
      </c>
      <c r="E1328" s="1" t="s">
        <v>1103</v>
      </c>
      <c r="F1328" t="s">
        <v>38</v>
      </c>
      <c r="G1328" t="s">
        <v>135</v>
      </c>
      <c r="H1328">
        <v>-80.040000919999997</v>
      </c>
      <c r="I1328">
        <v>40.549999239999998</v>
      </c>
      <c r="J1328">
        <v>186</v>
      </c>
      <c r="K1328" t="s">
        <v>40</v>
      </c>
      <c r="L1328" t="s">
        <v>1104</v>
      </c>
      <c r="M1328">
        <v>4</v>
      </c>
      <c r="N1328">
        <v>4.8600000000000003</v>
      </c>
      <c r="O1328">
        <v>28536685040</v>
      </c>
      <c r="P1328" t="s">
        <v>1105</v>
      </c>
      <c r="Q1328">
        <v>225541022</v>
      </c>
      <c r="R1328" t="s">
        <v>4871</v>
      </c>
      <c r="S1328" s="1">
        <v>42281.416666666664</v>
      </c>
      <c r="T1328" s="17">
        <v>10</v>
      </c>
      <c r="U1328" s="2">
        <v>1443950000000</v>
      </c>
      <c r="V1328" s="2" t="s">
        <v>4872</v>
      </c>
      <c r="W1328">
        <v>9909332</v>
      </c>
      <c r="X1328" t="s">
        <v>4873</v>
      </c>
      <c r="Y1328" t="s">
        <v>38</v>
      </c>
      <c r="Z1328" t="s">
        <v>1224</v>
      </c>
      <c r="AA1328">
        <v>-80.003699999999995</v>
      </c>
      <c r="AB1328">
        <v>40.433197</v>
      </c>
      <c r="AC1328">
        <v>8</v>
      </c>
      <c r="AD1328">
        <v>8</v>
      </c>
      <c r="AE1328" t="s">
        <v>48</v>
      </c>
      <c r="AF1328" t="s">
        <v>40</v>
      </c>
    </row>
    <row r="1329" spans="1:37" x14ac:dyDescent="0.2">
      <c r="A1329">
        <v>1318900</v>
      </c>
      <c r="B1329">
        <v>69</v>
      </c>
      <c r="C1329" t="s">
        <v>79</v>
      </c>
      <c r="D1329" s="1">
        <v>39763.069444444445</v>
      </c>
      <c r="E1329" s="1" t="s">
        <v>80</v>
      </c>
      <c r="F1329" t="s">
        <v>38</v>
      </c>
      <c r="G1329" t="s">
        <v>81</v>
      </c>
      <c r="H1329">
        <v>-79.949996949999999</v>
      </c>
      <c r="I1329">
        <v>40.439998629999998</v>
      </c>
      <c r="J1329">
        <v>4132</v>
      </c>
      <c r="K1329" t="s">
        <v>40</v>
      </c>
      <c r="L1329" t="s">
        <v>82</v>
      </c>
      <c r="M1329">
        <v>5</v>
      </c>
      <c r="N1329">
        <v>4.71</v>
      </c>
      <c r="O1329" s="2">
        <v>230000000000</v>
      </c>
      <c r="P1329" t="s">
        <v>83</v>
      </c>
      <c r="Q1329">
        <v>225541685</v>
      </c>
      <c r="R1329" t="s">
        <v>4874</v>
      </c>
      <c r="S1329" s="1">
        <v>42301.8125</v>
      </c>
      <c r="T1329" s="17">
        <v>10</v>
      </c>
      <c r="U1329" s="2">
        <v>1445720000000</v>
      </c>
      <c r="V1329" s="2" t="s">
        <v>4875</v>
      </c>
      <c r="W1329">
        <v>879741</v>
      </c>
      <c r="X1329" t="s">
        <v>4876</v>
      </c>
      <c r="Y1329" t="s">
        <v>38</v>
      </c>
      <c r="Z1329" t="s">
        <v>4877</v>
      </c>
      <c r="AA1329">
        <v>-79.943053000000006</v>
      </c>
      <c r="AB1329">
        <v>40.450915999999999</v>
      </c>
      <c r="AD1329">
        <v>8</v>
      </c>
      <c r="AE1329" t="s">
        <v>48</v>
      </c>
      <c r="AF1329" t="s">
        <v>40</v>
      </c>
    </row>
    <row r="1330" spans="1:37" x14ac:dyDescent="0.2">
      <c r="A1330">
        <v>1756412</v>
      </c>
      <c r="B1330">
        <v>597</v>
      </c>
      <c r="C1330" t="s">
        <v>263</v>
      </c>
      <c r="D1330" s="1">
        <v>40543.177083333336</v>
      </c>
      <c r="E1330" s="1" t="s">
        <v>264</v>
      </c>
      <c r="F1330" t="s">
        <v>38</v>
      </c>
      <c r="G1330" t="s">
        <v>144</v>
      </c>
      <c r="H1330">
        <v>-79.989997860000003</v>
      </c>
      <c r="I1330">
        <v>40.450000760000002</v>
      </c>
      <c r="J1330">
        <v>10357</v>
      </c>
      <c r="K1330" t="s">
        <v>40</v>
      </c>
      <c r="L1330" t="s">
        <v>265</v>
      </c>
      <c r="M1330">
        <v>16</v>
      </c>
      <c r="N1330">
        <v>4.53</v>
      </c>
      <c r="O1330" s="2">
        <v>163000000000</v>
      </c>
      <c r="P1330" t="s">
        <v>266</v>
      </c>
      <c r="Q1330">
        <v>225541788</v>
      </c>
      <c r="R1330" t="s">
        <v>4874</v>
      </c>
      <c r="S1330" s="1">
        <v>42301.8125</v>
      </c>
      <c r="T1330" s="17">
        <v>10</v>
      </c>
      <c r="U1330" s="2">
        <v>1445720000000</v>
      </c>
      <c r="V1330" s="2" t="s">
        <v>4878</v>
      </c>
      <c r="W1330">
        <v>879741</v>
      </c>
      <c r="X1330" t="s">
        <v>4876</v>
      </c>
      <c r="Y1330" t="s">
        <v>38</v>
      </c>
      <c r="Z1330" t="s">
        <v>4877</v>
      </c>
      <c r="AA1330">
        <v>-79.943053000000006</v>
      </c>
      <c r="AB1330">
        <v>40.450915999999999</v>
      </c>
      <c r="AD1330">
        <v>3</v>
      </c>
      <c r="AE1330" t="s">
        <v>48</v>
      </c>
      <c r="AF1330" t="s">
        <v>40</v>
      </c>
    </row>
    <row r="1331" spans="1:37" x14ac:dyDescent="0.2">
      <c r="A1331">
        <v>7784692</v>
      </c>
      <c r="B1331">
        <v>3</v>
      </c>
      <c r="C1331" t="s">
        <v>4879</v>
      </c>
      <c r="D1331" s="1">
        <v>41359.063194444447</v>
      </c>
      <c r="E1331" t="s">
        <v>4880</v>
      </c>
      <c r="F1331" t="s">
        <v>38</v>
      </c>
      <c r="G1331" t="s">
        <v>72</v>
      </c>
      <c r="H1331">
        <v>-79.879997250000002</v>
      </c>
      <c r="I1331">
        <v>40.52999878</v>
      </c>
      <c r="J1331">
        <v>209</v>
      </c>
      <c r="K1331" t="s">
        <v>40</v>
      </c>
      <c r="L1331" t="s">
        <v>4881</v>
      </c>
      <c r="M1331">
        <v>11</v>
      </c>
      <c r="N1331">
        <v>4.78</v>
      </c>
      <c r="O1331">
        <v>92257022028</v>
      </c>
      <c r="P1331" t="s">
        <v>4882</v>
      </c>
      <c r="Q1331">
        <v>225542159</v>
      </c>
      <c r="R1331" t="s">
        <v>4883</v>
      </c>
      <c r="S1331" s="1">
        <v>42273.770833333336</v>
      </c>
      <c r="T1331" s="17">
        <v>9</v>
      </c>
      <c r="U1331" s="2">
        <v>1443290000000</v>
      </c>
      <c r="V1331" s="2" t="s">
        <v>4884</v>
      </c>
      <c r="W1331" t="s">
        <v>208</v>
      </c>
      <c r="AC1331">
        <v>37</v>
      </c>
      <c r="AD1331">
        <v>5</v>
      </c>
      <c r="AE1331" t="s">
        <v>48</v>
      </c>
      <c r="AF1331" t="s">
        <v>40</v>
      </c>
    </row>
    <row r="1332" spans="1:37" x14ac:dyDescent="0.2">
      <c r="A1332">
        <v>741891</v>
      </c>
      <c r="B1332">
        <v>50</v>
      </c>
      <c r="C1332" t="s">
        <v>802</v>
      </c>
      <c r="D1332" s="1">
        <v>39364.725694444445</v>
      </c>
      <c r="E1332" t="s">
        <v>803</v>
      </c>
      <c r="F1332" t="s">
        <v>38</v>
      </c>
      <c r="G1332" t="s">
        <v>333</v>
      </c>
      <c r="H1332">
        <v>-79.959999080000003</v>
      </c>
      <c r="I1332">
        <v>40.439998629999998</v>
      </c>
      <c r="J1332">
        <v>1407</v>
      </c>
      <c r="K1332" t="s">
        <v>40</v>
      </c>
      <c r="L1332" t="s">
        <v>804</v>
      </c>
      <c r="M1332">
        <v>6</v>
      </c>
      <c r="N1332">
        <v>4.6100000000000003</v>
      </c>
      <c r="O1332" s="2">
        <v>265000000000</v>
      </c>
      <c r="P1332" t="s">
        <v>805</v>
      </c>
      <c r="Q1332">
        <v>225543087</v>
      </c>
      <c r="R1332" t="s">
        <v>4885</v>
      </c>
      <c r="S1332" s="1">
        <v>42295.625</v>
      </c>
      <c r="T1332" s="17">
        <v>10</v>
      </c>
      <c r="U1332" s="2">
        <v>1445180000000</v>
      </c>
      <c r="V1332" s="2" t="s">
        <v>4886</v>
      </c>
      <c r="W1332">
        <v>4869282</v>
      </c>
      <c r="X1332" t="s">
        <v>4887</v>
      </c>
      <c r="Y1332" t="s">
        <v>38</v>
      </c>
      <c r="Z1332" t="s">
        <v>4888</v>
      </c>
      <c r="AA1332">
        <v>-80.035240000000002</v>
      </c>
      <c r="AB1332">
        <v>40.396178999999997</v>
      </c>
      <c r="AD1332">
        <v>12</v>
      </c>
      <c r="AE1332" t="s">
        <v>48</v>
      </c>
      <c r="AF1332" t="s">
        <v>40</v>
      </c>
    </row>
    <row r="1333" spans="1:37" x14ac:dyDescent="0.2">
      <c r="A1333">
        <v>1478004</v>
      </c>
      <c r="B1333">
        <v>11</v>
      </c>
      <c r="C1333" t="s">
        <v>2678</v>
      </c>
      <c r="D1333" s="1">
        <v>39987.386111111111</v>
      </c>
      <c r="E1333" s="1" t="s">
        <v>2686</v>
      </c>
      <c r="F1333" t="s">
        <v>38</v>
      </c>
      <c r="G1333" t="s">
        <v>144</v>
      </c>
      <c r="H1333">
        <v>-79.91999817</v>
      </c>
      <c r="I1333">
        <v>40.47000122</v>
      </c>
      <c r="J1333">
        <v>953</v>
      </c>
      <c r="K1333" t="s">
        <v>40</v>
      </c>
      <c r="L1333" t="s">
        <v>2680</v>
      </c>
      <c r="M1333">
        <v>4</v>
      </c>
      <c r="N1333">
        <v>4.6100000000000003</v>
      </c>
      <c r="O1333" s="2">
        <v>211000000000</v>
      </c>
      <c r="P1333" t="s">
        <v>2681</v>
      </c>
      <c r="Q1333">
        <v>225544376</v>
      </c>
      <c r="R1333" t="s">
        <v>4889</v>
      </c>
      <c r="S1333" s="1">
        <v>42281.791666666664</v>
      </c>
      <c r="T1333" s="17">
        <v>10</v>
      </c>
      <c r="U1333" s="2">
        <v>1443990000000</v>
      </c>
      <c r="V1333" s="2" t="s">
        <v>4890</v>
      </c>
      <c r="W1333">
        <v>24090568</v>
      </c>
      <c r="X1333" t="s">
        <v>4402</v>
      </c>
      <c r="Y1333" t="s">
        <v>1928</v>
      </c>
      <c r="Z1333" t="s">
        <v>4403</v>
      </c>
      <c r="AA1333">
        <v>-80.082213999999993</v>
      </c>
      <c r="AB1333">
        <v>40.654690000000002</v>
      </c>
      <c r="AD1333">
        <v>3</v>
      </c>
      <c r="AE1333" t="s">
        <v>48</v>
      </c>
      <c r="AF1333" t="s">
        <v>40</v>
      </c>
    </row>
    <row r="1334" spans="1:37" x14ac:dyDescent="0.2">
      <c r="A1334">
        <v>17099012</v>
      </c>
      <c r="B1334">
        <v>46</v>
      </c>
      <c r="C1334" t="s">
        <v>587</v>
      </c>
      <c r="D1334" s="1">
        <v>41902.019444444442</v>
      </c>
      <c r="E1334" t="s">
        <v>588</v>
      </c>
      <c r="F1334" t="s">
        <v>38</v>
      </c>
      <c r="G1334" t="s">
        <v>589</v>
      </c>
      <c r="H1334">
        <v>-79.949996949999999</v>
      </c>
      <c r="I1334">
        <v>40.47000122</v>
      </c>
      <c r="J1334">
        <v>422</v>
      </c>
      <c r="K1334" t="s">
        <v>40</v>
      </c>
      <c r="L1334" t="s">
        <v>590</v>
      </c>
      <c r="M1334">
        <v>11</v>
      </c>
      <c r="N1334">
        <v>4.8099999999999996</v>
      </c>
      <c r="O1334">
        <v>45345584035</v>
      </c>
      <c r="P1334" t="s">
        <v>591</v>
      </c>
      <c r="Q1334">
        <v>225544637</v>
      </c>
      <c r="R1334" t="s">
        <v>2427</v>
      </c>
      <c r="S1334" s="1">
        <v>42294.4375</v>
      </c>
      <c r="T1334" s="17">
        <v>10</v>
      </c>
      <c r="U1334" s="2">
        <v>1445080000000</v>
      </c>
      <c r="V1334" s="2" t="s">
        <v>4891</v>
      </c>
      <c r="W1334">
        <v>23816800</v>
      </c>
      <c r="X1334" t="s">
        <v>1089</v>
      </c>
      <c r="Y1334" t="s">
        <v>38</v>
      </c>
      <c r="Z1334" t="s">
        <v>1090</v>
      </c>
      <c r="AA1334">
        <v>-80.021232999999995</v>
      </c>
      <c r="AB1334">
        <v>40.394665000000003</v>
      </c>
      <c r="AD1334">
        <v>10</v>
      </c>
      <c r="AE1334" t="s">
        <v>48</v>
      </c>
      <c r="AF1334" t="s">
        <v>40</v>
      </c>
    </row>
    <row r="1335" spans="1:37" x14ac:dyDescent="0.2">
      <c r="A1335">
        <v>18423216</v>
      </c>
      <c r="B1335">
        <v>2</v>
      </c>
      <c r="C1335" t="s">
        <v>3293</v>
      </c>
      <c r="D1335" s="1">
        <v>42044.834027777775</v>
      </c>
      <c r="E1335" s="1" t="s">
        <v>3294</v>
      </c>
      <c r="F1335" t="s">
        <v>38</v>
      </c>
      <c r="G1335" t="s">
        <v>72</v>
      </c>
      <c r="H1335">
        <v>-79.989997860000003</v>
      </c>
      <c r="I1335">
        <v>40.450000760000002</v>
      </c>
      <c r="J1335">
        <v>97</v>
      </c>
      <c r="K1335" t="s">
        <v>40</v>
      </c>
      <c r="L1335" t="s">
        <v>3295</v>
      </c>
      <c r="M1335">
        <v>15</v>
      </c>
      <c r="N1335">
        <v>5</v>
      </c>
      <c r="O1335">
        <v>33006422038</v>
      </c>
      <c r="P1335" t="s">
        <v>2514</v>
      </c>
      <c r="Q1335">
        <v>225544661</v>
      </c>
      <c r="R1335" t="s">
        <v>4892</v>
      </c>
      <c r="S1335" s="1">
        <v>42299.708333333336</v>
      </c>
      <c r="T1335" s="17">
        <v>10</v>
      </c>
      <c r="U1335" s="2">
        <v>1445530000000</v>
      </c>
      <c r="V1335" s="2" t="s">
        <v>4893</v>
      </c>
      <c r="W1335">
        <v>24108636</v>
      </c>
      <c r="X1335" t="s">
        <v>1738</v>
      </c>
      <c r="Y1335" t="s">
        <v>38</v>
      </c>
      <c r="Z1335" t="s">
        <v>1739</v>
      </c>
      <c r="AA1335">
        <v>-79.998176999999998</v>
      </c>
      <c r="AB1335">
        <v>40.444881000000002</v>
      </c>
      <c r="AD1335">
        <v>8</v>
      </c>
      <c r="AE1335" t="s">
        <v>48</v>
      </c>
      <c r="AF1335" t="s">
        <v>40</v>
      </c>
    </row>
    <row r="1336" spans="1:37" x14ac:dyDescent="0.2">
      <c r="A1336">
        <v>1634442</v>
      </c>
      <c r="B1336">
        <v>4</v>
      </c>
      <c r="C1336" t="s">
        <v>4894</v>
      </c>
      <c r="D1336" s="1">
        <v>40289.93472222222</v>
      </c>
      <c r="E1336" t="s">
        <v>4895</v>
      </c>
      <c r="F1336" t="s">
        <v>38</v>
      </c>
      <c r="G1336" t="s">
        <v>305</v>
      </c>
      <c r="H1336">
        <v>-80.059997559999999</v>
      </c>
      <c r="I1336">
        <v>40.36000061</v>
      </c>
      <c r="J1336">
        <v>98</v>
      </c>
      <c r="K1336" t="s">
        <v>181</v>
      </c>
      <c r="L1336" t="s">
        <v>4896</v>
      </c>
      <c r="M1336">
        <v>6</v>
      </c>
      <c r="N1336">
        <v>4.71</v>
      </c>
      <c r="O1336" s="2">
        <v>185000000000</v>
      </c>
      <c r="P1336" t="s">
        <v>4897</v>
      </c>
      <c r="Q1336">
        <v>225545992</v>
      </c>
      <c r="R1336" t="s">
        <v>4898</v>
      </c>
      <c r="S1336" s="1">
        <v>42278.791666666664</v>
      </c>
      <c r="T1336" s="17">
        <v>10</v>
      </c>
      <c r="U1336" s="2">
        <v>1443730000000</v>
      </c>
      <c r="V1336" t="s">
        <v>4899</v>
      </c>
      <c r="W1336">
        <v>4915282</v>
      </c>
      <c r="X1336" t="s">
        <v>4900</v>
      </c>
      <c r="Y1336" t="s">
        <v>4901</v>
      </c>
      <c r="Z1336" t="s">
        <v>4902</v>
      </c>
      <c r="AA1336">
        <v>-80.074348000000001</v>
      </c>
      <c r="AB1336">
        <v>40.335861000000001</v>
      </c>
      <c r="AD1336">
        <v>4</v>
      </c>
      <c r="AE1336" t="s">
        <v>48</v>
      </c>
      <c r="AF1336" t="s">
        <v>181</v>
      </c>
    </row>
    <row r="1337" spans="1:37" x14ac:dyDescent="0.2">
      <c r="A1337">
        <v>371591</v>
      </c>
      <c r="B1337">
        <v>45</v>
      </c>
      <c r="C1337" t="s">
        <v>133</v>
      </c>
      <c r="D1337" s="1">
        <v>39044.674305555556</v>
      </c>
      <c r="E1337" s="1" t="s">
        <v>134</v>
      </c>
      <c r="F1337" t="s">
        <v>38</v>
      </c>
      <c r="G1337" t="s">
        <v>135</v>
      </c>
      <c r="H1337">
        <v>-79.91999817</v>
      </c>
      <c r="I1337">
        <v>40.430000309999997</v>
      </c>
      <c r="J1337">
        <v>1694</v>
      </c>
      <c r="K1337" t="s">
        <v>40</v>
      </c>
      <c r="L1337" t="s">
        <v>136</v>
      </c>
      <c r="M1337">
        <v>4</v>
      </c>
      <c r="N1337">
        <v>4.67</v>
      </c>
      <c r="O1337" s="2">
        <v>292000000000</v>
      </c>
      <c r="P1337" t="s">
        <v>137</v>
      </c>
      <c r="Q1337">
        <v>225548453</v>
      </c>
      <c r="R1337" t="s">
        <v>4903</v>
      </c>
      <c r="S1337" s="1">
        <v>42291.75</v>
      </c>
      <c r="T1337" s="17">
        <v>10</v>
      </c>
      <c r="U1337" s="2">
        <v>1444850000000</v>
      </c>
      <c r="V1337" s="2" t="s">
        <v>4904</v>
      </c>
      <c r="W1337">
        <v>558189</v>
      </c>
      <c r="X1337" t="s">
        <v>4903</v>
      </c>
      <c r="Y1337" t="s">
        <v>38</v>
      </c>
      <c r="Z1337" t="s">
        <v>4905</v>
      </c>
      <c r="AA1337">
        <v>-79.926820000000006</v>
      </c>
      <c r="AB1337">
        <v>40.460450000000002</v>
      </c>
      <c r="AC1337">
        <v>15</v>
      </c>
      <c r="AD1337">
        <v>11</v>
      </c>
      <c r="AE1337" t="s">
        <v>48</v>
      </c>
      <c r="AF1337" t="s">
        <v>40</v>
      </c>
    </row>
    <row r="1338" spans="1:37" x14ac:dyDescent="0.2">
      <c r="A1338">
        <v>41510</v>
      </c>
      <c r="B1338">
        <v>6</v>
      </c>
      <c r="C1338" t="s">
        <v>1633</v>
      </c>
      <c r="D1338" s="1">
        <v>38068.742361111108</v>
      </c>
      <c r="E1338" t="s">
        <v>1634</v>
      </c>
      <c r="F1338" t="s">
        <v>38</v>
      </c>
      <c r="G1338" t="s">
        <v>477</v>
      </c>
      <c r="H1338">
        <v>-79.949996949999999</v>
      </c>
      <c r="I1338">
        <v>40.47000122</v>
      </c>
      <c r="J1338">
        <v>194</v>
      </c>
      <c r="K1338" t="s">
        <v>40</v>
      </c>
      <c r="L1338" t="s">
        <v>1635</v>
      </c>
      <c r="M1338">
        <v>5</v>
      </c>
      <c r="N1338">
        <v>4.75</v>
      </c>
      <c r="O1338" s="2">
        <v>377000000000</v>
      </c>
      <c r="P1338" t="s">
        <v>1636</v>
      </c>
      <c r="Q1338">
        <v>225548822</v>
      </c>
      <c r="R1338" t="s">
        <v>4906</v>
      </c>
      <c r="S1338" s="1">
        <v>42321.770833333336</v>
      </c>
      <c r="T1338" s="17">
        <v>11</v>
      </c>
      <c r="U1338" s="2">
        <v>1447440000000</v>
      </c>
      <c r="V1338" s="2" t="s">
        <v>4907</v>
      </c>
      <c r="W1338" t="s">
        <v>208</v>
      </c>
      <c r="AD1338">
        <v>31</v>
      </c>
      <c r="AE1338" t="s">
        <v>48</v>
      </c>
      <c r="AF1338" t="s">
        <v>40</v>
      </c>
    </row>
    <row r="1339" spans="1:37" x14ac:dyDescent="0.2">
      <c r="A1339">
        <v>1756412</v>
      </c>
      <c r="B1339">
        <v>597</v>
      </c>
      <c r="C1339" t="s">
        <v>263</v>
      </c>
      <c r="D1339" s="1">
        <v>40543.177083333336</v>
      </c>
      <c r="E1339" s="1" t="s">
        <v>264</v>
      </c>
      <c r="F1339" t="s">
        <v>38</v>
      </c>
      <c r="G1339" t="s">
        <v>144</v>
      </c>
      <c r="H1339">
        <v>-79.989997860000003</v>
      </c>
      <c r="I1339">
        <v>40.450000760000002</v>
      </c>
      <c r="J1339">
        <v>10357</v>
      </c>
      <c r="K1339" t="s">
        <v>40</v>
      </c>
      <c r="L1339" t="s">
        <v>265</v>
      </c>
      <c r="M1339">
        <v>16</v>
      </c>
      <c r="N1339">
        <v>4.53</v>
      </c>
      <c r="O1339" s="2">
        <v>163000000000</v>
      </c>
      <c r="P1339" t="s">
        <v>266</v>
      </c>
      <c r="Q1339">
        <v>225555530</v>
      </c>
      <c r="R1339" t="s">
        <v>4908</v>
      </c>
      <c r="S1339" s="1">
        <v>42273.916666666664</v>
      </c>
      <c r="T1339" s="17">
        <v>9</v>
      </c>
      <c r="U1339" s="2">
        <v>1443300000000</v>
      </c>
      <c r="V1339" s="2" t="s">
        <v>4909</v>
      </c>
      <c r="W1339">
        <v>1630673</v>
      </c>
      <c r="X1339" t="s">
        <v>1480</v>
      </c>
      <c r="Y1339" t="s">
        <v>1481</v>
      </c>
      <c r="Z1339" t="s">
        <v>1482</v>
      </c>
      <c r="AA1339">
        <v>-79.623558000000003</v>
      </c>
      <c r="AB1339">
        <v>40.353489000000003</v>
      </c>
      <c r="AD1339">
        <v>4</v>
      </c>
      <c r="AE1339" t="s">
        <v>48</v>
      </c>
      <c r="AF1339" t="s">
        <v>40</v>
      </c>
    </row>
    <row r="1340" spans="1:37" x14ac:dyDescent="0.2">
      <c r="A1340">
        <v>1395018</v>
      </c>
      <c r="B1340">
        <v>8</v>
      </c>
      <c r="C1340" t="s">
        <v>92</v>
      </c>
      <c r="D1340" s="1">
        <v>39872.043055555558</v>
      </c>
      <c r="E1340" s="1" t="s">
        <v>4910</v>
      </c>
      <c r="F1340" t="s">
        <v>38</v>
      </c>
      <c r="G1340" t="s">
        <v>94</v>
      </c>
      <c r="H1340">
        <v>-79.989997860000003</v>
      </c>
      <c r="I1340">
        <v>40.450000760000002</v>
      </c>
      <c r="J1340">
        <v>428</v>
      </c>
      <c r="K1340" t="s">
        <v>40</v>
      </c>
      <c r="L1340" t="s">
        <v>95</v>
      </c>
      <c r="M1340">
        <v>15</v>
      </c>
      <c r="N1340">
        <v>4.78</v>
      </c>
      <c r="O1340" s="2">
        <v>221000000000</v>
      </c>
      <c r="P1340" t="s">
        <v>96</v>
      </c>
      <c r="Q1340">
        <v>225557452</v>
      </c>
      <c r="R1340" t="s">
        <v>4911</v>
      </c>
      <c r="S1340" s="1">
        <v>42294.333333333336</v>
      </c>
      <c r="T1340" s="17">
        <v>10</v>
      </c>
      <c r="U1340" s="2">
        <v>1445070000000</v>
      </c>
      <c r="V1340" s="2" t="s">
        <v>4912</v>
      </c>
      <c r="W1340" t="s">
        <v>208</v>
      </c>
      <c r="AC1340">
        <v>12</v>
      </c>
      <c r="AD1340">
        <v>5</v>
      </c>
      <c r="AE1340" t="s">
        <v>48</v>
      </c>
      <c r="AF1340" t="s">
        <v>40</v>
      </c>
    </row>
    <row r="1341" spans="1:37" x14ac:dyDescent="0.2">
      <c r="A1341">
        <v>8642702</v>
      </c>
      <c r="B1341">
        <v>17</v>
      </c>
      <c r="C1341" t="s">
        <v>1797</v>
      </c>
      <c r="D1341" s="1">
        <v>41420.069444444445</v>
      </c>
      <c r="E1341" t="s">
        <v>1798</v>
      </c>
      <c r="F1341" t="s">
        <v>38</v>
      </c>
      <c r="G1341" t="s">
        <v>1138</v>
      </c>
      <c r="H1341">
        <v>-80.019996640000002</v>
      </c>
      <c r="I1341">
        <v>40.47000122</v>
      </c>
      <c r="J1341">
        <v>509</v>
      </c>
      <c r="K1341" t="s">
        <v>40</v>
      </c>
      <c r="L1341" t="s">
        <v>1799</v>
      </c>
      <c r="M1341">
        <v>9</v>
      </c>
      <c r="N1341">
        <v>4.93</v>
      </c>
      <c r="O1341">
        <v>86986111029</v>
      </c>
      <c r="P1341" t="s">
        <v>1800</v>
      </c>
      <c r="Q1341">
        <v>225558118</v>
      </c>
      <c r="R1341" t="s">
        <v>4913</v>
      </c>
      <c r="S1341" s="1">
        <v>42290.770833333336</v>
      </c>
      <c r="T1341" s="17">
        <v>10</v>
      </c>
      <c r="U1341" s="2">
        <v>1444760000000</v>
      </c>
      <c r="V1341" t="s">
        <v>4914</v>
      </c>
      <c r="W1341">
        <v>13391152</v>
      </c>
      <c r="X1341" t="s">
        <v>1803</v>
      </c>
      <c r="Y1341" t="s">
        <v>38</v>
      </c>
      <c r="Z1341" t="s">
        <v>1804</v>
      </c>
      <c r="AA1341">
        <v>-79.949791000000005</v>
      </c>
      <c r="AB1341">
        <v>40.434441</v>
      </c>
      <c r="AD1341">
        <v>9</v>
      </c>
      <c r="AE1341" t="s">
        <v>48</v>
      </c>
      <c r="AF1341" t="s">
        <v>40</v>
      </c>
    </row>
    <row r="1342" spans="1:37" x14ac:dyDescent="0.2">
      <c r="A1342">
        <v>1773052</v>
      </c>
      <c r="B1342">
        <v>5</v>
      </c>
      <c r="C1342" t="s">
        <v>36</v>
      </c>
      <c r="D1342" s="1">
        <v>40569.717361111114</v>
      </c>
      <c r="E1342" s="1" t="s">
        <v>37</v>
      </c>
      <c r="F1342" t="s">
        <v>38</v>
      </c>
      <c r="G1342" t="s">
        <v>39</v>
      </c>
      <c r="H1342">
        <v>-79.91999817</v>
      </c>
      <c r="I1342">
        <v>40.47000122</v>
      </c>
      <c r="J1342">
        <v>349</v>
      </c>
      <c r="K1342" t="s">
        <v>40</v>
      </c>
      <c r="L1342" t="s">
        <v>41</v>
      </c>
      <c r="M1342">
        <v>4</v>
      </c>
      <c r="N1342">
        <v>4.66</v>
      </c>
      <c r="O1342" s="2">
        <v>160000000000</v>
      </c>
      <c r="P1342" t="s">
        <v>42</v>
      </c>
      <c r="Q1342">
        <v>225558970</v>
      </c>
      <c r="R1342" t="s">
        <v>4915</v>
      </c>
      <c r="S1342" s="1">
        <v>42295.666666666664</v>
      </c>
      <c r="T1342" s="17">
        <v>10</v>
      </c>
      <c r="U1342" s="2">
        <v>1445180000000</v>
      </c>
      <c r="V1342" s="2" t="s">
        <v>4916</v>
      </c>
      <c r="W1342">
        <v>1120340</v>
      </c>
      <c r="X1342" t="s">
        <v>4917</v>
      </c>
      <c r="Y1342" t="s">
        <v>38</v>
      </c>
      <c r="Z1342" t="s">
        <v>4918</v>
      </c>
      <c r="AA1342">
        <v>-79.909891000000002</v>
      </c>
      <c r="AB1342">
        <v>40.457782000000002</v>
      </c>
      <c r="AD1342">
        <v>6</v>
      </c>
      <c r="AE1342" t="s">
        <v>48</v>
      </c>
      <c r="AF1342" t="s">
        <v>40</v>
      </c>
      <c r="AG1342">
        <v>5</v>
      </c>
      <c r="AH1342" t="s">
        <v>49</v>
      </c>
      <c r="AI1342" t="s">
        <v>50</v>
      </c>
      <c r="AJ1342">
        <v>0</v>
      </c>
      <c r="AK1342" t="s">
        <v>51</v>
      </c>
    </row>
    <row r="1343" spans="1:37" x14ac:dyDescent="0.2">
      <c r="A1343">
        <v>6468342</v>
      </c>
      <c r="B1343">
        <v>3</v>
      </c>
      <c r="C1343" t="s">
        <v>2257</v>
      </c>
      <c r="D1343" s="1">
        <v>41277.728472222225</v>
      </c>
      <c r="E1343" t="s">
        <v>2258</v>
      </c>
      <c r="F1343" t="s">
        <v>38</v>
      </c>
      <c r="G1343" t="s">
        <v>72</v>
      </c>
      <c r="H1343">
        <v>-79.949996949999999</v>
      </c>
      <c r="I1343">
        <v>40.47000122</v>
      </c>
      <c r="J1343">
        <v>221</v>
      </c>
      <c r="K1343" t="s">
        <v>40</v>
      </c>
      <c r="L1343" t="s">
        <v>2259</v>
      </c>
      <c r="M1343">
        <v>13</v>
      </c>
      <c r="N1343">
        <v>4.43</v>
      </c>
      <c r="O1343">
        <v>99284374027</v>
      </c>
      <c r="P1343" t="s">
        <v>2260</v>
      </c>
      <c r="Q1343">
        <v>225559012</v>
      </c>
      <c r="R1343" t="s">
        <v>4919</v>
      </c>
      <c r="S1343" s="1">
        <v>42284.375</v>
      </c>
      <c r="T1343" s="17">
        <v>10</v>
      </c>
      <c r="U1343" s="2">
        <v>1444210000000</v>
      </c>
      <c r="V1343" s="2" t="s">
        <v>4920</v>
      </c>
      <c r="W1343">
        <v>19821872</v>
      </c>
      <c r="X1343" t="s">
        <v>4921</v>
      </c>
      <c r="Y1343" t="s">
        <v>38</v>
      </c>
      <c r="Z1343" t="s">
        <v>4922</v>
      </c>
      <c r="AA1343">
        <v>-79.994056999999998</v>
      </c>
      <c r="AB1343">
        <v>40.441380000000002</v>
      </c>
      <c r="AD1343">
        <v>23</v>
      </c>
      <c r="AE1343" t="s">
        <v>48</v>
      </c>
      <c r="AF1343" t="s">
        <v>40</v>
      </c>
    </row>
    <row r="1344" spans="1:37" x14ac:dyDescent="0.2">
      <c r="A1344">
        <v>1756412</v>
      </c>
      <c r="B1344">
        <v>597</v>
      </c>
      <c r="C1344" t="s">
        <v>263</v>
      </c>
      <c r="D1344" s="1">
        <v>40543.177083333336</v>
      </c>
      <c r="E1344" s="1" t="s">
        <v>264</v>
      </c>
      <c r="F1344" t="s">
        <v>38</v>
      </c>
      <c r="G1344" t="s">
        <v>144</v>
      </c>
      <c r="H1344">
        <v>-79.989997860000003</v>
      </c>
      <c r="I1344">
        <v>40.450000760000002</v>
      </c>
      <c r="J1344">
        <v>10357</v>
      </c>
      <c r="K1344" t="s">
        <v>40</v>
      </c>
      <c r="L1344" t="s">
        <v>265</v>
      </c>
      <c r="M1344">
        <v>16</v>
      </c>
      <c r="N1344">
        <v>4.53</v>
      </c>
      <c r="O1344" s="2">
        <v>163000000000</v>
      </c>
      <c r="P1344" t="s">
        <v>266</v>
      </c>
      <c r="Q1344">
        <v>225561456</v>
      </c>
      <c r="R1344" t="s">
        <v>4478</v>
      </c>
      <c r="S1344" s="1">
        <v>42274.53125</v>
      </c>
      <c r="T1344" s="17">
        <v>9</v>
      </c>
      <c r="U1344" s="2">
        <v>1443360000000</v>
      </c>
      <c r="V1344" s="2" t="s">
        <v>4923</v>
      </c>
      <c r="W1344">
        <v>12816712</v>
      </c>
      <c r="X1344" t="s">
        <v>4924</v>
      </c>
      <c r="Y1344" t="s">
        <v>38</v>
      </c>
      <c r="Z1344" t="s">
        <v>4925</v>
      </c>
      <c r="AA1344">
        <v>-80.044571000000005</v>
      </c>
      <c r="AB1344">
        <v>40.399273000000001</v>
      </c>
      <c r="AD1344">
        <v>5</v>
      </c>
      <c r="AE1344" t="s">
        <v>48</v>
      </c>
      <c r="AF1344" t="s">
        <v>40</v>
      </c>
    </row>
    <row r="1345" spans="1:32" x14ac:dyDescent="0.2">
      <c r="A1345">
        <v>2875042</v>
      </c>
      <c r="B1345">
        <v>7</v>
      </c>
      <c r="C1345" t="s">
        <v>2955</v>
      </c>
      <c r="D1345" s="1">
        <v>40875.756944444445</v>
      </c>
      <c r="E1345" s="1" t="s">
        <v>2956</v>
      </c>
      <c r="F1345" t="s">
        <v>904</v>
      </c>
      <c r="G1345" t="s">
        <v>144</v>
      </c>
      <c r="H1345">
        <v>-79.760002139999997</v>
      </c>
      <c r="I1345">
        <v>40.430000309999997</v>
      </c>
      <c r="J1345">
        <v>177</v>
      </c>
      <c r="K1345" t="s">
        <v>181</v>
      </c>
      <c r="L1345" t="s">
        <v>2957</v>
      </c>
      <c r="M1345">
        <v>13</v>
      </c>
      <c r="N1345">
        <v>4.8099999999999996</v>
      </c>
      <c r="O1345" s="2">
        <v>134000000000</v>
      </c>
      <c r="P1345" t="s">
        <v>2958</v>
      </c>
      <c r="Q1345">
        <v>225561472</v>
      </c>
      <c r="R1345" t="s">
        <v>4926</v>
      </c>
      <c r="S1345" s="1">
        <v>42283.75</v>
      </c>
      <c r="T1345" s="17">
        <v>10</v>
      </c>
      <c r="U1345" s="2">
        <v>1444150000000</v>
      </c>
      <c r="V1345" t="s">
        <v>4927</v>
      </c>
      <c r="W1345">
        <v>24110127</v>
      </c>
      <c r="X1345" t="s">
        <v>4928</v>
      </c>
      <c r="Y1345" t="s">
        <v>3024</v>
      </c>
      <c r="Z1345" t="s">
        <v>4929</v>
      </c>
      <c r="AA1345">
        <v>-79.700873999999999</v>
      </c>
      <c r="AB1345">
        <v>40.427315</v>
      </c>
      <c r="AD1345">
        <v>8</v>
      </c>
      <c r="AE1345" t="s">
        <v>48</v>
      </c>
      <c r="AF1345" t="s">
        <v>181</v>
      </c>
    </row>
    <row r="1346" spans="1:32" x14ac:dyDescent="0.2">
      <c r="A1346">
        <v>1141992</v>
      </c>
      <c r="B1346">
        <v>56</v>
      </c>
      <c r="C1346" t="s">
        <v>1225</v>
      </c>
      <c r="D1346" s="1">
        <v>39577.202777777777</v>
      </c>
      <c r="E1346" s="1" t="s">
        <v>1226</v>
      </c>
      <c r="F1346" t="s">
        <v>38</v>
      </c>
      <c r="G1346" t="s">
        <v>144</v>
      </c>
      <c r="H1346">
        <v>-79.980003359999998</v>
      </c>
      <c r="I1346">
        <v>40.41999817</v>
      </c>
      <c r="J1346">
        <v>2214</v>
      </c>
      <c r="K1346" t="s">
        <v>40</v>
      </c>
      <c r="L1346" t="s">
        <v>1227</v>
      </c>
      <c r="M1346">
        <v>11</v>
      </c>
      <c r="N1346">
        <v>4.5999999999999996</v>
      </c>
      <c r="O1346" s="2">
        <v>246000000000</v>
      </c>
      <c r="P1346" t="s">
        <v>1228</v>
      </c>
      <c r="Q1346">
        <v>225561486</v>
      </c>
      <c r="R1346" t="s">
        <v>4478</v>
      </c>
      <c r="S1346" s="1">
        <v>42274.53125</v>
      </c>
      <c r="T1346" s="17">
        <v>9</v>
      </c>
      <c r="U1346" s="2">
        <v>1443360000000</v>
      </c>
      <c r="V1346" s="2" t="s">
        <v>4923</v>
      </c>
      <c r="W1346">
        <v>12816712</v>
      </c>
      <c r="X1346" t="s">
        <v>4924</v>
      </c>
      <c r="Y1346" t="s">
        <v>38</v>
      </c>
      <c r="Z1346" t="s">
        <v>4925</v>
      </c>
      <c r="AA1346">
        <v>-80.044571000000005</v>
      </c>
      <c r="AB1346">
        <v>40.399273000000001</v>
      </c>
      <c r="AD1346">
        <v>5</v>
      </c>
      <c r="AE1346" t="s">
        <v>48</v>
      </c>
      <c r="AF1346" t="s">
        <v>40</v>
      </c>
    </row>
    <row r="1347" spans="1:32" x14ac:dyDescent="0.2">
      <c r="A1347">
        <v>16377642</v>
      </c>
      <c r="B1347">
        <v>52</v>
      </c>
      <c r="C1347" t="s">
        <v>1370</v>
      </c>
      <c r="D1347" s="1">
        <v>41865.131944444445</v>
      </c>
      <c r="E1347" s="1" t="s">
        <v>1371</v>
      </c>
      <c r="F1347" t="s">
        <v>38</v>
      </c>
      <c r="G1347" t="s">
        <v>144</v>
      </c>
      <c r="H1347">
        <v>-79.91999817</v>
      </c>
      <c r="I1347">
        <v>40.47000122</v>
      </c>
      <c r="J1347">
        <v>1763</v>
      </c>
      <c r="K1347" t="s">
        <v>40</v>
      </c>
      <c r="L1347" t="s">
        <v>1372</v>
      </c>
      <c r="M1347">
        <v>15</v>
      </c>
      <c r="N1347">
        <v>4.7300000000000004</v>
      </c>
      <c r="O1347">
        <v>48532707035</v>
      </c>
      <c r="P1347" t="s">
        <v>1373</v>
      </c>
      <c r="Q1347">
        <v>225561517</v>
      </c>
      <c r="R1347" t="s">
        <v>4478</v>
      </c>
      <c r="S1347" s="1">
        <v>42274.53125</v>
      </c>
      <c r="T1347" s="17">
        <v>9</v>
      </c>
      <c r="U1347" s="2">
        <v>1443360000000</v>
      </c>
      <c r="V1347" s="2" t="s">
        <v>4930</v>
      </c>
      <c r="W1347">
        <v>12816712</v>
      </c>
      <c r="X1347" t="s">
        <v>4931</v>
      </c>
      <c r="Y1347" t="s">
        <v>38</v>
      </c>
      <c r="Z1347" t="s">
        <v>4925</v>
      </c>
      <c r="AA1347">
        <v>-80.044571000000005</v>
      </c>
      <c r="AB1347">
        <v>40.399273000000001</v>
      </c>
      <c r="AD1347">
        <v>4</v>
      </c>
      <c r="AE1347" t="s">
        <v>48</v>
      </c>
      <c r="AF1347" t="s">
        <v>40</v>
      </c>
    </row>
    <row r="1348" spans="1:32" x14ac:dyDescent="0.2">
      <c r="A1348">
        <v>1773927</v>
      </c>
      <c r="B1348">
        <v>123</v>
      </c>
      <c r="C1348" t="s">
        <v>142</v>
      </c>
      <c r="D1348" s="1">
        <v>40571.010416666664</v>
      </c>
      <c r="E1348" s="1" t="s">
        <v>143</v>
      </c>
      <c r="F1348" t="s">
        <v>38</v>
      </c>
      <c r="G1348" t="s">
        <v>144</v>
      </c>
      <c r="H1348">
        <v>-79.91999817</v>
      </c>
      <c r="I1348">
        <v>40.47000122</v>
      </c>
      <c r="J1348">
        <v>3166</v>
      </c>
      <c r="K1348" t="s">
        <v>40</v>
      </c>
      <c r="L1348" t="s">
        <v>145</v>
      </c>
      <c r="M1348">
        <v>13</v>
      </c>
      <c r="N1348">
        <v>4.6399999999999997</v>
      </c>
      <c r="O1348" s="2">
        <v>160000000000</v>
      </c>
      <c r="P1348" t="s">
        <v>146</v>
      </c>
      <c r="Q1348">
        <v>225561529</v>
      </c>
      <c r="R1348" t="s">
        <v>4478</v>
      </c>
      <c r="S1348" s="1">
        <v>42274.53125</v>
      </c>
      <c r="T1348" s="17">
        <v>9</v>
      </c>
      <c r="U1348" s="2">
        <v>1443360000000</v>
      </c>
      <c r="V1348" s="2" t="s">
        <v>4923</v>
      </c>
      <c r="W1348">
        <v>12816712</v>
      </c>
      <c r="X1348" t="s">
        <v>4924</v>
      </c>
      <c r="Y1348" t="s">
        <v>38</v>
      </c>
      <c r="Z1348" t="s">
        <v>4925</v>
      </c>
      <c r="AA1348">
        <v>-80.044571000000005</v>
      </c>
      <c r="AB1348">
        <v>40.399273000000001</v>
      </c>
      <c r="AD1348">
        <v>4</v>
      </c>
      <c r="AE1348" t="s">
        <v>48</v>
      </c>
      <c r="AF1348" t="s">
        <v>40</v>
      </c>
    </row>
    <row r="1349" spans="1:32" x14ac:dyDescent="0.2">
      <c r="A1349">
        <v>1756412</v>
      </c>
      <c r="B1349">
        <v>597</v>
      </c>
      <c r="C1349" t="s">
        <v>263</v>
      </c>
      <c r="D1349" s="1">
        <v>40543.177083333336</v>
      </c>
      <c r="E1349" s="1" t="s">
        <v>264</v>
      </c>
      <c r="F1349" t="s">
        <v>38</v>
      </c>
      <c r="G1349" t="s">
        <v>144</v>
      </c>
      <c r="H1349">
        <v>-79.989997860000003</v>
      </c>
      <c r="I1349">
        <v>40.450000760000002</v>
      </c>
      <c r="J1349">
        <v>10357</v>
      </c>
      <c r="K1349" t="s">
        <v>40</v>
      </c>
      <c r="L1349" t="s">
        <v>265</v>
      </c>
      <c r="M1349">
        <v>16</v>
      </c>
      <c r="N1349">
        <v>4.53</v>
      </c>
      <c r="O1349" s="2">
        <v>163000000000</v>
      </c>
      <c r="P1349" t="s">
        <v>266</v>
      </c>
      <c r="Q1349">
        <v>225562079</v>
      </c>
      <c r="R1349" t="s">
        <v>4932</v>
      </c>
      <c r="S1349" s="1">
        <v>42272.770833333336</v>
      </c>
      <c r="T1349" s="17">
        <v>9</v>
      </c>
      <c r="U1349" s="2">
        <v>1443210000000</v>
      </c>
      <c r="V1349" s="2" t="s">
        <v>4933</v>
      </c>
      <c r="W1349">
        <v>24110221</v>
      </c>
      <c r="X1349" t="s">
        <v>4934</v>
      </c>
      <c r="Y1349" t="s">
        <v>38</v>
      </c>
      <c r="Z1349" t="s">
        <v>4935</v>
      </c>
      <c r="AA1349">
        <v>-80.002480000000006</v>
      </c>
      <c r="AB1349">
        <v>40.441195999999998</v>
      </c>
      <c r="AD1349">
        <v>15</v>
      </c>
      <c r="AE1349" t="s">
        <v>48</v>
      </c>
      <c r="AF1349" t="s">
        <v>40</v>
      </c>
    </row>
    <row r="1350" spans="1:32" x14ac:dyDescent="0.2">
      <c r="A1350">
        <v>1756412</v>
      </c>
      <c r="B1350">
        <v>597</v>
      </c>
      <c r="C1350" t="s">
        <v>263</v>
      </c>
      <c r="D1350" s="1">
        <v>40543.177083333336</v>
      </c>
      <c r="E1350" s="1" t="s">
        <v>264</v>
      </c>
      <c r="F1350" t="s">
        <v>38</v>
      </c>
      <c r="G1350" t="s">
        <v>144</v>
      </c>
      <c r="H1350">
        <v>-79.989997860000003</v>
      </c>
      <c r="I1350">
        <v>40.450000760000002</v>
      </c>
      <c r="J1350">
        <v>10357</v>
      </c>
      <c r="K1350" t="s">
        <v>40</v>
      </c>
      <c r="L1350" t="s">
        <v>265</v>
      </c>
      <c r="M1350">
        <v>16</v>
      </c>
      <c r="N1350">
        <v>4.53</v>
      </c>
      <c r="O1350" s="2">
        <v>163000000000</v>
      </c>
      <c r="P1350" t="s">
        <v>266</v>
      </c>
      <c r="Q1350">
        <v>225562286</v>
      </c>
      <c r="R1350" t="s">
        <v>4936</v>
      </c>
      <c r="S1350" s="1">
        <v>42272.791666666664</v>
      </c>
      <c r="T1350" s="17">
        <v>9</v>
      </c>
      <c r="U1350" s="2">
        <v>1443210000000</v>
      </c>
      <c r="V1350" s="2" t="s">
        <v>4937</v>
      </c>
      <c r="W1350">
        <v>295623</v>
      </c>
      <c r="X1350" t="s">
        <v>2396</v>
      </c>
      <c r="Y1350" t="s">
        <v>38</v>
      </c>
      <c r="Z1350" t="s">
        <v>2397</v>
      </c>
      <c r="AA1350">
        <v>-79.952110000000005</v>
      </c>
      <c r="AB1350">
        <v>40.443534999999997</v>
      </c>
      <c r="AD1350">
        <v>5</v>
      </c>
      <c r="AE1350" t="s">
        <v>48</v>
      </c>
      <c r="AF1350" t="s">
        <v>40</v>
      </c>
    </row>
    <row r="1351" spans="1:32" x14ac:dyDescent="0.2">
      <c r="A1351">
        <v>1756412</v>
      </c>
      <c r="B1351">
        <v>597</v>
      </c>
      <c r="C1351" t="s">
        <v>263</v>
      </c>
      <c r="D1351" s="1">
        <v>40543.177083333336</v>
      </c>
      <c r="E1351" s="1" t="s">
        <v>264</v>
      </c>
      <c r="F1351" t="s">
        <v>38</v>
      </c>
      <c r="G1351" t="s">
        <v>144</v>
      </c>
      <c r="H1351">
        <v>-79.989997860000003</v>
      </c>
      <c r="I1351">
        <v>40.450000760000002</v>
      </c>
      <c r="J1351">
        <v>10357</v>
      </c>
      <c r="K1351" t="s">
        <v>40</v>
      </c>
      <c r="L1351" t="s">
        <v>265</v>
      </c>
      <c r="M1351">
        <v>16</v>
      </c>
      <c r="N1351">
        <v>4.53</v>
      </c>
      <c r="O1351" s="2">
        <v>163000000000</v>
      </c>
      <c r="P1351" t="s">
        <v>266</v>
      </c>
      <c r="Q1351">
        <v>225562477</v>
      </c>
      <c r="R1351" t="s">
        <v>4938</v>
      </c>
      <c r="S1351" s="1">
        <v>42273.5</v>
      </c>
      <c r="T1351" s="17">
        <v>9</v>
      </c>
      <c r="U1351" s="2">
        <v>1443270000000</v>
      </c>
      <c r="V1351" s="2" t="s">
        <v>4939</v>
      </c>
      <c r="W1351">
        <v>1017057</v>
      </c>
      <c r="X1351" t="s">
        <v>379</v>
      </c>
      <c r="Y1351" t="s">
        <v>380</v>
      </c>
      <c r="Z1351" t="s">
        <v>381</v>
      </c>
      <c r="AA1351">
        <v>-79.928057999999993</v>
      </c>
      <c r="AB1351">
        <v>40.569817999999998</v>
      </c>
      <c r="AD1351">
        <v>10</v>
      </c>
      <c r="AE1351" t="s">
        <v>48</v>
      </c>
      <c r="AF1351" t="s">
        <v>40</v>
      </c>
    </row>
    <row r="1352" spans="1:32" x14ac:dyDescent="0.2">
      <c r="A1352">
        <v>1756412</v>
      </c>
      <c r="B1352">
        <v>597</v>
      </c>
      <c r="C1352" t="s">
        <v>263</v>
      </c>
      <c r="D1352" s="1">
        <v>40543.177083333336</v>
      </c>
      <c r="E1352" s="1" t="s">
        <v>264</v>
      </c>
      <c r="F1352" t="s">
        <v>38</v>
      </c>
      <c r="G1352" t="s">
        <v>144</v>
      </c>
      <c r="H1352">
        <v>-79.989997860000003</v>
      </c>
      <c r="I1352">
        <v>40.450000760000002</v>
      </c>
      <c r="J1352">
        <v>10357</v>
      </c>
      <c r="K1352" t="s">
        <v>40</v>
      </c>
      <c r="L1352" t="s">
        <v>265</v>
      </c>
      <c r="M1352">
        <v>16</v>
      </c>
      <c r="N1352">
        <v>4.53</v>
      </c>
      <c r="O1352" s="2">
        <v>163000000000</v>
      </c>
      <c r="P1352" t="s">
        <v>266</v>
      </c>
      <c r="Q1352">
        <v>225562551</v>
      </c>
      <c r="R1352" t="s">
        <v>4940</v>
      </c>
      <c r="S1352" s="1">
        <v>42274.416666666664</v>
      </c>
      <c r="T1352" s="17">
        <v>9</v>
      </c>
      <c r="U1352" s="2">
        <v>1443350000000</v>
      </c>
      <c r="V1352" s="2" t="s">
        <v>4941</v>
      </c>
      <c r="W1352">
        <v>674831</v>
      </c>
      <c r="X1352" t="s">
        <v>4942</v>
      </c>
      <c r="Y1352" t="s">
        <v>38</v>
      </c>
      <c r="Z1352" t="s">
        <v>4943</v>
      </c>
      <c r="AA1352">
        <v>-80.002678000000003</v>
      </c>
      <c r="AB1352">
        <v>40.448498000000001</v>
      </c>
      <c r="AD1352">
        <v>7</v>
      </c>
      <c r="AE1352" t="s">
        <v>48</v>
      </c>
      <c r="AF1352" t="s">
        <v>40</v>
      </c>
    </row>
    <row r="1353" spans="1:32" x14ac:dyDescent="0.2">
      <c r="A1353">
        <v>1756412</v>
      </c>
      <c r="B1353">
        <v>597</v>
      </c>
      <c r="C1353" t="s">
        <v>263</v>
      </c>
      <c r="D1353" s="1">
        <v>40543.177083333336</v>
      </c>
      <c r="E1353" s="1" t="s">
        <v>264</v>
      </c>
      <c r="F1353" t="s">
        <v>38</v>
      </c>
      <c r="G1353" t="s">
        <v>144</v>
      </c>
      <c r="H1353">
        <v>-79.989997860000003</v>
      </c>
      <c r="I1353">
        <v>40.450000760000002</v>
      </c>
      <c r="J1353">
        <v>10357</v>
      </c>
      <c r="K1353" t="s">
        <v>40</v>
      </c>
      <c r="L1353" t="s">
        <v>265</v>
      </c>
      <c r="M1353">
        <v>16</v>
      </c>
      <c r="N1353">
        <v>4.53</v>
      </c>
      <c r="O1353" s="2">
        <v>163000000000</v>
      </c>
      <c r="P1353" t="s">
        <v>266</v>
      </c>
      <c r="Q1353">
        <v>225562930</v>
      </c>
      <c r="R1353" t="s">
        <v>4944</v>
      </c>
      <c r="S1353" s="1">
        <v>42274.458333333336</v>
      </c>
      <c r="T1353" s="17">
        <v>9</v>
      </c>
      <c r="U1353" s="2">
        <v>1443350000000</v>
      </c>
      <c r="V1353" s="2" t="s">
        <v>4945</v>
      </c>
      <c r="W1353">
        <v>17316662</v>
      </c>
      <c r="X1353" t="s">
        <v>1270</v>
      </c>
      <c r="Y1353" t="s">
        <v>38</v>
      </c>
      <c r="Z1353" t="s">
        <v>1271</v>
      </c>
      <c r="AA1353">
        <v>-80.017593000000005</v>
      </c>
      <c r="AB1353">
        <v>40.446013999999998</v>
      </c>
      <c r="AD1353">
        <v>15</v>
      </c>
      <c r="AE1353" t="s">
        <v>48</v>
      </c>
      <c r="AF1353" t="s">
        <v>40</v>
      </c>
    </row>
    <row r="1354" spans="1:32" x14ac:dyDescent="0.2">
      <c r="A1354">
        <v>1756412</v>
      </c>
      <c r="B1354">
        <v>597</v>
      </c>
      <c r="C1354" t="s">
        <v>263</v>
      </c>
      <c r="D1354" s="1">
        <v>40543.177083333336</v>
      </c>
      <c r="E1354" s="1" t="s">
        <v>264</v>
      </c>
      <c r="F1354" t="s">
        <v>38</v>
      </c>
      <c r="G1354" t="s">
        <v>144</v>
      </c>
      <c r="H1354">
        <v>-79.989997860000003</v>
      </c>
      <c r="I1354">
        <v>40.450000760000002</v>
      </c>
      <c r="J1354">
        <v>10357</v>
      </c>
      <c r="K1354" t="s">
        <v>40</v>
      </c>
      <c r="L1354" t="s">
        <v>265</v>
      </c>
      <c r="M1354">
        <v>16</v>
      </c>
      <c r="N1354">
        <v>4.53</v>
      </c>
      <c r="O1354" s="2">
        <v>163000000000</v>
      </c>
      <c r="P1354" t="s">
        <v>266</v>
      </c>
      <c r="Q1354">
        <v>225563094</v>
      </c>
      <c r="R1354" t="s">
        <v>4946</v>
      </c>
      <c r="S1354" s="1">
        <v>42274.416666666664</v>
      </c>
      <c r="T1354" s="17">
        <v>9</v>
      </c>
      <c r="U1354" s="2">
        <v>1443350000000</v>
      </c>
      <c r="V1354" s="2" t="s">
        <v>4947</v>
      </c>
      <c r="W1354">
        <v>14797382</v>
      </c>
      <c r="X1354" t="s">
        <v>4948</v>
      </c>
      <c r="Y1354" t="s">
        <v>38</v>
      </c>
      <c r="Z1354" t="s">
        <v>4949</v>
      </c>
      <c r="AA1354">
        <v>-80.006416000000002</v>
      </c>
      <c r="AB1354">
        <v>40.452835</v>
      </c>
      <c r="AD1354">
        <v>13</v>
      </c>
      <c r="AE1354" t="s">
        <v>48</v>
      </c>
      <c r="AF1354" t="s">
        <v>40</v>
      </c>
    </row>
    <row r="1355" spans="1:32" x14ac:dyDescent="0.2">
      <c r="A1355">
        <v>1756412</v>
      </c>
      <c r="B1355">
        <v>597</v>
      </c>
      <c r="C1355" t="s">
        <v>263</v>
      </c>
      <c r="D1355" s="1">
        <v>40543.177083333336</v>
      </c>
      <c r="E1355" s="1" t="s">
        <v>264</v>
      </c>
      <c r="F1355" t="s">
        <v>38</v>
      </c>
      <c r="G1355" t="s">
        <v>144</v>
      </c>
      <c r="H1355">
        <v>-79.989997860000003</v>
      </c>
      <c r="I1355">
        <v>40.450000760000002</v>
      </c>
      <c r="J1355">
        <v>10357</v>
      </c>
      <c r="K1355" t="s">
        <v>40</v>
      </c>
      <c r="L1355" t="s">
        <v>265</v>
      </c>
      <c r="M1355">
        <v>16</v>
      </c>
      <c r="N1355">
        <v>4.53</v>
      </c>
      <c r="O1355" s="2">
        <v>163000000000</v>
      </c>
      <c r="P1355" t="s">
        <v>266</v>
      </c>
      <c r="Q1355">
        <v>225563262</v>
      </c>
      <c r="R1355" t="s">
        <v>4950</v>
      </c>
      <c r="S1355" s="1">
        <v>42274.541666666664</v>
      </c>
      <c r="T1355" s="17">
        <v>9</v>
      </c>
      <c r="U1355" s="2">
        <v>1443360000000</v>
      </c>
      <c r="V1355" s="2" t="s">
        <v>4951</v>
      </c>
      <c r="W1355">
        <v>833132</v>
      </c>
      <c r="X1355" t="s">
        <v>4952</v>
      </c>
      <c r="Y1355" t="s">
        <v>38</v>
      </c>
      <c r="Z1355" t="s">
        <v>4953</v>
      </c>
      <c r="AA1355">
        <v>-80.012404000000004</v>
      </c>
      <c r="AB1355">
        <v>40.456794000000002</v>
      </c>
      <c r="AD1355">
        <v>17</v>
      </c>
      <c r="AE1355" t="s">
        <v>48</v>
      </c>
      <c r="AF1355" t="s">
        <v>40</v>
      </c>
    </row>
    <row r="1356" spans="1:32" x14ac:dyDescent="0.2">
      <c r="A1356">
        <v>1756412</v>
      </c>
      <c r="B1356">
        <v>597</v>
      </c>
      <c r="C1356" t="s">
        <v>263</v>
      </c>
      <c r="D1356" s="1">
        <v>40543.177083333336</v>
      </c>
      <c r="E1356" s="1" t="s">
        <v>264</v>
      </c>
      <c r="F1356" t="s">
        <v>38</v>
      </c>
      <c r="G1356" t="s">
        <v>144</v>
      </c>
      <c r="H1356">
        <v>-79.989997860000003</v>
      </c>
      <c r="I1356">
        <v>40.450000760000002</v>
      </c>
      <c r="J1356">
        <v>10357</v>
      </c>
      <c r="K1356" t="s">
        <v>40</v>
      </c>
      <c r="L1356" t="s">
        <v>265</v>
      </c>
      <c r="M1356">
        <v>16</v>
      </c>
      <c r="N1356">
        <v>4.53</v>
      </c>
      <c r="O1356" s="2">
        <v>163000000000</v>
      </c>
      <c r="P1356" t="s">
        <v>266</v>
      </c>
      <c r="Q1356">
        <v>225567066</v>
      </c>
      <c r="R1356" t="s">
        <v>4954</v>
      </c>
      <c r="S1356" s="1">
        <v>42284.416666666664</v>
      </c>
      <c r="T1356" s="17">
        <v>10</v>
      </c>
      <c r="U1356" s="2">
        <v>1444210000000</v>
      </c>
      <c r="V1356" s="2" t="s">
        <v>4955</v>
      </c>
      <c r="W1356">
        <v>6725102</v>
      </c>
      <c r="X1356" t="s">
        <v>4237</v>
      </c>
      <c r="Y1356" t="s">
        <v>38</v>
      </c>
      <c r="Z1356" t="s">
        <v>4956</v>
      </c>
      <c r="AA1356">
        <v>-80.005668999999997</v>
      </c>
      <c r="AB1356">
        <v>40.446944999999999</v>
      </c>
      <c r="AD1356">
        <v>14</v>
      </c>
      <c r="AE1356" t="s">
        <v>48</v>
      </c>
      <c r="AF1356" t="s">
        <v>40</v>
      </c>
    </row>
    <row r="1357" spans="1:32" x14ac:dyDescent="0.2">
      <c r="A1357">
        <v>18728140</v>
      </c>
      <c r="B1357">
        <v>2</v>
      </c>
      <c r="C1357" t="s">
        <v>4957</v>
      </c>
      <c r="D1357" s="1">
        <v>42193.830555555556</v>
      </c>
      <c r="E1357" s="1" t="s">
        <v>1039</v>
      </c>
      <c r="F1357" t="s">
        <v>367</v>
      </c>
      <c r="G1357" t="s">
        <v>843</v>
      </c>
      <c r="H1357">
        <v>-80.36000061</v>
      </c>
      <c r="I1357">
        <v>40.700000760000002</v>
      </c>
      <c r="J1357">
        <v>26</v>
      </c>
      <c r="K1357" t="s">
        <v>40</v>
      </c>
      <c r="L1357" t="s">
        <v>1040</v>
      </c>
      <c r="M1357">
        <v>15</v>
      </c>
      <c r="N1357">
        <v>5</v>
      </c>
      <c r="O1357">
        <v>20133126044</v>
      </c>
      <c r="P1357" t="s">
        <v>1041</v>
      </c>
      <c r="Q1357">
        <v>225567102</v>
      </c>
      <c r="R1357" t="s">
        <v>4958</v>
      </c>
      <c r="S1357" s="1">
        <v>42277.770833333336</v>
      </c>
      <c r="T1357" s="17">
        <v>9</v>
      </c>
      <c r="U1357" s="2">
        <v>1443640000000</v>
      </c>
      <c r="V1357" s="2" t="s">
        <v>4959</v>
      </c>
      <c r="W1357">
        <v>24110688</v>
      </c>
      <c r="X1357" t="s">
        <v>4960</v>
      </c>
      <c r="Y1357" t="s">
        <v>367</v>
      </c>
      <c r="Z1357" t="s">
        <v>4961</v>
      </c>
      <c r="AA1357">
        <v>-80.301956000000004</v>
      </c>
      <c r="AB1357">
        <v>40.692267999999999</v>
      </c>
      <c r="AC1357">
        <v>12</v>
      </c>
      <c r="AD1357">
        <v>3</v>
      </c>
      <c r="AE1357" t="s">
        <v>48</v>
      </c>
      <c r="AF1357" t="s">
        <v>40</v>
      </c>
    </row>
    <row r="1358" spans="1:32" x14ac:dyDescent="0.2">
      <c r="A1358">
        <v>4695962</v>
      </c>
      <c r="B1358">
        <v>14</v>
      </c>
      <c r="C1358" t="s">
        <v>960</v>
      </c>
      <c r="D1358" s="1">
        <v>41151.602777777778</v>
      </c>
      <c r="E1358" s="1" t="s">
        <v>961</v>
      </c>
      <c r="F1358" t="s">
        <v>619</v>
      </c>
      <c r="G1358" t="s">
        <v>843</v>
      </c>
      <c r="H1358">
        <v>-80.11000061</v>
      </c>
      <c r="I1358">
        <v>40.36000061</v>
      </c>
      <c r="J1358">
        <v>375</v>
      </c>
      <c r="K1358" t="s">
        <v>40</v>
      </c>
      <c r="L1358" t="s">
        <v>962</v>
      </c>
      <c r="M1358">
        <v>13</v>
      </c>
      <c r="N1358">
        <v>4.82</v>
      </c>
      <c r="O1358" s="2">
        <v>110000000000</v>
      </c>
      <c r="P1358" t="s">
        <v>963</v>
      </c>
      <c r="Q1358">
        <v>225567184</v>
      </c>
      <c r="R1358" t="s">
        <v>4958</v>
      </c>
      <c r="S1358" s="1">
        <v>42277.770833333336</v>
      </c>
      <c r="T1358" s="17">
        <v>9</v>
      </c>
      <c r="U1358" s="2">
        <v>1443640000000</v>
      </c>
      <c r="V1358" s="2" t="s">
        <v>4962</v>
      </c>
      <c r="W1358">
        <v>24110688</v>
      </c>
      <c r="X1358" t="s">
        <v>4960</v>
      </c>
      <c r="Y1358" t="s">
        <v>367</v>
      </c>
      <c r="Z1358" t="s">
        <v>4961</v>
      </c>
      <c r="AA1358">
        <v>-80.301956000000004</v>
      </c>
      <c r="AB1358">
        <v>40.692267999999999</v>
      </c>
      <c r="AC1358">
        <v>12</v>
      </c>
      <c r="AD1358">
        <v>3</v>
      </c>
      <c r="AE1358" t="s">
        <v>48</v>
      </c>
      <c r="AF1358" t="s">
        <v>40</v>
      </c>
    </row>
    <row r="1359" spans="1:32" x14ac:dyDescent="0.2">
      <c r="A1359">
        <v>1395018</v>
      </c>
      <c r="B1359">
        <v>8</v>
      </c>
      <c r="C1359" t="s">
        <v>92</v>
      </c>
      <c r="D1359" s="1">
        <v>39872.043055555558</v>
      </c>
      <c r="E1359" s="1" t="s">
        <v>4910</v>
      </c>
      <c r="F1359" t="s">
        <v>38</v>
      </c>
      <c r="G1359" t="s">
        <v>94</v>
      </c>
      <c r="H1359">
        <v>-79.989997860000003</v>
      </c>
      <c r="I1359">
        <v>40.450000760000002</v>
      </c>
      <c r="J1359">
        <v>428</v>
      </c>
      <c r="K1359" t="s">
        <v>40</v>
      </c>
      <c r="L1359" t="s">
        <v>95</v>
      </c>
      <c r="M1359">
        <v>15</v>
      </c>
      <c r="N1359">
        <v>4.78</v>
      </c>
      <c r="O1359" s="2">
        <v>221000000000</v>
      </c>
      <c r="P1359" t="s">
        <v>96</v>
      </c>
      <c r="Q1359">
        <v>225570191</v>
      </c>
      <c r="R1359" t="s">
        <v>4963</v>
      </c>
      <c r="S1359" s="1">
        <v>42351.5</v>
      </c>
      <c r="T1359" s="17">
        <v>12</v>
      </c>
      <c r="U1359" s="2">
        <v>1450010000000</v>
      </c>
      <c r="V1359" s="2" t="s">
        <v>4964</v>
      </c>
      <c r="W1359">
        <v>16319012</v>
      </c>
      <c r="X1359" t="s">
        <v>3217</v>
      </c>
      <c r="Y1359" t="s">
        <v>217</v>
      </c>
      <c r="Z1359" t="s">
        <v>4965</v>
      </c>
      <c r="AA1359">
        <v>-79.894469999999998</v>
      </c>
      <c r="AB1359">
        <v>40.609431999999998</v>
      </c>
      <c r="AD1359">
        <v>25</v>
      </c>
      <c r="AE1359" t="s">
        <v>48</v>
      </c>
      <c r="AF1359" t="s">
        <v>40</v>
      </c>
    </row>
    <row r="1360" spans="1:32" x14ac:dyDescent="0.2">
      <c r="A1360">
        <v>1756412</v>
      </c>
      <c r="B1360">
        <v>597</v>
      </c>
      <c r="C1360" t="s">
        <v>263</v>
      </c>
      <c r="D1360" s="1">
        <v>40543.177083333336</v>
      </c>
      <c r="E1360" s="1" t="s">
        <v>264</v>
      </c>
      <c r="F1360" t="s">
        <v>38</v>
      </c>
      <c r="G1360" t="s">
        <v>144</v>
      </c>
      <c r="H1360">
        <v>-79.989997860000003</v>
      </c>
      <c r="I1360">
        <v>40.450000760000002</v>
      </c>
      <c r="J1360">
        <v>10357</v>
      </c>
      <c r="K1360" t="s">
        <v>40</v>
      </c>
      <c r="L1360" t="s">
        <v>265</v>
      </c>
      <c r="M1360">
        <v>16</v>
      </c>
      <c r="N1360">
        <v>4.53</v>
      </c>
      <c r="O1360" s="2">
        <v>163000000000</v>
      </c>
      <c r="P1360" t="s">
        <v>266</v>
      </c>
      <c r="Q1360">
        <v>225576594</v>
      </c>
      <c r="R1360" t="s">
        <v>4966</v>
      </c>
      <c r="S1360" s="1">
        <v>42288.416666666664</v>
      </c>
      <c r="T1360" s="17">
        <v>10</v>
      </c>
      <c r="U1360" s="2">
        <v>1444560000000</v>
      </c>
      <c r="V1360" s="2" t="s">
        <v>4967</v>
      </c>
      <c r="W1360">
        <v>965994</v>
      </c>
      <c r="X1360" t="s">
        <v>4968</v>
      </c>
      <c r="Y1360" t="s">
        <v>38</v>
      </c>
      <c r="Z1360" t="s">
        <v>4969</v>
      </c>
      <c r="AA1360">
        <v>-79.920021000000006</v>
      </c>
      <c r="AB1360">
        <v>40.483207999999998</v>
      </c>
      <c r="AD1360">
        <v>107</v>
      </c>
      <c r="AE1360" t="s">
        <v>48</v>
      </c>
      <c r="AF1360" t="s">
        <v>40</v>
      </c>
    </row>
    <row r="1361" spans="1:32" x14ac:dyDescent="0.2">
      <c r="A1361">
        <v>1756412</v>
      </c>
      <c r="B1361">
        <v>597</v>
      </c>
      <c r="C1361" t="s">
        <v>263</v>
      </c>
      <c r="D1361" s="1">
        <v>40543.177083333336</v>
      </c>
      <c r="E1361" s="1" t="s">
        <v>264</v>
      </c>
      <c r="F1361" t="s">
        <v>38</v>
      </c>
      <c r="G1361" t="s">
        <v>144</v>
      </c>
      <c r="H1361">
        <v>-79.989997860000003</v>
      </c>
      <c r="I1361">
        <v>40.450000760000002</v>
      </c>
      <c r="J1361">
        <v>10357</v>
      </c>
      <c r="K1361" t="s">
        <v>40</v>
      </c>
      <c r="L1361" t="s">
        <v>265</v>
      </c>
      <c r="M1361">
        <v>16</v>
      </c>
      <c r="N1361">
        <v>4.53</v>
      </c>
      <c r="O1361" s="2">
        <v>163000000000</v>
      </c>
      <c r="P1361" t="s">
        <v>266</v>
      </c>
      <c r="Q1361">
        <v>225576681</v>
      </c>
      <c r="R1361" t="s">
        <v>4970</v>
      </c>
      <c r="S1361" s="1">
        <v>42288.458333333336</v>
      </c>
      <c r="T1361" s="17">
        <v>10</v>
      </c>
      <c r="U1361" s="2">
        <v>1444560000000</v>
      </c>
      <c r="V1361" s="2" t="s">
        <v>4971</v>
      </c>
      <c r="W1361">
        <v>674813</v>
      </c>
      <c r="X1361" t="s">
        <v>4972</v>
      </c>
      <c r="Y1361" t="s">
        <v>38</v>
      </c>
      <c r="Z1361" t="s">
        <v>4973</v>
      </c>
      <c r="AA1361">
        <v>-79.992900000000006</v>
      </c>
      <c r="AB1361">
        <v>40.446480000000001</v>
      </c>
      <c r="AD1361">
        <v>34</v>
      </c>
      <c r="AE1361" t="s">
        <v>48</v>
      </c>
      <c r="AF1361" t="s">
        <v>40</v>
      </c>
    </row>
    <row r="1362" spans="1:32" x14ac:dyDescent="0.2">
      <c r="A1362">
        <v>18549764</v>
      </c>
      <c r="B1362">
        <v>4</v>
      </c>
      <c r="C1362" t="s">
        <v>4974</v>
      </c>
      <c r="D1362" s="1">
        <v>42110.090277777781</v>
      </c>
      <c r="E1362" s="1" t="s">
        <v>4975</v>
      </c>
      <c r="F1362" t="s">
        <v>38</v>
      </c>
      <c r="G1362" t="s">
        <v>135</v>
      </c>
      <c r="H1362">
        <v>-80.019996640000002</v>
      </c>
      <c r="I1362">
        <v>40.47000122</v>
      </c>
      <c r="J1362">
        <v>689</v>
      </c>
      <c r="K1362" t="s">
        <v>40</v>
      </c>
      <c r="L1362" t="s">
        <v>1710</v>
      </c>
      <c r="M1362">
        <v>9</v>
      </c>
      <c r="N1362">
        <v>4.62</v>
      </c>
      <c r="O1362">
        <v>27368266040</v>
      </c>
      <c r="P1362" t="s">
        <v>1711</v>
      </c>
      <c r="Q1362">
        <v>225579138</v>
      </c>
      <c r="R1362" t="s">
        <v>4976</v>
      </c>
      <c r="S1362" s="1">
        <v>42327.770833333336</v>
      </c>
      <c r="T1362" s="17">
        <v>11</v>
      </c>
      <c r="U1362" s="2">
        <v>1447960000000</v>
      </c>
      <c r="V1362" s="2" t="s">
        <v>4977</v>
      </c>
      <c r="W1362" t="s">
        <v>208</v>
      </c>
      <c r="AD1362">
        <v>21</v>
      </c>
      <c r="AE1362" t="s">
        <v>48</v>
      </c>
      <c r="AF1362" t="s">
        <v>40</v>
      </c>
    </row>
    <row r="1363" spans="1:32" x14ac:dyDescent="0.2">
      <c r="A1363">
        <v>3349842</v>
      </c>
      <c r="B1363">
        <v>60</v>
      </c>
      <c r="C1363" t="s">
        <v>1889</v>
      </c>
      <c r="D1363" s="1">
        <v>40962.556944444441</v>
      </c>
      <c r="E1363" s="1" t="s">
        <v>1890</v>
      </c>
      <c r="F1363" t="s">
        <v>38</v>
      </c>
      <c r="G1363" t="s">
        <v>324</v>
      </c>
      <c r="H1363">
        <v>-80.040000919999997</v>
      </c>
      <c r="I1363">
        <v>40.549999239999998</v>
      </c>
      <c r="J1363">
        <v>2383</v>
      </c>
      <c r="K1363" t="s">
        <v>40</v>
      </c>
      <c r="L1363" t="s">
        <v>1891</v>
      </c>
      <c r="M1363">
        <v>15</v>
      </c>
      <c r="N1363">
        <v>4.82</v>
      </c>
      <c r="O1363" s="2">
        <v>127000000000</v>
      </c>
      <c r="P1363" t="s">
        <v>1892</v>
      </c>
      <c r="Q1363">
        <v>225582301</v>
      </c>
      <c r="R1363" t="s">
        <v>4978</v>
      </c>
      <c r="S1363" s="1">
        <v>42301.791666666664</v>
      </c>
      <c r="T1363" s="17">
        <v>10</v>
      </c>
      <c r="U1363" s="2">
        <v>1445710000000</v>
      </c>
      <c r="V1363" s="2" t="s">
        <v>4979</v>
      </c>
      <c r="W1363">
        <v>6642862</v>
      </c>
      <c r="X1363" t="s">
        <v>3109</v>
      </c>
      <c r="Y1363" t="s">
        <v>38</v>
      </c>
      <c r="Z1363" t="s">
        <v>3110</v>
      </c>
      <c r="AA1363">
        <v>-79.997032000000004</v>
      </c>
      <c r="AB1363">
        <v>40.597487999999998</v>
      </c>
      <c r="AD1363">
        <v>14</v>
      </c>
      <c r="AE1363" t="s">
        <v>48</v>
      </c>
      <c r="AF1363" t="s">
        <v>40</v>
      </c>
    </row>
    <row r="1364" spans="1:32" x14ac:dyDescent="0.2">
      <c r="A1364">
        <v>8328772</v>
      </c>
      <c r="B1364">
        <v>7</v>
      </c>
      <c r="C1364" t="s">
        <v>4980</v>
      </c>
      <c r="D1364" s="1">
        <v>41397.525000000001</v>
      </c>
      <c r="E1364" s="1" t="s">
        <v>4981</v>
      </c>
      <c r="F1364" t="s">
        <v>38</v>
      </c>
      <c r="G1364" t="s">
        <v>58</v>
      </c>
      <c r="H1364">
        <v>-79.97000122</v>
      </c>
      <c r="I1364">
        <v>40.400001529999997</v>
      </c>
      <c r="J1364">
        <v>408</v>
      </c>
      <c r="K1364" t="s">
        <v>40</v>
      </c>
      <c r="L1364" t="s">
        <v>4982</v>
      </c>
      <c r="M1364">
        <v>13</v>
      </c>
      <c r="N1364">
        <v>4.91</v>
      </c>
      <c r="O1364">
        <v>88933914028</v>
      </c>
      <c r="P1364" t="s">
        <v>4983</v>
      </c>
      <c r="Q1364">
        <v>225582571</v>
      </c>
      <c r="R1364" t="s">
        <v>107</v>
      </c>
      <c r="S1364" s="1">
        <v>42287.375</v>
      </c>
      <c r="T1364" s="17">
        <v>10</v>
      </c>
      <c r="U1364" s="2">
        <v>1444470000000</v>
      </c>
      <c r="V1364" s="2" t="s">
        <v>4984</v>
      </c>
      <c r="W1364">
        <v>12407112</v>
      </c>
      <c r="X1364" t="s">
        <v>109</v>
      </c>
      <c r="Y1364" t="s">
        <v>38</v>
      </c>
      <c r="Z1364" t="s">
        <v>110</v>
      </c>
      <c r="AA1364">
        <v>-79.994079999999997</v>
      </c>
      <c r="AB1364">
        <v>40.421764000000003</v>
      </c>
      <c r="AD1364">
        <v>4</v>
      </c>
      <c r="AE1364" t="s">
        <v>48</v>
      </c>
      <c r="AF1364" t="s">
        <v>40</v>
      </c>
    </row>
    <row r="1365" spans="1:32" x14ac:dyDescent="0.2">
      <c r="A1365">
        <v>1756412</v>
      </c>
      <c r="B1365">
        <v>597</v>
      </c>
      <c r="C1365" t="s">
        <v>263</v>
      </c>
      <c r="D1365" s="1">
        <v>40543.177083333336</v>
      </c>
      <c r="E1365" s="1" t="s">
        <v>264</v>
      </c>
      <c r="F1365" t="s">
        <v>38</v>
      </c>
      <c r="G1365" t="s">
        <v>144</v>
      </c>
      <c r="H1365">
        <v>-79.989997860000003</v>
      </c>
      <c r="I1365">
        <v>40.450000760000002</v>
      </c>
      <c r="J1365">
        <v>10357</v>
      </c>
      <c r="K1365" t="s">
        <v>40</v>
      </c>
      <c r="L1365" t="s">
        <v>265</v>
      </c>
      <c r="M1365">
        <v>16</v>
      </c>
      <c r="N1365">
        <v>4.53</v>
      </c>
      <c r="O1365" s="2">
        <v>163000000000</v>
      </c>
      <c r="P1365" t="s">
        <v>266</v>
      </c>
      <c r="Q1365">
        <v>225582771</v>
      </c>
      <c r="R1365" t="s">
        <v>4985</v>
      </c>
      <c r="S1365" s="1">
        <v>42274.854166666664</v>
      </c>
      <c r="T1365" s="17">
        <v>9</v>
      </c>
      <c r="U1365" s="2">
        <v>1443390000000</v>
      </c>
      <c r="V1365" s="2" t="s">
        <v>4986</v>
      </c>
      <c r="W1365">
        <v>17316662</v>
      </c>
      <c r="X1365" t="s">
        <v>1270</v>
      </c>
      <c r="Y1365" t="s">
        <v>38</v>
      </c>
      <c r="Z1365" t="s">
        <v>1271</v>
      </c>
      <c r="AA1365">
        <v>-80.017593000000005</v>
      </c>
      <c r="AB1365">
        <v>40.446013999999998</v>
      </c>
      <c r="AD1365">
        <v>35</v>
      </c>
      <c r="AE1365" t="s">
        <v>48</v>
      </c>
      <c r="AF1365" t="s">
        <v>40</v>
      </c>
    </row>
    <row r="1366" spans="1:32" x14ac:dyDescent="0.2">
      <c r="A1366">
        <v>18476922</v>
      </c>
      <c r="B1366">
        <v>5</v>
      </c>
      <c r="C1366" t="s">
        <v>4626</v>
      </c>
      <c r="D1366" s="1">
        <v>42067.579861111109</v>
      </c>
      <c r="E1366" s="1" t="s">
        <v>4627</v>
      </c>
      <c r="F1366" t="s">
        <v>38</v>
      </c>
      <c r="G1366" t="s">
        <v>72</v>
      </c>
      <c r="H1366">
        <v>-79.91999817</v>
      </c>
      <c r="I1366">
        <v>40.430000309999997</v>
      </c>
      <c r="J1366">
        <v>415</v>
      </c>
      <c r="K1366" t="s">
        <v>40</v>
      </c>
      <c r="L1366" t="s">
        <v>4628</v>
      </c>
      <c r="M1366">
        <v>9</v>
      </c>
      <c r="N1366">
        <v>4</v>
      </c>
      <c r="O1366">
        <v>31041170039</v>
      </c>
      <c r="P1366" t="s">
        <v>2562</v>
      </c>
      <c r="Q1366">
        <v>225583188</v>
      </c>
      <c r="R1366" t="s">
        <v>4987</v>
      </c>
      <c r="S1366" s="1">
        <v>42290.541666666664</v>
      </c>
      <c r="T1366" s="17">
        <v>10</v>
      </c>
      <c r="U1366" s="2">
        <v>1444740000000</v>
      </c>
      <c r="V1366" s="2" t="s">
        <v>4988</v>
      </c>
      <c r="W1366">
        <v>24111986</v>
      </c>
      <c r="X1366" t="s">
        <v>4989</v>
      </c>
      <c r="Y1366" t="s">
        <v>38</v>
      </c>
      <c r="Z1366" t="s">
        <v>4990</v>
      </c>
      <c r="AA1366">
        <v>0</v>
      </c>
      <c r="AB1366">
        <v>0</v>
      </c>
      <c r="AD1366">
        <v>12</v>
      </c>
      <c r="AE1366" t="s">
        <v>48</v>
      </c>
      <c r="AF1366" t="s">
        <v>40</v>
      </c>
    </row>
    <row r="1367" spans="1:32" x14ac:dyDescent="0.2">
      <c r="A1367">
        <v>3349842</v>
      </c>
      <c r="B1367">
        <v>60</v>
      </c>
      <c r="C1367" t="s">
        <v>1889</v>
      </c>
      <c r="D1367" s="1">
        <v>40962.556944444441</v>
      </c>
      <c r="E1367" s="1" t="s">
        <v>1890</v>
      </c>
      <c r="F1367" t="s">
        <v>38</v>
      </c>
      <c r="G1367" t="s">
        <v>324</v>
      </c>
      <c r="H1367">
        <v>-80.040000919999997</v>
      </c>
      <c r="I1367">
        <v>40.549999239999998</v>
      </c>
      <c r="J1367">
        <v>2383</v>
      </c>
      <c r="K1367" t="s">
        <v>40</v>
      </c>
      <c r="L1367" t="s">
        <v>1891</v>
      </c>
      <c r="M1367">
        <v>15</v>
      </c>
      <c r="N1367">
        <v>4.82</v>
      </c>
      <c r="O1367" s="2">
        <v>127000000000</v>
      </c>
      <c r="P1367" t="s">
        <v>1892</v>
      </c>
      <c r="Q1367">
        <v>225585446</v>
      </c>
      <c r="R1367" t="s">
        <v>2695</v>
      </c>
      <c r="S1367" s="1">
        <v>42287.541666666664</v>
      </c>
      <c r="T1367" s="17">
        <v>10</v>
      </c>
      <c r="U1367" s="2">
        <v>1444480000000</v>
      </c>
      <c r="V1367" s="2" t="s">
        <v>2696</v>
      </c>
      <c r="W1367">
        <v>6642862</v>
      </c>
      <c r="X1367" t="s">
        <v>3109</v>
      </c>
      <c r="Y1367" t="s">
        <v>38</v>
      </c>
      <c r="Z1367" t="s">
        <v>3110</v>
      </c>
      <c r="AA1367">
        <v>-79.997032000000004</v>
      </c>
      <c r="AB1367">
        <v>40.597487999999998</v>
      </c>
      <c r="AD1367">
        <v>4</v>
      </c>
      <c r="AE1367" t="s">
        <v>48</v>
      </c>
      <c r="AF1367" t="s">
        <v>40</v>
      </c>
    </row>
    <row r="1368" spans="1:32" x14ac:dyDescent="0.2">
      <c r="A1368">
        <v>1395018</v>
      </c>
      <c r="B1368">
        <v>8</v>
      </c>
      <c r="C1368" t="s">
        <v>92</v>
      </c>
      <c r="D1368" s="1">
        <v>39872.043055555558</v>
      </c>
      <c r="E1368" s="1" t="s">
        <v>93</v>
      </c>
      <c r="F1368" t="s">
        <v>38</v>
      </c>
      <c r="G1368" t="s">
        <v>94</v>
      </c>
      <c r="H1368">
        <v>-79.989997860000003</v>
      </c>
      <c r="I1368">
        <v>40.450000760000002</v>
      </c>
      <c r="J1368">
        <v>428</v>
      </c>
      <c r="K1368" t="s">
        <v>40</v>
      </c>
      <c r="L1368" t="s">
        <v>95</v>
      </c>
      <c r="M1368">
        <v>15</v>
      </c>
      <c r="N1368">
        <v>4.78</v>
      </c>
      <c r="O1368" s="2">
        <v>221000000000</v>
      </c>
      <c r="P1368" t="s">
        <v>96</v>
      </c>
      <c r="Q1368">
        <v>225587273</v>
      </c>
      <c r="R1368" t="s">
        <v>4991</v>
      </c>
      <c r="S1368" s="1">
        <v>42289.770833333336</v>
      </c>
      <c r="T1368" s="17">
        <v>10</v>
      </c>
      <c r="U1368" s="2">
        <v>1444670000000</v>
      </c>
      <c r="V1368" s="2" t="s">
        <v>102</v>
      </c>
      <c r="W1368">
        <v>15182542</v>
      </c>
      <c r="X1368" t="s">
        <v>99</v>
      </c>
      <c r="Y1368" t="s">
        <v>38</v>
      </c>
      <c r="Z1368" t="s">
        <v>100</v>
      </c>
      <c r="AA1368">
        <v>-79.883049</v>
      </c>
      <c r="AB1368">
        <v>40.488579000000001</v>
      </c>
      <c r="AC1368">
        <v>15</v>
      </c>
      <c r="AD1368">
        <v>7</v>
      </c>
      <c r="AE1368" t="s">
        <v>48</v>
      </c>
      <c r="AF1368" t="s">
        <v>40</v>
      </c>
    </row>
    <row r="1369" spans="1:32" x14ac:dyDescent="0.2">
      <c r="A1369">
        <v>18963992</v>
      </c>
      <c r="B1369">
        <v>3</v>
      </c>
      <c r="C1369" t="s">
        <v>4992</v>
      </c>
      <c r="D1369" s="1">
        <v>42271.729166666664</v>
      </c>
      <c r="E1369" s="1" t="s">
        <v>4993</v>
      </c>
      <c r="F1369" t="s">
        <v>380</v>
      </c>
      <c r="G1369" t="s">
        <v>843</v>
      </c>
      <c r="H1369">
        <v>-79.97000122</v>
      </c>
      <c r="I1369">
        <v>40.569999690000003</v>
      </c>
      <c r="J1369">
        <v>69</v>
      </c>
      <c r="K1369" t="s">
        <v>40</v>
      </c>
      <c r="L1369" t="s">
        <v>4994</v>
      </c>
      <c r="M1369">
        <v>15</v>
      </c>
      <c r="N1369">
        <v>5</v>
      </c>
      <c r="O1369">
        <v>13402662048</v>
      </c>
      <c r="P1369" t="s">
        <v>4995</v>
      </c>
      <c r="Q1369">
        <v>225588061</v>
      </c>
      <c r="R1369" t="s">
        <v>4996</v>
      </c>
      <c r="S1369" s="1">
        <v>42298.791666666664</v>
      </c>
      <c r="T1369" s="17">
        <v>10</v>
      </c>
      <c r="U1369" s="2">
        <v>1445450000000</v>
      </c>
      <c r="V1369" s="2" t="s">
        <v>4997</v>
      </c>
      <c r="W1369">
        <v>23947017</v>
      </c>
      <c r="X1369" t="s">
        <v>4998</v>
      </c>
      <c r="Y1369" t="s">
        <v>380</v>
      </c>
      <c r="Z1369" t="s">
        <v>4999</v>
      </c>
      <c r="AA1369">
        <v>-79.954216000000002</v>
      </c>
      <c r="AB1369">
        <v>40.575347999999998</v>
      </c>
      <c r="AD1369">
        <v>8</v>
      </c>
      <c r="AE1369" t="s">
        <v>48</v>
      </c>
      <c r="AF1369" t="s">
        <v>40</v>
      </c>
    </row>
    <row r="1370" spans="1:32" x14ac:dyDescent="0.2">
      <c r="A1370">
        <v>1756412</v>
      </c>
      <c r="B1370">
        <v>597</v>
      </c>
      <c r="C1370" t="s">
        <v>263</v>
      </c>
      <c r="D1370" s="1">
        <v>40543.177083333336</v>
      </c>
      <c r="E1370" s="1" t="s">
        <v>264</v>
      </c>
      <c r="F1370" t="s">
        <v>38</v>
      </c>
      <c r="G1370" t="s">
        <v>144</v>
      </c>
      <c r="H1370">
        <v>-79.989997860000003</v>
      </c>
      <c r="I1370">
        <v>40.450000760000002</v>
      </c>
      <c r="J1370">
        <v>10357</v>
      </c>
      <c r="K1370" t="s">
        <v>40</v>
      </c>
      <c r="L1370" t="s">
        <v>265</v>
      </c>
      <c r="M1370">
        <v>16</v>
      </c>
      <c r="N1370">
        <v>4.53</v>
      </c>
      <c r="O1370" s="2">
        <v>163000000000</v>
      </c>
      <c r="P1370" t="s">
        <v>266</v>
      </c>
      <c r="Q1370">
        <v>225590025</v>
      </c>
      <c r="R1370" t="s">
        <v>5000</v>
      </c>
      <c r="S1370" s="1">
        <v>42278.510416666664</v>
      </c>
      <c r="T1370" s="17">
        <v>10</v>
      </c>
      <c r="U1370" s="2">
        <v>1443700000000</v>
      </c>
      <c r="V1370" t="s">
        <v>5001</v>
      </c>
      <c r="W1370">
        <v>17012432</v>
      </c>
      <c r="X1370" t="s">
        <v>1661</v>
      </c>
      <c r="Y1370" t="s">
        <v>38</v>
      </c>
      <c r="Z1370" t="s">
        <v>1662</v>
      </c>
      <c r="AA1370">
        <v>-79.997519999999994</v>
      </c>
      <c r="AB1370">
        <v>40.441749999999999</v>
      </c>
      <c r="AD1370">
        <v>4</v>
      </c>
      <c r="AE1370" t="s">
        <v>48</v>
      </c>
      <c r="AF1370" t="s">
        <v>40</v>
      </c>
    </row>
    <row r="1371" spans="1:32" x14ac:dyDescent="0.2">
      <c r="A1371">
        <v>1756412</v>
      </c>
      <c r="B1371">
        <v>597</v>
      </c>
      <c r="C1371" t="s">
        <v>263</v>
      </c>
      <c r="D1371" s="1">
        <v>40543.177083333336</v>
      </c>
      <c r="E1371" s="1" t="s">
        <v>264</v>
      </c>
      <c r="F1371" t="s">
        <v>38</v>
      </c>
      <c r="G1371" t="s">
        <v>144</v>
      </c>
      <c r="H1371">
        <v>-79.989997860000003</v>
      </c>
      <c r="I1371">
        <v>40.450000760000002</v>
      </c>
      <c r="J1371">
        <v>10357</v>
      </c>
      <c r="K1371" t="s">
        <v>40</v>
      </c>
      <c r="L1371" t="s">
        <v>265</v>
      </c>
      <c r="M1371">
        <v>16</v>
      </c>
      <c r="N1371">
        <v>4.53</v>
      </c>
      <c r="O1371" s="2">
        <v>163000000000</v>
      </c>
      <c r="P1371" t="s">
        <v>266</v>
      </c>
      <c r="Q1371">
        <v>225590059</v>
      </c>
      <c r="R1371" t="s">
        <v>5002</v>
      </c>
      <c r="S1371" s="1">
        <v>42285.510416666664</v>
      </c>
      <c r="T1371" s="17">
        <v>10</v>
      </c>
      <c r="U1371" s="2">
        <v>1444310000000</v>
      </c>
      <c r="V1371" s="2" t="s">
        <v>5003</v>
      </c>
      <c r="W1371">
        <v>17012432</v>
      </c>
      <c r="X1371" t="s">
        <v>1661</v>
      </c>
      <c r="Y1371" t="s">
        <v>38</v>
      </c>
      <c r="Z1371" t="s">
        <v>1662</v>
      </c>
      <c r="AA1371">
        <v>-79.997519999999994</v>
      </c>
      <c r="AB1371">
        <v>40.441749999999999</v>
      </c>
      <c r="AD1371">
        <v>5</v>
      </c>
      <c r="AE1371" t="s">
        <v>48</v>
      </c>
      <c r="AF1371" t="s">
        <v>40</v>
      </c>
    </row>
    <row r="1372" spans="1:32" x14ac:dyDescent="0.2">
      <c r="A1372">
        <v>1756412</v>
      </c>
      <c r="B1372">
        <v>597</v>
      </c>
      <c r="C1372" t="s">
        <v>263</v>
      </c>
      <c r="D1372" s="1">
        <v>40543.177083333336</v>
      </c>
      <c r="E1372" s="1" t="s">
        <v>264</v>
      </c>
      <c r="F1372" t="s">
        <v>38</v>
      </c>
      <c r="G1372" t="s">
        <v>144</v>
      </c>
      <c r="H1372">
        <v>-79.989997860000003</v>
      </c>
      <c r="I1372">
        <v>40.450000760000002</v>
      </c>
      <c r="J1372">
        <v>10357</v>
      </c>
      <c r="K1372" t="s">
        <v>40</v>
      </c>
      <c r="L1372" t="s">
        <v>265</v>
      </c>
      <c r="M1372">
        <v>16</v>
      </c>
      <c r="N1372">
        <v>4.53</v>
      </c>
      <c r="O1372" s="2">
        <v>163000000000</v>
      </c>
      <c r="P1372" t="s">
        <v>266</v>
      </c>
      <c r="Q1372">
        <v>225590114</v>
      </c>
      <c r="R1372" t="s">
        <v>5004</v>
      </c>
      <c r="S1372" s="1">
        <v>42299.510416666664</v>
      </c>
      <c r="T1372" s="17">
        <v>10</v>
      </c>
      <c r="U1372" s="2">
        <v>1445520000000</v>
      </c>
      <c r="V1372" s="2" t="s">
        <v>5005</v>
      </c>
      <c r="W1372">
        <v>17012432</v>
      </c>
      <c r="X1372" t="s">
        <v>1661</v>
      </c>
      <c r="Y1372" t="s">
        <v>38</v>
      </c>
      <c r="Z1372" t="s">
        <v>1662</v>
      </c>
      <c r="AA1372">
        <v>-79.997519999999994</v>
      </c>
      <c r="AB1372">
        <v>40.441749999999999</v>
      </c>
      <c r="AD1372">
        <v>5</v>
      </c>
      <c r="AE1372" t="s">
        <v>48</v>
      </c>
      <c r="AF1372" t="s">
        <v>40</v>
      </c>
    </row>
    <row r="1373" spans="1:32" x14ac:dyDescent="0.2">
      <c r="A1373">
        <v>1756412</v>
      </c>
      <c r="B1373">
        <v>597</v>
      </c>
      <c r="C1373" t="s">
        <v>263</v>
      </c>
      <c r="D1373" s="1">
        <v>40543.177083333336</v>
      </c>
      <c r="E1373" s="1" t="s">
        <v>264</v>
      </c>
      <c r="F1373" t="s">
        <v>38</v>
      </c>
      <c r="G1373" t="s">
        <v>144</v>
      </c>
      <c r="H1373">
        <v>-79.989997860000003</v>
      </c>
      <c r="I1373">
        <v>40.450000760000002</v>
      </c>
      <c r="J1373">
        <v>10357</v>
      </c>
      <c r="K1373" t="s">
        <v>40</v>
      </c>
      <c r="L1373" t="s">
        <v>265</v>
      </c>
      <c r="M1373">
        <v>16</v>
      </c>
      <c r="N1373">
        <v>4.53</v>
      </c>
      <c r="O1373" s="2">
        <v>163000000000</v>
      </c>
      <c r="P1373" t="s">
        <v>266</v>
      </c>
      <c r="Q1373">
        <v>225590134</v>
      </c>
      <c r="R1373" t="s">
        <v>5006</v>
      </c>
      <c r="S1373" s="1">
        <v>42306.510416666664</v>
      </c>
      <c r="T1373" s="17">
        <v>10</v>
      </c>
      <c r="U1373" s="2">
        <v>1446120000000</v>
      </c>
      <c r="V1373" s="2" t="s">
        <v>5007</v>
      </c>
      <c r="W1373">
        <v>17012432</v>
      </c>
      <c r="X1373" t="s">
        <v>1661</v>
      </c>
      <c r="Y1373" t="s">
        <v>38</v>
      </c>
      <c r="Z1373" t="s">
        <v>1662</v>
      </c>
      <c r="AA1373">
        <v>-79.997519999999994</v>
      </c>
      <c r="AB1373">
        <v>40.441749999999999</v>
      </c>
      <c r="AD1373">
        <v>14</v>
      </c>
      <c r="AE1373" t="s">
        <v>48</v>
      </c>
      <c r="AF1373" t="s">
        <v>40</v>
      </c>
    </row>
    <row r="1374" spans="1:32" x14ac:dyDescent="0.2">
      <c r="A1374">
        <v>1756412</v>
      </c>
      <c r="B1374">
        <v>597</v>
      </c>
      <c r="C1374" t="s">
        <v>263</v>
      </c>
      <c r="D1374" s="1">
        <v>40543.177083333336</v>
      </c>
      <c r="E1374" s="1" t="s">
        <v>264</v>
      </c>
      <c r="F1374" t="s">
        <v>38</v>
      </c>
      <c r="G1374" t="s">
        <v>144</v>
      </c>
      <c r="H1374">
        <v>-79.989997860000003</v>
      </c>
      <c r="I1374">
        <v>40.450000760000002</v>
      </c>
      <c r="J1374">
        <v>10357</v>
      </c>
      <c r="K1374" t="s">
        <v>40</v>
      </c>
      <c r="L1374" t="s">
        <v>265</v>
      </c>
      <c r="M1374">
        <v>16</v>
      </c>
      <c r="N1374">
        <v>4.53</v>
      </c>
      <c r="O1374" s="2">
        <v>163000000000</v>
      </c>
      <c r="P1374" t="s">
        <v>266</v>
      </c>
      <c r="Q1374">
        <v>225590149</v>
      </c>
      <c r="R1374" t="s">
        <v>5008</v>
      </c>
      <c r="S1374" s="1">
        <v>42300.604166666664</v>
      </c>
      <c r="T1374" s="17">
        <v>10</v>
      </c>
      <c r="U1374" s="2">
        <v>1445610000000</v>
      </c>
      <c r="V1374" t="s">
        <v>5009</v>
      </c>
      <c r="W1374">
        <v>17012432</v>
      </c>
      <c r="X1374" t="s">
        <v>1661</v>
      </c>
      <c r="Y1374" t="s">
        <v>38</v>
      </c>
      <c r="Z1374" t="s">
        <v>1662</v>
      </c>
      <c r="AA1374">
        <v>-79.997519999999994</v>
      </c>
      <c r="AB1374">
        <v>40.441749999999999</v>
      </c>
      <c r="AD1374">
        <v>7</v>
      </c>
      <c r="AE1374" t="s">
        <v>48</v>
      </c>
      <c r="AF1374" t="s">
        <v>40</v>
      </c>
    </row>
    <row r="1375" spans="1:32" x14ac:dyDescent="0.2">
      <c r="A1375">
        <v>1756412</v>
      </c>
      <c r="B1375">
        <v>597</v>
      </c>
      <c r="C1375" t="s">
        <v>263</v>
      </c>
      <c r="D1375" s="1">
        <v>40543.177083333336</v>
      </c>
      <c r="E1375" s="1" t="s">
        <v>264</v>
      </c>
      <c r="F1375" t="s">
        <v>38</v>
      </c>
      <c r="G1375" t="s">
        <v>144</v>
      </c>
      <c r="H1375">
        <v>-79.989997860000003</v>
      </c>
      <c r="I1375">
        <v>40.450000760000002</v>
      </c>
      <c r="J1375">
        <v>10357</v>
      </c>
      <c r="K1375" t="s">
        <v>40</v>
      </c>
      <c r="L1375" t="s">
        <v>265</v>
      </c>
      <c r="M1375">
        <v>16</v>
      </c>
      <c r="N1375">
        <v>4.53</v>
      </c>
      <c r="O1375" s="2">
        <v>163000000000</v>
      </c>
      <c r="P1375" t="s">
        <v>266</v>
      </c>
      <c r="Q1375">
        <v>225590200</v>
      </c>
      <c r="R1375" t="s">
        <v>5010</v>
      </c>
      <c r="S1375" s="1">
        <v>42280.604166666664</v>
      </c>
      <c r="T1375" s="17">
        <v>10</v>
      </c>
      <c r="U1375" s="2">
        <v>1443880000000</v>
      </c>
      <c r="V1375" t="s">
        <v>5011</v>
      </c>
      <c r="W1375">
        <v>17012432</v>
      </c>
      <c r="X1375" t="s">
        <v>1661</v>
      </c>
      <c r="Y1375" t="s">
        <v>38</v>
      </c>
      <c r="Z1375" t="s">
        <v>1662</v>
      </c>
      <c r="AA1375">
        <v>-79.997519999999994</v>
      </c>
      <c r="AB1375">
        <v>40.441749999999999</v>
      </c>
      <c r="AD1375">
        <v>8</v>
      </c>
      <c r="AE1375" t="s">
        <v>48</v>
      </c>
      <c r="AF1375" t="s">
        <v>40</v>
      </c>
    </row>
    <row r="1376" spans="1:32" x14ac:dyDescent="0.2">
      <c r="A1376">
        <v>1756412</v>
      </c>
      <c r="B1376">
        <v>597</v>
      </c>
      <c r="C1376" t="s">
        <v>263</v>
      </c>
      <c r="D1376" s="1">
        <v>40543.177083333336</v>
      </c>
      <c r="E1376" s="1" t="s">
        <v>264</v>
      </c>
      <c r="F1376" t="s">
        <v>38</v>
      </c>
      <c r="G1376" t="s">
        <v>144</v>
      </c>
      <c r="H1376">
        <v>-79.989997860000003</v>
      </c>
      <c r="I1376">
        <v>40.450000760000002</v>
      </c>
      <c r="J1376">
        <v>10357</v>
      </c>
      <c r="K1376" t="s">
        <v>40</v>
      </c>
      <c r="L1376" t="s">
        <v>265</v>
      </c>
      <c r="M1376">
        <v>16</v>
      </c>
      <c r="N1376">
        <v>4.53</v>
      </c>
      <c r="O1376" s="2">
        <v>163000000000</v>
      </c>
      <c r="P1376" t="s">
        <v>266</v>
      </c>
      <c r="Q1376">
        <v>225590336</v>
      </c>
      <c r="R1376" t="s">
        <v>5012</v>
      </c>
      <c r="S1376" s="1">
        <v>42301.604166666664</v>
      </c>
      <c r="T1376" s="17">
        <v>10</v>
      </c>
      <c r="U1376" s="2">
        <v>1445700000000</v>
      </c>
      <c r="V1376" t="s">
        <v>5013</v>
      </c>
      <c r="W1376">
        <v>17012432</v>
      </c>
      <c r="X1376" t="s">
        <v>1661</v>
      </c>
      <c r="Y1376" t="s">
        <v>38</v>
      </c>
      <c r="Z1376" t="s">
        <v>1662</v>
      </c>
      <c r="AA1376">
        <v>-79.997519999999994</v>
      </c>
      <c r="AB1376">
        <v>40.441749999999999</v>
      </c>
      <c r="AD1376">
        <v>9</v>
      </c>
      <c r="AE1376" t="s">
        <v>48</v>
      </c>
      <c r="AF1376" t="s">
        <v>40</v>
      </c>
    </row>
    <row r="1377" spans="1:37" x14ac:dyDescent="0.2">
      <c r="A1377">
        <v>741891</v>
      </c>
      <c r="B1377">
        <v>50</v>
      </c>
      <c r="C1377" t="s">
        <v>802</v>
      </c>
      <c r="D1377" s="1">
        <v>39364.725694444445</v>
      </c>
      <c r="E1377" t="s">
        <v>803</v>
      </c>
      <c r="F1377" t="s">
        <v>38</v>
      </c>
      <c r="G1377" t="s">
        <v>333</v>
      </c>
      <c r="H1377">
        <v>-79.959999080000003</v>
      </c>
      <c r="I1377">
        <v>40.439998629999998</v>
      </c>
      <c r="J1377">
        <v>1407</v>
      </c>
      <c r="K1377" t="s">
        <v>40</v>
      </c>
      <c r="L1377" t="s">
        <v>804</v>
      </c>
      <c r="M1377">
        <v>6</v>
      </c>
      <c r="N1377">
        <v>4.6100000000000003</v>
      </c>
      <c r="O1377" s="2">
        <v>265000000000</v>
      </c>
      <c r="P1377" t="s">
        <v>805</v>
      </c>
      <c r="Q1377">
        <v>225590497</v>
      </c>
      <c r="R1377" t="s">
        <v>5014</v>
      </c>
      <c r="S1377" s="1">
        <v>42278.802083333336</v>
      </c>
      <c r="T1377" s="17">
        <v>10</v>
      </c>
      <c r="U1377" s="2">
        <v>1443730000000</v>
      </c>
      <c r="V1377" s="2" t="s">
        <v>5015</v>
      </c>
      <c r="W1377">
        <v>6229922</v>
      </c>
      <c r="X1377" t="s">
        <v>995</v>
      </c>
      <c r="Y1377" t="s">
        <v>38</v>
      </c>
      <c r="Z1377" t="s">
        <v>2349</v>
      </c>
      <c r="AA1377">
        <v>-79.998558000000003</v>
      </c>
      <c r="AB1377">
        <v>40.442794999999997</v>
      </c>
      <c r="AD1377">
        <v>4</v>
      </c>
      <c r="AE1377" t="s">
        <v>48</v>
      </c>
      <c r="AF1377" t="s">
        <v>40</v>
      </c>
    </row>
    <row r="1378" spans="1:37" x14ac:dyDescent="0.2">
      <c r="A1378">
        <v>18821234</v>
      </c>
      <c r="B1378">
        <v>15</v>
      </c>
      <c r="C1378" t="s">
        <v>2651</v>
      </c>
      <c r="D1378" s="1">
        <v>42227.04583333333</v>
      </c>
      <c r="E1378" s="1" t="s">
        <v>5016</v>
      </c>
      <c r="F1378" t="s">
        <v>904</v>
      </c>
      <c r="G1378" t="s">
        <v>843</v>
      </c>
      <c r="H1378">
        <v>-79.760002139999997</v>
      </c>
      <c r="I1378">
        <v>40.430000309999997</v>
      </c>
      <c r="J1378">
        <v>119</v>
      </c>
      <c r="K1378" t="s">
        <v>40</v>
      </c>
      <c r="L1378" t="s">
        <v>2653</v>
      </c>
      <c r="M1378">
        <v>5</v>
      </c>
      <c r="N1378">
        <v>4.78</v>
      </c>
      <c r="O1378">
        <v>17263354046</v>
      </c>
      <c r="P1378" t="s">
        <v>2654</v>
      </c>
      <c r="Q1378">
        <v>225591928</v>
      </c>
      <c r="R1378" t="s">
        <v>2655</v>
      </c>
      <c r="S1378" s="1">
        <v>42284.770833333336</v>
      </c>
      <c r="T1378" s="17">
        <v>10</v>
      </c>
      <c r="U1378" s="2">
        <v>1444240000000</v>
      </c>
      <c r="V1378" s="2" t="s">
        <v>5017</v>
      </c>
      <c r="W1378">
        <v>925227</v>
      </c>
      <c r="X1378" t="s">
        <v>5018</v>
      </c>
      <c r="Y1378" t="s">
        <v>904</v>
      </c>
      <c r="Z1378" t="s">
        <v>2155</v>
      </c>
      <c r="AA1378">
        <v>-79.765199999999993</v>
      </c>
      <c r="AB1378">
        <v>40.438831</v>
      </c>
      <c r="AD1378">
        <v>4</v>
      </c>
      <c r="AE1378" t="s">
        <v>48</v>
      </c>
      <c r="AF1378" t="s">
        <v>40</v>
      </c>
    </row>
    <row r="1379" spans="1:37" x14ac:dyDescent="0.2">
      <c r="A1379">
        <v>6009942</v>
      </c>
      <c r="B1379">
        <v>11</v>
      </c>
      <c r="C1379" t="s">
        <v>854</v>
      </c>
      <c r="D1379" s="1">
        <v>41240.064583333333</v>
      </c>
      <c r="E1379" s="1" t="s">
        <v>855</v>
      </c>
      <c r="F1379" t="s">
        <v>38</v>
      </c>
      <c r="G1379" t="s">
        <v>39</v>
      </c>
      <c r="H1379">
        <v>-80.040000919999997</v>
      </c>
      <c r="I1379">
        <v>40.520000459999999</v>
      </c>
      <c r="J1379">
        <v>2300</v>
      </c>
      <c r="K1379" t="s">
        <v>40</v>
      </c>
      <c r="L1379" t="s">
        <v>856</v>
      </c>
      <c r="M1379">
        <v>12</v>
      </c>
      <c r="N1379">
        <v>4.8499999999999996</v>
      </c>
      <c r="O1379" s="2">
        <v>103000000000</v>
      </c>
      <c r="P1379" t="s">
        <v>857</v>
      </c>
      <c r="Q1379">
        <v>225593428</v>
      </c>
      <c r="R1379" t="s">
        <v>5019</v>
      </c>
      <c r="S1379" s="1">
        <v>42301.8125</v>
      </c>
      <c r="T1379" s="17">
        <v>10</v>
      </c>
      <c r="U1379" s="2">
        <v>1445720000000</v>
      </c>
      <c r="V1379" s="2" t="s">
        <v>5020</v>
      </c>
      <c r="W1379">
        <v>1298604</v>
      </c>
      <c r="X1379" t="s">
        <v>860</v>
      </c>
      <c r="Y1379" t="s">
        <v>861</v>
      </c>
      <c r="Z1379" t="s">
        <v>862</v>
      </c>
      <c r="AA1379">
        <v>-80.030283999999995</v>
      </c>
      <c r="AB1379">
        <v>40.517696999999998</v>
      </c>
      <c r="AD1379">
        <v>67</v>
      </c>
      <c r="AE1379" t="s">
        <v>48</v>
      </c>
      <c r="AF1379" t="s">
        <v>40</v>
      </c>
    </row>
    <row r="1380" spans="1:37" x14ac:dyDescent="0.2">
      <c r="A1380">
        <v>3349842</v>
      </c>
      <c r="B1380">
        <v>60</v>
      </c>
      <c r="C1380" t="s">
        <v>1889</v>
      </c>
      <c r="D1380" s="1">
        <v>40962.556944444441</v>
      </c>
      <c r="E1380" s="1" t="s">
        <v>1890</v>
      </c>
      <c r="F1380" t="s">
        <v>38</v>
      </c>
      <c r="G1380" t="s">
        <v>324</v>
      </c>
      <c r="H1380">
        <v>-80.040000919999997</v>
      </c>
      <c r="I1380">
        <v>40.549999239999998</v>
      </c>
      <c r="J1380">
        <v>2383</v>
      </c>
      <c r="K1380" t="s">
        <v>40</v>
      </c>
      <c r="L1380" t="s">
        <v>1891</v>
      </c>
      <c r="M1380">
        <v>15</v>
      </c>
      <c r="N1380">
        <v>4.82</v>
      </c>
      <c r="O1380" s="2">
        <v>127000000000</v>
      </c>
      <c r="P1380" t="s">
        <v>1892</v>
      </c>
      <c r="Q1380">
        <v>225595819</v>
      </c>
      <c r="R1380" t="s">
        <v>4410</v>
      </c>
      <c r="S1380" s="1">
        <v>42304.770833333336</v>
      </c>
      <c r="T1380" s="17">
        <v>10</v>
      </c>
      <c r="U1380" s="2">
        <v>1445970000000</v>
      </c>
      <c r="V1380" s="2" t="s">
        <v>5021</v>
      </c>
      <c r="W1380">
        <v>10077362</v>
      </c>
      <c r="X1380" t="s">
        <v>2697</v>
      </c>
      <c r="Y1380" t="s">
        <v>380</v>
      </c>
      <c r="Z1380" t="s">
        <v>2698</v>
      </c>
      <c r="AA1380">
        <v>-79.990364</v>
      </c>
      <c r="AB1380">
        <v>40.5869</v>
      </c>
      <c r="AD1380">
        <v>19</v>
      </c>
      <c r="AE1380" t="s">
        <v>48</v>
      </c>
      <c r="AF1380" t="s">
        <v>40</v>
      </c>
    </row>
    <row r="1381" spans="1:37" x14ac:dyDescent="0.2">
      <c r="A1381">
        <v>17359182</v>
      </c>
      <c r="B1381">
        <v>41</v>
      </c>
      <c r="C1381" t="s">
        <v>2087</v>
      </c>
      <c r="D1381" s="1">
        <v>41914.738194444442</v>
      </c>
      <c r="E1381" s="1" t="s">
        <v>2088</v>
      </c>
      <c r="F1381" t="s">
        <v>38</v>
      </c>
      <c r="G1381" t="s">
        <v>124</v>
      </c>
      <c r="H1381">
        <v>-80.040000919999997</v>
      </c>
      <c r="I1381">
        <v>40.380001069999999</v>
      </c>
      <c r="J1381">
        <v>266</v>
      </c>
      <c r="K1381" t="s">
        <v>40</v>
      </c>
      <c r="L1381" t="s">
        <v>2089</v>
      </c>
      <c r="M1381">
        <v>12</v>
      </c>
      <c r="N1381">
        <v>4.4400000000000004</v>
      </c>
      <c r="O1381">
        <v>44246706035</v>
      </c>
      <c r="P1381" t="s">
        <v>2090</v>
      </c>
      <c r="Q1381">
        <v>225597638</v>
      </c>
      <c r="R1381" t="s">
        <v>5022</v>
      </c>
      <c r="S1381" s="1">
        <v>42299.791666666664</v>
      </c>
      <c r="T1381" s="17">
        <v>10</v>
      </c>
      <c r="U1381" s="2">
        <v>1445540000000</v>
      </c>
      <c r="W1381">
        <v>24113189</v>
      </c>
      <c r="X1381" t="s">
        <v>5023</v>
      </c>
      <c r="Y1381" t="s">
        <v>619</v>
      </c>
      <c r="Z1381" t="s">
        <v>5024</v>
      </c>
      <c r="AA1381">
        <v>-80.113158999999996</v>
      </c>
      <c r="AB1381">
        <v>40.357193000000002</v>
      </c>
      <c r="AD1381">
        <v>3</v>
      </c>
      <c r="AE1381" t="s">
        <v>48</v>
      </c>
      <c r="AF1381" t="s">
        <v>40</v>
      </c>
    </row>
    <row r="1382" spans="1:37" x14ac:dyDescent="0.2">
      <c r="A1382">
        <v>1756412</v>
      </c>
      <c r="B1382">
        <v>597</v>
      </c>
      <c r="C1382" t="s">
        <v>263</v>
      </c>
      <c r="D1382" s="1">
        <v>40543.177083333336</v>
      </c>
      <c r="E1382" s="1" t="s">
        <v>264</v>
      </c>
      <c r="F1382" t="s">
        <v>38</v>
      </c>
      <c r="G1382" t="s">
        <v>144</v>
      </c>
      <c r="H1382">
        <v>-79.989997860000003</v>
      </c>
      <c r="I1382">
        <v>40.450000760000002</v>
      </c>
      <c r="J1382">
        <v>10357</v>
      </c>
      <c r="K1382" t="s">
        <v>40</v>
      </c>
      <c r="L1382" t="s">
        <v>265</v>
      </c>
      <c r="M1382">
        <v>16</v>
      </c>
      <c r="N1382">
        <v>4.53</v>
      </c>
      <c r="O1382" s="2">
        <v>163000000000</v>
      </c>
      <c r="P1382" t="s">
        <v>266</v>
      </c>
      <c r="Q1382">
        <v>225597771</v>
      </c>
      <c r="R1382" t="s">
        <v>3084</v>
      </c>
      <c r="S1382" s="1">
        <v>42281.458333333336</v>
      </c>
      <c r="T1382" s="17">
        <v>10</v>
      </c>
      <c r="U1382" s="2">
        <v>1443960000000</v>
      </c>
      <c r="V1382" s="2" t="s">
        <v>5025</v>
      </c>
      <c r="W1382">
        <v>24038997</v>
      </c>
      <c r="X1382" t="s">
        <v>3086</v>
      </c>
      <c r="Y1382" t="s">
        <v>3087</v>
      </c>
      <c r="Z1382" t="s">
        <v>3088</v>
      </c>
      <c r="AA1382">
        <v>-79.901572999999999</v>
      </c>
      <c r="AB1382">
        <v>40.387962000000002</v>
      </c>
      <c r="AD1382">
        <v>3</v>
      </c>
      <c r="AE1382" t="s">
        <v>48</v>
      </c>
      <c r="AF1382" t="s">
        <v>40</v>
      </c>
    </row>
    <row r="1383" spans="1:37" x14ac:dyDescent="0.2">
      <c r="A1383">
        <v>1318900</v>
      </c>
      <c r="B1383">
        <v>69</v>
      </c>
      <c r="C1383" t="s">
        <v>79</v>
      </c>
      <c r="D1383" s="1">
        <v>39763.069444444445</v>
      </c>
      <c r="E1383" s="1" t="s">
        <v>80</v>
      </c>
      <c r="F1383" t="s">
        <v>38</v>
      </c>
      <c r="G1383" t="s">
        <v>81</v>
      </c>
      <c r="H1383">
        <v>-79.949996949999999</v>
      </c>
      <c r="I1383">
        <v>40.439998629999998</v>
      </c>
      <c r="J1383">
        <v>4132</v>
      </c>
      <c r="K1383" t="s">
        <v>40</v>
      </c>
      <c r="L1383" t="s">
        <v>82</v>
      </c>
      <c r="M1383">
        <v>5</v>
      </c>
      <c r="N1383">
        <v>4.71</v>
      </c>
      <c r="O1383" s="2">
        <v>230000000000</v>
      </c>
      <c r="P1383" t="s">
        <v>83</v>
      </c>
      <c r="Q1383">
        <v>225597811</v>
      </c>
      <c r="R1383" t="s">
        <v>5026</v>
      </c>
      <c r="S1383" s="1">
        <v>42281.458333333336</v>
      </c>
      <c r="T1383" s="17">
        <v>10</v>
      </c>
      <c r="U1383" s="2">
        <v>1443960000000</v>
      </c>
      <c r="V1383" s="2" t="s">
        <v>5027</v>
      </c>
      <c r="W1383">
        <v>24038997</v>
      </c>
      <c r="X1383" t="s">
        <v>3086</v>
      </c>
      <c r="Y1383" t="s">
        <v>3087</v>
      </c>
      <c r="Z1383" t="s">
        <v>3088</v>
      </c>
      <c r="AA1383">
        <v>-79.901572999999999</v>
      </c>
      <c r="AB1383">
        <v>40.387962000000002</v>
      </c>
      <c r="AD1383">
        <v>25</v>
      </c>
      <c r="AE1383" t="s">
        <v>48</v>
      </c>
      <c r="AF1383" t="s">
        <v>40</v>
      </c>
    </row>
    <row r="1384" spans="1:37" x14ac:dyDescent="0.2">
      <c r="A1384">
        <v>17359182</v>
      </c>
      <c r="B1384">
        <v>41</v>
      </c>
      <c r="C1384" t="s">
        <v>2087</v>
      </c>
      <c r="D1384" s="1">
        <v>41914.738194444442</v>
      </c>
      <c r="E1384" s="1" t="s">
        <v>2088</v>
      </c>
      <c r="F1384" t="s">
        <v>38</v>
      </c>
      <c r="G1384" t="s">
        <v>124</v>
      </c>
      <c r="H1384">
        <v>-80.040000919999997</v>
      </c>
      <c r="I1384">
        <v>40.380001069999999</v>
      </c>
      <c r="J1384">
        <v>266</v>
      </c>
      <c r="K1384" t="s">
        <v>40</v>
      </c>
      <c r="L1384" t="s">
        <v>2089</v>
      </c>
      <c r="M1384">
        <v>12</v>
      </c>
      <c r="N1384">
        <v>4.4400000000000004</v>
      </c>
      <c r="O1384">
        <v>44246706035</v>
      </c>
      <c r="P1384" t="s">
        <v>2090</v>
      </c>
      <c r="Q1384">
        <v>225598674</v>
      </c>
      <c r="R1384" t="s">
        <v>5028</v>
      </c>
      <c r="S1384" s="1">
        <v>42296.458333333336</v>
      </c>
      <c r="T1384" s="17">
        <v>10</v>
      </c>
      <c r="U1384" s="2">
        <v>1445250000000</v>
      </c>
      <c r="V1384" t="s">
        <v>5029</v>
      </c>
      <c r="W1384">
        <v>680153</v>
      </c>
      <c r="X1384" t="s">
        <v>5030</v>
      </c>
      <c r="Y1384" t="s">
        <v>200</v>
      </c>
      <c r="Z1384" t="s">
        <v>5031</v>
      </c>
      <c r="AA1384">
        <v>-80.031073000000006</v>
      </c>
      <c r="AB1384">
        <v>40.332137000000003</v>
      </c>
      <c r="AD1384">
        <v>4</v>
      </c>
      <c r="AE1384" t="s">
        <v>48</v>
      </c>
      <c r="AF1384" t="s">
        <v>40</v>
      </c>
    </row>
    <row r="1385" spans="1:37" x14ac:dyDescent="0.2">
      <c r="A1385">
        <v>11064482</v>
      </c>
      <c r="B1385">
        <v>79</v>
      </c>
      <c r="C1385" t="s">
        <v>1417</v>
      </c>
      <c r="D1385" s="1">
        <v>41589.918055555558</v>
      </c>
      <c r="E1385" s="1" t="s">
        <v>1418</v>
      </c>
      <c r="F1385" t="s">
        <v>246</v>
      </c>
      <c r="G1385" t="s">
        <v>371</v>
      </c>
      <c r="H1385">
        <v>-80.11000061</v>
      </c>
      <c r="I1385">
        <v>40.709999080000003</v>
      </c>
      <c r="J1385">
        <v>195</v>
      </c>
      <c r="K1385" t="s">
        <v>181</v>
      </c>
      <c r="L1385" t="s">
        <v>1419</v>
      </c>
      <c r="M1385">
        <v>15</v>
      </c>
      <c r="N1385">
        <v>4.96</v>
      </c>
      <c r="O1385">
        <v>72311150031</v>
      </c>
      <c r="P1385" t="s">
        <v>1420</v>
      </c>
      <c r="Q1385">
        <v>225598976</v>
      </c>
      <c r="R1385" t="s">
        <v>5032</v>
      </c>
      <c r="S1385" s="1">
        <v>42277.541666666664</v>
      </c>
      <c r="T1385" s="17">
        <v>9</v>
      </c>
      <c r="U1385" s="2">
        <v>1443620000000</v>
      </c>
      <c r="V1385" s="2" t="s">
        <v>5033</v>
      </c>
      <c r="W1385">
        <v>17049542</v>
      </c>
      <c r="X1385" t="s">
        <v>1423</v>
      </c>
      <c r="Y1385" t="s">
        <v>246</v>
      </c>
      <c r="Z1385" t="s">
        <v>1424</v>
      </c>
      <c r="AA1385">
        <v>-80.105698000000004</v>
      </c>
      <c r="AB1385">
        <v>40.692698999999998</v>
      </c>
      <c r="AC1385">
        <v>9</v>
      </c>
      <c r="AD1385">
        <v>4</v>
      </c>
      <c r="AE1385" t="s">
        <v>48</v>
      </c>
      <c r="AF1385" t="s">
        <v>181</v>
      </c>
      <c r="AG1385">
        <v>10</v>
      </c>
      <c r="AH1385" t="s">
        <v>49</v>
      </c>
      <c r="AI1385" t="s">
        <v>50</v>
      </c>
      <c r="AJ1385">
        <v>0</v>
      </c>
      <c r="AK1385" t="s">
        <v>51</v>
      </c>
    </row>
    <row r="1386" spans="1:37" x14ac:dyDescent="0.2">
      <c r="A1386">
        <v>18068252</v>
      </c>
      <c r="B1386">
        <v>3</v>
      </c>
      <c r="C1386" t="s">
        <v>629</v>
      </c>
      <c r="D1386" s="1">
        <v>41947.787499999999</v>
      </c>
      <c r="E1386" s="1" t="s">
        <v>630</v>
      </c>
      <c r="F1386" t="s">
        <v>38</v>
      </c>
      <c r="G1386" t="s">
        <v>72</v>
      </c>
      <c r="H1386">
        <v>-79.949996949999999</v>
      </c>
      <c r="I1386">
        <v>40.439998629999998</v>
      </c>
      <c r="J1386">
        <v>253</v>
      </c>
      <c r="K1386" t="s">
        <v>40</v>
      </c>
      <c r="L1386" t="s">
        <v>631</v>
      </c>
      <c r="M1386">
        <v>15</v>
      </c>
      <c r="N1386">
        <v>4.83</v>
      </c>
      <c r="O1386">
        <v>41391273036</v>
      </c>
      <c r="P1386" t="s">
        <v>632</v>
      </c>
      <c r="Q1386">
        <v>225600782</v>
      </c>
      <c r="R1386" t="s">
        <v>5034</v>
      </c>
      <c r="S1386" s="1">
        <v>42297.791666666664</v>
      </c>
      <c r="T1386" s="17">
        <v>10</v>
      </c>
      <c r="U1386" s="2">
        <v>1445370000000</v>
      </c>
      <c r="V1386" s="2" t="s">
        <v>5035</v>
      </c>
      <c r="W1386">
        <v>23992378</v>
      </c>
      <c r="X1386" t="s">
        <v>5036</v>
      </c>
      <c r="Y1386" t="s">
        <v>38</v>
      </c>
      <c r="Z1386" t="s">
        <v>3850</v>
      </c>
      <c r="AA1386">
        <v>-79.925430000000006</v>
      </c>
      <c r="AB1386">
        <v>40.451168000000003</v>
      </c>
      <c r="AD1386">
        <v>38</v>
      </c>
      <c r="AE1386" t="s">
        <v>48</v>
      </c>
      <c r="AF1386" t="s">
        <v>40</v>
      </c>
    </row>
    <row r="1387" spans="1:37" x14ac:dyDescent="0.2">
      <c r="A1387">
        <v>3170512</v>
      </c>
      <c r="B1387">
        <v>103</v>
      </c>
      <c r="C1387" t="s">
        <v>1472</v>
      </c>
      <c r="D1387" s="1">
        <v>40934.181944444441</v>
      </c>
      <c r="E1387" t="s">
        <v>1473</v>
      </c>
      <c r="F1387" t="s">
        <v>38</v>
      </c>
      <c r="G1387" t="s">
        <v>508</v>
      </c>
      <c r="H1387">
        <v>-80.040000919999997</v>
      </c>
      <c r="I1387">
        <v>40.549999239999998</v>
      </c>
      <c r="J1387">
        <v>347</v>
      </c>
      <c r="K1387" t="s">
        <v>181</v>
      </c>
      <c r="L1387" t="s">
        <v>1474</v>
      </c>
      <c r="M1387">
        <v>5</v>
      </c>
      <c r="N1387">
        <v>4.91</v>
      </c>
      <c r="O1387" s="2">
        <v>129000000000</v>
      </c>
      <c r="P1387" t="s">
        <v>1475</v>
      </c>
      <c r="Q1387">
        <v>225604181</v>
      </c>
      <c r="R1387" t="s">
        <v>3093</v>
      </c>
      <c r="S1387" s="1">
        <v>42275.854166666664</v>
      </c>
      <c r="T1387" s="17">
        <v>9</v>
      </c>
      <c r="U1387" s="2">
        <v>1443470000000</v>
      </c>
      <c r="V1387" s="2" t="s">
        <v>3094</v>
      </c>
      <c r="W1387">
        <v>1308714</v>
      </c>
      <c r="X1387" t="s">
        <v>1612</v>
      </c>
      <c r="Y1387" t="s">
        <v>38</v>
      </c>
      <c r="Z1387" t="s">
        <v>1613</v>
      </c>
      <c r="AA1387">
        <v>-79.942160000000001</v>
      </c>
      <c r="AB1387">
        <v>40.431978999999998</v>
      </c>
      <c r="AC1387">
        <v>4</v>
      </c>
      <c r="AD1387">
        <v>4</v>
      </c>
      <c r="AE1387" t="s">
        <v>48</v>
      </c>
      <c r="AF1387" t="s">
        <v>181</v>
      </c>
    </row>
    <row r="1388" spans="1:37" x14ac:dyDescent="0.2">
      <c r="A1388">
        <v>1756412</v>
      </c>
      <c r="B1388">
        <v>597</v>
      </c>
      <c r="C1388" t="s">
        <v>263</v>
      </c>
      <c r="D1388" s="1">
        <v>40543.177083333336</v>
      </c>
      <c r="E1388" s="1" t="s">
        <v>264</v>
      </c>
      <c r="F1388" t="s">
        <v>38</v>
      </c>
      <c r="G1388" t="s">
        <v>144</v>
      </c>
      <c r="H1388">
        <v>-79.989997860000003</v>
      </c>
      <c r="I1388">
        <v>40.450000760000002</v>
      </c>
      <c r="J1388">
        <v>10357</v>
      </c>
      <c r="K1388" t="s">
        <v>40</v>
      </c>
      <c r="L1388" t="s">
        <v>265</v>
      </c>
      <c r="M1388">
        <v>16</v>
      </c>
      <c r="N1388">
        <v>4.53</v>
      </c>
      <c r="O1388" s="2">
        <v>163000000000</v>
      </c>
      <c r="P1388" t="s">
        <v>266</v>
      </c>
      <c r="Q1388">
        <v>225607468</v>
      </c>
      <c r="R1388" t="s">
        <v>3526</v>
      </c>
      <c r="S1388" s="1">
        <v>42304.791666666664</v>
      </c>
      <c r="T1388" s="17">
        <v>10</v>
      </c>
      <c r="U1388" s="2">
        <v>1445970000000</v>
      </c>
      <c r="V1388" s="2" t="s">
        <v>5037</v>
      </c>
      <c r="W1388">
        <v>23892914</v>
      </c>
      <c r="X1388" t="s">
        <v>557</v>
      </c>
      <c r="Y1388" t="s">
        <v>38</v>
      </c>
      <c r="Z1388" t="s">
        <v>611</v>
      </c>
      <c r="AA1388">
        <v>-80.110611000000006</v>
      </c>
      <c r="AB1388">
        <v>40.336674000000002</v>
      </c>
      <c r="AD1388">
        <v>9</v>
      </c>
      <c r="AE1388" t="s">
        <v>48</v>
      </c>
      <c r="AF1388" t="s">
        <v>40</v>
      </c>
    </row>
    <row r="1389" spans="1:37" x14ac:dyDescent="0.2">
      <c r="A1389">
        <v>18820092</v>
      </c>
      <c r="B1389">
        <v>4</v>
      </c>
      <c r="C1389" t="s">
        <v>2577</v>
      </c>
      <c r="D1389" s="1">
        <v>42226.784722222219</v>
      </c>
      <c r="E1389" s="1" t="s">
        <v>2578</v>
      </c>
      <c r="F1389" t="s">
        <v>38</v>
      </c>
      <c r="G1389" t="s">
        <v>72</v>
      </c>
      <c r="H1389">
        <v>-79.949996949999999</v>
      </c>
      <c r="I1389">
        <v>40.439998629999998</v>
      </c>
      <c r="J1389">
        <v>63</v>
      </c>
      <c r="K1389" t="s">
        <v>40</v>
      </c>
      <c r="L1389" t="s">
        <v>2579</v>
      </c>
      <c r="M1389">
        <v>11</v>
      </c>
      <c r="N1389">
        <v>5</v>
      </c>
      <c r="O1389">
        <v>17285860046</v>
      </c>
      <c r="P1389" t="s">
        <v>2526</v>
      </c>
      <c r="Q1389">
        <v>225618205</v>
      </c>
      <c r="R1389" t="s">
        <v>5038</v>
      </c>
      <c r="S1389" s="1">
        <v>42306.791666666664</v>
      </c>
      <c r="T1389" s="17">
        <v>10</v>
      </c>
      <c r="U1389" s="2">
        <v>1446150000000</v>
      </c>
      <c r="V1389" t="s">
        <v>5039</v>
      </c>
      <c r="W1389">
        <v>24057893</v>
      </c>
      <c r="X1389" t="s">
        <v>2582</v>
      </c>
      <c r="Y1389" t="s">
        <v>38</v>
      </c>
      <c r="Z1389" t="s">
        <v>2583</v>
      </c>
      <c r="AA1389">
        <v>-79.941869999999994</v>
      </c>
      <c r="AB1389">
        <v>40.441119999999998</v>
      </c>
      <c r="AD1389">
        <v>8</v>
      </c>
      <c r="AE1389" t="s">
        <v>48</v>
      </c>
      <c r="AF1389" t="s">
        <v>40</v>
      </c>
    </row>
    <row r="1390" spans="1:37" x14ac:dyDescent="0.2">
      <c r="A1390">
        <v>13261322</v>
      </c>
      <c r="B1390">
        <v>2</v>
      </c>
      <c r="C1390" t="s">
        <v>5040</v>
      </c>
      <c r="D1390" s="1">
        <v>41708.548611111109</v>
      </c>
      <c r="E1390" s="1" t="s">
        <v>5041</v>
      </c>
      <c r="F1390" t="s">
        <v>38</v>
      </c>
      <c r="G1390" t="s">
        <v>324</v>
      </c>
      <c r="H1390">
        <v>-79.949996949999999</v>
      </c>
      <c r="I1390">
        <v>40.47000122</v>
      </c>
      <c r="J1390">
        <v>1359</v>
      </c>
      <c r="K1390" t="s">
        <v>40</v>
      </c>
      <c r="L1390" t="s">
        <v>5042</v>
      </c>
      <c r="M1390">
        <v>14</v>
      </c>
      <c r="N1390">
        <v>4.97</v>
      </c>
      <c r="O1390">
        <v>62061497032</v>
      </c>
      <c r="P1390" t="s">
        <v>5043</v>
      </c>
      <c r="Q1390">
        <v>225623640</v>
      </c>
      <c r="R1390" t="s">
        <v>5044</v>
      </c>
      <c r="S1390" s="1">
        <v>42278.354166666664</v>
      </c>
      <c r="T1390" s="17">
        <v>10</v>
      </c>
      <c r="U1390" s="2">
        <v>1443690000000</v>
      </c>
      <c r="V1390" s="2" t="s">
        <v>5045</v>
      </c>
      <c r="W1390">
        <v>23879781</v>
      </c>
      <c r="X1390" t="s">
        <v>5046</v>
      </c>
      <c r="Y1390" t="s">
        <v>38</v>
      </c>
      <c r="Z1390" t="s">
        <v>5047</v>
      </c>
      <c r="AA1390">
        <v>-79.997467</v>
      </c>
      <c r="AB1390">
        <v>40.438338999999999</v>
      </c>
      <c r="AD1390">
        <v>3</v>
      </c>
      <c r="AE1390" t="s">
        <v>48</v>
      </c>
      <c r="AF1390" t="s">
        <v>40</v>
      </c>
    </row>
    <row r="1391" spans="1:37" x14ac:dyDescent="0.2">
      <c r="A1391">
        <v>5000722</v>
      </c>
      <c r="B1391">
        <v>4</v>
      </c>
      <c r="C1391" t="s">
        <v>939</v>
      </c>
      <c r="D1391" s="1">
        <v>41171.128472222219</v>
      </c>
      <c r="E1391" s="1" t="s">
        <v>940</v>
      </c>
      <c r="F1391" t="s">
        <v>38</v>
      </c>
      <c r="G1391" t="s">
        <v>58</v>
      </c>
      <c r="H1391">
        <v>-80.019996640000002</v>
      </c>
      <c r="I1391">
        <v>40.47000122</v>
      </c>
      <c r="J1391">
        <v>88</v>
      </c>
      <c r="K1391" t="s">
        <v>40</v>
      </c>
      <c r="L1391" t="s">
        <v>941</v>
      </c>
      <c r="M1391">
        <v>11</v>
      </c>
      <c r="N1391">
        <v>4.9400000000000004</v>
      </c>
      <c r="O1391" s="2">
        <v>108000000000</v>
      </c>
      <c r="P1391" t="s">
        <v>942</v>
      </c>
      <c r="Q1391">
        <v>225625555</v>
      </c>
      <c r="R1391" t="s">
        <v>5048</v>
      </c>
      <c r="S1391" s="1">
        <v>42321.791666666664</v>
      </c>
      <c r="T1391" s="17">
        <v>11</v>
      </c>
      <c r="U1391" s="2">
        <v>1447440000000</v>
      </c>
      <c r="V1391" s="2" t="s">
        <v>5049</v>
      </c>
      <c r="W1391">
        <v>21072182</v>
      </c>
      <c r="X1391" t="s">
        <v>944</v>
      </c>
      <c r="Y1391" t="s">
        <v>38</v>
      </c>
      <c r="Z1391" t="s">
        <v>945</v>
      </c>
      <c r="AA1391">
        <v>0</v>
      </c>
      <c r="AB1391">
        <v>0</v>
      </c>
      <c r="AD1391">
        <v>31</v>
      </c>
      <c r="AE1391" t="s">
        <v>48</v>
      </c>
      <c r="AF1391" t="s">
        <v>40</v>
      </c>
    </row>
    <row r="1392" spans="1:37" x14ac:dyDescent="0.2">
      <c r="A1392">
        <v>1519036</v>
      </c>
      <c r="B1392">
        <v>33</v>
      </c>
      <c r="C1392" t="s">
        <v>1114</v>
      </c>
      <c r="D1392" s="1">
        <v>40062.674305555556</v>
      </c>
      <c r="E1392" s="1" t="s">
        <v>1115</v>
      </c>
      <c r="F1392" t="s">
        <v>38</v>
      </c>
      <c r="G1392" t="s">
        <v>1116</v>
      </c>
      <c r="H1392">
        <v>-79.980003359999998</v>
      </c>
      <c r="I1392">
        <v>40.450000760000002</v>
      </c>
      <c r="J1392">
        <v>117</v>
      </c>
      <c r="K1392" t="s">
        <v>40</v>
      </c>
      <c r="L1392" t="s">
        <v>1117</v>
      </c>
      <c r="M1392">
        <v>15</v>
      </c>
      <c r="N1392">
        <v>4.6100000000000003</v>
      </c>
      <c r="O1392" s="2">
        <v>204000000000</v>
      </c>
      <c r="P1392" t="s">
        <v>1118</v>
      </c>
      <c r="Q1392">
        <v>225628673</v>
      </c>
      <c r="R1392" t="s">
        <v>5050</v>
      </c>
      <c r="S1392" s="1">
        <v>42278.010416666664</v>
      </c>
      <c r="T1392" s="17">
        <v>10</v>
      </c>
      <c r="U1392" s="2">
        <v>1443660000000</v>
      </c>
      <c r="V1392" s="2" t="s">
        <v>5051</v>
      </c>
      <c r="W1392">
        <v>10137112</v>
      </c>
      <c r="X1392" t="s">
        <v>1194</v>
      </c>
      <c r="Y1392" t="s">
        <v>38</v>
      </c>
      <c r="Z1392" t="s">
        <v>1195</v>
      </c>
      <c r="AA1392">
        <v>-79.995887999999994</v>
      </c>
      <c r="AB1392">
        <v>40.440624</v>
      </c>
      <c r="AD1392">
        <v>9</v>
      </c>
      <c r="AE1392" t="s">
        <v>48</v>
      </c>
      <c r="AF1392" t="s">
        <v>40</v>
      </c>
    </row>
    <row r="1393" spans="1:37" x14ac:dyDescent="0.2">
      <c r="A1393">
        <v>18701716</v>
      </c>
      <c r="B1393">
        <v>6</v>
      </c>
      <c r="C1393" t="s">
        <v>2711</v>
      </c>
      <c r="D1393" s="1">
        <v>42182.11041666667</v>
      </c>
      <c r="E1393" s="1" t="s">
        <v>2712</v>
      </c>
      <c r="F1393" t="s">
        <v>38</v>
      </c>
      <c r="G1393" t="s">
        <v>144</v>
      </c>
      <c r="H1393">
        <v>-79.949996949999999</v>
      </c>
      <c r="I1393">
        <v>40.47000122</v>
      </c>
      <c r="J1393">
        <v>182</v>
      </c>
      <c r="K1393" t="s">
        <v>181</v>
      </c>
      <c r="L1393" t="s">
        <v>2713</v>
      </c>
      <c r="M1393">
        <v>15</v>
      </c>
      <c r="N1393">
        <v>5</v>
      </c>
      <c r="O1393">
        <v>21145723043</v>
      </c>
      <c r="P1393" t="s">
        <v>2714</v>
      </c>
      <c r="Q1393">
        <v>225629160</v>
      </c>
      <c r="R1393" t="s">
        <v>5052</v>
      </c>
      <c r="S1393" s="1">
        <v>42281.375</v>
      </c>
      <c r="T1393" s="17">
        <v>10</v>
      </c>
      <c r="U1393" s="2">
        <v>1443950000000</v>
      </c>
      <c r="V1393" t="s">
        <v>5053</v>
      </c>
      <c r="W1393">
        <v>919415</v>
      </c>
      <c r="X1393" t="s">
        <v>3793</v>
      </c>
      <c r="Y1393" t="s">
        <v>38</v>
      </c>
      <c r="Z1393" t="s">
        <v>5054</v>
      </c>
      <c r="AA1393">
        <v>-79.951053999999999</v>
      </c>
      <c r="AB1393">
        <v>40.443840000000002</v>
      </c>
      <c r="AD1393">
        <v>4</v>
      </c>
      <c r="AE1393" t="s">
        <v>48</v>
      </c>
      <c r="AF1393" t="s">
        <v>181</v>
      </c>
    </row>
    <row r="1394" spans="1:37" x14ac:dyDescent="0.2">
      <c r="A1394">
        <v>9137092</v>
      </c>
      <c r="B1394">
        <v>6</v>
      </c>
      <c r="C1394" t="s">
        <v>2767</v>
      </c>
      <c r="D1394" s="1">
        <v>41454.061805555553</v>
      </c>
      <c r="E1394" s="1" t="s">
        <v>2768</v>
      </c>
      <c r="F1394" t="s">
        <v>38</v>
      </c>
      <c r="G1394" t="s">
        <v>135</v>
      </c>
      <c r="H1394">
        <v>-79.91999817</v>
      </c>
      <c r="I1394">
        <v>40.430000309999997</v>
      </c>
      <c r="J1394">
        <v>466</v>
      </c>
      <c r="K1394" t="s">
        <v>40</v>
      </c>
      <c r="L1394" t="s">
        <v>2769</v>
      </c>
      <c r="M1394">
        <v>10</v>
      </c>
      <c r="N1394">
        <v>4.75</v>
      </c>
      <c r="O1394">
        <v>84049156029</v>
      </c>
      <c r="P1394" t="s">
        <v>2770</v>
      </c>
      <c r="Q1394">
        <v>225630196</v>
      </c>
      <c r="R1394" t="s">
        <v>5055</v>
      </c>
      <c r="S1394" s="1">
        <v>42329.583333333336</v>
      </c>
      <c r="T1394" s="17">
        <v>11</v>
      </c>
      <c r="U1394" s="2">
        <v>1448110000000</v>
      </c>
      <c r="V1394" t="s">
        <v>5056</v>
      </c>
      <c r="W1394">
        <v>24115582</v>
      </c>
      <c r="X1394" t="s">
        <v>5057</v>
      </c>
      <c r="Y1394" t="s">
        <v>38</v>
      </c>
      <c r="Z1394" t="s">
        <v>5058</v>
      </c>
      <c r="AA1394">
        <v>-79.943946999999994</v>
      </c>
      <c r="AB1394">
        <v>40.464886</v>
      </c>
      <c r="AC1394">
        <v>20</v>
      </c>
      <c r="AD1394">
        <v>17</v>
      </c>
      <c r="AE1394" t="s">
        <v>48</v>
      </c>
      <c r="AF1394" t="s">
        <v>40</v>
      </c>
    </row>
    <row r="1395" spans="1:37" x14ac:dyDescent="0.2">
      <c r="A1395">
        <v>1782914</v>
      </c>
      <c r="B1395">
        <v>87</v>
      </c>
      <c r="C1395" t="s">
        <v>1614</v>
      </c>
      <c r="D1395" s="1">
        <v>40587.222916666666</v>
      </c>
      <c r="E1395" t="s">
        <v>1615</v>
      </c>
      <c r="F1395" t="s">
        <v>38</v>
      </c>
      <c r="G1395" t="s">
        <v>1616</v>
      </c>
      <c r="H1395">
        <v>-79.949996949999999</v>
      </c>
      <c r="I1395">
        <v>40.439998629999998</v>
      </c>
      <c r="J1395">
        <v>406</v>
      </c>
      <c r="K1395" t="s">
        <v>40</v>
      </c>
      <c r="L1395" t="s">
        <v>1617</v>
      </c>
      <c r="M1395">
        <v>5</v>
      </c>
      <c r="N1395">
        <v>4.88</v>
      </c>
      <c r="O1395" s="2">
        <v>159000000000</v>
      </c>
      <c r="P1395" t="s">
        <v>1618</v>
      </c>
      <c r="Q1395">
        <v>225630998</v>
      </c>
      <c r="R1395" t="s">
        <v>1623</v>
      </c>
      <c r="S1395" s="1">
        <v>42280.770833333336</v>
      </c>
      <c r="T1395" s="17">
        <v>10</v>
      </c>
      <c r="U1395" s="2">
        <v>1443900000000</v>
      </c>
      <c r="V1395" s="2" t="s">
        <v>1624</v>
      </c>
      <c r="W1395" t="s">
        <v>208</v>
      </c>
      <c r="AC1395">
        <v>8</v>
      </c>
      <c r="AD1395">
        <v>4</v>
      </c>
      <c r="AE1395" t="s">
        <v>48</v>
      </c>
      <c r="AF1395" t="s">
        <v>40</v>
      </c>
    </row>
    <row r="1396" spans="1:37" x14ac:dyDescent="0.2">
      <c r="A1396">
        <v>1756412</v>
      </c>
      <c r="B1396">
        <v>597</v>
      </c>
      <c r="C1396" t="s">
        <v>263</v>
      </c>
      <c r="D1396" s="1">
        <v>40543.177083333336</v>
      </c>
      <c r="E1396" s="1" t="s">
        <v>264</v>
      </c>
      <c r="F1396" t="s">
        <v>38</v>
      </c>
      <c r="G1396" t="s">
        <v>144</v>
      </c>
      <c r="H1396">
        <v>-79.989997860000003</v>
      </c>
      <c r="I1396">
        <v>40.450000760000002</v>
      </c>
      <c r="J1396">
        <v>10357</v>
      </c>
      <c r="K1396" t="s">
        <v>40</v>
      </c>
      <c r="L1396" t="s">
        <v>265</v>
      </c>
      <c r="M1396">
        <v>16</v>
      </c>
      <c r="N1396">
        <v>4.53</v>
      </c>
      <c r="O1396" s="2">
        <v>163000000000</v>
      </c>
      <c r="P1396" t="s">
        <v>266</v>
      </c>
      <c r="Q1396">
        <v>225631238</v>
      </c>
      <c r="R1396" t="s">
        <v>3331</v>
      </c>
      <c r="S1396" s="1">
        <v>42283.510416666664</v>
      </c>
      <c r="T1396" s="17">
        <v>10</v>
      </c>
      <c r="U1396" s="2">
        <v>1444130000000</v>
      </c>
      <c r="V1396" s="2" t="s">
        <v>5059</v>
      </c>
      <c r="W1396">
        <v>17012432</v>
      </c>
      <c r="X1396" t="s">
        <v>1661</v>
      </c>
      <c r="Y1396" t="s">
        <v>38</v>
      </c>
      <c r="Z1396" t="s">
        <v>1662</v>
      </c>
      <c r="AA1396">
        <v>-79.997519999999994</v>
      </c>
      <c r="AB1396">
        <v>40.441749999999999</v>
      </c>
      <c r="AD1396">
        <v>4</v>
      </c>
      <c r="AE1396" t="s">
        <v>48</v>
      </c>
      <c r="AF1396" t="s">
        <v>40</v>
      </c>
    </row>
    <row r="1397" spans="1:37" x14ac:dyDescent="0.2">
      <c r="A1397">
        <v>1756412</v>
      </c>
      <c r="B1397">
        <v>597</v>
      </c>
      <c r="C1397" t="s">
        <v>263</v>
      </c>
      <c r="D1397" s="1">
        <v>40543.177083333336</v>
      </c>
      <c r="E1397" s="1" t="s">
        <v>264</v>
      </c>
      <c r="F1397" t="s">
        <v>38</v>
      </c>
      <c r="G1397" t="s">
        <v>144</v>
      </c>
      <c r="H1397">
        <v>-79.989997860000003</v>
      </c>
      <c r="I1397">
        <v>40.450000760000002</v>
      </c>
      <c r="J1397">
        <v>10357</v>
      </c>
      <c r="K1397" t="s">
        <v>40</v>
      </c>
      <c r="L1397" t="s">
        <v>265</v>
      </c>
      <c r="M1397">
        <v>16</v>
      </c>
      <c r="N1397">
        <v>4.53</v>
      </c>
      <c r="O1397" s="2">
        <v>163000000000</v>
      </c>
      <c r="P1397" t="s">
        <v>266</v>
      </c>
      <c r="Q1397">
        <v>225631439</v>
      </c>
      <c r="R1397" t="s">
        <v>5060</v>
      </c>
      <c r="S1397" s="1">
        <v>42304.510416666664</v>
      </c>
      <c r="T1397" s="17">
        <v>10</v>
      </c>
      <c r="U1397" s="2">
        <v>1445950000000</v>
      </c>
      <c r="V1397" s="2" t="s">
        <v>5061</v>
      </c>
      <c r="W1397">
        <v>17012432</v>
      </c>
      <c r="X1397" t="s">
        <v>1661</v>
      </c>
      <c r="Y1397" t="s">
        <v>38</v>
      </c>
      <c r="Z1397" t="s">
        <v>1662</v>
      </c>
      <c r="AA1397">
        <v>-79.997519999999994</v>
      </c>
      <c r="AB1397">
        <v>40.441749999999999</v>
      </c>
      <c r="AD1397">
        <v>16</v>
      </c>
      <c r="AE1397" t="s">
        <v>48</v>
      </c>
      <c r="AF1397" t="s">
        <v>40</v>
      </c>
    </row>
    <row r="1398" spans="1:37" x14ac:dyDescent="0.2">
      <c r="A1398">
        <v>18494579</v>
      </c>
      <c r="B1398">
        <v>5</v>
      </c>
      <c r="C1398" t="s">
        <v>2602</v>
      </c>
      <c r="D1398" s="1">
        <v>42074.835416666669</v>
      </c>
      <c r="E1398" s="1" t="s">
        <v>2603</v>
      </c>
      <c r="F1398" t="s">
        <v>38</v>
      </c>
      <c r="G1398" t="s">
        <v>144</v>
      </c>
      <c r="H1398">
        <v>-79.949996949999999</v>
      </c>
      <c r="I1398">
        <v>40.47000122</v>
      </c>
      <c r="J1398">
        <v>495</v>
      </c>
      <c r="K1398" t="s">
        <v>40</v>
      </c>
      <c r="L1398" t="s">
        <v>5062</v>
      </c>
      <c r="M1398">
        <v>10</v>
      </c>
      <c r="N1398">
        <v>0</v>
      </c>
      <c r="O1398">
        <v>30414296039</v>
      </c>
      <c r="P1398" t="s">
        <v>2605</v>
      </c>
      <c r="Q1398">
        <v>225636149</v>
      </c>
      <c r="R1398" t="s">
        <v>5063</v>
      </c>
      <c r="S1398" s="1">
        <v>42284.75</v>
      </c>
      <c r="T1398" s="17">
        <v>10</v>
      </c>
      <c r="U1398" s="2">
        <v>1444240000000</v>
      </c>
      <c r="V1398" s="2" t="s">
        <v>5064</v>
      </c>
      <c r="W1398">
        <v>23867962</v>
      </c>
      <c r="X1398" t="s">
        <v>5065</v>
      </c>
      <c r="Y1398" t="s">
        <v>38</v>
      </c>
      <c r="Z1398" t="s">
        <v>5066</v>
      </c>
      <c r="AA1398">
        <v>-79.939293000000006</v>
      </c>
      <c r="AB1398">
        <v>40.456093000000003</v>
      </c>
      <c r="AC1398">
        <v>20</v>
      </c>
      <c r="AD1398">
        <v>4</v>
      </c>
      <c r="AE1398" t="s">
        <v>48</v>
      </c>
      <c r="AF1398" t="s">
        <v>40</v>
      </c>
    </row>
    <row r="1399" spans="1:37" x14ac:dyDescent="0.2">
      <c r="A1399">
        <v>18494579</v>
      </c>
      <c r="B1399">
        <v>5</v>
      </c>
      <c r="C1399" t="s">
        <v>2602</v>
      </c>
      <c r="D1399" s="1">
        <v>42074.835416666669</v>
      </c>
      <c r="E1399" s="1" t="s">
        <v>2603</v>
      </c>
      <c r="F1399" t="s">
        <v>38</v>
      </c>
      <c r="G1399" t="s">
        <v>144</v>
      </c>
      <c r="H1399">
        <v>-79.949996949999999</v>
      </c>
      <c r="I1399">
        <v>40.47000122</v>
      </c>
      <c r="J1399">
        <v>495</v>
      </c>
      <c r="K1399" t="s">
        <v>40</v>
      </c>
      <c r="L1399" t="s">
        <v>2604</v>
      </c>
      <c r="M1399">
        <v>10</v>
      </c>
      <c r="N1399">
        <v>0</v>
      </c>
      <c r="O1399">
        <v>30414296039</v>
      </c>
      <c r="P1399" t="s">
        <v>2605</v>
      </c>
      <c r="Q1399">
        <v>225636228</v>
      </c>
      <c r="R1399" t="s">
        <v>5067</v>
      </c>
      <c r="S1399" s="1">
        <v>42317.75</v>
      </c>
      <c r="T1399" s="17">
        <v>11</v>
      </c>
      <c r="U1399" s="2">
        <v>1447090000000</v>
      </c>
      <c r="V1399" s="2" t="s">
        <v>5068</v>
      </c>
      <c r="W1399" t="s">
        <v>208</v>
      </c>
      <c r="AD1399">
        <v>4</v>
      </c>
      <c r="AE1399" t="s">
        <v>48</v>
      </c>
      <c r="AF1399" t="s">
        <v>40</v>
      </c>
    </row>
    <row r="1400" spans="1:37" x14ac:dyDescent="0.2">
      <c r="A1400">
        <v>3170512</v>
      </c>
      <c r="B1400">
        <v>103</v>
      </c>
      <c r="C1400" t="s">
        <v>1472</v>
      </c>
      <c r="D1400" s="1">
        <v>40934.181944444441</v>
      </c>
      <c r="E1400" t="s">
        <v>1473</v>
      </c>
      <c r="F1400" t="s">
        <v>38</v>
      </c>
      <c r="G1400" t="s">
        <v>508</v>
      </c>
      <c r="H1400">
        <v>-80.040000919999997</v>
      </c>
      <c r="I1400">
        <v>40.549999239999998</v>
      </c>
      <c r="J1400">
        <v>347</v>
      </c>
      <c r="K1400" t="s">
        <v>181</v>
      </c>
      <c r="L1400" t="s">
        <v>1474</v>
      </c>
      <c r="M1400">
        <v>5</v>
      </c>
      <c r="N1400">
        <v>4.91</v>
      </c>
      <c r="O1400" s="2">
        <v>129000000000</v>
      </c>
      <c r="P1400" t="s">
        <v>1475</v>
      </c>
      <c r="Q1400">
        <v>225638519</v>
      </c>
      <c r="R1400" t="s">
        <v>5069</v>
      </c>
      <c r="S1400" s="1">
        <v>42280.333333333336</v>
      </c>
      <c r="T1400" s="17">
        <v>10</v>
      </c>
      <c r="U1400" s="2">
        <v>1443860000000</v>
      </c>
      <c r="V1400" s="2" t="s">
        <v>5070</v>
      </c>
      <c r="W1400" t="s">
        <v>208</v>
      </c>
      <c r="AC1400">
        <v>4</v>
      </c>
      <c r="AD1400">
        <v>4</v>
      </c>
      <c r="AE1400" t="s">
        <v>48</v>
      </c>
      <c r="AF1400" t="s">
        <v>181</v>
      </c>
    </row>
    <row r="1401" spans="1:37" x14ac:dyDescent="0.2">
      <c r="A1401">
        <v>6049772</v>
      </c>
      <c r="B1401">
        <v>2</v>
      </c>
      <c r="C1401" t="s">
        <v>2025</v>
      </c>
      <c r="D1401" s="1">
        <v>41242.881944444445</v>
      </c>
      <c r="E1401" s="1" t="s">
        <v>2026</v>
      </c>
      <c r="F1401" t="s">
        <v>2027</v>
      </c>
      <c r="G1401" t="s">
        <v>324</v>
      </c>
      <c r="H1401">
        <v>-79.91999817</v>
      </c>
      <c r="I1401">
        <v>40.700000760000002</v>
      </c>
      <c r="J1401">
        <v>382</v>
      </c>
      <c r="K1401" t="s">
        <v>40</v>
      </c>
      <c r="L1401" t="s">
        <v>2028</v>
      </c>
      <c r="M1401">
        <v>8</v>
      </c>
      <c r="N1401">
        <v>4.7300000000000004</v>
      </c>
      <c r="O1401" s="2">
        <v>102000000000</v>
      </c>
      <c r="P1401" t="s">
        <v>277</v>
      </c>
      <c r="Q1401">
        <v>225641016</v>
      </c>
      <c r="R1401" t="s">
        <v>5071</v>
      </c>
      <c r="S1401" s="1">
        <v>42297.791666666664</v>
      </c>
      <c r="T1401" s="17">
        <v>10</v>
      </c>
      <c r="U1401" s="2">
        <v>1445370000000</v>
      </c>
      <c r="V1401" s="2" t="s">
        <v>5072</v>
      </c>
      <c r="W1401">
        <v>881726</v>
      </c>
      <c r="X1401" t="s">
        <v>3171</v>
      </c>
      <c r="Y1401" t="s">
        <v>491</v>
      </c>
      <c r="Z1401" t="s">
        <v>3172</v>
      </c>
      <c r="AA1401">
        <v>-79.918667999999997</v>
      </c>
      <c r="AB1401">
        <v>40.407738000000002</v>
      </c>
      <c r="AD1401">
        <v>9</v>
      </c>
      <c r="AE1401" t="s">
        <v>48</v>
      </c>
      <c r="AF1401" t="s">
        <v>40</v>
      </c>
    </row>
    <row r="1402" spans="1:37" x14ac:dyDescent="0.2">
      <c r="A1402">
        <v>1764586</v>
      </c>
      <c r="B1402">
        <v>3</v>
      </c>
      <c r="C1402" t="s">
        <v>2033</v>
      </c>
      <c r="D1402" s="1">
        <v>40555.786805555559</v>
      </c>
      <c r="E1402" s="1" t="s">
        <v>2034</v>
      </c>
      <c r="F1402" t="s">
        <v>38</v>
      </c>
      <c r="G1402" t="s">
        <v>144</v>
      </c>
      <c r="H1402">
        <v>-79.980003359999998</v>
      </c>
      <c r="I1402">
        <v>40.450000760000002</v>
      </c>
      <c r="J1402">
        <v>942</v>
      </c>
      <c r="K1402" t="s">
        <v>40</v>
      </c>
      <c r="L1402" t="s">
        <v>2035</v>
      </c>
      <c r="M1402">
        <v>12</v>
      </c>
      <c r="N1402">
        <v>4.74</v>
      </c>
      <c r="O1402" s="2">
        <v>162000000000</v>
      </c>
      <c r="P1402" t="s">
        <v>2036</v>
      </c>
      <c r="Q1402">
        <v>225641547</v>
      </c>
      <c r="R1402" t="s">
        <v>5071</v>
      </c>
      <c r="S1402" s="1">
        <v>42297.791666666664</v>
      </c>
      <c r="T1402" s="17">
        <v>10</v>
      </c>
      <c r="U1402" s="2">
        <v>1445370000000</v>
      </c>
      <c r="V1402" s="2" t="s">
        <v>5073</v>
      </c>
      <c r="W1402">
        <v>881726</v>
      </c>
      <c r="X1402" t="s">
        <v>3171</v>
      </c>
      <c r="Y1402" t="s">
        <v>491</v>
      </c>
      <c r="Z1402" t="s">
        <v>3172</v>
      </c>
      <c r="AA1402">
        <v>-79.918667999999997</v>
      </c>
      <c r="AB1402">
        <v>40.407738000000002</v>
      </c>
      <c r="AD1402">
        <v>13</v>
      </c>
      <c r="AE1402" t="s">
        <v>48</v>
      </c>
      <c r="AF1402" t="s">
        <v>40</v>
      </c>
    </row>
    <row r="1403" spans="1:37" x14ac:dyDescent="0.2">
      <c r="A1403">
        <v>1773927</v>
      </c>
      <c r="B1403">
        <v>123</v>
      </c>
      <c r="C1403" t="s">
        <v>142</v>
      </c>
      <c r="D1403" s="1">
        <v>40571.010416666664</v>
      </c>
      <c r="E1403" s="1" t="s">
        <v>143</v>
      </c>
      <c r="F1403" t="s">
        <v>38</v>
      </c>
      <c r="G1403" t="s">
        <v>144</v>
      </c>
      <c r="H1403">
        <v>-79.91999817</v>
      </c>
      <c r="I1403">
        <v>40.47000122</v>
      </c>
      <c r="J1403">
        <v>3166</v>
      </c>
      <c r="K1403" t="s">
        <v>40</v>
      </c>
      <c r="L1403" t="s">
        <v>145</v>
      </c>
      <c r="M1403">
        <v>13</v>
      </c>
      <c r="N1403">
        <v>4.6399999999999997</v>
      </c>
      <c r="O1403" s="2">
        <v>160000000000</v>
      </c>
      <c r="P1403" t="s">
        <v>146</v>
      </c>
      <c r="Q1403">
        <v>225641939</v>
      </c>
      <c r="R1403" t="s">
        <v>5071</v>
      </c>
      <c r="S1403" s="1">
        <v>42297.791666666664</v>
      </c>
      <c r="T1403" s="17">
        <v>10</v>
      </c>
      <c r="U1403" s="2">
        <v>1445370000000</v>
      </c>
      <c r="V1403" s="2" t="s">
        <v>5074</v>
      </c>
      <c r="W1403">
        <v>881726</v>
      </c>
      <c r="X1403" t="s">
        <v>3171</v>
      </c>
      <c r="Y1403" t="s">
        <v>491</v>
      </c>
      <c r="Z1403" t="s">
        <v>3172</v>
      </c>
      <c r="AA1403">
        <v>-79.918667999999997</v>
      </c>
      <c r="AB1403">
        <v>40.407738000000002</v>
      </c>
      <c r="AD1403">
        <v>8</v>
      </c>
      <c r="AE1403" t="s">
        <v>48</v>
      </c>
      <c r="AF1403" t="s">
        <v>40</v>
      </c>
    </row>
    <row r="1404" spans="1:37" x14ac:dyDescent="0.2">
      <c r="A1404">
        <v>16377642</v>
      </c>
      <c r="B1404">
        <v>52</v>
      </c>
      <c r="C1404" t="s">
        <v>1370</v>
      </c>
      <c r="D1404" s="1">
        <v>41865.131944444445</v>
      </c>
      <c r="E1404" s="1" t="s">
        <v>1371</v>
      </c>
      <c r="F1404" t="s">
        <v>38</v>
      </c>
      <c r="G1404" t="s">
        <v>144</v>
      </c>
      <c r="H1404">
        <v>-79.91999817</v>
      </c>
      <c r="I1404">
        <v>40.47000122</v>
      </c>
      <c r="J1404">
        <v>1763</v>
      </c>
      <c r="K1404" t="s">
        <v>40</v>
      </c>
      <c r="L1404" t="s">
        <v>1464</v>
      </c>
      <c r="M1404">
        <v>15</v>
      </c>
      <c r="N1404">
        <v>4.7300000000000004</v>
      </c>
      <c r="O1404">
        <v>48532707035</v>
      </c>
      <c r="P1404" t="s">
        <v>1373</v>
      </c>
      <c r="Q1404">
        <v>225642042</v>
      </c>
      <c r="R1404" t="s">
        <v>5071</v>
      </c>
      <c r="S1404" s="1">
        <v>42297.791666666664</v>
      </c>
      <c r="T1404" s="17">
        <v>10</v>
      </c>
      <c r="U1404" s="2">
        <v>1445370000000</v>
      </c>
      <c r="V1404" s="2" t="s">
        <v>5075</v>
      </c>
      <c r="W1404">
        <v>881726</v>
      </c>
      <c r="X1404" t="s">
        <v>3171</v>
      </c>
      <c r="Y1404" t="s">
        <v>491</v>
      </c>
      <c r="Z1404" t="s">
        <v>3172</v>
      </c>
      <c r="AA1404">
        <v>-79.918667999999997</v>
      </c>
      <c r="AB1404">
        <v>40.407738000000002</v>
      </c>
      <c r="AD1404">
        <v>6</v>
      </c>
      <c r="AE1404" t="s">
        <v>48</v>
      </c>
      <c r="AF1404" t="s">
        <v>40</v>
      </c>
    </row>
    <row r="1405" spans="1:37" x14ac:dyDescent="0.2">
      <c r="A1405">
        <v>1756412</v>
      </c>
      <c r="B1405">
        <v>597</v>
      </c>
      <c r="C1405" t="s">
        <v>263</v>
      </c>
      <c r="D1405" s="1">
        <v>40543.177083333336</v>
      </c>
      <c r="E1405" s="1" t="s">
        <v>264</v>
      </c>
      <c r="F1405" t="s">
        <v>38</v>
      </c>
      <c r="G1405" t="s">
        <v>144</v>
      </c>
      <c r="H1405">
        <v>-79.989997860000003</v>
      </c>
      <c r="I1405">
        <v>40.450000760000002</v>
      </c>
      <c r="J1405">
        <v>10357</v>
      </c>
      <c r="K1405" t="s">
        <v>40</v>
      </c>
      <c r="L1405" t="s">
        <v>265</v>
      </c>
      <c r="M1405">
        <v>16</v>
      </c>
      <c r="N1405">
        <v>4.53</v>
      </c>
      <c r="O1405" s="2">
        <v>163000000000</v>
      </c>
      <c r="P1405" t="s">
        <v>266</v>
      </c>
      <c r="Q1405">
        <v>225642530</v>
      </c>
      <c r="R1405" t="s">
        <v>5076</v>
      </c>
      <c r="S1405" s="1">
        <v>42298.8125</v>
      </c>
      <c r="T1405" s="17">
        <v>10</v>
      </c>
      <c r="U1405" s="2">
        <v>1445460000000</v>
      </c>
      <c r="V1405" t="s">
        <v>5077</v>
      </c>
      <c r="W1405">
        <v>3814592</v>
      </c>
      <c r="X1405" t="s">
        <v>770</v>
      </c>
      <c r="Y1405" t="s">
        <v>2965</v>
      </c>
      <c r="Z1405" t="s">
        <v>4613</v>
      </c>
      <c r="AA1405">
        <v>-79.918976000000001</v>
      </c>
      <c r="AB1405">
        <v>40.407063000000001</v>
      </c>
      <c r="AD1405">
        <v>5</v>
      </c>
      <c r="AE1405" t="s">
        <v>48</v>
      </c>
      <c r="AF1405" t="s">
        <v>40</v>
      </c>
    </row>
    <row r="1406" spans="1:37" x14ac:dyDescent="0.2">
      <c r="A1406">
        <v>3898462</v>
      </c>
      <c r="B1406">
        <v>13</v>
      </c>
      <c r="C1406" t="s">
        <v>1149</v>
      </c>
      <c r="D1406" s="1">
        <v>41048.879861111112</v>
      </c>
      <c r="E1406" s="1" t="s">
        <v>1150</v>
      </c>
      <c r="F1406" t="s">
        <v>38</v>
      </c>
      <c r="G1406" t="s">
        <v>1116</v>
      </c>
      <c r="H1406">
        <v>-79.989997860000003</v>
      </c>
      <c r="I1406">
        <v>40.450000760000002</v>
      </c>
      <c r="J1406">
        <v>634</v>
      </c>
      <c r="K1406" t="s">
        <v>40</v>
      </c>
      <c r="L1406" t="s">
        <v>1151</v>
      </c>
      <c r="M1406">
        <v>8</v>
      </c>
      <c r="N1406">
        <v>4.97</v>
      </c>
      <c r="O1406" s="2">
        <v>119000000000</v>
      </c>
      <c r="P1406" t="s">
        <v>1152</v>
      </c>
      <c r="Q1406">
        <v>225644149</v>
      </c>
      <c r="R1406" t="s">
        <v>1768</v>
      </c>
      <c r="S1406" s="1">
        <v>42294.4375</v>
      </c>
      <c r="T1406" s="17">
        <v>10</v>
      </c>
      <c r="U1406" s="2">
        <v>1445080000000</v>
      </c>
      <c r="V1406" t="s">
        <v>1769</v>
      </c>
      <c r="W1406" t="s">
        <v>208</v>
      </c>
      <c r="AC1406">
        <v>6</v>
      </c>
      <c r="AD1406">
        <v>3</v>
      </c>
      <c r="AE1406" t="s">
        <v>48</v>
      </c>
      <c r="AF1406" t="s">
        <v>40</v>
      </c>
      <c r="AG1406">
        <v>50</v>
      </c>
      <c r="AH1406" t="s">
        <v>49</v>
      </c>
      <c r="AI1406" t="s">
        <v>50</v>
      </c>
      <c r="AJ1406">
        <v>1</v>
      </c>
      <c r="AK1406" t="s">
        <v>111</v>
      </c>
    </row>
    <row r="1407" spans="1:37" x14ac:dyDescent="0.2">
      <c r="A1407">
        <v>18971805</v>
      </c>
      <c r="B1407">
        <v>2</v>
      </c>
      <c r="C1407" t="s">
        <v>5078</v>
      </c>
      <c r="D1407" s="1">
        <v>42274.436805555553</v>
      </c>
      <c r="E1407" s="1" t="s">
        <v>5079</v>
      </c>
      <c r="F1407" t="s">
        <v>38</v>
      </c>
      <c r="G1407" t="s">
        <v>135</v>
      </c>
      <c r="H1407">
        <v>-80.040000919999997</v>
      </c>
      <c r="I1407">
        <v>40.380001069999999</v>
      </c>
      <c r="J1407">
        <v>31</v>
      </c>
      <c r="K1407" t="s">
        <v>181</v>
      </c>
      <c r="L1407" t="s">
        <v>5080</v>
      </c>
      <c r="M1407">
        <v>5</v>
      </c>
      <c r="N1407">
        <v>5</v>
      </c>
      <c r="O1407">
        <v>13168753048</v>
      </c>
      <c r="P1407" t="s">
        <v>5081</v>
      </c>
      <c r="Q1407">
        <v>225647059</v>
      </c>
      <c r="R1407" t="s">
        <v>5082</v>
      </c>
      <c r="S1407" s="1">
        <v>42315.75</v>
      </c>
      <c r="T1407" s="17">
        <v>11</v>
      </c>
      <c r="U1407" s="2">
        <v>1446920000000</v>
      </c>
      <c r="V1407" t="s">
        <v>5083</v>
      </c>
      <c r="W1407" t="s">
        <v>208</v>
      </c>
      <c r="AC1407">
        <v>8</v>
      </c>
      <c r="AD1407">
        <v>7</v>
      </c>
      <c r="AE1407" t="s">
        <v>48</v>
      </c>
      <c r="AF1407" t="s">
        <v>181</v>
      </c>
    </row>
    <row r="1408" spans="1:37" x14ac:dyDescent="0.2">
      <c r="A1408">
        <v>13452572</v>
      </c>
      <c r="B1408">
        <v>41</v>
      </c>
      <c r="C1408" t="s">
        <v>293</v>
      </c>
      <c r="D1408" s="1">
        <v>41718.611111111109</v>
      </c>
      <c r="E1408" s="1" t="s">
        <v>294</v>
      </c>
      <c r="F1408" t="s">
        <v>38</v>
      </c>
      <c r="G1408" t="s">
        <v>72</v>
      </c>
      <c r="H1408">
        <v>-79.989997860000003</v>
      </c>
      <c r="I1408">
        <v>40.450000760000002</v>
      </c>
      <c r="J1408">
        <v>1845</v>
      </c>
      <c r="K1408" t="s">
        <v>40</v>
      </c>
      <c r="L1408" t="s">
        <v>295</v>
      </c>
      <c r="M1408">
        <v>14</v>
      </c>
      <c r="N1408">
        <v>4.82</v>
      </c>
      <c r="O1408">
        <v>61192071033</v>
      </c>
      <c r="P1408" t="s">
        <v>296</v>
      </c>
      <c r="Q1408">
        <v>225649983</v>
      </c>
      <c r="R1408" t="s">
        <v>5084</v>
      </c>
      <c r="S1408" s="1">
        <v>42291.791666666664</v>
      </c>
      <c r="T1408" s="17">
        <v>10</v>
      </c>
      <c r="U1408" s="2">
        <v>1444850000000</v>
      </c>
      <c r="V1408" s="2" t="s">
        <v>5085</v>
      </c>
      <c r="W1408">
        <v>20791592</v>
      </c>
      <c r="X1408" t="s">
        <v>1407</v>
      </c>
      <c r="Y1408" t="s">
        <v>38</v>
      </c>
      <c r="Z1408" t="s">
        <v>1408</v>
      </c>
      <c r="AA1408">
        <v>-79.915756000000002</v>
      </c>
      <c r="AB1408">
        <v>40.457050000000002</v>
      </c>
      <c r="AD1408">
        <v>32</v>
      </c>
      <c r="AE1408" t="s">
        <v>48</v>
      </c>
      <c r="AF1408" t="s">
        <v>40</v>
      </c>
    </row>
    <row r="1409" spans="1:37" x14ac:dyDescent="0.2">
      <c r="A1409">
        <v>12338002</v>
      </c>
      <c r="B1409">
        <v>34</v>
      </c>
      <c r="C1409" t="s">
        <v>1834</v>
      </c>
      <c r="D1409" s="1">
        <v>41660.732638888891</v>
      </c>
      <c r="E1409" s="1" t="s">
        <v>1835</v>
      </c>
      <c r="F1409" t="s">
        <v>619</v>
      </c>
      <c r="G1409" t="s">
        <v>237</v>
      </c>
      <c r="H1409">
        <v>-80.11000061</v>
      </c>
      <c r="I1409">
        <v>40.36000061</v>
      </c>
      <c r="J1409">
        <v>424</v>
      </c>
      <c r="K1409" t="s">
        <v>40</v>
      </c>
      <c r="L1409" t="s">
        <v>1836</v>
      </c>
      <c r="M1409">
        <v>10</v>
      </c>
      <c r="N1409">
        <v>4.99</v>
      </c>
      <c r="O1409">
        <v>66192798032</v>
      </c>
      <c r="P1409" t="s">
        <v>1837</v>
      </c>
      <c r="Q1409">
        <v>225650029</v>
      </c>
      <c r="R1409" t="s">
        <v>5086</v>
      </c>
      <c r="S1409" s="1">
        <v>42279.75</v>
      </c>
      <c r="T1409" s="17">
        <v>10</v>
      </c>
      <c r="U1409" s="2">
        <v>1443810000000</v>
      </c>
      <c r="V1409" s="2" t="s">
        <v>5087</v>
      </c>
      <c r="W1409" t="s">
        <v>208</v>
      </c>
      <c r="AD1409">
        <v>7</v>
      </c>
      <c r="AE1409" t="s">
        <v>48</v>
      </c>
      <c r="AF1409" t="s">
        <v>40</v>
      </c>
    </row>
    <row r="1410" spans="1:37" x14ac:dyDescent="0.2">
      <c r="A1410">
        <v>1141992</v>
      </c>
      <c r="B1410">
        <v>56</v>
      </c>
      <c r="C1410" t="s">
        <v>1225</v>
      </c>
      <c r="D1410" s="1">
        <v>39577.202777777777</v>
      </c>
      <c r="E1410" s="1" t="s">
        <v>1226</v>
      </c>
      <c r="F1410" t="s">
        <v>38</v>
      </c>
      <c r="G1410" t="s">
        <v>144</v>
      </c>
      <c r="H1410">
        <v>-79.980003359999998</v>
      </c>
      <c r="I1410">
        <v>40.41999817</v>
      </c>
      <c r="J1410">
        <v>2214</v>
      </c>
      <c r="K1410" t="s">
        <v>40</v>
      </c>
      <c r="L1410" t="s">
        <v>1227</v>
      </c>
      <c r="M1410">
        <v>11</v>
      </c>
      <c r="N1410">
        <v>4.5999999999999996</v>
      </c>
      <c r="O1410" s="2">
        <v>246000000000</v>
      </c>
      <c r="P1410" t="s">
        <v>1228</v>
      </c>
      <c r="Q1410">
        <v>225650680</v>
      </c>
      <c r="R1410" t="s">
        <v>5088</v>
      </c>
      <c r="S1410" s="1">
        <v>42294.791666666664</v>
      </c>
      <c r="T1410" s="17">
        <v>10</v>
      </c>
      <c r="U1410" s="2">
        <v>1445110000000</v>
      </c>
      <c r="V1410" s="2" t="s">
        <v>5089</v>
      </c>
      <c r="W1410">
        <v>15594022</v>
      </c>
      <c r="X1410" t="s">
        <v>5090</v>
      </c>
      <c r="Y1410" t="s">
        <v>38</v>
      </c>
      <c r="Z1410" t="s">
        <v>5091</v>
      </c>
      <c r="AA1410">
        <v>-79.995887999999994</v>
      </c>
      <c r="AB1410">
        <v>40.440624</v>
      </c>
      <c r="AD1410">
        <v>4</v>
      </c>
      <c r="AE1410" t="s">
        <v>48</v>
      </c>
      <c r="AF1410" t="s">
        <v>40</v>
      </c>
    </row>
    <row r="1411" spans="1:37" x14ac:dyDescent="0.2">
      <c r="A1411">
        <v>14815192</v>
      </c>
      <c r="B1411">
        <v>37</v>
      </c>
      <c r="C1411" t="s">
        <v>1237</v>
      </c>
      <c r="D1411" s="1">
        <v>41792.03125</v>
      </c>
      <c r="E1411" s="1" t="s">
        <v>1238</v>
      </c>
      <c r="F1411" t="s">
        <v>38</v>
      </c>
      <c r="G1411" t="s">
        <v>144</v>
      </c>
      <c r="H1411">
        <v>-79.930000309999997</v>
      </c>
      <c r="I1411">
        <v>40.450000760000002</v>
      </c>
      <c r="J1411">
        <v>1081</v>
      </c>
      <c r="K1411" t="s">
        <v>40</v>
      </c>
      <c r="L1411" t="s">
        <v>1239</v>
      </c>
      <c r="M1411">
        <v>14</v>
      </c>
      <c r="N1411">
        <v>4.79</v>
      </c>
      <c r="O1411">
        <v>54848616033</v>
      </c>
      <c r="P1411" t="s">
        <v>1240</v>
      </c>
      <c r="Q1411">
        <v>225650850</v>
      </c>
      <c r="R1411" t="s">
        <v>5092</v>
      </c>
      <c r="S1411" s="1">
        <v>42294.791666666664</v>
      </c>
      <c r="T1411" s="17">
        <v>10</v>
      </c>
      <c r="U1411" s="2">
        <v>1445110000000</v>
      </c>
      <c r="V1411" s="2" t="s">
        <v>5093</v>
      </c>
      <c r="W1411">
        <v>15594022</v>
      </c>
      <c r="X1411" t="s">
        <v>5090</v>
      </c>
      <c r="Y1411" t="s">
        <v>38</v>
      </c>
      <c r="Z1411" t="s">
        <v>5091</v>
      </c>
      <c r="AA1411">
        <v>-79.995887999999994</v>
      </c>
      <c r="AB1411">
        <v>40.440624</v>
      </c>
      <c r="AD1411">
        <v>5</v>
      </c>
      <c r="AE1411" t="s">
        <v>48</v>
      </c>
      <c r="AF1411" t="s">
        <v>40</v>
      </c>
    </row>
    <row r="1412" spans="1:37" x14ac:dyDescent="0.2">
      <c r="A1412">
        <v>1141992</v>
      </c>
      <c r="B1412">
        <v>56</v>
      </c>
      <c r="C1412" t="s">
        <v>1225</v>
      </c>
      <c r="D1412" s="1">
        <v>39577.202777777777</v>
      </c>
      <c r="E1412" s="1" t="s">
        <v>1226</v>
      </c>
      <c r="F1412" t="s">
        <v>38</v>
      </c>
      <c r="G1412" t="s">
        <v>144</v>
      </c>
      <c r="H1412">
        <v>-79.980003359999998</v>
      </c>
      <c r="I1412">
        <v>40.41999817</v>
      </c>
      <c r="J1412">
        <v>2214</v>
      </c>
      <c r="K1412" t="s">
        <v>40</v>
      </c>
      <c r="L1412" t="s">
        <v>1227</v>
      </c>
      <c r="M1412">
        <v>11</v>
      </c>
      <c r="N1412">
        <v>4.5999999999999996</v>
      </c>
      <c r="O1412" s="2">
        <v>246000000000</v>
      </c>
      <c r="P1412" t="s">
        <v>1228</v>
      </c>
      <c r="Q1412">
        <v>225655297</v>
      </c>
      <c r="R1412" t="s">
        <v>5094</v>
      </c>
      <c r="S1412" s="1">
        <v>42286.875</v>
      </c>
      <c r="T1412" s="17">
        <v>10</v>
      </c>
      <c r="U1412" s="2">
        <v>1444420000000</v>
      </c>
      <c r="V1412" s="2" t="s">
        <v>5095</v>
      </c>
      <c r="W1412">
        <v>23826462</v>
      </c>
      <c r="X1412" t="s">
        <v>3273</v>
      </c>
      <c r="Y1412" t="s">
        <v>38</v>
      </c>
      <c r="Z1412" t="s">
        <v>3274</v>
      </c>
      <c r="AA1412">
        <v>-80.000488000000004</v>
      </c>
      <c r="AB1412">
        <v>40.443778999999999</v>
      </c>
      <c r="AD1412">
        <v>11</v>
      </c>
      <c r="AE1412" t="s">
        <v>48</v>
      </c>
      <c r="AF1412" t="s">
        <v>40</v>
      </c>
    </row>
    <row r="1413" spans="1:37" x14ac:dyDescent="0.2">
      <c r="A1413">
        <v>18718827</v>
      </c>
      <c r="B1413">
        <v>17</v>
      </c>
      <c r="C1413" t="s">
        <v>1376</v>
      </c>
      <c r="D1413" s="1">
        <v>42189.845138888886</v>
      </c>
      <c r="E1413" s="1" t="s">
        <v>1377</v>
      </c>
      <c r="F1413" t="s">
        <v>38</v>
      </c>
      <c r="G1413" t="s">
        <v>275</v>
      </c>
      <c r="H1413">
        <v>-79.91999817</v>
      </c>
      <c r="I1413">
        <v>40.430000309999997</v>
      </c>
      <c r="J1413">
        <v>75</v>
      </c>
      <c r="K1413" t="s">
        <v>40</v>
      </c>
      <c r="L1413" t="s">
        <v>1378</v>
      </c>
      <c r="M1413">
        <v>9</v>
      </c>
      <c r="N1413">
        <v>4.83</v>
      </c>
      <c r="O1413">
        <v>20477494043</v>
      </c>
      <c r="P1413" t="s">
        <v>1379</v>
      </c>
      <c r="Q1413">
        <v>225656620</v>
      </c>
      <c r="R1413" t="s">
        <v>1380</v>
      </c>
      <c r="S1413" s="1">
        <v>42276.791666666664</v>
      </c>
      <c r="T1413" s="17">
        <v>9</v>
      </c>
      <c r="U1413" s="2">
        <v>1443550000000</v>
      </c>
      <c r="V1413" t="s">
        <v>1381</v>
      </c>
      <c r="W1413">
        <v>23943094</v>
      </c>
      <c r="X1413" t="s">
        <v>1382</v>
      </c>
      <c r="Y1413" t="s">
        <v>38</v>
      </c>
      <c r="Z1413" t="s">
        <v>1383</v>
      </c>
      <c r="AA1413">
        <v>-79.922843999999998</v>
      </c>
      <c r="AB1413">
        <v>40.435763999999999</v>
      </c>
      <c r="AC1413">
        <v>15</v>
      </c>
      <c r="AD1413">
        <v>4</v>
      </c>
      <c r="AE1413" t="s">
        <v>48</v>
      </c>
      <c r="AF1413" t="s">
        <v>40</v>
      </c>
    </row>
    <row r="1414" spans="1:37" x14ac:dyDescent="0.2">
      <c r="A1414">
        <v>18953837</v>
      </c>
      <c r="B1414">
        <v>1</v>
      </c>
      <c r="C1414" t="s">
        <v>5096</v>
      </c>
      <c r="D1414" s="1">
        <v>42268.701388888891</v>
      </c>
      <c r="E1414" s="1" t="s">
        <v>5097</v>
      </c>
      <c r="F1414" t="s">
        <v>38</v>
      </c>
      <c r="G1414" t="s">
        <v>2800</v>
      </c>
      <c r="H1414">
        <v>-79.949996949999999</v>
      </c>
      <c r="I1414">
        <v>40.47000122</v>
      </c>
      <c r="J1414">
        <v>116</v>
      </c>
      <c r="K1414" t="s">
        <v>40</v>
      </c>
      <c r="L1414" t="s">
        <v>5098</v>
      </c>
      <c r="M1414">
        <v>8</v>
      </c>
      <c r="N1414">
        <v>0</v>
      </c>
      <c r="O1414">
        <v>13664293048</v>
      </c>
      <c r="P1414" t="s">
        <v>5099</v>
      </c>
      <c r="Q1414">
        <v>225657197</v>
      </c>
      <c r="R1414" t="s">
        <v>5100</v>
      </c>
      <c r="S1414" s="1">
        <v>42279.791666666664</v>
      </c>
      <c r="T1414" s="17">
        <v>10</v>
      </c>
      <c r="U1414" s="2">
        <v>1443810000000</v>
      </c>
      <c r="V1414" t="s">
        <v>5101</v>
      </c>
      <c r="W1414" t="s">
        <v>208</v>
      </c>
      <c r="AC1414">
        <v>25</v>
      </c>
      <c r="AD1414">
        <v>7</v>
      </c>
      <c r="AE1414" t="s">
        <v>48</v>
      </c>
      <c r="AF1414" t="s">
        <v>40</v>
      </c>
    </row>
    <row r="1415" spans="1:37" x14ac:dyDescent="0.2">
      <c r="A1415">
        <v>13049922</v>
      </c>
      <c r="B1415">
        <v>5</v>
      </c>
      <c r="C1415" t="s">
        <v>1402</v>
      </c>
      <c r="D1415" s="1">
        <v>41694.740277777775</v>
      </c>
      <c r="E1415" t="s">
        <v>1403</v>
      </c>
      <c r="F1415" t="s">
        <v>38</v>
      </c>
      <c r="G1415" t="s">
        <v>72</v>
      </c>
      <c r="H1415">
        <v>-79.989997860000003</v>
      </c>
      <c r="I1415">
        <v>40.450000760000002</v>
      </c>
      <c r="J1415">
        <v>567</v>
      </c>
      <c r="K1415" t="s">
        <v>40</v>
      </c>
      <c r="L1415" t="s">
        <v>1404</v>
      </c>
      <c r="M1415">
        <v>15</v>
      </c>
      <c r="N1415">
        <v>4.72</v>
      </c>
      <c r="O1415">
        <v>63254555032</v>
      </c>
      <c r="P1415" t="s">
        <v>516</v>
      </c>
      <c r="Q1415">
        <v>225657431</v>
      </c>
      <c r="R1415" t="s">
        <v>5102</v>
      </c>
      <c r="S1415" s="1">
        <v>42291.770833333336</v>
      </c>
      <c r="T1415" s="17">
        <v>10</v>
      </c>
      <c r="U1415" s="2">
        <v>1444850000000</v>
      </c>
      <c r="V1415" s="2" t="s">
        <v>5103</v>
      </c>
      <c r="W1415">
        <v>24099388</v>
      </c>
      <c r="X1415" t="s">
        <v>5104</v>
      </c>
      <c r="Y1415" t="s">
        <v>930</v>
      </c>
      <c r="Z1415" t="s">
        <v>5105</v>
      </c>
      <c r="AA1415">
        <v>-80.093970999999996</v>
      </c>
      <c r="AB1415">
        <v>40.618091999999997</v>
      </c>
      <c r="AD1415">
        <v>35</v>
      </c>
      <c r="AE1415" t="s">
        <v>48</v>
      </c>
      <c r="AF1415" t="s">
        <v>40</v>
      </c>
    </row>
    <row r="1416" spans="1:37" x14ac:dyDescent="0.2">
      <c r="A1416">
        <v>8642702</v>
      </c>
      <c r="B1416">
        <v>17</v>
      </c>
      <c r="C1416" t="s">
        <v>1797</v>
      </c>
      <c r="D1416" s="1">
        <v>41420.069444444445</v>
      </c>
      <c r="E1416" t="s">
        <v>1798</v>
      </c>
      <c r="F1416" t="s">
        <v>38</v>
      </c>
      <c r="G1416" t="s">
        <v>1138</v>
      </c>
      <c r="H1416">
        <v>-80.019996640000002</v>
      </c>
      <c r="I1416">
        <v>40.47000122</v>
      </c>
      <c r="J1416">
        <v>509</v>
      </c>
      <c r="K1416" t="s">
        <v>40</v>
      </c>
      <c r="L1416" t="s">
        <v>1799</v>
      </c>
      <c r="M1416">
        <v>9</v>
      </c>
      <c r="N1416">
        <v>4.93</v>
      </c>
      <c r="O1416">
        <v>86986111029</v>
      </c>
      <c r="P1416" t="s">
        <v>1800</v>
      </c>
      <c r="Q1416">
        <v>225657614</v>
      </c>
      <c r="R1416" t="s">
        <v>5106</v>
      </c>
      <c r="S1416" s="1">
        <v>42287.395833333336</v>
      </c>
      <c r="T1416" s="17">
        <v>10</v>
      </c>
      <c r="U1416" s="2">
        <v>1444470000000</v>
      </c>
      <c r="V1416" s="2" t="s">
        <v>5107</v>
      </c>
      <c r="W1416">
        <v>24024710</v>
      </c>
      <c r="X1416" t="s">
        <v>1257</v>
      </c>
      <c r="Y1416" t="s">
        <v>38</v>
      </c>
      <c r="Z1416" t="s">
        <v>1258</v>
      </c>
      <c r="AA1416">
        <v>-80.010581999999999</v>
      </c>
      <c r="AB1416">
        <v>40.454731000000002</v>
      </c>
      <c r="AD1416">
        <v>9</v>
      </c>
      <c r="AE1416" t="s">
        <v>48</v>
      </c>
      <c r="AF1416" t="s">
        <v>40</v>
      </c>
    </row>
    <row r="1417" spans="1:37" x14ac:dyDescent="0.2">
      <c r="A1417">
        <v>1756412</v>
      </c>
      <c r="B1417">
        <v>597</v>
      </c>
      <c r="C1417" t="s">
        <v>263</v>
      </c>
      <c r="D1417" s="1">
        <v>40543.177083333336</v>
      </c>
      <c r="E1417" s="1" t="s">
        <v>264</v>
      </c>
      <c r="F1417" t="s">
        <v>38</v>
      </c>
      <c r="G1417" t="s">
        <v>144</v>
      </c>
      <c r="H1417">
        <v>-79.989997860000003</v>
      </c>
      <c r="I1417">
        <v>40.450000760000002</v>
      </c>
      <c r="J1417">
        <v>10357</v>
      </c>
      <c r="K1417" t="s">
        <v>40</v>
      </c>
      <c r="L1417" t="s">
        <v>265</v>
      </c>
      <c r="M1417">
        <v>16</v>
      </c>
      <c r="N1417">
        <v>4.53</v>
      </c>
      <c r="O1417" s="2">
        <v>163000000000</v>
      </c>
      <c r="P1417" t="s">
        <v>266</v>
      </c>
      <c r="Q1417">
        <v>225659829</v>
      </c>
      <c r="R1417" t="s">
        <v>5108</v>
      </c>
      <c r="S1417" s="1">
        <v>42276.75</v>
      </c>
      <c r="T1417" s="17">
        <v>9</v>
      </c>
      <c r="U1417" s="2">
        <v>1443550000000</v>
      </c>
      <c r="V1417" s="2" t="s">
        <v>5109</v>
      </c>
      <c r="W1417">
        <v>20190062</v>
      </c>
      <c r="X1417" t="s">
        <v>5110</v>
      </c>
      <c r="Y1417" t="s">
        <v>38</v>
      </c>
      <c r="Z1417" t="s">
        <v>5111</v>
      </c>
      <c r="AA1417">
        <v>-80.047058000000007</v>
      </c>
      <c r="AB1417">
        <v>40.418757999999997</v>
      </c>
      <c r="AD1417">
        <v>5</v>
      </c>
      <c r="AE1417" t="s">
        <v>48</v>
      </c>
      <c r="AF1417" t="s">
        <v>40</v>
      </c>
    </row>
    <row r="1418" spans="1:37" x14ac:dyDescent="0.2">
      <c r="A1418">
        <v>1756412</v>
      </c>
      <c r="B1418">
        <v>597</v>
      </c>
      <c r="C1418" t="s">
        <v>263</v>
      </c>
      <c r="D1418" s="1">
        <v>40543.177083333336</v>
      </c>
      <c r="E1418" s="1" t="s">
        <v>264</v>
      </c>
      <c r="F1418" t="s">
        <v>38</v>
      </c>
      <c r="G1418" t="s">
        <v>144</v>
      </c>
      <c r="H1418">
        <v>-79.989997860000003</v>
      </c>
      <c r="I1418">
        <v>40.450000760000002</v>
      </c>
      <c r="J1418">
        <v>10357</v>
      </c>
      <c r="K1418" t="s">
        <v>40</v>
      </c>
      <c r="L1418" t="s">
        <v>265</v>
      </c>
      <c r="M1418">
        <v>16</v>
      </c>
      <c r="N1418">
        <v>4.53</v>
      </c>
      <c r="O1418" s="2">
        <v>163000000000</v>
      </c>
      <c r="P1418" t="s">
        <v>266</v>
      </c>
      <c r="Q1418">
        <v>225659866</v>
      </c>
      <c r="R1418" t="s">
        <v>5112</v>
      </c>
      <c r="S1418" s="1">
        <v>42280.416666666664</v>
      </c>
      <c r="T1418" s="17">
        <v>10</v>
      </c>
      <c r="U1418" s="2">
        <v>1443870000000</v>
      </c>
      <c r="V1418" s="2" t="s">
        <v>5113</v>
      </c>
      <c r="W1418">
        <v>20190062</v>
      </c>
      <c r="X1418" t="s">
        <v>5110</v>
      </c>
      <c r="Y1418" t="s">
        <v>38</v>
      </c>
      <c r="Z1418" t="s">
        <v>5111</v>
      </c>
      <c r="AA1418">
        <v>-80.047058000000007</v>
      </c>
      <c r="AB1418">
        <v>40.418757999999997</v>
      </c>
      <c r="AD1418">
        <v>7</v>
      </c>
      <c r="AE1418" t="s">
        <v>48</v>
      </c>
      <c r="AF1418" t="s">
        <v>40</v>
      </c>
    </row>
    <row r="1419" spans="1:37" x14ac:dyDescent="0.2">
      <c r="A1419">
        <v>1816691</v>
      </c>
      <c r="B1419">
        <v>24</v>
      </c>
      <c r="C1419" t="s">
        <v>1595</v>
      </c>
      <c r="D1419" s="1">
        <v>40651.009027777778</v>
      </c>
      <c r="E1419" s="1" t="s">
        <v>1596</v>
      </c>
      <c r="F1419" t="s">
        <v>38</v>
      </c>
      <c r="G1419" t="s">
        <v>843</v>
      </c>
      <c r="H1419">
        <v>-79.91999817</v>
      </c>
      <c r="I1419">
        <v>40.47000122</v>
      </c>
      <c r="J1419">
        <v>1131</v>
      </c>
      <c r="K1419" t="s">
        <v>40</v>
      </c>
      <c r="L1419" t="s">
        <v>1597</v>
      </c>
      <c r="M1419">
        <v>15</v>
      </c>
      <c r="N1419">
        <v>5</v>
      </c>
      <c r="O1419" s="2">
        <v>153000000000</v>
      </c>
      <c r="P1419" t="s">
        <v>1598</v>
      </c>
      <c r="Q1419">
        <v>225659896</v>
      </c>
      <c r="R1419" t="s">
        <v>5108</v>
      </c>
      <c r="S1419" s="1">
        <v>42276.75</v>
      </c>
      <c r="T1419" s="17">
        <v>9</v>
      </c>
      <c r="U1419" s="2">
        <v>1443550000000</v>
      </c>
      <c r="V1419" s="2" t="s">
        <v>5114</v>
      </c>
      <c r="W1419">
        <v>20190062</v>
      </c>
      <c r="X1419" t="s">
        <v>5110</v>
      </c>
      <c r="Y1419" t="s">
        <v>38</v>
      </c>
      <c r="Z1419" t="s">
        <v>5111</v>
      </c>
      <c r="AA1419">
        <v>-80.047058000000007</v>
      </c>
      <c r="AB1419">
        <v>40.418757999999997</v>
      </c>
      <c r="AD1419">
        <v>3</v>
      </c>
      <c r="AE1419" t="s">
        <v>48</v>
      </c>
      <c r="AF1419" t="s">
        <v>40</v>
      </c>
    </row>
    <row r="1420" spans="1:37" x14ac:dyDescent="0.2">
      <c r="A1420">
        <v>11031942</v>
      </c>
      <c r="B1420">
        <v>9</v>
      </c>
      <c r="C1420" t="s">
        <v>1805</v>
      </c>
      <c r="D1420" s="1">
        <v>41587.576388888891</v>
      </c>
      <c r="E1420" s="1" t="s">
        <v>1806</v>
      </c>
      <c r="F1420" t="s">
        <v>246</v>
      </c>
      <c r="G1420" t="s">
        <v>237</v>
      </c>
      <c r="H1420">
        <v>-80.11000061</v>
      </c>
      <c r="I1420">
        <v>40.709999080000003</v>
      </c>
      <c r="J1420">
        <v>144</v>
      </c>
      <c r="K1420" t="s">
        <v>40</v>
      </c>
      <c r="L1420" t="s">
        <v>1807</v>
      </c>
      <c r="M1420">
        <v>12</v>
      </c>
      <c r="N1420">
        <v>4.79</v>
      </c>
      <c r="O1420">
        <v>72513467030</v>
      </c>
      <c r="P1420" t="s">
        <v>1808</v>
      </c>
      <c r="Q1420">
        <v>225660720</v>
      </c>
      <c r="R1420" t="s">
        <v>5115</v>
      </c>
      <c r="S1420" s="1">
        <v>42280.625</v>
      </c>
      <c r="T1420" s="17">
        <v>10</v>
      </c>
      <c r="U1420" s="2">
        <v>1443880000000</v>
      </c>
      <c r="V1420" s="2" t="s">
        <v>5116</v>
      </c>
      <c r="W1420">
        <v>23859888</v>
      </c>
      <c r="X1420" t="s">
        <v>1811</v>
      </c>
      <c r="Y1420" t="s">
        <v>246</v>
      </c>
      <c r="Z1420" t="s">
        <v>1812</v>
      </c>
      <c r="AA1420">
        <v>-80.099838000000005</v>
      </c>
      <c r="AB1420">
        <v>40.675719999999998</v>
      </c>
      <c r="AD1420">
        <v>5</v>
      </c>
      <c r="AE1420" t="s">
        <v>48</v>
      </c>
      <c r="AF1420" t="s">
        <v>40</v>
      </c>
    </row>
    <row r="1421" spans="1:37" x14ac:dyDescent="0.2">
      <c r="A1421">
        <v>14815192</v>
      </c>
      <c r="B1421">
        <v>37</v>
      </c>
      <c r="C1421" t="s">
        <v>1237</v>
      </c>
      <c r="D1421" s="1">
        <v>41792.03125</v>
      </c>
      <c r="E1421" s="1" t="s">
        <v>1238</v>
      </c>
      <c r="F1421" t="s">
        <v>38</v>
      </c>
      <c r="G1421" t="s">
        <v>144</v>
      </c>
      <c r="H1421">
        <v>-79.930000309999997</v>
      </c>
      <c r="I1421">
        <v>40.450000760000002</v>
      </c>
      <c r="J1421">
        <v>1081</v>
      </c>
      <c r="K1421" t="s">
        <v>40</v>
      </c>
      <c r="L1421" t="s">
        <v>1239</v>
      </c>
      <c r="M1421">
        <v>14</v>
      </c>
      <c r="N1421">
        <v>4.79</v>
      </c>
      <c r="O1421">
        <v>54848616033</v>
      </c>
      <c r="P1421" t="s">
        <v>1240</v>
      </c>
      <c r="Q1421">
        <v>225662711</v>
      </c>
      <c r="R1421" t="s">
        <v>5117</v>
      </c>
      <c r="S1421" s="1">
        <v>42286.875</v>
      </c>
      <c r="T1421" s="17">
        <v>10</v>
      </c>
      <c r="U1421" s="2">
        <v>1444420000000</v>
      </c>
      <c r="V1421" s="2" t="s">
        <v>5095</v>
      </c>
      <c r="W1421">
        <v>23826462</v>
      </c>
      <c r="X1421" t="s">
        <v>3273</v>
      </c>
      <c r="Y1421" t="s">
        <v>38</v>
      </c>
      <c r="Z1421" t="s">
        <v>3274</v>
      </c>
      <c r="AA1421">
        <v>-80.000488000000004</v>
      </c>
      <c r="AB1421">
        <v>40.443778999999999</v>
      </c>
      <c r="AD1421">
        <v>3</v>
      </c>
      <c r="AE1421" t="s">
        <v>48</v>
      </c>
      <c r="AF1421" t="s">
        <v>40</v>
      </c>
    </row>
    <row r="1422" spans="1:37" x14ac:dyDescent="0.2">
      <c r="A1422">
        <v>18619642</v>
      </c>
      <c r="B1422">
        <v>9</v>
      </c>
      <c r="C1422" t="s">
        <v>2070</v>
      </c>
      <c r="D1422" s="1">
        <v>42147.725694444445</v>
      </c>
      <c r="E1422" s="1" t="s">
        <v>2071</v>
      </c>
      <c r="F1422" t="s">
        <v>38</v>
      </c>
      <c r="G1422" t="s">
        <v>843</v>
      </c>
      <c r="H1422">
        <v>-80.040000919999997</v>
      </c>
      <c r="I1422">
        <v>40.400001529999997</v>
      </c>
      <c r="J1422">
        <v>180</v>
      </c>
      <c r="K1422" t="s">
        <v>40</v>
      </c>
      <c r="L1422" t="s">
        <v>2072</v>
      </c>
      <c r="M1422">
        <v>13</v>
      </c>
      <c r="N1422">
        <v>4.8</v>
      </c>
      <c r="O1422">
        <v>24116567041</v>
      </c>
      <c r="P1422" t="s">
        <v>2073</v>
      </c>
      <c r="Q1422">
        <v>225662749</v>
      </c>
      <c r="R1422" t="s">
        <v>2074</v>
      </c>
      <c r="S1422" s="1">
        <v>42283.791666666664</v>
      </c>
      <c r="T1422" s="17">
        <v>10</v>
      </c>
      <c r="U1422" s="2">
        <v>1444160000000</v>
      </c>
      <c r="V1422" s="2" t="s">
        <v>5118</v>
      </c>
      <c r="W1422">
        <v>23875882</v>
      </c>
      <c r="X1422" t="s">
        <v>800</v>
      </c>
      <c r="Y1422" t="s">
        <v>38</v>
      </c>
      <c r="Z1422" t="s">
        <v>2076</v>
      </c>
      <c r="AA1422">
        <v>-80.050438</v>
      </c>
      <c r="AB1422">
        <v>40.356955999999997</v>
      </c>
      <c r="AD1422">
        <v>7</v>
      </c>
      <c r="AE1422" t="s">
        <v>48</v>
      </c>
      <c r="AF1422" t="s">
        <v>40</v>
      </c>
    </row>
    <row r="1423" spans="1:37" x14ac:dyDescent="0.2">
      <c r="A1423">
        <v>3170512</v>
      </c>
      <c r="B1423">
        <v>103</v>
      </c>
      <c r="C1423" t="s">
        <v>1472</v>
      </c>
      <c r="D1423" s="1">
        <v>40934.181944444441</v>
      </c>
      <c r="E1423" t="s">
        <v>1473</v>
      </c>
      <c r="F1423" t="s">
        <v>38</v>
      </c>
      <c r="G1423" t="s">
        <v>508</v>
      </c>
      <c r="H1423">
        <v>-80.040000919999997</v>
      </c>
      <c r="I1423">
        <v>40.549999239999998</v>
      </c>
      <c r="J1423">
        <v>347</v>
      </c>
      <c r="K1423" t="s">
        <v>181</v>
      </c>
      <c r="L1423" t="s">
        <v>1474</v>
      </c>
      <c r="M1423">
        <v>5</v>
      </c>
      <c r="N1423">
        <v>4.91</v>
      </c>
      <c r="O1423" s="2">
        <v>129000000000</v>
      </c>
      <c r="P1423" t="s">
        <v>1475</v>
      </c>
      <c r="Q1423">
        <v>225664304</v>
      </c>
      <c r="R1423" t="s">
        <v>5119</v>
      </c>
      <c r="S1423" s="1">
        <v>42300.8125</v>
      </c>
      <c r="T1423" s="17">
        <v>10</v>
      </c>
      <c r="U1423" s="2">
        <v>1445630000000</v>
      </c>
      <c r="V1423" s="2" t="s">
        <v>5120</v>
      </c>
      <c r="W1423">
        <v>23628270</v>
      </c>
      <c r="X1423" t="s">
        <v>5121</v>
      </c>
      <c r="Y1423" t="s">
        <v>38</v>
      </c>
      <c r="Z1423" t="s">
        <v>5122</v>
      </c>
      <c r="AA1423">
        <v>-79.979484999999997</v>
      </c>
      <c r="AB1423">
        <v>40.455452000000001</v>
      </c>
      <c r="AC1423">
        <v>15</v>
      </c>
      <c r="AD1423">
        <v>8</v>
      </c>
      <c r="AE1423" t="s">
        <v>48</v>
      </c>
      <c r="AF1423" t="s">
        <v>181</v>
      </c>
    </row>
    <row r="1424" spans="1:37" x14ac:dyDescent="0.2">
      <c r="A1424">
        <v>18419106</v>
      </c>
      <c r="B1424">
        <v>4</v>
      </c>
      <c r="C1424" t="s">
        <v>3809</v>
      </c>
      <c r="D1424" s="1">
        <v>42043.193055555559</v>
      </c>
      <c r="E1424" s="1" t="s">
        <v>3810</v>
      </c>
      <c r="F1424" t="s">
        <v>619</v>
      </c>
      <c r="G1424" t="s">
        <v>843</v>
      </c>
      <c r="H1424">
        <v>-80.11000061</v>
      </c>
      <c r="I1424">
        <v>40.36000061</v>
      </c>
      <c r="J1424">
        <v>342</v>
      </c>
      <c r="K1424" t="s">
        <v>40</v>
      </c>
      <c r="L1424" t="s">
        <v>3811</v>
      </c>
      <c r="M1424">
        <v>13</v>
      </c>
      <c r="N1424">
        <v>5</v>
      </c>
      <c r="O1424">
        <v>33148222038</v>
      </c>
      <c r="P1424" t="s">
        <v>3812</v>
      </c>
      <c r="Q1424">
        <v>225664311</v>
      </c>
      <c r="R1424" t="s">
        <v>5123</v>
      </c>
      <c r="S1424" s="1">
        <v>42294.583333333336</v>
      </c>
      <c r="T1424" s="17">
        <v>10</v>
      </c>
      <c r="U1424" s="2">
        <v>1445090000000</v>
      </c>
      <c r="V1424" s="2" t="s">
        <v>5124</v>
      </c>
      <c r="W1424">
        <v>24127875</v>
      </c>
      <c r="X1424" t="s">
        <v>5125</v>
      </c>
      <c r="Y1424" t="s">
        <v>619</v>
      </c>
      <c r="Z1424" t="s">
        <v>5126</v>
      </c>
      <c r="AA1424">
        <v>-80.110336000000004</v>
      </c>
      <c r="AB1424">
        <v>40.334784999999997</v>
      </c>
      <c r="AD1424">
        <v>9</v>
      </c>
      <c r="AE1424" t="s">
        <v>48</v>
      </c>
      <c r="AF1424" t="s">
        <v>40</v>
      </c>
      <c r="AG1424">
        <v>10</v>
      </c>
      <c r="AH1424" t="s">
        <v>49</v>
      </c>
      <c r="AI1424" t="s">
        <v>5127</v>
      </c>
      <c r="AJ1424">
        <v>0</v>
      </c>
      <c r="AK1424" t="s">
        <v>51</v>
      </c>
    </row>
    <row r="1425" spans="1:32" x14ac:dyDescent="0.2">
      <c r="A1425">
        <v>1519036</v>
      </c>
      <c r="B1425">
        <v>33</v>
      </c>
      <c r="C1425" t="s">
        <v>1114</v>
      </c>
      <c r="D1425" s="1">
        <v>40062.674305555556</v>
      </c>
      <c r="E1425" s="1" t="s">
        <v>1115</v>
      </c>
      <c r="F1425" t="s">
        <v>38</v>
      </c>
      <c r="G1425" t="s">
        <v>1116</v>
      </c>
      <c r="H1425">
        <v>-79.980003359999998</v>
      </c>
      <c r="I1425">
        <v>40.450000760000002</v>
      </c>
      <c r="J1425">
        <v>117</v>
      </c>
      <c r="K1425" t="s">
        <v>40</v>
      </c>
      <c r="L1425" t="s">
        <v>1117</v>
      </c>
      <c r="M1425">
        <v>15</v>
      </c>
      <c r="N1425">
        <v>4.6100000000000003</v>
      </c>
      <c r="O1425" s="2">
        <v>204000000000</v>
      </c>
      <c r="P1425" t="s">
        <v>1118</v>
      </c>
      <c r="Q1425">
        <v>225665180</v>
      </c>
      <c r="R1425" t="s">
        <v>5128</v>
      </c>
      <c r="S1425" s="1">
        <v>42278.125</v>
      </c>
      <c r="T1425" s="17">
        <v>10</v>
      </c>
      <c r="U1425" s="2">
        <v>1443670000000</v>
      </c>
      <c r="V1425" s="2" t="s">
        <v>3418</v>
      </c>
      <c r="W1425">
        <v>10137112</v>
      </c>
      <c r="X1425" t="s">
        <v>1194</v>
      </c>
      <c r="Y1425" t="s">
        <v>38</v>
      </c>
      <c r="Z1425" t="s">
        <v>1195</v>
      </c>
      <c r="AA1425">
        <v>-79.995887999999994</v>
      </c>
      <c r="AB1425">
        <v>40.440624</v>
      </c>
      <c r="AD1425">
        <v>10</v>
      </c>
      <c r="AE1425" t="s">
        <v>48</v>
      </c>
      <c r="AF1425" t="s">
        <v>40</v>
      </c>
    </row>
    <row r="1426" spans="1:32" x14ac:dyDescent="0.2">
      <c r="A1426">
        <v>1519036</v>
      </c>
      <c r="B1426">
        <v>33</v>
      </c>
      <c r="C1426" t="s">
        <v>1114</v>
      </c>
      <c r="D1426" s="1">
        <v>40062.674305555556</v>
      </c>
      <c r="E1426" s="1" t="s">
        <v>1115</v>
      </c>
      <c r="F1426" t="s">
        <v>38</v>
      </c>
      <c r="G1426" t="s">
        <v>1116</v>
      </c>
      <c r="H1426">
        <v>-79.980003359999998</v>
      </c>
      <c r="I1426">
        <v>40.450000760000002</v>
      </c>
      <c r="J1426">
        <v>117</v>
      </c>
      <c r="K1426" t="s">
        <v>40</v>
      </c>
      <c r="L1426" t="s">
        <v>1117</v>
      </c>
      <c r="M1426">
        <v>15</v>
      </c>
      <c r="N1426">
        <v>4.6100000000000003</v>
      </c>
      <c r="O1426" s="2">
        <v>204000000000</v>
      </c>
      <c r="P1426" t="s">
        <v>1118</v>
      </c>
      <c r="Q1426">
        <v>225665225</v>
      </c>
      <c r="R1426" t="s">
        <v>5129</v>
      </c>
      <c r="S1426" s="1">
        <v>42278.791666666664</v>
      </c>
      <c r="T1426" s="17">
        <v>10</v>
      </c>
      <c r="U1426" s="2">
        <v>1443730000000</v>
      </c>
      <c r="V1426" s="2" t="s">
        <v>1193</v>
      </c>
      <c r="W1426">
        <v>10137112</v>
      </c>
      <c r="X1426" t="s">
        <v>1194</v>
      </c>
      <c r="Y1426" t="s">
        <v>38</v>
      </c>
      <c r="Z1426" t="s">
        <v>1195</v>
      </c>
      <c r="AA1426">
        <v>-79.995887999999994</v>
      </c>
      <c r="AB1426">
        <v>40.440624</v>
      </c>
      <c r="AD1426">
        <v>7</v>
      </c>
      <c r="AE1426" t="s">
        <v>48</v>
      </c>
      <c r="AF1426" t="s">
        <v>40</v>
      </c>
    </row>
    <row r="1427" spans="1:32" x14ac:dyDescent="0.2">
      <c r="A1427">
        <v>1519036</v>
      </c>
      <c r="B1427">
        <v>33</v>
      </c>
      <c r="C1427" t="s">
        <v>1114</v>
      </c>
      <c r="D1427" s="1">
        <v>40062.674305555556</v>
      </c>
      <c r="E1427" s="1" t="s">
        <v>1115</v>
      </c>
      <c r="F1427" t="s">
        <v>38</v>
      </c>
      <c r="G1427" t="s">
        <v>1116</v>
      </c>
      <c r="H1427">
        <v>-79.980003359999998</v>
      </c>
      <c r="I1427">
        <v>40.450000760000002</v>
      </c>
      <c r="J1427">
        <v>117</v>
      </c>
      <c r="K1427" t="s">
        <v>40</v>
      </c>
      <c r="L1427" t="s">
        <v>1117</v>
      </c>
      <c r="M1427">
        <v>15</v>
      </c>
      <c r="N1427">
        <v>4.6100000000000003</v>
      </c>
      <c r="O1427" s="2">
        <v>204000000000</v>
      </c>
      <c r="P1427" t="s">
        <v>1118</v>
      </c>
      <c r="Q1427">
        <v>225665247</v>
      </c>
      <c r="R1427" t="s">
        <v>5130</v>
      </c>
      <c r="S1427" s="1">
        <v>42278.791666666664</v>
      </c>
      <c r="T1427" s="17">
        <v>10</v>
      </c>
      <c r="U1427" s="2">
        <v>1443730000000</v>
      </c>
      <c r="V1427" s="2" t="s">
        <v>1197</v>
      </c>
      <c r="W1427">
        <v>10137112</v>
      </c>
      <c r="X1427" t="s">
        <v>1194</v>
      </c>
      <c r="Y1427" t="s">
        <v>38</v>
      </c>
      <c r="Z1427" t="s">
        <v>1195</v>
      </c>
      <c r="AA1427">
        <v>-79.995887999999994</v>
      </c>
      <c r="AB1427">
        <v>40.440624</v>
      </c>
      <c r="AD1427">
        <v>4</v>
      </c>
      <c r="AE1427" t="s">
        <v>48</v>
      </c>
      <c r="AF1427" t="s">
        <v>40</v>
      </c>
    </row>
    <row r="1428" spans="1:32" x14ac:dyDescent="0.2">
      <c r="A1428">
        <v>1756412</v>
      </c>
      <c r="B1428">
        <v>597</v>
      </c>
      <c r="C1428" t="s">
        <v>263</v>
      </c>
      <c r="D1428" s="1">
        <v>40543.177083333336</v>
      </c>
      <c r="E1428" s="1" t="s">
        <v>264</v>
      </c>
      <c r="F1428" t="s">
        <v>38</v>
      </c>
      <c r="G1428" t="s">
        <v>144</v>
      </c>
      <c r="H1428">
        <v>-79.989997860000003</v>
      </c>
      <c r="I1428">
        <v>40.450000760000002</v>
      </c>
      <c r="J1428">
        <v>10357</v>
      </c>
      <c r="K1428" t="s">
        <v>40</v>
      </c>
      <c r="L1428" t="s">
        <v>265</v>
      </c>
      <c r="M1428">
        <v>16</v>
      </c>
      <c r="N1428">
        <v>4.53</v>
      </c>
      <c r="O1428" s="2">
        <v>163000000000</v>
      </c>
      <c r="P1428" t="s">
        <v>266</v>
      </c>
      <c r="Q1428">
        <v>225669389</v>
      </c>
      <c r="R1428" t="s">
        <v>5131</v>
      </c>
      <c r="S1428" s="1">
        <v>42285.5</v>
      </c>
      <c r="T1428" s="17">
        <v>10</v>
      </c>
      <c r="U1428" s="2">
        <v>1444310000000</v>
      </c>
      <c r="V1428" t="s">
        <v>5132</v>
      </c>
      <c r="W1428">
        <v>5431112</v>
      </c>
      <c r="X1428" t="s">
        <v>3029</v>
      </c>
      <c r="Y1428" t="s">
        <v>38</v>
      </c>
      <c r="Z1428" t="s">
        <v>3030</v>
      </c>
      <c r="AA1428">
        <v>-79.959000000000003</v>
      </c>
      <c r="AB1428">
        <v>40.444141000000002</v>
      </c>
      <c r="AD1428">
        <v>3</v>
      </c>
      <c r="AE1428" t="s">
        <v>48</v>
      </c>
      <c r="AF1428" t="s">
        <v>40</v>
      </c>
    </row>
    <row r="1429" spans="1:32" x14ac:dyDescent="0.2">
      <c r="A1429">
        <v>1756412</v>
      </c>
      <c r="B1429">
        <v>597</v>
      </c>
      <c r="C1429" t="s">
        <v>263</v>
      </c>
      <c r="D1429" s="1">
        <v>40543.177083333336</v>
      </c>
      <c r="E1429" s="1" t="s">
        <v>264</v>
      </c>
      <c r="F1429" t="s">
        <v>38</v>
      </c>
      <c r="G1429" t="s">
        <v>144</v>
      </c>
      <c r="H1429">
        <v>-79.989997860000003</v>
      </c>
      <c r="I1429">
        <v>40.450000760000002</v>
      </c>
      <c r="J1429">
        <v>10357</v>
      </c>
      <c r="K1429" t="s">
        <v>40</v>
      </c>
      <c r="L1429" t="s">
        <v>265</v>
      </c>
      <c r="M1429">
        <v>16</v>
      </c>
      <c r="N1429">
        <v>4.53</v>
      </c>
      <c r="O1429" s="2">
        <v>163000000000</v>
      </c>
      <c r="P1429" t="s">
        <v>266</v>
      </c>
      <c r="Q1429">
        <v>225669460</v>
      </c>
      <c r="R1429" t="s">
        <v>5133</v>
      </c>
      <c r="S1429" s="1">
        <v>42280.708333333336</v>
      </c>
      <c r="T1429" s="17">
        <v>10</v>
      </c>
      <c r="U1429" s="2">
        <v>1443890000000</v>
      </c>
      <c r="V1429" s="2" t="s">
        <v>5134</v>
      </c>
      <c r="W1429">
        <v>12034602</v>
      </c>
      <c r="X1429" t="s">
        <v>5135</v>
      </c>
      <c r="Y1429" t="s">
        <v>38</v>
      </c>
      <c r="Z1429" t="s">
        <v>2583</v>
      </c>
      <c r="AA1429">
        <v>-79.941574000000003</v>
      </c>
      <c r="AB1429">
        <v>40.443503999999997</v>
      </c>
      <c r="AD1429">
        <v>10</v>
      </c>
      <c r="AE1429" t="s">
        <v>48</v>
      </c>
      <c r="AF1429" t="s">
        <v>40</v>
      </c>
    </row>
    <row r="1430" spans="1:32" x14ac:dyDescent="0.2">
      <c r="A1430">
        <v>1756412</v>
      </c>
      <c r="B1430">
        <v>597</v>
      </c>
      <c r="C1430" t="s">
        <v>263</v>
      </c>
      <c r="D1430" s="1">
        <v>40543.177083333336</v>
      </c>
      <c r="E1430" s="1" t="s">
        <v>264</v>
      </c>
      <c r="F1430" t="s">
        <v>38</v>
      </c>
      <c r="G1430" t="s">
        <v>144</v>
      </c>
      <c r="H1430">
        <v>-79.989997860000003</v>
      </c>
      <c r="I1430">
        <v>40.450000760000002</v>
      </c>
      <c r="J1430">
        <v>10357</v>
      </c>
      <c r="K1430" t="s">
        <v>40</v>
      </c>
      <c r="L1430" t="s">
        <v>265</v>
      </c>
      <c r="M1430">
        <v>16</v>
      </c>
      <c r="N1430">
        <v>4.53</v>
      </c>
      <c r="O1430" s="2">
        <v>163000000000</v>
      </c>
      <c r="P1430" t="s">
        <v>266</v>
      </c>
      <c r="Q1430">
        <v>225669499</v>
      </c>
      <c r="R1430" t="s">
        <v>5136</v>
      </c>
      <c r="S1430" s="1">
        <v>42282.770833333336</v>
      </c>
      <c r="T1430" s="17">
        <v>10</v>
      </c>
      <c r="U1430" s="2">
        <v>1444070000000</v>
      </c>
      <c r="V1430" s="2" t="s">
        <v>5137</v>
      </c>
      <c r="W1430">
        <v>12034602</v>
      </c>
      <c r="X1430" t="s">
        <v>5135</v>
      </c>
      <c r="Y1430" t="s">
        <v>38</v>
      </c>
      <c r="Z1430" t="s">
        <v>2583</v>
      </c>
      <c r="AA1430">
        <v>-79.941574000000003</v>
      </c>
      <c r="AB1430">
        <v>40.443503999999997</v>
      </c>
      <c r="AD1430">
        <v>5</v>
      </c>
      <c r="AE1430" t="s">
        <v>48</v>
      </c>
      <c r="AF1430" t="s">
        <v>40</v>
      </c>
    </row>
    <row r="1431" spans="1:32" x14ac:dyDescent="0.2">
      <c r="A1431">
        <v>276071</v>
      </c>
      <c r="B1431">
        <v>74</v>
      </c>
      <c r="C1431" t="s">
        <v>235</v>
      </c>
      <c r="D1431" s="1">
        <v>38901.65902777778</v>
      </c>
      <c r="E1431" s="1" t="s">
        <v>236</v>
      </c>
      <c r="F1431" t="s">
        <v>38</v>
      </c>
      <c r="G1431" t="s">
        <v>237</v>
      </c>
      <c r="H1431">
        <v>-80.040000919999997</v>
      </c>
      <c r="I1431">
        <v>40.380001069999999</v>
      </c>
      <c r="J1431">
        <v>1153</v>
      </c>
      <c r="K1431" t="s">
        <v>40</v>
      </c>
      <c r="L1431" t="s">
        <v>238</v>
      </c>
      <c r="M1431">
        <v>12</v>
      </c>
      <c r="N1431">
        <v>4.8</v>
      </c>
      <c r="O1431" s="2">
        <v>305000000000</v>
      </c>
      <c r="P1431" t="s">
        <v>239</v>
      </c>
      <c r="Q1431">
        <v>225671082</v>
      </c>
      <c r="R1431" t="s">
        <v>1574</v>
      </c>
      <c r="S1431" s="1">
        <v>42287.458333333336</v>
      </c>
      <c r="T1431" s="17">
        <v>10</v>
      </c>
      <c r="U1431" s="2">
        <v>1444470000000</v>
      </c>
      <c r="V1431" s="2" t="s">
        <v>5138</v>
      </c>
      <c r="W1431">
        <v>18630612</v>
      </c>
      <c r="X1431" t="s">
        <v>269</v>
      </c>
      <c r="Y1431" t="s">
        <v>38</v>
      </c>
      <c r="Z1431" t="s">
        <v>1576</v>
      </c>
      <c r="AA1431">
        <v>-79.948845000000006</v>
      </c>
      <c r="AB1431">
        <v>40.443424</v>
      </c>
      <c r="AC1431">
        <v>40</v>
      </c>
      <c r="AD1431">
        <v>15</v>
      </c>
      <c r="AE1431" t="s">
        <v>48</v>
      </c>
      <c r="AF1431" t="s">
        <v>40</v>
      </c>
    </row>
    <row r="1432" spans="1:32" x14ac:dyDescent="0.2">
      <c r="A1432">
        <v>1791087</v>
      </c>
      <c r="B1432">
        <v>25</v>
      </c>
      <c r="C1432" t="s">
        <v>4295</v>
      </c>
      <c r="D1432" s="1">
        <v>40602.851388888892</v>
      </c>
      <c r="E1432" s="1" t="s">
        <v>4296</v>
      </c>
      <c r="F1432" t="s">
        <v>38</v>
      </c>
      <c r="G1432" t="s">
        <v>324</v>
      </c>
      <c r="H1432">
        <v>-79.91999817</v>
      </c>
      <c r="I1432">
        <v>40.47000122</v>
      </c>
      <c r="J1432">
        <v>392</v>
      </c>
      <c r="K1432" t="s">
        <v>40</v>
      </c>
      <c r="L1432" t="s">
        <v>4297</v>
      </c>
      <c r="M1432">
        <v>9</v>
      </c>
      <c r="N1432">
        <v>4.7</v>
      </c>
      <c r="O1432" s="2">
        <v>158000000000</v>
      </c>
      <c r="P1432" t="s">
        <v>4298</v>
      </c>
      <c r="Q1432">
        <v>225671549</v>
      </c>
      <c r="R1432" t="s">
        <v>5139</v>
      </c>
      <c r="S1432" s="1">
        <v>42279.770833333336</v>
      </c>
      <c r="T1432" s="17">
        <v>10</v>
      </c>
      <c r="U1432" s="2">
        <v>1443810000000</v>
      </c>
      <c r="V1432" s="2" t="s">
        <v>5140</v>
      </c>
      <c r="W1432">
        <v>1565820</v>
      </c>
      <c r="X1432" t="s">
        <v>4301</v>
      </c>
      <c r="Y1432" t="s">
        <v>38</v>
      </c>
      <c r="Z1432" t="s">
        <v>4302</v>
      </c>
      <c r="AA1432">
        <v>-79.953394000000003</v>
      </c>
      <c r="AB1432">
        <v>40.426099999999998</v>
      </c>
      <c r="AD1432">
        <v>10</v>
      </c>
      <c r="AE1432" t="s">
        <v>48</v>
      </c>
      <c r="AF1432" t="s">
        <v>40</v>
      </c>
    </row>
    <row r="1433" spans="1:32" x14ac:dyDescent="0.2">
      <c r="A1433">
        <v>1756412</v>
      </c>
      <c r="B1433">
        <v>597</v>
      </c>
      <c r="C1433" t="s">
        <v>263</v>
      </c>
      <c r="D1433" s="1">
        <v>40543.177083333336</v>
      </c>
      <c r="E1433" s="1" t="s">
        <v>264</v>
      </c>
      <c r="F1433" t="s">
        <v>38</v>
      </c>
      <c r="G1433" t="s">
        <v>144</v>
      </c>
      <c r="H1433">
        <v>-79.989997860000003</v>
      </c>
      <c r="I1433">
        <v>40.450000760000002</v>
      </c>
      <c r="J1433">
        <v>10357</v>
      </c>
      <c r="K1433" t="s">
        <v>40</v>
      </c>
      <c r="L1433" t="s">
        <v>265</v>
      </c>
      <c r="M1433">
        <v>16</v>
      </c>
      <c r="N1433">
        <v>4.53</v>
      </c>
      <c r="O1433" s="2">
        <v>163000000000</v>
      </c>
      <c r="P1433" t="s">
        <v>266</v>
      </c>
      <c r="Q1433">
        <v>225676020</v>
      </c>
      <c r="R1433" t="s">
        <v>5141</v>
      </c>
      <c r="S1433" s="1">
        <v>42301.708333333336</v>
      </c>
      <c r="T1433" s="17">
        <v>10</v>
      </c>
      <c r="U1433" s="2">
        <v>1445710000000</v>
      </c>
      <c r="V1433" s="2" t="s">
        <v>5142</v>
      </c>
      <c r="W1433">
        <v>19960802</v>
      </c>
      <c r="X1433" t="s">
        <v>5143</v>
      </c>
      <c r="Y1433" t="s">
        <v>2136</v>
      </c>
      <c r="Z1433" t="s">
        <v>5144</v>
      </c>
      <c r="AA1433">
        <v>-80.040381999999994</v>
      </c>
      <c r="AB1433">
        <v>40.377620999999998</v>
      </c>
      <c r="AD1433">
        <v>8</v>
      </c>
      <c r="AE1433" t="s">
        <v>48</v>
      </c>
      <c r="AF1433" t="s">
        <v>40</v>
      </c>
    </row>
    <row r="1434" spans="1:32" x14ac:dyDescent="0.2">
      <c r="A1434">
        <v>16251642</v>
      </c>
      <c r="B1434">
        <v>10</v>
      </c>
      <c r="C1434" t="s">
        <v>745</v>
      </c>
      <c r="D1434" s="1">
        <v>41858.907638888886</v>
      </c>
      <c r="E1434" s="1" t="s">
        <v>746</v>
      </c>
      <c r="F1434" t="s">
        <v>38</v>
      </c>
      <c r="G1434" t="s">
        <v>58</v>
      </c>
      <c r="H1434">
        <v>-80.099998470000003</v>
      </c>
      <c r="I1434">
        <v>40.439998629999998</v>
      </c>
      <c r="J1434">
        <v>247</v>
      </c>
      <c r="K1434" t="s">
        <v>40</v>
      </c>
      <c r="L1434" t="s">
        <v>747</v>
      </c>
      <c r="M1434">
        <v>6</v>
      </c>
      <c r="N1434">
        <v>4.95</v>
      </c>
      <c r="O1434">
        <v>49070467034</v>
      </c>
      <c r="P1434" t="s">
        <v>748</v>
      </c>
      <c r="Q1434">
        <v>225676583</v>
      </c>
      <c r="R1434" t="s">
        <v>5145</v>
      </c>
      <c r="S1434" s="1">
        <v>42314.729166666664</v>
      </c>
      <c r="T1434" s="17">
        <v>11</v>
      </c>
      <c r="U1434" s="2">
        <v>1446830000000</v>
      </c>
      <c r="V1434" s="2" t="s">
        <v>5146</v>
      </c>
      <c r="W1434">
        <v>12703662</v>
      </c>
      <c r="X1434" t="s">
        <v>5147</v>
      </c>
      <c r="Y1434" t="s">
        <v>38</v>
      </c>
      <c r="Z1434" t="s">
        <v>5148</v>
      </c>
      <c r="AA1434">
        <v>-80.150620000000004</v>
      </c>
      <c r="AB1434">
        <v>40.442078000000002</v>
      </c>
      <c r="AD1434">
        <v>8</v>
      </c>
      <c r="AE1434" t="s">
        <v>48</v>
      </c>
      <c r="AF1434" t="s">
        <v>40</v>
      </c>
    </row>
    <row r="1435" spans="1:32" x14ac:dyDescent="0.2">
      <c r="A1435">
        <v>12338002</v>
      </c>
      <c r="B1435">
        <v>34</v>
      </c>
      <c r="C1435" t="s">
        <v>1834</v>
      </c>
      <c r="D1435" s="1">
        <v>41660.732638888891</v>
      </c>
      <c r="E1435" s="1" t="s">
        <v>1835</v>
      </c>
      <c r="F1435" t="s">
        <v>619</v>
      </c>
      <c r="G1435" t="s">
        <v>237</v>
      </c>
      <c r="H1435">
        <v>-80.11000061</v>
      </c>
      <c r="I1435">
        <v>40.36000061</v>
      </c>
      <c r="J1435">
        <v>424</v>
      </c>
      <c r="K1435" t="s">
        <v>40</v>
      </c>
      <c r="L1435" t="s">
        <v>1836</v>
      </c>
      <c r="M1435">
        <v>10</v>
      </c>
      <c r="N1435">
        <v>4.99</v>
      </c>
      <c r="O1435">
        <v>66192798032</v>
      </c>
      <c r="P1435" t="s">
        <v>1837</v>
      </c>
      <c r="Q1435">
        <v>225676749</v>
      </c>
      <c r="R1435" t="s">
        <v>2083</v>
      </c>
      <c r="S1435" s="1">
        <v>42286.75</v>
      </c>
      <c r="T1435" s="17">
        <v>10</v>
      </c>
      <c r="U1435" s="2">
        <v>1444410000000</v>
      </c>
      <c r="V1435" s="2" t="s">
        <v>5149</v>
      </c>
      <c r="W1435">
        <v>18043902</v>
      </c>
      <c r="X1435" t="s">
        <v>2085</v>
      </c>
      <c r="Y1435" t="s">
        <v>339</v>
      </c>
      <c r="Z1435" t="s">
        <v>2086</v>
      </c>
      <c r="AA1435">
        <v>-80.150963000000004</v>
      </c>
      <c r="AB1435">
        <v>40.256481000000001</v>
      </c>
      <c r="AD1435">
        <v>10</v>
      </c>
      <c r="AE1435" t="s">
        <v>48</v>
      </c>
      <c r="AF1435" t="s">
        <v>40</v>
      </c>
    </row>
    <row r="1436" spans="1:32" x14ac:dyDescent="0.2">
      <c r="A1436">
        <v>11064482</v>
      </c>
      <c r="B1436">
        <v>79</v>
      </c>
      <c r="C1436" t="s">
        <v>1417</v>
      </c>
      <c r="D1436" s="1">
        <v>41589.918055555558</v>
      </c>
      <c r="E1436" s="1" t="s">
        <v>1418</v>
      </c>
      <c r="F1436" t="s">
        <v>246</v>
      </c>
      <c r="G1436" t="s">
        <v>371</v>
      </c>
      <c r="H1436">
        <v>-80.11000061</v>
      </c>
      <c r="I1436">
        <v>40.709999080000003</v>
      </c>
      <c r="J1436">
        <v>195</v>
      </c>
      <c r="K1436" t="s">
        <v>181</v>
      </c>
      <c r="L1436" t="s">
        <v>1419</v>
      </c>
      <c r="M1436">
        <v>15</v>
      </c>
      <c r="N1436">
        <v>4.96</v>
      </c>
      <c r="O1436">
        <v>72311150031</v>
      </c>
      <c r="P1436" t="s">
        <v>1420</v>
      </c>
      <c r="Q1436">
        <v>225678320</v>
      </c>
      <c r="R1436" t="s">
        <v>2557</v>
      </c>
      <c r="S1436" s="1">
        <v>42279.458333333336</v>
      </c>
      <c r="T1436" s="17">
        <v>10</v>
      </c>
      <c r="U1436" s="2">
        <v>1443780000000</v>
      </c>
      <c r="V1436" s="2" t="s">
        <v>2558</v>
      </c>
      <c r="W1436">
        <v>17049542</v>
      </c>
      <c r="X1436" t="s">
        <v>1423</v>
      </c>
      <c r="Y1436" t="s">
        <v>246</v>
      </c>
      <c r="Z1436" t="s">
        <v>1424</v>
      </c>
      <c r="AA1436">
        <v>-80.105698000000004</v>
      </c>
      <c r="AB1436">
        <v>40.692698999999998</v>
      </c>
      <c r="AC1436">
        <v>9</v>
      </c>
      <c r="AD1436">
        <v>5</v>
      </c>
      <c r="AE1436" t="s">
        <v>48</v>
      </c>
      <c r="AF1436" t="s">
        <v>181</v>
      </c>
    </row>
    <row r="1437" spans="1:32" x14ac:dyDescent="0.2">
      <c r="A1437">
        <v>17099012</v>
      </c>
      <c r="B1437">
        <v>46</v>
      </c>
      <c r="C1437" t="s">
        <v>1854</v>
      </c>
      <c r="D1437" s="1">
        <v>41902.019444444442</v>
      </c>
      <c r="E1437" t="s">
        <v>1855</v>
      </c>
      <c r="F1437" t="s">
        <v>38</v>
      </c>
      <c r="G1437" t="s">
        <v>589</v>
      </c>
      <c r="H1437">
        <v>-79.949996949999999</v>
      </c>
      <c r="I1437">
        <v>40.47000122</v>
      </c>
      <c r="J1437">
        <v>422</v>
      </c>
      <c r="K1437" t="s">
        <v>40</v>
      </c>
      <c r="L1437" t="s">
        <v>590</v>
      </c>
      <c r="M1437">
        <v>11</v>
      </c>
      <c r="N1437">
        <v>4.8099999999999996</v>
      </c>
      <c r="O1437">
        <v>45345584035</v>
      </c>
      <c r="P1437" t="s">
        <v>591</v>
      </c>
      <c r="Q1437">
        <v>225679577</v>
      </c>
      <c r="R1437" t="s">
        <v>5150</v>
      </c>
      <c r="S1437" s="1">
        <v>42282.791666666664</v>
      </c>
      <c r="T1437" s="17">
        <v>10</v>
      </c>
      <c r="U1437" s="2">
        <v>1444070000000</v>
      </c>
      <c r="V1437" s="2" t="s">
        <v>5151</v>
      </c>
      <c r="W1437" t="s">
        <v>208</v>
      </c>
      <c r="AC1437">
        <v>12</v>
      </c>
      <c r="AD1437">
        <v>3</v>
      </c>
      <c r="AE1437" t="s">
        <v>48</v>
      </c>
      <c r="AF1437" t="s">
        <v>40</v>
      </c>
    </row>
    <row r="1438" spans="1:32" x14ac:dyDescent="0.2">
      <c r="A1438">
        <v>1773927</v>
      </c>
      <c r="B1438">
        <v>123</v>
      </c>
      <c r="C1438" t="s">
        <v>142</v>
      </c>
      <c r="D1438" s="1">
        <v>40571.010416666664</v>
      </c>
      <c r="E1438" s="1" t="s">
        <v>143</v>
      </c>
      <c r="F1438" t="s">
        <v>38</v>
      </c>
      <c r="G1438" t="s">
        <v>144</v>
      </c>
      <c r="H1438">
        <v>-79.91999817</v>
      </c>
      <c r="I1438">
        <v>40.47000122</v>
      </c>
      <c r="J1438">
        <v>3166</v>
      </c>
      <c r="K1438" t="s">
        <v>40</v>
      </c>
      <c r="L1438" t="s">
        <v>145</v>
      </c>
      <c r="M1438">
        <v>13</v>
      </c>
      <c r="N1438">
        <v>4.6399999999999997</v>
      </c>
      <c r="O1438" s="2">
        <v>160000000000</v>
      </c>
      <c r="P1438" t="s">
        <v>146</v>
      </c>
      <c r="Q1438">
        <v>225680708</v>
      </c>
      <c r="R1438" t="s">
        <v>5152</v>
      </c>
      <c r="S1438" s="1">
        <v>42278.833333333336</v>
      </c>
      <c r="T1438" s="17">
        <v>10</v>
      </c>
      <c r="U1438" s="2">
        <v>1443730000000</v>
      </c>
      <c r="V1438" s="2" t="s">
        <v>5153</v>
      </c>
      <c r="W1438">
        <v>1136838</v>
      </c>
      <c r="X1438" t="s">
        <v>5154</v>
      </c>
      <c r="Y1438" t="s">
        <v>38</v>
      </c>
      <c r="Z1438" t="s">
        <v>5148</v>
      </c>
      <c r="AA1438">
        <v>-80.041341000000003</v>
      </c>
      <c r="AB1438">
        <v>40.423783999999998</v>
      </c>
      <c r="AD1438">
        <v>3</v>
      </c>
      <c r="AE1438" t="s">
        <v>48</v>
      </c>
      <c r="AF1438" t="s">
        <v>40</v>
      </c>
    </row>
    <row r="1439" spans="1:32" x14ac:dyDescent="0.2">
      <c r="A1439">
        <v>9903332</v>
      </c>
      <c r="B1439">
        <v>40</v>
      </c>
      <c r="C1439" t="s">
        <v>1005</v>
      </c>
      <c r="D1439" s="1">
        <v>41507.23333333333</v>
      </c>
      <c r="E1439" s="1" t="s">
        <v>1006</v>
      </c>
      <c r="F1439" t="s">
        <v>38</v>
      </c>
      <c r="G1439" t="s">
        <v>144</v>
      </c>
      <c r="H1439">
        <v>-79.989997860000003</v>
      </c>
      <c r="I1439">
        <v>40.450000760000002</v>
      </c>
      <c r="J1439">
        <v>1394</v>
      </c>
      <c r="K1439" t="s">
        <v>40</v>
      </c>
      <c r="L1439" t="s">
        <v>1007</v>
      </c>
      <c r="M1439">
        <v>15</v>
      </c>
      <c r="N1439">
        <v>4.7</v>
      </c>
      <c r="O1439">
        <v>79455126030</v>
      </c>
      <c r="P1439" t="s">
        <v>1008</v>
      </c>
      <c r="Q1439">
        <v>225680751</v>
      </c>
      <c r="R1439" t="s">
        <v>5152</v>
      </c>
      <c r="S1439" s="1">
        <v>42278.833333333336</v>
      </c>
      <c r="T1439" s="17">
        <v>10</v>
      </c>
      <c r="U1439" s="2">
        <v>1443730000000</v>
      </c>
      <c r="V1439" s="2" t="s">
        <v>5155</v>
      </c>
      <c r="W1439">
        <v>1136838</v>
      </c>
      <c r="X1439" t="s">
        <v>5154</v>
      </c>
      <c r="Y1439" t="s">
        <v>38</v>
      </c>
      <c r="Z1439" t="s">
        <v>5148</v>
      </c>
      <c r="AA1439">
        <v>-80.041341000000003</v>
      </c>
      <c r="AB1439">
        <v>40.423783999999998</v>
      </c>
      <c r="AD1439">
        <v>3</v>
      </c>
      <c r="AE1439" t="s">
        <v>48</v>
      </c>
      <c r="AF1439" t="s">
        <v>40</v>
      </c>
    </row>
    <row r="1440" spans="1:32" x14ac:dyDescent="0.2">
      <c r="A1440">
        <v>1756412</v>
      </c>
      <c r="B1440">
        <v>597</v>
      </c>
      <c r="C1440" t="s">
        <v>263</v>
      </c>
      <c r="D1440" s="1">
        <v>40543.177083333336</v>
      </c>
      <c r="E1440" s="1" t="s">
        <v>264</v>
      </c>
      <c r="F1440" t="s">
        <v>38</v>
      </c>
      <c r="G1440" t="s">
        <v>144</v>
      </c>
      <c r="H1440">
        <v>-79.989997860000003</v>
      </c>
      <c r="I1440">
        <v>40.450000760000002</v>
      </c>
      <c r="J1440">
        <v>10357</v>
      </c>
      <c r="K1440" t="s">
        <v>40</v>
      </c>
      <c r="L1440" t="s">
        <v>265</v>
      </c>
      <c r="M1440">
        <v>16</v>
      </c>
      <c r="N1440">
        <v>4.53</v>
      </c>
      <c r="O1440" s="2">
        <v>163000000000</v>
      </c>
      <c r="P1440" t="s">
        <v>266</v>
      </c>
      <c r="Q1440">
        <v>225681064</v>
      </c>
      <c r="R1440" t="s">
        <v>5152</v>
      </c>
      <c r="S1440" s="1">
        <v>42278.833333333336</v>
      </c>
      <c r="T1440" s="17">
        <v>10</v>
      </c>
      <c r="U1440" s="2">
        <v>1443730000000</v>
      </c>
      <c r="V1440" s="2" t="s">
        <v>5153</v>
      </c>
      <c r="W1440">
        <v>1136838</v>
      </c>
      <c r="X1440" t="s">
        <v>5154</v>
      </c>
      <c r="Y1440" t="s">
        <v>38</v>
      </c>
      <c r="Z1440" t="s">
        <v>5148</v>
      </c>
      <c r="AA1440">
        <v>-80.041341000000003</v>
      </c>
      <c r="AB1440">
        <v>40.423783999999998</v>
      </c>
      <c r="AD1440">
        <v>3</v>
      </c>
      <c r="AE1440" t="s">
        <v>48</v>
      </c>
      <c r="AF1440" t="s">
        <v>40</v>
      </c>
    </row>
    <row r="1441" spans="1:32" x14ac:dyDescent="0.2">
      <c r="A1441">
        <v>41510</v>
      </c>
      <c r="B1441">
        <v>6</v>
      </c>
      <c r="C1441" t="s">
        <v>1633</v>
      </c>
      <c r="D1441" s="1">
        <v>38068.742361111108</v>
      </c>
      <c r="E1441" t="s">
        <v>1634</v>
      </c>
      <c r="F1441" t="s">
        <v>38</v>
      </c>
      <c r="G1441" t="s">
        <v>477</v>
      </c>
      <c r="H1441">
        <v>-79.949996949999999</v>
      </c>
      <c r="I1441">
        <v>40.47000122</v>
      </c>
      <c r="J1441">
        <v>194</v>
      </c>
      <c r="K1441" t="s">
        <v>40</v>
      </c>
      <c r="L1441" t="s">
        <v>1635</v>
      </c>
      <c r="M1441">
        <v>5</v>
      </c>
      <c r="N1441">
        <v>4.75</v>
      </c>
      <c r="O1441" s="2">
        <v>377000000000</v>
      </c>
      <c r="P1441" t="s">
        <v>1636</v>
      </c>
      <c r="Q1441">
        <v>225681213</v>
      </c>
      <c r="R1441" t="s">
        <v>5156</v>
      </c>
      <c r="S1441" s="1">
        <v>42288.583333333336</v>
      </c>
      <c r="T1441" s="17">
        <v>10</v>
      </c>
      <c r="U1441" s="2">
        <v>1444570000000</v>
      </c>
      <c r="V1441" s="2" t="s">
        <v>5157</v>
      </c>
      <c r="W1441" t="s">
        <v>208</v>
      </c>
      <c r="AD1441">
        <v>21</v>
      </c>
      <c r="AE1441" t="s">
        <v>48</v>
      </c>
      <c r="AF1441" t="s">
        <v>40</v>
      </c>
    </row>
    <row r="1442" spans="1:32" x14ac:dyDescent="0.2">
      <c r="A1442">
        <v>9903332</v>
      </c>
      <c r="B1442">
        <v>40</v>
      </c>
      <c r="C1442" t="s">
        <v>1005</v>
      </c>
      <c r="D1442" s="1">
        <v>41507.23333333333</v>
      </c>
      <c r="E1442" s="1" t="s">
        <v>1456</v>
      </c>
      <c r="F1442" t="s">
        <v>38</v>
      </c>
      <c r="G1442" t="s">
        <v>144</v>
      </c>
      <c r="H1442">
        <v>-79.989997860000003</v>
      </c>
      <c r="I1442">
        <v>40.450000760000002</v>
      </c>
      <c r="J1442">
        <v>1394</v>
      </c>
      <c r="K1442" t="s">
        <v>40</v>
      </c>
      <c r="L1442" t="s">
        <v>1457</v>
      </c>
      <c r="M1442">
        <v>15</v>
      </c>
      <c r="N1442">
        <v>4.7</v>
      </c>
      <c r="O1442">
        <v>79455126030</v>
      </c>
      <c r="P1442" t="s">
        <v>1008</v>
      </c>
      <c r="Q1442">
        <v>225681768</v>
      </c>
      <c r="R1442" t="s">
        <v>5158</v>
      </c>
      <c r="S1442" s="1">
        <v>42283.833333333336</v>
      </c>
      <c r="T1442" s="17">
        <v>10</v>
      </c>
      <c r="U1442" s="2">
        <v>1444160000000</v>
      </c>
      <c r="V1442" s="2" t="s">
        <v>5159</v>
      </c>
      <c r="W1442">
        <v>20804532</v>
      </c>
      <c r="X1442" t="s">
        <v>2018</v>
      </c>
      <c r="Y1442" t="s">
        <v>38</v>
      </c>
      <c r="Z1442" t="s">
        <v>1339</v>
      </c>
      <c r="AA1442">
        <v>-80.005486000000005</v>
      </c>
      <c r="AB1442">
        <v>40.433948999999998</v>
      </c>
      <c r="AD1442">
        <v>8</v>
      </c>
      <c r="AE1442" t="s">
        <v>48</v>
      </c>
      <c r="AF1442" t="s">
        <v>40</v>
      </c>
    </row>
    <row r="1443" spans="1:32" x14ac:dyDescent="0.2">
      <c r="A1443">
        <v>6297692</v>
      </c>
      <c r="B1443">
        <v>22</v>
      </c>
      <c r="C1443" t="s">
        <v>1459</v>
      </c>
      <c r="D1443" s="1">
        <v>41262.758333333331</v>
      </c>
      <c r="E1443" t="s">
        <v>1460</v>
      </c>
      <c r="F1443" t="s">
        <v>38</v>
      </c>
      <c r="G1443" t="s">
        <v>58</v>
      </c>
      <c r="H1443">
        <v>-79.949996949999999</v>
      </c>
      <c r="I1443">
        <v>40.47000122</v>
      </c>
      <c r="J1443">
        <v>1018</v>
      </c>
      <c r="K1443" t="s">
        <v>181</v>
      </c>
      <c r="L1443" t="s">
        <v>1461</v>
      </c>
      <c r="M1443">
        <v>8</v>
      </c>
      <c r="N1443">
        <v>4.66</v>
      </c>
      <c r="O1443" s="2">
        <v>101000000000</v>
      </c>
      <c r="P1443" t="s">
        <v>1462</v>
      </c>
      <c r="Q1443">
        <v>225682070</v>
      </c>
      <c r="R1443" t="s">
        <v>5160</v>
      </c>
      <c r="S1443" s="1">
        <v>42283.833333333336</v>
      </c>
      <c r="T1443" s="17">
        <v>10</v>
      </c>
      <c r="U1443" s="2">
        <v>1444160000000</v>
      </c>
      <c r="V1443" s="2" t="s">
        <v>5161</v>
      </c>
      <c r="W1443">
        <v>20804532</v>
      </c>
      <c r="X1443" t="s">
        <v>2018</v>
      </c>
      <c r="Y1443" t="s">
        <v>38</v>
      </c>
      <c r="Z1443" t="s">
        <v>1339</v>
      </c>
      <c r="AA1443">
        <v>-80.005486000000005</v>
      </c>
      <c r="AB1443">
        <v>40.433948999999998</v>
      </c>
      <c r="AD1443">
        <v>5</v>
      </c>
      <c r="AE1443" t="s">
        <v>48</v>
      </c>
      <c r="AF1443" t="s">
        <v>181</v>
      </c>
    </row>
    <row r="1444" spans="1:32" x14ac:dyDescent="0.2">
      <c r="A1444">
        <v>1141992</v>
      </c>
      <c r="B1444">
        <v>56</v>
      </c>
      <c r="C1444" t="s">
        <v>1225</v>
      </c>
      <c r="D1444" s="1">
        <v>39577.202777777777</v>
      </c>
      <c r="E1444" s="1" t="s">
        <v>1226</v>
      </c>
      <c r="F1444" t="s">
        <v>38</v>
      </c>
      <c r="G1444" t="s">
        <v>144</v>
      </c>
      <c r="H1444">
        <v>-79.980003359999998</v>
      </c>
      <c r="I1444">
        <v>40.41999817</v>
      </c>
      <c r="J1444">
        <v>2214</v>
      </c>
      <c r="K1444" t="s">
        <v>40</v>
      </c>
      <c r="L1444" t="s">
        <v>1227</v>
      </c>
      <c r="M1444">
        <v>11</v>
      </c>
      <c r="N1444">
        <v>4.5999999999999996</v>
      </c>
      <c r="O1444" s="2">
        <v>246000000000</v>
      </c>
      <c r="P1444" t="s">
        <v>1228</v>
      </c>
      <c r="Q1444">
        <v>225682347</v>
      </c>
      <c r="R1444" t="s">
        <v>5160</v>
      </c>
      <c r="S1444" s="1">
        <v>42283.833333333336</v>
      </c>
      <c r="T1444" s="17">
        <v>10</v>
      </c>
      <c r="U1444" s="2">
        <v>1444160000000</v>
      </c>
      <c r="V1444" s="2" t="s">
        <v>5161</v>
      </c>
      <c r="W1444">
        <v>20804532</v>
      </c>
      <c r="X1444" t="s">
        <v>2018</v>
      </c>
      <c r="Y1444" t="s">
        <v>38</v>
      </c>
      <c r="Z1444" t="s">
        <v>1339</v>
      </c>
      <c r="AA1444">
        <v>-80.005486000000005</v>
      </c>
      <c r="AB1444">
        <v>40.433948999999998</v>
      </c>
      <c r="AD1444">
        <v>4</v>
      </c>
      <c r="AE1444" t="s">
        <v>48</v>
      </c>
      <c r="AF1444" t="s">
        <v>40</v>
      </c>
    </row>
    <row r="1445" spans="1:32" x14ac:dyDescent="0.2">
      <c r="A1445">
        <v>1756412</v>
      </c>
      <c r="B1445">
        <v>597</v>
      </c>
      <c r="C1445" t="s">
        <v>263</v>
      </c>
      <c r="D1445" s="1">
        <v>40543.177083333336</v>
      </c>
      <c r="E1445" s="1" t="s">
        <v>264</v>
      </c>
      <c r="F1445" t="s">
        <v>38</v>
      </c>
      <c r="G1445" t="s">
        <v>144</v>
      </c>
      <c r="H1445">
        <v>-79.989997860000003</v>
      </c>
      <c r="I1445">
        <v>40.450000760000002</v>
      </c>
      <c r="J1445">
        <v>10357</v>
      </c>
      <c r="K1445" t="s">
        <v>40</v>
      </c>
      <c r="L1445" t="s">
        <v>265</v>
      </c>
      <c r="M1445">
        <v>16</v>
      </c>
      <c r="N1445">
        <v>4.53</v>
      </c>
      <c r="O1445" s="2">
        <v>163000000000</v>
      </c>
      <c r="P1445" t="s">
        <v>266</v>
      </c>
      <c r="Q1445">
        <v>225683052</v>
      </c>
      <c r="R1445" t="s">
        <v>5162</v>
      </c>
      <c r="S1445" s="1">
        <v>42279.875</v>
      </c>
      <c r="T1445" s="17">
        <v>10</v>
      </c>
      <c r="U1445" s="2">
        <v>1443820000000</v>
      </c>
      <c r="V1445" s="2" t="s">
        <v>5163</v>
      </c>
      <c r="W1445">
        <v>738722</v>
      </c>
      <c r="X1445" t="s">
        <v>1235</v>
      </c>
      <c r="Y1445" t="s">
        <v>38</v>
      </c>
      <c r="Z1445" t="s">
        <v>5164</v>
      </c>
      <c r="AA1445">
        <v>-80.011028999999994</v>
      </c>
      <c r="AB1445">
        <v>40.436613999999999</v>
      </c>
      <c r="AD1445">
        <v>7</v>
      </c>
      <c r="AE1445" t="s">
        <v>48</v>
      </c>
      <c r="AF1445" t="s">
        <v>40</v>
      </c>
    </row>
    <row r="1446" spans="1:32" x14ac:dyDescent="0.2">
      <c r="A1446">
        <v>16377642</v>
      </c>
      <c r="B1446">
        <v>52</v>
      </c>
      <c r="C1446" t="s">
        <v>1370</v>
      </c>
      <c r="D1446" s="1">
        <v>41865.131944444445</v>
      </c>
      <c r="E1446" s="1" t="s">
        <v>1371</v>
      </c>
      <c r="F1446" t="s">
        <v>38</v>
      </c>
      <c r="G1446" t="s">
        <v>144</v>
      </c>
      <c r="H1446">
        <v>-79.91999817</v>
      </c>
      <c r="I1446">
        <v>40.47000122</v>
      </c>
      <c r="J1446">
        <v>1763</v>
      </c>
      <c r="K1446" t="s">
        <v>40</v>
      </c>
      <c r="L1446" t="s">
        <v>1464</v>
      </c>
      <c r="M1446">
        <v>15</v>
      </c>
      <c r="N1446">
        <v>4.7300000000000004</v>
      </c>
      <c r="O1446">
        <v>48532707035</v>
      </c>
      <c r="P1446" t="s">
        <v>1373</v>
      </c>
      <c r="Q1446">
        <v>225683109</v>
      </c>
      <c r="R1446" t="s">
        <v>5162</v>
      </c>
      <c r="S1446" s="1">
        <v>42279.875</v>
      </c>
      <c r="T1446" s="17">
        <v>10</v>
      </c>
      <c r="U1446" s="2">
        <v>1443820000000</v>
      </c>
      <c r="V1446" s="2" t="s">
        <v>5165</v>
      </c>
      <c r="W1446">
        <v>8526282</v>
      </c>
      <c r="X1446" t="s">
        <v>1235</v>
      </c>
      <c r="Y1446" t="s">
        <v>4024</v>
      </c>
      <c r="Z1446" t="s">
        <v>4025</v>
      </c>
      <c r="AA1446">
        <v>-80.005004999999997</v>
      </c>
      <c r="AB1446">
        <v>40.433883999999999</v>
      </c>
      <c r="AD1446">
        <v>4</v>
      </c>
      <c r="AE1446" t="s">
        <v>48</v>
      </c>
      <c r="AF1446" t="s">
        <v>40</v>
      </c>
    </row>
    <row r="1447" spans="1:32" x14ac:dyDescent="0.2">
      <c r="A1447">
        <v>9903332</v>
      </c>
      <c r="B1447">
        <v>40</v>
      </c>
      <c r="C1447" t="s">
        <v>1005</v>
      </c>
      <c r="D1447" s="1">
        <v>41507.23333333333</v>
      </c>
      <c r="E1447" s="1" t="s">
        <v>1456</v>
      </c>
      <c r="F1447" t="s">
        <v>38</v>
      </c>
      <c r="G1447" t="s">
        <v>144</v>
      </c>
      <c r="H1447">
        <v>-79.989997860000003</v>
      </c>
      <c r="I1447">
        <v>40.450000760000002</v>
      </c>
      <c r="J1447">
        <v>1394</v>
      </c>
      <c r="K1447" t="s">
        <v>40</v>
      </c>
      <c r="L1447" t="s">
        <v>1457</v>
      </c>
      <c r="M1447">
        <v>15</v>
      </c>
      <c r="N1447">
        <v>4.7</v>
      </c>
      <c r="O1447">
        <v>79455126030</v>
      </c>
      <c r="P1447" t="s">
        <v>1008</v>
      </c>
      <c r="Q1447">
        <v>225683162</v>
      </c>
      <c r="R1447" t="s">
        <v>5162</v>
      </c>
      <c r="S1447" s="1">
        <v>42279.875</v>
      </c>
      <c r="T1447" s="17">
        <v>10</v>
      </c>
      <c r="U1447" s="2">
        <v>1443820000000</v>
      </c>
      <c r="V1447" s="2" t="s">
        <v>5166</v>
      </c>
      <c r="W1447">
        <v>8526282</v>
      </c>
      <c r="X1447" t="s">
        <v>1235</v>
      </c>
      <c r="Y1447" t="s">
        <v>4024</v>
      </c>
      <c r="Z1447" t="s">
        <v>4025</v>
      </c>
      <c r="AA1447">
        <v>-80.005004999999997</v>
      </c>
      <c r="AB1447">
        <v>40.433883999999999</v>
      </c>
      <c r="AD1447">
        <v>4</v>
      </c>
      <c r="AE1447" t="s">
        <v>48</v>
      </c>
      <c r="AF1447" t="s">
        <v>40</v>
      </c>
    </row>
    <row r="1448" spans="1:32" x14ac:dyDescent="0.2">
      <c r="A1448">
        <v>16377642</v>
      </c>
      <c r="B1448">
        <v>52</v>
      </c>
      <c r="C1448" t="s">
        <v>1370</v>
      </c>
      <c r="D1448" s="1">
        <v>41865.131944444445</v>
      </c>
      <c r="E1448" s="1" t="s">
        <v>1371</v>
      </c>
      <c r="F1448" t="s">
        <v>38</v>
      </c>
      <c r="G1448" t="s">
        <v>144</v>
      </c>
      <c r="H1448">
        <v>-79.91999817</v>
      </c>
      <c r="I1448">
        <v>40.47000122</v>
      </c>
      <c r="J1448">
        <v>1763</v>
      </c>
      <c r="K1448" t="s">
        <v>40</v>
      </c>
      <c r="L1448" t="s">
        <v>1464</v>
      </c>
      <c r="M1448">
        <v>15</v>
      </c>
      <c r="N1448">
        <v>4.7300000000000004</v>
      </c>
      <c r="O1448">
        <v>48532707035</v>
      </c>
      <c r="P1448" t="s">
        <v>1373</v>
      </c>
      <c r="Q1448">
        <v>225683222</v>
      </c>
      <c r="R1448" t="s">
        <v>4848</v>
      </c>
      <c r="S1448" s="1">
        <v>42284.75</v>
      </c>
      <c r="T1448" s="17">
        <v>10</v>
      </c>
      <c r="U1448" s="2">
        <v>1444240000000</v>
      </c>
      <c r="V1448" s="2" t="s">
        <v>5167</v>
      </c>
      <c r="W1448">
        <v>12484142</v>
      </c>
      <c r="X1448" t="s">
        <v>5168</v>
      </c>
      <c r="Y1448">
        <v>15217</v>
      </c>
      <c r="Z1448" t="s">
        <v>5169</v>
      </c>
      <c r="AA1448">
        <v>-79.922545999999997</v>
      </c>
      <c r="AB1448">
        <v>40.438122</v>
      </c>
      <c r="AD1448">
        <v>3</v>
      </c>
      <c r="AE1448" t="s">
        <v>48</v>
      </c>
      <c r="AF1448" t="s">
        <v>40</v>
      </c>
    </row>
    <row r="1449" spans="1:32" x14ac:dyDescent="0.2">
      <c r="A1449">
        <v>7808532</v>
      </c>
      <c r="B1449">
        <v>17</v>
      </c>
      <c r="C1449" t="s">
        <v>4423</v>
      </c>
      <c r="D1449" s="1">
        <v>41360.74722222222</v>
      </c>
      <c r="E1449" s="1" t="s">
        <v>4424</v>
      </c>
      <c r="F1449" t="s">
        <v>38</v>
      </c>
      <c r="G1449" t="s">
        <v>72</v>
      </c>
      <c r="H1449">
        <v>-79.91999817</v>
      </c>
      <c r="I1449">
        <v>40.47000122</v>
      </c>
      <c r="J1449">
        <v>452</v>
      </c>
      <c r="K1449" t="s">
        <v>40</v>
      </c>
      <c r="L1449" t="s">
        <v>4425</v>
      </c>
      <c r="M1449">
        <v>15</v>
      </c>
      <c r="N1449">
        <v>4.7699999999999996</v>
      </c>
      <c r="O1449">
        <v>92111507028</v>
      </c>
      <c r="P1449" t="s">
        <v>4426</v>
      </c>
      <c r="Q1449">
        <v>225684424</v>
      </c>
      <c r="R1449" t="s">
        <v>5170</v>
      </c>
      <c r="S1449" s="1">
        <v>42299.791666666664</v>
      </c>
      <c r="T1449" s="17">
        <v>10</v>
      </c>
      <c r="U1449" s="2">
        <v>1445540000000</v>
      </c>
      <c r="V1449" s="2" t="s">
        <v>5171</v>
      </c>
      <c r="W1449">
        <v>22862182</v>
      </c>
      <c r="X1449" t="s">
        <v>4423</v>
      </c>
      <c r="Y1449" t="s">
        <v>38</v>
      </c>
      <c r="Z1449" t="s">
        <v>4429</v>
      </c>
      <c r="AA1449">
        <v>-79.915763999999996</v>
      </c>
      <c r="AB1449">
        <v>40.456927999999998</v>
      </c>
      <c r="AD1449">
        <v>5</v>
      </c>
      <c r="AE1449" t="s">
        <v>48</v>
      </c>
      <c r="AF1449" t="s">
        <v>40</v>
      </c>
    </row>
    <row r="1450" spans="1:32" x14ac:dyDescent="0.2">
      <c r="A1450">
        <v>276071</v>
      </c>
      <c r="B1450">
        <v>74</v>
      </c>
      <c r="C1450" t="s">
        <v>235</v>
      </c>
      <c r="D1450" s="1">
        <v>38901.65902777778</v>
      </c>
      <c r="E1450" s="1" t="s">
        <v>236</v>
      </c>
      <c r="F1450" t="s">
        <v>38</v>
      </c>
      <c r="G1450" t="s">
        <v>237</v>
      </c>
      <c r="H1450">
        <v>-80.040000919999997</v>
      </c>
      <c r="I1450">
        <v>40.380001069999999</v>
      </c>
      <c r="J1450">
        <v>1153</v>
      </c>
      <c r="K1450" t="s">
        <v>40</v>
      </c>
      <c r="L1450" t="s">
        <v>238</v>
      </c>
      <c r="M1450">
        <v>12</v>
      </c>
      <c r="N1450">
        <v>4.8</v>
      </c>
      <c r="O1450" s="2">
        <v>305000000000</v>
      </c>
      <c r="P1450" t="s">
        <v>239</v>
      </c>
      <c r="Q1450">
        <v>225685468</v>
      </c>
      <c r="R1450" t="s">
        <v>4691</v>
      </c>
      <c r="S1450" s="1">
        <v>42286.75</v>
      </c>
      <c r="T1450" s="17">
        <v>10</v>
      </c>
      <c r="U1450" s="2">
        <v>1444410000000</v>
      </c>
      <c r="V1450" t="s">
        <v>5172</v>
      </c>
      <c r="W1450">
        <v>18225742</v>
      </c>
      <c r="X1450" t="s">
        <v>800</v>
      </c>
      <c r="Y1450" t="s">
        <v>38</v>
      </c>
      <c r="Z1450" t="s">
        <v>1508</v>
      </c>
      <c r="AA1450">
        <v>-79.958076000000005</v>
      </c>
      <c r="AB1450">
        <v>40.436008000000001</v>
      </c>
      <c r="AD1450">
        <v>7</v>
      </c>
      <c r="AE1450" t="s">
        <v>48</v>
      </c>
      <c r="AF1450" t="s">
        <v>40</v>
      </c>
    </row>
    <row r="1451" spans="1:32" x14ac:dyDescent="0.2">
      <c r="A1451">
        <v>16377642</v>
      </c>
      <c r="B1451">
        <v>52</v>
      </c>
      <c r="C1451" t="s">
        <v>1370</v>
      </c>
      <c r="D1451" s="1">
        <v>41865.131944444445</v>
      </c>
      <c r="E1451" s="1" t="s">
        <v>1371</v>
      </c>
      <c r="F1451" t="s">
        <v>38</v>
      </c>
      <c r="G1451" t="s">
        <v>144</v>
      </c>
      <c r="H1451">
        <v>-79.91999817</v>
      </c>
      <c r="I1451">
        <v>40.47000122</v>
      </c>
      <c r="J1451">
        <v>1763</v>
      </c>
      <c r="K1451" t="s">
        <v>40</v>
      </c>
      <c r="L1451" t="s">
        <v>1372</v>
      </c>
      <c r="M1451">
        <v>15</v>
      </c>
      <c r="N1451">
        <v>4.7300000000000004</v>
      </c>
      <c r="O1451">
        <v>48532707035</v>
      </c>
      <c r="P1451" t="s">
        <v>1373</v>
      </c>
      <c r="Q1451">
        <v>225685758</v>
      </c>
      <c r="R1451" t="s">
        <v>5173</v>
      </c>
      <c r="S1451" s="1">
        <v>42287.458333333336</v>
      </c>
      <c r="T1451" s="17">
        <v>10</v>
      </c>
      <c r="U1451" s="2">
        <v>1444470000000</v>
      </c>
      <c r="V1451" s="2" t="s">
        <v>5174</v>
      </c>
      <c r="W1451">
        <v>1267847</v>
      </c>
      <c r="X1451" t="s">
        <v>140</v>
      </c>
      <c r="Y1451" t="s">
        <v>38</v>
      </c>
      <c r="Z1451" t="s">
        <v>141</v>
      </c>
      <c r="AA1451">
        <v>-80.081695999999994</v>
      </c>
      <c r="AB1451">
        <v>40.584347000000001</v>
      </c>
      <c r="AD1451">
        <v>5</v>
      </c>
      <c r="AE1451" t="s">
        <v>48</v>
      </c>
      <c r="AF1451" t="s">
        <v>40</v>
      </c>
    </row>
    <row r="1452" spans="1:32" x14ac:dyDescent="0.2">
      <c r="A1452">
        <v>276071</v>
      </c>
      <c r="B1452">
        <v>74</v>
      </c>
      <c r="C1452" t="s">
        <v>235</v>
      </c>
      <c r="D1452" s="1">
        <v>38901.65902777778</v>
      </c>
      <c r="E1452" s="1" t="s">
        <v>236</v>
      </c>
      <c r="F1452" t="s">
        <v>38</v>
      </c>
      <c r="G1452" t="s">
        <v>237</v>
      </c>
      <c r="H1452">
        <v>-80.040000919999997</v>
      </c>
      <c r="I1452">
        <v>40.380001069999999</v>
      </c>
      <c r="J1452">
        <v>1153</v>
      </c>
      <c r="K1452" t="s">
        <v>40</v>
      </c>
      <c r="L1452" t="s">
        <v>238</v>
      </c>
      <c r="M1452">
        <v>12</v>
      </c>
      <c r="N1452">
        <v>4.8</v>
      </c>
      <c r="O1452" s="2">
        <v>305000000000</v>
      </c>
      <c r="P1452" t="s">
        <v>239</v>
      </c>
      <c r="Q1452">
        <v>225685790</v>
      </c>
      <c r="R1452" t="s">
        <v>5175</v>
      </c>
      <c r="S1452" s="1">
        <v>42302.458333333336</v>
      </c>
      <c r="T1452" s="17">
        <v>10</v>
      </c>
      <c r="U1452" s="2">
        <v>1445770000000</v>
      </c>
      <c r="V1452" s="2" t="s">
        <v>5176</v>
      </c>
      <c r="W1452" t="s">
        <v>208</v>
      </c>
      <c r="AC1452">
        <v>10</v>
      </c>
      <c r="AD1452">
        <v>6</v>
      </c>
      <c r="AE1452" t="s">
        <v>48</v>
      </c>
      <c r="AF1452" t="s">
        <v>40</v>
      </c>
    </row>
    <row r="1453" spans="1:32" x14ac:dyDescent="0.2">
      <c r="A1453">
        <v>1756412</v>
      </c>
      <c r="B1453">
        <v>597</v>
      </c>
      <c r="C1453" t="s">
        <v>263</v>
      </c>
      <c r="D1453" s="1">
        <v>40543.177083333336</v>
      </c>
      <c r="E1453" s="1" t="s">
        <v>264</v>
      </c>
      <c r="F1453" t="s">
        <v>38</v>
      </c>
      <c r="G1453" t="s">
        <v>144</v>
      </c>
      <c r="H1453">
        <v>-79.989997860000003</v>
      </c>
      <c r="I1453">
        <v>40.450000760000002</v>
      </c>
      <c r="J1453">
        <v>10357</v>
      </c>
      <c r="K1453" t="s">
        <v>40</v>
      </c>
      <c r="L1453" t="s">
        <v>265</v>
      </c>
      <c r="M1453">
        <v>16</v>
      </c>
      <c r="N1453">
        <v>4.53</v>
      </c>
      <c r="O1453" s="2">
        <v>163000000000</v>
      </c>
      <c r="P1453" t="s">
        <v>266</v>
      </c>
      <c r="Q1453">
        <v>225685847</v>
      </c>
      <c r="R1453" t="s">
        <v>5173</v>
      </c>
      <c r="S1453" s="1">
        <v>42287.458333333336</v>
      </c>
      <c r="T1453" s="17">
        <v>10</v>
      </c>
      <c r="U1453" s="2">
        <v>1444470000000</v>
      </c>
      <c r="V1453" s="2" t="s">
        <v>5177</v>
      </c>
      <c r="W1453">
        <v>1267847</v>
      </c>
      <c r="X1453" t="s">
        <v>140</v>
      </c>
      <c r="Y1453" t="s">
        <v>38</v>
      </c>
      <c r="Z1453" t="s">
        <v>141</v>
      </c>
      <c r="AA1453">
        <v>-80.081695999999994</v>
      </c>
      <c r="AB1453">
        <v>40.584347000000001</v>
      </c>
      <c r="AD1453">
        <v>9</v>
      </c>
      <c r="AE1453" t="s">
        <v>48</v>
      </c>
      <c r="AF1453" t="s">
        <v>40</v>
      </c>
    </row>
    <row r="1454" spans="1:32" x14ac:dyDescent="0.2">
      <c r="A1454">
        <v>1773927</v>
      </c>
      <c r="B1454">
        <v>123</v>
      </c>
      <c r="C1454" t="s">
        <v>142</v>
      </c>
      <c r="D1454" s="1">
        <v>40571.010416666664</v>
      </c>
      <c r="E1454" s="1" t="s">
        <v>143</v>
      </c>
      <c r="F1454" t="s">
        <v>38</v>
      </c>
      <c r="G1454" t="s">
        <v>144</v>
      </c>
      <c r="H1454">
        <v>-79.91999817</v>
      </c>
      <c r="I1454">
        <v>40.47000122</v>
      </c>
      <c r="J1454">
        <v>3166</v>
      </c>
      <c r="K1454" t="s">
        <v>40</v>
      </c>
      <c r="L1454" t="s">
        <v>145</v>
      </c>
      <c r="M1454">
        <v>13</v>
      </c>
      <c r="N1454">
        <v>4.6399999999999997</v>
      </c>
      <c r="O1454" s="2">
        <v>160000000000</v>
      </c>
      <c r="P1454" t="s">
        <v>146</v>
      </c>
      <c r="Q1454">
        <v>225685923</v>
      </c>
      <c r="R1454" t="s">
        <v>5173</v>
      </c>
      <c r="S1454" s="1">
        <v>42287.458333333336</v>
      </c>
      <c r="T1454" s="17">
        <v>10</v>
      </c>
      <c r="U1454" s="2">
        <v>1444470000000</v>
      </c>
      <c r="V1454" s="2" t="s">
        <v>5178</v>
      </c>
      <c r="W1454">
        <v>1267847</v>
      </c>
      <c r="X1454" t="s">
        <v>140</v>
      </c>
      <c r="Y1454" t="s">
        <v>38</v>
      </c>
      <c r="Z1454" t="s">
        <v>141</v>
      </c>
      <c r="AA1454">
        <v>-80.081695999999994</v>
      </c>
      <c r="AB1454">
        <v>40.584347000000001</v>
      </c>
      <c r="AD1454">
        <v>4</v>
      </c>
      <c r="AE1454" t="s">
        <v>48</v>
      </c>
      <c r="AF1454" t="s">
        <v>40</v>
      </c>
    </row>
    <row r="1455" spans="1:32" x14ac:dyDescent="0.2">
      <c r="A1455">
        <v>1756412</v>
      </c>
      <c r="B1455">
        <v>597</v>
      </c>
      <c r="C1455" t="s">
        <v>263</v>
      </c>
      <c r="D1455" s="1">
        <v>40543.177083333336</v>
      </c>
      <c r="E1455" s="1" t="s">
        <v>264</v>
      </c>
      <c r="F1455" t="s">
        <v>38</v>
      </c>
      <c r="G1455" t="s">
        <v>144</v>
      </c>
      <c r="H1455">
        <v>-79.989997860000003</v>
      </c>
      <c r="I1455">
        <v>40.450000760000002</v>
      </c>
      <c r="J1455">
        <v>10357</v>
      </c>
      <c r="K1455" t="s">
        <v>40</v>
      </c>
      <c r="L1455" t="s">
        <v>265</v>
      </c>
      <c r="M1455">
        <v>16</v>
      </c>
      <c r="N1455">
        <v>4.53</v>
      </c>
      <c r="O1455" s="2">
        <v>163000000000</v>
      </c>
      <c r="P1455" t="s">
        <v>266</v>
      </c>
      <c r="Q1455">
        <v>225685931</v>
      </c>
      <c r="R1455" t="s">
        <v>5179</v>
      </c>
      <c r="S1455" s="1">
        <v>42293.916666666664</v>
      </c>
      <c r="T1455" s="17">
        <v>10</v>
      </c>
      <c r="U1455" s="2">
        <v>1445030000000</v>
      </c>
      <c r="V1455" s="2" t="s">
        <v>5180</v>
      </c>
      <c r="W1455">
        <v>1435867</v>
      </c>
      <c r="X1455" t="s">
        <v>5181</v>
      </c>
      <c r="Y1455" t="s">
        <v>38</v>
      </c>
      <c r="Z1455" t="s">
        <v>5182</v>
      </c>
      <c r="AA1455">
        <v>-79.961686999999998</v>
      </c>
      <c r="AB1455">
        <v>40.472509000000002</v>
      </c>
      <c r="AD1455">
        <v>6</v>
      </c>
      <c r="AE1455" t="s">
        <v>48</v>
      </c>
      <c r="AF1455" t="s">
        <v>40</v>
      </c>
    </row>
    <row r="1456" spans="1:32" x14ac:dyDescent="0.2">
      <c r="A1456">
        <v>276071</v>
      </c>
      <c r="B1456">
        <v>74</v>
      </c>
      <c r="C1456" t="s">
        <v>235</v>
      </c>
      <c r="D1456" s="1">
        <v>38901.65902777778</v>
      </c>
      <c r="E1456" s="1" t="s">
        <v>236</v>
      </c>
      <c r="F1456" t="s">
        <v>38</v>
      </c>
      <c r="G1456" t="s">
        <v>237</v>
      </c>
      <c r="H1456">
        <v>-80.040000919999997</v>
      </c>
      <c r="I1456">
        <v>40.380001069999999</v>
      </c>
      <c r="J1456">
        <v>1153</v>
      </c>
      <c r="K1456" t="s">
        <v>40</v>
      </c>
      <c r="L1456" t="s">
        <v>238</v>
      </c>
      <c r="M1456">
        <v>12</v>
      </c>
      <c r="N1456">
        <v>4.8</v>
      </c>
      <c r="O1456" s="2">
        <v>305000000000</v>
      </c>
      <c r="P1456" t="s">
        <v>239</v>
      </c>
      <c r="Q1456">
        <v>225686023</v>
      </c>
      <c r="R1456" t="s">
        <v>5183</v>
      </c>
      <c r="S1456" s="1">
        <v>42321.75</v>
      </c>
      <c r="T1456" s="17">
        <v>11</v>
      </c>
      <c r="U1456" s="2">
        <v>1447440000000</v>
      </c>
      <c r="V1456" s="2" t="s">
        <v>5184</v>
      </c>
      <c r="W1456">
        <v>8687792</v>
      </c>
      <c r="X1456" t="s">
        <v>5185</v>
      </c>
      <c r="Y1456" t="s">
        <v>38</v>
      </c>
      <c r="Z1456" t="s">
        <v>1053</v>
      </c>
      <c r="AA1456">
        <v>-79.892112999999995</v>
      </c>
      <c r="AB1456">
        <v>40.438136999999998</v>
      </c>
      <c r="AC1456">
        <v>20</v>
      </c>
      <c r="AD1456">
        <v>12</v>
      </c>
      <c r="AE1456" t="s">
        <v>48</v>
      </c>
      <c r="AF1456" t="s">
        <v>40</v>
      </c>
    </row>
    <row r="1457" spans="1:32" x14ac:dyDescent="0.2">
      <c r="A1457">
        <v>1326898</v>
      </c>
      <c r="B1457">
        <v>10</v>
      </c>
      <c r="C1457" t="s">
        <v>1016</v>
      </c>
      <c r="D1457" s="1">
        <v>39776.030555555553</v>
      </c>
      <c r="E1457" s="1" t="s">
        <v>1017</v>
      </c>
      <c r="F1457" t="s">
        <v>38</v>
      </c>
      <c r="G1457" t="s">
        <v>114</v>
      </c>
      <c r="H1457">
        <v>-79.949996949999999</v>
      </c>
      <c r="I1457">
        <v>40.439998629999998</v>
      </c>
      <c r="J1457">
        <v>1538</v>
      </c>
      <c r="K1457" t="s">
        <v>40</v>
      </c>
      <c r="L1457" t="s">
        <v>1018</v>
      </c>
      <c r="M1457">
        <v>4</v>
      </c>
      <c r="N1457">
        <v>4.6399999999999997</v>
      </c>
      <c r="O1457" s="2">
        <v>229000000000</v>
      </c>
      <c r="P1457" t="s">
        <v>1019</v>
      </c>
      <c r="Q1457">
        <v>225686182</v>
      </c>
      <c r="R1457" t="s">
        <v>5173</v>
      </c>
      <c r="S1457" s="1">
        <v>42287.458333333336</v>
      </c>
      <c r="T1457" s="17">
        <v>10</v>
      </c>
      <c r="U1457" s="2">
        <v>1444470000000</v>
      </c>
      <c r="V1457" s="2" t="s">
        <v>5186</v>
      </c>
      <c r="W1457">
        <v>23676949</v>
      </c>
      <c r="X1457" t="s">
        <v>3470</v>
      </c>
      <c r="Y1457" t="s">
        <v>38</v>
      </c>
      <c r="Z1457" t="s">
        <v>3471</v>
      </c>
      <c r="AA1457">
        <v>-80.079445000000007</v>
      </c>
      <c r="AB1457">
        <v>40.583987999999998</v>
      </c>
      <c r="AD1457">
        <v>13</v>
      </c>
      <c r="AE1457" t="s">
        <v>48</v>
      </c>
      <c r="AF1457" t="s">
        <v>40</v>
      </c>
    </row>
    <row r="1458" spans="1:32" x14ac:dyDescent="0.2">
      <c r="A1458">
        <v>1642886</v>
      </c>
      <c r="B1458">
        <v>2</v>
      </c>
      <c r="C1458" t="s">
        <v>4825</v>
      </c>
      <c r="D1458" s="1">
        <v>40307.729861111111</v>
      </c>
      <c r="E1458" s="1" t="s">
        <v>4826</v>
      </c>
      <c r="F1458" t="s">
        <v>38</v>
      </c>
      <c r="G1458" t="s">
        <v>114</v>
      </c>
      <c r="H1458">
        <v>-79.989997860000003</v>
      </c>
      <c r="I1458">
        <v>40.450000760000002</v>
      </c>
      <c r="J1458">
        <v>398</v>
      </c>
      <c r="K1458" t="s">
        <v>40</v>
      </c>
      <c r="L1458" t="s">
        <v>4827</v>
      </c>
      <c r="M1458">
        <v>16</v>
      </c>
      <c r="N1458">
        <v>4.5199999999999996</v>
      </c>
      <c r="O1458" s="2">
        <v>183000000000</v>
      </c>
      <c r="P1458" t="s">
        <v>4828</v>
      </c>
      <c r="Q1458">
        <v>225686656</v>
      </c>
      <c r="R1458" t="s">
        <v>5173</v>
      </c>
      <c r="S1458" s="1">
        <v>42287.458333333336</v>
      </c>
      <c r="T1458" s="17">
        <v>10</v>
      </c>
      <c r="U1458" s="2">
        <v>1444470000000</v>
      </c>
      <c r="V1458" s="2" t="s">
        <v>5187</v>
      </c>
      <c r="W1458">
        <v>1267847</v>
      </c>
      <c r="X1458" t="s">
        <v>140</v>
      </c>
      <c r="Y1458" t="s">
        <v>38</v>
      </c>
      <c r="Z1458" t="s">
        <v>141</v>
      </c>
      <c r="AA1458">
        <v>-80.081695999999994</v>
      </c>
      <c r="AB1458">
        <v>40.584347000000001</v>
      </c>
      <c r="AD1458">
        <v>9</v>
      </c>
      <c r="AE1458" t="s">
        <v>48</v>
      </c>
      <c r="AF1458" t="s">
        <v>40</v>
      </c>
    </row>
    <row r="1459" spans="1:32" x14ac:dyDescent="0.2">
      <c r="A1459">
        <v>999505</v>
      </c>
      <c r="B1459">
        <v>7</v>
      </c>
      <c r="C1459" t="s">
        <v>1881</v>
      </c>
      <c r="D1459" s="1">
        <v>39485.911805555559</v>
      </c>
      <c r="E1459" s="1" t="s">
        <v>1882</v>
      </c>
      <c r="F1459" t="s">
        <v>38</v>
      </c>
      <c r="G1459" t="s">
        <v>135</v>
      </c>
      <c r="H1459">
        <v>-79.949996949999999</v>
      </c>
      <c r="I1459">
        <v>40.47000122</v>
      </c>
      <c r="J1459">
        <v>1485</v>
      </c>
      <c r="K1459" t="s">
        <v>40</v>
      </c>
      <c r="L1459" t="s">
        <v>1883</v>
      </c>
      <c r="M1459">
        <v>5</v>
      </c>
      <c r="N1459">
        <v>4.8099999999999996</v>
      </c>
      <c r="O1459" s="2">
        <v>254000000000</v>
      </c>
      <c r="P1459" t="s">
        <v>1884</v>
      </c>
      <c r="Q1459">
        <v>225686774</v>
      </c>
      <c r="R1459" t="s">
        <v>5173</v>
      </c>
      <c r="S1459" s="1">
        <v>42287.458333333336</v>
      </c>
      <c r="T1459" s="17">
        <v>10</v>
      </c>
      <c r="U1459" s="2">
        <v>1444470000000</v>
      </c>
      <c r="V1459" s="2" t="s">
        <v>5186</v>
      </c>
      <c r="W1459">
        <v>24053586</v>
      </c>
      <c r="X1459" t="s">
        <v>3470</v>
      </c>
      <c r="Y1459" t="s">
        <v>38</v>
      </c>
      <c r="Z1459" t="s">
        <v>5188</v>
      </c>
      <c r="AA1459">
        <v>-80.081829999999997</v>
      </c>
      <c r="AB1459">
        <v>40.584384999999997</v>
      </c>
      <c r="AD1459">
        <v>18</v>
      </c>
      <c r="AE1459" t="s">
        <v>48</v>
      </c>
      <c r="AF1459" t="s">
        <v>40</v>
      </c>
    </row>
    <row r="1460" spans="1:32" x14ac:dyDescent="0.2">
      <c r="A1460">
        <v>1773927</v>
      </c>
      <c r="B1460">
        <v>123</v>
      </c>
      <c r="C1460" t="s">
        <v>142</v>
      </c>
      <c r="D1460" s="1">
        <v>40571.010416666664</v>
      </c>
      <c r="E1460" s="1" t="s">
        <v>143</v>
      </c>
      <c r="F1460" t="s">
        <v>38</v>
      </c>
      <c r="G1460" t="s">
        <v>144</v>
      </c>
      <c r="H1460">
        <v>-79.91999817</v>
      </c>
      <c r="I1460">
        <v>40.47000122</v>
      </c>
      <c r="J1460">
        <v>3166</v>
      </c>
      <c r="K1460" t="s">
        <v>40</v>
      </c>
      <c r="L1460" t="s">
        <v>145</v>
      </c>
      <c r="M1460">
        <v>13</v>
      </c>
      <c r="N1460">
        <v>4.6399999999999997</v>
      </c>
      <c r="O1460" s="2">
        <v>160000000000</v>
      </c>
      <c r="P1460" t="s">
        <v>146</v>
      </c>
      <c r="Q1460">
        <v>225687122</v>
      </c>
      <c r="R1460" t="s">
        <v>5189</v>
      </c>
      <c r="S1460" s="1">
        <v>42280.791666666664</v>
      </c>
      <c r="T1460" s="17">
        <v>10</v>
      </c>
      <c r="U1460" s="2">
        <v>1443900000000</v>
      </c>
      <c r="V1460" s="2" t="s">
        <v>5190</v>
      </c>
      <c r="W1460">
        <v>15833482</v>
      </c>
      <c r="X1460" t="s">
        <v>5191</v>
      </c>
      <c r="Y1460" t="s">
        <v>38</v>
      </c>
      <c r="Z1460" t="s">
        <v>5192</v>
      </c>
      <c r="AA1460">
        <v>-80.052490000000006</v>
      </c>
      <c r="AB1460">
        <v>40.428592999999999</v>
      </c>
      <c r="AD1460">
        <v>8</v>
      </c>
      <c r="AE1460" t="s">
        <v>48</v>
      </c>
      <c r="AF1460" t="s">
        <v>40</v>
      </c>
    </row>
    <row r="1461" spans="1:32" x14ac:dyDescent="0.2">
      <c r="A1461">
        <v>18735009</v>
      </c>
      <c r="B1461">
        <v>8</v>
      </c>
      <c r="C1461" t="s">
        <v>5193</v>
      </c>
      <c r="D1461" s="1">
        <v>42197.041666666664</v>
      </c>
      <c r="E1461" s="1" t="s">
        <v>5194</v>
      </c>
      <c r="F1461" t="s">
        <v>904</v>
      </c>
      <c r="G1461" t="s">
        <v>135</v>
      </c>
      <c r="H1461">
        <v>-79.760002139999997</v>
      </c>
      <c r="I1461">
        <v>40.430000309999997</v>
      </c>
      <c r="J1461">
        <v>65</v>
      </c>
      <c r="K1461" t="s">
        <v>181</v>
      </c>
      <c r="L1461" t="s">
        <v>5195</v>
      </c>
      <c r="M1461">
        <v>11</v>
      </c>
      <c r="N1461">
        <v>4.95</v>
      </c>
      <c r="O1461">
        <v>19855679044</v>
      </c>
      <c r="P1461" t="s">
        <v>5196</v>
      </c>
      <c r="Q1461">
        <v>225689087</v>
      </c>
      <c r="R1461" t="s">
        <v>5197</v>
      </c>
      <c r="S1461" s="1">
        <v>42351.625</v>
      </c>
      <c r="T1461" s="17">
        <v>12</v>
      </c>
      <c r="U1461" s="2">
        <v>1450020000000</v>
      </c>
      <c r="V1461" t="s">
        <v>5198</v>
      </c>
      <c r="W1461" t="s">
        <v>208</v>
      </c>
      <c r="AC1461">
        <v>30</v>
      </c>
      <c r="AD1461">
        <v>20</v>
      </c>
      <c r="AE1461" t="s">
        <v>48</v>
      </c>
      <c r="AF1461" t="s">
        <v>181</v>
      </c>
    </row>
    <row r="1462" spans="1:32" x14ac:dyDescent="0.2">
      <c r="A1462">
        <v>3170512</v>
      </c>
      <c r="B1462">
        <v>103</v>
      </c>
      <c r="C1462" t="s">
        <v>1472</v>
      </c>
      <c r="D1462" s="1">
        <v>40934.181944444441</v>
      </c>
      <c r="E1462" t="s">
        <v>1473</v>
      </c>
      <c r="F1462" t="s">
        <v>38</v>
      </c>
      <c r="G1462" t="s">
        <v>508</v>
      </c>
      <c r="H1462">
        <v>-80.040000919999997</v>
      </c>
      <c r="I1462">
        <v>40.549999239999998</v>
      </c>
      <c r="J1462">
        <v>347</v>
      </c>
      <c r="K1462" t="s">
        <v>181</v>
      </c>
      <c r="L1462" t="s">
        <v>1474</v>
      </c>
      <c r="M1462">
        <v>5</v>
      </c>
      <c r="N1462">
        <v>4.91</v>
      </c>
      <c r="O1462" s="2">
        <v>129000000000</v>
      </c>
      <c r="P1462" t="s">
        <v>1475</v>
      </c>
      <c r="Q1462">
        <v>225691889</v>
      </c>
      <c r="R1462" t="s">
        <v>3093</v>
      </c>
      <c r="S1462" s="1">
        <v>42282.854166666664</v>
      </c>
      <c r="T1462" s="17">
        <v>10</v>
      </c>
      <c r="U1462" s="2">
        <v>1444080000000</v>
      </c>
      <c r="V1462" s="2" t="s">
        <v>3094</v>
      </c>
      <c r="W1462">
        <v>1308714</v>
      </c>
      <c r="X1462" t="s">
        <v>1612</v>
      </c>
      <c r="Y1462" t="s">
        <v>38</v>
      </c>
      <c r="Z1462" t="s">
        <v>1613</v>
      </c>
      <c r="AA1462">
        <v>-79.942160000000001</v>
      </c>
      <c r="AB1462">
        <v>40.431978999999998</v>
      </c>
      <c r="AC1462">
        <v>4</v>
      </c>
      <c r="AD1462">
        <v>8</v>
      </c>
      <c r="AE1462" t="s">
        <v>48</v>
      </c>
      <c r="AF1462" t="s">
        <v>181</v>
      </c>
    </row>
    <row r="1463" spans="1:32" x14ac:dyDescent="0.2">
      <c r="A1463">
        <v>17099012</v>
      </c>
      <c r="B1463">
        <v>46</v>
      </c>
      <c r="C1463" t="s">
        <v>587</v>
      </c>
      <c r="D1463" s="1">
        <v>41902.019444444442</v>
      </c>
      <c r="E1463" t="s">
        <v>588</v>
      </c>
      <c r="F1463" t="s">
        <v>38</v>
      </c>
      <c r="G1463" t="s">
        <v>589</v>
      </c>
      <c r="H1463">
        <v>-79.949996949999999</v>
      </c>
      <c r="I1463">
        <v>40.47000122</v>
      </c>
      <c r="J1463">
        <v>422</v>
      </c>
      <c r="K1463" t="s">
        <v>40</v>
      </c>
      <c r="L1463" t="s">
        <v>590</v>
      </c>
      <c r="M1463">
        <v>11</v>
      </c>
      <c r="N1463">
        <v>4.8099999999999996</v>
      </c>
      <c r="O1463">
        <v>45345584035</v>
      </c>
      <c r="P1463" t="s">
        <v>591</v>
      </c>
      <c r="Q1463">
        <v>225699351</v>
      </c>
      <c r="R1463" t="s">
        <v>5199</v>
      </c>
      <c r="S1463" s="1">
        <v>42283.84375</v>
      </c>
      <c r="T1463" s="17">
        <v>10</v>
      </c>
      <c r="U1463" s="2">
        <v>1444160000000</v>
      </c>
      <c r="V1463" s="2" t="s">
        <v>5200</v>
      </c>
      <c r="W1463">
        <v>24121398</v>
      </c>
      <c r="X1463" t="s">
        <v>5201</v>
      </c>
      <c r="Y1463" t="s">
        <v>619</v>
      </c>
      <c r="Z1463" t="s">
        <v>5202</v>
      </c>
      <c r="AA1463">
        <v>-80.111487999999994</v>
      </c>
      <c r="AB1463">
        <v>40.348498999999997</v>
      </c>
      <c r="AD1463">
        <v>8</v>
      </c>
      <c r="AE1463" t="s">
        <v>48</v>
      </c>
      <c r="AF1463" t="s">
        <v>40</v>
      </c>
    </row>
    <row r="1464" spans="1:32" x14ac:dyDescent="0.2">
      <c r="A1464">
        <v>18406695</v>
      </c>
      <c r="B1464">
        <v>6</v>
      </c>
      <c r="C1464" t="s">
        <v>3226</v>
      </c>
      <c r="D1464" s="1">
        <v>42038.025694444441</v>
      </c>
      <c r="E1464" s="1" t="s">
        <v>3227</v>
      </c>
      <c r="F1464" t="s">
        <v>38</v>
      </c>
      <c r="G1464" t="s">
        <v>324</v>
      </c>
      <c r="H1464">
        <v>-79.949996949999999</v>
      </c>
      <c r="I1464">
        <v>40.430000309999997</v>
      </c>
      <c r="J1464">
        <v>326</v>
      </c>
      <c r="K1464" t="s">
        <v>181</v>
      </c>
      <c r="L1464" t="s">
        <v>3228</v>
      </c>
      <c r="M1464">
        <v>9</v>
      </c>
      <c r="N1464">
        <v>4.95</v>
      </c>
      <c r="O1464">
        <v>33594682038</v>
      </c>
      <c r="P1464" t="s">
        <v>3229</v>
      </c>
      <c r="Q1464">
        <v>225702210</v>
      </c>
      <c r="R1464" t="s">
        <v>5203</v>
      </c>
      <c r="S1464" s="1">
        <v>42288.458333333336</v>
      </c>
      <c r="T1464" s="17">
        <v>10</v>
      </c>
      <c r="U1464" s="2">
        <v>1444560000000</v>
      </c>
      <c r="V1464" s="2" t="s">
        <v>5204</v>
      </c>
      <c r="W1464" t="s">
        <v>208</v>
      </c>
      <c r="AC1464">
        <v>10</v>
      </c>
      <c r="AD1464">
        <v>4</v>
      </c>
      <c r="AE1464" t="s">
        <v>48</v>
      </c>
      <c r="AF1464" t="s">
        <v>181</v>
      </c>
    </row>
    <row r="1465" spans="1:32" x14ac:dyDescent="0.2">
      <c r="A1465">
        <v>1558723</v>
      </c>
      <c r="B1465">
        <v>13</v>
      </c>
      <c r="C1465" t="s">
        <v>1285</v>
      </c>
      <c r="D1465" s="1">
        <v>40135.672222222223</v>
      </c>
      <c r="E1465" t="s">
        <v>1286</v>
      </c>
      <c r="F1465" t="s">
        <v>38</v>
      </c>
      <c r="G1465" t="s">
        <v>144</v>
      </c>
      <c r="H1465">
        <v>-80.040000919999997</v>
      </c>
      <c r="I1465">
        <v>40.549999239999998</v>
      </c>
      <c r="J1465">
        <v>1145</v>
      </c>
      <c r="K1465" t="s">
        <v>40</v>
      </c>
      <c r="L1465" t="s">
        <v>1287</v>
      </c>
      <c r="M1465">
        <v>1</v>
      </c>
      <c r="N1465">
        <v>4.6900000000000004</v>
      </c>
      <c r="O1465" s="2">
        <v>198000000000</v>
      </c>
      <c r="P1465" t="s">
        <v>1288</v>
      </c>
      <c r="Q1465">
        <v>225702518</v>
      </c>
      <c r="R1465" t="s">
        <v>5205</v>
      </c>
      <c r="S1465" s="1">
        <v>42300.75</v>
      </c>
      <c r="T1465" s="17">
        <v>10</v>
      </c>
      <c r="U1465" s="2">
        <v>1445620000000</v>
      </c>
      <c r="V1465" t="s">
        <v>5206</v>
      </c>
      <c r="W1465">
        <v>1099760</v>
      </c>
      <c r="X1465" t="s">
        <v>2377</v>
      </c>
      <c r="Y1465" t="s">
        <v>38</v>
      </c>
      <c r="Z1465" t="s">
        <v>2378</v>
      </c>
      <c r="AA1465">
        <v>-79.995625000000004</v>
      </c>
      <c r="AB1465">
        <v>40.349767</v>
      </c>
      <c r="AD1465">
        <v>5</v>
      </c>
      <c r="AE1465" t="s">
        <v>48</v>
      </c>
      <c r="AF1465" t="s">
        <v>40</v>
      </c>
    </row>
    <row r="1466" spans="1:32" x14ac:dyDescent="0.2">
      <c r="A1466">
        <v>1756412</v>
      </c>
      <c r="B1466">
        <v>597</v>
      </c>
      <c r="C1466" t="s">
        <v>263</v>
      </c>
      <c r="D1466" s="1">
        <v>40543.177083333336</v>
      </c>
      <c r="E1466" s="1" t="s">
        <v>264</v>
      </c>
      <c r="F1466" t="s">
        <v>38</v>
      </c>
      <c r="G1466" t="s">
        <v>144</v>
      </c>
      <c r="H1466">
        <v>-79.989997860000003</v>
      </c>
      <c r="I1466">
        <v>40.450000760000002</v>
      </c>
      <c r="J1466">
        <v>10357</v>
      </c>
      <c r="K1466" t="s">
        <v>40</v>
      </c>
      <c r="L1466" t="s">
        <v>265</v>
      </c>
      <c r="M1466">
        <v>16</v>
      </c>
      <c r="N1466">
        <v>4.53</v>
      </c>
      <c r="O1466" s="2">
        <v>163000000000</v>
      </c>
      <c r="P1466" t="s">
        <v>266</v>
      </c>
      <c r="Q1466">
        <v>225703806</v>
      </c>
      <c r="R1466" t="s">
        <v>5207</v>
      </c>
      <c r="S1466" s="1">
        <v>42278.84375</v>
      </c>
      <c r="T1466" s="17">
        <v>10</v>
      </c>
      <c r="U1466" s="2">
        <v>1443730000000</v>
      </c>
      <c r="V1466" s="2" t="s">
        <v>5208</v>
      </c>
      <c r="W1466">
        <v>6759402</v>
      </c>
      <c r="X1466" t="s">
        <v>4039</v>
      </c>
      <c r="Y1466" t="s">
        <v>4040</v>
      </c>
      <c r="Z1466" t="s">
        <v>4041</v>
      </c>
      <c r="AA1466">
        <v>-80.095687999999996</v>
      </c>
      <c r="AB1466">
        <v>40.373882000000002</v>
      </c>
      <c r="AD1466">
        <v>3</v>
      </c>
      <c r="AE1466" t="s">
        <v>48</v>
      </c>
      <c r="AF1466" t="s">
        <v>40</v>
      </c>
    </row>
    <row r="1467" spans="1:32" x14ac:dyDescent="0.2">
      <c r="A1467">
        <v>1684534</v>
      </c>
      <c r="B1467">
        <v>6</v>
      </c>
      <c r="C1467" t="s">
        <v>2805</v>
      </c>
      <c r="D1467" s="1">
        <v>40392.63958333333</v>
      </c>
      <c r="E1467" s="1" t="s">
        <v>2806</v>
      </c>
      <c r="F1467" t="s">
        <v>38</v>
      </c>
      <c r="G1467" t="s">
        <v>81</v>
      </c>
      <c r="H1467">
        <v>-79.949996949999999</v>
      </c>
      <c r="I1467">
        <v>40.47000122</v>
      </c>
      <c r="J1467">
        <v>719</v>
      </c>
      <c r="K1467" t="s">
        <v>40</v>
      </c>
      <c r="L1467" t="s">
        <v>2807</v>
      </c>
      <c r="M1467">
        <v>16</v>
      </c>
      <c r="N1467">
        <v>4.51</v>
      </c>
      <c r="O1467" s="2">
        <v>176000000000</v>
      </c>
      <c r="P1467" t="s">
        <v>2808</v>
      </c>
      <c r="Q1467">
        <v>225707943</v>
      </c>
      <c r="R1467" t="s">
        <v>2809</v>
      </c>
      <c r="S1467" s="1">
        <v>42281.583333333336</v>
      </c>
      <c r="T1467" s="17">
        <v>10</v>
      </c>
      <c r="U1467" s="2">
        <v>1443970000000</v>
      </c>
      <c r="V1467" s="2" t="s">
        <v>5209</v>
      </c>
      <c r="W1467">
        <v>1396263</v>
      </c>
      <c r="X1467" t="s">
        <v>5210</v>
      </c>
      <c r="Y1467" t="s">
        <v>38</v>
      </c>
      <c r="Z1467" t="s">
        <v>5211</v>
      </c>
      <c r="AA1467">
        <v>-79.975933999999995</v>
      </c>
      <c r="AB1467">
        <v>40.451417999999997</v>
      </c>
      <c r="AD1467">
        <v>5</v>
      </c>
      <c r="AE1467" t="s">
        <v>48</v>
      </c>
      <c r="AF1467" t="s">
        <v>40</v>
      </c>
    </row>
    <row r="1468" spans="1:32" x14ac:dyDescent="0.2">
      <c r="A1468">
        <v>13452572</v>
      </c>
      <c r="B1468">
        <v>41</v>
      </c>
      <c r="C1468" t="s">
        <v>293</v>
      </c>
      <c r="D1468" s="1">
        <v>41718.611111111109</v>
      </c>
      <c r="E1468" s="1" t="s">
        <v>294</v>
      </c>
      <c r="F1468" t="s">
        <v>38</v>
      </c>
      <c r="G1468" t="s">
        <v>72</v>
      </c>
      <c r="H1468">
        <v>-79.989997860000003</v>
      </c>
      <c r="I1468">
        <v>40.450000760000002</v>
      </c>
      <c r="J1468">
        <v>1845</v>
      </c>
      <c r="K1468" t="s">
        <v>40</v>
      </c>
      <c r="L1468" t="s">
        <v>295</v>
      </c>
      <c r="M1468">
        <v>14</v>
      </c>
      <c r="N1468">
        <v>4.82</v>
      </c>
      <c r="O1468">
        <v>61192071033</v>
      </c>
      <c r="P1468" t="s">
        <v>296</v>
      </c>
      <c r="Q1468">
        <v>225708885</v>
      </c>
      <c r="R1468" t="s">
        <v>5212</v>
      </c>
      <c r="S1468" s="1">
        <v>42290.75</v>
      </c>
      <c r="T1468" s="17">
        <v>10</v>
      </c>
      <c r="U1468" s="2">
        <v>1444760000000</v>
      </c>
      <c r="V1468" s="2" t="s">
        <v>5213</v>
      </c>
      <c r="W1468">
        <v>24130075</v>
      </c>
      <c r="X1468" t="s">
        <v>3384</v>
      </c>
      <c r="Y1468" t="s">
        <v>38</v>
      </c>
      <c r="Z1468" t="s">
        <v>3385</v>
      </c>
      <c r="AA1468">
        <v>-80.018646000000004</v>
      </c>
      <c r="AB1468">
        <v>40.392372000000002</v>
      </c>
      <c r="AD1468">
        <v>20</v>
      </c>
      <c r="AE1468" t="s">
        <v>48</v>
      </c>
      <c r="AF1468" t="s">
        <v>40</v>
      </c>
    </row>
    <row r="1469" spans="1:32" x14ac:dyDescent="0.2">
      <c r="A1469">
        <v>16192762</v>
      </c>
      <c r="B1469">
        <v>4</v>
      </c>
      <c r="C1469" t="s">
        <v>2838</v>
      </c>
      <c r="D1469" s="1">
        <v>41855.926388888889</v>
      </c>
      <c r="E1469" s="1" t="s">
        <v>2839</v>
      </c>
      <c r="F1469" t="s">
        <v>38</v>
      </c>
      <c r="G1469" t="s">
        <v>72</v>
      </c>
      <c r="H1469">
        <v>-80.050003050000001</v>
      </c>
      <c r="I1469">
        <v>40.430000309999997</v>
      </c>
      <c r="J1469">
        <v>119</v>
      </c>
      <c r="K1469" t="s">
        <v>40</v>
      </c>
      <c r="L1469" t="s">
        <v>2840</v>
      </c>
      <c r="M1469">
        <v>15</v>
      </c>
      <c r="N1469">
        <v>0</v>
      </c>
      <c r="O1469">
        <v>49328060034</v>
      </c>
      <c r="P1469" t="s">
        <v>2506</v>
      </c>
      <c r="Q1469">
        <v>225710407</v>
      </c>
      <c r="R1469" t="s">
        <v>5214</v>
      </c>
      <c r="S1469" s="1">
        <v>42297.708333333336</v>
      </c>
      <c r="T1469" s="17">
        <v>10</v>
      </c>
      <c r="U1469" s="2">
        <v>1445360000000</v>
      </c>
      <c r="V1469" s="2" t="s">
        <v>5215</v>
      </c>
      <c r="W1469">
        <v>10910102</v>
      </c>
      <c r="X1469" t="s">
        <v>1631</v>
      </c>
      <c r="Y1469" t="s">
        <v>38</v>
      </c>
      <c r="Z1469" t="s">
        <v>1632</v>
      </c>
      <c r="AA1469">
        <v>-79.970298999999997</v>
      </c>
      <c r="AB1469">
        <v>40.434157999999996</v>
      </c>
      <c r="AD1469">
        <v>20</v>
      </c>
      <c r="AE1469" t="s">
        <v>48</v>
      </c>
      <c r="AF1469" t="s">
        <v>40</v>
      </c>
    </row>
    <row r="1470" spans="1:32" x14ac:dyDescent="0.2">
      <c r="A1470">
        <v>16778812</v>
      </c>
      <c r="B1470">
        <v>17</v>
      </c>
      <c r="C1470" t="s">
        <v>3076</v>
      </c>
      <c r="D1470" s="1">
        <v>41885.913888888892</v>
      </c>
      <c r="E1470" s="1" t="s">
        <v>3077</v>
      </c>
      <c r="F1470" t="s">
        <v>38</v>
      </c>
      <c r="G1470" t="s">
        <v>247</v>
      </c>
      <c r="H1470">
        <v>-79.949996949999999</v>
      </c>
      <c r="I1470">
        <v>40.439998629999998</v>
      </c>
      <c r="J1470">
        <v>342</v>
      </c>
      <c r="K1470" t="s">
        <v>40</v>
      </c>
      <c r="L1470" t="s">
        <v>3078</v>
      </c>
      <c r="M1470">
        <v>15</v>
      </c>
      <c r="N1470">
        <v>4.9400000000000004</v>
      </c>
      <c r="O1470">
        <v>46737131035</v>
      </c>
      <c r="P1470" t="s">
        <v>3079</v>
      </c>
      <c r="Q1470">
        <v>225711026</v>
      </c>
      <c r="R1470" t="s">
        <v>5216</v>
      </c>
      <c r="S1470" s="1">
        <v>42281.458333333336</v>
      </c>
      <c r="T1470" s="17">
        <v>10</v>
      </c>
      <c r="U1470" s="2">
        <v>1443960000000</v>
      </c>
      <c r="V1470" s="2" t="s">
        <v>5217</v>
      </c>
      <c r="W1470">
        <v>6743682</v>
      </c>
      <c r="X1470" t="s">
        <v>5218</v>
      </c>
      <c r="Y1470" t="s">
        <v>38</v>
      </c>
      <c r="Z1470" t="s">
        <v>5219</v>
      </c>
      <c r="AA1470">
        <v>-79.953224000000006</v>
      </c>
      <c r="AB1470">
        <v>40.442894000000003</v>
      </c>
      <c r="AD1470">
        <v>3</v>
      </c>
      <c r="AE1470" t="s">
        <v>48</v>
      </c>
      <c r="AF1470" t="s">
        <v>40</v>
      </c>
    </row>
    <row r="1471" spans="1:32" x14ac:dyDescent="0.2">
      <c r="A1471">
        <v>18799529</v>
      </c>
      <c r="B1471">
        <v>8</v>
      </c>
      <c r="C1471" t="s">
        <v>5220</v>
      </c>
      <c r="D1471" s="1">
        <v>42220.047222222223</v>
      </c>
      <c r="E1471" s="1" t="s">
        <v>2205</v>
      </c>
      <c r="F1471" t="s">
        <v>38</v>
      </c>
      <c r="G1471" t="s">
        <v>371</v>
      </c>
      <c r="H1471">
        <v>-79.949996949999999</v>
      </c>
      <c r="I1471">
        <v>40.439998629999998</v>
      </c>
      <c r="J1471">
        <v>116</v>
      </c>
      <c r="K1471" t="s">
        <v>40</v>
      </c>
      <c r="L1471" t="s">
        <v>5221</v>
      </c>
      <c r="M1471">
        <v>10</v>
      </c>
      <c r="N1471">
        <v>4.6100000000000003</v>
      </c>
      <c r="O1471">
        <v>17867978046</v>
      </c>
      <c r="P1471" t="s">
        <v>2207</v>
      </c>
      <c r="Q1471">
        <v>225712107</v>
      </c>
      <c r="R1471" t="s">
        <v>5222</v>
      </c>
      <c r="S1471" s="1">
        <v>42304.791666666664</v>
      </c>
      <c r="T1471" s="17">
        <v>10</v>
      </c>
      <c r="U1471" s="2">
        <v>1445970000000</v>
      </c>
      <c r="V1471" s="2" t="s">
        <v>5223</v>
      </c>
      <c r="W1471">
        <v>24032308</v>
      </c>
      <c r="X1471" t="s">
        <v>4539</v>
      </c>
      <c r="Y1471" t="s">
        <v>38</v>
      </c>
      <c r="Z1471" t="s">
        <v>3426</v>
      </c>
      <c r="AA1471">
        <v>-79.942993000000001</v>
      </c>
      <c r="AB1471">
        <v>40.450679999999998</v>
      </c>
      <c r="AD1471">
        <v>15</v>
      </c>
      <c r="AE1471" t="s">
        <v>48</v>
      </c>
      <c r="AF1471" t="s">
        <v>40</v>
      </c>
    </row>
    <row r="1472" spans="1:32" x14ac:dyDescent="0.2">
      <c r="A1472">
        <v>10042382</v>
      </c>
      <c r="B1472">
        <v>10</v>
      </c>
      <c r="C1472" t="s">
        <v>1693</v>
      </c>
      <c r="D1472" s="1">
        <v>41516.969444444447</v>
      </c>
      <c r="E1472" s="1" t="s">
        <v>1694</v>
      </c>
      <c r="F1472" t="s">
        <v>200</v>
      </c>
      <c r="G1472" t="s">
        <v>194</v>
      </c>
      <c r="H1472">
        <v>-80.040000919999997</v>
      </c>
      <c r="I1472">
        <v>40.319999690000003</v>
      </c>
      <c r="J1472">
        <v>214</v>
      </c>
      <c r="K1472" t="s">
        <v>40</v>
      </c>
      <c r="L1472" t="s">
        <v>1695</v>
      </c>
      <c r="M1472">
        <v>13</v>
      </c>
      <c r="N1472">
        <v>4.92</v>
      </c>
      <c r="O1472">
        <v>78613947030</v>
      </c>
      <c r="P1472" t="s">
        <v>1696</v>
      </c>
      <c r="Q1472">
        <v>225712938</v>
      </c>
      <c r="R1472" t="s">
        <v>5224</v>
      </c>
      <c r="S1472" s="1">
        <v>42298.791666666664</v>
      </c>
      <c r="T1472" s="17">
        <v>10</v>
      </c>
      <c r="U1472" s="2">
        <v>1445450000000</v>
      </c>
      <c r="V1472" s="2" t="s">
        <v>5225</v>
      </c>
      <c r="W1472">
        <v>2576351</v>
      </c>
      <c r="X1472" t="s">
        <v>5226</v>
      </c>
      <c r="Y1472" t="s">
        <v>3561</v>
      </c>
      <c r="Z1472" t="s">
        <v>3562</v>
      </c>
      <c r="AA1472">
        <v>-80.061149999999998</v>
      </c>
      <c r="AB1472">
        <v>40.394965999999997</v>
      </c>
      <c r="AD1472">
        <v>17</v>
      </c>
      <c r="AE1472" t="s">
        <v>48</v>
      </c>
      <c r="AF1472" t="s">
        <v>40</v>
      </c>
    </row>
    <row r="1473" spans="1:37" x14ac:dyDescent="0.2">
      <c r="A1473">
        <v>1756412</v>
      </c>
      <c r="B1473">
        <v>597</v>
      </c>
      <c r="C1473" t="s">
        <v>263</v>
      </c>
      <c r="D1473" s="1">
        <v>40543.177083333336</v>
      </c>
      <c r="E1473" s="1" t="s">
        <v>264</v>
      </c>
      <c r="F1473" t="s">
        <v>38</v>
      </c>
      <c r="G1473" t="s">
        <v>144</v>
      </c>
      <c r="H1473">
        <v>-79.989997860000003</v>
      </c>
      <c r="I1473">
        <v>40.450000760000002</v>
      </c>
      <c r="J1473">
        <v>10357</v>
      </c>
      <c r="K1473" t="s">
        <v>40</v>
      </c>
      <c r="L1473" t="s">
        <v>265</v>
      </c>
      <c r="M1473">
        <v>16</v>
      </c>
      <c r="N1473">
        <v>4.53</v>
      </c>
      <c r="O1473" s="2">
        <v>163000000000</v>
      </c>
      <c r="P1473" t="s">
        <v>266</v>
      </c>
      <c r="Q1473">
        <v>225713875</v>
      </c>
      <c r="R1473" t="s">
        <v>5227</v>
      </c>
      <c r="S1473" s="1">
        <v>42296.8125</v>
      </c>
      <c r="T1473" s="17">
        <v>10</v>
      </c>
      <c r="U1473" s="2">
        <v>1445280000000</v>
      </c>
      <c r="V1473" s="2" t="s">
        <v>5228</v>
      </c>
      <c r="W1473">
        <v>17606382</v>
      </c>
      <c r="X1473" t="s">
        <v>3875</v>
      </c>
      <c r="Y1473" t="s">
        <v>38</v>
      </c>
      <c r="Z1473" t="s">
        <v>282</v>
      </c>
      <c r="AA1473">
        <v>-80.045219000000003</v>
      </c>
      <c r="AB1473">
        <v>40.377372999999999</v>
      </c>
      <c r="AD1473">
        <v>7</v>
      </c>
      <c r="AE1473" t="s">
        <v>48</v>
      </c>
      <c r="AF1473" t="s">
        <v>40</v>
      </c>
    </row>
    <row r="1474" spans="1:37" x14ac:dyDescent="0.2">
      <c r="A1474">
        <v>1756412</v>
      </c>
      <c r="B1474">
        <v>597</v>
      </c>
      <c r="C1474" t="s">
        <v>263</v>
      </c>
      <c r="D1474" s="1">
        <v>40543.177083333336</v>
      </c>
      <c r="E1474" s="1" t="s">
        <v>264</v>
      </c>
      <c r="F1474" t="s">
        <v>38</v>
      </c>
      <c r="G1474" t="s">
        <v>144</v>
      </c>
      <c r="H1474">
        <v>-79.989997860000003</v>
      </c>
      <c r="I1474">
        <v>40.450000760000002</v>
      </c>
      <c r="J1474">
        <v>10357</v>
      </c>
      <c r="K1474" t="s">
        <v>40</v>
      </c>
      <c r="L1474" t="s">
        <v>265</v>
      </c>
      <c r="M1474">
        <v>16</v>
      </c>
      <c r="N1474">
        <v>4.53</v>
      </c>
      <c r="O1474" s="2">
        <v>163000000000</v>
      </c>
      <c r="P1474" t="s">
        <v>266</v>
      </c>
      <c r="Q1474">
        <v>225714033</v>
      </c>
      <c r="R1474" t="s">
        <v>5229</v>
      </c>
      <c r="S1474" s="1">
        <v>42298.770833333336</v>
      </c>
      <c r="T1474" s="17">
        <v>10</v>
      </c>
      <c r="U1474" s="2">
        <v>1445450000000</v>
      </c>
      <c r="V1474" s="2" t="s">
        <v>5230</v>
      </c>
      <c r="W1474">
        <v>17606382</v>
      </c>
      <c r="X1474" t="s">
        <v>3875</v>
      </c>
      <c r="Y1474" t="s">
        <v>38</v>
      </c>
      <c r="Z1474" t="s">
        <v>282</v>
      </c>
      <c r="AA1474">
        <v>-80.045219000000003</v>
      </c>
      <c r="AB1474">
        <v>40.377372999999999</v>
      </c>
      <c r="AD1474">
        <v>9</v>
      </c>
      <c r="AE1474" t="s">
        <v>48</v>
      </c>
      <c r="AF1474" t="s">
        <v>40</v>
      </c>
    </row>
    <row r="1475" spans="1:37" x14ac:dyDescent="0.2">
      <c r="A1475">
        <v>3170512</v>
      </c>
      <c r="B1475">
        <v>103</v>
      </c>
      <c r="C1475" t="s">
        <v>1472</v>
      </c>
      <c r="D1475" s="1">
        <v>40934.181944444441</v>
      </c>
      <c r="E1475" t="s">
        <v>1473</v>
      </c>
      <c r="F1475" t="s">
        <v>38</v>
      </c>
      <c r="G1475" t="s">
        <v>508</v>
      </c>
      <c r="H1475">
        <v>-80.040000919999997</v>
      </c>
      <c r="I1475">
        <v>40.549999239999998</v>
      </c>
      <c r="J1475">
        <v>347</v>
      </c>
      <c r="K1475" t="s">
        <v>181</v>
      </c>
      <c r="L1475" t="s">
        <v>1474</v>
      </c>
      <c r="M1475">
        <v>5</v>
      </c>
      <c r="N1475">
        <v>4.91</v>
      </c>
      <c r="O1475" s="2">
        <v>129000000000</v>
      </c>
      <c r="P1475" t="s">
        <v>1475</v>
      </c>
      <c r="Q1475">
        <v>225714202</v>
      </c>
      <c r="R1475" t="s">
        <v>5231</v>
      </c>
      <c r="S1475" s="1">
        <v>42277.8125</v>
      </c>
      <c r="T1475" s="17">
        <v>9</v>
      </c>
      <c r="U1475" s="2">
        <v>1443640000000</v>
      </c>
      <c r="V1475" t="s">
        <v>5232</v>
      </c>
      <c r="W1475">
        <v>1308714</v>
      </c>
      <c r="X1475" t="s">
        <v>1612</v>
      </c>
      <c r="Y1475" t="s">
        <v>38</v>
      </c>
      <c r="Z1475" t="s">
        <v>1613</v>
      </c>
      <c r="AA1475">
        <v>-79.942160000000001</v>
      </c>
      <c r="AB1475">
        <v>40.431978999999998</v>
      </c>
      <c r="AC1475">
        <v>8</v>
      </c>
      <c r="AD1475">
        <v>4</v>
      </c>
      <c r="AE1475" t="s">
        <v>48</v>
      </c>
      <c r="AF1475" t="s">
        <v>181</v>
      </c>
    </row>
    <row r="1476" spans="1:37" x14ac:dyDescent="0.2">
      <c r="A1476">
        <v>1756412</v>
      </c>
      <c r="B1476">
        <v>597</v>
      </c>
      <c r="C1476" t="s">
        <v>263</v>
      </c>
      <c r="D1476" s="1">
        <v>40543.177083333336</v>
      </c>
      <c r="E1476" s="1" t="s">
        <v>264</v>
      </c>
      <c r="F1476" t="s">
        <v>38</v>
      </c>
      <c r="G1476" t="s">
        <v>144</v>
      </c>
      <c r="H1476">
        <v>-79.989997860000003</v>
      </c>
      <c r="I1476">
        <v>40.450000760000002</v>
      </c>
      <c r="J1476">
        <v>10357</v>
      </c>
      <c r="K1476" t="s">
        <v>40</v>
      </c>
      <c r="L1476" t="s">
        <v>265</v>
      </c>
      <c r="M1476">
        <v>16</v>
      </c>
      <c r="N1476">
        <v>4.53</v>
      </c>
      <c r="O1476" s="2">
        <v>163000000000</v>
      </c>
      <c r="P1476" t="s">
        <v>266</v>
      </c>
      <c r="Q1476">
        <v>225714306</v>
      </c>
      <c r="R1476" t="s">
        <v>5233</v>
      </c>
      <c r="S1476" s="1">
        <v>42282.791666666664</v>
      </c>
      <c r="T1476" s="17">
        <v>10</v>
      </c>
      <c r="U1476" s="2">
        <v>1444070000000</v>
      </c>
      <c r="V1476" s="2" t="s">
        <v>5234</v>
      </c>
      <c r="W1476">
        <v>17606382</v>
      </c>
      <c r="X1476" t="s">
        <v>3875</v>
      </c>
      <c r="Y1476" t="s">
        <v>38</v>
      </c>
      <c r="Z1476" t="s">
        <v>282</v>
      </c>
      <c r="AA1476">
        <v>-80.045219000000003</v>
      </c>
      <c r="AB1476">
        <v>40.377372999999999</v>
      </c>
      <c r="AD1476">
        <v>10</v>
      </c>
      <c r="AE1476" t="s">
        <v>48</v>
      </c>
      <c r="AF1476" t="s">
        <v>40</v>
      </c>
    </row>
    <row r="1477" spans="1:37" x14ac:dyDescent="0.2">
      <c r="A1477">
        <v>1756412</v>
      </c>
      <c r="B1477">
        <v>597</v>
      </c>
      <c r="C1477" t="s">
        <v>263</v>
      </c>
      <c r="D1477" s="1">
        <v>40543.177083333336</v>
      </c>
      <c r="E1477" s="1" t="s">
        <v>264</v>
      </c>
      <c r="F1477" t="s">
        <v>38</v>
      </c>
      <c r="G1477" t="s">
        <v>144</v>
      </c>
      <c r="H1477">
        <v>-79.989997860000003</v>
      </c>
      <c r="I1477">
        <v>40.450000760000002</v>
      </c>
      <c r="J1477">
        <v>10357</v>
      </c>
      <c r="K1477" t="s">
        <v>40</v>
      </c>
      <c r="L1477" t="s">
        <v>265</v>
      </c>
      <c r="M1477">
        <v>16</v>
      </c>
      <c r="N1477">
        <v>4.53</v>
      </c>
      <c r="O1477" s="2">
        <v>163000000000</v>
      </c>
      <c r="P1477" t="s">
        <v>266</v>
      </c>
      <c r="Q1477">
        <v>225714539</v>
      </c>
      <c r="R1477" t="s">
        <v>5235</v>
      </c>
      <c r="S1477" s="1">
        <v>42303.791666666664</v>
      </c>
      <c r="T1477" s="17">
        <v>10</v>
      </c>
      <c r="U1477" s="2">
        <v>1445890000000</v>
      </c>
      <c r="V1477" s="2" t="s">
        <v>5236</v>
      </c>
      <c r="W1477">
        <v>17606382</v>
      </c>
      <c r="X1477" t="s">
        <v>3875</v>
      </c>
      <c r="Y1477" t="s">
        <v>38</v>
      </c>
      <c r="Z1477" t="s">
        <v>282</v>
      </c>
      <c r="AA1477">
        <v>-80.045219000000003</v>
      </c>
      <c r="AB1477">
        <v>40.377372999999999</v>
      </c>
      <c r="AD1477">
        <v>4</v>
      </c>
      <c r="AE1477" t="s">
        <v>48</v>
      </c>
      <c r="AF1477" t="s">
        <v>40</v>
      </c>
    </row>
    <row r="1478" spans="1:37" x14ac:dyDescent="0.2">
      <c r="A1478">
        <v>11064482</v>
      </c>
      <c r="B1478">
        <v>79</v>
      </c>
      <c r="C1478" t="s">
        <v>1417</v>
      </c>
      <c r="D1478" s="1">
        <v>41589.918055555558</v>
      </c>
      <c r="E1478" s="1" t="s">
        <v>1418</v>
      </c>
      <c r="F1478" t="s">
        <v>246</v>
      </c>
      <c r="G1478" t="s">
        <v>371</v>
      </c>
      <c r="H1478">
        <v>-80.11000061</v>
      </c>
      <c r="I1478">
        <v>40.709999080000003</v>
      </c>
      <c r="J1478">
        <v>195</v>
      </c>
      <c r="K1478" t="s">
        <v>181</v>
      </c>
      <c r="L1478" t="s">
        <v>1419</v>
      </c>
      <c r="M1478">
        <v>15</v>
      </c>
      <c r="N1478">
        <v>4.96</v>
      </c>
      <c r="O1478">
        <v>72311150031</v>
      </c>
      <c r="P1478" t="s">
        <v>1420</v>
      </c>
      <c r="Q1478">
        <v>225714812</v>
      </c>
      <c r="R1478" t="s">
        <v>5237</v>
      </c>
      <c r="S1478" s="1">
        <v>42282.770833333336</v>
      </c>
      <c r="T1478" s="17">
        <v>10</v>
      </c>
      <c r="U1478" s="2">
        <v>1444070000000</v>
      </c>
      <c r="V1478" s="2" t="s">
        <v>5238</v>
      </c>
      <c r="W1478">
        <v>17049542</v>
      </c>
      <c r="X1478" t="s">
        <v>1423</v>
      </c>
      <c r="Y1478" t="s">
        <v>246</v>
      </c>
      <c r="Z1478" t="s">
        <v>1424</v>
      </c>
      <c r="AA1478">
        <v>-80.105698000000004</v>
      </c>
      <c r="AB1478">
        <v>40.692698999999998</v>
      </c>
      <c r="AC1478">
        <v>9</v>
      </c>
      <c r="AD1478">
        <v>6</v>
      </c>
      <c r="AE1478" t="s">
        <v>48</v>
      </c>
      <c r="AF1478" t="s">
        <v>181</v>
      </c>
      <c r="AG1478">
        <v>10</v>
      </c>
      <c r="AH1478" t="s">
        <v>49</v>
      </c>
      <c r="AI1478" t="s">
        <v>50</v>
      </c>
      <c r="AJ1478">
        <v>0</v>
      </c>
      <c r="AK1478" t="s">
        <v>51</v>
      </c>
    </row>
    <row r="1479" spans="1:37" x14ac:dyDescent="0.2">
      <c r="A1479">
        <v>1756412</v>
      </c>
      <c r="B1479">
        <v>597</v>
      </c>
      <c r="C1479" t="s">
        <v>263</v>
      </c>
      <c r="D1479" s="1">
        <v>40543.177083333336</v>
      </c>
      <c r="E1479" s="1" t="s">
        <v>264</v>
      </c>
      <c r="F1479" t="s">
        <v>38</v>
      </c>
      <c r="G1479" t="s">
        <v>144</v>
      </c>
      <c r="H1479">
        <v>-79.989997860000003</v>
      </c>
      <c r="I1479">
        <v>40.450000760000002</v>
      </c>
      <c r="J1479">
        <v>10357</v>
      </c>
      <c r="K1479" t="s">
        <v>40</v>
      </c>
      <c r="L1479" t="s">
        <v>265</v>
      </c>
      <c r="M1479">
        <v>16</v>
      </c>
      <c r="N1479">
        <v>4.53</v>
      </c>
      <c r="O1479" s="2">
        <v>163000000000</v>
      </c>
      <c r="P1479" t="s">
        <v>266</v>
      </c>
      <c r="Q1479">
        <v>225714886</v>
      </c>
      <c r="R1479" t="s">
        <v>5239</v>
      </c>
      <c r="S1479" s="1">
        <v>42296.791666666664</v>
      </c>
      <c r="T1479" s="17">
        <v>10</v>
      </c>
      <c r="U1479" s="2">
        <v>1445280000000</v>
      </c>
      <c r="V1479" s="2" t="s">
        <v>5240</v>
      </c>
      <c r="W1479">
        <v>17606382</v>
      </c>
      <c r="X1479" t="s">
        <v>3875</v>
      </c>
      <c r="Y1479" t="s">
        <v>38</v>
      </c>
      <c r="Z1479" t="s">
        <v>282</v>
      </c>
      <c r="AA1479">
        <v>-80.045219000000003</v>
      </c>
      <c r="AB1479">
        <v>40.377372999999999</v>
      </c>
      <c r="AD1479">
        <v>9</v>
      </c>
      <c r="AE1479" t="s">
        <v>48</v>
      </c>
      <c r="AF1479" t="s">
        <v>40</v>
      </c>
    </row>
    <row r="1480" spans="1:37" x14ac:dyDescent="0.2">
      <c r="A1480">
        <v>2677502</v>
      </c>
      <c r="B1480">
        <v>10</v>
      </c>
      <c r="C1480" t="s">
        <v>2437</v>
      </c>
      <c r="D1480" s="1">
        <v>40835.919444444444</v>
      </c>
      <c r="E1480" s="1" t="s">
        <v>2438</v>
      </c>
      <c r="F1480" t="s">
        <v>38</v>
      </c>
      <c r="G1480" t="s">
        <v>135</v>
      </c>
      <c r="H1480">
        <v>-79.930000309999997</v>
      </c>
      <c r="I1480">
        <v>40.450000760000002</v>
      </c>
      <c r="J1480">
        <v>625</v>
      </c>
      <c r="K1480" t="s">
        <v>181</v>
      </c>
      <c r="L1480" t="s">
        <v>2439</v>
      </c>
      <c r="M1480">
        <v>5</v>
      </c>
      <c r="N1480">
        <v>4.72</v>
      </c>
      <c r="O1480" s="2">
        <v>137000000000</v>
      </c>
      <c r="P1480" t="s">
        <v>2440</v>
      </c>
      <c r="Q1480">
        <v>225715476</v>
      </c>
      <c r="R1480" t="s">
        <v>5241</v>
      </c>
      <c r="S1480" s="1">
        <v>42288.458333333336</v>
      </c>
      <c r="T1480" s="17">
        <v>10</v>
      </c>
      <c r="U1480" s="2">
        <v>1444560000000</v>
      </c>
      <c r="V1480" s="2" t="s">
        <v>5242</v>
      </c>
      <c r="W1480" t="s">
        <v>208</v>
      </c>
      <c r="AC1480">
        <v>10</v>
      </c>
      <c r="AD1480">
        <v>7</v>
      </c>
      <c r="AE1480" t="s">
        <v>48</v>
      </c>
      <c r="AF1480" t="s">
        <v>181</v>
      </c>
    </row>
    <row r="1481" spans="1:37" x14ac:dyDescent="0.2">
      <c r="A1481">
        <v>4903052</v>
      </c>
      <c r="B1481">
        <v>4</v>
      </c>
      <c r="C1481" t="s">
        <v>3304</v>
      </c>
      <c r="D1481" s="1">
        <v>41164.928472222222</v>
      </c>
      <c r="E1481" s="1" t="s">
        <v>3305</v>
      </c>
      <c r="F1481" t="s">
        <v>38</v>
      </c>
      <c r="G1481" t="s">
        <v>324</v>
      </c>
      <c r="H1481">
        <v>-79.989997860000003</v>
      </c>
      <c r="I1481">
        <v>40.450000760000002</v>
      </c>
      <c r="J1481">
        <v>96</v>
      </c>
      <c r="K1481" t="s">
        <v>40</v>
      </c>
      <c r="L1481" t="s">
        <v>3306</v>
      </c>
      <c r="M1481">
        <v>9</v>
      </c>
      <c r="N1481">
        <v>4.8</v>
      </c>
      <c r="O1481" s="2">
        <v>109000000000</v>
      </c>
      <c r="P1481" t="s">
        <v>3307</v>
      </c>
      <c r="Q1481">
        <v>225715731</v>
      </c>
      <c r="R1481" t="s">
        <v>5243</v>
      </c>
      <c r="S1481" s="1">
        <v>42287.291666666664</v>
      </c>
      <c r="T1481" s="17">
        <v>10</v>
      </c>
      <c r="U1481" s="2">
        <v>1444460000000</v>
      </c>
      <c r="V1481" s="2" t="s">
        <v>5244</v>
      </c>
      <c r="W1481">
        <v>24122800</v>
      </c>
      <c r="X1481" t="s">
        <v>5245</v>
      </c>
      <c r="Y1481" t="s">
        <v>38</v>
      </c>
      <c r="Z1481" t="s">
        <v>5246</v>
      </c>
      <c r="AA1481">
        <v>-79.971947</v>
      </c>
      <c r="AB1481">
        <v>40.565361000000003</v>
      </c>
      <c r="AD1481">
        <v>3</v>
      </c>
      <c r="AE1481" t="s">
        <v>48</v>
      </c>
      <c r="AF1481" t="s">
        <v>40</v>
      </c>
    </row>
    <row r="1482" spans="1:37" x14ac:dyDescent="0.2">
      <c r="A1482">
        <v>1769932</v>
      </c>
      <c r="B1482">
        <v>19</v>
      </c>
      <c r="C1482" t="s">
        <v>567</v>
      </c>
      <c r="D1482" s="1">
        <v>40564.40347222222</v>
      </c>
      <c r="E1482" s="1" t="s">
        <v>568</v>
      </c>
      <c r="F1482" t="s">
        <v>38</v>
      </c>
      <c r="G1482" t="s">
        <v>532</v>
      </c>
      <c r="H1482">
        <v>-79.949996949999999</v>
      </c>
      <c r="I1482">
        <v>40.439998629999998</v>
      </c>
      <c r="J1482">
        <v>407</v>
      </c>
      <c r="K1482" t="s">
        <v>40</v>
      </c>
      <c r="L1482" t="s">
        <v>569</v>
      </c>
      <c r="M1482">
        <v>11</v>
      </c>
      <c r="N1482">
        <v>4.9000000000000004</v>
      </c>
      <c r="O1482" s="2">
        <v>161000000000</v>
      </c>
      <c r="P1482" t="s">
        <v>570</v>
      </c>
      <c r="Q1482">
        <v>225716914</v>
      </c>
      <c r="R1482" t="s">
        <v>5247</v>
      </c>
      <c r="S1482" s="1">
        <v>42303.791666666664</v>
      </c>
      <c r="T1482" s="17">
        <v>10</v>
      </c>
      <c r="U1482" s="2">
        <v>1445890000000</v>
      </c>
      <c r="V1482" s="2" t="s">
        <v>5248</v>
      </c>
      <c r="W1482">
        <v>12458192</v>
      </c>
      <c r="X1482" t="s">
        <v>5249</v>
      </c>
      <c r="Y1482" t="s">
        <v>38</v>
      </c>
      <c r="Z1482" t="s">
        <v>5250</v>
      </c>
      <c r="AA1482">
        <v>-79.922805999999994</v>
      </c>
      <c r="AB1482">
        <v>40.434963000000003</v>
      </c>
      <c r="AD1482">
        <v>13</v>
      </c>
      <c r="AE1482" t="s">
        <v>48</v>
      </c>
      <c r="AF1482" t="s">
        <v>40</v>
      </c>
    </row>
    <row r="1483" spans="1:37" x14ac:dyDescent="0.2">
      <c r="A1483">
        <v>13452572</v>
      </c>
      <c r="B1483">
        <v>41</v>
      </c>
      <c r="C1483" t="s">
        <v>293</v>
      </c>
      <c r="D1483" s="1">
        <v>41718.611111111109</v>
      </c>
      <c r="E1483" s="1" t="s">
        <v>294</v>
      </c>
      <c r="F1483" t="s">
        <v>38</v>
      </c>
      <c r="G1483" t="s">
        <v>72</v>
      </c>
      <c r="H1483">
        <v>-79.989997860000003</v>
      </c>
      <c r="I1483">
        <v>40.450000760000002</v>
      </c>
      <c r="J1483">
        <v>1845</v>
      </c>
      <c r="K1483" t="s">
        <v>40</v>
      </c>
      <c r="L1483" t="s">
        <v>295</v>
      </c>
      <c r="M1483">
        <v>14</v>
      </c>
      <c r="N1483">
        <v>4.82</v>
      </c>
      <c r="O1483">
        <v>61192071033</v>
      </c>
      <c r="P1483" t="s">
        <v>296</v>
      </c>
      <c r="Q1483">
        <v>225723480</v>
      </c>
      <c r="R1483" t="s">
        <v>5251</v>
      </c>
      <c r="S1483" s="1">
        <v>42299.791666666664</v>
      </c>
      <c r="T1483" s="17">
        <v>10</v>
      </c>
      <c r="U1483" s="2">
        <v>1445540000000</v>
      </c>
      <c r="V1483" s="2" t="s">
        <v>5252</v>
      </c>
      <c r="W1483">
        <v>10633072</v>
      </c>
      <c r="X1483" t="s">
        <v>671</v>
      </c>
      <c r="Y1483" t="s">
        <v>38</v>
      </c>
      <c r="Z1483" t="s">
        <v>672</v>
      </c>
      <c r="AA1483">
        <v>-79.923050000000003</v>
      </c>
      <c r="AB1483">
        <v>40.437514999999998</v>
      </c>
      <c r="AD1483">
        <v>54</v>
      </c>
      <c r="AE1483" t="s">
        <v>48</v>
      </c>
      <c r="AF1483" t="s">
        <v>40</v>
      </c>
    </row>
    <row r="1484" spans="1:37" x14ac:dyDescent="0.2">
      <c r="A1484">
        <v>1773927</v>
      </c>
      <c r="B1484">
        <v>123</v>
      </c>
      <c r="C1484" t="s">
        <v>142</v>
      </c>
      <c r="D1484" s="1">
        <v>40571.010416666664</v>
      </c>
      <c r="E1484" s="1" t="s">
        <v>143</v>
      </c>
      <c r="F1484" t="s">
        <v>38</v>
      </c>
      <c r="G1484" t="s">
        <v>144</v>
      </c>
      <c r="H1484">
        <v>-79.91999817</v>
      </c>
      <c r="I1484">
        <v>40.47000122</v>
      </c>
      <c r="J1484">
        <v>3166</v>
      </c>
      <c r="K1484" t="s">
        <v>40</v>
      </c>
      <c r="L1484" t="s">
        <v>145</v>
      </c>
      <c r="M1484">
        <v>13</v>
      </c>
      <c r="N1484">
        <v>4.6399999999999997</v>
      </c>
      <c r="O1484" s="2">
        <v>160000000000</v>
      </c>
      <c r="P1484" t="s">
        <v>146</v>
      </c>
      <c r="Q1484">
        <v>225730442</v>
      </c>
      <c r="R1484" t="s">
        <v>5253</v>
      </c>
      <c r="S1484" s="1">
        <v>42308.791666666664</v>
      </c>
      <c r="T1484" s="17">
        <v>10</v>
      </c>
      <c r="U1484" s="2">
        <v>1446320000000</v>
      </c>
      <c r="V1484" s="2" t="s">
        <v>5254</v>
      </c>
      <c r="W1484">
        <v>7557902</v>
      </c>
      <c r="X1484" t="s">
        <v>5255</v>
      </c>
      <c r="Y1484" t="s">
        <v>246</v>
      </c>
      <c r="Z1484" t="s">
        <v>5256</v>
      </c>
      <c r="AA1484">
        <v>-80.103911999999994</v>
      </c>
      <c r="AB1484">
        <v>40.713954999999999</v>
      </c>
      <c r="AD1484">
        <v>4</v>
      </c>
      <c r="AE1484" t="s">
        <v>48</v>
      </c>
      <c r="AF1484" t="s">
        <v>40</v>
      </c>
    </row>
    <row r="1485" spans="1:37" x14ac:dyDescent="0.2">
      <c r="A1485">
        <v>1756412</v>
      </c>
      <c r="B1485">
        <v>597</v>
      </c>
      <c r="C1485" t="s">
        <v>263</v>
      </c>
      <c r="D1485" s="1">
        <v>40543.177083333336</v>
      </c>
      <c r="E1485" s="1" t="s">
        <v>264</v>
      </c>
      <c r="F1485" t="s">
        <v>38</v>
      </c>
      <c r="G1485" t="s">
        <v>144</v>
      </c>
      <c r="H1485">
        <v>-79.989997860000003</v>
      </c>
      <c r="I1485">
        <v>40.450000760000002</v>
      </c>
      <c r="J1485">
        <v>10357</v>
      </c>
      <c r="K1485" t="s">
        <v>40</v>
      </c>
      <c r="L1485" t="s">
        <v>265</v>
      </c>
      <c r="M1485">
        <v>16</v>
      </c>
      <c r="N1485">
        <v>4.53</v>
      </c>
      <c r="O1485" s="2">
        <v>163000000000</v>
      </c>
      <c r="P1485" t="s">
        <v>266</v>
      </c>
      <c r="Q1485">
        <v>225732646</v>
      </c>
      <c r="R1485" t="s">
        <v>1843</v>
      </c>
      <c r="S1485" s="1">
        <v>42281.708333333336</v>
      </c>
      <c r="T1485" s="17">
        <v>10</v>
      </c>
      <c r="U1485" s="2">
        <v>1443980000000</v>
      </c>
      <c r="V1485" t="s">
        <v>5257</v>
      </c>
      <c r="W1485">
        <v>6598742</v>
      </c>
      <c r="X1485" t="s">
        <v>1845</v>
      </c>
      <c r="Y1485" t="s">
        <v>38</v>
      </c>
      <c r="Z1485" t="s">
        <v>1846</v>
      </c>
      <c r="AA1485">
        <v>-80.024681000000001</v>
      </c>
      <c r="AB1485">
        <v>40.410015000000001</v>
      </c>
      <c r="AD1485">
        <v>7</v>
      </c>
      <c r="AE1485" t="s">
        <v>48</v>
      </c>
      <c r="AF1485" t="s">
        <v>40</v>
      </c>
    </row>
    <row r="1486" spans="1:37" x14ac:dyDescent="0.2">
      <c r="A1486">
        <v>3170512</v>
      </c>
      <c r="B1486">
        <v>103</v>
      </c>
      <c r="C1486" t="s">
        <v>1472</v>
      </c>
      <c r="D1486" s="1">
        <v>40934.181944444441</v>
      </c>
      <c r="E1486" t="s">
        <v>1473</v>
      </c>
      <c r="F1486" t="s">
        <v>38</v>
      </c>
      <c r="G1486" t="s">
        <v>508</v>
      </c>
      <c r="H1486">
        <v>-80.040000919999997</v>
      </c>
      <c r="I1486">
        <v>40.549999239999998</v>
      </c>
      <c r="J1486">
        <v>347</v>
      </c>
      <c r="K1486" t="s">
        <v>181</v>
      </c>
      <c r="L1486" t="s">
        <v>1474</v>
      </c>
      <c r="M1486">
        <v>5</v>
      </c>
      <c r="N1486">
        <v>4.91</v>
      </c>
      <c r="O1486" s="2">
        <v>129000000000</v>
      </c>
      <c r="P1486" t="s">
        <v>1475</v>
      </c>
      <c r="Q1486">
        <v>225736218</v>
      </c>
      <c r="R1486" t="s">
        <v>5258</v>
      </c>
      <c r="S1486" s="1">
        <v>42284.833333333336</v>
      </c>
      <c r="T1486" s="17">
        <v>10</v>
      </c>
      <c r="U1486" s="2">
        <v>1444250000000</v>
      </c>
      <c r="V1486" s="2" t="s">
        <v>4684</v>
      </c>
      <c r="W1486">
        <v>1005490</v>
      </c>
      <c r="X1486" t="s">
        <v>4685</v>
      </c>
      <c r="Y1486" t="s">
        <v>246</v>
      </c>
      <c r="Z1486" t="s">
        <v>4686</v>
      </c>
      <c r="AA1486">
        <v>-80.107038000000003</v>
      </c>
      <c r="AB1486">
        <v>40.711841999999997</v>
      </c>
      <c r="AC1486">
        <v>4</v>
      </c>
      <c r="AD1486">
        <v>4</v>
      </c>
      <c r="AE1486" t="s">
        <v>48</v>
      </c>
      <c r="AF1486" t="s">
        <v>181</v>
      </c>
    </row>
    <row r="1487" spans="1:37" x14ac:dyDescent="0.2">
      <c r="A1487">
        <v>14815192</v>
      </c>
      <c r="B1487">
        <v>37</v>
      </c>
      <c r="C1487" t="s">
        <v>1237</v>
      </c>
      <c r="D1487" s="1">
        <v>41792.03125</v>
      </c>
      <c r="E1487" s="1" t="s">
        <v>1238</v>
      </c>
      <c r="F1487" t="s">
        <v>38</v>
      </c>
      <c r="G1487" t="s">
        <v>144</v>
      </c>
      <c r="H1487">
        <v>-79.930000309999997</v>
      </c>
      <c r="I1487">
        <v>40.450000760000002</v>
      </c>
      <c r="J1487">
        <v>1081</v>
      </c>
      <c r="K1487" t="s">
        <v>40</v>
      </c>
      <c r="L1487" t="s">
        <v>1239</v>
      </c>
      <c r="M1487">
        <v>14</v>
      </c>
      <c r="N1487">
        <v>4.79</v>
      </c>
      <c r="O1487">
        <v>54848616033</v>
      </c>
      <c r="P1487" t="s">
        <v>1240</v>
      </c>
      <c r="Q1487">
        <v>225738505</v>
      </c>
      <c r="R1487" t="s">
        <v>5259</v>
      </c>
      <c r="S1487" s="1">
        <v>42284.8125</v>
      </c>
      <c r="T1487" s="17">
        <v>10</v>
      </c>
      <c r="U1487" s="2">
        <v>1444250000000</v>
      </c>
      <c r="V1487" s="2" t="s">
        <v>5260</v>
      </c>
      <c r="W1487">
        <v>24124887</v>
      </c>
      <c r="X1487" t="s">
        <v>5261</v>
      </c>
      <c r="Y1487" t="s">
        <v>38</v>
      </c>
      <c r="Z1487" t="s">
        <v>5262</v>
      </c>
      <c r="AA1487">
        <v>-79.932845999999998</v>
      </c>
      <c r="AB1487">
        <v>40.451576000000003</v>
      </c>
      <c r="AC1487">
        <v>10</v>
      </c>
      <c r="AD1487">
        <v>8</v>
      </c>
      <c r="AE1487" t="s">
        <v>48</v>
      </c>
      <c r="AF1487" t="s">
        <v>40</v>
      </c>
    </row>
    <row r="1488" spans="1:37" x14ac:dyDescent="0.2">
      <c r="A1488">
        <v>1756412</v>
      </c>
      <c r="B1488">
        <v>597</v>
      </c>
      <c r="C1488" t="s">
        <v>263</v>
      </c>
      <c r="D1488" s="1">
        <v>40543.177083333336</v>
      </c>
      <c r="E1488" s="1" t="s">
        <v>264</v>
      </c>
      <c r="F1488" t="s">
        <v>38</v>
      </c>
      <c r="G1488" t="s">
        <v>144</v>
      </c>
      <c r="H1488">
        <v>-79.989997860000003</v>
      </c>
      <c r="I1488">
        <v>40.450000760000002</v>
      </c>
      <c r="J1488">
        <v>10357</v>
      </c>
      <c r="K1488" t="s">
        <v>40</v>
      </c>
      <c r="L1488" t="s">
        <v>265</v>
      </c>
      <c r="M1488">
        <v>16</v>
      </c>
      <c r="N1488">
        <v>4.53</v>
      </c>
      <c r="O1488" s="2">
        <v>163000000000</v>
      </c>
      <c r="P1488" t="s">
        <v>266</v>
      </c>
      <c r="Q1488">
        <v>225740109</v>
      </c>
      <c r="R1488" t="s">
        <v>5263</v>
      </c>
      <c r="S1488" s="1">
        <v>42284.760416666664</v>
      </c>
      <c r="T1488" s="17">
        <v>10</v>
      </c>
      <c r="U1488" s="2">
        <v>1444240000000</v>
      </c>
      <c r="V1488" s="2" t="s">
        <v>5264</v>
      </c>
      <c r="W1488">
        <v>556179</v>
      </c>
      <c r="X1488" t="s">
        <v>5265</v>
      </c>
      <c r="Y1488" t="s">
        <v>38</v>
      </c>
      <c r="Z1488" t="s">
        <v>5266</v>
      </c>
      <c r="AA1488">
        <v>-79.984160000000003</v>
      </c>
      <c r="AB1488">
        <v>40.428820000000002</v>
      </c>
      <c r="AD1488">
        <v>5</v>
      </c>
      <c r="AE1488" t="s">
        <v>48</v>
      </c>
      <c r="AF1488" t="s">
        <v>40</v>
      </c>
    </row>
    <row r="1489" spans="1:32" x14ac:dyDescent="0.2">
      <c r="A1489">
        <v>10366</v>
      </c>
      <c r="B1489">
        <v>20</v>
      </c>
      <c r="C1489" t="s">
        <v>2339</v>
      </c>
      <c r="D1489" s="1">
        <v>37916.902083333334</v>
      </c>
      <c r="E1489" s="1" t="s">
        <v>2340</v>
      </c>
      <c r="F1489" t="s">
        <v>38</v>
      </c>
      <c r="G1489" t="s">
        <v>477</v>
      </c>
      <c r="H1489">
        <v>-79.91999817</v>
      </c>
      <c r="I1489">
        <v>40.430000309999997</v>
      </c>
      <c r="J1489">
        <v>343</v>
      </c>
      <c r="K1489" t="s">
        <v>181</v>
      </c>
      <c r="L1489" t="s">
        <v>2341</v>
      </c>
      <c r="M1489">
        <v>4</v>
      </c>
      <c r="N1489">
        <v>4.88</v>
      </c>
      <c r="O1489" s="2">
        <v>390000000000</v>
      </c>
      <c r="P1489" t="s">
        <v>2342</v>
      </c>
      <c r="Q1489">
        <v>225742365</v>
      </c>
      <c r="R1489" t="s">
        <v>2343</v>
      </c>
      <c r="S1489" s="1">
        <v>42281.75</v>
      </c>
      <c r="T1489" s="17">
        <v>10</v>
      </c>
      <c r="U1489" s="2">
        <v>1443980000000</v>
      </c>
      <c r="V1489" s="2" t="s">
        <v>2344</v>
      </c>
      <c r="W1489">
        <v>1405887</v>
      </c>
      <c r="X1489" t="s">
        <v>2345</v>
      </c>
      <c r="Y1489" t="s">
        <v>38</v>
      </c>
      <c r="Z1489" t="s">
        <v>2346</v>
      </c>
      <c r="AA1489">
        <v>-79.949496999999994</v>
      </c>
      <c r="AB1489">
        <v>40.445650999999998</v>
      </c>
      <c r="AD1489">
        <v>3</v>
      </c>
      <c r="AE1489" t="s">
        <v>48</v>
      </c>
      <c r="AF1489" t="s">
        <v>181</v>
      </c>
    </row>
    <row r="1490" spans="1:32" x14ac:dyDescent="0.2">
      <c r="A1490">
        <v>741891</v>
      </c>
      <c r="B1490">
        <v>50</v>
      </c>
      <c r="C1490" t="s">
        <v>802</v>
      </c>
      <c r="D1490" s="1">
        <v>39364.725694444445</v>
      </c>
      <c r="E1490" t="s">
        <v>803</v>
      </c>
      <c r="F1490" t="s">
        <v>38</v>
      </c>
      <c r="G1490" t="s">
        <v>333</v>
      </c>
      <c r="H1490">
        <v>-79.959999080000003</v>
      </c>
      <c r="I1490">
        <v>40.439998629999998</v>
      </c>
      <c r="J1490">
        <v>1407</v>
      </c>
      <c r="K1490" t="s">
        <v>40</v>
      </c>
      <c r="L1490" t="s">
        <v>804</v>
      </c>
      <c r="M1490">
        <v>6</v>
      </c>
      <c r="N1490">
        <v>4.6100000000000003</v>
      </c>
      <c r="O1490" s="2">
        <v>265000000000</v>
      </c>
      <c r="P1490" t="s">
        <v>805</v>
      </c>
      <c r="Q1490">
        <v>225743298</v>
      </c>
      <c r="R1490" t="s">
        <v>5267</v>
      </c>
      <c r="S1490" s="1">
        <v>42280.822916666664</v>
      </c>
      <c r="T1490" s="17">
        <v>10</v>
      </c>
      <c r="U1490" s="2">
        <v>1443900000000</v>
      </c>
      <c r="V1490" s="2" t="s">
        <v>5268</v>
      </c>
      <c r="W1490">
        <v>783159</v>
      </c>
      <c r="X1490" t="s">
        <v>2337</v>
      </c>
      <c r="Y1490" t="s">
        <v>38</v>
      </c>
      <c r="Z1490" t="s">
        <v>2338</v>
      </c>
      <c r="AA1490">
        <v>-79.894225000000006</v>
      </c>
      <c r="AB1490">
        <v>40.433416000000001</v>
      </c>
      <c r="AD1490">
        <v>8</v>
      </c>
      <c r="AE1490" t="s">
        <v>48</v>
      </c>
      <c r="AF1490" t="s">
        <v>40</v>
      </c>
    </row>
    <row r="1491" spans="1:32" x14ac:dyDescent="0.2">
      <c r="A1491">
        <v>18850363</v>
      </c>
      <c r="B1491">
        <v>10</v>
      </c>
      <c r="C1491" t="s">
        <v>3818</v>
      </c>
      <c r="D1491" s="1">
        <v>42236.116666666669</v>
      </c>
      <c r="E1491" s="1" t="s">
        <v>3819</v>
      </c>
      <c r="F1491" t="s">
        <v>38</v>
      </c>
      <c r="G1491" t="s">
        <v>324</v>
      </c>
      <c r="H1491">
        <v>-80.040000919999997</v>
      </c>
      <c r="I1491">
        <v>40.549999239999998</v>
      </c>
      <c r="J1491">
        <v>85</v>
      </c>
      <c r="K1491" t="s">
        <v>181</v>
      </c>
      <c r="L1491" t="s">
        <v>3820</v>
      </c>
      <c r="M1491">
        <v>3</v>
      </c>
      <c r="N1491">
        <v>5</v>
      </c>
      <c r="O1491">
        <v>16479581046</v>
      </c>
      <c r="P1491" t="s">
        <v>3821</v>
      </c>
      <c r="Q1491">
        <v>225744010</v>
      </c>
      <c r="R1491" t="s">
        <v>5269</v>
      </c>
      <c r="S1491" s="1">
        <v>42308.5625</v>
      </c>
      <c r="T1491" s="17">
        <v>10</v>
      </c>
      <c r="U1491" s="2">
        <v>1446300000000</v>
      </c>
      <c r="V1491" s="2" t="s">
        <v>5270</v>
      </c>
      <c r="W1491">
        <v>19653902</v>
      </c>
      <c r="X1491" t="s">
        <v>5271</v>
      </c>
      <c r="Y1491" t="s">
        <v>339</v>
      </c>
      <c r="Z1491" t="s">
        <v>5272</v>
      </c>
      <c r="AA1491">
        <v>-80.152221999999995</v>
      </c>
      <c r="AB1491">
        <v>40.299228999999997</v>
      </c>
      <c r="AD1491">
        <v>3</v>
      </c>
      <c r="AE1491" t="s">
        <v>48</v>
      </c>
      <c r="AF1491" t="s">
        <v>181</v>
      </c>
    </row>
    <row r="1492" spans="1:32" x14ac:dyDescent="0.2">
      <c r="A1492">
        <v>10515192</v>
      </c>
      <c r="B1492">
        <v>6</v>
      </c>
      <c r="C1492" t="s">
        <v>5273</v>
      </c>
      <c r="D1492" s="1">
        <v>41549.102777777778</v>
      </c>
      <c r="E1492" s="1" t="s">
        <v>5274</v>
      </c>
      <c r="F1492" t="s">
        <v>38</v>
      </c>
      <c r="G1492" t="s">
        <v>2372</v>
      </c>
      <c r="H1492">
        <v>-80.019996640000002</v>
      </c>
      <c r="I1492">
        <v>40.47000122</v>
      </c>
      <c r="J1492">
        <v>567</v>
      </c>
      <c r="K1492" t="s">
        <v>181</v>
      </c>
      <c r="L1492" t="s">
        <v>5275</v>
      </c>
      <c r="M1492">
        <v>7</v>
      </c>
      <c r="N1492">
        <v>4.83</v>
      </c>
      <c r="O1492">
        <v>75837616030</v>
      </c>
      <c r="P1492" t="s">
        <v>5276</v>
      </c>
      <c r="Q1492">
        <v>225744499</v>
      </c>
      <c r="R1492" t="s">
        <v>5277</v>
      </c>
      <c r="S1492" s="1">
        <v>42298.770833333336</v>
      </c>
      <c r="T1492" s="17">
        <v>10</v>
      </c>
      <c r="U1492" s="2">
        <v>1445450000000</v>
      </c>
      <c r="V1492" s="2" t="s">
        <v>5278</v>
      </c>
      <c r="W1492" t="s">
        <v>208</v>
      </c>
      <c r="AD1492">
        <v>16</v>
      </c>
      <c r="AE1492" t="s">
        <v>48</v>
      </c>
      <c r="AF1492" t="s">
        <v>181</v>
      </c>
    </row>
    <row r="1493" spans="1:32" x14ac:dyDescent="0.2">
      <c r="A1493">
        <v>18961172</v>
      </c>
      <c r="B1493">
        <v>1</v>
      </c>
      <c r="C1493" t="s">
        <v>5279</v>
      </c>
      <c r="D1493" s="1">
        <v>42270.805555555555</v>
      </c>
      <c r="E1493" s="1" t="s">
        <v>5280</v>
      </c>
      <c r="F1493" t="s">
        <v>38</v>
      </c>
      <c r="G1493" t="s">
        <v>72</v>
      </c>
      <c r="H1493">
        <v>-79.949996949999999</v>
      </c>
      <c r="I1493">
        <v>40.439998629999998</v>
      </c>
      <c r="J1493">
        <v>24</v>
      </c>
      <c r="K1493" t="s">
        <v>40</v>
      </c>
      <c r="L1493" t="s">
        <v>5281</v>
      </c>
      <c r="M1493">
        <v>13</v>
      </c>
      <c r="N1493">
        <v>0</v>
      </c>
      <c r="O1493">
        <v>13482499048</v>
      </c>
      <c r="P1493" t="s">
        <v>5282</v>
      </c>
      <c r="Q1493">
        <v>225752413</v>
      </c>
      <c r="R1493" t="s">
        <v>5283</v>
      </c>
      <c r="S1493" s="1">
        <v>42305.75</v>
      </c>
      <c r="T1493" s="17">
        <v>10</v>
      </c>
      <c r="U1493" s="2">
        <v>1446060000000</v>
      </c>
      <c r="V1493" s="2" t="s">
        <v>5284</v>
      </c>
      <c r="W1493">
        <v>3473162</v>
      </c>
      <c r="X1493" t="s">
        <v>5285</v>
      </c>
      <c r="Y1493" t="s">
        <v>38</v>
      </c>
      <c r="Z1493" t="s">
        <v>5286</v>
      </c>
      <c r="AA1493">
        <v>-79.997208000000001</v>
      </c>
      <c r="AB1493">
        <v>40.443961999999999</v>
      </c>
      <c r="AC1493">
        <v>20</v>
      </c>
      <c r="AD1493">
        <v>15</v>
      </c>
      <c r="AE1493" t="s">
        <v>48</v>
      </c>
      <c r="AF1493" t="s">
        <v>40</v>
      </c>
    </row>
    <row r="1494" spans="1:32" x14ac:dyDescent="0.2">
      <c r="A1494">
        <v>16942182</v>
      </c>
      <c r="B1494">
        <v>17</v>
      </c>
      <c r="C1494" t="s">
        <v>406</v>
      </c>
      <c r="D1494" s="1">
        <v>41893.853472222225</v>
      </c>
      <c r="E1494" s="1" t="s">
        <v>407</v>
      </c>
      <c r="F1494" t="s">
        <v>408</v>
      </c>
      <c r="G1494" t="s">
        <v>144</v>
      </c>
      <c r="H1494">
        <v>-79.61000061</v>
      </c>
      <c r="I1494">
        <v>40.33000183</v>
      </c>
      <c r="J1494">
        <v>35</v>
      </c>
      <c r="K1494" t="s">
        <v>181</v>
      </c>
      <c r="L1494" t="s">
        <v>409</v>
      </c>
      <c r="M1494">
        <v>12</v>
      </c>
      <c r="N1494">
        <v>4.91</v>
      </c>
      <c r="O1494">
        <v>46051130035</v>
      </c>
      <c r="P1494" t="s">
        <v>410</v>
      </c>
      <c r="Q1494">
        <v>225754646</v>
      </c>
      <c r="R1494" t="s">
        <v>5287</v>
      </c>
      <c r="S1494" s="1">
        <v>42284.770833333336</v>
      </c>
      <c r="T1494" s="17">
        <v>10</v>
      </c>
      <c r="U1494" s="2">
        <v>1444240000000</v>
      </c>
      <c r="V1494" s="2" t="s">
        <v>5288</v>
      </c>
      <c r="W1494">
        <v>24126127</v>
      </c>
      <c r="X1494" t="s">
        <v>5289</v>
      </c>
      <c r="Y1494">
        <v>15668</v>
      </c>
      <c r="Z1494" t="s">
        <v>5290</v>
      </c>
      <c r="AA1494">
        <v>-79.674430999999998</v>
      </c>
      <c r="AB1494">
        <v>40.426163000000003</v>
      </c>
      <c r="AC1494">
        <v>6</v>
      </c>
      <c r="AD1494">
        <v>3</v>
      </c>
      <c r="AE1494" t="s">
        <v>48</v>
      </c>
      <c r="AF1494" t="s">
        <v>181</v>
      </c>
    </row>
    <row r="1495" spans="1:32" x14ac:dyDescent="0.2">
      <c r="A1495">
        <v>276071</v>
      </c>
      <c r="B1495">
        <v>74</v>
      </c>
      <c r="C1495" t="s">
        <v>235</v>
      </c>
      <c r="D1495" s="1">
        <v>38901.65902777778</v>
      </c>
      <c r="E1495" s="1" t="s">
        <v>236</v>
      </c>
      <c r="F1495" t="s">
        <v>38</v>
      </c>
      <c r="G1495" t="s">
        <v>237</v>
      </c>
      <c r="H1495">
        <v>-80.040000919999997</v>
      </c>
      <c r="I1495">
        <v>40.380001069999999</v>
      </c>
      <c r="J1495">
        <v>1153</v>
      </c>
      <c r="K1495" t="s">
        <v>40</v>
      </c>
      <c r="L1495" t="s">
        <v>238</v>
      </c>
      <c r="M1495">
        <v>12</v>
      </c>
      <c r="N1495">
        <v>4.8</v>
      </c>
      <c r="O1495" s="2">
        <v>305000000000</v>
      </c>
      <c r="P1495" t="s">
        <v>239</v>
      </c>
      <c r="Q1495">
        <v>225757327</v>
      </c>
      <c r="R1495" t="s">
        <v>5291</v>
      </c>
      <c r="S1495" s="1">
        <v>42290.791666666664</v>
      </c>
      <c r="T1495" s="17">
        <v>10</v>
      </c>
      <c r="U1495" s="2">
        <v>1444760000000</v>
      </c>
      <c r="V1495" s="2" t="s">
        <v>5292</v>
      </c>
      <c r="W1495">
        <v>24138037</v>
      </c>
      <c r="X1495" t="s">
        <v>800</v>
      </c>
      <c r="Y1495" t="s">
        <v>4040</v>
      </c>
      <c r="Z1495" t="s">
        <v>5293</v>
      </c>
      <c r="AA1495">
        <v>-80.108086</v>
      </c>
      <c r="AB1495">
        <v>40.365985999999999</v>
      </c>
      <c r="AD1495">
        <v>8</v>
      </c>
      <c r="AE1495" t="s">
        <v>48</v>
      </c>
      <c r="AF1495" t="s">
        <v>40</v>
      </c>
    </row>
    <row r="1496" spans="1:32" x14ac:dyDescent="0.2">
      <c r="A1496">
        <v>1248801</v>
      </c>
      <c r="B1496">
        <v>66</v>
      </c>
      <c r="C1496" t="s">
        <v>1680</v>
      </c>
      <c r="D1496" s="1">
        <v>39667.572222222225</v>
      </c>
      <c r="E1496" t="s">
        <v>1681</v>
      </c>
      <c r="F1496" t="s">
        <v>38</v>
      </c>
      <c r="G1496" t="s">
        <v>508</v>
      </c>
      <c r="H1496">
        <v>-79.949996949999999</v>
      </c>
      <c r="I1496">
        <v>40.47000122</v>
      </c>
      <c r="J1496">
        <v>887</v>
      </c>
      <c r="K1496" t="s">
        <v>40</v>
      </c>
      <c r="L1496" t="s">
        <v>1682</v>
      </c>
      <c r="M1496">
        <v>1</v>
      </c>
      <c r="N1496">
        <v>4.8</v>
      </c>
      <c r="O1496" s="2">
        <v>238000000000</v>
      </c>
      <c r="P1496" t="s">
        <v>1683</v>
      </c>
      <c r="Q1496">
        <v>225758215</v>
      </c>
      <c r="R1496" t="s">
        <v>4368</v>
      </c>
      <c r="S1496" s="1">
        <v>42280.458333333336</v>
      </c>
      <c r="T1496" s="17">
        <v>10</v>
      </c>
      <c r="U1496" s="2">
        <v>1443870000000</v>
      </c>
      <c r="W1496">
        <v>721440</v>
      </c>
      <c r="X1496" t="s">
        <v>2640</v>
      </c>
      <c r="Y1496" t="s">
        <v>38</v>
      </c>
      <c r="Z1496" t="s">
        <v>2641</v>
      </c>
      <c r="AA1496">
        <v>-79.898383999999993</v>
      </c>
      <c r="AB1496">
        <v>40.431807999999997</v>
      </c>
      <c r="AD1496">
        <v>5</v>
      </c>
      <c r="AE1496" t="s">
        <v>48</v>
      </c>
      <c r="AF1496" t="s">
        <v>40</v>
      </c>
    </row>
    <row r="1497" spans="1:32" x14ac:dyDescent="0.2">
      <c r="A1497">
        <v>11613032</v>
      </c>
      <c r="B1497">
        <v>9</v>
      </c>
      <c r="C1497" t="s">
        <v>2182</v>
      </c>
      <c r="D1497" s="1">
        <v>41637.875</v>
      </c>
      <c r="E1497" s="1" t="s">
        <v>2183</v>
      </c>
      <c r="F1497" t="s">
        <v>38</v>
      </c>
      <c r="G1497" t="s">
        <v>81</v>
      </c>
      <c r="H1497">
        <v>-79.989997860000003</v>
      </c>
      <c r="I1497">
        <v>40.450000760000002</v>
      </c>
      <c r="J1497">
        <v>163</v>
      </c>
      <c r="K1497" t="s">
        <v>40</v>
      </c>
      <c r="L1497" t="s">
        <v>2184</v>
      </c>
      <c r="M1497">
        <v>12</v>
      </c>
      <c r="N1497">
        <v>4.6100000000000003</v>
      </c>
      <c r="O1497">
        <v>68167683031</v>
      </c>
      <c r="P1497" t="s">
        <v>2185</v>
      </c>
      <c r="Q1497">
        <v>225759190</v>
      </c>
      <c r="R1497" t="s">
        <v>5294</v>
      </c>
      <c r="S1497" s="1">
        <v>42299.75</v>
      </c>
      <c r="T1497" s="17">
        <v>10</v>
      </c>
      <c r="U1497" s="2">
        <v>1445540000000</v>
      </c>
      <c r="V1497" s="2" t="s">
        <v>5295</v>
      </c>
      <c r="W1497">
        <v>698205</v>
      </c>
      <c r="X1497" t="s">
        <v>2553</v>
      </c>
      <c r="Y1497" t="s">
        <v>38</v>
      </c>
      <c r="Z1497" t="s">
        <v>2554</v>
      </c>
      <c r="AA1497">
        <v>-79.949264999999997</v>
      </c>
      <c r="AB1497">
        <v>40.444138000000002</v>
      </c>
      <c r="AD1497">
        <v>13</v>
      </c>
      <c r="AE1497" t="s">
        <v>48</v>
      </c>
      <c r="AF1497" t="s">
        <v>40</v>
      </c>
    </row>
    <row r="1498" spans="1:32" x14ac:dyDescent="0.2">
      <c r="A1498">
        <v>1773927</v>
      </c>
      <c r="B1498">
        <v>123</v>
      </c>
      <c r="C1498" t="s">
        <v>142</v>
      </c>
      <c r="D1498" s="1">
        <v>40571.010416666664</v>
      </c>
      <c r="E1498" s="1" t="s">
        <v>143</v>
      </c>
      <c r="F1498" t="s">
        <v>38</v>
      </c>
      <c r="G1498" t="s">
        <v>144</v>
      </c>
      <c r="H1498">
        <v>-79.91999817</v>
      </c>
      <c r="I1498">
        <v>40.47000122</v>
      </c>
      <c r="J1498">
        <v>3166</v>
      </c>
      <c r="K1498" t="s">
        <v>40</v>
      </c>
      <c r="L1498" t="s">
        <v>145</v>
      </c>
      <c r="M1498">
        <v>13</v>
      </c>
      <c r="N1498">
        <v>4.6399999999999997</v>
      </c>
      <c r="O1498" s="2">
        <v>160000000000</v>
      </c>
      <c r="P1498" t="s">
        <v>146</v>
      </c>
      <c r="Q1498">
        <v>225760994</v>
      </c>
      <c r="R1498" t="s">
        <v>5296</v>
      </c>
      <c r="S1498" s="1">
        <v>42294.5</v>
      </c>
      <c r="T1498" s="17">
        <v>10</v>
      </c>
      <c r="U1498" s="2">
        <v>1445080000000</v>
      </c>
      <c r="V1498" s="2" t="s">
        <v>5297</v>
      </c>
      <c r="W1498">
        <v>997536</v>
      </c>
      <c r="X1498" t="s">
        <v>5298</v>
      </c>
      <c r="Y1498" t="s">
        <v>1330</v>
      </c>
      <c r="Z1498" t="s">
        <v>1833</v>
      </c>
      <c r="AA1498">
        <v>-79.971166999999994</v>
      </c>
      <c r="AB1498">
        <v>40.473103000000002</v>
      </c>
      <c r="AD1498">
        <v>10</v>
      </c>
      <c r="AE1498" t="s">
        <v>48</v>
      </c>
      <c r="AF1498" t="s">
        <v>40</v>
      </c>
    </row>
    <row r="1499" spans="1:32" x14ac:dyDescent="0.2">
      <c r="A1499">
        <v>16377642</v>
      </c>
      <c r="B1499">
        <v>52</v>
      </c>
      <c r="C1499" t="s">
        <v>1370</v>
      </c>
      <c r="D1499" s="1">
        <v>41865.131944444445</v>
      </c>
      <c r="E1499" s="1" t="s">
        <v>1371</v>
      </c>
      <c r="F1499" t="s">
        <v>38</v>
      </c>
      <c r="G1499" t="s">
        <v>144</v>
      </c>
      <c r="H1499">
        <v>-79.91999817</v>
      </c>
      <c r="I1499">
        <v>40.47000122</v>
      </c>
      <c r="J1499">
        <v>1763</v>
      </c>
      <c r="K1499" t="s">
        <v>40</v>
      </c>
      <c r="L1499" t="s">
        <v>1464</v>
      </c>
      <c r="M1499">
        <v>15</v>
      </c>
      <c r="N1499">
        <v>4.7300000000000004</v>
      </c>
      <c r="O1499">
        <v>48532707035</v>
      </c>
      <c r="P1499" t="s">
        <v>1373</v>
      </c>
      <c r="Q1499">
        <v>225761089</v>
      </c>
      <c r="R1499" t="s">
        <v>5296</v>
      </c>
      <c r="S1499" s="1">
        <v>42294.5</v>
      </c>
      <c r="T1499" s="17">
        <v>10</v>
      </c>
      <c r="U1499" s="2">
        <v>1445080000000</v>
      </c>
      <c r="V1499" s="2" t="s">
        <v>5297</v>
      </c>
      <c r="W1499">
        <v>997536</v>
      </c>
      <c r="X1499" t="s">
        <v>5298</v>
      </c>
      <c r="Y1499" t="s">
        <v>1330</v>
      </c>
      <c r="Z1499" t="s">
        <v>1833</v>
      </c>
      <c r="AA1499">
        <v>-79.971166999999994</v>
      </c>
      <c r="AB1499">
        <v>40.473103000000002</v>
      </c>
      <c r="AD1499">
        <v>3</v>
      </c>
      <c r="AE1499" t="s">
        <v>48</v>
      </c>
      <c r="AF1499" t="s">
        <v>40</v>
      </c>
    </row>
    <row r="1500" spans="1:32" x14ac:dyDescent="0.2">
      <c r="A1500">
        <v>1141992</v>
      </c>
      <c r="B1500">
        <v>56</v>
      </c>
      <c r="C1500" t="s">
        <v>1225</v>
      </c>
      <c r="D1500" s="1">
        <v>39577.202777777777</v>
      </c>
      <c r="E1500" s="1" t="s">
        <v>1226</v>
      </c>
      <c r="F1500" t="s">
        <v>38</v>
      </c>
      <c r="G1500" t="s">
        <v>144</v>
      </c>
      <c r="H1500">
        <v>-79.980003359999998</v>
      </c>
      <c r="I1500">
        <v>40.41999817</v>
      </c>
      <c r="J1500">
        <v>2214</v>
      </c>
      <c r="K1500" t="s">
        <v>40</v>
      </c>
      <c r="L1500" t="s">
        <v>1227</v>
      </c>
      <c r="M1500">
        <v>11</v>
      </c>
      <c r="N1500">
        <v>4.5999999999999996</v>
      </c>
      <c r="O1500" s="2">
        <v>246000000000</v>
      </c>
      <c r="P1500" t="s">
        <v>1228</v>
      </c>
      <c r="Q1500">
        <v>225761465</v>
      </c>
      <c r="R1500" t="s">
        <v>5296</v>
      </c>
      <c r="S1500" s="1">
        <v>42294.5</v>
      </c>
      <c r="T1500" s="17">
        <v>10</v>
      </c>
      <c r="U1500" s="2">
        <v>1445080000000</v>
      </c>
      <c r="V1500" s="2" t="s">
        <v>5299</v>
      </c>
      <c r="W1500">
        <v>8337782</v>
      </c>
      <c r="X1500" t="s">
        <v>5298</v>
      </c>
      <c r="Y1500" t="s">
        <v>1330</v>
      </c>
      <c r="Z1500" t="s">
        <v>5300</v>
      </c>
      <c r="AA1500">
        <v>-79.980501000000004</v>
      </c>
      <c r="AB1500">
        <v>40.461108000000003</v>
      </c>
      <c r="AD1500">
        <v>5</v>
      </c>
      <c r="AE1500" t="s">
        <v>48</v>
      </c>
      <c r="AF1500" t="s">
        <v>40</v>
      </c>
    </row>
    <row r="1501" spans="1:32" x14ac:dyDescent="0.2">
      <c r="A1501">
        <v>1326898</v>
      </c>
      <c r="B1501">
        <v>10</v>
      </c>
      <c r="C1501" t="s">
        <v>1016</v>
      </c>
      <c r="D1501" s="1">
        <v>39776.030555555553</v>
      </c>
      <c r="E1501" s="1" t="s">
        <v>1017</v>
      </c>
      <c r="F1501" t="s">
        <v>38</v>
      </c>
      <c r="G1501" t="s">
        <v>114</v>
      </c>
      <c r="H1501">
        <v>-79.949996949999999</v>
      </c>
      <c r="I1501">
        <v>40.439998629999998</v>
      </c>
      <c r="J1501">
        <v>1538</v>
      </c>
      <c r="K1501" t="s">
        <v>40</v>
      </c>
      <c r="L1501" t="s">
        <v>1018</v>
      </c>
      <c r="M1501">
        <v>4</v>
      </c>
      <c r="N1501">
        <v>4.6399999999999997</v>
      </c>
      <c r="O1501" s="2">
        <v>229000000000</v>
      </c>
      <c r="P1501" t="s">
        <v>1019</v>
      </c>
      <c r="Q1501">
        <v>225762189</v>
      </c>
      <c r="R1501" t="s">
        <v>5301</v>
      </c>
      <c r="S1501" s="1">
        <v>42288.416666666664</v>
      </c>
      <c r="T1501" s="17">
        <v>10</v>
      </c>
      <c r="U1501" s="2">
        <v>1444560000000</v>
      </c>
      <c r="V1501" t="s">
        <v>5302</v>
      </c>
      <c r="W1501">
        <v>24068648</v>
      </c>
      <c r="X1501" t="s">
        <v>3853</v>
      </c>
      <c r="Y1501" t="s">
        <v>38</v>
      </c>
      <c r="Z1501" t="s">
        <v>3854</v>
      </c>
      <c r="AA1501">
        <v>-79.923996000000002</v>
      </c>
      <c r="AB1501">
        <v>40.436008000000001</v>
      </c>
      <c r="AD1501">
        <v>10</v>
      </c>
      <c r="AE1501" t="s">
        <v>48</v>
      </c>
      <c r="AF1501" t="s">
        <v>40</v>
      </c>
    </row>
    <row r="1502" spans="1:32" x14ac:dyDescent="0.2">
      <c r="A1502">
        <v>1756412</v>
      </c>
      <c r="B1502">
        <v>597</v>
      </c>
      <c r="C1502" t="s">
        <v>263</v>
      </c>
      <c r="D1502" s="1">
        <v>40543.177083333336</v>
      </c>
      <c r="E1502" s="1" t="s">
        <v>264</v>
      </c>
      <c r="F1502" t="s">
        <v>38</v>
      </c>
      <c r="G1502" t="s">
        <v>144</v>
      </c>
      <c r="H1502">
        <v>-79.989997860000003</v>
      </c>
      <c r="I1502">
        <v>40.450000760000002</v>
      </c>
      <c r="J1502">
        <v>10357</v>
      </c>
      <c r="K1502" t="s">
        <v>40</v>
      </c>
      <c r="L1502" t="s">
        <v>265</v>
      </c>
      <c r="M1502">
        <v>16</v>
      </c>
      <c r="N1502">
        <v>4.53</v>
      </c>
      <c r="O1502" s="2">
        <v>163000000000</v>
      </c>
      <c r="P1502" t="s">
        <v>266</v>
      </c>
      <c r="Q1502">
        <v>225763888</v>
      </c>
      <c r="R1502" t="s">
        <v>5303</v>
      </c>
      <c r="S1502" s="1">
        <v>42281.791666666664</v>
      </c>
      <c r="T1502" s="17">
        <v>10</v>
      </c>
      <c r="U1502" s="2">
        <v>1443990000000</v>
      </c>
      <c r="V1502" s="2" t="s">
        <v>5304</v>
      </c>
      <c r="W1502">
        <v>19617192</v>
      </c>
      <c r="X1502" t="s">
        <v>4423</v>
      </c>
      <c r="Y1502" t="s">
        <v>38</v>
      </c>
      <c r="Z1502" t="s">
        <v>4446</v>
      </c>
      <c r="AA1502">
        <v>-79.915717999999998</v>
      </c>
      <c r="AB1502">
        <v>40.456963000000002</v>
      </c>
      <c r="AD1502">
        <v>3</v>
      </c>
      <c r="AE1502" t="s">
        <v>48</v>
      </c>
      <c r="AF1502" t="s">
        <v>40</v>
      </c>
    </row>
    <row r="1503" spans="1:32" x14ac:dyDescent="0.2">
      <c r="A1503">
        <v>18718827</v>
      </c>
      <c r="B1503">
        <v>17</v>
      </c>
      <c r="C1503" t="s">
        <v>2307</v>
      </c>
      <c r="D1503" s="1">
        <v>42189.845138888886</v>
      </c>
      <c r="E1503" s="1" t="s">
        <v>1377</v>
      </c>
      <c r="F1503" t="s">
        <v>38</v>
      </c>
      <c r="G1503" t="s">
        <v>275</v>
      </c>
      <c r="H1503">
        <v>-79.91999817</v>
      </c>
      <c r="I1503">
        <v>40.430000309999997</v>
      </c>
      <c r="J1503">
        <v>75</v>
      </c>
      <c r="K1503" t="s">
        <v>40</v>
      </c>
      <c r="L1503" t="s">
        <v>1378</v>
      </c>
      <c r="M1503">
        <v>9</v>
      </c>
      <c r="N1503">
        <v>4.83</v>
      </c>
      <c r="O1503">
        <v>20477494043</v>
      </c>
      <c r="P1503" t="s">
        <v>1379</v>
      </c>
      <c r="Q1503">
        <v>225768229</v>
      </c>
      <c r="R1503" t="s">
        <v>2308</v>
      </c>
      <c r="S1503" s="1">
        <v>42283.8125</v>
      </c>
      <c r="T1503" s="17">
        <v>10</v>
      </c>
      <c r="U1503" s="2">
        <v>1444160000000</v>
      </c>
      <c r="V1503" s="2" t="s">
        <v>5305</v>
      </c>
      <c r="W1503">
        <v>23943094</v>
      </c>
      <c r="X1503" t="s">
        <v>2310</v>
      </c>
      <c r="Y1503" t="s">
        <v>38</v>
      </c>
      <c r="Z1503" t="s">
        <v>1383</v>
      </c>
      <c r="AA1503">
        <v>-79.922843999999998</v>
      </c>
      <c r="AB1503">
        <v>40.435763999999999</v>
      </c>
      <c r="AD1503">
        <v>5</v>
      </c>
      <c r="AE1503" t="s">
        <v>48</v>
      </c>
      <c r="AF1503" t="s">
        <v>40</v>
      </c>
    </row>
    <row r="1504" spans="1:32" x14ac:dyDescent="0.2">
      <c r="A1504">
        <v>17099012</v>
      </c>
      <c r="B1504">
        <v>46</v>
      </c>
      <c r="C1504" t="s">
        <v>587</v>
      </c>
      <c r="D1504" s="1">
        <v>41902.019444444442</v>
      </c>
      <c r="E1504" t="s">
        <v>588</v>
      </c>
      <c r="F1504" t="s">
        <v>38</v>
      </c>
      <c r="G1504" t="s">
        <v>589</v>
      </c>
      <c r="H1504">
        <v>-79.949996949999999</v>
      </c>
      <c r="I1504">
        <v>40.47000122</v>
      </c>
      <c r="J1504">
        <v>422</v>
      </c>
      <c r="K1504" t="s">
        <v>40</v>
      </c>
      <c r="L1504" t="s">
        <v>590</v>
      </c>
      <c r="M1504">
        <v>11</v>
      </c>
      <c r="N1504">
        <v>4.8099999999999996</v>
      </c>
      <c r="O1504">
        <v>45345584035</v>
      </c>
      <c r="P1504" t="s">
        <v>591</v>
      </c>
      <c r="Q1504">
        <v>225770543</v>
      </c>
      <c r="R1504" t="s">
        <v>5306</v>
      </c>
      <c r="S1504" s="1">
        <v>42290.833333333336</v>
      </c>
      <c r="T1504" s="17">
        <v>10</v>
      </c>
      <c r="U1504" s="2">
        <v>1444770000000</v>
      </c>
      <c r="V1504" s="2" t="s">
        <v>5307</v>
      </c>
      <c r="W1504">
        <v>23995006</v>
      </c>
      <c r="X1504" t="s">
        <v>4218</v>
      </c>
      <c r="Y1504" t="s">
        <v>4219</v>
      </c>
      <c r="Z1504" t="s">
        <v>4220</v>
      </c>
      <c r="AA1504">
        <v>-80.037315000000007</v>
      </c>
      <c r="AB1504">
        <v>40.378329999999998</v>
      </c>
      <c r="AC1504">
        <v>8</v>
      </c>
      <c r="AD1504">
        <v>5</v>
      </c>
      <c r="AE1504" t="s">
        <v>48</v>
      </c>
      <c r="AF1504" t="s">
        <v>40</v>
      </c>
    </row>
    <row r="1505" spans="1:37" x14ac:dyDescent="0.2">
      <c r="A1505">
        <v>145964</v>
      </c>
      <c r="B1505">
        <v>22</v>
      </c>
      <c r="C1505" t="s">
        <v>1391</v>
      </c>
      <c r="D1505" s="1">
        <v>37547.03402777778</v>
      </c>
      <c r="E1505" s="1" t="s">
        <v>1561</v>
      </c>
      <c r="F1505" t="s">
        <v>38</v>
      </c>
      <c r="G1505" t="s">
        <v>477</v>
      </c>
      <c r="H1505">
        <v>-79.980003359999998</v>
      </c>
      <c r="I1505">
        <v>40.450000760000002</v>
      </c>
      <c r="J1505">
        <v>1199</v>
      </c>
      <c r="K1505" t="s">
        <v>40</v>
      </c>
      <c r="L1505" t="s">
        <v>1393</v>
      </c>
      <c r="M1505">
        <v>3</v>
      </c>
      <c r="N1505">
        <v>4.6900000000000004</v>
      </c>
      <c r="O1505" s="2">
        <v>422000000000</v>
      </c>
      <c r="P1505" t="s">
        <v>1394</v>
      </c>
      <c r="Q1505">
        <v>225772023</v>
      </c>
      <c r="R1505" t="s">
        <v>1562</v>
      </c>
      <c r="S1505" s="1">
        <v>42287.541666666664</v>
      </c>
      <c r="T1505" s="17">
        <v>10</v>
      </c>
      <c r="U1505" s="2">
        <v>1444480000000</v>
      </c>
      <c r="V1505" s="2" t="s">
        <v>1563</v>
      </c>
      <c r="W1505" t="s">
        <v>208</v>
      </c>
      <c r="AC1505">
        <v>25</v>
      </c>
      <c r="AD1505">
        <v>23</v>
      </c>
      <c r="AE1505" t="s">
        <v>48</v>
      </c>
      <c r="AF1505" t="s">
        <v>40</v>
      </c>
    </row>
    <row r="1506" spans="1:37" x14ac:dyDescent="0.2">
      <c r="A1506">
        <v>145964</v>
      </c>
      <c r="B1506">
        <v>22</v>
      </c>
      <c r="C1506" t="s">
        <v>1391</v>
      </c>
      <c r="D1506" s="1">
        <v>37547.03402777778</v>
      </c>
      <c r="E1506" s="1" t="s">
        <v>1561</v>
      </c>
      <c r="F1506" t="s">
        <v>38</v>
      </c>
      <c r="G1506" t="s">
        <v>477</v>
      </c>
      <c r="H1506">
        <v>-79.980003359999998</v>
      </c>
      <c r="I1506">
        <v>40.450000760000002</v>
      </c>
      <c r="J1506">
        <v>1199</v>
      </c>
      <c r="K1506" t="s">
        <v>40</v>
      </c>
      <c r="L1506" t="s">
        <v>1393</v>
      </c>
      <c r="M1506">
        <v>3</v>
      </c>
      <c r="N1506">
        <v>4.6900000000000004</v>
      </c>
      <c r="O1506" s="2">
        <v>422000000000</v>
      </c>
      <c r="P1506" t="s">
        <v>1394</v>
      </c>
      <c r="Q1506">
        <v>225772038</v>
      </c>
      <c r="R1506" t="s">
        <v>1562</v>
      </c>
      <c r="S1506" s="1">
        <v>42301.541666666664</v>
      </c>
      <c r="T1506" s="17">
        <v>10</v>
      </c>
      <c r="U1506" s="2">
        <v>1445690000000</v>
      </c>
      <c r="V1506" s="2" t="s">
        <v>1563</v>
      </c>
      <c r="W1506" t="s">
        <v>208</v>
      </c>
      <c r="AC1506">
        <v>20</v>
      </c>
      <c r="AD1506">
        <v>20</v>
      </c>
      <c r="AE1506" t="s">
        <v>48</v>
      </c>
      <c r="AF1506" t="s">
        <v>40</v>
      </c>
    </row>
    <row r="1507" spans="1:37" x14ac:dyDescent="0.2">
      <c r="A1507">
        <v>1318900</v>
      </c>
      <c r="B1507">
        <v>69</v>
      </c>
      <c r="C1507" t="s">
        <v>79</v>
      </c>
      <c r="D1507" s="1">
        <v>39763.069444444445</v>
      </c>
      <c r="E1507" s="1" t="s">
        <v>80</v>
      </c>
      <c r="F1507" t="s">
        <v>38</v>
      </c>
      <c r="G1507" t="s">
        <v>81</v>
      </c>
      <c r="H1507">
        <v>-79.949996949999999</v>
      </c>
      <c r="I1507">
        <v>40.439998629999998</v>
      </c>
      <c r="J1507">
        <v>4132</v>
      </c>
      <c r="K1507" t="s">
        <v>40</v>
      </c>
      <c r="L1507" t="s">
        <v>82</v>
      </c>
      <c r="M1507">
        <v>5</v>
      </c>
      <c r="N1507">
        <v>4.71</v>
      </c>
      <c r="O1507" s="2">
        <v>230000000000</v>
      </c>
      <c r="P1507" t="s">
        <v>83</v>
      </c>
      <c r="Q1507">
        <v>225772140</v>
      </c>
      <c r="R1507" t="s">
        <v>5308</v>
      </c>
      <c r="S1507" s="1">
        <v>42290.75</v>
      </c>
      <c r="T1507" s="17">
        <v>10</v>
      </c>
      <c r="U1507" s="2">
        <v>1444760000000</v>
      </c>
      <c r="V1507" s="2" t="s">
        <v>5309</v>
      </c>
      <c r="W1507">
        <v>674836</v>
      </c>
      <c r="X1507" t="s">
        <v>190</v>
      </c>
      <c r="Y1507" t="s">
        <v>38</v>
      </c>
      <c r="Z1507" t="s">
        <v>191</v>
      </c>
      <c r="AA1507">
        <v>-79.999229999999997</v>
      </c>
      <c r="AB1507">
        <v>40.442610000000002</v>
      </c>
      <c r="AD1507">
        <v>8</v>
      </c>
      <c r="AE1507" t="s">
        <v>48</v>
      </c>
      <c r="AF1507" t="s">
        <v>40</v>
      </c>
    </row>
    <row r="1508" spans="1:37" x14ac:dyDescent="0.2">
      <c r="A1508">
        <v>1318900</v>
      </c>
      <c r="B1508">
        <v>69</v>
      </c>
      <c r="C1508" t="s">
        <v>79</v>
      </c>
      <c r="D1508" s="1">
        <v>39763.069444444445</v>
      </c>
      <c r="E1508" s="1" t="s">
        <v>80</v>
      </c>
      <c r="F1508" t="s">
        <v>38</v>
      </c>
      <c r="G1508" t="s">
        <v>81</v>
      </c>
      <c r="H1508">
        <v>-79.949996949999999</v>
      </c>
      <c r="I1508">
        <v>40.439998629999998</v>
      </c>
      <c r="J1508">
        <v>4132</v>
      </c>
      <c r="K1508" t="s">
        <v>40</v>
      </c>
      <c r="L1508" t="s">
        <v>82</v>
      </c>
      <c r="M1508">
        <v>5</v>
      </c>
      <c r="N1508">
        <v>4.71</v>
      </c>
      <c r="O1508" s="2">
        <v>230000000000</v>
      </c>
      <c r="P1508" t="s">
        <v>83</v>
      </c>
      <c r="Q1508">
        <v>225772259</v>
      </c>
      <c r="R1508" t="s">
        <v>5310</v>
      </c>
      <c r="S1508" s="1">
        <v>42293.770833333336</v>
      </c>
      <c r="T1508" s="17">
        <v>10</v>
      </c>
      <c r="U1508" s="2">
        <v>1445020000000</v>
      </c>
      <c r="V1508" s="2" t="s">
        <v>5311</v>
      </c>
      <c r="W1508">
        <v>674836</v>
      </c>
      <c r="X1508" t="s">
        <v>190</v>
      </c>
      <c r="Y1508" t="s">
        <v>38</v>
      </c>
      <c r="Z1508" t="s">
        <v>191</v>
      </c>
      <c r="AA1508">
        <v>-79.999229999999997</v>
      </c>
      <c r="AB1508">
        <v>40.442610000000002</v>
      </c>
      <c r="AD1508">
        <v>20</v>
      </c>
      <c r="AE1508" t="s">
        <v>48</v>
      </c>
      <c r="AF1508" t="s">
        <v>40</v>
      </c>
    </row>
    <row r="1509" spans="1:37" x14ac:dyDescent="0.2">
      <c r="A1509">
        <v>3349842</v>
      </c>
      <c r="B1509">
        <v>60</v>
      </c>
      <c r="C1509" t="s">
        <v>1889</v>
      </c>
      <c r="D1509" s="1">
        <v>40962.556944444441</v>
      </c>
      <c r="E1509" s="1" t="s">
        <v>1890</v>
      </c>
      <c r="F1509" t="s">
        <v>38</v>
      </c>
      <c r="G1509" t="s">
        <v>324</v>
      </c>
      <c r="H1509">
        <v>-80.040000919999997</v>
      </c>
      <c r="I1509">
        <v>40.549999239999998</v>
      </c>
      <c r="J1509">
        <v>2383</v>
      </c>
      <c r="K1509" t="s">
        <v>40</v>
      </c>
      <c r="L1509" t="s">
        <v>1891</v>
      </c>
      <c r="M1509">
        <v>15</v>
      </c>
      <c r="N1509">
        <v>4.82</v>
      </c>
      <c r="O1509" s="2">
        <v>127000000000</v>
      </c>
      <c r="P1509" t="s">
        <v>1892</v>
      </c>
      <c r="Q1509">
        <v>225775357</v>
      </c>
      <c r="R1509" t="s">
        <v>5312</v>
      </c>
      <c r="S1509" s="1">
        <v>42295.416666666664</v>
      </c>
      <c r="T1509" s="17">
        <v>10</v>
      </c>
      <c r="U1509" s="2">
        <v>1445160000000</v>
      </c>
      <c r="V1509" s="2" t="s">
        <v>5313</v>
      </c>
      <c r="W1509">
        <v>6642862</v>
      </c>
      <c r="X1509" t="s">
        <v>3109</v>
      </c>
      <c r="Y1509" t="s">
        <v>38</v>
      </c>
      <c r="Z1509" t="s">
        <v>3110</v>
      </c>
      <c r="AA1509">
        <v>-79.997032000000004</v>
      </c>
      <c r="AB1509">
        <v>40.597487999999998</v>
      </c>
      <c r="AD1509">
        <v>4</v>
      </c>
      <c r="AE1509" t="s">
        <v>48</v>
      </c>
      <c r="AF1509" t="s">
        <v>40</v>
      </c>
    </row>
    <row r="1510" spans="1:37" x14ac:dyDescent="0.2">
      <c r="A1510">
        <v>268859</v>
      </c>
      <c r="B1510">
        <v>6</v>
      </c>
      <c r="C1510" t="s">
        <v>1022</v>
      </c>
      <c r="D1510" s="1">
        <v>38889.572222222225</v>
      </c>
      <c r="E1510" t="s">
        <v>1023</v>
      </c>
      <c r="F1510" t="s">
        <v>38</v>
      </c>
      <c r="G1510" t="s">
        <v>324</v>
      </c>
      <c r="H1510">
        <v>-79.989997860000003</v>
      </c>
      <c r="I1510">
        <v>40.450000760000002</v>
      </c>
      <c r="J1510">
        <v>1286</v>
      </c>
      <c r="K1510" t="s">
        <v>40</v>
      </c>
      <c r="L1510" t="s">
        <v>1024</v>
      </c>
      <c r="M1510">
        <v>5</v>
      </c>
      <c r="N1510">
        <v>4.78</v>
      </c>
      <c r="O1510" s="2">
        <v>306000000000</v>
      </c>
      <c r="P1510" t="s">
        <v>1025</v>
      </c>
      <c r="Q1510">
        <v>225775709</v>
      </c>
      <c r="R1510" t="s">
        <v>5312</v>
      </c>
      <c r="S1510" s="1">
        <v>42295.416666666664</v>
      </c>
      <c r="T1510" s="17">
        <v>10</v>
      </c>
      <c r="U1510" s="2">
        <v>1445160000000</v>
      </c>
      <c r="V1510" s="2" t="s">
        <v>5314</v>
      </c>
      <c r="W1510">
        <v>6642862</v>
      </c>
      <c r="X1510" t="s">
        <v>3109</v>
      </c>
      <c r="Y1510" t="s">
        <v>38</v>
      </c>
      <c r="Z1510" t="s">
        <v>3110</v>
      </c>
      <c r="AA1510">
        <v>-79.997032000000004</v>
      </c>
      <c r="AB1510">
        <v>40.597487999999998</v>
      </c>
      <c r="AD1510">
        <v>5</v>
      </c>
      <c r="AE1510" t="s">
        <v>48</v>
      </c>
      <c r="AF1510" t="s">
        <v>40</v>
      </c>
    </row>
    <row r="1511" spans="1:37" x14ac:dyDescent="0.2">
      <c r="A1511">
        <v>18795299</v>
      </c>
      <c r="B1511">
        <v>5</v>
      </c>
      <c r="C1511" t="s">
        <v>2077</v>
      </c>
      <c r="D1511" s="1">
        <v>42218.899305555555</v>
      </c>
      <c r="E1511" s="1" t="s">
        <v>2078</v>
      </c>
      <c r="F1511" t="s">
        <v>38</v>
      </c>
      <c r="G1511" t="s">
        <v>508</v>
      </c>
      <c r="H1511">
        <v>-79.91999817</v>
      </c>
      <c r="I1511">
        <v>40.430000309999997</v>
      </c>
      <c r="J1511">
        <v>72</v>
      </c>
      <c r="K1511" t="s">
        <v>40</v>
      </c>
      <c r="L1511" t="s">
        <v>2079</v>
      </c>
      <c r="M1511">
        <v>8</v>
      </c>
      <c r="N1511">
        <v>5</v>
      </c>
      <c r="O1511">
        <v>17967171046</v>
      </c>
      <c r="P1511" t="s">
        <v>2080</v>
      </c>
      <c r="Q1511">
        <v>225776644</v>
      </c>
      <c r="R1511" t="s">
        <v>5315</v>
      </c>
      <c r="S1511" s="1">
        <v>42281.4375</v>
      </c>
      <c r="T1511" s="17">
        <v>10</v>
      </c>
      <c r="U1511" s="2">
        <v>1443950000000</v>
      </c>
      <c r="V1511" s="2" t="s">
        <v>5316</v>
      </c>
      <c r="W1511">
        <v>24002582</v>
      </c>
      <c r="X1511" t="s">
        <v>1382</v>
      </c>
      <c r="Y1511" t="s">
        <v>38</v>
      </c>
      <c r="Z1511" t="s">
        <v>1278</v>
      </c>
      <c r="AA1511">
        <v>-79.923141000000001</v>
      </c>
      <c r="AB1511">
        <v>40.435867000000002</v>
      </c>
      <c r="AD1511">
        <v>4</v>
      </c>
      <c r="AE1511" t="s">
        <v>48</v>
      </c>
      <c r="AF1511" t="s">
        <v>40</v>
      </c>
    </row>
    <row r="1512" spans="1:37" x14ac:dyDescent="0.2">
      <c r="A1512">
        <v>6708932</v>
      </c>
      <c r="B1512">
        <v>7</v>
      </c>
      <c r="C1512" t="s">
        <v>697</v>
      </c>
      <c r="D1512" s="1">
        <v>41291.75277777778</v>
      </c>
      <c r="E1512" s="1" t="s">
        <v>698</v>
      </c>
      <c r="F1512" t="s">
        <v>38</v>
      </c>
      <c r="G1512" t="s">
        <v>477</v>
      </c>
      <c r="H1512">
        <v>-79.989997860000003</v>
      </c>
      <c r="I1512">
        <v>40.450000760000002</v>
      </c>
      <c r="J1512">
        <v>764</v>
      </c>
      <c r="K1512" t="s">
        <v>40</v>
      </c>
      <c r="L1512" t="s">
        <v>699</v>
      </c>
      <c r="M1512">
        <v>13</v>
      </c>
      <c r="N1512">
        <v>4.88</v>
      </c>
      <c r="O1512">
        <v>98072635027</v>
      </c>
      <c r="P1512" t="s">
        <v>700</v>
      </c>
      <c r="Q1512">
        <v>225778402</v>
      </c>
      <c r="R1512" t="s">
        <v>915</v>
      </c>
      <c r="S1512" s="1">
        <v>42313.729166666664</v>
      </c>
      <c r="T1512" s="17">
        <v>11</v>
      </c>
      <c r="U1512" s="2">
        <v>1446740000000</v>
      </c>
      <c r="V1512" s="2" t="s">
        <v>5317</v>
      </c>
      <c r="W1512">
        <v>5558282</v>
      </c>
      <c r="X1512" t="s">
        <v>917</v>
      </c>
      <c r="Y1512" t="s">
        <v>38</v>
      </c>
      <c r="Z1512" t="s">
        <v>918</v>
      </c>
      <c r="AA1512">
        <v>-79.984443999999996</v>
      </c>
      <c r="AB1512">
        <v>40.450713999999998</v>
      </c>
      <c r="AD1512">
        <v>12</v>
      </c>
      <c r="AE1512" t="s">
        <v>48</v>
      </c>
      <c r="AF1512" t="s">
        <v>40</v>
      </c>
    </row>
    <row r="1513" spans="1:37" x14ac:dyDescent="0.2">
      <c r="A1513">
        <v>4695962</v>
      </c>
      <c r="B1513">
        <v>14</v>
      </c>
      <c r="C1513" t="s">
        <v>960</v>
      </c>
      <c r="D1513" s="1">
        <v>41151.602777777778</v>
      </c>
      <c r="E1513" s="1" t="s">
        <v>961</v>
      </c>
      <c r="F1513" t="s">
        <v>619</v>
      </c>
      <c r="G1513" t="s">
        <v>843</v>
      </c>
      <c r="H1513">
        <v>-80.11000061</v>
      </c>
      <c r="I1513">
        <v>40.36000061</v>
      </c>
      <c r="J1513">
        <v>375</v>
      </c>
      <c r="K1513" t="s">
        <v>40</v>
      </c>
      <c r="L1513" t="s">
        <v>962</v>
      </c>
      <c r="M1513">
        <v>13</v>
      </c>
      <c r="N1513">
        <v>4.82</v>
      </c>
      <c r="O1513" s="2">
        <v>110000000000</v>
      </c>
      <c r="P1513" t="s">
        <v>963</v>
      </c>
      <c r="Q1513">
        <v>225779515</v>
      </c>
      <c r="R1513" t="s">
        <v>5318</v>
      </c>
      <c r="S1513" s="1">
        <v>42289.770833333336</v>
      </c>
      <c r="T1513" s="17">
        <v>10</v>
      </c>
      <c r="U1513" s="2">
        <v>1444670000000</v>
      </c>
      <c r="V1513" s="2" t="s">
        <v>5319</v>
      </c>
      <c r="W1513">
        <v>24011787</v>
      </c>
      <c r="X1513" t="s">
        <v>3706</v>
      </c>
      <c r="Y1513" t="s">
        <v>619</v>
      </c>
      <c r="Z1513" t="s">
        <v>3707</v>
      </c>
      <c r="AA1513">
        <v>-80.114913999999999</v>
      </c>
      <c r="AB1513">
        <v>40.353076999999999</v>
      </c>
      <c r="AC1513">
        <v>20</v>
      </c>
      <c r="AD1513">
        <v>4</v>
      </c>
      <c r="AE1513" t="s">
        <v>48</v>
      </c>
      <c r="AF1513" t="s">
        <v>40</v>
      </c>
    </row>
    <row r="1514" spans="1:37" x14ac:dyDescent="0.2">
      <c r="A1514">
        <v>18363436</v>
      </c>
      <c r="B1514">
        <v>25</v>
      </c>
      <c r="C1514" t="s">
        <v>612</v>
      </c>
      <c r="D1514" s="1">
        <v>42025.758333333331</v>
      </c>
      <c r="E1514" s="1" t="s">
        <v>613</v>
      </c>
      <c r="F1514" t="s">
        <v>90</v>
      </c>
      <c r="G1514" t="s">
        <v>333</v>
      </c>
      <c r="H1514">
        <v>-80.089996339999999</v>
      </c>
      <c r="I1514">
        <v>40.409999849999998</v>
      </c>
      <c r="J1514">
        <v>187</v>
      </c>
      <c r="K1514" t="s">
        <v>181</v>
      </c>
      <c r="L1514" t="s">
        <v>614</v>
      </c>
      <c r="M1514">
        <v>10</v>
      </c>
      <c r="N1514">
        <v>4.9400000000000004</v>
      </c>
      <c r="O1514">
        <v>34654585037</v>
      </c>
      <c r="P1514" t="s">
        <v>615</v>
      </c>
      <c r="Q1514">
        <v>225781962</v>
      </c>
      <c r="R1514" t="s">
        <v>5320</v>
      </c>
      <c r="S1514" s="1">
        <v>42311.75</v>
      </c>
      <c r="T1514" s="17">
        <v>11</v>
      </c>
      <c r="U1514" s="2">
        <v>1446570000000</v>
      </c>
      <c r="V1514" s="2" t="s">
        <v>5321</v>
      </c>
      <c r="W1514">
        <v>7656232</v>
      </c>
      <c r="X1514" t="s">
        <v>623</v>
      </c>
      <c r="Y1514" t="s">
        <v>38</v>
      </c>
      <c r="Z1514" t="s">
        <v>624</v>
      </c>
      <c r="AA1514">
        <v>-80.146538000000007</v>
      </c>
      <c r="AB1514">
        <v>40.438983999999998</v>
      </c>
      <c r="AD1514">
        <v>7</v>
      </c>
      <c r="AE1514" t="s">
        <v>48</v>
      </c>
      <c r="AF1514" t="s">
        <v>181</v>
      </c>
    </row>
    <row r="1515" spans="1:37" x14ac:dyDescent="0.2">
      <c r="A1515">
        <v>741891</v>
      </c>
      <c r="B1515">
        <v>50</v>
      </c>
      <c r="C1515" t="s">
        <v>802</v>
      </c>
      <c r="D1515" s="1">
        <v>39364.725694444445</v>
      </c>
      <c r="E1515" t="s">
        <v>803</v>
      </c>
      <c r="F1515" t="s">
        <v>38</v>
      </c>
      <c r="G1515" t="s">
        <v>333</v>
      </c>
      <c r="H1515">
        <v>-79.959999080000003</v>
      </c>
      <c r="I1515">
        <v>40.439998629999998</v>
      </c>
      <c r="J1515">
        <v>1407</v>
      </c>
      <c r="K1515" t="s">
        <v>40</v>
      </c>
      <c r="L1515" t="s">
        <v>804</v>
      </c>
      <c r="M1515">
        <v>6</v>
      </c>
      <c r="N1515">
        <v>4.6100000000000003</v>
      </c>
      <c r="O1515" s="2">
        <v>265000000000</v>
      </c>
      <c r="P1515" t="s">
        <v>805</v>
      </c>
      <c r="Q1515">
        <v>225801282</v>
      </c>
      <c r="R1515" t="s">
        <v>5322</v>
      </c>
      <c r="S1515" s="1">
        <v>42309.75</v>
      </c>
      <c r="T1515" s="17">
        <v>11</v>
      </c>
      <c r="U1515" s="2">
        <v>1446400000000</v>
      </c>
      <c r="V1515" s="2" t="s">
        <v>5323</v>
      </c>
      <c r="W1515">
        <v>1584182</v>
      </c>
      <c r="X1515" t="s">
        <v>3849</v>
      </c>
      <c r="Y1515" t="s">
        <v>38</v>
      </c>
      <c r="Z1515" t="s">
        <v>3850</v>
      </c>
      <c r="AA1515">
        <v>-79.925490999999994</v>
      </c>
      <c r="AB1515">
        <v>40.451275000000003</v>
      </c>
      <c r="AD1515">
        <v>4</v>
      </c>
      <c r="AE1515" t="s">
        <v>48</v>
      </c>
      <c r="AF1515" t="s">
        <v>40</v>
      </c>
    </row>
    <row r="1516" spans="1:37" x14ac:dyDescent="0.2">
      <c r="A1516">
        <v>1520708</v>
      </c>
      <c r="B1516">
        <v>4</v>
      </c>
      <c r="C1516" t="s">
        <v>3657</v>
      </c>
      <c r="D1516" s="1">
        <v>40065.504861111112</v>
      </c>
      <c r="E1516" s="1" t="s">
        <v>3658</v>
      </c>
      <c r="F1516" t="s">
        <v>339</v>
      </c>
      <c r="G1516" t="s">
        <v>3206</v>
      </c>
      <c r="H1516">
        <v>-80.150001529999997</v>
      </c>
      <c r="I1516">
        <v>40.270000459999999</v>
      </c>
      <c r="J1516">
        <v>152</v>
      </c>
      <c r="K1516" t="s">
        <v>40</v>
      </c>
      <c r="L1516" t="s">
        <v>3659</v>
      </c>
      <c r="M1516">
        <v>6</v>
      </c>
      <c r="N1516">
        <v>4.76</v>
      </c>
      <c r="O1516" s="2">
        <v>204000000000</v>
      </c>
      <c r="P1516" t="s">
        <v>3660</v>
      </c>
      <c r="Q1516">
        <v>225801561</v>
      </c>
      <c r="R1516" t="s">
        <v>3661</v>
      </c>
      <c r="S1516" s="1">
        <v>42299.770833333336</v>
      </c>
      <c r="T1516" s="17">
        <v>10</v>
      </c>
      <c r="U1516" s="2">
        <v>1445540000000</v>
      </c>
      <c r="W1516">
        <v>3113461</v>
      </c>
      <c r="X1516" t="s">
        <v>3663</v>
      </c>
      <c r="Y1516" t="s">
        <v>3664</v>
      </c>
      <c r="Z1516" t="s">
        <v>3665</v>
      </c>
      <c r="AA1516">
        <v>-80.127555999999998</v>
      </c>
      <c r="AB1516">
        <v>40.271793000000002</v>
      </c>
      <c r="AD1516">
        <v>5</v>
      </c>
      <c r="AE1516" t="s">
        <v>48</v>
      </c>
      <c r="AF1516" t="s">
        <v>40</v>
      </c>
    </row>
    <row r="1517" spans="1:37" x14ac:dyDescent="0.2">
      <c r="A1517">
        <v>11060562</v>
      </c>
      <c r="B1517">
        <v>8</v>
      </c>
      <c r="C1517" t="s">
        <v>1960</v>
      </c>
      <c r="D1517" s="1">
        <v>41589.769444444442</v>
      </c>
      <c r="E1517" s="1" t="s">
        <v>1961</v>
      </c>
      <c r="F1517" t="s">
        <v>38</v>
      </c>
      <c r="G1517" t="s">
        <v>58</v>
      </c>
      <c r="H1517">
        <v>-80.040000919999997</v>
      </c>
      <c r="I1517">
        <v>40.549999239999998</v>
      </c>
      <c r="J1517">
        <v>151</v>
      </c>
      <c r="K1517" t="s">
        <v>181</v>
      </c>
      <c r="L1517" t="s">
        <v>1962</v>
      </c>
      <c r="M1517">
        <v>7</v>
      </c>
      <c r="N1517">
        <v>4.8899999999999997</v>
      </c>
      <c r="O1517">
        <v>72323997031</v>
      </c>
      <c r="P1517" t="s">
        <v>1963</v>
      </c>
      <c r="Q1517">
        <v>225802468</v>
      </c>
      <c r="R1517" t="s">
        <v>5324</v>
      </c>
      <c r="S1517" s="1">
        <v>42283.791666666664</v>
      </c>
      <c r="T1517" s="17">
        <v>10</v>
      </c>
      <c r="U1517" s="2">
        <v>1444160000000</v>
      </c>
      <c r="V1517" t="s">
        <v>5325</v>
      </c>
      <c r="W1517">
        <v>16974432</v>
      </c>
      <c r="X1517" t="s">
        <v>1966</v>
      </c>
      <c r="Y1517" t="s">
        <v>38</v>
      </c>
      <c r="Z1517" t="s">
        <v>1967</v>
      </c>
      <c r="AA1517">
        <v>-80.055344000000005</v>
      </c>
      <c r="AB1517">
        <v>40.419452999999997</v>
      </c>
      <c r="AD1517">
        <v>4</v>
      </c>
      <c r="AE1517" t="s">
        <v>48</v>
      </c>
      <c r="AF1517" t="s">
        <v>181</v>
      </c>
    </row>
    <row r="1518" spans="1:37" x14ac:dyDescent="0.2">
      <c r="A1518">
        <v>11064482</v>
      </c>
      <c r="B1518">
        <v>79</v>
      </c>
      <c r="C1518" t="s">
        <v>1417</v>
      </c>
      <c r="D1518" s="1">
        <v>41589.918055555558</v>
      </c>
      <c r="E1518" s="1" t="s">
        <v>1418</v>
      </c>
      <c r="F1518" t="s">
        <v>246</v>
      </c>
      <c r="G1518" t="s">
        <v>371</v>
      </c>
      <c r="H1518">
        <v>-80.11000061</v>
      </c>
      <c r="I1518">
        <v>40.709999080000003</v>
      </c>
      <c r="J1518">
        <v>195</v>
      </c>
      <c r="K1518" t="s">
        <v>181</v>
      </c>
      <c r="L1518" t="s">
        <v>1419</v>
      </c>
      <c r="M1518">
        <v>15</v>
      </c>
      <c r="N1518">
        <v>4.96</v>
      </c>
      <c r="O1518">
        <v>72311150031</v>
      </c>
      <c r="P1518" t="s">
        <v>1420</v>
      </c>
      <c r="Q1518">
        <v>225804081</v>
      </c>
      <c r="R1518" t="s">
        <v>5032</v>
      </c>
      <c r="S1518" s="1">
        <v>42284.541666666664</v>
      </c>
      <c r="T1518" s="17">
        <v>10</v>
      </c>
      <c r="U1518" s="2">
        <v>1444220000000</v>
      </c>
      <c r="V1518" s="2" t="s">
        <v>5033</v>
      </c>
      <c r="W1518">
        <v>17049542</v>
      </c>
      <c r="X1518" t="s">
        <v>1423</v>
      </c>
      <c r="Y1518" t="s">
        <v>246</v>
      </c>
      <c r="Z1518" t="s">
        <v>1424</v>
      </c>
      <c r="AA1518">
        <v>-80.105698000000004</v>
      </c>
      <c r="AB1518">
        <v>40.692698999999998</v>
      </c>
      <c r="AC1518">
        <v>9</v>
      </c>
      <c r="AD1518">
        <v>3</v>
      </c>
      <c r="AE1518" t="s">
        <v>48</v>
      </c>
      <c r="AF1518" t="s">
        <v>181</v>
      </c>
      <c r="AG1518">
        <v>10</v>
      </c>
      <c r="AH1518" t="s">
        <v>49</v>
      </c>
      <c r="AI1518" t="s">
        <v>50</v>
      </c>
      <c r="AJ1518">
        <v>0</v>
      </c>
      <c r="AK1518" t="s">
        <v>51</v>
      </c>
    </row>
    <row r="1519" spans="1:37" x14ac:dyDescent="0.2">
      <c r="A1519">
        <v>16778812</v>
      </c>
      <c r="B1519">
        <v>17</v>
      </c>
      <c r="C1519" t="s">
        <v>3076</v>
      </c>
      <c r="D1519" s="1">
        <v>41885.913888888892</v>
      </c>
      <c r="E1519" s="1" t="s">
        <v>3077</v>
      </c>
      <c r="F1519" t="s">
        <v>38</v>
      </c>
      <c r="G1519" t="s">
        <v>247</v>
      </c>
      <c r="H1519">
        <v>-79.949996949999999</v>
      </c>
      <c r="I1519">
        <v>40.439998629999998</v>
      </c>
      <c r="J1519">
        <v>342</v>
      </c>
      <c r="K1519" t="s">
        <v>40</v>
      </c>
      <c r="L1519" t="s">
        <v>3078</v>
      </c>
      <c r="M1519">
        <v>15</v>
      </c>
      <c r="N1519">
        <v>4.9400000000000004</v>
      </c>
      <c r="O1519">
        <v>46737131035</v>
      </c>
      <c r="P1519" t="s">
        <v>3079</v>
      </c>
      <c r="Q1519">
        <v>225804343</v>
      </c>
      <c r="R1519" t="s">
        <v>5326</v>
      </c>
      <c r="S1519" s="1">
        <v>42295.416666666664</v>
      </c>
      <c r="T1519" s="17">
        <v>10</v>
      </c>
      <c r="U1519" s="2">
        <v>1445160000000</v>
      </c>
      <c r="V1519" s="2" t="s">
        <v>3907</v>
      </c>
      <c r="W1519" t="s">
        <v>208</v>
      </c>
      <c r="AD1519">
        <v>8</v>
      </c>
      <c r="AE1519" t="s">
        <v>48</v>
      </c>
      <c r="AF1519" t="s">
        <v>40</v>
      </c>
    </row>
    <row r="1520" spans="1:37" x14ac:dyDescent="0.2">
      <c r="A1520">
        <v>18370065</v>
      </c>
      <c r="B1520">
        <v>12</v>
      </c>
      <c r="C1520" t="s">
        <v>1047</v>
      </c>
      <c r="D1520" s="1">
        <v>42027.499305555553</v>
      </c>
      <c r="E1520" t="s">
        <v>1048</v>
      </c>
      <c r="F1520" t="s">
        <v>38</v>
      </c>
      <c r="G1520" t="s">
        <v>237</v>
      </c>
      <c r="H1520">
        <v>-79.989997860000003</v>
      </c>
      <c r="I1520">
        <v>40.450000760000002</v>
      </c>
      <c r="J1520">
        <v>116</v>
      </c>
      <c r="K1520" t="s">
        <v>40</v>
      </c>
      <c r="L1520" t="s">
        <v>1049</v>
      </c>
      <c r="M1520">
        <v>5</v>
      </c>
      <c r="N1520">
        <v>4.95</v>
      </c>
      <c r="O1520">
        <v>34504127037</v>
      </c>
      <c r="P1520" t="s">
        <v>1050</v>
      </c>
      <c r="Q1520">
        <v>225806601</v>
      </c>
      <c r="R1520" t="s">
        <v>5327</v>
      </c>
      <c r="S1520" s="1">
        <v>42297.770833333336</v>
      </c>
      <c r="T1520" s="17">
        <v>10</v>
      </c>
      <c r="U1520" s="2">
        <v>1445370000000</v>
      </c>
      <c r="V1520" s="2" t="s">
        <v>5328</v>
      </c>
      <c r="W1520">
        <v>23607152</v>
      </c>
      <c r="X1520" t="s">
        <v>3670</v>
      </c>
      <c r="Y1520" t="s">
        <v>3671</v>
      </c>
      <c r="Z1520" t="s">
        <v>3672</v>
      </c>
      <c r="AA1520">
        <v>-80.036758000000006</v>
      </c>
      <c r="AB1520">
        <v>40.376185999999997</v>
      </c>
      <c r="AD1520">
        <v>7</v>
      </c>
      <c r="AE1520" t="s">
        <v>48</v>
      </c>
      <c r="AF1520" t="s">
        <v>40</v>
      </c>
    </row>
    <row r="1521" spans="1:37" x14ac:dyDescent="0.2">
      <c r="A1521">
        <v>13038502</v>
      </c>
      <c r="B1521">
        <v>3</v>
      </c>
      <c r="C1521" t="s">
        <v>4305</v>
      </c>
      <c r="D1521" s="1">
        <v>41694.171527777777</v>
      </c>
      <c r="E1521" t="s">
        <v>4306</v>
      </c>
      <c r="F1521" t="s">
        <v>737</v>
      </c>
      <c r="G1521" t="s">
        <v>72</v>
      </c>
      <c r="H1521">
        <v>-79.540000919999997</v>
      </c>
      <c r="I1521">
        <v>40.299999239999998</v>
      </c>
      <c r="J1521">
        <v>33</v>
      </c>
      <c r="K1521" t="s">
        <v>181</v>
      </c>
      <c r="L1521" t="s">
        <v>4307</v>
      </c>
      <c r="M1521">
        <v>10</v>
      </c>
      <c r="N1521">
        <v>4.92</v>
      </c>
      <c r="O1521">
        <v>63303664032</v>
      </c>
      <c r="P1521" t="s">
        <v>516</v>
      </c>
      <c r="Q1521">
        <v>225806917</v>
      </c>
      <c r="R1521" t="s">
        <v>5329</v>
      </c>
      <c r="S1521" s="1">
        <v>42296.791666666664</v>
      </c>
      <c r="T1521" s="17">
        <v>10</v>
      </c>
      <c r="U1521" s="2">
        <v>1445280000000</v>
      </c>
      <c r="V1521" s="2" t="s">
        <v>5330</v>
      </c>
      <c r="W1521" t="s">
        <v>208</v>
      </c>
      <c r="AC1521">
        <v>15</v>
      </c>
      <c r="AD1521">
        <v>9</v>
      </c>
      <c r="AE1521" t="s">
        <v>48</v>
      </c>
      <c r="AF1521" t="s">
        <v>181</v>
      </c>
    </row>
    <row r="1522" spans="1:37" x14ac:dyDescent="0.2">
      <c r="A1522">
        <v>1773927</v>
      </c>
      <c r="B1522">
        <v>123</v>
      </c>
      <c r="C1522" t="s">
        <v>142</v>
      </c>
      <c r="D1522" s="1">
        <v>40571.010416666664</v>
      </c>
      <c r="E1522" s="1" t="s">
        <v>143</v>
      </c>
      <c r="F1522" t="s">
        <v>38</v>
      </c>
      <c r="G1522" t="s">
        <v>144</v>
      </c>
      <c r="H1522">
        <v>-79.91999817</v>
      </c>
      <c r="I1522">
        <v>40.47000122</v>
      </c>
      <c r="J1522">
        <v>3166</v>
      </c>
      <c r="K1522" t="s">
        <v>40</v>
      </c>
      <c r="L1522" t="s">
        <v>145</v>
      </c>
      <c r="M1522">
        <v>13</v>
      </c>
      <c r="N1522">
        <v>4.6399999999999997</v>
      </c>
      <c r="O1522" s="2">
        <v>160000000000</v>
      </c>
      <c r="P1522" t="s">
        <v>146</v>
      </c>
      <c r="Q1522">
        <v>225808030</v>
      </c>
      <c r="R1522" t="s">
        <v>5331</v>
      </c>
      <c r="S1522" s="1">
        <v>42288.75</v>
      </c>
      <c r="T1522" s="17">
        <v>10</v>
      </c>
      <c r="U1522" s="2">
        <v>1444590000000</v>
      </c>
      <c r="V1522" s="2" t="s">
        <v>5332</v>
      </c>
      <c r="W1522">
        <v>1703991</v>
      </c>
      <c r="X1522" t="s">
        <v>1067</v>
      </c>
      <c r="Y1522" t="s">
        <v>1068</v>
      </c>
      <c r="Z1522" t="s">
        <v>1069</v>
      </c>
      <c r="AA1522">
        <v>-79.866248999999996</v>
      </c>
      <c r="AB1522">
        <v>40.387748999999999</v>
      </c>
      <c r="AD1522">
        <v>3</v>
      </c>
      <c r="AE1522" t="s">
        <v>48</v>
      </c>
      <c r="AF1522" t="s">
        <v>40</v>
      </c>
    </row>
    <row r="1523" spans="1:37" x14ac:dyDescent="0.2">
      <c r="A1523">
        <v>1756412</v>
      </c>
      <c r="B1523">
        <v>597</v>
      </c>
      <c r="C1523" t="s">
        <v>263</v>
      </c>
      <c r="D1523" s="1">
        <v>40543.177083333336</v>
      </c>
      <c r="E1523" s="1" t="s">
        <v>264</v>
      </c>
      <c r="F1523" t="s">
        <v>38</v>
      </c>
      <c r="G1523" t="s">
        <v>144</v>
      </c>
      <c r="H1523">
        <v>-79.989997860000003</v>
      </c>
      <c r="I1523">
        <v>40.450000760000002</v>
      </c>
      <c r="J1523">
        <v>10357</v>
      </c>
      <c r="K1523" t="s">
        <v>40</v>
      </c>
      <c r="L1523" t="s">
        <v>265</v>
      </c>
      <c r="M1523">
        <v>16</v>
      </c>
      <c r="N1523">
        <v>4.53</v>
      </c>
      <c r="O1523" s="2">
        <v>163000000000</v>
      </c>
      <c r="P1523" t="s">
        <v>266</v>
      </c>
      <c r="Q1523">
        <v>225808057</v>
      </c>
      <c r="R1523" t="s">
        <v>5333</v>
      </c>
      <c r="S1523" s="1">
        <v>42294.875</v>
      </c>
      <c r="T1523" s="17">
        <v>10</v>
      </c>
      <c r="U1523" s="2">
        <v>1445120000000</v>
      </c>
      <c r="V1523" s="2" t="s">
        <v>5334</v>
      </c>
      <c r="W1523">
        <v>376852</v>
      </c>
      <c r="X1523" t="s">
        <v>5335</v>
      </c>
      <c r="Y1523" t="s">
        <v>930</v>
      </c>
      <c r="Z1523" t="s">
        <v>5336</v>
      </c>
      <c r="AA1523">
        <v>-80.045402999999993</v>
      </c>
      <c r="AB1523">
        <v>40.591144999999997</v>
      </c>
      <c r="AC1523">
        <v>12</v>
      </c>
      <c r="AD1523">
        <v>10</v>
      </c>
      <c r="AE1523" t="s">
        <v>48</v>
      </c>
      <c r="AF1523" t="s">
        <v>40</v>
      </c>
    </row>
    <row r="1524" spans="1:37" x14ac:dyDescent="0.2">
      <c r="A1524">
        <v>18629012</v>
      </c>
      <c r="B1524">
        <v>15</v>
      </c>
      <c r="C1524" t="s">
        <v>1445</v>
      </c>
      <c r="D1524" s="1">
        <v>42151.526388888888</v>
      </c>
      <c r="E1524" s="1" t="s">
        <v>1446</v>
      </c>
      <c r="F1524" t="s">
        <v>38</v>
      </c>
      <c r="G1524" t="s">
        <v>72</v>
      </c>
      <c r="H1524">
        <v>-79.980003359999998</v>
      </c>
      <c r="I1524">
        <v>40.450000760000002</v>
      </c>
      <c r="J1524">
        <v>423</v>
      </c>
      <c r="K1524" t="s">
        <v>40</v>
      </c>
      <c r="L1524" t="s">
        <v>1447</v>
      </c>
      <c r="M1524">
        <v>14</v>
      </c>
      <c r="N1524">
        <v>5</v>
      </c>
      <c r="O1524">
        <v>23788196041</v>
      </c>
      <c r="P1524" t="s">
        <v>534</v>
      </c>
      <c r="Q1524">
        <v>225808520</v>
      </c>
      <c r="R1524" t="s">
        <v>5337</v>
      </c>
      <c r="S1524" s="1">
        <v>42287.416666666664</v>
      </c>
      <c r="T1524" s="17">
        <v>10</v>
      </c>
      <c r="U1524" s="2">
        <v>1444470000000</v>
      </c>
      <c r="V1524" s="2" t="s">
        <v>5338</v>
      </c>
      <c r="W1524">
        <v>4307832</v>
      </c>
      <c r="X1524" t="s">
        <v>5339</v>
      </c>
      <c r="Y1524" t="s">
        <v>38</v>
      </c>
      <c r="Z1524" t="s">
        <v>5340</v>
      </c>
      <c r="AA1524">
        <v>-79.995887999999994</v>
      </c>
      <c r="AB1524">
        <v>40.440624</v>
      </c>
      <c r="AD1524">
        <v>12</v>
      </c>
      <c r="AE1524" t="s">
        <v>48</v>
      </c>
      <c r="AF1524" t="s">
        <v>40</v>
      </c>
    </row>
    <row r="1525" spans="1:37" x14ac:dyDescent="0.2">
      <c r="A1525">
        <v>1756412</v>
      </c>
      <c r="B1525">
        <v>597</v>
      </c>
      <c r="C1525" t="s">
        <v>263</v>
      </c>
      <c r="D1525" s="1">
        <v>40543.177083333336</v>
      </c>
      <c r="E1525" s="1" t="s">
        <v>264</v>
      </c>
      <c r="F1525" t="s">
        <v>38</v>
      </c>
      <c r="G1525" t="s">
        <v>144</v>
      </c>
      <c r="H1525">
        <v>-79.989997860000003</v>
      </c>
      <c r="I1525">
        <v>40.450000760000002</v>
      </c>
      <c r="J1525">
        <v>10357</v>
      </c>
      <c r="K1525" t="s">
        <v>40</v>
      </c>
      <c r="L1525" t="s">
        <v>265</v>
      </c>
      <c r="M1525">
        <v>16</v>
      </c>
      <c r="N1525">
        <v>4.53</v>
      </c>
      <c r="O1525" s="2">
        <v>163000000000</v>
      </c>
      <c r="P1525" t="s">
        <v>266</v>
      </c>
      <c r="Q1525">
        <v>225808672</v>
      </c>
      <c r="R1525" t="s">
        <v>5341</v>
      </c>
      <c r="S1525" s="1">
        <v>42287.416666666664</v>
      </c>
      <c r="T1525" s="17">
        <v>10</v>
      </c>
      <c r="U1525" s="2">
        <v>1444470000000</v>
      </c>
      <c r="V1525" s="2" t="s">
        <v>5338</v>
      </c>
      <c r="W1525">
        <v>14797382</v>
      </c>
      <c r="X1525" t="s">
        <v>4948</v>
      </c>
      <c r="Y1525" t="s">
        <v>38</v>
      </c>
      <c r="Z1525" t="s">
        <v>4949</v>
      </c>
      <c r="AA1525">
        <v>-80.006416000000002</v>
      </c>
      <c r="AB1525">
        <v>40.452835</v>
      </c>
      <c r="AD1525">
        <v>6</v>
      </c>
      <c r="AE1525" t="s">
        <v>48</v>
      </c>
      <c r="AF1525" t="s">
        <v>40</v>
      </c>
    </row>
    <row r="1526" spans="1:37" x14ac:dyDescent="0.2">
      <c r="A1526">
        <v>1756412</v>
      </c>
      <c r="B1526">
        <v>597</v>
      </c>
      <c r="C1526" t="s">
        <v>263</v>
      </c>
      <c r="D1526" s="1">
        <v>40543.177083333336</v>
      </c>
      <c r="E1526" s="1" t="s">
        <v>264</v>
      </c>
      <c r="F1526" t="s">
        <v>38</v>
      </c>
      <c r="G1526" t="s">
        <v>144</v>
      </c>
      <c r="H1526">
        <v>-79.989997860000003</v>
      </c>
      <c r="I1526">
        <v>40.450000760000002</v>
      </c>
      <c r="J1526">
        <v>10357</v>
      </c>
      <c r="K1526" t="s">
        <v>40</v>
      </c>
      <c r="L1526" t="s">
        <v>265</v>
      </c>
      <c r="M1526">
        <v>16</v>
      </c>
      <c r="N1526">
        <v>4.53</v>
      </c>
      <c r="O1526" s="2">
        <v>163000000000</v>
      </c>
      <c r="P1526" t="s">
        <v>266</v>
      </c>
      <c r="Q1526">
        <v>225809090</v>
      </c>
      <c r="R1526" t="s">
        <v>5342</v>
      </c>
      <c r="S1526" s="1">
        <v>42281.416666666664</v>
      </c>
      <c r="T1526" s="17">
        <v>10</v>
      </c>
      <c r="U1526" s="2">
        <v>1443950000000</v>
      </c>
      <c r="V1526" t="s">
        <v>5343</v>
      </c>
      <c r="W1526">
        <v>9519742</v>
      </c>
      <c r="X1526" t="s">
        <v>4620</v>
      </c>
      <c r="Y1526" t="s">
        <v>38</v>
      </c>
      <c r="Z1526" t="s">
        <v>3971</v>
      </c>
      <c r="AA1526">
        <v>-80.008881000000002</v>
      </c>
      <c r="AB1526">
        <v>40.452342999999999</v>
      </c>
      <c r="AD1526">
        <v>12</v>
      </c>
      <c r="AE1526" t="s">
        <v>48</v>
      </c>
      <c r="AF1526" t="s">
        <v>40</v>
      </c>
    </row>
    <row r="1527" spans="1:37" x14ac:dyDescent="0.2">
      <c r="A1527">
        <v>371591</v>
      </c>
      <c r="B1527">
        <v>45</v>
      </c>
      <c r="C1527" t="s">
        <v>133</v>
      </c>
      <c r="D1527" s="1">
        <v>39044.674305555556</v>
      </c>
      <c r="E1527" s="1" t="s">
        <v>814</v>
      </c>
      <c r="F1527" t="s">
        <v>38</v>
      </c>
      <c r="G1527" t="s">
        <v>135</v>
      </c>
      <c r="H1527">
        <v>-79.91999817</v>
      </c>
      <c r="I1527">
        <v>40.430000309999997</v>
      </c>
      <c r="J1527">
        <v>1694</v>
      </c>
      <c r="K1527" t="s">
        <v>40</v>
      </c>
      <c r="L1527" t="s">
        <v>136</v>
      </c>
      <c r="M1527">
        <v>4</v>
      </c>
      <c r="N1527">
        <v>4.67</v>
      </c>
      <c r="O1527" s="2">
        <v>292000000000</v>
      </c>
      <c r="P1527" t="s">
        <v>137</v>
      </c>
      <c r="Q1527">
        <v>225810047</v>
      </c>
      <c r="R1527" t="s">
        <v>5344</v>
      </c>
      <c r="S1527" s="1">
        <v>42294.791666666664</v>
      </c>
      <c r="T1527" s="17">
        <v>10</v>
      </c>
      <c r="U1527" s="2">
        <v>1445110000000</v>
      </c>
      <c r="V1527" s="2" t="s">
        <v>5345</v>
      </c>
      <c r="W1527" t="s">
        <v>208</v>
      </c>
      <c r="AC1527">
        <v>20</v>
      </c>
      <c r="AD1527">
        <v>6</v>
      </c>
      <c r="AE1527" t="s">
        <v>48</v>
      </c>
      <c r="AF1527" t="s">
        <v>40</v>
      </c>
    </row>
    <row r="1528" spans="1:37" x14ac:dyDescent="0.2">
      <c r="A1528">
        <v>1349042</v>
      </c>
      <c r="B1528">
        <v>67</v>
      </c>
      <c r="C1528" t="s">
        <v>369</v>
      </c>
      <c r="D1528" s="1">
        <v>39817.231249999997</v>
      </c>
      <c r="E1528" s="1" t="s">
        <v>370</v>
      </c>
      <c r="F1528" t="s">
        <v>38</v>
      </c>
      <c r="G1528" t="s">
        <v>371</v>
      </c>
      <c r="H1528">
        <v>-79.91999817</v>
      </c>
      <c r="I1528">
        <v>40.430000309999997</v>
      </c>
      <c r="J1528">
        <v>1005</v>
      </c>
      <c r="K1528" t="s">
        <v>40</v>
      </c>
      <c r="L1528" t="s">
        <v>372</v>
      </c>
      <c r="M1528">
        <v>5</v>
      </c>
      <c r="N1528">
        <v>4.88</v>
      </c>
      <c r="O1528" s="2">
        <v>225000000000</v>
      </c>
      <c r="P1528" t="s">
        <v>373</v>
      </c>
      <c r="Q1528">
        <v>225821622</v>
      </c>
      <c r="R1528" t="s">
        <v>5346</v>
      </c>
      <c r="S1528" s="1">
        <v>42297.791666666664</v>
      </c>
      <c r="T1528" s="17">
        <v>10</v>
      </c>
      <c r="U1528" s="2">
        <v>1445370000000</v>
      </c>
      <c r="V1528" s="2" t="s">
        <v>5347</v>
      </c>
      <c r="W1528">
        <v>24131243</v>
      </c>
      <c r="X1528" t="s">
        <v>5348</v>
      </c>
      <c r="Y1528" t="s">
        <v>1086</v>
      </c>
      <c r="Z1528" t="s">
        <v>5349</v>
      </c>
      <c r="AA1528">
        <v>-79.724853999999993</v>
      </c>
      <c r="AB1528">
        <v>40.58952</v>
      </c>
      <c r="AD1528">
        <v>3</v>
      </c>
      <c r="AE1528" t="s">
        <v>48</v>
      </c>
      <c r="AF1528" t="s">
        <v>40</v>
      </c>
      <c r="AG1528">
        <v>10</v>
      </c>
      <c r="AH1528" t="s">
        <v>49</v>
      </c>
      <c r="AI1528" t="s">
        <v>50</v>
      </c>
      <c r="AJ1528">
        <v>0</v>
      </c>
      <c r="AK1528" t="s">
        <v>51</v>
      </c>
    </row>
    <row r="1529" spans="1:37" x14ac:dyDescent="0.2">
      <c r="A1529">
        <v>16377642</v>
      </c>
      <c r="B1529">
        <v>52</v>
      </c>
      <c r="C1529" t="s">
        <v>1370</v>
      </c>
      <c r="D1529" s="1">
        <v>41865.131944444445</v>
      </c>
      <c r="E1529" s="1" t="s">
        <v>1371</v>
      </c>
      <c r="F1529" t="s">
        <v>38</v>
      </c>
      <c r="G1529" t="s">
        <v>144</v>
      </c>
      <c r="H1529">
        <v>-79.91999817</v>
      </c>
      <c r="I1529">
        <v>40.47000122</v>
      </c>
      <c r="J1529">
        <v>1763</v>
      </c>
      <c r="K1529" t="s">
        <v>40</v>
      </c>
      <c r="L1529" t="s">
        <v>1464</v>
      </c>
      <c r="M1529">
        <v>15</v>
      </c>
      <c r="N1529">
        <v>4.7300000000000004</v>
      </c>
      <c r="O1529">
        <v>48532707035</v>
      </c>
      <c r="P1529" t="s">
        <v>1373</v>
      </c>
      <c r="Q1529">
        <v>225823583</v>
      </c>
      <c r="R1529" t="s">
        <v>5350</v>
      </c>
      <c r="S1529" s="1">
        <v>42293.8125</v>
      </c>
      <c r="T1529" s="17">
        <v>10</v>
      </c>
      <c r="U1529" s="2">
        <v>1445020000000</v>
      </c>
      <c r="V1529" s="2" t="s">
        <v>5351</v>
      </c>
      <c r="W1529">
        <v>1060183</v>
      </c>
      <c r="X1529" t="s">
        <v>4146</v>
      </c>
      <c r="Y1529" t="s">
        <v>38</v>
      </c>
      <c r="Z1529" t="s">
        <v>5352</v>
      </c>
      <c r="AA1529">
        <v>-79.985589000000004</v>
      </c>
      <c r="AB1529">
        <v>40.450735999999999</v>
      </c>
      <c r="AD1529">
        <v>3</v>
      </c>
      <c r="AE1529" t="s">
        <v>48</v>
      </c>
      <c r="AF1529" t="s">
        <v>40</v>
      </c>
    </row>
    <row r="1530" spans="1:37" x14ac:dyDescent="0.2">
      <c r="A1530">
        <v>1773927</v>
      </c>
      <c r="B1530">
        <v>123</v>
      </c>
      <c r="C1530" t="s">
        <v>142</v>
      </c>
      <c r="D1530" s="1">
        <v>40571.010416666664</v>
      </c>
      <c r="E1530" s="1" t="s">
        <v>143</v>
      </c>
      <c r="F1530" t="s">
        <v>38</v>
      </c>
      <c r="G1530" t="s">
        <v>144</v>
      </c>
      <c r="H1530">
        <v>-79.91999817</v>
      </c>
      <c r="I1530">
        <v>40.47000122</v>
      </c>
      <c r="J1530">
        <v>3166</v>
      </c>
      <c r="K1530" t="s">
        <v>40</v>
      </c>
      <c r="L1530" t="s">
        <v>145</v>
      </c>
      <c r="M1530">
        <v>13</v>
      </c>
      <c r="N1530">
        <v>4.6399999999999997</v>
      </c>
      <c r="O1530" s="2">
        <v>160000000000</v>
      </c>
      <c r="P1530" t="s">
        <v>146</v>
      </c>
      <c r="Q1530">
        <v>225823603</v>
      </c>
      <c r="R1530" t="s">
        <v>5353</v>
      </c>
      <c r="S1530" s="1">
        <v>42293.8125</v>
      </c>
      <c r="T1530" s="17">
        <v>10</v>
      </c>
      <c r="U1530" s="2">
        <v>1445020000000</v>
      </c>
      <c r="V1530" s="2" t="s">
        <v>5351</v>
      </c>
      <c r="W1530">
        <v>1060183</v>
      </c>
      <c r="X1530" t="s">
        <v>4146</v>
      </c>
      <c r="Y1530" t="s">
        <v>38</v>
      </c>
      <c r="Z1530" t="s">
        <v>5352</v>
      </c>
      <c r="AA1530">
        <v>-79.985589000000004</v>
      </c>
      <c r="AB1530">
        <v>40.450735999999999</v>
      </c>
      <c r="AD1530">
        <v>9</v>
      </c>
      <c r="AE1530" t="s">
        <v>48</v>
      </c>
      <c r="AF1530" t="s">
        <v>40</v>
      </c>
    </row>
    <row r="1531" spans="1:37" x14ac:dyDescent="0.2">
      <c r="A1531">
        <v>9903332</v>
      </c>
      <c r="B1531">
        <v>40</v>
      </c>
      <c r="C1531" t="s">
        <v>1005</v>
      </c>
      <c r="D1531" s="1">
        <v>41507.23333333333</v>
      </c>
      <c r="E1531" s="1" t="s">
        <v>1456</v>
      </c>
      <c r="F1531" t="s">
        <v>38</v>
      </c>
      <c r="G1531" t="s">
        <v>144</v>
      </c>
      <c r="H1531">
        <v>-79.989997860000003</v>
      </c>
      <c r="I1531">
        <v>40.450000760000002</v>
      </c>
      <c r="J1531">
        <v>1394</v>
      </c>
      <c r="K1531" t="s">
        <v>40</v>
      </c>
      <c r="L1531" t="s">
        <v>1457</v>
      </c>
      <c r="M1531">
        <v>15</v>
      </c>
      <c r="N1531">
        <v>4.7</v>
      </c>
      <c r="O1531">
        <v>79455126030</v>
      </c>
      <c r="P1531" t="s">
        <v>1008</v>
      </c>
      <c r="Q1531">
        <v>225823650</v>
      </c>
      <c r="R1531" t="s">
        <v>5350</v>
      </c>
      <c r="S1531" s="1">
        <v>42293.8125</v>
      </c>
      <c r="T1531" s="17">
        <v>10</v>
      </c>
      <c r="U1531" s="2">
        <v>1445020000000</v>
      </c>
      <c r="V1531" s="2" t="s">
        <v>5354</v>
      </c>
      <c r="W1531">
        <v>1060183</v>
      </c>
      <c r="X1531" t="s">
        <v>4146</v>
      </c>
      <c r="Y1531" t="s">
        <v>38</v>
      </c>
      <c r="Z1531" t="s">
        <v>5352</v>
      </c>
      <c r="AA1531">
        <v>-79.985589000000004</v>
      </c>
      <c r="AB1531">
        <v>40.450735999999999</v>
      </c>
      <c r="AD1531">
        <v>8</v>
      </c>
      <c r="AE1531" t="s">
        <v>48</v>
      </c>
      <c r="AF1531" t="s">
        <v>40</v>
      </c>
    </row>
    <row r="1532" spans="1:37" x14ac:dyDescent="0.2">
      <c r="A1532">
        <v>14815192</v>
      </c>
      <c r="B1532">
        <v>37</v>
      </c>
      <c r="C1532" t="s">
        <v>1237</v>
      </c>
      <c r="D1532" s="1">
        <v>41792.03125</v>
      </c>
      <c r="E1532" s="1" t="s">
        <v>1238</v>
      </c>
      <c r="F1532" t="s">
        <v>38</v>
      </c>
      <c r="G1532" t="s">
        <v>144</v>
      </c>
      <c r="H1532">
        <v>-79.930000309999997</v>
      </c>
      <c r="I1532">
        <v>40.450000760000002</v>
      </c>
      <c r="J1532">
        <v>1081</v>
      </c>
      <c r="K1532" t="s">
        <v>40</v>
      </c>
      <c r="L1532" t="s">
        <v>1239</v>
      </c>
      <c r="M1532">
        <v>14</v>
      </c>
      <c r="N1532">
        <v>4.79</v>
      </c>
      <c r="O1532">
        <v>54848616033</v>
      </c>
      <c r="P1532" t="s">
        <v>1240</v>
      </c>
      <c r="Q1532">
        <v>225823724</v>
      </c>
      <c r="R1532" t="s">
        <v>5355</v>
      </c>
      <c r="S1532" s="1">
        <v>42293.8125</v>
      </c>
      <c r="T1532" s="17">
        <v>10</v>
      </c>
      <c r="U1532" s="2">
        <v>1445020000000</v>
      </c>
      <c r="V1532" s="2" t="s">
        <v>5354</v>
      </c>
      <c r="W1532">
        <v>1060183</v>
      </c>
      <c r="X1532" t="s">
        <v>4146</v>
      </c>
      <c r="Y1532" t="s">
        <v>38</v>
      </c>
      <c r="Z1532" t="s">
        <v>5352</v>
      </c>
      <c r="AA1532">
        <v>-79.985589000000004</v>
      </c>
      <c r="AB1532">
        <v>40.450735999999999</v>
      </c>
      <c r="AD1532">
        <v>5</v>
      </c>
      <c r="AE1532" t="s">
        <v>48</v>
      </c>
      <c r="AF1532" t="s">
        <v>40</v>
      </c>
    </row>
    <row r="1533" spans="1:37" x14ac:dyDescent="0.2">
      <c r="A1533">
        <v>1756412</v>
      </c>
      <c r="B1533">
        <v>597</v>
      </c>
      <c r="C1533" t="s">
        <v>263</v>
      </c>
      <c r="D1533" s="1">
        <v>40543.177083333336</v>
      </c>
      <c r="E1533" s="1" t="s">
        <v>264</v>
      </c>
      <c r="F1533" t="s">
        <v>38</v>
      </c>
      <c r="G1533" t="s">
        <v>144</v>
      </c>
      <c r="H1533">
        <v>-79.989997860000003</v>
      </c>
      <c r="I1533">
        <v>40.450000760000002</v>
      </c>
      <c r="J1533">
        <v>10357</v>
      </c>
      <c r="K1533" t="s">
        <v>40</v>
      </c>
      <c r="L1533" t="s">
        <v>265</v>
      </c>
      <c r="M1533">
        <v>16</v>
      </c>
      <c r="N1533">
        <v>4.53</v>
      </c>
      <c r="O1533" s="2">
        <v>163000000000</v>
      </c>
      <c r="P1533" t="s">
        <v>266</v>
      </c>
      <c r="Q1533">
        <v>225823906</v>
      </c>
      <c r="R1533" t="s">
        <v>5356</v>
      </c>
      <c r="S1533" s="1">
        <v>42293.8125</v>
      </c>
      <c r="T1533" s="17">
        <v>10</v>
      </c>
      <c r="U1533" s="2">
        <v>1445020000000</v>
      </c>
      <c r="V1533" s="2" t="s">
        <v>5357</v>
      </c>
      <c r="W1533">
        <v>1060183</v>
      </c>
      <c r="X1533" t="s">
        <v>4146</v>
      </c>
      <c r="Y1533" t="s">
        <v>38</v>
      </c>
      <c r="Z1533" t="s">
        <v>5352</v>
      </c>
      <c r="AA1533">
        <v>-79.985589000000004</v>
      </c>
      <c r="AB1533">
        <v>40.450735999999999</v>
      </c>
      <c r="AD1533">
        <v>9</v>
      </c>
      <c r="AE1533" t="s">
        <v>48</v>
      </c>
      <c r="AF1533" t="s">
        <v>40</v>
      </c>
    </row>
    <row r="1534" spans="1:37" x14ac:dyDescent="0.2">
      <c r="A1534">
        <v>1141992</v>
      </c>
      <c r="B1534">
        <v>56</v>
      </c>
      <c r="C1534" t="s">
        <v>1225</v>
      </c>
      <c r="D1534" s="1">
        <v>39577.202777777777</v>
      </c>
      <c r="E1534" s="1" t="s">
        <v>1226</v>
      </c>
      <c r="F1534" t="s">
        <v>38</v>
      </c>
      <c r="G1534" t="s">
        <v>144</v>
      </c>
      <c r="H1534">
        <v>-79.980003359999998</v>
      </c>
      <c r="I1534">
        <v>40.41999817</v>
      </c>
      <c r="J1534">
        <v>2214</v>
      </c>
      <c r="K1534" t="s">
        <v>40</v>
      </c>
      <c r="L1534" t="s">
        <v>1227</v>
      </c>
      <c r="M1534">
        <v>11</v>
      </c>
      <c r="N1534">
        <v>4.5999999999999996</v>
      </c>
      <c r="O1534" s="2">
        <v>246000000000</v>
      </c>
      <c r="P1534" t="s">
        <v>1228</v>
      </c>
      <c r="Q1534">
        <v>225824021</v>
      </c>
      <c r="R1534" t="s">
        <v>5353</v>
      </c>
      <c r="S1534" s="1">
        <v>42293.8125</v>
      </c>
      <c r="T1534" s="17">
        <v>10</v>
      </c>
      <c r="U1534" s="2">
        <v>1445020000000</v>
      </c>
      <c r="V1534" s="2" t="s">
        <v>5358</v>
      </c>
      <c r="W1534">
        <v>24131401</v>
      </c>
      <c r="X1534" t="s">
        <v>5359</v>
      </c>
      <c r="Y1534" t="s">
        <v>38</v>
      </c>
      <c r="Z1534" t="s">
        <v>5360</v>
      </c>
      <c r="AA1534">
        <v>-79.985534999999999</v>
      </c>
      <c r="AB1534">
        <v>40.450741000000001</v>
      </c>
      <c r="AD1534">
        <v>6</v>
      </c>
      <c r="AE1534" t="s">
        <v>48</v>
      </c>
      <c r="AF1534" t="s">
        <v>40</v>
      </c>
    </row>
    <row r="1535" spans="1:37" x14ac:dyDescent="0.2">
      <c r="A1535">
        <v>6297692</v>
      </c>
      <c r="B1535">
        <v>22</v>
      </c>
      <c r="C1535" t="s">
        <v>1459</v>
      </c>
      <c r="D1535" s="1">
        <v>41262.758333333331</v>
      </c>
      <c r="E1535" t="s">
        <v>1460</v>
      </c>
      <c r="F1535" t="s">
        <v>38</v>
      </c>
      <c r="G1535" t="s">
        <v>58</v>
      </c>
      <c r="H1535">
        <v>-79.949996949999999</v>
      </c>
      <c r="I1535">
        <v>40.47000122</v>
      </c>
      <c r="J1535">
        <v>1018</v>
      </c>
      <c r="K1535" t="s">
        <v>181</v>
      </c>
      <c r="L1535" t="s">
        <v>1461</v>
      </c>
      <c r="M1535">
        <v>8</v>
      </c>
      <c r="N1535">
        <v>4.66</v>
      </c>
      <c r="O1535" s="2">
        <v>101000000000</v>
      </c>
      <c r="P1535" t="s">
        <v>1462</v>
      </c>
      <c r="Q1535">
        <v>225824149</v>
      </c>
      <c r="R1535" t="s">
        <v>5353</v>
      </c>
      <c r="S1535" s="1">
        <v>42293.8125</v>
      </c>
      <c r="T1535" s="17">
        <v>10</v>
      </c>
      <c r="U1535" s="2">
        <v>1445020000000</v>
      </c>
      <c r="V1535" s="2" t="s">
        <v>5358</v>
      </c>
      <c r="W1535">
        <v>24131401</v>
      </c>
      <c r="X1535" t="s">
        <v>5359</v>
      </c>
      <c r="Y1535" t="s">
        <v>38</v>
      </c>
      <c r="Z1535" t="s">
        <v>5360</v>
      </c>
      <c r="AA1535">
        <v>-79.985534999999999</v>
      </c>
      <c r="AB1535">
        <v>40.450741000000001</v>
      </c>
      <c r="AD1535">
        <v>8</v>
      </c>
      <c r="AE1535" t="s">
        <v>48</v>
      </c>
      <c r="AF1535" t="s">
        <v>181</v>
      </c>
    </row>
    <row r="1536" spans="1:37" x14ac:dyDescent="0.2">
      <c r="A1536">
        <v>1141992</v>
      </c>
      <c r="B1536">
        <v>56</v>
      </c>
      <c r="C1536" t="s">
        <v>1225</v>
      </c>
      <c r="D1536" s="1">
        <v>39577.202777777777</v>
      </c>
      <c r="E1536" s="1" t="s">
        <v>1226</v>
      </c>
      <c r="F1536" t="s">
        <v>38</v>
      </c>
      <c r="G1536" t="s">
        <v>144</v>
      </c>
      <c r="H1536">
        <v>-79.980003359999998</v>
      </c>
      <c r="I1536">
        <v>40.41999817</v>
      </c>
      <c r="J1536">
        <v>2214</v>
      </c>
      <c r="K1536" t="s">
        <v>40</v>
      </c>
      <c r="L1536" t="s">
        <v>1227</v>
      </c>
      <c r="M1536">
        <v>11</v>
      </c>
      <c r="N1536">
        <v>4.5999999999999996</v>
      </c>
      <c r="O1536" s="2">
        <v>246000000000</v>
      </c>
      <c r="P1536" t="s">
        <v>1228</v>
      </c>
      <c r="Q1536">
        <v>225825453</v>
      </c>
      <c r="R1536" t="s">
        <v>5361</v>
      </c>
      <c r="S1536" s="1">
        <v>42293.75</v>
      </c>
      <c r="T1536" s="17">
        <v>10</v>
      </c>
      <c r="U1536" s="2">
        <v>1445020000000</v>
      </c>
      <c r="V1536" s="2" t="s">
        <v>5362</v>
      </c>
      <c r="W1536">
        <v>23626200</v>
      </c>
      <c r="X1536" t="s">
        <v>1270</v>
      </c>
      <c r="Y1536" t="s">
        <v>38</v>
      </c>
      <c r="Z1536" t="s">
        <v>1444</v>
      </c>
      <c r="AA1536">
        <v>-80.017371999999995</v>
      </c>
      <c r="AB1536">
        <v>40.446075</v>
      </c>
      <c r="AD1536">
        <v>17</v>
      </c>
      <c r="AE1536" t="s">
        <v>48</v>
      </c>
      <c r="AF1536" t="s">
        <v>40</v>
      </c>
    </row>
    <row r="1537" spans="1:37" x14ac:dyDescent="0.2">
      <c r="A1537">
        <v>6297692</v>
      </c>
      <c r="B1537">
        <v>22</v>
      </c>
      <c r="C1537" t="s">
        <v>1459</v>
      </c>
      <c r="D1537" s="1">
        <v>41262.758333333331</v>
      </c>
      <c r="E1537" t="s">
        <v>1460</v>
      </c>
      <c r="F1537" t="s">
        <v>38</v>
      </c>
      <c r="G1537" t="s">
        <v>58</v>
      </c>
      <c r="H1537">
        <v>-79.949996949999999</v>
      </c>
      <c r="I1537">
        <v>40.47000122</v>
      </c>
      <c r="J1537">
        <v>1018</v>
      </c>
      <c r="K1537" t="s">
        <v>181</v>
      </c>
      <c r="L1537" t="s">
        <v>1461</v>
      </c>
      <c r="M1537">
        <v>8</v>
      </c>
      <c r="N1537">
        <v>4.66</v>
      </c>
      <c r="O1537" s="2">
        <v>101000000000</v>
      </c>
      <c r="P1537" t="s">
        <v>1462</v>
      </c>
      <c r="Q1537">
        <v>225826350</v>
      </c>
      <c r="R1537" t="s">
        <v>5363</v>
      </c>
      <c r="S1537" s="1">
        <v>42288.5</v>
      </c>
      <c r="T1537" s="17">
        <v>10</v>
      </c>
      <c r="U1537" s="2">
        <v>1444560000000</v>
      </c>
      <c r="V1537" s="2" t="s">
        <v>5364</v>
      </c>
      <c r="W1537">
        <v>24131592</v>
      </c>
      <c r="X1537" t="s">
        <v>5365</v>
      </c>
      <c r="Y1537" t="s">
        <v>904</v>
      </c>
      <c r="Z1537" t="s">
        <v>5366</v>
      </c>
      <c r="AA1537">
        <v>-79.763924000000003</v>
      </c>
      <c r="AB1537">
        <v>40.414619000000002</v>
      </c>
      <c r="AD1537">
        <v>4</v>
      </c>
      <c r="AE1537" t="s">
        <v>48</v>
      </c>
      <c r="AF1537" t="s">
        <v>181</v>
      </c>
    </row>
    <row r="1538" spans="1:37" x14ac:dyDescent="0.2">
      <c r="A1538">
        <v>1349042</v>
      </c>
      <c r="B1538">
        <v>67</v>
      </c>
      <c r="C1538" t="s">
        <v>369</v>
      </c>
      <c r="D1538" s="1">
        <v>39817.231249999997</v>
      </c>
      <c r="E1538" s="1" t="s">
        <v>370</v>
      </c>
      <c r="F1538" t="s">
        <v>38</v>
      </c>
      <c r="G1538" t="s">
        <v>371</v>
      </c>
      <c r="H1538">
        <v>-79.91999817</v>
      </c>
      <c r="I1538">
        <v>40.430000309999997</v>
      </c>
      <c r="J1538">
        <v>1005</v>
      </c>
      <c r="K1538" t="s">
        <v>40</v>
      </c>
      <c r="L1538" t="s">
        <v>372</v>
      </c>
      <c r="M1538">
        <v>5</v>
      </c>
      <c r="N1538">
        <v>4.88</v>
      </c>
      <c r="O1538" s="2">
        <v>225000000000</v>
      </c>
      <c r="P1538" t="s">
        <v>373</v>
      </c>
      <c r="Q1538">
        <v>225827083</v>
      </c>
      <c r="R1538" t="s">
        <v>5367</v>
      </c>
      <c r="S1538" s="1">
        <v>42329.708333333336</v>
      </c>
      <c r="T1538" s="17">
        <v>11</v>
      </c>
      <c r="U1538" s="2">
        <v>1448130000000</v>
      </c>
      <c r="V1538" s="2" t="s">
        <v>5368</v>
      </c>
      <c r="W1538">
        <v>856403</v>
      </c>
      <c r="X1538" t="s">
        <v>5369</v>
      </c>
      <c r="Y1538" t="s">
        <v>904</v>
      </c>
      <c r="Z1538" t="s">
        <v>5370</v>
      </c>
      <c r="AA1538">
        <v>-79.772345999999999</v>
      </c>
      <c r="AB1538">
        <v>40.437237000000003</v>
      </c>
      <c r="AD1538">
        <v>7</v>
      </c>
      <c r="AE1538" t="s">
        <v>48</v>
      </c>
      <c r="AF1538" t="s">
        <v>40</v>
      </c>
      <c r="AG1538">
        <v>45</v>
      </c>
      <c r="AH1538" t="s">
        <v>49</v>
      </c>
      <c r="AI1538" t="s">
        <v>50</v>
      </c>
      <c r="AJ1538">
        <v>0</v>
      </c>
      <c r="AK1538" t="s">
        <v>51</v>
      </c>
    </row>
    <row r="1539" spans="1:37" x14ac:dyDescent="0.2">
      <c r="A1539">
        <v>3170512</v>
      </c>
      <c r="B1539">
        <v>103</v>
      </c>
      <c r="C1539" t="s">
        <v>1472</v>
      </c>
      <c r="D1539" s="1">
        <v>40934.181944444441</v>
      </c>
      <c r="E1539" t="s">
        <v>1473</v>
      </c>
      <c r="F1539" t="s">
        <v>38</v>
      </c>
      <c r="G1539" t="s">
        <v>508</v>
      </c>
      <c r="H1539">
        <v>-80.040000919999997</v>
      </c>
      <c r="I1539">
        <v>40.549999239999998</v>
      </c>
      <c r="J1539">
        <v>347</v>
      </c>
      <c r="K1539" t="s">
        <v>181</v>
      </c>
      <c r="L1539" t="s">
        <v>1474</v>
      </c>
      <c r="M1539">
        <v>5</v>
      </c>
      <c r="N1539">
        <v>4.91</v>
      </c>
      <c r="O1539" s="2">
        <v>129000000000</v>
      </c>
      <c r="P1539" t="s">
        <v>1475</v>
      </c>
      <c r="Q1539">
        <v>225827166</v>
      </c>
      <c r="R1539" t="s">
        <v>5371</v>
      </c>
      <c r="S1539" s="1">
        <v>42283.8125</v>
      </c>
      <c r="T1539" s="17">
        <v>10</v>
      </c>
      <c r="U1539" s="2">
        <v>1444160000000</v>
      </c>
      <c r="V1539" s="2" t="s">
        <v>5372</v>
      </c>
      <c r="W1539">
        <v>1308714</v>
      </c>
      <c r="X1539" t="s">
        <v>1612</v>
      </c>
      <c r="Y1539" t="s">
        <v>38</v>
      </c>
      <c r="Z1539" t="s">
        <v>1613</v>
      </c>
      <c r="AA1539">
        <v>-79.942160000000001</v>
      </c>
      <c r="AB1539">
        <v>40.431978999999998</v>
      </c>
      <c r="AC1539">
        <v>8</v>
      </c>
      <c r="AD1539">
        <v>8</v>
      </c>
      <c r="AE1539" t="s">
        <v>48</v>
      </c>
      <c r="AF1539" t="s">
        <v>181</v>
      </c>
    </row>
    <row r="1540" spans="1:37" x14ac:dyDescent="0.2">
      <c r="A1540">
        <v>3170512</v>
      </c>
      <c r="B1540">
        <v>103</v>
      </c>
      <c r="C1540" t="s">
        <v>1472</v>
      </c>
      <c r="D1540" s="1">
        <v>40934.181944444441</v>
      </c>
      <c r="E1540" t="s">
        <v>1473</v>
      </c>
      <c r="F1540" t="s">
        <v>38</v>
      </c>
      <c r="G1540" t="s">
        <v>508</v>
      </c>
      <c r="H1540">
        <v>-80.040000919999997</v>
      </c>
      <c r="I1540">
        <v>40.549999239999998</v>
      </c>
      <c r="J1540">
        <v>347</v>
      </c>
      <c r="K1540" t="s">
        <v>181</v>
      </c>
      <c r="L1540" t="s">
        <v>1474</v>
      </c>
      <c r="M1540">
        <v>5</v>
      </c>
      <c r="N1540">
        <v>4.91</v>
      </c>
      <c r="O1540" s="2">
        <v>129000000000</v>
      </c>
      <c r="P1540" t="s">
        <v>1475</v>
      </c>
      <c r="Q1540">
        <v>225827221</v>
      </c>
      <c r="R1540" t="s">
        <v>5373</v>
      </c>
      <c r="S1540" s="1">
        <v>42285.8125</v>
      </c>
      <c r="T1540" s="17">
        <v>10</v>
      </c>
      <c r="U1540" s="2">
        <v>1444330000000</v>
      </c>
      <c r="V1540" s="2" t="s">
        <v>5374</v>
      </c>
      <c r="W1540">
        <v>1308714</v>
      </c>
      <c r="X1540" t="s">
        <v>1612</v>
      </c>
      <c r="Y1540" t="s">
        <v>38</v>
      </c>
      <c r="Z1540" t="s">
        <v>1613</v>
      </c>
      <c r="AA1540">
        <v>-79.942160000000001</v>
      </c>
      <c r="AB1540">
        <v>40.431978999999998</v>
      </c>
      <c r="AC1540">
        <v>8</v>
      </c>
      <c r="AD1540">
        <v>8</v>
      </c>
      <c r="AE1540" t="s">
        <v>48</v>
      </c>
      <c r="AF1540" t="s">
        <v>181</v>
      </c>
    </row>
    <row r="1541" spans="1:37" x14ac:dyDescent="0.2">
      <c r="A1541">
        <v>18919353</v>
      </c>
      <c r="B1541">
        <v>2</v>
      </c>
      <c r="C1541" t="s">
        <v>5375</v>
      </c>
      <c r="D1541" s="1">
        <v>42257.932638888888</v>
      </c>
      <c r="E1541" t="s">
        <v>5376</v>
      </c>
      <c r="F1541" t="s">
        <v>38</v>
      </c>
      <c r="G1541" t="s">
        <v>72</v>
      </c>
      <c r="H1541">
        <v>-80.040000919999997</v>
      </c>
      <c r="I1541">
        <v>40.400001529999997</v>
      </c>
      <c r="J1541">
        <v>57</v>
      </c>
      <c r="K1541" t="s">
        <v>40</v>
      </c>
      <c r="L1541" t="s">
        <v>5377</v>
      </c>
      <c r="M1541">
        <v>13</v>
      </c>
      <c r="N1541">
        <v>0</v>
      </c>
      <c r="O1541">
        <v>14594689048</v>
      </c>
      <c r="P1541" t="s">
        <v>5378</v>
      </c>
      <c r="Q1541">
        <v>225829101</v>
      </c>
      <c r="R1541" t="s">
        <v>5379</v>
      </c>
      <c r="S1541" s="1">
        <v>42313.5</v>
      </c>
      <c r="T1541" s="17">
        <v>11</v>
      </c>
      <c r="U1541" s="2">
        <v>1446720000000</v>
      </c>
      <c r="V1541" s="2" t="s">
        <v>5380</v>
      </c>
      <c r="W1541">
        <v>24085219</v>
      </c>
      <c r="X1541" t="s">
        <v>5381</v>
      </c>
      <c r="Y1541" t="s">
        <v>38</v>
      </c>
      <c r="Z1541" t="s">
        <v>5382</v>
      </c>
      <c r="AA1541">
        <v>-79.994101999999998</v>
      </c>
      <c r="AB1541">
        <v>40.421630999999998</v>
      </c>
      <c r="AD1541">
        <v>3</v>
      </c>
      <c r="AE1541" t="s">
        <v>48</v>
      </c>
      <c r="AF1541" t="s">
        <v>40</v>
      </c>
    </row>
    <row r="1542" spans="1:37" x14ac:dyDescent="0.2">
      <c r="A1542">
        <v>14957372</v>
      </c>
      <c r="B1542">
        <v>5</v>
      </c>
      <c r="C1542" t="s">
        <v>244</v>
      </c>
      <c r="D1542" s="1">
        <v>41798.817361111112</v>
      </c>
      <c r="E1542" s="1" t="s">
        <v>5383</v>
      </c>
      <c r="F1542" t="s">
        <v>246</v>
      </c>
      <c r="G1542" t="s">
        <v>247</v>
      </c>
      <c r="H1542">
        <v>-80.11000061</v>
      </c>
      <c r="I1542">
        <v>40.709999080000003</v>
      </c>
      <c r="J1542">
        <v>252</v>
      </c>
      <c r="K1542" t="s">
        <v>40</v>
      </c>
      <c r="L1542" t="s">
        <v>248</v>
      </c>
      <c r="M1542">
        <v>14</v>
      </c>
      <c r="N1542">
        <v>4.91</v>
      </c>
      <c r="O1542">
        <v>54262249033</v>
      </c>
      <c r="P1542" t="s">
        <v>249</v>
      </c>
      <c r="Q1542">
        <v>225829877</v>
      </c>
      <c r="R1542" t="s">
        <v>5384</v>
      </c>
      <c r="S1542" s="1">
        <v>42365.479166666664</v>
      </c>
      <c r="T1542" s="17">
        <v>12</v>
      </c>
      <c r="U1542" s="2">
        <v>1451220000000</v>
      </c>
      <c r="V1542" s="2" t="s">
        <v>5385</v>
      </c>
      <c r="W1542">
        <v>10025642</v>
      </c>
      <c r="X1542" t="s">
        <v>5386</v>
      </c>
      <c r="Y1542" t="s">
        <v>38</v>
      </c>
      <c r="Z1542" t="s">
        <v>5387</v>
      </c>
      <c r="AA1542">
        <v>-80.015395999999996</v>
      </c>
      <c r="AB1542">
        <v>40.39085</v>
      </c>
      <c r="AD1542">
        <v>41</v>
      </c>
      <c r="AE1542" t="s">
        <v>48</v>
      </c>
      <c r="AF1542" t="s">
        <v>40</v>
      </c>
    </row>
    <row r="1543" spans="1:37" x14ac:dyDescent="0.2">
      <c r="A1543">
        <v>3170512</v>
      </c>
      <c r="B1543">
        <v>103</v>
      </c>
      <c r="C1543" t="s">
        <v>1472</v>
      </c>
      <c r="D1543" s="1">
        <v>40934.181944444441</v>
      </c>
      <c r="E1543" t="s">
        <v>1473</v>
      </c>
      <c r="F1543" t="s">
        <v>38</v>
      </c>
      <c r="G1543" t="s">
        <v>508</v>
      </c>
      <c r="H1543">
        <v>-80.040000919999997</v>
      </c>
      <c r="I1543">
        <v>40.549999239999998</v>
      </c>
      <c r="J1543">
        <v>347</v>
      </c>
      <c r="K1543" t="s">
        <v>181</v>
      </c>
      <c r="L1543" t="s">
        <v>1474</v>
      </c>
      <c r="M1543">
        <v>5</v>
      </c>
      <c r="N1543">
        <v>4.91</v>
      </c>
      <c r="O1543" s="2">
        <v>129000000000</v>
      </c>
      <c r="P1543" t="s">
        <v>1475</v>
      </c>
      <c r="Q1543">
        <v>225829983</v>
      </c>
      <c r="R1543" t="s">
        <v>5069</v>
      </c>
      <c r="S1543" s="1">
        <v>42287.333333333336</v>
      </c>
      <c r="T1543" s="17">
        <v>10</v>
      </c>
      <c r="U1543" s="2">
        <v>1444460000000</v>
      </c>
      <c r="V1543" s="2" t="s">
        <v>5388</v>
      </c>
      <c r="W1543" t="s">
        <v>208</v>
      </c>
      <c r="AC1543">
        <v>4</v>
      </c>
      <c r="AD1543">
        <v>4</v>
      </c>
      <c r="AE1543" t="s">
        <v>48</v>
      </c>
      <c r="AF1543" t="s">
        <v>181</v>
      </c>
    </row>
    <row r="1544" spans="1:37" x14ac:dyDescent="0.2">
      <c r="A1544">
        <v>2875042</v>
      </c>
      <c r="B1544">
        <v>7</v>
      </c>
      <c r="C1544" t="s">
        <v>2955</v>
      </c>
      <c r="D1544" s="1">
        <v>40875.756944444445</v>
      </c>
      <c r="E1544" s="1" t="s">
        <v>2956</v>
      </c>
      <c r="F1544" t="s">
        <v>904</v>
      </c>
      <c r="G1544" t="s">
        <v>144</v>
      </c>
      <c r="H1544">
        <v>-79.760002139999997</v>
      </c>
      <c r="I1544">
        <v>40.430000309999997</v>
      </c>
      <c r="J1544">
        <v>177</v>
      </c>
      <c r="K1544" t="s">
        <v>181</v>
      </c>
      <c r="L1544" t="s">
        <v>2957</v>
      </c>
      <c r="M1544">
        <v>13</v>
      </c>
      <c r="N1544">
        <v>4.8099999999999996</v>
      </c>
      <c r="O1544" s="2">
        <v>134000000000</v>
      </c>
      <c r="P1544" t="s">
        <v>2958</v>
      </c>
      <c r="Q1544">
        <v>225831586</v>
      </c>
      <c r="R1544" t="s">
        <v>5389</v>
      </c>
      <c r="S1544" s="1">
        <v>42292.75</v>
      </c>
      <c r="T1544" s="17">
        <v>10</v>
      </c>
      <c r="U1544" s="2">
        <v>1444930000000</v>
      </c>
      <c r="V1544" t="s">
        <v>5390</v>
      </c>
      <c r="W1544">
        <v>19523112</v>
      </c>
      <c r="X1544" t="s">
        <v>5391</v>
      </c>
      <c r="Y1544" t="s">
        <v>5392</v>
      </c>
      <c r="Z1544" t="s">
        <v>5393</v>
      </c>
      <c r="AA1544">
        <v>-79.677574000000007</v>
      </c>
      <c r="AB1544">
        <v>40.600369999999998</v>
      </c>
      <c r="AD1544">
        <v>9</v>
      </c>
      <c r="AE1544" t="s">
        <v>48</v>
      </c>
      <c r="AF1544" t="s">
        <v>181</v>
      </c>
    </row>
    <row r="1545" spans="1:37" x14ac:dyDescent="0.2">
      <c r="A1545">
        <v>2875042</v>
      </c>
      <c r="B1545">
        <v>7</v>
      </c>
      <c r="C1545" t="s">
        <v>2955</v>
      </c>
      <c r="D1545" s="1">
        <v>40875.756944444445</v>
      </c>
      <c r="E1545" s="1" t="s">
        <v>2956</v>
      </c>
      <c r="F1545" t="s">
        <v>904</v>
      </c>
      <c r="G1545" t="s">
        <v>144</v>
      </c>
      <c r="H1545">
        <v>-79.760002139999997</v>
      </c>
      <c r="I1545">
        <v>40.430000309999997</v>
      </c>
      <c r="J1545">
        <v>177</v>
      </c>
      <c r="K1545" t="s">
        <v>181</v>
      </c>
      <c r="L1545" t="s">
        <v>2957</v>
      </c>
      <c r="M1545">
        <v>13</v>
      </c>
      <c r="N1545">
        <v>4.8099999999999996</v>
      </c>
      <c r="O1545" s="2">
        <v>134000000000</v>
      </c>
      <c r="P1545" t="s">
        <v>2958</v>
      </c>
      <c r="Q1545">
        <v>225832113</v>
      </c>
      <c r="R1545" t="s">
        <v>5394</v>
      </c>
      <c r="S1545" s="1">
        <v>42320.770833333336</v>
      </c>
      <c r="T1545" s="17">
        <v>11</v>
      </c>
      <c r="U1545" s="2">
        <v>1447350000000</v>
      </c>
      <c r="V1545" t="s">
        <v>5395</v>
      </c>
      <c r="W1545">
        <v>1318251</v>
      </c>
      <c r="X1545" t="s">
        <v>5396</v>
      </c>
      <c r="Y1545" t="s">
        <v>38</v>
      </c>
      <c r="Z1545" t="s">
        <v>5397</v>
      </c>
      <c r="AA1545">
        <v>-79.763650999999996</v>
      </c>
      <c r="AB1545">
        <v>40.504942</v>
      </c>
      <c r="AD1545">
        <v>4</v>
      </c>
      <c r="AE1545" t="s">
        <v>48</v>
      </c>
      <c r="AF1545" t="s">
        <v>181</v>
      </c>
    </row>
    <row r="1546" spans="1:37" x14ac:dyDescent="0.2">
      <c r="A1546">
        <v>11064482</v>
      </c>
      <c r="B1546">
        <v>79</v>
      </c>
      <c r="C1546" t="s">
        <v>1417</v>
      </c>
      <c r="D1546" s="1">
        <v>41589.918055555558</v>
      </c>
      <c r="E1546" s="1" t="s">
        <v>1418</v>
      </c>
      <c r="F1546" t="s">
        <v>246</v>
      </c>
      <c r="G1546" t="s">
        <v>371</v>
      </c>
      <c r="H1546">
        <v>-80.11000061</v>
      </c>
      <c r="I1546">
        <v>40.709999080000003</v>
      </c>
      <c r="J1546">
        <v>195</v>
      </c>
      <c r="K1546" t="s">
        <v>181</v>
      </c>
      <c r="L1546" t="s">
        <v>1419</v>
      </c>
      <c r="M1546">
        <v>15</v>
      </c>
      <c r="N1546">
        <v>4.96</v>
      </c>
      <c r="O1546">
        <v>72311150031</v>
      </c>
      <c r="P1546" t="s">
        <v>1420</v>
      </c>
      <c r="Q1546">
        <v>225836689</v>
      </c>
      <c r="R1546" t="s">
        <v>1907</v>
      </c>
      <c r="S1546" s="1">
        <v>42284.770833333336</v>
      </c>
      <c r="T1546" s="17">
        <v>10</v>
      </c>
      <c r="U1546" s="2">
        <v>1444240000000</v>
      </c>
      <c r="V1546" s="2" t="s">
        <v>1908</v>
      </c>
      <c r="W1546">
        <v>17049542</v>
      </c>
      <c r="X1546" t="s">
        <v>1423</v>
      </c>
      <c r="Y1546" t="s">
        <v>246</v>
      </c>
      <c r="Z1546" t="s">
        <v>1424</v>
      </c>
      <c r="AA1546">
        <v>-80.105698000000004</v>
      </c>
      <c r="AB1546">
        <v>40.692698999999998</v>
      </c>
      <c r="AC1546">
        <v>9</v>
      </c>
      <c r="AD1546">
        <v>5</v>
      </c>
      <c r="AE1546" t="s">
        <v>48</v>
      </c>
      <c r="AF1546" t="s">
        <v>181</v>
      </c>
      <c r="AG1546">
        <v>10</v>
      </c>
      <c r="AH1546" t="s">
        <v>49</v>
      </c>
      <c r="AI1546" t="s">
        <v>50</v>
      </c>
      <c r="AJ1546">
        <v>0</v>
      </c>
      <c r="AK1546" t="s">
        <v>51</v>
      </c>
    </row>
    <row r="1547" spans="1:37" x14ac:dyDescent="0.2">
      <c r="A1547">
        <v>1318900</v>
      </c>
      <c r="B1547">
        <v>69</v>
      </c>
      <c r="C1547" t="s">
        <v>79</v>
      </c>
      <c r="D1547" s="1">
        <v>39763.069444444445</v>
      </c>
      <c r="E1547" s="1" t="s">
        <v>80</v>
      </c>
      <c r="F1547" t="s">
        <v>38</v>
      </c>
      <c r="G1547" t="s">
        <v>81</v>
      </c>
      <c r="H1547">
        <v>-79.949996949999999</v>
      </c>
      <c r="I1547">
        <v>40.439998629999998</v>
      </c>
      <c r="J1547">
        <v>4132</v>
      </c>
      <c r="K1547" t="s">
        <v>40</v>
      </c>
      <c r="L1547" t="s">
        <v>82</v>
      </c>
      <c r="M1547">
        <v>5</v>
      </c>
      <c r="N1547">
        <v>4.71</v>
      </c>
      <c r="O1547" s="2">
        <v>230000000000</v>
      </c>
      <c r="P1547" t="s">
        <v>83</v>
      </c>
      <c r="Q1547">
        <v>225837244</v>
      </c>
      <c r="R1547" t="s">
        <v>5398</v>
      </c>
      <c r="S1547" s="1">
        <v>42287.458333333336</v>
      </c>
      <c r="T1547" s="17">
        <v>10</v>
      </c>
      <c r="U1547" s="2">
        <v>1444470000000</v>
      </c>
      <c r="V1547" s="2" t="s">
        <v>5399</v>
      </c>
      <c r="W1547">
        <v>1267847</v>
      </c>
      <c r="X1547" t="s">
        <v>140</v>
      </c>
      <c r="Y1547" t="s">
        <v>38</v>
      </c>
      <c r="Z1547" t="s">
        <v>141</v>
      </c>
      <c r="AA1547">
        <v>-80.081695999999994</v>
      </c>
      <c r="AB1547">
        <v>40.584347000000001</v>
      </c>
      <c r="AD1547">
        <v>5</v>
      </c>
      <c r="AE1547" t="s">
        <v>48</v>
      </c>
      <c r="AF1547" t="s">
        <v>40</v>
      </c>
    </row>
    <row r="1548" spans="1:37" x14ac:dyDescent="0.2">
      <c r="A1548">
        <v>1756412</v>
      </c>
      <c r="B1548">
        <v>597</v>
      </c>
      <c r="C1548" t="s">
        <v>263</v>
      </c>
      <c r="D1548" s="1">
        <v>40543.177083333336</v>
      </c>
      <c r="E1548" s="1" t="s">
        <v>264</v>
      </c>
      <c r="F1548" t="s">
        <v>38</v>
      </c>
      <c r="G1548" t="s">
        <v>144</v>
      </c>
      <c r="H1548">
        <v>-79.989997860000003</v>
      </c>
      <c r="I1548">
        <v>40.450000760000002</v>
      </c>
      <c r="J1548">
        <v>10357</v>
      </c>
      <c r="K1548" t="s">
        <v>40</v>
      </c>
      <c r="L1548" t="s">
        <v>265</v>
      </c>
      <c r="M1548">
        <v>16</v>
      </c>
      <c r="N1548">
        <v>4.53</v>
      </c>
      <c r="O1548" s="2">
        <v>163000000000</v>
      </c>
      <c r="P1548" t="s">
        <v>266</v>
      </c>
      <c r="Q1548">
        <v>225840902</v>
      </c>
      <c r="R1548" t="s">
        <v>5400</v>
      </c>
      <c r="S1548" s="1">
        <v>42283.666666666664</v>
      </c>
      <c r="T1548" s="17">
        <v>10</v>
      </c>
      <c r="U1548" s="2">
        <v>1444150000000</v>
      </c>
      <c r="V1548" s="2" t="s">
        <v>5401</v>
      </c>
      <c r="W1548">
        <v>4454242</v>
      </c>
      <c r="X1548" t="s">
        <v>5402</v>
      </c>
      <c r="Y1548" t="s">
        <v>38</v>
      </c>
      <c r="Z1548" t="s">
        <v>5403</v>
      </c>
      <c r="AA1548">
        <v>-79.955359999999999</v>
      </c>
      <c r="AB1548">
        <v>40.444065000000002</v>
      </c>
      <c r="AD1548">
        <v>6</v>
      </c>
      <c r="AE1548" t="s">
        <v>48</v>
      </c>
      <c r="AF1548" t="s">
        <v>40</v>
      </c>
    </row>
    <row r="1549" spans="1:37" x14ac:dyDescent="0.2">
      <c r="A1549">
        <v>1756412</v>
      </c>
      <c r="B1549">
        <v>597</v>
      </c>
      <c r="C1549" t="s">
        <v>263</v>
      </c>
      <c r="D1549" s="1">
        <v>40543.177083333336</v>
      </c>
      <c r="E1549" s="1" t="s">
        <v>264</v>
      </c>
      <c r="F1549" t="s">
        <v>38</v>
      </c>
      <c r="G1549" t="s">
        <v>144</v>
      </c>
      <c r="H1549">
        <v>-79.989997860000003</v>
      </c>
      <c r="I1549">
        <v>40.450000760000002</v>
      </c>
      <c r="J1549">
        <v>10357</v>
      </c>
      <c r="K1549" t="s">
        <v>40</v>
      </c>
      <c r="L1549" t="s">
        <v>265</v>
      </c>
      <c r="M1549">
        <v>16</v>
      </c>
      <c r="N1549">
        <v>4.53</v>
      </c>
      <c r="O1549" s="2">
        <v>163000000000</v>
      </c>
      <c r="P1549" t="s">
        <v>266</v>
      </c>
      <c r="Q1549">
        <v>225841698</v>
      </c>
      <c r="R1549" t="s">
        <v>5404</v>
      </c>
      <c r="S1549" s="1">
        <v>42288.625</v>
      </c>
      <c r="T1549" s="17">
        <v>10</v>
      </c>
      <c r="U1549" s="2">
        <v>1444580000000</v>
      </c>
      <c r="V1549" s="2" t="s">
        <v>5405</v>
      </c>
      <c r="W1549">
        <v>24132999</v>
      </c>
      <c r="X1549" t="s">
        <v>5406</v>
      </c>
      <c r="Y1549" t="s">
        <v>38</v>
      </c>
      <c r="Z1549" t="s">
        <v>5407</v>
      </c>
      <c r="AA1549">
        <v>-80.011573999999996</v>
      </c>
      <c r="AB1549">
        <v>40.427669999999999</v>
      </c>
      <c r="AD1549">
        <v>5</v>
      </c>
      <c r="AE1549" t="s">
        <v>48</v>
      </c>
      <c r="AF1549" t="s">
        <v>40</v>
      </c>
    </row>
    <row r="1550" spans="1:37" x14ac:dyDescent="0.2">
      <c r="A1550">
        <v>3349842</v>
      </c>
      <c r="B1550">
        <v>60</v>
      </c>
      <c r="C1550" t="s">
        <v>1889</v>
      </c>
      <c r="D1550" s="1">
        <v>40962.556944444441</v>
      </c>
      <c r="E1550" s="1" t="s">
        <v>1890</v>
      </c>
      <c r="F1550" t="s">
        <v>38</v>
      </c>
      <c r="G1550" t="s">
        <v>324</v>
      </c>
      <c r="H1550">
        <v>-80.040000919999997</v>
      </c>
      <c r="I1550">
        <v>40.549999239999998</v>
      </c>
      <c r="J1550">
        <v>2383</v>
      </c>
      <c r="K1550" t="s">
        <v>40</v>
      </c>
      <c r="L1550" t="s">
        <v>1891</v>
      </c>
      <c r="M1550">
        <v>15</v>
      </c>
      <c r="N1550">
        <v>4.82</v>
      </c>
      <c r="O1550" s="2">
        <v>127000000000</v>
      </c>
      <c r="P1550" t="s">
        <v>1892</v>
      </c>
      <c r="Q1550">
        <v>225842566</v>
      </c>
      <c r="R1550" t="s">
        <v>5408</v>
      </c>
      <c r="S1550" s="1">
        <v>42290.8125</v>
      </c>
      <c r="T1550" s="17">
        <v>10</v>
      </c>
      <c r="U1550" s="2">
        <v>1444760000000</v>
      </c>
      <c r="V1550" s="2" t="s">
        <v>5409</v>
      </c>
      <c r="W1550">
        <v>20661892</v>
      </c>
      <c r="X1550" t="s">
        <v>2124</v>
      </c>
      <c r="Y1550" t="s">
        <v>38</v>
      </c>
      <c r="Z1550" t="s">
        <v>2125</v>
      </c>
      <c r="AA1550">
        <v>-80.009415000000004</v>
      </c>
      <c r="AB1550">
        <v>40.542614</v>
      </c>
      <c r="AD1550">
        <v>3</v>
      </c>
      <c r="AE1550" t="s">
        <v>48</v>
      </c>
      <c r="AF1550" t="s">
        <v>40</v>
      </c>
    </row>
    <row r="1551" spans="1:37" x14ac:dyDescent="0.2">
      <c r="A1551">
        <v>18971805</v>
      </c>
      <c r="B1551">
        <v>2</v>
      </c>
      <c r="C1551" t="s">
        <v>5078</v>
      </c>
      <c r="D1551" s="1">
        <v>42274.436805555553</v>
      </c>
      <c r="E1551" s="1" t="s">
        <v>5079</v>
      </c>
      <c r="F1551" t="s">
        <v>38</v>
      </c>
      <c r="G1551" t="s">
        <v>135</v>
      </c>
      <c r="H1551">
        <v>-80.040000919999997</v>
      </c>
      <c r="I1551">
        <v>40.380001069999999</v>
      </c>
      <c r="J1551">
        <v>31</v>
      </c>
      <c r="K1551" t="s">
        <v>181</v>
      </c>
      <c r="L1551" t="s">
        <v>5080</v>
      </c>
      <c r="M1551">
        <v>5</v>
      </c>
      <c r="N1551">
        <v>5</v>
      </c>
      <c r="O1551">
        <v>13168753048</v>
      </c>
      <c r="P1551" t="s">
        <v>5081</v>
      </c>
      <c r="Q1551">
        <v>225843577</v>
      </c>
      <c r="R1551" t="s">
        <v>5410</v>
      </c>
      <c r="S1551" s="1">
        <v>42378.75</v>
      </c>
      <c r="T1551" s="17">
        <v>1</v>
      </c>
      <c r="U1551" s="2">
        <v>1452360000000</v>
      </c>
      <c r="V1551" t="s">
        <v>5411</v>
      </c>
      <c r="W1551" t="s">
        <v>208</v>
      </c>
      <c r="AC1551">
        <v>8</v>
      </c>
      <c r="AD1551">
        <v>7</v>
      </c>
      <c r="AE1551" t="s">
        <v>48</v>
      </c>
      <c r="AF1551" t="s">
        <v>181</v>
      </c>
    </row>
    <row r="1552" spans="1:37" x14ac:dyDescent="0.2">
      <c r="A1552">
        <v>41510</v>
      </c>
      <c r="B1552">
        <v>6</v>
      </c>
      <c r="C1552" t="s">
        <v>1633</v>
      </c>
      <c r="D1552" s="1">
        <v>38068.742361111108</v>
      </c>
      <c r="E1552" t="s">
        <v>1634</v>
      </c>
      <c r="F1552" t="s">
        <v>38</v>
      </c>
      <c r="G1552" t="s">
        <v>477</v>
      </c>
      <c r="H1552">
        <v>-79.949996949999999</v>
      </c>
      <c r="I1552">
        <v>40.47000122</v>
      </c>
      <c r="J1552">
        <v>194</v>
      </c>
      <c r="K1552" t="s">
        <v>40</v>
      </c>
      <c r="L1552" t="s">
        <v>1635</v>
      </c>
      <c r="M1552">
        <v>5</v>
      </c>
      <c r="N1552">
        <v>4.75</v>
      </c>
      <c r="O1552" s="2">
        <v>377000000000</v>
      </c>
      <c r="P1552" t="s">
        <v>1636</v>
      </c>
      <c r="Q1552">
        <v>225843612</v>
      </c>
      <c r="R1552" t="s">
        <v>5412</v>
      </c>
      <c r="S1552" s="1">
        <v>42298.75</v>
      </c>
      <c r="T1552" s="17">
        <v>10</v>
      </c>
      <c r="U1552" s="2">
        <v>1445450000000</v>
      </c>
      <c r="V1552" s="2" t="s">
        <v>5413</v>
      </c>
      <c r="W1552">
        <v>24013067</v>
      </c>
      <c r="X1552" t="s">
        <v>1639</v>
      </c>
      <c r="Y1552" t="s">
        <v>38</v>
      </c>
      <c r="Z1552" t="s">
        <v>2369</v>
      </c>
      <c r="AA1552">
        <v>-79.926727</v>
      </c>
      <c r="AB1552">
        <v>40.442985999999998</v>
      </c>
      <c r="AD1552">
        <v>15</v>
      </c>
      <c r="AE1552" t="s">
        <v>48</v>
      </c>
      <c r="AF1552" t="s">
        <v>40</v>
      </c>
    </row>
    <row r="1553" spans="1:37" x14ac:dyDescent="0.2">
      <c r="A1553">
        <v>4994902</v>
      </c>
      <c r="B1553">
        <v>4</v>
      </c>
      <c r="C1553" t="s">
        <v>3763</v>
      </c>
      <c r="D1553" s="1">
        <v>41170.847916666666</v>
      </c>
      <c r="E1553" s="1" t="s">
        <v>3764</v>
      </c>
      <c r="F1553" t="s">
        <v>1305</v>
      </c>
      <c r="G1553" t="s">
        <v>58</v>
      </c>
      <c r="H1553">
        <v>-79.809997559999999</v>
      </c>
      <c r="I1553">
        <v>40.33000183</v>
      </c>
      <c r="J1553">
        <v>570</v>
      </c>
      <c r="K1553" t="s">
        <v>40</v>
      </c>
      <c r="L1553" t="s">
        <v>3765</v>
      </c>
      <c r="M1553">
        <v>11</v>
      </c>
      <c r="N1553">
        <v>4.78</v>
      </c>
      <c r="O1553" s="2">
        <v>109000000000</v>
      </c>
      <c r="P1553" t="s">
        <v>3766</v>
      </c>
      <c r="Q1553">
        <v>225845303</v>
      </c>
      <c r="R1553" t="s">
        <v>5414</v>
      </c>
      <c r="S1553" s="1">
        <v>42292.770833333336</v>
      </c>
      <c r="T1553" s="17">
        <v>10</v>
      </c>
      <c r="U1553" s="2">
        <v>1444930000000</v>
      </c>
      <c r="V1553" s="2" t="s">
        <v>5415</v>
      </c>
      <c r="W1553">
        <v>16800842</v>
      </c>
      <c r="X1553" t="s">
        <v>3769</v>
      </c>
      <c r="Y1553" t="s">
        <v>2050</v>
      </c>
      <c r="Z1553" t="s">
        <v>3770</v>
      </c>
      <c r="AA1553">
        <v>-79.792243999999997</v>
      </c>
      <c r="AB1553">
        <v>40.347141000000001</v>
      </c>
      <c r="AD1553">
        <v>27</v>
      </c>
      <c r="AE1553" t="s">
        <v>48</v>
      </c>
      <c r="AF1553" t="s">
        <v>40</v>
      </c>
    </row>
    <row r="1554" spans="1:37" x14ac:dyDescent="0.2">
      <c r="A1554">
        <v>1756412</v>
      </c>
      <c r="B1554">
        <v>597</v>
      </c>
      <c r="C1554" t="s">
        <v>263</v>
      </c>
      <c r="D1554" s="1">
        <v>40543.177083333336</v>
      </c>
      <c r="E1554" s="1" t="s">
        <v>264</v>
      </c>
      <c r="F1554" t="s">
        <v>38</v>
      </c>
      <c r="G1554" t="s">
        <v>144</v>
      </c>
      <c r="H1554">
        <v>-79.989997860000003</v>
      </c>
      <c r="I1554">
        <v>40.450000760000002</v>
      </c>
      <c r="J1554">
        <v>10357</v>
      </c>
      <c r="K1554" t="s">
        <v>40</v>
      </c>
      <c r="L1554" t="s">
        <v>265</v>
      </c>
      <c r="M1554">
        <v>16</v>
      </c>
      <c r="N1554">
        <v>4.53</v>
      </c>
      <c r="O1554" s="2">
        <v>163000000000</v>
      </c>
      <c r="P1554" t="s">
        <v>266</v>
      </c>
      <c r="Q1554">
        <v>225847847</v>
      </c>
      <c r="R1554" t="s">
        <v>5416</v>
      </c>
      <c r="S1554" s="1">
        <v>42283.729166666664</v>
      </c>
      <c r="T1554" s="17">
        <v>10</v>
      </c>
      <c r="U1554" s="2">
        <v>1444150000000</v>
      </c>
      <c r="V1554" s="2" t="s">
        <v>5417</v>
      </c>
      <c r="W1554">
        <v>3035311</v>
      </c>
      <c r="X1554" t="s">
        <v>5418</v>
      </c>
      <c r="Y1554" t="s">
        <v>38</v>
      </c>
      <c r="Z1554" t="s">
        <v>5419</v>
      </c>
      <c r="AA1554">
        <v>-79.980797999999993</v>
      </c>
      <c r="AB1554">
        <v>40.426523000000003</v>
      </c>
      <c r="AD1554">
        <v>3</v>
      </c>
      <c r="AE1554" t="s">
        <v>48</v>
      </c>
      <c r="AF1554" t="s">
        <v>40</v>
      </c>
    </row>
    <row r="1555" spans="1:37" x14ac:dyDescent="0.2">
      <c r="A1555">
        <v>1635864</v>
      </c>
      <c r="B1555">
        <v>14</v>
      </c>
      <c r="C1555" t="s">
        <v>1163</v>
      </c>
      <c r="D1555" s="1">
        <v>40293.04791666667</v>
      </c>
      <c r="E1555" s="1" t="s">
        <v>4360</v>
      </c>
      <c r="F1555" t="s">
        <v>38</v>
      </c>
      <c r="G1555" t="s">
        <v>508</v>
      </c>
      <c r="H1555">
        <v>-80.040000919999997</v>
      </c>
      <c r="I1555">
        <v>40.549999239999998</v>
      </c>
      <c r="J1555">
        <v>465</v>
      </c>
      <c r="K1555" t="s">
        <v>40</v>
      </c>
      <c r="L1555" t="s">
        <v>1165</v>
      </c>
      <c r="M1555">
        <v>9</v>
      </c>
      <c r="N1555">
        <v>4.66</v>
      </c>
      <c r="O1555" s="2">
        <v>184000000000</v>
      </c>
      <c r="P1555" t="s">
        <v>1166</v>
      </c>
      <c r="Q1555">
        <v>225848451</v>
      </c>
      <c r="R1555" t="s">
        <v>5420</v>
      </c>
      <c r="S1555" s="1">
        <v>42284.770833333336</v>
      </c>
      <c r="T1555" s="17">
        <v>10</v>
      </c>
      <c r="U1555" s="2">
        <v>1444240000000</v>
      </c>
      <c r="V1555" s="2" t="s">
        <v>5421</v>
      </c>
      <c r="W1555">
        <v>24061896</v>
      </c>
      <c r="X1555" t="s">
        <v>4363</v>
      </c>
      <c r="Y1555" t="s">
        <v>38</v>
      </c>
      <c r="Z1555" t="s">
        <v>4364</v>
      </c>
      <c r="AA1555">
        <v>-79.911377000000002</v>
      </c>
      <c r="AB1555">
        <v>40.479171999999998</v>
      </c>
      <c r="AC1555">
        <v>20</v>
      </c>
      <c r="AD1555">
        <v>6</v>
      </c>
      <c r="AE1555" t="s">
        <v>48</v>
      </c>
      <c r="AF1555" t="s">
        <v>40</v>
      </c>
    </row>
    <row r="1556" spans="1:37" x14ac:dyDescent="0.2">
      <c r="A1556">
        <v>4076772</v>
      </c>
      <c r="B1556">
        <v>10</v>
      </c>
      <c r="C1556" t="s">
        <v>947</v>
      </c>
      <c r="D1556" s="1">
        <v>41074.075694444444</v>
      </c>
      <c r="E1556" s="1" t="s">
        <v>948</v>
      </c>
      <c r="F1556" t="s">
        <v>38</v>
      </c>
      <c r="G1556" t="s">
        <v>72</v>
      </c>
      <c r="H1556">
        <v>-79.91999817</v>
      </c>
      <c r="I1556">
        <v>40.430000309999997</v>
      </c>
      <c r="J1556">
        <v>1080</v>
      </c>
      <c r="K1556" t="s">
        <v>40</v>
      </c>
      <c r="L1556" t="s">
        <v>949</v>
      </c>
      <c r="M1556">
        <v>12</v>
      </c>
      <c r="N1556">
        <v>4.8099999999999996</v>
      </c>
      <c r="O1556" s="2">
        <v>117000000000</v>
      </c>
      <c r="P1556" t="s">
        <v>950</v>
      </c>
      <c r="Q1556">
        <v>225849396</v>
      </c>
      <c r="R1556" t="s">
        <v>5422</v>
      </c>
      <c r="S1556" s="1">
        <v>42329.541666666664</v>
      </c>
      <c r="T1556" s="17">
        <v>11</v>
      </c>
      <c r="U1556" s="2">
        <v>1448110000000</v>
      </c>
      <c r="V1556" s="2" t="s">
        <v>5423</v>
      </c>
      <c r="W1556">
        <v>24013247</v>
      </c>
      <c r="X1556" t="s">
        <v>665</v>
      </c>
      <c r="Y1556" t="s">
        <v>38</v>
      </c>
      <c r="Z1556" t="s">
        <v>666</v>
      </c>
      <c r="AA1556">
        <v>-79.923996000000002</v>
      </c>
      <c r="AB1556">
        <v>40.46228</v>
      </c>
      <c r="AC1556">
        <v>20</v>
      </c>
      <c r="AD1556">
        <v>17</v>
      </c>
      <c r="AE1556" t="s">
        <v>48</v>
      </c>
      <c r="AF1556" t="s">
        <v>40</v>
      </c>
      <c r="AG1556">
        <v>40</v>
      </c>
      <c r="AH1556" t="s">
        <v>49</v>
      </c>
      <c r="AI1556" t="s">
        <v>50</v>
      </c>
      <c r="AJ1556">
        <v>1</v>
      </c>
      <c r="AK1556" t="s">
        <v>302</v>
      </c>
    </row>
    <row r="1557" spans="1:37" x14ac:dyDescent="0.2">
      <c r="A1557">
        <v>1519036</v>
      </c>
      <c r="B1557">
        <v>33</v>
      </c>
      <c r="C1557" t="s">
        <v>1114</v>
      </c>
      <c r="D1557" s="1">
        <v>40062.674305555556</v>
      </c>
      <c r="E1557" s="1" t="s">
        <v>1115</v>
      </c>
      <c r="F1557" t="s">
        <v>38</v>
      </c>
      <c r="G1557" t="s">
        <v>1116</v>
      </c>
      <c r="H1557">
        <v>-79.980003359999998</v>
      </c>
      <c r="I1557">
        <v>40.450000760000002</v>
      </c>
      <c r="J1557">
        <v>117</v>
      </c>
      <c r="K1557" t="s">
        <v>40</v>
      </c>
      <c r="L1557" t="s">
        <v>1117</v>
      </c>
      <c r="M1557">
        <v>15</v>
      </c>
      <c r="N1557">
        <v>4.6100000000000003</v>
      </c>
      <c r="O1557" s="2">
        <v>204000000000</v>
      </c>
      <c r="P1557" t="s">
        <v>1118</v>
      </c>
      <c r="Q1557">
        <v>225850236</v>
      </c>
      <c r="R1557" t="s">
        <v>5424</v>
      </c>
      <c r="S1557" s="1">
        <v>42307.770833333336</v>
      </c>
      <c r="T1557" s="17">
        <v>10</v>
      </c>
      <c r="U1557" s="2">
        <v>1446230000000</v>
      </c>
      <c r="V1557" s="2" t="s">
        <v>5425</v>
      </c>
      <c r="W1557">
        <v>24133755</v>
      </c>
      <c r="X1557" t="s">
        <v>5426</v>
      </c>
      <c r="Y1557" t="s">
        <v>5427</v>
      </c>
      <c r="Z1557" t="s">
        <v>5428</v>
      </c>
      <c r="AA1557">
        <v>-80.055328000000003</v>
      </c>
      <c r="AB1557">
        <v>40.496158999999999</v>
      </c>
      <c r="AD1557">
        <v>15</v>
      </c>
      <c r="AE1557" t="s">
        <v>48</v>
      </c>
      <c r="AF1557" t="s">
        <v>40</v>
      </c>
    </row>
    <row r="1558" spans="1:37" x14ac:dyDescent="0.2">
      <c r="A1558">
        <v>1756412</v>
      </c>
      <c r="B1558">
        <v>597</v>
      </c>
      <c r="C1558" t="s">
        <v>263</v>
      </c>
      <c r="D1558" s="1">
        <v>40543.177083333336</v>
      </c>
      <c r="E1558" s="1" t="s">
        <v>264</v>
      </c>
      <c r="F1558" t="s">
        <v>38</v>
      </c>
      <c r="G1558" t="s">
        <v>144</v>
      </c>
      <c r="H1558">
        <v>-79.989997860000003</v>
      </c>
      <c r="I1558">
        <v>40.450000760000002</v>
      </c>
      <c r="J1558">
        <v>10357</v>
      </c>
      <c r="K1558" t="s">
        <v>40</v>
      </c>
      <c r="L1558" t="s">
        <v>265</v>
      </c>
      <c r="M1558">
        <v>16</v>
      </c>
      <c r="N1558">
        <v>4.53</v>
      </c>
      <c r="O1558" s="2">
        <v>163000000000</v>
      </c>
      <c r="P1558" t="s">
        <v>266</v>
      </c>
      <c r="Q1558">
        <v>225853434</v>
      </c>
      <c r="R1558" t="s">
        <v>5429</v>
      </c>
      <c r="S1558" s="1">
        <v>42300.708333333336</v>
      </c>
      <c r="T1558" s="17">
        <v>10</v>
      </c>
      <c r="U1558" s="2">
        <v>1445620000000</v>
      </c>
      <c r="V1558" s="2" t="s">
        <v>5430</v>
      </c>
      <c r="W1558">
        <v>10654802</v>
      </c>
      <c r="X1558" t="s">
        <v>975</v>
      </c>
      <c r="Y1558" t="s">
        <v>38</v>
      </c>
      <c r="Z1558" t="s">
        <v>976</v>
      </c>
      <c r="AA1558">
        <v>-79.984970000000004</v>
      </c>
      <c r="AB1558">
        <v>40.451526999999999</v>
      </c>
      <c r="AD1558">
        <v>6</v>
      </c>
      <c r="AE1558" t="s">
        <v>48</v>
      </c>
      <c r="AF1558" t="s">
        <v>40</v>
      </c>
    </row>
    <row r="1559" spans="1:37" x14ac:dyDescent="0.2">
      <c r="A1559">
        <v>9903332</v>
      </c>
      <c r="B1559">
        <v>40</v>
      </c>
      <c r="C1559" t="s">
        <v>1005</v>
      </c>
      <c r="D1559" s="1">
        <v>41507.23333333333</v>
      </c>
      <c r="E1559" s="1" t="s">
        <v>1456</v>
      </c>
      <c r="F1559" t="s">
        <v>38</v>
      </c>
      <c r="G1559" t="s">
        <v>144</v>
      </c>
      <c r="H1559">
        <v>-79.989997860000003</v>
      </c>
      <c r="I1559">
        <v>40.450000760000002</v>
      </c>
      <c r="J1559">
        <v>1394</v>
      </c>
      <c r="K1559" t="s">
        <v>40</v>
      </c>
      <c r="L1559" t="s">
        <v>1457</v>
      </c>
      <c r="M1559">
        <v>15</v>
      </c>
      <c r="N1559">
        <v>4.7</v>
      </c>
      <c r="O1559">
        <v>79455126030</v>
      </c>
      <c r="P1559" t="s">
        <v>1008</v>
      </c>
      <c r="Q1559">
        <v>225853566</v>
      </c>
      <c r="R1559" t="s">
        <v>5431</v>
      </c>
      <c r="S1559" s="1">
        <v>42300.708333333336</v>
      </c>
      <c r="T1559" s="17">
        <v>10</v>
      </c>
      <c r="U1559" s="2">
        <v>1445620000000</v>
      </c>
      <c r="V1559" s="2" t="s">
        <v>5432</v>
      </c>
      <c r="W1559">
        <v>10654802</v>
      </c>
      <c r="X1559" t="s">
        <v>975</v>
      </c>
      <c r="Y1559" t="s">
        <v>38</v>
      </c>
      <c r="Z1559" t="s">
        <v>976</v>
      </c>
      <c r="AA1559">
        <v>-79.984970000000004</v>
      </c>
      <c r="AB1559">
        <v>40.451526999999999</v>
      </c>
      <c r="AD1559">
        <v>10</v>
      </c>
      <c r="AE1559" t="s">
        <v>48</v>
      </c>
      <c r="AF1559" t="s">
        <v>40</v>
      </c>
    </row>
    <row r="1560" spans="1:37" x14ac:dyDescent="0.2">
      <c r="A1560">
        <v>14815192</v>
      </c>
      <c r="B1560">
        <v>37</v>
      </c>
      <c r="C1560" t="s">
        <v>1237</v>
      </c>
      <c r="D1560" s="1">
        <v>41792.03125</v>
      </c>
      <c r="E1560" s="1" t="s">
        <v>1238</v>
      </c>
      <c r="F1560" t="s">
        <v>38</v>
      </c>
      <c r="G1560" t="s">
        <v>144</v>
      </c>
      <c r="H1560">
        <v>-79.930000309999997</v>
      </c>
      <c r="I1560">
        <v>40.450000760000002</v>
      </c>
      <c r="J1560">
        <v>1081</v>
      </c>
      <c r="K1560" t="s">
        <v>40</v>
      </c>
      <c r="L1560" t="s">
        <v>1239</v>
      </c>
      <c r="M1560">
        <v>14</v>
      </c>
      <c r="N1560">
        <v>4.79</v>
      </c>
      <c r="O1560">
        <v>54848616033</v>
      </c>
      <c r="P1560" t="s">
        <v>1240</v>
      </c>
      <c r="Q1560">
        <v>225853595</v>
      </c>
      <c r="R1560" t="s">
        <v>5431</v>
      </c>
      <c r="S1560" s="1">
        <v>42300.708333333336</v>
      </c>
      <c r="T1560" s="17">
        <v>10</v>
      </c>
      <c r="U1560" s="2">
        <v>1445620000000</v>
      </c>
      <c r="V1560" s="2" t="s">
        <v>5433</v>
      </c>
      <c r="W1560">
        <v>10654802</v>
      </c>
      <c r="X1560" t="s">
        <v>975</v>
      </c>
      <c r="Y1560" t="s">
        <v>38</v>
      </c>
      <c r="Z1560" t="s">
        <v>976</v>
      </c>
      <c r="AA1560">
        <v>-79.984970000000004</v>
      </c>
      <c r="AB1560">
        <v>40.451526999999999</v>
      </c>
      <c r="AD1560">
        <v>8</v>
      </c>
      <c r="AE1560" t="s">
        <v>48</v>
      </c>
      <c r="AF1560" t="s">
        <v>40</v>
      </c>
    </row>
    <row r="1561" spans="1:37" x14ac:dyDescent="0.2">
      <c r="A1561">
        <v>1141992</v>
      </c>
      <c r="B1561">
        <v>56</v>
      </c>
      <c r="C1561" t="s">
        <v>1225</v>
      </c>
      <c r="D1561" s="1">
        <v>39577.202777777777</v>
      </c>
      <c r="E1561" s="1" t="s">
        <v>1226</v>
      </c>
      <c r="F1561" t="s">
        <v>38</v>
      </c>
      <c r="G1561" t="s">
        <v>144</v>
      </c>
      <c r="H1561">
        <v>-79.980003359999998</v>
      </c>
      <c r="I1561">
        <v>40.41999817</v>
      </c>
      <c r="J1561">
        <v>2214</v>
      </c>
      <c r="K1561" t="s">
        <v>40</v>
      </c>
      <c r="L1561" t="s">
        <v>1227</v>
      </c>
      <c r="M1561">
        <v>11</v>
      </c>
      <c r="N1561">
        <v>4.5999999999999996</v>
      </c>
      <c r="O1561" s="2">
        <v>246000000000</v>
      </c>
      <c r="P1561" t="s">
        <v>1228</v>
      </c>
      <c r="Q1561">
        <v>225853654</v>
      </c>
      <c r="R1561" t="s">
        <v>5434</v>
      </c>
      <c r="S1561" s="1">
        <v>42300.71875</v>
      </c>
      <c r="T1561" s="17">
        <v>10</v>
      </c>
      <c r="U1561" s="2">
        <v>1445620000000</v>
      </c>
      <c r="V1561" s="2" t="s">
        <v>5435</v>
      </c>
      <c r="W1561">
        <v>10654802</v>
      </c>
      <c r="X1561" t="s">
        <v>975</v>
      </c>
      <c r="Y1561" t="s">
        <v>38</v>
      </c>
      <c r="Z1561" t="s">
        <v>976</v>
      </c>
      <c r="AA1561">
        <v>-79.984970000000004</v>
      </c>
      <c r="AB1561">
        <v>40.451526999999999</v>
      </c>
      <c r="AD1561">
        <v>7</v>
      </c>
      <c r="AE1561" t="s">
        <v>48</v>
      </c>
      <c r="AF1561" t="s">
        <v>40</v>
      </c>
    </row>
    <row r="1562" spans="1:37" x14ac:dyDescent="0.2">
      <c r="A1562">
        <v>6297692</v>
      </c>
      <c r="B1562">
        <v>22</v>
      </c>
      <c r="C1562" t="s">
        <v>1459</v>
      </c>
      <c r="D1562" s="1">
        <v>41262.758333333331</v>
      </c>
      <c r="E1562" t="s">
        <v>1460</v>
      </c>
      <c r="F1562" t="s">
        <v>38</v>
      </c>
      <c r="G1562" t="s">
        <v>58</v>
      </c>
      <c r="H1562">
        <v>-79.949996949999999</v>
      </c>
      <c r="I1562">
        <v>40.47000122</v>
      </c>
      <c r="J1562">
        <v>1018</v>
      </c>
      <c r="K1562" t="s">
        <v>181</v>
      </c>
      <c r="L1562" t="s">
        <v>1461</v>
      </c>
      <c r="M1562">
        <v>8</v>
      </c>
      <c r="N1562">
        <v>4.66</v>
      </c>
      <c r="O1562" s="2">
        <v>101000000000</v>
      </c>
      <c r="P1562" t="s">
        <v>1462</v>
      </c>
      <c r="Q1562">
        <v>225853677</v>
      </c>
      <c r="R1562" t="s">
        <v>5436</v>
      </c>
      <c r="S1562" s="1">
        <v>42300.71875</v>
      </c>
      <c r="T1562" s="17">
        <v>10</v>
      </c>
      <c r="U1562" s="2">
        <v>1445620000000</v>
      </c>
      <c r="V1562" s="2" t="s">
        <v>5437</v>
      </c>
      <c r="W1562">
        <v>10654802</v>
      </c>
      <c r="X1562" t="s">
        <v>975</v>
      </c>
      <c r="Y1562" t="s">
        <v>38</v>
      </c>
      <c r="Z1562" t="s">
        <v>976</v>
      </c>
      <c r="AA1562">
        <v>-79.984970000000004</v>
      </c>
      <c r="AB1562">
        <v>40.451526999999999</v>
      </c>
      <c r="AD1562">
        <v>8</v>
      </c>
      <c r="AE1562" t="s">
        <v>48</v>
      </c>
      <c r="AF1562" t="s">
        <v>181</v>
      </c>
    </row>
    <row r="1563" spans="1:37" x14ac:dyDescent="0.2">
      <c r="A1563">
        <v>88017</v>
      </c>
      <c r="B1563">
        <v>1</v>
      </c>
      <c r="C1563" t="s">
        <v>5438</v>
      </c>
      <c r="D1563" s="1">
        <v>37809.158333333333</v>
      </c>
      <c r="E1563" s="1" t="s">
        <v>5439</v>
      </c>
      <c r="F1563" t="s">
        <v>5392</v>
      </c>
      <c r="G1563" t="s">
        <v>194</v>
      </c>
      <c r="H1563">
        <v>-79.72000122</v>
      </c>
      <c r="I1563">
        <v>40.58000183</v>
      </c>
      <c r="J1563">
        <v>355</v>
      </c>
      <c r="K1563" t="s">
        <v>40</v>
      </c>
      <c r="L1563" t="s">
        <v>5440</v>
      </c>
      <c r="M1563">
        <v>7</v>
      </c>
      <c r="N1563">
        <v>4.4000000000000004</v>
      </c>
      <c r="O1563" s="2">
        <v>399000000000</v>
      </c>
      <c r="P1563" t="s">
        <v>5441</v>
      </c>
      <c r="Q1563">
        <v>225855177</v>
      </c>
      <c r="R1563" t="s">
        <v>5442</v>
      </c>
      <c r="S1563" s="1">
        <v>42318.458333333336</v>
      </c>
      <c r="T1563" s="17">
        <v>11</v>
      </c>
      <c r="U1563" s="2">
        <v>1447150000000</v>
      </c>
      <c r="V1563" t="s">
        <v>5443</v>
      </c>
      <c r="W1563">
        <v>13138812</v>
      </c>
      <c r="X1563" t="s">
        <v>5444</v>
      </c>
      <c r="Y1563" t="s">
        <v>5392</v>
      </c>
      <c r="Z1563" t="s">
        <v>5445</v>
      </c>
      <c r="AA1563">
        <v>-79.765608999999998</v>
      </c>
      <c r="AB1563">
        <v>40.565885999999999</v>
      </c>
      <c r="AD1563">
        <v>6</v>
      </c>
      <c r="AE1563" t="s">
        <v>48</v>
      </c>
      <c r="AF1563" t="s">
        <v>40</v>
      </c>
    </row>
    <row r="1564" spans="1:37" x14ac:dyDescent="0.2">
      <c r="A1564">
        <v>371591</v>
      </c>
      <c r="B1564">
        <v>45</v>
      </c>
      <c r="C1564" t="s">
        <v>133</v>
      </c>
      <c r="D1564" s="1">
        <v>39044.674305555556</v>
      </c>
      <c r="E1564" s="1" t="s">
        <v>814</v>
      </c>
      <c r="F1564" t="s">
        <v>38</v>
      </c>
      <c r="G1564" t="s">
        <v>135</v>
      </c>
      <c r="H1564">
        <v>-79.91999817</v>
      </c>
      <c r="I1564">
        <v>40.430000309999997</v>
      </c>
      <c r="J1564">
        <v>1694</v>
      </c>
      <c r="K1564" t="s">
        <v>40</v>
      </c>
      <c r="L1564" t="s">
        <v>136</v>
      </c>
      <c r="M1564">
        <v>4</v>
      </c>
      <c r="N1564">
        <v>4.67</v>
      </c>
      <c r="O1564" s="2">
        <v>292000000000</v>
      </c>
      <c r="P1564" t="s">
        <v>137</v>
      </c>
      <c r="Q1564">
        <v>225855387</v>
      </c>
      <c r="R1564" t="s">
        <v>5446</v>
      </c>
      <c r="S1564" s="1">
        <v>42301.791666666664</v>
      </c>
      <c r="T1564" s="17">
        <v>10</v>
      </c>
      <c r="U1564" s="2">
        <v>1445710000000</v>
      </c>
      <c r="V1564" s="2" t="s">
        <v>5447</v>
      </c>
      <c r="W1564">
        <v>4643142</v>
      </c>
      <c r="X1564" t="s">
        <v>5448</v>
      </c>
      <c r="Y1564" t="s">
        <v>38</v>
      </c>
      <c r="Z1564" t="s">
        <v>5449</v>
      </c>
      <c r="AA1564">
        <v>-79.925353999999999</v>
      </c>
      <c r="AB1564">
        <v>40.460971999999998</v>
      </c>
      <c r="AD1564">
        <v>37</v>
      </c>
      <c r="AE1564" t="s">
        <v>48</v>
      </c>
      <c r="AF1564" t="s">
        <v>40</v>
      </c>
    </row>
    <row r="1565" spans="1:37" x14ac:dyDescent="0.2">
      <c r="A1565">
        <v>3170512</v>
      </c>
      <c r="B1565">
        <v>103</v>
      </c>
      <c r="C1565" t="s">
        <v>1472</v>
      </c>
      <c r="D1565" s="1">
        <v>40934.181944444441</v>
      </c>
      <c r="E1565" t="s">
        <v>1473</v>
      </c>
      <c r="F1565" t="s">
        <v>38</v>
      </c>
      <c r="G1565" t="s">
        <v>508</v>
      </c>
      <c r="H1565">
        <v>-80.040000919999997</v>
      </c>
      <c r="I1565">
        <v>40.549999239999998</v>
      </c>
      <c r="J1565">
        <v>347</v>
      </c>
      <c r="K1565" t="s">
        <v>181</v>
      </c>
      <c r="L1565" t="s">
        <v>1474</v>
      </c>
      <c r="M1565">
        <v>5</v>
      </c>
      <c r="N1565">
        <v>4.91</v>
      </c>
      <c r="O1565" s="2">
        <v>129000000000</v>
      </c>
      <c r="P1565" t="s">
        <v>1475</v>
      </c>
      <c r="Q1565">
        <v>225856804</v>
      </c>
      <c r="R1565" t="s">
        <v>5450</v>
      </c>
      <c r="S1565" s="1">
        <v>42288.416666666664</v>
      </c>
      <c r="T1565" s="17">
        <v>10</v>
      </c>
      <c r="U1565" s="2">
        <v>1444560000000</v>
      </c>
      <c r="V1565" s="2" t="s">
        <v>5451</v>
      </c>
      <c r="W1565">
        <v>1005490</v>
      </c>
      <c r="X1565" t="s">
        <v>4685</v>
      </c>
      <c r="Y1565" t="s">
        <v>246</v>
      </c>
      <c r="Z1565" t="s">
        <v>4686</v>
      </c>
      <c r="AA1565">
        <v>-80.107038000000003</v>
      </c>
      <c r="AB1565">
        <v>40.711841999999997</v>
      </c>
      <c r="AC1565">
        <v>4</v>
      </c>
      <c r="AD1565">
        <v>4</v>
      </c>
      <c r="AE1565" t="s">
        <v>48</v>
      </c>
      <c r="AF1565" t="s">
        <v>181</v>
      </c>
    </row>
    <row r="1566" spans="1:37" x14ac:dyDescent="0.2">
      <c r="A1566">
        <v>1248801</v>
      </c>
      <c r="B1566">
        <v>66</v>
      </c>
      <c r="C1566" t="s">
        <v>1680</v>
      </c>
      <c r="D1566" s="1">
        <v>39667.572222222225</v>
      </c>
      <c r="E1566" t="s">
        <v>1681</v>
      </c>
      <c r="F1566" t="s">
        <v>38</v>
      </c>
      <c r="G1566" t="s">
        <v>508</v>
      </c>
      <c r="H1566">
        <v>-79.949996949999999</v>
      </c>
      <c r="I1566">
        <v>40.47000122</v>
      </c>
      <c r="J1566">
        <v>887</v>
      </c>
      <c r="K1566" t="s">
        <v>40</v>
      </c>
      <c r="L1566" t="s">
        <v>1682</v>
      </c>
      <c r="M1566">
        <v>1</v>
      </c>
      <c r="N1566">
        <v>4.8</v>
      </c>
      <c r="O1566" s="2">
        <v>238000000000</v>
      </c>
      <c r="P1566" t="s">
        <v>1683</v>
      </c>
      <c r="Q1566">
        <v>225856888</v>
      </c>
      <c r="R1566" t="s">
        <v>4368</v>
      </c>
      <c r="S1566" s="1">
        <v>42287.458333333336</v>
      </c>
      <c r="T1566" s="17">
        <v>10</v>
      </c>
      <c r="U1566" s="2">
        <v>1444470000000</v>
      </c>
      <c r="W1566">
        <v>721440</v>
      </c>
      <c r="X1566" t="s">
        <v>2640</v>
      </c>
      <c r="Y1566" t="s">
        <v>38</v>
      </c>
      <c r="Z1566" t="s">
        <v>2641</v>
      </c>
      <c r="AA1566">
        <v>-79.898383999999993</v>
      </c>
      <c r="AB1566">
        <v>40.431807999999997</v>
      </c>
      <c r="AD1566">
        <v>3</v>
      </c>
      <c r="AE1566" t="s">
        <v>48</v>
      </c>
      <c r="AF1566" t="s">
        <v>40</v>
      </c>
    </row>
    <row r="1567" spans="1:37" x14ac:dyDescent="0.2">
      <c r="A1567">
        <v>1248801</v>
      </c>
      <c r="B1567">
        <v>66</v>
      </c>
      <c r="C1567" t="s">
        <v>1680</v>
      </c>
      <c r="D1567" s="1">
        <v>39667.572222222225</v>
      </c>
      <c r="E1567" t="s">
        <v>1681</v>
      </c>
      <c r="F1567" t="s">
        <v>38</v>
      </c>
      <c r="G1567" t="s">
        <v>508</v>
      </c>
      <c r="H1567">
        <v>-79.949996949999999</v>
      </c>
      <c r="I1567">
        <v>40.47000122</v>
      </c>
      <c r="J1567">
        <v>887</v>
      </c>
      <c r="K1567" t="s">
        <v>40</v>
      </c>
      <c r="L1567" t="s">
        <v>1682</v>
      </c>
      <c r="M1567">
        <v>1</v>
      </c>
      <c r="N1567">
        <v>4.8</v>
      </c>
      <c r="O1567" s="2">
        <v>238000000000</v>
      </c>
      <c r="P1567" t="s">
        <v>1683</v>
      </c>
      <c r="Q1567">
        <v>225856965</v>
      </c>
      <c r="R1567" t="s">
        <v>5452</v>
      </c>
      <c r="S1567" s="1">
        <v>42308.458333333336</v>
      </c>
      <c r="T1567" s="17">
        <v>10</v>
      </c>
      <c r="U1567" s="2">
        <v>1446290000000</v>
      </c>
      <c r="V1567" s="2" t="s">
        <v>5453</v>
      </c>
      <c r="W1567">
        <v>721440</v>
      </c>
      <c r="X1567" t="s">
        <v>2640</v>
      </c>
      <c r="Y1567" t="s">
        <v>38</v>
      </c>
      <c r="Z1567" t="s">
        <v>2641</v>
      </c>
      <c r="AA1567">
        <v>-79.898383999999993</v>
      </c>
      <c r="AB1567">
        <v>40.431807999999997</v>
      </c>
      <c r="AD1567">
        <v>9</v>
      </c>
      <c r="AE1567" t="s">
        <v>48</v>
      </c>
      <c r="AF1567" t="s">
        <v>40</v>
      </c>
    </row>
    <row r="1568" spans="1:37" x14ac:dyDescent="0.2">
      <c r="A1568">
        <v>12338002</v>
      </c>
      <c r="B1568">
        <v>34</v>
      </c>
      <c r="C1568" t="s">
        <v>1834</v>
      </c>
      <c r="D1568" s="1">
        <v>41660.732638888891</v>
      </c>
      <c r="E1568" s="1" t="s">
        <v>1835</v>
      </c>
      <c r="F1568" t="s">
        <v>619</v>
      </c>
      <c r="G1568" t="s">
        <v>237</v>
      </c>
      <c r="H1568">
        <v>-80.11000061</v>
      </c>
      <c r="I1568">
        <v>40.36000061</v>
      </c>
      <c r="J1568">
        <v>424</v>
      </c>
      <c r="K1568" t="s">
        <v>40</v>
      </c>
      <c r="L1568" t="s">
        <v>1836</v>
      </c>
      <c r="M1568">
        <v>10</v>
      </c>
      <c r="N1568">
        <v>4.99</v>
      </c>
      <c r="O1568">
        <v>66192798032</v>
      </c>
      <c r="P1568" t="s">
        <v>1837</v>
      </c>
      <c r="Q1568">
        <v>225858788</v>
      </c>
      <c r="R1568" t="s">
        <v>5454</v>
      </c>
      <c r="S1568" s="1">
        <v>42288.625</v>
      </c>
      <c r="T1568" s="17">
        <v>10</v>
      </c>
      <c r="U1568" s="2">
        <v>1444580000000</v>
      </c>
      <c r="V1568" s="2" t="s">
        <v>5455</v>
      </c>
      <c r="W1568">
        <v>20983392</v>
      </c>
      <c r="X1568" t="s">
        <v>1840</v>
      </c>
      <c r="Y1568" t="s">
        <v>1841</v>
      </c>
      <c r="Z1568" t="s">
        <v>1842</v>
      </c>
      <c r="AA1568">
        <v>-80.221908999999997</v>
      </c>
      <c r="AB1568">
        <v>40.502056000000003</v>
      </c>
      <c r="AD1568">
        <v>4</v>
      </c>
      <c r="AE1568" t="s">
        <v>48</v>
      </c>
      <c r="AF1568" t="s">
        <v>40</v>
      </c>
    </row>
    <row r="1569" spans="1:37" x14ac:dyDescent="0.2">
      <c r="A1569">
        <v>16377642</v>
      </c>
      <c r="B1569">
        <v>52</v>
      </c>
      <c r="C1569" t="s">
        <v>1370</v>
      </c>
      <c r="D1569" s="1">
        <v>41865.131944444445</v>
      </c>
      <c r="E1569" s="1" t="s">
        <v>1371</v>
      </c>
      <c r="F1569" t="s">
        <v>38</v>
      </c>
      <c r="G1569" t="s">
        <v>144</v>
      </c>
      <c r="H1569">
        <v>-79.91999817</v>
      </c>
      <c r="I1569">
        <v>40.47000122</v>
      </c>
      <c r="J1569">
        <v>1763</v>
      </c>
      <c r="K1569" t="s">
        <v>40</v>
      </c>
      <c r="L1569" t="s">
        <v>1372</v>
      </c>
      <c r="M1569">
        <v>15</v>
      </c>
      <c r="N1569">
        <v>4.7300000000000004</v>
      </c>
      <c r="O1569">
        <v>48532707035</v>
      </c>
      <c r="P1569" t="s">
        <v>1373</v>
      </c>
      <c r="Q1569">
        <v>225862239</v>
      </c>
      <c r="R1569" t="s">
        <v>5456</v>
      </c>
      <c r="S1569" s="1">
        <v>42301.791666666664</v>
      </c>
      <c r="T1569" s="17">
        <v>10</v>
      </c>
      <c r="U1569" s="2">
        <v>1445710000000</v>
      </c>
      <c r="V1569" s="2" t="s">
        <v>5457</v>
      </c>
      <c r="W1569">
        <v>14516412</v>
      </c>
      <c r="X1569" t="s">
        <v>5458</v>
      </c>
      <c r="Y1569" t="s">
        <v>38</v>
      </c>
      <c r="Z1569" t="s">
        <v>5459</v>
      </c>
      <c r="AA1569">
        <v>-80.018555000000006</v>
      </c>
      <c r="AB1569">
        <v>40.438122</v>
      </c>
      <c r="AD1569">
        <v>6</v>
      </c>
      <c r="AE1569" t="s">
        <v>48</v>
      </c>
      <c r="AF1569" t="s">
        <v>40</v>
      </c>
    </row>
    <row r="1570" spans="1:37" x14ac:dyDescent="0.2">
      <c r="A1570">
        <v>1756412</v>
      </c>
      <c r="B1570">
        <v>597</v>
      </c>
      <c r="C1570" t="s">
        <v>263</v>
      </c>
      <c r="D1570" s="1">
        <v>40543.177083333336</v>
      </c>
      <c r="E1570" s="1" t="s">
        <v>264</v>
      </c>
      <c r="F1570" t="s">
        <v>38</v>
      </c>
      <c r="G1570" t="s">
        <v>144</v>
      </c>
      <c r="H1570">
        <v>-79.989997860000003</v>
      </c>
      <c r="I1570">
        <v>40.450000760000002</v>
      </c>
      <c r="J1570">
        <v>10357</v>
      </c>
      <c r="K1570" t="s">
        <v>40</v>
      </c>
      <c r="L1570" t="s">
        <v>265</v>
      </c>
      <c r="M1570">
        <v>16</v>
      </c>
      <c r="N1570">
        <v>4.53</v>
      </c>
      <c r="O1570" s="2">
        <v>163000000000</v>
      </c>
      <c r="P1570" t="s">
        <v>266</v>
      </c>
      <c r="Q1570">
        <v>225862263</v>
      </c>
      <c r="R1570" t="s">
        <v>5456</v>
      </c>
      <c r="S1570" s="1">
        <v>42301.791666666664</v>
      </c>
      <c r="T1570" s="17">
        <v>10</v>
      </c>
      <c r="U1570" s="2">
        <v>1445710000000</v>
      </c>
      <c r="V1570" s="2" t="s">
        <v>5460</v>
      </c>
      <c r="W1570">
        <v>14516412</v>
      </c>
      <c r="X1570" t="s">
        <v>5458</v>
      </c>
      <c r="Y1570" t="s">
        <v>38</v>
      </c>
      <c r="Z1570" t="s">
        <v>5459</v>
      </c>
      <c r="AA1570">
        <v>-80.018555000000006</v>
      </c>
      <c r="AB1570">
        <v>40.438122</v>
      </c>
      <c r="AD1570">
        <v>17</v>
      </c>
      <c r="AE1570" t="s">
        <v>48</v>
      </c>
      <c r="AF1570" t="s">
        <v>40</v>
      </c>
    </row>
    <row r="1571" spans="1:37" x14ac:dyDescent="0.2">
      <c r="A1571">
        <v>1773927</v>
      </c>
      <c r="B1571">
        <v>123</v>
      </c>
      <c r="C1571" t="s">
        <v>142</v>
      </c>
      <c r="D1571" s="1">
        <v>40571.010416666664</v>
      </c>
      <c r="E1571" s="1" t="s">
        <v>143</v>
      </c>
      <c r="F1571" t="s">
        <v>38</v>
      </c>
      <c r="G1571" t="s">
        <v>144</v>
      </c>
      <c r="H1571">
        <v>-79.91999817</v>
      </c>
      <c r="I1571">
        <v>40.47000122</v>
      </c>
      <c r="J1571">
        <v>3166</v>
      </c>
      <c r="K1571" t="s">
        <v>40</v>
      </c>
      <c r="L1571" t="s">
        <v>145</v>
      </c>
      <c r="M1571">
        <v>13</v>
      </c>
      <c r="N1571">
        <v>4.6399999999999997</v>
      </c>
      <c r="O1571" s="2">
        <v>160000000000</v>
      </c>
      <c r="P1571" t="s">
        <v>146</v>
      </c>
      <c r="Q1571">
        <v>225862291</v>
      </c>
      <c r="R1571" t="s">
        <v>5456</v>
      </c>
      <c r="S1571" s="1">
        <v>42301.791666666664</v>
      </c>
      <c r="T1571" s="17">
        <v>10</v>
      </c>
      <c r="U1571" s="2">
        <v>1445710000000</v>
      </c>
      <c r="V1571" s="2" t="s">
        <v>5460</v>
      </c>
      <c r="W1571">
        <v>14516412</v>
      </c>
      <c r="X1571" t="s">
        <v>5458</v>
      </c>
      <c r="Y1571" t="s">
        <v>38</v>
      </c>
      <c r="Z1571" t="s">
        <v>5459</v>
      </c>
      <c r="AA1571">
        <v>-80.018555000000006</v>
      </c>
      <c r="AB1571">
        <v>40.438122</v>
      </c>
      <c r="AD1571">
        <v>20</v>
      </c>
      <c r="AE1571" t="s">
        <v>48</v>
      </c>
      <c r="AF1571" t="s">
        <v>40</v>
      </c>
    </row>
    <row r="1572" spans="1:37" x14ac:dyDescent="0.2">
      <c r="A1572">
        <v>9903332</v>
      </c>
      <c r="B1572">
        <v>40</v>
      </c>
      <c r="C1572" t="s">
        <v>1005</v>
      </c>
      <c r="D1572" s="1">
        <v>41507.23333333333</v>
      </c>
      <c r="E1572" s="1" t="s">
        <v>1006</v>
      </c>
      <c r="F1572" t="s">
        <v>38</v>
      </c>
      <c r="G1572" t="s">
        <v>144</v>
      </c>
      <c r="H1572">
        <v>-79.989997860000003</v>
      </c>
      <c r="I1572">
        <v>40.450000760000002</v>
      </c>
      <c r="J1572">
        <v>1394</v>
      </c>
      <c r="K1572" t="s">
        <v>40</v>
      </c>
      <c r="L1572" t="s">
        <v>1007</v>
      </c>
      <c r="M1572">
        <v>15</v>
      </c>
      <c r="N1572">
        <v>4.7</v>
      </c>
      <c r="O1572">
        <v>79455126030</v>
      </c>
      <c r="P1572" t="s">
        <v>1008</v>
      </c>
      <c r="Q1572">
        <v>225862429</v>
      </c>
      <c r="R1572" t="s">
        <v>5456</v>
      </c>
      <c r="S1572" s="1">
        <v>42301.791666666664</v>
      </c>
      <c r="T1572" s="17">
        <v>10</v>
      </c>
      <c r="U1572" s="2">
        <v>1445710000000</v>
      </c>
      <c r="V1572" s="2" t="s">
        <v>5457</v>
      </c>
      <c r="W1572">
        <v>14516412</v>
      </c>
      <c r="X1572" t="s">
        <v>5458</v>
      </c>
      <c r="Y1572" t="s">
        <v>38</v>
      </c>
      <c r="Z1572" t="s">
        <v>5459</v>
      </c>
      <c r="AA1572">
        <v>-80.018555000000006</v>
      </c>
      <c r="AB1572">
        <v>40.438122</v>
      </c>
      <c r="AD1572">
        <v>8</v>
      </c>
      <c r="AE1572" t="s">
        <v>48</v>
      </c>
      <c r="AF1572" t="s">
        <v>40</v>
      </c>
    </row>
    <row r="1573" spans="1:37" x14ac:dyDescent="0.2">
      <c r="A1573">
        <v>1141992</v>
      </c>
      <c r="B1573">
        <v>56</v>
      </c>
      <c r="C1573" t="s">
        <v>1225</v>
      </c>
      <c r="D1573" s="1">
        <v>39577.202777777777</v>
      </c>
      <c r="E1573" s="1" t="s">
        <v>1226</v>
      </c>
      <c r="F1573" t="s">
        <v>38</v>
      </c>
      <c r="G1573" t="s">
        <v>144</v>
      </c>
      <c r="H1573">
        <v>-79.980003359999998</v>
      </c>
      <c r="I1573">
        <v>40.41999817</v>
      </c>
      <c r="J1573">
        <v>2214</v>
      </c>
      <c r="K1573" t="s">
        <v>40</v>
      </c>
      <c r="L1573" t="s">
        <v>1227</v>
      </c>
      <c r="M1573">
        <v>11</v>
      </c>
      <c r="N1573">
        <v>4.5999999999999996</v>
      </c>
      <c r="O1573" s="2">
        <v>246000000000</v>
      </c>
      <c r="P1573" t="s">
        <v>1228</v>
      </c>
      <c r="Q1573">
        <v>225862576</v>
      </c>
      <c r="R1573" t="s">
        <v>5456</v>
      </c>
      <c r="S1573" s="1">
        <v>42301.791666666664</v>
      </c>
      <c r="T1573" s="17">
        <v>10</v>
      </c>
      <c r="U1573" s="2">
        <v>1445710000000</v>
      </c>
      <c r="V1573" s="2" t="s">
        <v>5460</v>
      </c>
      <c r="W1573">
        <v>14516412</v>
      </c>
      <c r="X1573" t="s">
        <v>5458</v>
      </c>
      <c r="Y1573" t="s">
        <v>38</v>
      </c>
      <c r="Z1573" t="s">
        <v>5459</v>
      </c>
      <c r="AA1573">
        <v>-80.018555000000006</v>
      </c>
      <c r="AB1573">
        <v>40.438122</v>
      </c>
      <c r="AD1573">
        <v>15</v>
      </c>
      <c r="AE1573" t="s">
        <v>48</v>
      </c>
      <c r="AF1573" t="s">
        <v>40</v>
      </c>
    </row>
    <row r="1574" spans="1:37" x14ac:dyDescent="0.2">
      <c r="A1574">
        <v>1248801</v>
      </c>
      <c r="B1574">
        <v>66</v>
      </c>
      <c r="C1574" t="s">
        <v>1680</v>
      </c>
      <c r="D1574" s="1">
        <v>39667.572222222225</v>
      </c>
      <c r="E1574" t="s">
        <v>1681</v>
      </c>
      <c r="F1574" t="s">
        <v>38</v>
      </c>
      <c r="G1574" t="s">
        <v>508</v>
      </c>
      <c r="H1574">
        <v>-79.949996949999999</v>
      </c>
      <c r="I1574">
        <v>40.47000122</v>
      </c>
      <c r="J1574">
        <v>887</v>
      </c>
      <c r="K1574" t="s">
        <v>40</v>
      </c>
      <c r="L1574" t="s">
        <v>1682</v>
      </c>
      <c r="M1574">
        <v>1</v>
      </c>
      <c r="N1574">
        <v>4.8</v>
      </c>
      <c r="O1574" s="2">
        <v>238000000000</v>
      </c>
      <c r="P1574" t="s">
        <v>1683</v>
      </c>
      <c r="Q1574">
        <v>225862922</v>
      </c>
      <c r="R1574" t="s">
        <v>4149</v>
      </c>
      <c r="S1574" s="1">
        <v>42283.875</v>
      </c>
      <c r="T1574" s="17">
        <v>10</v>
      </c>
      <c r="U1574" s="2">
        <v>1444170000000</v>
      </c>
      <c r="V1574" s="2" t="s">
        <v>2597</v>
      </c>
      <c r="W1574">
        <v>23923760</v>
      </c>
      <c r="X1574" t="s">
        <v>434</v>
      </c>
      <c r="Y1574" t="s">
        <v>38</v>
      </c>
      <c r="Z1574" t="s">
        <v>1849</v>
      </c>
      <c r="AA1574">
        <v>-80.021163999999999</v>
      </c>
      <c r="AB1574">
        <v>40.490067000000003</v>
      </c>
      <c r="AD1574">
        <v>6</v>
      </c>
      <c r="AE1574" t="s">
        <v>48</v>
      </c>
      <c r="AF1574" t="s">
        <v>40</v>
      </c>
    </row>
    <row r="1575" spans="1:37" x14ac:dyDescent="0.2">
      <c r="A1575">
        <v>3170512</v>
      </c>
      <c r="B1575">
        <v>103</v>
      </c>
      <c r="C1575" t="s">
        <v>1472</v>
      </c>
      <c r="D1575" s="1">
        <v>40934.181944444441</v>
      </c>
      <c r="E1575" t="s">
        <v>1473</v>
      </c>
      <c r="F1575" t="s">
        <v>38</v>
      </c>
      <c r="G1575" t="s">
        <v>508</v>
      </c>
      <c r="H1575">
        <v>-80.040000919999997</v>
      </c>
      <c r="I1575">
        <v>40.549999239999998</v>
      </c>
      <c r="J1575">
        <v>347</v>
      </c>
      <c r="K1575" t="s">
        <v>181</v>
      </c>
      <c r="L1575" t="s">
        <v>1474</v>
      </c>
      <c r="M1575">
        <v>5</v>
      </c>
      <c r="N1575">
        <v>4.91</v>
      </c>
      <c r="O1575" s="2">
        <v>129000000000</v>
      </c>
      <c r="P1575" t="s">
        <v>1475</v>
      </c>
      <c r="Q1575">
        <v>225863505</v>
      </c>
      <c r="R1575" t="s">
        <v>3093</v>
      </c>
      <c r="S1575" s="1">
        <v>42289.854166666664</v>
      </c>
      <c r="T1575" s="17">
        <v>10</v>
      </c>
      <c r="U1575" s="2">
        <v>1444680000000</v>
      </c>
      <c r="V1575" s="2" t="s">
        <v>3094</v>
      </c>
      <c r="W1575">
        <v>1308714</v>
      </c>
      <c r="X1575" t="s">
        <v>1612</v>
      </c>
      <c r="Y1575" t="s">
        <v>38</v>
      </c>
      <c r="Z1575" t="s">
        <v>1613</v>
      </c>
      <c r="AA1575">
        <v>-79.942160000000001</v>
      </c>
      <c r="AB1575">
        <v>40.431978999999998</v>
      </c>
      <c r="AC1575">
        <v>4</v>
      </c>
      <c r="AD1575">
        <v>6</v>
      </c>
      <c r="AE1575" t="s">
        <v>48</v>
      </c>
      <c r="AF1575" t="s">
        <v>181</v>
      </c>
    </row>
    <row r="1576" spans="1:37" x14ac:dyDescent="0.2">
      <c r="A1576">
        <v>1718733</v>
      </c>
      <c r="B1576">
        <v>35</v>
      </c>
      <c r="C1576" t="s">
        <v>5461</v>
      </c>
      <c r="D1576" s="1">
        <v>40459.00277777778</v>
      </c>
      <c r="E1576" s="1" t="s">
        <v>2224</v>
      </c>
      <c r="F1576" t="s">
        <v>38</v>
      </c>
      <c r="G1576" t="s">
        <v>39</v>
      </c>
      <c r="H1576">
        <v>-80.040000919999997</v>
      </c>
      <c r="I1576">
        <v>40.400001529999997</v>
      </c>
      <c r="J1576">
        <v>1943</v>
      </c>
      <c r="K1576" t="s">
        <v>40</v>
      </c>
      <c r="L1576" t="s">
        <v>2225</v>
      </c>
      <c r="M1576">
        <v>11</v>
      </c>
      <c r="N1576">
        <v>4.9000000000000004</v>
      </c>
      <c r="O1576" s="2">
        <v>170000000000</v>
      </c>
      <c r="P1576" t="s">
        <v>2226</v>
      </c>
      <c r="Q1576">
        <v>225863622</v>
      </c>
      <c r="R1576" t="s">
        <v>5462</v>
      </c>
      <c r="S1576" s="1">
        <v>42306.895833333336</v>
      </c>
      <c r="T1576" s="17">
        <v>10</v>
      </c>
      <c r="U1576" s="2">
        <v>1446150000000</v>
      </c>
      <c r="V1576" s="2" t="s">
        <v>5463</v>
      </c>
      <c r="W1576">
        <v>1035990</v>
      </c>
      <c r="X1576" t="s">
        <v>5464</v>
      </c>
      <c r="Y1576" t="s">
        <v>38</v>
      </c>
      <c r="Z1576" t="s">
        <v>5465</v>
      </c>
      <c r="AA1576">
        <v>-79.982594000000006</v>
      </c>
      <c r="AB1576">
        <v>40.429036000000004</v>
      </c>
      <c r="AD1576">
        <v>8</v>
      </c>
      <c r="AE1576" t="s">
        <v>48</v>
      </c>
      <c r="AF1576" t="s">
        <v>40</v>
      </c>
    </row>
    <row r="1577" spans="1:37" x14ac:dyDescent="0.2">
      <c r="A1577">
        <v>1756412</v>
      </c>
      <c r="B1577">
        <v>597</v>
      </c>
      <c r="C1577" t="s">
        <v>263</v>
      </c>
      <c r="D1577" s="1">
        <v>40543.177083333336</v>
      </c>
      <c r="E1577" s="1" t="s">
        <v>264</v>
      </c>
      <c r="F1577" t="s">
        <v>38</v>
      </c>
      <c r="G1577" t="s">
        <v>144</v>
      </c>
      <c r="H1577">
        <v>-79.989997860000003</v>
      </c>
      <c r="I1577">
        <v>40.450000760000002</v>
      </c>
      <c r="J1577">
        <v>10357</v>
      </c>
      <c r="K1577" t="s">
        <v>40</v>
      </c>
      <c r="L1577" t="s">
        <v>265</v>
      </c>
      <c r="M1577">
        <v>16</v>
      </c>
      <c r="N1577">
        <v>4.53</v>
      </c>
      <c r="O1577" s="2">
        <v>163000000000</v>
      </c>
      <c r="P1577" t="s">
        <v>266</v>
      </c>
      <c r="Q1577">
        <v>225867733</v>
      </c>
      <c r="R1577" t="s">
        <v>5466</v>
      </c>
      <c r="S1577" s="1">
        <v>42294.5</v>
      </c>
      <c r="T1577" s="17">
        <v>10</v>
      </c>
      <c r="U1577" s="2">
        <v>1445080000000</v>
      </c>
      <c r="V1577" s="2" t="s">
        <v>5467</v>
      </c>
      <c r="W1577">
        <v>24135283</v>
      </c>
      <c r="X1577" t="s">
        <v>5468</v>
      </c>
      <c r="Y1577" t="s">
        <v>38</v>
      </c>
      <c r="Z1577">
        <v>15222</v>
      </c>
      <c r="AA1577">
        <v>-79.993401000000006</v>
      </c>
      <c r="AB1577">
        <v>40.447524999999999</v>
      </c>
      <c r="AD1577">
        <v>6</v>
      </c>
      <c r="AE1577" t="s">
        <v>48</v>
      </c>
      <c r="AF1577" t="s">
        <v>40</v>
      </c>
    </row>
    <row r="1578" spans="1:37" x14ac:dyDescent="0.2">
      <c r="A1578">
        <v>2352621</v>
      </c>
      <c r="B1578">
        <v>3</v>
      </c>
      <c r="C1578" t="s">
        <v>4200</v>
      </c>
      <c r="D1578" s="1">
        <v>40772.0625</v>
      </c>
      <c r="E1578" s="1" t="s">
        <v>4201</v>
      </c>
      <c r="F1578" t="s">
        <v>3024</v>
      </c>
      <c r="G1578" t="s">
        <v>3206</v>
      </c>
      <c r="H1578">
        <v>-79.680000309999997</v>
      </c>
      <c r="I1578">
        <v>40.450000760000002</v>
      </c>
      <c r="J1578">
        <v>85</v>
      </c>
      <c r="K1578" t="s">
        <v>40</v>
      </c>
      <c r="L1578" t="s">
        <v>4202</v>
      </c>
      <c r="M1578">
        <v>8</v>
      </c>
      <c r="N1578">
        <v>4.3499999999999996</v>
      </c>
      <c r="O1578" s="2">
        <v>143000000000</v>
      </c>
      <c r="P1578" t="s">
        <v>4203</v>
      </c>
      <c r="Q1578">
        <v>225870981</v>
      </c>
      <c r="R1578" t="s">
        <v>5469</v>
      </c>
      <c r="S1578" s="1">
        <v>42292.791666666664</v>
      </c>
      <c r="T1578" s="17">
        <v>10</v>
      </c>
      <c r="U1578" s="2">
        <v>1444940000000</v>
      </c>
      <c r="V1578" s="2" t="s">
        <v>5470</v>
      </c>
      <c r="W1578">
        <v>3343672</v>
      </c>
      <c r="X1578" t="s">
        <v>4206</v>
      </c>
      <c r="Y1578" t="s">
        <v>3024</v>
      </c>
      <c r="Z1578" t="s">
        <v>4207</v>
      </c>
      <c r="AA1578">
        <v>-79.663353000000001</v>
      </c>
      <c r="AB1578">
        <v>40.422981</v>
      </c>
      <c r="AD1578">
        <v>5</v>
      </c>
      <c r="AE1578" t="s">
        <v>48</v>
      </c>
      <c r="AF1578" t="s">
        <v>40</v>
      </c>
    </row>
    <row r="1579" spans="1:37" x14ac:dyDescent="0.2">
      <c r="A1579">
        <v>63868</v>
      </c>
      <c r="B1579">
        <v>46</v>
      </c>
      <c r="C1579" t="s">
        <v>5471</v>
      </c>
      <c r="D1579" s="1">
        <v>37916.902083333334</v>
      </c>
      <c r="E1579" s="1" t="s">
        <v>5472</v>
      </c>
      <c r="F1579" t="s">
        <v>38</v>
      </c>
      <c r="G1579" t="s">
        <v>477</v>
      </c>
      <c r="H1579">
        <v>-79.91999817</v>
      </c>
      <c r="I1579">
        <v>40.430000309999997</v>
      </c>
      <c r="J1579">
        <v>762</v>
      </c>
      <c r="K1579" t="s">
        <v>181</v>
      </c>
      <c r="L1579" t="s">
        <v>5473</v>
      </c>
      <c r="M1579">
        <v>11</v>
      </c>
      <c r="N1579">
        <v>4.72</v>
      </c>
      <c r="O1579" s="2">
        <v>390000000000</v>
      </c>
      <c r="P1579" t="s">
        <v>2342</v>
      </c>
      <c r="Q1579">
        <v>225871208</v>
      </c>
      <c r="R1579" t="s">
        <v>5474</v>
      </c>
      <c r="S1579" s="1">
        <v>42287.416666666664</v>
      </c>
      <c r="T1579" s="17">
        <v>10</v>
      </c>
      <c r="U1579" s="2">
        <v>1444470000000</v>
      </c>
      <c r="V1579" s="2" t="s">
        <v>5475</v>
      </c>
      <c r="W1579">
        <v>816398</v>
      </c>
      <c r="X1579" t="s">
        <v>3696</v>
      </c>
      <c r="Y1579" t="s">
        <v>38</v>
      </c>
      <c r="Z1579" t="s">
        <v>886</v>
      </c>
      <c r="AA1579">
        <v>-79.932838000000004</v>
      </c>
      <c r="AB1579">
        <v>40.451405000000001</v>
      </c>
      <c r="AC1579">
        <v>15</v>
      </c>
      <c r="AD1579">
        <v>10</v>
      </c>
      <c r="AE1579" t="s">
        <v>48</v>
      </c>
      <c r="AF1579" t="s">
        <v>181</v>
      </c>
      <c r="AG1579">
        <v>10</v>
      </c>
      <c r="AH1579" t="s">
        <v>49</v>
      </c>
      <c r="AI1579" t="s">
        <v>50</v>
      </c>
      <c r="AJ1579">
        <v>0</v>
      </c>
      <c r="AK1579" t="s">
        <v>51</v>
      </c>
    </row>
    <row r="1580" spans="1:37" x14ac:dyDescent="0.2">
      <c r="A1580">
        <v>16925632</v>
      </c>
      <c r="B1580">
        <v>16</v>
      </c>
      <c r="C1580" t="s">
        <v>122</v>
      </c>
      <c r="D1580" s="1">
        <v>41893.027777777781</v>
      </c>
      <c r="E1580" s="1" t="s">
        <v>123</v>
      </c>
      <c r="F1580" t="s">
        <v>38</v>
      </c>
      <c r="G1580" t="s">
        <v>124</v>
      </c>
      <c r="H1580">
        <v>-80.040000919999997</v>
      </c>
      <c r="I1580">
        <v>40.549999239999998</v>
      </c>
      <c r="J1580">
        <v>40</v>
      </c>
      <c r="K1580" t="s">
        <v>40</v>
      </c>
      <c r="L1580" t="s">
        <v>125</v>
      </c>
      <c r="M1580">
        <v>15</v>
      </c>
      <c r="N1580">
        <v>4.67</v>
      </c>
      <c r="O1580">
        <v>46122492035</v>
      </c>
      <c r="P1580" t="s">
        <v>126</v>
      </c>
      <c r="Q1580">
        <v>225871878</v>
      </c>
      <c r="R1580" t="s">
        <v>5476</v>
      </c>
      <c r="S1580" s="1">
        <v>42388.791666666664</v>
      </c>
      <c r="T1580" s="17">
        <v>1</v>
      </c>
      <c r="U1580" s="2">
        <v>1453230000000</v>
      </c>
      <c r="V1580" s="2" t="s">
        <v>5477</v>
      </c>
      <c r="W1580">
        <v>4816402</v>
      </c>
      <c r="X1580" t="s">
        <v>543</v>
      </c>
      <c r="Y1580" t="s">
        <v>38</v>
      </c>
      <c r="Z1580" t="s">
        <v>544</v>
      </c>
      <c r="AA1580">
        <v>-80.034644999999998</v>
      </c>
      <c r="AB1580">
        <v>40.571002999999997</v>
      </c>
      <c r="AD1580">
        <v>4</v>
      </c>
      <c r="AE1580" t="s">
        <v>48</v>
      </c>
      <c r="AF1580" t="s">
        <v>40</v>
      </c>
    </row>
    <row r="1581" spans="1:37" x14ac:dyDescent="0.2">
      <c r="A1581">
        <v>3113672</v>
      </c>
      <c r="B1581">
        <v>12</v>
      </c>
      <c r="C1581" t="s">
        <v>341</v>
      </c>
      <c r="D1581" s="1">
        <v>40924.699305555558</v>
      </c>
      <c r="E1581" s="1" t="s">
        <v>332</v>
      </c>
      <c r="F1581" t="s">
        <v>200</v>
      </c>
      <c r="G1581" t="s">
        <v>333</v>
      </c>
      <c r="H1581">
        <v>-80.040000919999997</v>
      </c>
      <c r="I1581">
        <v>40.319999690000003</v>
      </c>
      <c r="J1581">
        <v>701</v>
      </c>
      <c r="K1581" t="s">
        <v>181</v>
      </c>
      <c r="L1581" t="s">
        <v>334</v>
      </c>
      <c r="M1581">
        <v>4</v>
      </c>
      <c r="N1581">
        <v>4.8499999999999996</v>
      </c>
      <c r="O1581" s="2">
        <v>130000000000</v>
      </c>
      <c r="P1581" t="s">
        <v>335</v>
      </c>
      <c r="Q1581">
        <v>225871890</v>
      </c>
      <c r="R1581" t="s">
        <v>5478</v>
      </c>
      <c r="S1581" s="1">
        <v>42301.53125</v>
      </c>
      <c r="T1581" s="17">
        <v>10</v>
      </c>
      <c r="U1581" s="2">
        <v>1445690000000</v>
      </c>
      <c r="V1581" s="2" t="s">
        <v>5479</v>
      </c>
      <c r="W1581">
        <v>8602502</v>
      </c>
      <c r="X1581" t="s">
        <v>1274</v>
      </c>
      <c r="Y1581" t="s">
        <v>38</v>
      </c>
      <c r="Z1581" t="s">
        <v>166</v>
      </c>
      <c r="AA1581">
        <v>-80.050346000000005</v>
      </c>
      <c r="AB1581">
        <v>40.357605</v>
      </c>
      <c r="AD1581">
        <v>9</v>
      </c>
      <c r="AE1581" t="s">
        <v>48</v>
      </c>
      <c r="AF1581" t="s">
        <v>181</v>
      </c>
    </row>
    <row r="1582" spans="1:37" x14ac:dyDescent="0.2">
      <c r="A1582">
        <v>12338002</v>
      </c>
      <c r="B1582">
        <v>34</v>
      </c>
      <c r="C1582" t="s">
        <v>1834</v>
      </c>
      <c r="D1582" s="1">
        <v>41660.732638888891</v>
      </c>
      <c r="E1582" s="1" t="s">
        <v>1835</v>
      </c>
      <c r="F1582" t="s">
        <v>619</v>
      </c>
      <c r="G1582" t="s">
        <v>237</v>
      </c>
      <c r="H1582">
        <v>-80.11000061</v>
      </c>
      <c r="I1582">
        <v>40.36000061</v>
      </c>
      <c r="J1582">
        <v>424</v>
      </c>
      <c r="K1582" t="s">
        <v>40</v>
      </c>
      <c r="L1582" t="s">
        <v>1836</v>
      </c>
      <c r="M1582">
        <v>10</v>
      </c>
      <c r="N1582">
        <v>4.99</v>
      </c>
      <c r="O1582">
        <v>66192798032</v>
      </c>
      <c r="P1582" t="s">
        <v>1837</v>
      </c>
      <c r="Q1582">
        <v>225873165</v>
      </c>
      <c r="R1582" t="s">
        <v>5480</v>
      </c>
      <c r="S1582" s="1">
        <v>42308.5</v>
      </c>
      <c r="T1582" s="17">
        <v>10</v>
      </c>
      <c r="U1582" s="2">
        <v>1446290000000</v>
      </c>
      <c r="V1582" s="2" t="s">
        <v>5481</v>
      </c>
      <c r="W1582">
        <v>23682801</v>
      </c>
      <c r="X1582" t="s">
        <v>2433</v>
      </c>
      <c r="Y1582" t="s">
        <v>2434</v>
      </c>
      <c r="Z1582" t="s">
        <v>2435</v>
      </c>
      <c r="AA1582">
        <v>-80.097449999999995</v>
      </c>
      <c r="AB1582">
        <v>40.303780000000003</v>
      </c>
      <c r="AD1582">
        <v>7</v>
      </c>
      <c r="AE1582" t="s">
        <v>48</v>
      </c>
      <c r="AF1582" t="s">
        <v>40</v>
      </c>
    </row>
    <row r="1583" spans="1:37" x14ac:dyDescent="0.2">
      <c r="A1583">
        <v>12338002</v>
      </c>
      <c r="B1583">
        <v>34</v>
      </c>
      <c r="C1583" t="s">
        <v>1834</v>
      </c>
      <c r="D1583" s="1">
        <v>41660.732638888891</v>
      </c>
      <c r="E1583" s="1" t="s">
        <v>1835</v>
      </c>
      <c r="F1583" t="s">
        <v>619</v>
      </c>
      <c r="G1583" t="s">
        <v>237</v>
      </c>
      <c r="H1583">
        <v>-80.11000061</v>
      </c>
      <c r="I1583">
        <v>40.36000061</v>
      </c>
      <c r="J1583">
        <v>424</v>
      </c>
      <c r="K1583" t="s">
        <v>40</v>
      </c>
      <c r="L1583" t="s">
        <v>1836</v>
      </c>
      <c r="M1583">
        <v>10</v>
      </c>
      <c r="N1583">
        <v>4.99</v>
      </c>
      <c r="O1583">
        <v>66192798032</v>
      </c>
      <c r="P1583" t="s">
        <v>1837</v>
      </c>
      <c r="Q1583">
        <v>225873262</v>
      </c>
      <c r="R1583" t="s">
        <v>5482</v>
      </c>
      <c r="S1583" s="1">
        <v>42294.5</v>
      </c>
      <c r="T1583" s="17">
        <v>10</v>
      </c>
      <c r="U1583" s="2">
        <v>1445080000000</v>
      </c>
      <c r="V1583" s="2" t="s">
        <v>5483</v>
      </c>
      <c r="W1583">
        <v>23682801</v>
      </c>
      <c r="X1583" t="s">
        <v>2433</v>
      </c>
      <c r="Y1583" t="s">
        <v>2434</v>
      </c>
      <c r="Z1583" t="s">
        <v>2435</v>
      </c>
      <c r="AA1583">
        <v>-80.097449999999995</v>
      </c>
      <c r="AB1583">
        <v>40.303780000000003</v>
      </c>
      <c r="AD1583">
        <v>4</v>
      </c>
      <c r="AE1583" t="s">
        <v>48</v>
      </c>
      <c r="AF1583" t="s">
        <v>40</v>
      </c>
    </row>
    <row r="1584" spans="1:37" x14ac:dyDescent="0.2">
      <c r="A1584">
        <v>18570731</v>
      </c>
      <c r="B1584">
        <v>3</v>
      </c>
      <c r="C1584" t="s">
        <v>1030</v>
      </c>
      <c r="D1584" s="1">
        <v>42124.686111111114</v>
      </c>
      <c r="E1584" s="1" t="s">
        <v>1031</v>
      </c>
      <c r="F1584" t="s">
        <v>38</v>
      </c>
      <c r="G1584" t="s">
        <v>72</v>
      </c>
      <c r="H1584">
        <v>-79.949996949999999</v>
      </c>
      <c r="I1584">
        <v>40.47000122</v>
      </c>
      <c r="J1584">
        <v>38</v>
      </c>
      <c r="K1584" t="s">
        <v>40</v>
      </c>
      <c r="L1584" t="s">
        <v>1032</v>
      </c>
      <c r="M1584">
        <v>8</v>
      </c>
      <c r="N1584">
        <v>0</v>
      </c>
      <c r="O1584">
        <v>26107178040</v>
      </c>
      <c r="P1584" t="s">
        <v>1033</v>
      </c>
      <c r="Q1584">
        <v>225874247</v>
      </c>
      <c r="R1584" t="s">
        <v>5484</v>
      </c>
      <c r="S1584" s="1">
        <v>42299.739583333336</v>
      </c>
      <c r="T1584" s="17">
        <v>10</v>
      </c>
      <c r="U1584" s="2">
        <v>1445540000000</v>
      </c>
      <c r="V1584" s="2" t="s">
        <v>5485</v>
      </c>
      <c r="W1584">
        <v>23811729</v>
      </c>
      <c r="X1584" t="s">
        <v>1036</v>
      </c>
      <c r="Y1584" t="s">
        <v>38</v>
      </c>
      <c r="Z1584" t="s">
        <v>1037</v>
      </c>
      <c r="AA1584">
        <v>-79.970298999999997</v>
      </c>
      <c r="AB1584">
        <v>40.434157999999996</v>
      </c>
      <c r="AD1584">
        <v>8</v>
      </c>
      <c r="AE1584" t="s">
        <v>48</v>
      </c>
      <c r="AF1584" t="s">
        <v>40</v>
      </c>
    </row>
    <row r="1585" spans="1:37" x14ac:dyDescent="0.2">
      <c r="A1585">
        <v>145964</v>
      </c>
      <c r="B1585">
        <v>22</v>
      </c>
      <c r="C1585" t="s">
        <v>1391</v>
      </c>
      <c r="D1585" s="1">
        <v>37547.03402777778</v>
      </c>
      <c r="E1585" s="1" t="s">
        <v>1392</v>
      </c>
      <c r="F1585" t="s">
        <v>38</v>
      </c>
      <c r="G1585" t="s">
        <v>477</v>
      </c>
      <c r="H1585">
        <v>-79.980003359999998</v>
      </c>
      <c r="I1585">
        <v>40.450000760000002</v>
      </c>
      <c r="J1585">
        <v>1199</v>
      </c>
      <c r="K1585" t="s">
        <v>40</v>
      </c>
      <c r="L1585" t="s">
        <v>1393</v>
      </c>
      <c r="M1585">
        <v>3</v>
      </c>
      <c r="N1585">
        <v>4.6900000000000004</v>
      </c>
      <c r="O1585" s="2">
        <v>422000000000</v>
      </c>
      <c r="P1585" t="s">
        <v>1394</v>
      </c>
      <c r="Q1585">
        <v>225879382</v>
      </c>
      <c r="R1585" t="s">
        <v>5486</v>
      </c>
      <c r="S1585" s="1">
        <v>42297.791666666664</v>
      </c>
      <c r="T1585" s="17">
        <v>10</v>
      </c>
      <c r="U1585" s="2">
        <v>1445370000000</v>
      </c>
      <c r="V1585" s="2" t="s">
        <v>5487</v>
      </c>
      <c r="W1585">
        <v>1161333</v>
      </c>
      <c r="X1585" t="s">
        <v>5488</v>
      </c>
      <c r="Y1585" t="s">
        <v>5489</v>
      </c>
      <c r="Z1585" t="s">
        <v>5490</v>
      </c>
      <c r="AA1585">
        <v>-80.034773999999999</v>
      </c>
      <c r="AB1585">
        <v>40.368730999999997</v>
      </c>
      <c r="AC1585">
        <v>20</v>
      </c>
      <c r="AD1585">
        <v>17</v>
      </c>
      <c r="AE1585" t="s">
        <v>48</v>
      </c>
      <c r="AF1585" t="s">
        <v>40</v>
      </c>
    </row>
    <row r="1586" spans="1:37" x14ac:dyDescent="0.2">
      <c r="A1586">
        <v>1318900</v>
      </c>
      <c r="B1586">
        <v>69</v>
      </c>
      <c r="C1586" t="s">
        <v>79</v>
      </c>
      <c r="D1586" s="1">
        <v>39763.069444444445</v>
      </c>
      <c r="E1586" s="1" t="s">
        <v>80</v>
      </c>
      <c r="F1586" t="s">
        <v>38</v>
      </c>
      <c r="G1586" t="s">
        <v>81</v>
      </c>
      <c r="H1586">
        <v>-79.949996949999999</v>
      </c>
      <c r="I1586">
        <v>40.439998629999998</v>
      </c>
      <c r="J1586">
        <v>4132</v>
      </c>
      <c r="K1586" t="s">
        <v>40</v>
      </c>
      <c r="L1586" t="s">
        <v>82</v>
      </c>
      <c r="M1586">
        <v>5</v>
      </c>
      <c r="N1586">
        <v>4.71</v>
      </c>
      <c r="O1586" s="2">
        <v>230000000000</v>
      </c>
      <c r="P1586" t="s">
        <v>83</v>
      </c>
      <c r="Q1586">
        <v>225888026</v>
      </c>
      <c r="R1586" t="s">
        <v>5491</v>
      </c>
      <c r="S1586" s="1">
        <v>42287.770833333336</v>
      </c>
      <c r="T1586" s="17">
        <v>10</v>
      </c>
      <c r="U1586" s="2">
        <v>1444500000000</v>
      </c>
      <c r="V1586" s="2" t="s">
        <v>5492</v>
      </c>
      <c r="W1586">
        <v>1059488</v>
      </c>
      <c r="X1586" t="s">
        <v>5493</v>
      </c>
      <c r="Y1586" t="s">
        <v>1190</v>
      </c>
      <c r="Z1586" t="s">
        <v>5494</v>
      </c>
      <c r="AA1586">
        <v>-79.842895999999996</v>
      </c>
      <c r="AB1586">
        <v>40.515625999999997</v>
      </c>
      <c r="AD1586">
        <v>9</v>
      </c>
      <c r="AE1586" t="s">
        <v>48</v>
      </c>
      <c r="AF1586" t="s">
        <v>40</v>
      </c>
    </row>
    <row r="1587" spans="1:37" x14ac:dyDescent="0.2">
      <c r="A1587">
        <v>1756412</v>
      </c>
      <c r="B1587">
        <v>597</v>
      </c>
      <c r="C1587" t="s">
        <v>263</v>
      </c>
      <c r="D1587" s="1">
        <v>40543.177083333336</v>
      </c>
      <c r="E1587" s="1" t="s">
        <v>264</v>
      </c>
      <c r="F1587" t="s">
        <v>38</v>
      </c>
      <c r="G1587" t="s">
        <v>144</v>
      </c>
      <c r="H1587">
        <v>-79.989997860000003</v>
      </c>
      <c r="I1587">
        <v>40.450000760000002</v>
      </c>
      <c r="J1587">
        <v>10357</v>
      </c>
      <c r="K1587" t="s">
        <v>40</v>
      </c>
      <c r="L1587" t="s">
        <v>265</v>
      </c>
      <c r="M1587">
        <v>16</v>
      </c>
      <c r="N1587">
        <v>4.53</v>
      </c>
      <c r="O1587" s="2">
        <v>163000000000</v>
      </c>
      <c r="P1587" t="s">
        <v>266</v>
      </c>
      <c r="Q1587">
        <v>225888871</v>
      </c>
      <c r="R1587" t="s">
        <v>5112</v>
      </c>
      <c r="S1587" s="1">
        <v>42287.416666666664</v>
      </c>
      <c r="T1587" s="17">
        <v>10</v>
      </c>
      <c r="U1587" s="2">
        <v>1444470000000</v>
      </c>
      <c r="V1587" s="2" t="s">
        <v>5113</v>
      </c>
      <c r="W1587">
        <v>20190062</v>
      </c>
      <c r="X1587" t="s">
        <v>5110</v>
      </c>
      <c r="Y1587" t="s">
        <v>38</v>
      </c>
      <c r="Z1587" t="s">
        <v>5111</v>
      </c>
      <c r="AA1587">
        <v>-80.047058000000007</v>
      </c>
      <c r="AB1587">
        <v>40.418757999999997</v>
      </c>
      <c r="AD1587">
        <v>7</v>
      </c>
      <c r="AE1587" t="s">
        <v>48</v>
      </c>
      <c r="AF1587" t="s">
        <v>40</v>
      </c>
    </row>
    <row r="1588" spans="1:37" x14ac:dyDescent="0.2">
      <c r="A1588">
        <v>1248801</v>
      </c>
      <c r="B1588">
        <v>66</v>
      </c>
      <c r="C1588" t="s">
        <v>1680</v>
      </c>
      <c r="D1588" s="1">
        <v>39667.572222222225</v>
      </c>
      <c r="E1588" t="s">
        <v>1681</v>
      </c>
      <c r="F1588" t="s">
        <v>38</v>
      </c>
      <c r="G1588" t="s">
        <v>508</v>
      </c>
      <c r="H1588">
        <v>-79.949996949999999</v>
      </c>
      <c r="I1588">
        <v>40.47000122</v>
      </c>
      <c r="J1588">
        <v>887</v>
      </c>
      <c r="K1588" t="s">
        <v>40</v>
      </c>
      <c r="L1588" t="s">
        <v>1682</v>
      </c>
      <c r="M1588">
        <v>1</v>
      </c>
      <c r="N1588">
        <v>4.8</v>
      </c>
      <c r="O1588" s="2">
        <v>238000000000</v>
      </c>
      <c r="P1588" t="s">
        <v>1683</v>
      </c>
      <c r="Q1588">
        <v>225893496</v>
      </c>
      <c r="R1588" t="s">
        <v>4453</v>
      </c>
      <c r="S1588" s="1">
        <v>42285.854166666664</v>
      </c>
      <c r="T1588" s="17">
        <v>10</v>
      </c>
      <c r="U1588" s="2">
        <v>1444340000000</v>
      </c>
      <c r="V1588" s="2" t="s">
        <v>5495</v>
      </c>
      <c r="W1588">
        <v>4759112</v>
      </c>
      <c r="X1588" t="s">
        <v>5496</v>
      </c>
      <c r="Y1588" t="s">
        <v>38</v>
      </c>
      <c r="Z1588" t="s">
        <v>5497</v>
      </c>
      <c r="AA1588">
        <v>-79.942160000000001</v>
      </c>
      <c r="AB1588">
        <v>40.431978999999998</v>
      </c>
      <c r="AD1588">
        <v>5</v>
      </c>
      <c r="AE1588" t="s">
        <v>48</v>
      </c>
      <c r="AF1588" t="s">
        <v>40</v>
      </c>
    </row>
    <row r="1589" spans="1:37" x14ac:dyDescent="0.2">
      <c r="A1589">
        <v>18718827</v>
      </c>
      <c r="B1589">
        <v>17</v>
      </c>
      <c r="C1589" t="s">
        <v>1376</v>
      </c>
      <c r="D1589" s="1">
        <v>42189.845138888886</v>
      </c>
      <c r="E1589" s="1" t="s">
        <v>1377</v>
      </c>
      <c r="F1589" t="s">
        <v>38</v>
      </c>
      <c r="G1589" t="s">
        <v>275</v>
      </c>
      <c r="H1589">
        <v>-79.91999817</v>
      </c>
      <c r="I1589">
        <v>40.430000309999997</v>
      </c>
      <c r="J1589">
        <v>75</v>
      </c>
      <c r="K1589" t="s">
        <v>40</v>
      </c>
      <c r="L1589" t="s">
        <v>1378</v>
      </c>
      <c r="M1589">
        <v>9</v>
      </c>
      <c r="N1589">
        <v>4.83</v>
      </c>
      <c r="O1589">
        <v>20477494043</v>
      </c>
      <c r="P1589" t="s">
        <v>1379</v>
      </c>
      <c r="Q1589">
        <v>225894817</v>
      </c>
      <c r="R1589" t="s">
        <v>5498</v>
      </c>
      <c r="S1589" s="1">
        <v>42290.791666666664</v>
      </c>
      <c r="T1589" s="17">
        <v>10</v>
      </c>
      <c r="U1589" s="2">
        <v>1444760000000</v>
      </c>
      <c r="V1589" s="2" t="s">
        <v>5499</v>
      </c>
      <c r="W1589">
        <v>23943094</v>
      </c>
      <c r="X1589" t="s">
        <v>1382</v>
      </c>
      <c r="Y1589" t="s">
        <v>38</v>
      </c>
      <c r="Z1589" t="s">
        <v>1383</v>
      </c>
      <c r="AA1589">
        <v>-79.922843999999998</v>
      </c>
      <c r="AB1589">
        <v>40.435763999999999</v>
      </c>
      <c r="AC1589">
        <v>15</v>
      </c>
      <c r="AD1589">
        <v>7</v>
      </c>
      <c r="AE1589" t="s">
        <v>48</v>
      </c>
      <c r="AF1589" t="s">
        <v>40</v>
      </c>
    </row>
    <row r="1590" spans="1:37" x14ac:dyDescent="0.2">
      <c r="A1590">
        <v>13452572</v>
      </c>
      <c r="B1590">
        <v>41</v>
      </c>
      <c r="C1590" t="s">
        <v>293</v>
      </c>
      <c r="D1590" s="1">
        <v>41718.611111111109</v>
      </c>
      <c r="E1590" s="1" t="s">
        <v>294</v>
      </c>
      <c r="F1590" t="s">
        <v>38</v>
      </c>
      <c r="G1590" t="s">
        <v>72</v>
      </c>
      <c r="H1590">
        <v>-79.989997860000003</v>
      </c>
      <c r="I1590">
        <v>40.450000760000002</v>
      </c>
      <c r="J1590">
        <v>1845</v>
      </c>
      <c r="K1590" t="s">
        <v>40</v>
      </c>
      <c r="L1590" t="s">
        <v>295</v>
      </c>
      <c r="M1590">
        <v>14</v>
      </c>
      <c r="N1590">
        <v>4.82</v>
      </c>
      <c r="O1590">
        <v>61192071033</v>
      </c>
      <c r="P1590" t="s">
        <v>296</v>
      </c>
      <c r="Q1590">
        <v>225896530</v>
      </c>
      <c r="R1590" t="s">
        <v>5500</v>
      </c>
      <c r="S1590" s="1">
        <v>42292.708333333336</v>
      </c>
      <c r="T1590" s="17">
        <v>10</v>
      </c>
      <c r="U1590" s="2">
        <v>1444930000000</v>
      </c>
      <c r="V1590" s="2" t="s">
        <v>5501</v>
      </c>
      <c r="W1590">
        <v>765794</v>
      </c>
      <c r="X1590" t="s">
        <v>2649</v>
      </c>
      <c r="Y1590" t="s">
        <v>38</v>
      </c>
      <c r="Z1590" t="s">
        <v>1267</v>
      </c>
      <c r="AA1590">
        <v>-79.926158000000001</v>
      </c>
      <c r="AB1590">
        <v>40.461067</v>
      </c>
      <c r="AD1590">
        <v>28</v>
      </c>
      <c r="AE1590" t="s">
        <v>48</v>
      </c>
      <c r="AF1590" t="s">
        <v>40</v>
      </c>
    </row>
    <row r="1591" spans="1:37" x14ac:dyDescent="0.2">
      <c r="A1591">
        <v>13452572</v>
      </c>
      <c r="B1591">
        <v>41</v>
      </c>
      <c r="C1591" t="s">
        <v>293</v>
      </c>
      <c r="D1591" s="1">
        <v>41718.611111111109</v>
      </c>
      <c r="E1591" s="1" t="s">
        <v>294</v>
      </c>
      <c r="F1591" t="s">
        <v>38</v>
      </c>
      <c r="G1591" t="s">
        <v>72</v>
      </c>
      <c r="H1591">
        <v>-79.989997860000003</v>
      </c>
      <c r="I1591">
        <v>40.450000760000002</v>
      </c>
      <c r="J1591">
        <v>1845</v>
      </c>
      <c r="K1591" t="s">
        <v>40</v>
      </c>
      <c r="L1591" t="s">
        <v>295</v>
      </c>
      <c r="M1591">
        <v>14</v>
      </c>
      <c r="N1591">
        <v>4.82</v>
      </c>
      <c r="O1591">
        <v>61192071033</v>
      </c>
      <c r="P1591" t="s">
        <v>296</v>
      </c>
      <c r="Q1591">
        <v>225896549</v>
      </c>
      <c r="R1591" t="s">
        <v>5502</v>
      </c>
      <c r="S1591" s="1">
        <v>42292.8125</v>
      </c>
      <c r="T1591" s="17">
        <v>10</v>
      </c>
      <c r="U1591" s="2">
        <v>1444940000000</v>
      </c>
      <c r="V1591" s="2" t="s">
        <v>5503</v>
      </c>
      <c r="W1591">
        <v>24020323</v>
      </c>
      <c r="X1591" t="s">
        <v>5504</v>
      </c>
      <c r="Y1591" t="s">
        <v>38</v>
      </c>
      <c r="Z1591" t="s">
        <v>5505</v>
      </c>
      <c r="AA1591">
        <v>-79.924010999999993</v>
      </c>
      <c r="AB1591">
        <v>40.463200000000001</v>
      </c>
      <c r="AD1591">
        <v>8</v>
      </c>
      <c r="AE1591" t="s">
        <v>48</v>
      </c>
      <c r="AF1591" t="s">
        <v>40</v>
      </c>
    </row>
    <row r="1592" spans="1:37" x14ac:dyDescent="0.2">
      <c r="A1592">
        <v>1756412</v>
      </c>
      <c r="B1592">
        <v>597</v>
      </c>
      <c r="C1592" t="s">
        <v>263</v>
      </c>
      <c r="D1592" s="1">
        <v>40543.177083333336</v>
      </c>
      <c r="E1592" s="1" t="s">
        <v>264</v>
      </c>
      <c r="F1592" t="s">
        <v>38</v>
      </c>
      <c r="G1592" t="s">
        <v>144</v>
      </c>
      <c r="H1592">
        <v>-79.989997860000003</v>
      </c>
      <c r="I1592">
        <v>40.450000760000002</v>
      </c>
      <c r="J1592">
        <v>10357</v>
      </c>
      <c r="K1592" t="s">
        <v>40</v>
      </c>
      <c r="L1592" t="s">
        <v>265</v>
      </c>
      <c r="M1592">
        <v>16</v>
      </c>
      <c r="N1592">
        <v>4.53</v>
      </c>
      <c r="O1592" s="2">
        <v>163000000000</v>
      </c>
      <c r="P1592" t="s">
        <v>266</v>
      </c>
      <c r="Q1592">
        <v>225897559</v>
      </c>
      <c r="R1592" t="s">
        <v>5506</v>
      </c>
      <c r="S1592" s="1">
        <v>42302.666666666664</v>
      </c>
      <c r="T1592" s="17">
        <v>10</v>
      </c>
      <c r="U1592" s="2">
        <v>1445790000000</v>
      </c>
      <c r="V1592" s="2" t="s">
        <v>5507</v>
      </c>
      <c r="W1592">
        <v>24137979</v>
      </c>
      <c r="X1592" t="s">
        <v>5508</v>
      </c>
      <c r="Y1592" t="s">
        <v>5509</v>
      </c>
      <c r="Z1592" t="s">
        <v>5510</v>
      </c>
      <c r="AA1592">
        <v>-79.827483999999998</v>
      </c>
      <c r="AB1592">
        <v>40.310974000000002</v>
      </c>
      <c r="AD1592">
        <v>18</v>
      </c>
      <c r="AE1592" t="s">
        <v>48</v>
      </c>
      <c r="AF1592" t="s">
        <v>40</v>
      </c>
    </row>
    <row r="1593" spans="1:37" x14ac:dyDescent="0.2">
      <c r="A1593">
        <v>18243075</v>
      </c>
      <c r="B1593">
        <v>7</v>
      </c>
      <c r="C1593" t="s">
        <v>4671</v>
      </c>
      <c r="D1593" s="1">
        <v>41982.815972222219</v>
      </c>
      <c r="E1593" s="1" t="s">
        <v>4672</v>
      </c>
      <c r="F1593" t="s">
        <v>38</v>
      </c>
      <c r="G1593" t="s">
        <v>3206</v>
      </c>
      <c r="H1593">
        <v>-79.91999817</v>
      </c>
      <c r="I1593">
        <v>40.47000122</v>
      </c>
      <c r="J1593">
        <v>249</v>
      </c>
      <c r="K1593" t="s">
        <v>40</v>
      </c>
      <c r="L1593" t="s">
        <v>4673</v>
      </c>
      <c r="M1593">
        <v>15</v>
      </c>
      <c r="N1593">
        <v>0</v>
      </c>
      <c r="O1593">
        <v>38364782036</v>
      </c>
      <c r="P1593" t="s">
        <v>4674</v>
      </c>
      <c r="Q1593">
        <v>225897877</v>
      </c>
      <c r="R1593" t="s">
        <v>5511</v>
      </c>
      <c r="S1593" s="1">
        <v>42288.375</v>
      </c>
      <c r="T1593" s="17">
        <v>10</v>
      </c>
      <c r="U1593" s="2">
        <v>1444550000000</v>
      </c>
      <c r="V1593" s="2" t="s">
        <v>5512</v>
      </c>
      <c r="W1593">
        <v>24137872</v>
      </c>
      <c r="X1593" t="s">
        <v>5513</v>
      </c>
      <c r="Y1593" t="s">
        <v>38</v>
      </c>
      <c r="Z1593" t="s">
        <v>5514</v>
      </c>
      <c r="AA1593">
        <v>-79.873412999999999</v>
      </c>
      <c r="AB1593">
        <v>40.488894999999999</v>
      </c>
      <c r="AD1593">
        <v>5</v>
      </c>
      <c r="AE1593" t="s">
        <v>48</v>
      </c>
      <c r="AF1593" t="s">
        <v>40</v>
      </c>
    </row>
    <row r="1594" spans="1:37" x14ac:dyDescent="0.2">
      <c r="A1594">
        <v>11064482</v>
      </c>
      <c r="B1594">
        <v>79</v>
      </c>
      <c r="C1594" t="s">
        <v>1417</v>
      </c>
      <c r="D1594" s="1">
        <v>41589.918055555558</v>
      </c>
      <c r="E1594" s="1" t="s">
        <v>1418</v>
      </c>
      <c r="F1594" t="s">
        <v>246</v>
      </c>
      <c r="G1594" t="s">
        <v>371</v>
      </c>
      <c r="H1594">
        <v>-80.11000061</v>
      </c>
      <c r="I1594">
        <v>40.709999080000003</v>
      </c>
      <c r="J1594">
        <v>195</v>
      </c>
      <c r="K1594" t="s">
        <v>181</v>
      </c>
      <c r="L1594" t="s">
        <v>1419</v>
      </c>
      <c r="M1594">
        <v>15</v>
      </c>
      <c r="N1594">
        <v>4.96</v>
      </c>
      <c r="O1594">
        <v>72311150031</v>
      </c>
      <c r="P1594" t="s">
        <v>1420</v>
      </c>
      <c r="Q1594">
        <v>225897925</v>
      </c>
      <c r="R1594" t="s">
        <v>2557</v>
      </c>
      <c r="S1594" s="1">
        <v>42286.458333333336</v>
      </c>
      <c r="T1594" s="17">
        <v>10</v>
      </c>
      <c r="U1594" s="2">
        <v>1444390000000</v>
      </c>
      <c r="V1594" s="2" t="s">
        <v>2558</v>
      </c>
      <c r="W1594">
        <v>17049542</v>
      </c>
      <c r="X1594" t="s">
        <v>1423</v>
      </c>
      <c r="Y1594" t="s">
        <v>246</v>
      </c>
      <c r="Z1594" t="s">
        <v>1424</v>
      </c>
      <c r="AA1594">
        <v>-80.105698000000004</v>
      </c>
      <c r="AB1594">
        <v>40.692698999999998</v>
      </c>
      <c r="AC1594">
        <v>9</v>
      </c>
      <c r="AD1594">
        <v>3</v>
      </c>
      <c r="AE1594" t="s">
        <v>48</v>
      </c>
      <c r="AF1594" t="s">
        <v>181</v>
      </c>
    </row>
    <row r="1595" spans="1:37" x14ac:dyDescent="0.2">
      <c r="A1595">
        <v>18956951</v>
      </c>
      <c r="B1595">
        <v>2</v>
      </c>
      <c r="C1595" t="s">
        <v>5515</v>
      </c>
      <c r="D1595" s="1">
        <v>42269.565972222219</v>
      </c>
      <c r="E1595" t="s">
        <v>5516</v>
      </c>
      <c r="F1595" t="s">
        <v>5517</v>
      </c>
      <c r="G1595" t="s">
        <v>2372</v>
      </c>
      <c r="H1595">
        <v>-79.540000919999997</v>
      </c>
      <c r="I1595">
        <v>40.150001529999997</v>
      </c>
      <c r="J1595">
        <v>18</v>
      </c>
      <c r="K1595" t="s">
        <v>40</v>
      </c>
      <c r="L1595" t="s">
        <v>5518</v>
      </c>
      <c r="M1595">
        <v>6</v>
      </c>
      <c r="N1595">
        <v>4.67</v>
      </c>
      <c r="O1595">
        <v>13589577048</v>
      </c>
      <c r="P1595" t="s">
        <v>5519</v>
      </c>
      <c r="Q1595">
        <v>225898248</v>
      </c>
      <c r="R1595" t="s">
        <v>5520</v>
      </c>
      <c r="S1595" s="1">
        <v>42321.708333333336</v>
      </c>
      <c r="T1595" s="17">
        <v>11</v>
      </c>
      <c r="U1595" s="2">
        <v>1447430000000</v>
      </c>
      <c r="V1595" t="s">
        <v>5521</v>
      </c>
      <c r="W1595">
        <v>1486131</v>
      </c>
      <c r="X1595" t="s">
        <v>5522</v>
      </c>
      <c r="Y1595" t="s">
        <v>737</v>
      </c>
      <c r="Z1595" t="s">
        <v>5523</v>
      </c>
      <c r="AA1595">
        <v>-79.544876000000002</v>
      </c>
      <c r="AB1595">
        <v>40.305861999999998</v>
      </c>
      <c r="AD1595">
        <v>6</v>
      </c>
      <c r="AE1595" t="s">
        <v>48</v>
      </c>
      <c r="AF1595" t="s">
        <v>40</v>
      </c>
    </row>
    <row r="1596" spans="1:37" x14ac:dyDescent="0.2">
      <c r="A1596">
        <v>1756412</v>
      </c>
      <c r="B1596">
        <v>597</v>
      </c>
      <c r="C1596" t="s">
        <v>263</v>
      </c>
      <c r="D1596" s="1">
        <v>40543.177083333336</v>
      </c>
      <c r="E1596" s="1" t="s">
        <v>264</v>
      </c>
      <c r="F1596" t="s">
        <v>38</v>
      </c>
      <c r="G1596" t="s">
        <v>144</v>
      </c>
      <c r="H1596">
        <v>-79.989997860000003</v>
      </c>
      <c r="I1596">
        <v>40.450000760000002</v>
      </c>
      <c r="J1596">
        <v>10357</v>
      </c>
      <c r="K1596" t="s">
        <v>40</v>
      </c>
      <c r="L1596" t="s">
        <v>265</v>
      </c>
      <c r="M1596">
        <v>16</v>
      </c>
      <c r="N1596">
        <v>4.53</v>
      </c>
      <c r="O1596" s="2">
        <v>163000000000</v>
      </c>
      <c r="P1596" t="s">
        <v>266</v>
      </c>
      <c r="Q1596">
        <v>225898677</v>
      </c>
      <c r="R1596" t="s">
        <v>5524</v>
      </c>
      <c r="S1596" s="1">
        <v>42289.833333333336</v>
      </c>
      <c r="T1596" s="17">
        <v>10</v>
      </c>
      <c r="U1596" s="2">
        <v>1444680000000</v>
      </c>
      <c r="V1596" s="2" t="s">
        <v>5525</v>
      </c>
      <c r="W1596">
        <v>24137944</v>
      </c>
      <c r="X1596" t="s">
        <v>2594</v>
      </c>
      <c r="Y1596" t="s">
        <v>38</v>
      </c>
      <c r="Z1596" t="s">
        <v>5526</v>
      </c>
      <c r="AA1596">
        <v>-79.943366999999995</v>
      </c>
      <c r="AB1596">
        <v>40.447902999999997</v>
      </c>
      <c r="AD1596">
        <v>11</v>
      </c>
      <c r="AE1596" t="s">
        <v>48</v>
      </c>
      <c r="AF1596" t="s">
        <v>40</v>
      </c>
    </row>
    <row r="1597" spans="1:37" x14ac:dyDescent="0.2">
      <c r="A1597">
        <v>1756412</v>
      </c>
      <c r="B1597">
        <v>597</v>
      </c>
      <c r="C1597" t="s">
        <v>263</v>
      </c>
      <c r="D1597" s="1">
        <v>40543.177083333336</v>
      </c>
      <c r="E1597" s="1" t="s">
        <v>264</v>
      </c>
      <c r="F1597" t="s">
        <v>38</v>
      </c>
      <c r="G1597" t="s">
        <v>144</v>
      </c>
      <c r="H1597">
        <v>-79.989997860000003</v>
      </c>
      <c r="I1597">
        <v>40.450000760000002</v>
      </c>
      <c r="J1597">
        <v>10357</v>
      </c>
      <c r="K1597" t="s">
        <v>40</v>
      </c>
      <c r="L1597" t="s">
        <v>265</v>
      </c>
      <c r="M1597">
        <v>16</v>
      </c>
      <c r="N1597">
        <v>4.53</v>
      </c>
      <c r="O1597" s="2">
        <v>163000000000</v>
      </c>
      <c r="P1597" t="s">
        <v>266</v>
      </c>
      <c r="Q1597">
        <v>225898783</v>
      </c>
      <c r="R1597" t="s">
        <v>5527</v>
      </c>
      <c r="S1597" s="1">
        <v>42324.833333333336</v>
      </c>
      <c r="T1597" s="17">
        <v>11</v>
      </c>
      <c r="U1597" s="2">
        <v>1447700000000</v>
      </c>
      <c r="V1597" s="2" t="s">
        <v>5528</v>
      </c>
      <c r="W1597">
        <v>24137944</v>
      </c>
      <c r="X1597" t="s">
        <v>2594</v>
      </c>
      <c r="Y1597" t="s">
        <v>38</v>
      </c>
      <c r="Z1597" t="s">
        <v>5526</v>
      </c>
      <c r="AA1597">
        <v>-79.943366999999995</v>
      </c>
      <c r="AB1597">
        <v>40.447902999999997</v>
      </c>
      <c r="AD1597">
        <v>24</v>
      </c>
      <c r="AE1597" t="s">
        <v>48</v>
      </c>
      <c r="AF1597" t="s">
        <v>40</v>
      </c>
    </row>
    <row r="1598" spans="1:37" x14ac:dyDescent="0.2">
      <c r="A1598">
        <v>18212345</v>
      </c>
      <c r="B1598">
        <v>12</v>
      </c>
      <c r="C1598" t="s">
        <v>394</v>
      </c>
      <c r="D1598" s="1">
        <v>41967.905555555553</v>
      </c>
      <c r="E1598" s="1" t="s">
        <v>395</v>
      </c>
      <c r="F1598" t="s">
        <v>38</v>
      </c>
      <c r="G1598" t="s">
        <v>72</v>
      </c>
      <c r="H1598">
        <v>-79.980003359999998</v>
      </c>
      <c r="I1598">
        <v>40.450000760000002</v>
      </c>
      <c r="J1598">
        <v>305</v>
      </c>
      <c r="K1598" t="s">
        <v>40</v>
      </c>
      <c r="L1598" t="s">
        <v>396</v>
      </c>
      <c r="M1598">
        <v>15</v>
      </c>
      <c r="N1598">
        <v>5</v>
      </c>
      <c r="O1598">
        <v>39653065036</v>
      </c>
      <c r="P1598" t="s">
        <v>397</v>
      </c>
      <c r="Q1598">
        <v>225900851</v>
      </c>
      <c r="R1598" t="s">
        <v>5529</v>
      </c>
      <c r="S1598" s="1">
        <v>42292.708333333336</v>
      </c>
      <c r="T1598" s="17">
        <v>10</v>
      </c>
      <c r="U1598" s="2">
        <v>1444930000000</v>
      </c>
      <c r="V1598" s="2" t="s">
        <v>5530</v>
      </c>
      <c r="W1598">
        <v>24028206</v>
      </c>
      <c r="X1598" t="s">
        <v>1266</v>
      </c>
      <c r="Y1598" t="s">
        <v>38</v>
      </c>
      <c r="Z1598" t="s">
        <v>1267</v>
      </c>
      <c r="AA1598">
        <v>-79.926413999999994</v>
      </c>
      <c r="AB1598">
        <v>40.460835000000003</v>
      </c>
      <c r="AD1598">
        <v>22</v>
      </c>
      <c r="AE1598" t="s">
        <v>48</v>
      </c>
      <c r="AF1598" t="s">
        <v>40</v>
      </c>
    </row>
    <row r="1599" spans="1:37" x14ac:dyDescent="0.2">
      <c r="A1599">
        <v>18212345</v>
      </c>
      <c r="B1599">
        <v>12</v>
      </c>
      <c r="C1599" t="s">
        <v>394</v>
      </c>
      <c r="D1599" s="1">
        <v>41967.905555555553</v>
      </c>
      <c r="E1599" s="1" t="s">
        <v>395</v>
      </c>
      <c r="F1599" t="s">
        <v>38</v>
      </c>
      <c r="G1599" t="s">
        <v>72</v>
      </c>
      <c r="H1599">
        <v>-79.980003359999998</v>
      </c>
      <c r="I1599">
        <v>40.450000760000002</v>
      </c>
      <c r="J1599">
        <v>305</v>
      </c>
      <c r="K1599" t="s">
        <v>40</v>
      </c>
      <c r="L1599" t="s">
        <v>396</v>
      </c>
      <c r="M1599">
        <v>15</v>
      </c>
      <c r="N1599">
        <v>5</v>
      </c>
      <c r="O1599">
        <v>39653065036</v>
      </c>
      <c r="P1599" t="s">
        <v>397</v>
      </c>
      <c r="Q1599">
        <v>225900943</v>
      </c>
      <c r="R1599" t="s">
        <v>5531</v>
      </c>
      <c r="S1599" s="1">
        <v>42292.833333333336</v>
      </c>
      <c r="T1599" s="17">
        <v>10</v>
      </c>
      <c r="U1599" s="2">
        <v>1444940000000</v>
      </c>
      <c r="V1599" s="2" t="s">
        <v>5532</v>
      </c>
      <c r="W1599">
        <v>24020323</v>
      </c>
      <c r="X1599" t="s">
        <v>5504</v>
      </c>
      <c r="Y1599" t="s">
        <v>38</v>
      </c>
      <c r="Z1599" t="s">
        <v>5505</v>
      </c>
      <c r="AA1599">
        <v>-79.924010999999993</v>
      </c>
      <c r="AB1599">
        <v>40.463200000000001</v>
      </c>
      <c r="AD1599">
        <v>19</v>
      </c>
      <c r="AE1599" t="s">
        <v>48</v>
      </c>
      <c r="AF1599" t="s">
        <v>40</v>
      </c>
    </row>
    <row r="1600" spans="1:37" x14ac:dyDescent="0.2">
      <c r="A1600">
        <v>11064482</v>
      </c>
      <c r="B1600">
        <v>79</v>
      </c>
      <c r="C1600" t="s">
        <v>1417</v>
      </c>
      <c r="D1600" s="1">
        <v>41589.918055555558</v>
      </c>
      <c r="E1600" s="1" t="s">
        <v>1418</v>
      </c>
      <c r="F1600" t="s">
        <v>246</v>
      </c>
      <c r="G1600" t="s">
        <v>371</v>
      </c>
      <c r="H1600">
        <v>-80.11000061</v>
      </c>
      <c r="I1600">
        <v>40.709999080000003</v>
      </c>
      <c r="J1600">
        <v>195</v>
      </c>
      <c r="K1600" t="s">
        <v>181</v>
      </c>
      <c r="L1600" t="s">
        <v>1419</v>
      </c>
      <c r="M1600">
        <v>15</v>
      </c>
      <c r="N1600">
        <v>4.96</v>
      </c>
      <c r="O1600">
        <v>72311150031</v>
      </c>
      <c r="P1600" t="s">
        <v>1420</v>
      </c>
      <c r="Q1600">
        <v>225903670</v>
      </c>
      <c r="R1600" t="s">
        <v>4705</v>
      </c>
      <c r="S1600" s="1">
        <v>42286.541666666664</v>
      </c>
      <c r="T1600" s="17">
        <v>10</v>
      </c>
      <c r="U1600" s="2">
        <v>1444400000000</v>
      </c>
      <c r="V1600" s="2" t="s">
        <v>4706</v>
      </c>
      <c r="W1600">
        <v>17049542</v>
      </c>
      <c r="X1600" t="s">
        <v>1423</v>
      </c>
      <c r="Y1600" t="s">
        <v>246</v>
      </c>
      <c r="Z1600" t="s">
        <v>1424</v>
      </c>
      <c r="AA1600">
        <v>-80.105698000000004</v>
      </c>
      <c r="AB1600">
        <v>40.692698999999998</v>
      </c>
      <c r="AC1600">
        <v>9</v>
      </c>
      <c r="AD1600">
        <v>3</v>
      </c>
      <c r="AE1600" t="s">
        <v>48</v>
      </c>
      <c r="AF1600" t="s">
        <v>181</v>
      </c>
      <c r="AG1600">
        <v>10</v>
      </c>
      <c r="AH1600" t="s">
        <v>49</v>
      </c>
      <c r="AI1600" t="s">
        <v>50</v>
      </c>
      <c r="AJ1600">
        <v>0</v>
      </c>
      <c r="AK1600" t="s">
        <v>51</v>
      </c>
    </row>
    <row r="1601" spans="1:32" x14ac:dyDescent="0.2">
      <c r="A1601">
        <v>1478004</v>
      </c>
      <c r="B1601">
        <v>11</v>
      </c>
      <c r="C1601" t="s">
        <v>2678</v>
      </c>
      <c r="D1601" s="1">
        <v>39987.386111111111</v>
      </c>
      <c r="E1601" s="1" t="s">
        <v>2686</v>
      </c>
      <c r="F1601" t="s">
        <v>38</v>
      </c>
      <c r="G1601" t="s">
        <v>144</v>
      </c>
      <c r="H1601">
        <v>-79.91999817</v>
      </c>
      <c r="I1601">
        <v>40.47000122</v>
      </c>
      <c r="J1601">
        <v>953</v>
      </c>
      <c r="K1601" t="s">
        <v>40</v>
      </c>
      <c r="L1601" t="s">
        <v>2680</v>
      </c>
      <c r="M1601">
        <v>4</v>
      </c>
      <c r="N1601">
        <v>4.6100000000000003</v>
      </c>
      <c r="O1601" s="2">
        <v>211000000000</v>
      </c>
      <c r="P1601" t="s">
        <v>2681</v>
      </c>
      <c r="Q1601">
        <v>225906327</v>
      </c>
      <c r="R1601" t="s">
        <v>4400</v>
      </c>
      <c r="S1601" s="1">
        <v>42295.75</v>
      </c>
      <c r="T1601" s="17">
        <v>10</v>
      </c>
      <c r="U1601" s="2">
        <v>1445190000000</v>
      </c>
      <c r="V1601" s="2" t="s">
        <v>5533</v>
      </c>
      <c r="W1601">
        <v>24090568</v>
      </c>
      <c r="X1601" t="s">
        <v>4402</v>
      </c>
      <c r="Y1601" t="s">
        <v>1928</v>
      </c>
      <c r="Z1601" t="s">
        <v>4403</v>
      </c>
      <c r="AA1601">
        <v>-80.082213999999993</v>
      </c>
      <c r="AB1601">
        <v>40.654690000000002</v>
      </c>
      <c r="AD1601">
        <v>3</v>
      </c>
      <c r="AE1601" t="s">
        <v>48</v>
      </c>
      <c r="AF1601" t="s">
        <v>40</v>
      </c>
    </row>
    <row r="1602" spans="1:32" x14ac:dyDescent="0.2">
      <c r="A1602">
        <v>1478004</v>
      </c>
      <c r="B1602">
        <v>11</v>
      </c>
      <c r="C1602" t="s">
        <v>2678</v>
      </c>
      <c r="D1602" s="1">
        <v>39987.386111111111</v>
      </c>
      <c r="E1602" s="1" t="s">
        <v>2679</v>
      </c>
      <c r="F1602" t="s">
        <v>38</v>
      </c>
      <c r="G1602" t="s">
        <v>144</v>
      </c>
      <c r="H1602">
        <v>-79.91999817</v>
      </c>
      <c r="I1602">
        <v>40.47000122</v>
      </c>
      <c r="J1602">
        <v>953</v>
      </c>
      <c r="K1602" t="s">
        <v>40</v>
      </c>
      <c r="L1602" t="s">
        <v>2680</v>
      </c>
      <c r="M1602">
        <v>4</v>
      </c>
      <c r="N1602">
        <v>4.6100000000000003</v>
      </c>
      <c r="O1602" s="2">
        <v>211000000000</v>
      </c>
      <c r="P1602" t="s">
        <v>2681</v>
      </c>
      <c r="Q1602">
        <v>225906353</v>
      </c>
      <c r="R1602" t="s">
        <v>5534</v>
      </c>
      <c r="S1602" s="1">
        <v>42296.791666666664</v>
      </c>
      <c r="T1602" s="17">
        <v>10</v>
      </c>
      <c r="U1602" s="2">
        <v>1445280000000</v>
      </c>
      <c r="V1602" s="2" t="s">
        <v>5535</v>
      </c>
      <c r="W1602">
        <v>24090568</v>
      </c>
      <c r="X1602" t="s">
        <v>5536</v>
      </c>
      <c r="Y1602" t="s">
        <v>1928</v>
      </c>
      <c r="Z1602" t="s">
        <v>4403</v>
      </c>
      <c r="AA1602">
        <v>-80.082213999999993</v>
      </c>
      <c r="AB1602">
        <v>40.654690000000002</v>
      </c>
      <c r="AD1602">
        <v>3</v>
      </c>
      <c r="AE1602" t="s">
        <v>48</v>
      </c>
      <c r="AF1602" t="s">
        <v>40</v>
      </c>
    </row>
    <row r="1603" spans="1:32" x14ac:dyDescent="0.2">
      <c r="A1603">
        <v>1792120</v>
      </c>
      <c r="B1603">
        <v>3</v>
      </c>
      <c r="C1603" t="s">
        <v>1428</v>
      </c>
      <c r="D1603" s="1">
        <v>40604.688194444447</v>
      </c>
      <c r="E1603" s="1" t="s">
        <v>1429</v>
      </c>
      <c r="F1603" t="s">
        <v>38</v>
      </c>
      <c r="G1603" t="s">
        <v>72</v>
      </c>
      <c r="H1603">
        <v>-80.02999878</v>
      </c>
      <c r="I1603">
        <v>40.459999080000003</v>
      </c>
      <c r="J1603">
        <v>978</v>
      </c>
      <c r="K1603" t="s">
        <v>40</v>
      </c>
      <c r="L1603" t="s">
        <v>1430</v>
      </c>
      <c r="M1603">
        <v>10</v>
      </c>
      <c r="N1603">
        <v>4.51</v>
      </c>
      <c r="O1603" s="2">
        <v>157000000000</v>
      </c>
      <c r="P1603" t="s">
        <v>1431</v>
      </c>
      <c r="Q1603">
        <v>225909493</v>
      </c>
      <c r="R1603" t="s">
        <v>5537</v>
      </c>
      <c r="S1603" s="1">
        <v>42319.739583333336</v>
      </c>
      <c r="T1603" s="17">
        <v>11</v>
      </c>
      <c r="U1603" s="2">
        <v>1447260000000</v>
      </c>
      <c r="V1603" s="2" t="s">
        <v>5538</v>
      </c>
      <c r="W1603">
        <v>11287412</v>
      </c>
      <c r="X1603" t="s">
        <v>5539</v>
      </c>
      <c r="Y1603" t="s">
        <v>38</v>
      </c>
      <c r="Z1603" t="s">
        <v>5540</v>
      </c>
      <c r="AA1603">
        <v>-79.972458000000003</v>
      </c>
      <c r="AB1603">
        <v>40.428406000000003</v>
      </c>
      <c r="AD1603">
        <v>30</v>
      </c>
      <c r="AE1603" t="s">
        <v>48</v>
      </c>
      <c r="AF1603" t="s">
        <v>40</v>
      </c>
    </row>
    <row r="1604" spans="1:32" x14ac:dyDescent="0.2">
      <c r="A1604">
        <v>18387336</v>
      </c>
      <c r="B1604">
        <v>4</v>
      </c>
      <c r="C1604" t="s">
        <v>3728</v>
      </c>
      <c r="D1604" s="1">
        <v>42032.175694444442</v>
      </c>
      <c r="E1604" t="s">
        <v>3729</v>
      </c>
      <c r="F1604" t="s">
        <v>38</v>
      </c>
      <c r="G1604" t="s">
        <v>72</v>
      </c>
      <c r="H1604">
        <v>-79.91999817</v>
      </c>
      <c r="I1604">
        <v>40.430000309999997</v>
      </c>
      <c r="J1604">
        <v>125</v>
      </c>
      <c r="K1604" t="s">
        <v>40</v>
      </c>
      <c r="L1604" t="s">
        <v>3730</v>
      </c>
      <c r="M1604">
        <v>9</v>
      </c>
      <c r="N1604">
        <v>5</v>
      </c>
      <c r="O1604">
        <v>34100130037</v>
      </c>
      <c r="P1604" t="s">
        <v>3731</v>
      </c>
      <c r="Q1604">
        <v>225912671</v>
      </c>
      <c r="R1604" t="s">
        <v>5541</v>
      </c>
      <c r="S1604" s="1">
        <v>42291.791666666664</v>
      </c>
      <c r="T1604" s="17">
        <v>10</v>
      </c>
      <c r="U1604" s="2">
        <v>1444850000000</v>
      </c>
      <c r="V1604" s="2" t="s">
        <v>5542</v>
      </c>
      <c r="W1604">
        <v>20791592</v>
      </c>
      <c r="X1604" t="s">
        <v>1407</v>
      </c>
      <c r="Y1604" t="s">
        <v>38</v>
      </c>
      <c r="Z1604" t="s">
        <v>1408</v>
      </c>
      <c r="AA1604">
        <v>-79.915756000000002</v>
      </c>
      <c r="AB1604">
        <v>40.457050000000002</v>
      </c>
      <c r="AD1604">
        <v>7</v>
      </c>
      <c r="AE1604" t="s">
        <v>48</v>
      </c>
      <c r="AF1604" t="s">
        <v>40</v>
      </c>
    </row>
    <row r="1605" spans="1:32" x14ac:dyDescent="0.2">
      <c r="A1605">
        <v>1782914</v>
      </c>
      <c r="B1605">
        <v>87</v>
      </c>
      <c r="C1605" t="s">
        <v>1614</v>
      </c>
      <c r="D1605" s="1">
        <v>40587.222916666666</v>
      </c>
      <c r="E1605" t="s">
        <v>1615</v>
      </c>
      <c r="F1605" t="s">
        <v>38</v>
      </c>
      <c r="G1605" t="s">
        <v>1616</v>
      </c>
      <c r="H1605">
        <v>-79.949996949999999</v>
      </c>
      <c r="I1605">
        <v>40.439998629999998</v>
      </c>
      <c r="J1605">
        <v>406</v>
      </c>
      <c r="K1605" t="s">
        <v>40</v>
      </c>
      <c r="L1605" t="s">
        <v>1617</v>
      </c>
      <c r="M1605">
        <v>5</v>
      </c>
      <c r="N1605">
        <v>4.88</v>
      </c>
      <c r="O1605" s="2">
        <v>159000000000</v>
      </c>
      <c r="P1605" t="s">
        <v>1618</v>
      </c>
      <c r="Q1605">
        <v>225913335</v>
      </c>
      <c r="R1605" t="s">
        <v>5543</v>
      </c>
      <c r="S1605" s="1">
        <v>42290.791666666664</v>
      </c>
      <c r="T1605" s="17">
        <v>10</v>
      </c>
      <c r="U1605" s="2">
        <v>1444760000000</v>
      </c>
      <c r="V1605" s="2" t="s">
        <v>5544</v>
      </c>
      <c r="W1605">
        <v>3293682</v>
      </c>
      <c r="X1605" t="s">
        <v>5545</v>
      </c>
      <c r="Y1605" t="s">
        <v>38</v>
      </c>
      <c r="Z1605" t="s">
        <v>1339</v>
      </c>
      <c r="AA1605">
        <v>-80.005050999999995</v>
      </c>
      <c r="AB1605">
        <v>40.433773000000002</v>
      </c>
      <c r="AC1605">
        <v>10</v>
      </c>
      <c r="AD1605">
        <v>12</v>
      </c>
      <c r="AE1605" t="s">
        <v>48</v>
      </c>
      <c r="AF1605" t="s">
        <v>40</v>
      </c>
    </row>
    <row r="1606" spans="1:32" x14ac:dyDescent="0.2">
      <c r="A1606">
        <v>1782914</v>
      </c>
      <c r="B1606">
        <v>87</v>
      </c>
      <c r="C1606" t="s">
        <v>1614</v>
      </c>
      <c r="D1606" s="1">
        <v>40587.222916666666</v>
      </c>
      <c r="E1606" t="s">
        <v>1615</v>
      </c>
      <c r="F1606" t="s">
        <v>38</v>
      </c>
      <c r="G1606" t="s">
        <v>1616</v>
      </c>
      <c r="H1606">
        <v>-79.949996949999999</v>
      </c>
      <c r="I1606">
        <v>40.439998629999998</v>
      </c>
      <c r="J1606">
        <v>406</v>
      </c>
      <c r="K1606" t="s">
        <v>40</v>
      </c>
      <c r="L1606" t="s">
        <v>1617</v>
      </c>
      <c r="M1606">
        <v>5</v>
      </c>
      <c r="N1606">
        <v>4.88</v>
      </c>
      <c r="O1606" s="2">
        <v>159000000000</v>
      </c>
      <c r="P1606" t="s">
        <v>1618</v>
      </c>
      <c r="Q1606">
        <v>225914519</v>
      </c>
      <c r="R1606" t="s">
        <v>1623</v>
      </c>
      <c r="S1606" s="1">
        <v>42322.770833333336</v>
      </c>
      <c r="T1606" s="17">
        <v>11</v>
      </c>
      <c r="U1606" s="2">
        <v>1447530000000</v>
      </c>
      <c r="V1606" s="2" t="s">
        <v>5546</v>
      </c>
      <c r="W1606" t="s">
        <v>208</v>
      </c>
      <c r="AC1606">
        <v>8</v>
      </c>
      <c r="AD1606">
        <v>7</v>
      </c>
      <c r="AE1606" t="s">
        <v>48</v>
      </c>
      <c r="AF1606" t="s">
        <v>40</v>
      </c>
    </row>
    <row r="1607" spans="1:32" x14ac:dyDescent="0.2">
      <c r="A1607">
        <v>3056852</v>
      </c>
      <c r="B1607">
        <v>12</v>
      </c>
      <c r="C1607" t="s">
        <v>759</v>
      </c>
      <c r="D1607" s="1">
        <v>40914.692361111112</v>
      </c>
      <c r="E1607" s="1" t="s">
        <v>760</v>
      </c>
      <c r="F1607" t="s">
        <v>367</v>
      </c>
      <c r="G1607" t="s">
        <v>324</v>
      </c>
      <c r="H1607">
        <v>-80.36000061</v>
      </c>
      <c r="I1607">
        <v>40.700000760000002</v>
      </c>
      <c r="J1607">
        <v>456</v>
      </c>
      <c r="K1607" t="s">
        <v>40</v>
      </c>
      <c r="L1607" t="s">
        <v>761</v>
      </c>
      <c r="M1607">
        <v>15</v>
      </c>
      <c r="N1607">
        <v>4.92</v>
      </c>
      <c r="O1607" s="2">
        <v>131000000000</v>
      </c>
      <c r="P1607" t="s">
        <v>762</v>
      </c>
      <c r="Q1607">
        <v>225921106</v>
      </c>
      <c r="R1607" t="s">
        <v>5547</v>
      </c>
      <c r="S1607" s="1">
        <v>42287.708333333336</v>
      </c>
      <c r="T1607" s="17">
        <v>10</v>
      </c>
      <c r="U1607" s="2">
        <v>1444500000000</v>
      </c>
      <c r="V1607" t="s">
        <v>5548</v>
      </c>
      <c r="W1607">
        <v>13127742</v>
      </c>
      <c r="X1607" t="s">
        <v>5549</v>
      </c>
      <c r="Y1607" t="s">
        <v>5550</v>
      </c>
      <c r="Z1607" t="s">
        <v>5551</v>
      </c>
      <c r="AA1607">
        <v>-80.402529999999999</v>
      </c>
      <c r="AB1607">
        <v>40.502163000000003</v>
      </c>
      <c r="AC1607">
        <v>10</v>
      </c>
      <c r="AD1607">
        <v>6</v>
      </c>
      <c r="AE1607" t="s">
        <v>48</v>
      </c>
      <c r="AF1607" t="s">
        <v>40</v>
      </c>
    </row>
    <row r="1608" spans="1:32" x14ac:dyDescent="0.2">
      <c r="A1608">
        <v>7748582</v>
      </c>
      <c r="B1608">
        <v>3</v>
      </c>
      <c r="C1608" t="s">
        <v>4194</v>
      </c>
      <c r="D1608" s="1">
        <v>41356.722222222219</v>
      </c>
      <c r="E1608" s="1" t="s">
        <v>5552</v>
      </c>
      <c r="F1608" t="s">
        <v>38</v>
      </c>
      <c r="G1608" t="s">
        <v>72</v>
      </c>
      <c r="H1608">
        <v>-79.949996949999999</v>
      </c>
      <c r="I1608">
        <v>40.439998629999998</v>
      </c>
      <c r="J1608">
        <v>545</v>
      </c>
      <c r="K1608" t="s">
        <v>40</v>
      </c>
      <c r="L1608" t="s">
        <v>4196</v>
      </c>
      <c r="M1608">
        <v>14</v>
      </c>
      <c r="N1608">
        <v>4.88</v>
      </c>
      <c r="O1608">
        <v>92459270027</v>
      </c>
      <c r="P1608" t="s">
        <v>4197</v>
      </c>
      <c r="Q1608">
        <v>225921937</v>
      </c>
      <c r="R1608" t="s">
        <v>5553</v>
      </c>
      <c r="S1608" s="1">
        <v>42298.354166666664</v>
      </c>
      <c r="T1608" s="17">
        <v>10</v>
      </c>
      <c r="U1608" s="2">
        <v>1445420000000</v>
      </c>
      <c r="V1608" s="2" t="s">
        <v>5554</v>
      </c>
      <c r="W1608">
        <v>1553485</v>
      </c>
      <c r="X1608" t="s">
        <v>1270</v>
      </c>
      <c r="Y1608" t="s">
        <v>38</v>
      </c>
      <c r="Z1608" t="s">
        <v>1442</v>
      </c>
      <c r="AA1608">
        <v>-80.003450000000001</v>
      </c>
      <c r="AB1608">
        <v>40.452233999999997</v>
      </c>
      <c r="AD1608">
        <v>14</v>
      </c>
      <c r="AE1608" t="s">
        <v>48</v>
      </c>
      <c r="AF1608" t="s">
        <v>40</v>
      </c>
    </row>
    <row r="1609" spans="1:32" x14ac:dyDescent="0.2">
      <c r="A1609">
        <v>18821234</v>
      </c>
      <c r="B1609">
        <v>15</v>
      </c>
      <c r="C1609" t="s">
        <v>2651</v>
      </c>
      <c r="D1609" s="1">
        <v>42227.04583333333</v>
      </c>
      <c r="E1609" s="1" t="s">
        <v>5016</v>
      </c>
      <c r="F1609" t="s">
        <v>904</v>
      </c>
      <c r="G1609" t="s">
        <v>843</v>
      </c>
      <c r="H1609">
        <v>-79.760002139999997</v>
      </c>
      <c r="I1609">
        <v>40.430000309999997</v>
      </c>
      <c r="J1609">
        <v>119</v>
      </c>
      <c r="K1609" t="s">
        <v>40</v>
      </c>
      <c r="L1609" t="s">
        <v>2653</v>
      </c>
      <c r="M1609">
        <v>5</v>
      </c>
      <c r="N1609">
        <v>4.78</v>
      </c>
      <c r="O1609">
        <v>17263354046</v>
      </c>
      <c r="P1609" t="s">
        <v>2654</v>
      </c>
      <c r="Q1609">
        <v>225922689</v>
      </c>
      <c r="R1609" t="s">
        <v>2655</v>
      </c>
      <c r="S1609" s="1">
        <v>42291.770833333336</v>
      </c>
      <c r="T1609" s="17">
        <v>10</v>
      </c>
      <c r="U1609" s="2">
        <v>1444850000000</v>
      </c>
      <c r="V1609" s="2" t="s">
        <v>5017</v>
      </c>
      <c r="W1609">
        <v>925227</v>
      </c>
      <c r="X1609" t="s">
        <v>5018</v>
      </c>
      <c r="Y1609" t="s">
        <v>904</v>
      </c>
      <c r="Z1609" t="s">
        <v>2155</v>
      </c>
      <c r="AA1609">
        <v>-79.765199999999993</v>
      </c>
      <c r="AB1609">
        <v>40.438831</v>
      </c>
      <c r="AD1609">
        <v>5</v>
      </c>
      <c r="AE1609" t="s">
        <v>48</v>
      </c>
      <c r="AF1609" t="s">
        <v>40</v>
      </c>
    </row>
    <row r="1610" spans="1:32" x14ac:dyDescent="0.2">
      <c r="A1610">
        <v>10366</v>
      </c>
      <c r="B1610">
        <v>20</v>
      </c>
      <c r="C1610" t="s">
        <v>2339</v>
      </c>
      <c r="D1610" s="1">
        <v>37916.902083333334</v>
      </c>
      <c r="E1610" s="1" t="s">
        <v>2340</v>
      </c>
      <c r="F1610" t="s">
        <v>38</v>
      </c>
      <c r="G1610" t="s">
        <v>477</v>
      </c>
      <c r="H1610">
        <v>-79.91999817</v>
      </c>
      <c r="I1610">
        <v>40.430000309999997</v>
      </c>
      <c r="J1610">
        <v>343</v>
      </c>
      <c r="K1610" t="s">
        <v>181</v>
      </c>
      <c r="L1610" t="s">
        <v>2341</v>
      </c>
      <c r="M1610">
        <v>4</v>
      </c>
      <c r="N1610">
        <v>4.88</v>
      </c>
      <c r="O1610" s="2">
        <v>390000000000</v>
      </c>
      <c r="P1610" t="s">
        <v>2342</v>
      </c>
      <c r="Q1610">
        <v>225923113</v>
      </c>
      <c r="R1610" t="s">
        <v>2343</v>
      </c>
      <c r="S1610" s="1">
        <v>42288.75</v>
      </c>
      <c r="T1610" s="17">
        <v>10</v>
      </c>
      <c r="U1610" s="2">
        <v>1444590000000</v>
      </c>
      <c r="V1610" s="2" t="s">
        <v>2344</v>
      </c>
      <c r="W1610">
        <v>23558137</v>
      </c>
      <c r="X1610" t="s">
        <v>2663</v>
      </c>
      <c r="Y1610" t="s">
        <v>38</v>
      </c>
      <c r="Z1610" t="s">
        <v>2664</v>
      </c>
      <c r="AA1610">
        <v>-79.965430999999995</v>
      </c>
      <c r="AB1610">
        <v>40.426212</v>
      </c>
      <c r="AD1610">
        <v>6</v>
      </c>
      <c r="AE1610" t="s">
        <v>48</v>
      </c>
      <c r="AF1610" t="s">
        <v>181</v>
      </c>
    </row>
    <row r="1611" spans="1:32" x14ac:dyDescent="0.2">
      <c r="A1611">
        <v>18212345</v>
      </c>
      <c r="B1611">
        <v>12</v>
      </c>
      <c r="C1611" t="s">
        <v>394</v>
      </c>
      <c r="D1611" s="1">
        <v>41967.905555555553</v>
      </c>
      <c r="E1611" s="1" t="s">
        <v>395</v>
      </c>
      <c r="F1611" t="s">
        <v>38</v>
      </c>
      <c r="G1611" t="s">
        <v>72</v>
      </c>
      <c r="H1611">
        <v>-79.980003359999998</v>
      </c>
      <c r="I1611">
        <v>40.450000760000002</v>
      </c>
      <c r="J1611">
        <v>305</v>
      </c>
      <c r="K1611" t="s">
        <v>40</v>
      </c>
      <c r="L1611" t="s">
        <v>396</v>
      </c>
      <c r="M1611">
        <v>15</v>
      </c>
      <c r="N1611">
        <v>5</v>
      </c>
      <c r="O1611">
        <v>39653065036</v>
      </c>
      <c r="P1611" t="s">
        <v>397</v>
      </c>
      <c r="Q1611">
        <v>225923213</v>
      </c>
      <c r="R1611" t="s">
        <v>5555</v>
      </c>
      <c r="S1611" s="1">
        <v>42299.770833333336</v>
      </c>
      <c r="T1611" s="17">
        <v>10</v>
      </c>
      <c r="U1611" s="2">
        <v>1445540000000</v>
      </c>
      <c r="V1611" s="2" t="s">
        <v>5556</v>
      </c>
      <c r="W1611">
        <v>882028</v>
      </c>
      <c r="X1611" t="s">
        <v>3687</v>
      </c>
      <c r="Y1611" t="s">
        <v>38</v>
      </c>
      <c r="Z1611" t="s">
        <v>3688</v>
      </c>
      <c r="AA1611">
        <v>-79.959228999999993</v>
      </c>
      <c r="AB1611">
        <v>40.467635999999999</v>
      </c>
      <c r="AD1611">
        <v>17</v>
      </c>
      <c r="AE1611" t="s">
        <v>48</v>
      </c>
      <c r="AF1611" t="s">
        <v>40</v>
      </c>
    </row>
    <row r="1612" spans="1:32" x14ac:dyDescent="0.2">
      <c r="A1612">
        <v>3170512</v>
      </c>
      <c r="B1612">
        <v>103</v>
      </c>
      <c r="C1612" t="s">
        <v>1472</v>
      </c>
      <c r="D1612" s="1">
        <v>40934.181944444441</v>
      </c>
      <c r="E1612" t="s">
        <v>1473</v>
      </c>
      <c r="F1612" t="s">
        <v>38</v>
      </c>
      <c r="G1612" t="s">
        <v>508</v>
      </c>
      <c r="H1612">
        <v>-80.040000919999997</v>
      </c>
      <c r="I1612">
        <v>40.549999239999998</v>
      </c>
      <c r="J1612">
        <v>347</v>
      </c>
      <c r="K1612" t="s">
        <v>181</v>
      </c>
      <c r="L1612" t="s">
        <v>1474</v>
      </c>
      <c r="M1612">
        <v>5</v>
      </c>
      <c r="N1612">
        <v>4.91</v>
      </c>
      <c r="O1612" s="2">
        <v>129000000000</v>
      </c>
      <c r="P1612" t="s">
        <v>1475</v>
      </c>
      <c r="Q1612">
        <v>225923831</v>
      </c>
      <c r="R1612" t="s">
        <v>5557</v>
      </c>
      <c r="S1612" s="1">
        <v>42290.833333333336</v>
      </c>
      <c r="T1612" s="17">
        <v>10</v>
      </c>
      <c r="U1612" s="2">
        <v>1444770000000</v>
      </c>
      <c r="V1612" s="2" t="s">
        <v>5558</v>
      </c>
      <c r="W1612">
        <v>1308714</v>
      </c>
      <c r="X1612" t="s">
        <v>1612</v>
      </c>
      <c r="Y1612" t="s">
        <v>38</v>
      </c>
      <c r="Z1612" t="s">
        <v>1613</v>
      </c>
      <c r="AA1612">
        <v>-79.942160000000001</v>
      </c>
      <c r="AB1612">
        <v>40.431978999999998</v>
      </c>
      <c r="AC1612">
        <v>8</v>
      </c>
      <c r="AD1612">
        <v>5</v>
      </c>
      <c r="AE1612" t="s">
        <v>48</v>
      </c>
      <c r="AF1612" t="s">
        <v>181</v>
      </c>
    </row>
    <row r="1613" spans="1:32" x14ac:dyDescent="0.2">
      <c r="A1613">
        <v>3170512</v>
      </c>
      <c r="B1613">
        <v>103</v>
      </c>
      <c r="C1613" t="s">
        <v>1472</v>
      </c>
      <c r="D1613" s="1">
        <v>40934.181944444441</v>
      </c>
      <c r="E1613" t="s">
        <v>1473</v>
      </c>
      <c r="F1613" t="s">
        <v>38</v>
      </c>
      <c r="G1613" t="s">
        <v>508</v>
      </c>
      <c r="H1613">
        <v>-80.040000919999997</v>
      </c>
      <c r="I1613">
        <v>40.549999239999998</v>
      </c>
      <c r="J1613">
        <v>347</v>
      </c>
      <c r="K1613" t="s">
        <v>181</v>
      </c>
      <c r="L1613" t="s">
        <v>1474</v>
      </c>
      <c r="M1613">
        <v>5</v>
      </c>
      <c r="N1613">
        <v>4.91</v>
      </c>
      <c r="O1613" s="2">
        <v>129000000000</v>
      </c>
      <c r="P1613" t="s">
        <v>1475</v>
      </c>
      <c r="Q1613">
        <v>225924344</v>
      </c>
      <c r="R1613" t="s">
        <v>5559</v>
      </c>
      <c r="S1613" s="1">
        <v>42292.833333333336</v>
      </c>
      <c r="T1613" s="17">
        <v>10</v>
      </c>
      <c r="U1613" s="2">
        <v>1444940000000</v>
      </c>
      <c r="V1613" s="2" t="s">
        <v>5560</v>
      </c>
      <c r="W1613">
        <v>1787541</v>
      </c>
      <c r="X1613" t="s">
        <v>1946</v>
      </c>
      <c r="Y1613" t="s">
        <v>38</v>
      </c>
      <c r="Z1613" t="s">
        <v>1947</v>
      </c>
      <c r="AA1613">
        <v>-80.015525999999994</v>
      </c>
      <c r="AB1613">
        <v>40.403713000000003</v>
      </c>
      <c r="AC1613">
        <v>8</v>
      </c>
      <c r="AD1613">
        <v>4</v>
      </c>
      <c r="AE1613" t="s">
        <v>48</v>
      </c>
      <c r="AF1613" t="s">
        <v>181</v>
      </c>
    </row>
    <row r="1614" spans="1:32" x14ac:dyDescent="0.2">
      <c r="A1614">
        <v>3170512</v>
      </c>
      <c r="B1614">
        <v>103</v>
      </c>
      <c r="C1614" t="s">
        <v>1472</v>
      </c>
      <c r="D1614" s="1">
        <v>40934.181944444441</v>
      </c>
      <c r="E1614" t="s">
        <v>1473</v>
      </c>
      <c r="F1614" t="s">
        <v>38</v>
      </c>
      <c r="G1614" t="s">
        <v>508</v>
      </c>
      <c r="H1614">
        <v>-80.040000919999997</v>
      </c>
      <c r="I1614">
        <v>40.549999239999998</v>
      </c>
      <c r="J1614">
        <v>347</v>
      </c>
      <c r="K1614" t="s">
        <v>181</v>
      </c>
      <c r="L1614" t="s">
        <v>1474</v>
      </c>
      <c r="M1614">
        <v>5</v>
      </c>
      <c r="N1614">
        <v>4.91</v>
      </c>
      <c r="O1614" s="2">
        <v>129000000000</v>
      </c>
      <c r="P1614" t="s">
        <v>1475</v>
      </c>
      <c r="Q1614">
        <v>225925395</v>
      </c>
      <c r="R1614" t="s">
        <v>5561</v>
      </c>
      <c r="S1614" s="1">
        <v>42289.8125</v>
      </c>
      <c r="T1614" s="17">
        <v>10</v>
      </c>
      <c r="U1614" s="2">
        <v>1444680000000</v>
      </c>
      <c r="V1614" s="2" t="s">
        <v>5562</v>
      </c>
      <c r="W1614">
        <v>335676</v>
      </c>
      <c r="X1614" t="s">
        <v>1793</v>
      </c>
      <c r="Y1614" t="s">
        <v>68</v>
      </c>
      <c r="Z1614" t="s">
        <v>1794</v>
      </c>
      <c r="AA1614">
        <v>-80.186040000000006</v>
      </c>
      <c r="AB1614">
        <v>40.491042999999998</v>
      </c>
      <c r="AC1614">
        <v>4</v>
      </c>
      <c r="AD1614">
        <v>4</v>
      </c>
      <c r="AE1614" t="s">
        <v>48</v>
      </c>
      <c r="AF1614" t="s">
        <v>181</v>
      </c>
    </row>
    <row r="1615" spans="1:32" x14ac:dyDescent="0.2">
      <c r="A1615">
        <v>3170512</v>
      </c>
      <c r="B1615">
        <v>103</v>
      </c>
      <c r="C1615" t="s">
        <v>1472</v>
      </c>
      <c r="D1615" s="1">
        <v>40934.181944444441</v>
      </c>
      <c r="E1615" t="s">
        <v>1473</v>
      </c>
      <c r="F1615" t="s">
        <v>38</v>
      </c>
      <c r="G1615" t="s">
        <v>508</v>
      </c>
      <c r="H1615">
        <v>-80.040000919999997</v>
      </c>
      <c r="I1615">
        <v>40.549999239999998</v>
      </c>
      <c r="J1615">
        <v>347</v>
      </c>
      <c r="K1615" t="s">
        <v>181</v>
      </c>
      <c r="L1615" t="s">
        <v>1474</v>
      </c>
      <c r="M1615">
        <v>5</v>
      </c>
      <c r="N1615">
        <v>4.91</v>
      </c>
      <c r="O1615" s="2">
        <v>129000000000</v>
      </c>
      <c r="P1615" t="s">
        <v>1475</v>
      </c>
      <c r="Q1615">
        <v>225925450</v>
      </c>
      <c r="R1615" t="s">
        <v>5563</v>
      </c>
      <c r="S1615" s="1">
        <v>42291.8125</v>
      </c>
      <c r="T1615" s="17">
        <v>10</v>
      </c>
      <c r="U1615" s="2">
        <v>1444850000000</v>
      </c>
      <c r="V1615" s="2" t="s">
        <v>5564</v>
      </c>
      <c r="W1615">
        <v>1308714</v>
      </c>
      <c r="X1615" t="s">
        <v>1612</v>
      </c>
      <c r="Y1615" t="s">
        <v>38</v>
      </c>
      <c r="Z1615" t="s">
        <v>1613</v>
      </c>
      <c r="AA1615">
        <v>-79.942160000000001</v>
      </c>
      <c r="AB1615">
        <v>40.431978999999998</v>
      </c>
      <c r="AC1615">
        <v>8</v>
      </c>
      <c r="AD1615">
        <v>5</v>
      </c>
      <c r="AE1615" t="s">
        <v>48</v>
      </c>
      <c r="AF1615" t="s">
        <v>181</v>
      </c>
    </row>
    <row r="1616" spans="1:32" x14ac:dyDescent="0.2">
      <c r="A1616">
        <v>4695962</v>
      </c>
      <c r="B1616">
        <v>14</v>
      </c>
      <c r="C1616" t="s">
        <v>3702</v>
      </c>
      <c r="D1616" s="1">
        <v>41151.602777777778</v>
      </c>
      <c r="E1616" s="1" t="s">
        <v>3703</v>
      </c>
      <c r="F1616" t="s">
        <v>619</v>
      </c>
      <c r="G1616" t="s">
        <v>843</v>
      </c>
      <c r="H1616">
        <v>-80.11000061</v>
      </c>
      <c r="I1616">
        <v>40.36000061</v>
      </c>
      <c r="J1616">
        <v>375</v>
      </c>
      <c r="K1616" t="s">
        <v>40</v>
      </c>
      <c r="L1616" t="s">
        <v>962</v>
      </c>
      <c r="M1616">
        <v>13</v>
      </c>
      <c r="N1616">
        <v>4.82</v>
      </c>
      <c r="O1616" s="2">
        <v>110000000000</v>
      </c>
      <c r="P1616" t="s">
        <v>963</v>
      </c>
      <c r="Q1616">
        <v>225927847</v>
      </c>
      <c r="R1616" t="s">
        <v>5565</v>
      </c>
      <c r="S1616" s="1">
        <v>42322.375</v>
      </c>
      <c r="T1616" s="17">
        <v>11</v>
      </c>
      <c r="U1616" s="2">
        <v>1447490000000</v>
      </c>
      <c r="V1616" s="2" t="s">
        <v>5566</v>
      </c>
      <c r="W1616">
        <v>8986742</v>
      </c>
      <c r="X1616" t="s">
        <v>966</v>
      </c>
      <c r="Y1616" t="s">
        <v>619</v>
      </c>
      <c r="Z1616" t="s">
        <v>967</v>
      </c>
      <c r="AA1616">
        <v>-80.125609999999995</v>
      </c>
      <c r="AB1616">
        <v>40.328296999999999</v>
      </c>
      <c r="AD1616">
        <v>3</v>
      </c>
      <c r="AE1616" t="s">
        <v>48</v>
      </c>
      <c r="AF1616" t="s">
        <v>40</v>
      </c>
    </row>
    <row r="1617" spans="1:32" x14ac:dyDescent="0.2">
      <c r="A1617">
        <v>1326898</v>
      </c>
      <c r="B1617">
        <v>10</v>
      </c>
      <c r="C1617" t="s">
        <v>1016</v>
      </c>
      <c r="D1617" s="1">
        <v>39776.030555555553</v>
      </c>
      <c r="E1617" s="1" t="s">
        <v>1017</v>
      </c>
      <c r="F1617" t="s">
        <v>38</v>
      </c>
      <c r="G1617" t="s">
        <v>114</v>
      </c>
      <c r="H1617">
        <v>-79.949996949999999</v>
      </c>
      <c r="I1617">
        <v>40.439998629999998</v>
      </c>
      <c r="J1617">
        <v>1538</v>
      </c>
      <c r="K1617" t="s">
        <v>40</v>
      </c>
      <c r="L1617" t="s">
        <v>1018</v>
      </c>
      <c r="M1617">
        <v>4</v>
      </c>
      <c r="N1617">
        <v>4.6399999999999997</v>
      </c>
      <c r="O1617" s="2">
        <v>229000000000</v>
      </c>
      <c r="P1617" t="s">
        <v>1019</v>
      </c>
      <c r="Q1617">
        <v>225928468</v>
      </c>
      <c r="R1617" t="s">
        <v>5567</v>
      </c>
      <c r="S1617" s="1">
        <v>42295.416666666664</v>
      </c>
      <c r="T1617" s="17">
        <v>10</v>
      </c>
      <c r="U1617" s="2">
        <v>1445160000000</v>
      </c>
      <c r="V1617" s="2" t="s">
        <v>5568</v>
      </c>
      <c r="W1617">
        <v>24068648</v>
      </c>
      <c r="X1617" t="s">
        <v>3853</v>
      </c>
      <c r="Y1617" t="s">
        <v>38</v>
      </c>
      <c r="Z1617" t="s">
        <v>3854</v>
      </c>
      <c r="AA1617">
        <v>-79.923996000000002</v>
      </c>
      <c r="AB1617">
        <v>40.436008000000001</v>
      </c>
      <c r="AD1617">
        <v>6</v>
      </c>
      <c r="AE1617" t="s">
        <v>48</v>
      </c>
      <c r="AF1617" t="s">
        <v>40</v>
      </c>
    </row>
    <row r="1618" spans="1:32" x14ac:dyDescent="0.2">
      <c r="A1618">
        <v>18449276</v>
      </c>
      <c r="B1618">
        <v>11</v>
      </c>
      <c r="C1618" t="s">
        <v>1204</v>
      </c>
      <c r="D1618" s="1">
        <v>42055.95208333333</v>
      </c>
      <c r="E1618" s="1" t="s">
        <v>1205</v>
      </c>
      <c r="F1618" t="s">
        <v>38</v>
      </c>
      <c r="G1618" t="s">
        <v>843</v>
      </c>
      <c r="H1618">
        <v>-80.069999690000003</v>
      </c>
      <c r="I1618">
        <v>40.439998629999998</v>
      </c>
      <c r="J1618">
        <v>203</v>
      </c>
      <c r="K1618" t="s">
        <v>40</v>
      </c>
      <c r="L1618" t="s">
        <v>1206</v>
      </c>
      <c r="M1618">
        <v>10</v>
      </c>
      <c r="N1618">
        <v>4.83</v>
      </c>
      <c r="O1618">
        <v>32045853038</v>
      </c>
      <c r="P1618" t="s">
        <v>1207</v>
      </c>
      <c r="Q1618">
        <v>225929002</v>
      </c>
      <c r="R1618" t="s">
        <v>5569</v>
      </c>
      <c r="S1618" s="1">
        <v>42306.791666666664</v>
      </c>
      <c r="T1618" s="17">
        <v>10</v>
      </c>
      <c r="U1618" s="2">
        <v>1446150000000</v>
      </c>
      <c r="V1618" s="2" t="s">
        <v>5570</v>
      </c>
      <c r="W1618">
        <v>24140617</v>
      </c>
      <c r="X1618" t="s">
        <v>800</v>
      </c>
      <c r="Y1618" t="s">
        <v>38</v>
      </c>
      <c r="Z1618" t="s">
        <v>752</v>
      </c>
      <c r="AA1618">
        <v>-80.174332000000007</v>
      </c>
      <c r="AB1618">
        <v>40.449413</v>
      </c>
      <c r="AC1618">
        <v>30</v>
      </c>
      <c r="AD1618">
        <v>6</v>
      </c>
      <c r="AE1618" t="s">
        <v>48</v>
      </c>
      <c r="AF1618" t="s">
        <v>40</v>
      </c>
    </row>
    <row r="1619" spans="1:32" x14ac:dyDescent="0.2">
      <c r="A1619">
        <v>18449276</v>
      </c>
      <c r="B1619">
        <v>11</v>
      </c>
      <c r="C1619" t="s">
        <v>1204</v>
      </c>
      <c r="D1619" s="1">
        <v>42055.95208333333</v>
      </c>
      <c r="E1619" s="1" t="s">
        <v>1205</v>
      </c>
      <c r="F1619" t="s">
        <v>38</v>
      </c>
      <c r="G1619" t="s">
        <v>843</v>
      </c>
      <c r="H1619">
        <v>-80.069999690000003</v>
      </c>
      <c r="I1619">
        <v>40.439998629999998</v>
      </c>
      <c r="J1619">
        <v>203</v>
      </c>
      <c r="K1619" t="s">
        <v>40</v>
      </c>
      <c r="L1619" t="s">
        <v>1206</v>
      </c>
      <c r="M1619">
        <v>10</v>
      </c>
      <c r="N1619">
        <v>4.83</v>
      </c>
      <c r="O1619">
        <v>32045853038</v>
      </c>
      <c r="P1619" t="s">
        <v>1207</v>
      </c>
      <c r="Q1619">
        <v>225929128</v>
      </c>
      <c r="R1619" t="s">
        <v>5571</v>
      </c>
      <c r="S1619" s="1">
        <v>42320.791666666664</v>
      </c>
      <c r="T1619" s="17">
        <v>11</v>
      </c>
      <c r="U1619" s="2">
        <v>1447350000000</v>
      </c>
      <c r="V1619" s="2" t="s">
        <v>5572</v>
      </c>
      <c r="W1619">
        <v>24140617</v>
      </c>
      <c r="X1619" t="s">
        <v>800</v>
      </c>
      <c r="Y1619" t="s">
        <v>38</v>
      </c>
      <c r="Z1619" t="s">
        <v>752</v>
      </c>
      <c r="AA1619">
        <v>-80.174332000000007</v>
      </c>
      <c r="AB1619">
        <v>40.449413</v>
      </c>
      <c r="AD1619">
        <v>9</v>
      </c>
      <c r="AE1619" t="s">
        <v>48</v>
      </c>
      <c r="AF1619" t="s">
        <v>40</v>
      </c>
    </row>
    <row r="1620" spans="1:32" x14ac:dyDescent="0.2">
      <c r="A1620">
        <v>1756412</v>
      </c>
      <c r="B1620">
        <v>597</v>
      </c>
      <c r="C1620" t="s">
        <v>263</v>
      </c>
      <c r="D1620" s="1">
        <v>40543.177083333336</v>
      </c>
      <c r="E1620" s="1" t="s">
        <v>264</v>
      </c>
      <c r="F1620" t="s">
        <v>38</v>
      </c>
      <c r="G1620" t="s">
        <v>144</v>
      </c>
      <c r="H1620">
        <v>-79.989997860000003</v>
      </c>
      <c r="I1620">
        <v>40.450000760000002</v>
      </c>
      <c r="J1620">
        <v>10357</v>
      </c>
      <c r="K1620" t="s">
        <v>40</v>
      </c>
      <c r="L1620" t="s">
        <v>265</v>
      </c>
      <c r="M1620">
        <v>16</v>
      </c>
      <c r="N1620">
        <v>4.53</v>
      </c>
      <c r="O1620" s="2">
        <v>163000000000</v>
      </c>
      <c r="P1620" t="s">
        <v>266</v>
      </c>
      <c r="Q1620">
        <v>225932024</v>
      </c>
      <c r="R1620" t="s">
        <v>5573</v>
      </c>
      <c r="S1620" s="1">
        <v>42294.583333333336</v>
      </c>
      <c r="T1620" s="17">
        <v>10</v>
      </c>
      <c r="U1620" s="2">
        <v>1445090000000</v>
      </c>
      <c r="V1620" s="2" t="s">
        <v>5574</v>
      </c>
      <c r="W1620">
        <v>9084142</v>
      </c>
      <c r="X1620" t="s">
        <v>5575</v>
      </c>
      <c r="Y1620" t="s">
        <v>38</v>
      </c>
      <c r="Z1620" t="s">
        <v>5576</v>
      </c>
      <c r="AA1620">
        <v>-79.941574000000003</v>
      </c>
      <c r="AB1620">
        <v>40.443503999999997</v>
      </c>
      <c r="AD1620">
        <v>5</v>
      </c>
      <c r="AE1620" t="s">
        <v>48</v>
      </c>
      <c r="AF1620" t="s">
        <v>40</v>
      </c>
    </row>
    <row r="1621" spans="1:32" x14ac:dyDescent="0.2">
      <c r="A1621">
        <v>10515192</v>
      </c>
      <c r="B1621">
        <v>6</v>
      </c>
      <c r="C1621" t="s">
        <v>5273</v>
      </c>
      <c r="D1621" s="1">
        <v>41549.102777777778</v>
      </c>
      <c r="E1621" s="1" t="s">
        <v>5274</v>
      </c>
      <c r="F1621" t="s">
        <v>38</v>
      </c>
      <c r="G1621" t="s">
        <v>2372</v>
      </c>
      <c r="H1621">
        <v>-80.019996640000002</v>
      </c>
      <c r="I1621">
        <v>40.47000122</v>
      </c>
      <c r="J1621">
        <v>567</v>
      </c>
      <c r="K1621" t="s">
        <v>181</v>
      </c>
      <c r="L1621" t="s">
        <v>5275</v>
      </c>
      <c r="M1621">
        <v>7</v>
      </c>
      <c r="N1621">
        <v>4.83</v>
      </c>
      <c r="O1621">
        <v>75837616030</v>
      </c>
      <c r="P1621" t="s">
        <v>5276</v>
      </c>
      <c r="Q1621">
        <v>225933894</v>
      </c>
      <c r="R1621" t="s">
        <v>5577</v>
      </c>
      <c r="S1621" s="1">
        <v>42286.791666666664</v>
      </c>
      <c r="T1621" s="17">
        <v>10</v>
      </c>
      <c r="U1621" s="2">
        <v>1444420000000</v>
      </c>
      <c r="V1621" s="2" t="s">
        <v>5578</v>
      </c>
      <c r="W1621" t="s">
        <v>208</v>
      </c>
      <c r="AD1621">
        <v>10</v>
      </c>
      <c r="AE1621" t="s">
        <v>48</v>
      </c>
      <c r="AF1621" t="s">
        <v>181</v>
      </c>
    </row>
    <row r="1622" spans="1:32" x14ac:dyDescent="0.2">
      <c r="A1622">
        <v>3170512</v>
      </c>
      <c r="B1622">
        <v>103</v>
      </c>
      <c r="C1622" t="s">
        <v>1472</v>
      </c>
      <c r="D1622" s="1">
        <v>40934.181944444441</v>
      </c>
      <c r="E1622" t="s">
        <v>1473</v>
      </c>
      <c r="F1622" t="s">
        <v>38</v>
      </c>
      <c r="G1622" t="s">
        <v>508</v>
      </c>
      <c r="H1622">
        <v>-80.040000919999997</v>
      </c>
      <c r="I1622">
        <v>40.549999239999998</v>
      </c>
      <c r="J1622">
        <v>347</v>
      </c>
      <c r="K1622" t="s">
        <v>181</v>
      </c>
      <c r="L1622" t="s">
        <v>1474</v>
      </c>
      <c r="M1622">
        <v>5</v>
      </c>
      <c r="N1622">
        <v>4.91</v>
      </c>
      <c r="O1622" s="2">
        <v>129000000000</v>
      </c>
      <c r="P1622" t="s">
        <v>1475</v>
      </c>
      <c r="Q1622">
        <v>225940124</v>
      </c>
      <c r="R1622" t="s">
        <v>4396</v>
      </c>
      <c r="S1622" s="1">
        <v>42300.875</v>
      </c>
      <c r="T1622" s="17">
        <v>10</v>
      </c>
      <c r="U1622" s="2">
        <v>1445630000000</v>
      </c>
      <c r="V1622" t="s">
        <v>4397</v>
      </c>
      <c r="W1622">
        <v>216309</v>
      </c>
      <c r="X1622" t="s">
        <v>4398</v>
      </c>
      <c r="Y1622" t="s">
        <v>38</v>
      </c>
      <c r="Z1622" t="s">
        <v>4399</v>
      </c>
      <c r="AA1622">
        <v>-79.922020000000003</v>
      </c>
      <c r="AB1622">
        <v>40.429389999999998</v>
      </c>
      <c r="AC1622">
        <v>8</v>
      </c>
      <c r="AD1622">
        <v>4</v>
      </c>
      <c r="AE1622" t="s">
        <v>48</v>
      </c>
      <c r="AF1622" t="s">
        <v>181</v>
      </c>
    </row>
    <row r="1623" spans="1:32" x14ac:dyDescent="0.2">
      <c r="A1623">
        <v>11031942</v>
      </c>
      <c r="B1623">
        <v>9</v>
      </c>
      <c r="C1623" t="s">
        <v>1805</v>
      </c>
      <c r="D1623" s="1">
        <v>41587.576388888891</v>
      </c>
      <c r="E1623" s="1" t="s">
        <v>1806</v>
      </c>
      <c r="F1623" t="s">
        <v>246</v>
      </c>
      <c r="G1623" t="s">
        <v>237</v>
      </c>
      <c r="H1623">
        <v>-80.11000061</v>
      </c>
      <c r="I1623">
        <v>40.709999080000003</v>
      </c>
      <c r="J1623">
        <v>144</v>
      </c>
      <c r="K1623" t="s">
        <v>40</v>
      </c>
      <c r="L1623" t="s">
        <v>1807</v>
      </c>
      <c r="M1623">
        <v>12</v>
      </c>
      <c r="N1623">
        <v>4.79</v>
      </c>
      <c r="O1623">
        <v>72513467030</v>
      </c>
      <c r="P1623" t="s">
        <v>1808</v>
      </c>
      <c r="Q1623">
        <v>225940262</v>
      </c>
      <c r="R1623" t="s">
        <v>5579</v>
      </c>
      <c r="S1623" s="1">
        <v>42301.625</v>
      </c>
      <c r="T1623" s="17">
        <v>10</v>
      </c>
      <c r="U1623" s="2">
        <v>1445700000000</v>
      </c>
      <c r="V1623" s="2" t="s">
        <v>5580</v>
      </c>
      <c r="W1623">
        <v>23859888</v>
      </c>
      <c r="X1623" t="s">
        <v>1811</v>
      </c>
      <c r="Y1623" t="s">
        <v>246</v>
      </c>
      <c r="Z1623" t="s">
        <v>1812</v>
      </c>
      <c r="AA1623">
        <v>-80.099838000000005</v>
      </c>
      <c r="AB1623">
        <v>40.675719999999998</v>
      </c>
      <c r="AD1623">
        <v>9</v>
      </c>
      <c r="AE1623" t="s">
        <v>48</v>
      </c>
      <c r="AF1623" t="s">
        <v>40</v>
      </c>
    </row>
    <row r="1624" spans="1:32" x14ac:dyDescent="0.2">
      <c r="A1624">
        <v>1318900</v>
      </c>
      <c r="B1624">
        <v>69</v>
      </c>
      <c r="C1624" t="s">
        <v>79</v>
      </c>
      <c r="D1624" s="1">
        <v>39763.069444444445</v>
      </c>
      <c r="E1624" s="1" t="s">
        <v>80</v>
      </c>
      <c r="F1624" t="s">
        <v>38</v>
      </c>
      <c r="G1624" t="s">
        <v>81</v>
      </c>
      <c r="H1624">
        <v>-79.949996949999999</v>
      </c>
      <c r="I1624">
        <v>40.439998629999998</v>
      </c>
      <c r="J1624">
        <v>4132</v>
      </c>
      <c r="K1624" t="s">
        <v>40</v>
      </c>
      <c r="L1624" t="s">
        <v>82</v>
      </c>
      <c r="M1624">
        <v>5</v>
      </c>
      <c r="N1624">
        <v>4.71</v>
      </c>
      <c r="O1624" s="2">
        <v>230000000000</v>
      </c>
      <c r="P1624" t="s">
        <v>83</v>
      </c>
      <c r="Q1624">
        <v>225940279</v>
      </c>
      <c r="R1624" t="s">
        <v>5581</v>
      </c>
      <c r="S1624" s="1">
        <v>42315.458333333336</v>
      </c>
      <c r="T1624" s="17">
        <v>11</v>
      </c>
      <c r="U1624" s="2">
        <v>1446890000000</v>
      </c>
      <c r="V1624" s="2" t="s">
        <v>5582</v>
      </c>
      <c r="W1624">
        <v>24142157</v>
      </c>
      <c r="X1624" t="s">
        <v>5583</v>
      </c>
      <c r="Y1624" t="s">
        <v>38</v>
      </c>
      <c r="Z1624" t="s">
        <v>5584</v>
      </c>
      <c r="AA1624">
        <v>-79.995887999999994</v>
      </c>
      <c r="AB1624">
        <v>40.440624</v>
      </c>
      <c r="AD1624">
        <v>9</v>
      </c>
      <c r="AE1624" t="s">
        <v>48</v>
      </c>
      <c r="AF1624" t="s">
        <v>40</v>
      </c>
    </row>
    <row r="1625" spans="1:32" x14ac:dyDescent="0.2">
      <c r="A1625">
        <v>1756412</v>
      </c>
      <c r="B1625">
        <v>597</v>
      </c>
      <c r="C1625" t="s">
        <v>263</v>
      </c>
      <c r="D1625" s="1">
        <v>40543.177083333336</v>
      </c>
      <c r="E1625" s="1" t="s">
        <v>264</v>
      </c>
      <c r="F1625" t="s">
        <v>38</v>
      </c>
      <c r="G1625" t="s">
        <v>144</v>
      </c>
      <c r="H1625">
        <v>-79.989997860000003</v>
      </c>
      <c r="I1625">
        <v>40.450000760000002</v>
      </c>
      <c r="J1625">
        <v>10357</v>
      </c>
      <c r="K1625" t="s">
        <v>40</v>
      </c>
      <c r="L1625" t="s">
        <v>265</v>
      </c>
      <c r="M1625">
        <v>16</v>
      </c>
      <c r="N1625">
        <v>4.53</v>
      </c>
      <c r="O1625" s="2">
        <v>163000000000</v>
      </c>
      <c r="P1625" t="s">
        <v>266</v>
      </c>
      <c r="Q1625">
        <v>225943499</v>
      </c>
      <c r="R1625" t="s">
        <v>5585</v>
      </c>
      <c r="S1625" s="1">
        <v>42316.708333333336</v>
      </c>
      <c r="T1625" s="17">
        <v>11</v>
      </c>
      <c r="U1625" s="2">
        <v>1447000000000</v>
      </c>
      <c r="V1625" t="s">
        <v>5586</v>
      </c>
      <c r="W1625">
        <v>18691112</v>
      </c>
      <c r="X1625" t="s">
        <v>5587</v>
      </c>
      <c r="Y1625" t="s">
        <v>38</v>
      </c>
      <c r="Z1625" t="s">
        <v>5588</v>
      </c>
      <c r="AA1625">
        <v>-79.941872000000004</v>
      </c>
      <c r="AB1625">
        <v>40.441119999999998</v>
      </c>
      <c r="AD1625">
        <v>3</v>
      </c>
      <c r="AE1625" t="s">
        <v>48</v>
      </c>
      <c r="AF1625" t="s">
        <v>40</v>
      </c>
    </row>
    <row r="1626" spans="1:32" x14ac:dyDescent="0.2">
      <c r="A1626">
        <v>428580</v>
      </c>
      <c r="B1626">
        <v>4</v>
      </c>
      <c r="C1626" t="s">
        <v>1531</v>
      </c>
      <c r="D1626" s="1">
        <v>39126.934027777781</v>
      </c>
      <c r="E1626" s="1" t="s">
        <v>5589</v>
      </c>
      <c r="F1626" t="s">
        <v>930</v>
      </c>
      <c r="G1626" t="s">
        <v>477</v>
      </c>
      <c r="H1626">
        <v>-80.059997559999999</v>
      </c>
      <c r="I1626">
        <v>40.619998930000001</v>
      </c>
      <c r="J1626">
        <v>556</v>
      </c>
      <c r="K1626" t="s">
        <v>181</v>
      </c>
      <c r="L1626" t="s">
        <v>1533</v>
      </c>
      <c r="M1626">
        <v>7</v>
      </c>
      <c r="N1626">
        <v>4.76</v>
      </c>
      <c r="O1626" s="2">
        <v>285000000000</v>
      </c>
      <c r="P1626" t="s">
        <v>1534</v>
      </c>
      <c r="Q1626">
        <v>225948449</v>
      </c>
      <c r="R1626" t="s">
        <v>5590</v>
      </c>
      <c r="S1626" s="1">
        <v>42297.75</v>
      </c>
      <c r="T1626" s="17">
        <v>10</v>
      </c>
      <c r="U1626" s="2">
        <v>1445360000000</v>
      </c>
      <c r="V1626" s="2" t="s">
        <v>5591</v>
      </c>
      <c r="W1626">
        <v>15597412</v>
      </c>
      <c r="X1626" t="s">
        <v>3718</v>
      </c>
      <c r="Y1626" t="s">
        <v>38</v>
      </c>
      <c r="Z1626" t="s">
        <v>3719</v>
      </c>
      <c r="AA1626">
        <v>-79.923264000000003</v>
      </c>
      <c r="AB1626">
        <v>40.433185999999999</v>
      </c>
      <c r="AC1626">
        <v>10</v>
      </c>
      <c r="AD1626">
        <v>4</v>
      </c>
      <c r="AE1626" t="s">
        <v>48</v>
      </c>
      <c r="AF1626" t="s">
        <v>181</v>
      </c>
    </row>
    <row r="1627" spans="1:32" x14ac:dyDescent="0.2">
      <c r="A1627">
        <v>1756412</v>
      </c>
      <c r="B1627">
        <v>597</v>
      </c>
      <c r="C1627" t="s">
        <v>263</v>
      </c>
      <c r="D1627" s="1">
        <v>40543.177083333336</v>
      </c>
      <c r="E1627" s="1" t="s">
        <v>264</v>
      </c>
      <c r="F1627" t="s">
        <v>38</v>
      </c>
      <c r="G1627" t="s">
        <v>144</v>
      </c>
      <c r="H1627">
        <v>-79.989997860000003</v>
      </c>
      <c r="I1627">
        <v>40.450000760000002</v>
      </c>
      <c r="J1627">
        <v>10357</v>
      </c>
      <c r="K1627" t="s">
        <v>40</v>
      </c>
      <c r="L1627" t="s">
        <v>265</v>
      </c>
      <c r="M1627">
        <v>16</v>
      </c>
      <c r="N1627">
        <v>4.53</v>
      </c>
      <c r="O1627" s="2">
        <v>163000000000</v>
      </c>
      <c r="P1627" t="s">
        <v>266</v>
      </c>
      <c r="Q1627">
        <v>225950775</v>
      </c>
      <c r="R1627" t="s">
        <v>5592</v>
      </c>
      <c r="S1627" s="1">
        <v>42301.791666666664</v>
      </c>
      <c r="T1627" s="17">
        <v>10</v>
      </c>
      <c r="U1627" s="2">
        <v>1445710000000</v>
      </c>
      <c r="V1627" s="2" t="s">
        <v>5593</v>
      </c>
      <c r="W1627">
        <v>4384222</v>
      </c>
      <c r="X1627" t="s">
        <v>5448</v>
      </c>
      <c r="Y1627" t="s">
        <v>38</v>
      </c>
      <c r="Z1627" t="s">
        <v>5449</v>
      </c>
      <c r="AA1627">
        <v>-79.925353999999999</v>
      </c>
      <c r="AB1627">
        <v>40.460971999999998</v>
      </c>
      <c r="AD1627">
        <v>5</v>
      </c>
      <c r="AE1627" t="s">
        <v>48</v>
      </c>
      <c r="AF1627" t="s">
        <v>40</v>
      </c>
    </row>
    <row r="1628" spans="1:32" x14ac:dyDescent="0.2">
      <c r="A1628">
        <v>1318900</v>
      </c>
      <c r="B1628">
        <v>69</v>
      </c>
      <c r="C1628" t="s">
        <v>79</v>
      </c>
      <c r="D1628" s="1">
        <v>39763.069444444445</v>
      </c>
      <c r="E1628" s="1" t="s">
        <v>80</v>
      </c>
      <c r="F1628" t="s">
        <v>38</v>
      </c>
      <c r="G1628" t="s">
        <v>81</v>
      </c>
      <c r="H1628">
        <v>-79.949996949999999</v>
      </c>
      <c r="I1628">
        <v>40.439998629999998</v>
      </c>
      <c r="J1628">
        <v>4132</v>
      </c>
      <c r="K1628" t="s">
        <v>40</v>
      </c>
      <c r="L1628" t="s">
        <v>82</v>
      </c>
      <c r="M1628">
        <v>5</v>
      </c>
      <c r="N1628">
        <v>4.71</v>
      </c>
      <c r="O1628" s="2">
        <v>230000000000</v>
      </c>
      <c r="P1628" t="s">
        <v>83</v>
      </c>
      <c r="Q1628">
        <v>225953040</v>
      </c>
      <c r="R1628" t="s">
        <v>5573</v>
      </c>
      <c r="S1628" s="1">
        <v>42294.583333333336</v>
      </c>
      <c r="T1628" s="17">
        <v>10</v>
      </c>
      <c r="U1628" s="2">
        <v>1445090000000</v>
      </c>
      <c r="V1628" s="2" t="s">
        <v>5594</v>
      </c>
      <c r="W1628">
        <v>9084142</v>
      </c>
      <c r="X1628" t="s">
        <v>5575</v>
      </c>
      <c r="Y1628" t="s">
        <v>38</v>
      </c>
      <c r="Z1628" t="s">
        <v>5576</v>
      </c>
      <c r="AA1628">
        <v>-79.941574000000003</v>
      </c>
      <c r="AB1628">
        <v>40.443503999999997</v>
      </c>
      <c r="AD1628">
        <v>6</v>
      </c>
      <c r="AE1628" t="s">
        <v>48</v>
      </c>
      <c r="AF1628" t="s">
        <v>40</v>
      </c>
    </row>
    <row r="1629" spans="1:32" x14ac:dyDescent="0.2">
      <c r="A1629">
        <v>13452572</v>
      </c>
      <c r="B1629">
        <v>41</v>
      </c>
      <c r="C1629" t="s">
        <v>293</v>
      </c>
      <c r="D1629" s="1">
        <v>41718.611111111109</v>
      </c>
      <c r="E1629" s="1" t="s">
        <v>294</v>
      </c>
      <c r="F1629" t="s">
        <v>38</v>
      </c>
      <c r="G1629" t="s">
        <v>72</v>
      </c>
      <c r="H1629">
        <v>-79.989997860000003</v>
      </c>
      <c r="I1629">
        <v>40.450000760000002</v>
      </c>
      <c r="J1629">
        <v>1845</v>
      </c>
      <c r="K1629" t="s">
        <v>40</v>
      </c>
      <c r="L1629" t="s">
        <v>295</v>
      </c>
      <c r="M1629">
        <v>14</v>
      </c>
      <c r="N1629">
        <v>4.82</v>
      </c>
      <c r="O1629">
        <v>61192071033</v>
      </c>
      <c r="P1629" t="s">
        <v>296</v>
      </c>
      <c r="Q1629">
        <v>225953277</v>
      </c>
      <c r="R1629" t="s">
        <v>5595</v>
      </c>
      <c r="S1629" s="1">
        <v>42304.75</v>
      </c>
      <c r="T1629" s="17">
        <v>10</v>
      </c>
      <c r="U1629" s="2">
        <v>1445970000000</v>
      </c>
      <c r="V1629" s="2" t="s">
        <v>5596</v>
      </c>
      <c r="W1629">
        <v>24142553</v>
      </c>
      <c r="X1629" t="s">
        <v>5597</v>
      </c>
      <c r="Y1629" t="s">
        <v>1928</v>
      </c>
      <c r="Z1629" t="s">
        <v>5598</v>
      </c>
      <c r="AA1629">
        <v>-80.098335000000006</v>
      </c>
      <c r="AB1629">
        <v>40.659328000000002</v>
      </c>
      <c r="AD1629">
        <v>38</v>
      </c>
      <c r="AE1629" t="s">
        <v>48</v>
      </c>
      <c r="AF1629" t="s">
        <v>40</v>
      </c>
    </row>
    <row r="1630" spans="1:32" x14ac:dyDescent="0.2">
      <c r="A1630">
        <v>12893962</v>
      </c>
      <c r="B1630">
        <v>6</v>
      </c>
      <c r="C1630" t="s">
        <v>2370</v>
      </c>
      <c r="D1630" s="1">
        <v>41685.756249999999</v>
      </c>
      <c r="E1630" s="1" t="s">
        <v>5599</v>
      </c>
      <c r="F1630" t="s">
        <v>38</v>
      </c>
      <c r="G1630" t="s">
        <v>2372</v>
      </c>
      <c r="H1630">
        <v>-79.97000122</v>
      </c>
      <c r="I1630">
        <v>40.430000309999997</v>
      </c>
      <c r="J1630">
        <v>497</v>
      </c>
      <c r="K1630" t="s">
        <v>40</v>
      </c>
      <c r="L1630" t="s">
        <v>2373</v>
      </c>
      <c r="M1630">
        <v>12</v>
      </c>
      <c r="N1630">
        <v>4.71</v>
      </c>
      <c r="O1630">
        <v>64030757032</v>
      </c>
      <c r="P1630" t="s">
        <v>2374</v>
      </c>
      <c r="Q1630">
        <v>225954901</v>
      </c>
      <c r="R1630" t="s">
        <v>5600</v>
      </c>
      <c r="S1630" s="1">
        <v>42300.791666666664</v>
      </c>
      <c r="T1630" s="17">
        <v>10</v>
      </c>
      <c r="U1630" s="2">
        <v>1445630000000</v>
      </c>
      <c r="V1630" s="2" t="s">
        <v>5601</v>
      </c>
      <c r="W1630">
        <v>24142718</v>
      </c>
      <c r="X1630" t="s">
        <v>1274</v>
      </c>
      <c r="Y1630" t="s">
        <v>38</v>
      </c>
      <c r="Z1630" t="s">
        <v>5602</v>
      </c>
      <c r="AA1630">
        <v>-80.180610999999999</v>
      </c>
      <c r="AB1630">
        <v>40.448523999999999</v>
      </c>
      <c r="AD1630">
        <v>38</v>
      </c>
      <c r="AE1630" t="s">
        <v>48</v>
      </c>
      <c r="AF1630" t="s">
        <v>40</v>
      </c>
    </row>
    <row r="1631" spans="1:32" x14ac:dyDescent="0.2">
      <c r="A1631">
        <v>1773927</v>
      </c>
      <c r="B1631">
        <v>123</v>
      </c>
      <c r="C1631" t="s">
        <v>142</v>
      </c>
      <c r="D1631" s="1">
        <v>40571.010416666664</v>
      </c>
      <c r="E1631" s="1" t="s">
        <v>143</v>
      </c>
      <c r="F1631" t="s">
        <v>38</v>
      </c>
      <c r="G1631" t="s">
        <v>144</v>
      </c>
      <c r="H1631">
        <v>-79.91999817</v>
      </c>
      <c r="I1631">
        <v>40.47000122</v>
      </c>
      <c r="J1631">
        <v>3166</v>
      </c>
      <c r="K1631" t="s">
        <v>40</v>
      </c>
      <c r="L1631" t="s">
        <v>145</v>
      </c>
      <c r="M1631">
        <v>13</v>
      </c>
      <c r="N1631">
        <v>4.6399999999999997</v>
      </c>
      <c r="O1631" s="2">
        <v>160000000000</v>
      </c>
      <c r="P1631" t="s">
        <v>146</v>
      </c>
      <c r="Q1631">
        <v>225956361</v>
      </c>
      <c r="R1631" t="s">
        <v>4447</v>
      </c>
      <c r="S1631" s="1">
        <v>42292.802083333336</v>
      </c>
      <c r="T1631" s="17">
        <v>10</v>
      </c>
      <c r="U1631" s="2">
        <v>1444940000000</v>
      </c>
      <c r="V1631" s="2" t="s">
        <v>5603</v>
      </c>
      <c r="W1631">
        <v>3789242</v>
      </c>
      <c r="X1631" t="s">
        <v>2217</v>
      </c>
      <c r="Y1631" t="s">
        <v>38</v>
      </c>
      <c r="Z1631" t="s">
        <v>2218</v>
      </c>
      <c r="AA1631">
        <v>-80.000793000000002</v>
      </c>
      <c r="AB1631">
        <v>40.451824000000002</v>
      </c>
      <c r="AD1631">
        <v>7</v>
      </c>
      <c r="AE1631" t="s">
        <v>48</v>
      </c>
      <c r="AF1631" t="s">
        <v>40</v>
      </c>
    </row>
    <row r="1632" spans="1:32" x14ac:dyDescent="0.2">
      <c r="A1632">
        <v>3849892</v>
      </c>
      <c r="B1632">
        <v>22</v>
      </c>
      <c r="C1632" t="s">
        <v>1155</v>
      </c>
      <c r="D1632" s="1">
        <v>41041.138194444444</v>
      </c>
      <c r="E1632" s="1" t="s">
        <v>1156</v>
      </c>
      <c r="F1632" t="s">
        <v>38</v>
      </c>
      <c r="G1632" t="s">
        <v>144</v>
      </c>
      <c r="H1632">
        <v>-79.910003660000001</v>
      </c>
      <c r="I1632">
        <v>40.5</v>
      </c>
      <c r="J1632">
        <v>277</v>
      </c>
      <c r="K1632" t="s">
        <v>181</v>
      </c>
      <c r="L1632" t="s">
        <v>1157</v>
      </c>
      <c r="M1632">
        <v>6</v>
      </c>
      <c r="N1632">
        <v>4.91</v>
      </c>
      <c r="O1632" s="2">
        <v>120000000000</v>
      </c>
      <c r="P1632" t="s">
        <v>1158</v>
      </c>
      <c r="Q1632">
        <v>225961734</v>
      </c>
      <c r="R1632" t="s">
        <v>5604</v>
      </c>
      <c r="S1632" s="1">
        <v>42298.729166666664</v>
      </c>
      <c r="T1632" s="17">
        <v>10</v>
      </c>
      <c r="U1632" s="2">
        <v>1445450000000</v>
      </c>
      <c r="W1632">
        <v>10794842</v>
      </c>
      <c r="X1632" t="s">
        <v>5605</v>
      </c>
      <c r="Y1632" t="s">
        <v>3182</v>
      </c>
      <c r="Z1632" t="s">
        <v>5606</v>
      </c>
      <c r="AA1632">
        <v>-79.799576000000002</v>
      </c>
      <c r="AB1632">
        <v>40.570498999999998</v>
      </c>
      <c r="AC1632">
        <v>10</v>
      </c>
      <c r="AD1632">
        <v>5</v>
      </c>
      <c r="AE1632" t="s">
        <v>48</v>
      </c>
      <c r="AF1632" t="s">
        <v>181</v>
      </c>
    </row>
    <row r="1633" spans="1:37" x14ac:dyDescent="0.2">
      <c r="A1633">
        <v>11064482</v>
      </c>
      <c r="B1633">
        <v>79</v>
      </c>
      <c r="C1633" t="s">
        <v>1417</v>
      </c>
      <c r="D1633" s="1">
        <v>41589.918055555558</v>
      </c>
      <c r="E1633" s="1" t="s">
        <v>1418</v>
      </c>
      <c r="F1633" t="s">
        <v>246</v>
      </c>
      <c r="G1633" t="s">
        <v>371</v>
      </c>
      <c r="H1633">
        <v>-80.11000061</v>
      </c>
      <c r="I1633">
        <v>40.709999080000003</v>
      </c>
      <c r="J1633">
        <v>195</v>
      </c>
      <c r="K1633" t="s">
        <v>181</v>
      </c>
      <c r="L1633" t="s">
        <v>1419</v>
      </c>
      <c r="M1633">
        <v>15</v>
      </c>
      <c r="N1633">
        <v>4.96</v>
      </c>
      <c r="O1633">
        <v>72311150031</v>
      </c>
      <c r="P1633" t="s">
        <v>1420</v>
      </c>
      <c r="Q1633">
        <v>225962259</v>
      </c>
      <c r="R1633" t="s">
        <v>1862</v>
      </c>
      <c r="S1633" s="1">
        <v>42289.770833333336</v>
      </c>
      <c r="T1633" s="17">
        <v>10</v>
      </c>
      <c r="U1633" s="2">
        <v>1444670000000</v>
      </c>
      <c r="V1633" s="2" t="s">
        <v>1863</v>
      </c>
      <c r="W1633">
        <v>17049542</v>
      </c>
      <c r="X1633" t="s">
        <v>1423</v>
      </c>
      <c r="Y1633" t="s">
        <v>246</v>
      </c>
      <c r="Z1633" t="s">
        <v>1424</v>
      </c>
      <c r="AA1633">
        <v>-80.105698000000004</v>
      </c>
      <c r="AB1633">
        <v>40.692698999999998</v>
      </c>
      <c r="AC1633">
        <v>9</v>
      </c>
      <c r="AD1633">
        <v>6</v>
      </c>
      <c r="AE1633" t="s">
        <v>48</v>
      </c>
      <c r="AF1633" t="s">
        <v>181</v>
      </c>
      <c r="AG1633">
        <v>10</v>
      </c>
      <c r="AH1633" t="s">
        <v>49</v>
      </c>
      <c r="AI1633" t="s">
        <v>50</v>
      </c>
      <c r="AJ1633">
        <v>0</v>
      </c>
      <c r="AK1633" t="s">
        <v>51</v>
      </c>
    </row>
    <row r="1634" spans="1:37" x14ac:dyDescent="0.2">
      <c r="A1634">
        <v>1478004</v>
      </c>
      <c r="B1634">
        <v>11</v>
      </c>
      <c r="C1634" t="s">
        <v>2678</v>
      </c>
      <c r="D1634" s="1">
        <v>39987.386111111111</v>
      </c>
      <c r="E1634" s="1" t="s">
        <v>2679</v>
      </c>
      <c r="F1634" t="s">
        <v>38</v>
      </c>
      <c r="G1634" t="s">
        <v>144</v>
      </c>
      <c r="H1634">
        <v>-79.91999817</v>
      </c>
      <c r="I1634">
        <v>40.47000122</v>
      </c>
      <c r="J1634">
        <v>953</v>
      </c>
      <c r="K1634" t="s">
        <v>40</v>
      </c>
      <c r="L1634" t="s">
        <v>2680</v>
      </c>
      <c r="M1634">
        <v>4</v>
      </c>
      <c r="N1634">
        <v>4.6100000000000003</v>
      </c>
      <c r="O1634" s="2">
        <v>211000000000</v>
      </c>
      <c r="P1634" t="s">
        <v>2681</v>
      </c>
      <c r="Q1634">
        <v>225963072</v>
      </c>
      <c r="R1634" t="s">
        <v>5607</v>
      </c>
      <c r="S1634" s="1">
        <v>42350.75</v>
      </c>
      <c r="T1634" s="17">
        <v>12</v>
      </c>
      <c r="U1634" s="2">
        <v>1449940000000</v>
      </c>
      <c r="V1634" s="2" t="s">
        <v>5608</v>
      </c>
      <c r="W1634">
        <v>1403760</v>
      </c>
      <c r="X1634" t="s">
        <v>5609</v>
      </c>
      <c r="Y1634" t="s">
        <v>38</v>
      </c>
      <c r="Z1634" t="s">
        <v>5610</v>
      </c>
      <c r="AA1634">
        <v>-80.032470000000004</v>
      </c>
      <c r="AB1634">
        <v>40.457307</v>
      </c>
      <c r="AD1634">
        <v>8</v>
      </c>
      <c r="AE1634" t="s">
        <v>48</v>
      </c>
      <c r="AF1634" t="s">
        <v>40</v>
      </c>
    </row>
    <row r="1635" spans="1:37" x14ac:dyDescent="0.2">
      <c r="A1635">
        <v>18874228</v>
      </c>
      <c r="B1635">
        <v>2</v>
      </c>
      <c r="C1635" t="s">
        <v>4032</v>
      </c>
      <c r="D1635" s="1">
        <v>42243.763194444444</v>
      </c>
      <c r="E1635" s="1" t="s">
        <v>4033</v>
      </c>
      <c r="F1635" t="s">
        <v>38</v>
      </c>
      <c r="G1635" t="s">
        <v>371</v>
      </c>
      <c r="H1635">
        <v>-79.949996949999999</v>
      </c>
      <c r="I1635">
        <v>40.47000122</v>
      </c>
      <c r="J1635">
        <v>36</v>
      </c>
      <c r="K1635" t="s">
        <v>40</v>
      </c>
      <c r="L1635" t="s">
        <v>4034</v>
      </c>
      <c r="M1635">
        <v>6</v>
      </c>
      <c r="N1635">
        <v>0</v>
      </c>
      <c r="O1635">
        <v>15818965047</v>
      </c>
      <c r="P1635" t="s">
        <v>3498</v>
      </c>
      <c r="Q1635">
        <v>225963288</v>
      </c>
      <c r="R1635" t="s">
        <v>5611</v>
      </c>
      <c r="S1635" s="1">
        <v>42290.8125</v>
      </c>
      <c r="T1635" s="17">
        <v>10</v>
      </c>
      <c r="U1635" s="2">
        <v>1444760000000</v>
      </c>
      <c r="V1635" s="2" t="s">
        <v>5612</v>
      </c>
      <c r="W1635" t="s">
        <v>208</v>
      </c>
      <c r="AC1635">
        <v>15</v>
      </c>
      <c r="AD1635">
        <v>4</v>
      </c>
      <c r="AE1635" t="s">
        <v>48</v>
      </c>
      <c r="AF1635" t="s">
        <v>40</v>
      </c>
    </row>
    <row r="1636" spans="1:37" x14ac:dyDescent="0.2">
      <c r="A1636">
        <v>85432</v>
      </c>
      <c r="B1636">
        <v>29</v>
      </c>
      <c r="C1636" t="s">
        <v>2782</v>
      </c>
      <c r="D1636" s="1">
        <v>37688.377083333333</v>
      </c>
      <c r="E1636" s="1" t="s">
        <v>2783</v>
      </c>
      <c r="F1636" t="s">
        <v>38</v>
      </c>
      <c r="G1636" t="s">
        <v>477</v>
      </c>
      <c r="H1636">
        <v>-79.88999939</v>
      </c>
      <c r="I1636">
        <v>40.430000309999997</v>
      </c>
      <c r="J1636">
        <v>851</v>
      </c>
      <c r="K1636" t="s">
        <v>40</v>
      </c>
      <c r="L1636" t="s">
        <v>2784</v>
      </c>
      <c r="M1636">
        <v>14</v>
      </c>
      <c r="N1636">
        <v>4.58</v>
      </c>
      <c r="O1636" s="2">
        <v>409000000000</v>
      </c>
      <c r="P1636" t="s">
        <v>2785</v>
      </c>
      <c r="Q1636">
        <v>225965835</v>
      </c>
      <c r="R1636" t="s">
        <v>5613</v>
      </c>
      <c r="S1636" s="1">
        <v>42287.427083333336</v>
      </c>
      <c r="T1636" s="17">
        <v>10</v>
      </c>
      <c r="U1636" s="2">
        <v>1444470000000</v>
      </c>
      <c r="W1636">
        <v>24143497</v>
      </c>
      <c r="X1636" t="s">
        <v>5614</v>
      </c>
      <c r="Y1636" t="s">
        <v>38</v>
      </c>
      <c r="Z1636" t="s">
        <v>5615</v>
      </c>
      <c r="AA1636">
        <v>-79.941419999999994</v>
      </c>
      <c r="AB1636">
        <v>40.457070000000002</v>
      </c>
      <c r="AD1636">
        <v>5</v>
      </c>
      <c r="AE1636" t="s">
        <v>48</v>
      </c>
      <c r="AF1636" t="s">
        <v>40</v>
      </c>
    </row>
    <row r="1637" spans="1:37" x14ac:dyDescent="0.2">
      <c r="A1637">
        <v>85432</v>
      </c>
      <c r="B1637">
        <v>29</v>
      </c>
      <c r="C1637" t="s">
        <v>2782</v>
      </c>
      <c r="D1637" s="1">
        <v>37688.377083333333</v>
      </c>
      <c r="E1637" s="1" t="s">
        <v>2783</v>
      </c>
      <c r="F1637" t="s">
        <v>38</v>
      </c>
      <c r="G1637" t="s">
        <v>477</v>
      </c>
      <c r="H1637">
        <v>-79.88999939</v>
      </c>
      <c r="I1637">
        <v>40.430000309999997</v>
      </c>
      <c r="J1637">
        <v>851</v>
      </c>
      <c r="K1637" t="s">
        <v>40</v>
      </c>
      <c r="L1637" t="s">
        <v>2784</v>
      </c>
      <c r="M1637">
        <v>14</v>
      </c>
      <c r="N1637">
        <v>4.58</v>
      </c>
      <c r="O1637" s="2">
        <v>409000000000</v>
      </c>
      <c r="P1637" t="s">
        <v>2785</v>
      </c>
      <c r="Q1637">
        <v>225965939</v>
      </c>
      <c r="R1637" t="s">
        <v>5616</v>
      </c>
      <c r="S1637" s="1">
        <v>42293.791666666664</v>
      </c>
      <c r="T1637" s="17">
        <v>10</v>
      </c>
      <c r="U1637" s="2">
        <v>1445020000000</v>
      </c>
      <c r="V1637" s="2" t="s">
        <v>5617</v>
      </c>
      <c r="W1637">
        <v>377244</v>
      </c>
      <c r="X1637" t="s">
        <v>5618</v>
      </c>
      <c r="Y1637" t="s">
        <v>38</v>
      </c>
      <c r="Z1637" t="s">
        <v>5619</v>
      </c>
      <c r="AA1637">
        <v>-79.989998</v>
      </c>
      <c r="AB1637">
        <v>40.450001</v>
      </c>
      <c r="AD1637">
        <v>9</v>
      </c>
      <c r="AE1637" t="s">
        <v>48</v>
      </c>
      <c r="AF1637" t="s">
        <v>40</v>
      </c>
    </row>
    <row r="1638" spans="1:37" x14ac:dyDescent="0.2">
      <c r="A1638">
        <v>11497382</v>
      </c>
      <c r="B1638">
        <v>8</v>
      </c>
      <c r="C1638" t="s">
        <v>2893</v>
      </c>
      <c r="D1638" s="1">
        <v>41626.690972222219</v>
      </c>
      <c r="E1638" s="1" t="s">
        <v>2894</v>
      </c>
      <c r="F1638" t="s">
        <v>38</v>
      </c>
      <c r="G1638" t="s">
        <v>58</v>
      </c>
      <c r="H1638">
        <v>-80.019996640000002</v>
      </c>
      <c r="I1638">
        <v>40.47000122</v>
      </c>
      <c r="J1638">
        <v>186</v>
      </c>
      <c r="K1638" t="s">
        <v>40</v>
      </c>
      <c r="L1638" t="s">
        <v>2895</v>
      </c>
      <c r="M1638">
        <v>14</v>
      </c>
      <c r="N1638">
        <v>5</v>
      </c>
      <c r="O1638">
        <v>69134013031</v>
      </c>
      <c r="P1638" t="s">
        <v>2896</v>
      </c>
      <c r="Q1638">
        <v>225966027</v>
      </c>
      <c r="R1638" t="s">
        <v>5620</v>
      </c>
      <c r="S1638" s="1">
        <v>42297.75</v>
      </c>
      <c r="T1638" s="17">
        <v>10</v>
      </c>
      <c r="U1638" s="2">
        <v>1445360000000</v>
      </c>
      <c r="V1638" s="2" t="s">
        <v>5621</v>
      </c>
      <c r="W1638">
        <v>985429</v>
      </c>
      <c r="X1638" t="s">
        <v>2899</v>
      </c>
      <c r="Y1638" t="s">
        <v>38</v>
      </c>
      <c r="Z1638" t="s">
        <v>2900</v>
      </c>
      <c r="AA1638">
        <v>-80.143122000000005</v>
      </c>
      <c r="AB1638">
        <v>40.528486999999998</v>
      </c>
      <c r="AD1638">
        <v>11</v>
      </c>
      <c r="AE1638" t="s">
        <v>48</v>
      </c>
      <c r="AF1638" t="s">
        <v>40</v>
      </c>
    </row>
    <row r="1639" spans="1:37" x14ac:dyDescent="0.2">
      <c r="A1639">
        <v>11497382</v>
      </c>
      <c r="B1639">
        <v>8</v>
      </c>
      <c r="C1639" t="s">
        <v>2893</v>
      </c>
      <c r="D1639" s="1">
        <v>41626.690972222219</v>
      </c>
      <c r="E1639" s="1" t="s">
        <v>2894</v>
      </c>
      <c r="F1639" t="s">
        <v>38</v>
      </c>
      <c r="G1639" t="s">
        <v>58</v>
      </c>
      <c r="H1639">
        <v>-80.019996640000002</v>
      </c>
      <c r="I1639">
        <v>40.47000122</v>
      </c>
      <c r="J1639">
        <v>186</v>
      </c>
      <c r="K1639" t="s">
        <v>40</v>
      </c>
      <c r="L1639" t="s">
        <v>2895</v>
      </c>
      <c r="M1639">
        <v>14</v>
      </c>
      <c r="N1639">
        <v>5</v>
      </c>
      <c r="O1639">
        <v>69134013031</v>
      </c>
      <c r="P1639" t="s">
        <v>2896</v>
      </c>
      <c r="Q1639">
        <v>225966089</v>
      </c>
      <c r="R1639" t="s">
        <v>5622</v>
      </c>
      <c r="S1639" s="1">
        <v>42301.375</v>
      </c>
      <c r="T1639" s="17">
        <v>10</v>
      </c>
      <c r="U1639" s="2">
        <v>1445680000000</v>
      </c>
      <c r="V1639" s="2" t="s">
        <v>5623</v>
      </c>
      <c r="W1639">
        <v>24143533</v>
      </c>
      <c r="X1639" t="s">
        <v>5624</v>
      </c>
      <c r="Y1639" t="s">
        <v>38</v>
      </c>
      <c r="Z1639" t="s">
        <v>5625</v>
      </c>
      <c r="AA1639">
        <v>-79.978095999999994</v>
      </c>
      <c r="AB1639">
        <v>40.428325999999998</v>
      </c>
      <c r="AD1639">
        <v>11</v>
      </c>
      <c r="AE1639" t="s">
        <v>48</v>
      </c>
      <c r="AF1639" t="s">
        <v>40</v>
      </c>
    </row>
    <row r="1640" spans="1:37" x14ac:dyDescent="0.2">
      <c r="A1640">
        <v>12338002</v>
      </c>
      <c r="B1640">
        <v>34</v>
      </c>
      <c r="C1640" t="s">
        <v>1834</v>
      </c>
      <c r="D1640" s="1">
        <v>41660.732638888891</v>
      </c>
      <c r="E1640" s="1" t="s">
        <v>1835</v>
      </c>
      <c r="F1640" t="s">
        <v>619</v>
      </c>
      <c r="G1640" t="s">
        <v>237</v>
      </c>
      <c r="H1640">
        <v>-80.11000061</v>
      </c>
      <c r="I1640">
        <v>40.36000061</v>
      </c>
      <c r="J1640">
        <v>424</v>
      </c>
      <c r="K1640" t="s">
        <v>40</v>
      </c>
      <c r="L1640" t="s">
        <v>1836</v>
      </c>
      <c r="M1640">
        <v>10</v>
      </c>
      <c r="N1640">
        <v>4.99</v>
      </c>
      <c r="O1640">
        <v>66192798032</v>
      </c>
      <c r="P1640" t="s">
        <v>1837</v>
      </c>
      <c r="Q1640">
        <v>225970092</v>
      </c>
      <c r="R1640" t="s">
        <v>5626</v>
      </c>
      <c r="S1640" s="1">
        <v>42293.75</v>
      </c>
      <c r="T1640" s="17">
        <v>10</v>
      </c>
      <c r="U1640" s="2">
        <v>1445020000000</v>
      </c>
      <c r="V1640" s="2" t="s">
        <v>5627</v>
      </c>
      <c r="W1640" t="s">
        <v>208</v>
      </c>
      <c r="AD1640">
        <v>8</v>
      </c>
      <c r="AE1640" t="s">
        <v>48</v>
      </c>
      <c r="AF1640" t="s">
        <v>40</v>
      </c>
    </row>
    <row r="1641" spans="1:37" x14ac:dyDescent="0.2">
      <c r="A1641">
        <v>4729692</v>
      </c>
      <c r="B1641">
        <v>9</v>
      </c>
      <c r="C1641" t="s">
        <v>1815</v>
      </c>
      <c r="D1641" s="1">
        <v>41154.171527777777</v>
      </c>
      <c r="E1641" s="1" t="s">
        <v>1816</v>
      </c>
      <c r="F1641" t="s">
        <v>38</v>
      </c>
      <c r="G1641" t="s">
        <v>135</v>
      </c>
      <c r="H1641">
        <v>-79.879997250000002</v>
      </c>
      <c r="I1641">
        <v>40.52999878</v>
      </c>
      <c r="J1641">
        <v>822</v>
      </c>
      <c r="K1641" t="s">
        <v>40</v>
      </c>
      <c r="L1641" t="s">
        <v>1817</v>
      </c>
      <c r="M1641">
        <v>11</v>
      </c>
      <c r="N1641">
        <v>4.74</v>
      </c>
      <c r="O1641" s="2">
        <v>110000000000</v>
      </c>
      <c r="P1641" t="s">
        <v>1818</v>
      </c>
      <c r="Q1641">
        <v>225970829</v>
      </c>
      <c r="R1641" t="s">
        <v>5628</v>
      </c>
      <c r="S1641" s="1">
        <v>42296.760416666664</v>
      </c>
      <c r="T1641" s="17">
        <v>10</v>
      </c>
      <c r="U1641" s="2">
        <v>1445280000000</v>
      </c>
      <c r="V1641" t="s">
        <v>5629</v>
      </c>
      <c r="W1641">
        <v>24143888</v>
      </c>
      <c r="X1641" t="s">
        <v>5630</v>
      </c>
      <c r="Y1641" t="s">
        <v>38</v>
      </c>
      <c r="Z1641" t="s">
        <v>5631</v>
      </c>
      <c r="AA1641">
        <v>-79.924910999999994</v>
      </c>
      <c r="AB1641">
        <v>40.460788999999998</v>
      </c>
      <c r="AD1641">
        <v>10</v>
      </c>
      <c r="AE1641" t="s">
        <v>48</v>
      </c>
      <c r="AF1641" t="s">
        <v>40</v>
      </c>
    </row>
    <row r="1642" spans="1:37" x14ac:dyDescent="0.2">
      <c r="A1642">
        <v>11064482</v>
      </c>
      <c r="B1642">
        <v>79</v>
      </c>
      <c r="C1642" t="s">
        <v>1417</v>
      </c>
      <c r="D1642" s="1">
        <v>41589.918055555558</v>
      </c>
      <c r="E1642" s="1" t="s">
        <v>1418</v>
      </c>
      <c r="F1642" t="s">
        <v>246</v>
      </c>
      <c r="G1642" t="s">
        <v>371</v>
      </c>
      <c r="H1642">
        <v>-80.11000061</v>
      </c>
      <c r="I1642">
        <v>40.709999080000003</v>
      </c>
      <c r="J1642">
        <v>195</v>
      </c>
      <c r="K1642" t="s">
        <v>181</v>
      </c>
      <c r="L1642" t="s">
        <v>1419</v>
      </c>
      <c r="M1642">
        <v>15</v>
      </c>
      <c r="N1642">
        <v>4.96</v>
      </c>
      <c r="O1642">
        <v>72311150031</v>
      </c>
      <c r="P1642" t="s">
        <v>1420</v>
      </c>
      <c r="Q1642">
        <v>225972204</v>
      </c>
      <c r="R1642" t="s">
        <v>5632</v>
      </c>
      <c r="S1642" s="1">
        <v>42291.541666666664</v>
      </c>
      <c r="T1642" s="17">
        <v>10</v>
      </c>
      <c r="U1642" s="2">
        <v>1444830000000</v>
      </c>
      <c r="V1642" s="2" t="s">
        <v>5633</v>
      </c>
      <c r="W1642">
        <v>17049542</v>
      </c>
      <c r="X1642" t="s">
        <v>1423</v>
      </c>
      <c r="Y1642" t="s">
        <v>246</v>
      </c>
      <c r="Z1642" t="s">
        <v>1424</v>
      </c>
      <c r="AA1642">
        <v>-80.105698000000004</v>
      </c>
      <c r="AB1642">
        <v>40.692698999999998</v>
      </c>
      <c r="AC1642">
        <v>9</v>
      </c>
      <c r="AD1642">
        <v>3</v>
      </c>
      <c r="AE1642" t="s">
        <v>48</v>
      </c>
      <c r="AF1642" t="s">
        <v>181</v>
      </c>
      <c r="AG1642">
        <v>10</v>
      </c>
      <c r="AH1642" t="s">
        <v>49</v>
      </c>
      <c r="AI1642" t="s">
        <v>50</v>
      </c>
      <c r="AJ1642">
        <v>0</v>
      </c>
      <c r="AK1642" t="s">
        <v>51</v>
      </c>
    </row>
    <row r="1643" spans="1:37" x14ac:dyDescent="0.2">
      <c r="A1643">
        <v>3170512</v>
      </c>
      <c r="B1643">
        <v>103</v>
      </c>
      <c r="C1643" t="s">
        <v>1472</v>
      </c>
      <c r="D1643" s="1">
        <v>40934.181944444441</v>
      </c>
      <c r="E1643" t="s">
        <v>1473</v>
      </c>
      <c r="F1643" t="s">
        <v>38</v>
      </c>
      <c r="G1643" t="s">
        <v>508</v>
      </c>
      <c r="H1643">
        <v>-80.040000919999997</v>
      </c>
      <c r="I1643">
        <v>40.549999239999998</v>
      </c>
      <c r="J1643">
        <v>347</v>
      </c>
      <c r="K1643" t="s">
        <v>181</v>
      </c>
      <c r="L1643" t="s">
        <v>1474</v>
      </c>
      <c r="M1643">
        <v>5</v>
      </c>
      <c r="N1643">
        <v>4.91</v>
      </c>
      <c r="O1643" s="2">
        <v>129000000000</v>
      </c>
      <c r="P1643" t="s">
        <v>1475</v>
      </c>
      <c r="Q1643">
        <v>225973005</v>
      </c>
      <c r="R1643" t="s">
        <v>5634</v>
      </c>
      <c r="S1643" s="1">
        <v>42288.666666666664</v>
      </c>
      <c r="T1643" s="17">
        <v>10</v>
      </c>
      <c r="U1643" s="2">
        <v>1444580000000</v>
      </c>
      <c r="V1643" s="2" t="s">
        <v>5635</v>
      </c>
      <c r="W1643">
        <v>1308714</v>
      </c>
      <c r="X1643" t="s">
        <v>1612</v>
      </c>
      <c r="Y1643" t="s">
        <v>38</v>
      </c>
      <c r="Z1643" t="s">
        <v>1613</v>
      </c>
      <c r="AA1643">
        <v>-79.942160000000001</v>
      </c>
      <c r="AB1643">
        <v>40.431978999999998</v>
      </c>
      <c r="AC1643">
        <v>4</v>
      </c>
      <c r="AD1643">
        <v>4</v>
      </c>
      <c r="AE1643" t="s">
        <v>48</v>
      </c>
      <c r="AF1643" t="s">
        <v>181</v>
      </c>
    </row>
    <row r="1644" spans="1:37" x14ac:dyDescent="0.2">
      <c r="A1644">
        <v>276071</v>
      </c>
      <c r="B1644">
        <v>74</v>
      </c>
      <c r="C1644" t="s">
        <v>235</v>
      </c>
      <c r="D1644" s="1">
        <v>38901.65902777778</v>
      </c>
      <c r="E1644" s="1" t="s">
        <v>236</v>
      </c>
      <c r="F1644" t="s">
        <v>38</v>
      </c>
      <c r="G1644" t="s">
        <v>237</v>
      </c>
      <c r="H1644">
        <v>-80.040000919999997</v>
      </c>
      <c r="I1644">
        <v>40.380001069999999</v>
      </c>
      <c r="J1644">
        <v>1153</v>
      </c>
      <c r="K1644" t="s">
        <v>40</v>
      </c>
      <c r="L1644" t="s">
        <v>238</v>
      </c>
      <c r="M1644">
        <v>12</v>
      </c>
      <c r="N1644">
        <v>4.8</v>
      </c>
      <c r="O1644" s="2">
        <v>305000000000</v>
      </c>
      <c r="P1644" t="s">
        <v>239</v>
      </c>
      <c r="Q1644">
        <v>225976633</v>
      </c>
      <c r="R1644" t="s">
        <v>1574</v>
      </c>
      <c r="S1644" s="1">
        <v>42301.458333333336</v>
      </c>
      <c r="T1644" s="17">
        <v>10</v>
      </c>
      <c r="U1644" s="2">
        <v>1445680000000</v>
      </c>
      <c r="V1644" s="2" t="s">
        <v>5636</v>
      </c>
      <c r="W1644">
        <v>18630612</v>
      </c>
      <c r="X1644" t="s">
        <v>269</v>
      </c>
      <c r="Y1644" t="s">
        <v>38</v>
      </c>
      <c r="Z1644" t="s">
        <v>1576</v>
      </c>
      <c r="AA1644">
        <v>-79.948845000000006</v>
      </c>
      <c r="AB1644">
        <v>40.443424</v>
      </c>
      <c r="AC1644">
        <v>40</v>
      </c>
      <c r="AD1644">
        <v>17</v>
      </c>
      <c r="AE1644" t="s">
        <v>48</v>
      </c>
      <c r="AF1644" t="s">
        <v>40</v>
      </c>
    </row>
    <row r="1645" spans="1:37" x14ac:dyDescent="0.2">
      <c r="A1645">
        <v>19015111</v>
      </c>
      <c r="B1645">
        <v>3</v>
      </c>
      <c r="C1645" t="s">
        <v>5637</v>
      </c>
      <c r="D1645" s="1">
        <v>42288.009027777778</v>
      </c>
      <c r="E1645" s="1" t="s">
        <v>5638</v>
      </c>
      <c r="F1645" t="s">
        <v>38</v>
      </c>
      <c r="G1645" t="s">
        <v>72</v>
      </c>
      <c r="H1645">
        <v>-79.97000122</v>
      </c>
      <c r="I1645">
        <v>40.400001529999997</v>
      </c>
      <c r="J1645">
        <v>33</v>
      </c>
      <c r="K1645" t="s">
        <v>40</v>
      </c>
      <c r="L1645" t="s">
        <v>5639</v>
      </c>
      <c r="M1645">
        <v>13</v>
      </c>
      <c r="N1645">
        <v>4.75</v>
      </c>
      <c r="O1645">
        <v>11996100049</v>
      </c>
      <c r="P1645" t="s">
        <v>5640</v>
      </c>
      <c r="Q1645">
        <v>225976985</v>
      </c>
      <c r="R1645" t="s">
        <v>5641</v>
      </c>
      <c r="S1645" s="1">
        <v>42290.791666666664</v>
      </c>
      <c r="T1645" s="17">
        <v>10</v>
      </c>
      <c r="U1645" s="2">
        <v>1444760000000</v>
      </c>
      <c r="V1645" s="2" t="s">
        <v>5642</v>
      </c>
      <c r="W1645">
        <v>18616592</v>
      </c>
      <c r="X1645" t="s">
        <v>5643</v>
      </c>
      <c r="Y1645" t="s">
        <v>38</v>
      </c>
      <c r="Z1645" t="s">
        <v>5644</v>
      </c>
      <c r="AA1645">
        <v>-79.978736999999995</v>
      </c>
      <c r="AB1645">
        <v>40.438243999999997</v>
      </c>
      <c r="AD1645">
        <v>10</v>
      </c>
      <c r="AE1645" t="s">
        <v>48</v>
      </c>
      <c r="AF1645" t="s">
        <v>40</v>
      </c>
    </row>
    <row r="1646" spans="1:37" x14ac:dyDescent="0.2">
      <c r="A1646">
        <v>145964</v>
      </c>
      <c r="B1646">
        <v>22</v>
      </c>
      <c r="C1646" t="s">
        <v>1391</v>
      </c>
      <c r="D1646" s="1">
        <v>37547.03402777778</v>
      </c>
      <c r="E1646" s="1" t="s">
        <v>1561</v>
      </c>
      <c r="F1646" t="s">
        <v>38</v>
      </c>
      <c r="G1646" t="s">
        <v>477</v>
      </c>
      <c r="H1646">
        <v>-79.980003359999998</v>
      </c>
      <c r="I1646">
        <v>40.450000760000002</v>
      </c>
      <c r="J1646">
        <v>1199</v>
      </c>
      <c r="K1646" t="s">
        <v>40</v>
      </c>
      <c r="L1646" t="s">
        <v>1393</v>
      </c>
      <c r="M1646">
        <v>3</v>
      </c>
      <c r="N1646">
        <v>4.6900000000000004</v>
      </c>
      <c r="O1646" s="2">
        <v>422000000000</v>
      </c>
      <c r="P1646" t="s">
        <v>1394</v>
      </c>
      <c r="Q1646">
        <v>225979745</v>
      </c>
      <c r="R1646" t="s">
        <v>1562</v>
      </c>
      <c r="S1646" s="1">
        <v>42322.541666666664</v>
      </c>
      <c r="T1646" s="17">
        <v>11</v>
      </c>
      <c r="U1646" s="2">
        <v>1447510000000</v>
      </c>
      <c r="V1646" s="2" t="s">
        <v>1563</v>
      </c>
      <c r="W1646" t="s">
        <v>208</v>
      </c>
      <c r="AC1646">
        <v>30</v>
      </c>
      <c r="AD1646">
        <v>30</v>
      </c>
      <c r="AE1646" t="s">
        <v>48</v>
      </c>
      <c r="AF1646" t="s">
        <v>40</v>
      </c>
    </row>
    <row r="1647" spans="1:37" x14ac:dyDescent="0.2">
      <c r="A1647">
        <v>741891</v>
      </c>
      <c r="B1647">
        <v>50</v>
      </c>
      <c r="C1647" t="s">
        <v>802</v>
      </c>
      <c r="D1647" s="1">
        <v>39364.725694444445</v>
      </c>
      <c r="E1647" t="s">
        <v>803</v>
      </c>
      <c r="F1647" t="s">
        <v>38</v>
      </c>
      <c r="G1647" t="s">
        <v>333</v>
      </c>
      <c r="H1647">
        <v>-79.959999080000003</v>
      </c>
      <c r="I1647">
        <v>40.439998629999998</v>
      </c>
      <c r="J1647">
        <v>1407</v>
      </c>
      <c r="K1647" t="s">
        <v>40</v>
      </c>
      <c r="L1647" t="s">
        <v>804</v>
      </c>
      <c r="M1647">
        <v>6</v>
      </c>
      <c r="N1647">
        <v>4.6100000000000003</v>
      </c>
      <c r="O1647" s="2">
        <v>265000000000</v>
      </c>
      <c r="P1647" t="s">
        <v>805</v>
      </c>
      <c r="Q1647">
        <v>225986139</v>
      </c>
      <c r="R1647" t="s">
        <v>5645</v>
      </c>
      <c r="S1647" s="1">
        <v>42320.75</v>
      </c>
      <c r="T1647" s="17">
        <v>11</v>
      </c>
      <c r="U1647" s="2">
        <v>1447350000000</v>
      </c>
      <c r="V1647" s="2" t="s">
        <v>5646</v>
      </c>
      <c r="W1647">
        <v>814077</v>
      </c>
      <c r="X1647" t="s">
        <v>808</v>
      </c>
      <c r="Y1647" t="s">
        <v>38</v>
      </c>
      <c r="Z1647" t="s">
        <v>809</v>
      </c>
      <c r="AA1647">
        <v>-79.899214000000001</v>
      </c>
      <c r="AB1647">
        <v>40.455283999999999</v>
      </c>
      <c r="AD1647">
        <v>3</v>
      </c>
      <c r="AE1647" t="s">
        <v>48</v>
      </c>
      <c r="AF1647" t="s">
        <v>40</v>
      </c>
    </row>
    <row r="1648" spans="1:37" x14ac:dyDescent="0.2">
      <c r="A1648">
        <v>741891</v>
      </c>
      <c r="B1648">
        <v>50</v>
      </c>
      <c r="C1648" t="s">
        <v>802</v>
      </c>
      <c r="D1648" s="1">
        <v>39364.725694444445</v>
      </c>
      <c r="E1648" t="s">
        <v>803</v>
      </c>
      <c r="F1648" t="s">
        <v>38</v>
      </c>
      <c r="G1648" t="s">
        <v>333</v>
      </c>
      <c r="H1648">
        <v>-79.959999080000003</v>
      </c>
      <c r="I1648">
        <v>40.439998629999998</v>
      </c>
      <c r="J1648">
        <v>1407</v>
      </c>
      <c r="K1648" t="s">
        <v>40</v>
      </c>
      <c r="L1648" t="s">
        <v>804</v>
      </c>
      <c r="M1648">
        <v>6</v>
      </c>
      <c r="N1648">
        <v>4.6100000000000003</v>
      </c>
      <c r="O1648" s="2">
        <v>265000000000</v>
      </c>
      <c r="P1648" t="s">
        <v>805</v>
      </c>
      <c r="Q1648">
        <v>225986699</v>
      </c>
      <c r="R1648" t="s">
        <v>5647</v>
      </c>
      <c r="S1648" s="1">
        <v>42321.75</v>
      </c>
      <c r="T1648" s="17">
        <v>11</v>
      </c>
      <c r="U1648" s="2">
        <v>1447440000000</v>
      </c>
      <c r="V1648" s="2" t="s">
        <v>5648</v>
      </c>
      <c r="W1648">
        <v>814077</v>
      </c>
      <c r="X1648" t="s">
        <v>808</v>
      </c>
      <c r="Y1648" t="s">
        <v>38</v>
      </c>
      <c r="Z1648" t="s">
        <v>809</v>
      </c>
      <c r="AA1648">
        <v>-79.899214000000001</v>
      </c>
      <c r="AB1648">
        <v>40.455283999999999</v>
      </c>
      <c r="AD1648">
        <v>6</v>
      </c>
      <c r="AE1648" t="s">
        <v>48</v>
      </c>
      <c r="AF1648" t="s">
        <v>40</v>
      </c>
    </row>
    <row r="1649" spans="1:37" x14ac:dyDescent="0.2">
      <c r="A1649">
        <v>1756412</v>
      </c>
      <c r="B1649">
        <v>597</v>
      </c>
      <c r="C1649" t="s">
        <v>263</v>
      </c>
      <c r="D1649" s="1">
        <v>40543.177083333336</v>
      </c>
      <c r="E1649" s="1" t="s">
        <v>264</v>
      </c>
      <c r="F1649" t="s">
        <v>38</v>
      </c>
      <c r="G1649" t="s">
        <v>144</v>
      </c>
      <c r="H1649">
        <v>-79.989997860000003</v>
      </c>
      <c r="I1649">
        <v>40.450000760000002</v>
      </c>
      <c r="J1649">
        <v>10357</v>
      </c>
      <c r="K1649" t="s">
        <v>40</v>
      </c>
      <c r="L1649" t="s">
        <v>265</v>
      </c>
      <c r="M1649">
        <v>16</v>
      </c>
      <c r="N1649">
        <v>4.53</v>
      </c>
      <c r="O1649" s="2">
        <v>163000000000</v>
      </c>
      <c r="P1649" t="s">
        <v>266</v>
      </c>
      <c r="Q1649">
        <v>225987319</v>
      </c>
      <c r="R1649" t="s">
        <v>5649</v>
      </c>
      <c r="S1649" s="1">
        <v>42295.53125</v>
      </c>
      <c r="T1649" s="17">
        <v>10</v>
      </c>
      <c r="U1649" s="2">
        <v>1445170000000</v>
      </c>
      <c r="V1649" s="2" t="s">
        <v>5650</v>
      </c>
      <c r="W1649">
        <v>21508182</v>
      </c>
      <c r="X1649" t="s">
        <v>5651</v>
      </c>
      <c r="Y1649" t="s">
        <v>38</v>
      </c>
      <c r="Z1649" t="s">
        <v>5652</v>
      </c>
      <c r="AA1649">
        <v>-80.021797000000007</v>
      </c>
      <c r="AB1649">
        <v>40.536887999999998</v>
      </c>
      <c r="AD1649">
        <v>9</v>
      </c>
      <c r="AE1649" t="s">
        <v>48</v>
      </c>
      <c r="AF1649" t="s">
        <v>40</v>
      </c>
    </row>
    <row r="1650" spans="1:37" x14ac:dyDescent="0.2">
      <c r="A1650">
        <v>1773927</v>
      </c>
      <c r="B1650">
        <v>123</v>
      </c>
      <c r="C1650" t="s">
        <v>142</v>
      </c>
      <c r="D1650" s="1">
        <v>40571.010416666664</v>
      </c>
      <c r="E1650" s="1" t="s">
        <v>143</v>
      </c>
      <c r="F1650" t="s">
        <v>38</v>
      </c>
      <c r="G1650" t="s">
        <v>144</v>
      </c>
      <c r="H1650">
        <v>-79.91999817</v>
      </c>
      <c r="I1650">
        <v>40.47000122</v>
      </c>
      <c r="J1650">
        <v>3166</v>
      </c>
      <c r="K1650" t="s">
        <v>40</v>
      </c>
      <c r="L1650" t="s">
        <v>145</v>
      </c>
      <c r="M1650">
        <v>13</v>
      </c>
      <c r="N1650">
        <v>4.6399999999999997</v>
      </c>
      <c r="O1650" s="2">
        <v>160000000000</v>
      </c>
      <c r="P1650" t="s">
        <v>146</v>
      </c>
      <c r="Q1650">
        <v>225987365</v>
      </c>
      <c r="R1650" t="s">
        <v>5653</v>
      </c>
      <c r="S1650" s="1">
        <v>42295.53125</v>
      </c>
      <c r="T1650" s="17">
        <v>10</v>
      </c>
      <c r="U1650" s="2">
        <v>1445170000000</v>
      </c>
      <c r="V1650" s="2" t="s">
        <v>5654</v>
      </c>
      <c r="W1650">
        <v>21508182</v>
      </c>
      <c r="X1650" t="s">
        <v>5651</v>
      </c>
      <c r="Y1650" t="s">
        <v>38</v>
      </c>
      <c r="Z1650" t="s">
        <v>5652</v>
      </c>
      <c r="AA1650">
        <v>-80.021797000000007</v>
      </c>
      <c r="AB1650">
        <v>40.536887999999998</v>
      </c>
      <c r="AD1650">
        <v>7</v>
      </c>
      <c r="AE1650" t="s">
        <v>48</v>
      </c>
      <c r="AF1650" t="s">
        <v>40</v>
      </c>
    </row>
    <row r="1651" spans="1:37" x14ac:dyDescent="0.2">
      <c r="A1651">
        <v>1756412</v>
      </c>
      <c r="B1651">
        <v>597</v>
      </c>
      <c r="C1651" t="s">
        <v>263</v>
      </c>
      <c r="D1651" s="1">
        <v>40543.177083333336</v>
      </c>
      <c r="E1651" s="1" t="s">
        <v>264</v>
      </c>
      <c r="F1651" t="s">
        <v>38</v>
      </c>
      <c r="G1651" t="s">
        <v>144</v>
      </c>
      <c r="H1651">
        <v>-79.989997860000003</v>
      </c>
      <c r="I1651">
        <v>40.450000760000002</v>
      </c>
      <c r="J1651">
        <v>10357</v>
      </c>
      <c r="K1651" t="s">
        <v>40</v>
      </c>
      <c r="L1651" t="s">
        <v>265</v>
      </c>
      <c r="M1651">
        <v>16</v>
      </c>
      <c r="N1651">
        <v>4.53</v>
      </c>
      <c r="O1651" s="2">
        <v>163000000000</v>
      </c>
      <c r="P1651" t="s">
        <v>266</v>
      </c>
      <c r="Q1651">
        <v>225987381</v>
      </c>
      <c r="R1651" t="s">
        <v>5655</v>
      </c>
      <c r="S1651" s="1">
        <v>42302.53125</v>
      </c>
      <c r="T1651" s="17">
        <v>10</v>
      </c>
      <c r="U1651" s="2">
        <v>1445780000000</v>
      </c>
      <c r="V1651" s="2" t="s">
        <v>5656</v>
      </c>
      <c r="W1651">
        <v>11666052</v>
      </c>
      <c r="X1651" t="s">
        <v>5657</v>
      </c>
      <c r="Y1651" t="s">
        <v>38</v>
      </c>
      <c r="Z1651" t="s">
        <v>5658</v>
      </c>
      <c r="AA1651">
        <v>-80.000686999999999</v>
      </c>
      <c r="AB1651">
        <v>40.359389999999998</v>
      </c>
      <c r="AD1651">
        <v>13</v>
      </c>
      <c r="AE1651" t="s">
        <v>48</v>
      </c>
      <c r="AF1651" t="s">
        <v>40</v>
      </c>
    </row>
    <row r="1652" spans="1:37" x14ac:dyDescent="0.2">
      <c r="A1652">
        <v>1141992</v>
      </c>
      <c r="B1652">
        <v>56</v>
      </c>
      <c r="C1652" t="s">
        <v>1225</v>
      </c>
      <c r="D1652" s="1">
        <v>39577.202777777777</v>
      </c>
      <c r="E1652" s="1" t="s">
        <v>1226</v>
      </c>
      <c r="F1652" t="s">
        <v>38</v>
      </c>
      <c r="G1652" t="s">
        <v>144</v>
      </c>
      <c r="H1652">
        <v>-79.980003359999998</v>
      </c>
      <c r="I1652">
        <v>40.41999817</v>
      </c>
      <c r="J1652">
        <v>2214</v>
      </c>
      <c r="K1652" t="s">
        <v>40</v>
      </c>
      <c r="L1652" t="s">
        <v>1227</v>
      </c>
      <c r="M1652">
        <v>11</v>
      </c>
      <c r="N1652">
        <v>4.5999999999999996</v>
      </c>
      <c r="O1652" s="2">
        <v>246000000000</v>
      </c>
      <c r="P1652" t="s">
        <v>1228</v>
      </c>
      <c r="Q1652">
        <v>225987389</v>
      </c>
      <c r="R1652" t="s">
        <v>4478</v>
      </c>
      <c r="S1652" s="1">
        <v>42302.53125</v>
      </c>
      <c r="T1652" s="17">
        <v>10</v>
      </c>
      <c r="U1652" s="2">
        <v>1445780000000</v>
      </c>
      <c r="V1652" s="2" t="s">
        <v>5656</v>
      </c>
      <c r="W1652">
        <v>11666052</v>
      </c>
      <c r="X1652" t="s">
        <v>5657</v>
      </c>
      <c r="Y1652" t="s">
        <v>38</v>
      </c>
      <c r="Z1652" t="s">
        <v>5658</v>
      </c>
      <c r="AA1652">
        <v>-80.000686999999999</v>
      </c>
      <c r="AB1652">
        <v>40.359389999999998</v>
      </c>
      <c r="AD1652">
        <v>5</v>
      </c>
      <c r="AE1652" t="s">
        <v>48</v>
      </c>
      <c r="AF1652" t="s">
        <v>40</v>
      </c>
    </row>
    <row r="1653" spans="1:37" x14ac:dyDescent="0.2">
      <c r="A1653">
        <v>1773927</v>
      </c>
      <c r="B1653">
        <v>123</v>
      </c>
      <c r="C1653" t="s">
        <v>142</v>
      </c>
      <c r="D1653" s="1">
        <v>40571.010416666664</v>
      </c>
      <c r="E1653" s="1" t="s">
        <v>143</v>
      </c>
      <c r="F1653" t="s">
        <v>38</v>
      </c>
      <c r="G1653" t="s">
        <v>144</v>
      </c>
      <c r="H1653">
        <v>-79.91999817</v>
      </c>
      <c r="I1653">
        <v>40.47000122</v>
      </c>
      <c r="J1653">
        <v>3166</v>
      </c>
      <c r="K1653" t="s">
        <v>40</v>
      </c>
      <c r="L1653" t="s">
        <v>145</v>
      </c>
      <c r="M1653">
        <v>13</v>
      </c>
      <c r="N1653">
        <v>4.6399999999999997</v>
      </c>
      <c r="O1653" s="2">
        <v>160000000000</v>
      </c>
      <c r="P1653" t="s">
        <v>146</v>
      </c>
      <c r="Q1653">
        <v>225987425</v>
      </c>
      <c r="R1653" t="s">
        <v>5659</v>
      </c>
      <c r="S1653" s="1">
        <v>42302.53125</v>
      </c>
      <c r="T1653" s="17">
        <v>10</v>
      </c>
      <c r="U1653" s="2">
        <v>1445780000000</v>
      </c>
      <c r="V1653" s="2" t="s">
        <v>5660</v>
      </c>
      <c r="W1653">
        <v>11666052</v>
      </c>
      <c r="X1653" t="s">
        <v>5657</v>
      </c>
      <c r="Y1653" t="s">
        <v>38</v>
      </c>
      <c r="Z1653" t="s">
        <v>5658</v>
      </c>
      <c r="AA1653">
        <v>-80.000686999999999</v>
      </c>
      <c r="AB1653">
        <v>40.359389999999998</v>
      </c>
      <c r="AD1653">
        <v>7</v>
      </c>
      <c r="AE1653" t="s">
        <v>48</v>
      </c>
      <c r="AF1653" t="s">
        <v>40</v>
      </c>
    </row>
    <row r="1654" spans="1:37" x14ac:dyDescent="0.2">
      <c r="A1654">
        <v>11048712</v>
      </c>
      <c r="B1654">
        <v>5</v>
      </c>
      <c r="C1654" t="s">
        <v>2311</v>
      </c>
      <c r="D1654" s="1">
        <v>41589.031944444447</v>
      </c>
      <c r="E1654" s="1" t="s">
        <v>2312</v>
      </c>
      <c r="F1654" t="s">
        <v>38</v>
      </c>
      <c r="G1654" t="s">
        <v>371</v>
      </c>
      <c r="H1654">
        <v>-79.91999817</v>
      </c>
      <c r="I1654">
        <v>40.430000309999997</v>
      </c>
      <c r="J1654">
        <v>83</v>
      </c>
      <c r="K1654" t="s">
        <v>181</v>
      </c>
      <c r="L1654" t="s">
        <v>2313</v>
      </c>
      <c r="M1654">
        <v>12</v>
      </c>
      <c r="N1654">
        <v>4.93</v>
      </c>
      <c r="O1654">
        <v>72387727031</v>
      </c>
      <c r="P1654" t="s">
        <v>1963</v>
      </c>
      <c r="Q1654">
        <v>225987672</v>
      </c>
      <c r="R1654" t="s">
        <v>2314</v>
      </c>
      <c r="S1654" s="1">
        <v>42301.416666666664</v>
      </c>
      <c r="T1654" s="17">
        <v>10</v>
      </c>
      <c r="U1654" s="2">
        <v>1445680000000</v>
      </c>
      <c r="V1654" s="2" t="s">
        <v>5661</v>
      </c>
      <c r="W1654">
        <v>23776162</v>
      </c>
      <c r="X1654" t="s">
        <v>2316</v>
      </c>
      <c r="Y1654" t="s">
        <v>38</v>
      </c>
      <c r="Z1654" t="s">
        <v>2317</v>
      </c>
      <c r="AA1654">
        <v>-79.922989000000001</v>
      </c>
      <c r="AB1654">
        <v>40.438274</v>
      </c>
      <c r="AD1654">
        <v>3</v>
      </c>
      <c r="AE1654" t="s">
        <v>48</v>
      </c>
      <c r="AF1654" t="s">
        <v>181</v>
      </c>
    </row>
    <row r="1655" spans="1:37" x14ac:dyDescent="0.2">
      <c r="A1655">
        <v>1773927</v>
      </c>
      <c r="B1655">
        <v>123</v>
      </c>
      <c r="C1655" t="s">
        <v>142</v>
      </c>
      <c r="D1655" s="1">
        <v>40571.010416666664</v>
      </c>
      <c r="E1655" s="1" t="s">
        <v>143</v>
      </c>
      <c r="F1655" t="s">
        <v>38</v>
      </c>
      <c r="G1655" t="s">
        <v>144</v>
      </c>
      <c r="H1655">
        <v>-79.91999817</v>
      </c>
      <c r="I1655">
        <v>40.47000122</v>
      </c>
      <c r="J1655">
        <v>3166</v>
      </c>
      <c r="K1655" t="s">
        <v>40</v>
      </c>
      <c r="L1655" t="s">
        <v>145</v>
      </c>
      <c r="M1655">
        <v>13</v>
      </c>
      <c r="N1655">
        <v>4.6399999999999997</v>
      </c>
      <c r="O1655" s="2">
        <v>160000000000</v>
      </c>
      <c r="P1655" t="s">
        <v>146</v>
      </c>
      <c r="Q1655">
        <v>225988956</v>
      </c>
      <c r="R1655" t="s">
        <v>5662</v>
      </c>
      <c r="S1655" s="1">
        <v>42296.770833333336</v>
      </c>
      <c r="T1655" s="17">
        <v>10</v>
      </c>
      <c r="U1655" s="2">
        <v>1445280000000</v>
      </c>
      <c r="V1655" s="2" t="s">
        <v>5663</v>
      </c>
      <c r="W1655">
        <v>24143888</v>
      </c>
      <c r="X1655" t="s">
        <v>5630</v>
      </c>
      <c r="Y1655" t="s">
        <v>38</v>
      </c>
      <c r="Z1655" t="s">
        <v>5631</v>
      </c>
      <c r="AA1655">
        <v>-79.924910999999994</v>
      </c>
      <c r="AB1655">
        <v>40.460788999999998</v>
      </c>
      <c r="AD1655">
        <v>5</v>
      </c>
      <c r="AE1655" t="s">
        <v>48</v>
      </c>
      <c r="AF1655" t="s">
        <v>40</v>
      </c>
    </row>
    <row r="1656" spans="1:37" x14ac:dyDescent="0.2">
      <c r="A1656">
        <v>18921412</v>
      </c>
      <c r="B1656">
        <v>3</v>
      </c>
      <c r="C1656" t="s">
        <v>5664</v>
      </c>
      <c r="D1656" s="1">
        <v>42258.660416666666</v>
      </c>
      <c r="E1656" s="1" t="s">
        <v>5665</v>
      </c>
      <c r="F1656" t="s">
        <v>90</v>
      </c>
      <c r="G1656" t="s">
        <v>843</v>
      </c>
      <c r="H1656">
        <v>-80.089996339999999</v>
      </c>
      <c r="I1656">
        <v>40.409999849999998</v>
      </c>
      <c r="J1656">
        <v>47</v>
      </c>
      <c r="K1656" t="s">
        <v>40</v>
      </c>
      <c r="L1656" t="s">
        <v>5666</v>
      </c>
      <c r="M1656">
        <v>14</v>
      </c>
      <c r="N1656">
        <v>0</v>
      </c>
      <c r="O1656">
        <v>14531835048</v>
      </c>
      <c r="P1656" t="s">
        <v>5378</v>
      </c>
      <c r="Q1656">
        <v>225989376</v>
      </c>
      <c r="R1656" t="s">
        <v>5667</v>
      </c>
      <c r="S1656" s="1">
        <v>42314.791666666664</v>
      </c>
      <c r="T1656" s="17">
        <v>11</v>
      </c>
      <c r="U1656" s="2">
        <v>1446840000000</v>
      </c>
      <c r="V1656" s="2" t="s">
        <v>5668</v>
      </c>
      <c r="W1656">
        <v>24086474</v>
      </c>
      <c r="X1656" t="s">
        <v>5669</v>
      </c>
      <c r="Y1656" t="s">
        <v>90</v>
      </c>
      <c r="Z1656" t="s">
        <v>5670</v>
      </c>
      <c r="AA1656">
        <v>-80.086783999999994</v>
      </c>
      <c r="AB1656">
        <v>40.407387</v>
      </c>
      <c r="AD1656">
        <v>3</v>
      </c>
      <c r="AE1656" t="s">
        <v>48</v>
      </c>
      <c r="AF1656" t="s">
        <v>40</v>
      </c>
    </row>
    <row r="1657" spans="1:37" x14ac:dyDescent="0.2">
      <c r="A1657">
        <v>18619642</v>
      </c>
      <c r="B1657">
        <v>9</v>
      </c>
      <c r="C1657" t="s">
        <v>2070</v>
      </c>
      <c r="D1657" s="1">
        <v>42147.725694444445</v>
      </c>
      <c r="E1657" s="1" t="s">
        <v>2071</v>
      </c>
      <c r="F1657" t="s">
        <v>38</v>
      </c>
      <c r="G1657" t="s">
        <v>843</v>
      </c>
      <c r="H1657">
        <v>-80.040000919999997</v>
      </c>
      <c r="I1657">
        <v>40.400001529999997</v>
      </c>
      <c r="J1657">
        <v>180</v>
      </c>
      <c r="K1657" t="s">
        <v>40</v>
      </c>
      <c r="L1657" t="s">
        <v>2072</v>
      </c>
      <c r="M1657">
        <v>13</v>
      </c>
      <c r="N1657">
        <v>4.8</v>
      </c>
      <c r="O1657">
        <v>24116567041</v>
      </c>
      <c r="P1657" t="s">
        <v>2073</v>
      </c>
      <c r="Q1657">
        <v>225990238</v>
      </c>
      <c r="R1657" t="s">
        <v>2074</v>
      </c>
      <c r="S1657" s="1">
        <v>42299.791666666664</v>
      </c>
      <c r="T1657" s="17">
        <v>10</v>
      </c>
      <c r="U1657" s="2">
        <v>1445540000000</v>
      </c>
      <c r="V1657" s="2" t="s">
        <v>5671</v>
      </c>
      <c r="W1657">
        <v>23875882</v>
      </c>
      <c r="X1657" t="s">
        <v>800</v>
      </c>
      <c r="Y1657" t="s">
        <v>38</v>
      </c>
      <c r="Z1657" t="s">
        <v>2076</v>
      </c>
      <c r="AA1657">
        <v>-80.050438</v>
      </c>
      <c r="AB1657">
        <v>40.356955999999997</v>
      </c>
      <c r="AD1657">
        <v>10</v>
      </c>
      <c r="AE1657" t="s">
        <v>48</v>
      </c>
      <c r="AF1657" t="s">
        <v>40</v>
      </c>
    </row>
    <row r="1658" spans="1:37" x14ac:dyDescent="0.2">
      <c r="A1658">
        <v>8642702</v>
      </c>
      <c r="B1658">
        <v>17</v>
      </c>
      <c r="C1658" t="s">
        <v>1797</v>
      </c>
      <c r="D1658" s="1">
        <v>41420.069444444445</v>
      </c>
      <c r="E1658" t="s">
        <v>1798</v>
      </c>
      <c r="F1658" t="s">
        <v>38</v>
      </c>
      <c r="G1658" t="s">
        <v>1138</v>
      </c>
      <c r="H1658">
        <v>-80.019996640000002</v>
      </c>
      <c r="I1658">
        <v>40.47000122</v>
      </c>
      <c r="J1658">
        <v>509</v>
      </c>
      <c r="K1658" t="s">
        <v>40</v>
      </c>
      <c r="L1658" t="s">
        <v>1799</v>
      </c>
      <c r="M1658">
        <v>9</v>
      </c>
      <c r="N1658">
        <v>4.93</v>
      </c>
      <c r="O1658">
        <v>86986111029</v>
      </c>
      <c r="P1658" t="s">
        <v>1800</v>
      </c>
      <c r="Q1658">
        <v>225990254</v>
      </c>
      <c r="R1658" t="s">
        <v>5672</v>
      </c>
      <c r="S1658" s="1">
        <v>42297.770833333336</v>
      </c>
      <c r="T1658" s="17">
        <v>10</v>
      </c>
      <c r="U1658" s="2">
        <v>1445370000000</v>
      </c>
      <c r="V1658" t="s">
        <v>5673</v>
      </c>
      <c r="W1658">
        <v>13391152</v>
      </c>
      <c r="X1658" t="s">
        <v>1803</v>
      </c>
      <c r="Y1658" t="s">
        <v>38</v>
      </c>
      <c r="Z1658" t="s">
        <v>1804</v>
      </c>
      <c r="AA1658">
        <v>-79.949791000000005</v>
      </c>
      <c r="AB1658">
        <v>40.434441</v>
      </c>
      <c r="AD1658">
        <v>5</v>
      </c>
      <c r="AE1658" t="s">
        <v>48</v>
      </c>
      <c r="AF1658" t="s">
        <v>40</v>
      </c>
    </row>
    <row r="1659" spans="1:37" x14ac:dyDescent="0.2">
      <c r="A1659">
        <v>8642702</v>
      </c>
      <c r="B1659">
        <v>17</v>
      </c>
      <c r="C1659" t="s">
        <v>1797</v>
      </c>
      <c r="D1659" s="1">
        <v>41420.069444444445</v>
      </c>
      <c r="E1659" t="s">
        <v>1798</v>
      </c>
      <c r="F1659" t="s">
        <v>38</v>
      </c>
      <c r="G1659" t="s">
        <v>1138</v>
      </c>
      <c r="H1659">
        <v>-80.019996640000002</v>
      </c>
      <c r="I1659">
        <v>40.47000122</v>
      </c>
      <c r="J1659">
        <v>509</v>
      </c>
      <c r="K1659" t="s">
        <v>40</v>
      </c>
      <c r="L1659" t="s">
        <v>1799</v>
      </c>
      <c r="M1659">
        <v>9</v>
      </c>
      <c r="N1659">
        <v>4.93</v>
      </c>
      <c r="O1659">
        <v>86986111029</v>
      </c>
      <c r="P1659" t="s">
        <v>1800</v>
      </c>
      <c r="Q1659">
        <v>225990264</v>
      </c>
      <c r="R1659" t="s">
        <v>5674</v>
      </c>
      <c r="S1659" s="1">
        <v>42304.770833333336</v>
      </c>
      <c r="T1659" s="17">
        <v>10</v>
      </c>
      <c r="U1659" s="2">
        <v>1445970000000</v>
      </c>
      <c r="V1659" s="2" t="s">
        <v>5675</v>
      </c>
      <c r="W1659">
        <v>13391152</v>
      </c>
      <c r="X1659" t="s">
        <v>1803</v>
      </c>
      <c r="Y1659" t="s">
        <v>38</v>
      </c>
      <c r="Z1659" t="s">
        <v>1804</v>
      </c>
      <c r="AA1659">
        <v>-79.949791000000005</v>
      </c>
      <c r="AB1659">
        <v>40.434441</v>
      </c>
      <c r="AD1659">
        <v>9</v>
      </c>
      <c r="AE1659" t="s">
        <v>48</v>
      </c>
      <c r="AF1659" t="s">
        <v>40</v>
      </c>
    </row>
    <row r="1660" spans="1:37" x14ac:dyDescent="0.2">
      <c r="A1660">
        <v>3898462</v>
      </c>
      <c r="B1660">
        <v>13</v>
      </c>
      <c r="C1660" t="s">
        <v>1149</v>
      </c>
      <c r="D1660" s="1">
        <v>41048.879861111112</v>
      </c>
      <c r="E1660" s="1" t="s">
        <v>5676</v>
      </c>
      <c r="F1660" t="s">
        <v>38</v>
      </c>
      <c r="G1660" t="s">
        <v>1116</v>
      </c>
      <c r="H1660">
        <v>-79.989997860000003</v>
      </c>
      <c r="I1660">
        <v>40.450000760000002</v>
      </c>
      <c r="J1660">
        <v>634</v>
      </c>
      <c r="K1660" t="s">
        <v>40</v>
      </c>
      <c r="L1660" t="s">
        <v>1151</v>
      </c>
      <c r="M1660">
        <v>8</v>
      </c>
      <c r="N1660">
        <v>4.97</v>
      </c>
      <c r="O1660" s="2">
        <v>119000000000</v>
      </c>
      <c r="P1660" t="s">
        <v>1152</v>
      </c>
      <c r="Q1660">
        <v>225990308</v>
      </c>
      <c r="R1660" t="s">
        <v>5677</v>
      </c>
      <c r="S1660" s="1">
        <v>42315.583333333336</v>
      </c>
      <c r="T1660" s="17">
        <v>11</v>
      </c>
      <c r="U1660" s="2">
        <v>1446900000000</v>
      </c>
      <c r="V1660" s="2" t="s">
        <v>5678</v>
      </c>
      <c r="W1660">
        <v>5446872</v>
      </c>
      <c r="X1660" t="s">
        <v>1063</v>
      </c>
      <c r="Y1660" t="s">
        <v>38</v>
      </c>
      <c r="Z1660" t="s">
        <v>1755</v>
      </c>
      <c r="AA1660">
        <v>-79.920517000000004</v>
      </c>
      <c r="AB1660">
        <v>40.483516999999999</v>
      </c>
      <c r="AC1660">
        <v>6</v>
      </c>
      <c r="AD1660">
        <v>5</v>
      </c>
      <c r="AE1660" t="s">
        <v>48</v>
      </c>
      <c r="AF1660" t="s">
        <v>40</v>
      </c>
      <c r="AG1660">
        <v>50</v>
      </c>
      <c r="AH1660" t="s">
        <v>49</v>
      </c>
      <c r="AI1660" t="s">
        <v>50</v>
      </c>
      <c r="AJ1660">
        <v>1</v>
      </c>
      <c r="AK1660" t="s">
        <v>111</v>
      </c>
    </row>
    <row r="1661" spans="1:37" x14ac:dyDescent="0.2">
      <c r="A1661">
        <v>8642702</v>
      </c>
      <c r="B1661">
        <v>17</v>
      </c>
      <c r="C1661" t="s">
        <v>1797</v>
      </c>
      <c r="D1661" s="1">
        <v>41420.069444444445</v>
      </c>
      <c r="E1661" t="s">
        <v>1798</v>
      </c>
      <c r="F1661" t="s">
        <v>38</v>
      </c>
      <c r="G1661" t="s">
        <v>1138</v>
      </c>
      <c r="H1661">
        <v>-80.019996640000002</v>
      </c>
      <c r="I1661">
        <v>40.47000122</v>
      </c>
      <c r="J1661">
        <v>509</v>
      </c>
      <c r="K1661" t="s">
        <v>40</v>
      </c>
      <c r="L1661" t="s">
        <v>1799</v>
      </c>
      <c r="M1661">
        <v>9</v>
      </c>
      <c r="N1661">
        <v>4.93</v>
      </c>
      <c r="O1661">
        <v>86986111029</v>
      </c>
      <c r="P1661" t="s">
        <v>1800</v>
      </c>
      <c r="Q1661">
        <v>225990545</v>
      </c>
      <c r="R1661" t="s">
        <v>5679</v>
      </c>
      <c r="S1661" s="1">
        <v>42301.395833333336</v>
      </c>
      <c r="T1661" s="17">
        <v>10</v>
      </c>
      <c r="U1661" s="2">
        <v>1445680000000</v>
      </c>
      <c r="V1661" s="2" t="s">
        <v>5680</v>
      </c>
      <c r="W1661">
        <v>24024710</v>
      </c>
      <c r="X1661" t="s">
        <v>1257</v>
      </c>
      <c r="Y1661" t="s">
        <v>38</v>
      </c>
      <c r="Z1661" t="s">
        <v>1258</v>
      </c>
      <c r="AA1661">
        <v>-80.010581999999999</v>
      </c>
      <c r="AB1661">
        <v>40.454731000000002</v>
      </c>
      <c r="AD1661">
        <v>5</v>
      </c>
      <c r="AE1661" t="s">
        <v>48</v>
      </c>
      <c r="AF1661" t="s">
        <v>40</v>
      </c>
    </row>
    <row r="1662" spans="1:37" x14ac:dyDescent="0.2">
      <c r="A1662">
        <v>7047252</v>
      </c>
      <c r="B1662">
        <v>13</v>
      </c>
      <c r="C1662" t="s">
        <v>360</v>
      </c>
      <c r="D1662" s="1">
        <v>41310.880555555559</v>
      </c>
      <c r="E1662" s="1" t="s">
        <v>361</v>
      </c>
      <c r="F1662" t="s">
        <v>46</v>
      </c>
      <c r="G1662" t="s">
        <v>144</v>
      </c>
      <c r="H1662">
        <v>-80.150001529999997</v>
      </c>
      <c r="I1662">
        <v>40.549999239999998</v>
      </c>
      <c r="J1662">
        <v>152</v>
      </c>
      <c r="K1662" t="s">
        <v>181</v>
      </c>
      <c r="L1662" t="s">
        <v>362</v>
      </c>
      <c r="M1662">
        <v>8</v>
      </c>
      <c r="N1662">
        <v>4.8</v>
      </c>
      <c r="O1662">
        <v>96420010027</v>
      </c>
      <c r="P1662" t="s">
        <v>363</v>
      </c>
      <c r="Q1662">
        <v>225993394</v>
      </c>
      <c r="R1662" t="s">
        <v>5681</v>
      </c>
      <c r="S1662" s="1">
        <v>42322.5</v>
      </c>
      <c r="T1662" s="17">
        <v>11</v>
      </c>
      <c r="U1662" s="2">
        <v>1447500000000</v>
      </c>
      <c r="V1662" s="2" t="s">
        <v>5682</v>
      </c>
      <c r="W1662">
        <v>18212122</v>
      </c>
      <c r="X1662" t="s">
        <v>5683</v>
      </c>
      <c r="Y1662" t="s">
        <v>90</v>
      </c>
      <c r="Z1662" t="s">
        <v>5684</v>
      </c>
      <c r="AA1662">
        <v>-80.085976000000002</v>
      </c>
      <c r="AB1662">
        <v>40.407932000000002</v>
      </c>
      <c r="AC1662">
        <v>12</v>
      </c>
      <c r="AD1662">
        <v>9</v>
      </c>
      <c r="AE1662" t="s">
        <v>48</v>
      </c>
      <c r="AF1662" t="s">
        <v>181</v>
      </c>
    </row>
    <row r="1663" spans="1:37" x14ac:dyDescent="0.2">
      <c r="A1663">
        <v>18194328</v>
      </c>
      <c r="B1663">
        <v>3</v>
      </c>
      <c r="C1663" t="s">
        <v>5685</v>
      </c>
      <c r="D1663" s="1">
        <v>41960.106944444444</v>
      </c>
      <c r="E1663" s="1" t="s">
        <v>5686</v>
      </c>
      <c r="F1663" t="s">
        <v>68</v>
      </c>
      <c r="G1663" t="s">
        <v>144</v>
      </c>
      <c r="H1663">
        <v>-80.180000309999997</v>
      </c>
      <c r="I1663">
        <v>40.509998320000001</v>
      </c>
      <c r="J1663">
        <v>77</v>
      </c>
      <c r="K1663" t="s">
        <v>40</v>
      </c>
      <c r="L1663" t="s">
        <v>5687</v>
      </c>
      <c r="M1663">
        <v>7</v>
      </c>
      <c r="N1663">
        <v>0</v>
      </c>
      <c r="O1663">
        <v>40326853036</v>
      </c>
      <c r="P1663" t="s">
        <v>5688</v>
      </c>
      <c r="Q1663">
        <v>225993734</v>
      </c>
      <c r="R1663" t="s">
        <v>5689</v>
      </c>
      <c r="S1663" s="1">
        <v>42300.833333333336</v>
      </c>
      <c r="T1663" s="17">
        <v>10</v>
      </c>
      <c r="U1663" s="2">
        <v>1445630000000</v>
      </c>
      <c r="V1663" s="2" t="s">
        <v>5690</v>
      </c>
      <c r="W1663">
        <v>18838672</v>
      </c>
      <c r="X1663" t="s">
        <v>1014</v>
      </c>
      <c r="Y1663" t="s">
        <v>38</v>
      </c>
      <c r="Z1663" t="s">
        <v>1015</v>
      </c>
      <c r="AA1663">
        <v>-80.177848999999995</v>
      </c>
      <c r="AB1663">
        <v>40.446178000000003</v>
      </c>
      <c r="AD1663">
        <v>4</v>
      </c>
      <c r="AE1663" t="s">
        <v>48</v>
      </c>
      <c r="AF1663" t="s">
        <v>40</v>
      </c>
    </row>
    <row r="1664" spans="1:37" x14ac:dyDescent="0.2">
      <c r="A1664">
        <v>3170512</v>
      </c>
      <c r="B1664">
        <v>103</v>
      </c>
      <c r="C1664" t="s">
        <v>1472</v>
      </c>
      <c r="D1664" s="1">
        <v>40934.181944444441</v>
      </c>
      <c r="E1664" t="s">
        <v>1473</v>
      </c>
      <c r="F1664" t="s">
        <v>38</v>
      </c>
      <c r="G1664" t="s">
        <v>508</v>
      </c>
      <c r="H1664">
        <v>-80.040000919999997</v>
      </c>
      <c r="I1664">
        <v>40.549999239999998</v>
      </c>
      <c r="J1664">
        <v>347</v>
      </c>
      <c r="K1664" t="s">
        <v>181</v>
      </c>
      <c r="L1664" t="s">
        <v>1474</v>
      </c>
      <c r="M1664">
        <v>5</v>
      </c>
      <c r="N1664">
        <v>4.91</v>
      </c>
      <c r="O1664" s="2">
        <v>129000000000</v>
      </c>
      <c r="P1664" t="s">
        <v>1475</v>
      </c>
      <c r="Q1664">
        <v>225993841</v>
      </c>
      <c r="R1664" t="s">
        <v>5069</v>
      </c>
      <c r="S1664" s="1">
        <v>42294.333333333336</v>
      </c>
      <c r="T1664" s="17">
        <v>10</v>
      </c>
      <c r="U1664" s="2">
        <v>1445070000000</v>
      </c>
      <c r="V1664" s="2" t="s">
        <v>5388</v>
      </c>
      <c r="W1664" t="s">
        <v>208</v>
      </c>
      <c r="AC1664">
        <v>4</v>
      </c>
      <c r="AD1664">
        <v>4</v>
      </c>
      <c r="AE1664" t="s">
        <v>48</v>
      </c>
      <c r="AF1664" t="s">
        <v>181</v>
      </c>
    </row>
    <row r="1665" spans="1:32" x14ac:dyDescent="0.2">
      <c r="A1665">
        <v>18194328</v>
      </c>
      <c r="B1665">
        <v>3</v>
      </c>
      <c r="C1665" t="s">
        <v>5685</v>
      </c>
      <c r="D1665" s="1">
        <v>41960.106944444444</v>
      </c>
      <c r="E1665" s="1" t="s">
        <v>5686</v>
      </c>
      <c r="F1665" t="s">
        <v>68</v>
      </c>
      <c r="G1665" t="s">
        <v>144</v>
      </c>
      <c r="H1665">
        <v>-80.180000309999997</v>
      </c>
      <c r="I1665">
        <v>40.509998320000001</v>
      </c>
      <c r="J1665">
        <v>77</v>
      </c>
      <c r="K1665" t="s">
        <v>40</v>
      </c>
      <c r="L1665" t="s">
        <v>5687</v>
      </c>
      <c r="M1665">
        <v>7</v>
      </c>
      <c r="N1665">
        <v>0</v>
      </c>
      <c r="O1665">
        <v>40326853036</v>
      </c>
      <c r="P1665" t="s">
        <v>5688</v>
      </c>
      <c r="Q1665">
        <v>225993886</v>
      </c>
      <c r="R1665" t="s">
        <v>5691</v>
      </c>
      <c r="S1665" s="1">
        <v>42316.541666666664</v>
      </c>
      <c r="T1665" s="17">
        <v>11</v>
      </c>
      <c r="U1665" s="2">
        <v>1446990000000</v>
      </c>
      <c r="V1665" s="2" t="s">
        <v>5692</v>
      </c>
      <c r="W1665">
        <v>14944652</v>
      </c>
      <c r="X1665" t="s">
        <v>5693</v>
      </c>
      <c r="Y1665" t="s">
        <v>38</v>
      </c>
      <c r="Z1665" t="s">
        <v>5694</v>
      </c>
      <c r="AA1665">
        <v>-80.175658999999996</v>
      </c>
      <c r="AB1665">
        <v>40.450558000000001</v>
      </c>
      <c r="AD1665">
        <v>4</v>
      </c>
      <c r="AE1665" t="s">
        <v>48</v>
      </c>
      <c r="AF1665" t="s">
        <v>40</v>
      </c>
    </row>
    <row r="1666" spans="1:32" x14ac:dyDescent="0.2">
      <c r="A1666">
        <v>16377642</v>
      </c>
      <c r="B1666">
        <v>52</v>
      </c>
      <c r="C1666" t="s">
        <v>1370</v>
      </c>
      <c r="D1666" s="1">
        <v>41865.131944444445</v>
      </c>
      <c r="E1666" s="1" t="s">
        <v>1371</v>
      </c>
      <c r="F1666" t="s">
        <v>38</v>
      </c>
      <c r="G1666" t="s">
        <v>144</v>
      </c>
      <c r="H1666">
        <v>-79.91999817</v>
      </c>
      <c r="I1666">
        <v>40.47000122</v>
      </c>
      <c r="J1666">
        <v>1763</v>
      </c>
      <c r="K1666" t="s">
        <v>40</v>
      </c>
      <c r="L1666" t="s">
        <v>1372</v>
      </c>
      <c r="M1666">
        <v>15</v>
      </c>
      <c r="N1666">
        <v>4.7300000000000004</v>
      </c>
      <c r="O1666">
        <v>48532707035</v>
      </c>
      <c r="P1666" t="s">
        <v>1373</v>
      </c>
      <c r="Q1666">
        <v>225995418</v>
      </c>
      <c r="R1666" t="s">
        <v>5695</v>
      </c>
      <c r="S1666" s="1">
        <v>42309.416666666664</v>
      </c>
      <c r="T1666" s="17">
        <v>11</v>
      </c>
      <c r="U1666" s="2">
        <v>1446370000000</v>
      </c>
      <c r="V1666" s="2" t="s">
        <v>5696</v>
      </c>
      <c r="W1666">
        <v>24103460</v>
      </c>
      <c r="X1666" t="s">
        <v>4724</v>
      </c>
      <c r="Y1666" t="s">
        <v>4725</v>
      </c>
      <c r="Z1666" t="s">
        <v>4726</v>
      </c>
      <c r="AA1666">
        <v>-79.949866999999998</v>
      </c>
      <c r="AB1666">
        <v>40.503819</v>
      </c>
      <c r="AD1666">
        <v>6</v>
      </c>
      <c r="AE1666" t="s">
        <v>48</v>
      </c>
      <c r="AF1666" t="s">
        <v>40</v>
      </c>
    </row>
    <row r="1667" spans="1:32" x14ac:dyDescent="0.2">
      <c r="A1667">
        <v>1756412</v>
      </c>
      <c r="B1667">
        <v>597</v>
      </c>
      <c r="C1667" t="s">
        <v>263</v>
      </c>
      <c r="D1667" s="1">
        <v>40543.177083333336</v>
      </c>
      <c r="E1667" s="1" t="s">
        <v>264</v>
      </c>
      <c r="F1667" t="s">
        <v>38</v>
      </c>
      <c r="G1667" t="s">
        <v>144</v>
      </c>
      <c r="H1667">
        <v>-79.989997860000003</v>
      </c>
      <c r="I1667">
        <v>40.450000760000002</v>
      </c>
      <c r="J1667">
        <v>10357</v>
      </c>
      <c r="K1667" t="s">
        <v>40</v>
      </c>
      <c r="L1667" t="s">
        <v>265</v>
      </c>
      <c r="M1667">
        <v>16</v>
      </c>
      <c r="N1667">
        <v>4.53</v>
      </c>
      <c r="O1667" s="2">
        <v>163000000000</v>
      </c>
      <c r="P1667" t="s">
        <v>266</v>
      </c>
      <c r="Q1667">
        <v>225995438</v>
      </c>
      <c r="R1667" t="s">
        <v>5695</v>
      </c>
      <c r="S1667" s="1">
        <v>42309.416666666664</v>
      </c>
      <c r="T1667" s="17">
        <v>11</v>
      </c>
      <c r="U1667" s="2">
        <v>1446370000000</v>
      </c>
      <c r="V1667" s="2" t="s">
        <v>5696</v>
      </c>
      <c r="W1667">
        <v>24103460</v>
      </c>
      <c r="X1667" t="s">
        <v>4724</v>
      </c>
      <c r="Y1667" t="s">
        <v>4725</v>
      </c>
      <c r="Z1667" t="s">
        <v>4726</v>
      </c>
      <c r="AA1667">
        <v>-79.949866999999998</v>
      </c>
      <c r="AB1667">
        <v>40.503819</v>
      </c>
      <c r="AD1667">
        <v>10</v>
      </c>
      <c r="AE1667" t="s">
        <v>48</v>
      </c>
      <c r="AF1667" t="s">
        <v>40</v>
      </c>
    </row>
    <row r="1668" spans="1:32" x14ac:dyDescent="0.2">
      <c r="A1668">
        <v>1318900</v>
      </c>
      <c r="B1668">
        <v>69</v>
      </c>
      <c r="C1668" t="s">
        <v>79</v>
      </c>
      <c r="D1668" s="1">
        <v>39763.069444444445</v>
      </c>
      <c r="E1668" s="1" t="s">
        <v>80</v>
      </c>
      <c r="F1668" t="s">
        <v>38</v>
      </c>
      <c r="G1668" t="s">
        <v>81</v>
      </c>
      <c r="H1668">
        <v>-79.949996949999999</v>
      </c>
      <c r="I1668">
        <v>40.439998629999998</v>
      </c>
      <c r="J1668">
        <v>4132</v>
      </c>
      <c r="K1668" t="s">
        <v>40</v>
      </c>
      <c r="L1668" t="s">
        <v>82</v>
      </c>
      <c r="M1668">
        <v>5</v>
      </c>
      <c r="N1668">
        <v>4.71</v>
      </c>
      <c r="O1668" s="2">
        <v>230000000000</v>
      </c>
      <c r="P1668" t="s">
        <v>83</v>
      </c>
      <c r="Q1668">
        <v>225995451</v>
      </c>
      <c r="R1668" t="s">
        <v>5697</v>
      </c>
      <c r="S1668" s="1">
        <v>42309.416666666664</v>
      </c>
      <c r="T1668" s="17">
        <v>11</v>
      </c>
      <c r="U1668" s="2">
        <v>1446370000000</v>
      </c>
      <c r="V1668" s="2" t="s">
        <v>5698</v>
      </c>
      <c r="W1668">
        <v>24103460</v>
      </c>
      <c r="X1668" t="s">
        <v>4724</v>
      </c>
      <c r="Y1668" t="s">
        <v>4725</v>
      </c>
      <c r="Z1668" t="s">
        <v>4726</v>
      </c>
      <c r="AA1668">
        <v>-79.949866999999998</v>
      </c>
      <c r="AB1668">
        <v>40.503819</v>
      </c>
      <c r="AD1668">
        <v>45</v>
      </c>
      <c r="AE1668" t="s">
        <v>48</v>
      </c>
      <c r="AF1668" t="s">
        <v>40</v>
      </c>
    </row>
    <row r="1669" spans="1:32" x14ac:dyDescent="0.2">
      <c r="A1669">
        <v>3664262</v>
      </c>
      <c r="B1669">
        <v>5</v>
      </c>
      <c r="C1669" t="s">
        <v>4662</v>
      </c>
      <c r="D1669" s="1">
        <v>41012.866666666669</v>
      </c>
      <c r="E1669" s="1" t="s">
        <v>4663</v>
      </c>
      <c r="F1669" t="s">
        <v>4664</v>
      </c>
      <c r="G1669" t="s">
        <v>275</v>
      </c>
      <c r="H1669">
        <v>-80.22000122</v>
      </c>
      <c r="I1669">
        <v>40.240001679999999</v>
      </c>
      <c r="J1669">
        <v>177</v>
      </c>
      <c r="K1669" t="s">
        <v>40</v>
      </c>
      <c r="L1669" t="s">
        <v>4665</v>
      </c>
      <c r="M1669">
        <v>13</v>
      </c>
      <c r="N1669">
        <v>4.92</v>
      </c>
      <c r="O1669" s="2">
        <v>122000000000</v>
      </c>
      <c r="P1669" t="s">
        <v>4666</v>
      </c>
      <c r="Q1669">
        <v>225996471</v>
      </c>
      <c r="R1669" t="s">
        <v>5699</v>
      </c>
      <c r="S1669" s="1">
        <v>42300.791666666664</v>
      </c>
      <c r="T1669" s="17">
        <v>10</v>
      </c>
      <c r="U1669" s="2">
        <v>1445630000000</v>
      </c>
      <c r="V1669" s="2" t="s">
        <v>5700</v>
      </c>
      <c r="W1669">
        <v>6682462</v>
      </c>
      <c r="X1669" t="s">
        <v>4669</v>
      </c>
      <c r="Y1669" t="s">
        <v>4664</v>
      </c>
      <c r="Z1669" t="s">
        <v>4670</v>
      </c>
      <c r="AA1669">
        <v>-80.208757000000006</v>
      </c>
      <c r="AB1669">
        <v>40.250740999999998</v>
      </c>
      <c r="AD1669">
        <v>6</v>
      </c>
      <c r="AE1669" t="s">
        <v>48</v>
      </c>
      <c r="AF1669" t="s">
        <v>40</v>
      </c>
    </row>
    <row r="1670" spans="1:32" x14ac:dyDescent="0.2">
      <c r="A1670">
        <v>4232582</v>
      </c>
      <c r="B1670">
        <v>27</v>
      </c>
      <c r="C1670" t="s">
        <v>4174</v>
      </c>
      <c r="D1670" s="1">
        <v>41094.834027777775</v>
      </c>
      <c r="E1670" s="1" t="s">
        <v>4175</v>
      </c>
      <c r="F1670" t="s">
        <v>38</v>
      </c>
      <c r="G1670" t="s">
        <v>477</v>
      </c>
      <c r="H1670">
        <v>-79.91999817</v>
      </c>
      <c r="I1670">
        <v>40.430000309999997</v>
      </c>
      <c r="J1670">
        <v>350</v>
      </c>
      <c r="K1670" t="s">
        <v>40</v>
      </c>
      <c r="L1670" t="s">
        <v>4176</v>
      </c>
      <c r="M1670">
        <v>9</v>
      </c>
      <c r="N1670">
        <v>4.7</v>
      </c>
      <c r="O1670" s="2">
        <v>115000000000</v>
      </c>
      <c r="P1670" t="s">
        <v>4177</v>
      </c>
      <c r="Q1670">
        <v>225996772</v>
      </c>
      <c r="R1670" t="s">
        <v>5701</v>
      </c>
      <c r="S1670" s="1">
        <v>42301.645833333336</v>
      </c>
      <c r="T1670" s="17">
        <v>10</v>
      </c>
      <c r="U1670" s="2">
        <v>1445700000000</v>
      </c>
      <c r="V1670" s="2" t="s">
        <v>5702</v>
      </c>
      <c r="W1670">
        <v>9870632</v>
      </c>
      <c r="X1670" t="s">
        <v>5703</v>
      </c>
      <c r="Y1670" t="s">
        <v>38</v>
      </c>
      <c r="Z1670" t="s">
        <v>5704</v>
      </c>
      <c r="AA1670">
        <v>-79.941574000000003</v>
      </c>
      <c r="AB1670">
        <v>40.441752999999999</v>
      </c>
      <c r="AD1670">
        <v>3</v>
      </c>
      <c r="AE1670" t="s">
        <v>48</v>
      </c>
      <c r="AF1670" t="s">
        <v>40</v>
      </c>
    </row>
    <row r="1671" spans="1:32" x14ac:dyDescent="0.2">
      <c r="A1671">
        <v>1576211</v>
      </c>
      <c r="B1671">
        <v>2</v>
      </c>
      <c r="C1671" t="s">
        <v>4251</v>
      </c>
      <c r="D1671" s="1">
        <v>40181.118750000001</v>
      </c>
      <c r="E1671" s="1" t="s">
        <v>5705</v>
      </c>
      <c r="F1671" t="s">
        <v>38</v>
      </c>
      <c r="G1671" t="s">
        <v>324</v>
      </c>
      <c r="H1671">
        <v>-79.949996949999999</v>
      </c>
      <c r="I1671">
        <v>40.439998629999998</v>
      </c>
      <c r="J1671">
        <v>1342</v>
      </c>
      <c r="K1671" t="s">
        <v>181</v>
      </c>
      <c r="L1671" t="s">
        <v>4253</v>
      </c>
      <c r="M1671">
        <v>15</v>
      </c>
      <c r="N1671">
        <v>4.8899999999999997</v>
      </c>
      <c r="O1671" s="2">
        <v>194000000000</v>
      </c>
      <c r="P1671" t="s">
        <v>4254</v>
      </c>
      <c r="Q1671">
        <v>225997617</v>
      </c>
      <c r="R1671" t="s">
        <v>5706</v>
      </c>
      <c r="S1671" s="1">
        <v>42295.416666666664</v>
      </c>
      <c r="T1671" s="17">
        <v>10</v>
      </c>
      <c r="U1671" s="2">
        <v>1445160000000</v>
      </c>
      <c r="V1671" s="2" t="s">
        <v>5707</v>
      </c>
      <c r="W1671">
        <v>24145935</v>
      </c>
      <c r="X1671" t="s">
        <v>5708</v>
      </c>
      <c r="Y1671" t="s">
        <v>913</v>
      </c>
      <c r="Z1671" t="s">
        <v>5709</v>
      </c>
      <c r="AA1671">
        <v>-79.788207999999997</v>
      </c>
      <c r="AB1671">
        <v>40.540984999999999</v>
      </c>
      <c r="AD1671">
        <v>7</v>
      </c>
      <c r="AE1671" t="s">
        <v>48</v>
      </c>
      <c r="AF1671" t="s">
        <v>181</v>
      </c>
    </row>
    <row r="1672" spans="1:32" x14ac:dyDescent="0.2">
      <c r="A1672">
        <v>18262255</v>
      </c>
      <c r="B1672">
        <v>3</v>
      </c>
      <c r="C1672" t="s">
        <v>928</v>
      </c>
      <c r="D1672" s="1">
        <v>41992.213888888888</v>
      </c>
      <c r="E1672" s="1" t="s">
        <v>929</v>
      </c>
      <c r="F1672" t="s">
        <v>930</v>
      </c>
      <c r="G1672" t="s">
        <v>477</v>
      </c>
      <c r="H1672">
        <v>-80.059997559999999</v>
      </c>
      <c r="I1672">
        <v>40.619998930000001</v>
      </c>
      <c r="J1672">
        <v>20</v>
      </c>
      <c r="K1672" t="s">
        <v>181</v>
      </c>
      <c r="L1672" t="s">
        <v>931</v>
      </c>
      <c r="M1672">
        <v>8</v>
      </c>
      <c r="N1672">
        <v>5</v>
      </c>
      <c r="O1672">
        <v>37552822036</v>
      </c>
      <c r="P1672" t="s">
        <v>932</v>
      </c>
      <c r="Q1672">
        <v>225998666</v>
      </c>
      <c r="R1672" t="s">
        <v>5710</v>
      </c>
      <c r="S1672" s="1">
        <v>42358.625</v>
      </c>
      <c r="T1672" s="17">
        <v>12</v>
      </c>
      <c r="U1672" s="2">
        <v>1450620000000</v>
      </c>
      <c r="V1672" s="2" t="s">
        <v>5711</v>
      </c>
      <c r="W1672" t="s">
        <v>208</v>
      </c>
      <c r="AC1672">
        <v>8</v>
      </c>
      <c r="AD1672">
        <v>5</v>
      </c>
      <c r="AE1672" t="s">
        <v>48</v>
      </c>
      <c r="AF1672" t="s">
        <v>181</v>
      </c>
    </row>
    <row r="1673" spans="1:32" x14ac:dyDescent="0.2">
      <c r="A1673">
        <v>3849892</v>
      </c>
      <c r="B1673">
        <v>22</v>
      </c>
      <c r="C1673" t="s">
        <v>1155</v>
      </c>
      <c r="D1673" s="1">
        <v>41041.138194444444</v>
      </c>
      <c r="E1673" s="1" t="s">
        <v>1156</v>
      </c>
      <c r="F1673" t="s">
        <v>38</v>
      </c>
      <c r="G1673" t="s">
        <v>144</v>
      </c>
      <c r="H1673">
        <v>-79.910003660000001</v>
      </c>
      <c r="I1673">
        <v>40.5</v>
      </c>
      <c r="J1673">
        <v>277</v>
      </c>
      <c r="K1673" t="s">
        <v>181</v>
      </c>
      <c r="L1673" t="s">
        <v>1157</v>
      </c>
      <c r="M1673">
        <v>6</v>
      </c>
      <c r="N1673">
        <v>4.91</v>
      </c>
      <c r="O1673" s="2">
        <v>120000000000</v>
      </c>
      <c r="P1673" t="s">
        <v>1158</v>
      </c>
      <c r="Q1673">
        <v>225998675</v>
      </c>
      <c r="R1673" t="s">
        <v>5712</v>
      </c>
      <c r="S1673" s="1">
        <v>42315.552083333336</v>
      </c>
      <c r="T1673" s="17">
        <v>11</v>
      </c>
      <c r="U1673" s="2">
        <v>1446900000000</v>
      </c>
      <c r="V1673" s="2" t="s">
        <v>5713</v>
      </c>
      <c r="W1673">
        <v>1478030</v>
      </c>
      <c r="X1673" t="s">
        <v>2461</v>
      </c>
      <c r="Y1673" t="s">
        <v>1936</v>
      </c>
      <c r="Z1673" t="s">
        <v>2462</v>
      </c>
      <c r="AA1673">
        <v>-80.106137000000004</v>
      </c>
      <c r="AB1673">
        <v>40.683956000000002</v>
      </c>
      <c r="AC1673">
        <v>8</v>
      </c>
      <c r="AD1673">
        <v>3</v>
      </c>
      <c r="AE1673" t="s">
        <v>48</v>
      </c>
      <c r="AF1673" t="s">
        <v>181</v>
      </c>
    </row>
    <row r="1674" spans="1:32" x14ac:dyDescent="0.2">
      <c r="A1674">
        <v>1756412</v>
      </c>
      <c r="B1674">
        <v>597</v>
      </c>
      <c r="C1674" t="s">
        <v>263</v>
      </c>
      <c r="D1674" s="1">
        <v>40543.177083333336</v>
      </c>
      <c r="E1674" s="1" t="s">
        <v>264</v>
      </c>
      <c r="F1674" t="s">
        <v>38</v>
      </c>
      <c r="G1674" t="s">
        <v>144</v>
      </c>
      <c r="H1674">
        <v>-79.989997860000003</v>
      </c>
      <c r="I1674">
        <v>40.450000760000002</v>
      </c>
      <c r="J1674">
        <v>10357</v>
      </c>
      <c r="K1674" t="s">
        <v>40</v>
      </c>
      <c r="L1674" t="s">
        <v>265</v>
      </c>
      <c r="M1674">
        <v>16</v>
      </c>
      <c r="N1674">
        <v>4.53</v>
      </c>
      <c r="O1674" s="2">
        <v>163000000000</v>
      </c>
      <c r="P1674" t="s">
        <v>266</v>
      </c>
      <c r="Q1674">
        <v>225998891</v>
      </c>
      <c r="R1674" t="s">
        <v>5714</v>
      </c>
      <c r="S1674" s="1">
        <v>42294.375</v>
      </c>
      <c r="T1674" s="17">
        <v>10</v>
      </c>
      <c r="U1674" s="2">
        <v>1445070000000</v>
      </c>
      <c r="V1674" s="2" t="s">
        <v>5715</v>
      </c>
      <c r="W1674">
        <v>23834479</v>
      </c>
      <c r="X1674" t="s">
        <v>430</v>
      </c>
      <c r="Y1674" t="s">
        <v>38</v>
      </c>
      <c r="Z1674" t="s">
        <v>431</v>
      </c>
      <c r="AA1674">
        <v>0</v>
      </c>
      <c r="AB1674">
        <v>0</v>
      </c>
      <c r="AD1674">
        <v>3</v>
      </c>
      <c r="AE1674" t="s">
        <v>48</v>
      </c>
      <c r="AF1674" t="s">
        <v>40</v>
      </c>
    </row>
    <row r="1675" spans="1:32" x14ac:dyDescent="0.2">
      <c r="A1675">
        <v>12054692</v>
      </c>
      <c r="B1675">
        <v>6</v>
      </c>
      <c r="C1675" t="s">
        <v>688</v>
      </c>
      <c r="D1675" s="1">
        <v>41651.886805555558</v>
      </c>
      <c r="E1675" s="1" t="s">
        <v>689</v>
      </c>
      <c r="F1675" t="s">
        <v>38</v>
      </c>
      <c r="G1675" t="s">
        <v>72</v>
      </c>
      <c r="H1675">
        <v>-79.980003359999998</v>
      </c>
      <c r="I1675">
        <v>40.41999817</v>
      </c>
      <c r="J1675">
        <v>366</v>
      </c>
      <c r="K1675" t="s">
        <v>40</v>
      </c>
      <c r="L1675" t="s">
        <v>690</v>
      </c>
      <c r="M1675">
        <v>9</v>
      </c>
      <c r="N1675">
        <v>4.5999999999999996</v>
      </c>
      <c r="O1675">
        <v>66957048032</v>
      </c>
      <c r="P1675" t="s">
        <v>691</v>
      </c>
      <c r="Q1675">
        <v>226002368</v>
      </c>
      <c r="R1675" t="s">
        <v>5716</v>
      </c>
      <c r="S1675" s="1">
        <v>42303.729166666664</v>
      </c>
      <c r="T1675" s="17">
        <v>10</v>
      </c>
      <c r="U1675" s="2">
        <v>1445880000000</v>
      </c>
      <c r="V1675" s="2" t="s">
        <v>5717</v>
      </c>
      <c r="W1675">
        <v>604556</v>
      </c>
      <c r="X1675" t="s">
        <v>5718</v>
      </c>
      <c r="Y1675" t="s">
        <v>38</v>
      </c>
      <c r="Z1675" t="s">
        <v>5719</v>
      </c>
      <c r="AA1675">
        <v>-79.964493000000004</v>
      </c>
      <c r="AB1675">
        <v>40.424571999999998</v>
      </c>
      <c r="AD1675">
        <v>6</v>
      </c>
      <c r="AE1675" t="s">
        <v>48</v>
      </c>
      <c r="AF1675" t="s">
        <v>40</v>
      </c>
    </row>
    <row r="1676" spans="1:32" x14ac:dyDescent="0.2">
      <c r="A1676">
        <v>3349842</v>
      </c>
      <c r="B1676">
        <v>60</v>
      </c>
      <c r="C1676" t="s">
        <v>1889</v>
      </c>
      <c r="D1676" s="1">
        <v>40962.556944444441</v>
      </c>
      <c r="E1676" s="1" t="s">
        <v>1890</v>
      </c>
      <c r="F1676" t="s">
        <v>38</v>
      </c>
      <c r="G1676" t="s">
        <v>324</v>
      </c>
      <c r="H1676">
        <v>-80.040000919999997</v>
      </c>
      <c r="I1676">
        <v>40.549999239999998</v>
      </c>
      <c r="J1676">
        <v>2383</v>
      </c>
      <c r="K1676" t="s">
        <v>40</v>
      </c>
      <c r="L1676" t="s">
        <v>1891</v>
      </c>
      <c r="M1676">
        <v>15</v>
      </c>
      <c r="N1676">
        <v>4.82</v>
      </c>
      <c r="O1676" s="2">
        <v>127000000000</v>
      </c>
      <c r="P1676" t="s">
        <v>1892</v>
      </c>
      <c r="Q1676">
        <v>226002618</v>
      </c>
      <c r="R1676" t="s">
        <v>5720</v>
      </c>
      <c r="S1676" s="1">
        <v>42299.770833333336</v>
      </c>
      <c r="T1676" s="17">
        <v>10</v>
      </c>
      <c r="U1676" s="2">
        <v>1445540000000</v>
      </c>
      <c r="V1676" s="2" t="s">
        <v>5721</v>
      </c>
      <c r="W1676">
        <v>20661892</v>
      </c>
      <c r="X1676" t="s">
        <v>2124</v>
      </c>
      <c r="Y1676" t="s">
        <v>38</v>
      </c>
      <c r="Z1676" t="s">
        <v>2125</v>
      </c>
      <c r="AA1676">
        <v>-80.009420000000006</v>
      </c>
      <c r="AB1676">
        <v>40.54269</v>
      </c>
      <c r="AD1676">
        <v>3</v>
      </c>
      <c r="AE1676" t="s">
        <v>48</v>
      </c>
      <c r="AF1676" t="s">
        <v>40</v>
      </c>
    </row>
    <row r="1677" spans="1:32" x14ac:dyDescent="0.2">
      <c r="A1677">
        <v>1816691</v>
      </c>
      <c r="B1677">
        <v>24</v>
      </c>
      <c r="C1677" t="s">
        <v>1595</v>
      </c>
      <c r="D1677" s="1">
        <v>40651.009027777778</v>
      </c>
      <c r="E1677" s="1" t="s">
        <v>1596</v>
      </c>
      <c r="F1677" t="s">
        <v>38</v>
      </c>
      <c r="G1677" t="s">
        <v>843</v>
      </c>
      <c r="H1677">
        <v>-79.91999817</v>
      </c>
      <c r="I1677">
        <v>40.47000122</v>
      </c>
      <c r="J1677">
        <v>1131</v>
      </c>
      <c r="K1677" t="s">
        <v>40</v>
      </c>
      <c r="L1677" t="s">
        <v>1597</v>
      </c>
      <c r="M1677">
        <v>15</v>
      </c>
      <c r="N1677">
        <v>5</v>
      </c>
      <c r="O1677" s="2">
        <v>153000000000</v>
      </c>
      <c r="P1677" t="s">
        <v>1598</v>
      </c>
      <c r="Q1677">
        <v>226004032</v>
      </c>
      <c r="R1677" t="s">
        <v>5722</v>
      </c>
      <c r="S1677" s="1">
        <v>42295.770833333336</v>
      </c>
      <c r="T1677" s="17">
        <v>10</v>
      </c>
      <c r="U1677" s="2">
        <v>1445190000000</v>
      </c>
      <c r="V1677" s="2" t="s">
        <v>5723</v>
      </c>
      <c r="W1677">
        <v>14677392</v>
      </c>
      <c r="X1677" t="s">
        <v>5724</v>
      </c>
      <c r="Y1677" t="s">
        <v>619</v>
      </c>
      <c r="Z1677" t="s">
        <v>5725</v>
      </c>
      <c r="AA1677">
        <v>-80.118187000000006</v>
      </c>
      <c r="AB1677">
        <v>40.318474000000002</v>
      </c>
      <c r="AC1677">
        <v>10</v>
      </c>
      <c r="AD1677">
        <v>6</v>
      </c>
      <c r="AE1677" t="s">
        <v>48</v>
      </c>
      <c r="AF1677" t="s">
        <v>40</v>
      </c>
    </row>
    <row r="1678" spans="1:32" x14ac:dyDescent="0.2">
      <c r="A1678">
        <v>17099012</v>
      </c>
      <c r="B1678">
        <v>46</v>
      </c>
      <c r="C1678" t="s">
        <v>1854</v>
      </c>
      <c r="D1678" s="1">
        <v>41902.019444444442</v>
      </c>
      <c r="E1678" t="s">
        <v>1855</v>
      </c>
      <c r="F1678" t="s">
        <v>38</v>
      </c>
      <c r="G1678" t="s">
        <v>589</v>
      </c>
      <c r="H1678">
        <v>-79.949996949999999</v>
      </c>
      <c r="I1678">
        <v>40.47000122</v>
      </c>
      <c r="J1678">
        <v>422</v>
      </c>
      <c r="K1678" t="s">
        <v>40</v>
      </c>
      <c r="L1678" t="s">
        <v>590</v>
      </c>
      <c r="M1678">
        <v>11</v>
      </c>
      <c r="N1678">
        <v>4.8099999999999996</v>
      </c>
      <c r="O1678">
        <v>45345584035</v>
      </c>
      <c r="P1678" t="s">
        <v>591</v>
      </c>
      <c r="Q1678">
        <v>226004303</v>
      </c>
      <c r="R1678" t="s">
        <v>5726</v>
      </c>
      <c r="S1678" s="1">
        <v>42292.8125</v>
      </c>
      <c r="T1678" s="17">
        <v>10</v>
      </c>
      <c r="U1678" s="2">
        <v>1444940000000</v>
      </c>
      <c r="V1678" t="s">
        <v>5727</v>
      </c>
      <c r="W1678">
        <v>23953443</v>
      </c>
      <c r="X1678" t="s">
        <v>944</v>
      </c>
      <c r="Y1678" t="s">
        <v>38</v>
      </c>
      <c r="Z1678" t="s">
        <v>5728</v>
      </c>
      <c r="AA1678">
        <v>-80.053298999999996</v>
      </c>
      <c r="AB1678">
        <v>40.34198</v>
      </c>
      <c r="AC1678">
        <v>12</v>
      </c>
      <c r="AD1678">
        <v>4</v>
      </c>
      <c r="AE1678" t="s">
        <v>48</v>
      </c>
      <c r="AF1678" t="s">
        <v>40</v>
      </c>
    </row>
    <row r="1679" spans="1:32" x14ac:dyDescent="0.2">
      <c r="A1679">
        <v>12338002</v>
      </c>
      <c r="B1679">
        <v>34</v>
      </c>
      <c r="C1679" t="s">
        <v>1834</v>
      </c>
      <c r="D1679" s="1">
        <v>41660.732638888891</v>
      </c>
      <c r="E1679" s="1" t="s">
        <v>1835</v>
      </c>
      <c r="F1679" t="s">
        <v>619</v>
      </c>
      <c r="G1679" t="s">
        <v>237</v>
      </c>
      <c r="H1679">
        <v>-80.11000061</v>
      </c>
      <c r="I1679">
        <v>40.36000061</v>
      </c>
      <c r="J1679">
        <v>424</v>
      </c>
      <c r="K1679" t="s">
        <v>40</v>
      </c>
      <c r="L1679" t="s">
        <v>1836</v>
      </c>
      <c r="M1679">
        <v>10</v>
      </c>
      <c r="N1679">
        <v>4.99</v>
      </c>
      <c r="O1679">
        <v>66192798032</v>
      </c>
      <c r="P1679" t="s">
        <v>1837</v>
      </c>
      <c r="Q1679">
        <v>226004520</v>
      </c>
      <c r="R1679" t="s">
        <v>5729</v>
      </c>
      <c r="S1679" s="1">
        <v>42302.625</v>
      </c>
      <c r="T1679" s="17">
        <v>10</v>
      </c>
      <c r="U1679" s="2">
        <v>1445790000000</v>
      </c>
      <c r="V1679" s="2" t="s">
        <v>5730</v>
      </c>
      <c r="W1679">
        <v>20983392</v>
      </c>
      <c r="X1679" t="s">
        <v>1840</v>
      </c>
      <c r="Y1679" t="s">
        <v>1841</v>
      </c>
      <c r="Z1679" t="s">
        <v>1842</v>
      </c>
      <c r="AA1679">
        <v>-80.221908999999997</v>
      </c>
      <c r="AB1679">
        <v>40.502056000000003</v>
      </c>
      <c r="AD1679">
        <v>5</v>
      </c>
      <c r="AE1679" t="s">
        <v>48</v>
      </c>
      <c r="AF1679" t="s">
        <v>40</v>
      </c>
    </row>
    <row r="1680" spans="1:32" x14ac:dyDescent="0.2">
      <c r="A1680">
        <v>1635864</v>
      </c>
      <c r="B1680">
        <v>14</v>
      </c>
      <c r="C1680" t="s">
        <v>1163</v>
      </c>
      <c r="D1680" s="1">
        <v>40293.04791666667</v>
      </c>
      <c r="E1680" s="1" t="s">
        <v>1164</v>
      </c>
      <c r="F1680" t="s">
        <v>38</v>
      </c>
      <c r="G1680" t="s">
        <v>508</v>
      </c>
      <c r="H1680">
        <v>-80.040000919999997</v>
      </c>
      <c r="I1680">
        <v>40.549999239999998</v>
      </c>
      <c r="J1680">
        <v>465</v>
      </c>
      <c r="K1680" t="s">
        <v>40</v>
      </c>
      <c r="L1680" t="s">
        <v>1165</v>
      </c>
      <c r="M1680">
        <v>9</v>
      </c>
      <c r="N1680">
        <v>4.66</v>
      </c>
      <c r="O1680" s="2">
        <v>184000000000</v>
      </c>
      <c r="P1680" t="s">
        <v>1166</v>
      </c>
      <c r="Q1680">
        <v>226005115</v>
      </c>
      <c r="R1680" t="s">
        <v>5731</v>
      </c>
      <c r="S1680" s="1">
        <v>42291.791666666664</v>
      </c>
      <c r="T1680" s="17">
        <v>10</v>
      </c>
      <c r="U1680" s="2">
        <v>1444850000000</v>
      </c>
      <c r="V1680" s="2" t="s">
        <v>5732</v>
      </c>
      <c r="W1680">
        <v>1362732</v>
      </c>
      <c r="X1680" t="s">
        <v>5733</v>
      </c>
      <c r="Y1680" t="s">
        <v>38</v>
      </c>
      <c r="Z1680" t="s">
        <v>5734</v>
      </c>
      <c r="AA1680">
        <v>-79.922820999999999</v>
      </c>
      <c r="AB1680">
        <v>40.437069000000001</v>
      </c>
      <c r="AD1680">
        <v>4</v>
      </c>
      <c r="AE1680" t="s">
        <v>48</v>
      </c>
      <c r="AF1680" t="s">
        <v>40</v>
      </c>
    </row>
    <row r="1681" spans="1:32" x14ac:dyDescent="0.2">
      <c r="A1681">
        <v>1248801</v>
      </c>
      <c r="B1681">
        <v>66</v>
      </c>
      <c r="C1681" t="s">
        <v>1680</v>
      </c>
      <c r="D1681" s="1">
        <v>39667.572222222225</v>
      </c>
      <c r="E1681" t="s">
        <v>1681</v>
      </c>
      <c r="F1681" t="s">
        <v>38</v>
      </c>
      <c r="G1681" t="s">
        <v>508</v>
      </c>
      <c r="H1681">
        <v>-79.949996949999999</v>
      </c>
      <c r="I1681">
        <v>40.47000122</v>
      </c>
      <c r="J1681">
        <v>887</v>
      </c>
      <c r="K1681" t="s">
        <v>40</v>
      </c>
      <c r="L1681" t="s">
        <v>1682</v>
      </c>
      <c r="M1681">
        <v>1</v>
      </c>
      <c r="N1681">
        <v>4.8</v>
      </c>
      <c r="O1681" s="2">
        <v>238000000000</v>
      </c>
      <c r="P1681" t="s">
        <v>1683</v>
      </c>
      <c r="Q1681">
        <v>226006402</v>
      </c>
      <c r="R1681" t="s">
        <v>4149</v>
      </c>
      <c r="S1681" s="1">
        <v>42290.875</v>
      </c>
      <c r="T1681" s="17">
        <v>10</v>
      </c>
      <c r="U1681" s="2">
        <v>1444770000000</v>
      </c>
      <c r="V1681" s="2" t="s">
        <v>2597</v>
      </c>
      <c r="W1681">
        <v>23923760</v>
      </c>
      <c r="X1681" t="s">
        <v>434</v>
      </c>
      <c r="Y1681" t="s">
        <v>38</v>
      </c>
      <c r="Z1681" t="s">
        <v>1849</v>
      </c>
      <c r="AA1681">
        <v>-80.021163999999999</v>
      </c>
      <c r="AB1681">
        <v>40.490067000000003</v>
      </c>
      <c r="AD1681">
        <v>7</v>
      </c>
      <c r="AE1681" t="s">
        <v>48</v>
      </c>
      <c r="AF1681" t="s">
        <v>40</v>
      </c>
    </row>
    <row r="1682" spans="1:32" x14ac:dyDescent="0.2">
      <c r="A1682">
        <v>2949832</v>
      </c>
      <c r="B1682">
        <v>11</v>
      </c>
      <c r="C1682" t="s">
        <v>2164</v>
      </c>
      <c r="D1682" s="1">
        <v>40891.767361111109</v>
      </c>
      <c r="E1682" s="1" t="s">
        <v>2165</v>
      </c>
      <c r="F1682" t="s">
        <v>38</v>
      </c>
      <c r="G1682" t="s">
        <v>237</v>
      </c>
      <c r="H1682">
        <v>-79.97000122</v>
      </c>
      <c r="I1682">
        <v>40.400001529999997</v>
      </c>
      <c r="J1682">
        <v>510</v>
      </c>
      <c r="K1682" t="s">
        <v>40</v>
      </c>
      <c r="L1682" t="s">
        <v>2166</v>
      </c>
      <c r="M1682">
        <v>16</v>
      </c>
      <c r="N1682">
        <v>4.88</v>
      </c>
      <c r="O1682" s="2">
        <v>133000000000</v>
      </c>
      <c r="P1682" t="s">
        <v>2167</v>
      </c>
      <c r="Q1682">
        <v>226007831</v>
      </c>
      <c r="R1682" t="s">
        <v>5735</v>
      </c>
      <c r="S1682" s="1">
        <v>42307.5</v>
      </c>
      <c r="T1682" s="17">
        <v>10</v>
      </c>
      <c r="U1682" s="2">
        <v>1446210000000</v>
      </c>
      <c r="V1682" s="2" t="s">
        <v>5736</v>
      </c>
      <c r="W1682">
        <v>5881012</v>
      </c>
      <c r="X1682" t="s">
        <v>3779</v>
      </c>
      <c r="Y1682" t="s">
        <v>3780</v>
      </c>
      <c r="Z1682" t="s">
        <v>3781</v>
      </c>
      <c r="AA1682">
        <v>-80.21978</v>
      </c>
      <c r="AB1682">
        <v>40.451031</v>
      </c>
      <c r="AC1682">
        <v>10</v>
      </c>
      <c r="AD1682">
        <v>8</v>
      </c>
      <c r="AE1682" t="s">
        <v>48</v>
      </c>
      <c r="AF1682" t="s">
        <v>40</v>
      </c>
    </row>
    <row r="1683" spans="1:32" x14ac:dyDescent="0.2">
      <c r="A1683">
        <v>18288294</v>
      </c>
      <c r="B1683">
        <v>3</v>
      </c>
      <c r="C1683" t="s">
        <v>989</v>
      </c>
      <c r="D1683" s="1">
        <v>42005.739583333336</v>
      </c>
      <c r="E1683" s="1" t="s">
        <v>990</v>
      </c>
      <c r="F1683" t="s">
        <v>38</v>
      </c>
      <c r="G1683" t="s">
        <v>532</v>
      </c>
      <c r="H1683">
        <v>-79.88999939</v>
      </c>
      <c r="I1683">
        <v>40.430000309999997</v>
      </c>
      <c r="J1683">
        <v>44</v>
      </c>
      <c r="K1683" t="s">
        <v>181</v>
      </c>
      <c r="L1683" t="s">
        <v>991</v>
      </c>
      <c r="M1683">
        <v>14</v>
      </c>
      <c r="N1683">
        <v>4.8099999999999996</v>
      </c>
      <c r="O1683">
        <v>36384189036</v>
      </c>
      <c r="P1683" t="s">
        <v>992</v>
      </c>
      <c r="Q1683">
        <v>226007874</v>
      </c>
      <c r="R1683" t="s">
        <v>5737</v>
      </c>
      <c r="S1683" s="1">
        <v>42302.5625</v>
      </c>
      <c r="T1683" s="17">
        <v>10</v>
      </c>
      <c r="U1683" s="2">
        <v>1445780000000</v>
      </c>
      <c r="V1683" s="2" t="s">
        <v>5738</v>
      </c>
      <c r="W1683">
        <v>24146853</v>
      </c>
      <c r="X1683" t="s">
        <v>5739</v>
      </c>
      <c r="Y1683" t="s">
        <v>5427</v>
      </c>
      <c r="Z1683" t="s">
        <v>5740</v>
      </c>
      <c r="AA1683">
        <v>-80.051002999999994</v>
      </c>
      <c r="AB1683">
        <v>40.493622000000002</v>
      </c>
      <c r="AD1683">
        <v>7</v>
      </c>
      <c r="AE1683" t="s">
        <v>48</v>
      </c>
      <c r="AF1683" t="s">
        <v>181</v>
      </c>
    </row>
    <row r="1684" spans="1:32" x14ac:dyDescent="0.2">
      <c r="A1684">
        <v>11064482</v>
      </c>
      <c r="B1684">
        <v>79</v>
      </c>
      <c r="C1684" t="s">
        <v>1417</v>
      </c>
      <c r="D1684" s="1">
        <v>41589.918055555558</v>
      </c>
      <c r="E1684" s="1" t="s">
        <v>1418</v>
      </c>
      <c r="F1684" t="s">
        <v>246</v>
      </c>
      <c r="G1684" t="s">
        <v>371</v>
      </c>
      <c r="H1684">
        <v>-80.11000061</v>
      </c>
      <c r="I1684">
        <v>40.709999080000003</v>
      </c>
      <c r="J1684">
        <v>195</v>
      </c>
      <c r="K1684" t="s">
        <v>181</v>
      </c>
      <c r="L1684" t="s">
        <v>1419</v>
      </c>
      <c r="M1684">
        <v>15</v>
      </c>
      <c r="N1684">
        <v>4.96</v>
      </c>
      <c r="O1684">
        <v>72311150031</v>
      </c>
      <c r="P1684" t="s">
        <v>1420</v>
      </c>
      <c r="Q1684">
        <v>226009288</v>
      </c>
      <c r="R1684" t="s">
        <v>2557</v>
      </c>
      <c r="S1684" s="1">
        <v>42293.458333333336</v>
      </c>
      <c r="T1684" s="17">
        <v>10</v>
      </c>
      <c r="U1684" s="2">
        <v>1444990000000</v>
      </c>
      <c r="V1684" s="2" t="s">
        <v>2558</v>
      </c>
      <c r="W1684">
        <v>17049542</v>
      </c>
      <c r="X1684" t="s">
        <v>1423</v>
      </c>
      <c r="Y1684" t="s">
        <v>246</v>
      </c>
      <c r="Z1684" t="s">
        <v>1424</v>
      </c>
      <c r="AA1684">
        <v>-80.105698000000004</v>
      </c>
      <c r="AB1684">
        <v>40.692698999999998</v>
      </c>
      <c r="AC1684">
        <v>9</v>
      </c>
      <c r="AD1684">
        <v>3</v>
      </c>
      <c r="AE1684" t="s">
        <v>48</v>
      </c>
      <c r="AF1684" t="s">
        <v>181</v>
      </c>
    </row>
    <row r="1685" spans="1:32" x14ac:dyDescent="0.2">
      <c r="A1685">
        <v>1640771</v>
      </c>
      <c r="B1685">
        <v>11</v>
      </c>
      <c r="C1685" t="s">
        <v>103</v>
      </c>
      <c r="D1685" s="1">
        <v>40303.024305555555</v>
      </c>
      <c r="E1685" t="s">
        <v>104</v>
      </c>
      <c r="F1685" t="s">
        <v>38</v>
      </c>
      <c r="G1685" t="s">
        <v>72</v>
      </c>
      <c r="H1685">
        <v>-79.930000309999997</v>
      </c>
      <c r="I1685">
        <v>40.450000760000002</v>
      </c>
      <c r="J1685">
        <v>1443</v>
      </c>
      <c r="K1685" t="s">
        <v>40</v>
      </c>
      <c r="L1685" t="s">
        <v>105</v>
      </c>
      <c r="M1685">
        <v>14</v>
      </c>
      <c r="N1685">
        <v>4.74</v>
      </c>
      <c r="O1685" s="2">
        <v>183000000000</v>
      </c>
      <c r="P1685" t="s">
        <v>106</v>
      </c>
      <c r="Q1685">
        <v>226009571</v>
      </c>
      <c r="R1685" t="s">
        <v>5741</v>
      </c>
      <c r="S1685" s="1">
        <v>42327.666666666664</v>
      </c>
      <c r="T1685" s="17">
        <v>11</v>
      </c>
      <c r="U1685" s="2">
        <v>1447950000000</v>
      </c>
      <c r="V1685" s="2" t="s">
        <v>5742</v>
      </c>
      <c r="W1685">
        <v>706466</v>
      </c>
      <c r="X1685" t="s">
        <v>5743</v>
      </c>
      <c r="Y1685" t="s">
        <v>38</v>
      </c>
      <c r="Z1685" t="s">
        <v>775</v>
      </c>
      <c r="AA1685">
        <v>-79.942892000000001</v>
      </c>
      <c r="AB1685">
        <v>40.444578999999997</v>
      </c>
      <c r="AD1685">
        <v>85</v>
      </c>
      <c r="AE1685" t="s">
        <v>48</v>
      </c>
      <c r="AF1685" t="s">
        <v>40</v>
      </c>
    </row>
    <row r="1686" spans="1:32" x14ac:dyDescent="0.2">
      <c r="A1686">
        <v>13563532</v>
      </c>
      <c r="B1686">
        <v>11</v>
      </c>
      <c r="C1686" t="s">
        <v>1726</v>
      </c>
      <c r="D1686" s="1">
        <v>41724.663194444445</v>
      </c>
      <c r="E1686" s="1" t="s">
        <v>1727</v>
      </c>
      <c r="F1686" t="s">
        <v>904</v>
      </c>
      <c r="G1686" t="s">
        <v>58</v>
      </c>
      <c r="H1686">
        <v>-79.760002139999997</v>
      </c>
      <c r="I1686">
        <v>40.430000309999997</v>
      </c>
      <c r="J1686">
        <v>72</v>
      </c>
      <c r="K1686" t="s">
        <v>181</v>
      </c>
      <c r="L1686" t="s">
        <v>1728</v>
      </c>
      <c r="M1686">
        <v>9</v>
      </c>
      <c r="N1686">
        <v>4.88</v>
      </c>
      <c r="O1686">
        <v>60669204033</v>
      </c>
      <c r="P1686" t="s">
        <v>1729</v>
      </c>
      <c r="Q1686">
        <v>226009684</v>
      </c>
      <c r="R1686" t="s">
        <v>5744</v>
      </c>
      <c r="S1686" s="1">
        <v>42311.520833333336</v>
      </c>
      <c r="T1686" s="17">
        <v>11</v>
      </c>
      <c r="U1686" s="2">
        <v>1446550000000</v>
      </c>
      <c r="V1686" t="s">
        <v>5745</v>
      </c>
      <c r="W1686">
        <v>13063412</v>
      </c>
      <c r="X1686" t="s">
        <v>1732</v>
      </c>
      <c r="Y1686" t="s">
        <v>38</v>
      </c>
      <c r="Z1686" t="s">
        <v>1733</v>
      </c>
      <c r="AA1686">
        <v>-79.71302</v>
      </c>
      <c r="AB1686">
        <v>40.447395</v>
      </c>
      <c r="AD1686">
        <v>14</v>
      </c>
      <c r="AE1686" t="s">
        <v>48</v>
      </c>
      <c r="AF1686" t="s">
        <v>181</v>
      </c>
    </row>
    <row r="1687" spans="1:32" x14ac:dyDescent="0.2">
      <c r="A1687">
        <v>13563532</v>
      </c>
      <c r="B1687">
        <v>11</v>
      </c>
      <c r="C1687" t="s">
        <v>1726</v>
      </c>
      <c r="D1687" s="1">
        <v>41724.663194444445</v>
      </c>
      <c r="E1687" s="1" t="s">
        <v>1727</v>
      </c>
      <c r="F1687" t="s">
        <v>904</v>
      </c>
      <c r="G1687" t="s">
        <v>58</v>
      </c>
      <c r="H1687">
        <v>-79.760002139999997</v>
      </c>
      <c r="I1687">
        <v>40.430000309999997</v>
      </c>
      <c r="J1687">
        <v>72</v>
      </c>
      <c r="K1687" t="s">
        <v>181</v>
      </c>
      <c r="L1687" t="s">
        <v>1728</v>
      </c>
      <c r="M1687">
        <v>9</v>
      </c>
      <c r="N1687">
        <v>4.88</v>
      </c>
      <c r="O1687">
        <v>60669204033</v>
      </c>
      <c r="P1687" t="s">
        <v>1729</v>
      </c>
      <c r="Q1687">
        <v>226009719</v>
      </c>
      <c r="R1687" t="s">
        <v>5744</v>
      </c>
      <c r="S1687" s="1">
        <v>42325.520833333336</v>
      </c>
      <c r="T1687" s="17">
        <v>11</v>
      </c>
      <c r="U1687" s="2">
        <v>1447760000000</v>
      </c>
      <c r="V1687" t="s">
        <v>5745</v>
      </c>
      <c r="W1687">
        <v>13063412</v>
      </c>
      <c r="X1687" t="s">
        <v>1732</v>
      </c>
      <c r="Y1687" t="s">
        <v>38</v>
      </c>
      <c r="Z1687" t="s">
        <v>1733</v>
      </c>
      <c r="AA1687">
        <v>-79.71302</v>
      </c>
      <c r="AB1687">
        <v>40.447395</v>
      </c>
      <c r="AD1687">
        <v>18</v>
      </c>
      <c r="AE1687" t="s">
        <v>48</v>
      </c>
      <c r="AF1687" t="s">
        <v>181</v>
      </c>
    </row>
    <row r="1688" spans="1:32" x14ac:dyDescent="0.2">
      <c r="A1688">
        <v>18724713</v>
      </c>
      <c r="B1688">
        <v>24</v>
      </c>
      <c r="C1688" t="s">
        <v>3472</v>
      </c>
      <c r="D1688" s="1">
        <v>42192.47152777778</v>
      </c>
      <c r="E1688" t="s">
        <v>3473</v>
      </c>
      <c r="F1688" t="s">
        <v>38</v>
      </c>
      <c r="G1688" t="s">
        <v>3206</v>
      </c>
      <c r="H1688">
        <v>-79.949996949999999</v>
      </c>
      <c r="I1688">
        <v>40.439998629999998</v>
      </c>
      <c r="J1688">
        <v>137</v>
      </c>
      <c r="K1688" t="s">
        <v>40</v>
      </c>
      <c r="L1688" t="s">
        <v>3474</v>
      </c>
      <c r="M1688">
        <v>11</v>
      </c>
      <c r="N1688">
        <v>0</v>
      </c>
      <c r="O1688">
        <v>20250569043</v>
      </c>
      <c r="P1688" t="s">
        <v>3475</v>
      </c>
      <c r="Q1688">
        <v>226009981</v>
      </c>
      <c r="R1688" t="s">
        <v>5746</v>
      </c>
      <c r="S1688" s="1">
        <v>42294.6875</v>
      </c>
      <c r="T1688" s="17">
        <v>10</v>
      </c>
      <c r="U1688" s="2">
        <v>1445100000000</v>
      </c>
      <c r="V1688" s="2" t="s">
        <v>5747</v>
      </c>
      <c r="W1688">
        <v>24147075</v>
      </c>
      <c r="X1688" t="s">
        <v>5748</v>
      </c>
      <c r="Y1688" t="s">
        <v>38</v>
      </c>
      <c r="Z1688" t="s">
        <v>5749</v>
      </c>
      <c r="AA1688">
        <v>-79.995887999999994</v>
      </c>
      <c r="AB1688">
        <v>40.440624</v>
      </c>
      <c r="AD1688">
        <v>4</v>
      </c>
      <c r="AE1688" t="s">
        <v>48</v>
      </c>
      <c r="AF1688" t="s">
        <v>40</v>
      </c>
    </row>
    <row r="1689" spans="1:32" x14ac:dyDescent="0.2">
      <c r="A1689">
        <v>19020568</v>
      </c>
      <c r="B1689">
        <v>3</v>
      </c>
      <c r="C1689" t="s">
        <v>5750</v>
      </c>
      <c r="D1689" s="1">
        <v>42289.749305555553</v>
      </c>
      <c r="E1689" s="1" t="s">
        <v>5751</v>
      </c>
      <c r="F1689" t="s">
        <v>38</v>
      </c>
      <c r="G1689" t="s">
        <v>843</v>
      </c>
      <c r="H1689">
        <v>-80.040000919999997</v>
      </c>
      <c r="I1689">
        <v>40.549999239999998</v>
      </c>
      <c r="J1689">
        <v>35</v>
      </c>
      <c r="K1689" t="s">
        <v>40</v>
      </c>
      <c r="L1689" t="s">
        <v>5752</v>
      </c>
      <c r="M1689">
        <v>15</v>
      </c>
      <c r="N1689">
        <v>0</v>
      </c>
      <c r="O1689">
        <v>11845752049</v>
      </c>
      <c r="P1689" t="s">
        <v>5753</v>
      </c>
      <c r="Q1689">
        <v>226010256</v>
      </c>
      <c r="R1689" t="s">
        <v>5754</v>
      </c>
      <c r="S1689" s="1">
        <v>42312.8125</v>
      </c>
      <c r="T1689" s="17">
        <v>11</v>
      </c>
      <c r="U1689" s="2">
        <v>1446670000000</v>
      </c>
      <c r="W1689">
        <v>24147086</v>
      </c>
      <c r="X1689" t="s">
        <v>5755</v>
      </c>
      <c r="Y1689" t="s">
        <v>38</v>
      </c>
      <c r="Z1689" t="s">
        <v>5756</v>
      </c>
      <c r="AA1689">
        <v>-80.023681999999994</v>
      </c>
      <c r="AB1689">
        <v>40.539188000000003</v>
      </c>
      <c r="AD1689">
        <v>4</v>
      </c>
      <c r="AE1689" t="s">
        <v>48</v>
      </c>
      <c r="AF1689" t="s">
        <v>40</v>
      </c>
    </row>
    <row r="1690" spans="1:32" x14ac:dyDescent="0.2">
      <c r="A1690">
        <v>19020568</v>
      </c>
      <c r="B1690">
        <v>3</v>
      </c>
      <c r="C1690" t="s">
        <v>5750</v>
      </c>
      <c r="D1690" s="1">
        <v>42289.749305555553</v>
      </c>
      <c r="E1690" s="1" t="s">
        <v>5751</v>
      </c>
      <c r="F1690" t="s">
        <v>38</v>
      </c>
      <c r="G1690" t="s">
        <v>843</v>
      </c>
      <c r="H1690">
        <v>-80.040000919999997</v>
      </c>
      <c r="I1690">
        <v>40.549999239999998</v>
      </c>
      <c r="J1690">
        <v>35</v>
      </c>
      <c r="K1690" t="s">
        <v>40</v>
      </c>
      <c r="L1690" t="s">
        <v>5752</v>
      </c>
      <c r="M1690">
        <v>15</v>
      </c>
      <c r="N1690">
        <v>0</v>
      </c>
      <c r="O1690">
        <v>11845752049</v>
      </c>
      <c r="P1690" t="s">
        <v>5753</v>
      </c>
      <c r="Q1690">
        <v>226010316</v>
      </c>
      <c r="R1690" t="s">
        <v>5757</v>
      </c>
      <c r="S1690" s="1">
        <v>42326.770833333336</v>
      </c>
      <c r="T1690" s="17">
        <v>11</v>
      </c>
      <c r="U1690" s="2">
        <v>1447870000000</v>
      </c>
      <c r="W1690">
        <v>24147086</v>
      </c>
      <c r="X1690" t="s">
        <v>5755</v>
      </c>
      <c r="Y1690" t="s">
        <v>38</v>
      </c>
      <c r="Z1690" t="s">
        <v>5756</v>
      </c>
      <c r="AA1690">
        <v>-80.023681999999994</v>
      </c>
      <c r="AB1690">
        <v>40.539188000000003</v>
      </c>
      <c r="AD1690">
        <v>3</v>
      </c>
      <c r="AE1690" t="s">
        <v>48</v>
      </c>
      <c r="AF1690" t="s">
        <v>40</v>
      </c>
    </row>
    <row r="1691" spans="1:32" x14ac:dyDescent="0.2">
      <c r="A1691">
        <v>18212345</v>
      </c>
      <c r="B1691">
        <v>12</v>
      </c>
      <c r="C1691" t="s">
        <v>394</v>
      </c>
      <c r="D1691" s="1">
        <v>41967.905555555553</v>
      </c>
      <c r="E1691" s="1" t="s">
        <v>395</v>
      </c>
      <c r="F1691" t="s">
        <v>38</v>
      </c>
      <c r="G1691" t="s">
        <v>72</v>
      </c>
      <c r="H1691">
        <v>-79.980003359999998</v>
      </c>
      <c r="I1691">
        <v>40.450000760000002</v>
      </c>
      <c r="J1691">
        <v>305</v>
      </c>
      <c r="K1691" t="s">
        <v>40</v>
      </c>
      <c r="L1691" t="s">
        <v>396</v>
      </c>
      <c r="M1691">
        <v>15</v>
      </c>
      <c r="N1691">
        <v>5</v>
      </c>
      <c r="O1691">
        <v>39653065036</v>
      </c>
      <c r="P1691" t="s">
        <v>397</v>
      </c>
      <c r="Q1691">
        <v>226011868</v>
      </c>
      <c r="R1691" t="s">
        <v>5758</v>
      </c>
      <c r="S1691" s="1">
        <v>42320.770833333336</v>
      </c>
      <c r="T1691" s="17">
        <v>11</v>
      </c>
      <c r="U1691" s="2">
        <v>1447350000000</v>
      </c>
      <c r="V1691" s="2" t="s">
        <v>5556</v>
      </c>
      <c r="W1691">
        <v>882028</v>
      </c>
      <c r="X1691" t="s">
        <v>3687</v>
      </c>
      <c r="Y1691" t="s">
        <v>38</v>
      </c>
      <c r="Z1691" t="s">
        <v>3688</v>
      </c>
      <c r="AA1691">
        <v>-79.959228999999993</v>
      </c>
      <c r="AB1691">
        <v>40.467635999999999</v>
      </c>
      <c r="AD1691">
        <v>11</v>
      </c>
      <c r="AE1691" t="s">
        <v>48</v>
      </c>
      <c r="AF1691" t="s">
        <v>40</v>
      </c>
    </row>
    <row r="1692" spans="1:32" x14ac:dyDescent="0.2">
      <c r="A1692">
        <v>18212345</v>
      </c>
      <c r="B1692">
        <v>12</v>
      </c>
      <c r="C1692" t="s">
        <v>394</v>
      </c>
      <c r="D1692" s="1">
        <v>41967.905555555553</v>
      </c>
      <c r="E1692" s="1" t="s">
        <v>395</v>
      </c>
      <c r="F1692" t="s">
        <v>38</v>
      </c>
      <c r="G1692" t="s">
        <v>72</v>
      </c>
      <c r="H1692">
        <v>-79.980003359999998</v>
      </c>
      <c r="I1692">
        <v>40.450000760000002</v>
      </c>
      <c r="J1692">
        <v>305</v>
      </c>
      <c r="K1692" t="s">
        <v>40</v>
      </c>
      <c r="L1692" t="s">
        <v>396</v>
      </c>
      <c r="M1692">
        <v>15</v>
      </c>
      <c r="N1692">
        <v>5</v>
      </c>
      <c r="O1692">
        <v>39653065036</v>
      </c>
      <c r="P1692" t="s">
        <v>397</v>
      </c>
      <c r="Q1692">
        <v>226011902</v>
      </c>
      <c r="R1692" t="s">
        <v>5758</v>
      </c>
      <c r="S1692" s="1">
        <v>42348.770833333336</v>
      </c>
      <c r="T1692" s="17">
        <v>12</v>
      </c>
      <c r="U1692" s="2">
        <v>1449770000000</v>
      </c>
      <c r="V1692" s="2" t="s">
        <v>5556</v>
      </c>
      <c r="W1692">
        <v>882028</v>
      </c>
      <c r="X1692" t="s">
        <v>3687</v>
      </c>
      <c r="Y1692" t="s">
        <v>38</v>
      </c>
      <c r="Z1692" t="s">
        <v>3688</v>
      </c>
      <c r="AA1692">
        <v>-79.959228999999993</v>
      </c>
      <c r="AB1692">
        <v>40.467635999999999</v>
      </c>
      <c r="AD1692">
        <v>14</v>
      </c>
      <c r="AE1692" t="s">
        <v>48</v>
      </c>
      <c r="AF1692" t="s">
        <v>40</v>
      </c>
    </row>
    <row r="1693" spans="1:32" x14ac:dyDescent="0.2">
      <c r="A1693">
        <v>3394792</v>
      </c>
      <c r="B1693">
        <v>6</v>
      </c>
      <c r="C1693" t="s">
        <v>2282</v>
      </c>
      <c r="D1693" s="1">
        <v>40969.540972222225</v>
      </c>
      <c r="E1693" s="1" t="s">
        <v>2283</v>
      </c>
      <c r="F1693" t="s">
        <v>38</v>
      </c>
      <c r="G1693" t="s">
        <v>135</v>
      </c>
      <c r="H1693">
        <v>-79.97000122</v>
      </c>
      <c r="I1693">
        <v>40.430000309999997</v>
      </c>
      <c r="J1693">
        <v>229</v>
      </c>
      <c r="K1693" t="s">
        <v>40</v>
      </c>
      <c r="L1693" t="s">
        <v>2284</v>
      </c>
      <c r="M1693">
        <v>9</v>
      </c>
      <c r="N1693">
        <v>4.87</v>
      </c>
      <c r="O1693" s="2">
        <v>126000000000</v>
      </c>
      <c r="P1693" t="s">
        <v>2285</v>
      </c>
      <c r="Q1693">
        <v>226012172</v>
      </c>
      <c r="R1693" t="s">
        <v>5759</v>
      </c>
      <c r="S1693" s="1">
        <v>42297.770833333336</v>
      </c>
      <c r="T1693" s="17">
        <v>10</v>
      </c>
      <c r="U1693" s="2">
        <v>1445370000000</v>
      </c>
      <c r="V1693" s="2" t="s">
        <v>5760</v>
      </c>
      <c r="W1693">
        <v>1419284</v>
      </c>
      <c r="X1693" t="s">
        <v>2288</v>
      </c>
      <c r="Y1693" t="s">
        <v>38</v>
      </c>
      <c r="Z1693" t="s">
        <v>2289</v>
      </c>
      <c r="AA1693">
        <v>-79.983063000000001</v>
      </c>
      <c r="AB1693">
        <v>40.428851999999999</v>
      </c>
      <c r="AD1693">
        <v>5</v>
      </c>
      <c r="AE1693" t="s">
        <v>48</v>
      </c>
      <c r="AF1693" t="s">
        <v>40</v>
      </c>
    </row>
    <row r="1694" spans="1:32" x14ac:dyDescent="0.2">
      <c r="A1694">
        <v>14815192</v>
      </c>
      <c r="B1694">
        <v>37</v>
      </c>
      <c r="C1694" t="s">
        <v>1237</v>
      </c>
      <c r="D1694" s="1">
        <v>41792.03125</v>
      </c>
      <c r="E1694" s="1" t="s">
        <v>1238</v>
      </c>
      <c r="F1694" t="s">
        <v>38</v>
      </c>
      <c r="G1694" t="s">
        <v>144</v>
      </c>
      <c r="H1694">
        <v>-79.930000309999997</v>
      </c>
      <c r="I1694">
        <v>40.450000760000002</v>
      </c>
      <c r="J1694">
        <v>1081</v>
      </c>
      <c r="K1694" t="s">
        <v>40</v>
      </c>
      <c r="L1694" t="s">
        <v>1239</v>
      </c>
      <c r="M1694">
        <v>14</v>
      </c>
      <c r="N1694">
        <v>4.79</v>
      </c>
      <c r="O1694">
        <v>54848616033</v>
      </c>
      <c r="P1694" t="s">
        <v>1240</v>
      </c>
      <c r="Q1694">
        <v>226014581</v>
      </c>
      <c r="R1694" t="s">
        <v>5761</v>
      </c>
      <c r="S1694" s="1">
        <v>42299.3125</v>
      </c>
      <c r="T1694" s="17">
        <v>10</v>
      </c>
      <c r="U1694" s="2">
        <v>1445500000000</v>
      </c>
      <c r="V1694" t="s">
        <v>5762</v>
      </c>
      <c r="W1694">
        <v>1051762</v>
      </c>
      <c r="X1694" t="s">
        <v>5763</v>
      </c>
      <c r="Y1694" t="s">
        <v>5764</v>
      </c>
      <c r="Z1694" t="s">
        <v>5765</v>
      </c>
      <c r="AA1694">
        <v>-79.922977000000003</v>
      </c>
      <c r="AB1694">
        <v>40.433715999999997</v>
      </c>
      <c r="AD1694">
        <v>5</v>
      </c>
      <c r="AE1694" t="s">
        <v>48</v>
      </c>
      <c r="AF1694" t="s">
        <v>40</v>
      </c>
    </row>
    <row r="1695" spans="1:32" x14ac:dyDescent="0.2">
      <c r="A1695">
        <v>6297692</v>
      </c>
      <c r="B1695">
        <v>22</v>
      </c>
      <c r="C1695" t="s">
        <v>1459</v>
      </c>
      <c r="D1695" s="1">
        <v>41262.758333333331</v>
      </c>
      <c r="E1695" t="s">
        <v>1460</v>
      </c>
      <c r="F1695" t="s">
        <v>38</v>
      </c>
      <c r="G1695" t="s">
        <v>58</v>
      </c>
      <c r="H1695">
        <v>-79.949996949999999</v>
      </c>
      <c r="I1695">
        <v>40.47000122</v>
      </c>
      <c r="J1695">
        <v>1018</v>
      </c>
      <c r="K1695" t="s">
        <v>181</v>
      </c>
      <c r="L1695" t="s">
        <v>1774</v>
      </c>
      <c r="M1695">
        <v>8</v>
      </c>
      <c r="N1695">
        <v>4.66</v>
      </c>
      <c r="O1695" s="2">
        <v>101000000000</v>
      </c>
      <c r="P1695" t="s">
        <v>1462</v>
      </c>
      <c r="Q1695">
        <v>226015123</v>
      </c>
      <c r="R1695" t="s">
        <v>5456</v>
      </c>
      <c r="S1695" s="1">
        <v>42301.791666666664</v>
      </c>
      <c r="T1695" s="17">
        <v>10</v>
      </c>
      <c r="U1695" s="2">
        <v>1445710000000</v>
      </c>
      <c r="V1695" s="2" t="s">
        <v>5457</v>
      </c>
      <c r="W1695">
        <v>14516412</v>
      </c>
      <c r="X1695" t="s">
        <v>5458</v>
      </c>
      <c r="Y1695" t="s">
        <v>38</v>
      </c>
      <c r="Z1695" t="s">
        <v>5459</v>
      </c>
      <c r="AA1695">
        <v>-80.018555000000006</v>
      </c>
      <c r="AB1695">
        <v>40.438122</v>
      </c>
      <c r="AD1695">
        <v>4</v>
      </c>
      <c r="AE1695" t="s">
        <v>48</v>
      </c>
      <c r="AF1695" t="s">
        <v>181</v>
      </c>
    </row>
    <row r="1696" spans="1:32" x14ac:dyDescent="0.2">
      <c r="A1696">
        <v>1349042</v>
      </c>
      <c r="B1696">
        <v>67</v>
      </c>
      <c r="C1696" t="s">
        <v>369</v>
      </c>
      <c r="D1696" s="1">
        <v>39817.231249999997</v>
      </c>
      <c r="E1696" s="1" t="s">
        <v>370</v>
      </c>
      <c r="F1696" t="s">
        <v>38</v>
      </c>
      <c r="G1696" t="s">
        <v>371</v>
      </c>
      <c r="H1696">
        <v>-79.91999817</v>
      </c>
      <c r="I1696">
        <v>40.430000309999997</v>
      </c>
      <c r="J1696">
        <v>1005</v>
      </c>
      <c r="K1696" t="s">
        <v>40</v>
      </c>
      <c r="L1696" t="s">
        <v>372</v>
      </c>
      <c r="M1696">
        <v>5</v>
      </c>
      <c r="N1696">
        <v>4.88</v>
      </c>
      <c r="O1696" s="2">
        <v>225000000000</v>
      </c>
      <c r="P1696" t="s">
        <v>373</v>
      </c>
      <c r="Q1696">
        <v>226016229</v>
      </c>
      <c r="R1696" t="s">
        <v>5766</v>
      </c>
      <c r="S1696" s="1">
        <v>42301.46875</v>
      </c>
      <c r="T1696" s="17">
        <v>10</v>
      </c>
      <c r="U1696" s="2">
        <v>1445690000000</v>
      </c>
      <c r="V1696" s="2" t="s">
        <v>5767</v>
      </c>
      <c r="W1696">
        <v>14838612</v>
      </c>
      <c r="X1696" t="s">
        <v>1194</v>
      </c>
      <c r="Y1696" t="s">
        <v>38</v>
      </c>
      <c r="Z1696" t="s">
        <v>5768</v>
      </c>
      <c r="AA1696">
        <v>-80.000076000000007</v>
      </c>
      <c r="AB1696">
        <v>40.442169</v>
      </c>
      <c r="AD1696">
        <v>4</v>
      </c>
      <c r="AE1696" t="s">
        <v>48</v>
      </c>
      <c r="AF1696" t="s">
        <v>40</v>
      </c>
    </row>
    <row r="1697" spans="1:32" x14ac:dyDescent="0.2">
      <c r="A1697">
        <v>7047252</v>
      </c>
      <c r="B1697">
        <v>13</v>
      </c>
      <c r="C1697" t="s">
        <v>360</v>
      </c>
      <c r="D1697" s="1">
        <v>41310.880555555559</v>
      </c>
      <c r="E1697" s="1" t="s">
        <v>361</v>
      </c>
      <c r="F1697" t="s">
        <v>46</v>
      </c>
      <c r="G1697" t="s">
        <v>144</v>
      </c>
      <c r="H1697">
        <v>-80.150001529999997</v>
      </c>
      <c r="I1697">
        <v>40.549999239999998</v>
      </c>
      <c r="J1697">
        <v>152</v>
      </c>
      <c r="K1697" t="s">
        <v>181</v>
      </c>
      <c r="L1697" t="s">
        <v>362</v>
      </c>
      <c r="M1697">
        <v>8</v>
      </c>
      <c r="N1697">
        <v>4.8</v>
      </c>
      <c r="O1697">
        <v>96420010027</v>
      </c>
      <c r="P1697" t="s">
        <v>363</v>
      </c>
      <c r="Q1697">
        <v>226017146</v>
      </c>
      <c r="R1697" t="s">
        <v>5769</v>
      </c>
      <c r="S1697" s="1">
        <v>42308.5</v>
      </c>
      <c r="T1697" s="17">
        <v>10</v>
      </c>
      <c r="U1697" s="2">
        <v>1446290000000</v>
      </c>
      <c r="V1697" s="2" t="s">
        <v>5770</v>
      </c>
      <c r="W1697">
        <v>23699006</v>
      </c>
      <c r="X1697" t="s">
        <v>5771</v>
      </c>
      <c r="Y1697" t="s">
        <v>38</v>
      </c>
      <c r="Z1697" t="s">
        <v>5772</v>
      </c>
      <c r="AA1697">
        <v>-80.096405000000004</v>
      </c>
      <c r="AB1697">
        <v>40.540759999999999</v>
      </c>
      <c r="AD1697">
        <v>20</v>
      </c>
      <c r="AE1697" t="s">
        <v>48</v>
      </c>
      <c r="AF1697" t="s">
        <v>181</v>
      </c>
    </row>
    <row r="1698" spans="1:32" x14ac:dyDescent="0.2">
      <c r="A1698">
        <v>514722</v>
      </c>
      <c r="B1698">
        <v>1</v>
      </c>
      <c r="C1698" t="s">
        <v>5773</v>
      </c>
      <c r="D1698" s="1">
        <v>39232.81527777778</v>
      </c>
      <c r="E1698" s="1" t="s">
        <v>5774</v>
      </c>
      <c r="F1698" t="s">
        <v>38</v>
      </c>
      <c r="G1698" t="s">
        <v>305</v>
      </c>
      <c r="H1698">
        <v>-79.989997860000003</v>
      </c>
      <c r="I1698">
        <v>40.450000760000002</v>
      </c>
      <c r="J1698">
        <v>642</v>
      </c>
      <c r="K1698" t="s">
        <v>40</v>
      </c>
      <c r="L1698" t="s">
        <v>5775</v>
      </c>
      <c r="M1698">
        <v>4</v>
      </c>
      <c r="N1698">
        <v>4.67</v>
      </c>
      <c r="O1698" s="2">
        <v>276000000000</v>
      </c>
      <c r="P1698" t="s">
        <v>5776</v>
      </c>
      <c r="Q1698">
        <v>226017355</v>
      </c>
      <c r="R1698" t="s">
        <v>5777</v>
      </c>
      <c r="S1698" s="1">
        <v>42301.541666666664</v>
      </c>
      <c r="T1698" s="17">
        <v>10</v>
      </c>
      <c r="U1698" s="2">
        <v>1445690000000</v>
      </c>
      <c r="V1698" s="2" t="s">
        <v>5778</v>
      </c>
      <c r="W1698">
        <v>6838692</v>
      </c>
      <c r="X1698" t="s">
        <v>5779</v>
      </c>
      <c r="Y1698" t="s">
        <v>5780</v>
      </c>
      <c r="Z1698" t="s">
        <v>5781</v>
      </c>
      <c r="AA1698">
        <v>-79.995887999999994</v>
      </c>
      <c r="AB1698">
        <v>40.440624</v>
      </c>
      <c r="AD1698">
        <v>7</v>
      </c>
      <c r="AE1698" t="s">
        <v>48</v>
      </c>
      <c r="AF1698" t="s">
        <v>40</v>
      </c>
    </row>
    <row r="1699" spans="1:32" x14ac:dyDescent="0.2">
      <c r="A1699">
        <v>1282668</v>
      </c>
      <c r="B1699">
        <v>1</v>
      </c>
      <c r="C1699" t="s">
        <v>5782</v>
      </c>
      <c r="D1699" s="1">
        <v>39706.634722222225</v>
      </c>
      <c r="E1699" s="1" t="s">
        <v>5783</v>
      </c>
      <c r="F1699" t="s">
        <v>38</v>
      </c>
      <c r="G1699" t="s">
        <v>305</v>
      </c>
      <c r="H1699">
        <v>-79.980003359999998</v>
      </c>
      <c r="I1699">
        <v>40.5</v>
      </c>
      <c r="J1699">
        <v>311</v>
      </c>
      <c r="K1699" t="s">
        <v>40</v>
      </c>
      <c r="L1699" t="s">
        <v>5784</v>
      </c>
      <c r="M1699">
        <v>4</v>
      </c>
      <c r="N1699">
        <v>4.41</v>
      </c>
      <c r="O1699" s="2">
        <v>235000000000</v>
      </c>
      <c r="P1699" t="s">
        <v>5785</v>
      </c>
      <c r="Q1699">
        <v>226017409</v>
      </c>
      <c r="R1699" t="s">
        <v>5777</v>
      </c>
      <c r="S1699" s="1">
        <v>42301.541666666664</v>
      </c>
      <c r="T1699" s="17">
        <v>10</v>
      </c>
      <c r="U1699" s="2">
        <v>1445690000000</v>
      </c>
      <c r="V1699" s="2" t="s">
        <v>5778</v>
      </c>
      <c r="W1699">
        <v>2096281</v>
      </c>
      <c r="X1699" t="s">
        <v>5786</v>
      </c>
      <c r="Y1699" t="s">
        <v>38</v>
      </c>
      <c r="Z1699" t="s">
        <v>5787</v>
      </c>
      <c r="AA1699">
        <v>-80.005302</v>
      </c>
      <c r="AB1699">
        <v>40.453037000000002</v>
      </c>
      <c r="AD1699">
        <v>4</v>
      </c>
      <c r="AE1699" t="s">
        <v>48</v>
      </c>
      <c r="AF1699" t="s">
        <v>40</v>
      </c>
    </row>
    <row r="1700" spans="1:32" x14ac:dyDescent="0.2">
      <c r="A1700">
        <v>302192</v>
      </c>
      <c r="B1700">
        <v>2</v>
      </c>
      <c r="C1700" t="s">
        <v>551</v>
      </c>
      <c r="D1700" s="1">
        <v>38939.695833333331</v>
      </c>
      <c r="E1700" t="s">
        <v>552</v>
      </c>
      <c r="F1700" t="s">
        <v>38</v>
      </c>
      <c r="G1700" t="s">
        <v>305</v>
      </c>
      <c r="H1700">
        <v>-79.980003359999998</v>
      </c>
      <c r="I1700">
        <v>40.5</v>
      </c>
      <c r="J1700">
        <v>1409</v>
      </c>
      <c r="K1700" t="s">
        <v>40</v>
      </c>
      <c r="L1700" t="s">
        <v>553</v>
      </c>
      <c r="M1700">
        <v>4</v>
      </c>
      <c r="N1700">
        <v>4.6399999999999997</v>
      </c>
      <c r="O1700" s="2">
        <v>301000000000</v>
      </c>
      <c r="P1700" t="s">
        <v>554</v>
      </c>
      <c r="Q1700">
        <v>226017471</v>
      </c>
      <c r="R1700" t="s">
        <v>5777</v>
      </c>
      <c r="S1700" s="1">
        <v>42301.541666666664</v>
      </c>
      <c r="T1700" s="17">
        <v>10</v>
      </c>
      <c r="U1700" s="2">
        <v>1445690000000</v>
      </c>
      <c r="V1700" s="2" t="s">
        <v>5778</v>
      </c>
      <c r="W1700">
        <v>2096281</v>
      </c>
      <c r="X1700" t="s">
        <v>5786</v>
      </c>
      <c r="Y1700" t="s">
        <v>38</v>
      </c>
      <c r="Z1700" t="s">
        <v>5787</v>
      </c>
      <c r="AA1700">
        <v>-80.005302</v>
      </c>
      <c r="AB1700">
        <v>40.453037000000002</v>
      </c>
      <c r="AD1700">
        <v>33</v>
      </c>
      <c r="AE1700" t="s">
        <v>48</v>
      </c>
      <c r="AF1700" t="s">
        <v>40</v>
      </c>
    </row>
    <row r="1701" spans="1:32" x14ac:dyDescent="0.2">
      <c r="A1701">
        <v>1349042</v>
      </c>
      <c r="B1701">
        <v>67</v>
      </c>
      <c r="C1701" t="s">
        <v>369</v>
      </c>
      <c r="D1701" s="1">
        <v>39817.231249999997</v>
      </c>
      <c r="E1701" s="1" t="s">
        <v>370</v>
      </c>
      <c r="F1701" t="s">
        <v>38</v>
      </c>
      <c r="G1701" t="s">
        <v>371</v>
      </c>
      <c r="H1701">
        <v>-79.91999817</v>
      </c>
      <c r="I1701">
        <v>40.430000309999997</v>
      </c>
      <c r="J1701">
        <v>1005</v>
      </c>
      <c r="K1701" t="s">
        <v>40</v>
      </c>
      <c r="L1701" t="s">
        <v>372</v>
      </c>
      <c r="M1701">
        <v>5</v>
      </c>
      <c r="N1701">
        <v>4.88</v>
      </c>
      <c r="O1701" s="2">
        <v>225000000000</v>
      </c>
      <c r="P1701" t="s">
        <v>373</v>
      </c>
      <c r="Q1701">
        <v>226019862</v>
      </c>
      <c r="R1701" t="s">
        <v>5788</v>
      </c>
      <c r="S1701" s="1">
        <v>42295.4375</v>
      </c>
      <c r="T1701" s="17">
        <v>10</v>
      </c>
      <c r="U1701" s="2">
        <v>1445160000000</v>
      </c>
      <c r="V1701" s="2" t="s">
        <v>5789</v>
      </c>
      <c r="W1701">
        <v>24147961</v>
      </c>
      <c r="X1701" t="s">
        <v>5790</v>
      </c>
      <c r="Y1701" t="s">
        <v>38</v>
      </c>
      <c r="Z1701" t="s">
        <v>5791</v>
      </c>
      <c r="AA1701">
        <v>-79.94229</v>
      </c>
      <c r="AB1701">
        <v>40.46396</v>
      </c>
      <c r="AD1701">
        <v>4</v>
      </c>
      <c r="AE1701" t="s">
        <v>48</v>
      </c>
      <c r="AF1701" t="s">
        <v>40</v>
      </c>
    </row>
    <row r="1702" spans="1:32" x14ac:dyDescent="0.2">
      <c r="A1702">
        <v>1718733</v>
      </c>
      <c r="B1702">
        <v>35</v>
      </c>
      <c r="C1702" t="s">
        <v>2223</v>
      </c>
      <c r="D1702" s="1">
        <v>40459.00277777778</v>
      </c>
      <c r="E1702" s="1" t="s">
        <v>2224</v>
      </c>
      <c r="F1702" t="s">
        <v>38</v>
      </c>
      <c r="G1702" t="s">
        <v>39</v>
      </c>
      <c r="H1702">
        <v>-80.040000919999997</v>
      </c>
      <c r="I1702">
        <v>40.400001529999997</v>
      </c>
      <c r="J1702">
        <v>1943</v>
      </c>
      <c r="K1702" t="s">
        <v>40</v>
      </c>
      <c r="L1702" t="s">
        <v>2225</v>
      </c>
      <c r="M1702">
        <v>11</v>
      </c>
      <c r="N1702">
        <v>4.9000000000000004</v>
      </c>
      <c r="O1702" s="2">
        <v>170000000000</v>
      </c>
      <c r="P1702" t="s">
        <v>2226</v>
      </c>
      <c r="Q1702">
        <v>226021751</v>
      </c>
      <c r="R1702" t="s">
        <v>5792</v>
      </c>
      <c r="S1702" s="1">
        <v>42294.916666666664</v>
      </c>
      <c r="T1702" s="17">
        <v>10</v>
      </c>
      <c r="U1702" s="2">
        <v>1445120000000</v>
      </c>
      <c r="V1702" s="2" t="s">
        <v>5793</v>
      </c>
      <c r="W1702">
        <v>23410252</v>
      </c>
      <c r="X1702" t="s">
        <v>2829</v>
      </c>
      <c r="Y1702" t="s">
        <v>38</v>
      </c>
      <c r="Z1702" t="s">
        <v>2830</v>
      </c>
      <c r="AA1702">
        <v>-80.035835000000006</v>
      </c>
      <c r="AB1702">
        <v>40.393920999999999</v>
      </c>
      <c r="AD1702">
        <v>5</v>
      </c>
      <c r="AE1702" t="s">
        <v>48</v>
      </c>
      <c r="AF1702" t="s">
        <v>40</v>
      </c>
    </row>
    <row r="1703" spans="1:32" x14ac:dyDescent="0.2">
      <c r="A1703">
        <v>13452012</v>
      </c>
      <c r="B1703">
        <v>12</v>
      </c>
      <c r="C1703" t="s">
        <v>321</v>
      </c>
      <c r="D1703" s="1">
        <v>41718.581250000003</v>
      </c>
      <c r="E1703" s="1" t="s">
        <v>322</v>
      </c>
      <c r="F1703" t="s">
        <v>323</v>
      </c>
      <c r="G1703" t="s">
        <v>324</v>
      </c>
      <c r="H1703">
        <v>-80.290000919999997</v>
      </c>
      <c r="I1703">
        <v>40.66999817</v>
      </c>
      <c r="J1703">
        <v>673</v>
      </c>
      <c r="K1703" t="s">
        <v>40</v>
      </c>
      <c r="L1703" t="s">
        <v>325</v>
      </c>
      <c r="M1703">
        <v>16</v>
      </c>
      <c r="N1703">
        <v>4.83</v>
      </c>
      <c r="O1703">
        <v>61194677033</v>
      </c>
      <c r="P1703" t="s">
        <v>296</v>
      </c>
      <c r="Q1703">
        <v>226021977</v>
      </c>
      <c r="R1703" t="s">
        <v>5794</v>
      </c>
      <c r="S1703" s="1">
        <v>42308.416666666664</v>
      </c>
      <c r="T1703" s="17">
        <v>10</v>
      </c>
      <c r="U1703" s="2">
        <v>1446290000000</v>
      </c>
      <c r="V1703" s="2" t="s">
        <v>5795</v>
      </c>
      <c r="W1703">
        <v>24148171</v>
      </c>
      <c r="X1703" t="s">
        <v>5796</v>
      </c>
      <c r="Y1703" t="s">
        <v>323</v>
      </c>
      <c r="Z1703" t="s">
        <v>5797</v>
      </c>
      <c r="AA1703">
        <v>-80.271156000000005</v>
      </c>
      <c r="AB1703">
        <v>40.687164000000003</v>
      </c>
      <c r="AD1703">
        <v>3</v>
      </c>
      <c r="AE1703" t="s">
        <v>48</v>
      </c>
      <c r="AF1703" t="s">
        <v>40</v>
      </c>
    </row>
    <row r="1704" spans="1:32" x14ac:dyDescent="0.2">
      <c r="A1704">
        <v>3170512</v>
      </c>
      <c r="B1704">
        <v>103</v>
      </c>
      <c r="C1704" t="s">
        <v>1472</v>
      </c>
      <c r="D1704" s="1">
        <v>40934.181944444441</v>
      </c>
      <c r="E1704" t="s">
        <v>1473</v>
      </c>
      <c r="F1704" t="s">
        <v>38</v>
      </c>
      <c r="G1704" t="s">
        <v>508</v>
      </c>
      <c r="H1704">
        <v>-80.040000919999997</v>
      </c>
      <c r="I1704">
        <v>40.549999239999998</v>
      </c>
      <c r="J1704">
        <v>347</v>
      </c>
      <c r="K1704" t="s">
        <v>181</v>
      </c>
      <c r="L1704" t="s">
        <v>1474</v>
      </c>
      <c r="M1704">
        <v>5</v>
      </c>
      <c r="N1704">
        <v>4.91</v>
      </c>
      <c r="O1704" s="2">
        <v>129000000000</v>
      </c>
      <c r="P1704" t="s">
        <v>1475</v>
      </c>
      <c r="Q1704">
        <v>226022006</v>
      </c>
      <c r="R1704" t="s">
        <v>3093</v>
      </c>
      <c r="S1704" s="1">
        <v>42296.854166666664</v>
      </c>
      <c r="T1704" s="17">
        <v>10</v>
      </c>
      <c r="U1704" s="2">
        <v>1445290000000</v>
      </c>
      <c r="V1704" s="2" t="s">
        <v>3094</v>
      </c>
      <c r="W1704">
        <v>1308714</v>
      </c>
      <c r="X1704" t="s">
        <v>1612</v>
      </c>
      <c r="Y1704" t="s">
        <v>38</v>
      </c>
      <c r="Z1704" t="s">
        <v>1613</v>
      </c>
      <c r="AA1704">
        <v>-79.942160000000001</v>
      </c>
      <c r="AB1704">
        <v>40.431978999999998</v>
      </c>
      <c r="AC1704">
        <v>4</v>
      </c>
      <c r="AD1704">
        <v>8</v>
      </c>
      <c r="AE1704" t="s">
        <v>48</v>
      </c>
      <c r="AF1704" t="s">
        <v>181</v>
      </c>
    </row>
    <row r="1705" spans="1:32" x14ac:dyDescent="0.2">
      <c r="A1705">
        <v>13734632</v>
      </c>
      <c r="B1705">
        <v>12</v>
      </c>
      <c r="C1705" t="s">
        <v>2584</v>
      </c>
      <c r="D1705" s="1">
        <v>41734.048611111109</v>
      </c>
      <c r="E1705" s="1" t="s">
        <v>2585</v>
      </c>
      <c r="F1705" t="s">
        <v>38</v>
      </c>
      <c r="G1705" t="s">
        <v>324</v>
      </c>
      <c r="H1705">
        <v>-79.91999817</v>
      </c>
      <c r="I1705">
        <v>40.47000122</v>
      </c>
      <c r="J1705">
        <v>582</v>
      </c>
      <c r="K1705" t="s">
        <v>40</v>
      </c>
      <c r="L1705" t="s">
        <v>2586</v>
      </c>
      <c r="M1705">
        <v>12</v>
      </c>
      <c r="N1705">
        <v>4.6900000000000004</v>
      </c>
      <c r="O1705">
        <v>59858303033</v>
      </c>
      <c r="P1705" t="s">
        <v>2587</v>
      </c>
      <c r="Q1705">
        <v>226026951</v>
      </c>
      <c r="R1705" t="s">
        <v>5798</v>
      </c>
      <c r="S1705" s="1">
        <v>42301.375</v>
      </c>
      <c r="T1705" s="17">
        <v>10</v>
      </c>
      <c r="U1705" s="2">
        <v>1445680000000</v>
      </c>
      <c r="W1705">
        <v>19365122</v>
      </c>
      <c r="X1705" t="s">
        <v>2590</v>
      </c>
      <c r="Y1705" t="s">
        <v>38</v>
      </c>
      <c r="Z1705" t="s">
        <v>2591</v>
      </c>
      <c r="AA1705">
        <v>-79.917595000000006</v>
      </c>
      <c r="AB1705">
        <v>40.458888999999999</v>
      </c>
      <c r="AD1705">
        <v>4</v>
      </c>
      <c r="AE1705" t="s">
        <v>48</v>
      </c>
      <c r="AF1705" t="s">
        <v>40</v>
      </c>
    </row>
    <row r="1706" spans="1:32" x14ac:dyDescent="0.2">
      <c r="A1706">
        <v>18629012</v>
      </c>
      <c r="B1706">
        <v>15</v>
      </c>
      <c r="C1706" t="s">
        <v>1445</v>
      </c>
      <c r="D1706" s="1">
        <v>42151.526388888888</v>
      </c>
      <c r="E1706" s="1" t="s">
        <v>1446</v>
      </c>
      <c r="F1706" t="s">
        <v>38</v>
      </c>
      <c r="G1706" t="s">
        <v>72</v>
      </c>
      <c r="H1706">
        <v>-79.980003359999998</v>
      </c>
      <c r="I1706">
        <v>40.450000760000002</v>
      </c>
      <c r="J1706">
        <v>423</v>
      </c>
      <c r="K1706" t="s">
        <v>40</v>
      </c>
      <c r="L1706" t="s">
        <v>1447</v>
      </c>
      <c r="M1706">
        <v>14</v>
      </c>
      <c r="N1706">
        <v>5</v>
      </c>
      <c r="O1706">
        <v>23788196041</v>
      </c>
      <c r="P1706" t="s">
        <v>534</v>
      </c>
      <c r="Q1706">
        <v>226028443</v>
      </c>
      <c r="R1706" t="s">
        <v>5799</v>
      </c>
      <c r="S1706" s="1">
        <v>42300.791666666664</v>
      </c>
      <c r="T1706" s="17">
        <v>10</v>
      </c>
      <c r="U1706" s="2">
        <v>1445630000000</v>
      </c>
      <c r="V1706" s="2" t="s">
        <v>5800</v>
      </c>
      <c r="W1706">
        <v>23860634</v>
      </c>
      <c r="X1706" t="s">
        <v>1445</v>
      </c>
      <c r="Y1706" t="s">
        <v>38</v>
      </c>
      <c r="Z1706" t="s">
        <v>3097</v>
      </c>
      <c r="AA1706">
        <v>-79.978740000000002</v>
      </c>
      <c r="AB1706">
        <v>40.438243999999997</v>
      </c>
      <c r="AD1706">
        <v>4</v>
      </c>
      <c r="AE1706" t="s">
        <v>48</v>
      </c>
      <c r="AF1706" t="s">
        <v>40</v>
      </c>
    </row>
    <row r="1707" spans="1:32" x14ac:dyDescent="0.2">
      <c r="A1707">
        <v>18629012</v>
      </c>
      <c r="B1707">
        <v>15</v>
      </c>
      <c r="C1707" t="s">
        <v>1445</v>
      </c>
      <c r="D1707" s="1">
        <v>42151.526388888888</v>
      </c>
      <c r="E1707" s="1" t="s">
        <v>1446</v>
      </c>
      <c r="F1707" t="s">
        <v>38</v>
      </c>
      <c r="G1707" t="s">
        <v>72</v>
      </c>
      <c r="H1707">
        <v>-79.980003359999998</v>
      </c>
      <c r="I1707">
        <v>40.450000760000002</v>
      </c>
      <c r="J1707">
        <v>423</v>
      </c>
      <c r="K1707" t="s">
        <v>40</v>
      </c>
      <c r="L1707" t="s">
        <v>1447</v>
      </c>
      <c r="M1707">
        <v>14</v>
      </c>
      <c r="N1707">
        <v>5</v>
      </c>
      <c r="O1707">
        <v>23788196041</v>
      </c>
      <c r="P1707" t="s">
        <v>534</v>
      </c>
      <c r="Q1707">
        <v>226028648</v>
      </c>
      <c r="R1707" t="s">
        <v>5801</v>
      </c>
      <c r="S1707" s="1">
        <v>42298.791666666664</v>
      </c>
      <c r="T1707" s="17">
        <v>10</v>
      </c>
      <c r="U1707" s="2">
        <v>1445450000000</v>
      </c>
      <c r="V1707" s="2" t="s">
        <v>5802</v>
      </c>
      <c r="W1707">
        <v>23860634</v>
      </c>
      <c r="X1707" t="s">
        <v>1445</v>
      </c>
      <c r="Y1707" t="s">
        <v>38</v>
      </c>
      <c r="Z1707" t="s">
        <v>3097</v>
      </c>
      <c r="AA1707">
        <v>-79.978740000000002</v>
      </c>
      <c r="AB1707">
        <v>40.438243999999997</v>
      </c>
      <c r="AD1707">
        <v>6</v>
      </c>
      <c r="AE1707" t="s">
        <v>48</v>
      </c>
      <c r="AF1707" t="s">
        <v>40</v>
      </c>
    </row>
    <row r="1708" spans="1:32" x14ac:dyDescent="0.2">
      <c r="A1708">
        <v>8404922</v>
      </c>
      <c r="B1708">
        <v>21</v>
      </c>
      <c r="C1708" t="s">
        <v>1245</v>
      </c>
      <c r="D1708" s="1">
        <v>41402.836805555555</v>
      </c>
      <c r="E1708" t="s">
        <v>1246</v>
      </c>
      <c r="F1708" t="s">
        <v>38</v>
      </c>
      <c r="G1708" t="s">
        <v>135</v>
      </c>
      <c r="H1708">
        <v>-79.910003660000001</v>
      </c>
      <c r="I1708">
        <v>40.450000760000002</v>
      </c>
      <c r="J1708">
        <v>296</v>
      </c>
      <c r="K1708" t="s">
        <v>40</v>
      </c>
      <c r="L1708" t="s">
        <v>1247</v>
      </c>
      <c r="M1708">
        <v>12</v>
      </c>
      <c r="N1708">
        <v>4.55</v>
      </c>
      <c r="O1708">
        <v>88474979028</v>
      </c>
      <c r="P1708" t="s">
        <v>1248</v>
      </c>
      <c r="Q1708">
        <v>226029250</v>
      </c>
      <c r="R1708" t="s">
        <v>5803</v>
      </c>
      <c r="S1708" s="1">
        <v>42315.791666666664</v>
      </c>
      <c r="T1708" s="17">
        <v>11</v>
      </c>
      <c r="U1708" s="2">
        <v>1446920000000</v>
      </c>
      <c r="V1708" s="2" t="s">
        <v>5804</v>
      </c>
      <c r="W1708">
        <v>16815882</v>
      </c>
      <c r="X1708" t="s">
        <v>5805</v>
      </c>
      <c r="Y1708" t="s">
        <v>5806</v>
      </c>
      <c r="Z1708" t="s">
        <v>5807</v>
      </c>
      <c r="AA1708">
        <v>-79.820549</v>
      </c>
      <c r="AB1708">
        <v>40.546199999999999</v>
      </c>
      <c r="AC1708">
        <v>10</v>
      </c>
      <c r="AD1708">
        <v>10</v>
      </c>
      <c r="AE1708" t="s">
        <v>48</v>
      </c>
      <c r="AF1708" t="s">
        <v>40</v>
      </c>
    </row>
    <row r="1709" spans="1:32" x14ac:dyDescent="0.2">
      <c r="A1709">
        <v>4695962</v>
      </c>
      <c r="B1709">
        <v>14</v>
      </c>
      <c r="C1709" t="s">
        <v>3702</v>
      </c>
      <c r="D1709" s="1">
        <v>41151.602777777778</v>
      </c>
      <c r="E1709" s="1" t="s">
        <v>3703</v>
      </c>
      <c r="F1709" t="s">
        <v>619</v>
      </c>
      <c r="G1709" t="s">
        <v>843</v>
      </c>
      <c r="H1709">
        <v>-80.11000061</v>
      </c>
      <c r="I1709">
        <v>40.36000061</v>
      </c>
      <c r="J1709">
        <v>375</v>
      </c>
      <c r="K1709" t="s">
        <v>40</v>
      </c>
      <c r="L1709" t="s">
        <v>962</v>
      </c>
      <c r="M1709">
        <v>13</v>
      </c>
      <c r="N1709">
        <v>4.82</v>
      </c>
      <c r="O1709" s="2">
        <v>110000000000</v>
      </c>
      <c r="P1709" t="s">
        <v>963</v>
      </c>
      <c r="Q1709">
        <v>226029857</v>
      </c>
      <c r="R1709" t="s">
        <v>5808</v>
      </c>
      <c r="S1709" s="1">
        <v>42303.770833333336</v>
      </c>
      <c r="T1709" s="17">
        <v>10</v>
      </c>
      <c r="U1709" s="2">
        <v>1445880000000</v>
      </c>
      <c r="V1709" s="2" t="s">
        <v>5809</v>
      </c>
      <c r="W1709">
        <v>8986742</v>
      </c>
      <c r="X1709" t="s">
        <v>966</v>
      </c>
      <c r="Y1709" t="s">
        <v>619</v>
      </c>
      <c r="Z1709" t="s">
        <v>967</v>
      </c>
      <c r="AA1709">
        <v>-80.125609999999995</v>
      </c>
      <c r="AB1709">
        <v>40.328296999999999</v>
      </c>
      <c r="AC1709">
        <v>7</v>
      </c>
      <c r="AD1709">
        <v>3</v>
      </c>
      <c r="AE1709" t="s">
        <v>48</v>
      </c>
      <c r="AF1709" t="s">
        <v>40</v>
      </c>
    </row>
    <row r="1710" spans="1:32" x14ac:dyDescent="0.2">
      <c r="A1710">
        <v>1756412</v>
      </c>
      <c r="B1710">
        <v>597</v>
      </c>
      <c r="C1710" t="s">
        <v>263</v>
      </c>
      <c r="D1710" s="1">
        <v>40543.177083333336</v>
      </c>
      <c r="E1710" s="1" t="s">
        <v>264</v>
      </c>
      <c r="F1710" t="s">
        <v>38</v>
      </c>
      <c r="G1710" t="s">
        <v>144</v>
      </c>
      <c r="H1710">
        <v>-79.989997860000003</v>
      </c>
      <c r="I1710">
        <v>40.450000760000002</v>
      </c>
      <c r="J1710">
        <v>10357</v>
      </c>
      <c r="K1710" t="s">
        <v>40</v>
      </c>
      <c r="L1710" t="s">
        <v>265</v>
      </c>
      <c r="M1710">
        <v>16</v>
      </c>
      <c r="N1710">
        <v>4.53</v>
      </c>
      <c r="O1710" s="2">
        <v>163000000000</v>
      </c>
      <c r="P1710" t="s">
        <v>266</v>
      </c>
      <c r="Q1710">
        <v>226030822</v>
      </c>
      <c r="R1710" t="s">
        <v>5810</v>
      </c>
      <c r="S1710" s="1">
        <v>42298.791666666664</v>
      </c>
      <c r="T1710" s="17">
        <v>10</v>
      </c>
      <c r="U1710" s="2">
        <v>1445450000000</v>
      </c>
      <c r="V1710" s="2" t="s">
        <v>5811</v>
      </c>
      <c r="W1710">
        <v>18616592</v>
      </c>
      <c r="X1710" t="s">
        <v>5643</v>
      </c>
      <c r="Y1710" t="s">
        <v>38</v>
      </c>
      <c r="Z1710" t="s">
        <v>5644</v>
      </c>
      <c r="AA1710">
        <v>-79.978736999999995</v>
      </c>
      <c r="AB1710">
        <v>40.438243999999997</v>
      </c>
      <c r="AC1710">
        <v>20</v>
      </c>
      <c r="AD1710">
        <v>5</v>
      </c>
      <c r="AE1710" t="s">
        <v>48</v>
      </c>
      <c r="AF1710" t="s">
        <v>40</v>
      </c>
    </row>
    <row r="1711" spans="1:32" x14ac:dyDescent="0.2">
      <c r="A1711">
        <v>741891</v>
      </c>
      <c r="B1711">
        <v>50</v>
      </c>
      <c r="C1711" t="s">
        <v>802</v>
      </c>
      <c r="D1711" s="1">
        <v>39364.725694444445</v>
      </c>
      <c r="E1711" t="s">
        <v>803</v>
      </c>
      <c r="F1711" t="s">
        <v>38</v>
      </c>
      <c r="G1711" t="s">
        <v>333</v>
      </c>
      <c r="H1711">
        <v>-79.959999080000003</v>
      </c>
      <c r="I1711">
        <v>40.439998629999998</v>
      </c>
      <c r="J1711">
        <v>1407</v>
      </c>
      <c r="K1711" t="s">
        <v>40</v>
      </c>
      <c r="L1711" t="s">
        <v>804</v>
      </c>
      <c r="M1711">
        <v>6</v>
      </c>
      <c r="N1711">
        <v>4.6100000000000003</v>
      </c>
      <c r="O1711" s="2">
        <v>265000000000</v>
      </c>
      <c r="P1711" t="s">
        <v>805</v>
      </c>
      <c r="Q1711">
        <v>226031414</v>
      </c>
      <c r="R1711" t="s">
        <v>5812</v>
      </c>
      <c r="S1711" s="1">
        <v>42303.822916666664</v>
      </c>
      <c r="T1711" s="17">
        <v>10</v>
      </c>
      <c r="U1711" s="2">
        <v>1445890000000</v>
      </c>
      <c r="V1711" s="2" t="s">
        <v>5813</v>
      </c>
      <c r="W1711">
        <v>674849</v>
      </c>
      <c r="X1711" t="s">
        <v>1498</v>
      </c>
      <c r="Y1711" t="s">
        <v>38</v>
      </c>
      <c r="Z1711" t="s">
        <v>1499</v>
      </c>
      <c r="AA1711">
        <v>-79.953119999999998</v>
      </c>
      <c r="AB1711">
        <v>40.455513000000003</v>
      </c>
      <c r="AD1711">
        <v>6</v>
      </c>
      <c r="AE1711" t="s">
        <v>48</v>
      </c>
      <c r="AF1711" t="s">
        <v>40</v>
      </c>
    </row>
    <row r="1712" spans="1:32" x14ac:dyDescent="0.2">
      <c r="A1712">
        <v>63868</v>
      </c>
      <c r="B1712">
        <v>46</v>
      </c>
      <c r="C1712" t="s">
        <v>5471</v>
      </c>
      <c r="D1712" s="1">
        <v>37916.902083333334</v>
      </c>
      <c r="E1712" s="1" t="s">
        <v>5814</v>
      </c>
      <c r="F1712" t="s">
        <v>38</v>
      </c>
      <c r="G1712" t="s">
        <v>477</v>
      </c>
      <c r="H1712">
        <v>-79.91999817</v>
      </c>
      <c r="I1712">
        <v>40.430000309999997</v>
      </c>
      <c r="J1712">
        <v>762</v>
      </c>
      <c r="K1712" t="s">
        <v>181</v>
      </c>
      <c r="L1712" t="s">
        <v>5473</v>
      </c>
      <c r="M1712">
        <v>11</v>
      </c>
      <c r="N1712">
        <v>4.72</v>
      </c>
      <c r="O1712" s="2">
        <v>390000000000</v>
      </c>
      <c r="P1712" t="s">
        <v>2342</v>
      </c>
      <c r="Q1712">
        <v>226032225</v>
      </c>
      <c r="R1712" t="s">
        <v>5815</v>
      </c>
      <c r="S1712" s="1">
        <v>42320.770833333336</v>
      </c>
      <c r="T1712" s="17">
        <v>11</v>
      </c>
      <c r="U1712" s="2">
        <v>1447350000000</v>
      </c>
      <c r="V1712" s="2" t="s">
        <v>5816</v>
      </c>
      <c r="W1712">
        <v>674917</v>
      </c>
      <c r="X1712" t="s">
        <v>800</v>
      </c>
      <c r="Y1712" t="s">
        <v>930</v>
      </c>
      <c r="Z1712" t="s">
        <v>5817</v>
      </c>
      <c r="AA1712">
        <v>-80.059783999999993</v>
      </c>
      <c r="AB1712">
        <v>40.633533</v>
      </c>
      <c r="AD1712">
        <v>7</v>
      </c>
      <c r="AE1712" t="s">
        <v>48</v>
      </c>
      <c r="AF1712" t="s">
        <v>181</v>
      </c>
    </row>
    <row r="1713" spans="1:37" x14ac:dyDescent="0.2">
      <c r="A1713">
        <v>1603556</v>
      </c>
      <c r="B1713">
        <v>3</v>
      </c>
      <c r="C1713" t="s">
        <v>1625</v>
      </c>
      <c r="D1713" s="1">
        <v>40231.956944444442</v>
      </c>
      <c r="E1713" s="1" t="s">
        <v>1626</v>
      </c>
      <c r="F1713" t="s">
        <v>38</v>
      </c>
      <c r="G1713" t="s">
        <v>58</v>
      </c>
      <c r="H1713">
        <v>-79.989997860000003</v>
      </c>
      <c r="I1713">
        <v>40.450000760000002</v>
      </c>
      <c r="J1713">
        <v>90</v>
      </c>
      <c r="K1713" t="s">
        <v>40</v>
      </c>
      <c r="L1713" t="s">
        <v>1627</v>
      </c>
      <c r="M1713">
        <v>3</v>
      </c>
      <c r="N1713">
        <v>4.67</v>
      </c>
      <c r="O1713" s="2">
        <v>190000000000</v>
      </c>
      <c r="P1713" t="s">
        <v>1628</v>
      </c>
      <c r="Q1713">
        <v>226033189</v>
      </c>
      <c r="R1713" t="s">
        <v>5214</v>
      </c>
      <c r="S1713" s="1">
        <v>42297.708333333336</v>
      </c>
      <c r="T1713" s="17">
        <v>10</v>
      </c>
      <c r="U1713" s="2">
        <v>1445360000000</v>
      </c>
      <c r="V1713" s="2" t="s">
        <v>5818</v>
      </c>
      <c r="W1713">
        <v>10910102</v>
      </c>
      <c r="X1713" t="s">
        <v>1631</v>
      </c>
      <c r="Y1713" t="s">
        <v>38</v>
      </c>
      <c r="Z1713" t="s">
        <v>1632</v>
      </c>
      <c r="AA1713">
        <v>-79.970298999999997</v>
      </c>
      <c r="AB1713">
        <v>40.434157999999996</v>
      </c>
      <c r="AD1713">
        <v>6</v>
      </c>
      <c r="AE1713" t="s">
        <v>48</v>
      </c>
      <c r="AF1713" t="s">
        <v>40</v>
      </c>
    </row>
    <row r="1714" spans="1:37" x14ac:dyDescent="0.2">
      <c r="A1714">
        <v>371591</v>
      </c>
      <c r="B1714">
        <v>45</v>
      </c>
      <c r="C1714" t="s">
        <v>133</v>
      </c>
      <c r="D1714" s="1">
        <v>39044.674305555556</v>
      </c>
      <c r="E1714" s="1" t="s">
        <v>134</v>
      </c>
      <c r="F1714" t="s">
        <v>38</v>
      </c>
      <c r="G1714" t="s">
        <v>135</v>
      </c>
      <c r="H1714">
        <v>-79.91999817</v>
      </c>
      <c r="I1714">
        <v>40.430000309999997</v>
      </c>
      <c r="J1714">
        <v>1694</v>
      </c>
      <c r="K1714" t="s">
        <v>40</v>
      </c>
      <c r="L1714" t="s">
        <v>136</v>
      </c>
      <c r="M1714">
        <v>4</v>
      </c>
      <c r="N1714">
        <v>4.67</v>
      </c>
      <c r="O1714" s="2">
        <v>292000000000</v>
      </c>
      <c r="P1714" t="s">
        <v>137</v>
      </c>
      <c r="Q1714">
        <v>226033357</v>
      </c>
      <c r="R1714" t="s">
        <v>5819</v>
      </c>
      <c r="S1714" s="1">
        <v>42315.5</v>
      </c>
      <c r="T1714" s="17">
        <v>11</v>
      </c>
      <c r="U1714" s="2">
        <v>1446900000000</v>
      </c>
      <c r="V1714" s="2" t="s">
        <v>5820</v>
      </c>
      <c r="W1714">
        <v>23883039</v>
      </c>
      <c r="X1714" t="s">
        <v>2116</v>
      </c>
      <c r="Y1714" t="s">
        <v>38</v>
      </c>
      <c r="Z1714" t="s">
        <v>2117</v>
      </c>
      <c r="AA1714">
        <v>-79.984566000000001</v>
      </c>
      <c r="AB1714">
        <v>40.429130999999998</v>
      </c>
      <c r="AD1714">
        <v>7</v>
      </c>
      <c r="AE1714" t="s">
        <v>48</v>
      </c>
      <c r="AF1714" t="s">
        <v>40</v>
      </c>
    </row>
    <row r="1715" spans="1:37" x14ac:dyDescent="0.2">
      <c r="A1715">
        <v>9640692</v>
      </c>
      <c r="B1715">
        <v>10</v>
      </c>
      <c r="C1715" t="s">
        <v>4287</v>
      </c>
      <c r="D1715" s="1">
        <v>41489.09097222222</v>
      </c>
      <c r="E1715" s="1" t="s">
        <v>4288</v>
      </c>
      <c r="F1715" t="s">
        <v>38</v>
      </c>
      <c r="G1715" t="s">
        <v>477</v>
      </c>
      <c r="H1715">
        <v>-79.91999817</v>
      </c>
      <c r="I1715">
        <v>40.47000122</v>
      </c>
      <c r="J1715">
        <v>189</v>
      </c>
      <c r="K1715" t="s">
        <v>40</v>
      </c>
      <c r="L1715" t="s">
        <v>4289</v>
      </c>
      <c r="M1715">
        <v>9</v>
      </c>
      <c r="N1715">
        <v>4.87</v>
      </c>
      <c r="O1715">
        <v>81022651029</v>
      </c>
      <c r="P1715" t="s">
        <v>4290</v>
      </c>
      <c r="Q1715">
        <v>226044348</v>
      </c>
      <c r="R1715" t="s">
        <v>5821</v>
      </c>
      <c r="S1715" s="1">
        <v>42300.791666666664</v>
      </c>
      <c r="T1715" s="17">
        <v>10</v>
      </c>
      <c r="U1715" s="2">
        <v>1445630000000</v>
      </c>
      <c r="V1715" s="2" t="s">
        <v>5822</v>
      </c>
      <c r="W1715">
        <v>1403760</v>
      </c>
      <c r="X1715" t="s">
        <v>5609</v>
      </c>
      <c r="Y1715" t="s">
        <v>38</v>
      </c>
      <c r="Z1715" t="s">
        <v>5610</v>
      </c>
      <c r="AA1715">
        <v>-80.032470000000004</v>
      </c>
      <c r="AB1715">
        <v>40.457307</v>
      </c>
      <c r="AD1715">
        <v>8</v>
      </c>
      <c r="AE1715" t="s">
        <v>48</v>
      </c>
      <c r="AF1715" t="s">
        <v>40</v>
      </c>
    </row>
    <row r="1716" spans="1:37" x14ac:dyDescent="0.2">
      <c r="A1716">
        <v>12866472</v>
      </c>
      <c r="B1716">
        <v>6</v>
      </c>
      <c r="C1716" t="s">
        <v>835</v>
      </c>
      <c r="D1716" s="1">
        <v>41683.828472222223</v>
      </c>
      <c r="E1716" t="s">
        <v>836</v>
      </c>
      <c r="F1716" t="s">
        <v>38</v>
      </c>
      <c r="G1716" t="s">
        <v>114</v>
      </c>
      <c r="H1716">
        <v>-79.879997250000002</v>
      </c>
      <c r="I1716">
        <v>40.52999878</v>
      </c>
      <c r="J1716">
        <v>154</v>
      </c>
      <c r="K1716" t="s">
        <v>40</v>
      </c>
      <c r="L1716" t="s">
        <v>837</v>
      </c>
      <c r="M1716">
        <v>16</v>
      </c>
      <c r="N1716">
        <v>5</v>
      </c>
      <c r="O1716">
        <v>64197335032</v>
      </c>
      <c r="P1716" t="s">
        <v>838</v>
      </c>
      <c r="Q1716">
        <v>226044365</v>
      </c>
      <c r="R1716" t="s">
        <v>5823</v>
      </c>
      <c r="S1716" s="1">
        <v>42313.75</v>
      </c>
      <c r="T1716" s="17">
        <v>11</v>
      </c>
      <c r="U1716" s="2">
        <v>1446750000000</v>
      </c>
      <c r="V1716" s="2" t="s">
        <v>5824</v>
      </c>
      <c r="W1716">
        <v>15576512</v>
      </c>
      <c r="X1716" t="s">
        <v>5825</v>
      </c>
      <c r="Y1716" t="s">
        <v>38</v>
      </c>
      <c r="Z1716" t="s">
        <v>5826</v>
      </c>
      <c r="AA1716">
        <v>-79.87912</v>
      </c>
      <c r="AB1716">
        <v>40.514935000000001</v>
      </c>
      <c r="AD1716">
        <v>38</v>
      </c>
      <c r="AE1716" t="s">
        <v>48</v>
      </c>
      <c r="AF1716" t="s">
        <v>40</v>
      </c>
    </row>
    <row r="1717" spans="1:37" x14ac:dyDescent="0.2">
      <c r="A1717">
        <v>1326898</v>
      </c>
      <c r="B1717">
        <v>10</v>
      </c>
      <c r="C1717" t="s">
        <v>1016</v>
      </c>
      <c r="D1717" s="1">
        <v>39776.030555555553</v>
      </c>
      <c r="E1717" s="1" t="s">
        <v>1017</v>
      </c>
      <c r="F1717" t="s">
        <v>38</v>
      </c>
      <c r="G1717" t="s">
        <v>114</v>
      </c>
      <c r="H1717">
        <v>-79.949996949999999</v>
      </c>
      <c r="I1717">
        <v>40.439998629999998</v>
      </c>
      <c r="J1717">
        <v>1538</v>
      </c>
      <c r="K1717" t="s">
        <v>40</v>
      </c>
      <c r="L1717" t="s">
        <v>1018</v>
      </c>
      <c r="M1717">
        <v>4</v>
      </c>
      <c r="N1717">
        <v>4.6399999999999997</v>
      </c>
      <c r="O1717" s="2">
        <v>229000000000</v>
      </c>
      <c r="P1717" t="s">
        <v>1019</v>
      </c>
      <c r="Q1717">
        <v>226048342</v>
      </c>
      <c r="R1717" t="s">
        <v>5827</v>
      </c>
      <c r="S1717" s="1">
        <v>42323.458333333336</v>
      </c>
      <c r="T1717" s="17">
        <v>11</v>
      </c>
      <c r="U1717" s="2">
        <v>1447590000000</v>
      </c>
      <c r="V1717" s="2" t="s">
        <v>5828</v>
      </c>
      <c r="W1717">
        <v>12733572</v>
      </c>
      <c r="X1717" t="s">
        <v>2988</v>
      </c>
      <c r="Y1717" t="s">
        <v>1330</v>
      </c>
      <c r="Z1717" t="s">
        <v>2989</v>
      </c>
      <c r="AA1717">
        <v>-79.972717000000003</v>
      </c>
      <c r="AB1717">
        <v>40.480885000000001</v>
      </c>
      <c r="AD1717">
        <v>13</v>
      </c>
      <c r="AE1717" t="s">
        <v>48</v>
      </c>
      <c r="AF1717" t="s">
        <v>40</v>
      </c>
    </row>
    <row r="1718" spans="1:37" x14ac:dyDescent="0.2">
      <c r="A1718">
        <v>5864062</v>
      </c>
      <c r="B1718">
        <v>3</v>
      </c>
      <c r="C1718" t="s">
        <v>679</v>
      </c>
      <c r="D1718" s="1">
        <v>41228.853472222225</v>
      </c>
      <c r="E1718" s="1" t="s">
        <v>680</v>
      </c>
      <c r="F1718" t="s">
        <v>681</v>
      </c>
      <c r="G1718" t="s">
        <v>371</v>
      </c>
      <c r="H1718">
        <v>-79.839996339999999</v>
      </c>
      <c r="I1718">
        <v>40.119998930000001</v>
      </c>
      <c r="J1718">
        <v>108</v>
      </c>
      <c r="K1718" t="s">
        <v>40</v>
      </c>
      <c r="L1718" t="s">
        <v>682</v>
      </c>
      <c r="M1718">
        <v>16</v>
      </c>
      <c r="N1718">
        <v>5</v>
      </c>
      <c r="O1718" s="2">
        <v>104000000000</v>
      </c>
      <c r="P1718" t="s">
        <v>683</v>
      </c>
      <c r="Q1718">
        <v>226052935</v>
      </c>
      <c r="R1718" t="s">
        <v>5829</v>
      </c>
      <c r="S1718" s="1">
        <v>42358.541666666664</v>
      </c>
      <c r="T1718" s="17">
        <v>12</v>
      </c>
      <c r="U1718" s="2">
        <v>1450620000000</v>
      </c>
      <c r="V1718" s="2" t="s">
        <v>5830</v>
      </c>
      <c r="W1718">
        <v>7693062</v>
      </c>
      <c r="X1718" t="s">
        <v>686</v>
      </c>
      <c r="Y1718" t="s">
        <v>681</v>
      </c>
      <c r="Z1718" t="s">
        <v>687</v>
      </c>
      <c r="AA1718">
        <v>-79.794983000000002</v>
      </c>
      <c r="AB1718">
        <v>40.154251000000002</v>
      </c>
      <c r="AC1718">
        <v>20</v>
      </c>
      <c r="AD1718">
        <v>7</v>
      </c>
      <c r="AE1718" t="s">
        <v>48</v>
      </c>
      <c r="AF1718" t="s">
        <v>40</v>
      </c>
    </row>
    <row r="1719" spans="1:37" x14ac:dyDescent="0.2">
      <c r="A1719">
        <v>17099012</v>
      </c>
      <c r="B1719">
        <v>46</v>
      </c>
      <c r="C1719" t="s">
        <v>587</v>
      </c>
      <c r="D1719" s="1">
        <v>41902.019444444442</v>
      </c>
      <c r="E1719" t="s">
        <v>588</v>
      </c>
      <c r="F1719" t="s">
        <v>38</v>
      </c>
      <c r="G1719" t="s">
        <v>589</v>
      </c>
      <c r="H1719">
        <v>-79.949996949999999</v>
      </c>
      <c r="I1719">
        <v>40.47000122</v>
      </c>
      <c r="J1719">
        <v>422</v>
      </c>
      <c r="K1719" t="s">
        <v>40</v>
      </c>
      <c r="L1719" t="s">
        <v>590</v>
      </c>
      <c r="M1719">
        <v>11</v>
      </c>
      <c r="N1719">
        <v>4.8099999999999996</v>
      </c>
      <c r="O1719">
        <v>45345584035</v>
      </c>
      <c r="P1719" t="s">
        <v>591</v>
      </c>
      <c r="Q1719">
        <v>226058129</v>
      </c>
      <c r="R1719" t="s">
        <v>5831</v>
      </c>
      <c r="S1719" s="1">
        <v>42294.520833333336</v>
      </c>
      <c r="T1719" s="17">
        <v>10</v>
      </c>
      <c r="U1719" s="2">
        <v>1445090000000</v>
      </c>
      <c r="V1719" s="2" t="s">
        <v>5832</v>
      </c>
      <c r="W1719">
        <v>24151469</v>
      </c>
      <c r="X1719" t="s">
        <v>5833</v>
      </c>
      <c r="Y1719" t="s">
        <v>38</v>
      </c>
      <c r="Z1719" t="s">
        <v>5834</v>
      </c>
      <c r="AA1719">
        <v>-80.02243</v>
      </c>
      <c r="AB1719">
        <v>40.395237000000002</v>
      </c>
      <c r="AD1719">
        <v>3</v>
      </c>
      <c r="AE1719" t="s">
        <v>48</v>
      </c>
      <c r="AF1719" t="s">
        <v>40</v>
      </c>
    </row>
    <row r="1720" spans="1:37" x14ac:dyDescent="0.2">
      <c r="A1720">
        <v>1756412</v>
      </c>
      <c r="B1720">
        <v>597</v>
      </c>
      <c r="C1720" t="s">
        <v>263</v>
      </c>
      <c r="D1720" s="1">
        <v>40543.177083333336</v>
      </c>
      <c r="E1720" s="1" t="s">
        <v>264</v>
      </c>
      <c r="F1720" t="s">
        <v>38</v>
      </c>
      <c r="G1720" t="s">
        <v>144</v>
      </c>
      <c r="H1720">
        <v>-79.989997860000003</v>
      </c>
      <c r="I1720">
        <v>40.450000760000002</v>
      </c>
      <c r="J1720">
        <v>10357</v>
      </c>
      <c r="K1720" t="s">
        <v>40</v>
      </c>
      <c r="L1720" t="s">
        <v>265</v>
      </c>
      <c r="M1720">
        <v>16</v>
      </c>
      <c r="N1720">
        <v>4.53</v>
      </c>
      <c r="O1720" s="2">
        <v>163000000000</v>
      </c>
      <c r="P1720" t="s">
        <v>266</v>
      </c>
      <c r="Q1720">
        <v>226058287</v>
      </c>
      <c r="R1720" t="s">
        <v>1843</v>
      </c>
      <c r="S1720" s="1">
        <v>42295.708333333336</v>
      </c>
      <c r="T1720" s="17">
        <v>10</v>
      </c>
      <c r="U1720" s="2">
        <v>1445190000000</v>
      </c>
      <c r="V1720" t="s">
        <v>5835</v>
      </c>
      <c r="W1720">
        <v>6598742</v>
      </c>
      <c r="X1720" t="s">
        <v>1845</v>
      </c>
      <c r="Y1720" t="s">
        <v>38</v>
      </c>
      <c r="Z1720" t="s">
        <v>1846</v>
      </c>
      <c r="AA1720">
        <v>-80.024681000000001</v>
      </c>
      <c r="AB1720">
        <v>40.410015000000001</v>
      </c>
      <c r="AD1720">
        <v>8</v>
      </c>
      <c r="AE1720" t="s">
        <v>48</v>
      </c>
      <c r="AF1720" t="s">
        <v>40</v>
      </c>
    </row>
    <row r="1721" spans="1:37" x14ac:dyDescent="0.2">
      <c r="A1721">
        <v>1773927</v>
      </c>
      <c r="B1721">
        <v>123</v>
      </c>
      <c r="C1721" t="s">
        <v>142</v>
      </c>
      <c r="D1721" s="1">
        <v>40571.010416666664</v>
      </c>
      <c r="E1721" s="1" t="s">
        <v>143</v>
      </c>
      <c r="F1721" t="s">
        <v>38</v>
      </c>
      <c r="G1721" t="s">
        <v>144</v>
      </c>
      <c r="H1721">
        <v>-79.91999817</v>
      </c>
      <c r="I1721">
        <v>40.47000122</v>
      </c>
      <c r="J1721">
        <v>3166</v>
      </c>
      <c r="K1721" t="s">
        <v>40</v>
      </c>
      <c r="L1721" t="s">
        <v>145</v>
      </c>
      <c r="M1721">
        <v>13</v>
      </c>
      <c r="N1721">
        <v>4.6399999999999997</v>
      </c>
      <c r="O1721" s="2">
        <v>160000000000</v>
      </c>
      <c r="P1721" t="s">
        <v>146</v>
      </c>
      <c r="Q1721">
        <v>226058298</v>
      </c>
      <c r="R1721" t="s">
        <v>1843</v>
      </c>
      <c r="S1721" s="1">
        <v>42295.708333333336</v>
      </c>
      <c r="T1721" s="17">
        <v>10</v>
      </c>
      <c r="U1721" s="2">
        <v>1445190000000</v>
      </c>
      <c r="V1721" t="s">
        <v>5835</v>
      </c>
      <c r="W1721">
        <v>6598742</v>
      </c>
      <c r="X1721" t="s">
        <v>1845</v>
      </c>
      <c r="Y1721" t="s">
        <v>38</v>
      </c>
      <c r="Z1721" t="s">
        <v>1846</v>
      </c>
      <c r="AA1721">
        <v>-80.024681000000001</v>
      </c>
      <c r="AB1721">
        <v>40.410015000000001</v>
      </c>
      <c r="AD1721">
        <v>3</v>
      </c>
      <c r="AE1721" t="s">
        <v>48</v>
      </c>
      <c r="AF1721" t="s">
        <v>40</v>
      </c>
    </row>
    <row r="1722" spans="1:37" x14ac:dyDescent="0.2">
      <c r="A1722">
        <v>276071</v>
      </c>
      <c r="B1722">
        <v>74</v>
      </c>
      <c r="C1722" t="s">
        <v>235</v>
      </c>
      <c r="D1722" s="1">
        <v>38901.65902777778</v>
      </c>
      <c r="E1722" s="1" t="s">
        <v>236</v>
      </c>
      <c r="F1722" t="s">
        <v>38</v>
      </c>
      <c r="G1722" t="s">
        <v>237</v>
      </c>
      <c r="H1722">
        <v>-80.040000919999997</v>
      </c>
      <c r="I1722">
        <v>40.380001069999999</v>
      </c>
      <c r="J1722">
        <v>1153</v>
      </c>
      <c r="K1722" t="s">
        <v>40</v>
      </c>
      <c r="L1722" t="s">
        <v>238</v>
      </c>
      <c r="M1722">
        <v>12</v>
      </c>
      <c r="N1722">
        <v>4.8</v>
      </c>
      <c r="O1722" s="2">
        <v>305000000000</v>
      </c>
      <c r="P1722" t="s">
        <v>239</v>
      </c>
      <c r="Q1722">
        <v>226058412</v>
      </c>
      <c r="R1722" t="s">
        <v>5836</v>
      </c>
      <c r="S1722" s="1">
        <v>42295.708333333336</v>
      </c>
      <c r="T1722" s="17">
        <v>10</v>
      </c>
      <c r="U1722" s="2">
        <v>1445190000000</v>
      </c>
      <c r="V1722" s="2" t="s">
        <v>5837</v>
      </c>
      <c r="W1722">
        <v>6598742</v>
      </c>
      <c r="X1722" t="s">
        <v>1845</v>
      </c>
      <c r="Y1722" t="s">
        <v>38</v>
      </c>
      <c r="Z1722" t="s">
        <v>1846</v>
      </c>
      <c r="AA1722">
        <v>-80.024681000000001</v>
      </c>
      <c r="AB1722">
        <v>40.410015000000001</v>
      </c>
      <c r="AD1722">
        <v>3</v>
      </c>
      <c r="AE1722" t="s">
        <v>48</v>
      </c>
      <c r="AF1722" t="s">
        <v>40</v>
      </c>
    </row>
    <row r="1723" spans="1:37" x14ac:dyDescent="0.2">
      <c r="A1723">
        <v>16222262</v>
      </c>
      <c r="B1723">
        <v>8</v>
      </c>
      <c r="C1723" t="s">
        <v>997</v>
      </c>
      <c r="D1723" s="1">
        <v>41857.541666666664</v>
      </c>
      <c r="E1723" s="1" t="s">
        <v>998</v>
      </c>
      <c r="F1723" t="s">
        <v>38</v>
      </c>
      <c r="G1723" t="s">
        <v>72</v>
      </c>
      <c r="H1723">
        <v>-79.980003359999998</v>
      </c>
      <c r="I1723">
        <v>40.450000760000002</v>
      </c>
      <c r="J1723">
        <v>355</v>
      </c>
      <c r="K1723" t="s">
        <v>40</v>
      </c>
      <c r="L1723" t="s">
        <v>999</v>
      </c>
      <c r="M1723">
        <v>15</v>
      </c>
      <c r="N1723">
        <v>4.8899999999999997</v>
      </c>
      <c r="O1723">
        <v>49188480034</v>
      </c>
      <c r="P1723" t="s">
        <v>1000</v>
      </c>
      <c r="Q1723">
        <v>226059089</v>
      </c>
      <c r="R1723" t="s">
        <v>5838</v>
      </c>
      <c r="S1723" s="1">
        <v>42320.770833333336</v>
      </c>
      <c r="T1723" s="17">
        <v>11</v>
      </c>
      <c r="U1723" s="2">
        <v>1447350000000</v>
      </c>
      <c r="V1723" t="s">
        <v>5839</v>
      </c>
      <c r="W1723">
        <v>22331022</v>
      </c>
      <c r="X1723" t="s">
        <v>2365</v>
      </c>
      <c r="Y1723" t="s">
        <v>38</v>
      </c>
      <c r="Z1723" t="s">
        <v>2366</v>
      </c>
      <c r="AA1723">
        <v>-79.891791999999995</v>
      </c>
      <c r="AB1723">
        <v>40.487000000000002</v>
      </c>
      <c r="AD1723">
        <v>14</v>
      </c>
      <c r="AE1723" t="s">
        <v>48</v>
      </c>
      <c r="AF1723" t="s">
        <v>40</v>
      </c>
    </row>
    <row r="1724" spans="1:37" x14ac:dyDescent="0.2">
      <c r="A1724">
        <v>11064482</v>
      </c>
      <c r="B1724">
        <v>79</v>
      </c>
      <c r="C1724" t="s">
        <v>1417</v>
      </c>
      <c r="D1724" s="1">
        <v>41589.918055555558</v>
      </c>
      <c r="E1724" s="1" t="s">
        <v>1418</v>
      </c>
      <c r="F1724" t="s">
        <v>246</v>
      </c>
      <c r="G1724" t="s">
        <v>371</v>
      </c>
      <c r="H1724">
        <v>-80.11000061</v>
      </c>
      <c r="I1724">
        <v>40.709999080000003</v>
      </c>
      <c r="J1724">
        <v>195</v>
      </c>
      <c r="K1724" t="s">
        <v>181</v>
      </c>
      <c r="L1724" t="s">
        <v>1419</v>
      </c>
      <c r="M1724">
        <v>15</v>
      </c>
      <c r="N1724">
        <v>4.96</v>
      </c>
      <c r="O1724">
        <v>72311150031</v>
      </c>
      <c r="P1724" t="s">
        <v>1420</v>
      </c>
      <c r="Q1724">
        <v>226064085</v>
      </c>
      <c r="R1724" t="s">
        <v>2481</v>
      </c>
      <c r="S1724" s="1">
        <v>42296.770833333336</v>
      </c>
      <c r="T1724" s="17">
        <v>10</v>
      </c>
      <c r="U1724" s="2">
        <v>1445280000000</v>
      </c>
      <c r="V1724" s="2" t="s">
        <v>2482</v>
      </c>
      <c r="W1724">
        <v>17049542</v>
      </c>
      <c r="X1724" t="s">
        <v>1423</v>
      </c>
      <c r="Y1724" t="s">
        <v>246</v>
      </c>
      <c r="Z1724" t="s">
        <v>1424</v>
      </c>
      <c r="AA1724">
        <v>-80.105698000000004</v>
      </c>
      <c r="AB1724">
        <v>40.692698999999998</v>
      </c>
      <c r="AC1724">
        <v>9</v>
      </c>
      <c r="AD1724">
        <v>4</v>
      </c>
      <c r="AE1724" t="s">
        <v>48</v>
      </c>
      <c r="AF1724" t="s">
        <v>181</v>
      </c>
      <c r="AG1724">
        <v>10</v>
      </c>
      <c r="AH1724" t="s">
        <v>49</v>
      </c>
      <c r="AI1724" t="s">
        <v>50</v>
      </c>
      <c r="AJ1724">
        <v>0</v>
      </c>
      <c r="AK1724" t="s">
        <v>51</v>
      </c>
    </row>
    <row r="1725" spans="1:37" x14ac:dyDescent="0.2">
      <c r="A1725">
        <v>1318900</v>
      </c>
      <c r="B1725">
        <v>69</v>
      </c>
      <c r="C1725" t="s">
        <v>79</v>
      </c>
      <c r="D1725" s="1">
        <v>39763.069444444445</v>
      </c>
      <c r="E1725" s="1" t="s">
        <v>80</v>
      </c>
      <c r="F1725" t="s">
        <v>38</v>
      </c>
      <c r="G1725" t="s">
        <v>81</v>
      </c>
      <c r="H1725">
        <v>-79.949996949999999</v>
      </c>
      <c r="I1725">
        <v>40.439998629999998</v>
      </c>
      <c r="J1725">
        <v>4132</v>
      </c>
      <c r="K1725" t="s">
        <v>40</v>
      </c>
      <c r="L1725" t="s">
        <v>82</v>
      </c>
      <c r="M1725">
        <v>5</v>
      </c>
      <c r="N1725">
        <v>4.71</v>
      </c>
      <c r="O1725" s="2">
        <v>230000000000</v>
      </c>
      <c r="P1725" t="s">
        <v>83</v>
      </c>
      <c r="Q1725">
        <v>226064161</v>
      </c>
      <c r="R1725" t="s">
        <v>5840</v>
      </c>
      <c r="S1725" s="1">
        <v>42300.78125</v>
      </c>
      <c r="T1725" s="17">
        <v>10</v>
      </c>
      <c r="U1725" s="2">
        <v>1445630000000</v>
      </c>
      <c r="V1725" s="2" t="s">
        <v>5841</v>
      </c>
      <c r="W1725">
        <v>24143509</v>
      </c>
      <c r="X1725" t="s">
        <v>5842</v>
      </c>
      <c r="Y1725" t="s">
        <v>38</v>
      </c>
      <c r="Z1725" t="s">
        <v>5843</v>
      </c>
      <c r="AA1725">
        <v>-79.892830000000004</v>
      </c>
      <c r="AB1725">
        <v>40.430171999999999</v>
      </c>
      <c r="AD1725">
        <v>4</v>
      </c>
      <c r="AE1725" t="s">
        <v>48</v>
      </c>
      <c r="AF1725" t="s">
        <v>40</v>
      </c>
    </row>
    <row r="1726" spans="1:37" x14ac:dyDescent="0.2">
      <c r="A1726">
        <v>1248801</v>
      </c>
      <c r="B1726">
        <v>66</v>
      </c>
      <c r="C1726" t="s">
        <v>1680</v>
      </c>
      <c r="D1726" s="1">
        <v>39667.572222222225</v>
      </c>
      <c r="E1726" t="s">
        <v>1681</v>
      </c>
      <c r="F1726" t="s">
        <v>38</v>
      </c>
      <c r="G1726" t="s">
        <v>508</v>
      </c>
      <c r="H1726">
        <v>-79.949996949999999</v>
      </c>
      <c r="I1726">
        <v>40.47000122</v>
      </c>
      <c r="J1726">
        <v>887</v>
      </c>
      <c r="K1726" t="s">
        <v>40</v>
      </c>
      <c r="L1726" t="s">
        <v>1682</v>
      </c>
      <c r="M1726">
        <v>1</v>
      </c>
      <c r="N1726">
        <v>4.8</v>
      </c>
      <c r="O1726" s="2">
        <v>238000000000</v>
      </c>
      <c r="P1726" t="s">
        <v>1683</v>
      </c>
      <c r="Q1726">
        <v>226064918</v>
      </c>
      <c r="R1726" t="s">
        <v>4453</v>
      </c>
      <c r="S1726" s="1">
        <v>42292.854166666664</v>
      </c>
      <c r="T1726" s="17">
        <v>10</v>
      </c>
      <c r="U1726" s="2">
        <v>1444940000000</v>
      </c>
      <c r="V1726" s="2" t="s">
        <v>5495</v>
      </c>
      <c r="W1726">
        <v>4759112</v>
      </c>
      <c r="X1726" t="s">
        <v>5496</v>
      </c>
      <c r="Y1726" t="s">
        <v>38</v>
      </c>
      <c r="Z1726" t="s">
        <v>5497</v>
      </c>
      <c r="AA1726">
        <v>-79.942160000000001</v>
      </c>
      <c r="AB1726">
        <v>40.431978999999998</v>
      </c>
      <c r="AD1726">
        <v>3</v>
      </c>
      <c r="AE1726" t="s">
        <v>48</v>
      </c>
      <c r="AF1726" t="s">
        <v>40</v>
      </c>
    </row>
    <row r="1727" spans="1:37" x14ac:dyDescent="0.2">
      <c r="A1727">
        <v>741891</v>
      </c>
      <c r="B1727">
        <v>50</v>
      </c>
      <c r="C1727" t="s">
        <v>802</v>
      </c>
      <c r="D1727" s="1">
        <v>39364.725694444445</v>
      </c>
      <c r="E1727" t="s">
        <v>803</v>
      </c>
      <c r="F1727" t="s">
        <v>38</v>
      </c>
      <c r="G1727" t="s">
        <v>333</v>
      </c>
      <c r="H1727">
        <v>-79.959999080000003</v>
      </c>
      <c r="I1727">
        <v>40.439998629999998</v>
      </c>
      <c r="J1727">
        <v>1407</v>
      </c>
      <c r="K1727" t="s">
        <v>40</v>
      </c>
      <c r="L1727" t="s">
        <v>804</v>
      </c>
      <c r="M1727">
        <v>6</v>
      </c>
      <c r="N1727">
        <v>4.6100000000000003</v>
      </c>
      <c r="O1727" s="2">
        <v>265000000000</v>
      </c>
      <c r="P1727" t="s">
        <v>805</v>
      </c>
      <c r="Q1727">
        <v>226067253</v>
      </c>
      <c r="R1727" t="s">
        <v>5844</v>
      </c>
      <c r="S1727" s="1">
        <v>42294.614583333336</v>
      </c>
      <c r="T1727" s="17">
        <v>10</v>
      </c>
      <c r="U1727" s="2">
        <v>1445090000000</v>
      </c>
      <c r="V1727" s="2" t="s">
        <v>5845</v>
      </c>
      <c r="W1727">
        <v>783159</v>
      </c>
      <c r="X1727" t="s">
        <v>2337</v>
      </c>
      <c r="Y1727" t="s">
        <v>38</v>
      </c>
      <c r="Z1727" t="s">
        <v>2338</v>
      </c>
      <c r="AA1727">
        <v>-79.894225000000006</v>
      </c>
      <c r="AB1727">
        <v>40.433416000000001</v>
      </c>
      <c r="AD1727">
        <v>3</v>
      </c>
      <c r="AE1727" t="s">
        <v>48</v>
      </c>
      <c r="AF1727" t="s">
        <v>40</v>
      </c>
    </row>
    <row r="1728" spans="1:37" x14ac:dyDescent="0.2">
      <c r="A1728">
        <v>1756412</v>
      </c>
      <c r="B1728">
        <v>597</v>
      </c>
      <c r="C1728" t="s">
        <v>263</v>
      </c>
      <c r="D1728" s="1">
        <v>40543.177083333336</v>
      </c>
      <c r="E1728" s="1" t="s">
        <v>264</v>
      </c>
      <c r="F1728" t="s">
        <v>38</v>
      </c>
      <c r="G1728" t="s">
        <v>144</v>
      </c>
      <c r="H1728">
        <v>-79.989997860000003</v>
      </c>
      <c r="I1728">
        <v>40.450000760000002</v>
      </c>
      <c r="J1728">
        <v>10357</v>
      </c>
      <c r="K1728" t="s">
        <v>40</v>
      </c>
      <c r="L1728" t="s">
        <v>265</v>
      </c>
      <c r="M1728">
        <v>16</v>
      </c>
      <c r="N1728">
        <v>4.53</v>
      </c>
      <c r="O1728" s="2">
        <v>163000000000</v>
      </c>
      <c r="P1728" t="s">
        <v>266</v>
      </c>
      <c r="Q1728">
        <v>226070977</v>
      </c>
      <c r="R1728" t="s">
        <v>5846</v>
      </c>
      <c r="S1728" s="1">
        <v>42299.5</v>
      </c>
      <c r="T1728" s="17">
        <v>10</v>
      </c>
      <c r="U1728" s="2">
        <v>1445520000000</v>
      </c>
      <c r="V1728" s="2" t="s">
        <v>5847</v>
      </c>
      <c r="W1728">
        <v>24152495</v>
      </c>
      <c r="X1728" t="s">
        <v>5848</v>
      </c>
      <c r="Y1728" t="s">
        <v>38</v>
      </c>
      <c r="Z1728" t="s">
        <v>1983</v>
      </c>
      <c r="AA1728">
        <v>-79.953170999999998</v>
      </c>
      <c r="AB1728">
        <v>40.444256000000003</v>
      </c>
      <c r="AD1728">
        <v>3</v>
      </c>
      <c r="AE1728" t="s">
        <v>48</v>
      </c>
      <c r="AF1728" t="s">
        <v>40</v>
      </c>
    </row>
    <row r="1729" spans="1:37" x14ac:dyDescent="0.2">
      <c r="A1729">
        <v>9903332</v>
      </c>
      <c r="B1729">
        <v>40</v>
      </c>
      <c r="C1729" t="s">
        <v>1005</v>
      </c>
      <c r="D1729" s="1">
        <v>41507.23333333333</v>
      </c>
      <c r="E1729" s="1" t="s">
        <v>1006</v>
      </c>
      <c r="F1729" t="s">
        <v>38</v>
      </c>
      <c r="G1729" t="s">
        <v>144</v>
      </c>
      <c r="H1729">
        <v>-79.989997860000003</v>
      </c>
      <c r="I1729">
        <v>40.450000760000002</v>
      </c>
      <c r="J1729">
        <v>1394</v>
      </c>
      <c r="K1729" t="s">
        <v>40</v>
      </c>
      <c r="L1729" t="s">
        <v>1007</v>
      </c>
      <c r="M1729">
        <v>15</v>
      </c>
      <c r="N1729">
        <v>4.7</v>
      </c>
      <c r="O1729">
        <v>79455126030</v>
      </c>
      <c r="P1729" t="s">
        <v>1008</v>
      </c>
      <c r="Q1729">
        <v>226072092</v>
      </c>
      <c r="R1729" t="s">
        <v>5849</v>
      </c>
      <c r="S1729" s="1">
        <v>42305.833333333336</v>
      </c>
      <c r="T1729" s="17">
        <v>10</v>
      </c>
      <c r="U1729" s="2">
        <v>1446060000000</v>
      </c>
      <c r="V1729" s="2" t="s">
        <v>5850</v>
      </c>
      <c r="W1729">
        <v>5184822</v>
      </c>
      <c r="X1729" t="s">
        <v>1996</v>
      </c>
      <c r="Y1729" t="s">
        <v>38</v>
      </c>
      <c r="Z1729" t="s">
        <v>5851</v>
      </c>
      <c r="AA1729">
        <v>-80.000998999999993</v>
      </c>
      <c r="AB1729">
        <v>40.454326999999999</v>
      </c>
      <c r="AD1729">
        <v>3</v>
      </c>
      <c r="AE1729" t="s">
        <v>48</v>
      </c>
      <c r="AF1729" t="s">
        <v>40</v>
      </c>
    </row>
    <row r="1730" spans="1:37" x14ac:dyDescent="0.2">
      <c r="A1730">
        <v>1756412</v>
      </c>
      <c r="B1730">
        <v>597</v>
      </c>
      <c r="C1730" t="s">
        <v>263</v>
      </c>
      <c r="D1730" s="1">
        <v>40543.177083333336</v>
      </c>
      <c r="E1730" s="1" t="s">
        <v>264</v>
      </c>
      <c r="F1730" t="s">
        <v>38</v>
      </c>
      <c r="G1730" t="s">
        <v>144</v>
      </c>
      <c r="H1730">
        <v>-79.989997860000003</v>
      </c>
      <c r="I1730">
        <v>40.450000760000002</v>
      </c>
      <c r="J1730">
        <v>10357</v>
      </c>
      <c r="K1730" t="s">
        <v>40</v>
      </c>
      <c r="L1730" t="s">
        <v>265</v>
      </c>
      <c r="M1730">
        <v>16</v>
      </c>
      <c r="N1730">
        <v>4.53</v>
      </c>
      <c r="O1730" s="2">
        <v>163000000000</v>
      </c>
      <c r="P1730" t="s">
        <v>266</v>
      </c>
      <c r="Q1730">
        <v>226072277</v>
      </c>
      <c r="R1730" t="s">
        <v>5852</v>
      </c>
      <c r="S1730" s="1">
        <v>42305.833333333336</v>
      </c>
      <c r="T1730" s="17">
        <v>10</v>
      </c>
      <c r="U1730" s="2">
        <v>1446060000000</v>
      </c>
      <c r="V1730" s="2" t="s">
        <v>5853</v>
      </c>
      <c r="W1730">
        <v>20911842</v>
      </c>
      <c r="X1730" t="s">
        <v>5854</v>
      </c>
      <c r="Y1730" t="s">
        <v>38</v>
      </c>
      <c r="Z1730" t="s">
        <v>5851</v>
      </c>
      <c r="AA1730">
        <v>-80.001273999999995</v>
      </c>
      <c r="AB1730">
        <v>40.454563</v>
      </c>
      <c r="AD1730">
        <v>3</v>
      </c>
      <c r="AE1730" t="s">
        <v>48</v>
      </c>
      <c r="AF1730" t="s">
        <v>40</v>
      </c>
    </row>
    <row r="1731" spans="1:37" x14ac:dyDescent="0.2">
      <c r="A1731">
        <v>13790872</v>
      </c>
      <c r="B1731">
        <v>7</v>
      </c>
      <c r="C1731" t="s">
        <v>2137</v>
      </c>
      <c r="D1731" s="1">
        <v>41737.001388888886</v>
      </c>
      <c r="E1731" t="s">
        <v>2138</v>
      </c>
      <c r="F1731" t="s">
        <v>38</v>
      </c>
      <c r="G1731" t="s">
        <v>371</v>
      </c>
      <c r="H1731">
        <v>-79.949996949999999</v>
      </c>
      <c r="I1731">
        <v>40.439998629999998</v>
      </c>
      <c r="J1731">
        <v>46</v>
      </c>
      <c r="K1731" t="s">
        <v>181</v>
      </c>
      <c r="L1731" t="s">
        <v>2139</v>
      </c>
      <c r="M1731">
        <v>15</v>
      </c>
      <c r="N1731">
        <v>3.33</v>
      </c>
      <c r="O1731">
        <v>59603184033</v>
      </c>
      <c r="P1731" t="s">
        <v>2140</v>
      </c>
      <c r="Q1731">
        <v>226077392</v>
      </c>
      <c r="R1731" t="s">
        <v>2141</v>
      </c>
      <c r="S1731" s="1">
        <v>42388.8125</v>
      </c>
      <c r="T1731" s="17">
        <v>1</v>
      </c>
      <c r="U1731" s="2">
        <v>1453230000000</v>
      </c>
      <c r="V1731" s="2" t="s">
        <v>2142</v>
      </c>
      <c r="W1731">
        <v>23551230</v>
      </c>
      <c r="X1731" t="s">
        <v>2143</v>
      </c>
      <c r="Y1731" t="s">
        <v>38</v>
      </c>
      <c r="Z1731" t="s">
        <v>2144</v>
      </c>
      <c r="AA1731">
        <v>-79.960182000000003</v>
      </c>
      <c r="AB1731">
        <v>40.470878999999996</v>
      </c>
      <c r="AD1731">
        <v>4</v>
      </c>
      <c r="AE1731" t="s">
        <v>48</v>
      </c>
      <c r="AF1731" t="s">
        <v>181</v>
      </c>
    </row>
    <row r="1732" spans="1:37" x14ac:dyDescent="0.2">
      <c r="A1732">
        <v>1756412</v>
      </c>
      <c r="B1732">
        <v>597</v>
      </c>
      <c r="C1732" t="s">
        <v>263</v>
      </c>
      <c r="D1732" s="1">
        <v>40543.177083333336</v>
      </c>
      <c r="E1732" s="1" t="s">
        <v>264</v>
      </c>
      <c r="F1732" t="s">
        <v>38</v>
      </c>
      <c r="G1732" t="s">
        <v>144</v>
      </c>
      <c r="H1732">
        <v>-79.989997860000003</v>
      </c>
      <c r="I1732">
        <v>40.450000760000002</v>
      </c>
      <c r="J1732">
        <v>10357</v>
      </c>
      <c r="K1732" t="s">
        <v>40</v>
      </c>
      <c r="L1732" t="s">
        <v>265</v>
      </c>
      <c r="M1732">
        <v>16</v>
      </c>
      <c r="N1732">
        <v>4.53</v>
      </c>
      <c r="O1732" s="2">
        <v>163000000000</v>
      </c>
      <c r="P1732" t="s">
        <v>266</v>
      </c>
      <c r="Q1732">
        <v>226079401</v>
      </c>
      <c r="R1732" t="s">
        <v>5855</v>
      </c>
      <c r="S1732" s="1">
        <v>42306.8125</v>
      </c>
      <c r="T1732" s="17">
        <v>10</v>
      </c>
      <c r="U1732" s="2">
        <v>1446150000000</v>
      </c>
      <c r="V1732" s="2" t="s">
        <v>5856</v>
      </c>
      <c r="W1732">
        <v>20841982</v>
      </c>
      <c r="X1732" t="s">
        <v>5857</v>
      </c>
      <c r="Y1732" t="s">
        <v>38</v>
      </c>
      <c r="Z1732" t="s">
        <v>5858</v>
      </c>
      <c r="AA1732">
        <v>-79.958816999999996</v>
      </c>
      <c r="AB1732">
        <v>40.472790000000003</v>
      </c>
      <c r="AD1732">
        <v>3</v>
      </c>
      <c r="AE1732" t="s">
        <v>48</v>
      </c>
      <c r="AF1732" t="s">
        <v>40</v>
      </c>
    </row>
    <row r="1733" spans="1:37" x14ac:dyDescent="0.2">
      <c r="A1733">
        <v>18821234</v>
      </c>
      <c r="B1733">
        <v>15</v>
      </c>
      <c r="C1733" t="s">
        <v>2651</v>
      </c>
      <c r="D1733" s="1">
        <v>42227.04583333333</v>
      </c>
      <c r="E1733" s="1" t="s">
        <v>5016</v>
      </c>
      <c r="F1733" t="s">
        <v>904</v>
      </c>
      <c r="G1733" t="s">
        <v>843</v>
      </c>
      <c r="H1733">
        <v>-79.760002139999997</v>
      </c>
      <c r="I1733">
        <v>40.430000309999997</v>
      </c>
      <c r="J1733">
        <v>119</v>
      </c>
      <c r="K1733" t="s">
        <v>40</v>
      </c>
      <c r="L1733" t="s">
        <v>2653</v>
      </c>
      <c r="M1733">
        <v>5</v>
      </c>
      <c r="N1733">
        <v>4.78</v>
      </c>
      <c r="O1733">
        <v>17263354046</v>
      </c>
      <c r="P1733" t="s">
        <v>2654</v>
      </c>
      <c r="Q1733">
        <v>226080358</v>
      </c>
      <c r="R1733" t="s">
        <v>2655</v>
      </c>
      <c r="S1733" s="1">
        <v>42305.770833333336</v>
      </c>
      <c r="T1733" s="17">
        <v>10</v>
      </c>
      <c r="U1733" s="2">
        <v>1446060000000</v>
      </c>
      <c r="V1733" s="2" t="s">
        <v>5017</v>
      </c>
      <c r="W1733">
        <v>925227</v>
      </c>
      <c r="X1733" t="s">
        <v>5018</v>
      </c>
      <c r="Y1733" t="s">
        <v>904</v>
      </c>
      <c r="Z1733" t="s">
        <v>2155</v>
      </c>
      <c r="AA1733">
        <v>-79.765199999999993</v>
      </c>
      <c r="AB1733">
        <v>40.438831</v>
      </c>
      <c r="AD1733">
        <v>3</v>
      </c>
      <c r="AE1733" t="s">
        <v>48</v>
      </c>
      <c r="AF1733" t="s">
        <v>40</v>
      </c>
    </row>
    <row r="1734" spans="1:37" x14ac:dyDescent="0.2">
      <c r="A1734">
        <v>1756412</v>
      </c>
      <c r="B1734">
        <v>597</v>
      </c>
      <c r="C1734" t="s">
        <v>263</v>
      </c>
      <c r="D1734" s="1">
        <v>40543.177083333336</v>
      </c>
      <c r="E1734" s="1" t="s">
        <v>264</v>
      </c>
      <c r="F1734" t="s">
        <v>38</v>
      </c>
      <c r="G1734" t="s">
        <v>144</v>
      </c>
      <c r="H1734">
        <v>-79.989997860000003</v>
      </c>
      <c r="I1734">
        <v>40.450000760000002</v>
      </c>
      <c r="J1734">
        <v>10357</v>
      </c>
      <c r="K1734" t="s">
        <v>40</v>
      </c>
      <c r="L1734" t="s">
        <v>265</v>
      </c>
      <c r="M1734">
        <v>16</v>
      </c>
      <c r="N1734">
        <v>4.53</v>
      </c>
      <c r="O1734" s="2">
        <v>163000000000</v>
      </c>
      <c r="P1734" t="s">
        <v>266</v>
      </c>
      <c r="Q1734">
        <v>226081642</v>
      </c>
      <c r="R1734" t="s">
        <v>5859</v>
      </c>
      <c r="S1734" s="1">
        <v>42302.333333333336</v>
      </c>
      <c r="T1734" s="17">
        <v>10</v>
      </c>
      <c r="U1734" s="2">
        <v>1445760000000</v>
      </c>
      <c r="V1734" t="s">
        <v>5860</v>
      </c>
      <c r="W1734">
        <v>8438002</v>
      </c>
      <c r="X1734" t="s">
        <v>5861</v>
      </c>
      <c r="Y1734" t="s">
        <v>380</v>
      </c>
      <c r="Z1734" t="s">
        <v>5862</v>
      </c>
      <c r="AA1734">
        <v>-80.028260000000003</v>
      </c>
      <c r="AB1734">
        <v>40.613939999999999</v>
      </c>
      <c r="AD1734">
        <v>6</v>
      </c>
      <c r="AE1734" t="s">
        <v>48</v>
      </c>
      <c r="AF1734" t="s">
        <v>40</v>
      </c>
    </row>
    <row r="1735" spans="1:37" x14ac:dyDescent="0.2">
      <c r="A1735">
        <v>16942182</v>
      </c>
      <c r="B1735">
        <v>17</v>
      </c>
      <c r="C1735" t="s">
        <v>645</v>
      </c>
      <c r="D1735" s="1">
        <v>41893.853472222225</v>
      </c>
      <c r="E1735" s="1" t="s">
        <v>646</v>
      </c>
      <c r="F1735" t="s">
        <v>408</v>
      </c>
      <c r="G1735" t="s">
        <v>144</v>
      </c>
      <c r="H1735">
        <v>-79.61000061</v>
      </c>
      <c r="I1735">
        <v>40.33000183</v>
      </c>
      <c r="J1735">
        <v>35</v>
      </c>
      <c r="K1735" t="s">
        <v>181</v>
      </c>
      <c r="L1735" t="s">
        <v>647</v>
      </c>
      <c r="M1735">
        <v>12</v>
      </c>
      <c r="N1735">
        <v>4.91</v>
      </c>
      <c r="O1735">
        <v>46051130035</v>
      </c>
      <c r="P1735" t="s">
        <v>410</v>
      </c>
      <c r="Q1735">
        <v>226083244</v>
      </c>
      <c r="R1735" t="s">
        <v>5863</v>
      </c>
      <c r="S1735" s="1">
        <v>42336.479166666664</v>
      </c>
      <c r="T1735" s="17">
        <v>11</v>
      </c>
      <c r="U1735" s="2">
        <v>1448710000000</v>
      </c>
      <c r="V1735" t="s">
        <v>5864</v>
      </c>
      <c r="W1735">
        <v>24153637</v>
      </c>
      <c r="X1735" t="s">
        <v>5865</v>
      </c>
      <c r="Y1735" t="s">
        <v>737</v>
      </c>
      <c r="Z1735" t="s">
        <v>5866</v>
      </c>
      <c r="AA1735">
        <v>-79.544891000000007</v>
      </c>
      <c r="AB1735">
        <v>40.303452</v>
      </c>
      <c r="AD1735">
        <v>4</v>
      </c>
      <c r="AE1735" t="s">
        <v>48</v>
      </c>
      <c r="AF1735" t="s">
        <v>181</v>
      </c>
    </row>
    <row r="1736" spans="1:37" x14ac:dyDescent="0.2">
      <c r="A1736">
        <v>1349042</v>
      </c>
      <c r="B1736">
        <v>67</v>
      </c>
      <c r="C1736" t="s">
        <v>369</v>
      </c>
      <c r="D1736" s="1">
        <v>39817.231249999997</v>
      </c>
      <c r="E1736" s="1" t="s">
        <v>370</v>
      </c>
      <c r="F1736" t="s">
        <v>38</v>
      </c>
      <c r="G1736" t="s">
        <v>371</v>
      </c>
      <c r="H1736">
        <v>-79.91999817</v>
      </c>
      <c r="I1736">
        <v>40.430000309999997</v>
      </c>
      <c r="J1736">
        <v>1005</v>
      </c>
      <c r="K1736" t="s">
        <v>40</v>
      </c>
      <c r="L1736" t="s">
        <v>372</v>
      </c>
      <c r="M1736">
        <v>5</v>
      </c>
      <c r="N1736">
        <v>4.88</v>
      </c>
      <c r="O1736" s="2">
        <v>225000000000</v>
      </c>
      <c r="P1736" t="s">
        <v>373</v>
      </c>
      <c r="Q1736">
        <v>226083400</v>
      </c>
      <c r="R1736" t="s">
        <v>5867</v>
      </c>
      <c r="S1736" s="1">
        <v>42301.625</v>
      </c>
      <c r="T1736" s="17">
        <v>10</v>
      </c>
      <c r="U1736" s="2">
        <v>1445700000000</v>
      </c>
      <c r="V1736" s="2" t="s">
        <v>5868</v>
      </c>
      <c r="W1736" t="s">
        <v>208</v>
      </c>
      <c r="AD1736">
        <v>9</v>
      </c>
      <c r="AE1736" t="s">
        <v>48</v>
      </c>
      <c r="AF1736" t="s">
        <v>40</v>
      </c>
    </row>
    <row r="1737" spans="1:37" x14ac:dyDescent="0.2">
      <c r="A1737">
        <v>16942182</v>
      </c>
      <c r="B1737">
        <v>17</v>
      </c>
      <c r="C1737" t="s">
        <v>645</v>
      </c>
      <c r="D1737" s="1">
        <v>41893.853472222225</v>
      </c>
      <c r="E1737" s="1" t="s">
        <v>646</v>
      </c>
      <c r="F1737" t="s">
        <v>408</v>
      </c>
      <c r="G1737" t="s">
        <v>144</v>
      </c>
      <c r="H1737">
        <v>-79.61000061</v>
      </c>
      <c r="I1737">
        <v>40.33000183</v>
      </c>
      <c r="J1737">
        <v>35</v>
      </c>
      <c r="K1737" t="s">
        <v>181</v>
      </c>
      <c r="L1737" t="s">
        <v>647</v>
      </c>
      <c r="M1737">
        <v>12</v>
      </c>
      <c r="N1737">
        <v>4.91</v>
      </c>
      <c r="O1737">
        <v>46051130035</v>
      </c>
      <c r="P1737" t="s">
        <v>410</v>
      </c>
      <c r="Q1737">
        <v>226083856</v>
      </c>
      <c r="R1737" t="s">
        <v>5869</v>
      </c>
      <c r="S1737" s="1">
        <v>42321.708333333336</v>
      </c>
      <c r="T1737" s="17">
        <v>11</v>
      </c>
      <c r="U1737" s="2">
        <v>1447430000000</v>
      </c>
      <c r="V1737" s="2" t="s">
        <v>5870</v>
      </c>
      <c r="W1737">
        <v>12366372</v>
      </c>
      <c r="X1737" t="s">
        <v>5522</v>
      </c>
      <c r="Y1737" t="s">
        <v>737</v>
      </c>
      <c r="Z1737" t="s">
        <v>5523</v>
      </c>
      <c r="AA1737">
        <v>-79.544929999999994</v>
      </c>
      <c r="AB1737">
        <v>40.306046000000002</v>
      </c>
      <c r="AD1737">
        <v>5</v>
      </c>
      <c r="AE1737" t="s">
        <v>48</v>
      </c>
      <c r="AF1737" t="s">
        <v>181</v>
      </c>
    </row>
    <row r="1738" spans="1:37" x14ac:dyDescent="0.2">
      <c r="A1738">
        <v>16942182</v>
      </c>
      <c r="B1738">
        <v>17</v>
      </c>
      <c r="C1738" t="s">
        <v>645</v>
      </c>
      <c r="D1738" s="1">
        <v>41893.853472222225</v>
      </c>
      <c r="E1738" s="1" t="s">
        <v>646</v>
      </c>
      <c r="F1738" t="s">
        <v>408</v>
      </c>
      <c r="G1738" t="s">
        <v>144</v>
      </c>
      <c r="H1738">
        <v>-79.61000061</v>
      </c>
      <c r="I1738">
        <v>40.33000183</v>
      </c>
      <c r="J1738">
        <v>35</v>
      </c>
      <c r="K1738" t="s">
        <v>181</v>
      </c>
      <c r="L1738" t="s">
        <v>647</v>
      </c>
      <c r="M1738">
        <v>12</v>
      </c>
      <c r="N1738">
        <v>4.91</v>
      </c>
      <c r="O1738">
        <v>46051130035</v>
      </c>
      <c r="P1738" t="s">
        <v>410</v>
      </c>
      <c r="Q1738">
        <v>226084009</v>
      </c>
      <c r="R1738" t="s">
        <v>5871</v>
      </c>
      <c r="S1738" s="1">
        <v>42331.791666666664</v>
      </c>
      <c r="T1738" s="17">
        <v>11</v>
      </c>
      <c r="U1738" s="2">
        <v>1448310000000</v>
      </c>
      <c r="V1738" t="s">
        <v>5872</v>
      </c>
      <c r="W1738">
        <v>23939260</v>
      </c>
      <c r="X1738" t="s">
        <v>5873</v>
      </c>
      <c r="Y1738" t="s">
        <v>2189</v>
      </c>
      <c r="Z1738" t="s">
        <v>5874</v>
      </c>
      <c r="AA1738">
        <v>-79.690033</v>
      </c>
      <c r="AB1738">
        <v>40.319732999999999</v>
      </c>
      <c r="AD1738">
        <v>8</v>
      </c>
      <c r="AE1738" t="s">
        <v>48</v>
      </c>
      <c r="AF1738" t="s">
        <v>181</v>
      </c>
    </row>
    <row r="1739" spans="1:37" x14ac:dyDescent="0.2">
      <c r="A1739">
        <v>18406695</v>
      </c>
      <c r="B1739">
        <v>6</v>
      </c>
      <c r="C1739" t="s">
        <v>3226</v>
      </c>
      <c r="D1739" s="1">
        <v>42038.025694444441</v>
      </c>
      <c r="E1739" s="1" t="s">
        <v>3227</v>
      </c>
      <c r="F1739" t="s">
        <v>38</v>
      </c>
      <c r="G1739" t="s">
        <v>324</v>
      </c>
      <c r="H1739">
        <v>-79.949996949999999</v>
      </c>
      <c r="I1739">
        <v>40.430000309999997</v>
      </c>
      <c r="J1739">
        <v>326</v>
      </c>
      <c r="K1739" t="s">
        <v>181</v>
      </c>
      <c r="L1739" t="s">
        <v>3228</v>
      </c>
      <c r="M1739">
        <v>9</v>
      </c>
      <c r="N1739">
        <v>4.95</v>
      </c>
      <c r="O1739">
        <v>33594682038</v>
      </c>
      <c r="P1739" t="s">
        <v>3229</v>
      </c>
      <c r="Q1739">
        <v>226084516</v>
      </c>
      <c r="R1739" t="s">
        <v>5875</v>
      </c>
      <c r="S1739" s="1">
        <v>42308.458333333336</v>
      </c>
      <c r="T1739" s="17">
        <v>10</v>
      </c>
      <c r="U1739" s="2">
        <v>1446290000000</v>
      </c>
      <c r="V1739" s="2" t="s">
        <v>5876</v>
      </c>
      <c r="W1739" t="s">
        <v>208</v>
      </c>
      <c r="AC1739">
        <v>10</v>
      </c>
      <c r="AD1739">
        <v>7</v>
      </c>
      <c r="AE1739" t="s">
        <v>48</v>
      </c>
      <c r="AF1739" t="s">
        <v>181</v>
      </c>
    </row>
    <row r="1740" spans="1:37" x14ac:dyDescent="0.2">
      <c r="A1740">
        <v>9903332</v>
      </c>
      <c r="B1740">
        <v>40</v>
      </c>
      <c r="C1740" t="s">
        <v>1005</v>
      </c>
      <c r="D1740" s="1">
        <v>41507.23333333333</v>
      </c>
      <c r="E1740" s="1" t="s">
        <v>1006</v>
      </c>
      <c r="F1740" t="s">
        <v>38</v>
      </c>
      <c r="G1740" t="s">
        <v>144</v>
      </c>
      <c r="H1740">
        <v>-79.989997860000003</v>
      </c>
      <c r="I1740">
        <v>40.450000760000002</v>
      </c>
      <c r="J1740">
        <v>1394</v>
      </c>
      <c r="K1740" t="s">
        <v>40</v>
      </c>
      <c r="L1740" t="s">
        <v>1007</v>
      </c>
      <c r="M1740">
        <v>15</v>
      </c>
      <c r="N1740">
        <v>4.7</v>
      </c>
      <c r="O1740">
        <v>79455126030</v>
      </c>
      <c r="P1740" t="s">
        <v>1008</v>
      </c>
      <c r="Q1740">
        <v>226085553</v>
      </c>
      <c r="R1740" t="s">
        <v>5877</v>
      </c>
      <c r="S1740" s="1">
        <v>42295.53125</v>
      </c>
      <c r="T1740" s="17">
        <v>10</v>
      </c>
      <c r="U1740" s="2">
        <v>1445170000000</v>
      </c>
      <c r="V1740" s="2" t="s">
        <v>5878</v>
      </c>
      <c r="W1740">
        <v>21508182</v>
      </c>
      <c r="X1740" t="s">
        <v>5651</v>
      </c>
      <c r="Y1740" t="s">
        <v>38</v>
      </c>
      <c r="Z1740" t="s">
        <v>5652</v>
      </c>
      <c r="AA1740">
        <v>-80.021797000000007</v>
      </c>
      <c r="AB1740">
        <v>40.536887999999998</v>
      </c>
      <c r="AD1740">
        <v>4</v>
      </c>
      <c r="AE1740" t="s">
        <v>48</v>
      </c>
      <c r="AF1740" t="s">
        <v>40</v>
      </c>
    </row>
    <row r="1741" spans="1:37" x14ac:dyDescent="0.2">
      <c r="A1741">
        <v>19020568</v>
      </c>
      <c r="B1741">
        <v>3</v>
      </c>
      <c r="C1741" t="s">
        <v>5750</v>
      </c>
      <c r="D1741" s="1">
        <v>42289.749305555553</v>
      </c>
      <c r="E1741" s="1" t="s">
        <v>5751</v>
      </c>
      <c r="F1741" t="s">
        <v>38</v>
      </c>
      <c r="G1741" t="s">
        <v>843</v>
      </c>
      <c r="H1741">
        <v>-80.040000919999997</v>
      </c>
      <c r="I1741">
        <v>40.549999239999998</v>
      </c>
      <c r="J1741">
        <v>35</v>
      </c>
      <c r="K1741" t="s">
        <v>40</v>
      </c>
      <c r="L1741" t="s">
        <v>5752</v>
      </c>
      <c r="M1741">
        <v>15</v>
      </c>
      <c r="N1741">
        <v>0</v>
      </c>
      <c r="O1741">
        <v>11845752049</v>
      </c>
      <c r="P1741" t="s">
        <v>5753</v>
      </c>
      <c r="Q1741">
        <v>226087314</v>
      </c>
      <c r="R1741" t="s">
        <v>5757</v>
      </c>
      <c r="S1741" s="1">
        <v>42301.5</v>
      </c>
      <c r="T1741" s="17">
        <v>10</v>
      </c>
      <c r="U1741" s="2">
        <v>1445690000000</v>
      </c>
      <c r="W1741">
        <v>24147086</v>
      </c>
      <c r="X1741" t="s">
        <v>5755</v>
      </c>
      <c r="Y1741" t="s">
        <v>38</v>
      </c>
      <c r="Z1741" t="s">
        <v>5756</v>
      </c>
      <c r="AA1741">
        <v>-80.023681999999994</v>
      </c>
      <c r="AB1741">
        <v>40.539188000000003</v>
      </c>
      <c r="AD1741">
        <v>3</v>
      </c>
      <c r="AE1741" t="s">
        <v>48</v>
      </c>
      <c r="AF1741" t="s">
        <v>40</v>
      </c>
    </row>
    <row r="1742" spans="1:37" x14ac:dyDescent="0.2">
      <c r="A1742">
        <v>18363436</v>
      </c>
      <c r="B1742">
        <v>25</v>
      </c>
      <c r="C1742" t="s">
        <v>612</v>
      </c>
      <c r="D1742" s="1">
        <v>42025.758333333331</v>
      </c>
      <c r="E1742" s="1" t="s">
        <v>613</v>
      </c>
      <c r="F1742" t="s">
        <v>90</v>
      </c>
      <c r="G1742" t="s">
        <v>333</v>
      </c>
      <c r="H1742">
        <v>-80.089996339999999</v>
      </c>
      <c r="I1742">
        <v>40.409999849999998</v>
      </c>
      <c r="J1742">
        <v>187</v>
      </c>
      <c r="K1742" t="s">
        <v>181</v>
      </c>
      <c r="L1742" t="s">
        <v>614</v>
      </c>
      <c r="M1742">
        <v>10</v>
      </c>
      <c r="N1742">
        <v>4.9400000000000004</v>
      </c>
      <c r="O1742">
        <v>34654585037</v>
      </c>
      <c r="P1742" t="s">
        <v>615</v>
      </c>
      <c r="Q1742">
        <v>226088713</v>
      </c>
      <c r="R1742" t="s">
        <v>5879</v>
      </c>
      <c r="S1742" s="1">
        <v>42298.833333333336</v>
      </c>
      <c r="T1742" s="17">
        <v>10</v>
      </c>
      <c r="U1742" s="2">
        <v>1445460000000</v>
      </c>
      <c r="V1742" s="2" t="s">
        <v>5880</v>
      </c>
      <c r="W1742" t="s">
        <v>208</v>
      </c>
      <c r="AC1742">
        <v>12</v>
      </c>
      <c r="AD1742">
        <v>8</v>
      </c>
      <c r="AE1742" t="s">
        <v>48</v>
      </c>
      <c r="AF1742" t="s">
        <v>181</v>
      </c>
    </row>
    <row r="1743" spans="1:37" x14ac:dyDescent="0.2">
      <c r="A1743">
        <v>1318900</v>
      </c>
      <c r="B1743">
        <v>69</v>
      </c>
      <c r="C1743" t="s">
        <v>79</v>
      </c>
      <c r="D1743" s="1">
        <v>39763.069444444445</v>
      </c>
      <c r="E1743" s="1" t="s">
        <v>80</v>
      </c>
      <c r="F1743" t="s">
        <v>38</v>
      </c>
      <c r="G1743" t="s">
        <v>81</v>
      </c>
      <c r="H1743">
        <v>-79.949996949999999</v>
      </c>
      <c r="I1743">
        <v>40.439998629999998</v>
      </c>
      <c r="J1743">
        <v>4132</v>
      </c>
      <c r="K1743" t="s">
        <v>40</v>
      </c>
      <c r="L1743" t="s">
        <v>82</v>
      </c>
      <c r="M1743">
        <v>5</v>
      </c>
      <c r="N1743">
        <v>4.71</v>
      </c>
      <c r="O1743" s="2">
        <v>230000000000</v>
      </c>
      <c r="P1743" t="s">
        <v>83</v>
      </c>
      <c r="Q1743">
        <v>226089295</v>
      </c>
      <c r="R1743" t="s">
        <v>5881</v>
      </c>
      <c r="S1743" s="1">
        <v>42300.791666666664</v>
      </c>
      <c r="T1743" s="17">
        <v>10</v>
      </c>
      <c r="U1743" s="2">
        <v>1445630000000</v>
      </c>
      <c r="V1743" s="2" t="s">
        <v>5882</v>
      </c>
      <c r="W1743">
        <v>3963902</v>
      </c>
      <c r="X1743" t="s">
        <v>1513</v>
      </c>
      <c r="Y1743" t="s">
        <v>38</v>
      </c>
      <c r="Z1743" t="s">
        <v>1514</v>
      </c>
      <c r="AA1743">
        <v>-79.947922000000005</v>
      </c>
      <c r="AB1743">
        <v>40.461078999999998</v>
      </c>
      <c r="AD1743">
        <v>15</v>
      </c>
      <c r="AE1743" t="s">
        <v>48</v>
      </c>
      <c r="AF1743" t="s">
        <v>40</v>
      </c>
    </row>
    <row r="1744" spans="1:37" x14ac:dyDescent="0.2">
      <c r="A1744">
        <v>6504092</v>
      </c>
      <c r="B1744">
        <v>5</v>
      </c>
      <c r="C1744" t="s">
        <v>602</v>
      </c>
      <c r="D1744" s="1">
        <v>41279.859722222223</v>
      </c>
      <c r="E1744" s="1" t="s">
        <v>603</v>
      </c>
      <c r="F1744" t="s">
        <v>38</v>
      </c>
      <c r="G1744" t="s">
        <v>58</v>
      </c>
      <c r="H1744">
        <v>-79.980003359999998</v>
      </c>
      <c r="I1744">
        <v>40.41999817</v>
      </c>
      <c r="J1744">
        <v>1685</v>
      </c>
      <c r="K1744" t="s">
        <v>40</v>
      </c>
      <c r="L1744" t="s">
        <v>604</v>
      </c>
      <c r="M1744">
        <v>10</v>
      </c>
      <c r="N1744">
        <v>4.8099999999999996</v>
      </c>
      <c r="O1744">
        <v>99100232027</v>
      </c>
      <c r="P1744" t="s">
        <v>605</v>
      </c>
      <c r="Q1744">
        <v>226090150</v>
      </c>
      <c r="R1744" t="s">
        <v>5883</v>
      </c>
      <c r="S1744" s="1">
        <v>42347.75</v>
      </c>
      <c r="T1744" s="17">
        <v>12</v>
      </c>
      <c r="U1744" s="2">
        <v>1449680000000</v>
      </c>
      <c r="V1744" s="2" t="s">
        <v>5884</v>
      </c>
      <c r="W1744">
        <v>20804532</v>
      </c>
      <c r="X1744" t="s">
        <v>2018</v>
      </c>
      <c r="Y1744" t="s">
        <v>38</v>
      </c>
      <c r="Z1744" t="s">
        <v>1339</v>
      </c>
      <c r="AA1744">
        <v>-80.005486000000005</v>
      </c>
      <c r="AB1744">
        <v>40.433948999999998</v>
      </c>
      <c r="AD1744">
        <v>134</v>
      </c>
      <c r="AE1744" t="s">
        <v>48</v>
      </c>
      <c r="AF1744" t="s">
        <v>40</v>
      </c>
      <c r="AG1744">
        <v>15</v>
      </c>
      <c r="AH1744" t="s">
        <v>49</v>
      </c>
      <c r="AI1744" t="s">
        <v>50</v>
      </c>
      <c r="AJ1744">
        <v>0</v>
      </c>
      <c r="AK1744" t="s">
        <v>111</v>
      </c>
    </row>
    <row r="1745" spans="1:37" x14ac:dyDescent="0.2">
      <c r="A1745">
        <v>1326898</v>
      </c>
      <c r="B1745">
        <v>10</v>
      </c>
      <c r="C1745" t="s">
        <v>1016</v>
      </c>
      <c r="D1745" s="1">
        <v>39776.030555555553</v>
      </c>
      <c r="E1745" s="1" t="s">
        <v>1017</v>
      </c>
      <c r="F1745" t="s">
        <v>38</v>
      </c>
      <c r="G1745" t="s">
        <v>114</v>
      </c>
      <c r="H1745">
        <v>-79.949996949999999</v>
      </c>
      <c r="I1745">
        <v>40.439998629999998</v>
      </c>
      <c r="J1745">
        <v>1538</v>
      </c>
      <c r="K1745" t="s">
        <v>40</v>
      </c>
      <c r="L1745" t="s">
        <v>1018</v>
      </c>
      <c r="M1745">
        <v>4</v>
      </c>
      <c r="N1745">
        <v>4.6399999999999997</v>
      </c>
      <c r="O1745" s="2">
        <v>229000000000</v>
      </c>
      <c r="P1745" t="s">
        <v>1019</v>
      </c>
      <c r="Q1745">
        <v>226090574</v>
      </c>
      <c r="R1745" t="s">
        <v>5885</v>
      </c>
      <c r="S1745" s="1">
        <v>42304.708333333336</v>
      </c>
      <c r="T1745" s="17">
        <v>10</v>
      </c>
      <c r="U1745" s="2">
        <v>1445970000000</v>
      </c>
      <c r="V1745" s="2" t="s">
        <v>5886</v>
      </c>
      <c r="W1745">
        <v>24154310</v>
      </c>
      <c r="X1745" t="s">
        <v>5887</v>
      </c>
      <c r="Y1745" t="s">
        <v>1330</v>
      </c>
      <c r="Z1745" t="s">
        <v>5888</v>
      </c>
      <c r="AA1745">
        <v>-79.974379999999996</v>
      </c>
      <c r="AB1745">
        <v>40.48122</v>
      </c>
      <c r="AD1745">
        <v>15</v>
      </c>
      <c r="AE1745" t="s">
        <v>48</v>
      </c>
      <c r="AF1745" t="s">
        <v>40</v>
      </c>
    </row>
    <row r="1746" spans="1:37" x14ac:dyDescent="0.2">
      <c r="A1746">
        <v>6009942</v>
      </c>
      <c r="B1746">
        <v>11</v>
      </c>
      <c r="C1746" t="s">
        <v>854</v>
      </c>
      <c r="D1746" s="1">
        <v>41240.064583333333</v>
      </c>
      <c r="E1746" s="1" t="s">
        <v>855</v>
      </c>
      <c r="F1746" t="s">
        <v>38</v>
      </c>
      <c r="G1746" t="s">
        <v>39</v>
      </c>
      <c r="H1746">
        <v>-80.040000919999997</v>
      </c>
      <c r="I1746">
        <v>40.520000459999999</v>
      </c>
      <c r="J1746">
        <v>2300</v>
      </c>
      <c r="K1746" t="s">
        <v>40</v>
      </c>
      <c r="L1746" t="s">
        <v>856</v>
      </c>
      <c r="M1746">
        <v>12</v>
      </c>
      <c r="N1746">
        <v>4.8499999999999996</v>
      </c>
      <c r="O1746" s="2">
        <v>103000000000</v>
      </c>
      <c r="P1746" t="s">
        <v>857</v>
      </c>
      <c r="Q1746">
        <v>226092148</v>
      </c>
      <c r="R1746" t="s">
        <v>5889</v>
      </c>
      <c r="S1746" s="1">
        <v>42315.8125</v>
      </c>
      <c r="T1746" s="17">
        <v>11</v>
      </c>
      <c r="U1746" s="2">
        <v>1446920000000</v>
      </c>
      <c r="V1746" s="2" t="s">
        <v>5890</v>
      </c>
      <c r="W1746">
        <v>1298604</v>
      </c>
      <c r="X1746" t="s">
        <v>860</v>
      </c>
      <c r="Y1746" t="s">
        <v>861</v>
      </c>
      <c r="Z1746" t="s">
        <v>862</v>
      </c>
      <c r="AA1746">
        <v>-80.030283999999995</v>
      </c>
      <c r="AB1746">
        <v>40.517696999999998</v>
      </c>
      <c r="AD1746">
        <v>60</v>
      </c>
      <c r="AE1746" t="s">
        <v>48</v>
      </c>
      <c r="AF1746" t="s">
        <v>40</v>
      </c>
    </row>
    <row r="1747" spans="1:37" x14ac:dyDescent="0.2">
      <c r="A1747">
        <v>18314495</v>
      </c>
      <c r="B1747">
        <v>3</v>
      </c>
      <c r="C1747" t="s">
        <v>719</v>
      </c>
      <c r="D1747" s="1">
        <v>42012.960416666669</v>
      </c>
      <c r="E1747" s="1" t="s">
        <v>720</v>
      </c>
      <c r="F1747" t="s">
        <v>38</v>
      </c>
      <c r="G1747" t="s">
        <v>275</v>
      </c>
      <c r="H1747">
        <v>-80.040000919999997</v>
      </c>
      <c r="I1747">
        <v>40.400001529999997</v>
      </c>
      <c r="J1747">
        <v>590</v>
      </c>
      <c r="K1747" t="s">
        <v>40</v>
      </c>
      <c r="L1747" t="s">
        <v>721</v>
      </c>
      <c r="M1747">
        <v>9</v>
      </c>
      <c r="N1747">
        <v>4.75</v>
      </c>
      <c r="O1747">
        <v>35760297037</v>
      </c>
      <c r="P1747" t="s">
        <v>722</v>
      </c>
      <c r="Q1747">
        <v>226093363</v>
      </c>
      <c r="R1747" t="s">
        <v>5891</v>
      </c>
      <c r="S1747" s="1">
        <v>42323.625</v>
      </c>
      <c r="T1747" s="17">
        <v>11</v>
      </c>
      <c r="U1747" s="2">
        <v>1447600000000</v>
      </c>
      <c r="V1747" s="2" t="s">
        <v>5892</v>
      </c>
      <c r="W1747">
        <v>23816587</v>
      </c>
      <c r="X1747" t="s">
        <v>1316</v>
      </c>
      <c r="Y1747" t="s">
        <v>5893</v>
      </c>
      <c r="Z1747" t="s">
        <v>1318</v>
      </c>
      <c r="AA1747">
        <v>-80.035079999999994</v>
      </c>
      <c r="AB1747">
        <v>40.396019000000003</v>
      </c>
      <c r="AD1747">
        <v>7</v>
      </c>
      <c r="AE1747" t="s">
        <v>48</v>
      </c>
      <c r="AF1747" t="s">
        <v>40</v>
      </c>
    </row>
    <row r="1748" spans="1:37" x14ac:dyDescent="0.2">
      <c r="A1748">
        <v>1558723</v>
      </c>
      <c r="B1748">
        <v>13</v>
      </c>
      <c r="C1748" t="s">
        <v>1285</v>
      </c>
      <c r="D1748" s="1">
        <v>40135.672222222223</v>
      </c>
      <c r="E1748" t="s">
        <v>1286</v>
      </c>
      <c r="F1748" t="s">
        <v>38</v>
      </c>
      <c r="G1748" t="s">
        <v>144</v>
      </c>
      <c r="H1748">
        <v>-80.040000919999997</v>
      </c>
      <c r="I1748">
        <v>40.549999239999998</v>
      </c>
      <c r="J1748">
        <v>1145</v>
      </c>
      <c r="K1748" t="s">
        <v>40</v>
      </c>
      <c r="L1748" t="s">
        <v>1287</v>
      </c>
      <c r="M1748">
        <v>1</v>
      </c>
      <c r="N1748">
        <v>4.6900000000000004</v>
      </c>
      <c r="O1748" s="2">
        <v>198000000000</v>
      </c>
      <c r="P1748" t="s">
        <v>1288</v>
      </c>
      <c r="Q1748">
        <v>226094765</v>
      </c>
      <c r="R1748" t="s">
        <v>5894</v>
      </c>
      <c r="S1748" s="1">
        <v>42308.375</v>
      </c>
      <c r="T1748" s="17">
        <v>10</v>
      </c>
      <c r="U1748" s="2">
        <v>1446280000000</v>
      </c>
      <c r="V1748" s="2" t="s">
        <v>5895</v>
      </c>
      <c r="W1748">
        <v>22627552</v>
      </c>
      <c r="X1748" t="s">
        <v>5896</v>
      </c>
      <c r="Y1748" t="s">
        <v>4124</v>
      </c>
      <c r="Z1748" t="s">
        <v>5897</v>
      </c>
      <c r="AA1748">
        <v>-79.9636</v>
      </c>
      <c r="AB1748">
        <v>40.526718000000002</v>
      </c>
      <c r="AD1748">
        <v>5</v>
      </c>
      <c r="AE1748" t="s">
        <v>48</v>
      </c>
      <c r="AF1748" t="s">
        <v>40</v>
      </c>
    </row>
    <row r="1749" spans="1:37" x14ac:dyDescent="0.2">
      <c r="A1749">
        <v>18726420</v>
      </c>
      <c r="B1749">
        <v>1</v>
      </c>
      <c r="C1749" t="s">
        <v>5898</v>
      </c>
      <c r="D1749" s="1">
        <v>42193.077777777777</v>
      </c>
      <c r="E1749" s="1" t="s">
        <v>5899</v>
      </c>
      <c r="F1749" t="s">
        <v>38</v>
      </c>
      <c r="G1749" t="s">
        <v>2372</v>
      </c>
      <c r="H1749">
        <v>-79.949996949999999</v>
      </c>
      <c r="I1749">
        <v>40.47000122</v>
      </c>
      <c r="J1749">
        <v>63</v>
      </c>
      <c r="K1749" t="s">
        <v>40</v>
      </c>
      <c r="L1749" t="s">
        <v>5900</v>
      </c>
      <c r="M1749">
        <v>15</v>
      </c>
      <c r="N1749">
        <v>5</v>
      </c>
      <c r="O1749">
        <v>20198161043</v>
      </c>
      <c r="P1749" t="s">
        <v>1041</v>
      </c>
      <c r="Q1749">
        <v>226098715</v>
      </c>
      <c r="R1749" t="s">
        <v>5901</v>
      </c>
      <c r="S1749" s="1">
        <v>42322.75</v>
      </c>
      <c r="T1749" s="17">
        <v>11</v>
      </c>
      <c r="U1749" s="2">
        <v>1447520000000</v>
      </c>
      <c r="V1749" s="2" t="s">
        <v>5902</v>
      </c>
      <c r="W1749">
        <v>22919942</v>
      </c>
      <c r="X1749" t="s">
        <v>5903</v>
      </c>
      <c r="Y1749" t="s">
        <v>38</v>
      </c>
      <c r="Z1749" t="s">
        <v>5904</v>
      </c>
      <c r="AA1749">
        <v>-80.023437999999999</v>
      </c>
      <c r="AB1749">
        <v>40.427273</v>
      </c>
      <c r="AD1749">
        <v>3</v>
      </c>
      <c r="AE1749" t="s">
        <v>48</v>
      </c>
      <c r="AF1749" t="s">
        <v>40</v>
      </c>
    </row>
    <row r="1750" spans="1:37" x14ac:dyDescent="0.2">
      <c r="A1750">
        <v>1756412</v>
      </c>
      <c r="B1750">
        <v>597</v>
      </c>
      <c r="C1750" t="s">
        <v>263</v>
      </c>
      <c r="D1750" s="1">
        <v>40543.177083333336</v>
      </c>
      <c r="E1750" s="1" t="s">
        <v>264</v>
      </c>
      <c r="F1750" t="s">
        <v>38</v>
      </c>
      <c r="G1750" t="s">
        <v>144</v>
      </c>
      <c r="H1750">
        <v>-79.989997860000003</v>
      </c>
      <c r="I1750">
        <v>40.450000760000002</v>
      </c>
      <c r="J1750">
        <v>10357</v>
      </c>
      <c r="K1750" t="s">
        <v>40</v>
      </c>
      <c r="L1750" t="s">
        <v>265</v>
      </c>
      <c r="M1750">
        <v>16</v>
      </c>
      <c r="N1750">
        <v>4.53</v>
      </c>
      <c r="O1750" s="2">
        <v>163000000000</v>
      </c>
      <c r="P1750" t="s">
        <v>266</v>
      </c>
      <c r="Q1750">
        <v>226101780</v>
      </c>
      <c r="R1750" t="s">
        <v>5905</v>
      </c>
      <c r="S1750" s="1">
        <v>42296.6875</v>
      </c>
      <c r="T1750" s="17">
        <v>10</v>
      </c>
      <c r="U1750" s="2">
        <v>1445270000000</v>
      </c>
      <c r="V1750" s="2" t="s">
        <v>5906</v>
      </c>
      <c r="W1750">
        <v>18710302</v>
      </c>
      <c r="X1750" t="s">
        <v>5907</v>
      </c>
      <c r="Y1750" t="s">
        <v>38</v>
      </c>
      <c r="Z1750" t="s">
        <v>1983</v>
      </c>
      <c r="AA1750">
        <v>-79.953971999999993</v>
      </c>
      <c r="AB1750">
        <v>40.440609000000002</v>
      </c>
      <c r="AD1750">
        <v>3</v>
      </c>
      <c r="AE1750" t="s">
        <v>48</v>
      </c>
      <c r="AF1750" t="s">
        <v>40</v>
      </c>
    </row>
    <row r="1751" spans="1:37" x14ac:dyDescent="0.2">
      <c r="A1751">
        <v>13452572</v>
      </c>
      <c r="B1751">
        <v>41</v>
      </c>
      <c r="C1751" t="s">
        <v>293</v>
      </c>
      <c r="D1751" s="1">
        <v>41718.611111111109</v>
      </c>
      <c r="E1751" s="1" t="s">
        <v>294</v>
      </c>
      <c r="F1751" t="s">
        <v>38</v>
      </c>
      <c r="G1751" t="s">
        <v>72</v>
      </c>
      <c r="H1751">
        <v>-79.989997860000003</v>
      </c>
      <c r="I1751">
        <v>40.450000760000002</v>
      </c>
      <c r="J1751">
        <v>1845</v>
      </c>
      <c r="K1751" t="s">
        <v>40</v>
      </c>
      <c r="L1751" t="s">
        <v>295</v>
      </c>
      <c r="M1751">
        <v>14</v>
      </c>
      <c r="N1751">
        <v>4.82</v>
      </c>
      <c r="O1751">
        <v>61192071033</v>
      </c>
      <c r="P1751" t="s">
        <v>296</v>
      </c>
      <c r="Q1751">
        <v>226104527</v>
      </c>
      <c r="R1751" t="s">
        <v>5908</v>
      </c>
      <c r="S1751" s="1">
        <v>42390.791666666664</v>
      </c>
      <c r="T1751" s="17">
        <v>1</v>
      </c>
      <c r="U1751" s="2">
        <v>1453400000000</v>
      </c>
      <c r="V1751" s="2" t="s">
        <v>5909</v>
      </c>
      <c r="W1751">
        <v>23920977</v>
      </c>
      <c r="X1751" t="s">
        <v>549</v>
      </c>
      <c r="Y1751" t="s">
        <v>38</v>
      </c>
      <c r="Z1751" t="s">
        <v>550</v>
      </c>
      <c r="AA1751">
        <v>-79.981399999999994</v>
      </c>
      <c r="AB1751">
        <v>40.437488999999999</v>
      </c>
      <c r="AD1751">
        <v>54</v>
      </c>
      <c r="AE1751" t="s">
        <v>48</v>
      </c>
      <c r="AF1751" t="s">
        <v>40</v>
      </c>
    </row>
    <row r="1752" spans="1:37" x14ac:dyDescent="0.2">
      <c r="A1752">
        <v>741891</v>
      </c>
      <c r="B1752">
        <v>50</v>
      </c>
      <c r="C1752" t="s">
        <v>802</v>
      </c>
      <c r="D1752" s="1">
        <v>39364.725694444445</v>
      </c>
      <c r="E1752" t="s">
        <v>803</v>
      </c>
      <c r="F1752" t="s">
        <v>38</v>
      </c>
      <c r="G1752" t="s">
        <v>333</v>
      </c>
      <c r="H1752">
        <v>-79.959999080000003</v>
      </c>
      <c r="I1752">
        <v>40.439998629999998</v>
      </c>
      <c r="J1752">
        <v>1407</v>
      </c>
      <c r="K1752" t="s">
        <v>40</v>
      </c>
      <c r="L1752" t="s">
        <v>804</v>
      </c>
      <c r="M1752">
        <v>6</v>
      </c>
      <c r="N1752">
        <v>4.6100000000000003</v>
      </c>
      <c r="O1752" s="2">
        <v>265000000000</v>
      </c>
      <c r="P1752" t="s">
        <v>805</v>
      </c>
      <c r="Q1752">
        <v>226104815</v>
      </c>
      <c r="R1752" t="s">
        <v>5910</v>
      </c>
      <c r="S1752" s="1">
        <v>42322.666666666664</v>
      </c>
      <c r="T1752" s="17">
        <v>11</v>
      </c>
      <c r="U1752" s="2">
        <v>1447520000000</v>
      </c>
      <c r="V1752" s="2" t="s">
        <v>5911</v>
      </c>
      <c r="W1752">
        <v>814077</v>
      </c>
      <c r="X1752" t="s">
        <v>808</v>
      </c>
      <c r="Y1752" t="s">
        <v>38</v>
      </c>
      <c r="Z1752" t="s">
        <v>809</v>
      </c>
      <c r="AA1752">
        <v>-79.899214000000001</v>
      </c>
      <c r="AB1752">
        <v>40.455283999999999</v>
      </c>
      <c r="AD1752">
        <v>7</v>
      </c>
      <c r="AE1752" t="s">
        <v>48</v>
      </c>
      <c r="AF1752" t="s">
        <v>40</v>
      </c>
    </row>
    <row r="1753" spans="1:37" x14ac:dyDescent="0.2">
      <c r="A1753">
        <v>19033002</v>
      </c>
      <c r="B1753">
        <v>14</v>
      </c>
      <c r="C1753" t="s">
        <v>5912</v>
      </c>
      <c r="D1753" s="1">
        <v>42293.629166666666</v>
      </c>
      <c r="E1753" t="s">
        <v>5913</v>
      </c>
      <c r="F1753" t="s">
        <v>38</v>
      </c>
      <c r="G1753" t="s">
        <v>194</v>
      </c>
      <c r="H1753">
        <v>-79.91999817</v>
      </c>
      <c r="I1753">
        <v>40.430000309999997</v>
      </c>
      <c r="J1753">
        <v>54</v>
      </c>
      <c r="K1753" t="s">
        <v>40</v>
      </c>
      <c r="L1753" t="s">
        <v>5914</v>
      </c>
      <c r="M1753">
        <v>10</v>
      </c>
      <c r="N1753">
        <v>0</v>
      </c>
      <c r="O1753">
        <v>11510551049</v>
      </c>
      <c r="P1753" t="s">
        <v>5915</v>
      </c>
      <c r="Q1753">
        <v>226105536</v>
      </c>
      <c r="R1753" t="s">
        <v>5916</v>
      </c>
      <c r="S1753" s="1">
        <v>42298.791666666664</v>
      </c>
      <c r="T1753" s="17">
        <v>10</v>
      </c>
      <c r="U1753" s="2">
        <v>1445450000000</v>
      </c>
      <c r="V1753" t="s">
        <v>5917</v>
      </c>
      <c r="W1753" t="s">
        <v>208</v>
      </c>
      <c r="AD1753">
        <v>6</v>
      </c>
      <c r="AE1753" t="s">
        <v>48</v>
      </c>
      <c r="AF1753" t="s">
        <v>40</v>
      </c>
    </row>
    <row r="1754" spans="1:37" x14ac:dyDescent="0.2">
      <c r="A1754">
        <v>371591</v>
      </c>
      <c r="B1754">
        <v>45</v>
      </c>
      <c r="C1754" t="s">
        <v>133</v>
      </c>
      <c r="D1754" s="1">
        <v>39044.674305555556</v>
      </c>
      <c r="E1754" s="1" t="s">
        <v>134</v>
      </c>
      <c r="F1754" t="s">
        <v>38</v>
      </c>
      <c r="G1754" t="s">
        <v>135</v>
      </c>
      <c r="H1754">
        <v>-79.91999817</v>
      </c>
      <c r="I1754">
        <v>40.430000309999997</v>
      </c>
      <c r="J1754">
        <v>1694</v>
      </c>
      <c r="K1754" t="s">
        <v>40</v>
      </c>
      <c r="L1754" t="s">
        <v>136</v>
      </c>
      <c r="M1754">
        <v>4</v>
      </c>
      <c r="N1754">
        <v>4.67</v>
      </c>
      <c r="O1754" s="2">
        <v>292000000000</v>
      </c>
      <c r="P1754" t="s">
        <v>137</v>
      </c>
      <c r="Q1754">
        <v>226109323</v>
      </c>
      <c r="R1754" t="s">
        <v>5918</v>
      </c>
      <c r="S1754" s="1">
        <v>42329.770833333336</v>
      </c>
      <c r="T1754" s="17">
        <v>11</v>
      </c>
      <c r="U1754" s="2">
        <v>1448130000000</v>
      </c>
      <c r="V1754" s="2" t="s">
        <v>5919</v>
      </c>
      <c r="W1754">
        <v>754565</v>
      </c>
      <c r="X1754" t="s">
        <v>5920</v>
      </c>
      <c r="Y1754" t="s">
        <v>38</v>
      </c>
      <c r="Z1754" t="s">
        <v>5921</v>
      </c>
      <c r="AA1754">
        <v>-80.020083999999997</v>
      </c>
      <c r="AB1754">
        <v>40.451172</v>
      </c>
      <c r="AD1754">
        <v>31</v>
      </c>
      <c r="AE1754" t="s">
        <v>48</v>
      </c>
      <c r="AF1754" t="s">
        <v>40</v>
      </c>
    </row>
    <row r="1755" spans="1:37" x14ac:dyDescent="0.2">
      <c r="A1755">
        <v>1248801</v>
      </c>
      <c r="B1755">
        <v>66</v>
      </c>
      <c r="C1755" t="s">
        <v>1680</v>
      </c>
      <c r="D1755" s="1">
        <v>39667.572222222225</v>
      </c>
      <c r="E1755" t="s">
        <v>1681</v>
      </c>
      <c r="F1755" t="s">
        <v>38</v>
      </c>
      <c r="G1755" t="s">
        <v>508</v>
      </c>
      <c r="H1755">
        <v>-79.949996949999999</v>
      </c>
      <c r="I1755">
        <v>40.47000122</v>
      </c>
      <c r="J1755">
        <v>887</v>
      </c>
      <c r="K1755" t="s">
        <v>40</v>
      </c>
      <c r="L1755" t="s">
        <v>1682</v>
      </c>
      <c r="M1755">
        <v>1</v>
      </c>
      <c r="N1755">
        <v>4.8</v>
      </c>
      <c r="O1755" s="2">
        <v>238000000000</v>
      </c>
      <c r="P1755" t="s">
        <v>1683</v>
      </c>
      <c r="Q1755">
        <v>226110199</v>
      </c>
      <c r="R1755" t="s">
        <v>4368</v>
      </c>
      <c r="S1755" s="1">
        <v>42294.458333333336</v>
      </c>
      <c r="T1755" s="17">
        <v>10</v>
      </c>
      <c r="U1755" s="2">
        <v>1445080000000</v>
      </c>
      <c r="W1755">
        <v>721440</v>
      </c>
      <c r="X1755" t="s">
        <v>2640</v>
      </c>
      <c r="Y1755" t="s">
        <v>38</v>
      </c>
      <c r="Z1755" t="s">
        <v>2641</v>
      </c>
      <c r="AA1755">
        <v>-79.898383999999993</v>
      </c>
      <c r="AB1755">
        <v>40.431807999999997</v>
      </c>
      <c r="AD1755">
        <v>3</v>
      </c>
      <c r="AE1755" t="s">
        <v>48</v>
      </c>
      <c r="AF1755" t="s">
        <v>40</v>
      </c>
    </row>
    <row r="1756" spans="1:37" x14ac:dyDescent="0.2">
      <c r="A1756">
        <v>11031942</v>
      </c>
      <c r="B1756">
        <v>9</v>
      </c>
      <c r="C1756" t="s">
        <v>1805</v>
      </c>
      <c r="D1756" s="1">
        <v>41587.576388888891</v>
      </c>
      <c r="E1756" s="1" t="s">
        <v>1806</v>
      </c>
      <c r="F1756" t="s">
        <v>246</v>
      </c>
      <c r="G1756" t="s">
        <v>237</v>
      </c>
      <c r="H1756">
        <v>-80.11000061</v>
      </c>
      <c r="I1756">
        <v>40.709999080000003</v>
      </c>
      <c r="J1756">
        <v>144</v>
      </c>
      <c r="K1756" t="s">
        <v>40</v>
      </c>
      <c r="L1756" t="s">
        <v>1807</v>
      </c>
      <c r="M1756">
        <v>12</v>
      </c>
      <c r="N1756">
        <v>4.79</v>
      </c>
      <c r="O1756">
        <v>72513467030</v>
      </c>
      <c r="P1756" t="s">
        <v>1808</v>
      </c>
      <c r="Q1756">
        <v>226110835</v>
      </c>
      <c r="R1756" t="s">
        <v>5922</v>
      </c>
      <c r="S1756" s="1">
        <v>42330.5</v>
      </c>
      <c r="T1756" s="17">
        <v>11</v>
      </c>
      <c r="U1756" s="2">
        <v>1448190000000</v>
      </c>
      <c r="V1756" s="2" t="s">
        <v>5923</v>
      </c>
      <c r="W1756">
        <v>8402532</v>
      </c>
      <c r="X1756" t="s">
        <v>5924</v>
      </c>
      <c r="Y1756" t="s">
        <v>3182</v>
      </c>
      <c r="Z1756" t="s">
        <v>5925</v>
      </c>
      <c r="AA1756">
        <v>-79.798370000000006</v>
      </c>
      <c r="AB1756">
        <v>40.570858000000001</v>
      </c>
      <c r="AD1756">
        <v>3</v>
      </c>
      <c r="AE1756" t="s">
        <v>48</v>
      </c>
      <c r="AF1756" t="s">
        <v>40</v>
      </c>
    </row>
    <row r="1757" spans="1:37" x14ac:dyDescent="0.2">
      <c r="A1757">
        <v>3170512</v>
      </c>
      <c r="B1757">
        <v>103</v>
      </c>
      <c r="C1757" t="s">
        <v>1472</v>
      </c>
      <c r="D1757" s="1">
        <v>40934.181944444441</v>
      </c>
      <c r="E1757" t="s">
        <v>1473</v>
      </c>
      <c r="F1757" t="s">
        <v>38</v>
      </c>
      <c r="G1757" t="s">
        <v>508</v>
      </c>
      <c r="H1757">
        <v>-80.040000919999997</v>
      </c>
      <c r="I1757">
        <v>40.549999239999998</v>
      </c>
      <c r="J1757">
        <v>347</v>
      </c>
      <c r="K1757" t="s">
        <v>181</v>
      </c>
      <c r="L1757" t="s">
        <v>1474</v>
      </c>
      <c r="M1757">
        <v>5</v>
      </c>
      <c r="N1757">
        <v>4.91</v>
      </c>
      <c r="O1757" s="2">
        <v>129000000000</v>
      </c>
      <c r="P1757" t="s">
        <v>1475</v>
      </c>
      <c r="Q1757">
        <v>226113451</v>
      </c>
      <c r="R1757" t="s">
        <v>5926</v>
      </c>
      <c r="S1757" s="1">
        <v>42298.770833333336</v>
      </c>
      <c r="T1757" s="17">
        <v>10</v>
      </c>
      <c r="U1757" s="2">
        <v>1445450000000</v>
      </c>
      <c r="V1757" s="2" t="s">
        <v>5927</v>
      </c>
      <c r="W1757">
        <v>1308714</v>
      </c>
      <c r="X1757" t="s">
        <v>1612</v>
      </c>
      <c r="Y1757" t="s">
        <v>38</v>
      </c>
      <c r="Z1757" t="s">
        <v>1613</v>
      </c>
      <c r="AA1757">
        <v>-79.942160000000001</v>
      </c>
      <c r="AB1757">
        <v>40.431978999999998</v>
      </c>
      <c r="AC1757">
        <v>4</v>
      </c>
      <c r="AD1757">
        <v>4</v>
      </c>
      <c r="AE1757" t="s">
        <v>48</v>
      </c>
      <c r="AF1757" t="s">
        <v>181</v>
      </c>
    </row>
    <row r="1758" spans="1:37" x14ac:dyDescent="0.2">
      <c r="A1758">
        <v>3170512</v>
      </c>
      <c r="B1758">
        <v>103</v>
      </c>
      <c r="C1758" t="s">
        <v>1472</v>
      </c>
      <c r="D1758" s="1">
        <v>40934.181944444441</v>
      </c>
      <c r="E1758" t="s">
        <v>1473</v>
      </c>
      <c r="F1758" t="s">
        <v>38</v>
      </c>
      <c r="G1758" t="s">
        <v>508</v>
      </c>
      <c r="H1758">
        <v>-80.040000919999997</v>
      </c>
      <c r="I1758">
        <v>40.549999239999998</v>
      </c>
      <c r="J1758">
        <v>347</v>
      </c>
      <c r="K1758" t="s">
        <v>181</v>
      </c>
      <c r="L1758" t="s">
        <v>1474</v>
      </c>
      <c r="M1758">
        <v>5</v>
      </c>
      <c r="N1758">
        <v>4.91</v>
      </c>
      <c r="O1758" s="2">
        <v>129000000000</v>
      </c>
      <c r="P1758" t="s">
        <v>1475</v>
      </c>
      <c r="Q1758">
        <v>226118252</v>
      </c>
      <c r="R1758" t="s">
        <v>5928</v>
      </c>
      <c r="S1758" s="1">
        <v>42307.833333333336</v>
      </c>
      <c r="T1758" s="17">
        <v>10</v>
      </c>
      <c r="U1758" s="2">
        <v>1446240000000</v>
      </c>
      <c r="V1758" s="2" t="s">
        <v>5929</v>
      </c>
      <c r="W1758">
        <v>24152647</v>
      </c>
      <c r="X1758" t="s">
        <v>5930</v>
      </c>
      <c r="Y1758" t="s">
        <v>38</v>
      </c>
      <c r="Z1758" t="s">
        <v>5931</v>
      </c>
      <c r="AA1758">
        <v>-80.078513999999998</v>
      </c>
      <c r="AB1758">
        <v>40.339947000000002</v>
      </c>
      <c r="AC1758">
        <v>4</v>
      </c>
      <c r="AD1758">
        <v>4</v>
      </c>
      <c r="AE1758" t="s">
        <v>48</v>
      </c>
      <c r="AF1758" t="s">
        <v>181</v>
      </c>
      <c r="AG1758">
        <v>15</v>
      </c>
      <c r="AH1758" t="s">
        <v>49</v>
      </c>
      <c r="AI1758" t="s">
        <v>50</v>
      </c>
      <c r="AJ1758">
        <v>1</v>
      </c>
      <c r="AK1758" t="s">
        <v>302</v>
      </c>
    </row>
    <row r="1759" spans="1:37" x14ac:dyDescent="0.2">
      <c r="A1759">
        <v>1318900</v>
      </c>
      <c r="B1759">
        <v>69</v>
      </c>
      <c r="C1759" t="s">
        <v>79</v>
      </c>
      <c r="D1759" s="1">
        <v>39763.069444444445</v>
      </c>
      <c r="E1759" s="1" t="s">
        <v>80</v>
      </c>
      <c r="F1759" t="s">
        <v>38</v>
      </c>
      <c r="G1759" t="s">
        <v>81</v>
      </c>
      <c r="H1759">
        <v>-79.949996949999999</v>
      </c>
      <c r="I1759">
        <v>40.439998629999998</v>
      </c>
      <c r="J1759">
        <v>4132</v>
      </c>
      <c r="K1759" t="s">
        <v>40</v>
      </c>
      <c r="L1759" t="s">
        <v>82</v>
      </c>
      <c r="M1759">
        <v>5</v>
      </c>
      <c r="N1759">
        <v>4.71</v>
      </c>
      <c r="O1759" s="2">
        <v>230000000000</v>
      </c>
      <c r="P1759" t="s">
        <v>83</v>
      </c>
      <c r="Q1759">
        <v>226118849</v>
      </c>
      <c r="R1759" t="s">
        <v>5932</v>
      </c>
      <c r="S1759" s="1">
        <v>42350.479166666664</v>
      </c>
      <c r="T1759" s="17">
        <v>12</v>
      </c>
      <c r="U1759" s="2">
        <v>1449920000000</v>
      </c>
      <c r="V1759" s="2" t="s">
        <v>5933</v>
      </c>
      <c r="W1759">
        <v>770903</v>
      </c>
      <c r="X1759" t="s">
        <v>5934</v>
      </c>
      <c r="Y1759" t="s">
        <v>38</v>
      </c>
      <c r="Z1759" t="s">
        <v>5935</v>
      </c>
      <c r="AA1759">
        <v>-79.979337000000001</v>
      </c>
      <c r="AB1759">
        <v>40.453454000000001</v>
      </c>
      <c r="AD1759">
        <v>44</v>
      </c>
      <c r="AE1759" t="s">
        <v>48</v>
      </c>
      <c r="AF1759" t="s">
        <v>40</v>
      </c>
    </row>
    <row r="1760" spans="1:37" x14ac:dyDescent="0.2">
      <c r="A1760">
        <v>1318900</v>
      </c>
      <c r="B1760">
        <v>69</v>
      </c>
      <c r="C1760" t="s">
        <v>79</v>
      </c>
      <c r="D1760" s="1">
        <v>39763.069444444445</v>
      </c>
      <c r="E1760" s="1" t="s">
        <v>80</v>
      </c>
      <c r="F1760" t="s">
        <v>38</v>
      </c>
      <c r="G1760" t="s">
        <v>81</v>
      </c>
      <c r="H1760">
        <v>-79.949996949999999</v>
      </c>
      <c r="I1760">
        <v>40.439998629999998</v>
      </c>
      <c r="J1760">
        <v>4132</v>
      </c>
      <c r="K1760" t="s">
        <v>40</v>
      </c>
      <c r="L1760" t="s">
        <v>82</v>
      </c>
      <c r="M1760">
        <v>5</v>
      </c>
      <c r="N1760">
        <v>4.71</v>
      </c>
      <c r="O1760" s="2">
        <v>230000000000</v>
      </c>
      <c r="P1760" t="s">
        <v>83</v>
      </c>
      <c r="Q1760">
        <v>226119727</v>
      </c>
      <c r="R1760" t="s">
        <v>5936</v>
      </c>
      <c r="S1760" s="1">
        <v>42321.8125</v>
      </c>
      <c r="T1760" s="17">
        <v>11</v>
      </c>
      <c r="U1760" s="2">
        <v>1447440000000</v>
      </c>
      <c r="V1760" s="2" t="s">
        <v>5937</v>
      </c>
      <c r="W1760">
        <v>955603</v>
      </c>
      <c r="X1760" t="s">
        <v>4816</v>
      </c>
      <c r="Y1760" t="s">
        <v>38</v>
      </c>
      <c r="Z1760" t="s">
        <v>4817</v>
      </c>
      <c r="AA1760">
        <v>-79.996122999999997</v>
      </c>
      <c r="AB1760">
        <v>40.443416999999997</v>
      </c>
      <c r="AD1760">
        <v>10</v>
      </c>
      <c r="AE1760" t="s">
        <v>48</v>
      </c>
      <c r="AF1760" t="s">
        <v>40</v>
      </c>
    </row>
    <row r="1761" spans="1:37" x14ac:dyDescent="0.2">
      <c r="A1761">
        <v>17099012</v>
      </c>
      <c r="B1761">
        <v>46</v>
      </c>
      <c r="C1761" t="s">
        <v>1854</v>
      </c>
      <c r="D1761" s="1">
        <v>41902.019444444442</v>
      </c>
      <c r="E1761" t="s">
        <v>1855</v>
      </c>
      <c r="F1761" t="s">
        <v>38</v>
      </c>
      <c r="G1761" t="s">
        <v>589</v>
      </c>
      <c r="H1761">
        <v>-79.949996949999999</v>
      </c>
      <c r="I1761">
        <v>40.47000122</v>
      </c>
      <c r="J1761">
        <v>422</v>
      </c>
      <c r="K1761" t="s">
        <v>40</v>
      </c>
      <c r="L1761" t="s">
        <v>590</v>
      </c>
      <c r="M1761">
        <v>11</v>
      </c>
      <c r="N1761">
        <v>4.8099999999999996</v>
      </c>
      <c r="O1761">
        <v>45345584035</v>
      </c>
      <c r="P1761" t="s">
        <v>591</v>
      </c>
      <c r="Q1761">
        <v>226121552</v>
      </c>
      <c r="R1761" t="s">
        <v>5938</v>
      </c>
      <c r="S1761" s="1">
        <v>42314.791666666664</v>
      </c>
      <c r="T1761" s="17">
        <v>11</v>
      </c>
      <c r="U1761" s="2">
        <v>1446840000000</v>
      </c>
      <c r="V1761" s="2" t="s">
        <v>5939</v>
      </c>
      <c r="W1761" t="s">
        <v>208</v>
      </c>
      <c r="AC1761">
        <v>12</v>
      </c>
      <c r="AD1761">
        <v>7</v>
      </c>
      <c r="AE1761" t="s">
        <v>48</v>
      </c>
      <c r="AF1761" t="s">
        <v>40</v>
      </c>
    </row>
    <row r="1762" spans="1:37" x14ac:dyDescent="0.2">
      <c r="A1762">
        <v>18870788</v>
      </c>
      <c r="B1762">
        <v>5</v>
      </c>
      <c r="C1762" t="s">
        <v>3419</v>
      </c>
      <c r="D1762" s="1">
        <v>42242.688888888886</v>
      </c>
      <c r="E1762" s="1" t="s">
        <v>3420</v>
      </c>
      <c r="F1762" t="s">
        <v>38</v>
      </c>
      <c r="G1762" t="s">
        <v>247</v>
      </c>
      <c r="H1762">
        <v>-79.989997860000003</v>
      </c>
      <c r="I1762">
        <v>40.450000760000002</v>
      </c>
      <c r="J1762">
        <v>90</v>
      </c>
      <c r="K1762" t="s">
        <v>40</v>
      </c>
      <c r="L1762" t="s">
        <v>3421</v>
      </c>
      <c r="M1762">
        <v>15</v>
      </c>
      <c r="N1762">
        <v>4.84</v>
      </c>
      <c r="O1762">
        <v>15911751047</v>
      </c>
      <c r="P1762" t="s">
        <v>3422</v>
      </c>
      <c r="Q1762">
        <v>226123553</v>
      </c>
      <c r="R1762" t="s">
        <v>5940</v>
      </c>
      <c r="S1762" s="1">
        <v>42301.791666666664</v>
      </c>
      <c r="T1762" s="17">
        <v>10</v>
      </c>
      <c r="U1762" s="2">
        <v>1445710000000</v>
      </c>
      <c r="V1762" s="2" t="s">
        <v>5941</v>
      </c>
      <c r="W1762">
        <v>24053562</v>
      </c>
      <c r="X1762" t="s">
        <v>5942</v>
      </c>
      <c r="Y1762" t="s">
        <v>38</v>
      </c>
      <c r="Z1762" t="s">
        <v>5943</v>
      </c>
      <c r="AA1762">
        <v>-80.011505</v>
      </c>
      <c r="AB1762">
        <v>40.45476</v>
      </c>
      <c r="AD1762">
        <v>4</v>
      </c>
      <c r="AE1762" t="s">
        <v>48</v>
      </c>
      <c r="AF1762" t="s">
        <v>40</v>
      </c>
    </row>
    <row r="1763" spans="1:37" x14ac:dyDescent="0.2">
      <c r="A1763">
        <v>18718827</v>
      </c>
      <c r="B1763">
        <v>17</v>
      </c>
      <c r="C1763" t="s">
        <v>1376</v>
      </c>
      <c r="D1763" s="1">
        <v>42189.845138888886</v>
      </c>
      <c r="E1763" s="1" t="s">
        <v>1377</v>
      </c>
      <c r="F1763" t="s">
        <v>38</v>
      </c>
      <c r="G1763" t="s">
        <v>275</v>
      </c>
      <c r="H1763">
        <v>-79.91999817</v>
      </c>
      <c r="I1763">
        <v>40.430000309999997</v>
      </c>
      <c r="J1763">
        <v>75</v>
      </c>
      <c r="K1763" t="s">
        <v>40</v>
      </c>
      <c r="L1763" t="s">
        <v>1378</v>
      </c>
      <c r="M1763">
        <v>9</v>
      </c>
      <c r="N1763">
        <v>4.83</v>
      </c>
      <c r="O1763">
        <v>20477494043</v>
      </c>
      <c r="P1763" t="s">
        <v>1379</v>
      </c>
      <c r="Q1763">
        <v>226123884</v>
      </c>
      <c r="R1763" t="s">
        <v>2308</v>
      </c>
      <c r="S1763" s="1">
        <v>42297.791666666664</v>
      </c>
      <c r="T1763" s="17">
        <v>10</v>
      </c>
      <c r="U1763" s="2">
        <v>1445370000000</v>
      </c>
      <c r="V1763" t="s">
        <v>5944</v>
      </c>
      <c r="W1763">
        <v>23943094</v>
      </c>
      <c r="X1763" t="s">
        <v>1382</v>
      </c>
      <c r="Y1763" t="s">
        <v>38</v>
      </c>
      <c r="Z1763" t="s">
        <v>1383</v>
      </c>
      <c r="AA1763">
        <v>-79.922843999999998</v>
      </c>
      <c r="AB1763">
        <v>40.435763999999999</v>
      </c>
      <c r="AD1763">
        <v>5</v>
      </c>
      <c r="AE1763" t="s">
        <v>48</v>
      </c>
      <c r="AF1763" t="s">
        <v>40</v>
      </c>
    </row>
    <row r="1764" spans="1:37" x14ac:dyDescent="0.2">
      <c r="A1764">
        <v>741891</v>
      </c>
      <c r="B1764">
        <v>50</v>
      </c>
      <c r="C1764" t="s">
        <v>802</v>
      </c>
      <c r="D1764" s="1">
        <v>39364.725694444445</v>
      </c>
      <c r="E1764" t="s">
        <v>803</v>
      </c>
      <c r="F1764" t="s">
        <v>38</v>
      </c>
      <c r="G1764" t="s">
        <v>333</v>
      </c>
      <c r="H1764">
        <v>-79.959999080000003</v>
      </c>
      <c r="I1764">
        <v>40.439998629999998</v>
      </c>
      <c r="J1764">
        <v>1407</v>
      </c>
      <c r="K1764" t="s">
        <v>40</v>
      </c>
      <c r="L1764" t="s">
        <v>804</v>
      </c>
      <c r="M1764">
        <v>6</v>
      </c>
      <c r="N1764">
        <v>4.6100000000000003</v>
      </c>
      <c r="O1764" s="2">
        <v>265000000000</v>
      </c>
      <c r="P1764" t="s">
        <v>805</v>
      </c>
      <c r="Q1764">
        <v>226125804</v>
      </c>
      <c r="R1764" t="s">
        <v>5945</v>
      </c>
      <c r="S1764" s="1">
        <v>42327.75</v>
      </c>
      <c r="T1764" s="17">
        <v>11</v>
      </c>
      <c r="U1764" s="2">
        <v>1447960000000</v>
      </c>
      <c r="V1764" s="2" t="s">
        <v>5946</v>
      </c>
      <c r="W1764">
        <v>814077</v>
      </c>
      <c r="X1764" t="s">
        <v>808</v>
      </c>
      <c r="Y1764" t="s">
        <v>38</v>
      </c>
      <c r="Z1764" t="s">
        <v>809</v>
      </c>
      <c r="AA1764">
        <v>-79.899214000000001</v>
      </c>
      <c r="AB1764">
        <v>40.455283999999999</v>
      </c>
      <c r="AD1764">
        <v>7</v>
      </c>
      <c r="AE1764" t="s">
        <v>48</v>
      </c>
      <c r="AF1764" t="s">
        <v>40</v>
      </c>
    </row>
    <row r="1765" spans="1:37" x14ac:dyDescent="0.2">
      <c r="A1765">
        <v>17099012</v>
      </c>
      <c r="B1765">
        <v>46</v>
      </c>
      <c r="C1765" t="s">
        <v>587</v>
      </c>
      <c r="D1765" s="1">
        <v>41902.019444444442</v>
      </c>
      <c r="E1765" t="s">
        <v>588</v>
      </c>
      <c r="F1765" t="s">
        <v>38</v>
      </c>
      <c r="G1765" t="s">
        <v>589</v>
      </c>
      <c r="H1765">
        <v>-79.949996949999999</v>
      </c>
      <c r="I1765">
        <v>40.47000122</v>
      </c>
      <c r="J1765">
        <v>422</v>
      </c>
      <c r="K1765" t="s">
        <v>40</v>
      </c>
      <c r="L1765" t="s">
        <v>590</v>
      </c>
      <c r="M1765">
        <v>11</v>
      </c>
      <c r="N1765">
        <v>4.8099999999999996</v>
      </c>
      <c r="O1765">
        <v>45345584035</v>
      </c>
      <c r="P1765" t="s">
        <v>591</v>
      </c>
      <c r="Q1765">
        <v>226126371</v>
      </c>
      <c r="R1765" t="s">
        <v>5947</v>
      </c>
      <c r="S1765" s="1">
        <v>42322.583333333336</v>
      </c>
      <c r="T1765" s="17">
        <v>11</v>
      </c>
      <c r="U1765" s="2">
        <v>1447510000000</v>
      </c>
      <c r="V1765" s="2" t="s">
        <v>5948</v>
      </c>
      <c r="W1765">
        <v>23816800</v>
      </c>
      <c r="X1765" t="s">
        <v>1089</v>
      </c>
      <c r="Y1765" t="s">
        <v>38</v>
      </c>
      <c r="Z1765" t="s">
        <v>1090</v>
      </c>
      <c r="AA1765">
        <v>-80.021232999999995</v>
      </c>
      <c r="AB1765">
        <v>40.394665000000003</v>
      </c>
      <c r="AC1765">
        <v>10</v>
      </c>
      <c r="AD1765">
        <v>8</v>
      </c>
      <c r="AE1765" t="s">
        <v>48</v>
      </c>
      <c r="AF1765" t="s">
        <v>40</v>
      </c>
    </row>
    <row r="1766" spans="1:37" x14ac:dyDescent="0.2">
      <c r="A1766">
        <v>11064482</v>
      </c>
      <c r="B1766">
        <v>79</v>
      </c>
      <c r="C1766" t="s">
        <v>1417</v>
      </c>
      <c r="D1766" s="1">
        <v>41589.918055555558</v>
      </c>
      <c r="E1766" s="1" t="s">
        <v>1418</v>
      </c>
      <c r="F1766" t="s">
        <v>246</v>
      </c>
      <c r="G1766" t="s">
        <v>371</v>
      </c>
      <c r="H1766">
        <v>-80.11000061</v>
      </c>
      <c r="I1766">
        <v>40.709999080000003</v>
      </c>
      <c r="J1766">
        <v>195</v>
      </c>
      <c r="K1766" t="s">
        <v>181</v>
      </c>
      <c r="L1766" t="s">
        <v>1419</v>
      </c>
      <c r="M1766">
        <v>15</v>
      </c>
      <c r="N1766">
        <v>4.96</v>
      </c>
      <c r="O1766">
        <v>72311150031</v>
      </c>
      <c r="P1766" t="s">
        <v>1420</v>
      </c>
      <c r="Q1766">
        <v>226128333</v>
      </c>
      <c r="R1766" t="s">
        <v>5949</v>
      </c>
      <c r="S1766" s="1">
        <v>42298.541666666664</v>
      </c>
      <c r="T1766" s="17">
        <v>10</v>
      </c>
      <c r="U1766" s="2">
        <v>1445430000000</v>
      </c>
      <c r="V1766" s="2" t="s">
        <v>5950</v>
      </c>
      <c r="W1766">
        <v>17049542</v>
      </c>
      <c r="X1766" t="s">
        <v>1423</v>
      </c>
      <c r="Y1766" t="s">
        <v>246</v>
      </c>
      <c r="Z1766" t="s">
        <v>1424</v>
      </c>
      <c r="AA1766">
        <v>-80.105698000000004</v>
      </c>
      <c r="AB1766">
        <v>40.692698999999998</v>
      </c>
      <c r="AC1766">
        <v>9</v>
      </c>
      <c r="AD1766">
        <v>3</v>
      </c>
      <c r="AE1766" t="s">
        <v>48</v>
      </c>
      <c r="AF1766" t="s">
        <v>181</v>
      </c>
      <c r="AG1766">
        <v>10</v>
      </c>
      <c r="AH1766" t="s">
        <v>49</v>
      </c>
      <c r="AI1766" t="s">
        <v>50</v>
      </c>
      <c r="AJ1766">
        <v>0</v>
      </c>
      <c r="AK1766" t="s">
        <v>51</v>
      </c>
    </row>
    <row r="1767" spans="1:37" x14ac:dyDescent="0.2">
      <c r="A1767">
        <v>11064482</v>
      </c>
      <c r="B1767">
        <v>79</v>
      </c>
      <c r="C1767" t="s">
        <v>1417</v>
      </c>
      <c r="D1767" s="1">
        <v>41589.918055555558</v>
      </c>
      <c r="E1767" s="1" t="s">
        <v>1418</v>
      </c>
      <c r="F1767" t="s">
        <v>246</v>
      </c>
      <c r="G1767" t="s">
        <v>371</v>
      </c>
      <c r="H1767">
        <v>-80.11000061</v>
      </c>
      <c r="I1767">
        <v>40.709999080000003</v>
      </c>
      <c r="J1767">
        <v>195</v>
      </c>
      <c r="K1767" t="s">
        <v>181</v>
      </c>
      <c r="L1767" t="s">
        <v>1419</v>
      </c>
      <c r="M1767">
        <v>15</v>
      </c>
      <c r="N1767">
        <v>4.96</v>
      </c>
      <c r="O1767">
        <v>72311150031</v>
      </c>
      <c r="P1767" t="s">
        <v>1420</v>
      </c>
      <c r="Q1767">
        <v>226128343</v>
      </c>
      <c r="R1767" t="s">
        <v>1907</v>
      </c>
      <c r="S1767" s="1">
        <v>42298.770833333336</v>
      </c>
      <c r="T1767" s="17">
        <v>10</v>
      </c>
      <c r="U1767" s="2">
        <v>1445450000000</v>
      </c>
      <c r="V1767" s="2" t="s">
        <v>1908</v>
      </c>
      <c r="W1767">
        <v>17049542</v>
      </c>
      <c r="X1767" t="s">
        <v>1423</v>
      </c>
      <c r="Y1767" t="s">
        <v>246</v>
      </c>
      <c r="Z1767" t="s">
        <v>1424</v>
      </c>
      <c r="AA1767">
        <v>-80.105698000000004</v>
      </c>
      <c r="AB1767">
        <v>40.692698999999998</v>
      </c>
      <c r="AC1767">
        <v>9</v>
      </c>
      <c r="AD1767">
        <v>6</v>
      </c>
      <c r="AE1767" t="s">
        <v>48</v>
      </c>
      <c r="AF1767" t="s">
        <v>181</v>
      </c>
      <c r="AG1767">
        <v>10</v>
      </c>
      <c r="AH1767" t="s">
        <v>49</v>
      </c>
      <c r="AI1767" t="s">
        <v>50</v>
      </c>
      <c r="AJ1767">
        <v>0</v>
      </c>
      <c r="AK1767" t="s">
        <v>51</v>
      </c>
    </row>
    <row r="1768" spans="1:37" x14ac:dyDescent="0.2">
      <c r="A1768">
        <v>7818632</v>
      </c>
      <c r="B1768">
        <v>8</v>
      </c>
      <c r="C1768" t="s">
        <v>735</v>
      </c>
      <c r="D1768" s="1">
        <v>41361.533333333333</v>
      </c>
      <c r="E1768" s="1" t="s">
        <v>736</v>
      </c>
      <c r="F1768" t="s">
        <v>737</v>
      </c>
      <c r="G1768" t="s">
        <v>144</v>
      </c>
      <c r="H1768">
        <v>-79.540000919999997</v>
      </c>
      <c r="I1768">
        <v>40.299999239999998</v>
      </c>
      <c r="J1768">
        <v>603</v>
      </c>
      <c r="K1768" t="s">
        <v>40</v>
      </c>
      <c r="L1768" t="s">
        <v>738</v>
      </c>
      <c r="M1768">
        <v>12</v>
      </c>
      <c r="N1768">
        <v>4.74</v>
      </c>
      <c r="O1768">
        <v>92043615028</v>
      </c>
      <c r="P1768" t="s">
        <v>739</v>
      </c>
      <c r="Q1768">
        <v>226133736</v>
      </c>
      <c r="R1768" t="s">
        <v>5951</v>
      </c>
      <c r="S1768" s="1">
        <v>42309.5</v>
      </c>
      <c r="T1768" s="17">
        <v>11</v>
      </c>
      <c r="U1768" s="2">
        <v>1446380000000</v>
      </c>
      <c r="V1768" s="2" t="s">
        <v>5952</v>
      </c>
      <c r="W1768">
        <v>1486131</v>
      </c>
      <c r="X1768" t="s">
        <v>5522</v>
      </c>
      <c r="Y1768" t="s">
        <v>737</v>
      </c>
      <c r="Z1768" t="s">
        <v>5523</v>
      </c>
      <c r="AA1768">
        <v>-79.544876000000002</v>
      </c>
      <c r="AB1768">
        <v>40.305861999999998</v>
      </c>
      <c r="AD1768">
        <v>8</v>
      </c>
      <c r="AE1768" t="s">
        <v>48</v>
      </c>
      <c r="AF1768" t="s">
        <v>40</v>
      </c>
    </row>
    <row r="1769" spans="1:37" x14ac:dyDescent="0.2">
      <c r="A1769">
        <v>1756412</v>
      </c>
      <c r="B1769">
        <v>597</v>
      </c>
      <c r="C1769" t="s">
        <v>263</v>
      </c>
      <c r="D1769" s="1">
        <v>40543.177083333336</v>
      </c>
      <c r="E1769" s="1" t="s">
        <v>264</v>
      </c>
      <c r="F1769" t="s">
        <v>38</v>
      </c>
      <c r="G1769" t="s">
        <v>144</v>
      </c>
      <c r="H1769">
        <v>-79.989997860000003</v>
      </c>
      <c r="I1769">
        <v>40.450000760000002</v>
      </c>
      <c r="J1769">
        <v>10357</v>
      </c>
      <c r="K1769" t="s">
        <v>40</v>
      </c>
      <c r="L1769" t="s">
        <v>265</v>
      </c>
      <c r="M1769">
        <v>16</v>
      </c>
      <c r="N1769">
        <v>4.53</v>
      </c>
      <c r="O1769" s="2">
        <v>163000000000</v>
      </c>
      <c r="P1769" t="s">
        <v>266</v>
      </c>
      <c r="Q1769">
        <v>226137260</v>
      </c>
      <c r="R1769" t="s">
        <v>5953</v>
      </c>
      <c r="S1769" s="1">
        <v>42309.625</v>
      </c>
      <c r="T1769" s="17">
        <v>11</v>
      </c>
      <c r="U1769" s="2">
        <v>1446390000000</v>
      </c>
      <c r="V1769" s="2" t="s">
        <v>5954</v>
      </c>
      <c r="W1769">
        <v>808122</v>
      </c>
      <c r="X1769" t="s">
        <v>5955</v>
      </c>
      <c r="Y1769" t="s">
        <v>3646</v>
      </c>
      <c r="Z1769" t="s">
        <v>5956</v>
      </c>
      <c r="AA1769">
        <v>-80.049419</v>
      </c>
      <c r="AB1769">
        <v>40.369177000000001</v>
      </c>
      <c r="AC1769">
        <v>14</v>
      </c>
      <c r="AD1769">
        <v>11</v>
      </c>
      <c r="AE1769" t="s">
        <v>48</v>
      </c>
      <c r="AF1769" t="s">
        <v>40</v>
      </c>
    </row>
    <row r="1770" spans="1:37" x14ac:dyDescent="0.2">
      <c r="A1770">
        <v>1756412</v>
      </c>
      <c r="B1770">
        <v>597</v>
      </c>
      <c r="C1770" t="s">
        <v>263</v>
      </c>
      <c r="D1770" s="1">
        <v>40543.177083333336</v>
      </c>
      <c r="E1770" s="1" t="s">
        <v>264</v>
      </c>
      <c r="F1770" t="s">
        <v>38</v>
      </c>
      <c r="G1770" t="s">
        <v>144</v>
      </c>
      <c r="H1770">
        <v>-79.989997860000003</v>
      </c>
      <c r="I1770">
        <v>40.450000760000002</v>
      </c>
      <c r="J1770">
        <v>10357</v>
      </c>
      <c r="K1770" t="s">
        <v>40</v>
      </c>
      <c r="L1770" t="s">
        <v>265</v>
      </c>
      <c r="M1770">
        <v>16</v>
      </c>
      <c r="N1770">
        <v>4.53</v>
      </c>
      <c r="O1770" s="2">
        <v>163000000000</v>
      </c>
      <c r="P1770" t="s">
        <v>266</v>
      </c>
      <c r="Q1770">
        <v>226138272</v>
      </c>
      <c r="R1770" t="s">
        <v>5957</v>
      </c>
      <c r="S1770" s="1">
        <v>42303.770833333336</v>
      </c>
      <c r="T1770" s="17">
        <v>10</v>
      </c>
      <c r="U1770" s="2">
        <v>1445880000000</v>
      </c>
      <c r="V1770" s="2" t="s">
        <v>5958</v>
      </c>
      <c r="W1770">
        <v>5107642</v>
      </c>
      <c r="X1770" t="s">
        <v>5959</v>
      </c>
      <c r="Y1770" t="s">
        <v>38</v>
      </c>
      <c r="Z1770" t="s">
        <v>2554</v>
      </c>
      <c r="AA1770">
        <v>-79.950622999999993</v>
      </c>
      <c r="AB1770">
        <v>40.443626000000002</v>
      </c>
      <c r="AD1770">
        <v>3</v>
      </c>
      <c r="AE1770" t="s">
        <v>48</v>
      </c>
      <c r="AF1770" t="s">
        <v>40</v>
      </c>
    </row>
    <row r="1771" spans="1:37" x14ac:dyDescent="0.2">
      <c r="A1771">
        <v>18993488</v>
      </c>
      <c r="B1771">
        <v>1</v>
      </c>
      <c r="C1771" t="s">
        <v>5960</v>
      </c>
      <c r="D1771" s="1">
        <v>42281.168055555558</v>
      </c>
      <c r="E1771" t="s">
        <v>5961</v>
      </c>
      <c r="F1771" t="s">
        <v>38</v>
      </c>
      <c r="G1771" t="s">
        <v>39</v>
      </c>
      <c r="H1771">
        <v>-79.900001529999997</v>
      </c>
      <c r="I1771">
        <v>40.459999080000003</v>
      </c>
      <c r="J1771">
        <v>22</v>
      </c>
      <c r="K1771" t="s">
        <v>40</v>
      </c>
      <c r="L1771" t="s">
        <v>5962</v>
      </c>
      <c r="M1771">
        <v>8</v>
      </c>
      <c r="N1771">
        <v>0</v>
      </c>
      <c r="O1771">
        <v>12587142048</v>
      </c>
      <c r="P1771" t="s">
        <v>5963</v>
      </c>
      <c r="Q1771">
        <v>226140730</v>
      </c>
      <c r="R1771" t="s">
        <v>5964</v>
      </c>
      <c r="S1771" s="1">
        <v>42315.8125</v>
      </c>
      <c r="T1771" s="17">
        <v>11</v>
      </c>
      <c r="U1771" s="2">
        <v>1446920000000</v>
      </c>
      <c r="V1771" t="s">
        <v>5965</v>
      </c>
      <c r="W1771">
        <v>24158187</v>
      </c>
      <c r="X1771" t="s">
        <v>5966</v>
      </c>
      <c r="Y1771" t="s">
        <v>491</v>
      </c>
      <c r="Z1771" t="s">
        <v>5967</v>
      </c>
      <c r="AA1771">
        <v>-79.917793000000003</v>
      </c>
      <c r="AB1771">
        <v>40.401760000000003</v>
      </c>
      <c r="AD1771">
        <v>7</v>
      </c>
      <c r="AE1771" t="s">
        <v>48</v>
      </c>
      <c r="AF1771" t="s">
        <v>40</v>
      </c>
    </row>
    <row r="1772" spans="1:37" x14ac:dyDescent="0.2">
      <c r="A1772">
        <v>17099012</v>
      </c>
      <c r="B1772">
        <v>46</v>
      </c>
      <c r="C1772" t="s">
        <v>587</v>
      </c>
      <c r="D1772" s="1">
        <v>41902.019444444442</v>
      </c>
      <c r="E1772" t="s">
        <v>588</v>
      </c>
      <c r="F1772" t="s">
        <v>38</v>
      </c>
      <c r="G1772" t="s">
        <v>589</v>
      </c>
      <c r="H1772">
        <v>-79.949996949999999</v>
      </c>
      <c r="I1772">
        <v>40.47000122</v>
      </c>
      <c r="J1772">
        <v>422</v>
      </c>
      <c r="K1772" t="s">
        <v>40</v>
      </c>
      <c r="L1772" t="s">
        <v>590</v>
      </c>
      <c r="M1772">
        <v>11</v>
      </c>
      <c r="N1772">
        <v>4.8099999999999996</v>
      </c>
      <c r="O1772">
        <v>45345584035</v>
      </c>
      <c r="P1772" t="s">
        <v>591</v>
      </c>
      <c r="Q1772">
        <v>226141122</v>
      </c>
      <c r="R1772" t="s">
        <v>5968</v>
      </c>
      <c r="S1772" s="1">
        <v>42329.791666666664</v>
      </c>
      <c r="T1772" s="17">
        <v>11</v>
      </c>
      <c r="U1772" s="2">
        <v>1448130000000</v>
      </c>
      <c r="V1772" s="2" t="s">
        <v>5969</v>
      </c>
      <c r="W1772">
        <v>24036008</v>
      </c>
      <c r="X1772" t="s">
        <v>4271</v>
      </c>
      <c r="Y1772" t="s">
        <v>4272</v>
      </c>
      <c r="Z1772" t="s">
        <v>4273</v>
      </c>
      <c r="AA1772">
        <v>0</v>
      </c>
      <c r="AB1772">
        <v>0</v>
      </c>
      <c r="AC1772">
        <v>9</v>
      </c>
      <c r="AD1772">
        <v>9</v>
      </c>
      <c r="AE1772" t="s">
        <v>48</v>
      </c>
      <c r="AF1772" t="s">
        <v>40</v>
      </c>
    </row>
    <row r="1773" spans="1:37" x14ac:dyDescent="0.2">
      <c r="A1773">
        <v>63868</v>
      </c>
      <c r="B1773">
        <v>46</v>
      </c>
      <c r="C1773" t="s">
        <v>5471</v>
      </c>
      <c r="D1773" s="1">
        <v>37916.902083333334</v>
      </c>
      <c r="E1773" s="1" t="s">
        <v>5814</v>
      </c>
      <c r="F1773" t="s">
        <v>38</v>
      </c>
      <c r="G1773" t="s">
        <v>477</v>
      </c>
      <c r="H1773">
        <v>-79.91999817</v>
      </c>
      <c r="I1773">
        <v>40.430000309999997</v>
      </c>
      <c r="J1773">
        <v>762</v>
      </c>
      <c r="K1773" t="s">
        <v>181</v>
      </c>
      <c r="L1773" t="s">
        <v>5473</v>
      </c>
      <c r="M1773">
        <v>11</v>
      </c>
      <c r="N1773">
        <v>4.72</v>
      </c>
      <c r="O1773" s="2">
        <v>390000000000</v>
      </c>
      <c r="P1773" t="s">
        <v>2342</v>
      </c>
      <c r="Q1773">
        <v>226142186</v>
      </c>
      <c r="R1773" t="s">
        <v>5970</v>
      </c>
      <c r="S1773" s="1">
        <v>42297.75</v>
      </c>
      <c r="T1773" s="17">
        <v>10</v>
      </c>
      <c r="U1773" s="2">
        <v>1445360000000</v>
      </c>
      <c r="V1773" s="2" t="s">
        <v>5971</v>
      </c>
      <c r="W1773">
        <v>11251872</v>
      </c>
      <c r="X1773" t="s">
        <v>5972</v>
      </c>
      <c r="Y1773" t="s">
        <v>38</v>
      </c>
      <c r="Z1773" t="s">
        <v>5973</v>
      </c>
      <c r="AA1773">
        <v>-79.923264000000003</v>
      </c>
      <c r="AB1773">
        <v>40.433185999999999</v>
      </c>
      <c r="AC1773">
        <v>6</v>
      </c>
      <c r="AD1773">
        <v>5</v>
      </c>
      <c r="AE1773" t="s">
        <v>48</v>
      </c>
      <c r="AF1773" t="s">
        <v>181</v>
      </c>
    </row>
    <row r="1774" spans="1:37" x14ac:dyDescent="0.2">
      <c r="A1774">
        <v>18816986</v>
      </c>
      <c r="B1774">
        <v>6</v>
      </c>
      <c r="C1774" t="s">
        <v>2523</v>
      </c>
      <c r="D1774" s="1">
        <v>42225.946527777778</v>
      </c>
      <c r="E1774" t="s">
        <v>2524</v>
      </c>
      <c r="F1774" t="s">
        <v>90</v>
      </c>
      <c r="G1774" t="s">
        <v>58</v>
      </c>
      <c r="H1774">
        <v>-80.089996339999999</v>
      </c>
      <c r="I1774">
        <v>40.409999849999998</v>
      </c>
      <c r="J1774">
        <v>30</v>
      </c>
      <c r="K1774" t="s">
        <v>40</v>
      </c>
      <c r="L1774" t="s">
        <v>2525</v>
      </c>
      <c r="M1774">
        <v>6</v>
      </c>
      <c r="N1774">
        <v>5</v>
      </c>
      <c r="O1774">
        <v>17358325046</v>
      </c>
      <c r="P1774" t="s">
        <v>2526</v>
      </c>
      <c r="Q1774">
        <v>226143339</v>
      </c>
      <c r="R1774" t="s">
        <v>5974</v>
      </c>
      <c r="S1774" s="1">
        <v>42322.416666666664</v>
      </c>
      <c r="T1774" s="17">
        <v>11</v>
      </c>
      <c r="U1774" s="2">
        <v>1447500000000</v>
      </c>
      <c r="V1774" s="2" t="s">
        <v>5975</v>
      </c>
      <c r="W1774" t="s">
        <v>208</v>
      </c>
      <c r="AD1774">
        <v>6</v>
      </c>
      <c r="AE1774" t="s">
        <v>48</v>
      </c>
      <c r="AF1774" t="s">
        <v>40</v>
      </c>
    </row>
    <row r="1775" spans="1:37" x14ac:dyDescent="0.2">
      <c r="A1775">
        <v>3121142</v>
      </c>
      <c r="B1775">
        <v>2</v>
      </c>
      <c r="C1775" t="s">
        <v>4379</v>
      </c>
      <c r="D1775" s="1">
        <v>40925.80972222222</v>
      </c>
      <c r="E1775" s="1" t="s">
        <v>5976</v>
      </c>
      <c r="F1775" t="s">
        <v>38</v>
      </c>
      <c r="G1775" t="s">
        <v>275</v>
      </c>
      <c r="H1775">
        <v>-79.910003660000001</v>
      </c>
      <c r="I1775">
        <v>40.450000760000002</v>
      </c>
      <c r="J1775">
        <v>165</v>
      </c>
      <c r="K1775" t="s">
        <v>40</v>
      </c>
      <c r="L1775" t="s">
        <v>4381</v>
      </c>
      <c r="M1775">
        <v>13</v>
      </c>
      <c r="N1775">
        <v>4.5999999999999996</v>
      </c>
      <c r="O1775" s="2">
        <v>130000000000</v>
      </c>
      <c r="P1775" t="s">
        <v>4382</v>
      </c>
      <c r="Q1775">
        <v>226143346</v>
      </c>
      <c r="R1775" t="s">
        <v>5977</v>
      </c>
      <c r="S1775" s="1">
        <v>42303.8125</v>
      </c>
      <c r="T1775" s="17">
        <v>10</v>
      </c>
      <c r="U1775" s="2">
        <v>1445890000000</v>
      </c>
      <c r="V1775" s="2" t="s">
        <v>5978</v>
      </c>
      <c r="W1775">
        <v>2570651</v>
      </c>
      <c r="X1775" t="s">
        <v>5979</v>
      </c>
      <c r="Y1775" t="s">
        <v>38</v>
      </c>
      <c r="Z1775" t="s">
        <v>5980</v>
      </c>
      <c r="AA1775">
        <v>-79.847076000000001</v>
      </c>
      <c r="AB1775">
        <v>40.446052999999999</v>
      </c>
      <c r="AD1775">
        <v>5</v>
      </c>
      <c r="AE1775" t="s">
        <v>48</v>
      </c>
      <c r="AF1775" t="s">
        <v>40</v>
      </c>
    </row>
    <row r="1776" spans="1:37" x14ac:dyDescent="0.2">
      <c r="A1776">
        <v>18816986</v>
      </c>
      <c r="B1776">
        <v>6</v>
      </c>
      <c r="C1776" t="s">
        <v>2523</v>
      </c>
      <c r="D1776" s="1">
        <v>42225.946527777778</v>
      </c>
      <c r="E1776" t="s">
        <v>2524</v>
      </c>
      <c r="F1776" t="s">
        <v>90</v>
      </c>
      <c r="G1776" t="s">
        <v>58</v>
      </c>
      <c r="H1776">
        <v>-80.089996339999999</v>
      </c>
      <c r="I1776">
        <v>40.409999849999998</v>
      </c>
      <c r="J1776">
        <v>30</v>
      </c>
      <c r="K1776" t="s">
        <v>40</v>
      </c>
      <c r="L1776" t="s">
        <v>2525</v>
      </c>
      <c r="M1776">
        <v>6</v>
      </c>
      <c r="N1776">
        <v>5</v>
      </c>
      <c r="O1776">
        <v>17358325046</v>
      </c>
      <c r="P1776" t="s">
        <v>2526</v>
      </c>
      <c r="Q1776">
        <v>226143351</v>
      </c>
      <c r="R1776" t="s">
        <v>5981</v>
      </c>
      <c r="S1776" s="1">
        <v>42350.416666666664</v>
      </c>
      <c r="T1776" s="17">
        <v>12</v>
      </c>
      <c r="U1776" s="2">
        <v>1449910000000</v>
      </c>
      <c r="W1776">
        <v>24252744</v>
      </c>
      <c r="X1776" t="s">
        <v>5982</v>
      </c>
      <c r="Y1776" t="s">
        <v>90</v>
      </c>
      <c r="Z1776" t="s">
        <v>5983</v>
      </c>
      <c r="AA1776">
        <v>-80.088943</v>
      </c>
      <c r="AB1776">
        <v>40.403945999999998</v>
      </c>
      <c r="AD1776">
        <v>12</v>
      </c>
      <c r="AE1776" t="s">
        <v>48</v>
      </c>
      <c r="AF1776" t="s">
        <v>40</v>
      </c>
    </row>
    <row r="1777" spans="1:37" x14ac:dyDescent="0.2">
      <c r="A1777">
        <v>4568672</v>
      </c>
      <c r="B1777">
        <v>8</v>
      </c>
      <c r="C1777" t="s">
        <v>2749</v>
      </c>
      <c r="D1777" s="1">
        <v>41138.113888888889</v>
      </c>
      <c r="E1777" s="1" t="s">
        <v>2750</v>
      </c>
      <c r="F1777" t="s">
        <v>2189</v>
      </c>
      <c r="G1777" t="s">
        <v>58</v>
      </c>
      <c r="H1777">
        <v>-79.72000122</v>
      </c>
      <c r="I1777">
        <v>40.33000183</v>
      </c>
      <c r="J1777">
        <v>120</v>
      </c>
      <c r="K1777" t="s">
        <v>40</v>
      </c>
      <c r="L1777" t="s">
        <v>2751</v>
      </c>
      <c r="M1777">
        <v>8</v>
      </c>
      <c r="N1777">
        <v>5</v>
      </c>
      <c r="O1777" s="2">
        <v>111000000000</v>
      </c>
      <c r="P1777" t="s">
        <v>2752</v>
      </c>
      <c r="Q1777">
        <v>226144605</v>
      </c>
      <c r="R1777" t="s">
        <v>5984</v>
      </c>
      <c r="S1777" s="1">
        <v>42297.75</v>
      </c>
      <c r="T1777" s="17">
        <v>10</v>
      </c>
      <c r="U1777" s="2">
        <v>1445360000000</v>
      </c>
      <c r="V1777" t="s">
        <v>5985</v>
      </c>
      <c r="W1777">
        <v>19548532</v>
      </c>
      <c r="X1777" t="s">
        <v>2755</v>
      </c>
      <c r="Y1777" t="s">
        <v>2189</v>
      </c>
      <c r="Z1777" t="s">
        <v>2756</v>
      </c>
      <c r="AA1777">
        <v>-79.733031999999994</v>
      </c>
      <c r="AB1777">
        <v>40.329700000000003</v>
      </c>
      <c r="AD1777">
        <v>4</v>
      </c>
      <c r="AE1777" t="s">
        <v>48</v>
      </c>
      <c r="AF1777" t="s">
        <v>40</v>
      </c>
    </row>
    <row r="1778" spans="1:37" x14ac:dyDescent="0.2">
      <c r="A1778">
        <v>12338002</v>
      </c>
      <c r="B1778">
        <v>34</v>
      </c>
      <c r="C1778" t="s">
        <v>1834</v>
      </c>
      <c r="D1778" s="1">
        <v>41660.732638888891</v>
      </c>
      <c r="E1778" s="1" t="s">
        <v>1835</v>
      </c>
      <c r="F1778" t="s">
        <v>619</v>
      </c>
      <c r="G1778" t="s">
        <v>237</v>
      </c>
      <c r="H1778">
        <v>-80.11000061</v>
      </c>
      <c r="I1778">
        <v>40.36000061</v>
      </c>
      <c r="J1778">
        <v>424</v>
      </c>
      <c r="K1778" t="s">
        <v>40</v>
      </c>
      <c r="L1778" t="s">
        <v>1836</v>
      </c>
      <c r="M1778">
        <v>10</v>
      </c>
      <c r="N1778">
        <v>4.99</v>
      </c>
      <c r="O1778">
        <v>66192798032</v>
      </c>
      <c r="P1778" t="s">
        <v>1837</v>
      </c>
      <c r="Q1778">
        <v>226150863</v>
      </c>
      <c r="R1778" t="s">
        <v>5626</v>
      </c>
      <c r="S1778" s="1">
        <v>42300.75</v>
      </c>
      <c r="T1778" s="17">
        <v>10</v>
      </c>
      <c r="U1778" s="2">
        <v>1445620000000</v>
      </c>
      <c r="V1778" s="2" t="s">
        <v>5986</v>
      </c>
      <c r="W1778">
        <v>18043902</v>
      </c>
      <c r="X1778" t="s">
        <v>2085</v>
      </c>
      <c r="Y1778" t="s">
        <v>339</v>
      </c>
      <c r="Z1778" t="s">
        <v>2086</v>
      </c>
      <c r="AA1778">
        <v>-80.150963000000004</v>
      </c>
      <c r="AB1778">
        <v>40.256481000000001</v>
      </c>
      <c r="AD1778">
        <v>10</v>
      </c>
      <c r="AE1778" t="s">
        <v>48</v>
      </c>
      <c r="AF1778" t="s">
        <v>40</v>
      </c>
    </row>
    <row r="1779" spans="1:37" x14ac:dyDescent="0.2">
      <c r="A1779">
        <v>3170512</v>
      </c>
      <c r="B1779">
        <v>103</v>
      </c>
      <c r="C1779" t="s">
        <v>1472</v>
      </c>
      <c r="D1779" s="1">
        <v>40934.181944444441</v>
      </c>
      <c r="E1779" t="s">
        <v>1473</v>
      </c>
      <c r="F1779" t="s">
        <v>38</v>
      </c>
      <c r="G1779" t="s">
        <v>508</v>
      </c>
      <c r="H1779">
        <v>-80.040000919999997</v>
      </c>
      <c r="I1779">
        <v>40.549999239999998</v>
      </c>
      <c r="J1779">
        <v>347</v>
      </c>
      <c r="K1779" t="s">
        <v>181</v>
      </c>
      <c r="L1779" t="s">
        <v>1474</v>
      </c>
      <c r="M1779">
        <v>5</v>
      </c>
      <c r="N1779">
        <v>4.91</v>
      </c>
      <c r="O1779" s="2">
        <v>129000000000</v>
      </c>
      <c r="P1779" t="s">
        <v>1475</v>
      </c>
      <c r="Q1779">
        <v>226152694</v>
      </c>
      <c r="R1779" t="s">
        <v>5069</v>
      </c>
      <c r="S1779" s="1">
        <v>42301.333333333336</v>
      </c>
      <c r="T1779" s="17">
        <v>10</v>
      </c>
      <c r="U1779" s="2">
        <v>1445670000000</v>
      </c>
      <c r="V1779" s="2" t="s">
        <v>5388</v>
      </c>
      <c r="W1779" t="s">
        <v>208</v>
      </c>
      <c r="AC1779">
        <v>4</v>
      </c>
      <c r="AD1779">
        <v>4</v>
      </c>
      <c r="AE1779" t="s">
        <v>48</v>
      </c>
      <c r="AF1779" t="s">
        <v>181</v>
      </c>
    </row>
    <row r="1780" spans="1:37" x14ac:dyDescent="0.2">
      <c r="A1780">
        <v>19012838</v>
      </c>
      <c r="B1780">
        <v>5</v>
      </c>
      <c r="C1780" t="s">
        <v>5987</v>
      </c>
      <c r="D1780" s="1">
        <v>42287.185416666667</v>
      </c>
      <c r="E1780" s="1" t="s">
        <v>5988</v>
      </c>
      <c r="F1780" t="s">
        <v>38</v>
      </c>
      <c r="G1780" t="s">
        <v>3206</v>
      </c>
      <c r="H1780">
        <v>-80.019996640000002</v>
      </c>
      <c r="I1780">
        <v>40.47000122</v>
      </c>
      <c r="J1780">
        <v>27</v>
      </c>
      <c r="K1780" t="s">
        <v>40</v>
      </c>
      <c r="L1780" t="s">
        <v>5989</v>
      </c>
      <c r="M1780">
        <v>12</v>
      </c>
      <c r="N1780">
        <v>0</v>
      </c>
      <c r="O1780">
        <v>12067268049</v>
      </c>
      <c r="P1780" t="s">
        <v>5990</v>
      </c>
      <c r="Q1780">
        <v>226153554</v>
      </c>
      <c r="R1780" t="s">
        <v>5991</v>
      </c>
      <c r="S1780" s="1">
        <v>42305.8125</v>
      </c>
      <c r="T1780" s="17">
        <v>10</v>
      </c>
      <c r="U1780" s="2">
        <v>1446060000000</v>
      </c>
      <c r="V1780" s="2" t="s">
        <v>5992</v>
      </c>
      <c r="W1780">
        <v>674826</v>
      </c>
      <c r="X1780" t="s">
        <v>5993</v>
      </c>
      <c r="Y1780" t="s">
        <v>38</v>
      </c>
      <c r="Z1780" t="s">
        <v>5994</v>
      </c>
      <c r="AA1780">
        <v>-79.955169999999995</v>
      </c>
      <c r="AB1780">
        <v>40.465649999999997</v>
      </c>
      <c r="AD1780">
        <v>4</v>
      </c>
      <c r="AE1780" t="s">
        <v>48</v>
      </c>
      <c r="AF1780" t="s">
        <v>40</v>
      </c>
    </row>
    <row r="1781" spans="1:37" x14ac:dyDescent="0.2">
      <c r="A1781">
        <v>18700297</v>
      </c>
      <c r="B1781">
        <v>6</v>
      </c>
      <c r="C1781" t="s">
        <v>1216</v>
      </c>
      <c r="D1781" s="1">
        <v>42181.497916666667</v>
      </c>
      <c r="E1781" s="1" t="s">
        <v>1217</v>
      </c>
      <c r="F1781" t="s">
        <v>38</v>
      </c>
      <c r="G1781" t="s">
        <v>58</v>
      </c>
      <c r="H1781">
        <v>-79.949996949999999</v>
      </c>
      <c r="I1781">
        <v>40.47000122</v>
      </c>
      <c r="J1781">
        <v>26</v>
      </c>
      <c r="K1781" t="s">
        <v>40</v>
      </c>
      <c r="L1781" t="s">
        <v>1218</v>
      </c>
      <c r="M1781">
        <v>11</v>
      </c>
      <c r="N1781">
        <v>0</v>
      </c>
      <c r="O1781">
        <v>21198679043</v>
      </c>
      <c r="P1781" t="s">
        <v>1219</v>
      </c>
      <c r="Q1781">
        <v>226157908</v>
      </c>
      <c r="R1781" t="s">
        <v>5995</v>
      </c>
      <c r="S1781" s="1">
        <v>42322.333333333336</v>
      </c>
      <c r="T1781" s="17">
        <v>11</v>
      </c>
      <c r="U1781" s="2">
        <v>1447490000000</v>
      </c>
      <c r="V1781" s="2" t="s">
        <v>5996</v>
      </c>
      <c r="W1781">
        <v>24164701</v>
      </c>
      <c r="X1781" t="s">
        <v>5997</v>
      </c>
      <c r="Y1781" t="s">
        <v>38</v>
      </c>
      <c r="Z1781" t="s">
        <v>5998</v>
      </c>
      <c r="AA1781">
        <v>-80.001037999999994</v>
      </c>
      <c r="AB1781">
        <v>40.453186000000002</v>
      </c>
      <c r="AD1781">
        <v>6</v>
      </c>
      <c r="AE1781" t="s">
        <v>48</v>
      </c>
      <c r="AF1781" t="s">
        <v>40</v>
      </c>
    </row>
    <row r="1782" spans="1:37" x14ac:dyDescent="0.2">
      <c r="A1782">
        <v>3349842</v>
      </c>
      <c r="B1782">
        <v>60</v>
      </c>
      <c r="C1782" t="s">
        <v>1889</v>
      </c>
      <c r="D1782" s="1">
        <v>40962.556944444441</v>
      </c>
      <c r="E1782" s="1" t="s">
        <v>1890</v>
      </c>
      <c r="F1782" t="s">
        <v>38</v>
      </c>
      <c r="G1782" t="s">
        <v>324</v>
      </c>
      <c r="H1782">
        <v>-80.040000919999997</v>
      </c>
      <c r="I1782">
        <v>40.549999239999998</v>
      </c>
      <c r="J1782">
        <v>2383</v>
      </c>
      <c r="K1782" t="s">
        <v>40</v>
      </c>
      <c r="L1782" t="s">
        <v>1891</v>
      </c>
      <c r="M1782">
        <v>15</v>
      </c>
      <c r="N1782">
        <v>4.82</v>
      </c>
      <c r="O1782" s="2">
        <v>127000000000</v>
      </c>
      <c r="P1782" t="s">
        <v>1892</v>
      </c>
      <c r="Q1782">
        <v>226158222</v>
      </c>
      <c r="R1782" t="s">
        <v>4112</v>
      </c>
      <c r="S1782" s="1">
        <v>42306.8125</v>
      </c>
      <c r="T1782" s="17">
        <v>10</v>
      </c>
      <c r="U1782" s="2">
        <v>1446150000000</v>
      </c>
      <c r="V1782" s="2" t="s">
        <v>4113</v>
      </c>
      <c r="W1782">
        <v>20661892</v>
      </c>
      <c r="X1782" t="s">
        <v>2124</v>
      </c>
      <c r="Y1782" t="s">
        <v>38</v>
      </c>
      <c r="Z1782" t="s">
        <v>2125</v>
      </c>
      <c r="AA1782">
        <v>-80.009460000000004</v>
      </c>
      <c r="AB1782">
        <v>40.542670000000001</v>
      </c>
      <c r="AD1782">
        <v>3</v>
      </c>
      <c r="AE1782" t="s">
        <v>48</v>
      </c>
      <c r="AF1782" t="s">
        <v>40</v>
      </c>
    </row>
    <row r="1783" spans="1:37" x14ac:dyDescent="0.2">
      <c r="A1783">
        <v>12338002</v>
      </c>
      <c r="B1783">
        <v>34</v>
      </c>
      <c r="C1783" t="s">
        <v>1834</v>
      </c>
      <c r="D1783" s="1">
        <v>41660.732638888891</v>
      </c>
      <c r="E1783" s="1" t="s">
        <v>1835</v>
      </c>
      <c r="F1783" t="s">
        <v>619</v>
      </c>
      <c r="G1783" t="s">
        <v>237</v>
      </c>
      <c r="H1783">
        <v>-80.11000061</v>
      </c>
      <c r="I1783">
        <v>40.36000061</v>
      </c>
      <c r="J1783">
        <v>424</v>
      </c>
      <c r="K1783" t="s">
        <v>40</v>
      </c>
      <c r="L1783" t="s">
        <v>1836</v>
      </c>
      <c r="M1783">
        <v>10</v>
      </c>
      <c r="N1783">
        <v>4.99</v>
      </c>
      <c r="O1783">
        <v>66192798032</v>
      </c>
      <c r="P1783" t="s">
        <v>1837</v>
      </c>
      <c r="Q1783">
        <v>226164125</v>
      </c>
      <c r="R1783" t="s">
        <v>5626</v>
      </c>
      <c r="S1783" s="1">
        <v>42321.75</v>
      </c>
      <c r="T1783" s="17">
        <v>11</v>
      </c>
      <c r="U1783" s="2">
        <v>1447440000000</v>
      </c>
      <c r="V1783" s="2" t="s">
        <v>5999</v>
      </c>
      <c r="W1783">
        <v>18043902</v>
      </c>
      <c r="X1783" t="s">
        <v>2085</v>
      </c>
      <c r="Y1783" t="s">
        <v>339</v>
      </c>
      <c r="Z1783" t="s">
        <v>2086</v>
      </c>
      <c r="AA1783">
        <v>-80.150963000000004</v>
      </c>
      <c r="AB1783">
        <v>40.256481000000001</v>
      </c>
      <c r="AD1783">
        <v>10</v>
      </c>
      <c r="AE1783" t="s">
        <v>48</v>
      </c>
      <c r="AF1783" t="s">
        <v>40</v>
      </c>
    </row>
    <row r="1784" spans="1:37" x14ac:dyDescent="0.2">
      <c r="A1784">
        <v>1773927</v>
      </c>
      <c r="B1784">
        <v>123</v>
      </c>
      <c r="C1784" t="s">
        <v>142</v>
      </c>
      <c r="D1784" s="1">
        <v>40571.010416666664</v>
      </c>
      <c r="E1784" s="1" t="s">
        <v>143</v>
      </c>
      <c r="F1784" t="s">
        <v>38</v>
      </c>
      <c r="G1784" t="s">
        <v>144</v>
      </c>
      <c r="H1784">
        <v>-79.91999817</v>
      </c>
      <c r="I1784">
        <v>40.47000122</v>
      </c>
      <c r="J1784">
        <v>3166</v>
      </c>
      <c r="K1784" t="s">
        <v>40</v>
      </c>
      <c r="L1784" t="s">
        <v>145</v>
      </c>
      <c r="M1784">
        <v>13</v>
      </c>
      <c r="N1784">
        <v>4.6399999999999997</v>
      </c>
      <c r="O1784" s="2">
        <v>160000000000</v>
      </c>
      <c r="P1784" t="s">
        <v>146</v>
      </c>
      <c r="Q1784">
        <v>226164207</v>
      </c>
      <c r="R1784" t="s">
        <v>5431</v>
      </c>
      <c r="S1784" s="1">
        <v>42300.708333333336</v>
      </c>
      <c r="T1784" s="17">
        <v>10</v>
      </c>
      <c r="U1784" s="2">
        <v>1445620000000</v>
      </c>
      <c r="V1784" s="2" t="s">
        <v>5432</v>
      </c>
      <c r="W1784">
        <v>10654802</v>
      </c>
      <c r="X1784" t="s">
        <v>975</v>
      </c>
      <c r="Y1784" t="s">
        <v>38</v>
      </c>
      <c r="Z1784" t="s">
        <v>976</v>
      </c>
      <c r="AA1784">
        <v>-79.984970000000004</v>
      </c>
      <c r="AB1784">
        <v>40.451526999999999</v>
      </c>
      <c r="AD1784">
        <v>9</v>
      </c>
      <c r="AE1784" t="s">
        <v>48</v>
      </c>
      <c r="AF1784" t="s">
        <v>40</v>
      </c>
    </row>
    <row r="1785" spans="1:37" x14ac:dyDescent="0.2">
      <c r="A1785">
        <v>18530449</v>
      </c>
      <c r="B1785">
        <v>10</v>
      </c>
      <c r="C1785" t="s">
        <v>1102</v>
      </c>
      <c r="D1785" s="1">
        <v>42096.567361111112</v>
      </c>
      <c r="E1785" s="1" t="s">
        <v>1103</v>
      </c>
      <c r="F1785" t="s">
        <v>38</v>
      </c>
      <c r="G1785" t="s">
        <v>135</v>
      </c>
      <c r="H1785">
        <v>-80.040000919999997</v>
      </c>
      <c r="I1785">
        <v>40.549999239999998</v>
      </c>
      <c r="J1785">
        <v>186</v>
      </c>
      <c r="K1785" t="s">
        <v>40</v>
      </c>
      <c r="L1785" t="s">
        <v>1104</v>
      </c>
      <c r="M1785">
        <v>4</v>
      </c>
      <c r="N1785">
        <v>4.8600000000000003</v>
      </c>
      <c r="O1785">
        <v>28536685040</v>
      </c>
      <c r="P1785" t="s">
        <v>1105</v>
      </c>
      <c r="Q1785">
        <v>226167151</v>
      </c>
      <c r="R1785" t="s">
        <v>6000</v>
      </c>
      <c r="S1785" s="1">
        <v>42299.75</v>
      </c>
      <c r="T1785" s="17">
        <v>10</v>
      </c>
      <c r="U1785" s="2">
        <v>1445540000000</v>
      </c>
      <c r="V1785" s="2" t="s">
        <v>6001</v>
      </c>
      <c r="W1785">
        <v>9005732</v>
      </c>
      <c r="X1785" t="s">
        <v>6002</v>
      </c>
      <c r="Y1785" t="s">
        <v>38</v>
      </c>
      <c r="Z1785" t="s">
        <v>6003</v>
      </c>
      <c r="AA1785">
        <v>-79.982840999999993</v>
      </c>
      <c r="AB1785">
        <v>40.451816999999998</v>
      </c>
      <c r="AC1785">
        <v>8</v>
      </c>
      <c r="AD1785">
        <v>3</v>
      </c>
      <c r="AE1785" t="s">
        <v>48</v>
      </c>
      <c r="AF1785" t="s">
        <v>40</v>
      </c>
    </row>
    <row r="1786" spans="1:37" x14ac:dyDescent="0.2">
      <c r="A1786">
        <v>371591</v>
      </c>
      <c r="B1786">
        <v>45</v>
      </c>
      <c r="C1786" t="s">
        <v>133</v>
      </c>
      <c r="D1786" s="1">
        <v>39044.674305555556</v>
      </c>
      <c r="E1786" s="1" t="s">
        <v>134</v>
      </c>
      <c r="F1786" t="s">
        <v>38</v>
      </c>
      <c r="G1786" t="s">
        <v>135</v>
      </c>
      <c r="H1786">
        <v>-79.91999817</v>
      </c>
      <c r="I1786">
        <v>40.430000309999997</v>
      </c>
      <c r="J1786">
        <v>1694</v>
      </c>
      <c r="K1786" t="s">
        <v>40</v>
      </c>
      <c r="L1786" t="s">
        <v>136</v>
      </c>
      <c r="M1786">
        <v>4</v>
      </c>
      <c r="N1786">
        <v>4.67</v>
      </c>
      <c r="O1786" s="2">
        <v>292000000000</v>
      </c>
      <c r="P1786" t="s">
        <v>137</v>
      </c>
      <c r="Q1786">
        <v>226167424</v>
      </c>
      <c r="R1786" t="s">
        <v>6004</v>
      </c>
      <c r="S1786" s="1">
        <v>42317.770833333336</v>
      </c>
      <c r="T1786" s="17">
        <v>11</v>
      </c>
      <c r="U1786" s="2">
        <v>1447090000000</v>
      </c>
      <c r="V1786" s="2" t="s">
        <v>6005</v>
      </c>
      <c r="W1786">
        <v>19765222</v>
      </c>
      <c r="X1786" t="s">
        <v>6006</v>
      </c>
      <c r="Y1786" t="s">
        <v>38</v>
      </c>
      <c r="Z1786" t="s">
        <v>6007</v>
      </c>
      <c r="AA1786">
        <v>-80.036902999999995</v>
      </c>
      <c r="AB1786">
        <v>40.393036000000002</v>
      </c>
      <c r="AD1786">
        <v>20</v>
      </c>
      <c r="AE1786" t="s">
        <v>48</v>
      </c>
      <c r="AF1786" t="s">
        <v>40</v>
      </c>
    </row>
    <row r="1787" spans="1:37" x14ac:dyDescent="0.2">
      <c r="A1787">
        <v>17099012</v>
      </c>
      <c r="B1787">
        <v>46</v>
      </c>
      <c r="C1787" t="s">
        <v>587</v>
      </c>
      <c r="D1787" s="1">
        <v>41902.019444444442</v>
      </c>
      <c r="E1787" t="s">
        <v>588</v>
      </c>
      <c r="F1787" t="s">
        <v>38</v>
      </c>
      <c r="G1787" t="s">
        <v>589</v>
      </c>
      <c r="H1787">
        <v>-79.949996949999999</v>
      </c>
      <c r="I1787">
        <v>40.47000122</v>
      </c>
      <c r="J1787">
        <v>422</v>
      </c>
      <c r="K1787" t="s">
        <v>40</v>
      </c>
      <c r="L1787" t="s">
        <v>590</v>
      </c>
      <c r="M1787">
        <v>11</v>
      </c>
      <c r="N1787">
        <v>4.8099999999999996</v>
      </c>
      <c r="O1787">
        <v>45345584035</v>
      </c>
      <c r="P1787" t="s">
        <v>591</v>
      </c>
      <c r="Q1787">
        <v>226167690</v>
      </c>
      <c r="R1787" t="s">
        <v>6008</v>
      </c>
      <c r="S1787" s="1">
        <v>42305.604166666664</v>
      </c>
      <c r="T1787" s="17">
        <v>10</v>
      </c>
      <c r="U1787" s="2">
        <v>1446040000000</v>
      </c>
      <c r="V1787" t="s">
        <v>6009</v>
      </c>
      <c r="W1787">
        <v>23918732</v>
      </c>
      <c r="X1787" t="s">
        <v>6010</v>
      </c>
      <c r="Y1787" t="s">
        <v>38</v>
      </c>
      <c r="Z1787" t="s">
        <v>6011</v>
      </c>
      <c r="AA1787">
        <v>-80.013762999999997</v>
      </c>
      <c r="AB1787">
        <v>40.366123000000002</v>
      </c>
      <c r="AC1787">
        <v>10</v>
      </c>
      <c r="AD1787">
        <v>5</v>
      </c>
      <c r="AE1787" t="s">
        <v>48</v>
      </c>
      <c r="AF1787" t="s">
        <v>40</v>
      </c>
    </row>
    <row r="1788" spans="1:37" x14ac:dyDescent="0.2">
      <c r="A1788">
        <v>1349042</v>
      </c>
      <c r="B1788">
        <v>67</v>
      </c>
      <c r="C1788" t="s">
        <v>369</v>
      </c>
      <c r="D1788" s="1">
        <v>39817.231249999997</v>
      </c>
      <c r="E1788" s="1" t="s">
        <v>370</v>
      </c>
      <c r="F1788" t="s">
        <v>38</v>
      </c>
      <c r="G1788" t="s">
        <v>371</v>
      </c>
      <c r="H1788">
        <v>-79.91999817</v>
      </c>
      <c r="I1788">
        <v>40.430000309999997</v>
      </c>
      <c r="J1788">
        <v>1005</v>
      </c>
      <c r="K1788" t="s">
        <v>40</v>
      </c>
      <c r="L1788" t="s">
        <v>372</v>
      </c>
      <c r="M1788">
        <v>5</v>
      </c>
      <c r="N1788">
        <v>4.88</v>
      </c>
      <c r="O1788" s="2">
        <v>225000000000</v>
      </c>
      <c r="P1788" t="s">
        <v>373</v>
      </c>
      <c r="Q1788">
        <v>226169145</v>
      </c>
      <c r="R1788" t="s">
        <v>6012</v>
      </c>
      <c r="S1788" s="1">
        <v>42307.791666666664</v>
      </c>
      <c r="T1788" s="17">
        <v>10</v>
      </c>
      <c r="U1788" s="2">
        <v>1446230000000</v>
      </c>
      <c r="V1788" s="2" t="s">
        <v>6013</v>
      </c>
      <c r="W1788">
        <v>14838612</v>
      </c>
      <c r="X1788" t="s">
        <v>1194</v>
      </c>
      <c r="Y1788" t="s">
        <v>38</v>
      </c>
      <c r="Z1788" t="s">
        <v>5768</v>
      </c>
      <c r="AA1788">
        <v>-80.000076000000007</v>
      </c>
      <c r="AB1788">
        <v>40.442169</v>
      </c>
      <c r="AD1788">
        <v>3</v>
      </c>
      <c r="AE1788" t="s">
        <v>48</v>
      </c>
      <c r="AF1788" t="s">
        <v>40</v>
      </c>
    </row>
    <row r="1789" spans="1:37" x14ac:dyDescent="0.2">
      <c r="A1789">
        <v>7474622</v>
      </c>
      <c r="B1789">
        <v>4</v>
      </c>
      <c r="C1789" t="s">
        <v>112</v>
      </c>
      <c r="D1789" s="1">
        <v>41338.658333333333</v>
      </c>
      <c r="E1789" t="s">
        <v>6014</v>
      </c>
      <c r="F1789" t="s">
        <v>38</v>
      </c>
      <c r="G1789" t="s">
        <v>114</v>
      </c>
      <c r="H1789">
        <v>-79.910003660000001</v>
      </c>
      <c r="I1789">
        <v>40.450000760000002</v>
      </c>
      <c r="J1789">
        <v>48</v>
      </c>
      <c r="K1789" t="s">
        <v>40</v>
      </c>
      <c r="L1789" t="s">
        <v>115</v>
      </c>
      <c r="M1789">
        <v>12</v>
      </c>
      <c r="N1789">
        <v>4.75</v>
      </c>
      <c r="O1789">
        <v>94019989027</v>
      </c>
      <c r="P1789" t="s">
        <v>116</v>
      </c>
      <c r="Q1789">
        <v>226171264</v>
      </c>
      <c r="R1789" t="s">
        <v>6015</v>
      </c>
      <c r="S1789" s="1">
        <v>42298.791666666664</v>
      </c>
      <c r="T1789" s="17">
        <v>10</v>
      </c>
      <c r="U1789" s="2">
        <v>1445450000000</v>
      </c>
      <c r="V1789" t="s">
        <v>6016</v>
      </c>
      <c r="W1789">
        <v>15849842</v>
      </c>
      <c r="X1789" t="s">
        <v>119</v>
      </c>
      <c r="Y1789" t="s">
        <v>120</v>
      </c>
      <c r="Z1789" t="s">
        <v>121</v>
      </c>
      <c r="AA1789">
        <v>-79.822181999999998</v>
      </c>
      <c r="AB1789">
        <v>40.463752999999997</v>
      </c>
      <c r="AD1789">
        <v>4</v>
      </c>
      <c r="AE1789" t="s">
        <v>48</v>
      </c>
      <c r="AF1789" t="s">
        <v>40</v>
      </c>
    </row>
    <row r="1790" spans="1:37" x14ac:dyDescent="0.2">
      <c r="A1790">
        <v>9273112</v>
      </c>
      <c r="B1790">
        <v>6</v>
      </c>
      <c r="C1790" t="s">
        <v>2643</v>
      </c>
      <c r="D1790" s="1">
        <v>41463.979166666664</v>
      </c>
      <c r="E1790" s="1" t="s">
        <v>2644</v>
      </c>
      <c r="F1790" t="s">
        <v>38</v>
      </c>
      <c r="G1790" t="s">
        <v>72</v>
      </c>
      <c r="H1790">
        <v>-79.91999817</v>
      </c>
      <c r="I1790">
        <v>40.47000122</v>
      </c>
      <c r="J1790">
        <v>230</v>
      </c>
      <c r="K1790" t="s">
        <v>40</v>
      </c>
      <c r="L1790" t="s">
        <v>2645</v>
      </c>
      <c r="M1790">
        <v>15</v>
      </c>
      <c r="N1790">
        <v>4.55</v>
      </c>
      <c r="O1790">
        <v>83192275029</v>
      </c>
      <c r="P1790" t="s">
        <v>2646</v>
      </c>
      <c r="Q1790">
        <v>226171558</v>
      </c>
      <c r="R1790" t="s">
        <v>6017</v>
      </c>
      <c r="S1790" s="1">
        <v>42304.729166666664</v>
      </c>
      <c r="T1790" s="17">
        <v>10</v>
      </c>
      <c r="U1790" s="2">
        <v>1445970000000</v>
      </c>
      <c r="V1790" s="2" t="s">
        <v>6018</v>
      </c>
      <c r="W1790">
        <v>23047182</v>
      </c>
      <c r="X1790" t="s">
        <v>4267</v>
      </c>
      <c r="Y1790" t="s">
        <v>38</v>
      </c>
      <c r="Z1790" t="s">
        <v>4268</v>
      </c>
      <c r="AA1790">
        <v>-79.915756000000002</v>
      </c>
      <c r="AB1790">
        <v>40.457050000000002</v>
      </c>
      <c r="AD1790">
        <v>10</v>
      </c>
      <c r="AE1790" t="s">
        <v>48</v>
      </c>
      <c r="AF1790" t="s">
        <v>40</v>
      </c>
    </row>
    <row r="1791" spans="1:37" x14ac:dyDescent="0.2">
      <c r="A1791">
        <v>9903332</v>
      </c>
      <c r="B1791">
        <v>40</v>
      </c>
      <c r="C1791" t="s">
        <v>1005</v>
      </c>
      <c r="D1791" s="1">
        <v>41507.23333333333</v>
      </c>
      <c r="E1791" s="1" t="s">
        <v>1006</v>
      </c>
      <c r="F1791" t="s">
        <v>38</v>
      </c>
      <c r="G1791" t="s">
        <v>144</v>
      </c>
      <c r="H1791">
        <v>-79.989997860000003</v>
      </c>
      <c r="I1791">
        <v>40.450000760000002</v>
      </c>
      <c r="J1791">
        <v>1394</v>
      </c>
      <c r="K1791" t="s">
        <v>40</v>
      </c>
      <c r="L1791" t="s">
        <v>1007</v>
      </c>
      <c r="M1791">
        <v>15</v>
      </c>
      <c r="N1791">
        <v>4.7</v>
      </c>
      <c r="O1791">
        <v>79455126030</v>
      </c>
      <c r="P1791" t="s">
        <v>1008</v>
      </c>
      <c r="Q1791">
        <v>226172779</v>
      </c>
      <c r="R1791" t="s">
        <v>6019</v>
      </c>
      <c r="S1791" s="1">
        <v>42302.53125</v>
      </c>
      <c r="T1791" s="17">
        <v>10</v>
      </c>
      <c r="U1791" s="2">
        <v>1445780000000</v>
      </c>
      <c r="V1791" s="2" t="s">
        <v>6020</v>
      </c>
      <c r="W1791">
        <v>11666052</v>
      </c>
      <c r="X1791" t="s">
        <v>6021</v>
      </c>
      <c r="Y1791" t="s">
        <v>38</v>
      </c>
      <c r="Z1791" t="s">
        <v>5658</v>
      </c>
      <c r="AA1791">
        <v>-80.000686999999999</v>
      </c>
      <c r="AB1791">
        <v>40.359389999999998</v>
      </c>
      <c r="AD1791">
        <v>3</v>
      </c>
      <c r="AE1791" t="s">
        <v>48</v>
      </c>
      <c r="AF1791" t="s">
        <v>40</v>
      </c>
    </row>
    <row r="1792" spans="1:37" x14ac:dyDescent="0.2">
      <c r="A1792">
        <v>3170512</v>
      </c>
      <c r="B1792">
        <v>103</v>
      </c>
      <c r="C1792" t="s">
        <v>1472</v>
      </c>
      <c r="D1792" s="1">
        <v>40934.181944444441</v>
      </c>
      <c r="E1792" t="s">
        <v>1473</v>
      </c>
      <c r="F1792" t="s">
        <v>38</v>
      </c>
      <c r="G1792" t="s">
        <v>508</v>
      </c>
      <c r="H1792">
        <v>-80.040000919999997</v>
      </c>
      <c r="I1792">
        <v>40.549999239999998</v>
      </c>
      <c r="J1792">
        <v>347</v>
      </c>
      <c r="K1792" t="s">
        <v>181</v>
      </c>
      <c r="L1792" t="s">
        <v>1474</v>
      </c>
      <c r="M1792">
        <v>5</v>
      </c>
      <c r="N1792">
        <v>4.91</v>
      </c>
      <c r="O1792" s="2">
        <v>129000000000</v>
      </c>
      <c r="P1792" t="s">
        <v>1475</v>
      </c>
      <c r="Q1792">
        <v>226173610</v>
      </c>
      <c r="R1792" t="s">
        <v>6022</v>
      </c>
      <c r="S1792" s="1">
        <v>42303.875</v>
      </c>
      <c r="T1792" s="17">
        <v>10</v>
      </c>
      <c r="U1792" s="2">
        <v>1445890000000</v>
      </c>
      <c r="V1792" s="2" t="s">
        <v>5929</v>
      </c>
      <c r="W1792">
        <v>23471156</v>
      </c>
      <c r="X1792" t="s">
        <v>6023</v>
      </c>
      <c r="Y1792" t="s">
        <v>38</v>
      </c>
      <c r="Z1792" t="s">
        <v>2113</v>
      </c>
      <c r="AA1792">
        <v>-80.057274000000007</v>
      </c>
      <c r="AB1792">
        <v>40.374263999999997</v>
      </c>
      <c r="AC1792">
        <v>4</v>
      </c>
      <c r="AD1792">
        <v>4</v>
      </c>
      <c r="AE1792" t="s">
        <v>48</v>
      </c>
      <c r="AF1792" t="s">
        <v>181</v>
      </c>
      <c r="AG1792">
        <v>15</v>
      </c>
      <c r="AH1792" t="s">
        <v>49</v>
      </c>
      <c r="AI1792" t="s">
        <v>50</v>
      </c>
      <c r="AJ1792">
        <v>1</v>
      </c>
      <c r="AK1792" t="s">
        <v>302</v>
      </c>
    </row>
    <row r="1793" spans="1:37" x14ac:dyDescent="0.2">
      <c r="A1793">
        <v>145964</v>
      </c>
      <c r="B1793">
        <v>22</v>
      </c>
      <c r="C1793" t="s">
        <v>1391</v>
      </c>
      <c r="D1793" s="1">
        <v>37547.03402777778</v>
      </c>
      <c r="E1793" s="1" t="s">
        <v>1392</v>
      </c>
      <c r="F1793" t="s">
        <v>38</v>
      </c>
      <c r="G1793" t="s">
        <v>477</v>
      </c>
      <c r="H1793">
        <v>-79.980003359999998</v>
      </c>
      <c r="I1793">
        <v>40.450000760000002</v>
      </c>
      <c r="J1793">
        <v>1199</v>
      </c>
      <c r="K1793" t="s">
        <v>40</v>
      </c>
      <c r="L1793" t="s">
        <v>1393</v>
      </c>
      <c r="M1793">
        <v>3</v>
      </c>
      <c r="N1793">
        <v>4.6900000000000004</v>
      </c>
      <c r="O1793" s="2">
        <v>422000000000</v>
      </c>
      <c r="P1793" t="s">
        <v>1394</v>
      </c>
      <c r="Q1793">
        <v>226174978</v>
      </c>
      <c r="R1793" t="s">
        <v>6024</v>
      </c>
      <c r="S1793" s="1">
        <v>42304.770833333336</v>
      </c>
      <c r="T1793" s="17">
        <v>10</v>
      </c>
      <c r="U1793" s="2">
        <v>1445970000000</v>
      </c>
      <c r="V1793" s="2" t="s">
        <v>6025</v>
      </c>
      <c r="W1793">
        <v>14701002</v>
      </c>
      <c r="X1793" t="s">
        <v>6026</v>
      </c>
      <c r="Y1793" t="s">
        <v>38</v>
      </c>
      <c r="Z1793" t="s">
        <v>6027</v>
      </c>
      <c r="AA1793">
        <v>-79.983452</v>
      </c>
      <c r="AB1793">
        <v>40.451618000000003</v>
      </c>
      <c r="AC1793">
        <v>19</v>
      </c>
      <c r="AD1793">
        <v>13</v>
      </c>
      <c r="AE1793" t="s">
        <v>48</v>
      </c>
      <c r="AF1793" t="s">
        <v>40</v>
      </c>
    </row>
    <row r="1794" spans="1:37" x14ac:dyDescent="0.2">
      <c r="A1794">
        <v>1248801</v>
      </c>
      <c r="B1794">
        <v>66</v>
      </c>
      <c r="C1794" t="s">
        <v>1680</v>
      </c>
      <c r="D1794" s="1">
        <v>39667.572222222225</v>
      </c>
      <c r="E1794" t="s">
        <v>1681</v>
      </c>
      <c r="F1794" t="s">
        <v>38</v>
      </c>
      <c r="G1794" t="s">
        <v>508</v>
      </c>
      <c r="H1794">
        <v>-79.949996949999999</v>
      </c>
      <c r="I1794">
        <v>40.47000122</v>
      </c>
      <c r="J1794">
        <v>887</v>
      </c>
      <c r="K1794" t="s">
        <v>40</v>
      </c>
      <c r="L1794" t="s">
        <v>1682</v>
      </c>
      <c r="M1794">
        <v>1</v>
      </c>
      <c r="N1794">
        <v>4.8</v>
      </c>
      <c r="O1794" s="2">
        <v>238000000000</v>
      </c>
      <c r="P1794" t="s">
        <v>1683</v>
      </c>
      <c r="Q1794">
        <v>226177959</v>
      </c>
      <c r="R1794" t="s">
        <v>6028</v>
      </c>
      <c r="S1794" s="1">
        <v>42297.875</v>
      </c>
      <c r="T1794" s="17">
        <v>10</v>
      </c>
      <c r="U1794" s="2">
        <v>1445370000000</v>
      </c>
      <c r="V1794" s="2" t="s">
        <v>2597</v>
      </c>
      <c r="W1794">
        <v>23923760</v>
      </c>
      <c r="X1794" t="s">
        <v>434</v>
      </c>
      <c r="Y1794" t="s">
        <v>38</v>
      </c>
      <c r="Z1794" t="s">
        <v>1849</v>
      </c>
      <c r="AA1794">
        <v>-80.021163999999999</v>
      </c>
      <c r="AB1794">
        <v>40.490067000000003</v>
      </c>
      <c r="AD1794">
        <v>4</v>
      </c>
      <c r="AE1794" t="s">
        <v>48</v>
      </c>
      <c r="AF1794" t="s">
        <v>40</v>
      </c>
    </row>
    <row r="1795" spans="1:37" x14ac:dyDescent="0.2">
      <c r="A1795">
        <v>1248801</v>
      </c>
      <c r="B1795">
        <v>66</v>
      </c>
      <c r="C1795" t="s">
        <v>1680</v>
      </c>
      <c r="D1795" s="1">
        <v>39667.572222222225</v>
      </c>
      <c r="E1795" t="s">
        <v>1681</v>
      </c>
      <c r="F1795" t="s">
        <v>38</v>
      </c>
      <c r="G1795" t="s">
        <v>508</v>
      </c>
      <c r="H1795">
        <v>-79.949996949999999</v>
      </c>
      <c r="I1795">
        <v>40.47000122</v>
      </c>
      <c r="J1795">
        <v>887</v>
      </c>
      <c r="K1795" t="s">
        <v>40</v>
      </c>
      <c r="L1795" t="s">
        <v>1682</v>
      </c>
      <c r="M1795">
        <v>1</v>
      </c>
      <c r="N1795">
        <v>4.8</v>
      </c>
      <c r="O1795" s="2">
        <v>238000000000</v>
      </c>
      <c r="P1795" t="s">
        <v>1683</v>
      </c>
      <c r="Q1795">
        <v>226178037</v>
      </c>
      <c r="R1795" t="s">
        <v>6029</v>
      </c>
      <c r="S1795" s="1">
        <v>42304.875</v>
      </c>
      <c r="T1795" s="17">
        <v>10</v>
      </c>
      <c r="U1795" s="2">
        <v>1445980000000</v>
      </c>
      <c r="V1795" s="2" t="s">
        <v>6030</v>
      </c>
      <c r="W1795">
        <v>23923760</v>
      </c>
      <c r="X1795" t="s">
        <v>434</v>
      </c>
      <c r="Y1795" t="s">
        <v>38</v>
      </c>
      <c r="Z1795" t="s">
        <v>1849</v>
      </c>
      <c r="AA1795">
        <v>-80.021163999999999</v>
      </c>
      <c r="AB1795">
        <v>40.490067000000003</v>
      </c>
      <c r="AD1795">
        <v>3</v>
      </c>
      <c r="AE1795" t="s">
        <v>48</v>
      </c>
      <c r="AF1795" t="s">
        <v>40</v>
      </c>
    </row>
    <row r="1796" spans="1:37" x14ac:dyDescent="0.2">
      <c r="A1796">
        <v>741891</v>
      </c>
      <c r="B1796">
        <v>50</v>
      </c>
      <c r="C1796" t="s">
        <v>802</v>
      </c>
      <c r="D1796" s="1">
        <v>39364.725694444445</v>
      </c>
      <c r="E1796" t="s">
        <v>803</v>
      </c>
      <c r="F1796" t="s">
        <v>38</v>
      </c>
      <c r="G1796" t="s">
        <v>333</v>
      </c>
      <c r="H1796">
        <v>-79.959999080000003</v>
      </c>
      <c r="I1796">
        <v>40.439998629999998</v>
      </c>
      <c r="J1796">
        <v>1407</v>
      </c>
      <c r="K1796" t="s">
        <v>40</v>
      </c>
      <c r="L1796" t="s">
        <v>804</v>
      </c>
      <c r="M1796">
        <v>6</v>
      </c>
      <c r="N1796">
        <v>4.6100000000000003</v>
      </c>
      <c r="O1796" s="2">
        <v>265000000000</v>
      </c>
      <c r="P1796" t="s">
        <v>805</v>
      </c>
      <c r="Q1796">
        <v>226182387</v>
      </c>
      <c r="R1796" t="s">
        <v>6031</v>
      </c>
      <c r="S1796" s="1">
        <v>42298.802083333336</v>
      </c>
      <c r="T1796" s="17">
        <v>10</v>
      </c>
      <c r="U1796" s="2">
        <v>1445450000000</v>
      </c>
      <c r="V1796" s="2" t="s">
        <v>6032</v>
      </c>
      <c r="W1796">
        <v>6229922</v>
      </c>
      <c r="X1796" t="s">
        <v>995</v>
      </c>
      <c r="Y1796" t="s">
        <v>38</v>
      </c>
      <c r="Z1796" t="s">
        <v>2349</v>
      </c>
      <c r="AA1796">
        <v>-79.998558000000003</v>
      </c>
      <c r="AB1796">
        <v>40.442794999999997</v>
      </c>
      <c r="AD1796">
        <v>4</v>
      </c>
      <c r="AE1796" t="s">
        <v>48</v>
      </c>
      <c r="AF1796" t="s">
        <v>40</v>
      </c>
    </row>
    <row r="1797" spans="1:37" x14ac:dyDescent="0.2">
      <c r="A1797">
        <v>1756412</v>
      </c>
      <c r="B1797">
        <v>597</v>
      </c>
      <c r="C1797" t="s">
        <v>263</v>
      </c>
      <c r="D1797" s="1">
        <v>40543.177083333336</v>
      </c>
      <c r="E1797" s="1" t="s">
        <v>264</v>
      </c>
      <c r="F1797" t="s">
        <v>38</v>
      </c>
      <c r="G1797" t="s">
        <v>144</v>
      </c>
      <c r="H1797">
        <v>-79.989997860000003</v>
      </c>
      <c r="I1797">
        <v>40.450000760000002</v>
      </c>
      <c r="J1797">
        <v>10357</v>
      </c>
      <c r="K1797" t="s">
        <v>40</v>
      </c>
      <c r="L1797" t="s">
        <v>265</v>
      </c>
      <c r="M1797">
        <v>16</v>
      </c>
      <c r="N1797">
        <v>4.53</v>
      </c>
      <c r="O1797" s="2">
        <v>163000000000</v>
      </c>
      <c r="P1797" t="s">
        <v>266</v>
      </c>
      <c r="Q1797">
        <v>226182435</v>
      </c>
      <c r="R1797" t="s">
        <v>6033</v>
      </c>
      <c r="S1797" s="1">
        <v>42325.791666666664</v>
      </c>
      <c r="T1797" s="17">
        <v>11</v>
      </c>
      <c r="U1797" s="2">
        <v>1447790000000</v>
      </c>
      <c r="V1797" t="s">
        <v>6034</v>
      </c>
      <c r="W1797">
        <v>5602632</v>
      </c>
      <c r="X1797" t="s">
        <v>6035</v>
      </c>
      <c r="Y1797" t="s">
        <v>38</v>
      </c>
      <c r="Z1797" t="s">
        <v>6036</v>
      </c>
      <c r="AA1797">
        <v>-79.955009000000004</v>
      </c>
      <c r="AB1797">
        <v>40.443686999999997</v>
      </c>
      <c r="AD1797">
        <v>10</v>
      </c>
      <c r="AE1797" t="s">
        <v>48</v>
      </c>
      <c r="AF1797" t="s">
        <v>40</v>
      </c>
    </row>
    <row r="1798" spans="1:37" x14ac:dyDescent="0.2">
      <c r="A1798">
        <v>1756412</v>
      </c>
      <c r="B1798">
        <v>597</v>
      </c>
      <c r="C1798" t="s">
        <v>263</v>
      </c>
      <c r="D1798" s="1">
        <v>40543.177083333336</v>
      </c>
      <c r="E1798" s="1" t="s">
        <v>264</v>
      </c>
      <c r="F1798" t="s">
        <v>38</v>
      </c>
      <c r="G1798" t="s">
        <v>144</v>
      </c>
      <c r="H1798">
        <v>-79.989997860000003</v>
      </c>
      <c r="I1798">
        <v>40.450000760000002</v>
      </c>
      <c r="J1798">
        <v>10357</v>
      </c>
      <c r="K1798" t="s">
        <v>40</v>
      </c>
      <c r="L1798" t="s">
        <v>265</v>
      </c>
      <c r="M1798">
        <v>16</v>
      </c>
      <c r="N1798">
        <v>4.53</v>
      </c>
      <c r="O1798" s="2">
        <v>163000000000</v>
      </c>
      <c r="P1798" t="s">
        <v>266</v>
      </c>
      <c r="Q1798">
        <v>226182472</v>
      </c>
      <c r="R1798" t="s">
        <v>6037</v>
      </c>
      <c r="S1798" s="1">
        <v>42312.833333333336</v>
      </c>
      <c r="T1798" s="17">
        <v>11</v>
      </c>
      <c r="U1798" s="2">
        <v>1446670000000</v>
      </c>
      <c r="V1798" t="s">
        <v>6038</v>
      </c>
      <c r="W1798">
        <v>931277</v>
      </c>
      <c r="X1798" t="s">
        <v>6039</v>
      </c>
      <c r="Y1798" t="s">
        <v>38</v>
      </c>
      <c r="Z1798" t="s">
        <v>6040</v>
      </c>
      <c r="AA1798">
        <v>-79.951683000000003</v>
      </c>
      <c r="AB1798">
        <v>40.445962000000002</v>
      </c>
      <c r="AD1798">
        <v>16</v>
      </c>
      <c r="AE1798" t="s">
        <v>48</v>
      </c>
      <c r="AF1798" t="s">
        <v>40</v>
      </c>
    </row>
    <row r="1799" spans="1:37" x14ac:dyDescent="0.2">
      <c r="A1799">
        <v>18724713</v>
      </c>
      <c r="B1799">
        <v>24</v>
      </c>
      <c r="C1799" t="s">
        <v>3472</v>
      </c>
      <c r="D1799" s="1">
        <v>42192.47152777778</v>
      </c>
      <c r="E1799" t="s">
        <v>3473</v>
      </c>
      <c r="F1799" t="s">
        <v>38</v>
      </c>
      <c r="G1799" t="s">
        <v>3206</v>
      </c>
      <c r="H1799">
        <v>-79.949996949999999</v>
      </c>
      <c r="I1799">
        <v>40.439998629999998</v>
      </c>
      <c r="J1799">
        <v>137</v>
      </c>
      <c r="K1799" t="s">
        <v>40</v>
      </c>
      <c r="L1799" t="s">
        <v>3474</v>
      </c>
      <c r="M1799">
        <v>11</v>
      </c>
      <c r="N1799">
        <v>0</v>
      </c>
      <c r="O1799">
        <v>20250569043</v>
      </c>
      <c r="P1799" t="s">
        <v>3475</v>
      </c>
      <c r="Q1799">
        <v>226183535</v>
      </c>
      <c r="R1799" t="s">
        <v>6041</v>
      </c>
      <c r="S1799" s="1">
        <v>42301.541666666664</v>
      </c>
      <c r="T1799" s="17">
        <v>10</v>
      </c>
      <c r="U1799" s="2">
        <v>1445690000000</v>
      </c>
      <c r="V1799" s="2" t="s">
        <v>6042</v>
      </c>
      <c r="W1799">
        <v>24162100</v>
      </c>
      <c r="X1799" t="s">
        <v>6043</v>
      </c>
      <c r="Y1799" t="s">
        <v>38</v>
      </c>
      <c r="Z1799" t="s">
        <v>6044</v>
      </c>
      <c r="AA1799">
        <v>-79.924835000000002</v>
      </c>
      <c r="AB1799">
        <v>40.461421999999999</v>
      </c>
      <c r="AD1799">
        <v>3</v>
      </c>
      <c r="AE1799" t="s">
        <v>48</v>
      </c>
      <c r="AF1799" t="s">
        <v>40</v>
      </c>
    </row>
    <row r="1800" spans="1:37" x14ac:dyDescent="0.2">
      <c r="A1800">
        <v>3170512</v>
      </c>
      <c r="B1800">
        <v>103</v>
      </c>
      <c r="C1800" t="s">
        <v>1472</v>
      </c>
      <c r="D1800" s="1">
        <v>40934.181944444441</v>
      </c>
      <c r="E1800" t="s">
        <v>1473</v>
      </c>
      <c r="F1800" t="s">
        <v>38</v>
      </c>
      <c r="G1800" t="s">
        <v>508</v>
      </c>
      <c r="H1800">
        <v>-80.040000919999997</v>
      </c>
      <c r="I1800">
        <v>40.549999239999998</v>
      </c>
      <c r="J1800">
        <v>347</v>
      </c>
      <c r="K1800" t="s">
        <v>181</v>
      </c>
      <c r="L1800" t="s">
        <v>1474</v>
      </c>
      <c r="M1800">
        <v>5</v>
      </c>
      <c r="N1800">
        <v>4.91</v>
      </c>
      <c r="O1800" s="2">
        <v>129000000000</v>
      </c>
      <c r="P1800" t="s">
        <v>1475</v>
      </c>
      <c r="Q1800">
        <v>226185433</v>
      </c>
      <c r="R1800" t="s">
        <v>5928</v>
      </c>
      <c r="S1800" s="1">
        <v>42314.833333333336</v>
      </c>
      <c r="T1800" s="17">
        <v>11</v>
      </c>
      <c r="U1800" s="2">
        <v>1446840000000</v>
      </c>
      <c r="V1800" s="2" t="s">
        <v>6045</v>
      </c>
      <c r="W1800">
        <v>24152647</v>
      </c>
      <c r="X1800" t="s">
        <v>5930</v>
      </c>
      <c r="Y1800" t="s">
        <v>38</v>
      </c>
      <c r="Z1800" t="s">
        <v>5931</v>
      </c>
      <c r="AA1800">
        <v>-80.078513999999998</v>
      </c>
      <c r="AB1800">
        <v>40.339947000000002</v>
      </c>
      <c r="AC1800">
        <v>4</v>
      </c>
      <c r="AD1800">
        <v>4</v>
      </c>
      <c r="AE1800" t="s">
        <v>48</v>
      </c>
      <c r="AF1800" t="s">
        <v>181</v>
      </c>
      <c r="AG1800">
        <v>15</v>
      </c>
      <c r="AH1800" t="s">
        <v>49</v>
      </c>
      <c r="AI1800" t="s">
        <v>50</v>
      </c>
      <c r="AJ1800">
        <v>1</v>
      </c>
      <c r="AK1800" t="s">
        <v>302</v>
      </c>
    </row>
    <row r="1801" spans="1:37" x14ac:dyDescent="0.2">
      <c r="A1801">
        <v>741891</v>
      </c>
      <c r="B1801">
        <v>50</v>
      </c>
      <c r="C1801" t="s">
        <v>802</v>
      </c>
      <c r="D1801" s="1">
        <v>39364.725694444445</v>
      </c>
      <c r="E1801" t="s">
        <v>803</v>
      </c>
      <c r="F1801" t="s">
        <v>38</v>
      </c>
      <c r="G1801" t="s">
        <v>333</v>
      </c>
      <c r="H1801">
        <v>-79.959999080000003</v>
      </c>
      <c r="I1801">
        <v>40.439998629999998</v>
      </c>
      <c r="J1801">
        <v>1407</v>
      </c>
      <c r="K1801" t="s">
        <v>40</v>
      </c>
      <c r="L1801" t="s">
        <v>804</v>
      </c>
      <c r="M1801">
        <v>6</v>
      </c>
      <c r="N1801">
        <v>4.6100000000000003</v>
      </c>
      <c r="O1801" s="2">
        <v>265000000000</v>
      </c>
      <c r="P1801" t="s">
        <v>805</v>
      </c>
      <c r="Q1801">
        <v>226186496</v>
      </c>
      <c r="R1801" t="s">
        <v>6046</v>
      </c>
      <c r="S1801" s="1">
        <v>42329.583333333336</v>
      </c>
      <c r="T1801" s="17">
        <v>11</v>
      </c>
      <c r="U1801" s="2">
        <v>1448110000000</v>
      </c>
      <c r="V1801" s="2" t="s">
        <v>6047</v>
      </c>
      <c r="W1801">
        <v>814077</v>
      </c>
      <c r="X1801" t="s">
        <v>808</v>
      </c>
      <c r="Y1801" t="s">
        <v>38</v>
      </c>
      <c r="Z1801" t="s">
        <v>809</v>
      </c>
      <c r="AA1801">
        <v>-79.899214000000001</v>
      </c>
      <c r="AB1801">
        <v>40.455283999999999</v>
      </c>
      <c r="AD1801">
        <v>5</v>
      </c>
      <c r="AE1801" t="s">
        <v>48</v>
      </c>
      <c r="AF1801" t="s">
        <v>40</v>
      </c>
    </row>
    <row r="1802" spans="1:37" x14ac:dyDescent="0.2">
      <c r="A1802">
        <v>741891</v>
      </c>
      <c r="B1802">
        <v>50</v>
      </c>
      <c r="C1802" t="s">
        <v>802</v>
      </c>
      <c r="D1802" s="1">
        <v>39364.725694444445</v>
      </c>
      <c r="E1802" t="s">
        <v>803</v>
      </c>
      <c r="F1802" t="s">
        <v>38</v>
      </c>
      <c r="G1802" t="s">
        <v>333</v>
      </c>
      <c r="H1802">
        <v>-79.959999080000003</v>
      </c>
      <c r="I1802">
        <v>40.439998629999998</v>
      </c>
      <c r="J1802">
        <v>1407</v>
      </c>
      <c r="K1802" t="s">
        <v>40</v>
      </c>
      <c r="L1802" t="s">
        <v>804</v>
      </c>
      <c r="M1802">
        <v>6</v>
      </c>
      <c r="N1802">
        <v>4.6100000000000003</v>
      </c>
      <c r="O1802" s="2">
        <v>265000000000</v>
      </c>
      <c r="P1802" t="s">
        <v>805</v>
      </c>
      <c r="Q1802">
        <v>226186901</v>
      </c>
      <c r="R1802" t="s">
        <v>6048</v>
      </c>
      <c r="S1802" s="1">
        <v>42328.75</v>
      </c>
      <c r="T1802" s="17">
        <v>11</v>
      </c>
      <c r="U1802" s="2">
        <v>1448040000000</v>
      </c>
      <c r="V1802" s="2" t="s">
        <v>6049</v>
      </c>
      <c r="W1802">
        <v>814077</v>
      </c>
      <c r="X1802" t="s">
        <v>808</v>
      </c>
      <c r="Y1802" t="s">
        <v>38</v>
      </c>
      <c r="Z1802" t="s">
        <v>809</v>
      </c>
      <c r="AA1802">
        <v>-79.899214000000001</v>
      </c>
      <c r="AB1802">
        <v>40.455283999999999</v>
      </c>
      <c r="AD1802">
        <v>4</v>
      </c>
      <c r="AE1802" t="s">
        <v>48</v>
      </c>
      <c r="AF1802" t="s">
        <v>40</v>
      </c>
    </row>
    <row r="1803" spans="1:37" x14ac:dyDescent="0.2">
      <c r="A1803">
        <v>11064482</v>
      </c>
      <c r="B1803">
        <v>79</v>
      </c>
      <c r="C1803" t="s">
        <v>1417</v>
      </c>
      <c r="D1803" s="1">
        <v>41589.918055555558</v>
      </c>
      <c r="E1803" s="1" t="s">
        <v>1418</v>
      </c>
      <c r="F1803" t="s">
        <v>246</v>
      </c>
      <c r="G1803" t="s">
        <v>371</v>
      </c>
      <c r="H1803">
        <v>-80.11000061</v>
      </c>
      <c r="I1803">
        <v>40.709999080000003</v>
      </c>
      <c r="J1803">
        <v>195</v>
      </c>
      <c r="K1803" t="s">
        <v>181</v>
      </c>
      <c r="L1803" t="s">
        <v>1419</v>
      </c>
      <c r="M1803">
        <v>15</v>
      </c>
      <c r="N1803">
        <v>4.96</v>
      </c>
      <c r="O1803">
        <v>72311150031</v>
      </c>
      <c r="P1803" t="s">
        <v>1420</v>
      </c>
      <c r="Q1803">
        <v>226187951</v>
      </c>
      <c r="R1803" t="s">
        <v>2557</v>
      </c>
      <c r="S1803" s="1">
        <v>42300.458333333336</v>
      </c>
      <c r="T1803" s="17">
        <v>10</v>
      </c>
      <c r="U1803" s="2">
        <v>1445600000000</v>
      </c>
      <c r="V1803" s="2" t="s">
        <v>2558</v>
      </c>
      <c r="W1803">
        <v>17049542</v>
      </c>
      <c r="X1803" t="s">
        <v>1423</v>
      </c>
      <c r="Y1803" t="s">
        <v>246</v>
      </c>
      <c r="Z1803" t="s">
        <v>1424</v>
      </c>
      <c r="AA1803">
        <v>-80.105698000000004</v>
      </c>
      <c r="AB1803">
        <v>40.692698999999998</v>
      </c>
      <c r="AC1803">
        <v>9</v>
      </c>
      <c r="AD1803">
        <v>3</v>
      </c>
      <c r="AE1803" t="s">
        <v>48</v>
      </c>
      <c r="AF1803" t="s">
        <v>181</v>
      </c>
    </row>
    <row r="1804" spans="1:37" x14ac:dyDescent="0.2">
      <c r="A1804">
        <v>3170512</v>
      </c>
      <c r="B1804">
        <v>103</v>
      </c>
      <c r="C1804" t="s">
        <v>1472</v>
      </c>
      <c r="D1804" s="1">
        <v>40934.181944444441</v>
      </c>
      <c r="E1804" t="s">
        <v>1473</v>
      </c>
      <c r="F1804" t="s">
        <v>38</v>
      </c>
      <c r="G1804" t="s">
        <v>508</v>
      </c>
      <c r="H1804">
        <v>-80.040000919999997</v>
      </c>
      <c r="I1804">
        <v>40.549999239999998</v>
      </c>
      <c r="J1804">
        <v>347</v>
      </c>
      <c r="K1804" t="s">
        <v>181</v>
      </c>
      <c r="L1804" t="s">
        <v>1474</v>
      </c>
      <c r="M1804">
        <v>5</v>
      </c>
      <c r="N1804">
        <v>4.91</v>
      </c>
      <c r="O1804" s="2">
        <v>129000000000</v>
      </c>
      <c r="P1804" t="s">
        <v>1475</v>
      </c>
      <c r="Q1804">
        <v>226188616</v>
      </c>
      <c r="R1804" t="s">
        <v>5928</v>
      </c>
      <c r="S1804" s="1">
        <v>42321.833333333336</v>
      </c>
      <c r="T1804" s="17">
        <v>11</v>
      </c>
      <c r="U1804" s="2">
        <v>1447440000000</v>
      </c>
      <c r="V1804" s="2" t="s">
        <v>6045</v>
      </c>
      <c r="W1804">
        <v>24152647</v>
      </c>
      <c r="X1804" t="s">
        <v>5930</v>
      </c>
      <c r="Y1804" t="s">
        <v>38</v>
      </c>
      <c r="Z1804" t="s">
        <v>5931</v>
      </c>
      <c r="AA1804">
        <v>-80.078513999999998</v>
      </c>
      <c r="AB1804">
        <v>40.339947000000002</v>
      </c>
      <c r="AC1804">
        <v>4</v>
      </c>
      <c r="AD1804">
        <v>4</v>
      </c>
      <c r="AE1804" t="s">
        <v>48</v>
      </c>
      <c r="AF1804" t="s">
        <v>181</v>
      </c>
      <c r="AG1804">
        <v>15</v>
      </c>
      <c r="AH1804" t="s">
        <v>49</v>
      </c>
      <c r="AI1804" t="s">
        <v>50</v>
      </c>
      <c r="AJ1804">
        <v>1</v>
      </c>
      <c r="AK1804" t="s">
        <v>302</v>
      </c>
    </row>
    <row r="1805" spans="1:37" x14ac:dyDescent="0.2">
      <c r="A1805">
        <v>9759622</v>
      </c>
      <c r="B1805">
        <v>5</v>
      </c>
      <c r="C1805" t="s">
        <v>1489</v>
      </c>
      <c r="D1805" s="1">
        <v>41497.708333333336</v>
      </c>
      <c r="E1805" s="1" t="s">
        <v>1490</v>
      </c>
      <c r="F1805" t="s">
        <v>38</v>
      </c>
      <c r="G1805" t="s">
        <v>114</v>
      </c>
      <c r="H1805">
        <v>-79.949996949999999</v>
      </c>
      <c r="I1805">
        <v>40.439998629999998</v>
      </c>
      <c r="J1805">
        <v>383</v>
      </c>
      <c r="K1805" t="s">
        <v>181</v>
      </c>
      <c r="L1805" t="s">
        <v>1491</v>
      </c>
      <c r="M1805">
        <v>15</v>
      </c>
      <c r="N1805">
        <v>4.67</v>
      </c>
      <c r="O1805">
        <v>80278062030</v>
      </c>
      <c r="P1805" t="s">
        <v>797</v>
      </c>
      <c r="Q1805">
        <v>226188755</v>
      </c>
      <c r="R1805" t="s">
        <v>6050</v>
      </c>
      <c r="S1805" s="1">
        <v>42313.729166666664</v>
      </c>
      <c r="T1805" s="17">
        <v>11</v>
      </c>
      <c r="U1805" s="2">
        <v>1446740000000</v>
      </c>
      <c r="V1805" s="2" t="s">
        <v>6051</v>
      </c>
      <c r="W1805">
        <v>2962941</v>
      </c>
      <c r="X1805" t="s">
        <v>1494</v>
      </c>
      <c r="Y1805" t="s">
        <v>38</v>
      </c>
      <c r="Z1805" t="s">
        <v>1495</v>
      </c>
      <c r="AA1805">
        <v>-79.947379999999995</v>
      </c>
      <c r="AB1805">
        <v>40.439166999999998</v>
      </c>
      <c r="AD1805">
        <v>25</v>
      </c>
      <c r="AE1805" t="s">
        <v>48</v>
      </c>
      <c r="AF1805" t="s">
        <v>181</v>
      </c>
    </row>
    <row r="1806" spans="1:37" x14ac:dyDescent="0.2">
      <c r="A1806">
        <v>10042382</v>
      </c>
      <c r="B1806">
        <v>10</v>
      </c>
      <c r="C1806" t="s">
        <v>1693</v>
      </c>
      <c r="D1806" s="1">
        <v>41516.969444444447</v>
      </c>
      <c r="E1806" s="1" t="s">
        <v>1694</v>
      </c>
      <c r="F1806" t="s">
        <v>200</v>
      </c>
      <c r="G1806" t="s">
        <v>194</v>
      </c>
      <c r="H1806">
        <v>-80.040000919999997</v>
      </c>
      <c r="I1806">
        <v>40.319999690000003</v>
      </c>
      <c r="J1806">
        <v>214</v>
      </c>
      <c r="K1806" t="s">
        <v>40</v>
      </c>
      <c r="L1806" t="s">
        <v>1695</v>
      </c>
      <c r="M1806">
        <v>13</v>
      </c>
      <c r="N1806">
        <v>4.92</v>
      </c>
      <c r="O1806">
        <v>78613947030</v>
      </c>
      <c r="P1806" t="s">
        <v>1696</v>
      </c>
      <c r="Q1806">
        <v>226189452</v>
      </c>
      <c r="R1806" t="s">
        <v>6052</v>
      </c>
      <c r="S1806" s="1">
        <v>42356.822916666664</v>
      </c>
      <c r="T1806" s="17">
        <v>12</v>
      </c>
      <c r="U1806" s="2">
        <v>1450470000000</v>
      </c>
      <c r="V1806" s="2" t="s">
        <v>6053</v>
      </c>
      <c r="W1806">
        <v>15754242</v>
      </c>
      <c r="X1806" t="s">
        <v>6054</v>
      </c>
      <c r="Y1806" t="s">
        <v>38</v>
      </c>
      <c r="Z1806" t="s">
        <v>6055</v>
      </c>
      <c r="AA1806">
        <v>-80.000159999999994</v>
      </c>
      <c r="AB1806">
        <v>40.443576999999998</v>
      </c>
      <c r="AC1806">
        <v>12</v>
      </c>
      <c r="AD1806">
        <v>10</v>
      </c>
      <c r="AE1806" t="s">
        <v>48</v>
      </c>
      <c r="AF1806" t="s">
        <v>40</v>
      </c>
    </row>
    <row r="1807" spans="1:37" x14ac:dyDescent="0.2">
      <c r="A1807">
        <v>1769932</v>
      </c>
      <c r="B1807">
        <v>19</v>
      </c>
      <c r="C1807" t="s">
        <v>567</v>
      </c>
      <c r="D1807" s="1">
        <v>40564.40347222222</v>
      </c>
      <c r="E1807" s="1" t="s">
        <v>568</v>
      </c>
      <c r="F1807" t="s">
        <v>38</v>
      </c>
      <c r="G1807" t="s">
        <v>532</v>
      </c>
      <c r="H1807">
        <v>-79.949996949999999</v>
      </c>
      <c r="I1807">
        <v>40.439998629999998</v>
      </c>
      <c r="J1807">
        <v>407</v>
      </c>
      <c r="K1807" t="s">
        <v>40</v>
      </c>
      <c r="L1807" t="s">
        <v>569</v>
      </c>
      <c r="M1807">
        <v>11</v>
      </c>
      <c r="N1807">
        <v>4.9000000000000004</v>
      </c>
      <c r="O1807" s="2">
        <v>161000000000</v>
      </c>
      <c r="P1807" t="s">
        <v>570</v>
      </c>
      <c r="Q1807">
        <v>226193450</v>
      </c>
      <c r="R1807" t="s">
        <v>6056</v>
      </c>
      <c r="S1807" s="1">
        <v>42327.791666666664</v>
      </c>
      <c r="T1807" s="17">
        <v>11</v>
      </c>
      <c r="U1807" s="2">
        <v>1447960000000</v>
      </c>
      <c r="V1807" s="2" t="s">
        <v>6057</v>
      </c>
      <c r="W1807">
        <v>19946762</v>
      </c>
      <c r="X1807" t="s">
        <v>6058</v>
      </c>
      <c r="Y1807" t="s">
        <v>38</v>
      </c>
      <c r="Z1807" t="s">
        <v>6059</v>
      </c>
      <c r="AA1807">
        <v>-79.924994999999996</v>
      </c>
      <c r="AB1807">
        <v>40.460056000000002</v>
      </c>
      <c r="AC1807">
        <v>14</v>
      </c>
      <c r="AD1807">
        <v>4</v>
      </c>
      <c r="AE1807" t="s">
        <v>48</v>
      </c>
      <c r="AF1807" t="s">
        <v>40</v>
      </c>
    </row>
    <row r="1808" spans="1:37" x14ac:dyDescent="0.2">
      <c r="A1808">
        <v>16778812</v>
      </c>
      <c r="B1808">
        <v>17</v>
      </c>
      <c r="C1808" t="s">
        <v>3076</v>
      </c>
      <c r="D1808" s="1">
        <v>41885.913888888892</v>
      </c>
      <c r="E1808" s="1" t="s">
        <v>3077</v>
      </c>
      <c r="F1808" t="s">
        <v>38</v>
      </c>
      <c r="G1808" t="s">
        <v>247</v>
      </c>
      <c r="H1808">
        <v>-79.949996949999999</v>
      </c>
      <c r="I1808">
        <v>40.439998629999998</v>
      </c>
      <c r="J1808">
        <v>342</v>
      </c>
      <c r="K1808" t="s">
        <v>40</v>
      </c>
      <c r="L1808" t="s">
        <v>3078</v>
      </c>
      <c r="M1808">
        <v>15</v>
      </c>
      <c r="N1808">
        <v>4.9400000000000004</v>
      </c>
      <c r="O1808">
        <v>46737131035</v>
      </c>
      <c r="P1808" t="s">
        <v>3079</v>
      </c>
      <c r="Q1808">
        <v>226195328</v>
      </c>
      <c r="R1808" t="s">
        <v>6060</v>
      </c>
      <c r="S1808" s="1">
        <v>42302.458333333336</v>
      </c>
      <c r="T1808" s="17">
        <v>10</v>
      </c>
      <c r="U1808" s="2">
        <v>1445770000000</v>
      </c>
      <c r="V1808" s="2" t="s">
        <v>6061</v>
      </c>
      <c r="W1808" t="s">
        <v>208</v>
      </c>
      <c r="AD1808">
        <v>5</v>
      </c>
      <c r="AE1808" t="s">
        <v>48</v>
      </c>
      <c r="AF1808" t="s">
        <v>40</v>
      </c>
    </row>
    <row r="1809" spans="1:37" x14ac:dyDescent="0.2">
      <c r="A1809">
        <v>1756412</v>
      </c>
      <c r="B1809">
        <v>597</v>
      </c>
      <c r="C1809" t="s">
        <v>263</v>
      </c>
      <c r="D1809" s="1">
        <v>40543.177083333336</v>
      </c>
      <c r="E1809" s="1" t="s">
        <v>264</v>
      </c>
      <c r="F1809" t="s">
        <v>38</v>
      </c>
      <c r="G1809" t="s">
        <v>144</v>
      </c>
      <c r="H1809">
        <v>-79.989997860000003</v>
      </c>
      <c r="I1809">
        <v>40.450000760000002</v>
      </c>
      <c r="J1809">
        <v>10357</v>
      </c>
      <c r="K1809" t="s">
        <v>40</v>
      </c>
      <c r="L1809" t="s">
        <v>265</v>
      </c>
      <c r="M1809">
        <v>16</v>
      </c>
      <c r="N1809">
        <v>4.53</v>
      </c>
      <c r="O1809" s="2">
        <v>163000000000</v>
      </c>
      <c r="P1809" t="s">
        <v>266</v>
      </c>
      <c r="Q1809">
        <v>226198468</v>
      </c>
      <c r="R1809" t="s">
        <v>6062</v>
      </c>
      <c r="S1809" s="1">
        <v>42299.791666666664</v>
      </c>
      <c r="T1809" s="17">
        <v>10</v>
      </c>
      <c r="U1809" s="2">
        <v>1445540000000</v>
      </c>
      <c r="V1809" s="2" t="s">
        <v>6063</v>
      </c>
      <c r="W1809">
        <v>3814592</v>
      </c>
      <c r="X1809" t="s">
        <v>770</v>
      </c>
      <c r="Y1809" t="s">
        <v>2965</v>
      </c>
      <c r="Z1809" t="s">
        <v>4613</v>
      </c>
      <c r="AA1809">
        <v>-79.918976000000001</v>
      </c>
      <c r="AB1809">
        <v>40.407063000000001</v>
      </c>
      <c r="AD1809">
        <v>7</v>
      </c>
      <c r="AE1809" t="s">
        <v>48</v>
      </c>
      <c r="AF1809" t="s">
        <v>40</v>
      </c>
    </row>
    <row r="1810" spans="1:37" x14ac:dyDescent="0.2">
      <c r="A1810">
        <v>13981532</v>
      </c>
      <c r="B1810">
        <v>12</v>
      </c>
      <c r="C1810" t="s">
        <v>3068</v>
      </c>
      <c r="D1810" s="1">
        <v>41747.759027777778</v>
      </c>
      <c r="E1810" s="1" t="s">
        <v>3069</v>
      </c>
      <c r="F1810" t="s">
        <v>38</v>
      </c>
      <c r="G1810" t="s">
        <v>247</v>
      </c>
      <c r="H1810">
        <v>-80.019996640000002</v>
      </c>
      <c r="I1810">
        <v>40.47000122</v>
      </c>
      <c r="J1810">
        <v>146</v>
      </c>
      <c r="K1810" t="s">
        <v>40</v>
      </c>
      <c r="L1810" t="s">
        <v>3070</v>
      </c>
      <c r="M1810">
        <v>6</v>
      </c>
      <c r="N1810">
        <v>4.95</v>
      </c>
      <c r="O1810">
        <v>58673717033</v>
      </c>
      <c r="P1810" t="s">
        <v>3071</v>
      </c>
      <c r="Q1810">
        <v>226198813</v>
      </c>
      <c r="R1810" t="s">
        <v>6064</v>
      </c>
      <c r="S1810" s="1">
        <v>42300.8125</v>
      </c>
      <c r="T1810" s="17">
        <v>10</v>
      </c>
      <c r="U1810" s="2">
        <v>1445630000000</v>
      </c>
      <c r="V1810" t="s">
        <v>6065</v>
      </c>
      <c r="W1810">
        <v>12251082</v>
      </c>
      <c r="X1810" t="s">
        <v>3074</v>
      </c>
      <c r="Y1810" t="s">
        <v>38</v>
      </c>
      <c r="Z1810" t="s">
        <v>3075</v>
      </c>
      <c r="AA1810">
        <v>-80.003494000000003</v>
      </c>
      <c r="AB1810">
        <v>40.453105999999998</v>
      </c>
      <c r="AD1810">
        <v>4</v>
      </c>
      <c r="AE1810" t="s">
        <v>48</v>
      </c>
      <c r="AF1810" t="s">
        <v>40</v>
      </c>
    </row>
    <row r="1811" spans="1:37" x14ac:dyDescent="0.2">
      <c r="A1811">
        <v>18860259</v>
      </c>
      <c r="B1811">
        <v>6</v>
      </c>
      <c r="C1811" t="s">
        <v>3251</v>
      </c>
      <c r="D1811" s="1">
        <v>42239.647222222222</v>
      </c>
      <c r="E1811" s="1" t="s">
        <v>6066</v>
      </c>
      <c r="F1811" t="s">
        <v>3199</v>
      </c>
      <c r="G1811" t="s">
        <v>144</v>
      </c>
      <c r="H1811">
        <v>-80.199996949999999</v>
      </c>
      <c r="I1811">
        <v>40.38999939</v>
      </c>
      <c r="J1811">
        <v>80</v>
      </c>
      <c r="K1811" t="s">
        <v>181</v>
      </c>
      <c r="L1811" t="s">
        <v>3253</v>
      </c>
      <c r="M1811">
        <v>13</v>
      </c>
      <c r="N1811">
        <v>5</v>
      </c>
      <c r="O1811">
        <v>16174556047</v>
      </c>
      <c r="P1811" t="s">
        <v>3254</v>
      </c>
      <c r="Q1811">
        <v>226201323</v>
      </c>
      <c r="R1811" t="s">
        <v>6067</v>
      </c>
      <c r="S1811" s="1">
        <v>42311.8125</v>
      </c>
      <c r="T1811" s="17">
        <v>11</v>
      </c>
      <c r="U1811" s="2">
        <v>1446580000000</v>
      </c>
      <c r="V1811" s="2" t="s">
        <v>6068</v>
      </c>
      <c r="W1811" t="s">
        <v>208</v>
      </c>
      <c r="AD1811">
        <v>3</v>
      </c>
      <c r="AE1811" t="s">
        <v>48</v>
      </c>
      <c r="AF1811" t="s">
        <v>181</v>
      </c>
    </row>
    <row r="1812" spans="1:37" x14ac:dyDescent="0.2">
      <c r="A1812">
        <v>18860259</v>
      </c>
      <c r="B1812">
        <v>6</v>
      </c>
      <c r="C1812" t="s">
        <v>3251</v>
      </c>
      <c r="D1812" s="1">
        <v>42239.647222222222</v>
      </c>
      <c r="E1812" s="1" t="s">
        <v>6066</v>
      </c>
      <c r="F1812" t="s">
        <v>3199</v>
      </c>
      <c r="G1812" t="s">
        <v>144</v>
      </c>
      <c r="H1812">
        <v>-80.199996949999999</v>
      </c>
      <c r="I1812">
        <v>40.38999939</v>
      </c>
      <c r="J1812">
        <v>80</v>
      </c>
      <c r="K1812" t="s">
        <v>181</v>
      </c>
      <c r="L1812" t="s">
        <v>3253</v>
      </c>
      <c r="M1812">
        <v>13</v>
      </c>
      <c r="N1812">
        <v>5</v>
      </c>
      <c r="O1812">
        <v>16174556047</v>
      </c>
      <c r="P1812" t="s">
        <v>3254</v>
      </c>
      <c r="Q1812">
        <v>226201537</v>
      </c>
      <c r="R1812" t="s">
        <v>6069</v>
      </c>
      <c r="S1812" s="1">
        <v>42328.75</v>
      </c>
      <c r="T1812" s="17">
        <v>11</v>
      </c>
      <c r="U1812" s="2">
        <v>1448040000000</v>
      </c>
      <c r="V1812" t="s">
        <v>6070</v>
      </c>
      <c r="W1812" t="s">
        <v>208</v>
      </c>
      <c r="AC1812">
        <v>8</v>
      </c>
      <c r="AD1812">
        <v>7</v>
      </c>
      <c r="AE1812" t="s">
        <v>48</v>
      </c>
      <c r="AF1812" t="s">
        <v>181</v>
      </c>
    </row>
    <row r="1813" spans="1:37" x14ac:dyDescent="0.2">
      <c r="A1813">
        <v>1318900</v>
      </c>
      <c r="B1813">
        <v>69</v>
      </c>
      <c r="C1813" t="s">
        <v>79</v>
      </c>
      <c r="D1813" s="1">
        <v>39763.069444444445</v>
      </c>
      <c r="E1813" s="1" t="s">
        <v>80</v>
      </c>
      <c r="F1813" t="s">
        <v>38</v>
      </c>
      <c r="G1813" t="s">
        <v>81</v>
      </c>
      <c r="H1813">
        <v>-79.949996949999999</v>
      </c>
      <c r="I1813">
        <v>40.439998629999998</v>
      </c>
      <c r="J1813">
        <v>4132</v>
      </c>
      <c r="K1813" t="s">
        <v>40</v>
      </c>
      <c r="L1813" t="s">
        <v>82</v>
      </c>
      <c r="M1813">
        <v>5</v>
      </c>
      <c r="N1813">
        <v>4.71</v>
      </c>
      <c r="O1813" s="2">
        <v>230000000000</v>
      </c>
      <c r="P1813" t="s">
        <v>83</v>
      </c>
      <c r="Q1813">
        <v>226202900</v>
      </c>
      <c r="R1813" t="s">
        <v>6071</v>
      </c>
      <c r="S1813" s="1">
        <v>42320.75</v>
      </c>
      <c r="T1813" s="17">
        <v>11</v>
      </c>
      <c r="U1813" s="2">
        <v>1447350000000</v>
      </c>
      <c r="V1813" s="2" t="s">
        <v>6072</v>
      </c>
      <c r="W1813">
        <v>11825272</v>
      </c>
      <c r="X1813" t="s">
        <v>3650</v>
      </c>
      <c r="Y1813" t="s">
        <v>38</v>
      </c>
      <c r="Z1813" t="s">
        <v>3651</v>
      </c>
      <c r="AA1813">
        <v>-79.885070999999996</v>
      </c>
      <c r="AB1813">
        <v>40.443966000000003</v>
      </c>
      <c r="AD1813">
        <v>36</v>
      </c>
      <c r="AE1813" t="s">
        <v>48</v>
      </c>
      <c r="AF1813" t="s">
        <v>40</v>
      </c>
    </row>
    <row r="1814" spans="1:37" x14ac:dyDescent="0.2">
      <c r="A1814">
        <v>1756412</v>
      </c>
      <c r="B1814">
        <v>597</v>
      </c>
      <c r="C1814" t="s">
        <v>263</v>
      </c>
      <c r="D1814" s="1">
        <v>40543.177083333336</v>
      </c>
      <c r="E1814" s="1" t="s">
        <v>264</v>
      </c>
      <c r="F1814" t="s">
        <v>38</v>
      </c>
      <c r="G1814" t="s">
        <v>144</v>
      </c>
      <c r="H1814">
        <v>-79.989997860000003</v>
      </c>
      <c r="I1814">
        <v>40.450000760000002</v>
      </c>
      <c r="J1814">
        <v>10357</v>
      </c>
      <c r="K1814" t="s">
        <v>40</v>
      </c>
      <c r="L1814" t="s">
        <v>265</v>
      </c>
      <c r="M1814">
        <v>16</v>
      </c>
      <c r="N1814">
        <v>4.53</v>
      </c>
      <c r="O1814" s="2">
        <v>163000000000</v>
      </c>
      <c r="P1814" t="s">
        <v>266</v>
      </c>
      <c r="Q1814">
        <v>226205567</v>
      </c>
      <c r="R1814" t="s">
        <v>6073</v>
      </c>
      <c r="S1814" s="1">
        <v>42327.833333333336</v>
      </c>
      <c r="T1814" s="17">
        <v>11</v>
      </c>
      <c r="U1814" s="2">
        <v>1447960000000</v>
      </c>
      <c r="V1814" s="2" t="s">
        <v>6074</v>
      </c>
      <c r="W1814">
        <v>12034602</v>
      </c>
      <c r="X1814" t="s">
        <v>5135</v>
      </c>
      <c r="Y1814" t="s">
        <v>38</v>
      </c>
      <c r="Z1814" t="s">
        <v>2583</v>
      </c>
      <c r="AA1814">
        <v>-79.941574000000003</v>
      </c>
      <c r="AB1814">
        <v>40.443503999999997</v>
      </c>
      <c r="AD1814">
        <v>11</v>
      </c>
      <c r="AE1814" t="s">
        <v>48</v>
      </c>
      <c r="AF1814" t="s">
        <v>40</v>
      </c>
    </row>
    <row r="1815" spans="1:37" x14ac:dyDescent="0.2">
      <c r="A1815">
        <v>18544607</v>
      </c>
      <c r="B1815">
        <v>9</v>
      </c>
      <c r="C1815" t="s">
        <v>521</v>
      </c>
      <c r="D1815" s="1">
        <v>42107.013888888891</v>
      </c>
      <c r="E1815" t="s">
        <v>522</v>
      </c>
      <c r="F1815" t="s">
        <v>38</v>
      </c>
      <c r="G1815" t="s">
        <v>58</v>
      </c>
      <c r="H1815">
        <v>-79.989997860000003</v>
      </c>
      <c r="I1815">
        <v>40.450000760000002</v>
      </c>
      <c r="J1815">
        <v>140</v>
      </c>
      <c r="K1815" t="s">
        <v>40</v>
      </c>
      <c r="L1815" t="s">
        <v>523</v>
      </c>
      <c r="M1815">
        <v>10</v>
      </c>
      <c r="N1815">
        <v>4.83</v>
      </c>
      <c r="O1815">
        <v>27634081040</v>
      </c>
      <c r="P1815" t="s">
        <v>524</v>
      </c>
      <c r="Q1815">
        <v>226211773</v>
      </c>
      <c r="R1815" t="s">
        <v>3058</v>
      </c>
      <c r="S1815" s="1">
        <v>42332.375</v>
      </c>
      <c r="T1815" s="17">
        <v>11</v>
      </c>
      <c r="U1815" s="2">
        <v>1448360000000</v>
      </c>
      <c r="V1815" t="s">
        <v>6075</v>
      </c>
      <c r="W1815">
        <v>23816662</v>
      </c>
      <c r="X1815" t="s">
        <v>527</v>
      </c>
      <c r="Y1815" t="s">
        <v>528</v>
      </c>
      <c r="Z1815" t="s">
        <v>529</v>
      </c>
      <c r="AA1815">
        <v>-80.051872000000003</v>
      </c>
      <c r="AB1815">
        <v>40.357716000000003</v>
      </c>
      <c r="AD1815">
        <v>10</v>
      </c>
      <c r="AE1815" t="s">
        <v>48</v>
      </c>
      <c r="AF1815" t="s">
        <v>40</v>
      </c>
    </row>
    <row r="1816" spans="1:37" x14ac:dyDescent="0.2">
      <c r="A1816">
        <v>18544607</v>
      </c>
      <c r="B1816">
        <v>9</v>
      </c>
      <c r="C1816" t="s">
        <v>521</v>
      </c>
      <c r="D1816" s="1">
        <v>42107.013888888891</v>
      </c>
      <c r="E1816" t="s">
        <v>522</v>
      </c>
      <c r="F1816" t="s">
        <v>38</v>
      </c>
      <c r="G1816" t="s">
        <v>58</v>
      </c>
      <c r="H1816">
        <v>-79.989997860000003</v>
      </c>
      <c r="I1816">
        <v>40.450000760000002</v>
      </c>
      <c r="J1816">
        <v>140</v>
      </c>
      <c r="K1816" t="s">
        <v>40</v>
      </c>
      <c r="L1816" t="s">
        <v>523</v>
      </c>
      <c r="M1816">
        <v>10</v>
      </c>
      <c r="N1816">
        <v>4.83</v>
      </c>
      <c r="O1816">
        <v>27634081040</v>
      </c>
      <c r="P1816" t="s">
        <v>524</v>
      </c>
      <c r="Q1816">
        <v>226211813</v>
      </c>
      <c r="R1816" t="s">
        <v>6076</v>
      </c>
      <c r="S1816" s="1">
        <v>42348.416666666664</v>
      </c>
      <c r="T1816" s="17">
        <v>12</v>
      </c>
      <c r="U1816" s="2">
        <v>1449740000000</v>
      </c>
      <c r="V1816" t="s">
        <v>6077</v>
      </c>
      <c r="W1816">
        <v>23816662</v>
      </c>
      <c r="X1816" t="s">
        <v>527</v>
      </c>
      <c r="Y1816" t="s">
        <v>528</v>
      </c>
      <c r="Z1816" t="s">
        <v>529</v>
      </c>
      <c r="AA1816">
        <v>-80.051872000000003</v>
      </c>
      <c r="AB1816">
        <v>40.357716000000003</v>
      </c>
      <c r="AD1816">
        <v>20</v>
      </c>
      <c r="AE1816" t="s">
        <v>48</v>
      </c>
      <c r="AF1816" t="s">
        <v>40</v>
      </c>
    </row>
    <row r="1817" spans="1:37" x14ac:dyDescent="0.2">
      <c r="A1817">
        <v>16204522</v>
      </c>
      <c r="B1817">
        <v>5</v>
      </c>
      <c r="C1817" t="s">
        <v>2503</v>
      </c>
      <c r="D1817" s="1">
        <v>41856.660416666666</v>
      </c>
      <c r="E1817" s="1" t="s">
        <v>2504</v>
      </c>
      <c r="F1817" t="s">
        <v>38</v>
      </c>
      <c r="G1817" t="s">
        <v>247</v>
      </c>
      <c r="H1817">
        <v>-79.91999817</v>
      </c>
      <c r="I1817">
        <v>40.430000309999997</v>
      </c>
      <c r="J1817">
        <v>154</v>
      </c>
      <c r="K1817" t="s">
        <v>40</v>
      </c>
      <c r="L1817" t="s">
        <v>2505</v>
      </c>
      <c r="M1817">
        <v>15</v>
      </c>
      <c r="N1817">
        <v>4.9800000000000004</v>
      </c>
      <c r="O1817">
        <v>49264653034</v>
      </c>
      <c r="P1817" t="s">
        <v>2506</v>
      </c>
      <c r="Q1817">
        <v>226212274</v>
      </c>
      <c r="R1817" t="s">
        <v>6078</v>
      </c>
      <c r="S1817" s="1">
        <v>42301.458333333336</v>
      </c>
      <c r="T1817" s="17">
        <v>10</v>
      </c>
      <c r="U1817" s="2">
        <v>1445680000000</v>
      </c>
      <c r="V1817" s="2" t="s">
        <v>6079</v>
      </c>
      <c r="W1817">
        <v>10191762</v>
      </c>
      <c r="X1817" t="s">
        <v>2509</v>
      </c>
      <c r="Y1817" t="s">
        <v>38</v>
      </c>
      <c r="Z1817" t="s">
        <v>2510</v>
      </c>
      <c r="AA1817">
        <v>-79.922531000000006</v>
      </c>
      <c r="AB1817">
        <v>40.438118000000003</v>
      </c>
      <c r="AD1817">
        <v>7</v>
      </c>
      <c r="AE1817" t="s">
        <v>48</v>
      </c>
      <c r="AF1817" t="s">
        <v>40</v>
      </c>
    </row>
    <row r="1818" spans="1:37" x14ac:dyDescent="0.2">
      <c r="A1818">
        <v>1561631</v>
      </c>
      <c r="B1818">
        <v>4</v>
      </c>
      <c r="C1818" t="s">
        <v>3038</v>
      </c>
      <c r="D1818" s="1">
        <v>40141.974999999999</v>
      </c>
      <c r="E1818" s="1" t="s">
        <v>3039</v>
      </c>
      <c r="F1818" t="s">
        <v>38</v>
      </c>
      <c r="G1818" t="s">
        <v>58</v>
      </c>
      <c r="H1818">
        <v>-80.050003050000001</v>
      </c>
      <c r="I1818">
        <v>40.430000309999997</v>
      </c>
      <c r="J1818">
        <v>1642</v>
      </c>
      <c r="K1818" t="s">
        <v>40</v>
      </c>
      <c r="L1818" t="s">
        <v>3040</v>
      </c>
      <c r="M1818">
        <v>7</v>
      </c>
      <c r="N1818">
        <v>4.57</v>
      </c>
      <c r="O1818" s="2">
        <v>197000000000</v>
      </c>
      <c r="P1818" t="s">
        <v>3041</v>
      </c>
      <c r="Q1818">
        <v>226216070</v>
      </c>
      <c r="R1818" t="s">
        <v>6080</v>
      </c>
      <c r="S1818" s="1">
        <v>42306.5</v>
      </c>
      <c r="T1818" s="17">
        <v>10</v>
      </c>
      <c r="U1818" s="2">
        <v>1446120000000</v>
      </c>
      <c r="V1818" s="2" t="s">
        <v>6081</v>
      </c>
      <c r="W1818">
        <v>8773432</v>
      </c>
      <c r="X1818" t="s">
        <v>163</v>
      </c>
      <c r="Y1818" t="s">
        <v>38</v>
      </c>
      <c r="Z1818" t="s">
        <v>166</v>
      </c>
      <c r="AA1818">
        <v>-80.050346000000005</v>
      </c>
      <c r="AB1818">
        <v>40.357605</v>
      </c>
      <c r="AD1818">
        <v>14</v>
      </c>
      <c r="AE1818" t="s">
        <v>48</v>
      </c>
      <c r="AF1818" t="s">
        <v>40</v>
      </c>
      <c r="AG1818">
        <v>20</v>
      </c>
      <c r="AH1818" t="s">
        <v>49</v>
      </c>
      <c r="AI1818" t="s">
        <v>50</v>
      </c>
      <c r="AJ1818">
        <v>0</v>
      </c>
      <c r="AK1818" t="s">
        <v>51</v>
      </c>
    </row>
    <row r="1819" spans="1:37" x14ac:dyDescent="0.2">
      <c r="A1819">
        <v>1248801</v>
      </c>
      <c r="B1819">
        <v>66</v>
      </c>
      <c r="C1819" t="s">
        <v>1680</v>
      </c>
      <c r="D1819" s="1">
        <v>39667.572222222225</v>
      </c>
      <c r="E1819" t="s">
        <v>1681</v>
      </c>
      <c r="F1819" t="s">
        <v>38</v>
      </c>
      <c r="G1819" t="s">
        <v>508</v>
      </c>
      <c r="H1819">
        <v>-79.949996949999999</v>
      </c>
      <c r="I1819">
        <v>40.47000122</v>
      </c>
      <c r="J1819">
        <v>887</v>
      </c>
      <c r="K1819" t="s">
        <v>40</v>
      </c>
      <c r="L1819" t="s">
        <v>1682</v>
      </c>
      <c r="M1819">
        <v>1</v>
      </c>
      <c r="N1819">
        <v>4.8</v>
      </c>
      <c r="O1819" s="2">
        <v>238000000000</v>
      </c>
      <c r="P1819" t="s">
        <v>1683</v>
      </c>
      <c r="Q1819">
        <v>226217767</v>
      </c>
      <c r="R1819" t="s">
        <v>4368</v>
      </c>
      <c r="S1819" s="1">
        <v>42301.458333333336</v>
      </c>
      <c r="T1819" s="17">
        <v>10</v>
      </c>
      <c r="U1819" s="2">
        <v>1445680000000</v>
      </c>
      <c r="W1819">
        <v>721440</v>
      </c>
      <c r="X1819" t="s">
        <v>2640</v>
      </c>
      <c r="Y1819" t="s">
        <v>38</v>
      </c>
      <c r="Z1819" t="s">
        <v>2641</v>
      </c>
      <c r="AA1819">
        <v>-79.898383999999993</v>
      </c>
      <c r="AB1819">
        <v>40.431807999999997</v>
      </c>
      <c r="AD1819">
        <v>5</v>
      </c>
      <c r="AE1819" t="s">
        <v>48</v>
      </c>
      <c r="AF1819" t="s">
        <v>40</v>
      </c>
    </row>
    <row r="1820" spans="1:37" x14ac:dyDescent="0.2">
      <c r="A1820">
        <v>371591</v>
      </c>
      <c r="B1820">
        <v>45</v>
      </c>
      <c r="C1820" t="s">
        <v>133</v>
      </c>
      <c r="D1820" s="1">
        <v>39044.674305555556</v>
      </c>
      <c r="E1820" s="1" t="s">
        <v>134</v>
      </c>
      <c r="F1820" t="s">
        <v>38</v>
      </c>
      <c r="G1820" t="s">
        <v>135</v>
      </c>
      <c r="H1820">
        <v>-79.91999817</v>
      </c>
      <c r="I1820">
        <v>40.430000309999997</v>
      </c>
      <c r="J1820">
        <v>1694</v>
      </c>
      <c r="K1820" t="s">
        <v>40</v>
      </c>
      <c r="L1820" t="s">
        <v>136</v>
      </c>
      <c r="M1820">
        <v>4</v>
      </c>
      <c r="N1820">
        <v>4.67</v>
      </c>
      <c r="O1820" s="2">
        <v>292000000000</v>
      </c>
      <c r="P1820" t="s">
        <v>137</v>
      </c>
      <c r="Q1820">
        <v>226219418</v>
      </c>
      <c r="R1820" t="s">
        <v>6082</v>
      </c>
      <c r="S1820" s="1">
        <v>42311.770833333336</v>
      </c>
      <c r="T1820" s="17">
        <v>11</v>
      </c>
      <c r="U1820" s="2">
        <v>1446580000000</v>
      </c>
      <c r="V1820" s="2" t="s">
        <v>6083</v>
      </c>
      <c r="W1820">
        <v>23934258</v>
      </c>
      <c r="X1820" t="s">
        <v>1411</v>
      </c>
      <c r="Y1820" t="s">
        <v>619</v>
      </c>
      <c r="Z1820" t="s">
        <v>1412</v>
      </c>
      <c r="AA1820">
        <v>-80.119026000000005</v>
      </c>
      <c r="AB1820">
        <v>40.340977000000002</v>
      </c>
      <c r="AD1820">
        <v>5</v>
      </c>
      <c r="AE1820" t="s">
        <v>48</v>
      </c>
      <c r="AF1820" t="s">
        <v>40</v>
      </c>
    </row>
    <row r="1821" spans="1:37" x14ac:dyDescent="0.2">
      <c r="A1821">
        <v>1400108</v>
      </c>
      <c r="B1821">
        <v>6</v>
      </c>
      <c r="C1821" t="s">
        <v>3204</v>
      </c>
      <c r="D1821" s="1">
        <v>39877.691666666666</v>
      </c>
      <c r="E1821" s="1" t="s">
        <v>6084</v>
      </c>
      <c r="F1821" t="s">
        <v>68</v>
      </c>
      <c r="G1821" t="s">
        <v>3206</v>
      </c>
      <c r="H1821">
        <v>-80.180000309999997</v>
      </c>
      <c r="I1821">
        <v>40.509998320000001</v>
      </c>
      <c r="J1821">
        <v>486</v>
      </c>
      <c r="K1821" t="s">
        <v>40</v>
      </c>
      <c r="L1821" t="s">
        <v>3207</v>
      </c>
      <c r="M1821">
        <v>14</v>
      </c>
      <c r="N1821">
        <v>4.7300000000000004</v>
      </c>
      <c r="O1821" s="2">
        <v>220000000000</v>
      </c>
      <c r="P1821" t="s">
        <v>3208</v>
      </c>
      <c r="Q1821">
        <v>226219869</v>
      </c>
      <c r="R1821" t="s">
        <v>6085</v>
      </c>
      <c r="S1821" s="1">
        <v>42304.791666666664</v>
      </c>
      <c r="T1821" s="17">
        <v>10</v>
      </c>
      <c r="U1821" s="2">
        <v>1445970000000</v>
      </c>
      <c r="V1821" s="2" t="s">
        <v>6086</v>
      </c>
      <c r="W1821">
        <v>1383936</v>
      </c>
      <c r="X1821" t="s">
        <v>3211</v>
      </c>
      <c r="Y1821" t="s">
        <v>186</v>
      </c>
      <c r="Z1821" t="s">
        <v>3212</v>
      </c>
      <c r="AA1821">
        <v>-80.224573000000007</v>
      </c>
      <c r="AB1821">
        <v>40.509118999999998</v>
      </c>
      <c r="AD1821">
        <v>11</v>
      </c>
      <c r="AE1821" t="s">
        <v>48</v>
      </c>
      <c r="AF1821" t="s">
        <v>40</v>
      </c>
    </row>
    <row r="1822" spans="1:37" x14ac:dyDescent="0.2">
      <c r="A1822">
        <v>1640771</v>
      </c>
      <c r="B1822">
        <v>11</v>
      </c>
      <c r="C1822" t="s">
        <v>103</v>
      </c>
      <c r="D1822" s="1">
        <v>40303.024305555555</v>
      </c>
      <c r="E1822" t="s">
        <v>104</v>
      </c>
      <c r="F1822" t="s">
        <v>38</v>
      </c>
      <c r="G1822" t="s">
        <v>72</v>
      </c>
      <c r="H1822">
        <v>-79.930000309999997</v>
      </c>
      <c r="I1822">
        <v>40.450000760000002</v>
      </c>
      <c r="J1822">
        <v>1443</v>
      </c>
      <c r="K1822" t="s">
        <v>40</v>
      </c>
      <c r="L1822" t="s">
        <v>105</v>
      </c>
      <c r="M1822">
        <v>14</v>
      </c>
      <c r="N1822">
        <v>4.74</v>
      </c>
      <c r="O1822" s="2">
        <v>183000000000</v>
      </c>
      <c r="P1822" t="s">
        <v>106</v>
      </c>
      <c r="Q1822">
        <v>226223145</v>
      </c>
      <c r="R1822" t="s">
        <v>6087</v>
      </c>
      <c r="S1822" s="1">
        <v>42299.791666666664</v>
      </c>
      <c r="T1822" s="17">
        <v>10</v>
      </c>
      <c r="U1822" s="2">
        <v>1445540000000</v>
      </c>
      <c r="V1822" s="2" t="s">
        <v>6088</v>
      </c>
      <c r="W1822">
        <v>19617192</v>
      </c>
      <c r="X1822" t="s">
        <v>4423</v>
      </c>
      <c r="Y1822" t="s">
        <v>38</v>
      </c>
      <c r="Z1822" t="s">
        <v>4446</v>
      </c>
      <c r="AA1822">
        <v>-79.915717999999998</v>
      </c>
      <c r="AB1822">
        <v>40.456963000000002</v>
      </c>
      <c r="AD1822">
        <v>5</v>
      </c>
      <c r="AE1822" t="s">
        <v>48</v>
      </c>
      <c r="AF1822" t="s">
        <v>40</v>
      </c>
    </row>
    <row r="1823" spans="1:37" x14ac:dyDescent="0.2">
      <c r="A1823">
        <v>1718733</v>
      </c>
      <c r="B1823">
        <v>35</v>
      </c>
      <c r="C1823" t="s">
        <v>2223</v>
      </c>
      <c r="D1823" s="1">
        <v>40459.00277777778</v>
      </c>
      <c r="E1823" s="1" t="s">
        <v>2224</v>
      </c>
      <c r="F1823" t="s">
        <v>38</v>
      </c>
      <c r="G1823" t="s">
        <v>39</v>
      </c>
      <c r="H1823">
        <v>-80.040000919999997</v>
      </c>
      <c r="I1823">
        <v>40.400001529999997</v>
      </c>
      <c r="J1823">
        <v>1943</v>
      </c>
      <c r="K1823" t="s">
        <v>40</v>
      </c>
      <c r="L1823" t="s">
        <v>2225</v>
      </c>
      <c r="M1823">
        <v>11</v>
      </c>
      <c r="N1823">
        <v>4.9000000000000004</v>
      </c>
      <c r="O1823" s="2">
        <v>170000000000</v>
      </c>
      <c r="P1823" t="s">
        <v>2226</v>
      </c>
      <c r="Q1823">
        <v>226223684</v>
      </c>
      <c r="R1823" t="s">
        <v>6089</v>
      </c>
      <c r="S1823" s="1">
        <v>42333.875</v>
      </c>
      <c r="T1823" s="17">
        <v>11</v>
      </c>
      <c r="U1823" s="2">
        <v>1448490000000</v>
      </c>
      <c r="V1823" s="2" t="s">
        <v>6090</v>
      </c>
      <c r="W1823">
        <v>1120340</v>
      </c>
      <c r="X1823" t="s">
        <v>4917</v>
      </c>
      <c r="Y1823" t="s">
        <v>38</v>
      </c>
      <c r="Z1823" t="s">
        <v>4918</v>
      </c>
      <c r="AA1823">
        <v>-79.909891000000002</v>
      </c>
      <c r="AB1823">
        <v>40.457782000000002</v>
      </c>
      <c r="AD1823">
        <v>6</v>
      </c>
      <c r="AE1823" t="s">
        <v>48</v>
      </c>
      <c r="AF1823" t="s">
        <v>40</v>
      </c>
      <c r="AG1823">
        <v>10</v>
      </c>
      <c r="AH1823" t="s">
        <v>49</v>
      </c>
      <c r="AI1823" t="s">
        <v>50</v>
      </c>
      <c r="AJ1823">
        <v>0</v>
      </c>
      <c r="AK1823" t="s">
        <v>51</v>
      </c>
    </row>
    <row r="1824" spans="1:37" x14ac:dyDescent="0.2">
      <c r="A1824">
        <v>18674476</v>
      </c>
      <c r="B1824">
        <v>13</v>
      </c>
      <c r="C1824" t="s">
        <v>1784</v>
      </c>
      <c r="D1824" s="1">
        <v>42170.672222222223</v>
      </c>
      <c r="E1824" s="1" t="s">
        <v>1785</v>
      </c>
      <c r="F1824" t="s">
        <v>38</v>
      </c>
      <c r="G1824" t="s">
        <v>194</v>
      </c>
      <c r="H1824">
        <v>-79.949996949999999</v>
      </c>
      <c r="I1824">
        <v>40.47000122</v>
      </c>
      <c r="J1824">
        <v>199</v>
      </c>
      <c r="K1824" t="s">
        <v>40</v>
      </c>
      <c r="L1824" t="s">
        <v>1786</v>
      </c>
      <c r="M1824">
        <v>14</v>
      </c>
      <c r="N1824">
        <v>4.5</v>
      </c>
      <c r="O1824">
        <v>22134027042</v>
      </c>
      <c r="P1824" t="s">
        <v>1186</v>
      </c>
      <c r="Q1824">
        <v>226224266</v>
      </c>
      <c r="R1824" t="s">
        <v>2709</v>
      </c>
      <c r="S1824" s="1">
        <v>42319.770833333336</v>
      </c>
      <c r="T1824" s="17">
        <v>11</v>
      </c>
      <c r="U1824" s="2">
        <v>1447270000000</v>
      </c>
      <c r="V1824" s="2" t="s">
        <v>2710</v>
      </c>
      <c r="W1824">
        <v>23993188</v>
      </c>
      <c r="X1824" t="s">
        <v>800</v>
      </c>
      <c r="Y1824" t="s">
        <v>1789</v>
      </c>
      <c r="Z1824" t="s">
        <v>1790</v>
      </c>
      <c r="AA1824">
        <v>-79.841774000000001</v>
      </c>
      <c r="AB1824">
        <v>40.520972999999998</v>
      </c>
      <c r="AC1824">
        <v>10</v>
      </c>
      <c r="AD1824">
        <v>8</v>
      </c>
      <c r="AE1824" t="s">
        <v>48</v>
      </c>
      <c r="AF1824" t="s">
        <v>40</v>
      </c>
    </row>
    <row r="1825" spans="1:37" x14ac:dyDescent="0.2">
      <c r="A1825">
        <v>18674476</v>
      </c>
      <c r="B1825">
        <v>13</v>
      </c>
      <c r="C1825" t="s">
        <v>1784</v>
      </c>
      <c r="D1825" s="1">
        <v>42170.672222222223</v>
      </c>
      <c r="E1825" s="1" t="s">
        <v>1785</v>
      </c>
      <c r="F1825" t="s">
        <v>38</v>
      </c>
      <c r="G1825" t="s">
        <v>194</v>
      </c>
      <c r="H1825">
        <v>-79.949996949999999</v>
      </c>
      <c r="I1825">
        <v>40.47000122</v>
      </c>
      <c r="J1825">
        <v>199</v>
      </c>
      <c r="K1825" t="s">
        <v>40</v>
      </c>
      <c r="L1825" t="s">
        <v>1786</v>
      </c>
      <c r="M1825">
        <v>14</v>
      </c>
      <c r="N1825">
        <v>4.5</v>
      </c>
      <c r="O1825">
        <v>22134027042</v>
      </c>
      <c r="P1825" t="s">
        <v>1186</v>
      </c>
      <c r="Q1825">
        <v>226224531</v>
      </c>
      <c r="R1825" t="s">
        <v>1187</v>
      </c>
      <c r="S1825" s="1">
        <v>42310.8125</v>
      </c>
      <c r="T1825" s="17">
        <v>11</v>
      </c>
      <c r="U1825" s="2">
        <v>1446490000000</v>
      </c>
      <c r="V1825" s="2" t="s">
        <v>6091</v>
      </c>
      <c r="W1825">
        <v>8351232</v>
      </c>
      <c r="X1825" t="s">
        <v>1366</v>
      </c>
      <c r="Y1825" t="s">
        <v>904</v>
      </c>
      <c r="Z1825" t="s">
        <v>1367</v>
      </c>
      <c r="AA1825">
        <v>-79.764221000000006</v>
      </c>
      <c r="AB1825">
        <v>40.446444999999997</v>
      </c>
      <c r="AC1825">
        <v>20</v>
      </c>
      <c r="AD1825">
        <v>3</v>
      </c>
      <c r="AE1825" t="s">
        <v>48</v>
      </c>
      <c r="AF1825" t="s">
        <v>40</v>
      </c>
    </row>
    <row r="1826" spans="1:37" x14ac:dyDescent="0.2">
      <c r="A1826">
        <v>10366</v>
      </c>
      <c r="B1826">
        <v>20</v>
      </c>
      <c r="C1826" t="s">
        <v>2339</v>
      </c>
      <c r="D1826" s="1">
        <v>37916.902083333334</v>
      </c>
      <c r="E1826" s="1" t="s">
        <v>2340</v>
      </c>
      <c r="F1826" t="s">
        <v>38</v>
      </c>
      <c r="G1826" t="s">
        <v>477</v>
      </c>
      <c r="H1826">
        <v>-79.91999817</v>
      </c>
      <c r="I1826">
        <v>40.430000309999997</v>
      </c>
      <c r="J1826">
        <v>343</v>
      </c>
      <c r="K1826" t="s">
        <v>181</v>
      </c>
      <c r="L1826" t="s">
        <v>2341</v>
      </c>
      <c r="M1826">
        <v>4</v>
      </c>
      <c r="N1826">
        <v>4.88</v>
      </c>
      <c r="O1826" s="2">
        <v>390000000000</v>
      </c>
      <c r="P1826" t="s">
        <v>2342</v>
      </c>
      <c r="Q1826">
        <v>226225019</v>
      </c>
      <c r="R1826" t="s">
        <v>2343</v>
      </c>
      <c r="S1826" s="1">
        <v>42302.75</v>
      </c>
      <c r="T1826" s="17">
        <v>10</v>
      </c>
      <c r="U1826" s="2">
        <v>1445800000000</v>
      </c>
      <c r="V1826" s="2" t="s">
        <v>2344</v>
      </c>
      <c r="W1826">
        <v>1405887</v>
      </c>
      <c r="X1826" t="s">
        <v>2345</v>
      </c>
      <c r="Y1826" t="s">
        <v>38</v>
      </c>
      <c r="Z1826" t="s">
        <v>2346</v>
      </c>
      <c r="AA1826">
        <v>-79.949496999999994</v>
      </c>
      <c r="AB1826">
        <v>40.445650999999998</v>
      </c>
      <c r="AD1826">
        <v>4</v>
      </c>
      <c r="AE1826" t="s">
        <v>48</v>
      </c>
      <c r="AF1826" t="s">
        <v>181</v>
      </c>
    </row>
    <row r="1827" spans="1:37" x14ac:dyDescent="0.2">
      <c r="A1827">
        <v>507383</v>
      </c>
      <c r="B1827">
        <v>24</v>
      </c>
      <c r="C1827" t="s">
        <v>1523</v>
      </c>
      <c r="D1827" s="1">
        <v>39223.774305555555</v>
      </c>
      <c r="E1827" s="1" t="s">
        <v>1524</v>
      </c>
      <c r="F1827" t="s">
        <v>38</v>
      </c>
      <c r="G1827" t="s">
        <v>333</v>
      </c>
      <c r="H1827">
        <v>-80.069999690000003</v>
      </c>
      <c r="I1827">
        <v>40.5</v>
      </c>
      <c r="J1827">
        <v>508</v>
      </c>
      <c r="K1827" t="s">
        <v>181</v>
      </c>
      <c r="L1827" t="s">
        <v>1525</v>
      </c>
      <c r="M1827">
        <v>2</v>
      </c>
      <c r="N1827">
        <v>4.82</v>
      </c>
      <c r="O1827" s="2">
        <v>277000000000</v>
      </c>
      <c r="P1827" t="s">
        <v>1526</v>
      </c>
      <c r="Q1827">
        <v>226227223</v>
      </c>
      <c r="R1827" t="s">
        <v>6092</v>
      </c>
      <c r="S1827" s="1">
        <v>42326.791666666664</v>
      </c>
      <c r="T1827" s="17">
        <v>11</v>
      </c>
      <c r="U1827" s="2">
        <v>1447870000000</v>
      </c>
      <c r="V1827" s="2" t="s">
        <v>6093</v>
      </c>
      <c r="W1827">
        <v>24104397</v>
      </c>
      <c r="X1827" t="s">
        <v>4624</v>
      </c>
      <c r="Y1827" t="s">
        <v>930</v>
      </c>
      <c r="Z1827" t="s">
        <v>4625</v>
      </c>
      <c r="AA1827">
        <v>-80.054298000000003</v>
      </c>
      <c r="AB1827">
        <v>40.632033999999997</v>
      </c>
      <c r="AC1827">
        <v>15</v>
      </c>
      <c r="AD1827">
        <v>12</v>
      </c>
      <c r="AE1827" t="s">
        <v>48</v>
      </c>
      <c r="AF1827" t="s">
        <v>181</v>
      </c>
    </row>
    <row r="1828" spans="1:37" x14ac:dyDescent="0.2">
      <c r="A1828">
        <v>18419106</v>
      </c>
      <c r="B1828">
        <v>4</v>
      </c>
      <c r="C1828" t="s">
        <v>3809</v>
      </c>
      <c r="D1828" s="1">
        <v>42043.193055555559</v>
      </c>
      <c r="E1828" s="1" t="s">
        <v>3810</v>
      </c>
      <c r="F1828" t="s">
        <v>619</v>
      </c>
      <c r="G1828" t="s">
        <v>843</v>
      </c>
      <c r="H1828">
        <v>-80.11000061</v>
      </c>
      <c r="I1828">
        <v>40.36000061</v>
      </c>
      <c r="J1828">
        <v>342</v>
      </c>
      <c r="K1828" t="s">
        <v>40</v>
      </c>
      <c r="L1828" t="s">
        <v>3811</v>
      </c>
      <c r="M1828">
        <v>13</v>
      </c>
      <c r="N1828">
        <v>5</v>
      </c>
      <c r="O1828">
        <v>33148222038</v>
      </c>
      <c r="P1828" t="s">
        <v>3812</v>
      </c>
      <c r="Q1828">
        <v>226228901</v>
      </c>
      <c r="R1828" t="s">
        <v>6094</v>
      </c>
      <c r="S1828" s="1">
        <v>42306.729166666664</v>
      </c>
      <c r="T1828" s="17">
        <v>10</v>
      </c>
      <c r="U1828" s="2">
        <v>1446140000000</v>
      </c>
      <c r="V1828" s="2" t="s">
        <v>6095</v>
      </c>
      <c r="W1828">
        <v>24173715</v>
      </c>
      <c r="X1828" t="s">
        <v>6096</v>
      </c>
      <c r="Y1828" t="s">
        <v>6097</v>
      </c>
      <c r="Z1828" t="s">
        <v>6098</v>
      </c>
      <c r="AA1828">
        <v>-80.12388</v>
      </c>
      <c r="AB1828">
        <v>40.367783000000003</v>
      </c>
      <c r="AC1828">
        <v>5</v>
      </c>
      <c r="AD1828">
        <v>4</v>
      </c>
      <c r="AE1828" t="s">
        <v>48</v>
      </c>
      <c r="AF1828" t="s">
        <v>40</v>
      </c>
      <c r="AG1828">
        <v>10</v>
      </c>
      <c r="AH1828" t="s">
        <v>49</v>
      </c>
      <c r="AI1828" t="s">
        <v>5127</v>
      </c>
      <c r="AJ1828">
        <v>0</v>
      </c>
      <c r="AK1828" t="s">
        <v>51</v>
      </c>
    </row>
    <row r="1829" spans="1:37" x14ac:dyDescent="0.2">
      <c r="A1829">
        <v>3544832</v>
      </c>
      <c r="B1829">
        <v>29</v>
      </c>
      <c r="C1829" t="s">
        <v>6099</v>
      </c>
      <c r="D1829" s="1">
        <v>40993.857638888891</v>
      </c>
      <c r="E1829" t="s">
        <v>6100</v>
      </c>
      <c r="F1829" t="s">
        <v>38</v>
      </c>
      <c r="G1829" t="s">
        <v>237</v>
      </c>
      <c r="H1829">
        <v>-79.910003660000001</v>
      </c>
      <c r="I1829">
        <v>40.450000760000002</v>
      </c>
      <c r="J1829">
        <v>244</v>
      </c>
      <c r="K1829" t="s">
        <v>40</v>
      </c>
      <c r="L1829" t="s">
        <v>6101</v>
      </c>
      <c r="M1829">
        <v>9</v>
      </c>
      <c r="N1829">
        <v>4.88</v>
      </c>
      <c r="O1829" s="2">
        <v>124000000000</v>
      </c>
      <c r="P1829" t="s">
        <v>6102</v>
      </c>
      <c r="Q1829">
        <v>226234477</v>
      </c>
      <c r="R1829" t="s">
        <v>6103</v>
      </c>
      <c r="S1829" s="1">
        <v>42311.75</v>
      </c>
      <c r="T1829" s="17">
        <v>11</v>
      </c>
      <c r="U1829" s="2">
        <v>1446570000000</v>
      </c>
      <c r="V1829" s="2" t="s">
        <v>6104</v>
      </c>
      <c r="W1829">
        <v>21861202</v>
      </c>
      <c r="X1829" t="s">
        <v>6105</v>
      </c>
      <c r="Y1829" t="s">
        <v>38</v>
      </c>
      <c r="Z1829" t="s">
        <v>6106</v>
      </c>
      <c r="AA1829">
        <v>-79.997467</v>
      </c>
      <c r="AB1829">
        <v>40.438338999999999</v>
      </c>
      <c r="AC1829">
        <v>4</v>
      </c>
      <c r="AD1829">
        <v>4</v>
      </c>
      <c r="AE1829" t="s">
        <v>48</v>
      </c>
      <c r="AF1829" t="s">
        <v>40</v>
      </c>
    </row>
    <row r="1830" spans="1:37" x14ac:dyDescent="0.2">
      <c r="A1830">
        <v>3170512</v>
      </c>
      <c r="B1830">
        <v>103</v>
      </c>
      <c r="C1830" t="s">
        <v>1472</v>
      </c>
      <c r="D1830" s="1">
        <v>40934.181944444441</v>
      </c>
      <c r="E1830" t="s">
        <v>1473</v>
      </c>
      <c r="F1830" t="s">
        <v>38</v>
      </c>
      <c r="G1830" t="s">
        <v>508</v>
      </c>
      <c r="H1830">
        <v>-80.040000919999997</v>
      </c>
      <c r="I1830">
        <v>40.549999239999998</v>
      </c>
      <c r="J1830">
        <v>347</v>
      </c>
      <c r="K1830" t="s">
        <v>181</v>
      </c>
      <c r="L1830" t="s">
        <v>1474</v>
      </c>
      <c r="M1830">
        <v>5</v>
      </c>
      <c r="N1830">
        <v>4.91</v>
      </c>
      <c r="O1830" s="2">
        <v>129000000000</v>
      </c>
      <c r="P1830" t="s">
        <v>1475</v>
      </c>
      <c r="Q1830">
        <v>226235655</v>
      </c>
      <c r="R1830" t="s">
        <v>6107</v>
      </c>
      <c r="S1830" s="1">
        <v>42306.875</v>
      </c>
      <c r="T1830" s="17">
        <v>10</v>
      </c>
      <c r="U1830" s="2">
        <v>1446150000000</v>
      </c>
      <c r="V1830" t="s">
        <v>6108</v>
      </c>
      <c r="W1830">
        <v>216309</v>
      </c>
      <c r="X1830" t="s">
        <v>4398</v>
      </c>
      <c r="Y1830" t="s">
        <v>38</v>
      </c>
      <c r="Z1830" t="s">
        <v>4399</v>
      </c>
      <c r="AA1830">
        <v>-79.922020000000003</v>
      </c>
      <c r="AB1830">
        <v>40.429389999999998</v>
      </c>
      <c r="AC1830">
        <v>8</v>
      </c>
      <c r="AD1830">
        <v>5</v>
      </c>
      <c r="AE1830" t="s">
        <v>48</v>
      </c>
      <c r="AF1830" t="s">
        <v>181</v>
      </c>
    </row>
    <row r="1831" spans="1:37" x14ac:dyDescent="0.2">
      <c r="A1831">
        <v>1756412</v>
      </c>
      <c r="B1831">
        <v>597</v>
      </c>
      <c r="C1831" t="s">
        <v>263</v>
      </c>
      <c r="D1831" s="1">
        <v>40543.177083333336</v>
      </c>
      <c r="E1831" s="1" t="s">
        <v>264</v>
      </c>
      <c r="F1831" t="s">
        <v>38</v>
      </c>
      <c r="G1831" t="s">
        <v>144</v>
      </c>
      <c r="H1831">
        <v>-79.989997860000003</v>
      </c>
      <c r="I1831">
        <v>40.450000760000002</v>
      </c>
      <c r="J1831">
        <v>10357</v>
      </c>
      <c r="K1831" t="s">
        <v>40</v>
      </c>
      <c r="L1831" t="s">
        <v>265</v>
      </c>
      <c r="M1831">
        <v>16</v>
      </c>
      <c r="N1831">
        <v>4.53</v>
      </c>
      <c r="O1831" s="2">
        <v>163000000000</v>
      </c>
      <c r="P1831" t="s">
        <v>266</v>
      </c>
      <c r="Q1831">
        <v>226236667</v>
      </c>
      <c r="R1831" t="s">
        <v>6109</v>
      </c>
      <c r="S1831" s="1">
        <v>42306.6875</v>
      </c>
      <c r="T1831" s="17">
        <v>10</v>
      </c>
      <c r="U1831" s="2">
        <v>1446140000000</v>
      </c>
      <c r="V1831" s="2" t="s">
        <v>6110</v>
      </c>
      <c r="W1831">
        <v>23611170</v>
      </c>
      <c r="X1831" t="s">
        <v>6111</v>
      </c>
      <c r="Y1831" t="s">
        <v>38</v>
      </c>
      <c r="Z1831" t="s">
        <v>6112</v>
      </c>
      <c r="AA1831">
        <v>-79.941993999999994</v>
      </c>
      <c r="AB1831">
        <v>40.440398999999999</v>
      </c>
      <c r="AD1831">
        <v>4</v>
      </c>
      <c r="AE1831" t="s">
        <v>48</v>
      </c>
      <c r="AF1831" t="s">
        <v>40</v>
      </c>
    </row>
    <row r="1832" spans="1:37" x14ac:dyDescent="0.2">
      <c r="A1832">
        <v>10042382</v>
      </c>
      <c r="B1832">
        <v>10</v>
      </c>
      <c r="C1832" t="s">
        <v>1693</v>
      </c>
      <c r="D1832" s="1">
        <v>41516.969444444447</v>
      </c>
      <c r="E1832" s="1" t="s">
        <v>1694</v>
      </c>
      <c r="F1832" t="s">
        <v>200</v>
      </c>
      <c r="G1832" t="s">
        <v>194</v>
      </c>
      <c r="H1832">
        <v>-80.040000919999997</v>
      </c>
      <c r="I1832">
        <v>40.319999690000003</v>
      </c>
      <c r="J1832">
        <v>214</v>
      </c>
      <c r="K1832" t="s">
        <v>40</v>
      </c>
      <c r="L1832" t="s">
        <v>1695</v>
      </c>
      <c r="M1832">
        <v>13</v>
      </c>
      <c r="N1832">
        <v>4.92</v>
      </c>
      <c r="O1832">
        <v>78613947030</v>
      </c>
      <c r="P1832" t="s">
        <v>1696</v>
      </c>
      <c r="Q1832">
        <v>226237604</v>
      </c>
      <c r="R1832" t="s">
        <v>6113</v>
      </c>
      <c r="S1832" s="1">
        <v>42319.791666666664</v>
      </c>
      <c r="T1832" s="17">
        <v>11</v>
      </c>
      <c r="U1832" s="2">
        <v>1447270000000</v>
      </c>
      <c r="V1832" s="2" t="s">
        <v>6114</v>
      </c>
      <c r="W1832">
        <v>5685902</v>
      </c>
      <c r="X1832" t="s">
        <v>2671</v>
      </c>
      <c r="Y1832" t="s">
        <v>38</v>
      </c>
      <c r="Z1832" t="s">
        <v>2672</v>
      </c>
      <c r="AA1832">
        <v>-80.050124999999994</v>
      </c>
      <c r="AB1832">
        <v>40.421078000000001</v>
      </c>
      <c r="AD1832">
        <v>14</v>
      </c>
      <c r="AE1832" t="s">
        <v>48</v>
      </c>
      <c r="AF1832" t="s">
        <v>40</v>
      </c>
    </row>
    <row r="1833" spans="1:37" x14ac:dyDescent="0.2">
      <c r="A1833">
        <v>18912315</v>
      </c>
      <c r="B1833">
        <v>1</v>
      </c>
      <c r="C1833" t="s">
        <v>6115</v>
      </c>
      <c r="D1833" s="1">
        <v>42255.823611111111</v>
      </c>
      <c r="E1833" s="1" t="s">
        <v>6116</v>
      </c>
      <c r="F1833" t="s">
        <v>38</v>
      </c>
      <c r="G1833" t="s">
        <v>371</v>
      </c>
      <c r="H1833">
        <v>-79.949996949999999</v>
      </c>
      <c r="I1833">
        <v>40.47000122</v>
      </c>
      <c r="J1833">
        <v>93</v>
      </c>
      <c r="K1833" t="s">
        <v>40</v>
      </c>
      <c r="L1833" t="s">
        <v>6117</v>
      </c>
      <c r="M1833">
        <v>15</v>
      </c>
      <c r="N1833">
        <v>0</v>
      </c>
      <c r="O1833">
        <v>14776944047</v>
      </c>
      <c r="P1833" t="s">
        <v>4248</v>
      </c>
      <c r="Q1833">
        <v>226239376</v>
      </c>
      <c r="R1833" t="s">
        <v>6118</v>
      </c>
      <c r="S1833" s="1">
        <v>42306.895833333336</v>
      </c>
      <c r="T1833" s="17">
        <v>10</v>
      </c>
      <c r="U1833" s="2">
        <v>1446150000000</v>
      </c>
      <c r="V1833" s="2" t="s">
        <v>6119</v>
      </c>
      <c r="W1833" t="s">
        <v>208</v>
      </c>
      <c r="AD1833">
        <v>3</v>
      </c>
      <c r="AE1833" t="s">
        <v>48</v>
      </c>
      <c r="AF1833" t="s">
        <v>40</v>
      </c>
    </row>
    <row r="1834" spans="1:37" x14ac:dyDescent="0.2">
      <c r="A1834">
        <v>1773927</v>
      </c>
      <c r="B1834">
        <v>123</v>
      </c>
      <c r="C1834" t="s">
        <v>142</v>
      </c>
      <c r="D1834" s="1">
        <v>40571.010416666664</v>
      </c>
      <c r="E1834" s="1" t="s">
        <v>143</v>
      </c>
      <c r="F1834" t="s">
        <v>38</v>
      </c>
      <c r="G1834" t="s">
        <v>144</v>
      </c>
      <c r="H1834">
        <v>-79.91999817</v>
      </c>
      <c r="I1834">
        <v>40.47000122</v>
      </c>
      <c r="J1834">
        <v>3166</v>
      </c>
      <c r="K1834" t="s">
        <v>40</v>
      </c>
      <c r="L1834" t="s">
        <v>145</v>
      </c>
      <c r="M1834">
        <v>13</v>
      </c>
      <c r="N1834">
        <v>4.6399999999999997</v>
      </c>
      <c r="O1834" s="2">
        <v>160000000000</v>
      </c>
      <c r="P1834" t="s">
        <v>146</v>
      </c>
      <c r="Q1834">
        <v>226239866</v>
      </c>
      <c r="R1834" t="s">
        <v>6120</v>
      </c>
      <c r="S1834" s="1">
        <v>42307.729166666664</v>
      </c>
      <c r="T1834" s="17">
        <v>10</v>
      </c>
      <c r="U1834" s="2">
        <v>1446230000000</v>
      </c>
      <c r="V1834" s="2" t="s">
        <v>6121</v>
      </c>
      <c r="W1834">
        <v>674857</v>
      </c>
      <c r="X1834" t="s">
        <v>6122</v>
      </c>
      <c r="Y1834" t="s">
        <v>38</v>
      </c>
      <c r="Z1834" t="s">
        <v>6123</v>
      </c>
      <c r="AA1834">
        <v>-79.981260000000006</v>
      </c>
      <c r="AB1834">
        <v>40.452984000000001</v>
      </c>
      <c r="AD1834">
        <v>4</v>
      </c>
      <c r="AE1834" t="s">
        <v>48</v>
      </c>
      <c r="AF1834" t="s">
        <v>40</v>
      </c>
    </row>
    <row r="1835" spans="1:37" x14ac:dyDescent="0.2">
      <c r="A1835">
        <v>18468154</v>
      </c>
      <c r="B1835">
        <v>5</v>
      </c>
      <c r="C1835" t="s">
        <v>1293</v>
      </c>
      <c r="D1835" s="1">
        <v>42064.018750000003</v>
      </c>
      <c r="E1835" s="1" t="s">
        <v>1294</v>
      </c>
      <c r="F1835" t="s">
        <v>38</v>
      </c>
      <c r="G1835" t="s">
        <v>532</v>
      </c>
      <c r="H1835">
        <v>-79.91999817</v>
      </c>
      <c r="I1835">
        <v>40.430000309999997</v>
      </c>
      <c r="J1835">
        <v>43</v>
      </c>
      <c r="K1835" t="s">
        <v>40</v>
      </c>
      <c r="L1835" t="s">
        <v>1295</v>
      </c>
      <c r="M1835">
        <v>13</v>
      </c>
      <c r="N1835">
        <v>5</v>
      </c>
      <c r="O1835">
        <v>31348893038</v>
      </c>
      <c r="P1835" t="s">
        <v>1296</v>
      </c>
      <c r="Q1835">
        <v>226240167</v>
      </c>
      <c r="R1835" t="s">
        <v>6124</v>
      </c>
      <c r="S1835" s="1">
        <v>42323.541666666664</v>
      </c>
      <c r="T1835" s="17">
        <v>11</v>
      </c>
      <c r="U1835" s="2">
        <v>1447590000000</v>
      </c>
      <c r="V1835" s="2" t="s">
        <v>6125</v>
      </c>
      <c r="W1835">
        <v>24166969</v>
      </c>
      <c r="X1835" t="s">
        <v>6126</v>
      </c>
      <c r="Y1835" t="s">
        <v>38</v>
      </c>
      <c r="Z1835" t="s">
        <v>1622</v>
      </c>
      <c r="AA1835">
        <v>-79.922629999999998</v>
      </c>
      <c r="AB1835">
        <v>40.438454</v>
      </c>
      <c r="AD1835">
        <v>4</v>
      </c>
      <c r="AE1835" t="s">
        <v>48</v>
      </c>
      <c r="AF1835" t="s">
        <v>40</v>
      </c>
    </row>
    <row r="1836" spans="1:37" x14ac:dyDescent="0.2">
      <c r="A1836">
        <v>13049922</v>
      </c>
      <c r="B1836">
        <v>5</v>
      </c>
      <c r="C1836" t="s">
        <v>1402</v>
      </c>
      <c r="D1836" s="1">
        <v>41694.740277777775</v>
      </c>
      <c r="E1836" t="s">
        <v>1403</v>
      </c>
      <c r="F1836" t="s">
        <v>38</v>
      </c>
      <c r="G1836" t="s">
        <v>72</v>
      </c>
      <c r="H1836">
        <v>-79.989997860000003</v>
      </c>
      <c r="I1836">
        <v>40.450000760000002</v>
      </c>
      <c r="J1836">
        <v>567</v>
      </c>
      <c r="K1836" t="s">
        <v>40</v>
      </c>
      <c r="L1836" t="s">
        <v>1404</v>
      </c>
      <c r="M1836">
        <v>15</v>
      </c>
      <c r="N1836">
        <v>4.72</v>
      </c>
      <c r="O1836">
        <v>63254555032</v>
      </c>
      <c r="P1836" t="s">
        <v>516</v>
      </c>
      <c r="Q1836">
        <v>226240536</v>
      </c>
      <c r="R1836" t="s">
        <v>6127</v>
      </c>
      <c r="S1836" s="1">
        <v>42382.770833333336</v>
      </c>
      <c r="T1836" s="17">
        <v>1</v>
      </c>
      <c r="U1836" s="2">
        <v>1452710000000</v>
      </c>
      <c r="V1836" s="2" t="s">
        <v>6128</v>
      </c>
      <c r="W1836">
        <v>24099388</v>
      </c>
      <c r="X1836" t="s">
        <v>5104</v>
      </c>
      <c r="Y1836" t="s">
        <v>930</v>
      </c>
      <c r="Z1836" t="s">
        <v>5105</v>
      </c>
      <c r="AA1836">
        <v>-80.093970999999996</v>
      </c>
      <c r="AB1836">
        <v>40.618091999999997</v>
      </c>
      <c r="AD1836">
        <v>59</v>
      </c>
      <c r="AE1836" t="s">
        <v>48</v>
      </c>
      <c r="AF1836" t="s">
        <v>40</v>
      </c>
    </row>
    <row r="1837" spans="1:37" x14ac:dyDescent="0.2">
      <c r="A1837">
        <v>1756412</v>
      </c>
      <c r="B1837">
        <v>597</v>
      </c>
      <c r="C1837" t="s">
        <v>263</v>
      </c>
      <c r="D1837" s="1">
        <v>40543.177083333336</v>
      </c>
      <c r="E1837" s="1" t="s">
        <v>264</v>
      </c>
      <c r="F1837" t="s">
        <v>38</v>
      </c>
      <c r="G1837" t="s">
        <v>144</v>
      </c>
      <c r="H1837">
        <v>-79.989997860000003</v>
      </c>
      <c r="I1837">
        <v>40.450000760000002</v>
      </c>
      <c r="J1837">
        <v>10357</v>
      </c>
      <c r="K1837" t="s">
        <v>40</v>
      </c>
      <c r="L1837" t="s">
        <v>265</v>
      </c>
      <c r="M1837">
        <v>16</v>
      </c>
      <c r="N1837">
        <v>4.53</v>
      </c>
      <c r="O1837" s="2">
        <v>163000000000</v>
      </c>
      <c r="P1837" t="s">
        <v>266</v>
      </c>
      <c r="Q1837">
        <v>226240578</v>
      </c>
      <c r="R1837" t="s">
        <v>6129</v>
      </c>
      <c r="S1837" s="1">
        <v>42307.729166666664</v>
      </c>
      <c r="T1837" s="17">
        <v>10</v>
      </c>
      <c r="U1837" s="2">
        <v>1446230000000</v>
      </c>
      <c r="V1837" s="2" t="s">
        <v>6130</v>
      </c>
      <c r="W1837">
        <v>674857</v>
      </c>
      <c r="X1837" t="s">
        <v>6122</v>
      </c>
      <c r="Y1837" t="s">
        <v>38</v>
      </c>
      <c r="Z1837" t="s">
        <v>6123</v>
      </c>
      <c r="AA1837">
        <v>-79.981260000000006</v>
      </c>
      <c r="AB1837">
        <v>40.452984000000001</v>
      </c>
      <c r="AD1837">
        <v>5</v>
      </c>
      <c r="AE1837" t="s">
        <v>48</v>
      </c>
      <c r="AF1837" t="s">
        <v>40</v>
      </c>
    </row>
    <row r="1838" spans="1:37" x14ac:dyDescent="0.2">
      <c r="A1838">
        <v>1773927</v>
      </c>
      <c r="B1838">
        <v>123</v>
      </c>
      <c r="C1838" t="s">
        <v>142</v>
      </c>
      <c r="D1838" s="1">
        <v>40571.010416666664</v>
      </c>
      <c r="E1838" s="1" t="s">
        <v>143</v>
      </c>
      <c r="F1838" t="s">
        <v>38</v>
      </c>
      <c r="G1838" t="s">
        <v>144</v>
      </c>
      <c r="H1838">
        <v>-79.91999817</v>
      </c>
      <c r="I1838">
        <v>40.47000122</v>
      </c>
      <c r="J1838">
        <v>3166</v>
      </c>
      <c r="K1838" t="s">
        <v>40</v>
      </c>
      <c r="L1838" t="s">
        <v>145</v>
      </c>
      <c r="M1838">
        <v>13</v>
      </c>
      <c r="N1838">
        <v>4.6399999999999997</v>
      </c>
      <c r="O1838" s="2">
        <v>160000000000</v>
      </c>
      <c r="P1838" t="s">
        <v>146</v>
      </c>
      <c r="Q1838">
        <v>226240737</v>
      </c>
      <c r="R1838" t="s">
        <v>6131</v>
      </c>
      <c r="S1838" s="1">
        <v>42321.875</v>
      </c>
      <c r="T1838" s="17">
        <v>11</v>
      </c>
      <c r="U1838" s="2">
        <v>1447450000000</v>
      </c>
      <c r="V1838" s="2" t="s">
        <v>6132</v>
      </c>
      <c r="W1838">
        <v>14057742</v>
      </c>
      <c r="X1838" t="s">
        <v>6133</v>
      </c>
      <c r="Y1838" t="s">
        <v>38</v>
      </c>
      <c r="Z1838" t="s">
        <v>6134</v>
      </c>
      <c r="AA1838">
        <v>-80.003983000000005</v>
      </c>
      <c r="AB1838">
        <v>40.447960000000002</v>
      </c>
      <c r="AD1838">
        <v>4</v>
      </c>
      <c r="AE1838" t="s">
        <v>48</v>
      </c>
      <c r="AF1838" t="s">
        <v>40</v>
      </c>
    </row>
    <row r="1839" spans="1:37" x14ac:dyDescent="0.2">
      <c r="A1839">
        <v>18468154</v>
      </c>
      <c r="B1839">
        <v>5</v>
      </c>
      <c r="C1839" t="s">
        <v>1293</v>
      </c>
      <c r="D1839" s="1">
        <v>42064.018750000003</v>
      </c>
      <c r="E1839" s="1" t="s">
        <v>1294</v>
      </c>
      <c r="F1839" t="s">
        <v>38</v>
      </c>
      <c r="G1839" t="s">
        <v>532</v>
      </c>
      <c r="H1839">
        <v>-79.91999817</v>
      </c>
      <c r="I1839">
        <v>40.430000309999997</v>
      </c>
      <c r="J1839">
        <v>43</v>
      </c>
      <c r="K1839" t="s">
        <v>40</v>
      </c>
      <c r="L1839" t="s">
        <v>1295</v>
      </c>
      <c r="M1839">
        <v>13</v>
      </c>
      <c r="N1839">
        <v>5</v>
      </c>
      <c r="O1839">
        <v>31348893038</v>
      </c>
      <c r="P1839" t="s">
        <v>1296</v>
      </c>
      <c r="Q1839">
        <v>226241202</v>
      </c>
      <c r="R1839" t="s">
        <v>6135</v>
      </c>
      <c r="S1839" s="1">
        <v>42322.75</v>
      </c>
      <c r="T1839" s="17">
        <v>11</v>
      </c>
      <c r="U1839" s="2">
        <v>1447520000000</v>
      </c>
      <c r="V1839" s="2" t="s">
        <v>6136</v>
      </c>
      <c r="W1839">
        <v>18908632</v>
      </c>
      <c r="X1839" t="s">
        <v>6137</v>
      </c>
      <c r="Y1839" t="s">
        <v>38</v>
      </c>
      <c r="Z1839" t="s">
        <v>6138</v>
      </c>
      <c r="AA1839">
        <v>-79.950935000000001</v>
      </c>
      <c r="AB1839">
        <v>40.450214000000003</v>
      </c>
      <c r="AD1839">
        <v>7</v>
      </c>
      <c r="AE1839" t="s">
        <v>48</v>
      </c>
      <c r="AF1839" t="s">
        <v>40</v>
      </c>
    </row>
    <row r="1840" spans="1:37" x14ac:dyDescent="0.2">
      <c r="A1840">
        <v>1318900</v>
      </c>
      <c r="B1840">
        <v>69</v>
      </c>
      <c r="C1840" t="s">
        <v>79</v>
      </c>
      <c r="D1840" s="1">
        <v>39763.069444444445</v>
      </c>
      <c r="E1840" s="1" t="s">
        <v>80</v>
      </c>
      <c r="F1840" t="s">
        <v>38</v>
      </c>
      <c r="G1840" t="s">
        <v>81</v>
      </c>
      <c r="H1840">
        <v>-79.949996949999999</v>
      </c>
      <c r="I1840">
        <v>40.439998629999998</v>
      </c>
      <c r="J1840">
        <v>4132</v>
      </c>
      <c r="K1840" t="s">
        <v>40</v>
      </c>
      <c r="L1840" t="s">
        <v>82</v>
      </c>
      <c r="M1840">
        <v>5</v>
      </c>
      <c r="N1840">
        <v>4.71</v>
      </c>
      <c r="O1840" s="2">
        <v>230000000000</v>
      </c>
      <c r="P1840" t="s">
        <v>83</v>
      </c>
      <c r="Q1840">
        <v>226241230</v>
      </c>
      <c r="R1840" t="s">
        <v>6139</v>
      </c>
      <c r="S1840" s="1">
        <v>42307.770833333336</v>
      </c>
      <c r="T1840" s="17">
        <v>10</v>
      </c>
      <c r="U1840" s="2">
        <v>1446230000000</v>
      </c>
      <c r="V1840" s="2" t="s">
        <v>6140</v>
      </c>
      <c r="W1840">
        <v>24063288</v>
      </c>
      <c r="X1840" t="s">
        <v>6141</v>
      </c>
      <c r="Y1840" t="s">
        <v>38</v>
      </c>
      <c r="Z1840" t="s">
        <v>3684</v>
      </c>
      <c r="AA1840">
        <v>-80.055374</v>
      </c>
      <c r="AB1840">
        <v>40.496184999999997</v>
      </c>
      <c r="AD1840">
        <v>9</v>
      </c>
      <c r="AE1840" t="s">
        <v>48</v>
      </c>
      <c r="AF1840" t="s">
        <v>40</v>
      </c>
    </row>
    <row r="1841" spans="1:37" x14ac:dyDescent="0.2">
      <c r="A1841">
        <v>19051959</v>
      </c>
      <c r="B1841">
        <v>14</v>
      </c>
      <c r="C1841" t="s">
        <v>6142</v>
      </c>
      <c r="D1841" s="1">
        <v>42299.851388888892</v>
      </c>
      <c r="E1841" s="1" t="s">
        <v>6143</v>
      </c>
      <c r="F1841" t="s">
        <v>38</v>
      </c>
      <c r="G1841" t="s">
        <v>324</v>
      </c>
      <c r="H1841">
        <v>-80.019996640000002</v>
      </c>
      <c r="I1841">
        <v>40.47000122</v>
      </c>
      <c r="J1841">
        <v>112</v>
      </c>
      <c r="K1841" t="s">
        <v>40</v>
      </c>
      <c r="L1841" t="s">
        <v>6144</v>
      </c>
      <c r="M1841">
        <v>13</v>
      </c>
      <c r="N1841">
        <v>5</v>
      </c>
      <c r="O1841">
        <v>10972909049</v>
      </c>
      <c r="P1841" t="s">
        <v>6145</v>
      </c>
      <c r="Q1841">
        <v>226241727</v>
      </c>
      <c r="R1841" t="s">
        <v>6146</v>
      </c>
      <c r="S1841" s="1">
        <v>42306.75</v>
      </c>
      <c r="T1841" s="17">
        <v>10</v>
      </c>
      <c r="U1841" s="2">
        <v>1446140000000</v>
      </c>
      <c r="V1841" s="2" t="s">
        <v>6147</v>
      </c>
      <c r="W1841">
        <v>15995962</v>
      </c>
      <c r="X1841" t="s">
        <v>6148</v>
      </c>
      <c r="Y1841" t="s">
        <v>38</v>
      </c>
      <c r="Z1841" t="s">
        <v>6149</v>
      </c>
      <c r="AA1841">
        <v>-79.978120000000004</v>
      </c>
      <c r="AB1841">
        <v>40.463745000000003</v>
      </c>
      <c r="AD1841">
        <v>8</v>
      </c>
      <c r="AE1841" t="s">
        <v>48</v>
      </c>
      <c r="AF1841" t="s">
        <v>40</v>
      </c>
    </row>
    <row r="1842" spans="1:37" x14ac:dyDescent="0.2">
      <c r="A1842">
        <v>1756412</v>
      </c>
      <c r="B1842">
        <v>597</v>
      </c>
      <c r="C1842" t="s">
        <v>263</v>
      </c>
      <c r="D1842" s="1">
        <v>40543.177083333336</v>
      </c>
      <c r="E1842" s="1" t="s">
        <v>264</v>
      </c>
      <c r="F1842" t="s">
        <v>38</v>
      </c>
      <c r="G1842" t="s">
        <v>144</v>
      </c>
      <c r="H1842">
        <v>-79.989997860000003</v>
      </c>
      <c r="I1842">
        <v>40.450000760000002</v>
      </c>
      <c r="J1842">
        <v>10357</v>
      </c>
      <c r="K1842" t="s">
        <v>40</v>
      </c>
      <c r="L1842" t="s">
        <v>265</v>
      </c>
      <c r="M1842">
        <v>16</v>
      </c>
      <c r="N1842">
        <v>4.53</v>
      </c>
      <c r="O1842" s="2">
        <v>163000000000</v>
      </c>
      <c r="P1842" t="s">
        <v>266</v>
      </c>
      <c r="Q1842">
        <v>226242075</v>
      </c>
      <c r="R1842" t="s">
        <v>6150</v>
      </c>
      <c r="S1842" s="1">
        <v>42319.8125</v>
      </c>
      <c r="T1842" s="17">
        <v>11</v>
      </c>
      <c r="U1842" s="2">
        <v>1447270000000</v>
      </c>
      <c r="V1842" s="2" t="s">
        <v>6151</v>
      </c>
      <c r="W1842">
        <v>24167149</v>
      </c>
      <c r="X1842" t="s">
        <v>6152</v>
      </c>
      <c r="Y1842" t="s">
        <v>38</v>
      </c>
      <c r="Z1842" t="s">
        <v>1983</v>
      </c>
      <c r="AA1842">
        <v>-79.953170999999998</v>
      </c>
      <c r="AB1842">
        <v>40.444256000000003</v>
      </c>
      <c r="AD1842">
        <v>5</v>
      </c>
      <c r="AE1842" t="s">
        <v>48</v>
      </c>
      <c r="AF1842" t="s">
        <v>40</v>
      </c>
    </row>
    <row r="1843" spans="1:37" x14ac:dyDescent="0.2">
      <c r="A1843">
        <v>11064482</v>
      </c>
      <c r="B1843">
        <v>79</v>
      </c>
      <c r="C1843" t="s">
        <v>1417</v>
      </c>
      <c r="D1843" s="1">
        <v>41589.918055555558</v>
      </c>
      <c r="E1843" s="1" t="s">
        <v>1418</v>
      </c>
      <c r="F1843" t="s">
        <v>246</v>
      </c>
      <c r="G1843" t="s">
        <v>371</v>
      </c>
      <c r="H1843">
        <v>-80.11000061</v>
      </c>
      <c r="I1843">
        <v>40.709999080000003</v>
      </c>
      <c r="J1843">
        <v>195</v>
      </c>
      <c r="K1843" t="s">
        <v>181</v>
      </c>
      <c r="L1843" t="s">
        <v>1419</v>
      </c>
      <c r="M1843">
        <v>15</v>
      </c>
      <c r="N1843">
        <v>4.96</v>
      </c>
      <c r="O1843">
        <v>72311150031</v>
      </c>
      <c r="P1843" t="s">
        <v>1420</v>
      </c>
      <c r="Q1843">
        <v>226244840</v>
      </c>
      <c r="R1843" t="s">
        <v>2858</v>
      </c>
      <c r="S1843" s="1">
        <v>42303.770833333336</v>
      </c>
      <c r="T1843" s="17">
        <v>10</v>
      </c>
      <c r="U1843" s="2">
        <v>1445880000000</v>
      </c>
      <c r="V1843" s="2" t="s">
        <v>2859</v>
      </c>
      <c r="W1843">
        <v>17049542</v>
      </c>
      <c r="X1843" t="s">
        <v>1423</v>
      </c>
      <c r="Y1843" t="s">
        <v>246</v>
      </c>
      <c r="Z1843" t="s">
        <v>1424</v>
      </c>
      <c r="AA1843">
        <v>-80.105698000000004</v>
      </c>
      <c r="AB1843">
        <v>40.692698999999998</v>
      </c>
      <c r="AC1843">
        <v>9</v>
      </c>
      <c r="AD1843">
        <v>7</v>
      </c>
      <c r="AE1843" t="s">
        <v>48</v>
      </c>
      <c r="AF1843" t="s">
        <v>181</v>
      </c>
      <c r="AG1843">
        <v>10</v>
      </c>
      <c r="AH1843" t="s">
        <v>49</v>
      </c>
      <c r="AI1843" t="s">
        <v>50</v>
      </c>
      <c r="AJ1843">
        <v>0</v>
      </c>
      <c r="AK1843" t="s">
        <v>51</v>
      </c>
    </row>
    <row r="1844" spans="1:37" x14ac:dyDescent="0.2">
      <c r="A1844">
        <v>1141992</v>
      </c>
      <c r="B1844">
        <v>56</v>
      </c>
      <c r="C1844" t="s">
        <v>1225</v>
      </c>
      <c r="D1844" s="1">
        <v>39577.202777777777</v>
      </c>
      <c r="E1844" s="1" t="s">
        <v>1226</v>
      </c>
      <c r="F1844" t="s">
        <v>38</v>
      </c>
      <c r="G1844" t="s">
        <v>144</v>
      </c>
      <c r="H1844">
        <v>-79.980003359999998</v>
      </c>
      <c r="I1844">
        <v>40.41999817</v>
      </c>
      <c r="J1844">
        <v>2214</v>
      </c>
      <c r="K1844" t="s">
        <v>40</v>
      </c>
      <c r="L1844" t="s">
        <v>1227</v>
      </c>
      <c r="M1844">
        <v>11</v>
      </c>
      <c r="N1844">
        <v>4.5999999999999996</v>
      </c>
      <c r="O1844" s="2">
        <v>246000000000</v>
      </c>
      <c r="P1844" t="s">
        <v>1228</v>
      </c>
      <c r="Q1844">
        <v>226245821</v>
      </c>
      <c r="R1844" t="s">
        <v>2624</v>
      </c>
      <c r="S1844" s="1">
        <v>42314.791666666664</v>
      </c>
      <c r="T1844" s="17">
        <v>11</v>
      </c>
      <c r="U1844" s="2">
        <v>1446840000000</v>
      </c>
      <c r="V1844" s="2" t="s">
        <v>4056</v>
      </c>
      <c r="W1844">
        <v>11892872</v>
      </c>
      <c r="X1844" t="s">
        <v>2626</v>
      </c>
      <c r="Y1844" t="s">
        <v>2627</v>
      </c>
      <c r="Z1844" t="s">
        <v>2628</v>
      </c>
      <c r="AA1844">
        <v>-79.949791000000005</v>
      </c>
      <c r="AB1844">
        <v>40.434441</v>
      </c>
      <c r="AD1844">
        <v>14</v>
      </c>
      <c r="AE1844" t="s">
        <v>48</v>
      </c>
      <c r="AF1844" t="s">
        <v>40</v>
      </c>
    </row>
    <row r="1845" spans="1:37" x14ac:dyDescent="0.2">
      <c r="A1845">
        <v>14815192</v>
      </c>
      <c r="B1845">
        <v>37</v>
      </c>
      <c r="C1845" t="s">
        <v>1237</v>
      </c>
      <c r="D1845" s="1">
        <v>41792.03125</v>
      </c>
      <c r="E1845" s="1" t="s">
        <v>1238</v>
      </c>
      <c r="F1845" t="s">
        <v>38</v>
      </c>
      <c r="G1845" t="s">
        <v>144</v>
      </c>
      <c r="H1845">
        <v>-79.930000309999997</v>
      </c>
      <c r="I1845">
        <v>40.450000760000002</v>
      </c>
      <c r="J1845">
        <v>1081</v>
      </c>
      <c r="K1845" t="s">
        <v>40</v>
      </c>
      <c r="L1845" t="s">
        <v>1239</v>
      </c>
      <c r="M1845">
        <v>14</v>
      </c>
      <c r="N1845">
        <v>4.79</v>
      </c>
      <c r="O1845">
        <v>54848616033</v>
      </c>
      <c r="P1845" t="s">
        <v>1240</v>
      </c>
      <c r="Q1845">
        <v>226245942</v>
      </c>
      <c r="R1845" t="s">
        <v>6153</v>
      </c>
      <c r="S1845" s="1">
        <v>42314.791666666664</v>
      </c>
      <c r="T1845" s="17">
        <v>11</v>
      </c>
      <c r="U1845" s="2">
        <v>1446840000000</v>
      </c>
      <c r="V1845" s="2" t="s">
        <v>6154</v>
      </c>
      <c r="W1845">
        <v>3813472</v>
      </c>
      <c r="X1845" t="s">
        <v>2626</v>
      </c>
      <c r="Y1845" t="s">
        <v>38</v>
      </c>
      <c r="Z1845" t="s">
        <v>6155</v>
      </c>
      <c r="AA1845">
        <v>-79.939696999999995</v>
      </c>
      <c r="AB1845">
        <v>40.441898000000002</v>
      </c>
      <c r="AD1845">
        <v>10</v>
      </c>
      <c r="AE1845" t="s">
        <v>48</v>
      </c>
      <c r="AF1845" t="s">
        <v>40</v>
      </c>
    </row>
    <row r="1846" spans="1:37" x14ac:dyDescent="0.2">
      <c r="A1846">
        <v>741891</v>
      </c>
      <c r="B1846">
        <v>50</v>
      </c>
      <c r="C1846" t="s">
        <v>802</v>
      </c>
      <c r="D1846" s="1">
        <v>39364.725694444445</v>
      </c>
      <c r="E1846" t="s">
        <v>803</v>
      </c>
      <c r="F1846" t="s">
        <v>38</v>
      </c>
      <c r="G1846" t="s">
        <v>333</v>
      </c>
      <c r="H1846">
        <v>-79.959999080000003</v>
      </c>
      <c r="I1846">
        <v>40.439998629999998</v>
      </c>
      <c r="J1846">
        <v>1407</v>
      </c>
      <c r="K1846" t="s">
        <v>40</v>
      </c>
      <c r="L1846" t="s">
        <v>804</v>
      </c>
      <c r="M1846">
        <v>6</v>
      </c>
      <c r="N1846">
        <v>4.6100000000000003</v>
      </c>
      <c r="O1846" s="2">
        <v>265000000000</v>
      </c>
      <c r="P1846" t="s">
        <v>805</v>
      </c>
      <c r="Q1846">
        <v>226250957</v>
      </c>
      <c r="R1846" t="s">
        <v>6156</v>
      </c>
      <c r="S1846" s="1">
        <v>42302.822916666664</v>
      </c>
      <c r="T1846" s="17">
        <v>10</v>
      </c>
      <c r="U1846" s="2">
        <v>1445800000000</v>
      </c>
      <c r="V1846" s="2" t="s">
        <v>6157</v>
      </c>
      <c r="W1846">
        <v>783159</v>
      </c>
      <c r="X1846" t="s">
        <v>2337</v>
      </c>
      <c r="Y1846" t="s">
        <v>38</v>
      </c>
      <c r="Z1846" t="s">
        <v>2338</v>
      </c>
      <c r="AA1846">
        <v>-79.894225000000006</v>
      </c>
      <c r="AB1846">
        <v>40.433416000000001</v>
      </c>
      <c r="AD1846">
        <v>3</v>
      </c>
      <c r="AE1846" t="s">
        <v>48</v>
      </c>
      <c r="AF1846" t="s">
        <v>40</v>
      </c>
    </row>
    <row r="1847" spans="1:37" x14ac:dyDescent="0.2">
      <c r="A1847">
        <v>741891</v>
      </c>
      <c r="B1847">
        <v>50</v>
      </c>
      <c r="C1847" t="s">
        <v>802</v>
      </c>
      <c r="D1847" s="1">
        <v>39364.725694444445</v>
      </c>
      <c r="E1847" t="s">
        <v>803</v>
      </c>
      <c r="F1847" t="s">
        <v>38</v>
      </c>
      <c r="G1847" t="s">
        <v>333</v>
      </c>
      <c r="H1847">
        <v>-79.959999080000003</v>
      </c>
      <c r="I1847">
        <v>40.439998629999998</v>
      </c>
      <c r="J1847">
        <v>1407</v>
      </c>
      <c r="K1847" t="s">
        <v>40</v>
      </c>
      <c r="L1847" t="s">
        <v>804</v>
      </c>
      <c r="M1847">
        <v>6</v>
      </c>
      <c r="N1847">
        <v>4.6100000000000003</v>
      </c>
      <c r="O1847" s="2">
        <v>265000000000</v>
      </c>
      <c r="P1847" t="s">
        <v>805</v>
      </c>
      <c r="Q1847">
        <v>226251228</v>
      </c>
      <c r="R1847" t="s">
        <v>6158</v>
      </c>
      <c r="S1847" s="1">
        <v>42301.729166666664</v>
      </c>
      <c r="T1847" s="17">
        <v>10</v>
      </c>
      <c r="U1847" s="2">
        <v>1445710000000</v>
      </c>
      <c r="V1847" s="2" t="s">
        <v>6159</v>
      </c>
      <c r="W1847">
        <v>6229922</v>
      </c>
      <c r="X1847" t="s">
        <v>995</v>
      </c>
      <c r="Y1847" t="s">
        <v>38</v>
      </c>
      <c r="Z1847" t="s">
        <v>2349</v>
      </c>
      <c r="AA1847">
        <v>-79.998558000000003</v>
      </c>
      <c r="AB1847">
        <v>40.442794999999997</v>
      </c>
      <c r="AD1847">
        <v>3</v>
      </c>
      <c r="AE1847" t="s">
        <v>48</v>
      </c>
      <c r="AF1847" t="s">
        <v>40</v>
      </c>
    </row>
    <row r="1848" spans="1:37" x14ac:dyDescent="0.2">
      <c r="A1848">
        <v>18724713</v>
      </c>
      <c r="B1848">
        <v>24</v>
      </c>
      <c r="C1848" t="s">
        <v>3472</v>
      </c>
      <c r="D1848" s="1">
        <v>42192.47152777778</v>
      </c>
      <c r="E1848" t="s">
        <v>3473</v>
      </c>
      <c r="F1848" t="s">
        <v>38</v>
      </c>
      <c r="G1848" t="s">
        <v>3206</v>
      </c>
      <c r="H1848">
        <v>-79.949996949999999</v>
      </c>
      <c r="I1848">
        <v>40.439998629999998</v>
      </c>
      <c r="J1848">
        <v>137</v>
      </c>
      <c r="K1848" t="s">
        <v>40</v>
      </c>
      <c r="L1848" t="s">
        <v>3474</v>
      </c>
      <c r="M1848">
        <v>11</v>
      </c>
      <c r="N1848">
        <v>0</v>
      </c>
      <c r="O1848">
        <v>20250569043</v>
      </c>
      <c r="P1848" t="s">
        <v>3475</v>
      </c>
      <c r="Q1848">
        <v>226252324</v>
      </c>
      <c r="R1848" t="s">
        <v>6160</v>
      </c>
      <c r="S1848" s="1">
        <v>42322.8125</v>
      </c>
      <c r="T1848" s="17">
        <v>11</v>
      </c>
      <c r="U1848" s="2">
        <v>1447530000000</v>
      </c>
      <c r="V1848" s="2" t="s">
        <v>6161</v>
      </c>
      <c r="W1848">
        <v>7042652</v>
      </c>
      <c r="X1848" t="s">
        <v>4758</v>
      </c>
      <c r="Y1848" t="s">
        <v>38</v>
      </c>
      <c r="Z1848" t="s">
        <v>4759</v>
      </c>
      <c r="AA1848">
        <v>-79.897368999999998</v>
      </c>
      <c r="AB1848">
        <v>40.439383999999997</v>
      </c>
      <c r="AD1848">
        <v>10</v>
      </c>
      <c r="AE1848" t="s">
        <v>48</v>
      </c>
      <c r="AF1848" t="s">
        <v>40</v>
      </c>
    </row>
    <row r="1849" spans="1:37" x14ac:dyDescent="0.2">
      <c r="A1849">
        <v>1773927</v>
      </c>
      <c r="B1849">
        <v>123</v>
      </c>
      <c r="C1849" t="s">
        <v>142</v>
      </c>
      <c r="D1849" s="1">
        <v>40571.010416666664</v>
      </c>
      <c r="E1849" s="1" t="s">
        <v>143</v>
      </c>
      <c r="F1849" t="s">
        <v>38</v>
      </c>
      <c r="G1849" t="s">
        <v>144</v>
      </c>
      <c r="H1849">
        <v>-79.91999817</v>
      </c>
      <c r="I1849">
        <v>40.47000122</v>
      </c>
      <c r="J1849">
        <v>3166</v>
      </c>
      <c r="K1849" t="s">
        <v>40</v>
      </c>
      <c r="L1849" t="s">
        <v>145</v>
      </c>
      <c r="M1849">
        <v>13</v>
      </c>
      <c r="N1849">
        <v>4.6399999999999997</v>
      </c>
      <c r="O1849" s="2">
        <v>160000000000</v>
      </c>
      <c r="P1849" t="s">
        <v>146</v>
      </c>
      <c r="Q1849">
        <v>226252405</v>
      </c>
      <c r="R1849" t="s">
        <v>6162</v>
      </c>
      <c r="S1849" s="1">
        <v>42314.791666666664</v>
      </c>
      <c r="T1849" s="17">
        <v>11</v>
      </c>
      <c r="U1849" s="2">
        <v>1446840000000</v>
      </c>
      <c r="V1849" s="2" t="s">
        <v>6163</v>
      </c>
      <c r="W1849">
        <v>4452202</v>
      </c>
      <c r="X1849" t="s">
        <v>2626</v>
      </c>
      <c r="Y1849" t="s">
        <v>38</v>
      </c>
      <c r="Z1849" t="s">
        <v>6164</v>
      </c>
      <c r="AA1849">
        <v>-79.947486999999995</v>
      </c>
      <c r="AB1849">
        <v>40.439090999999998</v>
      </c>
      <c r="AD1849">
        <v>26</v>
      </c>
      <c r="AE1849" t="s">
        <v>48</v>
      </c>
      <c r="AF1849" t="s">
        <v>40</v>
      </c>
    </row>
    <row r="1850" spans="1:37" x14ac:dyDescent="0.2">
      <c r="A1850">
        <v>16377642</v>
      </c>
      <c r="B1850">
        <v>52</v>
      </c>
      <c r="C1850" t="s">
        <v>1370</v>
      </c>
      <c r="D1850" s="1">
        <v>41865.131944444445</v>
      </c>
      <c r="E1850" s="1" t="s">
        <v>1371</v>
      </c>
      <c r="F1850" t="s">
        <v>38</v>
      </c>
      <c r="G1850" t="s">
        <v>144</v>
      </c>
      <c r="H1850">
        <v>-79.91999817</v>
      </c>
      <c r="I1850">
        <v>40.47000122</v>
      </c>
      <c r="J1850">
        <v>1763</v>
      </c>
      <c r="K1850" t="s">
        <v>40</v>
      </c>
      <c r="L1850" t="s">
        <v>1464</v>
      </c>
      <c r="M1850">
        <v>15</v>
      </c>
      <c r="N1850">
        <v>4.7300000000000004</v>
      </c>
      <c r="O1850">
        <v>48532707035</v>
      </c>
      <c r="P1850" t="s">
        <v>1373</v>
      </c>
      <c r="Q1850">
        <v>226252461</v>
      </c>
      <c r="R1850" t="s">
        <v>6162</v>
      </c>
      <c r="S1850" s="1">
        <v>42314.791666666664</v>
      </c>
      <c r="T1850" s="17">
        <v>11</v>
      </c>
      <c r="U1850" s="2">
        <v>1446840000000</v>
      </c>
      <c r="V1850" s="2" t="s">
        <v>6165</v>
      </c>
      <c r="W1850">
        <v>3813472</v>
      </c>
      <c r="X1850" t="s">
        <v>2626</v>
      </c>
      <c r="Y1850" t="s">
        <v>38</v>
      </c>
      <c r="Z1850" t="s">
        <v>6155</v>
      </c>
      <c r="AA1850">
        <v>-79.939696999999995</v>
      </c>
      <c r="AB1850">
        <v>40.441898000000002</v>
      </c>
      <c r="AD1850">
        <v>17</v>
      </c>
      <c r="AE1850" t="s">
        <v>48</v>
      </c>
      <c r="AF1850" t="s">
        <v>40</v>
      </c>
    </row>
    <row r="1851" spans="1:37" x14ac:dyDescent="0.2">
      <c r="A1851">
        <v>19051959</v>
      </c>
      <c r="B1851">
        <v>14</v>
      </c>
      <c r="C1851" t="s">
        <v>6142</v>
      </c>
      <c r="D1851" s="1">
        <v>42299.851388888892</v>
      </c>
      <c r="E1851" s="1" t="s">
        <v>6143</v>
      </c>
      <c r="F1851" t="s">
        <v>38</v>
      </c>
      <c r="G1851" t="s">
        <v>324</v>
      </c>
      <c r="H1851">
        <v>-80.019996640000002</v>
      </c>
      <c r="I1851">
        <v>40.47000122</v>
      </c>
      <c r="J1851">
        <v>112</v>
      </c>
      <c r="K1851" t="s">
        <v>40</v>
      </c>
      <c r="L1851" t="s">
        <v>6144</v>
      </c>
      <c r="M1851">
        <v>13</v>
      </c>
      <c r="N1851">
        <v>5</v>
      </c>
      <c r="O1851">
        <v>10972909049</v>
      </c>
      <c r="P1851" t="s">
        <v>6145</v>
      </c>
      <c r="Q1851">
        <v>226257228</v>
      </c>
      <c r="R1851" t="s">
        <v>6166</v>
      </c>
      <c r="S1851" s="1">
        <v>42303.729166666664</v>
      </c>
      <c r="T1851" s="17">
        <v>10</v>
      </c>
      <c r="U1851" s="2">
        <v>1445880000000</v>
      </c>
      <c r="V1851" s="2" t="s">
        <v>6167</v>
      </c>
      <c r="W1851">
        <v>15995962</v>
      </c>
      <c r="X1851" t="s">
        <v>6148</v>
      </c>
      <c r="Y1851" t="s">
        <v>38</v>
      </c>
      <c r="Z1851" t="s">
        <v>6149</v>
      </c>
      <c r="AA1851">
        <v>-79.978165000000004</v>
      </c>
      <c r="AB1851">
        <v>40.463794999999998</v>
      </c>
      <c r="AD1851">
        <v>3</v>
      </c>
      <c r="AE1851" t="s">
        <v>48</v>
      </c>
      <c r="AF1851" t="s">
        <v>40</v>
      </c>
    </row>
    <row r="1852" spans="1:37" x14ac:dyDescent="0.2">
      <c r="A1852">
        <v>4903052</v>
      </c>
      <c r="B1852">
        <v>4</v>
      </c>
      <c r="C1852" t="s">
        <v>3304</v>
      </c>
      <c r="D1852" s="1">
        <v>41164.928472222222</v>
      </c>
      <c r="E1852" s="1" t="s">
        <v>3305</v>
      </c>
      <c r="F1852" t="s">
        <v>38</v>
      </c>
      <c r="G1852" t="s">
        <v>324</v>
      </c>
      <c r="H1852">
        <v>-79.989997860000003</v>
      </c>
      <c r="I1852">
        <v>40.450000760000002</v>
      </c>
      <c r="J1852">
        <v>96</v>
      </c>
      <c r="K1852" t="s">
        <v>40</v>
      </c>
      <c r="L1852" t="s">
        <v>3306</v>
      </c>
      <c r="M1852">
        <v>9</v>
      </c>
      <c r="N1852">
        <v>4.8</v>
      </c>
      <c r="O1852" s="2">
        <v>109000000000</v>
      </c>
      <c r="P1852" t="s">
        <v>3307</v>
      </c>
      <c r="Q1852">
        <v>226258277</v>
      </c>
      <c r="R1852" t="s">
        <v>6168</v>
      </c>
      <c r="S1852" s="1">
        <v>42317.791666666664</v>
      </c>
      <c r="T1852" s="17">
        <v>11</v>
      </c>
      <c r="U1852" s="2">
        <v>1447100000000</v>
      </c>
      <c r="V1852" s="2" t="s">
        <v>6169</v>
      </c>
      <c r="W1852">
        <v>8695512</v>
      </c>
      <c r="X1852" t="s">
        <v>3310</v>
      </c>
      <c r="Y1852" t="s">
        <v>930</v>
      </c>
      <c r="Z1852" t="s">
        <v>1644</v>
      </c>
      <c r="AA1852">
        <v>-80.050583000000003</v>
      </c>
      <c r="AB1852">
        <v>40.633960999999999</v>
      </c>
      <c r="AD1852">
        <v>5</v>
      </c>
      <c r="AE1852" t="s">
        <v>48</v>
      </c>
      <c r="AF1852" t="s">
        <v>40</v>
      </c>
    </row>
    <row r="1853" spans="1:37" x14ac:dyDescent="0.2">
      <c r="A1853">
        <v>4903052</v>
      </c>
      <c r="B1853">
        <v>4</v>
      </c>
      <c r="C1853" t="s">
        <v>3304</v>
      </c>
      <c r="D1853" s="1">
        <v>41164.928472222222</v>
      </c>
      <c r="E1853" s="1" t="s">
        <v>6170</v>
      </c>
      <c r="F1853" t="s">
        <v>38</v>
      </c>
      <c r="G1853" t="s">
        <v>324</v>
      </c>
      <c r="H1853">
        <v>-79.989997860000003</v>
      </c>
      <c r="I1853">
        <v>40.450000760000002</v>
      </c>
      <c r="J1853">
        <v>96</v>
      </c>
      <c r="K1853" t="s">
        <v>40</v>
      </c>
      <c r="L1853" t="s">
        <v>3306</v>
      </c>
      <c r="M1853">
        <v>9</v>
      </c>
      <c r="N1853">
        <v>4.8</v>
      </c>
      <c r="O1853" s="2">
        <v>109000000000</v>
      </c>
      <c r="P1853" t="s">
        <v>3307</v>
      </c>
      <c r="Q1853">
        <v>226258316</v>
      </c>
      <c r="R1853" t="s">
        <v>6171</v>
      </c>
      <c r="S1853" s="1">
        <v>42352.791666666664</v>
      </c>
      <c r="T1853" s="17">
        <v>12</v>
      </c>
      <c r="U1853" s="2">
        <v>1450120000000</v>
      </c>
      <c r="V1853" s="2" t="s">
        <v>6172</v>
      </c>
      <c r="W1853">
        <v>8695512</v>
      </c>
      <c r="X1853" t="s">
        <v>3310</v>
      </c>
      <c r="Y1853" t="s">
        <v>930</v>
      </c>
      <c r="Z1853" t="s">
        <v>1644</v>
      </c>
      <c r="AA1853">
        <v>-80.050583000000003</v>
      </c>
      <c r="AB1853">
        <v>40.633960999999999</v>
      </c>
      <c r="AD1853">
        <v>4</v>
      </c>
      <c r="AE1853" t="s">
        <v>48</v>
      </c>
      <c r="AF1853" t="s">
        <v>40</v>
      </c>
    </row>
    <row r="1854" spans="1:37" x14ac:dyDescent="0.2">
      <c r="A1854">
        <v>1756412</v>
      </c>
      <c r="B1854">
        <v>597</v>
      </c>
      <c r="C1854" t="s">
        <v>263</v>
      </c>
      <c r="D1854" s="1">
        <v>40543.177083333336</v>
      </c>
      <c r="E1854" s="1" t="s">
        <v>264</v>
      </c>
      <c r="F1854" t="s">
        <v>38</v>
      </c>
      <c r="G1854" t="s">
        <v>144</v>
      </c>
      <c r="H1854">
        <v>-79.989997860000003</v>
      </c>
      <c r="I1854">
        <v>40.450000760000002</v>
      </c>
      <c r="J1854">
        <v>10357</v>
      </c>
      <c r="K1854" t="s">
        <v>40</v>
      </c>
      <c r="L1854" t="s">
        <v>265</v>
      </c>
      <c r="M1854">
        <v>16</v>
      </c>
      <c r="N1854">
        <v>4.53</v>
      </c>
      <c r="O1854" s="2">
        <v>163000000000</v>
      </c>
      <c r="P1854" t="s">
        <v>266</v>
      </c>
      <c r="Q1854">
        <v>226258564</v>
      </c>
      <c r="R1854" t="s">
        <v>3331</v>
      </c>
      <c r="S1854" s="1">
        <v>42325.510416666664</v>
      </c>
      <c r="T1854" s="17">
        <v>11</v>
      </c>
      <c r="U1854" s="2">
        <v>1447760000000</v>
      </c>
      <c r="V1854" s="2" t="s">
        <v>6173</v>
      </c>
      <c r="W1854">
        <v>17012432</v>
      </c>
      <c r="X1854" t="s">
        <v>1661</v>
      </c>
      <c r="Y1854" t="s">
        <v>38</v>
      </c>
      <c r="Z1854" t="s">
        <v>1662</v>
      </c>
      <c r="AA1854">
        <v>-79.997519999999994</v>
      </c>
      <c r="AB1854">
        <v>40.441749999999999</v>
      </c>
      <c r="AD1854">
        <v>3</v>
      </c>
      <c r="AE1854" t="s">
        <v>48</v>
      </c>
      <c r="AF1854" t="s">
        <v>40</v>
      </c>
    </row>
    <row r="1855" spans="1:37" x14ac:dyDescent="0.2">
      <c r="A1855">
        <v>1756412</v>
      </c>
      <c r="B1855">
        <v>597</v>
      </c>
      <c r="C1855" t="s">
        <v>263</v>
      </c>
      <c r="D1855" s="1">
        <v>40543.177083333336</v>
      </c>
      <c r="E1855" s="1" t="s">
        <v>264</v>
      </c>
      <c r="F1855" t="s">
        <v>38</v>
      </c>
      <c r="G1855" t="s">
        <v>144</v>
      </c>
      <c r="H1855">
        <v>-79.989997860000003</v>
      </c>
      <c r="I1855">
        <v>40.450000760000002</v>
      </c>
      <c r="J1855">
        <v>10357</v>
      </c>
      <c r="K1855" t="s">
        <v>40</v>
      </c>
      <c r="L1855" t="s">
        <v>265</v>
      </c>
      <c r="M1855">
        <v>16</v>
      </c>
      <c r="N1855">
        <v>4.53</v>
      </c>
      <c r="O1855" s="2">
        <v>163000000000</v>
      </c>
      <c r="P1855" t="s">
        <v>266</v>
      </c>
      <c r="Q1855">
        <v>226258587</v>
      </c>
      <c r="R1855" t="s">
        <v>3331</v>
      </c>
      <c r="S1855" s="1">
        <v>42332.510416666664</v>
      </c>
      <c r="T1855" s="17">
        <v>11</v>
      </c>
      <c r="U1855" s="2">
        <v>1448370000000</v>
      </c>
      <c r="V1855" s="2" t="s">
        <v>6174</v>
      </c>
      <c r="W1855">
        <v>17012432</v>
      </c>
      <c r="X1855" t="s">
        <v>1661</v>
      </c>
      <c r="Y1855" t="s">
        <v>38</v>
      </c>
      <c r="Z1855" t="s">
        <v>1662</v>
      </c>
      <c r="AA1855">
        <v>-79.997519999999994</v>
      </c>
      <c r="AB1855">
        <v>40.441749999999999</v>
      </c>
      <c r="AD1855">
        <v>4</v>
      </c>
      <c r="AE1855" t="s">
        <v>48</v>
      </c>
      <c r="AF1855" t="s">
        <v>40</v>
      </c>
    </row>
    <row r="1856" spans="1:37" x14ac:dyDescent="0.2">
      <c r="A1856">
        <v>18347400</v>
      </c>
      <c r="B1856">
        <v>4</v>
      </c>
      <c r="C1856" t="s">
        <v>3098</v>
      </c>
      <c r="D1856" s="1">
        <v>42021.897916666669</v>
      </c>
      <c r="E1856" s="1" t="s">
        <v>3099</v>
      </c>
      <c r="F1856" t="s">
        <v>38</v>
      </c>
      <c r="G1856" t="s">
        <v>58</v>
      </c>
      <c r="H1856">
        <v>-79.989997860000003</v>
      </c>
      <c r="I1856">
        <v>40.450000760000002</v>
      </c>
      <c r="J1856">
        <v>161</v>
      </c>
      <c r="K1856" t="s">
        <v>40</v>
      </c>
      <c r="L1856" t="s">
        <v>3100</v>
      </c>
      <c r="M1856">
        <v>14</v>
      </c>
      <c r="N1856">
        <v>5</v>
      </c>
      <c r="O1856">
        <v>34988101037</v>
      </c>
      <c r="P1856" t="s">
        <v>3101</v>
      </c>
      <c r="Q1856">
        <v>226262979</v>
      </c>
      <c r="R1856" t="s">
        <v>6175</v>
      </c>
      <c r="S1856" s="1">
        <v>42312.708333333336</v>
      </c>
      <c r="T1856" s="17">
        <v>11</v>
      </c>
      <c r="U1856" s="2">
        <v>1446660000000</v>
      </c>
      <c r="V1856" t="s">
        <v>6176</v>
      </c>
      <c r="W1856">
        <v>9522382</v>
      </c>
      <c r="X1856" t="s">
        <v>5285</v>
      </c>
      <c r="Y1856" t="s">
        <v>38</v>
      </c>
      <c r="Z1856" t="s">
        <v>5286</v>
      </c>
      <c r="AA1856">
        <v>-79.997260999999995</v>
      </c>
      <c r="AB1856">
        <v>40.444037999999999</v>
      </c>
      <c r="AD1856">
        <v>5</v>
      </c>
      <c r="AE1856" t="s">
        <v>48</v>
      </c>
      <c r="AF1856" t="s">
        <v>40</v>
      </c>
    </row>
    <row r="1857" spans="1:37" x14ac:dyDescent="0.2">
      <c r="A1857">
        <v>14312632</v>
      </c>
      <c r="B1857">
        <v>1</v>
      </c>
      <c r="C1857" t="s">
        <v>6177</v>
      </c>
      <c r="D1857" s="1">
        <v>41766.184027777781</v>
      </c>
      <c r="E1857" s="1" t="s">
        <v>6178</v>
      </c>
      <c r="F1857" t="s">
        <v>38</v>
      </c>
      <c r="G1857" t="s">
        <v>843</v>
      </c>
      <c r="H1857">
        <v>-80.069999690000003</v>
      </c>
      <c r="I1857">
        <v>40.439998629999998</v>
      </c>
      <c r="J1857">
        <v>137</v>
      </c>
      <c r="K1857" t="s">
        <v>40</v>
      </c>
      <c r="L1857" t="s">
        <v>6179</v>
      </c>
      <c r="M1857">
        <v>15</v>
      </c>
      <c r="N1857">
        <v>4.9400000000000004</v>
      </c>
      <c r="O1857">
        <v>57081804033</v>
      </c>
      <c r="P1857" t="s">
        <v>6180</v>
      </c>
      <c r="Q1857">
        <v>226266362</v>
      </c>
      <c r="R1857" t="s">
        <v>6181</v>
      </c>
      <c r="S1857" s="1">
        <v>42306.770833333336</v>
      </c>
      <c r="T1857" s="17">
        <v>10</v>
      </c>
      <c r="U1857" s="2">
        <v>1446140000000</v>
      </c>
      <c r="V1857" s="2" t="s">
        <v>6182</v>
      </c>
      <c r="W1857" t="s">
        <v>208</v>
      </c>
      <c r="AC1857">
        <v>20</v>
      </c>
      <c r="AD1857">
        <v>6</v>
      </c>
      <c r="AE1857" t="s">
        <v>48</v>
      </c>
      <c r="AF1857" t="s">
        <v>40</v>
      </c>
    </row>
    <row r="1858" spans="1:37" x14ac:dyDescent="0.2">
      <c r="A1858">
        <v>11064482</v>
      </c>
      <c r="B1858">
        <v>79</v>
      </c>
      <c r="C1858" t="s">
        <v>1417</v>
      </c>
      <c r="D1858" s="1">
        <v>41589.918055555558</v>
      </c>
      <c r="E1858" s="1" t="s">
        <v>1418</v>
      </c>
      <c r="F1858" t="s">
        <v>246</v>
      </c>
      <c r="G1858" t="s">
        <v>371</v>
      </c>
      <c r="H1858">
        <v>-80.11000061</v>
      </c>
      <c r="I1858">
        <v>40.709999080000003</v>
      </c>
      <c r="J1858">
        <v>195</v>
      </c>
      <c r="K1858" t="s">
        <v>181</v>
      </c>
      <c r="L1858" t="s">
        <v>1419</v>
      </c>
      <c r="M1858">
        <v>15</v>
      </c>
      <c r="N1858">
        <v>4.96</v>
      </c>
      <c r="O1858">
        <v>72311150031</v>
      </c>
      <c r="P1858" t="s">
        <v>1420</v>
      </c>
      <c r="Q1858">
        <v>226266716</v>
      </c>
      <c r="R1858" t="s">
        <v>6183</v>
      </c>
      <c r="S1858" s="1">
        <v>42305.583333333336</v>
      </c>
      <c r="T1858" s="17">
        <v>10</v>
      </c>
      <c r="U1858" s="2">
        <v>1446040000000</v>
      </c>
      <c r="V1858" s="2" t="s">
        <v>6184</v>
      </c>
      <c r="W1858">
        <v>17049542</v>
      </c>
      <c r="X1858" t="s">
        <v>1423</v>
      </c>
      <c r="Y1858" t="s">
        <v>246</v>
      </c>
      <c r="Z1858" t="s">
        <v>1424</v>
      </c>
      <c r="AA1858">
        <v>-80.105698000000004</v>
      </c>
      <c r="AB1858">
        <v>40.692698999999998</v>
      </c>
      <c r="AC1858">
        <v>9</v>
      </c>
      <c r="AD1858">
        <v>5</v>
      </c>
      <c r="AE1858" t="s">
        <v>48</v>
      </c>
      <c r="AF1858" t="s">
        <v>181</v>
      </c>
      <c r="AG1858">
        <v>10</v>
      </c>
      <c r="AH1858" t="s">
        <v>49</v>
      </c>
      <c r="AI1858" t="s">
        <v>50</v>
      </c>
      <c r="AJ1858">
        <v>0</v>
      </c>
      <c r="AK1858" t="s">
        <v>51</v>
      </c>
    </row>
    <row r="1859" spans="1:37" x14ac:dyDescent="0.2">
      <c r="A1859">
        <v>1330822</v>
      </c>
      <c r="B1859">
        <v>4</v>
      </c>
      <c r="C1859" t="s">
        <v>968</v>
      </c>
      <c r="D1859" s="1">
        <v>39783.811111111114</v>
      </c>
      <c r="E1859" s="1" t="s">
        <v>969</v>
      </c>
      <c r="F1859" t="s">
        <v>38</v>
      </c>
      <c r="G1859" t="s">
        <v>970</v>
      </c>
      <c r="H1859">
        <v>-79.989997860000003</v>
      </c>
      <c r="I1859">
        <v>40.450000760000002</v>
      </c>
      <c r="J1859">
        <v>733</v>
      </c>
      <c r="K1859" t="s">
        <v>40</v>
      </c>
      <c r="L1859" t="s">
        <v>971</v>
      </c>
      <c r="M1859">
        <v>10</v>
      </c>
      <c r="N1859">
        <v>4.8499999999999996</v>
      </c>
      <c r="O1859" s="2">
        <v>228000000000</v>
      </c>
      <c r="P1859" t="s">
        <v>972</v>
      </c>
      <c r="Q1859">
        <v>226282783</v>
      </c>
      <c r="R1859" t="s">
        <v>6185</v>
      </c>
      <c r="S1859" s="1">
        <v>42321.791666666664</v>
      </c>
      <c r="T1859" s="17">
        <v>11</v>
      </c>
      <c r="U1859" s="2">
        <v>1447440000000</v>
      </c>
      <c r="V1859" s="2" t="s">
        <v>6186</v>
      </c>
      <c r="W1859">
        <v>10654802</v>
      </c>
      <c r="X1859" t="s">
        <v>975</v>
      </c>
      <c r="Y1859" t="s">
        <v>38</v>
      </c>
      <c r="Z1859" t="s">
        <v>976</v>
      </c>
      <c r="AA1859">
        <v>-79.984970000000004</v>
      </c>
      <c r="AB1859">
        <v>40.451526999999999</v>
      </c>
      <c r="AC1859">
        <v>100</v>
      </c>
      <c r="AD1859">
        <v>40</v>
      </c>
      <c r="AE1859" t="s">
        <v>48</v>
      </c>
      <c r="AF1859" t="s">
        <v>40</v>
      </c>
      <c r="AG1859">
        <v>22</v>
      </c>
      <c r="AH1859" t="s">
        <v>977</v>
      </c>
      <c r="AI1859" t="s">
        <v>978</v>
      </c>
      <c r="AJ1859">
        <v>0</v>
      </c>
      <c r="AK1859" t="s">
        <v>51</v>
      </c>
    </row>
    <row r="1860" spans="1:37" x14ac:dyDescent="0.2">
      <c r="A1860">
        <v>1330989</v>
      </c>
      <c r="B1860">
        <v>6</v>
      </c>
      <c r="C1860" t="s">
        <v>1054</v>
      </c>
      <c r="D1860" s="1">
        <v>39784.021527777775</v>
      </c>
      <c r="E1860" s="1" t="s">
        <v>1055</v>
      </c>
      <c r="F1860" t="s">
        <v>38</v>
      </c>
      <c r="G1860" t="s">
        <v>970</v>
      </c>
      <c r="H1860">
        <v>-79.980003359999998</v>
      </c>
      <c r="I1860">
        <v>40.450000760000002</v>
      </c>
      <c r="J1860">
        <v>1406</v>
      </c>
      <c r="K1860" t="s">
        <v>40</v>
      </c>
      <c r="L1860" t="s">
        <v>3516</v>
      </c>
      <c r="M1860">
        <v>8</v>
      </c>
      <c r="N1860">
        <v>4.62</v>
      </c>
      <c r="O1860" s="2">
        <v>228000000000</v>
      </c>
      <c r="P1860" t="s">
        <v>1057</v>
      </c>
      <c r="Q1860">
        <v>226282896</v>
      </c>
      <c r="R1860" t="s">
        <v>6185</v>
      </c>
      <c r="S1860" s="1">
        <v>42315.791666666664</v>
      </c>
      <c r="T1860" s="17">
        <v>11</v>
      </c>
      <c r="U1860" s="2">
        <v>1446920000000</v>
      </c>
      <c r="V1860" s="2" t="s">
        <v>6186</v>
      </c>
      <c r="W1860">
        <v>17499532</v>
      </c>
      <c r="X1860" t="s">
        <v>983</v>
      </c>
      <c r="Y1860" t="s">
        <v>38</v>
      </c>
      <c r="Z1860" t="s">
        <v>984</v>
      </c>
      <c r="AA1860">
        <v>-79.985106999999999</v>
      </c>
      <c r="AB1860">
        <v>40.451434999999996</v>
      </c>
      <c r="AD1860">
        <v>13</v>
      </c>
      <c r="AE1860" t="s">
        <v>48</v>
      </c>
      <c r="AF1860" t="s">
        <v>40</v>
      </c>
      <c r="AG1860">
        <v>22</v>
      </c>
      <c r="AH1860" t="s">
        <v>977</v>
      </c>
      <c r="AI1860" t="s">
        <v>978</v>
      </c>
      <c r="AJ1860">
        <v>0</v>
      </c>
      <c r="AK1860" t="s">
        <v>51</v>
      </c>
    </row>
    <row r="1861" spans="1:37" x14ac:dyDescent="0.2">
      <c r="A1861">
        <v>1344405</v>
      </c>
      <c r="B1861">
        <v>4</v>
      </c>
      <c r="C1861" t="s">
        <v>979</v>
      </c>
      <c r="D1861" s="1">
        <v>39810.65347222222</v>
      </c>
      <c r="E1861" s="1" t="s">
        <v>980</v>
      </c>
      <c r="F1861" t="s">
        <v>38</v>
      </c>
      <c r="G1861" t="s">
        <v>970</v>
      </c>
      <c r="H1861">
        <v>-79.989997860000003</v>
      </c>
      <c r="I1861">
        <v>40.450000760000002</v>
      </c>
      <c r="J1861">
        <v>1939</v>
      </c>
      <c r="K1861" t="s">
        <v>40</v>
      </c>
      <c r="L1861" t="s">
        <v>981</v>
      </c>
      <c r="M1861">
        <v>7</v>
      </c>
      <c r="N1861">
        <v>4.72</v>
      </c>
      <c r="O1861" s="2">
        <v>226000000000</v>
      </c>
      <c r="P1861" t="s">
        <v>982</v>
      </c>
      <c r="Q1861">
        <v>226282935</v>
      </c>
      <c r="R1861" t="s">
        <v>6185</v>
      </c>
      <c r="S1861" s="1">
        <v>42321.791666666664</v>
      </c>
      <c r="T1861" s="17">
        <v>11</v>
      </c>
      <c r="U1861" s="2">
        <v>1447440000000</v>
      </c>
      <c r="V1861" s="2" t="s">
        <v>6187</v>
      </c>
      <c r="W1861">
        <v>17499542</v>
      </c>
      <c r="X1861" t="s">
        <v>983</v>
      </c>
      <c r="Y1861" t="s">
        <v>38</v>
      </c>
      <c r="Z1861" t="s">
        <v>984</v>
      </c>
      <c r="AA1861">
        <v>-79.985106999999999</v>
      </c>
      <c r="AB1861">
        <v>40.451434999999996</v>
      </c>
      <c r="AC1861">
        <v>100</v>
      </c>
      <c r="AD1861">
        <v>41</v>
      </c>
      <c r="AE1861" t="s">
        <v>48</v>
      </c>
      <c r="AF1861" t="s">
        <v>40</v>
      </c>
      <c r="AG1861">
        <v>22</v>
      </c>
      <c r="AH1861" t="s">
        <v>977</v>
      </c>
      <c r="AI1861" t="s">
        <v>978</v>
      </c>
      <c r="AJ1861">
        <v>0</v>
      </c>
      <c r="AK1861" t="s">
        <v>51</v>
      </c>
    </row>
    <row r="1862" spans="1:37" x14ac:dyDescent="0.2">
      <c r="A1862">
        <v>1756412</v>
      </c>
      <c r="B1862">
        <v>597</v>
      </c>
      <c r="C1862" t="s">
        <v>263</v>
      </c>
      <c r="D1862" s="1">
        <v>40543.177083333336</v>
      </c>
      <c r="E1862" s="1" t="s">
        <v>264</v>
      </c>
      <c r="F1862" t="s">
        <v>38</v>
      </c>
      <c r="G1862" t="s">
        <v>144</v>
      </c>
      <c r="H1862">
        <v>-79.989997860000003</v>
      </c>
      <c r="I1862">
        <v>40.450000760000002</v>
      </c>
      <c r="J1862">
        <v>10357</v>
      </c>
      <c r="K1862" t="s">
        <v>40</v>
      </c>
      <c r="L1862" t="s">
        <v>265</v>
      </c>
      <c r="M1862">
        <v>16</v>
      </c>
      <c r="N1862">
        <v>4.53</v>
      </c>
      <c r="O1862" s="2">
        <v>163000000000</v>
      </c>
      <c r="P1862" t="s">
        <v>266</v>
      </c>
      <c r="Q1862">
        <v>226283663</v>
      </c>
      <c r="R1862" t="s">
        <v>6188</v>
      </c>
      <c r="S1862" s="1">
        <v>42309.666666666664</v>
      </c>
      <c r="T1862" s="17">
        <v>11</v>
      </c>
      <c r="U1862" s="2">
        <v>1446390000000</v>
      </c>
      <c r="V1862" s="2" t="s">
        <v>6189</v>
      </c>
      <c r="W1862">
        <v>1102185</v>
      </c>
      <c r="X1862" t="s">
        <v>6190</v>
      </c>
      <c r="Y1862" t="s">
        <v>38</v>
      </c>
      <c r="Z1862" t="s">
        <v>2554</v>
      </c>
      <c r="AA1862">
        <v>-79.950626</v>
      </c>
      <c r="AB1862">
        <v>40.443627999999997</v>
      </c>
      <c r="AD1862">
        <v>5</v>
      </c>
      <c r="AE1862" t="s">
        <v>48</v>
      </c>
      <c r="AF1862" t="s">
        <v>40</v>
      </c>
    </row>
    <row r="1863" spans="1:37" x14ac:dyDescent="0.2">
      <c r="A1863">
        <v>9753132</v>
      </c>
      <c r="B1863">
        <v>4</v>
      </c>
      <c r="C1863" t="s">
        <v>794</v>
      </c>
      <c r="D1863" s="1">
        <v>41497.060416666667</v>
      </c>
      <c r="E1863" s="1" t="s">
        <v>795</v>
      </c>
      <c r="F1863" t="s">
        <v>38</v>
      </c>
      <c r="G1863" t="s">
        <v>532</v>
      </c>
      <c r="H1863">
        <v>-79.91999817</v>
      </c>
      <c r="I1863">
        <v>40.430000309999997</v>
      </c>
      <c r="J1863">
        <v>662</v>
      </c>
      <c r="K1863" t="s">
        <v>40</v>
      </c>
      <c r="L1863" t="s">
        <v>796</v>
      </c>
      <c r="M1863">
        <v>7</v>
      </c>
      <c r="N1863">
        <v>5</v>
      </c>
      <c r="O1863">
        <v>80334040029</v>
      </c>
      <c r="P1863" t="s">
        <v>797</v>
      </c>
      <c r="Q1863">
        <v>226289300</v>
      </c>
      <c r="R1863" t="s">
        <v>6191</v>
      </c>
      <c r="S1863" s="1">
        <v>42338.791666666664</v>
      </c>
      <c r="T1863" s="17">
        <v>11</v>
      </c>
      <c r="U1863" s="2">
        <v>1448910000000</v>
      </c>
      <c r="V1863" s="2" t="s">
        <v>6192</v>
      </c>
      <c r="W1863">
        <v>15280752</v>
      </c>
      <c r="X1863" t="s">
        <v>800</v>
      </c>
      <c r="Y1863" t="s">
        <v>38</v>
      </c>
      <c r="Z1863" t="s">
        <v>801</v>
      </c>
      <c r="AA1863">
        <v>-79.958190999999999</v>
      </c>
      <c r="AB1863">
        <v>40.436309999999999</v>
      </c>
      <c r="AD1863">
        <v>10</v>
      </c>
      <c r="AE1863" t="s">
        <v>48</v>
      </c>
      <c r="AF1863" t="s">
        <v>40</v>
      </c>
    </row>
    <row r="1864" spans="1:37" x14ac:dyDescent="0.2">
      <c r="A1864">
        <v>1519036</v>
      </c>
      <c r="B1864">
        <v>33</v>
      </c>
      <c r="C1864" t="s">
        <v>1114</v>
      </c>
      <c r="D1864" s="1">
        <v>40062.674305555556</v>
      </c>
      <c r="E1864" s="1" t="s">
        <v>1115</v>
      </c>
      <c r="F1864" t="s">
        <v>38</v>
      </c>
      <c r="G1864" t="s">
        <v>1116</v>
      </c>
      <c r="H1864">
        <v>-79.980003359999998</v>
      </c>
      <c r="I1864">
        <v>40.450000760000002</v>
      </c>
      <c r="J1864">
        <v>117</v>
      </c>
      <c r="K1864" t="s">
        <v>40</v>
      </c>
      <c r="L1864" t="s">
        <v>1117</v>
      </c>
      <c r="M1864">
        <v>15</v>
      </c>
      <c r="N1864">
        <v>4.6100000000000003</v>
      </c>
      <c r="O1864" s="2">
        <v>204000000000</v>
      </c>
      <c r="P1864" t="s">
        <v>1118</v>
      </c>
      <c r="Q1864">
        <v>226296451</v>
      </c>
      <c r="R1864" t="s">
        <v>6193</v>
      </c>
      <c r="S1864" s="1">
        <v>42309.010416666664</v>
      </c>
      <c r="T1864" s="17">
        <v>11</v>
      </c>
      <c r="U1864" s="2">
        <v>1446340000000</v>
      </c>
      <c r="V1864" s="2" t="s">
        <v>6194</v>
      </c>
      <c r="W1864">
        <v>10137112</v>
      </c>
      <c r="X1864" t="s">
        <v>1194</v>
      </c>
      <c r="Y1864" t="s">
        <v>38</v>
      </c>
      <c r="Z1864" t="s">
        <v>1195</v>
      </c>
      <c r="AA1864">
        <v>-79.995887999999994</v>
      </c>
      <c r="AB1864">
        <v>40.440624</v>
      </c>
      <c r="AD1864">
        <v>11</v>
      </c>
      <c r="AE1864" t="s">
        <v>48</v>
      </c>
      <c r="AF1864" t="s">
        <v>40</v>
      </c>
    </row>
    <row r="1865" spans="1:37" x14ac:dyDescent="0.2">
      <c r="A1865">
        <v>1756412</v>
      </c>
      <c r="B1865">
        <v>597</v>
      </c>
      <c r="C1865" t="s">
        <v>263</v>
      </c>
      <c r="D1865" s="1">
        <v>40543.177083333336</v>
      </c>
      <c r="E1865" s="1" t="s">
        <v>264</v>
      </c>
      <c r="F1865" t="s">
        <v>38</v>
      </c>
      <c r="G1865" t="s">
        <v>144</v>
      </c>
      <c r="H1865">
        <v>-79.989997860000003</v>
      </c>
      <c r="I1865">
        <v>40.450000760000002</v>
      </c>
      <c r="J1865">
        <v>10357</v>
      </c>
      <c r="K1865" t="s">
        <v>40</v>
      </c>
      <c r="L1865" t="s">
        <v>265</v>
      </c>
      <c r="M1865">
        <v>16</v>
      </c>
      <c r="N1865">
        <v>4.53</v>
      </c>
      <c r="O1865" s="2">
        <v>163000000000</v>
      </c>
      <c r="P1865" t="s">
        <v>266</v>
      </c>
      <c r="Q1865">
        <v>226297410</v>
      </c>
      <c r="R1865" t="s">
        <v>6195</v>
      </c>
      <c r="S1865" s="1">
        <v>42309.53125</v>
      </c>
      <c r="T1865" s="17">
        <v>11</v>
      </c>
      <c r="U1865" s="2">
        <v>1446380000000</v>
      </c>
      <c r="V1865" s="2" t="s">
        <v>6196</v>
      </c>
      <c r="W1865">
        <v>11442842</v>
      </c>
      <c r="X1865" t="s">
        <v>6197</v>
      </c>
      <c r="Y1865" t="s">
        <v>1589</v>
      </c>
      <c r="Z1865" t="s">
        <v>6198</v>
      </c>
      <c r="AA1865">
        <v>-80.142403000000002</v>
      </c>
      <c r="AB1865">
        <v>40.448867999999997</v>
      </c>
      <c r="AD1865">
        <v>7</v>
      </c>
      <c r="AE1865" t="s">
        <v>48</v>
      </c>
      <c r="AF1865" t="s">
        <v>40</v>
      </c>
    </row>
    <row r="1866" spans="1:37" x14ac:dyDescent="0.2">
      <c r="A1866">
        <v>1141992</v>
      </c>
      <c r="B1866">
        <v>56</v>
      </c>
      <c r="C1866" t="s">
        <v>1225</v>
      </c>
      <c r="D1866" s="1">
        <v>39577.202777777777</v>
      </c>
      <c r="E1866" s="1" t="s">
        <v>1226</v>
      </c>
      <c r="F1866" t="s">
        <v>38</v>
      </c>
      <c r="G1866" t="s">
        <v>144</v>
      </c>
      <c r="H1866">
        <v>-79.980003359999998</v>
      </c>
      <c r="I1866">
        <v>40.41999817</v>
      </c>
      <c r="J1866">
        <v>2214</v>
      </c>
      <c r="K1866" t="s">
        <v>40</v>
      </c>
      <c r="L1866" t="s">
        <v>1227</v>
      </c>
      <c r="M1866">
        <v>11</v>
      </c>
      <c r="N1866">
        <v>4.5999999999999996</v>
      </c>
      <c r="O1866" s="2">
        <v>246000000000</v>
      </c>
      <c r="P1866" t="s">
        <v>1228</v>
      </c>
      <c r="Q1866">
        <v>226297429</v>
      </c>
      <c r="R1866" t="s">
        <v>6199</v>
      </c>
      <c r="S1866" s="1">
        <v>42309.53125</v>
      </c>
      <c r="T1866" s="17">
        <v>11</v>
      </c>
      <c r="U1866" s="2">
        <v>1446380000000</v>
      </c>
      <c r="V1866" s="2" t="s">
        <v>6196</v>
      </c>
      <c r="W1866">
        <v>11442842</v>
      </c>
      <c r="X1866" t="s">
        <v>6197</v>
      </c>
      <c r="Y1866" t="s">
        <v>1589</v>
      </c>
      <c r="Z1866" t="s">
        <v>6198</v>
      </c>
      <c r="AA1866">
        <v>-80.142403000000002</v>
      </c>
      <c r="AB1866">
        <v>40.448867999999997</v>
      </c>
      <c r="AD1866">
        <v>4</v>
      </c>
      <c r="AE1866" t="s">
        <v>48</v>
      </c>
      <c r="AF1866" t="s">
        <v>40</v>
      </c>
    </row>
    <row r="1867" spans="1:37" x14ac:dyDescent="0.2">
      <c r="A1867">
        <v>9903332</v>
      </c>
      <c r="B1867">
        <v>40</v>
      </c>
      <c r="C1867" t="s">
        <v>1005</v>
      </c>
      <c r="D1867" s="1">
        <v>41507.23333333333</v>
      </c>
      <c r="E1867" s="1" t="s">
        <v>1006</v>
      </c>
      <c r="F1867" t="s">
        <v>38</v>
      </c>
      <c r="G1867" t="s">
        <v>144</v>
      </c>
      <c r="H1867">
        <v>-79.989997860000003</v>
      </c>
      <c r="I1867">
        <v>40.450000760000002</v>
      </c>
      <c r="J1867">
        <v>1394</v>
      </c>
      <c r="K1867" t="s">
        <v>40</v>
      </c>
      <c r="L1867" t="s">
        <v>1007</v>
      </c>
      <c r="M1867">
        <v>15</v>
      </c>
      <c r="N1867">
        <v>4.7</v>
      </c>
      <c r="O1867">
        <v>79455126030</v>
      </c>
      <c r="P1867" t="s">
        <v>1008</v>
      </c>
      <c r="Q1867">
        <v>226297448</v>
      </c>
      <c r="R1867" t="s">
        <v>6199</v>
      </c>
      <c r="S1867" s="1">
        <v>42309.53125</v>
      </c>
      <c r="T1867" s="17">
        <v>11</v>
      </c>
      <c r="U1867" s="2">
        <v>1446380000000</v>
      </c>
      <c r="V1867" s="2" t="s">
        <v>6200</v>
      </c>
      <c r="W1867">
        <v>11442842</v>
      </c>
      <c r="X1867" t="s">
        <v>6197</v>
      </c>
      <c r="Y1867" t="s">
        <v>1589</v>
      </c>
      <c r="Z1867" t="s">
        <v>6198</v>
      </c>
      <c r="AA1867">
        <v>-80.142403000000002</v>
      </c>
      <c r="AB1867">
        <v>40.448867999999997</v>
      </c>
      <c r="AD1867">
        <v>6</v>
      </c>
      <c r="AE1867" t="s">
        <v>48</v>
      </c>
      <c r="AF1867" t="s">
        <v>40</v>
      </c>
    </row>
    <row r="1868" spans="1:37" x14ac:dyDescent="0.2">
      <c r="A1868">
        <v>18619642</v>
      </c>
      <c r="B1868">
        <v>9</v>
      </c>
      <c r="C1868" t="s">
        <v>2070</v>
      </c>
      <c r="D1868" s="1">
        <v>42147.725694444445</v>
      </c>
      <c r="E1868" s="1" t="s">
        <v>2071</v>
      </c>
      <c r="F1868" t="s">
        <v>38</v>
      </c>
      <c r="G1868" t="s">
        <v>843</v>
      </c>
      <c r="H1868">
        <v>-80.040000919999997</v>
      </c>
      <c r="I1868">
        <v>40.400001529999997</v>
      </c>
      <c r="J1868">
        <v>180</v>
      </c>
      <c r="K1868" t="s">
        <v>40</v>
      </c>
      <c r="L1868" t="s">
        <v>2072</v>
      </c>
      <c r="M1868">
        <v>13</v>
      </c>
      <c r="N1868">
        <v>4.8</v>
      </c>
      <c r="O1868">
        <v>24116567041</v>
      </c>
      <c r="P1868" t="s">
        <v>2073</v>
      </c>
      <c r="Q1868">
        <v>226301545</v>
      </c>
      <c r="R1868" t="s">
        <v>2074</v>
      </c>
      <c r="S1868" s="1">
        <v>42311.791666666664</v>
      </c>
      <c r="T1868" s="17">
        <v>11</v>
      </c>
      <c r="U1868" s="2">
        <v>1446580000000</v>
      </c>
      <c r="V1868" s="2" t="s">
        <v>6201</v>
      </c>
      <c r="W1868">
        <v>23875882</v>
      </c>
      <c r="X1868" t="s">
        <v>800</v>
      </c>
      <c r="Y1868" t="s">
        <v>38</v>
      </c>
      <c r="Z1868" t="s">
        <v>2076</v>
      </c>
      <c r="AA1868">
        <v>-80.050438</v>
      </c>
      <c r="AB1868">
        <v>40.356955999999997</v>
      </c>
      <c r="AD1868">
        <v>7</v>
      </c>
      <c r="AE1868" t="s">
        <v>48</v>
      </c>
      <c r="AF1868" t="s">
        <v>40</v>
      </c>
    </row>
    <row r="1869" spans="1:37" x14ac:dyDescent="0.2">
      <c r="A1869">
        <v>1326898</v>
      </c>
      <c r="B1869">
        <v>10</v>
      </c>
      <c r="C1869" t="s">
        <v>1016</v>
      </c>
      <c r="D1869" s="1">
        <v>39776.030555555553</v>
      </c>
      <c r="E1869" s="1" t="s">
        <v>1017</v>
      </c>
      <c r="F1869" t="s">
        <v>38</v>
      </c>
      <c r="G1869" t="s">
        <v>114</v>
      </c>
      <c r="H1869">
        <v>-79.949996949999999</v>
      </c>
      <c r="I1869">
        <v>40.439998629999998</v>
      </c>
      <c r="J1869">
        <v>1538</v>
      </c>
      <c r="K1869" t="s">
        <v>40</v>
      </c>
      <c r="L1869" t="s">
        <v>1018</v>
      </c>
      <c r="M1869">
        <v>4</v>
      </c>
      <c r="N1869">
        <v>4.6399999999999997</v>
      </c>
      <c r="O1869" s="2">
        <v>229000000000</v>
      </c>
      <c r="P1869" t="s">
        <v>1019</v>
      </c>
      <c r="Q1869">
        <v>226301919</v>
      </c>
      <c r="R1869" t="s">
        <v>6202</v>
      </c>
      <c r="S1869" s="1">
        <v>42309.416666666664</v>
      </c>
      <c r="T1869" s="17">
        <v>11</v>
      </c>
      <c r="U1869" s="2">
        <v>1446370000000</v>
      </c>
      <c r="V1869" s="2" t="s">
        <v>6203</v>
      </c>
      <c r="W1869">
        <v>24068648</v>
      </c>
      <c r="X1869" t="s">
        <v>3853</v>
      </c>
      <c r="Y1869" t="s">
        <v>38</v>
      </c>
      <c r="Z1869" t="s">
        <v>3854</v>
      </c>
      <c r="AA1869">
        <v>-79.923996000000002</v>
      </c>
      <c r="AB1869">
        <v>40.436008000000001</v>
      </c>
      <c r="AD1869">
        <v>6</v>
      </c>
      <c r="AE1869" t="s">
        <v>48</v>
      </c>
      <c r="AF1869" t="s">
        <v>40</v>
      </c>
    </row>
    <row r="1870" spans="1:37" x14ac:dyDescent="0.2">
      <c r="A1870">
        <v>10515192</v>
      </c>
      <c r="B1870">
        <v>6</v>
      </c>
      <c r="C1870" t="s">
        <v>5273</v>
      </c>
      <c r="D1870" s="1">
        <v>41549.102777777778</v>
      </c>
      <c r="E1870" s="1" t="s">
        <v>5274</v>
      </c>
      <c r="F1870" t="s">
        <v>38</v>
      </c>
      <c r="G1870" t="s">
        <v>2372</v>
      </c>
      <c r="H1870">
        <v>-80.019996640000002</v>
      </c>
      <c r="I1870">
        <v>40.47000122</v>
      </c>
      <c r="J1870">
        <v>567</v>
      </c>
      <c r="K1870" t="s">
        <v>181</v>
      </c>
      <c r="L1870" t="s">
        <v>5275</v>
      </c>
      <c r="M1870">
        <v>7</v>
      </c>
      <c r="N1870">
        <v>4.83</v>
      </c>
      <c r="O1870">
        <v>75837616030</v>
      </c>
      <c r="P1870" t="s">
        <v>5276</v>
      </c>
      <c r="Q1870">
        <v>226302445</v>
      </c>
      <c r="R1870" t="s">
        <v>6204</v>
      </c>
      <c r="S1870" s="1">
        <v>42328.739583333336</v>
      </c>
      <c r="T1870" s="17">
        <v>11</v>
      </c>
      <c r="U1870" s="2">
        <v>1448040000000</v>
      </c>
      <c r="V1870" s="2" t="s">
        <v>6205</v>
      </c>
      <c r="W1870" t="s">
        <v>208</v>
      </c>
      <c r="AD1870">
        <v>9</v>
      </c>
      <c r="AE1870" t="s">
        <v>48</v>
      </c>
      <c r="AF1870" t="s">
        <v>181</v>
      </c>
    </row>
    <row r="1871" spans="1:37" x14ac:dyDescent="0.2">
      <c r="A1871">
        <v>19051959</v>
      </c>
      <c r="B1871">
        <v>14</v>
      </c>
      <c r="C1871" t="s">
        <v>6142</v>
      </c>
      <c r="D1871" s="1">
        <v>42299.851388888892</v>
      </c>
      <c r="E1871" s="1" t="s">
        <v>6206</v>
      </c>
      <c r="F1871" t="s">
        <v>38</v>
      </c>
      <c r="G1871" t="s">
        <v>324</v>
      </c>
      <c r="H1871">
        <v>-80.019996640000002</v>
      </c>
      <c r="I1871">
        <v>40.47000122</v>
      </c>
      <c r="J1871">
        <v>112</v>
      </c>
      <c r="K1871" t="s">
        <v>40</v>
      </c>
      <c r="L1871" t="s">
        <v>6144</v>
      </c>
      <c r="M1871">
        <v>13</v>
      </c>
      <c r="N1871">
        <v>5</v>
      </c>
      <c r="O1871">
        <v>10972909049</v>
      </c>
      <c r="P1871" t="s">
        <v>6145</v>
      </c>
      <c r="Q1871">
        <v>226305366</v>
      </c>
      <c r="R1871" t="s">
        <v>6207</v>
      </c>
      <c r="S1871" s="1">
        <v>42309.354166666664</v>
      </c>
      <c r="T1871" s="17">
        <v>11</v>
      </c>
      <c r="U1871" s="2">
        <v>1446370000000</v>
      </c>
      <c r="V1871" s="2" t="s">
        <v>6208</v>
      </c>
      <c r="W1871">
        <v>24171907</v>
      </c>
      <c r="X1871" t="s">
        <v>6209</v>
      </c>
      <c r="Y1871" t="s">
        <v>38</v>
      </c>
      <c r="Z1871" t="s">
        <v>6210</v>
      </c>
      <c r="AA1871">
        <v>-80.033860000000004</v>
      </c>
      <c r="AB1871">
        <v>40.454132000000001</v>
      </c>
      <c r="AD1871">
        <v>5</v>
      </c>
      <c r="AE1871" t="s">
        <v>48</v>
      </c>
      <c r="AF1871" t="s">
        <v>40</v>
      </c>
    </row>
    <row r="1872" spans="1:37" x14ac:dyDescent="0.2">
      <c r="A1872">
        <v>18602928</v>
      </c>
      <c r="B1872">
        <v>7</v>
      </c>
      <c r="C1872" t="s">
        <v>1360</v>
      </c>
      <c r="D1872" s="1">
        <v>42141.004861111112</v>
      </c>
      <c r="E1872" t="s">
        <v>1361</v>
      </c>
      <c r="F1872" t="s">
        <v>38</v>
      </c>
      <c r="G1872" t="s">
        <v>324</v>
      </c>
      <c r="H1872">
        <v>-79.949996949999999</v>
      </c>
      <c r="I1872">
        <v>40.47000122</v>
      </c>
      <c r="J1872">
        <v>207</v>
      </c>
      <c r="K1872" t="s">
        <v>181</v>
      </c>
      <c r="L1872" t="s">
        <v>1362</v>
      </c>
      <c r="M1872">
        <v>12</v>
      </c>
      <c r="N1872">
        <v>5</v>
      </c>
      <c r="O1872">
        <v>24697240041</v>
      </c>
      <c r="P1872" t="s">
        <v>1363</v>
      </c>
      <c r="Q1872">
        <v>226306539</v>
      </c>
      <c r="R1872" t="s">
        <v>6211</v>
      </c>
      <c r="S1872" s="1">
        <v>42308.833333333336</v>
      </c>
      <c r="T1872" s="17">
        <v>10</v>
      </c>
      <c r="U1872" s="2">
        <v>1446320000000</v>
      </c>
      <c r="V1872" s="2" t="s">
        <v>6212</v>
      </c>
      <c r="W1872">
        <v>24005380</v>
      </c>
      <c r="X1872" t="s">
        <v>6213</v>
      </c>
      <c r="Y1872" t="s">
        <v>1928</v>
      </c>
      <c r="Z1872" t="s">
        <v>4403</v>
      </c>
      <c r="AA1872">
        <v>-80.082419999999999</v>
      </c>
      <c r="AB1872">
        <v>40.654671</v>
      </c>
      <c r="AD1872">
        <v>8</v>
      </c>
      <c r="AE1872" t="s">
        <v>48</v>
      </c>
      <c r="AF1872" t="s">
        <v>181</v>
      </c>
    </row>
    <row r="1873" spans="1:37" x14ac:dyDescent="0.2">
      <c r="A1873">
        <v>9753132</v>
      </c>
      <c r="B1873">
        <v>4</v>
      </c>
      <c r="C1873" t="s">
        <v>794</v>
      </c>
      <c r="D1873" s="1">
        <v>41497.060416666667</v>
      </c>
      <c r="E1873" s="1" t="s">
        <v>6214</v>
      </c>
      <c r="F1873" t="s">
        <v>38</v>
      </c>
      <c r="G1873" t="s">
        <v>532</v>
      </c>
      <c r="H1873">
        <v>-79.91999817</v>
      </c>
      <c r="I1873">
        <v>40.430000309999997</v>
      </c>
      <c r="J1873">
        <v>662</v>
      </c>
      <c r="K1873" t="s">
        <v>40</v>
      </c>
      <c r="L1873" t="s">
        <v>796</v>
      </c>
      <c r="M1873">
        <v>7</v>
      </c>
      <c r="N1873">
        <v>5</v>
      </c>
      <c r="O1873">
        <v>80334040029</v>
      </c>
      <c r="P1873" t="s">
        <v>797</v>
      </c>
      <c r="Q1873">
        <v>226307965</v>
      </c>
      <c r="R1873" t="s">
        <v>6215</v>
      </c>
      <c r="S1873" s="1">
        <v>42375.791666666664</v>
      </c>
      <c r="T1873" s="17">
        <v>1</v>
      </c>
      <c r="U1873" s="2">
        <v>1452110000000</v>
      </c>
      <c r="V1873" s="2" t="s">
        <v>6216</v>
      </c>
      <c r="W1873">
        <v>15280752</v>
      </c>
      <c r="X1873" t="s">
        <v>800</v>
      </c>
      <c r="Y1873" t="s">
        <v>38</v>
      </c>
      <c r="Z1873" t="s">
        <v>801</v>
      </c>
      <c r="AA1873">
        <v>-79.958190999999999</v>
      </c>
      <c r="AB1873">
        <v>40.436309999999999</v>
      </c>
      <c r="AD1873">
        <v>11</v>
      </c>
      <c r="AE1873" t="s">
        <v>48</v>
      </c>
      <c r="AF1873" t="s">
        <v>40</v>
      </c>
    </row>
    <row r="1874" spans="1:37" x14ac:dyDescent="0.2">
      <c r="A1874">
        <v>4544272</v>
      </c>
      <c r="B1874">
        <v>6</v>
      </c>
      <c r="C1874" t="s">
        <v>780</v>
      </c>
      <c r="D1874" s="1">
        <v>41135.449999999997</v>
      </c>
      <c r="E1874" s="1" t="s">
        <v>781</v>
      </c>
      <c r="F1874" t="s">
        <v>38</v>
      </c>
      <c r="G1874" t="s">
        <v>72</v>
      </c>
      <c r="H1874">
        <v>-80.02999878</v>
      </c>
      <c r="I1874">
        <v>40.459999080000003</v>
      </c>
      <c r="J1874">
        <v>652</v>
      </c>
      <c r="K1874" t="s">
        <v>40</v>
      </c>
      <c r="L1874" t="s">
        <v>782</v>
      </c>
      <c r="M1874">
        <v>11</v>
      </c>
      <c r="N1874">
        <v>4.37</v>
      </c>
      <c r="O1874" s="2">
        <v>112000000000</v>
      </c>
      <c r="P1874" t="s">
        <v>783</v>
      </c>
      <c r="Q1874">
        <v>226308540</v>
      </c>
      <c r="R1874" t="s">
        <v>6217</v>
      </c>
      <c r="S1874" s="1">
        <v>42318.729166666664</v>
      </c>
      <c r="T1874" s="17">
        <v>11</v>
      </c>
      <c r="U1874" s="2">
        <v>1447180000000</v>
      </c>
      <c r="V1874" s="2" t="s">
        <v>6218</v>
      </c>
      <c r="W1874">
        <v>8708152</v>
      </c>
      <c r="X1874" t="s">
        <v>786</v>
      </c>
      <c r="Y1874" t="s">
        <v>38</v>
      </c>
      <c r="Z1874" t="s">
        <v>787</v>
      </c>
      <c r="AA1874">
        <v>-80.003135999999998</v>
      </c>
      <c r="AB1874">
        <v>40.448093</v>
      </c>
      <c r="AD1874">
        <v>33</v>
      </c>
      <c r="AE1874" t="s">
        <v>48</v>
      </c>
      <c r="AF1874" t="s">
        <v>40</v>
      </c>
    </row>
    <row r="1875" spans="1:37" x14ac:dyDescent="0.2">
      <c r="A1875">
        <v>3170512</v>
      </c>
      <c r="B1875">
        <v>103</v>
      </c>
      <c r="C1875" t="s">
        <v>1472</v>
      </c>
      <c r="D1875" s="1">
        <v>40934.181944444441</v>
      </c>
      <c r="E1875" t="s">
        <v>1473</v>
      </c>
      <c r="F1875" t="s">
        <v>38</v>
      </c>
      <c r="G1875" t="s">
        <v>508</v>
      </c>
      <c r="H1875">
        <v>-80.040000919999997</v>
      </c>
      <c r="I1875">
        <v>40.549999239999998</v>
      </c>
      <c r="J1875">
        <v>347</v>
      </c>
      <c r="K1875" t="s">
        <v>181</v>
      </c>
      <c r="L1875" t="s">
        <v>1474</v>
      </c>
      <c r="M1875">
        <v>5</v>
      </c>
      <c r="N1875">
        <v>4.91</v>
      </c>
      <c r="O1875" s="2">
        <v>129000000000</v>
      </c>
      <c r="P1875" t="s">
        <v>1475</v>
      </c>
      <c r="Q1875">
        <v>226310482</v>
      </c>
      <c r="R1875" t="s">
        <v>5928</v>
      </c>
      <c r="S1875" s="1">
        <v>42349.833333333336</v>
      </c>
      <c r="T1875" s="17">
        <v>12</v>
      </c>
      <c r="U1875" s="2">
        <v>1449860000000</v>
      </c>
      <c r="V1875" s="2" t="s">
        <v>6045</v>
      </c>
      <c r="W1875">
        <v>24152647</v>
      </c>
      <c r="X1875" t="s">
        <v>5930</v>
      </c>
      <c r="Y1875" t="s">
        <v>38</v>
      </c>
      <c r="Z1875" t="s">
        <v>5931</v>
      </c>
      <c r="AA1875">
        <v>-80.078513999999998</v>
      </c>
      <c r="AB1875">
        <v>40.339947000000002</v>
      </c>
      <c r="AC1875">
        <v>4</v>
      </c>
      <c r="AD1875">
        <v>4</v>
      </c>
      <c r="AE1875" t="s">
        <v>48</v>
      </c>
      <c r="AF1875" t="s">
        <v>181</v>
      </c>
      <c r="AG1875">
        <v>15</v>
      </c>
      <c r="AH1875" t="s">
        <v>49</v>
      </c>
      <c r="AI1875" t="s">
        <v>50</v>
      </c>
      <c r="AJ1875">
        <v>1</v>
      </c>
      <c r="AK1875" t="s">
        <v>302</v>
      </c>
    </row>
    <row r="1876" spans="1:37" x14ac:dyDescent="0.2">
      <c r="A1876">
        <v>3849892</v>
      </c>
      <c r="B1876">
        <v>22</v>
      </c>
      <c r="C1876" t="s">
        <v>1155</v>
      </c>
      <c r="D1876" s="1">
        <v>41041.138194444444</v>
      </c>
      <c r="E1876" s="1" t="s">
        <v>1156</v>
      </c>
      <c r="F1876" t="s">
        <v>38</v>
      </c>
      <c r="G1876" t="s">
        <v>144</v>
      </c>
      <c r="H1876">
        <v>-79.910003660000001</v>
      </c>
      <c r="I1876">
        <v>40.5</v>
      </c>
      <c r="J1876">
        <v>277</v>
      </c>
      <c r="K1876" t="s">
        <v>181</v>
      </c>
      <c r="L1876" t="s">
        <v>1157</v>
      </c>
      <c r="M1876">
        <v>6</v>
      </c>
      <c r="N1876">
        <v>4.91</v>
      </c>
      <c r="O1876" s="2">
        <v>120000000000</v>
      </c>
      <c r="P1876" t="s">
        <v>1158</v>
      </c>
      <c r="Q1876">
        <v>226310664</v>
      </c>
      <c r="R1876" t="s">
        <v>6219</v>
      </c>
      <c r="S1876" s="1">
        <v>42312.729166666664</v>
      </c>
      <c r="T1876" s="17">
        <v>11</v>
      </c>
      <c r="U1876" s="2">
        <v>1446660000000</v>
      </c>
      <c r="W1876">
        <v>946879</v>
      </c>
      <c r="X1876" t="s">
        <v>6220</v>
      </c>
      <c r="Y1876" t="s">
        <v>6221</v>
      </c>
      <c r="Z1876" t="s">
        <v>6222</v>
      </c>
      <c r="AA1876">
        <v>-79.827838</v>
      </c>
      <c r="AB1876">
        <v>40.446745</v>
      </c>
      <c r="AC1876">
        <v>10</v>
      </c>
      <c r="AD1876">
        <v>3</v>
      </c>
      <c r="AE1876" t="s">
        <v>48</v>
      </c>
      <c r="AF1876" t="s">
        <v>181</v>
      </c>
    </row>
    <row r="1877" spans="1:37" x14ac:dyDescent="0.2">
      <c r="A1877">
        <v>3170512</v>
      </c>
      <c r="B1877">
        <v>103</v>
      </c>
      <c r="C1877" t="s">
        <v>1472</v>
      </c>
      <c r="D1877" s="1">
        <v>40934.181944444441</v>
      </c>
      <c r="E1877" t="s">
        <v>1473</v>
      </c>
      <c r="F1877" t="s">
        <v>38</v>
      </c>
      <c r="G1877" t="s">
        <v>508</v>
      </c>
      <c r="H1877">
        <v>-80.040000919999997</v>
      </c>
      <c r="I1877">
        <v>40.549999239999998</v>
      </c>
      <c r="J1877">
        <v>347</v>
      </c>
      <c r="K1877" t="s">
        <v>181</v>
      </c>
      <c r="L1877" t="s">
        <v>1474</v>
      </c>
      <c r="M1877">
        <v>5</v>
      </c>
      <c r="N1877">
        <v>4.91</v>
      </c>
      <c r="O1877" s="2">
        <v>129000000000</v>
      </c>
      <c r="P1877" t="s">
        <v>1475</v>
      </c>
      <c r="Q1877">
        <v>226310972</v>
      </c>
      <c r="R1877" t="s">
        <v>5928</v>
      </c>
      <c r="S1877" s="1">
        <v>42377.833333333336</v>
      </c>
      <c r="T1877" s="17">
        <v>1</v>
      </c>
      <c r="U1877" s="2">
        <v>1452280000000</v>
      </c>
      <c r="V1877" s="2" t="s">
        <v>6045</v>
      </c>
      <c r="W1877">
        <v>24152647</v>
      </c>
      <c r="X1877" t="s">
        <v>5930</v>
      </c>
      <c r="Y1877" t="s">
        <v>38</v>
      </c>
      <c r="Z1877" t="s">
        <v>5931</v>
      </c>
      <c r="AA1877">
        <v>-80.078513999999998</v>
      </c>
      <c r="AB1877">
        <v>40.339947000000002</v>
      </c>
      <c r="AC1877">
        <v>12</v>
      </c>
      <c r="AD1877">
        <v>12</v>
      </c>
      <c r="AE1877" t="s">
        <v>48</v>
      </c>
      <c r="AF1877" t="s">
        <v>181</v>
      </c>
      <c r="AG1877">
        <v>15</v>
      </c>
      <c r="AH1877" t="s">
        <v>49</v>
      </c>
      <c r="AI1877" t="s">
        <v>50</v>
      </c>
      <c r="AJ1877">
        <v>1</v>
      </c>
      <c r="AK1877" t="s">
        <v>302</v>
      </c>
    </row>
    <row r="1878" spans="1:37" x14ac:dyDescent="0.2">
      <c r="A1878">
        <v>1330989</v>
      </c>
      <c r="B1878">
        <v>6</v>
      </c>
      <c r="C1878" t="s">
        <v>1054</v>
      </c>
      <c r="D1878" s="1">
        <v>39784.021527777775</v>
      </c>
      <c r="E1878" s="1" t="s">
        <v>1055</v>
      </c>
      <c r="F1878" t="s">
        <v>38</v>
      </c>
      <c r="G1878" t="s">
        <v>970</v>
      </c>
      <c r="H1878">
        <v>-79.980003359999998</v>
      </c>
      <c r="I1878">
        <v>40.450000760000002</v>
      </c>
      <c r="J1878">
        <v>1406</v>
      </c>
      <c r="K1878" t="s">
        <v>40</v>
      </c>
      <c r="L1878" t="s">
        <v>3516</v>
      </c>
      <c r="M1878">
        <v>8</v>
      </c>
      <c r="N1878">
        <v>4.62</v>
      </c>
      <c r="O1878" s="2">
        <v>228000000000</v>
      </c>
      <c r="P1878" t="s">
        <v>1057</v>
      </c>
      <c r="Q1878">
        <v>226314371</v>
      </c>
      <c r="R1878" t="s">
        <v>6223</v>
      </c>
      <c r="S1878" s="1">
        <v>42311.854166666664</v>
      </c>
      <c r="T1878" s="17">
        <v>11</v>
      </c>
      <c r="U1878" s="2">
        <v>1446580000000</v>
      </c>
      <c r="V1878" s="2" t="s">
        <v>6224</v>
      </c>
      <c r="W1878">
        <v>10279342</v>
      </c>
      <c r="X1878" t="s">
        <v>3519</v>
      </c>
      <c r="Y1878" t="s">
        <v>38</v>
      </c>
      <c r="Z1878" t="s">
        <v>3520</v>
      </c>
      <c r="AA1878">
        <v>-79.995887999999994</v>
      </c>
      <c r="AB1878">
        <v>40.440624</v>
      </c>
      <c r="AD1878">
        <v>11</v>
      </c>
      <c r="AE1878" t="s">
        <v>48</v>
      </c>
      <c r="AF1878" t="s">
        <v>40</v>
      </c>
    </row>
    <row r="1879" spans="1:37" x14ac:dyDescent="0.2">
      <c r="A1879">
        <v>1344405</v>
      </c>
      <c r="B1879">
        <v>4</v>
      </c>
      <c r="C1879" t="s">
        <v>979</v>
      </c>
      <c r="D1879" s="1">
        <v>39810.65347222222</v>
      </c>
      <c r="E1879" s="1" t="s">
        <v>980</v>
      </c>
      <c r="F1879" t="s">
        <v>38</v>
      </c>
      <c r="G1879" t="s">
        <v>970</v>
      </c>
      <c r="H1879">
        <v>-79.989997860000003</v>
      </c>
      <c r="I1879">
        <v>40.450000760000002</v>
      </c>
      <c r="J1879">
        <v>1939</v>
      </c>
      <c r="K1879" t="s">
        <v>40</v>
      </c>
      <c r="L1879" t="s">
        <v>981</v>
      </c>
      <c r="M1879">
        <v>7</v>
      </c>
      <c r="N1879">
        <v>4.72</v>
      </c>
      <c r="O1879" s="2">
        <v>226000000000</v>
      </c>
      <c r="P1879" t="s">
        <v>982</v>
      </c>
      <c r="Q1879">
        <v>226314514</v>
      </c>
      <c r="R1879" t="s">
        <v>6223</v>
      </c>
      <c r="S1879" s="1">
        <v>42311.854166666664</v>
      </c>
      <c r="T1879" s="17">
        <v>11</v>
      </c>
      <c r="U1879" s="2">
        <v>1446580000000</v>
      </c>
      <c r="V1879" s="2" t="s">
        <v>6225</v>
      </c>
      <c r="W1879">
        <v>10279342</v>
      </c>
      <c r="X1879" t="s">
        <v>3519</v>
      </c>
      <c r="Y1879" t="s">
        <v>38</v>
      </c>
      <c r="Z1879" t="s">
        <v>3520</v>
      </c>
      <c r="AA1879">
        <v>-79.995887999999994</v>
      </c>
      <c r="AB1879">
        <v>40.440624</v>
      </c>
      <c r="AD1879">
        <v>18</v>
      </c>
      <c r="AE1879" t="s">
        <v>48</v>
      </c>
      <c r="AF1879" t="s">
        <v>40</v>
      </c>
    </row>
    <row r="1880" spans="1:37" x14ac:dyDescent="0.2">
      <c r="A1880">
        <v>3349842</v>
      </c>
      <c r="B1880">
        <v>60</v>
      </c>
      <c r="C1880" t="s">
        <v>1889</v>
      </c>
      <c r="D1880" s="1">
        <v>40962.556944444441</v>
      </c>
      <c r="E1880" s="1" t="s">
        <v>1890</v>
      </c>
      <c r="F1880" t="s">
        <v>38</v>
      </c>
      <c r="G1880" t="s">
        <v>324</v>
      </c>
      <c r="H1880">
        <v>-80.040000919999997</v>
      </c>
      <c r="I1880">
        <v>40.549999239999998</v>
      </c>
      <c r="J1880">
        <v>2383</v>
      </c>
      <c r="K1880" t="s">
        <v>40</v>
      </c>
      <c r="L1880" t="s">
        <v>1891</v>
      </c>
      <c r="M1880">
        <v>15</v>
      </c>
      <c r="N1880">
        <v>4.82</v>
      </c>
      <c r="O1880" s="2">
        <v>127000000000</v>
      </c>
      <c r="P1880" t="s">
        <v>1892</v>
      </c>
      <c r="Q1880">
        <v>226315281</v>
      </c>
      <c r="R1880" t="s">
        <v>6226</v>
      </c>
      <c r="S1880" s="1">
        <v>42311.8125</v>
      </c>
      <c r="T1880" s="17">
        <v>11</v>
      </c>
      <c r="U1880" s="2">
        <v>1446580000000</v>
      </c>
      <c r="V1880" s="2" t="s">
        <v>6227</v>
      </c>
      <c r="W1880">
        <v>20661892</v>
      </c>
      <c r="X1880" t="s">
        <v>2124</v>
      </c>
      <c r="Y1880" t="s">
        <v>38</v>
      </c>
      <c r="Z1880" t="s">
        <v>2125</v>
      </c>
      <c r="AA1880">
        <v>-80.009569999999997</v>
      </c>
      <c r="AB1880">
        <v>40.542549999999999</v>
      </c>
      <c r="AD1880">
        <v>3</v>
      </c>
      <c r="AE1880" t="s">
        <v>48</v>
      </c>
      <c r="AF1880" t="s">
        <v>40</v>
      </c>
    </row>
    <row r="1881" spans="1:37" x14ac:dyDescent="0.2">
      <c r="A1881">
        <v>3349842</v>
      </c>
      <c r="B1881">
        <v>60</v>
      </c>
      <c r="C1881" t="s">
        <v>1889</v>
      </c>
      <c r="D1881" s="1">
        <v>40962.556944444441</v>
      </c>
      <c r="E1881" s="1" t="s">
        <v>1890</v>
      </c>
      <c r="F1881" t="s">
        <v>38</v>
      </c>
      <c r="G1881" t="s">
        <v>324</v>
      </c>
      <c r="H1881">
        <v>-80.040000919999997</v>
      </c>
      <c r="I1881">
        <v>40.549999239999998</v>
      </c>
      <c r="J1881">
        <v>2383</v>
      </c>
      <c r="K1881" t="s">
        <v>40</v>
      </c>
      <c r="L1881" t="s">
        <v>1891</v>
      </c>
      <c r="M1881">
        <v>15</v>
      </c>
      <c r="N1881">
        <v>4.82</v>
      </c>
      <c r="O1881" s="2">
        <v>127000000000</v>
      </c>
      <c r="P1881" t="s">
        <v>1892</v>
      </c>
      <c r="Q1881">
        <v>226316056</v>
      </c>
      <c r="R1881" t="s">
        <v>6228</v>
      </c>
      <c r="S1881" s="1">
        <v>42315.541666666664</v>
      </c>
      <c r="T1881" s="17">
        <v>11</v>
      </c>
      <c r="U1881" s="2">
        <v>1446900000000</v>
      </c>
      <c r="V1881" s="2" t="s">
        <v>6229</v>
      </c>
      <c r="W1881">
        <v>14648632</v>
      </c>
      <c r="X1881" t="s">
        <v>1895</v>
      </c>
      <c r="Y1881" t="s">
        <v>380</v>
      </c>
      <c r="Z1881" t="s">
        <v>1896</v>
      </c>
      <c r="AA1881">
        <v>-79.927440000000004</v>
      </c>
      <c r="AB1881">
        <v>40.570464999999999</v>
      </c>
      <c r="AD1881">
        <v>12</v>
      </c>
      <c r="AE1881" t="s">
        <v>48</v>
      </c>
      <c r="AF1881" t="s">
        <v>40</v>
      </c>
    </row>
    <row r="1882" spans="1:37" x14ac:dyDescent="0.2">
      <c r="A1882">
        <v>2703142</v>
      </c>
      <c r="B1882">
        <v>5</v>
      </c>
      <c r="C1882" t="s">
        <v>1972</v>
      </c>
      <c r="D1882" s="1">
        <v>40841.039583333331</v>
      </c>
      <c r="E1882" s="1" t="s">
        <v>1973</v>
      </c>
      <c r="F1882" t="s">
        <v>38</v>
      </c>
      <c r="G1882" t="s">
        <v>371</v>
      </c>
      <c r="H1882">
        <v>-79.91999817</v>
      </c>
      <c r="I1882">
        <v>40.430000309999997</v>
      </c>
      <c r="J1882">
        <v>175</v>
      </c>
      <c r="K1882" t="s">
        <v>40</v>
      </c>
      <c r="L1882" t="s">
        <v>1974</v>
      </c>
      <c r="M1882">
        <v>5</v>
      </c>
      <c r="N1882">
        <v>5</v>
      </c>
      <c r="O1882" s="2">
        <v>137000000000</v>
      </c>
      <c r="P1882" t="s">
        <v>1975</v>
      </c>
      <c r="Q1882">
        <v>226317895</v>
      </c>
      <c r="R1882" t="s">
        <v>6230</v>
      </c>
      <c r="S1882" s="1">
        <v>42305.791666666664</v>
      </c>
      <c r="T1882" s="17">
        <v>10</v>
      </c>
      <c r="U1882" s="2">
        <v>1446060000000</v>
      </c>
      <c r="V1882" t="s">
        <v>6231</v>
      </c>
      <c r="W1882">
        <v>6014232</v>
      </c>
      <c r="X1882" t="s">
        <v>1978</v>
      </c>
      <c r="Y1882" t="s">
        <v>38</v>
      </c>
      <c r="Z1882" t="s">
        <v>1979</v>
      </c>
      <c r="AA1882">
        <v>-79.945808</v>
      </c>
      <c r="AB1882">
        <v>40.449139000000002</v>
      </c>
      <c r="AD1882">
        <v>5</v>
      </c>
      <c r="AE1882" t="s">
        <v>48</v>
      </c>
      <c r="AF1882" t="s">
        <v>40</v>
      </c>
    </row>
    <row r="1883" spans="1:37" x14ac:dyDescent="0.2">
      <c r="A1883">
        <v>12338002</v>
      </c>
      <c r="B1883">
        <v>34</v>
      </c>
      <c r="C1883" t="s">
        <v>1834</v>
      </c>
      <c r="D1883" s="1">
        <v>41660.732638888891</v>
      </c>
      <c r="E1883" s="1" t="s">
        <v>1835</v>
      </c>
      <c r="F1883" t="s">
        <v>619</v>
      </c>
      <c r="G1883" t="s">
        <v>237</v>
      </c>
      <c r="H1883">
        <v>-80.11000061</v>
      </c>
      <c r="I1883">
        <v>40.36000061</v>
      </c>
      <c r="J1883">
        <v>424</v>
      </c>
      <c r="K1883" t="s">
        <v>40</v>
      </c>
      <c r="L1883" t="s">
        <v>1836</v>
      </c>
      <c r="M1883">
        <v>10</v>
      </c>
      <c r="N1883">
        <v>4.99</v>
      </c>
      <c r="O1883">
        <v>66192798032</v>
      </c>
      <c r="P1883" t="s">
        <v>1837</v>
      </c>
      <c r="Q1883">
        <v>226318501</v>
      </c>
      <c r="R1883" t="s">
        <v>2083</v>
      </c>
      <c r="S1883" s="1">
        <v>42307.75</v>
      </c>
      <c r="T1883" s="17">
        <v>10</v>
      </c>
      <c r="U1883" s="2">
        <v>1446230000000</v>
      </c>
      <c r="V1883" s="2" t="s">
        <v>6232</v>
      </c>
      <c r="W1883">
        <v>18043902</v>
      </c>
      <c r="X1883" t="s">
        <v>2085</v>
      </c>
      <c r="Y1883" t="s">
        <v>339</v>
      </c>
      <c r="Z1883" t="s">
        <v>2086</v>
      </c>
      <c r="AA1883">
        <v>-80.150963000000004</v>
      </c>
      <c r="AB1883">
        <v>40.256481000000001</v>
      </c>
      <c r="AD1883">
        <v>9</v>
      </c>
      <c r="AE1883" t="s">
        <v>48</v>
      </c>
      <c r="AF1883" t="s">
        <v>40</v>
      </c>
    </row>
    <row r="1884" spans="1:37" x14ac:dyDescent="0.2">
      <c r="A1884">
        <v>1270543</v>
      </c>
      <c r="B1884">
        <v>3</v>
      </c>
      <c r="C1884" t="s">
        <v>6233</v>
      </c>
      <c r="D1884" s="1">
        <v>39687.763888888891</v>
      </c>
      <c r="E1884" t="s">
        <v>6234</v>
      </c>
      <c r="F1884" t="s">
        <v>246</v>
      </c>
      <c r="G1884" t="s">
        <v>58</v>
      </c>
      <c r="H1884">
        <v>-80.11000061</v>
      </c>
      <c r="I1884">
        <v>40.709999080000003</v>
      </c>
      <c r="J1884">
        <v>417</v>
      </c>
      <c r="K1884" t="s">
        <v>40</v>
      </c>
      <c r="L1884" t="s">
        <v>6235</v>
      </c>
      <c r="M1884">
        <v>4</v>
      </c>
      <c r="N1884">
        <v>4.8</v>
      </c>
      <c r="O1884" s="2">
        <v>237000000000</v>
      </c>
      <c r="P1884" t="s">
        <v>6236</v>
      </c>
      <c r="Q1884">
        <v>226319434</v>
      </c>
      <c r="R1884" t="s">
        <v>6237</v>
      </c>
      <c r="S1884" s="1">
        <v>42325.333333333336</v>
      </c>
      <c r="T1884" s="17">
        <v>11</v>
      </c>
      <c r="U1884" s="2">
        <v>1447750000000</v>
      </c>
      <c r="V1884" s="2" t="s">
        <v>6238</v>
      </c>
      <c r="W1884">
        <v>24173140</v>
      </c>
      <c r="X1884" t="s">
        <v>6239</v>
      </c>
      <c r="Y1884" t="s">
        <v>1928</v>
      </c>
      <c r="Z1884" t="s">
        <v>6240</v>
      </c>
      <c r="AA1884">
        <v>-80.079673999999997</v>
      </c>
      <c r="AB1884">
        <v>40.654510000000002</v>
      </c>
      <c r="AD1884">
        <v>3</v>
      </c>
      <c r="AE1884" t="s">
        <v>48</v>
      </c>
      <c r="AF1884" t="s">
        <v>40</v>
      </c>
    </row>
    <row r="1885" spans="1:37" x14ac:dyDescent="0.2">
      <c r="A1885">
        <v>11060562</v>
      </c>
      <c r="B1885">
        <v>8</v>
      </c>
      <c r="C1885" t="s">
        <v>1960</v>
      </c>
      <c r="D1885" s="1">
        <v>41589.769444444442</v>
      </c>
      <c r="E1885" s="1" t="s">
        <v>1961</v>
      </c>
      <c r="F1885" t="s">
        <v>38</v>
      </c>
      <c r="G1885" t="s">
        <v>58</v>
      </c>
      <c r="H1885">
        <v>-80.040000919999997</v>
      </c>
      <c r="I1885">
        <v>40.549999239999998</v>
      </c>
      <c r="J1885">
        <v>151</v>
      </c>
      <c r="K1885" t="s">
        <v>181</v>
      </c>
      <c r="L1885" t="s">
        <v>1962</v>
      </c>
      <c r="M1885">
        <v>7</v>
      </c>
      <c r="N1885">
        <v>4.8899999999999997</v>
      </c>
      <c r="O1885">
        <v>72323997031</v>
      </c>
      <c r="P1885" t="s">
        <v>1963</v>
      </c>
      <c r="Q1885">
        <v>226319466</v>
      </c>
      <c r="R1885" t="s">
        <v>6241</v>
      </c>
      <c r="S1885" s="1">
        <v>42311.791666666664</v>
      </c>
      <c r="T1885" s="17">
        <v>11</v>
      </c>
      <c r="U1885" s="2">
        <v>1446580000000</v>
      </c>
      <c r="V1885" s="2" t="s">
        <v>6242</v>
      </c>
      <c r="W1885">
        <v>16974432</v>
      </c>
      <c r="X1885" t="s">
        <v>1966</v>
      </c>
      <c r="Y1885" t="s">
        <v>38</v>
      </c>
      <c r="Z1885" t="s">
        <v>1967</v>
      </c>
      <c r="AA1885">
        <v>-80.055344000000005</v>
      </c>
      <c r="AB1885">
        <v>40.419452999999997</v>
      </c>
      <c r="AD1885">
        <v>3</v>
      </c>
      <c r="AE1885" t="s">
        <v>48</v>
      </c>
      <c r="AF1885" t="s">
        <v>181</v>
      </c>
    </row>
    <row r="1886" spans="1:37" x14ac:dyDescent="0.2">
      <c r="A1886">
        <v>1270543</v>
      </c>
      <c r="B1886">
        <v>3</v>
      </c>
      <c r="C1886" t="s">
        <v>6233</v>
      </c>
      <c r="D1886" s="1">
        <v>39687.763888888891</v>
      </c>
      <c r="E1886" t="s">
        <v>6234</v>
      </c>
      <c r="F1886" t="s">
        <v>246</v>
      </c>
      <c r="G1886" t="s">
        <v>58</v>
      </c>
      <c r="H1886">
        <v>-80.11000061</v>
      </c>
      <c r="I1886">
        <v>40.709999080000003</v>
      </c>
      <c r="J1886">
        <v>417</v>
      </c>
      <c r="K1886" t="s">
        <v>40</v>
      </c>
      <c r="L1886" t="s">
        <v>6235</v>
      </c>
      <c r="M1886">
        <v>4</v>
      </c>
      <c r="N1886">
        <v>4.8</v>
      </c>
      <c r="O1886" s="2">
        <v>237000000000</v>
      </c>
      <c r="P1886" t="s">
        <v>6236</v>
      </c>
      <c r="Q1886">
        <v>226319638</v>
      </c>
      <c r="R1886" t="s">
        <v>6243</v>
      </c>
      <c r="S1886" s="1">
        <v>42325.708333333336</v>
      </c>
      <c r="T1886" s="17">
        <v>11</v>
      </c>
      <c r="U1886" s="2">
        <v>1447780000000</v>
      </c>
      <c r="V1886" t="s">
        <v>6244</v>
      </c>
      <c r="W1886">
        <v>8626252</v>
      </c>
      <c r="X1886" t="s">
        <v>6213</v>
      </c>
      <c r="Y1886" t="s">
        <v>1928</v>
      </c>
      <c r="Z1886" t="s">
        <v>6245</v>
      </c>
      <c r="AA1886">
        <v>-80.080658</v>
      </c>
      <c r="AB1886">
        <v>40.654567999999998</v>
      </c>
      <c r="AD1886">
        <v>3</v>
      </c>
      <c r="AE1886" t="s">
        <v>48</v>
      </c>
      <c r="AF1886" t="s">
        <v>40</v>
      </c>
    </row>
    <row r="1887" spans="1:37" x14ac:dyDescent="0.2">
      <c r="A1887">
        <v>18212345</v>
      </c>
      <c r="B1887">
        <v>12</v>
      </c>
      <c r="C1887" t="s">
        <v>394</v>
      </c>
      <c r="D1887" s="1">
        <v>41967.905555555553</v>
      </c>
      <c r="E1887" s="1" t="s">
        <v>395</v>
      </c>
      <c r="F1887" t="s">
        <v>38</v>
      </c>
      <c r="G1887" t="s">
        <v>72</v>
      </c>
      <c r="H1887">
        <v>-79.980003359999998</v>
      </c>
      <c r="I1887">
        <v>40.450000760000002</v>
      </c>
      <c r="J1887">
        <v>305</v>
      </c>
      <c r="K1887" t="s">
        <v>40</v>
      </c>
      <c r="L1887" t="s">
        <v>396</v>
      </c>
      <c r="M1887">
        <v>15</v>
      </c>
      <c r="N1887">
        <v>5</v>
      </c>
      <c r="O1887">
        <v>39653065036</v>
      </c>
      <c r="P1887" t="s">
        <v>397</v>
      </c>
      <c r="Q1887">
        <v>226320619</v>
      </c>
      <c r="R1887" t="s">
        <v>6246</v>
      </c>
      <c r="S1887" s="1">
        <v>42306.770833333336</v>
      </c>
      <c r="T1887" s="17">
        <v>10</v>
      </c>
      <c r="U1887" s="2">
        <v>1446140000000</v>
      </c>
      <c r="V1887" s="2" t="s">
        <v>6247</v>
      </c>
      <c r="W1887">
        <v>6046812</v>
      </c>
      <c r="X1887" t="s">
        <v>6248</v>
      </c>
      <c r="Y1887" t="s">
        <v>38</v>
      </c>
      <c r="Z1887" t="s">
        <v>2583</v>
      </c>
      <c r="AA1887">
        <v>-79.943054000000004</v>
      </c>
      <c r="AB1887">
        <v>40.443129999999996</v>
      </c>
      <c r="AD1887">
        <v>33</v>
      </c>
      <c r="AE1887" t="s">
        <v>48</v>
      </c>
      <c r="AF1887" t="s">
        <v>40</v>
      </c>
    </row>
    <row r="1888" spans="1:37" x14ac:dyDescent="0.2">
      <c r="A1888">
        <v>1773927</v>
      </c>
      <c r="B1888">
        <v>123</v>
      </c>
      <c r="C1888" t="s">
        <v>142</v>
      </c>
      <c r="D1888" s="1">
        <v>40571.010416666664</v>
      </c>
      <c r="E1888" s="1" t="s">
        <v>143</v>
      </c>
      <c r="F1888" t="s">
        <v>38</v>
      </c>
      <c r="G1888" t="s">
        <v>144</v>
      </c>
      <c r="H1888">
        <v>-79.91999817</v>
      </c>
      <c r="I1888">
        <v>40.47000122</v>
      </c>
      <c r="J1888">
        <v>3166</v>
      </c>
      <c r="K1888" t="s">
        <v>40</v>
      </c>
      <c r="L1888" t="s">
        <v>145</v>
      </c>
      <c r="M1888">
        <v>13</v>
      </c>
      <c r="N1888">
        <v>4.6399999999999997</v>
      </c>
      <c r="O1888" s="2">
        <v>160000000000</v>
      </c>
      <c r="P1888" t="s">
        <v>146</v>
      </c>
      <c r="Q1888">
        <v>226320654</v>
      </c>
      <c r="R1888" t="s">
        <v>6249</v>
      </c>
      <c r="S1888" s="1">
        <v>42306.625</v>
      </c>
      <c r="T1888" s="17">
        <v>10</v>
      </c>
      <c r="U1888" s="2">
        <v>1446130000000</v>
      </c>
      <c r="V1888" s="2" t="s">
        <v>6250</v>
      </c>
      <c r="W1888">
        <v>698205</v>
      </c>
      <c r="X1888" t="s">
        <v>2553</v>
      </c>
      <c r="Y1888" t="s">
        <v>38</v>
      </c>
      <c r="Z1888" t="s">
        <v>2554</v>
      </c>
      <c r="AA1888">
        <v>-79.949264999999997</v>
      </c>
      <c r="AB1888">
        <v>40.444138000000002</v>
      </c>
      <c r="AD1888">
        <v>4</v>
      </c>
      <c r="AE1888" t="s">
        <v>48</v>
      </c>
      <c r="AF1888" t="s">
        <v>40</v>
      </c>
    </row>
    <row r="1889" spans="1:32" x14ac:dyDescent="0.2">
      <c r="A1889">
        <v>1756412</v>
      </c>
      <c r="B1889">
        <v>597</v>
      </c>
      <c r="C1889" t="s">
        <v>263</v>
      </c>
      <c r="D1889" s="1">
        <v>40543.177083333336</v>
      </c>
      <c r="E1889" s="1" t="s">
        <v>264</v>
      </c>
      <c r="F1889" t="s">
        <v>38</v>
      </c>
      <c r="G1889" t="s">
        <v>144</v>
      </c>
      <c r="H1889">
        <v>-79.989997860000003</v>
      </c>
      <c r="I1889">
        <v>40.450000760000002</v>
      </c>
      <c r="J1889">
        <v>10357</v>
      </c>
      <c r="K1889" t="s">
        <v>40</v>
      </c>
      <c r="L1889" t="s">
        <v>265</v>
      </c>
      <c r="M1889">
        <v>16</v>
      </c>
      <c r="N1889">
        <v>4.53</v>
      </c>
      <c r="O1889" s="2">
        <v>163000000000</v>
      </c>
      <c r="P1889" t="s">
        <v>266</v>
      </c>
      <c r="Q1889">
        <v>226322757</v>
      </c>
      <c r="R1889" t="s">
        <v>6251</v>
      </c>
      <c r="S1889" s="1">
        <v>42310.75</v>
      </c>
      <c r="T1889" s="17">
        <v>11</v>
      </c>
      <c r="U1889" s="2">
        <v>1446490000000</v>
      </c>
      <c r="V1889" s="2" t="s">
        <v>6252</v>
      </c>
      <c r="W1889">
        <v>23968613</v>
      </c>
      <c r="X1889" t="s">
        <v>269</v>
      </c>
      <c r="Y1889" t="s">
        <v>38</v>
      </c>
      <c r="Z1889" t="s">
        <v>270</v>
      </c>
      <c r="AA1889">
        <v>0</v>
      </c>
      <c r="AB1889">
        <v>0</v>
      </c>
      <c r="AD1889">
        <v>9</v>
      </c>
      <c r="AE1889" t="s">
        <v>48</v>
      </c>
      <c r="AF1889" t="s">
        <v>40</v>
      </c>
    </row>
    <row r="1890" spans="1:32" x14ac:dyDescent="0.2">
      <c r="A1890">
        <v>1756412</v>
      </c>
      <c r="B1890">
        <v>597</v>
      </c>
      <c r="C1890" t="s">
        <v>263</v>
      </c>
      <c r="D1890" s="1">
        <v>40543.177083333336</v>
      </c>
      <c r="E1890" s="1" t="s">
        <v>264</v>
      </c>
      <c r="F1890" t="s">
        <v>38</v>
      </c>
      <c r="G1890" t="s">
        <v>144</v>
      </c>
      <c r="H1890">
        <v>-79.989997860000003</v>
      </c>
      <c r="I1890">
        <v>40.450000760000002</v>
      </c>
      <c r="J1890">
        <v>10357</v>
      </c>
      <c r="K1890" t="s">
        <v>40</v>
      </c>
      <c r="L1890" t="s">
        <v>265</v>
      </c>
      <c r="M1890">
        <v>16</v>
      </c>
      <c r="N1890">
        <v>4.53</v>
      </c>
      <c r="O1890" s="2">
        <v>163000000000</v>
      </c>
      <c r="P1890" t="s">
        <v>266</v>
      </c>
      <c r="Q1890">
        <v>226322961</v>
      </c>
      <c r="R1890" t="s">
        <v>6253</v>
      </c>
      <c r="S1890" s="1">
        <v>42311.75</v>
      </c>
      <c r="T1890" s="17">
        <v>11</v>
      </c>
      <c r="U1890" s="2">
        <v>1446570000000</v>
      </c>
      <c r="V1890" s="2" t="s">
        <v>6252</v>
      </c>
      <c r="W1890">
        <v>21653462</v>
      </c>
      <c r="X1890" t="s">
        <v>6254</v>
      </c>
      <c r="Y1890" t="s">
        <v>38</v>
      </c>
      <c r="Z1890" t="s">
        <v>6255</v>
      </c>
      <c r="AA1890">
        <v>-80.006614999999996</v>
      </c>
      <c r="AB1890">
        <v>40.456394000000003</v>
      </c>
      <c r="AD1890">
        <v>5</v>
      </c>
      <c r="AE1890" t="s">
        <v>48</v>
      </c>
      <c r="AF1890" t="s">
        <v>40</v>
      </c>
    </row>
    <row r="1891" spans="1:32" x14ac:dyDescent="0.2">
      <c r="A1891">
        <v>1756412</v>
      </c>
      <c r="B1891">
        <v>597</v>
      </c>
      <c r="C1891" t="s">
        <v>263</v>
      </c>
      <c r="D1891" s="1">
        <v>40543.177083333336</v>
      </c>
      <c r="E1891" s="1" t="s">
        <v>264</v>
      </c>
      <c r="F1891" t="s">
        <v>38</v>
      </c>
      <c r="G1891" t="s">
        <v>144</v>
      </c>
      <c r="H1891">
        <v>-79.989997860000003</v>
      </c>
      <c r="I1891">
        <v>40.450000760000002</v>
      </c>
      <c r="J1891">
        <v>10357</v>
      </c>
      <c r="K1891" t="s">
        <v>40</v>
      </c>
      <c r="L1891" t="s">
        <v>265</v>
      </c>
      <c r="M1891">
        <v>16</v>
      </c>
      <c r="N1891">
        <v>4.53</v>
      </c>
      <c r="O1891" s="2">
        <v>163000000000</v>
      </c>
      <c r="P1891" t="s">
        <v>266</v>
      </c>
      <c r="Q1891">
        <v>226323031</v>
      </c>
      <c r="R1891" t="s">
        <v>6256</v>
      </c>
      <c r="S1891" s="1">
        <v>42312.75</v>
      </c>
      <c r="T1891" s="17">
        <v>11</v>
      </c>
      <c r="U1891" s="2">
        <v>1446660000000</v>
      </c>
      <c r="V1891" s="2" t="s">
        <v>6252</v>
      </c>
      <c r="W1891">
        <v>814077</v>
      </c>
      <c r="X1891" t="s">
        <v>808</v>
      </c>
      <c r="Y1891" t="s">
        <v>38</v>
      </c>
      <c r="Z1891" t="s">
        <v>809</v>
      </c>
      <c r="AA1891">
        <v>-79.899214000000001</v>
      </c>
      <c r="AB1891">
        <v>40.455283999999999</v>
      </c>
      <c r="AD1891">
        <v>7</v>
      </c>
      <c r="AE1891" t="s">
        <v>48</v>
      </c>
      <c r="AF1891" t="s">
        <v>40</v>
      </c>
    </row>
    <row r="1892" spans="1:32" x14ac:dyDescent="0.2">
      <c r="A1892">
        <v>1756412</v>
      </c>
      <c r="B1892">
        <v>597</v>
      </c>
      <c r="C1892" t="s">
        <v>263</v>
      </c>
      <c r="D1892" s="1">
        <v>40543.177083333336</v>
      </c>
      <c r="E1892" s="1" t="s">
        <v>264</v>
      </c>
      <c r="F1892" t="s">
        <v>38</v>
      </c>
      <c r="G1892" t="s">
        <v>144</v>
      </c>
      <c r="H1892">
        <v>-79.989997860000003</v>
      </c>
      <c r="I1892">
        <v>40.450000760000002</v>
      </c>
      <c r="J1892">
        <v>10357</v>
      </c>
      <c r="K1892" t="s">
        <v>40</v>
      </c>
      <c r="L1892" t="s">
        <v>265</v>
      </c>
      <c r="M1892">
        <v>16</v>
      </c>
      <c r="N1892">
        <v>4.53</v>
      </c>
      <c r="O1892" s="2">
        <v>163000000000</v>
      </c>
      <c r="P1892" t="s">
        <v>266</v>
      </c>
      <c r="Q1892">
        <v>226323085</v>
      </c>
      <c r="R1892" t="s">
        <v>6257</v>
      </c>
      <c r="S1892" s="1">
        <v>42313.75</v>
      </c>
      <c r="T1892" s="17">
        <v>11</v>
      </c>
      <c r="U1892" s="2">
        <v>1446750000000</v>
      </c>
      <c r="V1892" s="2" t="s">
        <v>6252</v>
      </c>
      <c r="W1892">
        <v>24173444</v>
      </c>
      <c r="X1892" t="s">
        <v>6258</v>
      </c>
      <c r="Y1892" t="s">
        <v>38</v>
      </c>
      <c r="Z1892" t="s">
        <v>6259</v>
      </c>
      <c r="AA1892">
        <v>-80.027739999999994</v>
      </c>
      <c r="AB1892">
        <v>40.407024</v>
      </c>
      <c r="AD1892">
        <v>5</v>
      </c>
      <c r="AE1892" t="s">
        <v>48</v>
      </c>
      <c r="AF1892" t="s">
        <v>40</v>
      </c>
    </row>
    <row r="1893" spans="1:32" x14ac:dyDescent="0.2">
      <c r="A1893">
        <v>1756412</v>
      </c>
      <c r="B1893">
        <v>597</v>
      </c>
      <c r="C1893" t="s">
        <v>263</v>
      </c>
      <c r="D1893" s="1">
        <v>40543.177083333336</v>
      </c>
      <c r="E1893" s="1" t="s">
        <v>264</v>
      </c>
      <c r="F1893" t="s">
        <v>38</v>
      </c>
      <c r="G1893" t="s">
        <v>144</v>
      </c>
      <c r="H1893">
        <v>-79.989997860000003</v>
      </c>
      <c r="I1893">
        <v>40.450000760000002</v>
      </c>
      <c r="J1893">
        <v>10357</v>
      </c>
      <c r="K1893" t="s">
        <v>40</v>
      </c>
      <c r="L1893" t="s">
        <v>265</v>
      </c>
      <c r="M1893">
        <v>16</v>
      </c>
      <c r="N1893">
        <v>4.53</v>
      </c>
      <c r="O1893" s="2">
        <v>163000000000</v>
      </c>
      <c r="P1893" t="s">
        <v>266</v>
      </c>
      <c r="Q1893">
        <v>226324492</v>
      </c>
      <c r="R1893" t="s">
        <v>6260</v>
      </c>
      <c r="S1893" s="1">
        <v>42320.510416666664</v>
      </c>
      <c r="T1893" s="17">
        <v>11</v>
      </c>
      <c r="U1893" s="2">
        <v>1447330000000</v>
      </c>
      <c r="V1893" s="2" t="s">
        <v>6261</v>
      </c>
      <c r="W1893">
        <v>17012432</v>
      </c>
      <c r="X1893" t="s">
        <v>1661</v>
      </c>
      <c r="Y1893" t="s">
        <v>38</v>
      </c>
      <c r="Z1893" t="s">
        <v>1662</v>
      </c>
      <c r="AA1893">
        <v>-79.997519999999994</v>
      </c>
      <c r="AB1893">
        <v>40.441749999999999</v>
      </c>
      <c r="AD1893">
        <v>7</v>
      </c>
      <c r="AE1893" t="s">
        <v>48</v>
      </c>
      <c r="AF1893" t="s">
        <v>40</v>
      </c>
    </row>
    <row r="1894" spans="1:32" x14ac:dyDescent="0.2">
      <c r="A1894">
        <v>1756412</v>
      </c>
      <c r="B1894">
        <v>597</v>
      </c>
      <c r="C1894" t="s">
        <v>263</v>
      </c>
      <c r="D1894" s="1">
        <v>40543.177083333336</v>
      </c>
      <c r="E1894" s="1" t="s">
        <v>264</v>
      </c>
      <c r="F1894" t="s">
        <v>38</v>
      </c>
      <c r="G1894" t="s">
        <v>144</v>
      </c>
      <c r="H1894">
        <v>-79.989997860000003</v>
      </c>
      <c r="I1894">
        <v>40.450000760000002</v>
      </c>
      <c r="J1894">
        <v>10357</v>
      </c>
      <c r="K1894" t="s">
        <v>40</v>
      </c>
      <c r="L1894" t="s">
        <v>265</v>
      </c>
      <c r="M1894">
        <v>16</v>
      </c>
      <c r="N1894">
        <v>4.53</v>
      </c>
      <c r="O1894" s="2">
        <v>163000000000</v>
      </c>
      <c r="P1894" t="s">
        <v>266</v>
      </c>
      <c r="Q1894">
        <v>226324518</v>
      </c>
      <c r="R1894" t="s">
        <v>6262</v>
      </c>
      <c r="S1894" s="1">
        <v>42313.510416666664</v>
      </c>
      <c r="T1894" s="17">
        <v>11</v>
      </c>
      <c r="U1894" s="2">
        <v>1446730000000</v>
      </c>
      <c r="V1894" s="2" t="s">
        <v>6263</v>
      </c>
      <c r="W1894">
        <v>17012432</v>
      </c>
      <c r="X1894" t="s">
        <v>1661</v>
      </c>
      <c r="Y1894" t="s">
        <v>38</v>
      </c>
      <c r="Z1894" t="s">
        <v>1662</v>
      </c>
      <c r="AA1894">
        <v>-79.997519999999994</v>
      </c>
      <c r="AB1894">
        <v>40.441749999999999</v>
      </c>
      <c r="AD1894">
        <v>5</v>
      </c>
      <c r="AE1894" t="s">
        <v>48</v>
      </c>
      <c r="AF1894" t="s">
        <v>40</v>
      </c>
    </row>
    <row r="1895" spans="1:32" x14ac:dyDescent="0.2">
      <c r="A1895">
        <v>1756412</v>
      </c>
      <c r="B1895">
        <v>597</v>
      </c>
      <c r="C1895" t="s">
        <v>263</v>
      </c>
      <c r="D1895" s="1">
        <v>40543.177083333336</v>
      </c>
      <c r="E1895" s="1" t="s">
        <v>264</v>
      </c>
      <c r="F1895" t="s">
        <v>38</v>
      </c>
      <c r="G1895" t="s">
        <v>144</v>
      </c>
      <c r="H1895">
        <v>-79.989997860000003</v>
      </c>
      <c r="I1895">
        <v>40.450000760000002</v>
      </c>
      <c r="J1895">
        <v>10357</v>
      </c>
      <c r="K1895" t="s">
        <v>40</v>
      </c>
      <c r="L1895" t="s">
        <v>265</v>
      </c>
      <c r="M1895">
        <v>16</v>
      </c>
      <c r="N1895">
        <v>4.53</v>
      </c>
      <c r="O1895" s="2">
        <v>163000000000</v>
      </c>
      <c r="P1895" t="s">
        <v>266</v>
      </c>
      <c r="Q1895">
        <v>226324550</v>
      </c>
      <c r="R1895" t="s">
        <v>6264</v>
      </c>
      <c r="S1895" s="1">
        <v>42327.510416666664</v>
      </c>
      <c r="T1895" s="17">
        <v>11</v>
      </c>
      <c r="U1895" s="2">
        <v>1447940000000</v>
      </c>
      <c r="V1895" t="s">
        <v>6265</v>
      </c>
      <c r="W1895">
        <v>17012432</v>
      </c>
      <c r="X1895" t="s">
        <v>1661</v>
      </c>
      <c r="Y1895" t="s">
        <v>38</v>
      </c>
      <c r="Z1895" t="s">
        <v>1662</v>
      </c>
      <c r="AA1895">
        <v>-79.997519999999994</v>
      </c>
      <c r="AB1895">
        <v>40.441749999999999</v>
      </c>
      <c r="AD1895">
        <v>3</v>
      </c>
      <c r="AE1895" t="s">
        <v>48</v>
      </c>
      <c r="AF1895" t="s">
        <v>40</v>
      </c>
    </row>
    <row r="1896" spans="1:32" x14ac:dyDescent="0.2">
      <c r="A1896">
        <v>1756412</v>
      </c>
      <c r="B1896">
        <v>597</v>
      </c>
      <c r="C1896" t="s">
        <v>263</v>
      </c>
      <c r="D1896" s="1">
        <v>40543.177083333336</v>
      </c>
      <c r="E1896" s="1" t="s">
        <v>264</v>
      </c>
      <c r="F1896" t="s">
        <v>38</v>
      </c>
      <c r="G1896" t="s">
        <v>144</v>
      </c>
      <c r="H1896">
        <v>-79.989997860000003</v>
      </c>
      <c r="I1896">
        <v>40.450000760000002</v>
      </c>
      <c r="J1896">
        <v>10357</v>
      </c>
      <c r="K1896" t="s">
        <v>40</v>
      </c>
      <c r="L1896" t="s">
        <v>265</v>
      </c>
      <c r="M1896">
        <v>16</v>
      </c>
      <c r="N1896">
        <v>4.53</v>
      </c>
      <c r="O1896" s="2">
        <v>163000000000</v>
      </c>
      <c r="P1896" t="s">
        <v>266</v>
      </c>
      <c r="Q1896">
        <v>226324580</v>
      </c>
      <c r="R1896" t="s">
        <v>6266</v>
      </c>
      <c r="S1896" s="1">
        <v>42315.604166666664</v>
      </c>
      <c r="T1896" s="17">
        <v>11</v>
      </c>
      <c r="U1896" s="2">
        <v>1446910000000</v>
      </c>
      <c r="V1896" s="2" t="s">
        <v>6267</v>
      </c>
      <c r="W1896">
        <v>17012432</v>
      </c>
      <c r="X1896" t="s">
        <v>1661</v>
      </c>
      <c r="Y1896" t="s">
        <v>38</v>
      </c>
      <c r="Z1896" t="s">
        <v>1662</v>
      </c>
      <c r="AA1896">
        <v>-79.997519999999994</v>
      </c>
      <c r="AB1896">
        <v>40.441749999999999</v>
      </c>
      <c r="AD1896">
        <v>11</v>
      </c>
      <c r="AE1896" t="s">
        <v>48</v>
      </c>
      <c r="AF1896" t="s">
        <v>40</v>
      </c>
    </row>
    <row r="1897" spans="1:32" x14ac:dyDescent="0.2">
      <c r="A1897">
        <v>1756412</v>
      </c>
      <c r="B1897">
        <v>597</v>
      </c>
      <c r="C1897" t="s">
        <v>263</v>
      </c>
      <c r="D1897" s="1">
        <v>40543.177083333336</v>
      </c>
      <c r="E1897" s="1" t="s">
        <v>264</v>
      </c>
      <c r="F1897" t="s">
        <v>38</v>
      </c>
      <c r="G1897" t="s">
        <v>144</v>
      </c>
      <c r="H1897">
        <v>-79.989997860000003</v>
      </c>
      <c r="I1897">
        <v>40.450000760000002</v>
      </c>
      <c r="J1897">
        <v>10357</v>
      </c>
      <c r="K1897" t="s">
        <v>40</v>
      </c>
      <c r="L1897" t="s">
        <v>265</v>
      </c>
      <c r="M1897">
        <v>16</v>
      </c>
      <c r="N1897">
        <v>4.53</v>
      </c>
      <c r="O1897" s="2">
        <v>163000000000</v>
      </c>
      <c r="P1897" t="s">
        <v>266</v>
      </c>
      <c r="Q1897">
        <v>226324609</v>
      </c>
      <c r="R1897" t="s">
        <v>6268</v>
      </c>
      <c r="S1897" s="1">
        <v>42322.604166666664</v>
      </c>
      <c r="T1897" s="17">
        <v>11</v>
      </c>
      <c r="U1897" s="2">
        <v>1447510000000</v>
      </c>
      <c r="V1897" s="2" t="s">
        <v>6269</v>
      </c>
      <c r="W1897">
        <v>17012432</v>
      </c>
      <c r="X1897" t="s">
        <v>1661</v>
      </c>
      <c r="Y1897" t="s">
        <v>38</v>
      </c>
      <c r="Z1897" t="s">
        <v>1662</v>
      </c>
      <c r="AA1897">
        <v>-79.997519999999994</v>
      </c>
      <c r="AB1897">
        <v>40.441749999999999</v>
      </c>
      <c r="AD1897">
        <v>21</v>
      </c>
      <c r="AE1897" t="s">
        <v>48</v>
      </c>
      <c r="AF1897" t="s">
        <v>40</v>
      </c>
    </row>
    <row r="1898" spans="1:32" x14ac:dyDescent="0.2">
      <c r="A1898">
        <v>1756412</v>
      </c>
      <c r="B1898">
        <v>597</v>
      </c>
      <c r="C1898" t="s">
        <v>263</v>
      </c>
      <c r="D1898" s="1">
        <v>40543.177083333336</v>
      </c>
      <c r="E1898" s="1" t="s">
        <v>264</v>
      </c>
      <c r="F1898" t="s">
        <v>38</v>
      </c>
      <c r="G1898" t="s">
        <v>144</v>
      </c>
      <c r="H1898">
        <v>-79.989997860000003</v>
      </c>
      <c r="I1898">
        <v>40.450000760000002</v>
      </c>
      <c r="J1898">
        <v>10357</v>
      </c>
      <c r="K1898" t="s">
        <v>40</v>
      </c>
      <c r="L1898" t="s">
        <v>265</v>
      </c>
      <c r="M1898">
        <v>16</v>
      </c>
      <c r="N1898">
        <v>4.53</v>
      </c>
      <c r="O1898" s="2">
        <v>163000000000</v>
      </c>
      <c r="P1898" t="s">
        <v>266</v>
      </c>
      <c r="Q1898">
        <v>226324636</v>
      </c>
      <c r="R1898" t="s">
        <v>6270</v>
      </c>
      <c r="S1898" s="1">
        <v>42329.604166666664</v>
      </c>
      <c r="T1898" s="17">
        <v>11</v>
      </c>
      <c r="U1898" s="2">
        <v>1448120000000</v>
      </c>
      <c r="V1898" s="2" t="s">
        <v>6271</v>
      </c>
      <c r="W1898">
        <v>17012432</v>
      </c>
      <c r="X1898" t="s">
        <v>1661</v>
      </c>
      <c r="Y1898" t="s">
        <v>38</v>
      </c>
      <c r="Z1898" t="s">
        <v>1662</v>
      </c>
      <c r="AA1898">
        <v>-79.997519999999994</v>
      </c>
      <c r="AB1898">
        <v>40.441749999999999</v>
      </c>
      <c r="AD1898">
        <v>8</v>
      </c>
      <c r="AE1898" t="s">
        <v>48</v>
      </c>
      <c r="AF1898" t="s">
        <v>40</v>
      </c>
    </row>
    <row r="1899" spans="1:32" x14ac:dyDescent="0.2">
      <c r="A1899">
        <v>6573292</v>
      </c>
      <c r="B1899">
        <v>2</v>
      </c>
      <c r="C1899" t="s">
        <v>3062</v>
      </c>
      <c r="D1899" s="1">
        <v>41283.697222222225</v>
      </c>
      <c r="E1899" s="1" t="s">
        <v>6272</v>
      </c>
      <c r="F1899" t="s">
        <v>38</v>
      </c>
      <c r="G1899" t="s">
        <v>72</v>
      </c>
      <c r="H1899">
        <v>-79.989997860000003</v>
      </c>
      <c r="I1899">
        <v>40.450000760000002</v>
      </c>
      <c r="J1899">
        <v>704</v>
      </c>
      <c r="K1899" t="s">
        <v>40</v>
      </c>
      <c r="L1899" t="s">
        <v>3064</v>
      </c>
      <c r="M1899">
        <v>15</v>
      </c>
      <c r="N1899">
        <v>4.7</v>
      </c>
      <c r="O1899">
        <v>98768640027</v>
      </c>
      <c r="P1899" t="s">
        <v>3065</v>
      </c>
      <c r="Q1899">
        <v>226324685</v>
      </c>
      <c r="R1899" t="s">
        <v>6273</v>
      </c>
      <c r="S1899" s="1">
        <v>42325.708333333336</v>
      </c>
      <c r="T1899" s="17">
        <v>11</v>
      </c>
      <c r="U1899" s="2">
        <v>1447780000000</v>
      </c>
      <c r="V1899" s="2" t="s">
        <v>6274</v>
      </c>
      <c r="W1899">
        <v>24173562</v>
      </c>
      <c r="X1899" t="s">
        <v>6275</v>
      </c>
      <c r="Y1899" t="s">
        <v>38</v>
      </c>
      <c r="Z1899" t="s">
        <v>2628</v>
      </c>
      <c r="AA1899">
        <v>-79.946205000000006</v>
      </c>
      <c r="AB1899">
        <v>40.431831000000003</v>
      </c>
      <c r="AC1899">
        <v>60</v>
      </c>
      <c r="AD1899">
        <v>18</v>
      </c>
      <c r="AE1899" t="s">
        <v>48</v>
      </c>
      <c r="AF1899" t="s">
        <v>40</v>
      </c>
    </row>
    <row r="1900" spans="1:32" x14ac:dyDescent="0.2">
      <c r="A1900">
        <v>8741792</v>
      </c>
      <c r="B1900">
        <v>5</v>
      </c>
      <c r="C1900" t="s">
        <v>475</v>
      </c>
      <c r="D1900" s="1">
        <v>41427.114583333336</v>
      </c>
      <c r="E1900" s="1" t="s">
        <v>476</v>
      </c>
      <c r="F1900" t="s">
        <v>38</v>
      </c>
      <c r="G1900" t="s">
        <v>477</v>
      </c>
      <c r="H1900">
        <v>-79.91999817</v>
      </c>
      <c r="I1900">
        <v>40.430000309999997</v>
      </c>
      <c r="J1900">
        <v>208</v>
      </c>
      <c r="K1900" t="s">
        <v>40</v>
      </c>
      <c r="L1900" t="s">
        <v>478</v>
      </c>
      <c r="M1900">
        <v>7</v>
      </c>
      <c r="N1900">
        <v>4.9400000000000004</v>
      </c>
      <c r="O1900">
        <v>86377379029</v>
      </c>
      <c r="P1900" t="s">
        <v>479</v>
      </c>
      <c r="Q1900">
        <v>226326219</v>
      </c>
      <c r="R1900" t="s">
        <v>6276</v>
      </c>
      <c r="S1900" s="1">
        <v>42329.770833333336</v>
      </c>
      <c r="T1900" s="17">
        <v>11</v>
      </c>
      <c r="U1900" s="2">
        <v>1448130000000</v>
      </c>
      <c r="V1900" s="2" t="s">
        <v>6277</v>
      </c>
      <c r="W1900" t="s">
        <v>208</v>
      </c>
      <c r="AD1900">
        <v>11</v>
      </c>
      <c r="AE1900" t="s">
        <v>48</v>
      </c>
      <c r="AF1900" t="s">
        <v>40</v>
      </c>
    </row>
    <row r="1901" spans="1:32" x14ac:dyDescent="0.2">
      <c r="A1901">
        <v>13452572</v>
      </c>
      <c r="B1901">
        <v>41</v>
      </c>
      <c r="C1901" t="s">
        <v>293</v>
      </c>
      <c r="D1901" s="1">
        <v>41718.611111111109</v>
      </c>
      <c r="E1901" s="1" t="s">
        <v>294</v>
      </c>
      <c r="F1901" t="s">
        <v>38</v>
      </c>
      <c r="G1901" t="s">
        <v>72</v>
      </c>
      <c r="H1901">
        <v>-79.989997860000003</v>
      </c>
      <c r="I1901">
        <v>40.450000760000002</v>
      </c>
      <c r="J1901">
        <v>1845</v>
      </c>
      <c r="K1901" t="s">
        <v>40</v>
      </c>
      <c r="L1901" t="s">
        <v>295</v>
      </c>
      <c r="M1901">
        <v>14</v>
      </c>
      <c r="N1901">
        <v>4.82</v>
      </c>
      <c r="O1901">
        <v>61192071033</v>
      </c>
      <c r="P1901" t="s">
        <v>296</v>
      </c>
      <c r="Q1901">
        <v>226326792</v>
      </c>
      <c r="R1901" t="s">
        <v>6278</v>
      </c>
      <c r="S1901" s="1">
        <v>42319.791666666664</v>
      </c>
      <c r="T1901" s="17">
        <v>11</v>
      </c>
      <c r="U1901" s="2">
        <v>1447270000000</v>
      </c>
      <c r="V1901" s="2" t="s">
        <v>6279</v>
      </c>
      <c r="W1901">
        <v>24175524</v>
      </c>
      <c r="X1901" t="s">
        <v>6280</v>
      </c>
      <c r="Y1901" t="s">
        <v>38</v>
      </c>
      <c r="Z1901" t="s">
        <v>6281</v>
      </c>
      <c r="AA1901">
        <v>-79.916458000000006</v>
      </c>
      <c r="AB1901">
        <v>40.457129999999999</v>
      </c>
      <c r="AD1901">
        <v>27</v>
      </c>
      <c r="AE1901" t="s">
        <v>48</v>
      </c>
      <c r="AF1901" t="s">
        <v>40</v>
      </c>
    </row>
    <row r="1902" spans="1:32" x14ac:dyDescent="0.2">
      <c r="A1902">
        <v>19063639</v>
      </c>
      <c r="B1902">
        <v>1</v>
      </c>
      <c r="C1902" t="s">
        <v>6282</v>
      </c>
      <c r="D1902" s="1">
        <v>42303.843055555553</v>
      </c>
      <c r="E1902" s="1" t="s">
        <v>6283</v>
      </c>
      <c r="F1902" t="s">
        <v>38</v>
      </c>
      <c r="G1902" t="s">
        <v>371</v>
      </c>
      <c r="H1902">
        <v>-80.040000919999997</v>
      </c>
      <c r="I1902">
        <v>40.380001069999999</v>
      </c>
      <c r="J1902">
        <v>14</v>
      </c>
      <c r="K1902" t="s">
        <v>40</v>
      </c>
      <c r="L1902" t="s">
        <v>6284</v>
      </c>
      <c r="M1902">
        <v>7</v>
      </c>
      <c r="N1902">
        <v>5</v>
      </c>
      <c r="O1902">
        <v>10628021049</v>
      </c>
      <c r="P1902" t="s">
        <v>6285</v>
      </c>
      <c r="Q1902">
        <v>226327482</v>
      </c>
      <c r="R1902" t="s">
        <v>6286</v>
      </c>
      <c r="S1902" s="1">
        <v>42314.791666666664</v>
      </c>
      <c r="T1902" s="17">
        <v>11</v>
      </c>
      <c r="U1902" s="2">
        <v>1446840000000</v>
      </c>
      <c r="W1902">
        <v>23491338</v>
      </c>
      <c r="X1902" t="s">
        <v>3645</v>
      </c>
      <c r="Y1902" t="s">
        <v>3646</v>
      </c>
      <c r="Z1902" t="s">
        <v>3647</v>
      </c>
      <c r="AA1902">
        <v>-80.048957999999999</v>
      </c>
      <c r="AB1902">
        <v>40.365093000000002</v>
      </c>
      <c r="AD1902">
        <v>3</v>
      </c>
      <c r="AE1902" t="s">
        <v>48</v>
      </c>
      <c r="AF1902" t="s">
        <v>40</v>
      </c>
    </row>
    <row r="1903" spans="1:32" x14ac:dyDescent="0.2">
      <c r="A1903">
        <v>1478004</v>
      </c>
      <c r="B1903">
        <v>11</v>
      </c>
      <c r="C1903" t="s">
        <v>2678</v>
      </c>
      <c r="D1903" s="1">
        <v>39987.386111111111</v>
      </c>
      <c r="E1903" s="1" t="s">
        <v>2679</v>
      </c>
      <c r="F1903" t="s">
        <v>38</v>
      </c>
      <c r="G1903" t="s">
        <v>144</v>
      </c>
      <c r="H1903">
        <v>-79.91999817</v>
      </c>
      <c r="I1903">
        <v>40.47000122</v>
      </c>
      <c r="J1903">
        <v>953</v>
      </c>
      <c r="K1903" t="s">
        <v>40</v>
      </c>
      <c r="L1903" t="s">
        <v>2680</v>
      </c>
      <c r="M1903">
        <v>4</v>
      </c>
      <c r="N1903">
        <v>4.6100000000000003</v>
      </c>
      <c r="O1903" s="2">
        <v>211000000000</v>
      </c>
      <c r="P1903" t="s">
        <v>2681</v>
      </c>
      <c r="Q1903">
        <v>226330282</v>
      </c>
      <c r="R1903" t="s">
        <v>6287</v>
      </c>
      <c r="S1903" s="1">
        <v>42324.833333333336</v>
      </c>
      <c r="T1903" s="17">
        <v>11</v>
      </c>
      <c r="U1903" s="2">
        <v>1447700000000</v>
      </c>
      <c r="V1903" s="2" t="s">
        <v>6288</v>
      </c>
      <c r="W1903">
        <v>283798</v>
      </c>
      <c r="X1903" t="s">
        <v>725</v>
      </c>
      <c r="Y1903" t="s">
        <v>38</v>
      </c>
      <c r="Z1903" t="s">
        <v>6289</v>
      </c>
      <c r="AA1903">
        <v>-79.961529999999996</v>
      </c>
      <c r="AB1903">
        <v>40.469307000000001</v>
      </c>
      <c r="AD1903">
        <v>7</v>
      </c>
      <c r="AE1903" t="s">
        <v>48</v>
      </c>
      <c r="AF1903" t="s">
        <v>40</v>
      </c>
    </row>
    <row r="1904" spans="1:32" x14ac:dyDescent="0.2">
      <c r="A1904">
        <v>1756412</v>
      </c>
      <c r="B1904">
        <v>597</v>
      </c>
      <c r="C1904" t="s">
        <v>263</v>
      </c>
      <c r="D1904" s="1">
        <v>40543.177083333336</v>
      </c>
      <c r="E1904" s="1" t="s">
        <v>264</v>
      </c>
      <c r="F1904" t="s">
        <v>38</v>
      </c>
      <c r="G1904" t="s">
        <v>144</v>
      </c>
      <c r="H1904">
        <v>-79.989997860000003</v>
      </c>
      <c r="I1904">
        <v>40.450000760000002</v>
      </c>
      <c r="J1904">
        <v>10357</v>
      </c>
      <c r="K1904" t="s">
        <v>40</v>
      </c>
      <c r="L1904" t="s">
        <v>265</v>
      </c>
      <c r="M1904">
        <v>16</v>
      </c>
      <c r="N1904">
        <v>4.53</v>
      </c>
      <c r="O1904" s="2">
        <v>163000000000</v>
      </c>
      <c r="P1904" t="s">
        <v>266</v>
      </c>
      <c r="Q1904">
        <v>226332656</v>
      </c>
      <c r="R1904" t="s">
        <v>6290</v>
      </c>
      <c r="S1904" s="1">
        <v>42308.416666666664</v>
      </c>
      <c r="T1904" s="17">
        <v>10</v>
      </c>
      <c r="U1904" s="2">
        <v>1446290000000</v>
      </c>
      <c r="V1904" s="2" t="s">
        <v>6291</v>
      </c>
      <c r="W1904">
        <v>9086712</v>
      </c>
      <c r="X1904" t="s">
        <v>6292</v>
      </c>
      <c r="Y1904" t="s">
        <v>5764</v>
      </c>
      <c r="Z1904" t="s">
        <v>6293</v>
      </c>
      <c r="AA1904">
        <v>-79.915206999999995</v>
      </c>
      <c r="AB1904">
        <v>40.430264000000001</v>
      </c>
      <c r="AD1904">
        <v>25</v>
      </c>
      <c r="AE1904" t="s">
        <v>48</v>
      </c>
      <c r="AF1904" t="s">
        <v>40</v>
      </c>
    </row>
    <row r="1905" spans="1:37" x14ac:dyDescent="0.2">
      <c r="A1905">
        <v>1519036</v>
      </c>
      <c r="B1905">
        <v>33</v>
      </c>
      <c r="C1905" t="s">
        <v>1114</v>
      </c>
      <c r="D1905" s="1">
        <v>40062.674305555556</v>
      </c>
      <c r="E1905" s="1" t="s">
        <v>1115</v>
      </c>
      <c r="F1905" t="s">
        <v>38</v>
      </c>
      <c r="G1905" t="s">
        <v>1116</v>
      </c>
      <c r="H1905">
        <v>-79.980003359999998</v>
      </c>
      <c r="I1905">
        <v>40.450000760000002</v>
      </c>
      <c r="J1905">
        <v>117</v>
      </c>
      <c r="K1905" t="s">
        <v>40</v>
      </c>
      <c r="L1905" t="s">
        <v>1117</v>
      </c>
      <c r="M1905">
        <v>15</v>
      </c>
      <c r="N1905">
        <v>4.6100000000000003</v>
      </c>
      <c r="O1905" s="2">
        <v>204000000000</v>
      </c>
      <c r="P1905" t="s">
        <v>1118</v>
      </c>
      <c r="Q1905">
        <v>226333334</v>
      </c>
      <c r="R1905" t="s">
        <v>6294</v>
      </c>
      <c r="S1905" s="1">
        <v>42309.791666666664</v>
      </c>
      <c r="T1905" s="17">
        <v>11</v>
      </c>
      <c r="U1905" s="2">
        <v>1446400000000</v>
      </c>
      <c r="V1905" s="2" t="s">
        <v>1193</v>
      </c>
      <c r="W1905">
        <v>10137112</v>
      </c>
      <c r="X1905" t="s">
        <v>1194</v>
      </c>
      <c r="Y1905" t="s">
        <v>38</v>
      </c>
      <c r="Z1905" t="s">
        <v>1195</v>
      </c>
      <c r="AA1905">
        <v>-79.995887999999994</v>
      </c>
      <c r="AB1905">
        <v>40.440624</v>
      </c>
      <c r="AD1905">
        <v>10</v>
      </c>
      <c r="AE1905" t="s">
        <v>48</v>
      </c>
      <c r="AF1905" t="s">
        <v>40</v>
      </c>
    </row>
    <row r="1906" spans="1:37" x14ac:dyDescent="0.2">
      <c r="A1906">
        <v>1519036</v>
      </c>
      <c r="B1906">
        <v>33</v>
      </c>
      <c r="C1906" t="s">
        <v>1114</v>
      </c>
      <c r="D1906" s="1">
        <v>40062.674305555556</v>
      </c>
      <c r="E1906" s="1" t="s">
        <v>1115</v>
      </c>
      <c r="F1906" t="s">
        <v>38</v>
      </c>
      <c r="G1906" t="s">
        <v>1116</v>
      </c>
      <c r="H1906">
        <v>-79.980003359999998</v>
      </c>
      <c r="I1906">
        <v>40.450000760000002</v>
      </c>
      <c r="J1906">
        <v>117</v>
      </c>
      <c r="K1906" t="s">
        <v>40</v>
      </c>
      <c r="L1906" t="s">
        <v>1117</v>
      </c>
      <c r="M1906">
        <v>15</v>
      </c>
      <c r="N1906">
        <v>4.6100000000000003</v>
      </c>
      <c r="O1906" s="2">
        <v>204000000000</v>
      </c>
      <c r="P1906" t="s">
        <v>1118</v>
      </c>
      <c r="Q1906">
        <v>226333374</v>
      </c>
      <c r="R1906" t="s">
        <v>6295</v>
      </c>
      <c r="S1906" s="1">
        <v>42309.791666666664</v>
      </c>
      <c r="T1906" s="17">
        <v>11</v>
      </c>
      <c r="U1906" s="2">
        <v>1446400000000</v>
      </c>
      <c r="V1906" s="2" t="s">
        <v>1197</v>
      </c>
      <c r="W1906">
        <v>10137112</v>
      </c>
      <c r="X1906" t="s">
        <v>1194</v>
      </c>
      <c r="Y1906" t="s">
        <v>38</v>
      </c>
      <c r="Z1906" t="s">
        <v>1195</v>
      </c>
      <c r="AA1906">
        <v>-79.995887999999994</v>
      </c>
      <c r="AB1906">
        <v>40.440624</v>
      </c>
      <c r="AD1906">
        <v>4</v>
      </c>
      <c r="AE1906" t="s">
        <v>48</v>
      </c>
      <c r="AF1906" t="s">
        <v>40</v>
      </c>
    </row>
    <row r="1907" spans="1:37" x14ac:dyDescent="0.2">
      <c r="A1907">
        <v>1519036</v>
      </c>
      <c r="B1907">
        <v>33</v>
      </c>
      <c r="C1907" t="s">
        <v>1114</v>
      </c>
      <c r="D1907" s="1">
        <v>40062.674305555556</v>
      </c>
      <c r="E1907" s="1" t="s">
        <v>1115</v>
      </c>
      <c r="F1907" t="s">
        <v>38</v>
      </c>
      <c r="G1907" t="s">
        <v>1116</v>
      </c>
      <c r="H1907">
        <v>-79.980003359999998</v>
      </c>
      <c r="I1907">
        <v>40.450000760000002</v>
      </c>
      <c r="J1907">
        <v>117</v>
      </c>
      <c r="K1907" t="s">
        <v>40</v>
      </c>
      <c r="L1907" t="s">
        <v>1117</v>
      </c>
      <c r="M1907">
        <v>15</v>
      </c>
      <c r="N1907">
        <v>4.6100000000000003</v>
      </c>
      <c r="O1907" s="2">
        <v>204000000000</v>
      </c>
      <c r="P1907" t="s">
        <v>1118</v>
      </c>
      <c r="Q1907">
        <v>226333438</v>
      </c>
      <c r="R1907" t="s">
        <v>6296</v>
      </c>
      <c r="S1907" s="1">
        <v>42309.125</v>
      </c>
      <c r="T1907" s="17">
        <v>11</v>
      </c>
      <c r="U1907" s="2">
        <v>1446350000000</v>
      </c>
      <c r="V1907" s="2" t="s">
        <v>3418</v>
      </c>
      <c r="W1907">
        <v>10137112</v>
      </c>
      <c r="X1907" t="s">
        <v>1194</v>
      </c>
      <c r="Y1907" t="s">
        <v>38</v>
      </c>
      <c r="Z1907" t="s">
        <v>1195</v>
      </c>
      <c r="AA1907">
        <v>-79.995887999999994</v>
      </c>
      <c r="AB1907">
        <v>40.440624</v>
      </c>
      <c r="AD1907">
        <v>12</v>
      </c>
      <c r="AE1907" t="s">
        <v>48</v>
      </c>
      <c r="AF1907" t="s">
        <v>40</v>
      </c>
    </row>
    <row r="1908" spans="1:37" x14ac:dyDescent="0.2">
      <c r="A1908">
        <v>2677502</v>
      </c>
      <c r="B1908">
        <v>10</v>
      </c>
      <c r="C1908" t="s">
        <v>2437</v>
      </c>
      <c r="D1908" s="1">
        <v>40835.919444444444</v>
      </c>
      <c r="E1908" s="1" t="s">
        <v>2438</v>
      </c>
      <c r="F1908" t="s">
        <v>38</v>
      </c>
      <c r="G1908" t="s">
        <v>135</v>
      </c>
      <c r="H1908">
        <v>-79.930000309999997</v>
      </c>
      <c r="I1908">
        <v>40.450000760000002</v>
      </c>
      <c r="J1908">
        <v>625</v>
      </c>
      <c r="K1908" t="s">
        <v>181</v>
      </c>
      <c r="L1908" t="s">
        <v>2439</v>
      </c>
      <c r="M1908">
        <v>5</v>
      </c>
      <c r="N1908">
        <v>4.72</v>
      </c>
      <c r="O1908" s="2">
        <v>137000000000</v>
      </c>
      <c r="P1908" t="s">
        <v>2440</v>
      </c>
      <c r="Q1908">
        <v>226333475</v>
      </c>
      <c r="R1908" t="s">
        <v>6297</v>
      </c>
      <c r="S1908" s="1">
        <v>42323.458333333336</v>
      </c>
      <c r="T1908" s="17">
        <v>11</v>
      </c>
      <c r="U1908" s="2">
        <v>1447590000000</v>
      </c>
      <c r="V1908" s="2" t="s">
        <v>6298</v>
      </c>
      <c r="W1908">
        <v>874396</v>
      </c>
      <c r="X1908" t="s">
        <v>6299</v>
      </c>
      <c r="Y1908" t="s">
        <v>38</v>
      </c>
      <c r="Z1908" t="s">
        <v>6300</v>
      </c>
      <c r="AA1908">
        <v>-79.931258999999997</v>
      </c>
      <c r="AB1908">
        <v>40.455925000000001</v>
      </c>
      <c r="AC1908">
        <v>8</v>
      </c>
      <c r="AD1908">
        <v>6</v>
      </c>
      <c r="AE1908" t="s">
        <v>48</v>
      </c>
      <c r="AF1908" t="s">
        <v>181</v>
      </c>
    </row>
    <row r="1909" spans="1:37" x14ac:dyDescent="0.2">
      <c r="A1909">
        <v>3849892</v>
      </c>
      <c r="B1909">
        <v>22</v>
      </c>
      <c r="C1909" t="s">
        <v>1155</v>
      </c>
      <c r="D1909" s="1">
        <v>41041.138194444444</v>
      </c>
      <c r="E1909" s="1" t="s">
        <v>1156</v>
      </c>
      <c r="F1909" t="s">
        <v>38</v>
      </c>
      <c r="G1909" t="s">
        <v>144</v>
      </c>
      <c r="H1909">
        <v>-79.910003660000001</v>
      </c>
      <c r="I1909">
        <v>40.5</v>
      </c>
      <c r="J1909">
        <v>277</v>
      </c>
      <c r="K1909" t="s">
        <v>181</v>
      </c>
      <c r="L1909" t="s">
        <v>1157</v>
      </c>
      <c r="M1909">
        <v>6</v>
      </c>
      <c r="N1909">
        <v>4.91</v>
      </c>
      <c r="O1909" s="2">
        <v>120000000000</v>
      </c>
      <c r="P1909" t="s">
        <v>1158</v>
      </c>
      <c r="Q1909">
        <v>226336736</v>
      </c>
      <c r="R1909" t="s">
        <v>6301</v>
      </c>
      <c r="S1909" s="1">
        <v>42323.708333333336</v>
      </c>
      <c r="T1909" s="17">
        <v>11</v>
      </c>
      <c r="U1909" s="2">
        <v>1447610000000</v>
      </c>
      <c r="V1909" s="2" t="s">
        <v>6302</v>
      </c>
      <c r="W1909">
        <v>24176933</v>
      </c>
      <c r="X1909" t="s">
        <v>6303</v>
      </c>
      <c r="Y1909" t="s">
        <v>6304</v>
      </c>
      <c r="Z1909" t="s">
        <v>6305</v>
      </c>
      <c r="AA1909">
        <v>-79.798614999999998</v>
      </c>
      <c r="AB1909">
        <v>40.570087000000001</v>
      </c>
      <c r="AC1909">
        <v>10</v>
      </c>
      <c r="AD1909">
        <v>9</v>
      </c>
      <c r="AE1909" t="s">
        <v>48</v>
      </c>
      <c r="AF1909" t="s">
        <v>181</v>
      </c>
    </row>
    <row r="1910" spans="1:37" x14ac:dyDescent="0.2">
      <c r="A1910">
        <v>18662043</v>
      </c>
      <c r="B1910">
        <v>1</v>
      </c>
      <c r="C1910" t="s">
        <v>6306</v>
      </c>
      <c r="D1910" s="1">
        <v>42165.105555555558</v>
      </c>
      <c r="E1910" s="1" t="s">
        <v>6307</v>
      </c>
      <c r="F1910" t="s">
        <v>38</v>
      </c>
      <c r="G1910" t="s">
        <v>843</v>
      </c>
      <c r="H1910">
        <v>-79.91999817</v>
      </c>
      <c r="I1910">
        <v>40.430000309999997</v>
      </c>
      <c r="J1910">
        <v>24</v>
      </c>
      <c r="K1910" t="s">
        <v>181</v>
      </c>
      <c r="L1910" t="s">
        <v>6308</v>
      </c>
      <c r="M1910">
        <v>10</v>
      </c>
      <c r="N1910">
        <v>5</v>
      </c>
      <c r="O1910">
        <v>22614995041</v>
      </c>
      <c r="P1910" t="s">
        <v>6309</v>
      </c>
      <c r="Q1910">
        <v>226336932</v>
      </c>
      <c r="R1910" t="s">
        <v>6310</v>
      </c>
      <c r="S1910" s="1">
        <v>42322.5625</v>
      </c>
      <c r="T1910" s="17">
        <v>11</v>
      </c>
      <c r="U1910" s="2">
        <v>1447510000000</v>
      </c>
      <c r="V1910" t="s">
        <v>6311</v>
      </c>
      <c r="W1910" t="s">
        <v>208</v>
      </c>
      <c r="AC1910">
        <v>8</v>
      </c>
      <c r="AD1910">
        <v>4</v>
      </c>
      <c r="AE1910" t="s">
        <v>48</v>
      </c>
      <c r="AF1910" t="s">
        <v>181</v>
      </c>
    </row>
    <row r="1911" spans="1:37" x14ac:dyDescent="0.2">
      <c r="A1911">
        <v>13981532</v>
      </c>
      <c r="B1911">
        <v>12</v>
      </c>
      <c r="C1911" t="s">
        <v>3068</v>
      </c>
      <c r="D1911" s="1">
        <v>41747.759027777778</v>
      </c>
      <c r="E1911" s="1" t="s">
        <v>3069</v>
      </c>
      <c r="F1911" t="s">
        <v>38</v>
      </c>
      <c r="G1911" t="s">
        <v>247</v>
      </c>
      <c r="H1911">
        <v>-80.019996640000002</v>
      </c>
      <c r="I1911">
        <v>40.47000122</v>
      </c>
      <c r="J1911">
        <v>146</v>
      </c>
      <c r="K1911" t="s">
        <v>40</v>
      </c>
      <c r="L1911" t="s">
        <v>3070</v>
      </c>
      <c r="M1911">
        <v>6</v>
      </c>
      <c r="N1911">
        <v>4.95</v>
      </c>
      <c r="O1911">
        <v>58673717033</v>
      </c>
      <c r="P1911" t="s">
        <v>3071</v>
      </c>
      <c r="Q1911">
        <v>226337018</v>
      </c>
      <c r="R1911" t="s">
        <v>6312</v>
      </c>
      <c r="S1911" s="1">
        <v>42307.791666666664</v>
      </c>
      <c r="T1911" s="17">
        <v>10</v>
      </c>
      <c r="U1911" s="2">
        <v>1446230000000</v>
      </c>
      <c r="V1911" t="s">
        <v>6313</v>
      </c>
      <c r="W1911">
        <v>1684381</v>
      </c>
      <c r="X1911" t="s">
        <v>4018</v>
      </c>
      <c r="Y1911" t="s">
        <v>491</v>
      </c>
      <c r="Z1911" t="s">
        <v>6314</v>
      </c>
      <c r="AA1911">
        <v>-79.914375000000007</v>
      </c>
      <c r="AB1911">
        <v>40.411304000000001</v>
      </c>
      <c r="AD1911">
        <v>3</v>
      </c>
      <c r="AE1911" t="s">
        <v>48</v>
      </c>
      <c r="AF1911" t="s">
        <v>40</v>
      </c>
    </row>
    <row r="1912" spans="1:37" x14ac:dyDescent="0.2">
      <c r="A1912">
        <v>18718827</v>
      </c>
      <c r="B1912">
        <v>17</v>
      </c>
      <c r="C1912" t="s">
        <v>1376</v>
      </c>
      <c r="D1912" s="1">
        <v>42189.845138888886</v>
      </c>
      <c r="E1912" s="1" t="s">
        <v>1377</v>
      </c>
      <c r="F1912" t="s">
        <v>38</v>
      </c>
      <c r="G1912" t="s">
        <v>275</v>
      </c>
      <c r="H1912">
        <v>-79.91999817</v>
      </c>
      <c r="I1912">
        <v>40.430000309999997</v>
      </c>
      <c r="J1912">
        <v>75</v>
      </c>
      <c r="K1912" t="s">
        <v>40</v>
      </c>
      <c r="L1912" t="s">
        <v>1378</v>
      </c>
      <c r="M1912">
        <v>9</v>
      </c>
      <c r="N1912">
        <v>4.83</v>
      </c>
      <c r="O1912">
        <v>20477494043</v>
      </c>
      <c r="P1912" t="s">
        <v>1379</v>
      </c>
      <c r="Q1912">
        <v>226340254</v>
      </c>
      <c r="R1912" t="s">
        <v>6315</v>
      </c>
      <c r="S1912" s="1">
        <v>42304.791666666664</v>
      </c>
      <c r="T1912" s="17">
        <v>10</v>
      </c>
      <c r="U1912" s="2">
        <v>1445970000000</v>
      </c>
      <c r="V1912" t="s">
        <v>6316</v>
      </c>
      <c r="W1912">
        <v>23943094</v>
      </c>
      <c r="X1912" t="s">
        <v>1382</v>
      </c>
      <c r="Y1912" t="s">
        <v>38</v>
      </c>
      <c r="Z1912" t="s">
        <v>1383</v>
      </c>
      <c r="AA1912">
        <v>-79.922843999999998</v>
      </c>
      <c r="AB1912">
        <v>40.435763999999999</v>
      </c>
      <c r="AC1912">
        <v>15</v>
      </c>
      <c r="AD1912">
        <v>4</v>
      </c>
      <c r="AE1912" t="s">
        <v>48</v>
      </c>
      <c r="AF1912" t="s">
        <v>40</v>
      </c>
    </row>
    <row r="1913" spans="1:37" x14ac:dyDescent="0.2">
      <c r="A1913">
        <v>7047252</v>
      </c>
      <c r="B1913">
        <v>13</v>
      </c>
      <c r="C1913" t="s">
        <v>360</v>
      </c>
      <c r="D1913" s="1">
        <v>41310.880555555559</v>
      </c>
      <c r="E1913" s="1" t="s">
        <v>361</v>
      </c>
      <c r="F1913" t="s">
        <v>46</v>
      </c>
      <c r="G1913" t="s">
        <v>144</v>
      </c>
      <c r="H1913">
        <v>-80.150001529999997</v>
      </c>
      <c r="I1913">
        <v>40.549999239999998</v>
      </c>
      <c r="J1913">
        <v>152</v>
      </c>
      <c r="K1913" t="s">
        <v>181</v>
      </c>
      <c r="L1913" t="s">
        <v>362</v>
      </c>
      <c r="M1913">
        <v>8</v>
      </c>
      <c r="N1913">
        <v>4.8</v>
      </c>
      <c r="O1913">
        <v>96420010027</v>
      </c>
      <c r="P1913" t="s">
        <v>363</v>
      </c>
      <c r="Q1913">
        <v>226342828</v>
      </c>
      <c r="R1913" t="s">
        <v>6317</v>
      </c>
      <c r="S1913" s="1">
        <v>42350.5625</v>
      </c>
      <c r="T1913" s="17">
        <v>12</v>
      </c>
      <c r="U1913" s="2">
        <v>1449930000000</v>
      </c>
      <c r="V1913" s="2" t="s">
        <v>6318</v>
      </c>
      <c r="W1913">
        <v>17576652</v>
      </c>
      <c r="X1913" t="s">
        <v>4515</v>
      </c>
      <c r="Y1913" t="s">
        <v>38</v>
      </c>
      <c r="Z1913" t="s">
        <v>4516</v>
      </c>
      <c r="AA1913">
        <v>-80.018439999999998</v>
      </c>
      <c r="AB1913">
        <v>40.452559999999998</v>
      </c>
      <c r="AD1913">
        <v>6</v>
      </c>
      <c r="AE1913" t="s">
        <v>48</v>
      </c>
      <c r="AF1913" t="s">
        <v>181</v>
      </c>
    </row>
    <row r="1914" spans="1:37" x14ac:dyDescent="0.2">
      <c r="A1914">
        <v>1318900</v>
      </c>
      <c r="B1914">
        <v>69</v>
      </c>
      <c r="C1914" t="s">
        <v>79</v>
      </c>
      <c r="D1914" s="1">
        <v>39763.069444444445</v>
      </c>
      <c r="E1914" s="1" t="s">
        <v>80</v>
      </c>
      <c r="F1914" t="s">
        <v>38</v>
      </c>
      <c r="G1914" t="s">
        <v>81</v>
      </c>
      <c r="H1914">
        <v>-79.949996949999999</v>
      </c>
      <c r="I1914">
        <v>40.439998629999998</v>
      </c>
      <c r="J1914">
        <v>4132</v>
      </c>
      <c r="K1914" t="s">
        <v>40</v>
      </c>
      <c r="L1914" t="s">
        <v>82</v>
      </c>
      <c r="M1914">
        <v>5</v>
      </c>
      <c r="N1914">
        <v>4.71</v>
      </c>
      <c r="O1914" s="2">
        <v>230000000000</v>
      </c>
      <c r="P1914" t="s">
        <v>83</v>
      </c>
      <c r="Q1914">
        <v>226343176</v>
      </c>
      <c r="R1914" t="s">
        <v>6319</v>
      </c>
      <c r="S1914" s="1">
        <v>42331.8125</v>
      </c>
      <c r="T1914" s="17">
        <v>11</v>
      </c>
      <c r="U1914" s="2">
        <v>1448310000000</v>
      </c>
      <c r="V1914" s="2" t="s">
        <v>6320</v>
      </c>
      <c r="W1914">
        <v>12533622</v>
      </c>
      <c r="X1914" t="s">
        <v>6321</v>
      </c>
      <c r="Y1914" t="s">
        <v>38</v>
      </c>
      <c r="Z1914" t="s">
        <v>2583</v>
      </c>
      <c r="AA1914">
        <v>-79.943010000000001</v>
      </c>
      <c r="AB1914">
        <v>40.441657999999997</v>
      </c>
      <c r="AD1914">
        <v>10</v>
      </c>
      <c r="AE1914" t="s">
        <v>48</v>
      </c>
      <c r="AF1914" t="s">
        <v>40</v>
      </c>
    </row>
    <row r="1915" spans="1:37" x14ac:dyDescent="0.2">
      <c r="A1915">
        <v>11064482</v>
      </c>
      <c r="B1915">
        <v>79</v>
      </c>
      <c r="C1915" t="s">
        <v>1417</v>
      </c>
      <c r="D1915" s="1">
        <v>41589.918055555558</v>
      </c>
      <c r="E1915" s="1" t="s">
        <v>1418</v>
      </c>
      <c r="F1915" t="s">
        <v>246</v>
      </c>
      <c r="G1915" t="s">
        <v>371</v>
      </c>
      <c r="H1915">
        <v>-80.11000061</v>
      </c>
      <c r="I1915">
        <v>40.709999080000003</v>
      </c>
      <c r="J1915">
        <v>195</v>
      </c>
      <c r="K1915" t="s">
        <v>181</v>
      </c>
      <c r="L1915" t="s">
        <v>1419</v>
      </c>
      <c r="M1915">
        <v>15</v>
      </c>
      <c r="N1915">
        <v>4.96</v>
      </c>
      <c r="O1915">
        <v>72311150031</v>
      </c>
      <c r="P1915" t="s">
        <v>1420</v>
      </c>
      <c r="Q1915">
        <v>226343653</v>
      </c>
      <c r="R1915" t="s">
        <v>2557</v>
      </c>
      <c r="S1915" s="1">
        <v>42307.458333333336</v>
      </c>
      <c r="T1915" s="17">
        <v>10</v>
      </c>
      <c r="U1915" s="2">
        <v>1446200000000</v>
      </c>
      <c r="V1915" s="2" t="s">
        <v>2558</v>
      </c>
      <c r="W1915">
        <v>17049542</v>
      </c>
      <c r="X1915" t="s">
        <v>1423</v>
      </c>
      <c r="Y1915" t="s">
        <v>246</v>
      </c>
      <c r="Z1915" t="s">
        <v>1424</v>
      </c>
      <c r="AA1915">
        <v>-80.105698000000004</v>
      </c>
      <c r="AB1915">
        <v>40.692698999999998</v>
      </c>
      <c r="AC1915">
        <v>9</v>
      </c>
      <c r="AD1915">
        <v>5</v>
      </c>
      <c r="AE1915" t="s">
        <v>48</v>
      </c>
      <c r="AF1915" t="s">
        <v>181</v>
      </c>
    </row>
    <row r="1916" spans="1:37" x14ac:dyDescent="0.2">
      <c r="A1916">
        <v>11064482</v>
      </c>
      <c r="B1916">
        <v>79</v>
      </c>
      <c r="C1916" t="s">
        <v>1417</v>
      </c>
      <c r="D1916" s="1">
        <v>41589.918055555558</v>
      </c>
      <c r="E1916" s="1" t="s">
        <v>1418</v>
      </c>
      <c r="F1916" t="s">
        <v>246</v>
      </c>
      <c r="G1916" t="s">
        <v>371</v>
      </c>
      <c r="H1916">
        <v>-80.11000061</v>
      </c>
      <c r="I1916">
        <v>40.709999080000003</v>
      </c>
      <c r="J1916">
        <v>195</v>
      </c>
      <c r="K1916" t="s">
        <v>181</v>
      </c>
      <c r="L1916" t="s">
        <v>1419</v>
      </c>
      <c r="M1916">
        <v>15</v>
      </c>
      <c r="N1916">
        <v>4.96</v>
      </c>
      <c r="O1916">
        <v>72311150031</v>
      </c>
      <c r="P1916" t="s">
        <v>1420</v>
      </c>
      <c r="Q1916">
        <v>226343680</v>
      </c>
      <c r="R1916" t="s">
        <v>5632</v>
      </c>
      <c r="S1916" s="1">
        <v>42307.541666666664</v>
      </c>
      <c r="T1916" s="17">
        <v>10</v>
      </c>
      <c r="U1916" s="2">
        <v>1446210000000</v>
      </c>
      <c r="V1916" s="2" t="s">
        <v>5633</v>
      </c>
      <c r="W1916">
        <v>17049542</v>
      </c>
      <c r="X1916" t="s">
        <v>1423</v>
      </c>
      <c r="Y1916" t="s">
        <v>246</v>
      </c>
      <c r="Z1916" t="s">
        <v>1424</v>
      </c>
      <c r="AA1916">
        <v>-80.105698000000004</v>
      </c>
      <c r="AB1916">
        <v>40.692698999999998</v>
      </c>
      <c r="AC1916">
        <v>9</v>
      </c>
      <c r="AD1916">
        <v>4</v>
      </c>
      <c r="AE1916" t="s">
        <v>48</v>
      </c>
      <c r="AF1916" t="s">
        <v>181</v>
      </c>
      <c r="AG1916">
        <v>10</v>
      </c>
      <c r="AH1916" t="s">
        <v>49</v>
      </c>
      <c r="AI1916" t="s">
        <v>50</v>
      </c>
      <c r="AJ1916">
        <v>0</v>
      </c>
      <c r="AK1916" t="s">
        <v>51</v>
      </c>
    </row>
    <row r="1917" spans="1:37" x14ac:dyDescent="0.2">
      <c r="A1917">
        <v>13452572</v>
      </c>
      <c r="B1917">
        <v>41</v>
      </c>
      <c r="C1917" t="s">
        <v>293</v>
      </c>
      <c r="D1917" s="1">
        <v>41718.611111111109</v>
      </c>
      <c r="E1917" s="1" t="s">
        <v>294</v>
      </c>
      <c r="F1917" t="s">
        <v>38</v>
      </c>
      <c r="G1917" t="s">
        <v>72</v>
      </c>
      <c r="H1917">
        <v>-79.989997860000003</v>
      </c>
      <c r="I1917">
        <v>40.450000760000002</v>
      </c>
      <c r="J1917">
        <v>1845</v>
      </c>
      <c r="K1917" t="s">
        <v>40</v>
      </c>
      <c r="L1917" t="s">
        <v>295</v>
      </c>
      <c r="M1917">
        <v>14</v>
      </c>
      <c r="N1917">
        <v>4.82</v>
      </c>
      <c r="O1917">
        <v>61192071033</v>
      </c>
      <c r="P1917" t="s">
        <v>296</v>
      </c>
      <c r="Q1917">
        <v>226344371</v>
      </c>
      <c r="R1917" t="s">
        <v>6322</v>
      </c>
      <c r="S1917" s="1">
        <v>42320.75</v>
      </c>
      <c r="T1917" s="17">
        <v>11</v>
      </c>
      <c r="U1917" s="2">
        <v>1447350000000</v>
      </c>
      <c r="V1917" t="s">
        <v>6323</v>
      </c>
      <c r="W1917">
        <v>23585852</v>
      </c>
      <c r="X1917" t="s">
        <v>4007</v>
      </c>
      <c r="Y1917" t="s">
        <v>38</v>
      </c>
      <c r="Z1917" t="s">
        <v>4008</v>
      </c>
      <c r="AA1917">
        <v>-79.922912999999994</v>
      </c>
      <c r="AB1917">
        <v>40.437744000000002</v>
      </c>
      <c r="AD1917">
        <v>24</v>
      </c>
      <c r="AE1917" t="s">
        <v>48</v>
      </c>
      <c r="AF1917" t="s">
        <v>40</v>
      </c>
    </row>
    <row r="1918" spans="1:37" x14ac:dyDescent="0.2">
      <c r="A1918">
        <v>8404922</v>
      </c>
      <c r="B1918">
        <v>21</v>
      </c>
      <c r="C1918" t="s">
        <v>1245</v>
      </c>
      <c r="D1918" s="1">
        <v>41402.836805555555</v>
      </c>
      <c r="E1918" t="s">
        <v>1246</v>
      </c>
      <c r="F1918" t="s">
        <v>38</v>
      </c>
      <c r="G1918" t="s">
        <v>135</v>
      </c>
      <c r="H1918">
        <v>-79.910003660000001</v>
      </c>
      <c r="I1918">
        <v>40.450000760000002</v>
      </c>
      <c r="J1918">
        <v>296</v>
      </c>
      <c r="K1918" t="s">
        <v>40</v>
      </c>
      <c r="L1918" t="s">
        <v>1247</v>
      </c>
      <c r="M1918">
        <v>12</v>
      </c>
      <c r="N1918">
        <v>4.55</v>
      </c>
      <c r="O1918">
        <v>88474979028</v>
      </c>
      <c r="P1918" t="s">
        <v>1248</v>
      </c>
      <c r="Q1918">
        <v>226344409</v>
      </c>
      <c r="R1918" t="s">
        <v>6324</v>
      </c>
      <c r="S1918" s="1">
        <v>42310.791666666664</v>
      </c>
      <c r="T1918" s="17">
        <v>11</v>
      </c>
      <c r="U1918" s="2">
        <v>1446490000000</v>
      </c>
      <c r="V1918" s="2" t="s">
        <v>6325</v>
      </c>
      <c r="W1918" t="s">
        <v>208</v>
      </c>
      <c r="AC1918">
        <v>8</v>
      </c>
      <c r="AD1918">
        <v>7</v>
      </c>
      <c r="AE1918" t="s">
        <v>48</v>
      </c>
      <c r="AF1918" t="s">
        <v>40</v>
      </c>
    </row>
    <row r="1919" spans="1:37" x14ac:dyDescent="0.2">
      <c r="A1919">
        <v>13452572</v>
      </c>
      <c r="B1919">
        <v>41</v>
      </c>
      <c r="C1919" t="s">
        <v>293</v>
      </c>
      <c r="D1919" s="1">
        <v>41718.611111111109</v>
      </c>
      <c r="E1919" s="1" t="s">
        <v>294</v>
      </c>
      <c r="F1919" t="s">
        <v>38</v>
      </c>
      <c r="G1919" t="s">
        <v>72</v>
      </c>
      <c r="H1919">
        <v>-79.989997860000003</v>
      </c>
      <c r="I1919">
        <v>40.450000760000002</v>
      </c>
      <c r="J1919">
        <v>1845</v>
      </c>
      <c r="K1919" t="s">
        <v>40</v>
      </c>
      <c r="L1919" t="s">
        <v>295</v>
      </c>
      <c r="M1919">
        <v>14</v>
      </c>
      <c r="N1919">
        <v>4.82</v>
      </c>
      <c r="O1919">
        <v>61192071033</v>
      </c>
      <c r="P1919" t="s">
        <v>296</v>
      </c>
      <c r="Q1919">
        <v>226344473</v>
      </c>
      <c r="R1919" t="s">
        <v>6326</v>
      </c>
      <c r="S1919" s="1">
        <v>42348.75</v>
      </c>
      <c r="T1919" s="17">
        <v>12</v>
      </c>
      <c r="U1919" s="2">
        <v>1449770000000</v>
      </c>
      <c r="V1919" t="s">
        <v>6327</v>
      </c>
      <c r="W1919">
        <v>10633072</v>
      </c>
      <c r="X1919" t="s">
        <v>671</v>
      </c>
      <c r="Y1919" t="s">
        <v>38</v>
      </c>
      <c r="Z1919" t="s">
        <v>672</v>
      </c>
      <c r="AA1919">
        <v>-79.923050000000003</v>
      </c>
      <c r="AB1919">
        <v>40.437514999999998</v>
      </c>
      <c r="AD1919">
        <v>16</v>
      </c>
      <c r="AE1919" t="s">
        <v>48</v>
      </c>
      <c r="AF1919" t="s">
        <v>40</v>
      </c>
    </row>
    <row r="1920" spans="1:37" x14ac:dyDescent="0.2">
      <c r="A1920">
        <v>18494579</v>
      </c>
      <c r="B1920">
        <v>5</v>
      </c>
      <c r="C1920" t="s">
        <v>2602</v>
      </c>
      <c r="D1920" s="1">
        <v>42074.835416666669</v>
      </c>
      <c r="E1920" s="1" t="s">
        <v>2603</v>
      </c>
      <c r="F1920" t="s">
        <v>38</v>
      </c>
      <c r="G1920" t="s">
        <v>144</v>
      </c>
      <c r="H1920">
        <v>-79.949996949999999</v>
      </c>
      <c r="I1920">
        <v>40.47000122</v>
      </c>
      <c r="J1920">
        <v>495</v>
      </c>
      <c r="K1920" t="s">
        <v>40</v>
      </c>
      <c r="L1920" t="s">
        <v>2604</v>
      </c>
      <c r="M1920">
        <v>10</v>
      </c>
      <c r="N1920">
        <v>0</v>
      </c>
      <c r="O1920">
        <v>30414296039</v>
      </c>
      <c r="P1920" t="s">
        <v>2605</v>
      </c>
      <c r="Q1920">
        <v>226344884</v>
      </c>
      <c r="R1920" t="s">
        <v>6328</v>
      </c>
      <c r="S1920" s="1">
        <v>42320.75</v>
      </c>
      <c r="T1920" s="17">
        <v>11</v>
      </c>
      <c r="U1920" s="2">
        <v>1447350000000</v>
      </c>
      <c r="V1920" s="2" t="s">
        <v>6329</v>
      </c>
      <c r="W1920" t="s">
        <v>208</v>
      </c>
      <c r="AC1920">
        <v>12</v>
      </c>
      <c r="AD1920">
        <v>3</v>
      </c>
      <c r="AE1920" t="s">
        <v>48</v>
      </c>
      <c r="AF1920" t="s">
        <v>40</v>
      </c>
    </row>
    <row r="1921" spans="1:37" x14ac:dyDescent="0.2">
      <c r="A1921">
        <v>8328772</v>
      </c>
      <c r="B1921">
        <v>7</v>
      </c>
      <c r="C1921" t="s">
        <v>4980</v>
      </c>
      <c r="D1921" s="1">
        <v>41397.525000000001</v>
      </c>
      <c r="E1921" s="1" t="s">
        <v>4981</v>
      </c>
      <c r="F1921" t="s">
        <v>38</v>
      </c>
      <c r="G1921" t="s">
        <v>58</v>
      </c>
      <c r="H1921">
        <v>-79.97000122</v>
      </c>
      <c r="I1921">
        <v>40.400001529999997</v>
      </c>
      <c r="J1921">
        <v>408</v>
      </c>
      <c r="K1921" t="s">
        <v>40</v>
      </c>
      <c r="L1921" t="s">
        <v>4982</v>
      </c>
      <c r="M1921">
        <v>13</v>
      </c>
      <c r="N1921">
        <v>4.91</v>
      </c>
      <c r="O1921">
        <v>88933914028</v>
      </c>
      <c r="P1921" t="s">
        <v>4983</v>
      </c>
      <c r="Q1921">
        <v>226344995</v>
      </c>
      <c r="R1921" t="s">
        <v>6330</v>
      </c>
      <c r="S1921" s="1">
        <v>42322.8125</v>
      </c>
      <c r="T1921" s="17">
        <v>11</v>
      </c>
      <c r="U1921" s="2">
        <v>1447530000000</v>
      </c>
      <c r="V1921" s="2" t="s">
        <v>6331</v>
      </c>
      <c r="W1921">
        <v>24175456</v>
      </c>
      <c r="X1921" t="s">
        <v>6332</v>
      </c>
      <c r="Y1921" t="s">
        <v>6333</v>
      </c>
      <c r="Z1921" t="s">
        <v>2927</v>
      </c>
      <c r="AA1921">
        <v>-79.994101999999998</v>
      </c>
      <c r="AB1921">
        <v>40.421630999999998</v>
      </c>
      <c r="AD1921">
        <v>5</v>
      </c>
      <c r="AE1921" t="s">
        <v>48</v>
      </c>
      <c r="AF1921" t="s">
        <v>40</v>
      </c>
    </row>
    <row r="1922" spans="1:37" x14ac:dyDescent="0.2">
      <c r="A1922">
        <v>85432</v>
      </c>
      <c r="B1922">
        <v>29</v>
      </c>
      <c r="C1922" t="s">
        <v>2782</v>
      </c>
      <c r="D1922" s="1">
        <v>37688.377083333333</v>
      </c>
      <c r="E1922" s="1" t="s">
        <v>2783</v>
      </c>
      <c r="F1922" t="s">
        <v>38</v>
      </c>
      <c r="G1922" t="s">
        <v>477</v>
      </c>
      <c r="H1922">
        <v>-79.88999939</v>
      </c>
      <c r="I1922">
        <v>40.430000309999997</v>
      </c>
      <c r="J1922">
        <v>851</v>
      </c>
      <c r="K1922" t="s">
        <v>40</v>
      </c>
      <c r="L1922" t="s">
        <v>2784</v>
      </c>
      <c r="M1922">
        <v>14</v>
      </c>
      <c r="N1922">
        <v>4.58</v>
      </c>
      <c r="O1922" s="2">
        <v>409000000000</v>
      </c>
      <c r="P1922" t="s">
        <v>2785</v>
      </c>
      <c r="Q1922">
        <v>226347607</v>
      </c>
      <c r="R1922" t="s">
        <v>6334</v>
      </c>
      <c r="S1922" s="1">
        <v>42312.791666666664</v>
      </c>
      <c r="T1922" s="17">
        <v>11</v>
      </c>
      <c r="U1922" s="2">
        <v>1446660000000</v>
      </c>
      <c r="V1922" s="2" t="s">
        <v>6335</v>
      </c>
      <c r="W1922">
        <v>24143509</v>
      </c>
      <c r="X1922" t="s">
        <v>5842</v>
      </c>
      <c r="Y1922" t="s">
        <v>38</v>
      </c>
      <c r="Z1922" t="s">
        <v>5843</v>
      </c>
      <c r="AA1922">
        <v>-79.892830000000004</v>
      </c>
      <c r="AB1922">
        <v>40.430171999999999</v>
      </c>
      <c r="AD1922">
        <v>5</v>
      </c>
      <c r="AE1922" t="s">
        <v>48</v>
      </c>
      <c r="AF1922" t="s">
        <v>40</v>
      </c>
    </row>
    <row r="1923" spans="1:37" x14ac:dyDescent="0.2">
      <c r="A1923">
        <v>17359182</v>
      </c>
      <c r="B1923">
        <v>41</v>
      </c>
      <c r="C1923" t="s">
        <v>2087</v>
      </c>
      <c r="D1923" s="1">
        <v>41914.738194444442</v>
      </c>
      <c r="E1923" s="1" t="s">
        <v>2088</v>
      </c>
      <c r="F1923" t="s">
        <v>38</v>
      </c>
      <c r="G1923" t="s">
        <v>124</v>
      </c>
      <c r="H1923">
        <v>-80.040000919999997</v>
      </c>
      <c r="I1923">
        <v>40.380001069999999</v>
      </c>
      <c r="J1923">
        <v>266</v>
      </c>
      <c r="K1923" t="s">
        <v>40</v>
      </c>
      <c r="L1923" t="s">
        <v>2089</v>
      </c>
      <c r="M1923">
        <v>12</v>
      </c>
      <c r="N1923">
        <v>4.4400000000000004</v>
      </c>
      <c r="O1923">
        <v>44246706035</v>
      </c>
      <c r="P1923" t="s">
        <v>2090</v>
      </c>
      <c r="Q1923">
        <v>226350884</v>
      </c>
      <c r="R1923" t="s">
        <v>6336</v>
      </c>
      <c r="S1923" s="1">
        <v>42310.760416666664</v>
      </c>
      <c r="T1923" s="17">
        <v>11</v>
      </c>
      <c r="U1923" s="2">
        <v>1446490000000</v>
      </c>
      <c r="V1923" t="s">
        <v>6337</v>
      </c>
      <c r="W1923">
        <v>23491338</v>
      </c>
      <c r="X1923" t="s">
        <v>3645</v>
      </c>
      <c r="Y1923" t="s">
        <v>3646</v>
      </c>
      <c r="Z1923" t="s">
        <v>3647</v>
      </c>
      <c r="AA1923">
        <v>-80.048957999999999</v>
      </c>
      <c r="AB1923">
        <v>40.365093000000002</v>
      </c>
      <c r="AD1923">
        <v>9</v>
      </c>
      <c r="AE1923" t="s">
        <v>48</v>
      </c>
      <c r="AF1923" t="s">
        <v>40</v>
      </c>
    </row>
    <row r="1924" spans="1:37" x14ac:dyDescent="0.2">
      <c r="A1924">
        <v>18677069</v>
      </c>
      <c r="B1924">
        <v>4</v>
      </c>
      <c r="C1924" t="s">
        <v>653</v>
      </c>
      <c r="D1924" s="1">
        <v>42171.699305555558</v>
      </c>
      <c r="E1924" s="1" t="s">
        <v>654</v>
      </c>
      <c r="F1924" t="s">
        <v>38</v>
      </c>
      <c r="G1924" t="s">
        <v>72</v>
      </c>
      <c r="H1924">
        <v>-79.930000309999997</v>
      </c>
      <c r="I1924">
        <v>40.450000760000002</v>
      </c>
      <c r="J1924">
        <v>47</v>
      </c>
      <c r="K1924" t="s">
        <v>40</v>
      </c>
      <c r="L1924" t="s">
        <v>655</v>
      </c>
      <c r="M1924">
        <v>15</v>
      </c>
      <c r="N1924">
        <v>0</v>
      </c>
      <c r="O1924">
        <v>22045284042</v>
      </c>
      <c r="P1924" t="s">
        <v>656</v>
      </c>
      <c r="Q1924">
        <v>226356420</v>
      </c>
      <c r="R1924" t="s">
        <v>6338</v>
      </c>
      <c r="S1924" s="1">
        <v>42320.708333333336</v>
      </c>
      <c r="T1924" s="17">
        <v>11</v>
      </c>
      <c r="U1924" s="2">
        <v>1447350000000</v>
      </c>
      <c r="V1924" s="2" t="s">
        <v>6339</v>
      </c>
      <c r="W1924">
        <v>21102912</v>
      </c>
      <c r="X1924" t="s">
        <v>6340</v>
      </c>
      <c r="Y1924" t="s">
        <v>38</v>
      </c>
      <c r="Z1924" t="s">
        <v>393</v>
      </c>
      <c r="AA1924">
        <v>-79.923996000000002</v>
      </c>
      <c r="AB1924">
        <v>40.46228</v>
      </c>
      <c r="AD1924">
        <v>7</v>
      </c>
      <c r="AE1924" t="s">
        <v>48</v>
      </c>
      <c r="AF1924" t="s">
        <v>40</v>
      </c>
    </row>
    <row r="1925" spans="1:37" x14ac:dyDescent="0.2">
      <c r="A1925">
        <v>3170512</v>
      </c>
      <c r="B1925">
        <v>103</v>
      </c>
      <c r="C1925" t="s">
        <v>1472</v>
      </c>
      <c r="D1925" s="1">
        <v>40934.181944444441</v>
      </c>
      <c r="E1925" t="s">
        <v>1473</v>
      </c>
      <c r="F1925" t="s">
        <v>38</v>
      </c>
      <c r="G1925" t="s">
        <v>508</v>
      </c>
      <c r="H1925">
        <v>-80.040000919999997</v>
      </c>
      <c r="I1925">
        <v>40.549999239999998</v>
      </c>
      <c r="J1925">
        <v>347</v>
      </c>
      <c r="K1925" t="s">
        <v>181</v>
      </c>
      <c r="L1925" t="s">
        <v>1474</v>
      </c>
      <c r="M1925">
        <v>5</v>
      </c>
      <c r="N1925">
        <v>4.91</v>
      </c>
      <c r="O1925" s="2">
        <v>129000000000</v>
      </c>
      <c r="P1925" t="s">
        <v>1475</v>
      </c>
      <c r="Q1925">
        <v>226356568</v>
      </c>
      <c r="R1925" t="s">
        <v>6022</v>
      </c>
      <c r="S1925" s="1">
        <v>42310.875</v>
      </c>
      <c r="T1925" s="17">
        <v>11</v>
      </c>
      <c r="U1925" s="2">
        <v>1446500000000</v>
      </c>
      <c r="V1925" s="2" t="s">
        <v>5929</v>
      </c>
      <c r="W1925">
        <v>23471156</v>
      </c>
      <c r="X1925" t="s">
        <v>6023</v>
      </c>
      <c r="Y1925" t="s">
        <v>38</v>
      </c>
      <c r="Z1925" t="s">
        <v>2113</v>
      </c>
      <c r="AA1925">
        <v>-80.057274000000007</v>
      </c>
      <c r="AB1925">
        <v>40.374263999999997</v>
      </c>
      <c r="AC1925">
        <v>4</v>
      </c>
      <c r="AD1925">
        <v>4</v>
      </c>
      <c r="AE1925" t="s">
        <v>48</v>
      </c>
      <c r="AF1925" t="s">
        <v>181</v>
      </c>
      <c r="AG1925">
        <v>15</v>
      </c>
      <c r="AH1925" t="s">
        <v>49</v>
      </c>
      <c r="AI1925" t="s">
        <v>50</v>
      </c>
      <c r="AJ1925">
        <v>1</v>
      </c>
      <c r="AK1925" t="s">
        <v>302</v>
      </c>
    </row>
    <row r="1926" spans="1:37" x14ac:dyDescent="0.2">
      <c r="A1926">
        <v>1141992</v>
      </c>
      <c r="B1926">
        <v>56</v>
      </c>
      <c r="C1926" t="s">
        <v>1225</v>
      </c>
      <c r="D1926" s="1">
        <v>39577.202777777777</v>
      </c>
      <c r="E1926" s="1" t="s">
        <v>1226</v>
      </c>
      <c r="F1926" t="s">
        <v>38</v>
      </c>
      <c r="G1926" t="s">
        <v>144</v>
      </c>
      <c r="H1926">
        <v>-79.980003359999998</v>
      </c>
      <c r="I1926">
        <v>40.41999817</v>
      </c>
      <c r="J1926">
        <v>2214</v>
      </c>
      <c r="K1926" t="s">
        <v>40</v>
      </c>
      <c r="L1926" t="s">
        <v>1227</v>
      </c>
      <c r="M1926">
        <v>11</v>
      </c>
      <c r="N1926">
        <v>4.5999999999999996</v>
      </c>
      <c r="O1926" s="2">
        <v>246000000000</v>
      </c>
      <c r="P1926" t="s">
        <v>1228</v>
      </c>
      <c r="Q1926">
        <v>226360398</v>
      </c>
      <c r="R1926" t="s">
        <v>6341</v>
      </c>
      <c r="S1926" s="1">
        <v>42321.75</v>
      </c>
      <c r="T1926" s="17">
        <v>11</v>
      </c>
      <c r="U1926" s="2">
        <v>1447440000000</v>
      </c>
      <c r="V1926" s="2" t="s">
        <v>6342</v>
      </c>
      <c r="W1926">
        <v>23626200</v>
      </c>
      <c r="X1926" t="s">
        <v>1270</v>
      </c>
      <c r="Y1926" t="s">
        <v>38</v>
      </c>
      <c r="Z1926" t="s">
        <v>1444</v>
      </c>
      <c r="AA1926">
        <v>-80.017371999999995</v>
      </c>
      <c r="AB1926">
        <v>40.446075</v>
      </c>
      <c r="AD1926">
        <v>19</v>
      </c>
      <c r="AE1926" t="s">
        <v>48</v>
      </c>
      <c r="AF1926" t="s">
        <v>40</v>
      </c>
    </row>
    <row r="1927" spans="1:37" x14ac:dyDescent="0.2">
      <c r="A1927">
        <v>11031942</v>
      </c>
      <c r="B1927">
        <v>9</v>
      </c>
      <c r="C1927" t="s">
        <v>1805</v>
      </c>
      <c r="D1927" s="1">
        <v>41587.576388888891</v>
      </c>
      <c r="E1927" s="1" t="s">
        <v>1806</v>
      </c>
      <c r="F1927" t="s">
        <v>246</v>
      </c>
      <c r="G1927" t="s">
        <v>237</v>
      </c>
      <c r="H1927">
        <v>-80.11000061</v>
      </c>
      <c r="I1927">
        <v>40.709999080000003</v>
      </c>
      <c r="J1927">
        <v>144</v>
      </c>
      <c r="K1927" t="s">
        <v>40</v>
      </c>
      <c r="L1927" t="s">
        <v>1807</v>
      </c>
      <c r="M1927">
        <v>12</v>
      </c>
      <c r="N1927">
        <v>4.79</v>
      </c>
      <c r="O1927">
        <v>72513467030</v>
      </c>
      <c r="P1927" t="s">
        <v>1808</v>
      </c>
      <c r="Q1927">
        <v>226361197</v>
      </c>
      <c r="R1927" t="s">
        <v>2247</v>
      </c>
      <c r="S1927" s="1">
        <v>42322.625</v>
      </c>
      <c r="T1927" s="17">
        <v>11</v>
      </c>
      <c r="U1927" s="2">
        <v>1447510000000</v>
      </c>
      <c r="V1927" s="2" t="s">
        <v>6343</v>
      </c>
      <c r="W1927">
        <v>23859888</v>
      </c>
      <c r="X1927" t="s">
        <v>1811</v>
      </c>
      <c r="Y1927" t="s">
        <v>246</v>
      </c>
      <c r="Z1927" t="s">
        <v>1812</v>
      </c>
      <c r="AA1927">
        <v>-80.099838000000005</v>
      </c>
      <c r="AB1927">
        <v>40.675719999999998</v>
      </c>
      <c r="AD1927">
        <v>5</v>
      </c>
      <c r="AE1927" t="s">
        <v>48</v>
      </c>
      <c r="AF1927" t="s">
        <v>40</v>
      </c>
    </row>
    <row r="1928" spans="1:37" x14ac:dyDescent="0.2">
      <c r="A1928">
        <v>14815192</v>
      </c>
      <c r="B1928">
        <v>37</v>
      </c>
      <c r="C1928" t="s">
        <v>1237</v>
      </c>
      <c r="D1928" s="1">
        <v>41792.03125</v>
      </c>
      <c r="E1928" s="1" t="s">
        <v>1238</v>
      </c>
      <c r="F1928" t="s">
        <v>38</v>
      </c>
      <c r="G1928" t="s">
        <v>144</v>
      </c>
      <c r="H1928">
        <v>-79.930000309999997</v>
      </c>
      <c r="I1928">
        <v>40.450000760000002</v>
      </c>
      <c r="J1928">
        <v>1081</v>
      </c>
      <c r="K1928" t="s">
        <v>40</v>
      </c>
      <c r="L1928" t="s">
        <v>1239</v>
      </c>
      <c r="M1928">
        <v>14</v>
      </c>
      <c r="N1928">
        <v>4.79</v>
      </c>
      <c r="O1928">
        <v>54848616033</v>
      </c>
      <c r="P1928" t="s">
        <v>1240</v>
      </c>
      <c r="Q1928">
        <v>226362134</v>
      </c>
      <c r="R1928" t="s">
        <v>6344</v>
      </c>
      <c r="S1928" s="1">
        <v>42311.833333333336</v>
      </c>
      <c r="T1928" s="17">
        <v>11</v>
      </c>
      <c r="U1928" s="2">
        <v>1446580000000</v>
      </c>
      <c r="V1928" s="2" t="s">
        <v>6345</v>
      </c>
      <c r="W1928">
        <v>20804532</v>
      </c>
      <c r="X1928" t="s">
        <v>2018</v>
      </c>
      <c r="Y1928" t="s">
        <v>38</v>
      </c>
      <c r="Z1928" t="s">
        <v>1339</v>
      </c>
      <c r="AA1928">
        <v>-80.005486000000005</v>
      </c>
      <c r="AB1928">
        <v>40.433948999999998</v>
      </c>
      <c r="AD1928">
        <v>4</v>
      </c>
      <c r="AE1928" t="s">
        <v>48</v>
      </c>
      <c r="AF1928" t="s">
        <v>40</v>
      </c>
    </row>
    <row r="1929" spans="1:37" x14ac:dyDescent="0.2">
      <c r="A1929">
        <v>1769932</v>
      </c>
      <c r="B1929">
        <v>19</v>
      </c>
      <c r="C1929" t="s">
        <v>567</v>
      </c>
      <c r="D1929" s="1">
        <v>40564.40347222222</v>
      </c>
      <c r="E1929" s="1" t="s">
        <v>568</v>
      </c>
      <c r="F1929" t="s">
        <v>38</v>
      </c>
      <c r="G1929" t="s">
        <v>532</v>
      </c>
      <c r="H1929">
        <v>-79.949996949999999</v>
      </c>
      <c r="I1929">
        <v>40.439998629999998</v>
      </c>
      <c r="J1929">
        <v>407</v>
      </c>
      <c r="K1929" t="s">
        <v>40</v>
      </c>
      <c r="L1929" t="s">
        <v>569</v>
      </c>
      <c r="M1929">
        <v>11</v>
      </c>
      <c r="N1929">
        <v>4.9000000000000004</v>
      </c>
      <c r="O1929" s="2">
        <v>161000000000</v>
      </c>
      <c r="P1929" t="s">
        <v>570</v>
      </c>
      <c r="Q1929">
        <v>226362421</v>
      </c>
      <c r="R1929" t="s">
        <v>6346</v>
      </c>
      <c r="S1929" s="1">
        <v>42338.791666666664</v>
      </c>
      <c r="T1929" s="17">
        <v>11</v>
      </c>
      <c r="U1929" s="2">
        <v>1448910000000</v>
      </c>
      <c r="V1929" s="2" t="s">
        <v>6347</v>
      </c>
      <c r="W1929">
        <v>12458192</v>
      </c>
      <c r="X1929" t="s">
        <v>5249</v>
      </c>
      <c r="Y1929" t="s">
        <v>38</v>
      </c>
      <c r="Z1929" t="s">
        <v>5250</v>
      </c>
      <c r="AA1929">
        <v>-79.922805999999994</v>
      </c>
      <c r="AB1929">
        <v>40.434963000000003</v>
      </c>
      <c r="AD1929">
        <v>12</v>
      </c>
      <c r="AE1929" t="s">
        <v>48</v>
      </c>
      <c r="AF1929" t="s">
        <v>40</v>
      </c>
    </row>
    <row r="1930" spans="1:37" x14ac:dyDescent="0.2">
      <c r="A1930">
        <v>6297692</v>
      </c>
      <c r="B1930">
        <v>22</v>
      </c>
      <c r="C1930" t="s">
        <v>1459</v>
      </c>
      <c r="D1930" s="1">
        <v>41262.758333333331</v>
      </c>
      <c r="E1930" t="s">
        <v>1460</v>
      </c>
      <c r="F1930" t="s">
        <v>38</v>
      </c>
      <c r="G1930" t="s">
        <v>58</v>
      </c>
      <c r="H1930">
        <v>-79.949996949999999</v>
      </c>
      <c r="I1930">
        <v>40.47000122</v>
      </c>
      <c r="J1930">
        <v>1018</v>
      </c>
      <c r="K1930" t="s">
        <v>181</v>
      </c>
      <c r="L1930" t="s">
        <v>1774</v>
      </c>
      <c r="M1930">
        <v>8</v>
      </c>
      <c r="N1930">
        <v>4.66</v>
      </c>
      <c r="O1930" s="2">
        <v>101000000000</v>
      </c>
      <c r="P1930" t="s">
        <v>1462</v>
      </c>
      <c r="Q1930">
        <v>226362595</v>
      </c>
      <c r="R1930" t="s">
        <v>6344</v>
      </c>
      <c r="S1930" s="1">
        <v>42311.833333333336</v>
      </c>
      <c r="T1930" s="17">
        <v>11</v>
      </c>
      <c r="U1930" s="2">
        <v>1446580000000</v>
      </c>
      <c r="V1930" s="2" t="s">
        <v>6348</v>
      </c>
      <c r="W1930">
        <v>20804532</v>
      </c>
      <c r="X1930" t="s">
        <v>2018</v>
      </c>
      <c r="Y1930" t="s">
        <v>38</v>
      </c>
      <c r="Z1930" t="s">
        <v>1339</v>
      </c>
      <c r="AA1930">
        <v>-80.005486000000005</v>
      </c>
      <c r="AB1930">
        <v>40.433948999999998</v>
      </c>
      <c r="AD1930">
        <v>5</v>
      </c>
      <c r="AE1930" t="s">
        <v>48</v>
      </c>
      <c r="AF1930" t="s">
        <v>181</v>
      </c>
    </row>
    <row r="1931" spans="1:37" x14ac:dyDescent="0.2">
      <c r="A1931">
        <v>1318900</v>
      </c>
      <c r="B1931">
        <v>69</v>
      </c>
      <c r="C1931" t="s">
        <v>79</v>
      </c>
      <c r="D1931" s="1">
        <v>39763.069444444445</v>
      </c>
      <c r="E1931" s="1" t="s">
        <v>80</v>
      </c>
      <c r="F1931" t="s">
        <v>38</v>
      </c>
      <c r="G1931" t="s">
        <v>81</v>
      </c>
      <c r="H1931">
        <v>-79.949996949999999</v>
      </c>
      <c r="I1931">
        <v>40.439998629999998</v>
      </c>
      <c r="J1931">
        <v>4132</v>
      </c>
      <c r="K1931" t="s">
        <v>40</v>
      </c>
      <c r="L1931" t="s">
        <v>82</v>
      </c>
      <c r="M1931">
        <v>5</v>
      </c>
      <c r="N1931">
        <v>4.71</v>
      </c>
      <c r="O1931" s="2">
        <v>230000000000</v>
      </c>
      <c r="P1931" t="s">
        <v>83</v>
      </c>
      <c r="Q1931">
        <v>226363299</v>
      </c>
      <c r="R1931" t="s">
        <v>6349</v>
      </c>
      <c r="S1931" s="1">
        <v>42318.770833333336</v>
      </c>
      <c r="T1931" s="17">
        <v>11</v>
      </c>
      <c r="U1931" s="2">
        <v>1447180000000</v>
      </c>
      <c r="V1931" s="2" t="s">
        <v>6350</v>
      </c>
      <c r="W1931">
        <v>674836</v>
      </c>
      <c r="X1931" t="s">
        <v>190</v>
      </c>
      <c r="Y1931" t="s">
        <v>38</v>
      </c>
      <c r="Z1931" t="s">
        <v>191</v>
      </c>
      <c r="AA1931">
        <v>-79.999229999999997</v>
      </c>
      <c r="AB1931">
        <v>40.442610000000002</v>
      </c>
      <c r="AD1931">
        <v>14</v>
      </c>
      <c r="AE1931" t="s">
        <v>48</v>
      </c>
      <c r="AF1931" t="s">
        <v>40</v>
      </c>
    </row>
    <row r="1932" spans="1:37" x14ac:dyDescent="0.2">
      <c r="A1932">
        <v>1318900</v>
      </c>
      <c r="B1932">
        <v>69</v>
      </c>
      <c r="C1932" t="s">
        <v>79</v>
      </c>
      <c r="D1932" s="1">
        <v>39763.069444444445</v>
      </c>
      <c r="E1932" s="1" t="s">
        <v>80</v>
      </c>
      <c r="F1932" t="s">
        <v>38</v>
      </c>
      <c r="G1932" t="s">
        <v>81</v>
      </c>
      <c r="H1932">
        <v>-79.949996949999999</v>
      </c>
      <c r="I1932">
        <v>40.439998629999998</v>
      </c>
      <c r="J1932">
        <v>4132</v>
      </c>
      <c r="K1932" t="s">
        <v>40</v>
      </c>
      <c r="L1932" t="s">
        <v>82</v>
      </c>
      <c r="M1932">
        <v>5</v>
      </c>
      <c r="N1932">
        <v>4.71</v>
      </c>
      <c r="O1932" s="2">
        <v>230000000000</v>
      </c>
      <c r="P1932" t="s">
        <v>83</v>
      </c>
      <c r="Q1932">
        <v>226363347</v>
      </c>
      <c r="R1932" t="s">
        <v>6351</v>
      </c>
      <c r="S1932" s="1">
        <v>42321.791666666664</v>
      </c>
      <c r="T1932" s="17">
        <v>11</v>
      </c>
      <c r="U1932" s="2">
        <v>1447440000000</v>
      </c>
      <c r="V1932" s="2" t="s">
        <v>6352</v>
      </c>
      <c r="W1932">
        <v>674836</v>
      </c>
      <c r="X1932" t="s">
        <v>190</v>
      </c>
      <c r="Y1932" t="s">
        <v>38</v>
      </c>
      <c r="Z1932" t="s">
        <v>191</v>
      </c>
      <c r="AA1932">
        <v>-79.999229999999997</v>
      </c>
      <c r="AB1932">
        <v>40.442610000000002</v>
      </c>
      <c r="AD1932">
        <v>8</v>
      </c>
      <c r="AE1932" t="s">
        <v>48</v>
      </c>
      <c r="AF1932" t="s">
        <v>40</v>
      </c>
    </row>
    <row r="1933" spans="1:37" x14ac:dyDescent="0.2">
      <c r="A1933">
        <v>1773927</v>
      </c>
      <c r="B1933">
        <v>123</v>
      </c>
      <c r="C1933" t="s">
        <v>142</v>
      </c>
      <c r="D1933" s="1">
        <v>40571.010416666664</v>
      </c>
      <c r="E1933" s="1" t="s">
        <v>143</v>
      </c>
      <c r="F1933" t="s">
        <v>38</v>
      </c>
      <c r="G1933" t="s">
        <v>144</v>
      </c>
      <c r="H1933">
        <v>-79.91999817</v>
      </c>
      <c r="I1933">
        <v>40.47000122</v>
      </c>
      <c r="J1933">
        <v>3166</v>
      </c>
      <c r="K1933" t="s">
        <v>40</v>
      </c>
      <c r="L1933" t="s">
        <v>145</v>
      </c>
      <c r="M1933">
        <v>13</v>
      </c>
      <c r="N1933">
        <v>4.6399999999999997</v>
      </c>
      <c r="O1933" s="2">
        <v>160000000000</v>
      </c>
      <c r="P1933" t="s">
        <v>146</v>
      </c>
      <c r="Q1933">
        <v>226364370</v>
      </c>
      <c r="R1933" t="s">
        <v>6353</v>
      </c>
      <c r="S1933" s="1">
        <v>42316.708333333336</v>
      </c>
      <c r="T1933" s="17">
        <v>11</v>
      </c>
      <c r="U1933" s="2">
        <v>1447000000000</v>
      </c>
      <c r="V1933" s="2" t="s">
        <v>6354</v>
      </c>
      <c r="W1933">
        <v>23410252</v>
      </c>
      <c r="X1933" t="s">
        <v>2829</v>
      </c>
      <c r="Y1933" t="s">
        <v>38</v>
      </c>
      <c r="Z1933" t="s">
        <v>2830</v>
      </c>
      <c r="AA1933">
        <v>-80.035835000000006</v>
      </c>
      <c r="AB1933">
        <v>40.393920999999999</v>
      </c>
      <c r="AD1933">
        <v>7</v>
      </c>
      <c r="AE1933" t="s">
        <v>48</v>
      </c>
      <c r="AF1933" t="s">
        <v>40</v>
      </c>
    </row>
    <row r="1934" spans="1:37" x14ac:dyDescent="0.2">
      <c r="A1934">
        <v>371591</v>
      </c>
      <c r="B1934">
        <v>45</v>
      </c>
      <c r="C1934" t="s">
        <v>133</v>
      </c>
      <c r="D1934" s="1">
        <v>39044.674305555556</v>
      </c>
      <c r="E1934" s="1" t="s">
        <v>814</v>
      </c>
      <c r="F1934" t="s">
        <v>38</v>
      </c>
      <c r="G1934" t="s">
        <v>135</v>
      </c>
      <c r="H1934">
        <v>-79.91999817</v>
      </c>
      <c r="I1934">
        <v>40.430000309999997</v>
      </c>
      <c r="J1934">
        <v>1694</v>
      </c>
      <c r="K1934" t="s">
        <v>40</v>
      </c>
      <c r="L1934" t="s">
        <v>136</v>
      </c>
      <c r="M1934">
        <v>4</v>
      </c>
      <c r="N1934">
        <v>4.67</v>
      </c>
      <c r="O1934" s="2">
        <v>292000000000</v>
      </c>
      <c r="P1934" t="s">
        <v>137</v>
      </c>
      <c r="Q1934">
        <v>226364412</v>
      </c>
      <c r="R1934" t="s">
        <v>6355</v>
      </c>
      <c r="S1934" s="1">
        <v>42316.708333333336</v>
      </c>
      <c r="T1934" s="17">
        <v>11</v>
      </c>
      <c r="U1934" s="2">
        <v>1447000000000</v>
      </c>
      <c r="V1934" s="2" t="s">
        <v>6356</v>
      </c>
      <c r="W1934">
        <v>23410252</v>
      </c>
      <c r="X1934" t="s">
        <v>2829</v>
      </c>
      <c r="Y1934" t="s">
        <v>38</v>
      </c>
      <c r="Z1934" t="s">
        <v>2830</v>
      </c>
      <c r="AA1934">
        <v>-80.035835000000006</v>
      </c>
      <c r="AB1934">
        <v>40.393920999999999</v>
      </c>
      <c r="AD1934">
        <v>3</v>
      </c>
      <c r="AE1934" t="s">
        <v>48</v>
      </c>
      <c r="AF1934" t="s">
        <v>40</v>
      </c>
    </row>
    <row r="1935" spans="1:37" x14ac:dyDescent="0.2">
      <c r="A1935">
        <v>145964</v>
      </c>
      <c r="B1935">
        <v>22</v>
      </c>
      <c r="C1935" t="s">
        <v>1391</v>
      </c>
      <c r="D1935" s="1">
        <v>37547.03402777778</v>
      </c>
      <c r="E1935" s="1" t="s">
        <v>1561</v>
      </c>
      <c r="F1935" t="s">
        <v>38</v>
      </c>
      <c r="G1935" t="s">
        <v>477</v>
      </c>
      <c r="H1935">
        <v>-79.980003359999998</v>
      </c>
      <c r="I1935">
        <v>40.450000760000002</v>
      </c>
      <c r="J1935">
        <v>1199</v>
      </c>
      <c r="K1935" t="s">
        <v>40</v>
      </c>
      <c r="L1935" t="s">
        <v>1393</v>
      </c>
      <c r="M1935">
        <v>3</v>
      </c>
      <c r="N1935">
        <v>4.6900000000000004</v>
      </c>
      <c r="O1935" s="2">
        <v>422000000000</v>
      </c>
      <c r="P1935" t="s">
        <v>1394</v>
      </c>
      <c r="Q1935">
        <v>226367931</v>
      </c>
      <c r="R1935" t="s">
        <v>1562</v>
      </c>
      <c r="S1935" s="1">
        <v>42336.541666666664</v>
      </c>
      <c r="T1935" s="17">
        <v>11</v>
      </c>
      <c r="U1935" s="2">
        <v>1448720000000</v>
      </c>
      <c r="V1935" s="2" t="s">
        <v>1563</v>
      </c>
      <c r="W1935" t="s">
        <v>208</v>
      </c>
      <c r="AC1935">
        <v>20</v>
      </c>
      <c r="AD1935">
        <v>20</v>
      </c>
      <c r="AE1935" t="s">
        <v>48</v>
      </c>
      <c r="AF1935" t="s">
        <v>40</v>
      </c>
    </row>
    <row r="1936" spans="1:37" x14ac:dyDescent="0.2">
      <c r="A1936">
        <v>145964</v>
      </c>
      <c r="B1936">
        <v>22</v>
      </c>
      <c r="C1936" t="s">
        <v>1391</v>
      </c>
      <c r="D1936" s="1">
        <v>37547.03402777778</v>
      </c>
      <c r="E1936" s="1" t="s">
        <v>1561</v>
      </c>
      <c r="F1936" t="s">
        <v>38</v>
      </c>
      <c r="G1936" t="s">
        <v>477</v>
      </c>
      <c r="H1936">
        <v>-79.980003359999998</v>
      </c>
      <c r="I1936">
        <v>40.450000760000002</v>
      </c>
      <c r="J1936">
        <v>1199</v>
      </c>
      <c r="K1936" t="s">
        <v>40</v>
      </c>
      <c r="L1936" t="s">
        <v>1393</v>
      </c>
      <c r="M1936">
        <v>3</v>
      </c>
      <c r="N1936">
        <v>4.6900000000000004</v>
      </c>
      <c r="O1936" s="2">
        <v>422000000000</v>
      </c>
      <c r="P1936" t="s">
        <v>1394</v>
      </c>
      <c r="Q1936">
        <v>226368032</v>
      </c>
      <c r="R1936" t="s">
        <v>1562</v>
      </c>
      <c r="S1936" s="1">
        <v>42350.541666666664</v>
      </c>
      <c r="T1936" s="17">
        <v>12</v>
      </c>
      <c r="U1936" s="2">
        <v>1449930000000</v>
      </c>
      <c r="V1936" s="2" t="s">
        <v>1563</v>
      </c>
      <c r="W1936" t="s">
        <v>208</v>
      </c>
      <c r="AC1936">
        <v>30</v>
      </c>
      <c r="AD1936">
        <v>30</v>
      </c>
      <c r="AE1936" t="s">
        <v>48</v>
      </c>
      <c r="AF1936" t="s">
        <v>40</v>
      </c>
    </row>
    <row r="1937" spans="1:32" x14ac:dyDescent="0.2">
      <c r="A1937">
        <v>16377642</v>
      </c>
      <c r="B1937">
        <v>52</v>
      </c>
      <c r="C1937" t="s">
        <v>1370</v>
      </c>
      <c r="D1937" s="1">
        <v>41865.131944444445</v>
      </c>
      <c r="E1937" s="1" t="s">
        <v>1371</v>
      </c>
      <c r="F1937" t="s">
        <v>38</v>
      </c>
      <c r="G1937" t="s">
        <v>144</v>
      </c>
      <c r="H1937">
        <v>-79.91999817</v>
      </c>
      <c r="I1937">
        <v>40.47000122</v>
      </c>
      <c r="J1937">
        <v>1763</v>
      </c>
      <c r="K1937" t="s">
        <v>40</v>
      </c>
      <c r="L1937" t="s">
        <v>1464</v>
      </c>
      <c r="M1937">
        <v>15</v>
      </c>
      <c r="N1937">
        <v>4.7300000000000004</v>
      </c>
      <c r="O1937">
        <v>48532707035</v>
      </c>
      <c r="P1937" t="s">
        <v>1373</v>
      </c>
      <c r="Q1937">
        <v>226370685</v>
      </c>
      <c r="R1937" t="s">
        <v>6357</v>
      </c>
      <c r="S1937" s="1">
        <v>42331.791666666664</v>
      </c>
      <c r="T1937" s="17">
        <v>11</v>
      </c>
      <c r="U1937" s="2">
        <v>1448310000000</v>
      </c>
      <c r="V1937" s="2" t="s">
        <v>6358</v>
      </c>
      <c r="W1937">
        <v>20158732</v>
      </c>
      <c r="X1937" t="s">
        <v>6359</v>
      </c>
      <c r="Y1937" t="s">
        <v>38</v>
      </c>
      <c r="Z1937" t="s">
        <v>6360</v>
      </c>
      <c r="AA1937">
        <v>-79.997467</v>
      </c>
      <c r="AB1937">
        <v>40.438338999999999</v>
      </c>
      <c r="AD1937">
        <v>3</v>
      </c>
      <c r="AE1937" t="s">
        <v>48</v>
      </c>
      <c r="AF1937" t="s">
        <v>40</v>
      </c>
    </row>
    <row r="1938" spans="1:32" x14ac:dyDescent="0.2">
      <c r="A1938">
        <v>1318900</v>
      </c>
      <c r="B1938">
        <v>69</v>
      </c>
      <c r="C1938" t="s">
        <v>79</v>
      </c>
      <c r="D1938" s="1">
        <v>39763.069444444445</v>
      </c>
      <c r="E1938" s="1" t="s">
        <v>80</v>
      </c>
      <c r="F1938" t="s">
        <v>38</v>
      </c>
      <c r="G1938" t="s">
        <v>81</v>
      </c>
      <c r="H1938">
        <v>-79.949996949999999</v>
      </c>
      <c r="I1938">
        <v>40.439998629999998</v>
      </c>
      <c r="J1938">
        <v>4132</v>
      </c>
      <c r="K1938" t="s">
        <v>40</v>
      </c>
      <c r="L1938" t="s">
        <v>82</v>
      </c>
      <c r="M1938">
        <v>5</v>
      </c>
      <c r="N1938">
        <v>4.71</v>
      </c>
      <c r="O1938" s="2">
        <v>230000000000</v>
      </c>
      <c r="P1938" t="s">
        <v>83</v>
      </c>
      <c r="Q1938">
        <v>226370759</v>
      </c>
      <c r="R1938" t="s">
        <v>6357</v>
      </c>
      <c r="S1938" s="1">
        <v>42331.791666666664</v>
      </c>
      <c r="T1938" s="17">
        <v>11</v>
      </c>
      <c r="U1938" s="2">
        <v>1448310000000</v>
      </c>
      <c r="V1938" s="2" t="s">
        <v>6361</v>
      </c>
      <c r="W1938">
        <v>20158732</v>
      </c>
      <c r="X1938" t="s">
        <v>6359</v>
      </c>
      <c r="Y1938" t="s">
        <v>38</v>
      </c>
      <c r="Z1938" t="s">
        <v>6360</v>
      </c>
      <c r="AA1938">
        <v>-79.997467</v>
      </c>
      <c r="AB1938">
        <v>40.438338999999999</v>
      </c>
      <c r="AD1938">
        <v>7</v>
      </c>
      <c r="AE1938" t="s">
        <v>48</v>
      </c>
      <c r="AF1938" t="s">
        <v>40</v>
      </c>
    </row>
    <row r="1939" spans="1:32" x14ac:dyDescent="0.2">
      <c r="A1939">
        <v>18406695</v>
      </c>
      <c r="B1939">
        <v>6</v>
      </c>
      <c r="C1939" t="s">
        <v>3226</v>
      </c>
      <c r="D1939" s="1">
        <v>42038.025694444441</v>
      </c>
      <c r="E1939" s="1" t="s">
        <v>3227</v>
      </c>
      <c r="F1939" t="s">
        <v>38</v>
      </c>
      <c r="G1939" t="s">
        <v>324</v>
      </c>
      <c r="H1939">
        <v>-79.949996949999999</v>
      </c>
      <c r="I1939">
        <v>40.430000309999997</v>
      </c>
      <c r="J1939">
        <v>326</v>
      </c>
      <c r="K1939" t="s">
        <v>181</v>
      </c>
      <c r="L1939" t="s">
        <v>3228</v>
      </c>
      <c r="M1939">
        <v>9</v>
      </c>
      <c r="N1939">
        <v>4.95</v>
      </c>
      <c r="O1939">
        <v>33594682038</v>
      </c>
      <c r="P1939" t="s">
        <v>3229</v>
      </c>
      <c r="Q1939">
        <v>226371193</v>
      </c>
      <c r="R1939" t="s">
        <v>6362</v>
      </c>
      <c r="S1939" s="1">
        <v>42313.791666666664</v>
      </c>
      <c r="T1939" s="17">
        <v>11</v>
      </c>
      <c r="U1939" s="2">
        <v>1446750000000</v>
      </c>
      <c r="V1939" s="2" t="s">
        <v>6363</v>
      </c>
      <c r="W1939">
        <v>18710832</v>
      </c>
      <c r="X1939" t="s">
        <v>6364</v>
      </c>
      <c r="Y1939" t="s">
        <v>38</v>
      </c>
      <c r="Z1939" t="s">
        <v>6365</v>
      </c>
      <c r="AA1939">
        <v>-79.974490000000003</v>
      </c>
      <c r="AB1939">
        <v>40.431579999999997</v>
      </c>
      <c r="AD1939">
        <v>6</v>
      </c>
      <c r="AE1939" t="s">
        <v>48</v>
      </c>
      <c r="AF1939" t="s">
        <v>181</v>
      </c>
    </row>
    <row r="1940" spans="1:32" x14ac:dyDescent="0.2">
      <c r="A1940">
        <v>11060562</v>
      </c>
      <c r="B1940">
        <v>8</v>
      </c>
      <c r="C1940" t="s">
        <v>1960</v>
      </c>
      <c r="D1940" s="1">
        <v>41589.769444444442</v>
      </c>
      <c r="E1940" s="1" t="s">
        <v>1961</v>
      </c>
      <c r="F1940" t="s">
        <v>38</v>
      </c>
      <c r="G1940" t="s">
        <v>58</v>
      </c>
      <c r="H1940">
        <v>-80.040000919999997</v>
      </c>
      <c r="I1940">
        <v>40.549999239999998</v>
      </c>
      <c r="J1940">
        <v>151</v>
      </c>
      <c r="K1940" t="s">
        <v>181</v>
      </c>
      <c r="L1940" t="s">
        <v>1962</v>
      </c>
      <c r="M1940">
        <v>7</v>
      </c>
      <c r="N1940">
        <v>4.8899999999999997</v>
      </c>
      <c r="O1940">
        <v>72323997031</v>
      </c>
      <c r="P1940" t="s">
        <v>1963</v>
      </c>
      <c r="Q1940">
        <v>226371688</v>
      </c>
      <c r="R1940" t="s">
        <v>6366</v>
      </c>
      <c r="S1940" s="1">
        <v>42320.75</v>
      </c>
      <c r="T1940" s="17">
        <v>11</v>
      </c>
      <c r="U1940" s="2">
        <v>1447350000000</v>
      </c>
      <c r="V1940" t="s">
        <v>6367</v>
      </c>
      <c r="W1940">
        <v>1136838</v>
      </c>
      <c r="X1940" t="s">
        <v>5154</v>
      </c>
      <c r="Y1940" t="s">
        <v>38</v>
      </c>
      <c r="Z1940" t="s">
        <v>5148</v>
      </c>
      <c r="AA1940">
        <v>-80.041341000000003</v>
      </c>
      <c r="AB1940">
        <v>40.423783999999998</v>
      </c>
      <c r="AD1940">
        <v>6</v>
      </c>
      <c r="AE1940" t="s">
        <v>48</v>
      </c>
      <c r="AF1940" t="s">
        <v>181</v>
      </c>
    </row>
    <row r="1941" spans="1:32" x14ac:dyDescent="0.2">
      <c r="A1941">
        <v>1773927</v>
      </c>
      <c r="B1941">
        <v>123</v>
      </c>
      <c r="C1941" t="s">
        <v>142</v>
      </c>
      <c r="D1941" s="1">
        <v>40571.010416666664</v>
      </c>
      <c r="E1941" s="1" t="s">
        <v>143</v>
      </c>
      <c r="F1941" t="s">
        <v>38</v>
      </c>
      <c r="G1941" t="s">
        <v>144</v>
      </c>
      <c r="H1941">
        <v>-79.91999817</v>
      </c>
      <c r="I1941">
        <v>40.47000122</v>
      </c>
      <c r="J1941">
        <v>3166</v>
      </c>
      <c r="K1941" t="s">
        <v>40</v>
      </c>
      <c r="L1941" t="s">
        <v>145</v>
      </c>
      <c r="M1941">
        <v>13</v>
      </c>
      <c r="N1941">
        <v>4.6399999999999997</v>
      </c>
      <c r="O1941" s="2">
        <v>160000000000</v>
      </c>
      <c r="P1941" t="s">
        <v>146</v>
      </c>
      <c r="Q1941">
        <v>226375884</v>
      </c>
      <c r="R1941" t="s">
        <v>6368</v>
      </c>
      <c r="S1941" s="1">
        <v>42315.875</v>
      </c>
      <c r="T1941" s="17">
        <v>11</v>
      </c>
      <c r="U1941" s="2">
        <v>1446930000000</v>
      </c>
      <c r="V1941" s="2" t="s">
        <v>6369</v>
      </c>
      <c r="W1941">
        <v>7105872</v>
      </c>
      <c r="X1941" t="s">
        <v>6370</v>
      </c>
      <c r="Y1941" t="s">
        <v>1068</v>
      </c>
      <c r="Z1941" t="s">
        <v>6371</v>
      </c>
      <c r="AA1941">
        <v>-79.882476999999994</v>
      </c>
      <c r="AB1941">
        <v>40.376674999999999</v>
      </c>
      <c r="AD1941">
        <v>4</v>
      </c>
      <c r="AE1941" t="s">
        <v>48</v>
      </c>
      <c r="AF1941" t="s">
        <v>40</v>
      </c>
    </row>
    <row r="1942" spans="1:32" x14ac:dyDescent="0.2">
      <c r="A1942">
        <v>3113672</v>
      </c>
      <c r="B1942">
        <v>12</v>
      </c>
      <c r="C1942" t="s">
        <v>341</v>
      </c>
      <c r="D1942" s="1">
        <v>40924.699305555558</v>
      </c>
      <c r="E1942" s="1" t="s">
        <v>332</v>
      </c>
      <c r="F1942" t="s">
        <v>200</v>
      </c>
      <c r="G1942" t="s">
        <v>333</v>
      </c>
      <c r="H1942">
        <v>-80.040000919999997</v>
      </c>
      <c r="I1942">
        <v>40.319999690000003</v>
      </c>
      <c r="J1942">
        <v>701</v>
      </c>
      <c r="K1942" t="s">
        <v>181</v>
      </c>
      <c r="L1942" t="s">
        <v>334</v>
      </c>
      <c r="M1942">
        <v>4</v>
      </c>
      <c r="N1942">
        <v>4.8499999999999996</v>
      </c>
      <c r="O1942" s="2">
        <v>130000000000</v>
      </c>
      <c r="P1942" t="s">
        <v>335</v>
      </c>
      <c r="Q1942">
        <v>226376648</v>
      </c>
      <c r="R1942" t="s">
        <v>6372</v>
      </c>
      <c r="S1942" s="1">
        <v>42322.489583333336</v>
      </c>
      <c r="T1942" s="17">
        <v>11</v>
      </c>
      <c r="U1942" s="2">
        <v>1447500000000</v>
      </c>
      <c r="V1942" s="2" t="s">
        <v>6373</v>
      </c>
      <c r="W1942">
        <v>8602502</v>
      </c>
      <c r="X1942" t="s">
        <v>1274</v>
      </c>
      <c r="Y1942" t="s">
        <v>38</v>
      </c>
      <c r="Z1942" t="s">
        <v>166</v>
      </c>
      <c r="AA1942">
        <v>-80.050346000000005</v>
      </c>
      <c r="AB1942">
        <v>40.357605</v>
      </c>
      <c r="AD1942">
        <v>9</v>
      </c>
      <c r="AE1942" t="s">
        <v>48</v>
      </c>
      <c r="AF1942" t="s">
        <v>181</v>
      </c>
    </row>
    <row r="1943" spans="1:32" x14ac:dyDescent="0.2">
      <c r="A1943">
        <v>19015111</v>
      </c>
      <c r="B1943">
        <v>3</v>
      </c>
      <c r="C1943" t="s">
        <v>5637</v>
      </c>
      <c r="D1943" s="1">
        <v>42288.009027777778</v>
      </c>
      <c r="E1943" s="1" t="s">
        <v>6374</v>
      </c>
      <c r="F1943" t="s">
        <v>38</v>
      </c>
      <c r="G1943" t="s">
        <v>72</v>
      </c>
      <c r="H1943">
        <v>-79.97000122</v>
      </c>
      <c r="I1943">
        <v>40.400001529999997</v>
      </c>
      <c r="J1943">
        <v>33</v>
      </c>
      <c r="K1943" t="s">
        <v>40</v>
      </c>
      <c r="L1943" t="s">
        <v>5639</v>
      </c>
      <c r="M1943">
        <v>13</v>
      </c>
      <c r="N1943">
        <v>4.75</v>
      </c>
      <c r="O1943">
        <v>11996100049</v>
      </c>
      <c r="P1943" t="s">
        <v>5640</v>
      </c>
      <c r="Q1943">
        <v>226379477</v>
      </c>
      <c r="R1943" t="s">
        <v>6375</v>
      </c>
      <c r="S1943" s="1">
        <v>42313.770833333336</v>
      </c>
      <c r="T1943" s="17">
        <v>11</v>
      </c>
      <c r="U1943" s="2">
        <v>1446750000000</v>
      </c>
      <c r="V1943" s="2" t="s">
        <v>6376</v>
      </c>
      <c r="W1943">
        <v>24178223</v>
      </c>
      <c r="X1943" t="s">
        <v>6377</v>
      </c>
      <c r="Y1943" t="s">
        <v>38</v>
      </c>
      <c r="Z1943" t="s">
        <v>6378</v>
      </c>
      <c r="AA1943">
        <v>-79.994101999999998</v>
      </c>
      <c r="AB1943">
        <v>40.421630999999998</v>
      </c>
      <c r="AC1943">
        <v>25</v>
      </c>
      <c r="AD1943">
        <v>7</v>
      </c>
      <c r="AE1943" t="s">
        <v>48</v>
      </c>
      <c r="AF1943" t="s">
        <v>40</v>
      </c>
    </row>
    <row r="1944" spans="1:32" x14ac:dyDescent="0.2">
      <c r="A1944">
        <v>7808532</v>
      </c>
      <c r="B1944">
        <v>17</v>
      </c>
      <c r="C1944" t="s">
        <v>4423</v>
      </c>
      <c r="D1944" s="1">
        <v>41360.74722222222</v>
      </c>
      <c r="E1944" s="1" t="s">
        <v>4424</v>
      </c>
      <c r="F1944" t="s">
        <v>38</v>
      </c>
      <c r="G1944" t="s">
        <v>72</v>
      </c>
      <c r="H1944">
        <v>-79.91999817</v>
      </c>
      <c r="I1944">
        <v>40.47000122</v>
      </c>
      <c r="J1944">
        <v>452</v>
      </c>
      <c r="K1944" t="s">
        <v>40</v>
      </c>
      <c r="L1944" t="s">
        <v>4425</v>
      </c>
      <c r="M1944">
        <v>15</v>
      </c>
      <c r="N1944">
        <v>4.7699999999999996</v>
      </c>
      <c r="O1944">
        <v>92111507028</v>
      </c>
      <c r="P1944" t="s">
        <v>4426</v>
      </c>
      <c r="Q1944">
        <v>226380141</v>
      </c>
      <c r="R1944" t="s">
        <v>6379</v>
      </c>
      <c r="S1944" s="1">
        <v>42306.770833333336</v>
      </c>
      <c r="T1944" s="17">
        <v>10</v>
      </c>
      <c r="U1944" s="2">
        <v>1446140000000</v>
      </c>
      <c r="V1944" t="s">
        <v>6380</v>
      </c>
      <c r="W1944">
        <v>22862182</v>
      </c>
      <c r="X1944" t="s">
        <v>4423</v>
      </c>
      <c r="Y1944" t="s">
        <v>38</v>
      </c>
      <c r="Z1944" t="s">
        <v>4429</v>
      </c>
      <c r="AA1944">
        <v>-79.915763999999996</v>
      </c>
      <c r="AB1944">
        <v>40.456927999999998</v>
      </c>
      <c r="AD1944">
        <v>9</v>
      </c>
      <c r="AE1944" t="s">
        <v>48</v>
      </c>
      <c r="AF1944" t="s">
        <v>40</v>
      </c>
    </row>
    <row r="1945" spans="1:32" x14ac:dyDescent="0.2">
      <c r="A1945">
        <v>16778812</v>
      </c>
      <c r="B1945">
        <v>17</v>
      </c>
      <c r="C1945" t="s">
        <v>3076</v>
      </c>
      <c r="D1945" s="1">
        <v>41885.913888888892</v>
      </c>
      <c r="E1945" s="1" t="s">
        <v>3077</v>
      </c>
      <c r="F1945" t="s">
        <v>38</v>
      </c>
      <c r="G1945" t="s">
        <v>247</v>
      </c>
      <c r="H1945">
        <v>-79.949996949999999</v>
      </c>
      <c r="I1945">
        <v>40.439998629999998</v>
      </c>
      <c r="J1945">
        <v>342</v>
      </c>
      <c r="K1945" t="s">
        <v>40</v>
      </c>
      <c r="L1945" t="s">
        <v>3078</v>
      </c>
      <c r="M1945">
        <v>15</v>
      </c>
      <c r="N1945">
        <v>4.9400000000000004</v>
      </c>
      <c r="O1945">
        <v>46737131035</v>
      </c>
      <c r="P1945" t="s">
        <v>3079</v>
      </c>
      <c r="Q1945">
        <v>226380407</v>
      </c>
      <c r="R1945" t="s">
        <v>6381</v>
      </c>
      <c r="S1945" s="1">
        <v>42323.416666666664</v>
      </c>
      <c r="T1945" s="17">
        <v>11</v>
      </c>
      <c r="U1945" s="2">
        <v>1447580000000</v>
      </c>
      <c r="V1945" t="s">
        <v>6382</v>
      </c>
      <c r="W1945">
        <v>24029491</v>
      </c>
      <c r="X1945" t="s">
        <v>3908</v>
      </c>
      <c r="Y1945" t="s">
        <v>38</v>
      </c>
      <c r="Z1945" t="s">
        <v>3909</v>
      </c>
      <c r="AA1945">
        <v>-79.993660000000006</v>
      </c>
      <c r="AB1945">
        <v>40.452461</v>
      </c>
      <c r="AD1945">
        <v>9</v>
      </c>
      <c r="AE1945" t="s">
        <v>48</v>
      </c>
      <c r="AF1945" t="s">
        <v>40</v>
      </c>
    </row>
    <row r="1946" spans="1:32" x14ac:dyDescent="0.2">
      <c r="A1946">
        <v>371591</v>
      </c>
      <c r="B1946">
        <v>45</v>
      </c>
      <c r="C1946" t="s">
        <v>133</v>
      </c>
      <c r="D1946" s="1">
        <v>39044.674305555556</v>
      </c>
      <c r="E1946" s="1" t="s">
        <v>134</v>
      </c>
      <c r="F1946" t="s">
        <v>38</v>
      </c>
      <c r="G1946" t="s">
        <v>135</v>
      </c>
      <c r="H1946">
        <v>-79.91999817</v>
      </c>
      <c r="I1946">
        <v>40.430000309999997</v>
      </c>
      <c r="J1946">
        <v>1694</v>
      </c>
      <c r="K1946" t="s">
        <v>40</v>
      </c>
      <c r="L1946" t="s">
        <v>136</v>
      </c>
      <c r="M1946">
        <v>4</v>
      </c>
      <c r="N1946">
        <v>4.67</v>
      </c>
      <c r="O1946" s="2">
        <v>292000000000</v>
      </c>
      <c r="P1946" t="s">
        <v>137</v>
      </c>
      <c r="Q1946">
        <v>226382538</v>
      </c>
      <c r="R1946" t="s">
        <v>6383</v>
      </c>
      <c r="S1946" s="1">
        <v>42322.708333333336</v>
      </c>
      <c r="T1946" s="17">
        <v>11</v>
      </c>
      <c r="U1946" s="2">
        <v>1447520000000</v>
      </c>
      <c r="V1946" s="2" t="s">
        <v>6384</v>
      </c>
      <c r="W1946">
        <v>1450785</v>
      </c>
      <c r="X1946" t="s">
        <v>6385</v>
      </c>
      <c r="Y1946" t="s">
        <v>38</v>
      </c>
      <c r="Z1946" t="s">
        <v>6386</v>
      </c>
      <c r="AA1946">
        <v>-80.158006999999998</v>
      </c>
      <c r="AB1946">
        <v>40.448456</v>
      </c>
      <c r="AD1946">
        <v>7</v>
      </c>
      <c r="AE1946" t="s">
        <v>48</v>
      </c>
      <c r="AF1946" t="s">
        <v>40</v>
      </c>
    </row>
    <row r="1947" spans="1:32" x14ac:dyDescent="0.2">
      <c r="A1947">
        <v>11934892</v>
      </c>
      <c r="B1947">
        <v>2</v>
      </c>
      <c r="C1947" t="s">
        <v>6387</v>
      </c>
      <c r="D1947" s="1">
        <v>41647.757638888892</v>
      </c>
      <c r="E1947" s="1" t="s">
        <v>6388</v>
      </c>
      <c r="F1947" t="s">
        <v>38</v>
      </c>
      <c r="G1947" t="s">
        <v>58</v>
      </c>
      <c r="H1947">
        <v>-79.949996949999999</v>
      </c>
      <c r="I1947">
        <v>40.439998629999998</v>
      </c>
      <c r="J1947">
        <v>175</v>
      </c>
      <c r="K1947" t="s">
        <v>40</v>
      </c>
      <c r="L1947" t="s">
        <v>6389</v>
      </c>
      <c r="M1947">
        <v>11</v>
      </c>
      <c r="N1947">
        <v>4.9400000000000004</v>
      </c>
      <c r="O1947">
        <v>67313831031</v>
      </c>
      <c r="P1947" t="s">
        <v>6390</v>
      </c>
      <c r="Q1947">
        <v>226382790</v>
      </c>
      <c r="R1947" t="s">
        <v>6391</v>
      </c>
      <c r="S1947" s="1">
        <v>42311.583333333336</v>
      </c>
      <c r="T1947" s="17">
        <v>11</v>
      </c>
      <c r="U1947" s="2">
        <v>1446560000000</v>
      </c>
      <c r="V1947" s="2" t="s">
        <v>6392</v>
      </c>
      <c r="W1947">
        <v>24184061</v>
      </c>
      <c r="X1947" t="s">
        <v>6393</v>
      </c>
      <c r="Y1947" t="s">
        <v>6394</v>
      </c>
      <c r="Z1947" t="s">
        <v>6395</v>
      </c>
      <c r="AA1947">
        <v>-80.158225999999999</v>
      </c>
      <c r="AB1947">
        <v>40.593826</v>
      </c>
      <c r="AD1947">
        <v>26</v>
      </c>
      <c r="AE1947" t="s">
        <v>48</v>
      </c>
      <c r="AF1947" t="s">
        <v>40</v>
      </c>
    </row>
    <row r="1948" spans="1:32" x14ac:dyDescent="0.2">
      <c r="A1948">
        <v>1773927</v>
      </c>
      <c r="B1948">
        <v>123</v>
      </c>
      <c r="C1948" t="s">
        <v>142</v>
      </c>
      <c r="D1948" s="1">
        <v>40571.010416666664</v>
      </c>
      <c r="E1948" s="1" t="s">
        <v>143</v>
      </c>
      <c r="F1948" t="s">
        <v>38</v>
      </c>
      <c r="G1948" t="s">
        <v>144</v>
      </c>
      <c r="H1948">
        <v>-79.91999817</v>
      </c>
      <c r="I1948">
        <v>40.47000122</v>
      </c>
      <c r="J1948">
        <v>3166</v>
      </c>
      <c r="K1948" t="s">
        <v>40</v>
      </c>
      <c r="L1948" t="s">
        <v>145</v>
      </c>
      <c r="M1948">
        <v>13</v>
      </c>
      <c r="N1948">
        <v>4.6399999999999997</v>
      </c>
      <c r="O1948" s="2">
        <v>160000000000</v>
      </c>
      <c r="P1948" t="s">
        <v>146</v>
      </c>
      <c r="Q1948">
        <v>226383260</v>
      </c>
      <c r="R1948" t="s">
        <v>6396</v>
      </c>
      <c r="S1948" s="1">
        <v>42350.75</v>
      </c>
      <c r="T1948" s="17">
        <v>12</v>
      </c>
      <c r="U1948" s="2">
        <v>1449940000000</v>
      </c>
      <c r="V1948" s="2" t="s">
        <v>6397</v>
      </c>
      <c r="W1948">
        <v>1267847</v>
      </c>
      <c r="X1948" t="s">
        <v>140</v>
      </c>
      <c r="Y1948" t="s">
        <v>38</v>
      </c>
      <c r="Z1948" t="s">
        <v>141</v>
      </c>
      <c r="AA1948">
        <v>-80.081695999999994</v>
      </c>
      <c r="AB1948">
        <v>40.584347000000001</v>
      </c>
      <c r="AD1948">
        <v>5</v>
      </c>
      <c r="AE1948" t="s">
        <v>48</v>
      </c>
      <c r="AF1948" t="s">
        <v>40</v>
      </c>
    </row>
    <row r="1949" spans="1:32" x14ac:dyDescent="0.2">
      <c r="A1949">
        <v>1718733</v>
      </c>
      <c r="B1949">
        <v>35</v>
      </c>
      <c r="C1949" t="s">
        <v>5461</v>
      </c>
      <c r="D1949" s="1">
        <v>40459.00277777778</v>
      </c>
      <c r="E1949" s="1" t="s">
        <v>2224</v>
      </c>
      <c r="F1949" t="s">
        <v>38</v>
      </c>
      <c r="G1949" t="s">
        <v>39</v>
      </c>
      <c r="H1949">
        <v>-80.040000919999997</v>
      </c>
      <c r="I1949">
        <v>40.400001529999997</v>
      </c>
      <c r="J1949">
        <v>1943</v>
      </c>
      <c r="K1949" t="s">
        <v>40</v>
      </c>
      <c r="L1949" t="s">
        <v>2225</v>
      </c>
      <c r="M1949">
        <v>11</v>
      </c>
      <c r="N1949">
        <v>4.9000000000000004</v>
      </c>
      <c r="O1949" s="2">
        <v>170000000000</v>
      </c>
      <c r="P1949" t="s">
        <v>2226</v>
      </c>
      <c r="Q1949">
        <v>226383325</v>
      </c>
      <c r="R1949" t="s">
        <v>6398</v>
      </c>
      <c r="S1949" s="1">
        <v>42350.75</v>
      </c>
      <c r="T1949" s="17">
        <v>12</v>
      </c>
      <c r="U1949" s="2">
        <v>1449940000000</v>
      </c>
      <c r="V1949" s="2" t="s">
        <v>6399</v>
      </c>
      <c r="W1949">
        <v>24053586</v>
      </c>
      <c r="X1949" t="s">
        <v>3470</v>
      </c>
      <c r="Y1949" t="s">
        <v>38</v>
      </c>
      <c r="Z1949" t="s">
        <v>5188</v>
      </c>
      <c r="AA1949">
        <v>-80.081829999999997</v>
      </c>
      <c r="AB1949">
        <v>40.584384999999997</v>
      </c>
      <c r="AD1949">
        <v>8</v>
      </c>
      <c r="AE1949" t="s">
        <v>48</v>
      </c>
      <c r="AF1949" t="s">
        <v>40</v>
      </c>
    </row>
    <row r="1950" spans="1:32" x14ac:dyDescent="0.2">
      <c r="A1950">
        <v>1318900</v>
      </c>
      <c r="B1950">
        <v>69</v>
      </c>
      <c r="C1950" t="s">
        <v>79</v>
      </c>
      <c r="D1950" s="1">
        <v>39763.069444444445</v>
      </c>
      <c r="E1950" s="1" t="s">
        <v>80</v>
      </c>
      <c r="F1950" t="s">
        <v>38</v>
      </c>
      <c r="G1950" t="s">
        <v>81</v>
      </c>
      <c r="H1950">
        <v>-79.949996949999999</v>
      </c>
      <c r="I1950">
        <v>40.439998629999998</v>
      </c>
      <c r="J1950">
        <v>4132</v>
      </c>
      <c r="K1950" t="s">
        <v>40</v>
      </c>
      <c r="L1950" t="s">
        <v>82</v>
      </c>
      <c r="M1950">
        <v>5</v>
      </c>
      <c r="N1950">
        <v>4.71</v>
      </c>
      <c r="O1950" s="2">
        <v>230000000000</v>
      </c>
      <c r="P1950" t="s">
        <v>83</v>
      </c>
      <c r="Q1950">
        <v>226383445</v>
      </c>
      <c r="R1950" t="s">
        <v>6398</v>
      </c>
      <c r="S1950" s="1">
        <v>42350.75</v>
      </c>
      <c r="T1950" s="17">
        <v>12</v>
      </c>
      <c r="U1950" s="2">
        <v>1449940000000</v>
      </c>
      <c r="V1950" s="2" t="s">
        <v>6400</v>
      </c>
      <c r="W1950">
        <v>1267847</v>
      </c>
      <c r="X1950" t="s">
        <v>140</v>
      </c>
      <c r="Y1950" t="s">
        <v>38</v>
      </c>
      <c r="Z1950" t="s">
        <v>141</v>
      </c>
      <c r="AA1950">
        <v>-80.081695999999994</v>
      </c>
      <c r="AB1950">
        <v>40.584347000000001</v>
      </c>
      <c r="AD1950">
        <v>6</v>
      </c>
      <c r="AE1950" t="s">
        <v>48</v>
      </c>
      <c r="AF1950" t="s">
        <v>40</v>
      </c>
    </row>
    <row r="1951" spans="1:32" x14ac:dyDescent="0.2">
      <c r="A1951">
        <v>54637</v>
      </c>
      <c r="B1951">
        <v>10</v>
      </c>
      <c r="C1951" t="s">
        <v>1761</v>
      </c>
      <c r="D1951" s="1">
        <v>37679.793055555558</v>
      </c>
      <c r="F1951" t="s">
        <v>38</v>
      </c>
      <c r="G1951" t="s">
        <v>58</v>
      </c>
      <c r="H1951">
        <v>-79.949996949999999</v>
      </c>
      <c r="I1951">
        <v>40.47000122</v>
      </c>
      <c r="J1951">
        <v>2015</v>
      </c>
      <c r="K1951" t="s">
        <v>40</v>
      </c>
      <c r="L1951" t="s">
        <v>1762</v>
      </c>
      <c r="M1951">
        <v>1</v>
      </c>
      <c r="N1951">
        <v>4.4400000000000004</v>
      </c>
      <c r="O1951" s="2">
        <v>410000000000</v>
      </c>
      <c r="P1951" t="s">
        <v>1763</v>
      </c>
      <c r="Q1951">
        <v>226383764</v>
      </c>
      <c r="R1951" t="s">
        <v>6398</v>
      </c>
      <c r="S1951" s="1">
        <v>42350.75</v>
      </c>
      <c r="T1951" s="17">
        <v>12</v>
      </c>
      <c r="U1951" s="2">
        <v>1449940000000</v>
      </c>
      <c r="V1951" s="2" t="s">
        <v>6399</v>
      </c>
      <c r="W1951">
        <v>24053586</v>
      </c>
      <c r="X1951" t="s">
        <v>3470</v>
      </c>
      <c r="Y1951" t="s">
        <v>38</v>
      </c>
      <c r="Z1951" t="s">
        <v>5188</v>
      </c>
      <c r="AA1951">
        <v>-80.081829999999997</v>
      </c>
      <c r="AB1951">
        <v>40.584384999999997</v>
      </c>
      <c r="AD1951">
        <v>9</v>
      </c>
      <c r="AE1951" t="s">
        <v>48</v>
      </c>
      <c r="AF1951" t="s">
        <v>40</v>
      </c>
    </row>
    <row r="1952" spans="1:32" x14ac:dyDescent="0.2">
      <c r="A1952">
        <v>371591</v>
      </c>
      <c r="B1952">
        <v>45</v>
      </c>
      <c r="C1952" t="s">
        <v>133</v>
      </c>
      <c r="D1952" s="1">
        <v>39044.674305555556</v>
      </c>
      <c r="E1952" s="1" t="s">
        <v>814</v>
      </c>
      <c r="F1952" t="s">
        <v>38</v>
      </c>
      <c r="G1952" t="s">
        <v>135</v>
      </c>
      <c r="H1952">
        <v>-79.91999817</v>
      </c>
      <c r="I1952">
        <v>40.430000309999997</v>
      </c>
      <c r="J1952">
        <v>1694</v>
      </c>
      <c r="K1952" t="s">
        <v>40</v>
      </c>
      <c r="L1952" t="s">
        <v>136</v>
      </c>
      <c r="M1952">
        <v>4</v>
      </c>
      <c r="N1952">
        <v>4.67</v>
      </c>
      <c r="O1952" s="2">
        <v>292000000000</v>
      </c>
      <c r="P1952" t="s">
        <v>137</v>
      </c>
      <c r="Q1952">
        <v>226383832</v>
      </c>
      <c r="R1952" t="s">
        <v>6401</v>
      </c>
      <c r="S1952" s="1">
        <v>42350.75</v>
      </c>
      <c r="T1952" s="17">
        <v>12</v>
      </c>
      <c r="U1952" s="2">
        <v>1449940000000</v>
      </c>
      <c r="V1952" s="2" t="s">
        <v>6402</v>
      </c>
      <c r="W1952">
        <v>1267847</v>
      </c>
      <c r="X1952" t="s">
        <v>140</v>
      </c>
      <c r="Y1952" t="s">
        <v>38</v>
      </c>
      <c r="Z1952" t="s">
        <v>141</v>
      </c>
      <c r="AA1952">
        <v>-80.081695999999994</v>
      </c>
      <c r="AB1952">
        <v>40.584347000000001</v>
      </c>
      <c r="AD1952">
        <v>26</v>
      </c>
      <c r="AE1952" t="s">
        <v>48</v>
      </c>
      <c r="AF1952" t="s">
        <v>40</v>
      </c>
    </row>
    <row r="1953" spans="1:32" x14ac:dyDescent="0.2">
      <c r="A1953">
        <v>13452572</v>
      </c>
      <c r="B1953">
        <v>41</v>
      </c>
      <c r="C1953" t="s">
        <v>293</v>
      </c>
      <c r="D1953" s="1">
        <v>41718.611111111109</v>
      </c>
      <c r="E1953" s="1" t="s">
        <v>294</v>
      </c>
      <c r="F1953" t="s">
        <v>38</v>
      </c>
      <c r="G1953" t="s">
        <v>72</v>
      </c>
      <c r="H1953">
        <v>-79.989997860000003</v>
      </c>
      <c r="I1953">
        <v>40.450000760000002</v>
      </c>
      <c r="J1953">
        <v>1845</v>
      </c>
      <c r="K1953" t="s">
        <v>40</v>
      </c>
      <c r="L1953" t="s">
        <v>295</v>
      </c>
      <c r="M1953">
        <v>14</v>
      </c>
      <c r="N1953">
        <v>4.82</v>
      </c>
      <c r="O1953">
        <v>61192071033</v>
      </c>
      <c r="P1953" t="s">
        <v>296</v>
      </c>
      <c r="Q1953">
        <v>226384016</v>
      </c>
      <c r="R1953" t="s">
        <v>6375</v>
      </c>
      <c r="S1953" s="1">
        <v>42313.770833333336</v>
      </c>
      <c r="T1953" s="17">
        <v>11</v>
      </c>
      <c r="U1953" s="2">
        <v>1446750000000</v>
      </c>
      <c r="V1953" s="2" t="s">
        <v>6403</v>
      </c>
      <c r="W1953">
        <v>24178588</v>
      </c>
      <c r="X1953" t="s">
        <v>6377</v>
      </c>
      <c r="Y1953" t="s">
        <v>38</v>
      </c>
      <c r="Z1953" t="s">
        <v>6378</v>
      </c>
      <c r="AA1953">
        <v>-79.994101999999998</v>
      </c>
      <c r="AB1953">
        <v>40.421630999999998</v>
      </c>
      <c r="AD1953">
        <v>9</v>
      </c>
      <c r="AE1953" t="s">
        <v>48</v>
      </c>
      <c r="AF1953" t="s">
        <v>40</v>
      </c>
    </row>
    <row r="1954" spans="1:32" x14ac:dyDescent="0.2">
      <c r="A1954">
        <v>10366</v>
      </c>
      <c r="B1954">
        <v>20</v>
      </c>
      <c r="C1954" t="s">
        <v>2339</v>
      </c>
      <c r="D1954" s="1">
        <v>37916.902083333334</v>
      </c>
      <c r="E1954" s="1" t="s">
        <v>2340</v>
      </c>
      <c r="F1954" t="s">
        <v>38</v>
      </c>
      <c r="G1954" t="s">
        <v>477</v>
      </c>
      <c r="H1954">
        <v>-79.91999817</v>
      </c>
      <c r="I1954">
        <v>40.430000309999997</v>
      </c>
      <c r="J1954">
        <v>343</v>
      </c>
      <c r="K1954" t="s">
        <v>181</v>
      </c>
      <c r="L1954" t="s">
        <v>2341</v>
      </c>
      <c r="M1954">
        <v>4</v>
      </c>
      <c r="N1954">
        <v>4.88</v>
      </c>
      <c r="O1954" s="2">
        <v>390000000000</v>
      </c>
      <c r="P1954" t="s">
        <v>2342</v>
      </c>
      <c r="Q1954">
        <v>226385621</v>
      </c>
      <c r="R1954" t="s">
        <v>2343</v>
      </c>
      <c r="S1954" s="1">
        <v>42309.75</v>
      </c>
      <c r="T1954" s="17">
        <v>11</v>
      </c>
      <c r="U1954" s="2">
        <v>1446400000000</v>
      </c>
      <c r="V1954" s="2" t="s">
        <v>2344</v>
      </c>
      <c r="W1954">
        <v>23558137</v>
      </c>
      <c r="X1954" t="s">
        <v>2663</v>
      </c>
      <c r="Y1954" t="s">
        <v>38</v>
      </c>
      <c r="Z1954" t="s">
        <v>2664</v>
      </c>
      <c r="AA1954">
        <v>-79.965430999999995</v>
      </c>
      <c r="AB1954">
        <v>40.426212</v>
      </c>
      <c r="AD1954">
        <v>3</v>
      </c>
      <c r="AE1954" t="s">
        <v>48</v>
      </c>
      <c r="AF1954" t="s">
        <v>181</v>
      </c>
    </row>
    <row r="1955" spans="1:32" x14ac:dyDescent="0.2">
      <c r="A1955">
        <v>3056852</v>
      </c>
      <c r="B1955">
        <v>12</v>
      </c>
      <c r="C1955" t="s">
        <v>759</v>
      </c>
      <c r="D1955" s="1">
        <v>40914.692361111112</v>
      </c>
      <c r="E1955" s="1" t="s">
        <v>760</v>
      </c>
      <c r="F1955" t="s">
        <v>367</v>
      </c>
      <c r="G1955" t="s">
        <v>324</v>
      </c>
      <c r="H1955">
        <v>-80.36000061</v>
      </c>
      <c r="I1955">
        <v>40.700000760000002</v>
      </c>
      <c r="J1955">
        <v>456</v>
      </c>
      <c r="K1955" t="s">
        <v>40</v>
      </c>
      <c r="L1955" t="s">
        <v>761</v>
      </c>
      <c r="M1955">
        <v>15</v>
      </c>
      <c r="N1955">
        <v>4.92</v>
      </c>
      <c r="O1955" s="2">
        <v>131000000000</v>
      </c>
      <c r="P1955" t="s">
        <v>762</v>
      </c>
      <c r="Q1955">
        <v>226387033</v>
      </c>
      <c r="R1955" t="s">
        <v>6404</v>
      </c>
      <c r="S1955" s="1">
        <v>42310.75</v>
      </c>
      <c r="T1955" s="17">
        <v>11</v>
      </c>
      <c r="U1955" s="2">
        <v>1446490000000</v>
      </c>
      <c r="V1955" t="s">
        <v>6405</v>
      </c>
      <c r="W1955">
        <v>24178750</v>
      </c>
      <c r="X1955" t="s">
        <v>6406</v>
      </c>
      <c r="Y1955" t="s">
        <v>367</v>
      </c>
      <c r="Z1955" t="s">
        <v>6407</v>
      </c>
      <c r="AA1955">
        <v>-80.296135000000007</v>
      </c>
      <c r="AB1955">
        <v>40.696784999999998</v>
      </c>
      <c r="AD1955">
        <v>9</v>
      </c>
      <c r="AE1955" t="s">
        <v>48</v>
      </c>
      <c r="AF1955" t="s">
        <v>40</v>
      </c>
    </row>
    <row r="1956" spans="1:32" x14ac:dyDescent="0.2">
      <c r="A1956">
        <v>3170512</v>
      </c>
      <c r="B1956">
        <v>103</v>
      </c>
      <c r="C1956" t="s">
        <v>1472</v>
      </c>
      <c r="D1956" s="1">
        <v>40934.181944444441</v>
      </c>
      <c r="E1956" t="s">
        <v>1473</v>
      </c>
      <c r="F1956" t="s">
        <v>38</v>
      </c>
      <c r="G1956" t="s">
        <v>508</v>
      </c>
      <c r="H1956">
        <v>-80.040000919999997</v>
      </c>
      <c r="I1956">
        <v>40.549999239999998</v>
      </c>
      <c r="J1956">
        <v>347</v>
      </c>
      <c r="K1956" t="s">
        <v>181</v>
      </c>
      <c r="L1956" t="s">
        <v>1474</v>
      </c>
      <c r="M1956">
        <v>5</v>
      </c>
      <c r="N1956">
        <v>4.91</v>
      </c>
      <c r="O1956" s="2">
        <v>129000000000</v>
      </c>
      <c r="P1956" t="s">
        <v>1475</v>
      </c>
      <c r="Q1956">
        <v>226387873</v>
      </c>
      <c r="R1956" t="s">
        <v>6408</v>
      </c>
      <c r="S1956" s="1">
        <v>42308.583333333336</v>
      </c>
      <c r="T1956" s="17">
        <v>10</v>
      </c>
      <c r="U1956" s="2">
        <v>1446300000000</v>
      </c>
      <c r="V1956" t="s">
        <v>6409</v>
      </c>
      <c r="W1956">
        <v>1308714</v>
      </c>
      <c r="X1956" t="s">
        <v>1612</v>
      </c>
      <c r="Y1956" t="s">
        <v>38</v>
      </c>
      <c r="Z1956" t="s">
        <v>1613</v>
      </c>
      <c r="AA1956">
        <v>-79.942160000000001</v>
      </c>
      <c r="AB1956">
        <v>40.431978999999998</v>
      </c>
      <c r="AC1956">
        <v>4</v>
      </c>
      <c r="AD1956">
        <v>4</v>
      </c>
      <c r="AE1956" t="s">
        <v>48</v>
      </c>
      <c r="AF1956" t="s">
        <v>181</v>
      </c>
    </row>
    <row r="1957" spans="1:32" x14ac:dyDescent="0.2">
      <c r="A1957">
        <v>1756412</v>
      </c>
      <c r="B1957">
        <v>597</v>
      </c>
      <c r="C1957" t="s">
        <v>263</v>
      </c>
      <c r="D1957" s="1">
        <v>40543.177083333336</v>
      </c>
      <c r="E1957" s="1" t="s">
        <v>264</v>
      </c>
      <c r="F1957" t="s">
        <v>38</v>
      </c>
      <c r="G1957" t="s">
        <v>144</v>
      </c>
      <c r="H1957">
        <v>-79.989997860000003</v>
      </c>
      <c r="I1957">
        <v>40.450000760000002</v>
      </c>
      <c r="J1957">
        <v>10357</v>
      </c>
      <c r="K1957" t="s">
        <v>40</v>
      </c>
      <c r="L1957" t="s">
        <v>265</v>
      </c>
      <c r="M1957">
        <v>16</v>
      </c>
      <c r="N1957">
        <v>4.53</v>
      </c>
      <c r="O1957" s="2">
        <v>163000000000</v>
      </c>
      <c r="P1957" t="s">
        <v>266</v>
      </c>
      <c r="Q1957">
        <v>226389629</v>
      </c>
      <c r="R1957" t="s">
        <v>6410</v>
      </c>
      <c r="S1957" s="1">
        <v>42311.75</v>
      </c>
      <c r="T1957" s="17">
        <v>11</v>
      </c>
      <c r="U1957" s="2">
        <v>1446570000000</v>
      </c>
      <c r="V1957" t="s">
        <v>6411</v>
      </c>
      <c r="W1957">
        <v>872309</v>
      </c>
      <c r="X1957" t="s">
        <v>2885</v>
      </c>
      <c r="Y1957" t="s">
        <v>38</v>
      </c>
      <c r="Z1957" t="s">
        <v>1987</v>
      </c>
      <c r="AA1957">
        <v>-79.959839000000002</v>
      </c>
      <c r="AB1957">
        <v>40.444595</v>
      </c>
      <c r="AD1957">
        <v>5</v>
      </c>
      <c r="AE1957" t="s">
        <v>48</v>
      </c>
      <c r="AF1957" t="s">
        <v>40</v>
      </c>
    </row>
    <row r="1958" spans="1:32" x14ac:dyDescent="0.2">
      <c r="A1958">
        <v>1756412</v>
      </c>
      <c r="B1958">
        <v>597</v>
      </c>
      <c r="C1958" t="s">
        <v>263</v>
      </c>
      <c r="D1958" s="1">
        <v>40543.177083333336</v>
      </c>
      <c r="E1958" s="1" t="s">
        <v>264</v>
      </c>
      <c r="F1958" t="s">
        <v>38</v>
      </c>
      <c r="G1958" t="s">
        <v>144</v>
      </c>
      <c r="H1958">
        <v>-79.989997860000003</v>
      </c>
      <c r="I1958">
        <v>40.450000760000002</v>
      </c>
      <c r="J1958">
        <v>10357</v>
      </c>
      <c r="K1958" t="s">
        <v>40</v>
      </c>
      <c r="L1958" t="s">
        <v>265</v>
      </c>
      <c r="M1958">
        <v>16</v>
      </c>
      <c r="N1958">
        <v>4.53</v>
      </c>
      <c r="O1958" s="2">
        <v>163000000000</v>
      </c>
      <c r="P1958" t="s">
        <v>266</v>
      </c>
      <c r="Q1958">
        <v>226389767</v>
      </c>
      <c r="R1958" t="s">
        <v>6412</v>
      </c>
      <c r="S1958" s="1">
        <v>42312.791666666664</v>
      </c>
      <c r="T1958" s="17">
        <v>11</v>
      </c>
      <c r="U1958" s="2">
        <v>1446660000000</v>
      </c>
      <c r="V1958" t="s">
        <v>6413</v>
      </c>
      <c r="W1958">
        <v>872309</v>
      </c>
      <c r="X1958" t="s">
        <v>2885</v>
      </c>
      <c r="Y1958" t="s">
        <v>38</v>
      </c>
      <c r="Z1958" t="s">
        <v>1987</v>
      </c>
      <c r="AA1958">
        <v>-79.959839000000002</v>
      </c>
      <c r="AB1958">
        <v>40.444595</v>
      </c>
      <c r="AD1958">
        <v>3</v>
      </c>
      <c r="AE1958" t="s">
        <v>48</v>
      </c>
      <c r="AF1958" t="s">
        <v>40</v>
      </c>
    </row>
    <row r="1959" spans="1:32" x14ac:dyDescent="0.2">
      <c r="A1959">
        <v>371591</v>
      </c>
      <c r="B1959">
        <v>45</v>
      </c>
      <c r="C1959" t="s">
        <v>133</v>
      </c>
      <c r="D1959" s="1">
        <v>39044.674305555556</v>
      </c>
      <c r="E1959" s="1" t="s">
        <v>134</v>
      </c>
      <c r="F1959" t="s">
        <v>38</v>
      </c>
      <c r="G1959" t="s">
        <v>135</v>
      </c>
      <c r="H1959">
        <v>-79.91999817</v>
      </c>
      <c r="I1959">
        <v>40.430000309999997</v>
      </c>
      <c r="J1959">
        <v>1694</v>
      </c>
      <c r="K1959" t="s">
        <v>40</v>
      </c>
      <c r="L1959" t="s">
        <v>136</v>
      </c>
      <c r="M1959">
        <v>4</v>
      </c>
      <c r="N1959">
        <v>4.67</v>
      </c>
      <c r="O1959" s="2">
        <v>292000000000</v>
      </c>
      <c r="P1959" t="s">
        <v>137</v>
      </c>
      <c r="Q1959">
        <v>226390187</v>
      </c>
      <c r="R1959" t="s">
        <v>6414</v>
      </c>
      <c r="S1959" s="1">
        <v>42315.604166666664</v>
      </c>
      <c r="T1959" s="17">
        <v>11</v>
      </c>
      <c r="U1959" s="2">
        <v>1446910000000</v>
      </c>
      <c r="V1959" s="2" t="s">
        <v>6415</v>
      </c>
      <c r="W1959">
        <v>17223972</v>
      </c>
      <c r="X1959" t="s">
        <v>1661</v>
      </c>
      <c r="Y1959" t="s">
        <v>38</v>
      </c>
      <c r="Z1959" t="s">
        <v>1662</v>
      </c>
      <c r="AA1959">
        <v>-79.997398000000004</v>
      </c>
      <c r="AB1959">
        <v>40.441811000000001</v>
      </c>
      <c r="AD1959">
        <v>10</v>
      </c>
      <c r="AE1959" t="s">
        <v>48</v>
      </c>
      <c r="AF1959" t="s">
        <v>40</v>
      </c>
    </row>
    <row r="1960" spans="1:32" x14ac:dyDescent="0.2">
      <c r="A1960">
        <v>18370065</v>
      </c>
      <c r="B1960">
        <v>12</v>
      </c>
      <c r="C1960" t="s">
        <v>1047</v>
      </c>
      <c r="D1960" s="1">
        <v>42027.499305555553</v>
      </c>
      <c r="E1960" t="s">
        <v>1048</v>
      </c>
      <c r="F1960" t="s">
        <v>38</v>
      </c>
      <c r="G1960" t="s">
        <v>237</v>
      </c>
      <c r="H1960">
        <v>-79.989997860000003</v>
      </c>
      <c r="I1960">
        <v>40.450000760000002</v>
      </c>
      <c r="J1960">
        <v>116</v>
      </c>
      <c r="K1960" t="s">
        <v>40</v>
      </c>
      <c r="L1960" t="s">
        <v>1049</v>
      </c>
      <c r="M1960">
        <v>5</v>
      </c>
      <c r="N1960">
        <v>4.95</v>
      </c>
      <c r="O1960">
        <v>34504127037</v>
      </c>
      <c r="P1960" t="s">
        <v>1050</v>
      </c>
      <c r="Q1960">
        <v>226393210</v>
      </c>
      <c r="R1960" t="s">
        <v>6416</v>
      </c>
      <c r="S1960" s="1">
        <v>42310.770833333336</v>
      </c>
      <c r="T1960" s="17">
        <v>11</v>
      </c>
      <c r="U1960" s="2">
        <v>1446490000000</v>
      </c>
      <c r="V1960" s="2" t="s">
        <v>6417</v>
      </c>
      <c r="W1960" t="s">
        <v>208</v>
      </c>
      <c r="AD1960">
        <v>6</v>
      </c>
      <c r="AE1960" t="s">
        <v>48</v>
      </c>
      <c r="AF1960" t="s">
        <v>40</v>
      </c>
    </row>
    <row r="1961" spans="1:32" x14ac:dyDescent="0.2">
      <c r="A1961">
        <v>3349842</v>
      </c>
      <c r="B1961">
        <v>60</v>
      </c>
      <c r="C1961" t="s">
        <v>1889</v>
      </c>
      <c r="D1961" s="1">
        <v>40962.556944444441</v>
      </c>
      <c r="E1961" s="1" t="s">
        <v>1890</v>
      </c>
      <c r="F1961" t="s">
        <v>38</v>
      </c>
      <c r="G1961" t="s">
        <v>324</v>
      </c>
      <c r="H1961">
        <v>-80.040000919999997</v>
      </c>
      <c r="I1961">
        <v>40.549999239999998</v>
      </c>
      <c r="J1961">
        <v>2383</v>
      </c>
      <c r="K1961" t="s">
        <v>40</v>
      </c>
      <c r="L1961" t="s">
        <v>1891</v>
      </c>
      <c r="M1961">
        <v>15</v>
      </c>
      <c r="N1961">
        <v>4.82</v>
      </c>
      <c r="O1961" s="2">
        <v>127000000000</v>
      </c>
      <c r="P1961" t="s">
        <v>1892</v>
      </c>
      <c r="Q1961">
        <v>226394288</v>
      </c>
      <c r="R1961" t="s">
        <v>6418</v>
      </c>
      <c r="S1961" s="1">
        <v>42322.541666666664</v>
      </c>
      <c r="T1961" s="17">
        <v>11</v>
      </c>
      <c r="U1961" s="2">
        <v>1447510000000</v>
      </c>
      <c r="V1961" s="2" t="s">
        <v>6419</v>
      </c>
      <c r="W1961">
        <v>24179271</v>
      </c>
      <c r="X1961" t="s">
        <v>6420</v>
      </c>
      <c r="Y1961" t="s">
        <v>38</v>
      </c>
      <c r="Z1961" t="s">
        <v>3110</v>
      </c>
      <c r="AA1961">
        <v>-79.996948000000003</v>
      </c>
      <c r="AB1961">
        <v>40.597492000000003</v>
      </c>
      <c r="AD1961">
        <v>8</v>
      </c>
      <c r="AE1961" t="s">
        <v>48</v>
      </c>
      <c r="AF1961" t="s">
        <v>40</v>
      </c>
    </row>
    <row r="1962" spans="1:32" x14ac:dyDescent="0.2">
      <c r="A1962">
        <v>1520708</v>
      </c>
      <c r="B1962">
        <v>4</v>
      </c>
      <c r="C1962" t="s">
        <v>3657</v>
      </c>
      <c r="D1962" s="1">
        <v>40065.504861111112</v>
      </c>
      <c r="E1962" s="1" t="s">
        <v>3658</v>
      </c>
      <c r="F1962" t="s">
        <v>339</v>
      </c>
      <c r="G1962" t="s">
        <v>3206</v>
      </c>
      <c r="H1962">
        <v>-80.150001529999997</v>
      </c>
      <c r="I1962">
        <v>40.270000459999999</v>
      </c>
      <c r="J1962">
        <v>152</v>
      </c>
      <c r="K1962" t="s">
        <v>40</v>
      </c>
      <c r="L1962" t="s">
        <v>3659</v>
      </c>
      <c r="M1962">
        <v>6</v>
      </c>
      <c r="N1962">
        <v>4.76</v>
      </c>
      <c r="O1962" s="2">
        <v>204000000000</v>
      </c>
      <c r="P1962" t="s">
        <v>3660</v>
      </c>
      <c r="Q1962">
        <v>226394406</v>
      </c>
      <c r="R1962" t="s">
        <v>3661</v>
      </c>
      <c r="S1962" s="1">
        <v>42327.770833333336</v>
      </c>
      <c r="T1962" s="17">
        <v>11</v>
      </c>
      <c r="U1962" s="2">
        <v>1447960000000</v>
      </c>
      <c r="V1962" t="s">
        <v>6421</v>
      </c>
      <c r="W1962">
        <v>3113461</v>
      </c>
      <c r="X1962" t="s">
        <v>3663</v>
      </c>
      <c r="Y1962" t="s">
        <v>3664</v>
      </c>
      <c r="Z1962" t="s">
        <v>3665</v>
      </c>
      <c r="AA1962">
        <v>-80.127555999999998</v>
      </c>
      <c r="AB1962">
        <v>40.271793000000002</v>
      </c>
      <c r="AD1962">
        <v>3</v>
      </c>
      <c r="AE1962" t="s">
        <v>48</v>
      </c>
      <c r="AF1962" t="s">
        <v>40</v>
      </c>
    </row>
    <row r="1963" spans="1:32" x14ac:dyDescent="0.2">
      <c r="A1963">
        <v>19060590</v>
      </c>
      <c r="B1963">
        <v>2</v>
      </c>
      <c r="C1963" t="s">
        <v>6422</v>
      </c>
      <c r="D1963" s="1">
        <v>42302.951388888891</v>
      </c>
      <c r="E1963" t="s">
        <v>6423</v>
      </c>
      <c r="F1963" t="s">
        <v>38</v>
      </c>
      <c r="G1963" t="s">
        <v>72</v>
      </c>
      <c r="H1963">
        <v>-79.88999939</v>
      </c>
      <c r="I1963">
        <v>40.430000309999997</v>
      </c>
      <c r="J1963">
        <v>29</v>
      </c>
      <c r="K1963" t="s">
        <v>40</v>
      </c>
      <c r="L1963" t="s">
        <v>6424</v>
      </c>
      <c r="M1963">
        <v>6</v>
      </c>
      <c r="N1963">
        <v>4.5</v>
      </c>
      <c r="O1963">
        <v>10705059049</v>
      </c>
      <c r="P1963" t="s">
        <v>6285</v>
      </c>
      <c r="Q1963">
        <v>226395952</v>
      </c>
      <c r="R1963" t="s">
        <v>6425</v>
      </c>
      <c r="S1963" s="1">
        <v>42326.791666666664</v>
      </c>
      <c r="T1963" s="17">
        <v>11</v>
      </c>
      <c r="U1963" s="2">
        <v>1447870000000</v>
      </c>
      <c r="V1963" t="s">
        <v>6426</v>
      </c>
      <c r="W1963">
        <v>24191241</v>
      </c>
      <c r="X1963" t="s">
        <v>6427</v>
      </c>
      <c r="Y1963" t="s">
        <v>38</v>
      </c>
      <c r="Z1963" t="s">
        <v>6428</v>
      </c>
      <c r="AA1963">
        <v>-80.018646000000004</v>
      </c>
      <c r="AB1963">
        <v>40.392372000000002</v>
      </c>
      <c r="AD1963">
        <v>15</v>
      </c>
      <c r="AE1963" t="s">
        <v>48</v>
      </c>
      <c r="AF1963" t="s">
        <v>40</v>
      </c>
    </row>
    <row r="1964" spans="1:32" x14ac:dyDescent="0.2">
      <c r="A1964">
        <v>18363436</v>
      </c>
      <c r="B1964">
        <v>25</v>
      </c>
      <c r="C1964" t="s">
        <v>612</v>
      </c>
      <c r="D1964" s="1">
        <v>42025.758333333331</v>
      </c>
      <c r="E1964" s="1" t="s">
        <v>613</v>
      </c>
      <c r="F1964" t="s">
        <v>90</v>
      </c>
      <c r="G1964" t="s">
        <v>333</v>
      </c>
      <c r="H1964">
        <v>-80.089996339999999</v>
      </c>
      <c r="I1964">
        <v>40.409999849999998</v>
      </c>
      <c r="J1964">
        <v>187</v>
      </c>
      <c r="K1964" t="s">
        <v>181</v>
      </c>
      <c r="L1964" t="s">
        <v>614</v>
      </c>
      <c r="M1964">
        <v>10</v>
      </c>
      <c r="N1964">
        <v>4.9400000000000004</v>
      </c>
      <c r="O1964">
        <v>34654585037</v>
      </c>
      <c r="P1964" t="s">
        <v>615</v>
      </c>
      <c r="Q1964">
        <v>226396873</v>
      </c>
      <c r="R1964" t="s">
        <v>6429</v>
      </c>
      <c r="S1964" s="1">
        <v>42318.760416666664</v>
      </c>
      <c r="T1964" s="17">
        <v>11</v>
      </c>
      <c r="U1964" s="2">
        <v>1447180000000</v>
      </c>
      <c r="V1964" s="2" t="s">
        <v>6430</v>
      </c>
      <c r="W1964">
        <v>18340672</v>
      </c>
      <c r="X1964" t="s">
        <v>2544</v>
      </c>
      <c r="Y1964" t="s">
        <v>619</v>
      </c>
      <c r="Z1964" t="s">
        <v>2545</v>
      </c>
      <c r="AA1964">
        <v>-80.106682000000006</v>
      </c>
      <c r="AB1964">
        <v>40.366787000000002</v>
      </c>
      <c r="AD1964">
        <v>8</v>
      </c>
      <c r="AE1964" t="s">
        <v>48</v>
      </c>
      <c r="AF1964" t="s">
        <v>181</v>
      </c>
    </row>
    <row r="1965" spans="1:32" x14ac:dyDescent="0.2">
      <c r="A1965">
        <v>18476922</v>
      </c>
      <c r="B1965">
        <v>5</v>
      </c>
      <c r="C1965" t="s">
        <v>4626</v>
      </c>
      <c r="D1965" s="1">
        <v>42067.579861111109</v>
      </c>
      <c r="E1965" s="1" t="s">
        <v>4627</v>
      </c>
      <c r="F1965" t="s">
        <v>38</v>
      </c>
      <c r="G1965" t="s">
        <v>72</v>
      </c>
      <c r="H1965">
        <v>-79.91999817</v>
      </c>
      <c r="I1965">
        <v>40.430000309999997</v>
      </c>
      <c r="J1965">
        <v>415</v>
      </c>
      <c r="K1965" t="s">
        <v>40</v>
      </c>
      <c r="L1965" t="s">
        <v>4628</v>
      </c>
      <c r="M1965">
        <v>9</v>
      </c>
      <c r="N1965">
        <v>4</v>
      </c>
      <c r="O1965">
        <v>31041170039</v>
      </c>
      <c r="P1965" t="s">
        <v>2562</v>
      </c>
      <c r="Q1965">
        <v>226397722</v>
      </c>
      <c r="R1965" t="s">
        <v>6431</v>
      </c>
      <c r="S1965" s="1">
        <v>42325.354166666664</v>
      </c>
      <c r="T1965" s="17">
        <v>11</v>
      </c>
      <c r="U1965" s="2">
        <v>1447750000000</v>
      </c>
      <c r="V1965" s="2" t="s">
        <v>6432</v>
      </c>
      <c r="W1965">
        <v>24167724</v>
      </c>
      <c r="X1965" t="s">
        <v>519</v>
      </c>
      <c r="Y1965" t="s">
        <v>38</v>
      </c>
      <c r="Z1965" t="s">
        <v>6433</v>
      </c>
      <c r="AA1965">
        <v>-79.995887999999994</v>
      </c>
      <c r="AB1965">
        <v>40.440624</v>
      </c>
      <c r="AD1965">
        <v>7</v>
      </c>
      <c r="AE1965" t="s">
        <v>48</v>
      </c>
      <c r="AF1965" t="s">
        <v>40</v>
      </c>
    </row>
    <row r="1966" spans="1:32" x14ac:dyDescent="0.2">
      <c r="A1966">
        <v>1756412</v>
      </c>
      <c r="B1966">
        <v>597</v>
      </c>
      <c r="C1966" t="s">
        <v>263</v>
      </c>
      <c r="D1966" s="1">
        <v>40543.177083333336</v>
      </c>
      <c r="E1966" s="1" t="s">
        <v>264</v>
      </c>
      <c r="F1966" t="s">
        <v>38</v>
      </c>
      <c r="G1966" t="s">
        <v>144</v>
      </c>
      <c r="H1966">
        <v>-79.989997860000003</v>
      </c>
      <c r="I1966">
        <v>40.450000760000002</v>
      </c>
      <c r="J1966">
        <v>10357</v>
      </c>
      <c r="K1966" t="s">
        <v>40</v>
      </c>
      <c r="L1966" t="s">
        <v>265</v>
      </c>
      <c r="M1966">
        <v>16</v>
      </c>
      <c r="N1966">
        <v>4.53</v>
      </c>
      <c r="O1966" s="2">
        <v>163000000000</v>
      </c>
      <c r="P1966" t="s">
        <v>266</v>
      </c>
      <c r="Q1966">
        <v>226400113</v>
      </c>
      <c r="R1966" t="s">
        <v>6434</v>
      </c>
      <c r="S1966" s="1">
        <v>42322.5625</v>
      </c>
      <c r="T1966" s="17">
        <v>11</v>
      </c>
      <c r="U1966" s="2">
        <v>1447510000000</v>
      </c>
      <c r="V1966" s="2" t="s">
        <v>6435</v>
      </c>
      <c r="W1966">
        <v>24106050</v>
      </c>
      <c r="X1966" t="s">
        <v>4811</v>
      </c>
      <c r="Y1966" t="s">
        <v>38</v>
      </c>
      <c r="Z1966" t="s">
        <v>1622</v>
      </c>
      <c r="AA1966">
        <v>-79.922629999999998</v>
      </c>
      <c r="AB1966">
        <v>40.438454</v>
      </c>
      <c r="AD1966">
        <v>4</v>
      </c>
      <c r="AE1966" t="s">
        <v>48</v>
      </c>
      <c r="AF1966" t="s">
        <v>40</v>
      </c>
    </row>
    <row r="1967" spans="1:32" x14ac:dyDescent="0.2">
      <c r="A1967">
        <v>13452572</v>
      </c>
      <c r="B1967">
        <v>41</v>
      </c>
      <c r="C1967" t="s">
        <v>293</v>
      </c>
      <c r="D1967" s="1">
        <v>41718.611111111109</v>
      </c>
      <c r="E1967" s="1" t="s">
        <v>294</v>
      </c>
      <c r="F1967" t="s">
        <v>38</v>
      </c>
      <c r="G1967" t="s">
        <v>72</v>
      </c>
      <c r="H1967">
        <v>-79.989997860000003</v>
      </c>
      <c r="I1967">
        <v>40.450000760000002</v>
      </c>
      <c r="J1967">
        <v>1845</v>
      </c>
      <c r="K1967" t="s">
        <v>40</v>
      </c>
      <c r="L1967" t="s">
        <v>295</v>
      </c>
      <c r="M1967">
        <v>14</v>
      </c>
      <c r="N1967">
        <v>4.82</v>
      </c>
      <c r="O1967">
        <v>61192071033</v>
      </c>
      <c r="P1967" t="s">
        <v>296</v>
      </c>
      <c r="Q1967">
        <v>226400251</v>
      </c>
      <c r="R1967" t="s">
        <v>6436</v>
      </c>
      <c r="S1967" s="1">
        <v>42322.333333333336</v>
      </c>
      <c r="T1967" s="17">
        <v>11</v>
      </c>
      <c r="U1967" s="2">
        <v>1447490000000</v>
      </c>
      <c r="V1967" s="2" t="s">
        <v>6437</v>
      </c>
      <c r="W1967">
        <v>977544</v>
      </c>
      <c r="X1967" t="s">
        <v>4438</v>
      </c>
      <c r="Y1967" t="s">
        <v>38</v>
      </c>
      <c r="Z1967" t="s">
        <v>2554</v>
      </c>
      <c r="AA1967">
        <v>-79.949267000000006</v>
      </c>
      <c r="AB1967">
        <v>40.444139</v>
      </c>
      <c r="AD1967">
        <v>21</v>
      </c>
      <c r="AE1967" t="s">
        <v>48</v>
      </c>
      <c r="AF1967" t="s">
        <v>40</v>
      </c>
    </row>
    <row r="1968" spans="1:32" x14ac:dyDescent="0.2">
      <c r="A1968">
        <v>18821234</v>
      </c>
      <c r="B1968">
        <v>15</v>
      </c>
      <c r="C1968" t="s">
        <v>2651</v>
      </c>
      <c r="D1968" s="1">
        <v>42227.04583333333</v>
      </c>
      <c r="E1968" s="1" t="s">
        <v>5016</v>
      </c>
      <c r="F1968" t="s">
        <v>904</v>
      </c>
      <c r="G1968" t="s">
        <v>843</v>
      </c>
      <c r="H1968">
        <v>-79.760002139999997</v>
      </c>
      <c r="I1968">
        <v>40.430000309999997</v>
      </c>
      <c r="J1968">
        <v>119</v>
      </c>
      <c r="K1968" t="s">
        <v>40</v>
      </c>
      <c r="L1968" t="s">
        <v>2653</v>
      </c>
      <c r="M1968">
        <v>5</v>
      </c>
      <c r="N1968">
        <v>4.78</v>
      </c>
      <c r="O1968">
        <v>17263354046</v>
      </c>
      <c r="P1968" t="s">
        <v>2654</v>
      </c>
      <c r="Q1968">
        <v>226402735</v>
      </c>
      <c r="R1968" t="s">
        <v>2655</v>
      </c>
      <c r="S1968" s="1">
        <v>42319.770833333336</v>
      </c>
      <c r="T1968" s="17">
        <v>11</v>
      </c>
      <c r="U1968" s="2">
        <v>1447270000000</v>
      </c>
      <c r="V1968" s="2" t="s">
        <v>5017</v>
      </c>
      <c r="W1968">
        <v>925227</v>
      </c>
      <c r="X1968" t="s">
        <v>5018</v>
      </c>
      <c r="Y1968" t="s">
        <v>904</v>
      </c>
      <c r="Z1968" t="s">
        <v>2155</v>
      </c>
      <c r="AA1968">
        <v>-79.765199999999993</v>
      </c>
      <c r="AB1968">
        <v>40.438831</v>
      </c>
      <c r="AD1968">
        <v>4</v>
      </c>
      <c r="AE1968" t="s">
        <v>48</v>
      </c>
      <c r="AF1968" t="s">
        <v>40</v>
      </c>
    </row>
    <row r="1969" spans="1:37" x14ac:dyDescent="0.2">
      <c r="A1969">
        <v>18821234</v>
      </c>
      <c r="B1969">
        <v>15</v>
      </c>
      <c r="C1969" t="s">
        <v>2651</v>
      </c>
      <c r="D1969" s="1">
        <v>42227.04583333333</v>
      </c>
      <c r="E1969" s="1" t="s">
        <v>5016</v>
      </c>
      <c r="F1969" t="s">
        <v>904</v>
      </c>
      <c r="G1969" t="s">
        <v>843</v>
      </c>
      <c r="H1969">
        <v>-79.760002139999997</v>
      </c>
      <c r="I1969">
        <v>40.430000309999997</v>
      </c>
      <c r="J1969">
        <v>119</v>
      </c>
      <c r="K1969" t="s">
        <v>40</v>
      </c>
      <c r="L1969" t="s">
        <v>2653</v>
      </c>
      <c r="M1969">
        <v>5</v>
      </c>
      <c r="N1969">
        <v>4.78</v>
      </c>
      <c r="O1969">
        <v>17263354046</v>
      </c>
      <c r="P1969" t="s">
        <v>2654</v>
      </c>
      <c r="Q1969">
        <v>226402757</v>
      </c>
      <c r="R1969" t="s">
        <v>2655</v>
      </c>
      <c r="S1969" s="1">
        <v>42312.770833333336</v>
      </c>
      <c r="T1969" s="17">
        <v>11</v>
      </c>
      <c r="U1969" s="2">
        <v>1446660000000</v>
      </c>
      <c r="V1969" s="2" t="s">
        <v>5017</v>
      </c>
      <c r="W1969">
        <v>925227</v>
      </c>
      <c r="X1969" t="s">
        <v>5018</v>
      </c>
      <c r="Y1969" t="s">
        <v>904</v>
      </c>
      <c r="Z1969" t="s">
        <v>2155</v>
      </c>
      <c r="AA1969">
        <v>-79.765199999999993</v>
      </c>
      <c r="AB1969">
        <v>40.438831</v>
      </c>
      <c r="AD1969">
        <v>5</v>
      </c>
      <c r="AE1969" t="s">
        <v>48</v>
      </c>
      <c r="AF1969" t="s">
        <v>40</v>
      </c>
    </row>
    <row r="1970" spans="1:37" x14ac:dyDescent="0.2">
      <c r="A1970">
        <v>18821234</v>
      </c>
      <c r="B1970">
        <v>15</v>
      </c>
      <c r="C1970" t="s">
        <v>2651</v>
      </c>
      <c r="D1970" s="1">
        <v>42227.04583333333</v>
      </c>
      <c r="E1970" s="1" t="s">
        <v>5016</v>
      </c>
      <c r="F1970" t="s">
        <v>904</v>
      </c>
      <c r="G1970" t="s">
        <v>843</v>
      </c>
      <c r="H1970">
        <v>-79.760002139999997</v>
      </c>
      <c r="I1970">
        <v>40.430000309999997</v>
      </c>
      <c r="J1970">
        <v>119</v>
      </c>
      <c r="K1970" t="s">
        <v>40</v>
      </c>
      <c r="L1970" t="s">
        <v>2653</v>
      </c>
      <c r="M1970">
        <v>5</v>
      </c>
      <c r="N1970">
        <v>4.78</v>
      </c>
      <c r="O1970">
        <v>17263354046</v>
      </c>
      <c r="P1970" t="s">
        <v>2654</v>
      </c>
      <c r="Q1970">
        <v>226402773</v>
      </c>
      <c r="R1970" t="s">
        <v>2655</v>
      </c>
      <c r="S1970" s="1">
        <v>42326.770833333336</v>
      </c>
      <c r="T1970" s="17">
        <v>11</v>
      </c>
      <c r="U1970" s="2">
        <v>1447870000000</v>
      </c>
      <c r="V1970" s="2" t="s">
        <v>5017</v>
      </c>
      <c r="W1970">
        <v>925227</v>
      </c>
      <c r="X1970" t="s">
        <v>5018</v>
      </c>
      <c r="Y1970" t="s">
        <v>904</v>
      </c>
      <c r="Z1970" t="s">
        <v>2155</v>
      </c>
      <c r="AA1970">
        <v>-79.765199999999993</v>
      </c>
      <c r="AB1970">
        <v>40.438831</v>
      </c>
      <c r="AD1970">
        <v>3</v>
      </c>
      <c r="AE1970" t="s">
        <v>48</v>
      </c>
      <c r="AF1970" t="s">
        <v>40</v>
      </c>
    </row>
    <row r="1971" spans="1:37" x14ac:dyDescent="0.2">
      <c r="A1971">
        <v>1756412</v>
      </c>
      <c r="B1971">
        <v>597</v>
      </c>
      <c r="C1971" t="s">
        <v>263</v>
      </c>
      <c r="D1971" s="1">
        <v>40543.177083333336</v>
      </c>
      <c r="E1971" s="1" t="s">
        <v>264</v>
      </c>
      <c r="F1971" t="s">
        <v>38</v>
      </c>
      <c r="G1971" t="s">
        <v>144</v>
      </c>
      <c r="H1971">
        <v>-79.989997860000003</v>
      </c>
      <c r="I1971">
        <v>40.450000760000002</v>
      </c>
      <c r="J1971">
        <v>10357</v>
      </c>
      <c r="K1971" t="s">
        <v>40</v>
      </c>
      <c r="L1971" t="s">
        <v>265</v>
      </c>
      <c r="M1971">
        <v>16</v>
      </c>
      <c r="N1971">
        <v>4.53</v>
      </c>
      <c r="O1971" s="2">
        <v>163000000000</v>
      </c>
      <c r="P1971" t="s">
        <v>266</v>
      </c>
      <c r="Q1971">
        <v>226403742</v>
      </c>
      <c r="R1971" t="s">
        <v>6438</v>
      </c>
      <c r="S1971" s="1">
        <v>42309.541666666664</v>
      </c>
      <c r="T1971" s="17">
        <v>11</v>
      </c>
      <c r="U1971" s="2">
        <v>1446380000000</v>
      </c>
      <c r="V1971" s="2" t="s">
        <v>6439</v>
      </c>
      <c r="W1971">
        <v>9846542</v>
      </c>
      <c r="X1971" t="s">
        <v>6440</v>
      </c>
      <c r="Y1971" t="s">
        <v>38</v>
      </c>
      <c r="Z1971" t="s">
        <v>1983</v>
      </c>
      <c r="AA1971">
        <v>-79.959839000000002</v>
      </c>
      <c r="AB1971">
        <v>40.444595</v>
      </c>
      <c r="AD1971">
        <v>3</v>
      </c>
      <c r="AE1971" t="s">
        <v>48</v>
      </c>
      <c r="AF1971" t="s">
        <v>40</v>
      </c>
    </row>
    <row r="1972" spans="1:37" x14ac:dyDescent="0.2">
      <c r="A1972">
        <v>1756412</v>
      </c>
      <c r="B1972">
        <v>597</v>
      </c>
      <c r="C1972" t="s">
        <v>263</v>
      </c>
      <c r="D1972" s="1">
        <v>40543.177083333336</v>
      </c>
      <c r="E1972" s="1" t="s">
        <v>264</v>
      </c>
      <c r="F1972" t="s">
        <v>38</v>
      </c>
      <c r="G1972" t="s">
        <v>144</v>
      </c>
      <c r="H1972">
        <v>-79.989997860000003</v>
      </c>
      <c r="I1972">
        <v>40.450000760000002</v>
      </c>
      <c r="J1972">
        <v>10357</v>
      </c>
      <c r="K1972" t="s">
        <v>40</v>
      </c>
      <c r="L1972" t="s">
        <v>265</v>
      </c>
      <c r="M1972">
        <v>16</v>
      </c>
      <c r="N1972">
        <v>4.53</v>
      </c>
      <c r="O1972" s="2">
        <v>163000000000</v>
      </c>
      <c r="P1972" t="s">
        <v>266</v>
      </c>
      <c r="Q1972">
        <v>226403970</v>
      </c>
      <c r="R1972" t="s">
        <v>6441</v>
      </c>
      <c r="S1972" s="1">
        <v>42310.5</v>
      </c>
      <c r="T1972" s="17">
        <v>11</v>
      </c>
      <c r="U1972" s="2">
        <v>1446470000000</v>
      </c>
      <c r="V1972" s="2" t="s">
        <v>6442</v>
      </c>
      <c r="W1972">
        <v>18508412</v>
      </c>
      <c r="X1972" t="s">
        <v>6443</v>
      </c>
      <c r="Y1972" t="s">
        <v>38</v>
      </c>
      <c r="Z1972" t="s">
        <v>1983</v>
      </c>
      <c r="AA1972">
        <v>-79.953971999999993</v>
      </c>
      <c r="AB1972">
        <v>40.440609000000002</v>
      </c>
      <c r="AD1972">
        <v>3</v>
      </c>
      <c r="AE1972" t="s">
        <v>48</v>
      </c>
      <c r="AF1972" t="s">
        <v>40</v>
      </c>
    </row>
    <row r="1973" spans="1:37" x14ac:dyDescent="0.2">
      <c r="A1973">
        <v>3113672</v>
      </c>
      <c r="B1973">
        <v>12</v>
      </c>
      <c r="C1973" t="s">
        <v>341</v>
      </c>
      <c r="D1973" s="1">
        <v>40924.699305555558</v>
      </c>
      <c r="E1973" s="1" t="s">
        <v>332</v>
      </c>
      <c r="F1973" t="s">
        <v>200</v>
      </c>
      <c r="G1973" t="s">
        <v>333</v>
      </c>
      <c r="H1973">
        <v>-80.040000919999997</v>
      </c>
      <c r="I1973">
        <v>40.319999690000003</v>
      </c>
      <c r="J1973">
        <v>701</v>
      </c>
      <c r="K1973" t="s">
        <v>181</v>
      </c>
      <c r="L1973" t="s">
        <v>334</v>
      </c>
      <c r="M1973">
        <v>4</v>
      </c>
      <c r="N1973">
        <v>4.8499999999999996</v>
      </c>
      <c r="O1973" s="2">
        <v>130000000000</v>
      </c>
      <c r="P1973" t="s">
        <v>335</v>
      </c>
      <c r="Q1973">
        <v>226404115</v>
      </c>
      <c r="R1973" t="s">
        <v>6444</v>
      </c>
      <c r="S1973" s="1">
        <v>42349.75</v>
      </c>
      <c r="T1973" s="17">
        <v>12</v>
      </c>
      <c r="U1973" s="2">
        <v>1449860000000</v>
      </c>
      <c r="V1973" s="2" t="s">
        <v>6445</v>
      </c>
      <c r="W1973">
        <v>1082935</v>
      </c>
      <c r="X1973" t="s">
        <v>6446</v>
      </c>
      <c r="Y1973" t="s">
        <v>200</v>
      </c>
      <c r="Z1973" t="s">
        <v>6447</v>
      </c>
      <c r="AA1973">
        <v>-80.050133000000002</v>
      </c>
      <c r="AB1973">
        <v>40.348042</v>
      </c>
      <c r="AD1973">
        <v>14</v>
      </c>
      <c r="AE1973" t="s">
        <v>48</v>
      </c>
      <c r="AF1973" t="s">
        <v>181</v>
      </c>
    </row>
    <row r="1974" spans="1:37" x14ac:dyDescent="0.2">
      <c r="A1974">
        <v>1756412</v>
      </c>
      <c r="B1974">
        <v>597</v>
      </c>
      <c r="C1974" t="s">
        <v>263</v>
      </c>
      <c r="D1974" s="1">
        <v>40543.177083333336</v>
      </c>
      <c r="E1974" s="1" t="s">
        <v>264</v>
      </c>
      <c r="F1974" t="s">
        <v>38</v>
      </c>
      <c r="G1974" t="s">
        <v>144</v>
      </c>
      <c r="H1974">
        <v>-79.989997860000003</v>
      </c>
      <c r="I1974">
        <v>40.450000760000002</v>
      </c>
      <c r="J1974">
        <v>10357</v>
      </c>
      <c r="K1974" t="s">
        <v>40</v>
      </c>
      <c r="L1974" t="s">
        <v>265</v>
      </c>
      <c r="M1974">
        <v>16</v>
      </c>
      <c r="N1974">
        <v>4.53</v>
      </c>
      <c r="O1974" s="2">
        <v>163000000000</v>
      </c>
      <c r="P1974" t="s">
        <v>266</v>
      </c>
      <c r="Q1974">
        <v>226404129</v>
      </c>
      <c r="R1974" t="s">
        <v>6448</v>
      </c>
      <c r="S1974" s="1">
        <v>42322.354166666664</v>
      </c>
      <c r="T1974" s="17">
        <v>11</v>
      </c>
      <c r="U1974" s="2">
        <v>1447490000000</v>
      </c>
      <c r="V1974" t="s">
        <v>6449</v>
      </c>
      <c r="W1974">
        <v>23786211</v>
      </c>
      <c r="X1974" t="s">
        <v>1388</v>
      </c>
      <c r="Y1974" t="s">
        <v>1389</v>
      </c>
      <c r="Z1974" t="s">
        <v>1390</v>
      </c>
      <c r="AA1974">
        <v>0</v>
      </c>
      <c r="AB1974">
        <v>0</v>
      </c>
      <c r="AD1974">
        <v>6</v>
      </c>
      <c r="AE1974" t="s">
        <v>48</v>
      </c>
      <c r="AF1974" t="s">
        <v>40</v>
      </c>
    </row>
    <row r="1975" spans="1:37" x14ac:dyDescent="0.2">
      <c r="A1975">
        <v>18794226</v>
      </c>
      <c r="B1975">
        <v>7</v>
      </c>
      <c r="C1975" t="s">
        <v>2727</v>
      </c>
      <c r="D1975" s="1">
        <v>42218.598611111112</v>
      </c>
      <c r="E1975" s="1" t="s">
        <v>2063</v>
      </c>
      <c r="F1975" t="s">
        <v>38</v>
      </c>
      <c r="G1975" t="s">
        <v>843</v>
      </c>
      <c r="H1975">
        <v>-79.980003359999998</v>
      </c>
      <c r="I1975">
        <v>40.41999817</v>
      </c>
      <c r="J1975">
        <v>30</v>
      </c>
      <c r="K1975" t="s">
        <v>40</v>
      </c>
      <c r="L1975" t="s">
        <v>2728</v>
      </c>
      <c r="M1975">
        <v>11</v>
      </c>
      <c r="N1975">
        <v>0</v>
      </c>
      <c r="O1975">
        <v>17993152045</v>
      </c>
      <c r="P1975" t="s">
        <v>2065</v>
      </c>
      <c r="Q1975">
        <v>226406929</v>
      </c>
      <c r="R1975" t="s">
        <v>6450</v>
      </c>
      <c r="S1975" s="1">
        <v>42319.791666666664</v>
      </c>
      <c r="T1975" s="17">
        <v>11</v>
      </c>
      <c r="U1975" s="2">
        <v>1447270000000</v>
      </c>
      <c r="V1975" s="2" t="s">
        <v>6451</v>
      </c>
      <c r="W1975">
        <v>24079617</v>
      </c>
      <c r="X1975" t="s">
        <v>2068</v>
      </c>
      <c r="Y1975" t="s">
        <v>38</v>
      </c>
      <c r="Z1975" t="s">
        <v>300</v>
      </c>
      <c r="AA1975">
        <v>-79.981566999999998</v>
      </c>
      <c r="AB1975">
        <v>40.435794999999999</v>
      </c>
      <c r="AD1975">
        <v>8</v>
      </c>
      <c r="AE1975" t="s">
        <v>48</v>
      </c>
      <c r="AF1975" t="s">
        <v>40</v>
      </c>
    </row>
    <row r="1976" spans="1:37" x14ac:dyDescent="0.2">
      <c r="A1976">
        <v>12338002</v>
      </c>
      <c r="B1976">
        <v>34</v>
      </c>
      <c r="C1976" t="s">
        <v>1834</v>
      </c>
      <c r="D1976" s="1">
        <v>41660.732638888891</v>
      </c>
      <c r="E1976" s="1" t="s">
        <v>1835</v>
      </c>
      <c r="F1976" t="s">
        <v>619</v>
      </c>
      <c r="G1976" t="s">
        <v>237</v>
      </c>
      <c r="H1976">
        <v>-80.11000061</v>
      </c>
      <c r="I1976">
        <v>40.36000061</v>
      </c>
      <c r="J1976">
        <v>424</v>
      </c>
      <c r="K1976" t="s">
        <v>40</v>
      </c>
      <c r="L1976" t="s">
        <v>1836</v>
      </c>
      <c r="M1976">
        <v>10</v>
      </c>
      <c r="N1976">
        <v>4.99</v>
      </c>
      <c r="O1976">
        <v>66192798032</v>
      </c>
      <c r="P1976" t="s">
        <v>1837</v>
      </c>
      <c r="Q1976">
        <v>226409911</v>
      </c>
      <c r="R1976" t="s">
        <v>6452</v>
      </c>
      <c r="S1976" s="1">
        <v>42316.625</v>
      </c>
      <c r="T1976" s="17">
        <v>11</v>
      </c>
      <c r="U1976" s="2">
        <v>1446990000000</v>
      </c>
      <c r="V1976" s="2" t="s">
        <v>6453</v>
      </c>
      <c r="W1976">
        <v>20983392</v>
      </c>
      <c r="X1976" t="s">
        <v>1840</v>
      </c>
      <c r="Y1976" t="s">
        <v>1841</v>
      </c>
      <c r="Z1976" t="s">
        <v>1842</v>
      </c>
      <c r="AA1976">
        <v>-80.221908999999997</v>
      </c>
      <c r="AB1976">
        <v>40.502056000000003</v>
      </c>
      <c r="AD1976">
        <v>3</v>
      </c>
      <c r="AE1976" t="s">
        <v>48</v>
      </c>
      <c r="AF1976" t="s">
        <v>40</v>
      </c>
    </row>
    <row r="1977" spans="1:37" x14ac:dyDescent="0.2">
      <c r="A1977">
        <v>1773927</v>
      </c>
      <c r="B1977">
        <v>123</v>
      </c>
      <c r="C1977" t="s">
        <v>142</v>
      </c>
      <c r="D1977" s="1">
        <v>40571.010416666664</v>
      </c>
      <c r="E1977" s="1" t="s">
        <v>143</v>
      </c>
      <c r="F1977" t="s">
        <v>38</v>
      </c>
      <c r="G1977" t="s">
        <v>144</v>
      </c>
      <c r="H1977">
        <v>-79.91999817</v>
      </c>
      <c r="I1977">
        <v>40.47000122</v>
      </c>
      <c r="J1977">
        <v>3166</v>
      </c>
      <c r="K1977" t="s">
        <v>40</v>
      </c>
      <c r="L1977" t="s">
        <v>145</v>
      </c>
      <c r="M1977">
        <v>13</v>
      </c>
      <c r="N1977">
        <v>4.6399999999999997</v>
      </c>
      <c r="O1977" s="2">
        <v>160000000000</v>
      </c>
      <c r="P1977" t="s">
        <v>146</v>
      </c>
      <c r="Q1977">
        <v>226412230</v>
      </c>
      <c r="R1977" t="s">
        <v>6454</v>
      </c>
      <c r="S1977" s="1">
        <v>42314.5</v>
      </c>
      <c r="T1977" s="17">
        <v>11</v>
      </c>
      <c r="U1977" s="2">
        <v>1446810000000</v>
      </c>
      <c r="V1977" s="2" t="s">
        <v>6455</v>
      </c>
      <c r="W1977">
        <v>20434812</v>
      </c>
      <c r="X1977" t="s">
        <v>3865</v>
      </c>
      <c r="Y1977" t="s">
        <v>6456</v>
      </c>
      <c r="Z1977" t="s">
        <v>6457</v>
      </c>
      <c r="AA1977">
        <v>-79.789192</v>
      </c>
      <c r="AB1977">
        <v>40.433418000000003</v>
      </c>
      <c r="AD1977">
        <v>4</v>
      </c>
      <c r="AE1977" t="s">
        <v>48</v>
      </c>
      <c r="AF1977" t="s">
        <v>40</v>
      </c>
    </row>
    <row r="1978" spans="1:37" x14ac:dyDescent="0.2">
      <c r="A1978">
        <v>3170512</v>
      </c>
      <c r="B1978">
        <v>103</v>
      </c>
      <c r="C1978" t="s">
        <v>1472</v>
      </c>
      <c r="D1978" s="1">
        <v>40934.181944444441</v>
      </c>
      <c r="E1978" t="s">
        <v>1473</v>
      </c>
      <c r="F1978" t="s">
        <v>38</v>
      </c>
      <c r="G1978" t="s">
        <v>508</v>
      </c>
      <c r="H1978">
        <v>-80.040000919999997</v>
      </c>
      <c r="I1978">
        <v>40.549999239999998</v>
      </c>
      <c r="J1978">
        <v>347</v>
      </c>
      <c r="K1978" t="s">
        <v>181</v>
      </c>
      <c r="L1978" t="s">
        <v>1474</v>
      </c>
      <c r="M1978">
        <v>5</v>
      </c>
      <c r="N1978">
        <v>4.91</v>
      </c>
      <c r="O1978" s="2">
        <v>129000000000</v>
      </c>
      <c r="P1978" t="s">
        <v>1475</v>
      </c>
      <c r="Q1978">
        <v>226413545</v>
      </c>
      <c r="R1978" t="s">
        <v>6107</v>
      </c>
      <c r="S1978" s="1">
        <v>42313.875</v>
      </c>
      <c r="T1978" s="17">
        <v>11</v>
      </c>
      <c r="U1978" s="2">
        <v>1446760000000</v>
      </c>
      <c r="V1978" s="2" t="s">
        <v>6458</v>
      </c>
      <c r="W1978">
        <v>216309</v>
      </c>
      <c r="X1978" t="s">
        <v>4398</v>
      </c>
      <c r="Y1978" t="s">
        <v>38</v>
      </c>
      <c r="Z1978" t="s">
        <v>4399</v>
      </c>
      <c r="AA1978">
        <v>-79.922020000000003</v>
      </c>
      <c r="AB1978">
        <v>40.429389999999998</v>
      </c>
      <c r="AC1978">
        <v>8</v>
      </c>
      <c r="AD1978">
        <v>8</v>
      </c>
      <c r="AE1978" t="s">
        <v>48</v>
      </c>
      <c r="AF1978" t="s">
        <v>181</v>
      </c>
    </row>
    <row r="1979" spans="1:37" x14ac:dyDescent="0.2">
      <c r="A1979">
        <v>18799529</v>
      </c>
      <c r="B1979">
        <v>8</v>
      </c>
      <c r="C1979" t="s">
        <v>2204</v>
      </c>
      <c r="D1979" s="1">
        <v>42220.047222222223</v>
      </c>
      <c r="E1979" s="1" t="s">
        <v>2205</v>
      </c>
      <c r="F1979" t="s">
        <v>38</v>
      </c>
      <c r="G1979" t="s">
        <v>371</v>
      </c>
      <c r="H1979">
        <v>-79.949996949999999</v>
      </c>
      <c r="I1979">
        <v>40.439998629999998</v>
      </c>
      <c r="J1979">
        <v>116</v>
      </c>
      <c r="K1979" t="s">
        <v>40</v>
      </c>
      <c r="L1979" t="s">
        <v>2206</v>
      </c>
      <c r="M1979">
        <v>10</v>
      </c>
      <c r="N1979">
        <v>4.6100000000000003</v>
      </c>
      <c r="O1979">
        <v>17867978046</v>
      </c>
      <c r="P1979" t="s">
        <v>2207</v>
      </c>
      <c r="Q1979">
        <v>226414339</v>
      </c>
      <c r="R1979" t="s">
        <v>6459</v>
      </c>
      <c r="S1979" s="1">
        <v>42331.791666666664</v>
      </c>
      <c r="T1979" s="17">
        <v>11</v>
      </c>
      <c r="U1979" s="2">
        <v>1448310000000</v>
      </c>
      <c r="V1979" t="s">
        <v>6460</v>
      </c>
      <c r="W1979" t="s">
        <v>208</v>
      </c>
      <c r="AD1979">
        <v>6</v>
      </c>
      <c r="AE1979" t="s">
        <v>48</v>
      </c>
      <c r="AF1979" t="s">
        <v>40</v>
      </c>
    </row>
    <row r="1980" spans="1:37" x14ac:dyDescent="0.2">
      <c r="A1980">
        <v>145964</v>
      </c>
      <c r="B1980">
        <v>22</v>
      </c>
      <c r="C1980" t="s">
        <v>1391</v>
      </c>
      <c r="D1980" s="1">
        <v>37547.03402777778</v>
      </c>
      <c r="E1980" s="1" t="s">
        <v>1392</v>
      </c>
      <c r="F1980" t="s">
        <v>38</v>
      </c>
      <c r="G1980" t="s">
        <v>477</v>
      </c>
      <c r="H1980">
        <v>-79.980003359999998</v>
      </c>
      <c r="I1980">
        <v>40.450000760000002</v>
      </c>
      <c r="J1980">
        <v>1199</v>
      </c>
      <c r="K1980" t="s">
        <v>40</v>
      </c>
      <c r="L1980" t="s">
        <v>1393</v>
      </c>
      <c r="M1980">
        <v>3</v>
      </c>
      <c r="N1980">
        <v>4.6900000000000004</v>
      </c>
      <c r="O1980" s="2">
        <v>422000000000</v>
      </c>
      <c r="P1980" t="s">
        <v>1394</v>
      </c>
      <c r="Q1980">
        <v>226414746</v>
      </c>
      <c r="R1980" t="s">
        <v>6461</v>
      </c>
      <c r="S1980" s="1">
        <v>42334.770833333336</v>
      </c>
      <c r="T1980" s="17">
        <v>11</v>
      </c>
      <c r="U1980" s="2">
        <v>1448560000000</v>
      </c>
      <c r="V1980" s="2" t="s">
        <v>6462</v>
      </c>
      <c r="W1980">
        <v>24192160</v>
      </c>
      <c r="X1980" t="s">
        <v>6463</v>
      </c>
      <c r="Y1980" t="s">
        <v>38</v>
      </c>
      <c r="Z1980" t="s">
        <v>6464</v>
      </c>
      <c r="AA1980">
        <v>-79.999701999999999</v>
      </c>
      <c r="AB1980">
        <v>40.440928999999997</v>
      </c>
      <c r="AC1980">
        <v>40</v>
      </c>
      <c r="AD1980">
        <v>33</v>
      </c>
      <c r="AE1980" t="s">
        <v>48</v>
      </c>
      <c r="AF1980" t="s">
        <v>40</v>
      </c>
    </row>
    <row r="1981" spans="1:37" x14ac:dyDescent="0.2">
      <c r="A1981">
        <v>18799529</v>
      </c>
      <c r="B1981">
        <v>8</v>
      </c>
      <c r="C1981" t="s">
        <v>2204</v>
      </c>
      <c r="D1981" s="1">
        <v>42220.047222222223</v>
      </c>
      <c r="E1981" s="1" t="s">
        <v>2205</v>
      </c>
      <c r="F1981" t="s">
        <v>38</v>
      </c>
      <c r="G1981" t="s">
        <v>371</v>
      </c>
      <c r="H1981">
        <v>-79.949996949999999</v>
      </c>
      <c r="I1981">
        <v>40.439998629999998</v>
      </c>
      <c r="J1981">
        <v>116</v>
      </c>
      <c r="K1981" t="s">
        <v>40</v>
      </c>
      <c r="L1981" t="s">
        <v>2206</v>
      </c>
      <c r="M1981">
        <v>10</v>
      </c>
      <c r="N1981">
        <v>4.6100000000000003</v>
      </c>
      <c r="O1981">
        <v>17867978046</v>
      </c>
      <c r="P1981" t="s">
        <v>2207</v>
      </c>
      <c r="Q1981">
        <v>226415106</v>
      </c>
      <c r="R1981" t="s">
        <v>6465</v>
      </c>
      <c r="S1981" s="1">
        <v>42331.791666666664</v>
      </c>
      <c r="T1981" s="17">
        <v>11</v>
      </c>
      <c r="U1981" s="2">
        <v>1448310000000</v>
      </c>
      <c r="V1981" s="2" t="s">
        <v>6466</v>
      </c>
      <c r="W1981" t="s">
        <v>208</v>
      </c>
      <c r="AD1981">
        <v>6</v>
      </c>
      <c r="AE1981" t="s">
        <v>48</v>
      </c>
      <c r="AF1981" t="s">
        <v>40</v>
      </c>
    </row>
    <row r="1982" spans="1:37" x14ac:dyDescent="0.2">
      <c r="A1982">
        <v>1756412</v>
      </c>
      <c r="B1982">
        <v>597</v>
      </c>
      <c r="C1982" t="s">
        <v>263</v>
      </c>
      <c r="D1982" s="1">
        <v>40543.177083333336</v>
      </c>
      <c r="E1982" s="1" t="s">
        <v>264</v>
      </c>
      <c r="F1982" t="s">
        <v>38</v>
      </c>
      <c r="G1982" t="s">
        <v>144</v>
      </c>
      <c r="H1982">
        <v>-79.989997860000003</v>
      </c>
      <c r="I1982">
        <v>40.450000760000002</v>
      </c>
      <c r="J1982">
        <v>10357</v>
      </c>
      <c r="K1982" t="s">
        <v>40</v>
      </c>
      <c r="L1982" t="s">
        <v>265</v>
      </c>
      <c r="M1982">
        <v>16</v>
      </c>
      <c r="N1982">
        <v>4.53</v>
      </c>
      <c r="O1982" s="2">
        <v>163000000000</v>
      </c>
      <c r="P1982" t="s">
        <v>266</v>
      </c>
      <c r="Q1982">
        <v>226417029</v>
      </c>
      <c r="R1982" t="s">
        <v>6467</v>
      </c>
      <c r="S1982" s="1">
        <v>42313.791666666664</v>
      </c>
      <c r="T1982" s="17">
        <v>11</v>
      </c>
      <c r="U1982" s="2">
        <v>1446750000000</v>
      </c>
      <c r="V1982" s="2" t="s">
        <v>6468</v>
      </c>
      <c r="W1982">
        <v>24181034</v>
      </c>
      <c r="X1982" t="s">
        <v>6469</v>
      </c>
      <c r="Y1982" t="s">
        <v>38</v>
      </c>
      <c r="Z1982" t="s">
        <v>6470</v>
      </c>
      <c r="AA1982">
        <v>-79.954841999999999</v>
      </c>
      <c r="AB1982">
        <v>40.444298000000003</v>
      </c>
      <c r="AD1982">
        <v>7</v>
      </c>
      <c r="AE1982" t="s">
        <v>48</v>
      </c>
      <c r="AF1982" t="s">
        <v>40</v>
      </c>
    </row>
    <row r="1983" spans="1:37" x14ac:dyDescent="0.2">
      <c r="A1983">
        <v>10241662</v>
      </c>
      <c r="B1983">
        <v>47</v>
      </c>
      <c r="C1983" t="s">
        <v>6471</v>
      </c>
      <c r="D1983" s="1">
        <v>41530.136805555558</v>
      </c>
      <c r="E1983" s="1" t="s">
        <v>6472</v>
      </c>
      <c r="F1983" t="s">
        <v>38</v>
      </c>
      <c r="G1983" t="s">
        <v>194</v>
      </c>
      <c r="H1983">
        <v>-79.949996949999999</v>
      </c>
      <c r="I1983">
        <v>40.47000122</v>
      </c>
      <c r="J1983">
        <v>363</v>
      </c>
      <c r="K1983" t="s">
        <v>40</v>
      </c>
      <c r="L1983" t="s">
        <v>6473</v>
      </c>
      <c r="M1983">
        <v>13</v>
      </c>
      <c r="N1983">
        <v>4.92</v>
      </c>
      <c r="O1983">
        <v>77476288030</v>
      </c>
      <c r="P1983" t="s">
        <v>6474</v>
      </c>
      <c r="Q1983">
        <v>226419268</v>
      </c>
      <c r="R1983" t="s">
        <v>6475</v>
      </c>
      <c r="S1983" s="1">
        <v>42315.5625</v>
      </c>
      <c r="T1983" s="17">
        <v>11</v>
      </c>
      <c r="U1983" s="2">
        <v>1446900000000</v>
      </c>
      <c r="V1983" s="2" t="s">
        <v>6476</v>
      </c>
      <c r="W1983">
        <v>23791252</v>
      </c>
      <c r="X1983" t="s">
        <v>6477</v>
      </c>
      <c r="Y1983" t="s">
        <v>38</v>
      </c>
      <c r="Z1983" t="s">
        <v>6478</v>
      </c>
      <c r="AA1983">
        <v>-79.863715999999997</v>
      </c>
      <c r="AB1983">
        <v>40.423279000000001</v>
      </c>
      <c r="AC1983">
        <v>10</v>
      </c>
      <c r="AD1983">
        <v>6</v>
      </c>
      <c r="AE1983" t="s">
        <v>48</v>
      </c>
      <c r="AF1983" t="s">
        <v>40</v>
      </c>
      <c r="AG1983">
        <v>25</v>
      </c>
      <c r="AH1983" t="s">
        <v>49</v>
      </c>
      <c r="AI1983" t="s">
        <v>50</v>
      </c>
      <c r="AJ1983">
        <v>0</v>
      </c>
      <c r="AK1983" t="s">
        <v>51</v>
      </c>
    </row>
    <row r="1984" spans="1:37" x14ac:dyDescent="0.2">
      <c r="A1984">
        <v>3113672</v>
      </c>
      <c r="B1984">
        <v>12</v>
      </c>
      <c r="C1984" t="s">
        <v>341</v>
      </c>
      <c r="D1984" s="1">
        <v>40924.699305555558</v>
      </c>
      <c r="E1984" s="1" t="s">
        <v>332</v>
      </c>
      <c r="F1984" t="s">
        <v>200</v>
      </c>
      <c r="G1984" t="s">
        <v>333</v>
      </c>
      <c r="H1984">
        <v>-80.040000919999997</v>
      </c>
      <c r="I1984">
        <v>40.319999690000003</v>
      </c>
      <c r="J1984">
        <v>701</v>
      </c>
      <c r="K1984" t="s">
        <v>181</v>
      </c>
      <c r="L1984" t="s">
        <v>334</v>
      </c>
      <c r="M1984">
        <v>4</v>
      </c>
      <c r="N1984">
        <v>4.8499999999999996</v>
      </c>
      <c r="O1984" s="2">
        <v>130000000000</v>
      </c>
      <c r="P1984" t="s">
        <v>335</v>
      </c>
      <c r="Q1984">
        <v>226419445</v>
      </c>
      <c r="R1984" t="s">
        <v>6479</v>
      </c>
      <c r="S1984" s="1">
        <v>42314.708333333336</v>
      </c>
      <c r="T1984" s="17">
        <v>11</v>
      </c>
      <c r="U1984" s="2">
        <v>1446830000000</v>
      </c>
      <c r="V1984" s="2" t="s">
        <v>6480</v>
      </c>
      <c r="W1984">
        <v>23680042</v>
      </c>
      <c r="X1984" t="s">
        <v>6481</v>
      </c>
      <c r="Y1984" t="s">
        <v>38</v>
      </c>
      <c r="Z1984" t="s">
        <v>2076</v>
      </c>
      <c r="AA1984">
        <v>-80.050430000000006</v>
      </c>
      <c r="AB1984">
        <v>40.356955999999997</v>
      </c>
      <c r="AD1984">
        <v>6</v>
      </c>
      <c r="AE1984" t="s">
        <v>48</v>
      </c>
      <c r="AF1984" t="s">
        <v>181</v>
      </c>
    </row>
    <row r="1985" spans="1:32" x14ac:dyDescent="0.2">
      <c r="A1985">
        <v>18646419</v>
      </c>
      <c r="B1985">
        <v>9</v>
      </c>
      <c r="C1985" t="s">
        <v>575</v>
      </c>
      <c r="D1985" s="1">
        <v>42158.685416666667</v>
      </c>
      <c r="E1985" s="1" t="s">
        <v>576</v>
      </c>
      <c r="F1985" t="s">
        <v>38</v>
      </c>
      <c r="G1985" t="s">
        <v>72</v>
      </c>
      <c r="H1985">
        <v>-79.949996949999999</v>
      </c>
      <c r="I1985">
        <v>40.47000122</v>
      </c>
      <c r="J1985">
        <v>129</v>
      </c>
      <c r="K1985" t="s">
        <v>40</v>
      </c>
      <c r="L1985" t="s">
        <v>577</v>
      </c>
      <c r="M1985">
        <v>15</v>
      </c>
      <c r="N1985">
        <v>5</v>
      </c>
      <c r="O1985">
        <v>23169648041</v>
      </c>
      <c r="P1985" t="s">
        <v>578</v>
      </c>
      <c r="Q1985">
        <v>226419930</v>
      </c>
      <c r="R1985" t="s">
        <v>1909</v>
      </c>
      <c r="S1985" s="1">
        <v>42318.333333333336</v>
      </c>
      <c r="T1985" s="17">
        <v>11</v>
      </c>
      <c r="U1985" s="2">
        <v>1447140000000</v>
      </c>
      <c r="V1985" s="2" t="s">
        <v>1910</v>
      </c>
      <c r="W1985">
        <v>23997318</v>
      </c>
      <c r="X1985" t="s">
        <v>1911</v>
      </c>
      <c r="Y1985" t="s">
        <v>737</v>
      </c>
      <c r="Z1985" t="s">
        <v>1912</v>
      </c>
      <c r="AA1985">
        <v>-79.543159000000003</v>
      </c>
      <c r="AB1985">
        <v>40.299239999999998</v>
      </c>
      <c r="AC1985">
        <v>20</v>
      </c>
      <c r="AD1985">
        <v>6</v>
      </c>
      <c r="AE1985" t="s">
        <v>48</v>
      </c>
      <c r="AF1985" t="s">
        <v>40</v>
      </c>
    </row>
    <row r="1986" spans="1:32" x14ac:dyDescent="0.2">
      <c r="A1986">
        <v>18870788</v>
      </c>
      <c r="B1986">
        <v>5</v>
      </c>
      <c r="C1986" t="s">
        <v>3419</v>
      </c>
      <c r="D1986" s="1">
        <v>42242.688888888886</v>
      </c>
      <c r="E1986" s="1" t="s">
        <v>3467</v>
      </c>
      <c r="F1986" t="s">
        <v>38</v>
      </c>
      <c r="G1986" t="s">
        <v>247</v>
      </c>
      <c r="H1986">
        <v>-79.989997860000003</v>
      </c>
      <c r="I1986">
        <v>40.450000760000002</v>
      </c>
      <c r="J1986">
        <v>90</v>
      </c>
      <c r="K1986" t="s">
        <v>40</v>
      </c>
      <c r="L1986" t="s">
        <v>3421</v>
      </c>
      <c r="M1986">
        <v>15</v>
      </c>
      <c r="N1986">
        <v>4.84</v>
      </c>
      <c r="O1986">
        <v>15911751047</v>
      </c>
      <c r="P1986" t="s">
        <v>3422</v>
      </c>
      <c r="Q1986">
        <v>226419974</v>
      </c>
      <c r="R1986" t="s">
        <v>6482</v>
      </c>
      <c r="S1986" s="1">
        <v>42372.4375</v>
      </c>
      <c r="T1986" s="17">
        <v>1</v>
      </c>
      <c r="U1986" s="2">
        <v>1451820000000</v>
      </c>
      <c r="V1986" s="2" t="s">
        <v>6483</v>
      </c>
      <c r="W1986">
        <v>24053562</v>
      </c>
      <c r="X1986" t="s">
        <v>5942</v>
      </c>
      <c r="Y1986" t="s">
        <v>38</v>
      </c>
      <c r="Z1986" t="s">
        <v>5943</v>
      </c>
      <c r="AA1986">
        <v>-80.011505</v>
      </c>
      <c r="AB1986">
        <v>40.45476</v>
      </c>
      <c r="AD1986">
        <v>14</v>
      </c>
      <c r="AE1986" t="s">
        <v>48</v>
      </c>
      <c r="AF1986" t="s">
        <v>40</v>
      </c>
    </row>
    <row r="1987" spans="1:32" x14ac:dyDescent="0.2">
      <c r="A1987">
        <v>13452572</v>
      </c>
      <c r="B1987">
        <v>41</v>
      </c>
      <c r="C1987" t="s">
        <v>293</v>
      </c>
      <c r="D1987" s="1">
        <v>41718.611111111109</v>
      </c>
      <c r="E1987" s="1" t="s">
        <v>294</v>
      </c>
      <c r="F1987" t="s">
        <v>38</v>
      </c>
      <c r="G1987" t="s">
        <v>72</v>
      </c>
      <c r="H1987">
        <v>-79.989997860000003</v>
      </c>
      <c r="I1987">
        <v>40.450000760000002</v>
      </c>
      <c r="J1987">
        <v>1845</v>
      </c>
      <c r="K1987" t="s">
        <v>40</v>
      </c>
      <c r="L1987" t="s">
        <v>295</v>
      </c>
      <c r="M1987">
        <v>14</v>
      </c>
      <c r="N1987">
        <v>4.82</v>
      </c>
      <c r="O1987">
        <v>61192071033</v>
      </c>
      <c r="P1987" t="s">
        <v>296</v>
      </c>
      <c r="Q1987">
        <v>226421430</v>
      </c>
      <c r="R1987" t="s">
        <v>6484</v>
      </c>
      <c r="S1987" s="1">
        <v>42321.791666666664</v>
      </c>
      <c r="T1987" s="17">
        <v>11</v>
      </c>
      <c r="U1987" s="2">
        <v>1447440000000</v>
      </c>
      <c r="V1987" s="2" t="s">
        <v>6485</v>
      </c>
      <c r="W1987">
        <v>977544</v>
      </c>
      <c r="X1987" t="s">
        <v>4438</v>
      </c>
      <c r="Y1987" t="s">
        <v>38</v>
      </c>
      <c r="Z1987" t="s">
        <v>2554</v>
      </c>
      <c r="AA1987">
        <v>-79.949267000000006</v>
      </c>
      <c r="AB1987">
        <v>40.444139</v>
      </c>
      <c r="AD1987">
        <v>31</v>
      </c>
      <c r="AE1987" t="s">
        <v>48</v>
      </c>
      <c r="AF1987" t="s">
        <v>40</v>
      </c>
    </row>
    <row r="1988" spans="1:32" x14ac:dyDescent="0.2">
      <c r="A1988">
        <v>1773927</v>
      </c>
      <c r="B1988">
        <v>123</v>
      </c>
      <c r="C1988" t="s">
        <v>142</v>
      </c>
      <c r="D1988" s="1">
        <v>40571.010416666664</v>
      </c>
      <c r="E1988" s="1" t="s">
        <v>143</v>
      </c>
      <c r="F1988" t="s">
        <v>38</v>
      </c>
      <c r="G1988" t="s">
        <v>144</v>
      </c>
      <c r="H1988">
        <v>-79.91999817</v>
      </c>
      <c r="I1988">
        <v>40.47000122</v>
      </c>
      <c r="J1988">
        <v>3166</v>
      </c>
      <c r="K1988" t="s">
        <v>40</v>
      </c>
      <c r="L1988" t="s">
        <v>145</v>
      </c>
      <c r="M1988">
        <v>13</v>
      </c>
      <c r="N1988">
        <v>4.6399999999999997</v>
      </c>
      <c r="O1988" s="2">
        <v>160000000000</v>
      </c>
      <c r="P1988" t="s">
        <v>146</v>
      </c>
      <c r="Q1988">
        <v>226422838</v>
      </c>
      <c r="R1988" t="s">
        <v>6486</v>
      </c>
      <c r="S1988" s="1">
        <v>42313.708333333336</v>
      </c>
      <c r="T1988" s="17">
        <v>11</v>
      </c>
      <c r="U1988" s="2">
        <v>1446740000000</v>
      </c>
      <c r="V1988" s="2" t="s">
        <v>6487</v>
      </c>
      <c r="W1988">
        <v>10964302</v>
      </c>
      <c r="X1988" t="s">
        <v>1996</v>
      </c>
      <c r="Y1988" t="s">
        <v>38</v>
      </c>
      <c r="Z1988" t="s">
        <v>5851</v>
      </c>
      <c r="AA1988">
        <v>-80.001250999999996</v>
      </c>
      <c r="AB1988">
        <v>40.454563</v>
      </c>
      <c r="AD1988">
        <v>13</v>
      </c>
      <c r="AE1988" t="s">
        <v>48</v>
      </c>
      <c r="AF1988" t="s">
        <v>40</v>
      </c>
    </row>
    <row r="1989" spans="1:32" x14ac:dyDescent="0.2">
      <c r="A1989">
        <v>1349042</v>
      </c>
      <c r="B1989">
        <v>67</v>
      </c>
      <c r="C1989" t="s">
        <v>369</v>
      </c>
      <c r="D1989" s="1">
        <v>39817.231249999997</v>
      </c>
      <c r="E1989" s="1" t="s">
        <v>370</v>
      </c>
      <c r="F1989" t="s">
        <v>38</v>
      </c>
      <c r="G1989" t="s">
        <v>371</v>
      </c>
      <c r="H1989">
        <v>-79.91999817</v>
      </c>
      <c r="I1989">
        <v>40.430000309999997</v>
      </c>
      <c r="J1989">
        <v>1005</v>
      </c>
      <c r="K1989" t="s">
        <v>40</v>
      </c>
      <c r="L1989" t="s">
        <v>372</v>
      </c>
      <c r="M1989">
        <v>5</v>
      </c>
      <c r="N1989">
        <v>4.88</v>
      </c>
      <c r="O1989" s="2">
        <v>225000000000</v>
      </c>
      <c r="P1989" t="s">
        <v>373</v>
      </c>
      <c r="Q1989">
        <v>226423670</v>
      </c>
      <c r="R1989" t="s">
        <v>6488</v>
      </c>
      <c r="S1989" s="1">
        <v>42316.708333333336</v>
      </c>
      <c r="T1989" s="17">
        <v>11</v>
      </c>
      <c r="U1989" s="2">
        <v>1447000000000</v>
      </c>
      <c r="V1989" s="2" t="s">
        <v>6489</v>
      </c>
      <c r="W1989">
        <v>23586831</v>
      </c>
      <c r="X1989" t="s">
        <v>1438</v>
      </c>
      <c r="Y1989" t="s">
        <v>38</v>
      </c>
      <c r="Z1989" t="s">
        <v>1439</v>
      </c>
      <c r="AA1989">
        <v>-80.040719999999993</v>
      </c>
      <c r="AB1989">
        <v>40.403489999999998</v>
      </c>
      <c r="AD1989">
        <v>6</v>
      </c>
      <c r="AE1989" t="s">
        <v>48</v>
      </c>
      <c r="AF1989" t="s">
        <v>40</v>
      </c>
    </row>
    <row r="1990" spans="1:32" x14ac:dyDescent="0.2">
      <c r="A1990">
        <v>16377642</v>
      </c>
      <c r="B1990">
        <v>52</v>
      </c>
      <c r="C1990" t="s">
        <v>1370</v>
      </c>
      <c r="D1990" s="1">
        <v>41865.131944444445</v>
      </c>
      <c r="E1990" s="1" t="s">
        <v>1371</v>
      </c>
      <c r="F1990" t="s">
        <v>38</v>
      </c>
      <c r="G1990" t="s">
        <v>144</v>
      </c>
      <c r="H1990">
        <v>-79.91999817</v>
      </c>
      <c r="I1990">
        <v>40.47000122</v>
      </c>
      <c r="J1990">
        <v>1763</v>
      </c>
      <c r="K1990" t="s">
        <v>40</v>
      </c>
      <c r="L1990" t="s">
        <v>1372</v>
      </c>
      <c r="M1990">
        <v>15</v>
      </c>
      <c r="N1990">
        <v>4.7300000000000004</v>
      </c>
      <c r="O1990">
        <v>48532707035</v>
      </c>
      <c r="P1990" t="s">
        <v>1373</v>
      </c>
      <c r="Q1990">
        <v>226424622</v>
      </c>
      <c r="R1990" t="s">
        <v>6490</v>
      </c>
      <c r="S1990" s="1">
        <v>42335.708333333336</v>
      </c>
      <c r="T1990" s="17">
        <v>11</v>
      </c>
      <c r="U1990" s="2">
        <v>1448640000000</v>
      </c>
      <c r="V1990" s="2" t="s">
        <v>6491</v>
      </c>
      <c r="W1990">
        <v>1136838</v>
      </c>
      <c r="X1990" t="s">
        <v>5154</v>
      </c>
      <c r="Y1990" t="s">
        <v>38</v>
      </c>
      <c r="Z1990" t="s">
        <v>5148</v>
      </c>
      <c r="AA1990">
        <v>-80.041341000000003</v>
      </c>
      <c r="AB1990">
        <v>40.423783999999998</v>
      </c>
      <c r="AD1990">
        <v>22</v>
      </c>
      <c r="AE1990" t="s">
        <v>48</v>
      </c>
      <c r="AF1990" t="s">
        <v>40</v>
      </c>
    </row>
    <row r="1991" spans="1:32" x14ac:dyDescent="0.2">
      <c r="A1991">
        <v>1756412</v>
      </c>
      <c r="B1991">
        <v>597</v>
      </c>
      <c r="C1991" t="s">
        <v>263</v>
      </c>
      <c r="D1991" s="1">
        <v>40543.177083333336</v>
      </c>
      <c r="E1991" s="1" t="s">
        <v>264</v>
      </c>
      <c r="F1991" t="s">
        <v>38</v>
      </c>
      <c r="G1991" t="s">
        <v>144</v>
      </c>
      <c r="H1991">
        <v>-79.989997860000003</v>
      </c>
      <c r="I1991">
        <v>40.450000760000002</v>
      </c>
      <c r="J1991">
        <v>10357</v>
      </c>
      <c r="K1991" t="s">
        <v>40</v>
      </c>
      <c r="L1991" t="s">
        <v>265</v>
      </c>
      <c r="M1991">
        <v>16</v>
      </c>
      <c r="N1991">
        <v>4.53</v>
      </c>
      <c r="O1991" s="2">
        <v>163000000000</v>
      </c>
      <c r="P1991" t="s">
        <v>266</v>
      </c>
      <c r="Q1991">
        <v>226424678</v>
      </c>
      <c r="R1991" t="s">
        <v>6490</v>
      </c>
      <c r="S1991" s="1">
        <v>42335.708333333336</v>
      </c>
      <c r="T1991" s="17">
        <v>11</v>
      </c>
      <c r="U1991" s="2">
        <v>1448640000000</v>
      </c>
      <c r="V1991" s="2" t="s">
        <v>6492</v>
      </c>
      <c r="W1991">
        <v>1136838</v>
      </c>
      <c r="X1991" t="s">
        <v>5154</v>
      </c>
      <c r="Y1991" t="s">
        <v>38</v>
      </c>
      <c r="Z1991" t="s">
        <v>5148</v>
      </c>
      <c r="AA1991">
        <v>-80.041341000000003</v>
      </c>
      <c r="AB1991">
        <v>40.423783999999998</v>
      </c>
      <c r="AD1991">
        <v>22</v>
      </c>
      <c r="AE1991" t="s">
        <v>48</v>
      </c>
      <c r="AF1991" t="s">
        <v>40</v>
      </c>
    </row>
    <row r="1992" spans="1:32" x14ac:dyDescent="0.2">
      <c r="A1992">
        <v>1773927</v>
      </c>
      <c r="B1992">
        <v>123</v>
      </c>
      <c r="C1992" t="s">
        <v>142</v>
      </c>
      <c r="D1992" s="1">
        <v>40571.010416666664</v>
      </c>
      <c r="E1992" s="1" t="s">
        <v>143</v>
      </c>
      <c r="F1992" t="s">
        <v>38</v>
      </c>
      <c r="G1992" t="s">
        <v>144</v>
      </c>
      <c r="H1992">
        <v>-79.91999817</v>
      </c>
      <c r="I1992">
        <v>40.47000122</v>
      </c>
      <c r="J1992">
        <v>3166</v>
      </c>
      <c r="K1992" t="s">
        <v>40</v>
      </c>
      <c r="L1992" t="s">
        <v>145</v>
      </c>
      <c r="M1992">
        <v>13</v>
      </c>
      <c r="N1992">
        <v>4.6399999999999997</v>
      </c>
      <c r="O1992" s="2">
        <v>160000000000</v>
      </c>
      <c r="P1992" t="s">
        <v>146</v>
      </c>
      <c r="Q1992">
        <v>226424706</v>
      </c>
      <c r="R1992" t="s">
        <v>6490</v>
      </c>
      <c r="S1992" s="1">
        <v>42335.708333333336</v>
      </c>
      <c r="T1992" s="17">
        <v>11</v>
      </c>
      <c r="U1992" s="2">
        <v>1448640000000</v>
      </c>
      <c r="V1992" s="2" t="s">
        <v>6493</v>
      </c>
      <c r="W1992">
        <v>1136838</v>
      </c>
      <c r="X1992" t="s">
        <v>5154</v>
      </c>
      <c r="Y1992" t="s">
        <v>38</v>
      </c>
      <c r="Z1992" t="s">
        <v>5148</v>
      </c>
      <c r="AA1992">
        <v>-80.041341000000003</v>
      </c>
      <c r="AB1992">
        <v>40.423783999999998</v>
      </c>
      <c r="AD1992">
        <v>34</v>
      </c>
      <c r="AE1992" t="s">
        <v>48</v>
      </c>
      <c r="AF1992" t="s">
        <v>40</v>
      </c>
    </row>
    <row r="1993" spans="1:32" x14ac:dyDescent="0.2">
      <c r="A1993">
        <v>9903332</v>
      </c>
      <c r="B1993">
        <v>40</v>
      </c>
      <c r="C1993" t="s">
        <v>1005</v>
      </c>
      <c r="D1993" s="1">
        <v>41507.23333333333</v>
      </c>
      <c r="E1993" s="1" t="s">
        <v>1006</v>
      </c>
      <c r="F1993" t="s">
        <v>38</v>
      </c>
      <c r="G1993" t="s">
        <v>144</v>
      </c>
      <c r="H1993">
        <v>-79.989997860000003</v>
      </c>
      <c r="I1993">
        <v>40.450000760000002</v>
      </c>
      <c r="J1993">
        <v>1394</v>
      </c>
      <c r="K1993" t="s">
        <v>40</v>
      </c>
      <c r="L1993" t="s">
        <v>1007</v>
      </c>
      <c r="M1993">
        <v>15</v>
      </c>
      <c r="N1993">
        <v>4.7</v>
      </c>
      <c r="O1993">
        <v>79455126030</v>
      </c>
      <c r="P1993" t="s">
        <v>1008</v>
      </c>
      <c r="Q1993">
        <v>226424736</v>
      </c>
      <c r="R1993" t="s">
        <v>6490</v>
      </c>
      <c r="S1993" s="1">
        <v>42335.708333333336</v>
      </c>
      <c r="T1993" s="17">
        <v>11</v>
      </c>
      <c r="U1993" s="2">
        <v>1448640000000</v>
      </c>
      <c r="V1993" s="2" t="s">
        <v>6494</v>
      </c>
      <c r="W1993">
        <v>1136838</v>
      </c>
      <c r="X1993" t="s">
        <v>5154</v>
      </c>
      <c r="Y1993" t="s">
        <v>38</v>
      </c>
      <c r="Z1993" t="s">
        <v>5148</v>
      </c>
      <c r="AA1993">
        <v>-80.041341000000003</v>
      </c>
      <c r="AB1993">
        <v>40.423783999999998</v>
      </c>
      <c r="AD1993">
        <v>8</v>
      </c>
      <c r="AE1993" t="s">
        <v>48</v>
      </c>
      <c r="AF1993" t="s">
        <v>40</v>
      </c>
    </row>
    <row r="1994" spans="1:32" x14ac:dyDescent="0.2">
      <c r="A1994">
        <v>14815192</v>
      </c>
      <c r="B1994">
        <v>37</v>
      </c>
      <c r="C1994" t="s">
        <v>1237</v>
      </c>
      <c r="D1994" s="1">
        <v>41792.03125</v>
      </c>
      <c r="E1994" s="1" t="s">
        <v>1238</v>
      </c>
      <c r="F1994" t="s">
        <v>38</v>
      </c>
      <c r="G1994" t="s">
        <v>144</v>
      </c>
      <c r="H1994">
        <v>-79.930000309999997</v>
      </c>
      <c r="I1994">
        <v>40.450000760000002</v>
      </c>
      <c r="J1994">
        <v>1081</v>
      </c>
      <c r="K1994" t="s">
        <v>40</v>
      </c>
      <c r="L1994" t="s">
        <v>1239</v>
      </c>
      <c r="M1994">
        <v>14</v>
      </c>
      <c r="N1994">
        <v>4.79</v>
      </c>
      <c r="O1994">
        <v>54848616033</v>
      </c>
      <c r="P1994" t="s">
        <v>1240</v>
      </c>
      <c r="Q1994">
        <v>226424761</v>
      </c>
      <c r="R1994" t="s">
        <v>6490</v>
      </c>
      <c r="S1994" s="1">
        <v>42335.708333333336</v>
      </c>
      <c r="T1994" s="17">
        <v>11</v>
      </c>
      <c r="U1994" s="2">
        <v>1448640000000</v>
      </c>
      <c r="V1994" s="2" t="s">
        <v>6495</v>
      </c>
      <c r="W1994">
        <v>1136838</v>
      </c>
      <c r="X1994" t="s">
        <v>5154</v>
      </c>
      <c r="Y1994" t="s">
        <v>38</v>
      </c>
      <c r="Z1994" t="s">
        <v>5148</v>
      </c>
      <c r="AA1994">
        <v>-80.041341000000003</v>
      </c>
      <c r="AB1994">
        <v>40.423783999999998</v>
      </c>
      <c r="AD1994">
        <v>4</v>
      </c>
      <c r="AE1994" t="s">
        <v>48</v>
      </c>
      <c r="AF1994" t="s">
        <v>40</v>
      </c>
    </row>
    <row r="1995" spans="1:32" x14ac:dyDescent="0.2">
      <c r="A1995">
        <v>6297692</v>
      </c>
      <c r="B1995">
        <v>22</v>
      </c>
      <c r="C1995" t="s">
        <v>1459</v>
      </c>
      <c r="D1995" s="1">
        <v>41262.758333333331</v>
      </c>
      <c r="E1995" t="s">
        <v>1460</v>
      </c>
      <c r="F1995" t="s">
        <v>38</v>
      </c>
      <c r="G1995" t="s">
        <v>58</v>
      </c>
      <c r="H1995">
        <v>-79.949996949999999</v>
      </c>
      <c r="I1995">
        <v>40.47000122</v>
      </c>
      <c r="J1995">
        <v>1018</v>
      </c>
      <c r="K1995" t="s">
        <v>181</v>
      </c>
      <c r="L1995" t="s">
        <v>1774</v>
      </c>
      <c r="M1995">
        <v>8</v>
      </c>
      <c r="N1995">
        <v>4.66</v>
      </c>
      <c r="O1995" s="2">
        <v>101000000000</v>
      </c>
      <c r="P1995" t="s">
        <v>1462</v>
      </c>
      <c r="Q1995">
        <v>226425033</v>
      </c>
      <c r="R1995" t="s">
        <v>6490</v>
      </c>
      <c r="S1995" s="1">
        <v>42335.708333333336</v>
      </c>
      <c r="T1995" s="17">
        <v>11</v>
      </c>
      <c r="U1995" s="2">
        <v>1448640000000</v>
      </c>
      <c r="V1995" s="2" t="s">
        <v>6496</v>
      </c>
      <c r="W1995">
        <v>1136838</v>
      </c>
      <c r="X1995" t="s">
        <v>5154</v>
      </c>
      <c r="Y1995" t="s">
        <v>38</v>
      </c>
      <c r="Z1995" t="s">
        <v>5148</v>
      </c>
      <c r="AA1995">
        <v>-80.041341000000003</v>
      </c>
      <c r="AB1995">
        <v>40.423783999999998</v>
      </c>
      <c r="AD1995">
        <v>7</v>
      </c>
      <c r="AE1995" t="s">
        <v>48</v>
      </c>
      <c r="AF1995" t="s">
        <v>181</v>
      </c>
    </row>
    <row r="1996" spans="1:32" x14ac:dyDescent="0.2">
      <c r="A1996">
        <v>1141992</v>
      </c>
      <c r="B1996">
        <v>56</v>
      </c>
      <c r="C1996" t="s">
        <v>1225</v>
      </c>
      <c r="D1996" s="1">
        <v>39577.202777777777</v>
      </c>
      <c r="E1996" s="1" t="s">
        <v>1226</v>
      </c>
      <c r="F1996" t="s">
        <v>38</v>
      </c>
      <c r="G1996" t="s">
        <v>144</v>
      </c>
      <c r="H1996">
        <v>-79.980003359999998</v>
      </c>
      <c r="I1996">
        <v>40.41999817</v>
      </c>
      <c r="J1996">
        <v>2214</v>
      </c>
      <c r="K1996" t="s">
        <v>40</v>
      </c>
      <c r="L1996" t="s">
        <v>1227</v>
      </c>
      <c r="M1996">
        <v>11</v>
      </c>
      <c r="N1996">
        <v>4.5999999999999996</v>
      </c>
      <c r="O1996" s="2">
        <v>246000000000</v>
      </c>
      <c r="P1996" t="s">
        <v>1228</v>
      </c>
      <c r="Q1996">
        <v>226425100</v>
      </c>
      <c r="R1996" t="s">
        <v>6490</v>
      </c>
      <c r="S1996" s="1">
        <v>42335.708333333336</v>
      </c>
      <c r="T1996" s="17">
        <v>11</v>
      </c>
      <c r="U1996" s="2">
        <v>1448640000000</v>
      </c>
      <c r="V1996" s="2" t="s">
        <v>6497</v>
      </c>
      <c r="W1996">
        <v>1136838</v>
      </c>
      <c r="X1996" t="s">
        <v>5154</v>
      </c>
      <c r="Y1996" t="s">
        <v>38</v>
      </c>
      <c r="Z1996" t="s">
        <v>5148</v>
      </c>
      <c r="AA1996">
        <v>-80.041341000000003</v>
      </c>
      <c r="AB1996">
        <v>40.423783999999998</v>
      </c>
      <c r="AD1996">
        <v>14</v>
      </c>
      <c r="AE1996" t="s">
        <v>48</v>
      </c>
      <c r="AF1996" t="s">
        <v>40</v>
      </c>
    </row>
    <row r="1997" spans="1:32" x14ac:dyDescent="0.2">
      <c r="A1997">
        <v>7269632</v>
      </c>
      <c r="B1997">
        <v>8</v>
      </c>
      <c r="C1997" t="s">
        <v>6498</v>
      </c>
      <c r="D1997" s="1">
        <v>41325.644444444442</v>
      </c>
      <c r="E1997" s="1" t="s">
        <v>6499</v>
      </c>
      <c r="F1997" t="s">
        <v>4664</v>
      </c>
      <c r="G1997" t="s">
        <v>843</v>
      </c>
      <c r="H1997">
        <v>-80.22000122</v>
      </c>
      <c r="I1997">
        <v>40.240001679999999</v>
      </c>
      <c r="J1997">
        <v>243</v>
      </c>
      <c r="K1997" t="s">
        <v>40</v>
      </c>
      <c r="L1997" t="s">
        <v>6500</v>
      </c>
      <c r="M1997">
        <v>11</v>
      </c>
      <c r="N1997">
        <v>4.9400000000000004</v>
      </c>
      <c r="O1997">
        <v>95144426027</v>
      </c>
      <c r="P1997" t="s">
        <v>6501</v>
      </c>
      <c r="Q1997">
        <v>226426458</v>
      </c>
      <c r="R1997" t="s">
        <v>6502</v>
      </c>
      <c r="S1997" s="1">
        <v>42329.833333333336</v>
      </c>
      <c r="T1997" s="17">
        <v>11</v>
      </c>
      <c r="U1997" s="2">
        <v>1448140000000</v>
      </c>
      <c r="V1997" s="2" t="s">
        <v>6503</v>
      </c>
      <c r="W1997">
        <v>18585502</v>
      </c>
      <c r="X1997" t="s">
        <v>6504</v>
      </c>
      <c r="Y1997" t="s">
        <v>4664</v>
      </c>
      <c r="Z1997" t="s">
        <v>6505</v>
      </c>
      <c r="AA1997">
        <v>0</v>
      </c>
      <c r="AB1997">
        <v>0</v>
      </c>
      <c r="AD1997">
        <v>5</v>
      </c>
      <c r="AE1997" t="s">
        <v>48</v>
      </c>
      <c r="AF1997" t="s">
        <v>40</v>
      </c>
    </row>
    <row r="1998" spans="1:32" x14ac:dyDescent="0.2">
      <c r="A1998">
        <v>12054692</v>
      </c>
      <c r="B1998">
        <v>6</v>
      </c>
      <c r="C1998" t="s">
        <v>688</v>
      </c>
      <c r="D1998" s="1">
        <v>41651.886805555558</v>
      </c>
      <c r="E1998" s="1" t="s">
        <v>689</v>
      </c>
      <c r="F1998" t="s">
        <v>38</v>
      </c>
      <c r="G1998" t="s">
        <v>72</v>
      </c>
      <c r="H1998">
        <v>-79.980003359999998</v>
      </c>
      <c r="I1998">
        <v>40.41999817</v>
      </c>
      <c r="J1998">
        <v>366</v>
      </c>
      <c r="K1998" t="s">
        <v>40</v>
      </c>
      <c r="L1998" t="s">
        <v>690</v>
      </c>
      <c r="M1998">
        <v>9</v>
      </c>
      <c r="N1998">
        <v>4.5999999999999996</v>
      </c>
      <c r="O1998">
        <v>66957048032</v>
      </c>
      <c r="P1998" t="s">
        <v>691</v>
      </c>
      <c r="Q1998">
        <v>226426486</v>
      </c>
      <c r="R1998" t="s">
        <v>6506</v>
      </c>
      <c r="S1998" s="1">
        <v>42331.729166666664</v>
      </c>
      <c r="T1998" s="17">
        <v>11</v>
      </c>
      <c r="U1998" s="2">
        <v>1448300000000</v>
      </c>
      <c r="V1998" s="2" t="s">
        <v>6507</v>
      </c>
      <c r="W1998">
        <v>445926</v>
      </c>
      <c r="X1998" t="s">
        <v>2575</v>
      </c>
      <c r="Y1998" t="s">
        <v>38</v>
      </c>
      <c r="Z1998" t="s">
        <v>2576</v>
      </c>
      <c r="AA1998">
        <v>-79.993129999999994</v>
      </c>
      <c r="AB1998">
        <v>40.510593</v>
      </c>
      <c r="AD1998">
        <v>6</v>
      </c>
      <c r="AE1998" t="s">
        <v>48</v>
      </c>
      <c r="AF1998" t="s">
        <v>40</v>
      </c>
    </row>
    <row r="1999" spans="1:32" x14ac:dyDescent="0.2">
      <c r="A1999">
        <v>5469382</v>
      </c>
      <c r="B1999">
        <v>1</v>
      </c>
      <c r="C1999" t="s">
        <v>6508</v>
      </c>
      <c r="D1999" s="1">
        <v>41201.881944444445</v>
      </c>
      <c r="E1999" s="1" t="s">
        <v>6509</v>
      </c>
      <c r="F1999" t="s">
        <v>38</v>
      </c>
      <c r="G1999" t="s">
        <v>3578</v>
      </c>
      <c r="H1999">
        <v>-79.91999817</v>
      </c>
      <c r="I1999">
        <v>40.47000122</v>
      </c>
      <c r="J1999">
        <v>257</v>
      </c>
      <c r="K1999" t="s">
        <v>40</v>
      </c>
      <c r="L1999" t="s">
        <v>6510</v>
      </c>
      <c r="M1999">
        <v>16</v>
      </c>
      <c r="N1999">
        <v>4.91</v>
      </c>
      <c r="O1999" s="2">
        <v>106000000000</v>
      </c>
      <c r="P1999" t="s">
        <v>6511</v>
      </c>
      <c r="Q1999">
        <v>226426708</v>
      </c>
      <c r="R1999" t="s">
        <v>6512</v>
      </c>
      <c r="S1999" s="1">
        <v>42319.791666666664</v>
      </c>
      <c r="T1999" s="17">
        <v>11</v>
      </c>
      <c r="U1999" s="2">
        <v>1447270000000</v>
      </c>
      <c r="V1999" s="2" t="s">
        <v>6513</v>
      </c>
      <c r="W1999">
        <v>23538792</v>
      </c>
      <c r="X1999" t="s">
        <v>2533</v>
      </c>
      <c r="Y1999" t="s">
        <v>38</v>
      </c>
      <c r="Z1999" t="s">
        <v>2534</v>
      </c>
      <c r="AA1999">
        <v>-79.984566000000001</v>
      </c>
      <c r="AB1999">
        <v>40.429133999999998</v>
      </c>
      <c r="AD1999">
        <v>4</v>
      </c>
      <c r="AE1999" t="s">
        <v>48</v>
      </c>
      <c r="AF1999" t="s">
        <v>40</v>
      </c>
    </row>
    <row r="2000" spans="1:32" x14ac:dyDescent="0.2">
      <c r="A2000">
        <v>5350012</v>
      </c>
      <c r="B2000">
        <v>2</v>
      </c>
      <c r="C2000" t="s">
        <v>6514</v>
      </c>
      <c r="D2000" s="1">
        <v>41193.886805555558</v>
      </c>
      <c r="E2000" s="1" t="s">
        <v>6515</v>
      </c>
      <c r="F2000" t="s">
        <v>6516</v>
      </c>
      <c r="G2000" t="s">
        <v>144</v>
      </c>
      <c r="H2000">
        <v>-79.83000183</v>
      </c>
      <c r="I2000">
        <v>40.38999939</v>
      </c>
      <c r="J2000">
        <v>122</v>
      </c>
      <c r="K2000" t="s">
        <v>40</v>
      </c>
      <c r="L2000" t="s">
        <v>6517</v>
      </c>
      <c r="M2000">
        <v>4</v>
      </c>
      <c r="N2000">
        <v>5</v>
      </c>
      <c r="O2000" s="2">
        <v>107000000000</v>
      </c>
      <c r="P2000" t="s">
        <v>6518</v>
      </c>
      <c r="Q2000">
        <v>226426915</v>
      </c>
      <c r="R2000" t="s">
        <v>6519</v>
      </c>
      <c r="S2000" s="1">
        <v>42319.791666666664</v>
      </c>
      <c r="T2000" s="17">
        <v>11</v>
      </c>
      <c r="U2000" s="2">
        <v>1447270000000</v>
      </c>
      <c r="V2000" s="2" t="s">
        <v>6520</v>
      </c>
      <c r="W2000">
        <v>967422</v>
      </c>
      <c r="X2000" t="s">
        <v>6521</v>
      </c>
      <c r="Y2000" t="s">
        <v>6516</v>
      </c>
      <c r="Z2000" t="s">
        <v>6522</v>
      </c>
      <c r="AA2000">
        <v>-79.818501999999995</v>
      </c>
      <c r="AB2000">
        <v>40.381905000000003</v>
      </c>
      <c r="AD2000">
        <v>7</v>
      </c>
      <c r="AE2000" t="s">
        <v>48</v>
      </c>
      <c r="AF2000" t="s">
        <v>40</v>
      </c>
    </row>
    <row r="2001" spans="1:37" x14ac:dyDescent="0.2">
      <c r="A2001">
        <v>1318900</v>
      </c>
      <c r="B2001">
        <v>69</v>
      </c>
      <c r="C2001" t="s">
        <v>79</v>
      </c>
      <c r="D2001" s="1">
        <v>39763.069444444445</v>
      </c>
      <c r="E2001" s="1" t="s">
        <v>80</v>
      </c>
      <c r="F2001" t="s">
        <v>38</v>
      </c>
      <c r="G2001" t="s">
        <v>81</v>
      </c>
      <c r="H2001">
        <v>-79.949996949999999</v>
      </c>
      <c r="I2001">
        <v>40.439998629999998</v>
      </c>
      <c r="J2001">
        <v>4132</v>
      </c>
      <c r="K2001" t="s">
        <v>40</v>
      </c>
      <c r="L2001" t="s">
        <v>82</v>
      </c>
      <c r="M2001">
        <v>5</v>
      </c>
      <c r="N2001">
        <v>4.71</v>
      </c>
      <c r="O2001" s="2">
        <v>230000000000</v>
      </c>
      <c r="P2001" t="s">
        <v>83</v>
      </c>
      <c r="Q2001">
        <v>226430555</v>
      </c>
      <c r="R2001" t="s">
        <v>6523</v>
      </c>
      <c r="S2001" s="1">
        <v>42314.791666666664</v>
      </c>
      <c r="T2001" s="17">
        <v>11</v>
      </c>
      <c r="U2001" s="2">
        <v>1446840000000</v>
      </c>
      <c r="V2001" s="2" t="s">
        <v>6524</v>
      </c>
      <c r="W2001">
        <v>22802542</v>
      </c>
      <c r="X2001" t="s">
        <v>6525</v>
      </c>
      <c r="Y2001" t="s">
        <v>38</v>
      </c>
      <c r="Z2001" t="s">
        <v>6526</v>
      </c>
      <c r="AA2001">
        <v>-79.998665000000003</v>
      </c>
      <c r="AB2001">
        <v>40.443641999999997</v>
      </c>
      <c r="AD2001">
        <v>6</v>
      </c>
      <c r="AE2001" t="s">
        <v>48</v>
      </c>
      <c r="AF2001" t="s">
        <v>40</v>
      </c>
    </row>
    <row r="2002" spans="1:37" x14ac:dyDescent="0.2">
      <c r="A2002">
        <v>11064482</v>
      </c>
      <c r="B2002">
        <v>79</v>
      </c>
      <c r="C2002" t="s">
        <v>1417</v>
      </c>
      <c r="D2002" s="1">
        <v>41589.918055555558</v>
      </c>
      <c r="E2002" s="1" t="s">
        <v>1418</v>
      </c>
      <c r="F2002" t="s">
        <v>246</v>
      </c>
      <c r="G2002" t="s">
        <v>371</v>
      </c>
      <c r="H2002">
        <v>-80.11000061</v>
      </c>
      <c r="I2002">
        <v>40.709999080000003</v>
      </c>
      <c r="J2002">
        <v>195</v>
      </c>
      <c r="K2002" t="s">
        <v>181</v>
      </c>
      <c r="L2002" t="s">
        <v>1419</v>
      </c>
      <c r="M2002">
        <v>15</v>
      </c>
      <c r="N2002">
        <v>4.96</v>
      </c>
      <c r="O2002">
        <v>72311150031</v>
      </c>
      <c r="P2002" t="s">
        <v>1420</v>
      </c>
      <c r="Q2002">
        <v>226430948</v>
      </c>
      <c r="R2002" t="s">
        <v>3213</v>
      </c>
      <c r="S2002" s="1">
        <v>42310.770833333336</v>
      </c>
      <c r="T2002" s="17">
        <v>11</v>
      </c>
      <c r="U2002" s="2">
        <v>1446490000000</v>
      </c>
      <c r="V2002" s="2" t="s">
        <v>3214</v>
      </c>
      <c r="W2002">
        <v>17049542</v>
      </c>
      <c r="X2002" t="s">
        <v>1423</v>
      </c>
      <c r="Y2002" t="s">
        <v>246</v>
      </c>
      <c r="Z2002" t="s">
        <v>1424</v>
      </c>
      <c r="AA2002">
        <v>-80.105698000000004</v>
      </c>
      <c r="AB2002">
        <v>40.692698999999998</v>
      </c>
      <c r="AC2002">
        <v>9</v>
      </c>
      <c r="AD2002">
        <v>4</v>
      </c>
      <c r="AE2002" t="s">
        <v>48</v>
      </c>
      <c r="AF2002" t="s">
        <v>181</v>
      </c>
      <c r="AG2002">
        <v>10</v>
      </c>
      <c r="AH2002" t="s">
        <v>49</v>
      </c>
      <c r="AI2002" t="s">
        <v>50</v>
      </c>
      <c r="AJ2002">
        <v>0</v>
      </c>
      <c r="AK2002" t="s">
        <v>51</v>
      </c>
    </row>
    <row r="2003" spans="1:37" x14ac:dyDescent="0.2">
      <c r="A2003">
        <v>14815192</v>
      </c>
      <c r="B2003">
        <v>37</v>
      </c>
      <c r="C2003" t="s">
        <v>1237</v>
      </c>
      <c r="D2003" s="1">
        <v>41792.03125</v>
      </c>
      <c r="E2003" s="1" t="s">
        <v>1238</v>
      </c>
      <c r="F2003" t="s">
        <v>38</v>
      </c>
      <c r="G2003" t="s">
        <v>144</v>
      </c>
      <c r="H2003">
        <v>-79.930000309999997</v>
      </c>
      <c r="I2003">
        <v>40.450000760000002</v>
      </c>
      <c r="J2003">
        <v>1081</v>
      </c>
      <c r="K2003" t="s">
        <v>40</v>
      </c>
      <c r="L2003" t="s">
        <v>1239</v>
      </c>
      <c r="M2003">
        <v>14</v>
      </c>
      <c r="N2003">
        <v>4.79</v>
      </c>
      <c r="O2003">
        <v>54848616033</v>
      </c>
      <c r="P2003" t="s">
        <v>1240</v>
      </c>
      <c r="Q2003">
        <v>226431032</v>
      </c>
      <c r="R2003" t="s">
        <v>6527</v>
      </c>
      <c r="S2003" s="1">
        <v>42314.791666666664</v>
      </c>
      <c r="T2003" s="17">
        <v>11</v>
      </c>
      <c r="U2003" s="2">
        <v>1446840000000</v>
      </c>
      <c r="V2003" s="2" t="s">
        <v>6528</v>
      </c>
      <c r="W2003">
        <v>19023012</v>
      </c>
      <c r="X2003" t="s">
        <v>6525</v>
      </c>
      <c r="Y2003" t="s">
        <v>38</v>
      </c>
      <c r="Z2003" t="s">
        <v>6526</v>
      </c>
      <c r="AA2003">
        <v>-79.881561000000005</v>
      </c>
      <c r="AB2003">
        <v>40.442680000000003</v>
      </c>
      <c r="AD2003">
        <v>6</v>
      </c>
      <c r="AE2003" t="s">
        <v>48</v>
      </c>
      <c r="AF2003" t="s">
        <v>40</v>
      </c>
    </row>
    <row r="2004" spans="1:37" x14ac:dyDescent="0.2">
      <c r="A2004">
        <v>1141992</v>
      </c>
      <c r="B2004">
        <v>56</v>
      </c>
      <c r="C2004" t="s">
        <v>1225</v>
      </c>
      <c r="D2004" s="1">
        <v>39577.202777777777</v>
      </c>
      <c r="E2004" s="1" t="s">
        <v>1226</v>
      </c>
      <c r="F2004" t="s">
        <v>38</v>
      </c>
      <c r="G2004" t="s">
        <v>144</v>
      </c>
      <c r="H2004">
        <v>-79.980003359999998</v>
      </c>
      <c r="I2004">
        <v>40.41999817</v>
      </c>
      <c r="J2004">
        <v>2214</v>
      </c>
      <c r="K2004" t="s">
        <v>40</v>
      </c>
      <c r="L2004" t="s">
        <v>1227</v>
      </c>
      <c r="M2004">
        <v>11</v>
      </c>
      <c r="N2004">
        <v>4.5999999999999996</v>
      </c>
      <c r="O2004" s="2">
        <v>246000000000</v>
      </c>
      <c r="P2004" t="s">
        <v>1228</v>
      </c>
      <c r="Q2004">
        <v>226435244</v>
      </c>
      <c r="R2004" t="s">
        <v>6529</v>
      </c>
      <c r="S2004" s="1">
        <v>42322.875</v>
      </c>
      <c r="T2004" s="17">
        <v>11</v>
      </c>
      <c r="U2004" s="2">
        <v>1447530000000</v>
      </c>
      <c r="V2004" s="2" t="s">
        <v>6530</v>
      </c>
      <c r="W2004">
        <v>1545901</v>
      </c>
      <c r="X2004" t="s">
        <v>6531</v>
      </c>
      <c r="Y2004" t="s">
        <v>38</v>
      </c>
      <c r="Z2004" t="s">
        <v>6532</v>
      </c>
      <c r="AA2004">
        <v>-80.049225000000007</v>
      </c>
      <c r="AB2004">
        <v>40.353637999999997</v>
      </c>
      <c r="AD2004">
        <v>9</v>
      </c>
      <c r="AE2004" t="s">
        <v>48</v>
      </c>
      <c r="AF2004" t="s">
        <v>40</v>
      </c>
    </row>
    <row r="2005" spans="1:37" x14ac:dyDescent="0.2">
      <c r="A2005">
        <v>1141992</v>
      </c>
      <c r="B2005">
        <v>56</v>
      </c>
      <c r="C2005" t="s">
        <v>1225</v>
      </c>
      <c r="D2005" s="1">
        <v>39577.202777777777</v>
      </c>
      <c r="E2005" s="1" t="s">
        <v>1226</v>
      </c>
      <c r="F2005" t="s">
        <v>38</v>
      </c>
      <c r="G2005" t="s">
        <v>144</v>
      </c>
      <c r="H2005">
        <v>-79.980003359999998</v>
      </c>
      <c r="I2005">
        <v>40.41999817</v>
      </c>
      <c r="J2005">
        <v>2214</v>
      </c>
      <c r="K2005" t="s">
        <v>40</v>
      </c>
      <c r="L2005" t="s">
        <v>1227</v>
      </c>
      <c r="M2005">
        <v>11</v>
      </c>
      <c r="N2005">
        <v>4.5999999999999996</v>
      </c>
      <c r="O2005" s="2">
        <v>246000000000</v>
      </c>
      <c r="P2005" t="s">
        <v>1228</v>
      </c>
      <c r="Q2005">
        <v>226435327</v>
      </c>
      <c r="R2005" t="s">
        <v>6533</v>
      </c>
      <c r="S2005" s="1">
        <v>42329.833333333336</v>
      </c>
      <c r="T2005" s="17">
        <v>11</v>
      </c>
      <c r="U2005" s="2">
        <v>1448140000000</v>
      </c>
      <c r="V2005" s="2" t="s">
        <v>6534</v>
      </c>
      <c r="W2005">
        <v>18164272</v>
      </c>
      <c r="X2005" t="s">
        <v>6535</v>
      </c>
      <c r="Y2005" t="s">
        <v>38</v>
      </c>
      <c r="Z2005" t="s">
        <v>6536</v>
      </c>
      <c r="AA2005">
        <v>-80.017685</v>
      </c>
      <c r="AB2005">
        <v>40.546852000000001</v>
      </c>
      <c r="AD2005">
        <v>13</v>
      </c>
      <c r="AE2005" t="s">
        <v>48</v>
      </c>
      <c r="AF2005" t="s">
        <v>40</v>
      </c>
    </row>
    <row r="2006" spans="1:37" x14ac:dyDescent="0.2">
      <c r="A2006">
        <v>3170512</v>
      </c>
      <c r="B2006">
        <v>103</v>
      </c>
      <c r="C2006" t="s">
        <v>1472</v>
      </c>
      <c r="D2006" s="1">
        <v>40934.181944444441</v>
      </c>
      <c r="E2006" t="s">
        <v>1473</v>
      </c>
      <c r="F2006" t="s">
        <v>38</v>
      </c>
      <c r="G2006" t="s">
        <v>508</v>
      </c>
      <c r="H2006">
        <v>-80.040000919999997</v>
      </c>
      <c r="I2006">
        <v>40.549999239999998</v>
      </c>
      <c r="J2006">
        <v>347</v>
      </c>
      <c r="K2006" t="s">
        <v>181</v>
      </c>
      <c r="L2006" t="s">
        <v>1474</v>
      </c>
      <c r="M2006">
        <v>5</v>
      </c>
      <c r="N2006">
        <v>4.91</v>
      </c>
      <c r="O2006" s="2">
        <v>129000000000</v>
      </c>
      <c r="P2006" t="s">
        <v>1475</v>
      </c>
      <c r="Q2006">
        <v>226436124</v>
      </c>
      <c r="R2006" t="s">
        <v>5928</v>
      </c>
      <c r="S2006" s="1">
        <v>42384.833333333336</v>
      </c>
      <c r="T2006" s="17">
        <v>1</v>
      </c>
      <c r="U2006" s="2">
        <v>1452890000000</v>
      </c>
      <c r="V2006" s="2" t="s">
        <v>6045</v>
      </c>
      <c r="W2006">
        <v>24152647</v>
      </c>
      <c r="X2006" t="s">
        <v>5930</v>
      </c>
      <c r="Y2006" t="s">
        <v>38</v>
      </c>
      <c r="Z2006" t="s">
        <v>5931</v>
      </c>
      <c r="AA2006">
        <v>-80.078513999999998</v>
      </c>
      <c r="AB2006">
        <v>40.339947000000002</v>
      </c>
      <c r="AC2006">
        <v>8</v>
      </c>
      <c r="AD2006">
        <v>8</v>
      </c>
      <c r="AE2006" t="s">
        <v>48</v>
      </c>
      <c r="AF2006" t="s">
        <v>181</v>
      </c>
      <c r="AG2006">
        <v>15</v>
      </c>
      <c r="AH2006" t="s">
        <v>49</v>
      </c>
      <c r="AI2006" t="s">
        <v>50</v>
      </c>
      <c r="AJ2006">
        <v>1</v>
      </c>
      <c r="AK2006" t="s">
        <v>302</v>
      </c>
    </row>
    <row r="2007" spans="1:37" x14ac:dyDescent="0.2">
      <c r="A2007">
        <v>14531472</v>
      </c>
      <c r="B2007">
        <v>5</v>
      </c>
      <c r="C2007" t="s">
        <v>1716</v>
      </c>
      <c r="D2007" s="1">
        <v>41777.974305555559</v>
      </c>
      <c r="E2007" t="s">
        <v>1717</v>
      </c>
      <c r="F2007" t="s">
        <v>38</v>
      </c>
      <c r="G2007" t="s">
        <v>58</v>
      </c>
      <c r="H2007">
        <v>-79.980003359999998</v>
      </c>
      <c r="I2007">
        <v>40.41999817</v>
      </c>
      <c r="J2007">
        <v>33</v>
      </c>
      <c r="K2007" t="s">
        <v>40</v>
      </c>
      <c r="L2007" t="s">
        <v>1718</v>
      </c>
      <c r="M2007">
        <v>7</v>
      </c>
      <c r="N2007">
        <v>4.2</v>
      </c>
      <c r="O2007">
        <v>56063132033</v>
      </c>
      <c r="P2007" t="s">
        <v>1719</v>
      </c>
      <c r="Q2007">
        <v>226440127</v>
      </c>
      <c r="R2007" t="s">
        <v>6537</v>
      </c>
      <c r="S2007" s="1">
        <v>42313.833333333336</v>
      </c>
      <c r="T2007" s="17">
        <v>11</v>
      </c>
      <c r="U2007" s="2">
        <v>1446750000000</v>
      </c>
      <c r="V2007" s="2" t="s">
        <v>6538</v>
      </c>
      <c r="W2007" t="s">
        <v>208</v>
      </c>
      <c r="AD2007">
        <v>5</v>
      </c>
      <c r="AE2007" t="s">
        <v>48</v>
      </c>
      <c r="AF2007" t="s">
        <v>40</v>
      </c>
    </row>
    <row r="2008" spans="1:37" x14ac:dyDescent="0.2">
      <c r="A2008">
        <v>11064482</v>
      </c>
      <c r="B2008">
        <v>79</v>
      </c>
      <c r="C2008" t="s">
        <v>1417</v>
      </c>
      <c r="D2008" s="1">
        <v>41589.918055555558</v>
      </c>
      <c r="E2008" s="1" t="s">
        <v>1418</v>
      </c>
      <c r="F2008" t="s">
        <v>246</v>
      </c>
      <c r="G2008" t="s">
        <v>371</v>
      </c>
      <c r="H2008">
        <v>-80.11000061</v>
      </c>
      <c r="I2008">
        <v>40.709999080000003</v>
      </c>
      <c r="J2008">
        <v>195</v>
      </c>
      <c r="K2008" t="s">
        <v>181</v>
      </c>
      <c r="L2008" t="s">
        <v>1419</v>
      </c>
      <c r="M2008">
        <v>15</v>
      </c>
      <c r="N2008">
        <v>4.96</v>
      </c>
      <c r="O2008">
        <v>72311150031</v>
      </c>
      <c r="P2008" t="s">
        <v>1420</v>
      </c>
      <c r="Q2008">
        <v>226441904</v>
      </c>
      <c r="R2008" t="s">
        <v>6183</v>
      </c>
      <c r="S2008" s="1">
        <v>42312.541666666664</v>
      </c>
      <c r="T2008" s="17">
        <v>11</v>
      </c>
      <c r="U2008" s="2">
        <v>1446640000000</v>
      </c>
      <c r="V2008" s="2" t="s">
        <v>6184</v>
      </c>
      <c r="W2008">
        <v>17049542</v>
      </c>
      <c r="X2008" t="s">
        <v>1423</v>
      </c>
      <c r="Y2008" t="s">
        <v>246</v>
      </c>
      <c r="Z2008" t="s">
        <v>1424</v>
      </c>
      <c r="AA2008">
        <v>-80.105698000000004</v>
      </c>
      <c r="AB2008">
        <v>40.692698999999998</v>
      </c>
      <c r="AC2008">
        <v>9</v>
      </c>
      <c r="AD2008">
        <v>5</v>
      </c>
      <c r="AE2008" t="s">
        <v>48</v>
      </c>
      <c r="AF2008" t="s">
        <v>181</v>
      </c>
      <c r="AG2008">
        <v>10</v>
      </c>
      <c r="AH2008" t="s">
        <v>49</v>
      </c>
      <c r="AI2008" t="s">
        <v>50</v>
      </c>
      <c r="AJ2008">
        <v>0</v>
      </c>
      <c r="AK2008" t="s">
        <v>51</v>
      </c>
    </row>
    <row r="2009" spans="1:37" x14ac:dyDescent="0.2">
      <c r="A2009">
        <v>371591</v>
      </c>
      <c r="B2009">
        <v>45</v>
      </c>
      <c r="C2009" t="s">
        <v>133</v>
      </c>
      <c r="D2009" s="1">
        <v>39044.674305555556</v>
      </c>
      <c r="E2009" s="1" t="s">
        <v>134</v>
      </c>
      <c r="F2009" t="s">
        <v>38</v>
      </c>
      <c r="G2009" t="s">
        <v>135</v>
      </c>
      <c r="H2009">
        <v>-79.91999817</v>
      </c>
      <c r="I2009">
        <v>40.430000309999997</v>
      </c>
      <c r="J2009">
        <v>1694</v>
      </c>
      <c r="K2009" t="s">
        <v>40</v>
      </c>
      <c r="L2009" t="s">
        <v>136</v>
      </c>
      <c r="M2009">
        <v>4</v>
      </c>
      <c r="N2009">
        <v>4.67</v>
      </c>
      <c r="O2009" s="2">
        <v>292000000000</v>
      </c>
      <c r="P2009" t="s">
        <v>137</v>
      </c>
      <c r="Q2009">
        <v>226444426</v>
      </c>
      <c r="R2009" t="s">
        <v>6539</v>
      </c>
      <c r="S2009" s="1">
        <v>42312.791666666664</v>
      </c>
      <c r="T2009" s="17">
        <v>11</v>
      </c>
      <c r="U2009" s="2">
        <v>1446660000000</v>
      </c>
      <c r="V2009" t="s">
        <v>6540</v>
      </c>
      <c r="W2009">
        <v>19584142</v>
      </c>
      <c r="X2009" t="s">
        <v>6541</v>
      </c>
      <c r="Y2009" t="s">
        <v>1580</v>
      </c>
      <c r="Z2009" t="s">
        <v>6542</v>
      </c>
      <c r="AA2009">
        <v>-79.752746999999999</v>
      </c>
      <c r="AB2009">
        <v>40.43412</v>
      </c>
      <c r="AD2009">
        <v>6</v>
      </c>
      <c r="AE2009" t="s">
        <v>48</v>
      </c>
      <c r="AF2009" t="s">
        <v>40</v>
      </c>
    </row>
    <row r="2010" spans="1:37" x14ac:dyDescent="0.2">
      <c r="A2010">
        <v>3170512</v>
      </c>
      <c r="B2010">
        <v>103</v>
      </c>
      <c r="C2010" t="s">
        <v>1472</v>
      </c>
      <c r="D2010" s="1">
        <v>40934.181944444441</v>
      </c>
      <c r="E2010" t="s">
        <v>1473</v>
      </c>
      <c r="F2010" t="s">
        <v>38</v>
      </c>
      <c r="G2010" t="s">
        <v>508</v>
      </c>
      <c r="H2010">
        <v>-80.040000919999997</v>
      </c>
      <c r="I2010">
        <v>40.549999239999998</v>
      </c>
      <c r="J2010">
        <v>347</v>
      </c>
      <c r="K2010" t="s">
        <v>181</v>
      </c>
      <c r="L2010" t="s">
        <v>1474</v>
      </c>
      <c r="M2010">
        <v>5</v>
      </c>
      <c r="N2010">
        <v>4.91</v>
      </c>
      <c r="O2010" s="2">
        <v>129000000000</v>
      </c>
      <c r="P2010" t="s">
        <v>1475</v>
      </c>
      <c r="Q2010">
        <v>226446486</v>
      </c>
      <c r="R2010" t="s">
        <v>6543</v>
      </c>
      <c r="S2010" s="1">
        <v>42327.8125</v>
      </c>
      <c r="T2010" s="17">
        <v>11</v>
      </c>
      <c r="U2010" s="2">
        <v>1447960000000</v>
      </c>
      <c r="V2010" s="2" t="s">
        <v>6544</v>
      </c>
      <c r="W2010">
        <v>987285</v>
      </c>
      <c r="X2010" t="s">
        <v>6545</v>
      </c>
      <c r="Y2010" t="s">
        <v>38</v>
      </c>
      <c r="Z2010" t="s">
        <v>6546</v>
      </c>
      <c r="AA2010">
        <v>-79.921324999999996</v>
      </c>
      <c r="AB2010">
        <v>40.437857000000001</v>
      </c>
      <c r="AC2010">
        <v>15</v>
      </c>
      <c r="AD2010">
        <v>8</v>
      </c>
      <c r="AE2010" t="s">
        <v>48</v>
      </c>
      <c r="AF2010" t="s">
        <v>181</v>
      </c>
    </row>
    <row r="2011" spans="1:37" x14ac:dyDescent="0.2">
      <c r="A2011">
        <v>3898462</v>
      </c>
      <c r="B2011">
        <v>13</v>
      </c>
      <c r="C2011" t="s">
        <v>1149</v>
      </c>
      <c r="D2011" s="1">
        <v>41048.879861111112</v>
      </c>
      <c r="E2011" s="1" t="s">
        <v>5676</v>
      </c>
      <c r="F2011" t="s">
        <v>38</v>
      </c>
      <c r="G2011" t="s">
        <v>1116</v>
      </c>
      <c r="H2011">
        <v>-79.989997860000003</v>
      </c>
      <c r="I2011">
        <v>40.450000760000002</v>
      </c>
      <c r="J2011">
        <v>634</v>
      </c>
      <c r="K2011" t="s">
        <v>40</v>
      </c>
      <c r="L2011" t="s">
        <v>1151</v>
      </c>
      <c r="M2011">
        <v>8</v>
      </c>
      <c r="N2011">
        <v>4.97</v>
      </c>
      <c r="O2011" s="2">
        <v>119000000000</v>
      </c>
      <c r="P2011" t="s">
        <v>1152</v>
      </c>
      <c r="Q2011">
        <v>226448161</v>
      </c>
      <c r="R2011" t="s">
        <v>5677</v>
      </c>
      <c r="S2011" s="1">
        <v>42315.4375</v>
      </c>
      <c r="T2011" s="17">
        <v>11</v>
      </c>
      <c r="U2011" s="2">
        <v>1446890000000</v>
      </c>
      <c r="V2011" s="2" t="s">
        <v>5678</v>
      </c>
      <c r="W2011">
        <v>5446872</v>
      </c>
      <c r="X2011" t="s">
        <v>1063</v>
      </c>
      <c r="Y2011" t="s">
        <v>38</v>
      </c>
      <c r="Z2011" t="s">
        <v>1755</v>
      </c>
      <c r="AA2011">
        <v>-79.920517000000004</v>
      </c>
      <c r="AB2011">
        <v>40.483516999999999</v>
      </c>
      <c r="AC2011">
        <v>6</v>
      </c>
      <c r="AD2011">
        <v>6</v>
      </c>
      <c r="AE2011" t="s">
        <v>48</v>
      </c>
      <c r="AF2011" t="s">
        <v>40</v>
      </c>
      <c r="AG2011">
        <v>50</v>
      </c>
      <c r="AH2011" t="s">
        <v>49</v>
      </c>
      <c r="AI2011" t="s">
        <v>50</v>
      </c>
      <c r="AJ2011">
        <v>1</v>
      </c>
      <c r="AK2011" t="s">
        <v>111</v>
      </c>
    </row>
    <row r="2012" spans="1:37" x14ac:dyDescent="0.2">
      <c r="A2012">
        <v>18623893</v>
      </c>
      <c r="B2012">
        <v>11</v>
      </c>
      <c r="C2012" t="s">
        <v>825</v>
      </c>
      <c r="D2012" s="1">
        <v>42149.631249999999</v>
      </c>
      <c r="E2012" s="1" t="s">
        <v>826</v>
      </c>
      <c r="F2012" t="s">
        <v>38</v>
      </c>
      <c r="G2012" t="s">
        <v>477</v>
      </c>
      <c r="H2012">
        <v>-79.949996949999999</v>
      </c>
      <c r="I2012">
        <v>40.47000122</v>
      </c>
      <c r="J2012">
        <v>45</v>
      </c>
      <c r="K2012" t="s">
        <v>40</v>
      </c>
      <c r="L2012" t="s">
        <v>827</v>
      </c>
      <c r="M2012">
        <v>15</v>
      </c>
      <c r="N2012">
        <v>5</v>
      </c>
      <c r="O2012">
        <v>23951955041</v>
      </c>
      <c r="P2012" t="s">
        <v>828</v>
      </c>
      <c r="Q2012">
        <v>226450688</v>
      </c>
      <c r="R2012" t="s">
        <v>6547</v>
      </c>
      <c r="S2012" s="1">
        <v>42320.791666666664</v>
      </c>
      <c r="T2012" s="17">
        <v>11</v>
      </c>
      <c r="U2012" s="2">
        <v>1447350000000</v>
      </c>
      <c r="V2012" s="2" t="s">
        <v>3114</v>
      </c>
      <c r="W2012">
        <v>23856160</v>
      </c>
      <c r="X2012" t="s">
        <v>3115</v>
      </c>
      <c r="Y2012" t="s">
        <v>38</v>
      </c>
      <c r="Z2012" t="s">
        <v>3116</v>
      </c>
      <c r="AA2012">
        <v>-79.930610999999999</v>
      </c>
      <c r="AB2012">
        <v>40.459881000000003</v>
      </c>
      <c r="AD2012">
        <v>4</v>
      </c>
      <c r="AE2012" t="s">
        <v>48</v>
      </c>
      <c r="AF2012" t="s">
        <v>40</v>
      </c>
    </row>
    <row r="2013" spans="1:37" x14ac:dyDescent="0.2">
      <c r="A2013">
        <v>3170512</v>
      </c>
      <c r="B2013">
        <v>103</v>
      </c>
      <c r="C2013" t="s">
        <v>1472</v>
      </c>
      <c r="D2013" s="1">
        <v>40934.181944444441</v>
      </c>
      <c r="E2013" t="s">
        <v>1473</v>
      </c>
      <c r="F2013" t="s">
        <v>38</v>
      </c>
      <c r="G2013" t="s">
        <v>508</v>
      </c>
      <c r="H2013">
        <v>-80.040000919999997</v>
      </c>
      <c r="I2013">
        <v>40.549999239999998</v>
      </c>
      <c r="J2013">
        <v>347</v>
      </c>
      <c r="K2013" t="s">
        <v>181</v>
      </c>
      <c r="L2013" t="s">
        <v>1474</v>
      </c>
      <c r="M2013">
        <v>5</v>
      </c>
      <c r="N2013">
        <v>4.91</v>
      </c>
      <c r="O2013" s="2">
        <v>129000000000</v>
      </c>
      <c r="P2013" t="s">
        <v>1475</v>
      </c>
      <c r="Q2013">
        <v>226458482</v>
      </c>
      <c r="R2013" t="s">
        <v>6548</v>
      </c>
      <c r="S2013" s="1">
        <v>42310.75</v>
      </c>
      <c r="T2013" s="17">
        <v>11</v>
      </c>
      <c r="U2013" s="2">
        <v>1446490000000</v>
      </c>
      <c r="V2013" t="s">
        <v>6549</v>
      </c>
      <c r="W2013">
        <v>1308714</v>
      </c>
      <c r="X2013" t="s">
        <v>1612</v>
      </c>
      <c r="Y2013" t="s">
        <v>38</v>
      </c>
      <c r="Z2013" t="s">
        <v>1613</v>
      </c>
      <c r="AA2013">
        <v>-79.942160000000001</v>
      </c>
      <c r="AB2013">
        <v>40.431978999999998</v>
      </c>
      <c r="AC2013">
        <v>8</v>
      </c>
      <c r="AD2013">
        <v>8</v>
      </c>
      <c r="AE2013" t="s">
        <v>48</v>
      </c>
      <c r="AF2013" t="s">
        <v>181</v>
      </c>
    </row>
    <row r="2014" spans="1:37" x14ac:dyDescent="0.2">
      <c r="A2014">
        <v>3170512</v>
      </c>
      <c r="B2014">
        <v>103</v>
      </c>
      <c r="C2014" t="s">
        <v>1472</v>
      </c>
      <c r="D2014" s="1">
        <v>40934.181944444441</v>
      </c>
      <c r="E2014" t="s">
        <v>1473</v>
      </c>
      <c r="F2014" t="s">
        <v>38</v>
      </c>
      <c r="G2014" t="s">
        <v>508</v>
      </c>
      <c r="H2014">
        <v>-80.040000919999997</v>
      </c>
      <c r="I2014">
        <v>40.549999239999998</v>
      </c>
      <c r="J2014">
        <v>347</v>
      </c>
      <c r="K2014" t="s">
        <v>181</v>
      </c>
      <c r="L2014" t="s">
        <v>1474</v>
      </c>
      <c r="M2014">
        <v>5</v>
      </c>
      <c r="N2014">
        <v>4.91</v>
      </c>
      <c r="O2014" s="2">
        <v>129000000000</v>
      </c>
      <c r="P2014" t="s">
        <v>1475</v>
      </c>
      <c r="Q2014">
        <v>226458506</v>
      </c>
      <c r="R2014" t="s">
        <v>6550</v>
      </c>
      <c r="S2014" s="1">
        <v>42311.75</v>
      </c>
      <c r="T2014" s="17">
        <v>11</v>
      </c>
      <c r="U2014" s="2">
        <v>1446570000000</v>
      </c>
      <c r="V2014" t="s">
        <v>6549</v>
      </c>
      <c r="W2014">
        <v>1308714</v>
      </c>
      <c r="X2014" t="s">
        <v>1612</v>
      </c>
      <c r="Y2014" t="s">
        <v>38</v>
      </c>
      <c r="Z2014" t="s">
        <v>1613</v>
      </c>
      <c r="AA2014">
        <v>-79.942160000000001</v>
      </c>
      <c r="AB2014">
        <v>40.431978999999998</v>
      </c>
      <c r="AC2014">
        <v>8</v>
      </c>
      <c r="AD2014">
        <v>8</v>
      </c>
      <c r="AE2014" t="s">
        <v>48</v>
      </c>
      <c r="AF2014" t="s">
        <v>181</v>
      </c>
    </row>
    <row r="2015" spans="1:37" x14ac:dyDescent="0.2">
      <c r="A2015">
        <v>3170512</v>
      </c>
      <c r="B2015">
        <v>103</v>
      </c>
      <c r="C2015" t="s">
        <v>1472</v>
      </c>
      <c r="D2015" s="1">
        <v>40934.181944444441</v>
      </c>
      <c r="E2015" t="s">
        <v>1473</v>
      </c>
      <c r="F2015" t="s">
        <v>38</v>
      </c>
      <c r="G2015" t="s">
        <v>508</v>
      </c>
      <c r="H2015">
        <v>-80.040000919999997</v>
      </c>
      <c r="I2015">
        <v>40.549999239999998</v>
      </c>
      <c r="J2015">
        <v>347</v>
      </c>
      <c r="K2015" t="s">
        <v>181</v>
      </c>
      <c r="L2015" t="s">
        <v>1474</v>
      </c>
      <c r="M2015">
        <v>5</v>
      </c>
      <c r="N2015">
        <v>4.91</v>
      </c>
      <c r="O2015" s="2">
        <v>129000000000</v>
      </c>
      <c r="P2015" t="s">
        <v>1475</v>
      </c>
      <c r="Q2015">
        <v>226458545</v>
      </c>
      <c r="R2015" t="s">
        <v>6551</v>
      </c>
      <c r="S2015" s="1">
        <v>42313.75</v>
      </c>
      <c r="T2015" s="17">
        <v>11</v>
      </c>
      <c r="U2015" s="2">
        <v>1446750000000</v>
      </c>
      <c r="V2015" t="s">
        <v>6549</v>
      </c>
      <c r="W2015">
        <v>1308714</v>
      </c>
      <c r="X2015" t="s">
        <v>1612</v>
      </c>
      <c r="Y2015" t="s">
        <v>38</v>
      </c>
      <c r="Z2015" t="s">
        <v>1613</v>
      </c>
      <c r="AA2015">
        <v>-79.942160000000001</v>
      </c>
      <c r="AB2015">
        <v>40.431978999999998</v>
      </c>
      <c r="AC2015">
        <v>8</v>
      </c>
      <c r="AD2015">
        <v>8</v>
      </c>
      <c r="AE2015" t="s">
        <v>48</v>
      </c>
      <c r="AF2015" t="s">
        <v>181</v>
      </c>
    </row>
    <row r="2016" spans="1:37" x14ac:dyDescent="0.2">
      <c r="A2016">
        <v>1756412</v>
      </c>
      <c r="B2016">
        <v>597</v>
      </c>
      <c r="C2016" t="s">
        <v>263</v>
      </c>
      <c r="D2016" s="1">
        <v>40543.177083333336</v>
      </c>
      <c r="E2016" s="1" t="s">
        <v>264</v>
      </c>
      <c r="F2016" t="s">
        <v>38</v>
      </c>
      <c r="G2016" t="s">
        <v>144</v>
      </c>
      <c r="H2016">
        <v>-79.989997860000003</v>
      </c>
      <c r="I2016">
        <v>40.450000760000002</v>
      </c>
      <c r="J2016">
        <v>10357</v>
      </c>
      <c r="K2016" t="s">
        <v>40</v>
      </c>
      <c r="L2016" t="s">
        <v>265</v>
      </c>
      <c r="M2016">
        <v>16</v>
      </c>
      <c r="N2016">
        <v>4.53</v>
      </c>
      <c r="O2016" s="2">
        <v>163000000000</v>
      </c>
      <c r="P2016" t="s">
        <v>266</v>
      </c>
      <c r="Q2016">
        <v>226462023</v>
      </c>
      <c r="R2016" t="s">
        <v>6552</v>
      </c>
      <c r="S2016" s="1">
        <v>42316.53125</v>
      </c>
      <c r="T2016" s="17">
        <v>11</v>
      </c>
      <c r="U2016" s="2">
        <v>1446990000000</v>
      </c>
      <c r="V2016" s="2" t="s">
        <v>6553</v>
      </c>
      <c r="W2016">
        <v>6466802</v>
      </c>
      <c r="X2016" t="s">
        <v>6554</v>
      </c>
      <c r="Y2016" t="s">
        <v>38</v>
      </c>
      <c r="Z2016" t="s">
        <v>6555</v>
      </c>
      <c r="AA2016">
        <v>-79.972320999999994</v>
      </c>
      <c r="AB2016">
        <v>40.485489000000001</v>
      </c>
      <c r="AD2016">
        <v>8</v>
      </c>
      <c r="AE2016" t="s">
        <v>48</v>
      </c>
      <c r="AF2016" t="s">
        <v>40</v>
      </c>
    </row>
    <row r="2017" spans="1:32" x14ac:dyDescent="0.2">
      <c r="A2017">
        <v>9903332</v>
      </c>
      <c r="B2017">
        <v>40</v>
      </c>
      <c r="C2017" t="s">
        <v>1005</v>
      </c>
      <c r="D2017" s="1">
        <v>41507.23333333333</v>
      </c>
      <c r="E2017" s="1" t="s">
        <v>1006</v>
      </c>
      <c r="F2017" t="s">
        <v>38</v>
      </c>
      <c r="G2017" t="s">
        <v>144</v>
      </c>
      <c r="H2017">
        <v>-79.989997860000003</v>
      </c>
      <c r="I2017">
        <v>40.450000760000002</v>
      </c>
      <c r="J2017">
        <v>1394</v>
      </c>
      <c r="K2017" t="s">
        <v>40</v>
      </c>
      <c r="L2017" t="s">
        <v>1007</v>
      </c>
      <c r="M2017">
        <v>15</v>
      </c>
      <c r="N2017">
        <v>4.7</v>
      </c>
      <c r="O2017">
        <v>79455126030</v>
      </c>
      <c r="P2017" t="s">
        <v>1008</v>
      </c>
      <c r="Q2017">
        <v>226462065</v>
      </c>
      <c r="R2017" t="s">
        <v>6552</v>
      </c>
      <c r="S2017" s="1">
        <v>42316.53125</v>
      </c>
      <c r="T2017" s="17">
        <v>11</v>
      </c>
      <c r="U2017" s="2">
        <v>1446990000000</v>
      </c>
      <c r="V2017" s="2" t="s">
        <v>6556</v>
      </c>
      <c r="W2017">
        <v>6466802</v>
      </c>
      <c r="X2017" t="s">
        <v>6554</v>
      </c>
      <c r="Y2017" t="s">
        <v>38</v>
      </c>
      <c r="Z2017" t="s">
        <v>6555</v>
      </c>
      <c r="AA2017">
        <v>-79.972320999999994</v>
      </c>
      <c r="AB2017">
        <v>40.485489000000001</v>
      </c>
      <c r="AD2017">
        <v>9</v>
      </c>
      <c r="AE2017" t="s">
        <v>48</v>
      </c>
      <c r="AF2017" t="s">
        <v>40</v>
      </c>
    </row>
    <row r="2018" spans="1:32" x14ac:dyDescent="0.2">
      <c r="A2018">
        <v>16377642</v>
      </c>
      <c r="B2018">
        <v>52</v>
      </c>
      <c r="C2018" t="s">
        <v>1370</v>
      </c>
      <c r="D2018" s="1">
        <v>41865.131944444445</v>
      </c>
      <c r="E2018" s="1" t="s">
        <v>1371</v>
      </c>
      <c r="F2018" t="s">
        <v>38</v>
      </c>
      <c r="G2018" t="s">
        <v>144</v>
      </c>
      <c r="H2018">
        <v>-79.91999817</v>
      </c>
      <c r="I2018">
        <v>40.47000122</v>
      </c>
      <c r="J2018">
        <v>1763</v>
      </c>
      <c r="K2018" t="s">
        <v>40</v>
      </c>
      <c r="L2018" t="s">
        <v>1372</v>
      </c>
      <c r="M2018">
        <v>15</v>
      </c>
      <c r="N2018">
        <v>4.7300000000000004</v>
      </c>
      <c r="O2018">
        <v>48532707035</v>
      </c>
      <c r="P2018" t="s">
        <v>1373</v>
      </c>
      <c r="Q2018">
        <v>226462088</v>
      </c>
      <c r="R2018" t="s">
        <v>6552</v>
      </c>
      <c r="S2018" s="1">
        <v>42316.53125</v>
      </c>
      <c r="T2018" s="17">
        <v>11</v>
      </c>
      <c r="U2018" s="2">
        <v>1446990000000</v>
      </c>
      <c r="V2018" s="2" t="s">
        <v>6557</v>
      </c>
      <c r="W2018">
        <v>6466802</v>
      </c>
      <c r="X2018" t="s">
        <v>6554</v>
      </c>
      <c r="Y2018" t="s">
        <v>38</v>
      </c>
      <c r="Z2018" t="s">
        <v>6555</v>
      </c>
      <c r="AA2018">
        <v>-79.972320999999994</v>
      </c>
      <c r="AB2018">
        <v>40.485489000000001</v>
      </c>
      <c r="AD2018">
        <v>7</v>
      </c>
      <c r="AE2018" t="s">
        <v>48</v>
      </c>
      <c r="AF2018" t="s">
        <v>40</v>
      </c>
    </row>
    <row r="2019" spans="1:32" x14ac:dyDescent="0.2">
      <c r="A2019">
        <v>18406695</v>
      </c>
      <c r="B2019">
        <v>6</v>
      </c>
      <c r="C2019" t="s">
        <v>3226</v>
      </c>
      <c r="D2019" s="1">
        <v>42038.025694444441</v>
      </c>
      <c r="E2019" s="1" t="s">
        <v>3227</v>
      </c>
      <c r="F2019" t="s">
        <v>38</v>
      </c>
      <c r="G2019" t="s">
        <v>324</v>
      </c>
      <c r="H2019">
        <v>-79.949996949999999</v>
      </c>
      <c r="I2019">
        <v>40.430000309999997</v>
      </c>
      <c r="J2019">
        <v>326</v>
      </c>
      <c r="K2019" t="s">
        <v>181</v>
      </c>
      <c r="L2019" t="s">
        <v>3228</v>
      </c>
      <c r="M2019">
        <v>9</v>
      </c>
      <c r="N2019">
        <v>4.95</v>
      </c>
      <c r="O2019">
        <v>33594682038</v>
      </c>
      <c r="P2019" t="s">
        <v>3229</v>
      </c>
      <c r="Q2019">
        <v>226466522</v>
      </c>
      <c r="R2019" t="s">
        <v>6558</v>
      </c>
      <c r="S2019" s="1">
        <v>42316.458333333336</v>
      </c>
      <c r="T2019" s="17">
        <v>11</v>
      </c>
      <c r="U2019" s="2">
        <v>1446980000000</v>
      </c>
      <c r="V2019" s="2" t="s">
        <v>6559</v>
      </c>
      <c r="W2019" t="s">
        <v>208</v>
      </c>
      <c r="AC2019">
        <v>11</v>
      </c>
      <c r="AD2019">
        <v>5</v>
      </c>
      <c r="AE2019" t="s">
        <v>48</v>
      </c>
      <c r="AF2019" t="s">
        <v>181</v>
      </c>
    </row>
    <row r="2020" spans="1:32" x14ac:dyDescent="0.2">
      <c r="A2020">
        <v>6009942</v>
      </c>
      <c r="B2020">
        <v>11</v>
      </c>
      <c r="C2020" t="s">
        <v>854</v>
      </c>
      <c r="D2020" s="1">
        <v>41240.064583333333</v>
      </c>
      <c r="E2020" s="1" t="s">
        <v>855</v>
      </c>
      <c r="F2020" t="s">
        <v>38</v>
      </c>
      <c r="G2020" t="s">
        <v>39</v>
      </c>
      <c r="H2020">
        <v>-80.040000919999997</v>
      </c>
      <c r="I2020">
        <v>40.520000459999999</v>
      </c>
      <c r="J2020">
        <v>2300</v>
      </c>
      <c r="K2020" t="s">
        <v>40</v>
      </c>
      <c r="L2020" t="s">
        <v>856</v>
      </c>
      <c r="M2020">
        <v>12</v>
      </c>
      <c r="N2020">
        <v>4.8499999999999996</v>
      </c>
      <c r="O2020" s="2">
        <v>103000000000</v>
      </c>
      <c r="P2020" t="s">
        <v>857</v>
      </c>
      <c r="Q2020">
        <v>226467102</v>
      </c>
      <c r="R2020" t="s">
        <v>6560</v>
      </c>
      <c r="S2020" s="1">
        <v>42329.8125</v>
      </c>
      <c r="T2020" s="17">
        <v>11</v>
      </c>
      <c r="U2020" s="2">
        <v>1448130000000</v>
      </c>
      <c r="V2020" s="2" t="s">
        <v>6561</v>
      </c>
      <c r="W2020">
        <v>1298604</v>
      </c>
      <c r="X2020" t="s">
        <v>860</v>
      </c>
      <c r="Y2020" t="s">
        <v>861</v>
      </c>
      <c r="Z2020" t="s">
        <v>862</v>
      </c>
      <c r="AA2020">
        <v>-80.030283999999995</v>
      </c>
      <c r="AB2020">
        <v>40.517696999999998</v>
      </c>
      <c r="AD2020">
        <v>68</v>
      </c>
      <c r="AE2020" t="s">
        <v>48</v>
      </c>
      <c r="AF2020" t="s">
        <v>40</v>
      </c>
    </row>
    <row r="2021" spans="1:32" x14ac:dyDescent="0.2">
      <c r="A2021">
        <v>1519036</v>
      </c>
      <c r="B2021">
        <v>33</v>
      </c>
      <c r="C2021" t="s">
        <v>1114</v>
      </c>
      <c r="D2021" s="1">
        <v>40062.674305555556</v>
      </c>
      <c r="E2021" s="1" t="s">
        <v>1115</v>
      </c>
      <c r="F2021" t="s">
        <v>38</v>
      </c>
      <c r="G2021" t="s">
        <v>1116</v>
      </c>
      <c r="H2021">
        <v>-79.980003359999998</v>
      </c>
      <c r="I2021">
        <v>40.450000760000002</v>
      </c>
      <c r="J2021">
        <v>117</v>
      </c>
      <c r="K2021" t="s">
        <v>40</v>
      </c>
      <c r="L2021" t="s">
        <v>1117</v>
      </c>
      <c r="M2021">
        <v>15</v>
      </c>
      <c r="N2021">
        <v>4.6100000000000003</v>
      </c>
      <c r="O2021" s="2">
        <v>204000000000</v>
      </c>
      <c r="P2021" t="s">
        <v>1118</v>
      </c>
      <c r="Q2021">
        <v>226471708</v>
      </c>
      <c r="R2021" t="s">
        <v>6562</v>
      </c>
      <c r="S2021" s="1">
        <v>42326.791666666664</v>
      </c>
      <c r="T2021" s="17">
        <v>11</v>
      </c>
      <c r="U2021" s="2">
        <v>1447870000000</v>
      </c>
      <c r="V2021" s="2" t="s">
        <v>6563</v>
      </c>
      <c r="W2021">
        <v>674855</v>
      </c>
      <c r="X2021" t="s">
        <v>6564</v>
      </c>
      <c r="Y2021" t="s">
        <v>38</v>
      </c>
      <c r="Z2021" t="s">
        <v>6565</v>
      </c>
      <c r="AA2021">
        <v>-80.050610000000006</v>
      </c>
      <c r="AB2021">
        <v>40.421520000000001</v>
      </c>
      <c r="AD2021">
        <v>19</v>
      </c>
      <c r="AE2021" t="s">
        <v>48</v>
      </c>
      <c r="AF2021" t="s">
        <v>40</v>
      </c>
    </row>
    <row r="2022" spans="1:32" x14ac:dyDescent="0.2">
      <c r="A2022">
        <v>19051959</v>
      </c>
      <c r="B2022">
        <v>14</v>
      </c>
      <c r="C2022" t="s">
        <v>6142</v>
      </c>
      <c r="D2022" s="1">
        <v>42299.851388888892</v>
      </c>
      <c r="E2022" s="1" t="s">
        <v>6143</v>
      </c>
      <c r="F2022" t="s">
        <v>38</v>
      </c>
      <c r="G2022" t="s">
        <v>324</v>
      </c>
      <c r="H2022">
        <v>-80.019996640000002</v>
      </c>
      <c r="I2022">
        <v>40.47000122</v>
      </c>
      <c r="J2022">
        <v>112</v>
      </c>
      <c r="K2022" t="s">
        <v>40</v>
      </c>
      <c r="L2022" t="s">
        <v>6144</v>
      </c>
      <c r="M2022">
        <v>13</v>
      </c>
      <c r="N2022">
        <v>5</v>
      </c>
      <c r="O2022">
        <v>10972909049</v>
      </c>
      <c r="P2022" t="s">
        <v>6145</v>
      </c>
      <c r="Q2022">
        <v>226471802</v>
      </c>
      <c r="R2022" t="s">
        <v>6566</v>
      </c>
      <c r="S2022" s="1">
        <v>42312.75</v>
      </c>
      <c r="T2022" s="17">
        <v>11</v>
      </c>
      <c r="U2022" s="2">
        <v>1446660000000</v>
      </c>
      <c r="V2022" s="2" t="s">
        <v>6567</v>
      </c>
      <c r="W2022">
        <v>15995962</v>
      </c>
      <c r="X2022" t="s">
        <v>6148</v>
      </c>
      <c r="Y2022" t="s">
        <v>38</v>
      </c>
      <c r="Z2022" t="s">
        <v>6149</v>
      </c>
      <c r="AA2022">
        <v>-79.995887999999994</v>
      </c>
      <c r="AB2022">
        <v>40.440624</v>
      </c>
      <c r="AD2022">
        <v>7</v>
      </c>
      <c r="AE2022" t="s">
        <v>48</v>
      </c>
      <c r="AF2022" t="s">
        <v>40</v>
      </c>
    </row>
    <row r="2023" spans="1:32" x14ac:dyDescent="0.2">
      <c r="A2023">
        <v>1349042</v>
      </c>
      <c r="B2023">
        <v>67</v>
      </c>
      <c r="C2023" t="s">
        <v>369</v>
      </c>
      <c r="D2023" s="1">
        <v>39817.231249999997</v>
      </c>
      <c r="E2023" s="1" t="s">
        <v>370</v>
      </c>
      <c r="F2023" t="s">
        <v>38</v>
      </c>
      <c r="G2023" t="s">
        <v>371</v>
      </c>
      <c r="H2023">
        <v>-79.91999817</v>
      </c>
      <c r="I2023">
        <v>40.430000309999997</v>
      </c>
      <c r="J2023">
        <v>1005</v>
      </c>
      <c r="K2023" t="s">
        <v>40</v>
      </c>
      <c r="L2023" t="s">
        <v>372</v>
      </c>
      <c r="M2023">
        <v>5</v>
      </c>
      <c r="N2023">
        <v>4.88</v>
      </c>
      <c r="O2023" s="2">
        <v>225000000000</v>
      </c>
      <c r="P2023" t="s">
        <v>373</v>
      </c>
      <c r="Q2023">
        <v>226475634</v>
      </c>
      <c r="R2023" t="s">
        <v>6568</v>
      </c>
      <c r="S2023" s="1">
        <v>42321.791666666664</v>
      </c>
      <c r="T2023" s="17">
        <v>11</v>
      </c>
      <c r="U2023" s="2">
        <v>1447440000000</v>
      </c>
      <c r="V2023" s="2" t="s">
        <v>6569</v>
      </c>
      <c r="W2023">
        <v>24184871</v>
      </c>
      <c r="X2023" t="s">
        <v>6570</v>
      </c>
      <c r="Y2023" t="s">
        <v>38</v>
      </c>
      <c r="Z2023" t="s">
        <v>2181</v>
      </c>
      <c r="AA2023">
        <v>-80.030434</v>
      </c>
      <c r="AB2023">
        <v>40.404483999999997</v>
      </c>
      <c r="AD2023">
        <v>5</v>
      </c>
      <c r="AE2023" t="s">
        <v>48</v>
      </c>
      <c r="AF2023" t="s">
        <v>40</v>
      </c>
    </row>
    <row r="2024" spans="1:32" x14ac:dyDescent="0.2">
      <c r="A2024">
        <v>19074375</v>
      </c>
      <c r="B2024">
        <v>1</v>
      </c>
      <c r="C2024" t="s">
        <v>6571</v>
      </c>
      <c r="D2024" s="1">
        <v>42307.382638888892</v>
      </c>
      <c r="E2024" s="1" t="s">
        <v>6572</v>
      </c>
      <c r="F2024" t="s">
        <v>38</v>
      </c>
      <c r="G2024" t="s">
        <v>144</v>
      </c>
      <c r="H2024">
        <v>-79.989997860000003</v>
      </c>
      <c r="I2024">
        <v>40.450000760000002</v>
      </c>
      <c r="J2024">
        <v>15</v>
      </c>
      <c r="K2024" t="s">
        <v>181</v>
      </c>
      <c r="L2024" t="s">
        <v>6573</v>
      </c>
      <c r="M2024">
        <v>9</v>
      </c>
      <c r="N2024">
        <v>0</v>
      </c>
      <c r="O2024">
        <v>10322246049</v>
      </c>
      <c r="P2024" t="s">
        <v>6574</v>
      </c>
      <c r="Q2024">
        <v>226481553</v>
      </c>
      <c r="R2024" t="s">
        <v>6575</v>
      </c>
      <c r="S2024" s="1">
        <v>42321.291666666664</v>
      </c>
      <c r="T2024" s="17">
        <v>11</v>
      </c>
      <c r="U2024" s="2">
        <v>1447400000000</v>
      </c>
      <c r="V2024" s="2" t="s">
        <v>6576</v>
      </c>
      <c r="W2024" t="s">
        <v>208</v>
      </c>
      <c r="AD2024">
        <v>7</v>
      </c>
      <c r="AE2024" t="s">
        <v>48</v>
      </c>
      <c r="AF2024" t="s">
        <v>181</v>
      </c>
    </row>
    <row r="2025" spans="1:32" x14ac:dyDescent="0.2">
      <c r="A2025">
        <v>3349842</v>
      </c>
      <c r="B2025">
        <v>60</v>
      </c>
      <c r="C2025" t="s">
        <v>1889</v>
      </c>
      <c r="D2025" s="1">
        <v>40962.556944444441</v>
      </c>
      <c r="E2025" s="1" t="s">
        <v>1890</v>
      </c>
      <c r="F2025" t="s">
        <v>38</v>
      </c>
      <c r="G2025" t="s">
        <v>324</v>
      </c>
      <c r="H2025">
        <v>-80.040000919999997</v>
      </c>
      <c r="I2025">
        <v>40.549999239999998</v>
      </c>
      <c r="J2025">
        <v>2383</v>
      </c>
      <c r="K2025" t="s">
        <v>40</v>
      </c>
      <c r="L2025" t="s">
        <v>1891</v>
      </c>
      <c r="M2025">
        <v>15</v>
      </c>
      <c r="N2025">
        <v>4.82</v>
      </c>
      <c r="O2025" s="2">
        <v>127000000000</v>
      </c>
      <c r="P2025" t="s">
        <v>1892</v>
      </c>
      <c r="Q2025">
        <v>226482365</v>
      </c>
      <c r="R2025" t="s">
        <v>2901</v>
      </c>
      <c r="S2025" s="1">
        <v>42318.791666666664</v>
      </c>
      <c r="T2025" s="17">
        <v>11</v>
      </c>
      <c r="U2025" s="2">
        <v>1447180000000</v>
      </c>
      <c r="V2025" s="2" t="s">
        <v>2902</v>
      </c>
      <c r="W2025">
        <v>20661892</v>
      </c>
      <c r="X2025" t="s">
        <v>2124</v>
      </c>
      <c r="Y2025" t="s">
        <v>38</v>
      </c>
      <c r="Z2025" t="s">
        <v>2125</v>
      </c>
      <c r="AA2025">
        <v>-80.009415000000004</v>
      </c>
      <c r="AB2025">
        <v>40.542686000000003</v>
      </c>
      <c r="AD2025">
        <v>4</v>
      </c>
      <c r="AE2025" t="s">
        <v>48</v>
      </c>
      <c r="AF2025" t="s">
        <v>40</v>
      </c>
    </row>
    <row r="2026" spans="1:32" x14ac:dyDescent="0.2">
      <c r="A2026">
        <v>18370065</v>
      </c>
      <c r="B2026">
        <v>12</v>
      </c>
      <c r="C2026" t="s">
        <v>1047</v>
      </c>
      <c r="D2026" s="1">
        <v>42027.499305555553</v>
      </c>
      <c r="E2026" t="s">
        <v>1048</v>
      </c>
      <c r="F2026" t="s">
        <v>38</v>
      </c>
      <c r="G2026" t="s">
        <v>237</v>
      </c>
      <c r="H2026">
        <v>-79.989997860000003</v>
      </c>
      <c r="I2026">
        <v>40.450000760000002</v>
      </c>
      <c r="J2026">
        <v>116</v>
      </c>
      <c r="K2026" t="s">
        <v>40</v>
      </c>
      <c r="L2026" t="s">
        <v>1049</v>
      </c>
      <c r="M2026">
        <v>5</v>
      </c>
      <c r="N2026">
        <v>4.95</v>
      </c>
      <c r="O2026">
        <v>34504127037</v>
      </c>
      <c r="P2026" t="s">
        <v>1050</v>
      </c>
      <c r="Q2026">
        <v>226484341</v>
      </c>
      <c r="R2026" t="s">
        <v>6577</v>
      </c>
      <c r="S2026" s="1">
        <v>42325.770833333336</v>
      </c>
      <c r="T2026" s="17">
        <v>11</v>
      </c>
      <c r="U2026" s="2">
        <v>1447790000000</v>
      </c>
      <c r="V2026" s="2" t="s">
        <v>6578</v>
      </c>
      <c r="W2026">
        <v>23607152</v>
      </c>
      <c r="X2026" t="s">
        <v>3670</v>
      </c>
      <c r="Y2026" t="s">
        <v>3671</v>
      </c>
      <c r="Z2026" t="s">
        <v>3672</v>
      </c>
      <c r="AA2026">
        <v>-80.036758000000006</v>
      </c>
      <c r="AB2026">
        <v>40.376185999999997</v>
      </c>
      <c r="AD2026">
        <v>7</v>
      </c>
      <c r="AE2026" t="s">
        <v>48</v>
      </c>
      <c r="AF2026" t="s">
        <v>40</v>
      </c>
    </row>
    <row r="2027" spans="1:32" x14ac:dyDescent="0.2">
      <c r="A2027">
        <v>1773927</v>
      </c>
      <c r="B2027">
        <v>123</v>
      </c>
      <c r="C2027" t="s">
        <v>142</v>
      </c>
      <c r="D2027" s="1">
        <v>40571.010416666664</v>
      </c>
      <c r="E2027" s="1" t="s">
        <v>143</v>
      </c>
      <c r="F2027" t="s">
        <v>38</v>
      </c>
      <c r="G2027" t="s">
        <v>144</v>
      </c>
      <c r="H2027">
        <v>-79.91999817</v>
      </c>
      <c r="I2027">
        <v>40.47000122</v>
      </c>
      <c r="J2027">
        <v>3166</v>
      </c>
      <c r="K2027" t="s">
        <v>40</v>
      </c>
      <c r="L2027" t="s">
        <v>145</v>
      </c>
      <c r="M2027">
        <v>13</v>
      </c>
      <c r="N2027">
        <v>4.6399999999999997</v>
      </c>
      <c r="O2027" s="2">
        <v>160000000000</v>
      </c>
      <c r="P2027" t="s">
        <v>146</v>
      </c>
      <c r="Q2027">
        <v>226487735</v>
      </c>
      <c r="R2027" t="s">
        <v>6552</v>
      </c>
      <c r="S2027" s="1">
        <v>42316.53125</v>
      </c>
      <c r="T2027" s="17">
        <v>11</v>
      </c>
      <c r="U2027" s="2">
        <v>1446990000000</v>
      </c>
      <c r="V2027" s="2" t="s">
        <v>6579</v>
      </c>
      <c r="W2027">
        <v>6466802</v>
      </c>
      <c r="X2027" t="s">
        <v>6554</v>
      </c>
      <c r="Y2027" t="s">
        <v>38</v>
      </c>
      <c r="Z2027" t="s">
        <v>6555</v>
      </c>
      <c r="AA2027">
        <v>-79.972320999999994</v>
      </c>
      <c r="AB2027">
        <v>40.485489000000001</v>
      </c>
      <c r="AD2027">
        <v>11</v>
      </c>
      <c r="AE2027" t="s">
        <v>48</v>
      </c>
      <c r="AF2027" t="s">
        <v>40</v>
      </c>
    </row>
    <row r="2028" spans="1:32" x14ac:dyDescent="0.2">
      <c r="A2028">
        <v>18522671</v>
      </c>
      <c r="B2028">
        <v>4</v>
      </c>
      <c r="C2028" t="s">
        <v>2449</v>
      </c>
      <c r="D2028" s="1">
        <v>42090.779861111114</v>
      </c>
      <c r="E2028" s="1" t="s">
        <v>2450</v>
      </c>
      <c r="F2028" t="s">
        <v>339</v>
      </c>
      <c r="G2028" t="s">
        <v>843</v>
      </c>
      <c r="H2028">
        <v>-80.150001529999997</v>
      </c>
      <c r="I2028">
        <v>40.270000459999999</v>
      </c>
      <c r="J2028">
        <v>104</v>
      </c>
      <c r="K2028" t="s">
        <v>40</v>
      </c>
      <c r="L2028" t="s">
        <v>2451</v>
      </c>
      <c r="M2028">
        <v>15</v>
      </c>
      <c r="N2028">
        <v>5</v>
      </c>
      <c r="O2028">
        <v>29036679039</v>
      </c>
      <c r="P2028" t="s">
        <v>2452</v>
      </c>
      <c r="Q2028">
        <v>226489277</v>
      </c>
      <c r="R2028" t="s">
        <v>6580</v>
      </c>
      <c r="S2028" s="1">
        <v>42327.791666666664</v>
      </c>
      <c r="T2028" s="17">
        <v>11</v>
      </c>
      <c r="U2028" s="2">
        <v>1447960000000</v>
      </c>
      <c r="V2028" s="2" t="s">
        <v>6581</v>
      </c>
      <c r="W2028">
        <v>23727609</v>
      </c>
      <c r="X2028" t="s">
        <v>2455</v>
      </c>
      <c r="Y2028" t="s">
        <v>2456</v>
      </c>
      <c r="Z2028" t="s">
        <v>2457</v>
      </c>
      <c r="AA2028">
        <v>-80.104384999999994</v>
      </c>
      <c r="AB2028">
        <v>40.292254999999997</v>
      </c>
      <c r="AC2028">
        <v>20</v>
      </c>
      <c r="AD2028">
        <v>6</v>
      </c>
      <c r="AE2028" t="s">
        <v>48</v>
      </c>
      <c r="AF2028" t="s">
        <v>40</v>
      </c>
    </row>
    <row r="2029" spans="1:32" x14ac:dyDescent="0.2">
      <c r="A2029">
        <v>19012838</v>
      </c>
      <c r="B2029">
        <v>5</v>
      </c>
      <c r="C2029" t="s">
        <v>5987</v>
      </c>
      <c r="D2029" s="1">
        <v>42287.185416666667</v>
      </c>
      <c r="E2029" s="1" t="s">
        <v>6582</v>
      </c>
      <c r="F2029" t="s">
        <v>38</v>
      </c>
      <c r="G2029" t="s">
        <v>3206</v>
      </c>
      <c r="H2029">
        <v>-80.019996640000002</v>
      </c>
      <c r="I2029">
        <v>40.47000122</v>
      </c>
      <c r="J2029">
        <v>27</v>
      </c>
      <c r="K2029" t="s">
        <v>40</v>
      </c>
      <c r="L2029" t="s">
        <v>5989</v>
      </c>
      <c r="M2029">
        <v>12</v>
      </c>
      <c r="N2029">
        <v>0</v>
      </c>
      <c r="O2029">
        <v>12067268049</v>
      </c>
      <c r="P2029" t="s">
        <v>5990</v>
      </c>
      <c r="Q2029">
        <v>226490192</v>
      </c>
      <c r="R2029" t="s">
        <v>6583</v>
      </c>
      <c r="S2029" s="1">
        <v>42311.291666666664</v>
      </c>
      <c r="T2029" s="17">
        <v>11</v>
      </c>
      <c r="U2029" s="2">
        <v>1446530000000</v>
      </c>
      <c r="V2029" s="2" t="s">
        <v>6584</v>
      </c>
      <c r="W2029" t="s">
        <v>208</v>
      </c>
      <c r="AD2029">
        <v>4</v>
      </c>
      <c r="AE2029" t="s">
        <v>48</v>
      </c>
      <c r="AF2029" t="s">
        <v>40</v>
      </c>
    </row>
    <row r="2030" spans="1:32" x14ac:dyDescent="0.2">
      <c r="A2030">
        <v>1756412</v>
      </c>
      <c r="B2030">
        <v>597</v>
      </c>
      <c r="C2030" t="s">
        <v>263</v>
      </c>
      <c r="D2030" s="1">
        <v>40543.177083333336</v>
      </c>
      <c r="E2030" s="1" t="s">
        <v>264</v>
      </c>
      <c r="F2030" t="s">
        <v>38</v>
      </c>
      <c r="G2030" t="s">
        <v>144</v>
      </c>
      <c r="H2030">
        <v>-79.989997860000003</v>
      </c>
      <c r="I2030">
        <v>40.450000760000002</v>
      </c>
      <c r="J2030">
        <v>10357</v>
      </c>
      <c r="K2030" t="s">
        <v>40</v>
      </c>
      <c r="L2030" t="s">
        <v>265</v>
      </c>
      <c r="M2030">
        <v>16</v>
      </c>
      <c r="N2030">
        <v>4.53</v>
      </c>
      <c r="O2030" s="2">
        <v>163000000000</v>
      </c>
      <c r="P2030" t="s">
        <v>266</v>
      </c>
      <c r="Q2030">
        <v>226491600</v>
      </c>
      <c r="R2030" t="s">
        <v>6585</v>
      </c>
      <c r="S2030" s="1">
        <v>42321.791666666664</v>
      </c>
      <c r="T2030" s="17">
        <v>11</v>
      </c>
      <c r="U2030" s="2">
        <v>1447440000000</v>
      </c>
      <c r="V2030" s="2" t="s">
        <v>6586</v>
      </c>
      <c r="W2030">
        <v>22446562</v>
      </c>
      <c r="X2030" t="s">
        <v>2180</v>
      </c>
      <c r="Y2030" t="s">
        <v>38</v>
      </c>
      <c r="Z2030" t="s">
        <v>2181</v>
      </c>
      <c r="AA2030">
        <v>-80.030209999999997</v>
      </c>
      <c r="AB2030">
        <v>40.404420000000002</v>
      </c>
      <c r="AD2030">
        <v>7</v>
      </c>
      <c r="AE2030" t="s">
        <v>48</v>
      </c>
      <c r="AF2030" t="s">
        <v>40</v>
      </c>
    </row>
    <row r="2031" spans="1:32" x14ac:dyDescent="0.2">
      <c r="A2031">
        <v>16377642</v>
      </c>
      <c r="B2031">
        <v>52</v>
      </c>
      <c r="C2031" t="s">
        <v>1370</v>
      </c>
      <c r="D2031" s="1">
        <v>41865.131944444445</v>
      </c>
      <c r="E2031" s="1" t="s">
        <v>1371</v>
      </c>
      <c r="F2031" t="s">
        <v>38</v>
      </c>
      <c r="G2031" t="s">
        <v>144</v>
      </c>
      <c r="H2031">
        <v>-79.91999817</v>
      </c>
      <c r="I2031">
        <v>40.47000122</v>
      </c>
      <c r="J2031">
        <v>1763</v>
      </c>
      <c r="K2031" t="s">
        <v>40</v>
      </c>
      <c r="L2031" t="s">
        <v>1464</v>
      </c>
      <c r="M2031">
        <v>15</v>
      </c>
      <c r="N2031">
        <v>4.7300000000000004</v>
      </c>
      <c r="O2031">
        <v>48532707035</v>
      </c>
      <c r="P2031" t="s">
        <v>1373</v>
      </c>
      <c r="Q2031">
        <v>226491696</v>
      </c>
      <c r="R2031" t="s">
        <v>6585</v>
      </c>
      <c r="S2031" s="1">
        <v>42321.791666666664</v>
      </c>
      <c r="T2031" s="17">
        <v>11</v>
      </c>
      <c r="U2031" s="2">
        <v>1447440000000</v>
      </c>
      <c r="V2031" s="2" t="s">
        <v>6586</v>
      </c>
      <c r="W2031">
        <v>22446562</v>
      </c>
      <c r="X2031" t="s">
        <v>2180</v>
      </c>
      <c r="Y2031" t="s">
        <v>38</v>
      </c>
      <c r="Z2031" t="s">
        <v>2181</v>
      </c>
      <c r="AA2031">
        <v>-80.030209999999997</v>
      </c>
      <c r="AB2031">
        <v>40.404420000000002</v>
      </c>
      <c r="AD2031">
        <v>3</v>
      </c>
      <c r="AE2031" t="s">
        <v>48</v>
      </c>
      <c r="AF2031" t="s">
        <v>40</v>
      </c>
    </row>
    <row r="2032" spans="1:32" x14ac:dyDescent="0.2">
      <c r="A2032">
        <v>4695962</v>
      </c>
      <c r="B2032">
        <v>14</v>
      </c>
      <c r="C2032" t="s">
        <v>960</v>
      </c>
      <c r="D2032" s="1">
        <v>41151.602777777778</v>
      </c>
      <c r="E2032" s="1" t="s">
        <v>961</v>
      </c>
      <c r="F2032" t="s">
        <v>619</v>
      </c>
      <c r="G2032" t="s">
        <v>843</v>
      </c>
      <c r="H2032">
        <v>-80.11000061</v>
      </c>
      <c r="I2032">
        <v>40.36000061</v>
      </c>
      <c r="J2032">
        <v>375</v>
      </c>
      <c r="K2032" t="s">
        <v>40</v>
      </c>
      <c r="L2032" t="s">
        <v>962</v>
      </c>
      <c r="M2032">
        <v>13</v>
      </c>
      <c r="N2032">
        <v>4.82</v>
      </c>
      <c r="O2032" s="2">
        <v>110000000000</v>
      </c>
      <c r="P2032" t="s">
        <v>963</v>
      </c>
      <c r="Q2032">
        <v>226491938</v>
      </c>
      <c r="R2032" t="s">
        <v>6585</v>
      </c>
      <c r="S2032" s="1">
        <v>42321.791666666664</v>
      </c>
      <c r="T2032" s="17">
        <v>11</v>
      </c>
      <c r="U2032" s="2">
        <v>1447440000000</v>
      </c>
      <c r="V2032" s="2" t="s">
        <v>6586</v>
      </c>
      <c r="W2032">
        <v>23727288</v>
      </c>
      <c r="X2032" t="s">
        <v>2180</v>
      </c>
      <c r="Y2032" t="s">
        <v>38</v>
      </c>
      <c r="Z2032" t="s">
        <v>2181</v>
      </c>
      <c r="AA2032">
        <v>-80.033187999999996</v>
      </c>
      <c r="AB2032">
        <v>40.404533000000001</v>
      </c>
      <c r="AD2032">
        <v>3</v>
      </c>
      <c r="AE2032" t="s">
        <v>48</v>
      </c>
      <c r="AF2032" t="s">
        <v>40</v>
      </c>
    </row>
    <row r="2033" spans="1:37" x14ac:dyDescent="0.2">
      <c r="A2033">
        <v>1756412</v>
      </c>
      <c r="B2033">
        <v>597</v>
      </c>
      <c r="C2033" t="s">
        <v>263</v>
      </c>
      <c r="D2033" s="1">
        <v>40543.177083333336</v>
      </c>
      <c r="E2033" s="1" t="s">
        <v>264</v>
      </c>
      <c r="F2033" t="s">
        <v>38</v>
      </c>
      <c r="G2033" t="s">
        <v>144</v>
      </c>
      <c r="H2033">
        <v>-79.989997860000003</v>
      </c>
      <c r="I2033">
        <v>40.450000760000002</v>
      </c>
      <c r="J2033">
        <v>10357</v>
      </c>
      <c r="K2033" t="s">
        <v>40</v>
      </c>
      <c r="L2033" t="s">
        <v>265</v>
      </c>
      <c r="M2033">
        <v>16</v>
      </c>
      <c r="N2033">
        <v>4.53</v>
      </c>
      <c r="O2033" s="2">
        <v>163000000000</v>
      </c>
      <c r="P2033" t="s">
        <v>266</v>
      </c>
      <c r="Q2033">
        <v>226492191</v>
      </c>
      <c r="R2033" t="s">
        <v>6587</v>
      </c>
      <c r="S2033" s="1">
        <v>42333.791666666664</v>
      </c>
      <c r="T2033" s="17">
        <v>11</v>
      </c>
      <c r="U2033" s="2">
        <v>1448480000000</v>
      </c>
      <c r="V2033" s="2" t="s">
        <v>6588</v>
      </c>
      <c r="W2033">
        <v>22446562</v>
      </c>
      <c r="X2033" t="s">
        <v>2180</v>
      </c>
      <c r="Y2033" t="s">
        <v>38</v>
      </c>
      <c r="Z2033" t="s">
        <v>2181</v>
      </c>
      <c r="AA2033">
        <v>-80.030209999999997</v>
      </c>
      <c r="AB2033">
        <v>40.404420000000002</v>
      </c>
      <c r="AD2033">
        <v>4</v>
      </c>
      <c r="AE2033" t="s">
        <v>48</v>
      </c>
      <c r="AF2033" t="s">
        <v>40</v>
      </c>
    </row>
    <row r="2034" spans="1:37" x14ac:dyDescent="0.2">
      <c r="A2034">
        <v>1756412</v>
      </c>
      <c r="B2034">
        <v>597</v>
      </c>
      <c r="C2034" t="s">
        <v>263</v>
      </c>
      <c r="D2034" s="1">
        <v>40543.177083333336</v>
      </c>
      <c r="E2034" s="1" t="s">
        <v>264</v>
      </c>
      <c r="F2034" t="s">
        <v>38</v>
      </c>
      <c r="G2034" t="s">
        <v>144</v>
      </c>
      <c r="H2034">
        <v>-79.989997860000003</v>
      </c>
      <c r="I2034">
        <v>40.450000760000002</v>
      </c>
      <c r="J2034">
        <v>10357</v>
      </c>
      <c r="K2034" t="s">
        <v>40</v>
      </c>
      <c r="L2034" t="s">
        <v>265</v>
      </c>
      <c r="M2034">
        <v>16</v>
      </c>
      <c r="N2034">
        <v>4.53</v>
      </c>
      <c r="O2034" s="2">
        <v>163000000000</v>
      </c>
      <c r="P2034" t="s">
        <v>266</v>
      </c>
      <c r="Q2034">
        <v>226492499</v>
      </c>
      <c r="R2034" t="s">
        <v>6589</v>
      </c>
      <c r="S2034" s="1">
        <v>42322.416666666664</v>
      </c>
      <c r="T2034" s="17">
        <v>11</v>
      </c>
      <c r="U2034" s="2">
        <v>1447500000000</v>
      </c>
      <c r="V2034" s="2" t="s">
        <v>6590</v>
      </c>
      <c r="W2034">
        <v>23892914</v>
      </c>
      <c r="X2034" t="s">
        <v>557</v>
      </c>
      <c r="Y2034" t="s">
        <v>38</v>
      </c>
      <c r="Z2034" t="s">
        <v>611</v>
      </c>
      <c r="AA2034">
        <v>-80.110611000000006</v>
      </c>
      <c r="AB2034">
        <v>40.336674000000002</v>
      </c>
      <c r="AD2034">
        <v>4</v>
      </c>
      <c r="AE2034" t="s">
        <v>48</v>
      </c>
      <c r="AF2034" t="s">
        <v>40</v>
      </c>
    </row>
    <row r="2035" spans="1:37" x14ac:dyDescent="0.2">
      <c r="A2035">
        <v>1756412</v>
      </c>
      <c r="B2035">
        <v>597</v>
      </c>
      <c r="C2035" t="s">
        <v>263</v>
      </c>
      <c r="D2035" s="1">
        <v>40543.177083333336</v>
      </c>
      <c r="E2035" s="1" t="s">
        <v>264</v>
      </c>
      <c r="F2035" t="s">
        <v>38</v>
      </c>
      <c r="G2035" t="s">
        <v>144</v>
      </c>
      <c r="H2035">
        <v>-79.989997860000003</v>
      </c>
      <c r="I2035">
        <v>40.450000760000002</v>
      </c>
      <c r="J2035">
        <v>10357</v>
      </c>
      <c r="K2035" t="s">
        <v>40</v>
      </c>
      <c r="L2035" t="s">
        <v>265</v>
      </c>
      <c r="M2035">
        <v>16</v>
      </c>
      <c r="N2035">
        <v>4.53</v>
      </c>
      <c r="O2035" s="2">
        <v>163000000000</v>
      </c>
      <c r="P2035" t="s">
        <v>266</v>
      </c>
      <c r="Q2035">
        <v>226492634</v>
      </c>
      <c r="R2035" t="s">
        <v>3526</v>
      </c>
      <c r="S2035" s="1">
        <v>42333.75</v>
      </c>
      <c r="T2035" s="17">
        <v>11</v>
      </c>
      <c r="U2035" s="2">
        <v>1448470000000</v>
      </c>
      <c r="V2035" s="2" t="s">
        <v>6591</v>
      </c>
      <c r="W2035">
        <v>23892914</v>
      </c>
      <c r="X2035" t="s">
        <v>557</v>
      </c>
      <c r="Y2035" t="s">
        <v>38</v>
      </c>
      <c r="Z2035" t="s">
        <v>611</v>
      </c>
      <c r="AA2035">
        <v>-80.110611000000006</v>
      </c>
      <c r="AB2035">
        <v>40.336674000000002</v>
      </c>
      <c r="AD2035">
        <v>12</v>
      </c>
      <c r="AE2035" t="s">
        <v>48</v>
      </c>
      <c r="AF2035" t="s">
        <v>40</v>
      </c>
    </row>
    <row r="2036" spans="1:37" x14ac:dyDescent="0.2">
      <c r="A2036">
        <v>18677069</v>
      </c>
      <c r="B2036">
        <v>4</v>
      </c>
      <c r="C2036" t="s">
        <v>653</v>
      </c>
      <c r="D2036" s="1">
        <v>42171.699305555558</v>
      </c>
      <c r="E2036" s="1" t="s">
        <v>654</v>
      </c>
      <c r="F2036" t="s">
        <v>38</v>
      </c>
      <c r="G2036" t="s">
        <v>72</v>
      </c>
      <c r="H2036">
        <v>-79.930000309999997</v>
      </c>
      <c r="I2036">
        <v>40.450000760000002</v>
      </c>
      <c r="J2036">
        <v>47</v>
      </c>
      <c r="K2036" t="s">
        <v>40</v>
      </c>
      <c r="L2036" t="s">
        <v>655</v>
      </c>
      <c r="M2036">
        <v>15</v>
      </c>
      <c r="N2036">
        <v>0</v>
      </c>
      <c r="O2036">
        <v>22045284042</v>
      </c>
      <c r="P2036" t="s">
        <v>656</v>
      </c>
      <c r="Q2036">
        <v>226492666</v>
      </c>
      <c r="R2036" t="s">
        <v>6592</v>
      </c>
      <c r="S2036" s="1">
        <v>42313.833333333336</v>
      </c>
      <c r="T2036" s="17">
        <v>11</v>
      </c>
      <c r="U2036" s="2">
        <v>1446750000000</v>
      </c>
      <c r="V2036" s="2" t="s">
        <v>6593</v>
      </c>
      <c r="W2036">
        <v>6743682</v>
      </c>
      <c r="X2036" t="s">
        <v>5218</v>
      </c>
      <c r="Y2036" t="s">
        <v>38</v>
      </c>
      <c r="Z2036" t="s">
        <v>5219</v>
      </c>
      <c r="AA2036">
        <v>-79.953224000000006</v>
      </c>
      <c r="AB2036">
        <v>40.442894000000003</v>
      </c>
      <c r="AD2036">
        <v>8</v>
      </c>
      <c r="AE2036" t="s">
        <v>48</v>
      </c>
      <c r="AF2036" t="s">
        <v>40</v>
      </c>
    </row>
    <row r="2037" spans="1:37" x14ac:dyDescent="0.2">
      <c r="A2037">
        <v>1349042</v>
      </c>
      <c r="B2037">
        <v>67</v>
      </c>
      <c r="C2037" t="s">
        <v>369</v>
      </c>
      <c r="D2037" s="1">
        <v>39817.231249999997</v>
      </c>
      <c r="E2037" s="1" t="s">
        <v>370</v>
      </c>
      <c r="F2037" t="s">
        <v>38</v>
      </c>
      <c r="G2037" t="s">
        <v>371</v>
      </c>
      <c r="H2037">
        <v>-79.91999817</v>
      </c>
      <c r="I2037">
        <v>40.430000309999997</v>
      </c>
      <c r="J2037">
        <v>1005</v>
      </c>
      <c r="K2037" t="s">
        <v>40</v>
      </c>
      <c r="L2037" t="s">
        <v>372</v>
      </c>
      <c r="M2037">
        <v>5</v>
      </c>
      <c r="N2037">
        <v>4.88</v>
      </c>
      <c r="O2037" s="2">
        <v>225000000000</v>
      </c>
      <c r="P2037" t="s">
        <v>373</v>
      </c>
      <c r="Q2037">
        <v>226492771</v>
      </c>
      <c r="R2037" t="s">
        <v>6594</v>
      </c>
      <c r="S2037" s="1">
        <v>42323.541666666664</v>
      </c>
      <c r="T2037" s="17">
        <v>11</v>
      </c>
      <c r="U2037" s="2">
        <v>1447590000000</v>
      </c>
      <c r="V2037" s="2" t="s">
        <v>6595</v>
      </c>
      <c r="W2037">
        <v>23917876</v>
      </c>
      <c r="X2037" t="s">
        <v>2917</v>
      </c>
      <c r="Y2037" t="s">
        <v>38</v>
      </c>
      <c r="Z2037" t="s">
        <v>2918</v>
      </c>
      <c r="AA2037">
        <v>-79.978386</v>
      </c>
      <c r="AB2037">
        <v>40.385337999999997</v>
      </c>
      <c r="AD2037">
        <v>5</v>
      </c>
      <c r="AE2037" t="s">
        <v>48</v>
      </c>
      <c r="AF2037" t="s">
        <v>40</v>
      </c>
    </row>
    <row r="2038" spans="1:37" x14ac:dyDescent="0.2">
      <c r="A2038">
        <v>1349042</v>
      </c>
      <c r="B2038">
        <v>67</v>
      </c>
      <c r="C2038" t="s">
        <v>369</v>
      </c>
      <c r="D2038" s="1">
        <v>39817.231249999997</v>
      </c>
      <c r="E2038" s="1" t="s">
        <v>370</v>
      </c>
      <c r="F2038" t="s">
        <v>38</v>
      </c>
      <c r="G2038" t="s">
        <v>371</v>
      </c>
      <c r="H2038">
        <v>-79.91999817</v>
      </c>
      <c r="I2038">
        <v>40.430000309999997</v>
      </c>
      <c r="J2038">
        <v>1005</v>
      </c>
      <c r="K2038" t="s">
        <v>40</v>
      </c>
      <c r="L2038" t="s">
        <v>372</v>
      </c>
      <c r="M2038">
        <v>5</v>
      </c>
      <c r="N2038">
        <v>4.88</v>
      </c>
      <c r="O2038" s="2">
        <v>225000000000</v>
      </c>
      <c r="P2038" t="s">
        <v>373</v>
      </c>
      <c r="Q2038">
        <v>226493139</v>
      </c>
      <c r="R2038" t="s">
        <v>6596</v>
      </c>
      <c r="S2038" s="1">
        <v>42336.583333333336</v>
      </c>
      <c r="T2038" s="17">
        <v>11</v>
      </c>
      <c r="U2038" s="2">
        <v>1448720000000</v>
      </c>
      <c r="V2038" s="2" t="s">
        <v>6597</v>
      </c>
      <c r="W2038">
        <v>23917876</v>
      </c>
      <c r="X2038" t="s">
        <v>2917</v>
      </c>
      <c r="Y2038" t="s">
        <v>38</v>
      </c>
      <c r="Z2038" t="s">
        <v>2918</v>
      </c>
      <c r="AA2038">
        <v>-79.978386</v>
      </c>
      <c r="AB2038">
        <v>40.385337999999997</v>
      </c>
      <c r="AD2038">
        <v>4</v>
      </c>
      <c r="AE2038" t="s">
        <v>48</v>
      </c>
      <c r="AF2038" t="s">
        <v>40</v>
      </c>
    </row>
    <row r="2039" spans="1:37" x14ac:dyDescent="0.2">
      <c r="A2039">
        <v>1349042</v>
      </c>
      <c r="B2039">
        <v>67</v>
      </c>
      <c r="C2039" t="s">
        <v>369</v>
      </c>
      <c r="D2039" s="1">
        <v>39817.231249999997</v>
      </c>
      <c r="E2039" s="1" t="s">
        <v>370</v>
      </c>
      <c r="F2039" t="s">
        <v>38</v>
      </c>
      <c r="G2039" t="s">
        <v>371</v>
      </c>
      <c r="H2039">
        <v>-79.91999817</v>
      </c>
      <c r="I2039">
        <v>40.430000309999997</v>
      </c>
      <c r="J2039">
        <v>1005</v>
      </c>
      <c r="K2039" t="s">
        <v>40</v>
      </c>
      <c r="L2039" t="s">
        <v>372</v>
      </c>
      <c r="M2039">
        <v>5</v>
      </c>
      <c r="N2039">
        <v>4.88</v>
      </c>
      <c r="O2039" s="2">
        <v>225000000000</v>
      </c>
      <c r="P2039" t="s">
        <v>373</v>
      </c>
      <c r="Q2039">
        <v>226493322</v>
      </c>
      <c r="R2039" t="s">
        <v>6598</v>
      </c>
      <c r="S2039" s="1">
        <v>42336.75</v>
      </c>
      <c r="T2039" s="17">
        <v>11</v>
      </c>
      <c r="U2039" s="2">
        <v>1448730000000</v>
      </c>
      <c r="V2039" s="2" t="s">
        <v>6599</v>
      </c>
      <c r="W2039">
        <v>23917876</v>
      </c>
      <c r="X2039" t="s">
        <v>2917</v>
      </c>
      <c r="Y2039" t="s">
        <v>38</v>
      </c>
      <c r="Z2039" t="s">
        <v>2918</v>
      </c>
      <c r="AA2039">
        <v>-79.978386</v>
      </c>
      <c r="AB2039">
        <v>40.385337999999997</v>
      </c>
      <c r="AD2039">
        <v>4</v>
      </c>
      <c r="AE2039" t="s">
        <v>48</v>
      </c>
      <c r="AF2039" t="s">
        <v>40</v>
      </c>
    </row>
    <row r="2040" spans="1:37" x14ac:dyDescent="0.2">
      <c r="A2040">
        <v>1773927</v>
      </c>
      <c r="B2040">
        <v>123</v>
      </c>
      <c r="C2040" t="s">
        <v>142</v>
      </c>
      <c r="D2040" s="1">
        <v>40571.010416666664</v>
      </c>
      <c r="E2040" s="1" t="s">
        <v>143</v>
      </c>
      <c r="F2040" t="s">
        <v>38</v>
      </c>
      <c r="G2040" t="s">
        <v>144</v>
      </c>
      <c r="H2040">
        <v>-79.91999817</v>
      </c>
      <c r="I2040">
        <v>40.47000122</v>
      </c>
      <c r="J2040">
        <v>3166</v>
      </c>
      <c r="K2040" t="s">
        <v>40</v>
      </c>
      <c r="L2040" t="s">
        <v>145</v>
      </c>
      <c r="M2040">
        <v>13</v>
      </c>
      <c r="N2040">
        <v>4.6399999999999997</v>
      </c>
      <c r="O2040" s="2">
        <v>160000000000</v>
      </c>
      <c r="P2040" t="s">
        <v>146</v>
      </c>
      <c r="Q2040">
        <v>226493605</v>
      </c>
      <c r="R2040" t="s">
        <v>6600</v>
      </c>
      <c r="S2040" s="1">
        <v>42315.875</v>
      </c>
      <c r="T2040" s="17">
        <v>11</v>
      </c>
      <c r="U2040" s="2">
        <v>1446930000000</v>
      </c>
      <c r="V2040" s="2" t="s">
        <v>6601</v>
      </c>
      <c r="W2040">
        <v>793132</v>
      </c>
      <c r="X2040" t="s">
        <v>6602</v>
      </c>
      <c r="Y2040" t="s">
        <v>38</v>
      </c>
      <c r="Z2040" t="s">
        <v>6603</v>
      </c>
      <c r="AA2040">
        <v>-80.001711999999998</v>
      </c>
      <c r="AB2040">
        <v>40.379137999999998</v>
      </c>
      <c r="AD2040">
        <v>4</v>
      </c>
      <c r="AE2040" t="s">
        <v>48</v>
      </c>
      <c r="AF2040" t="s">
        <v>40</v>
      </c>
    </row>
    <row r="2041" spans="1:37" x14ac:dyDescent="0.2">
      <c r="A2041">
        <v>1331994</v>
      </c>
      <c r="B2041">
        <v>12</v>
      </c>
      <c r="C2041" t="s">
        <v>727</v>
      </c>
      <c r="D2041" s="1">
        <v>39785.706250000003</v>
      </c>
      <c r="E2041" s="1" t="s">
        <v>871</v>
      </c>
      <c r="F2041" t="s">
        <v>38</v>
      </c>
      <c r="G2041" t="s">
        <v>135</v>
      </c>
      <c r="H2041">
        <v>-79.930000309999997</v>
      </c>
      <c r="I2041">
        <v>40.450000760000002</v>
      </c>
      <c r="J2041">
        <v>2512</v>
      </c>
      <c r="K2041" t="s">
        <v>40</v>
      </c>
      <c r="L2041" t="s">
        <v>729</v>
      </c>
      <c r="M2041">
        <v>7</v>
      </c>
      <c r="N2041">
        <v>4.76</v>
      </c>
      <c r="O2041" s="2">
        <v>228000000000</v>
      </c>
      <c r="P2041" t="s">
        <v>730</v>
      </c>
      <c r="Q2041">
        <v>226494785</v>
      </c>
      <c r="R2041" t="s">
        <v>883</v>
      </c>
      <c r="S2041" s="1">
        <v>42321.791666666664</v>
      </c>
      <c r="T2041" s="17">
        <v>11</v>
      </c>
      <c r="U2041" s="2">
        <v>1447440000000</v>
      </c>
      <c r="V2041" s="2" t="s">
        <v>884</v>
      </c>
      <c r="W2041">
        <v>308361</v>
      </c>
      <c r="X2041" t="s">
        <v>885</v>
      </c>
      <c r="Y2041" t="s">
        <v>38</v>
      </c>
      <c r="Z2041" t="s">
        <v>886</v>
      </c>
      <c r="AA2041">
        <v>-79.932851999999997</v>
      </c>
      <c r="AB2041">
        <v>40.451374999999999</v>
      </c>
      <c r="AD2041">
        <v>13</v>
      </c>
      <c r="AE2041" t="s">
        <v>48</v>
      </c>
      <c r="AF2041" t="s">
        <v>40</v>
      </c>
    </row>
    <row r="2042" spans="1:37" x14ac:dyDescent="0.2">
      <c r="A2042">
        <v>18718827</v>
      </c>
      <c r="B2042">
        <v>17</v>
      </c>
      <c r="C2042" t="s">
        <v>1376</v>
      </c>
      <c r="D2042" s="1">
        <v>42189.845138888886</v>
      </c>
      <c r="E2042" s="1" t="s">
        <v>1377</v>
      </c>
      <c r="F2042" t="s">
        <v>38</v>
      </c>
      <c r="G2042" t="s">
        <v>275</v>
      </c>
      <c r="H2042">
        <v>-79.91999817</v>
      </c>
      <c r="I2042">
        <v>40.430000309999997</v>
      </c>
      <c r="J2042">
        <v>75</v>
      </c>
      <c r="K2042" t="s">
        <v>40</v>
      </c>
      <c r="L2042" t="s">
        <v>1378</v>
      </c>
      <c r="M2042">
        <v>9</v>
      </c>
      <c r="N2042">
        <v>4.83</v>
      </c>
      <c r="O2042">
        <v>20477494043</v>
      </c>
      <c r="P2042" t="s">
        <v>1379</v>
      </c>
      <c r="Q2042">
        <v>226495487</v>
      </c>
      <c r="R2042" t="s">
        <v>2308</v>
      </c>
      <c r="S2042" s="1">
        <v>42311.8125</v>
      </c>
      <c r="T2042" s="17">
        <v>11</v>
      </c>
      <c r="U2042" s="2">
        <v>1446580000000</v>
      </c>
      <c r="V2042" s="2" t="s">
        <v>6604</v>
      </c>
      <c r="W2042">
        <v>23943094</v>
      </c>
      <c r="X2042" t="s">
        <v>1382</v>
      </c>
      <c r="Y2042" t="s">
        <v>38</v>
      </c>
      <c r="Z2042" t="s">
        <v>1383</v>
      </c>
      <c r="AA2042">
        <v>-79.922843999999998</v>
      </c>
      <c r="AB2042">
        <v>40.435763999999999</v>
      </c>
      <c r="AD2042">
        <v>6</v>
      </c>
      <c r="AE2042" t="s">
        <v>48</v>
      </c>
      <c r="AF2042" t="s">
        <v>40</v>
      </c>
    </row>
    <row r="2043" spans="1:37" x14ac:dyDescent="0.2">
      <c r="A2043">
        <v>1773927</v>
      </c>
      <c r="B2043">
        <v>123</v>
      </c>
      <c r="C2043" t="s">
        <v>142</v>
      </c>
      <c r="D2043" s="1">
        <v>40571.010416666664</v>
      </c>
      <c r="E2043" s="1" t="s">
        <v>143</v>
      </c>
      <c r="F2043" t="s">
        <v>38</v>
      </c>
      <c r="G2043" t="s">
        <v>144</v>
      </c>
      <c r="H2043">
        <v>-79.91999817</v>
      </c>
      <c r="I2043">
        <v>40.47000122</v>
      </c>
      <c r="J2043">
        <v>3166</v>
      </c>
      <c r="K2043" t="s">
        <v>40</v>
      </c>
      <c r="L2043" t="s">
        <v>145</v>
      </c>
      <c r="M2043">
        <v>13</v>
      </c>
      <c r="N2043">
        <v>4.6399999999999997</v>
      </c>
      <c r="O2043" s="2">
        <v>160000000000</v>
      </c>
      <c r="P2043" t="s">
        <v>146</v>
      </c>
      <c r="Q2043">
        <v>226495777</v>
      </c>
      <c r="R2043" t="s">
        <v>6605</v>
      </c>
      <c r="S2043" s="1">
        <v>42316.53125</v>
      </c>
      <c r="T2043" s="17">
        <v>11</v>
      </c>
      <c r="U2043" s="2">
        <v>1446990000000</v>
      </c>
      <c r="V2043" s="2" t="s">
        <v>6606</v>
      </c>
      <c r="W2043">
        <v>6466802</v>
      </c>
      <c r="X2043" t="s">
        <v>6554</v>
      </c>
      <c r="Y2043" t="s">
        <v>38</v>
      </c>
      <c r="Z2043" t="s">
        <v>6555</v>
      </c>
      <c r="AA2043">
        <v>-79.972320999999994</v>
      </c>
      <c r="AB2043">
        <v>40.485489000000001</v>
      </c>
      <c r="AD2043">
        <v>4</v>
      </c>
      <c r="AE2043" t="s">
        <v>48</v>
      </c>
      <c r="AF2043" t="s">
        <v>40</v>
      </c>
    </row>
    <row r="2044" spans="1:37" x14ac:dyDescent="0.2">
      <c r="A2044">
        <v>3170512</v>
      </c>
      <c r="B2044">
        <v>103</v>
      </c>
      <c r="C2044" t="s">
        <v>1472</v>
      </c>
      <c r="D2044" s="1">
        <v>40934.181944444441</v>
      </c>
      <c r="E2044" t="s">
        <v>1473</v>
      </c>
      <c r="F2044" t="s">
        <v>38</v>
      </c>
      <c r="G2044" t="s">
        <v>508</v>
      </c>
      <c r="H2044">
        <v>-80.040000919999997</v>
      </c>
      <c r="I2044">
        <v>40.549999239999998</v>
      </c>
      <c r="J2044">
        <v>347</v>
      </c>
      <c r="K2044" t="s">
        <v>181</v>
      </c>
      <c r="L2044" t="s">
        <v>1474</v>
      </c>
      <c r="M2044">
        <v>5</v>
      </c>
      <c r="N2044">
        <v>4.91</v>
      </c>
      <c r="O2044" s="2">
        <v>129000000000</v>
      </c>
      <c r="P2044" t="s">
        <v>1475</v>
      </c>
      <c r="Q2044">
        <v>226495818</v>
      </c>
      <c r="R2044" t="s">
        <v>6022</v>
      </c>
      <c r="S2044" s="1">
        <v>42317.875</v>
      </c>
      <c r="T2044" s="17">
        <v>11</v>
      </c>
      <c r="U2044" s="2">
        <v>1447100000000</v>
      </c>
      <c r="V2044" s="2" t="s">
        <v>5929</v>
      </c>
      <c r="W2044">
        <v>23471156</v>
      </c>
      <c r="X2044" t="s">
        <v>6023</v>
      </c>
      <c r="Y2044" t="s">
        <v>38</v>
      </c>
      <c r="Z2044" t="s">
        <v>2113</v>
      </c>
      <c r="AA2044">
        <v>-80.057274000000007</v>
      </c>
      <c r="AB2044">
        <v>40.374263999999997</v>
      </c>
      <c r="AC2044">
        <v>4</v>
      </c>
      <c r="AD2044">
        <v>4</v>
      </c>
      <c r="AE2044" t="s">
        <v>48</v>
      </c>
      <c r="AF2044" t="s">
        <v>181</v>
      </c>
      <c r="AG2044">
        <v>15</v>
      </c>
      <c r="AH2044" t="s">
        <v>49</v>
      </c>
      <c r="AI2044" t="s">
        <v>50</v>
      </c>
      <c r="AJ2044">
        <v>1</v>
      </c>
      <c r="AK2044" t="s">
        <v>302</v>
      </c>
    </row>
    <row r="2045" spans="1:37" x14ac:dyDescent="0.2">
      <c r="A2045">
        <v>1756412</v>
      </c>
      <c r="B2045">
        <v>597</v>
      </c>
      <c r="C2045" t="s">
        <v>263</v>
      </c>
      <c r="D2045" s="1">
        <v>40543.177083333336</v>
      </c>
      <c r="E2045" s="1" t="s">
        <v>264</v>
      </c>
      <c r="F2045" t="s">
        <v>38</v>
      </c>
      <c r="G2045" t="s">
        <v>144</v>
      </c>
      <c r="H2045">
        <v>-79.989997860000003</v>
      </c>
      <c r="I2045">
        <v>40.450000760000002</v>
      </c>
      <c r="J2045">
        <v>10357</v>
      </c>
      <c r="K2045" t="s">
        <v>40</v>
      </c>
      <c r="L2045" t="s">
        <v>265</v>
      </c>
      <c r="M2045">
        <v>16</v>
      </c>
      <c r="N2045">
        <v>4.53</v>
      </c>
      <c r="O2045" s="2">
        <v>163000000000</v>
      </c>
      <c r="P2045" t="s">
        <v>266</v>
      </c>
      <c r="Q2045">
        <v>226497889</v>
      </c>
      <c r="R2045" t="s">
        <v>6607</v>
      </c>
      <c r="S2045" s="1">
        <v>42316.53125</v>
      </c>
      <c r="T2045" s="17">
        <v>11</v>
      </c>
      <c r="U2045" s="2">
        <v>1446990000000</v>
      </c>
      <c r="V2045" s="2" t="s">
        <v>6608</v>
      </c>
      <c r="W2045">
        <v>6466802</v>
      </c>
      <c r="X2045" t="s">
        <v>6554</v>
      </c>
      <c r="Y2045" t="s">
        <v>38</v>
      </c>
      <c r="Z2045" t="s">
        <v>6555</v>
      </c>
      <c r="AA2045">
        <v>-79.972320999999994</v>
      </c>
      <c r="AB2045">
        <v>40.485489000000001</v>
      </c>
      <c r="AD2045">
        <v>3</v>
      </c>
      <c r="AE2045" t="s">
        <v>48</v>
      </c>
      <c r="AF2045" t="s">
        <v>40</v>
      </c>
    </row>
    <row r="2046" spans="1:37" x14ac:dyDescent="0.2">
      <c r="A2046">
        <v>1141992</v>
      </c>
      <c r="B2046">
        <v>56</v>
      </c>
      <c r="C2046" t="s">
        <v>1225</v>
      </c>
      <c r="D2046" s="1">
        <v>39577.202777777777</v>
      </c>
      <c r="E2046" s="1" t="s">
        <v>1226</v>
      </c>
      <c r="F2046" t="s">
        <v>38</v>
      </c>
      <c r="G2046" t="s">
        <v>144</v>
      </c>
      <c r="H2046">
        <v>-79.980003359999998</v>
      </c>
      <c r="I2046">
        <v>40.41999817</v>
      </c>
      <c r="J2046">
        <v>2214</v>
      </c>
      <c r="K2046" t="s">
        <v>40</v>
      </c>
      <c r="L2046" t="s">
        <v>1227</v>
      </c>
      <c r="M2046">
        <v>11</v>
      </c>
      <c r="N2046">
        <v>4.5999999999999996</v>
      </c>
      <c r="O2046" s="2">
        <v>246000000000</v>
      </c>
      <c r="P2046" t="s">
        <v>1228</v>
      </c>
      <c r="Q2046">
        <v>226497902</v>
      </c>
      <c r="R2046" t="s">
        <v>6609</v>
      </c>
      <c r="S2046" s="1">
        <v>42323.53125</v>
      </c>
      <c r="T2046" s="17">
        <v>11</v>
      </c>
      <c r="U2046" s="2">
        <v>1447590000000</v>
      </c>
      <c r="V2046" s="2" t="s">
        <v>6610</v>
      </c>
      <c r="W2046">
        <v>2576351</v>
      </c>
      <c r="X2046" t="s">
        <v>3560</v>
      </c>
      <c r="Y2046" t="s">
        <v>3561</v>
      </c>
      <c r="Z2046" t="s">
        <v>3562</v>
      </c>
      <c r="AA2046">
        <v>-80.061149999999998</v>
      </c>
      <c r="AB2046">
        <v>40.394965999999997</v>
      </c>
      <c r="AD2046">
        <v>6</v>
      </c>
      <c r="AE2046" t="s">
        <v>48</v>
      </c>
      <c r="AF2046" t="s">
        <v>40</v>
      </c>
    </row>
    <row r="2047" spans="1:37" x14ac:dyDescent="0.2">
      <c r="A2047">
        <v>9903332</v>
      </c>
      <c r="B2047">
        <v>40</v>
      </c>
      <c r="C2047" t="s">
        <v>1005</v>
      </c>
      <c r="D2047" s="1">
        <v>41507.23333333333</v>
      </c>
      <c r="E2047" s="1" t="s">
        <v>1006</v>
      </c>
      <c r="F2047" t="s">
        <v>38</v>
      </c>
      <c r="G2047" t="s">
        <v>144</v>
      </c>
      <c r="H2047">
        <v>-79.989997860000003</v>
      </c>
      <c r="I2047">
        <v>40.450000760000002</v>
      </c>
      <c r="J2047">
        <v>1394</v>
      </c>
      <c r="K2047" t="s">
        <v>40</v>
      </c>
      <c r="L2047" t="s">
        <v>1007</v>
      </c>
      <c r="M2047">
        <v>15</v>
      </c>
      <c r="N2047">
        <v>4.7</v>
      </c>
      <c r="O2047">
        <v>79455126030</v>
      </c>
      <c r="P2047" t="s">
        <v>1008</v>
      </c>
      <c r="Q2047">
        <v>226497931</v>
      </c>
      <c r="R2047" t="s">
        <v>6611</v>
      </c>
      <c r="S2047" s="1">
        <v>42316.53125</v>
      </c>
      <c r="T2047" s="17">
        <v>11</v>
      </c>
      <c r="U2047" s="2">
        <v>1446990000000</v>
      </c>
      <c r="V2047" s="2" t="s">
        <v>6612</v>
      </c>
      <c r="W2047">
        <v>6466802</v>
      </c>
      <c r="X2047" t="s">
        <v>6554</v>
      </c>
      <c r="Y2047" t="s">
        <v>38</v>
      </c>
      <c r="Z2047" t="s">
        <v>6555</v>
      </c>
      <c r="AA2047">
        <v>-79.972320999999994</v>
      </c>
      <c r="AB2047">
        <v>40.485489000000001</v>
      </c>
      <c r="AD2047">
        <v>3</v>
      </c>
      <c r="AE2047" t="s">
        <v>48</v>
      </c>
      <c r="AF2047" t="s">
        <v>40</v>
      </c>
    </row>
    <row r="2048" spans="1:37" x14ac:dyDescent="0.2">
      <c r="A2048">
        <v>16377642</v>
      </c>
      <c r="B2048">
        <v>52</v>
      </c>
      <c r="C2048" t="s">
        <v>1370</v>
      </c>
      <c r="D2048" s="1">
        <v>41865.131944444445</v>
      </c>
      <c r="E2048" s="1" t="s">
        <v>1371</v>
      </c>
      <c r="F2048" t="s">
        <v>38</v>
      </c>
      <c r="G2048" t="s">
        <v>144</v>
      </c>
      <c r="H2048">
        <v>-79.91999817</v>
      </c>
      <c r="I2048">
        <v>40.47000122</v>
      </c>
      <c r="J2048">
        <v>1763</v>
      </c>
      <c r="K2048" t="s">
        <v>40</v>
      </c>
      <c r="L2048" t="s">
        <v>1464</v>
      </c>
      <c r="M2048">
        <v>15</v>
      </c>
      <c r="N2048">
        <v>4.7300000000000004</v>
      </c>
      <c r="O2048">
        <v>48532707035</v>
      </c>
      <c r="P2048" t="s">
        <v>1373</v>
      </c>
      <c r="Q2048">
        <v>226498134</v>
      </c>
      <c r="R2048" t="s">
        <v>6609</v>
      </c>
      <c r="S2048" s="1">
        <v>42323.53125</v>
      </c>
      <c r="T2048" s="17">
        <v>11</v>
      </c>
      <c r="U2048" s="2">
        <v>1447590000000</v>
      </c>
      <c r="V2048" s="2" t="s">
        <v>6610</v>
      </c>
      <c r="W2048">
        <v>15534812</v>
      </c>
      <c r="X2048" t="s">
        <v>4480</v>
      </c>
      <c r="Y2048" t="s">
        <v>38</v>
      </c>
      <c r="Z2048" t="s">
        <v>3562</v>
      </c>
      <c r="AA2048">
        <v>-80.062973</v>
      </c>
      <c r="AB2048">
        <v>40.394016000000001</v>
      </c>
      <c r="AD2048">
        <v>8</v>
      </c>
      <c r="AE2048" t="s">
        <v>48</v>
      </c>
      <c r="AF2048" t="s">
        <v>40</v>
      </c>
    </row>
    <row r="2049" spans="1:32" x14ac:dyDescent="0.2">
      <c r="A2049">
        <v>18795299</v>
      </c>
      <c r="B2049">
        <v>5</v>
      </c>
      <c r="C2049" t="s">
        <v>2077</v>
      </c>
      <c r="D2049" s="1">
        <v>42218.899305555555</v>
      </c>
      <c r="E2049" s="1" t="s">
        <v>2078</v>
      </c>
      <c r="F2049" t="s">
        <v>38</v>
      </c>
      <c r="G2049" t="s">
        <v>508</v>
      </c>
      <c r="H2049">
        <v>-79.91999817</v>
      </c>
      <c r="I2049">
        <v>40.430000309999997</v>
      </c>
      <c r="J2049">
        <v>72</v>
      </c>
      <c r="K2049" t="s">
        <v>40</v>
      </c>
      <c r="L2049" t="s">
        <v>2079</v>
      </c>
      <c r="M2049">
        <v>8</v>
      </c>
      <c r="N2049">
        <v>5</v>
      </c>
      <c r="O2049">
        <v>17967171046</v>
      </c>
      <c r="P2049" t="s">
        <v>2080</v>
      </c>
      <c r="Q2049">
        <v>226498425</v>
      </c>
      <c r="R2049" t="s">
        <v>6613</v>
      </c>
      <c r="S2049" s="1">
        <v>42316.458333333336</v>
      </c>
      <c r="T2049" s="17">
        <v>11</v>
      </c>
      <c r="U2049" s="2">
        <v>1446980000000</v>
      </c>
      <c r="V2049" s="2" t="s">
        <v>6614</v>
      </c>
      <c r="W2049">
        <v>24002582</v>
      </c>
      <c r="X2049" t="s">
        <v>1382</v>
      </c>
      <c r="Y2049" t="s">
        <v>38</v>
      </c>
      <c r="Z2049" t="s">
        <v>1278</v>
      </c>
      <c r="AA2049">
        <v>-79.923141000000001</v>
      </c>
      <c r="AB2049">
        <v>40.435867000000002</v>
      </c>
      <c r="AD2049">
        <v>10</v>
      </c>
      <c r="AE2049" t="s">
        <v>48</v>
      </c>
      <c r="AF2049" t="s">
        <v>40</v>
      </c>
    </row>
    <row r="2050" spans="1:32" x14ac:dyDescent="0.2">
      <c r="A2050">
        <v>14815192</v>
      </c>
      <c r="B2050">
        <v>37</v>
      </c>
      <c r="C2050" t="s">
        <v>1237</v>
      </c>
      <c r="D2050" s="1">
        <v>41792.03125</v>
      </c>
      <c r="E2050" s="1" t="s">
        <v>1238</v>
      </c>
      <c r="F2050" t="s">
        <v>38</v>
      </c>
      <c r="G2050" t="s">
        <v>144</v>
      </c>
      <c r="H2050">
        <v>-79.930000309999997</v>
      </c>
      <c r="I2050">
        <v>40.450000760000002</v>
      </c>
      <c r="J2050">
        <v>1081</v>
      </c>
      <c r="K2050" t="s">
        <v>40</v>
      </c>
      <c r="L2050" t="s">
        <v>1239</v>
      </c>
      <c r="M2050">
        <v>14</v>
      </c>
      <c r="N2050">
        <v>4.79</v>
      </c>
      <c r="O2050">
        <v>54848616033</v>
      </c>
      <c r="P2050" t="s">
        <v>1240</v>
      </c>
      <c r="Q2050">
        <v>226498448</v>
      </c>
      <c r="R2050" t="s">
        <v>6615</v>
      </c>
      <c r="S2050" s="1">
        <v>42316.53125</v>
      </c>
      <c r="T2050" s="17">
        <v>11</v>
      </c>
      <c r="U2050" s="2">
        <v>1446990000000</v>
      </c>
      <c r="V2050" s="2" t="s">
        <v>6608</v>
      </c>
      <c r="W2050">
        <v>6466802</v>
      </c>
      <c r="X2050" t="s">
        <v>6554</v>
      </c>
      <c r="Y2050" t="s">
        <v>38</v>
      </c>
      <c r="Z2050" t="s">
        <v>6555</v>
      </c>
      <c r="AA2050">
        <v>-79.972320999999994</v>
      </c>
      <c r="AB2050">
        <v>40.485489000000001</v>
      </c>
      <c r="AD2050">
        <v>3</v>
      </c>
      <c r="AE2050" t="s">
        <v>48</v>
      </c>
      <c r="AF2050" t="s">
        <v>40</v>
      </c>
    </row>
    <row r="2051" spans="1:32" x14ac:dyDescent="0.2">
      <c r="A2051">
        <v>1248801</v>
      </c>
      <c r="B2051">
        <v>66</v>
      </c>
      <c r="C2051" t="s">
        <v>1680</v>
      </c>
      <c r="D2051" s="1">
        <v>39667.572222222225</v>
      </c>
      <c r="E2051" t="s">
        <v>1681</v>
      </c>
      <c r="F2051" t="s">
        <v>38</v>
      </c>
      <c r="G2051" t="s">
        <v>508</v>
      </c>
      <c r="H2051">
        <v>-79.949996949999999</v>
      </c>
      <c r="I2051">
        <v>40.47000122</v>
      </c>
      <c r="J2051">
        <v>887</v>
      </c>
      <c r="K2051" t="s">
        <v>40</v>
      </c>
      <c r="L2051" t="s">
        <v>1682</v>
      </c>
      <c r="M2051">
        <v>1</v>
      </c>
      <c r="N2051">
        <v>4.8</v>
      </c>
      <c r="O2051" s="2">
        <v>238000000000</v>
      </c>
      <c r="P2051" t="s">
        <v>1683</v>
      </c>
      <c r="Q2051">
        <v>226502909</v>
      </c>
      <c r="R2051" t="s">
        <v>6616</v>
      </c>
      <c r="S2051" s="1">
        <v>42311.75</v>
      </c>
      <c r="T2051" s="17">
        <v>11</v>
      </c>
      <c r="U2051" s="2">
        <v>1446570000000</v>
      </c>
      <c r="V2051" s="2" t="s">
        <v>6617</v>
      </c>
      <c r="W2051">
        <v>24187292</v>
      </c>
      <c r="X2051" t="s">
        <v>6618</v>
      </c>
      <c r="Y2051" t="s">
        <v>38</v>
      </c>
      <c r="Z2051" t="s">
        <v>6619</v>
      </c>
      <c r="AA2051">
        <v>-79.963904999999997</v>
      </c>
      <c r="AB2051">
        <v>40.461863999999998</v>
      </c>
      <c r="AD2051">
        <v>4</v>
      </c>
      <c r="AE2051" t="s">
        <v>48</v>
      </c>
      <c r="AF2051" t="s">
        <v>40</v>
      </c>
    </row>
    <row r="2052" spans="1:32" x14ac:dyDescent="0.2">
      <c r="A2052">
        <v>1756412</v>
      </c>
      <c r="B2052">
        <v>597</v>
      </c>
      <c r="C2052" t="s">
        <v>263</v>
      </c>
      <c r="D2052" s="1">
        <v>40543.177083333336</v>
      </c>
      <c r="E2052" s="1" t="s">
        <v>264</v>
      </c>
      <c r="F2052" t="s">
        <v>38</v>
      </c>
      <c r="G2052" t="s">
        <v>144</v>
      </c>
      <c r="H2052">
        <v>-79.989997860000003</v>
      </c>
      <c r="I2052">
        <v>40.450000760000002</v>
      </c>
      <c r="J2052">
        <v>10357</v>
      </c>
      <c r="K2052" t="s">
        <v>40</v>
      </c>
      <c r="L2052" t="s">
        <v>265</v>
      </c>
      <c r="M2052">
        <v>16</v>
      </c>
      <c r="N2052">
        <v>4.53</v>
      </c>
      <c r="O2052" s="2">
        <v>163000000000</v>
      </c>
      <c r="P2052" t="s">
        <v>266</v>
      </c>
      <c r="Q2052">
        <v>226508821</v>
      </c>
      <c r="R2052" t="s">
        <v>6620</v>
      </c>
      <c r="S2052" s="1">
        <v>42323.375</v>
      </c>
      <c r="T2052" s="17">
        <v>11</v>
      </c>
      <c r="U2052" s="2">
        <v>1447580000000</v>
      </c>
      <c r="V2052" s="2" t="s">
        <v>6621</v>
      </c>
      <c r="W2052">
        <v>24187818</v>
      </c>
      <c r="X2052" t="s">
        <v>6622</v>
      </c>
      <c r="Y2052" t="s">
        <v>38</v>
      </c>
      <c r="Z2052" t="s">
        <v>1983</v>
      </c>
      <c r="AA2052">
        <v>-79.953170999999998</v>
      </c>
      <c r="AB2052">
        <v>40.444256000000003</v>
      </c>
      <c r="AD2052">
        <v>4</v>
      </c>
      <c r="AE2052" t="s">
        <v>48</v>
      </c>
      <c r="AF2052" t="s">
        <v>40</v>
      </c>
    </row>
    <row r="2053" spans="1:32" x14ac:dyDescent="0.2">
      <c r="A2053">
        <v>1756412</v>
      </c>
      <c r="B2053">
        <v>597</v>
      </c>
      <c r="C2053" t="s">
        <v>263</v>
      </c>
      <c r="D2053" s="1">
        <v>40543.177083333336</v>
      </c>
      <c r="E2053" s="1" t="s">
        <v>264</v>
      </c>
      <c r="F2053" t="s">
        <v>38</v>
      </c>
      <c r="G2053" t="s">
        <v>144</v>
      </c>
      <c r="H2053">
        <v>-79.989997860000003</v>
      </c>
      <c r="I2053">
        <v>40.450000760000002</v>
      </c>
      <c r="J2053">
        <v>10357</v>
      </c>
      <c r="K2053" t="s">
        <v>40</v>
      </c>
      <c r="L2053" t="s">
        <v>265</v>
      </c>
      <c r="M2053">
        <v>16</v>
      </c>
      <c r="N2053">
        <v>4.53</v>
      </c>
      <c r="O2053" s="2">
        <v>163000000000</v>
      </c>
      <c r="P2053" t="s">
        <v>266</v>
      </c>
      <c r="Q2053">
        <v>226508867</v>
      </c>
      <c r="R2053" t="s">
        <v>6623</v>
      </c>
      <c r="S2053" s="1">
        <v>42316.5</v>
      </c>
      <c r="T2053" s="17">
        <v>11</v>
      </c>
      <c r="U2053" s="2">
        <v>1446980000000</v>
      </c>
      <c r="V2053" s="2" t="s">
        <v>6624</v>
      </c>
      <c r="W2053">
        <v>24187822</v>
      </c>
      <c r="X2053" t="s">
        <v>6625</v>
      </c>
      <c r="Y2053" t="s">
        <v>38</v>
      </c>
      <c r="Z2053" t="s">
        <v>1983</v>
      </c>
      <c r="AA2053">
        <v>-79.953170999999998</v>
      </c>
      <c r="AB2053">
        <v>40.444256000000003</v>
      </c>
      <c r="AD2053">
        <v>7</v>
      </c>
      <c r="AE2053" t="s">
        <v>48</v>
      </c>
      <c r="AF2053" t="s">
        <v>40</v>
      </c>
    </row>
    <row r="2054" spans="1:32" x14ac:dyDescent="0.2">
      <c r="A2054">
        <v>1756412</v>
      </c>
      <c r="B2054">
        <v>597</v>
      </c>
      <c r="C2054" t="s">
        <v>263</v>
      </c>
      <c r="D2054" s="1">
        <v>40543.177083333336</v>
      </c>
      <c r="E2054" s="1" t="s">
        <v>264</v>
      </c>
      <c r="F2054" t="s">
        <v>38</v>
      </c>
      <c r="G2054" t="s">
        <v>144</v>
      </c>
      <c r="H2054">
        <v>-79.989997860000003</v>
      </c>
      <c r="I2054">
        <v>40.450000760000002</v>
      </c>
      <c r="J2054">
        <v>10357</v>
      </c>
      <c r="K2054" t="s">
        <v>40</v>
      </c>
      <c r="L2054" t="s">
        <v>265</v>
      </c>
      <c r="M2054">
        <v>16</v>
      </c>
      <c r="N2054">
        <v>4.53</v>
      </c>
      <c r="O2054" s="2">
        <v>163000000000</v>
      </c>
      <c r="P2054" t="s">
        <v>266</v>
      </c>
      <c r="Q2054">
        <v>226508968</v>
      </c>
      <c r="R2054" t="s">
        <v>6626</v>
      </c>
      <c r="S2054" s="1">
        <v>42318.625</v>
      </c>
      <c r="T2054" s="17">
        <v>11</v>
      </c>
      <c r="U2054" s="2">
        <v>1447170000000</v>
      </c>
      <c r="V2054" s="2" t="s">
        <v>6627</v>
      </c>
      <c r="W2054">
        <v>23718869</v>
      </c>
      <c r="X2054" t="s">
        <v>6628</v>
      </c>
      <c r="Y2054" t="s">
        <v>38</v>
      </c>
      <c r="Z2054" t="s">
        <v>3620</v>
      </c>
      <c r="AA2054">
        <v>-79.956894000000005</v>
      </c>
      <c r="AB2054">
        <v>40.444096000000002</v>
      </c>
      <c r="AD2054">
        <v>3</v>
      </c>
      <c r="AE2054" t="s">
        <v>48</v>
      </c>
      <c r="AF2054" t="s">
        <v>40</v>
      </c>
    </row>
    <row r="2055" spans="1:32" x14ac:dyDescent="0.2">
      <c r="A2055">
        <v>8404922</v>
      </c>
      <c r="B2055">
        <v>21</v>
      </c>
      <c r="C2055" t="s">
        <v>1245</v>
      </c>
      <c r="D2055" s="1">
        <v>41402.836805555555</v>
      </c>
      <c r="E2055" t="s">
        <v>1246</v>
      </c>
      <c r="F2055" t="s">
        <v>38</v>
      </c>
      <c r="G2055" t="s">
        <v>135</v>
      </c>
      <c r="H2055">
        <v>-79.910003660000001</v>
      </c>
      <c r="I2055">
        <v>40.450000760000002</v>
      </c>
      <c r="J2055">
        <v>296</v>
      </c>
      <c r="K2055" t="s">
        <v>40</v>
      </c>
      <c r="L2055" t="s">
        <v>1247</v>
      </c>
      <c r="M2055">
        <v>12</v>
      </c>
      <c r="N2055">
        <v>4.55</v>
      </c>
      <c r="O2055">
        <v>88474979028</v>
      </c>
      <c r="P2055" t="s">
        <v>1248</v>
      </c>
      <c r="Q2055">
        <v>226510344</v>
      </c>
      <c r="R2055" t="s">
        <v>6629</v>
      </c>
      <c r="S2055" s="1">
        <v>42337.4375</v>
      </c>
      <c r="T2055" s="17">
        <v>11</v>
      </c>
      <c r="U2055" s="2">
        <v>1448790000000</v>
      </c>
      <c r="V2055" s="2" t="s">
        <v>6630</v>
      </c>
      <c r="W2055">
        <v>715722</v>
      </c>
      <c r="X2055" t="s">
        <v>6631</v>
      </c>
      <c r="Y2055" t="s">
        <v>38</v>
      </c>
      <c r="Z2055" t="s">
        <v>6632</v>
      </c>
      <c r="AA2055">
        <v>-79.933077999999995</v>
      </c>
      <c r="AB2055">
        <v>40.494774999999997</v>
      </c>
      <c r="AC2055">
        <v>8</v>
      </c>
      <c r="AD2055">
        <v>5</v>
      </c>
      <c r="AE2055" t="s">
        <v>48</v>
      </c>
      <c r="AF2055" t="s">
        <v>40</v>
      </c>
    </row>
    <row r="2056" spans="1:32" x14ac:dyDescent="0.2">
      <c r="A2056">
        <v>1773927</v>
      </c>
      <c r="B2056">
        <v>123</v>
      </c>
      <c r="C2056" t="s">
        <v>142</v>
      </c>
      <c r="D2056" s="1">
        <v>40571.010416666664</v>
      </c>
      <c r="E2056" s="1" t="s">
        <v>143</v>
      </c>
      <c r="F2056" t="s">
        <v>38</v>
      </c>
      <c r="G2056" t="s">
        <v>144</v>
      </c>
      <c r="H2056">
        <v>-79.91999817</v>
      </c>
      <c r="I2056">
        <v>40.47000122</v>
      </c>
      <c r="J2056">
        <v>3166</v>
      </c>
      <c r="K2056" t="s">
        <v>40</v>
      </c>
      <c r="L2056" t="s">
        <v>145</v>
      </c>
      <c r="M2056">
        <v>13</v>
      </c>
      <c r="N2056">
        <v>4.6399999999999997</v>
      </c>
      <c r="O2056" s="2">
        <v>160000000000</v>
      </c>
      <c r="P2056" t="s">
        <v>146</v>
      </c>
      <c r="Q2056">
        <v>226512997</v>
      </c>
      <c r="R2056" t="s">
        <v>6633</v>
      </c>
      <c r="S2056" s="1">
        <v>42314.791666666664</v>
      </c>
      <c r="T2056" s="17">
        <v>11</v>
      </c>
      <c r="U2056" s="2">
        <v>1446840000000</v>
      </c>
      <c r="V2056" s="2" t="s">
        <v>6634</v>
      </c>
      <c r="W2056">
        <v>23994157</v>
      </c>
      <c r="X2056" t="s">
        <v>1161</v>
      </c>
      <c r="Y2056" t="s">
        <v>38</v>
      </c>
      <c r="Z2056" t="s">
        <v>1162</v>
      </c>
      <c r="AA2056">
        <v>-79.888930999999999</v>
      </c>
      <c r="AB2056">
        <v>40.486702000000001</v>
      </c>
      <c r="AD2056">
        <v>3</v>
      </c>
      <c r="AE2056" t="s">
        <v>48</v>
      </c>
      <c r="AF2056" t="s">
        <v>40</v>
      </c>
    </row>
    <row r="2057" spans="1:32" x14ac:dyDescent="0.2">
      <c r="A2057">
        <v>741891</v>
      </c>
      <c r="B2057">
        <v>50</v>
      </c>
      <c r="C2057" t="s">
        <v>802</v>
      </c>
      <c r="D2057" s="1">
        <v>39364.725694444445</v>
      </c>
      <c r="E2057" t="s">
        <v>803</v>
      </c>
      <c r="F2057" t="s">
        <v>38</v>
      </c>
      <c r="G2057" t="s">
        <v>333</v>
      </c>
      <c r="H2057">
        <v>-79.959999080000003</v>
      </c>
      <c r="I2057">
        <v>40.439998629999998</v>
      </c>
      <c r="J2057">
        <v>1407</v>
      </c>
      <c r="K2057" t="s">
        <v>40</v>
      </c>
      <c r="L2057" t="s">
        <v>804</v>
      </c>
      <c r="M2057">
        <v>6</v>
      </c>
      <c r="N2057">
        <v>4.6100000000000003</v>
      </c>
      <c r="O2057" s="2">
        <v>265000000000</v>
      </c>
      <c r="P2057" t="s">
        <v>805</v>
      </c>
      <c r="Q2057">
        <v>226513384</v>
      </c>
      <c r="R2057" t="s">
        <v>6633</v>
      </c>
      <c r="S2057" s="1">
        <v>42314.791666666664</v>
      </c>
      <c r="T2057" s="17">
        <v>11</v>
      </c>
      <c r="U2057" s="2">
        <v>1446840000000</v>
      </c>
      <c r="V2057" s="2" t="s">
        <v>6634</v>
      </c>
      <c r="W2057">
        <v>9877572</v>
      </c>
      <c r="X2057" t="s">
        <v>1161</v>
      </c>
      <c r="Y2057" t="s">
        <v>38</v>
      </c>
      <c r="Z2057" t="s">
        <v>6635</v>
      </c>
      <c r="AA2057">
        <v>-79.889724999999999</v>
      </c>
      <c r="AB2057">
        <v>40.488402999999998</v>
      </c>
      <c r="AD2057">
        <v>4</v>
      </c>
      <c r="AE2057" t="s">
        <v>48</v>
      </c>
      <c r="AF2057" t="s">
        <v>40</v>
      </c>
    </row>
    <row r="2058" spans="1:32" x14ac:dyDescent="0.2">
      <c r="A2058">
        <v>19086811</v>
      </c>
      <c r="B2058">
        <v>3</v>
      </c>
      <c r="C2058" t="s">
        <v>6636</v>
      </c>
      <c r="D2058" s="1">
        <v>42311.679166666669</v>
      </c>
      <c r="E2058" s="1" t="s">
        <v>6637</v>
      </c>
      <c r="F2058" t="s">
        <v>38</v>
      </c>
      <c r="G2058" t="s">
        <v>58</v>
      </c>
      <c r="H2058">
        <v>-79.980003359999998</v>
      </c>
      <c r="I2058">
        <v>40.5</v>
      </c>
      <c r="J2058">
        <v>37</v>
      </c>
      <c r="K2058" t="s">
        <v>40</v>
      </c>
      <c r="L2058" t="s">
        <v>6638</v>
      </c>
      <c r="M2058">
        <v>15</v>
      </c>
      <c r="N2058">
        <v>5</v>
      </c>
      <c r="O2058">
        <v>9951011049</v>
      </c>
      <c r="P2058" t="s">
        <v>6639</v>
      </c>
      <c r="Q2058">
        <v>226513435</v>
      </c>
      <c r="R2058" t="s">
        <v>6640</v>
      </c>
      <c r="S2058" s="1">
        <v>42327.416666666664</v>
      </c>
      <c r="T2058" s="17">
        <v>11</v>
      </c>
      <c r="U2058" s="2">
        <v>1447930000000</v>
      </c>
      <c r="V2058" t="s">
        <v>6641</v>
      </c>
      <c r="W2058">
        <v>1555249</v>
      </c>
      <c r="X2058" t="s">
        <v>6642</v>
      </c>
      <c r="Y2058" t="s">
        <v>380</v>
      </c>
      <c r="Z2058" t="s">
        <v>6643</v>
      </c>
      <c r="AA2058">
        <v>-79.966255000000004</v>
      </c>
      <c r="AB2058">
        <v>40.566249999999997</v>
      </c>
      <c r="AD2058">
        <v>13</v>
      </c>
      <c r="AE2058" t="s">
        <v>48</v>
      </c>
      <c r="AF2058" t="s">
        <v>40</v>
      </c>
    </row>
    <row r="2059" spans="1:32" x14ac:dyDescent="0.2">
      <c r="A2059">
        <v>19086811</v>
      </c>
      <c r="B2059">
        <v>3</v>
      </c>
      <c r="C2059" t="s">
        <v>6636</v>
      </c>
      <c r="D2059" s="1">
        <v>42311.679166666669</v>
      </c>
      <c r="E2059" s="1" t="s">
        <v>6637</v>
      </c>
      <c r="F2059" t="s">
        <v>38</v>
      </c>
      <c r="G2059" t="s">
        <v>58</v>
      </c>
      <c r="H2059">
        <v>-79.980003359999998</v>
      </c>
      <c r="I2059">
        <v>40.5</v>
      </c>
      <c r="J2059">
        <v>37</v>
      </c>
      <c r="K2059" t="s">
        <v>40</v>
      </c>
      <c r="L2059" t="s">
        <v>6638</v>
      </c>
      <c r="M2059">
        <v>15</v>
      </c>
      <c r="N2059">
        <v>5</v>
      </c>
      <c r="O2059">
        <v>9951011049</v>
      </c>
      <c r="P2059" t="s">
        <v>6639</v>
      </c>
      <c r="Q2059">
        <v>226513456</v>
      </c>
      <c r="R2059" t="s">
        <v>6640</v>
      </c>
      <c r="S2059" s="1">
        <v>42355.416666666664</v>
      </c>
      <c r="T2059" s="17">
        <v>12</v>
      </c>
      <c r="U2059" s="2">
        <v>1450350000000</v>
      </c>
      <c r="V2059" t="s">
        <v>6641</v>
      </c>
      <c r="W2059">
        <v>1555249</v>
      </c>
      <c r="X2059" t="s">
        <v>6642</v>
      </c>
      <c r="Y2059" t="s">
        <v>380</v>
      </c>
      <c r="Z2059" t="s">
        <v>6643</v>
      </c>
      <c r="AA2059">
        <v>-79.966255000000004</v>
      </c>
      <c r="AB2059">
        <v>40.566249999999997</v>
      </c>
      <c r="AD2059">
        <v>10</v>
      </c>
      <c r="AE2059" t="s">
        <v>48</v>
      </c>
      <c r="AF2059" t="s">
        <v>40</v>
      </c>
    </row>
    <row r="2060" spans="1:32" x14ac:dyDescent="0.2">
      <c r="A2060">
        <v>19006431</v>
      </c>
      <c r="B2060">
        <v>1</v>
      </c>
      <c r="C2060" t="s">
        <v>6644</v>
      </c>
      <c r="D2060" s="1">
        <v>42285.038888888892</v>
      </c>
      <c r="E2060" s="1" t="s">
        <v>6645</v>
      </c>
      <c r="F2060" t="s">
        <v>38</v>
      </c>
      <c r="G2060" t="s">
        <v>58</v>
      </c>
      <c r="H2060">
        <v>-79.91999817</v>
      </c>
      <c r="I2060">
        <v>40.430000309999997</v>
      </c>
      <c r="J2060">
        <v>48</v>
      </c>
      <c r="K2060" t="s">
        <v>40</v>
      </c>
      <c r="L2060" t="s">
        <v>6646</v>
      </c>
      <c r="M2060">
        <v>13</v>
      </c>
      <c r="N2060">
        <v>0</v>
      </c>
      <c r="O2060">
        <v>12252738049</v>
      </c>
      <c r="P2060" t="s">
        <v>6647</v>
      </c>
      <c r="Q2060">
        <v>226513591</v>
      </c>
      <c r="R2060" t="s">
        <v>6648</v>
      </c>
      <c r="S2060" s="1">
        <v>42327.729166666664</v>
      </c>
      <c r="T2060" s="17">
        <v>11</v>
      </c>
      <c r="U2060" s="2">
        <v>1447950000000</v>
      </c>
      <c r="W2060" t="s">
        <v>208</v>
      </c>
      <c r="AD2060">
        <v>9</v>
      </c>
      <c r="AE2060" t="s">
        <v>48</v>
      </c>
      <c r="AF2060" t="s">
        <v>40</v>
      </c>
    </row>
    <row r="2061" spans="1:32" x14ac:dyDescent="0.2">
      <c r="A2061">
        <v>1248801</v>
      </c>
      <c r="B2061">
        <v>66</v>
      </c>
      <c r="C2061" t="s">
        <v>1680</v>
      </c>
      <c r="D2061" s="1">
        <v>39667.572222222225</v>
      </c>
      <c r="E2061" t="s">
        <v>1681</v>
      </c>
      <c r="F2061" t="s">
        <v>38</v>
      </c>
      <c r="G2061" t="s">
        <v>508</v>
      </c>
      <c r="H2061">
        <v>-79.949996949999999</v>
      </c>
      <c r="I2061">
        <v>40.47000122</v>
      </c>
      <c r="J2061">
        <v>887</v>
      </c>
      <c r="K2061" t="s">
        <v>40</v>
      </c>
      <c r="L2061" t="s">
        <v>1682</v>
      </c>
      <c r="M2061">
        <v>1</v>
      </c>
      <c r="N2061">
        <v>4.8</v>
      </c>
      <c r="O2061" s="2">
        <v>238000000000</v>
      </c>
      <c r="P2061" t="s">
        <v>1683</v>
      </c>
      <c r="Q2061">
        <v>226514018</v>
      </c>
      <c r="R2061" t="s">
        <v>6649</v>
      </c>
      <c r="S2061" s="1">
        <v>42320.854166666664</v>
      </c>
      <c r="T2061" s="17">
        <v>11</v>
      </c>
      <c r="U2061" s="2">
        <v>1447360000000</v>
      </c>
      <c r="V2061" t="s">
        <v>6650</v>
      </c>
      <c r="W2061">
        <v>4759112</v>
      </c>
      <c r="X2061" t="s">
        <v>5496</v>
      </c>
      <c r="Y2061" t="s">
        <v>38</v>
      </c>
      <c r="Z2061" t="s">
        <v>5497</v>
      </c>
      <c r="AA2061">
        <v>-79.942160000000001</v>
      </c>
      <c r="AB2061">
        <v>40.431978999999998</v>
      </c>
      <c r="AD2061">
        <v>3</v>
      </c>
      <c r="AE2061" t="s">
        <v>48</v>
      </c>
      <c r="AF2061" t="s">
        <v>40</v>
      </c>
    </row>
    <row r="2062" spans="1:32" x14ac:dyDescent="0.2">
      <c r="A2062">
        <v>1756412</v>
      </c>
      <c r="B2062">
        <v>597</v>
      </c>
      <c r="C2062" t="s">
        <v>263</v>
      </c>
      <c r="D2062" s="1">
        <v>40543.177083333336</v>
      </c>
      <c r="E2062" s="1" t="s">
        <v>264</v>
      </c>
      <c r="F2062" t="s">
        <v>38</v>
      </c>
      <c r="G2062" t="s">
        <v>144</v>
      </c>
      <c r="H2062">
        <v>-79.989997860000003</v>
      </c>
      <c r="I2062">
        <v>40.450000760000002</v>
      </c>
      <c r="J2062">
        <v>10357</v>
      </c>
      <c r="K2062" t="s">
        <v>40</v>
      </c>
      <c r="L2062" t="s">
        <v>265</v>
      </c>
      <c r="M2062">
        <v>16</v>
      </c>
      <c r="N2062">
        <v>4.53</v>
      </c>
      <c r="O2062" s="2">
        <v>163000000000</v>
      </c>
      <c r="P2062" t="s">
        <v>266</v>
      </c>
      <c r="Q2062">
        <v>226516175</v>
      </c>
      <c r="R2062" t="s">
        <v>6651</v>
      </c>
      <c r="S2062" s="1">
        <v>42316.458333333336</v>
      </c>
      <c r="T2062" s="17">
        <v>11</v>
      </c>
      <c r="U2062" s="2">
        <v>1446980000000</v>
      </c>
      <c r="V2062" t="s">
        <v>6652</v>
      </c>
      <c r="W2062">
        <v>23499698</v>
      </c>
      <c r="X2062" t="s">
        <v>4054</v>
      </c>
      <c r="Y2062" t="s">
        <v>38</v>
      </c>
      <c r="Z2062" t="s">
        <v>4055</v>
      </c>
      <c r="AA2062">
        <v>-79.903923000000006</v>
      </c>
      <c r="AB2062">
        <v>40.447620000000001</v>
      </c>
      <c r="AD2062">
        <v>3</v>
      </c>
      <c r="AE2062" t="s">
        <v>48</v>
      </c>
      <c r="AF2062" t="s">
        <v>40</v>
      </c>
    </row>
    <row r="2063" spans="1:32" x14ac:dyDescent="0.2">
      <c r="A2063">
        <v>1756412</v>
      </c>
      <c r="B2063">
        <v>597</v>
      </c>
      <c r="C2063" t="s">
        <v>263</v>
      </c>
      <c r="D2063" s="1">
        <v>40543.177083333336</v>
      </c>
      <c r="E2063" s="1" t="s">
        <v>264</v>
      </c>
      <c r="F2063" t="s">
        <v>38</v>
      </c>
      <c r="G2063" t="s">
        <v>144</v>
      </c>
      <c r="H2063">
        <v>-79.989997860000003</v>
      </c>
      <c r="I2063">
        <v>40.450000760000002</v>
      </c>
      <c r="J2063">
        <v>10357</v>
      </c>
      <c r="K2063" t="s">
        <v>40</v>
      </c>
      <c r="L2063" t="s">
        <v>265</v>
      </c>
      <c r="M2063">
        <v>16</v>
      </c>
      <c r="N2063">
        <v>4.53</v>
      </c>
      <c r="O2063" s="2">
        <v>163000000000</v>
      </c>
      <c r="P2063" t="s">
        <v>266</v>
      </c>
      <c r="Q2063">
        <v>226519057</v>
      </c>
      <c r="R2063" t="s">
        <v>6512</v>
      </c>
      <c r="S2063" s="1">
        <v>42319.791666666664</v>
      </c>
      <c r="T2063" s="17">
        <v>11</v>
      </c>
      <c r="U2063" s="2">
        <v>1447270000000</v>
      </c>
      <c r="V2063" s="2" t="s">
        <v>6653</v>
      </c>
      <c r="W2063">
        <v>23538792</v>
      </c>
      <c r="X2063" t="s">
        <v>2533</v>
      </c>
      <c r="Y2063" t="s">
        <v>38</v>
      </c>
      <c r="Z2063" t="s">
        <v>2534</v>
      </c>
      <c r="AA2063">
        <v>-79.984566000000001</v>
      </c>
      <c r="AB2063">
        <v>40.429133999999998</v>
      </c>
      <c r="AD2063">
        <v>4</v>
      </c>
      <c r="AE2063" t="s">
        <v>48</v>
      </c>
      <c r="AF2063" t="s">
        <v>40</v>
      </c>
    </row>
    <row r="2064" spans="1:32" x14ac:dyDescent="0.2">
      <c r="A2064">
        <v>1141992</v>
      </c>
      <c r="B2064">
        <v>56</v>
      </c>
      <c r="C2064" t="s">
        <v>1225</v>
      </c>
      <c r="D2064" s="1">
        <v>39577.202777777777</v>
      </c>
      <c r="E2064" s="1" t="s">
        <v>1226</v>
      </c>
      <c r="F2064" t="s">
        <v>38</v>
      </c>
      <c r="G2064" t="s">
        <v>144</v>
      </c>
      <c r="H2064">
        <v>-79.980003359999998</v>
      </c>
      <c r="I2064">
        <v>40.41999817</v>
      </c>
      <c r="J2064">
        <v>2214</v>
      </c>
      <c r="K2064" t="s">
        <v>40</v>
      </c>
      <c r="L2064" t="s">
        <v>1227</v>
      </c>
      <c r="M2064">
        <v>11</v>
      </c>
      <c r="N2064">
        <v>4.5999999999999996</v>
      </c>
      <c r="O2064" s="2">
        <v>246000000000</v>
      </c>
      <c r="P2064" t="s">
        <v>1228</v>
      </c>
      <c r="Q2064">
        <v>226519101</v>
      </c>
      <c r="R2064" t="s">
        <v>6398</v>
      </c>
      <c r="S2064" s="1">
        <v>42350.75</v>
      </c>
      <c r="T2064" s="17">
        <v>12</v>
      </c>
      <c r="U2064" s="2">
        <v>1449940000000</v>
      </c>
      <c r="V2064" s="2" t="s">
        <v>6654</v>
      </c>
      <c r="W2064">
        <v>23676949</v>
      </c>
      <c r="X2064" t="s">
        <v>3470</v>
      </c>
      <c r="Y2064" t="s">
        <v>38</v>
      </c>
      <c r="Z2064" t="s">
        <v>3471</v>
      </c>
      <c r="AA2064">
        <v>-80.079445000000007</v>
      </c>
      <c r="AB2064">
        <v>40.583987999999998</v>
      </c>
      <c r="AD2064">
        <v>5</v>
      </c>
      <c r="AE2064" t="s">
        <v>48</v>
      </c>
      <c r="AF2064" t="s">
        <v>40</v>
      </c>
    </row>
    <row r="2065" spans="1:32" x14ac:dyDescent="0.2">
      <c r="A2065">
        <v>999505</v>
      </c>
      <c r="B2065">
        <v>7</v>
      </c>
      <c r="C2065" t="s">
        <v>1881</v>
      </c>
      <c r="D2065" s="1">
        <v>39485.911805555559</v>
      </c>
      <c r="E2065" s="1" t="s">
        <v>1882</v>
      </c>
      <c r="F2065" t="s">
        <v>38</v>
      </c>
      <c r="G2065" t="s">
        <v>135</v>
      </c>
      <c r="H2065">
        <v>-79.949996949999999</v>
      </c>
      <c r="I2065">
        <v>40.47000122</v>
      </c>
      <c r="J2065">
        <v>1485</v>
      </c>
      <c r="K2065" t="s">
        <v>40</v>
      </c>
      <c r="L2065" t="s">
        <v>1883</v>
      </c>
      <c r="M2065">
        <v>5</v>
      </c>
      <c r="N2065">
        <v>4.8099999999999996</v>
      </c>
      <c r="O2065" s="2">
        <v>254000000000</v>
      </c>
      <c r="P2065" t="s">
        <v>1884</v>
      </c>
      <c r="Q2065">
        <v>226519724</v>
      </c>
      <c r="R2065" t="s">
        <v>6398</v>
      </c>
      <c r="S2065" s="1">
        <v>42350.75</v>
      </c>
      <c r="T2065" s="17">
        <v>12</v>
      </c>
      <c r="U2065" s="2">
        <v>1449940000000</v>
      </c>
      <c r="V2065" s="2" t="s">
        <v>6399</v>
      </c>
      <c r="W2065">
        <v>24053586</v>
      </c>
      <c r="X2065" t="s">
        <v>3470</v>
      </c>
      <c r="Y2065" t="s">
        <v>38</v>
      </c>
      <c r="Z2065" t="s">
        <v>5188</v>
      </c>
      <c r="AA2065">
        <v>-80.081829999999997</v>
      </c>
      <c r="AB2065">
        <v>40.584384999999997</v>
      </c>
      <c r="AD2065">
        <v>11</v>
      </c>
      <c r="AE2065" t="s">
        <v>48</v>
      </c>
      <c r="AF2065" t="s">
        <v>40</v>
      </c>
    </row>
    <row r="2066" spans="1:32" x14ac:dyDescent="0.2">
      <c r="A2066">
        <v>224739</v>
      </c>
      <c r="B2066">
        <v>5</v>
      </c>
      <c r="C2066" t="s">
        <v>1875</v>
      </c>
      <c r="D2066" s="1">
        <v>38768.72152777778</v>
      </c>
      <c r="E2066" t="s">
        <v>1876</v>
      </c>
      <c r="F2066" t="s">
        <v>38</v>
      </c>
      <c r="G2066" t="s">
        <v>135</v>
      </c>
      <c r="H2066">
        <v>-80.040000919999997</v>
      </c>
      <c r="I2066">
        <v>40.549999239999998</v>
      </c>
      <c r="J2066">
        <v>799</v>
      </c>
      <c r="K2066" t="s">
        <v>40</v>
      </c>
      <c r="L2066" t="s">
        <v>1877</v>
      </c>
      <c r="M2066">
        <v>1</v>
      </c>
      <c r="N2066">
        <v>4.8</v>
      </c>
      <c r="O2066" s="2">
        <v>316000000000</v>
      </c>
      <c r="P2066" t="s">
        <v>1878</v>
      </c>
      <c r="Q2066">
        <v>226519802</v>
      </c>
      <c r="R2066" t="s">
        <v>6398</v>
      </c>
      <c r="S2066" s="1">
        <v>42350.75</v>
      </c>
      <c r="T2066" s="17">
        <v>12</v>
      </c>
      <c r="U2066" s="2">
        <v>1449940000000</v>
      </c>
      <c r="V2066" s="2" t="s">
        <v>6655</v>
      </c>
      <c r="W2066">
        <v>23676949</v>
      </c>
      <c r="X2066" t="s">
        <v>3470</v>
      </c>
      <c r="Y2066" t="s">
        <v>38</v>
      </c>
      <c r="Z2066" t="s">
        <v>3471</v>
      </c>
      <c r="AA2066">
        <v>-80.079445000000007</v>
      </c>
      <c r="AB2066">
        <v>40.583987999999998</v>
      </c>
      <c r="AD2066">
        <v>16</v>
      </c>
      <c r="AE2066" t="s">
        <v>48</v>
      </c>
      <c r="AF2066" t="s">
        <v>40</v>
      </c>
    </row>
    <row r="2067" spans="1:32" x14ac:dyDescent="0.2">
      <c r="A2067">
        <v>18212345</v>
      </c>
      <c r="B2067">
        <v>12</v>
      </c>
      <c r="C2067" t="s">
        <v>394</v>
      </c>
      <c r="D2067" s="1">
        <v>41967.905555555553</v>
      </c>
      <c r="E2067" s="1" t="s">
        <v>395</v>
      </c>
      <c r="F2067" t="s">
        <v>38</v>
      </c>
      <c r="G2067" t="s">
        <v>72</v>
      </c>
      <c r="H2067">
        <v>-79.980003359999998</v>
      </c>
      <c r="I2067">
        <v>40.450000760000002</v>
      </c>
      <c r="J2067">
        <v>305</v>
      </c>
      <c r="K2067" t="s">
        <v>40</v>
      </c>
      <c r="L2067" t="s">
        <v>396</v>
      </c>
      <c r="M2067">
        <v>15</v>
      </c>
      <c r="N2067">
        <v>5</v>
      </c>
      <c r="O2067">
        <v>39653065036</v>
      </c>
      <c r="P2067" t="s">
        <v>397</v>
      </c>
      <c r="Q2067">
        <v>226521572</v>
      </c>
      <c r="R2067" t="s">
        <v>6656</v>
      </c>
      <c r="S2067" s="1">
        <v>42313.770833333336</v>
      </c>
      <c r="T2067" s="17">
        <v>11</v>
      </c>
      <c r="U2067" s="2">
        <v>1446750000000</v>
      </c>
      <c r="V2067" s="2" t="s">
        <v>6657</v>
      </c>
      <c r="W2067">
        <v>6046812</v>
      </c>
      <c r="X2067" t="s">
        <v>6248</v>
      </c>
      <c r="Y2067" t="s">
        <v>38</v>
      </c>
      <c r="Z2067" t="s">
        <v>2583</v>
      </c>
      <c r="AA2067">
        <v>-79.943054000000004</v>
      </c>
      <c r="AB2067">
        <v>40.443129999999996</v>
      </c>
      <c r="AD2067">
        <v>15</v>
      </c>
      <c r="AE2067" t="s">
        <v>48</v>
      </c>
      <c r="AF2067" t="s">
        <v>40</v>
      </c>
    </row>
    <row r="2068" spans="1:32" x14ac:dyDescent="0.2">
      <c r="A2068">
        <v>10366</v>
      </c>
      <c r="B2068">
        <v>20</v>
      </c>
      <c r="C2068" t="s">
        <v>2339</v>
      </c>
      <c r="D2068" s="1">
        <v>37916.902083333334</v>
      </c>
      <c r="E2068" s="1" t="s">
        <v>2340</v>
      </c>
      <c r="F2068" t="s">
        <v>38</v>
      </c>
      <c r="G2068" t="s">
        <v>477</v>
      </c>
      <c r="H2068">
        <v>-79.91999817</v>
      </c>
      <c r="I2068">
        <v>40.430000309999997</v>
      </c>
      <c r="J2068">
        <v>343</v>
      </c>
      <c r="K2068" t="s">
        <v>181</v>
      </c>
      <c r="L2068" t="s">
        <v>2341</v>
      </c>
      <c r="M2068">
        <v>4</v>
      </c>
      <c r="N2068">
        <v>4.88</v>
      </c>
      <c r="O2068" s="2">
        <v>390000000000</v>
      </c>
      <c r="P2068" t="s">
        <v>2342</v>
      </c>
      <c r="Q2068">
        <v>226521895</v>
      </c>
      <c r="R2068" t="s">
        <v>2343</v>
      </c>
      <c r="S2068" s="1">
        <v>42316.75</v>
      </c>
      <c r="T2068" s="17">
        <v>11</v>
      </c>
      <c r="U2068" s="2">
        <v>1447010000000</v>
      </c>
      <c r="V2068" s="2" t="s">
        <v>2344</v>
      </c>
      <c r="W2068">
        <v>1405887</v>
      </c>
      <c r="X2068" t="s">
        <v>2345</v>
      </c>
      <c r="Y2068" t="s">
        <v>38</v>
      </c>
      <c r="Z2068" t="s">
        <v>2346</v>
      </c>
      <c r="AA2068">
        <v>-79.949496999999994</v>
      </c>
      <c r="AB2068">
        <v>40.445650999999998</v>
      </c>
      <c r="AD2068">
        <v>3</v>
      </c>
      <c r="AE2068" t="s">
        <v>48</v>
      </c>
      <c r="AF2068" t="s">
        <v>181</v>
      </c>
    </row>
    <row r="2069" spans="1:32" x14ac:dyDescent="0.2">
      <c r="A2069">
        <v>1756412</v>
      </c>
      <c r="B2069">
        <v>597</v>
      </c>
      <c r="C2069" t="s">
        <v>263</v>
      </c>
      <c r="D2069" s="1">
        <v>40543.177083333336</v>
      </c>
      <c r="E2069" s="1" t="s">
        <v>264</v>
      </c>
      <c r="F2069" t="s">
        <v>38</v>
      </c>
      <c r="G2069" t="s">
        <v>144</v>
      </c>
      <c r="H2069">
        <v>-79.989997860000003</v>
      </c>
      <c r="I2069">
        <v>40.450000760000002</v>
      </c>
      <c r="J2069">
        <v>10357</v>
      </c>
      <c r="K2069" t="s">
        <v>40</v>
      </c>
      <c r="L2069" t="s">
        <v>265</v>
      </c>
      <c r="M2069">
        <v>16</v>
      </c>
      <c r="N2069">
        <v>4.53</v>
      </c>
      <c r="O2069" s="2">
        <v>163000000000</v>
      </c>
      <c r="P2069" t="s">
        <v>266</v>
      </c>
      <c r="Q2069">
        <v>226521969</v>
      </c>
      <c r="R2069" t="s">
        <v>6658</v>
      </c>
      <c r="S2069" s="1">
        <v>42318.791666666664</v>
      </c>
      <c r="T2069" s="17">
        <v>11</v>
      </c>
      <c r="U2069" s="2">
        <v>1447180000000</v>
      </c>
      <c r="V2069" s="2" t="s">
        <v>6659</v>
      </c>
      <c r="W2069">
        <v>12289292</v>
      </c>
      <c r="X2069" t="s">
        <v>6660</v>
      </c>
      <c r="Y2069" t="s">
        <v>38</v>
      </c>
      <c r="Z2069" t="s">
        <v>6661</v>
      </c>
      <c r="AA2069">
        <v>-79.942071999999996</v>
      </c>
      <c r="AB2069">
        <v>40.444465999999998</v>
      </c>
      <c r="AD2069">
        <v>6</v>
      </c>
      <c r="AE2069" t="s">
        <v>48</v>
      </c>
      <c r="AF2069" t="s">
        <v>40</v>
      </c>
    </row>
    <row r="2070" spans="1:32" x14ac:dyDescent="0.2">
      <c r="A2070">
        <v>1331994</v>
      </c>
      <c r="B2070">
        <v>12</v>
      </c>
      <c r="C2070" t="s">
        <v>727</v>
      </c>
      <c r="D2070" s="1">
        <v>39785.706250000003</v>
      </c>
      <c r="E2070" s="1" t="s">
        <v>871</v>
      </c>
      <c r="F2070" t="s">
        <v>38</v>
      </c>
      <c r="G2070" t="s">
        <v>135</v>
      </c>
      <c r="H2070">
        <v>-79.930000309999997</v>
      </c>
      <c r="I2070">
        <v>40.450000760000002</v>
      </c>
      <c r="J2070">
        <v>2512</v>
      </c>
      <c r="K2070" t="s">
        <v>40</v>
      </c>
      <c r="L2070" t="s">
        <v>729</v>
      </c>
      <c r="M2070">
        <v>7</v>
      </c>
      <c r="N2070">
        <v>4.76</v>
      </c>
      <c r="O2070" s="2">
        <v>228000000000</v>
      </c>
      <c r="P2070" t="s">
        <v>730</v>
      </c>
      <c r="Q2070">
        <v>226523158</v>
      </c>
      <c r="R2070" t="s">
        <v>6662</v>
      </c>
      <c r="S2070" s="1">
        <v>42356.791666666664</v>
      </c>
      <c r="T2070" s="17">
        <v>12</v>
      </c>
      <c r="U2070" s="2">
        <v>1450470000000</v>
      </c>
      <c r="V2070" s="2" t="s">
        <v>884</v>
      </c>
      <c r="W2070">
        <v>308361</v>
      </c>
      <c r="X2070" t="s">
        <v>885</v>
      </c>
      <c r="Y2070" t="s">
        <v>38</v>
      </c>
      <c r="Z2070" t="s">
        <v>886</v>
      </c>
      <c r="AA2070">
        <v>-79.932851999999997</v>
      </c>
      <c r="AB2070">
        <v>40.451374999999999</v>
      </c>
      <c r="AD2070">
        <v>20</v>
      </c>
      <c r="AE2070" t="s">
        <v>48</v>
      </c>
      <c r="AF2070" t="s">
        <v>40</v>
      </c>
    </row>
    <row r="2071" spans="1:32" x14ac:dyDescent="0.2">
      <c r="A2071">
        <v>18475259</v>
      </c>
      <c r="B2071">
        <v>5</v>
      </c>
      <c r="C2071" t="s">
        <v>2559</v>
      </c>
      <c r="D2071" s="1">
        <v>42066.852777777778</v>
      </c>
      <c r="E2071" s="1" t="s">
        <v>2560</v>
      </c>
      <c r="F2071" t="s">
        <v>38</v>
      </c>
      <c r="G2071" t="s">
        <v>333</v>
      </c>
      <c r="H2071">
        <v>-79.949996949999999</v>
      </c>
      <c r="I2071">
        <v>40.47000122</v>
      </c>
      <c r="J2071">
        <v>158</v>
      </c>
      <c r="K2071" t="s">
        <v>40</v>
      </c>
      <c r="L2071" t="s">
        <v>2561</v>
      </c>
      <c r="M2071">
        <v>14</v>
      </c>
      <c r="N2071">
        <v>5</v>
      </c>
      <c r="O2071">
        <v>31103984039</v>
      </c>
      <c r="P2071" t="s">
        <v>2562</v>
      </c>
      <c r="Q2071">
        <v>226531428</v>
      </c>
      <c r="R2071" t="s">
        <v>6663</v>
      </c>
      <c r="S2071" s="1">
        <v>42319.770833333336</v>
      </c>
      <c r="T2071" s="17">
        <v>11</v>
      </c>
      <c r="U2071" s="2">
        <v>1447270000000</v>
      </c>
      <c r="V2071" s="2" t="s">
        <v>6664</v>
      </c>
      <c r="W2071">
        <v>9877572</v>
      </c>
      <c r="X2071" t="s">
        <v>1161</v>
      </c>
      <c r="Y2071" t="s">
        <v>38</v>
      </c>
      <c r="Z2071" t="s">
        <v>6635</v>
      </c>
      <c r="AA2071">
        <v>-79.889724999999999</v>
      </c>
      <c r="AB2071">
        <v>40.488402999999998</v>
      </c>
      <c r="AD2071">
        <v>5</v>
      </c>
      <c r="AE2071" t="s">
        <v>48</v>
      </c>
      <c r="AF2071" t="s">
        <v>40</v>
      </c>
    </row>
    <row r="2072" spans="1:32" x14ac:dyDescent="0.2">
      <c r="A2072">
        <v>11613032</v>
      </c>
      <c r="B2072">
        <v>9</v>
      </c>
      <c r="C2072" t="s">
        <v>2182</v>
      </c>
      <c r="D2072" s="1">
        <v>41637.875</v>
      </c>
      <c r="E2072" s="1" t="s">
        <v>2183</v>
      </c>
      <c r="F2072" t="s">
        <v>38</v>
      </c>
      <c r="G2072" t="s">
        <v>81</v>
      </c>
      <c r="H2072">
        <v>-79.989997860000003</v>
      </c>
      <c r="I2072">
        <v>40.450000760000002</v>
      </c>
      <c r="J2072">
        <v>163</v>
      </c>
      <c r="K2072" t="s">
        <v>40</v>
      </c>
      <c r="L2072" t="s">
        <v>2184</v>
      </c>
      <c r="M2072">
        <v>12</v>
      </c>
      <c r="N2072">
        <v>4.6100000000000003</v>
      </c>
      <c r="O2072">
        <v>68167683031</v>
      </c>
      <c r="P2072" t="s">
        <v>2185</v>
      </c>
      <c r="Q2072">
        <v>226531649</v>
      </c>
      <c r="R2072" t="s">
        <v>6665</v>
      </c>
      <c r="S2072" s="1">
        <v>42312.833333333336</v>
      </c>
      <c r="T2072" s="17">
        <v>11</v>
      </c>
      <c r="U2072" s="2">
        <v>1446670000000</v>
      </c>
      <c r="V2072" s="2" t="s">
        <v>6666</v>
      </c>
      <c r="W2072">
        <v>23973281</v>
      </c>
      <c r="X2072" t="s">
        <v>4165</v>
      </c>
      <c r="Y2072" t="s">
        <v>38</v>
      </c>
      <c r="Z2072" t="s">
        <v>4166</v>
      </c>
      <c r="AA2072">
        <v>-79.956620000000001</v>
      </c>
      <c r="AB2072">
        <v>40.478810000000003</v>
      </c>
      <c r="AD2072">
        <v>5</v>
      </c>
      <c r="AE2072" t="s">
        <v>48</v>
      </c>
      <c r="AF2072" t="s">
        <v>40</v>
      </c>
    </row>
    <row r="2073" spans="1:32" x14ac:dyDescent="0.2">
      <c r="A2073">
        <v>18475259</v>
      </c>
      <c r="B2073">
        <v>5</v>
      </c>
      <c r="C2073" t="s">
        <v>2559</v>
      </c>
      <c r="D2073" s="1">
        <v>42066.852777777778</v>
      </c>
      <c r="E2073" s="1" t="s">
        <v>2560</v>
      </c>
      <c r="F2073" t="s">
        <v>38</v>
      </c>
      <c r="G2073" t="s">
        <v>333</v>
      </c>
      <c r="H2073">
        <v>-79.949996949999999</v>
      </c>
      <c r="I2073">
        <v>40.47000122</v>
      </c>
      <c r="J2073">
        <v>158</v>
      </c>
      <c r="K2073" t="s">
        <v>40</v>
      </c>
      <c r="L2073" t="s">
        <v>2561</v>
      </c>
      <c r="M2073">
        <v>14</v>
      </c>
      <c r="N2073">
        <v>5</v>
      </c>
      <c r="O2073">
        <v>31103984039</v>
      </c>
      <c r="P2073" t="s">
        <v>2562</v>
      </c>
      <c r="Q2073">
        <v>226531674</v>
      </c>
      <c r="R2073" t="s">
        <v>6663</v>
      </c>
      <c r="S2073" s="1">
        <v>42321.791666666664</v>
      </c>
      <c r="T2073" s="17">
        <v>11</v>
      </c>
      <c r="U2073" s="2">
        <v>1447440000000</v>
      </c>
      <c r="V2073" s="2" t="s">
        <v>6667</v>
      </c>
      <c r="W2073">
        <v>19873162</v>
      </c>
      <c r="X2073" t="s">
        <v>2337</v>
      </c>
      <c r="Y2073" t="s">
        <v>38</v>
      </c>
      <c r="Z2073" t="s">
        <v>2338</v>
      </c>
      <c r="AA2073">
        <v>-79.894615000000002</v>
      </c>
      <c r="AB2073">
        <v>40.433616999999998</v>
      </c>
      <c r="AD2073">
        <v>4</v>
      </c>
      <c r="AE2073" t="s">
        <v>48</v>
      </c>
      <c r="AF2073" t="s">
        <v>40</v>
      </c>
    </row>
    <row r="2074" spans="1:32" x14ac:dyDescent="0.2">
      <c r="A2074">
        <v>1791087</v>
      </c>
      <c r="B2074">
        <v>25</v>
      </c>
      <c r="C2074" t="s">
        <v>4295</v>
      </c>
      <c r="D2074" s="1">
        <v>40602.851388888892</v>
      </c>
      <c r="E2074" s="1" t="s">
        <v>4296</v>
      </c>
      <c r="F2074" t="s">
        <v>38</v>
      </c>
      <c r="G2074" t="s">
        <v>324</v>
      </c>
      <c r="H2074">
        <v>-79.91999817</v>
      </c>
      <c r="I2074">
        <v>40.47000122</v>
      </c>
      <c r="J2074">
        <v>392</v>
      </c>
      <c r="K2074" t="s">
        <v>40</v>
      </c>
      <c r="L2074" t="s">
        <v>4297</v>
      </c>
      <c r="M2074">
        <v>9</v>
      </c>
      <c r="N2074">
        <v>4.7</v>
      </c>
      <c r="O2074" s="2">
        <v>158000000000</v>
      </c>
      <c r="P2074" t="s">
        <v>4298</v>
      </c>
      <c r="Q2074">
        <v>226534119</v>
      </c>
      <c r="R2074" t="s">
        <v>6668</v>
      </c>
      <c r="S2074" s="1">
        <v>42328.791666666664</v>
      </c>
      <c r="T2074" s="17">
        <v>11</v>
      </c>
      <c r="U2074" s="2">
        <v>1448050000000</v>
      </c>
      <c r="V2074" s="2" t="s">
        <v>6669</v>
      </c>
      <c r="W2074">
        <v>2265061</v>
      </c>
      <c r="X2074" t="s">
        <v>3706</v>
      </c>
      <c r="Y2074" t="s">
        <v>38</v>
      </c>
      <c r="Z2074" t="s">
        <v>6670</v>
      </c>
      <c r="AA2074">
        <v>-79.977776000000006</v>
      </c>
      <c r="AB2074">
        <v>40.432045000000002</v>
      </c>
      <c r="AD2074">
        <v>19</v>
      </c>
      <c r="AE2074" t="s">
        <v>48</v>
      </c>
      <c r="AF2074" t="s">
        <v>40</v>
      </c>
    </row>
    <row r="2075" spans="1:32" x14ac:dyDescent="0.2">
      <c r="A2075">
        <v>1530942</v>
      </c>
      <c r="B2075">
        <v>4</v>
      </c>
      <c r="C2075" t="s">
        <v>2633</v>
      </c>
      <c r="D2075" s="1">
        <v>40084.061111111114</v>
      </c>
      <c r="E2075" s="1" t="s">
        <v>6671</v>
      </c>
      <c r="F2075" t="s">
        <v>38</v>
      </c>
      <c r="G2075" t="s">
        <v>72</v>
      </c>
      <c r="H2075">
        <v>-79.949996949999999</v>
      </c>
      <c r="I2075">
        <v>40.439998629999998</v>
      </c>
      <c r="J2075">
        <v>569</v>
      </c>
      <c r="K2075" t="s">
        <v>40</v>
      </c>
      <c r="L2075" t="s">
        <v>2635</v>
      </c>
      <c r="M2075">
        <v>5</v>
      </c>
      <c r="N2075">
        <v>4.55</v>
      </c>
      <c r="O2075" s="2">
        <v>202000000000</v>
      </c>
      <c r="P2075" t="s">
        <v>2636</v>
      </c>
      <c r="Q2075">
        <v>226536142</v>
      </c>
      <c r="R2075" t="s">
        <v>6672</v>
      </c>
      <c r="S2075" s="1">
        <v>42313.895833333336</v>
      </c>
      <c r="T2075" s="17">
        <v>11</v>
      </c>
      <c r="U2075" s="2">
        <v>1446760000000</v>
      </c>
      <c r="V2075" s="2" t="s">
        <v>6673</v>
      </c>
      <c r="W2075">
        <v>1575754</v>
      </c>
      <c r="X2075" t="s">
        <v>6674</v>
      </c>
      <c r="Y2075" t="s">
        <v>38</v>
      </c>
      <c r="Z2075" t="s">
        <v>6675</v>
      </c>
      <c r="AA2075">
        <v>-79.992439000000005</v>
      </c>
      <c r="AB2075">
        <v>40.439757999999998</v>
      </c>
      <c r="AD2075">
        <v>13</v>
      </c>
      <c r="AE2075" t="s">
        <v>48</v>
      </c>
      <c r="AF2075" t="s">
        <v>40</v>
      </c>
    </row>
    <row r="2076" spans="1:32" x14ac:dyDescent="0.2">
      <c r="A2076">
        <v>17359182</v>
      </c>
      <c r="B2076">
        <v>41</v>
      </c>
      <c r="C2076" t="s">
        <v>2087</v>
      </c>
      <c r="D2076" s="1">
        <v>41914.738194444442</v>
      </c>
      <c r="E2076" s="1" t="s">
        <v>2088</v>
      </c>
      <c r="F2076" t="s">
        <v>38</v>
      </c>
      <c r="G2076" t="s">
        <v>124</v>
      </c>
      <c r="H2076">
        <v>-80.040000919999997</v>
      </c>
      <c r="I2076">
        <v>40.380001069999999</v>
      </c>
      <c r="J2076">
        <v>266</v>
      </c>
      <c r="K2076" t="s">
        <v>40</v>
      </c>
      <c r="L2076" t="s">
        <v>2089</v>
      </c>
      <c r="M2076">
        <v>12</v>
      </c>
      <c r="N2076">
        <v>4.4400000000000004</v>
      </c>
      <c r="O2076">
        <v>44246706035</v>
      </c>
      <c r="P2076" t="s">
        <v>2090</v>
      </c>
      <c r="Q2076">
        <v>226538830</v>
      </c>
      <c r="R2076" t="s">
        <v>3976</v>
      </c>
      <c r="S2076" s="1">
        <v>42319.427083333336</v>
      </c>
      <c r="T2076" s="17">
        <v>11</v>
      </c>
      <c r="U2076" s="2">
        <v>1447240000000</v>
      </c>
      <c r="V2076" t="s">
        <v>6676</v>
      </c>
      <c r="W2076">
        <v>21312402</v>
      </c>
      <c r="X2076" t="s">
        <v>280</v>
      </c>
      <c r="Y2076" t="s">
        <v>281</v>
      </c>
      <c r="Z2076" t="s">
        <v>282</v>
      </c>
      <c r="AA2076">
        <v>-80.045219000000003</v>
      </c>
      <c r="AB2076">
        <v>40.377372999999999</v>
      </c>
      <c r="AD2076">
        <v>4</v>
      </c>
      <c r="AE2076" t="s">
        <v>48</v>
      </c>
      <c r="AF2076" t="s">
        <v>40</v>
      </c>
    </row>
    <row r="2077" spans="1:32" x14ac:dyDescent="0.2">
      <c r="A2077">
        <v>17359182</v>
      </c>
      <c r="B2077">
        <v>41</v>
      </c>
      <c r="C2077" t="s">
        <v>2087</v>
      </c>
      <c r="D2077" s="1">
        <v>41914.738194444442</v>
      </c>
      <c r="E2077" s="1" t="s">
        <v>2088</v>
      </c>
      <c r="F2077" t="s">
        <v>38</v>
      </c>
      <c r="G2077" t="s">
        <v>124</v>
      </c>
      <c r="H2077">
        <v>-80.040000919999997</v>
      </c>
      <c r="I2077">
        <v>40.380001069999999</v>
      </c>
      <c r="J2077">
        <v>266</v>
      </c>
      <c r="K2077" t="s">
        <v>40</v>
      </c>
      <c r="L2077" t="s">
        <v>2089</v>
      </c>
      <c r="M2077">
        <v>12</v>
      </c>
      <c r="N2077">
        <v>4.4400000000000004</v>
      </c>
      <c r="O2077">
        <v>44246706035</v>
      </c>
      <c r="P2077" t="s">
        <v>2090</v>
      </c>
      <c r="Q2077">
        <v>226538902</v>
      </c>
      <c r="R2077" t="s">
        <v>6677</v>
      </c>
      <c r="S2077" s="1">
        <v>42321.4375</v>
      </c>
      <c r="T2077" s="17">
        <v>11</v>
      </c>
      <c r="U2077" s="2">
        <v>1447410000000</v>
      </c>
      <c r="V2077" t="s">
        <v>6678</v>
      </c>
      <c r="W2077">
        <v>24190441</v>
      </c>
      <c r="X2077" t="s">
        <v>6677</v>
      </c>
      <c r="Y2077" t="s">
        <v>3982</v>
      </c>
      <c r="Z2077" t="s">
        <v>6679</v>
      </c>
      <c r="AA2077">
        <v>-80.022530000000003</v>
      </c>
      <c r="AB2077">
        <v>40.366272000000002</v>
      </c>
      <c r="AD2077">
        <v>11</v>
      </c>
      <c r="AE2077" t="s">
        <v>48</v>
      </c>
      <c r="AF2077" t="s">
        <v>40</v>
      </c>
    </row>
    <row r="2078" spans="1:32" x14ac:dyDescent="0.2">
      <c r="A2078">
        <v>17359182</v>
      </c>
      <c r="B2078">
        <v>41</v>
      </c>
      <c r="C2078" t="s">
        <v>2087</v>
      </c>
      <c r="D2078" s="1">
        <v>41914.738194444442</v>
      </c>
      <c r="E2078" s="1" t="s">
        <v>4850</v>
      </c>
      <c r="F2078" t="s">
        <v>38</v>
      </c>
      <c r="G2078" t="s">
        <v>124</v>
      </c>
      <c r="H2078">
        <v>-80.040000919999997</v>
      </c>
      <c r="I2078">
        <v>40.380001069999999</v>
      </c>
      <c r="J2078">
        <v>266</v>
      </c>
      <c r="K2078" t="s">
        <v>40</v>
      </c>
      <c r="L2078" t="s">
        <v>2089</v>
      </c>
      <c r="M2078">
        <v>12</v>
      </c>
      <c r="N2078">
        <v>4.4400000000000004</v>
      </c>
      <c r="O2078">
        <v>44246706035</v>
      </c>
      <c r="P2078" t="s">
        <v>2090</v>
      </c>
      <c r="Q2078">
        <v>226539072</v>
      </c>
      <c r="R2078" t="s">
        <v>6680</v>
      </c>
      <c r="S2078" s="1">
        <v>42327.520833333336</v>
      </c>
      <c r="T2078" s="17">
        <v>11</v>
      </c>
      <c r="U2078" s="2">
        <v>1447940000000</v>
      </c>
      <c r="W2078" t="s">
        <v>208</v>
      </c>
      <c r="AD2078">
        <v>7</v>
      </c>
      <c r="AE2078" t="s">
        <v>48</v>
      </c>
      <c r="AF2078" t="s">
        <v>40</v>
      </c>
    </row>
    <row r="2079" spans="1:32" x14ac:dyDescent="0.2">
      <c r="A2079">
        <v>17359182</v>
      </c>
      <c r="B2079">
        <v>41</v>
      </c>
      <c r="C2079" t="s">
        <v>2087</v>
      </c>
      <c r="D2079" s="1">
        <v>41914.738194444442</v>
      </c>
      <c r="E2079" s="1" t="s">
        <v>2088</v>
      </c>
      <c r="F2079" t="s">
        <v>38</v>
      </c>
      <c r="G2079" t="s">
        <v>124</v>
      </c>
      <c r="H2079">
        <v>-80.040000919999997</v>
      </c>
      <c r="I2079">
        <v>40.380001069999999</v>
      </c>
      <c r="J2079">
        <v>266</v>
      </c>
      <c r="K2079" t="s">
        <v>40</v>
      </c>
      <c r="L2079" t="s">
        <v>2089</v>
      </c>
      <c r="M2079">
        <v>12</v>
      </c>
      <c r="N2079">
        <v>4.4400000000000004</v>
      </c>
      <c r="O2079">
        <v>44246706035</v>
      </c>
      <c r="P2079" t="s">
        <v>2090</v>
      </c>
      <c r="Q2079">
        <v>226539149</v>
      </c>
      <c r="R2079" t="s">
        <v>6681</v>
      </c>
      <c r="S2079" s="1">
        <v>42331.458333333336</v>
      </c>
      <c r="T2079" s="17">
        <v>11</v>
      </c>
      <c r="U2079" s="2">
        <v>1448280000000</v>
      </c>
      <c r="V2079" t="s">
        <v>6682</v>
      </c>
      <c r="W2079">
        <v>4029452</v>
      </c>
      <c r="X2079" t="s">
        <v>6683</v>
      </c>
      <c r="Y2079" t="s">
        <v>200</v>
      </c>
      <c r="Z2079" t="s">
        <v>6684</v>
      </c>
      <c r="AA2079">
        <v>-80.056847000000005</v>
      </c>
      <c r="AB2079">
        <v>40.343730999999998</v>
      </c>
      <c r="AD2079">
        <v>11</v>
      </c>
      <c r="AE2079" t="s">
        <v>48</v>
      </c>
      <c r="AF2079" t="s">
        <v>40</v>
      </c>
    </row>
    <row r="2080" spans="1:32" x14ac:dyDescent="0.2">
      <c r="A2080">
        <v>17359182</v>
      </c>
      <c r="B2080">
        <v>41</v>
      </c>
      <c r="C2080" t="s">
        <v>2087</v>
      </c>
      <c r="D2080" s="1">
        <v>41914.738194444442</v>
      </c>
      <c r="E2080" s="1" t="s">
        <v>2088</v>
      </c>
      <c r="F2080" t="s">
        <v>38</v>
      </c>
      <c r="G2080" t="s">
        <v>124</v>
      </c>
      <c r="H2080">
        <v>-80.040000919999997</v>
      </c>
      <c r="I2080">
        <v>40.380001069999999</v>
      </c>
      <c r="J2080">
        <v>266</v>
      </c>
      <c r="K2080" t="s">
        <v>40</v>
      </c>
      <c r="L2080" t="s">
        <v>2089</v>
      </c>
      <c r="M2080">
        <v>12</v>
      </c>
      <c r="N2080">
        <v>4.4400000000000004</v>
      </c>
      <c r="O2080">
        <v>44246706035</v>
      </c>
      <c r="P2080" t="s">
        <v>2090</v>
      </c>
      <c r="Q2080">
        <v>226539361</v>
      </c>
      <c r="R2080" t="s">
        <v>6685</v>
      </c>
      <c r="S2080" s="1">
        <v>42338.4375</v>
      </c>
      <c r="T2080" s="17">
        <v>11</v>
      </c>
      <c r="U2080" s="2">
        <v>1448880000000</v>
      </c>
      <c r="V2080" t="s">
        <v>6686</v>
      </c>
      <c r="W2080">
        <v>16818692</v>
      </c>
      <c r="X2080" t="s">
        <v>6685</v>
      </c>
      <c r="Y2080" t="s">
        <v>38</v>
      </c>
      <c r="Z2080" t="s">
        <v>6687</v>
      </c>
      <c r="AA2080">
        <v>-80.051749999999998</v>
      </c>
      <c r="AB2080">
        <v>40.349044999999997</v>
      </c>
      <c r="AD2080">
        <v>5</v>
      </c>
      <c r="AE2080" t="s">
        <v>48</v>
      </c>
      <c r="AF2080" t="s">
        <v>40</v>
      </c>
    </row>
    <row r="2081" spans="1:32" x14ac:dyDescent="0.2">
      <c r="A2081">
        <v>18925445</v>
      </c>
      <c r="B2081">
        <v>5</v>
      </c>
      <c r="C2081" t="s">
        <v>6688</v>
      </c>
      <c r="D2081" s="1">
        <v>42259.99722222222</v>
      </c>
      <c r="E2081" s="1" t="s">
        <v>6689</v>
      </c>
      <c r="F2081" t="s">
        <v>38</v>
      </c>
      <c r="G2081" t="s">
        <v>843</v>
      </c>
      <c r="H2081">
        <v>-79.949996949999999</v>
      </c>
      <c r="I2081">
        <v>40.439998629999998</v>
      </c>
      <c r="J2081">
        <v>71</v>
      </c>
      <c r="K2081" t="s">
        <v>40</v>
      </c>
      <c r="L2081" t="s">
        <v>6690</v>
      </c>
      <c r="M2081">
        <v>15</v>
      </c>
      <c r="N2081">
        <v>5</v>
      </c>
      <c r="O2081">
        <v>14416321048</v>
      </c>
      <c r="P2081" t="s">
        <v>6691</v>
      </c>
      <c r="Q2081">
        <v>226539390</v>
      </c>
      <c r="R2081" t="s">
        <v>6692</v>
      </c>
      <c r="S2081" s="1">
        <v>42320.791666666664</v>
      </c>
      <c r="T2081" s="17">
        <v>11</v>
      </c>
      <c r="U2081" s="2">
        <v>1447350000000</v>
      </c>
      <c r="V2081" s="2" t="s">
        <v>6693</v>
      </c>
      <c r="W2081">
        <v>24088725</v>
      </c>
      <c r="X2081" t="s">
        <v>6694</v>
      </c>
      <c r="Y2081" t="s">
        <v>38</v>
      </c>
      <c r="Z2081" t="s">
        <v>6695</v>
      </c>
      <c r="AA2081">
        <v>-79.950111000000007</v>
      </c>
      <c r="AB2081">
        <v>40.449531999999998</v>
      </c>
      <c r="AC2081">
        <v>15</v>
      </c>
      <c r="AD2081">
        <v>4</v>
      </c>
      <c r="AE2081" t="s">
        <v>48</v>
      </c>
      <c r="AF2081" t="s">
        <v>40</v>
      </c>
    </row>
    <row r="2082" spans="1:32" x14ac:dyDescent="0.2">
      <c r="A2082">
        <v>1773927</v>
      </c>
      <c r="B2082">
        <v>123</v>
      </c>
      <c r="C2082" t="s">
        <v>142</v>
      </c>
      <c r="D2082" s="1">
        <v>40571.010416666664</v>
      </c>
      <c r="E2082" s="1" t="s">
        <v>143</v>
      </c>
      <c r="F2082" t="s">
        <v>38</v>
      </c>
      <c r="G2082" t="s">
        <v>144</v>
      </c>
      <c r="H2082">
        <v>-79.91999817</v>
      </c>
      <c r="I2082">
        <v>40.47000122</v>
      </c>
      <c r="J2082">
        <v>3166</v>
      </c>
      <c r="K2082" t="s">
        <v>40</v>
      </c>
      <c r="L2082" t="s">
        <v>145</v>
      </c>
      <c r="M2082">
        <v>13</v>
      </c>
      <c r="N2082">
        <v>4.6399999999999997</v>
      </c>
      <c r="O2082" s="2">
        <v>160000000000</v>
      </c>
      <c r="P2082" t="s">
        <v>146</v>
      </c>
      <c r="Q2082">
        <v>226541541</v>
      </c>
      <c r="R2082" t="s">
        <v>6696</v>
      </c>
      <c r="S2082" s="1">
        <v>42336.8125</v>
      </c>
      <c r="T2082" s="17">
        <v>11</v>
      </c>
      <c r="U2082" s="2">
        <v>1448740000000</v>
      </c>
      <c r="V2082" s="2" t="s">
        <v>6697</v>
      </c>
      <c r="W2082">
        <v>9933862</v>
      </c>
      <c r="X2082" t="s">
        <v>4465</v>
      </c>
      <c r="Y2082" t="s">
        <v>212</v>
      </c>
      <c r="Z2082" t="s">
        <v>2401</v>
      </c>
      <c r="AA2082">
        <v>-79.996666000000005</v>
      </c>
      <c r="AB2082">
        <v>40.443378000000003</v>
      </c>
      <c r="AD2082">
        <v>3</v>
      </c>
      <c r="AE2082" t="s">
        <v>48</v>
      </c>
      <c r="AF2082" t="s">
        <v>40</v>
      </c>
    </row>
    <row r="2083" spans="1:32" x14ac:dyDescent="0.2">
      <c r="A2083">
        <v>1318900</v>
      </c>
      <c r="B2083">
        <v>69</v>
      </c>
      <c r="C2083" t="s">
        <v>79</v>
      </c>
      <c r="D2083" s="1">
        <v>39763.069444444445</v>
      </c>
      <c r="E2083" s="1" t="s">
        <v>80</v>
      </c>
      <c r="F2083" t="s">
        <v>38</v>
      </c>
      <c r="G2083" t="s">
        <v>81</v>
      </c>
      <c r="H2083">
        <v>-79.949996949999999</v>
      </c>
      <c r="I2083">
        <v>40.439998629999998</v>
      </c>
      <c r="J2083">
        <v>4132</v>
      </c>
      <c r="K2083" t="s">
        <v>40</v>
      </c>
      <c r="L2083" t="s">
        <v>82</v>
      </c>
      <c r="M2083">
        <v>5</v>
      </c>
      <c r="N2083">
        <v>4.71</v>
      </c>
      <c r="O2083" s="2">
        <v>230000000000</v>
      </c>
      <c r="P2083" t="s">
        <v>83</v>
      </c>
      <c r="Q2083">
        <v>226541727</v>
      </c>
      <c r="R2083" t="s">
        <v>6698</v>
      </c>
      <c r="S2083" s="1">
        <v>42336.8125</v>
      </c>
      <c r="T2083" s="17">
        <v>11</v>
      </c>
      <c r="U2083" s="2">
        <v>1448740000000</v>
      </c>
      <c r="V2083" s="2" t="s">
        <v>6699</v>
      </c>
      <c r="W2083">
        <v>9933862</v>
      </c>
      <c r="X2083" t="s">
        <v>4465</v>
      </c>
      <c r="Y2083" t="s">
        <v>212</v>
      </c>
      <c r="Z2083" t="s">
        <v>2401</v>
      </c>
      <c r="AA2083">
        <v>-79.996666000000005</v>
      </c>
      <c r="AB2083">
        <v>40.443378000000003</v>
      </c>
      <c r="AD2083">
        <v>8</v>
      </c>
      <c r="AE2083" t="s">
        <v>48</v>
      </c>
      <c r="AF2083" t="s">
        <v>40</v>
      </c>
    </row>
    <row r="2084" spans="1:32" x14ac:dyDescent="0.2">
      <c r="A2084">
        <v>1756412</v>
      </c>
      <c r="B2084">
        <v>597</v>
      </c>
      <c r="C2084" t="s">
        <v>263</v>
      </c>
      <c r="D2084" s="1">
        <v>40543.177083333336</v>
      </c>
      <c r="E2084" s="1" t="s">
        <v>264</v>
      </c>
      <c r="F2084" t="s">
        <v>38</v>
      </c>
      <c r="G2084" t="s">
        <v>144</v>
      </c>
      <c r="H2084">
        <v>-79.989997860000003</v>
      </c>
      <c r="I2084">
        <v>40.450000760000002</v>
      </c>
      <c r="J2084">
        <v>10357</v>
      </c>
      <c r="K2084" t="s">
        <v>40</v>
      </c>
      <c r="L2084" t="s">
        <v>265</v>
      </c>
      <c r="M2084">
        <v>16</v>
      </c>
      <c r="N2084">
        <v>4.53</v>
      </c>
      <c r="O2084" s="2">
        <v>163000000000</v>
      </c>
      <c r="P2084" t="s">
        <v>266</v>
      </c>
      <c r="Q2084">
        <v>226542004</v>
      </c>
      <c r="R2084" t="s">
        <v>6700</v>
      </c>
      <c r="S2084" s="1">
        <v>42336.8125</v>
      </c>
      <c r="T2084" s="17">
        <v>11</v>
      </c>
      <c r="U2084" s="2">
        <v>1448740000000</v>
      </c>
      <c r="V2084" s="2" t="s">
        <v>6701</v>
      </c>
      <c r="W2084">
        <v>9933862</v>
      </c>
      <c r="X2084" t="s">
        <v>4465</v>
      </c>
      <c r="Y2084" t="s">
        <v>212</v>
      </c>
      <c r="Z2084" t="s">
        <v>2401</v>
      </c>
      <c r="AA2084">
        <v>-79.996666000000005</v>
      </c>
      <c r="AB2084">
        <v>40.443378000000003</v>
      </c>
      <c r="AD2084">
        <v>4</v>
      </c>
      <c r="AE2084" t="s">
        <v>48</v>
      </c>
      <c r="AF2084" t="s">
        <v>40</v>
      </c>
    </row>
    <row r="2085" spans="1:32" x14ac:dyDescent="0.2">
      <c r="A2085">
        <v>16204522</v>
      </c>
      <c r="B2085">
        <v>5</v>
      </c>
      <c r="C2085" t="s">
        <v>2503</v>
      </c>
      <c r="D2085" s="1">
        <v>41856.660416666666</v>
      </c>
      <c r="E2085" s="1" t="s">
        <v>2504</v>
      </c>
      <c r="F2085" t="s">
        <v>38</v>
      </c>
      <c r="G2085" t="s">
        <v>247</v>
      </c>
      <c r="H2085">
        <v>-79.91999817</v>
      </c>
      <c r="I2085">
        <v>40.430000309999997</v>
      </c>
      <c r="J2085">
        <v>154</v>
      </c>
      <c r="K2085" t="s">
        <v>40</v>
      </c>
      <c r="L2085" t="s">
        <v>2505</v>
      </c>
      <c r="M2085">
        <v>15</v>
      </c>
      <c r="N2085">
        <v>4.9800000000000004</v>
      </c>
      <c r="O2085">
        <v>49264653034</v>
      </c>
      <c r="P2085" t="s">
        <v>2506</v>
      </c>
      <c r="Q2085">
        <v>226542311</v>
      </c>
      <c r="R2085" t="s">
        <v>6702</v>
      </c>
      <c r="S2085" s="1">
        <v>42322.458333333336</v>
      </c>
      <c r="T2085" s="17">
        <v>11</v>
      </c>
      <c r="U2085" s="2">
        <v>1447500000000</v>
      </c>
      <c r="V2085" s="2" t="s">
        <v>6703</v>
      </c>
      <c r="W2085">
        <v>10191762</v>
      </c>
      <c r="X2085" t="s">
        <v>2509</v>
      </c>
      <c r="Y2085" t="s">
        <v>38</v>
      </c>
      <c r="Z2085" t="s">
        <v>2510</v>
      </c>
      <c r="AA2085">
        <v>-79.922531000000006</v>
      </c>
      <c r="AB2085">
        <v>40.438118000000003</v>
      </c>
      <c r="AD2085">
        <v>6</v>
      </c>
      <c r="AE2085" t="s">
        <v>48</v>
      </c>
      <c r="AF2085" t="s">
        <v>40</v>
      </c>
    </row>
    <row r="2086" spans="1:32" x14ac:dyDescent="0.2">
      <c r="A2086">
        <v>3394792</v>
      </c>
      <c r="B2086">
        <v>6</v>
      </c>
      <c r="C2086" t="s">
        <v>2282</v>
      </c>
      <c r="D2086" s="1">
        <v>40969.540972222225</v>
      </c>
      <c r="E2086" s="1" t="s">
        <v>2283</v>
      </c>
      <c r="F2086" t="s">
        <v>38</v>
      </c>
      <c r="G2086" t="s">
        <v>135</v>
      </c>
      <c r="H2086">
        <v>-79.97000122</v>
      </c>
      <c r="I2086">
        <v>40.430000309999997</v>
      </c>
      <c r="J2086">
        <v>229</v>
      </c>
      <c r="K2086" t="s">
        <v>40</v>
      </c>
      <c r="L2086" t="s">
        <v>2284</v>
      </c>
      <c r="M2086">
        <v>9</v>
      </c>
      <c r="N2086">
        <v>4.87</v>
      </c>
      <c r="O2086" s="2">
        <v>126000000000</v>
      </c>
      <c r="P2086" t="s">
        <v>2285</v>
      </c>
      <c r="Q2086">
        <v>226545886</v>
      </c>
      <c r="R2086" t="s">
        <v>6704</v>
      </c>
      <c r="S2086" s="1">
        <v>42325.770833333336</v>
      </c>
      <c r="T2086" s="17">
        <v>11</v>
      </c>
      <c r="U2086" s="2">
        <v>1447790000000</v>
      </c>
      <c r="V2086" t="s">
        <v>6705</v>
      </c>
      <c r="W2086">
        <v>3668172</v>
      </c>
      <c r="X2086" t="s">
        <v>4574</v>
      </c>
      <c r="Y2086" t="s">
        <v>38</v>
      </c>
      <c r="Z2086" t="s">
        <v>4575</v>
      </c>
      <c r="AA2086">
        <v>-79.982740000000007</v>
      </c>
      <c r="AB2086">
        <v>40.452086999999999</v>
      </c>
      <c r="AD2086">
        <v>9</v>
      </c>
      <c r="AE2086" t="s">
        <v>48</v>
      </c>
      <c r="AF2086" t="s">
        <v>40</v>
      </c>
    </row>
    <row r="2087" spans="1:32" x14ac:dyDescent="0.2">
      <c r="A2087">
        <v>3349842</v>
      </c>
      <c r="B2087">
        <v>60</v>
      </c>
      <c r="C2087" t="s">
        <v>1889</v>
      </c>
      <c r="D2087" s="1">
        <v>40962.556944444441</v>
      </c>
      <c r="E2087" s="1" t="s">
        <v>1890</v>
      </c>
      <c r="F2087" t="s">
        <v>38</v>
      </c>
      <c r="G2087" t="s">
        <v>324</v>
      </c>
      <c r="H2087">
        <v>-80.040000919999997</v>
      </c>
      <c r="I2087">
        <v>40.549999239999998</v>
      </c>
      <c r="J2087">
        <v>2383</v>
      </c>
      <c r="K2087" t="s">
        <v>40</v>
      </c>
      <c r="L2087" t="s">
        <v>1891</v>
      </c>
      <c r="M2087">
        <v>15</v>
      </c>
      <c r="N2087">
        <v>4.82</v>
      </c>
      <c r="O2087" s="2">
        <v>127000000000</v>
      </c>
      <c r="P2087" t="s">
        <v>1892</v>
      </c>
      <c r="Q2087">
        <v>226549845</v>
      </c>
      <c r="R2087" t="s">
        <v>6706</v>
      </c>
      <c r="S2087" s="1">
        <v>42328.791666666664</v>
      </c>
      <c r="T2087" s="17">
        <v>11</v>
      </c>
      <c r="U2087" s="2">
        <v>1448050000000</v>
      </c>
      <c r="V2087" s="2" t="s">
        <v>6707</v>
      </c>
      <c r="W2087">
        <v>9023432</v>
      </c>
      <c r="X2087" t="s">
        <v>2879</v>
      </c>
      <c r="Y2087" t="s">
        <v>38</v>
      </c>
      <c r="Z2087" t="s">
        <v>2880</v>
      </c>
      <c r="AA2087">
        <v>-80.032073999999994</v>
      </c>
      <c r="AB2087">
        <v>40.456257000000001</v>
      </c>
      <c r="AD2087">
        <v>4</v>
      </c>
      <c r="AE2087" t="s">
        <v>48</v>
      </c>
      <c r="AF2087" t="s">
        <v>40</v>
      </c>
    </row>
    <row r="2088" spans="1:32" x14ac:dyDescent="0.2">
      <c r="A2088">
        <v>13452012</v>
      </c>
      <c r="B2088">
        <v>12</v>
      </c>
      <c r="C2088" t="s">
        <v>321</v>
      </c>
      <c r="D2088" s="1">
        <v>41718.581250000003</v>
      </c>
      <c r="E2088" s="1" t="s">
        <v>322</v>
      </c>
      <c r="F2088" t="s">
        <v>323</v>
      </c>
      <c r="G2088" t="s">
        <v>324</v>
      </c>
      <c r="H2088">
        <v>-80.290000919999997</v>
      </c>
      <c r="I2088">
        <v>40.66999817</v>
      </c>
      <c r="J2088">
        <v>673</v>
      </c>
      <c r="K2088" t="s">
        <v>40</v>
      </c>
      <c r="L2088" t="s">
        <v>325</v>
      </c>
      <c r="M2088">
        <v>16</v>
      </c>
      <c r="N2088">
        <v>4.83</v>
      </c>
      <c r="O2088">
        <v>61194677033</v>
      </c>
      <c r="P2088" t="s">
        <v>296</v>
      </c>
      <c r="Q2088">
        <v>226552274</v>
      </c>
      <c r="R2088" t="s">
        <v>6708</v>
      </c>
      <c r="S2088" s="1">
        <v>42324.75</v>
      </c>
      <c r="T2088" s="17">
        <v>11</v>
      </c>
      <c r="U2088" s="2">
        <v>1447700000000</v>
      </c>
      <c r="V2088" s="2" t="s">
        <v>6709</v>
      </c>
      <c r="W2088">
        <v>24178750</v>
      </c>
      <c r="X2088" t="s">
        <v>6406</v>
      </c>
      <c r="Y2088" t="s">
        <v>367</v>
      </c>
      <c r="Z2088" t="s">
        <v>6407</v>
      </c>
      <c r="AA2088">
        <v>-80.296135000000007</v>
      </c>
      <c r="AB2088">
        <v>40.696784999999998</v>
      </c>
      <c r="AD2088">
        <v>5</v>
      </c>
      <c r="AE2088" t="s">
        <v>48</v>
      </c>
      <c r="AF2088" t="s">
        <v>40</v>
      </c>
    </row>
    <row r="2089" spans="1:32" x14ac:dyDescent="0.2">
      <c r="A2089">
        <v>3056852</v>
      </c>
      <c r="B2089">
        <v>12</v>
      </c>
      <c r="C2089" t="s">
        <v>759</v>
      </c>
      <c r="D2089" s="1">
        <v>40914.692361111112</v>
      </c>
      <c r="E2089" s="1" t="s">
        <v>760</v>
      </c>
      <c r="F2089" t="s">
        <v>367</v>
      </c>
      <c r="G2089" t="s">
        <v>324</v>
      </c>
      <c r="H2089">
        <v>-80.36000061</v>
      </c>
      <c r="I2089">
        <v>40.700000760000002</v>
      </c>
      <c r="J2089">
        <v>456</v>
      </c>
      <c r="K2089" t="s">
        <v>40</v>
      </c>
      <c r="L2089" t="s">
        <v>761</v>
      </c>
      <c r="M2089">
        <v>15</v>
      </c>
      <c r="N2089">
        <v>4.92</v>
      </c>
      <c r="O2089" s="2">
        <v>131000000000</v>
      </c>
      <c r="P2089" t="s">
        <v>762</v>
      </c>
      <c r="Q2089">
        <v>226552469</v>
      </c>
      <c r="R2089" t="s">
        <v>6404</v>
      </c>
      <c r="S2089" s="1">
        <v>42324.75</v>
      </c>
      <c r="T2089" s="17">
        <v>11</v>
      </c>
      <c r="U2089" s="2">
        <v>1447700000000</v>
      </c>
      <c r="V2089" s="2" t="s">
        <v>6709</v>
      </c>
      <c r="W2089">
        <v>24178750</v>
      </c>
      <c r="X2089" t="s">
        <v>6406</v>
      </c>
      <c r="Y2089" t="s">
        <v>367</v>
      </c>
      <c r="Z2089" t="s">
        <v>6407</v>
      </c>
      <c r="AA2089">
        <v>-80.296135000000007</v>
      </c>
      <c r="AB2089">
        <v>40.696784999999998</v>
      </c>
      <c r="AD2089">
        <v>3</v>
      </c>
      <c r="AE2089" t="s">
        <v>48</v>
      </c>
      <c r="AF2089" t="s">
        <v>40</v>
      </c>
    </row>
    <row r="2090" spans="1:32" x14ac:dyDescent="0.2">
      <c r="A2090">
        <v>41510</v>
      </c>
      <c r="B2090">
        <v>6</v>
      </c>
      <c r="C2090" t="s">
        <v>1633</v>
      </c>
      <c r="D2090" s="1">
        <v>38068.742361111108</v>
      </c>
      <c r="E2090" t="s">
        <v>1634</v>
      </c>
      <c r="F2090" t="s">
        <v>38</v>
      </c>
      <c r="G2090" t="s">
        <v>477</v>
      </c>
      <c r="H2090">
        <v>-79.949996949999999</v>
      </c>
      <c r="I2090">
        <v>40.47000122</v>
      </c>
      <c r="J2090">
        <v>194</v>
      </c>
      <c r="K2090" t="s">
        <v>40</v>
      </c>
      <c r="L2090" t="s">
        <v>1635</v>
      </c>
      <c r="M2090">
        <v>5</v>
      </c>
      <c r="N2090">
        <v>4.75</v>
      </c>
      <c r="O2090" s="2">
        <v>377000000000</v>
      </c>
      <c r="P2090" t="s">
        <v>1636</v>
      </c>
      <c r="Q2090">
        <v>226554761</v>
      </c>
      <c r="R2090" t="s">
        <v>6710</v>
      </c>
      <c r="S2090" s="1">
        <v>42322.625</v>
      </c>
      <c r="T2090" s="17">
        <v>11</v>
      </c>
      <c r="U2090" s="2">
        <v>1447510000000</v>
      </c>
      <c r="V2090" s="2" t="s">
        <v>6711</v>
      </c>
      <c r="W2090">
        <v>1074457</v>
      </c>
      <c r="X2090" t="s">
        <v>1986</v>
      </c>
      <c r="Y2090" t="s">
        <v>38</v>
      </c>
      <c r="Z2090" t="s">
        <v>1987</v>
      </c>
      <c r="AA2090">
        <v>-79.959778</v>
      </c>
      <c r="AB2090">
        <v>40.436726</v>
      </c>
      <c r="AD2090">
        <v>14</v>
      </c>
      <c r="AE2090" t="s">
        <v>48</v>
      </c>
      <c r="AF2090" t="s">
        <v>40</v>
      </c>
    </row>
    <row r="2091" spans="1:32" x14ac:dyDescent="0.2">
      <c r="A2091">
        <v>741891</v>
      </c>
      <c r="B2091">
        <v>50</v>
      </c>
      <c r="C2091" t="s">
        <v>802</v>
      </c>
      <c r="D2091" s="1">
        <v>39364.725694444445</v>
      </c>
      <c r="E2091" t="s">
        <v>803</v>
      </c>
      <c r="F2091" t="s">
        <v>38</v>
      </c>
      <c r="G2091" t="s">
        <v>333</v>
      </c>
      <c r="H2091">
        <v>-79.959999080000003</v>
      </c>
      <c r="I2091">
        <v>40.439998629999998</v>
      </c>
      <c r="J2091">
        <v>1407</v>
      </c>
      <c r="K2091" t="s">
        <v>40</v>
      </c>
      <c r="L2091" t="s">
        <v>804</v>
      </c>
      <c r="M2091">
        <v>6</v>
      </c>
      <c r="N2091">
        <v>4.6100000000000003</v>
      </c>
      <c r="O2091" s="2">
        <v>265000000000</v>
      </c>
      <c r="P2091" t="s">
        <v>805</v>
      </c>
      <c r="Q2091">
        <v>226562520</v>
      </c>
      <c r="R2091" t="s">
        <v>6712</v>
      </c>
      <c r="S2091" s="1">
        <v>42315.739583333336</v>
      </c>
      <c r="T2091" s="17">
        <v>11</v>
      </c>
      <c r="U2091" s="2">
        <v>1446920000000</v>
      </c>
      <c r="V2091" s="2" t="s">
        <v>6713</v>
      </c>
      <c r="W2091">
        <v>783159</v>
      </c>
      <c r="X2091" t="s">
        <v>2337</v>
      </c>
      <c r="Y2091" t="s">
        <v>38</v>
      </c>
      <c r="Z2091" t="s">
        <v>2338</v>
      </c>
      <c r="AA2091">
        <v>-79.894225000000006</v>
      </c>
      <c r="AB2091">
        <v>40.433416000000001</v>
      </c>
      <c r="AD2091">
        <v>10</v>
      </c>
      <c r="AE2091" t="s">
        <v>48</v>
      </c>
      <c r="AF2091" t="s">
        <v>40</v>
      </c>
    </row>
    <row r="2092" spans="1:32" x14ac:dyDescent="0.2">
      <c r="A2092">
        <v>1756412</v>
      </c>
      <c r="B2092">
        <v>597</v>
      </c>
      <c r="C2092" t="s">
        <v>263</v>
      </c>
      <c r="D2092" s="1">
        <v>40543.177083333336</v>
      </c>
      <c r="E2092" s="1" t="s">
        <v>264</v>
      </c>
      <c r="F2092" t="s">
        <v>38</v>
      </c>
      <c r="G2092" t="s">
        <v>144</v>
      </c>
      <c r="H2092">
        <v>-79.989997860000003</v>
      </c>
      <c r="I2092">
        <v>40.450000760000002</v>
      </c>
      <c r="J2092">
        <v>10357</v>
      </c>
      <c r="K2092" t="s">
        <v>40</v>
      </c>
      <c r="L2092" t="s">
        <v>265</v>
      </c>
      <c r="M2092">
        <v>16</v>
      </c>
      <c r="N2092">
        <v>4.53</v>
      </c>
      <c r="O2092" s="2">
        <v>163000000000</v>
      </c>
      <c r="P2092" t="s">
        <v>266</v>
      </c>
      <c r="Q2092">
        <v>226562787</v>
      </c>
      <c r="R2092" t="s">
        <v>6714</v>
      </c>
      <c r="S2092" s="1">
        <v>42327.833333333336</v>
      </c>
      <c r="T2092" s="17">
        <v>11</v>
      </c>
      <c r="U2092" s="2">
        <v>1447960000000</v>
      </c>
      <c r="V2092" s="2" t="s">
        <v>6715</v>
      </c>
      <c r="W2092">
        <v>12034602</v>
      </c>
      <c r="X2092" t="s">
        <v>5135</v>
      </c>
      <c r="Y2092" t="s">
        <v>38</v>
      </c>
      <c r="Z2092" t="s">
        <v>2583</v>
      </c>
      <c r="AA2092">
        <v>-79.941574000000003</v>
      </c>
      <c r="AB2092">
        <v>40.443503999999997</v>
      </c>
      <c r="AD2092">
        <v>3</v>
      </c>
      <c r="AE2092" t="s">
        <v>48</v>
      </c>
      <c r="AF2092" t="s">
        <v>40</v>
      </c>
    </row>
    <row r="2093" spans="1:32" x14ac:dyDescent="0.2">
      <c r="A2093">
        <v>1756412</v>
      </c>
      <c r="B2093">
        <v>597</v>
      </c>
      <c r="C2093" t="s">
        <v>263</v>
      </c>
      <c r="D2093" s="1">
        <v>40543.177083333336</v>
      </c>
      <c r="E2093" s="1" t="s">
        <v>264</v>
      </c>
      <c r="F2093" t="s">
        <v>38</v>
      </c>
      <c r="G2093" t="s">
        <v>144</v>
      </c>
      <c r="H2093">
        <v>-79.989997860000003</v>
      </c>
      <c r="I2093">
        <v>40.450000760000002</v>
      </c>
      <c r="J2093">
        <v>10357</v>
      </c>
      <c r="K2093" t="s">
        <v>40</v>
      </c>
      <c r="L2093" t="s">
        <v>265</v>
      </c>
      <c r="M2093">
        <v>16</v>
      </c>
      <c r="N2093">
        <v>4.53</v>
      </c>
      <c r="O2093" s="2">
        <v>163000000000</v>
      </c>
      <c r="P2093" t="s">
        <v>266</v>
      </c>
      <c r="Q2093">
        <v>226562907</v>
      </c>
      <c r="R2093" t="s">
        <v>6716</v>
      </c>
      <c r="S2093" s="1">
        <v>42330.791666666664</v>
      </c>
      <c r="T2093" s="17">
        <v>11</v>
      </c>
      <c r="U2093" s="2">
        <v>1448220000000</v>
      </c>
      <c r="V2093" s="2" t="s">
        <v>6717</v>
      </c>
      <c r="W2093">
        <v>5159022</v>
      </c>
      <c r="X2093" t="s">
        <v>2891</v>
      </c>
      <c r="Y2093" t="s">
        <v>38</v>
      </c>
      <c r="Z2093" t="s">
        <v>2892</v>
      </c>
      <c r="AA2093">
        <v>-79.945037999999997</v>
      </c>
      <c r="AB2093">
        <v>40.444664000000003</v>
      </c>
      <c r="AD2093">
        <v>22</v>
      </c>
      <c r="AE2093" t="s">
        <v>48</v>
      </c>
      <c r="AF2093" t="s">
        <v>40</v>
      </c>
    </row>
    <row r="2094" spans="1:32" x14ac:dyDescent="0.2">
      <c r="A2094">
        <v>1756412</v>
      </c>
      <c r="B2094">
        <v>597</v>
      </c>
      <c r="C2094" t="s">
        <v>263</v>
      </c>
      <c r="D2094" s="1">
        <v>40543.177083333336</v>
      </c>
      <c r="E2094" s="1" t="s">
        <v>264</v>
      </c>
      <c r="F2094" t="s">
        <v>38</v>
      </c>
      <c r="G2094" t="s">
        <v>144</v>
      </c>
      <c r="H2094">
        <v>-79.989997860000003</v>
      </c>
      <c r="I2094">
        <v>40.450000760000002</v>
      </c>
      <c r="J2094">
        <v>10357</v>
      </c>
      <c r="K2094" t="s">
        <v>40</v>
      </c>
      <c r="L2094" t="s">
        <v>265</v>
      </c>
      <c r="M2094">
        <v>16</v>
      </c>
      <c r="N2094">
        <v>4.53</v>
      </c>
      <c r="O2094" s="2">
        <v>163000000000</v>
      </c>
      <c r="P2094" t="s">
        <v>266</v>
      </c>
      <c r="Q2094">
        <v>226562981</v>
      </c>
      <c r="R2094" t="s">
        <v>6718</v>
      </c>
      <c r="S2094" s="1">
        <v>42323.645833333336</v>
      </c>
      <c r="T2094" s="17">
        <v>11</v>
      </c>
      <c r="U2094" s="2">
        <v>1447600000000</v>
      </c>
      <c r="V2094" s="2" t="s">
        <v>6719</v>
      </c>
      <c r="W2094">
        <v>24187822</v>
      </c>
      <c r="X2094" t="s">
        <v>6625</v>
      </c>
      <c r="Y2094" t="s">
        <v>38</v>
      </c>
      <c r="Z2094" t="s">
        <v>1983</v>
      </c>
      <c r="AA2094">
        <v>-79.953170999999998</v>
      </c>
      <c r="AB2094">
        <v>40.444256000000003</v>
      </c>
      <c r="AD2094">
        <v>9</v>
      </c>
      <c r="AE2094" t="s">
        <v>48</v>
      </c>
      <c r="AF2094" t="s">
        <v>40</v>
      </c>
    </row>
    <row r="2095" spans="1:32" x14ac:dyDescent="0.2">
      <c r="A2095">
        <v>1773927</v>
      </c>
      <c r="B2095">
        <v>123</v>
      </c>
      <c r="C2095" t="s">
        <v>142</v>
      </c>
      <c r="D2095" s="1">
        <v>40571.010416666664</v>
      </c>
      <c r="E2095" s="1" t="s">
        <v>143</v>
      </c>
      <c r="F2095" t="s">
        <v>38</v>
      </c>
      <c r="G2095" t="s">
        <v>144</v>
      </c>
      <c r="H2095">
        <v>-79.91999817</v>
      </c>
      <c r="I2095">
        <v>40.47000122</v>
      </c>
      <c r="J2095">
        <v>3166</v>
      </c>
      <c r="K2095" t="s">
        <v>40</v>
      </c>
      <c r="L2095" t="s">
        <v>145</v>
      </c>
      <c r="M2095">
        <v>13</v>
      </c>
      <c r="N2095">
        <v>4.6399999999999997</v>
      </c>
      <c r="O2095" s="2">
        <v>160000000000</v>
      </c>
      <c r="P2095" t="s">
        <v>146</v>
      </c>
      <c r="Q2095">
        <v>226567657</v>
      </c>
      <c r="R2095" t="s">
        <v>6720</v>
      </c>
      <c r="S2095" s="1">
        <v>42324.770833333336</v>
      </c>
      <c r="T2095" s="17">
        <v>11</v>
      </c>
      <c r="U2095" s="2">
        <v>1447700000000</v>
      </c>
      <c r="V2095" s="2" t="s">
        <v>6721</v>
      </c>
      <c r="W2095">
        <v>1038240</v>
      </c>
      <c r="X2095" t="s">
        <v>987</v>
      </c>
      <c r="Y2095" t="s">
        <v>38</v>
      </c>
      <c r="Z2095" t="s">
        <v>988</v>
      </c>
      <c r="AA2095">
        <v>-79.937331999999998</v>
      </c>
      <c r="AB2095">
        <v>40.456172000000002</v>
      </c>
      <c r="AD2095">
        <v>4</v>
      </c>
      <c r="AE2095" t="s">
        <v>48</v>
      </c>
      <c r="AF2095" t="s">
        <v>40</v>
      </c>
    </row>
    <row r="2096" spans="1:32" x14ac:dyDescent="0.2">
      <c r="A2096">
        <v>19093545</v>
      </c>
      <c r="B2096">
        <v>1</v>
      </c>
      <c r="C2096" t="s">
        <v>6722</v>
      </c>
      <c r="D2096" s="1">
        <v>42313.719444444447</v>
      </c>
      <c r="E2096" s="1" t="s">
        <v>6723</v>
      </c>
      <c r="F2096" t="s">
        <v>38</v>
      </c>
      <c r="G2096" t="s">
        <v>2800</v>
      </c>
      <c r="H2096">
        <v>-79.959999080000003</v>
      </c>
      <c r="I2096">
        <v>40.439998629999998</v>
      </c>
      <c r="J2096">
        <v>32</v>
      </c>
      <c r="K2096" t="s">
        <v>40</v>
      </c>
      <c r="L2096" t="s">
        <v>6724</v>
      </c>
      <c r="M2096">
        <v>12</v>
      </c>
      <c r="N2096">
        <v>4</v>
      </c>
      <c r="O2096">
        <v>9774741049</v>
      </c>
      <c r="P2096" t="s">
        <v>6725</v>
      </c>
      <c r="Q2096">
        <v>226568466</v>
      </c>
      <c r="R2096" t="s">
        <v>6726</v>
      </c>
      <c r="S2096" s="1">
        <v>42329.583333333336</v>
      </c>
      <c r="T2096" s="17">
        <v>11</v>
      </c>
      <c r="U2096" s="2">
        <v>1448110000000</v>
      </c>
      <c r="V2096" t="s">
        <v>6727</v>
      </c>
      <c r="W2096" t="s">
        <v>208</v>
      </c>
      <c r="AD2096">
        <v>6</v>
      </c>
      <c r="AE2096" t="s">
        <v>48</v>
      </c>
      <c r="AF2096" t="s">
        <v>40</v>
      </c>
    </row>
    <row r="2097" spans="1:37" x14ac:dyDescent="0.2">
      <c r="A2097">
        <v>3349842</v>
      </c>
      <c r="B2097">
        <v>60</v>
      </c>
      <c r="C2097" t="s">
        <v>1889</v>
      </c>
      <c r="D2097" s="1">
        <v>40962.556944444441</v>
      </c>
      <c r="E2097" s="1" t="s">
        <v>1890</v>
      </c>
      <c r="F2097" t="s">
        <v>38</v>
      </c>
      <c r="G2097" t="s">
        <v>324</v>
      </c>
      <c r="H2097">
        <v>-80.040000919999997</v>
      </c>
      <c r="I2097">
        <v>40.549999239999998</v>
      </c>
      <c r="J2097">
        <v>2383</v>
      </c>
      <c r="K2097" t="s">
        <v>40</v>
      </c>
      <c r="L2097" t="s">
        <v>1891</v>
      </c>
      <c r="M2097">
        <v>15</v>
      </c>
      <c r="N2097">
        <v>4.82</v>
      </c>
      <c r="O2097" s="2">
        <v>127000000000</v>
      </c>
      <c r="P2097" t="s">
        <v>1892</v>
      </c>
      <c r="Q2097">
        <v>226572897</v>
      </c>
      <c r="R2097" t="s">
        <v>6728</v>
      </c>
      <c r="S2097" s="1">
        <v>42335.75</v>
      </c>
      <c r="T2097" s="17">
        <v>11</v>
      </c>
      <c r="U2097" s="2">
        <v>1448650000000</v>
      </c>
      <c r="V2097" s="2" t="s">
        <v>6729</v>
      </c>
      <c r="W2097">
        <v>15991352</v>
      </c>
      <c r="X2097" t="s">
        <v>6730</v>
      </c>
      <c r="Y2097" t="s">
        <v>38</v>
      </c>
      <c r="Z2097" t="s">
        <v>4343</v>
      </c>
      <c r="AA2097">
        <v>-80.017889999999994</v>
      </c>
      <c r="AB2097">
        <v>40.448062999999998</v>
      </c>
      <c r="AD2097">
        <v>16</v>
      </c>
      <c r="AE2097" t="s">
        <v>48</v>
      </c>
      <c r="AF2097" t="s">
        <v>40</v>
      </c>
    </row>
    <row r="2098" spans="1:37" x14ac:dyDescent="0.2">
      <c r="A2098">
        <v>1700873</v>
      </c>
      <c r="B2098">
        <v>2</v>
      </c>
      <c r="C2098" t="s">
        <v>6731</v>
      </c>
      <c r="D2098" s="1">
        <v>40423.943055555559</v>
      </c>
      <c r="E2098" s="1" t="s">
        <v>6732</v>
      </c>
      <c r="F2098" t="s">
        <v>904</v>
      </c>
      <c r="G2098" t="s">
        <v>371</v>
      </c>
      <c r="H2098">
        <v>-79.760002139999997</v>
      </c>
      <c r="I2098">
        <v>40.430000309999997</v>
      </c>
      <c r="J2098">
        <v>80</v>
      </c>
      <c r="K2098" t="s">
        <v>40</v>
      </c>
      <c r="L2098" t="s">
        <v>6733</v>
      </c>
      <c r="M2098">
        <v>11</v>
      </c>
      <c r="N2098">
        <v>4.75</v>
      </c>
      <c r="O2098" s="2">
        <v>173000000000</v>
      </c>
      <c r="P2098" t="s">
        <v>6734</v>
      </c>
      <c r="Q2098">
        <v>226575755</v>
      </c>
      <c r="R2098" t="s">
        <v>6735</v>
      </c>
      <c r="S2098" s="1">
        <v>42337.4375</v>
      </c>
      <c r="T2098" s="17">
        <v>11</v>
      </c>
      <c r="U2098" s="2">
        <v>1448790000000</v>
      </c>
      <c r="V2098" s="2" t="s">
        <v>6736</v>
      </c>
      <c r="W2098">
        <v>2211961</v>
      </c>
      <c r="X2098" t="s">
        <v>6737</v>
      </c>
      <c r="Y2098" t="s">
        <v>904</v>
      </c>
      <c r="Z2098" t="s">
        <v>6738</v>
      </c>
      <c r="AA2098">
        <v>-79.778069000000002</v>
      </c>
      <c r="AB2098">
        <v>40.442753000000003</v>
      </c>
      <c r="AD2098">
        <v>4</v>
      </c>
      <c r="AE2098" t="s">
        <v>48</v>
      </c>
      <c r="AF2098" t="s">
        <v>40</v>
      </c>
    </row>
    <row r="2099" spans="1:37" x14ac:dyDescent="0.2">
      <c r="A2099">
        <v>4232582</v>
      </c>
      <c r="B2099">
        <v>27</v>
      </c>
      <c r="C2099" t="s">
        <v>4174</v>
      </c>
      <c r="D2099" s="1">
        <v>41094.834027777775</v>
      </c>
      <c r="E2099" s="1" t="s">
        <v>4175</v>
      </c>
      <c r="F2099" t="s">
        <v>38</v>
      </c>
      <c r="G2099" t="s">
        <v>477</v>
      </c>
      <c r="H2099">
        <v>-79.91999817</v>
      </c>
      <c r="I2099">
        <v>40.430000309999997</v>
      </c>
      <c r="J2099">
        <v>350</v>
      </c>
      <c r="K2099" t="s">
        <v>40</v>
      </c>
      <c r="L2099" t="s">
        <v>4176</v>
      </c>
      <c r="M2099">
        <v>9</v>
      </c>
      <c r="N2099">
        <v>4.7</v>
      </c>
      <c r="O2099" s="2">
        <v>115000000000</v>
      </c>
      <c r="P2099" t="s">
        <v>4177</v>
      </c>
      <c r="Q2099">
        <v>226577137</v>
      </c>
      <c r="R2099" t="s">
        <v>6739</v>
      </c>
      <c r="S2099" s="1">
        <v>42322.645833333336</v>
      </c>
      <c r="T2099" s="17">
        <v>11</v>
      </c>
      <c r="U2099" s="2">
        <v>1447520000000</v>
      </c>
      <c r="V2099" s="2" t="s">
        <v>6740</v>
      </c>
      <c r="W2099">
        <v>9870632</v>
      </c>
      <c r="X2099" t="s">
        <v>5703</v>
      </c>
      <c r="Y2099" t="s">
        <v>38</v>
      </c>
      <c r="Z2099" t="s">
        <v>5704</v>
      </c>
      <c r="AA2099">
        <v>-79.941574000000003</v>
      </c>
      <c r="AB2099">
        <v>40.441752999999999</v>
      </c>
      <c r="AD2099">
        <v>4</v>
      </c>
      <c r="AE2099" t="s">
        <v>48</v>
      </c>
      <c r="AF2099" t="s">
        <v>40</v>
      </c>
    </row>
    <row r="2100" spans="1:37" x14ac:dyDescent="0.2">
      <c r="A2100">
        <v>17359182</v>
      </c>
      <c r="B2100">
        <v>41</v>
      </c>
      <c r="C2100" t="s">
        <v>2087</v>
      </c>
      <c r="D2100" s="1">
        <v>41914.738194444442</v>
      </c>
      <c r="E2100" s="1" t="s">
        <v>2088</v>
      </c>
      <c r="F2100" t="s">
        <v>38</v>
      </c>
      <c r="G2100" t="s">
        <v>124</v>
      </c>
      <c r="H2100">
        <v>-80.040000919999997</v>
      </c>
      <c r="I2100">
        <v>40.380001069999999</v>
      </c>
      <c r="J2100">
        <v>266</v>
      </c>
      <c r="K2100" t="s">
        <v>40</v>
      </c>
      <c r="L2100" t="s">
        <v>2089</v>
      </c>
      <c r="M2100">
        <v>12</v>
      </c>
      <c r="N2100">
        <v>4.4400000000000004</v>
      </c>
      <c r="O2100">
        <v>44246706035</v>
      </c>
      <c r="P2100" t="s">
        <v>2090</v>
      </c>
      <c r="Q2100">
        <v>226580530</v>
      </c>
      <c r="R2100" t="s">
        <v>6741</v>
      </c>
      <c r="S2100" s="1">
        <v>42349.4375</v>
      </c>
      <c r="T2100" s="17">
        <v>12</v>
      </c>
      <c r="U2100" s="2">
        <v>1449830000000</v>
      </c>
      <c r="V2100" t="s">
        <v>6742</v>
      </c>
      <c r="W2100">
        <v>23477826</v>
      </c>
      <c r="X2100" t="s">
        <v>6743</v>
      </c>
      <c r="Y2100" t="s">
        <v>38</v>
      </c>
      <c r="Z2100" t="s">
        <v>6744</v>
      </c>
      <c r="AA2100">
        <v>-80.063522000000006</v>
      </c>
      <c r="AB2100">
        <v>40.393115999999999</v>
      </c>
      <c r="AD2100">
        <v>6</v>
      </c>
      <c r="AE2100" t="s">
        <v>48</v>
      </c>
      <c r="AF2100" t="s">
        <v>40</v>
      </c>
    </row>
    <row r="2101" spans="1:37" x14ac:dyDescent="0.2">
      <c r="A2101">
        <v>741891</v>
      </c>
      <c r="B2101">
        <v>50</v>
      </c>
      <c r="C2101" t="s">
        <v>802</v>
      </c>
      <c r="D2101" s="1">
        <v>39364.725694444445</v>
      </c>
      <c r="E2101" t="s">
        <v>803</v>
      </c>
      <c r="F2101" t="s">
        <v>38</v>
      </c>
      <c r="G2101" t="s">
        <v>333</v>
      </c>
      <c r="H2101">
        <v>-79.959999080000003</v>
      </c>
      <c r="I2101">
        <v>40.439998629999998</v>
      </c>
      <c r="J2101">
        <v>1407</v>
      </c>
      <c r="K2101" t="s">
        <v>40</v>
      </c>
      <c r="L2101" t="s">
        <v>804</v>
      </c>
      <c r="M2101">
        <v>6</v>
      </c>
      <c r="N2101">
        <v>4.6100000000000003</v>
      </c>
      <c r="O2101" s="2">
        <v>265000000000</v>
      </c>
      <c r="P2101" t="s">
        <v>805</v>
      </c>
      <c r="Q2101">
        <v>226582562</v>
      </c>
      <c r="R2101" t="s">
        <v>6745</v>
      </c>
      <c r="S2101" s="1">
        <v>42316.614583333336</v>
      </c>
      <c r="T2101" s="17">
        <v>11</v>
      </c>
      <c r="U2101" s="2">
        <v>1446990000000</v>
      </c>
      <c r="V2101" s="2" t="s">
        <v>6746</v>
      </c>
      <c r="W2101">
        <v>9877572</v>
      </c>
      <c r="X2101" t="s">
        <v>1161</v>
      </c>
      <c r="Y2101" t="s">
        <v>38</v>
      </c>
      <c r="Z2101" t="s">
        <v>6635</v>
      </c>
      <c r="AA2101">
        <v>-79.889724999999999</v>
      </c>
      <c r="AB2101">
        <v>40.488402999999998</v>
      </c>
      <c r="AD2101">
        <v>3</v>
      </c>
      <c r="AE2101" t="s">
        <v>48</v>
      </c>
      <c r="AF2101" t="s">
        <v>40</v>
      </c>
    </row>
    <row r="2102" spans="1:37" x14ac:dyDescent="0.2">
      <c r="A2102">
        <v>741891</v>
      </c>
      <c r="B2102">
        <v>50</v>
      </c>
      <c r="C2102" t="s">
        <v>802</v>
      </c>
      <c r="D2102" s="1">
        <v>39364.725694444445</v>
      </c>
      <c r="E2102" t="s">
        <v>803</v>
      </c>
      <c r="F2102" t="s">
        <v>38</v>
      </c>
      <c r="G2102" t="s">
        <v>333</v>
      </c>
      <c r="H2102">
        <v>-79.959999080000003</v>
      </c>
      <c r="I2102">
        <v>40.439998629999998</v>
      </c>
      <c r="J2102">
        <v>1407</v>
      </c>
      <c r="K2102" t="s">
        <v>40</v>
      </c>
      <c r="L2102" t="s">
        <v>804</v>
      </c>
      <c r="M2102">
        <v>6</v>
      </c>
      <c r="N2102">
        <v>4.6100000000000003</v>
      </c>
      <c r="O2102" s="2">
        <v>265000000000</v>
      </c>
      <c r="P2102" t="s">
        <v>805</v>
      </c>
      <c r="Q2102">
        <v>226582745</v>
      </c>
      <c r="R2102" t="s">
        <v>6747</v>
      </c>
      <c r="S2102" s="1">
        <v>42316.78125</v>
      </c>
      <c r="T2102" s="17">
        <v>11</v>
      </c>
      <c r="U2102" s="2">
        <v>1447010000000</v>
      </c>
      <c r="V2102" s="2" t="s">
        <v>6748</v>
      </c>
      <c r="W2102">
        <v>674849</v>
      </c>
      <c r="X2102" t="s">
        <v>1498</v>
      </c>
      <c r="Y2102" t="s">
        <v>38</v>
      </c>
      <c r="Z2102" t="s">
        <v>1499</v>
      </c>
      <c r="AA2102">
        <v>-79.953119999999998</v>
      </c>
      <c r="AB2102">
        <v>40.455513000000003</v>
      </c>
      <c r="AD2102">
        <v>5</v>
      </c>
      <c r="AE2102" t="s">
        <v>48</v>
      </c>
      <c r="AF2102" t="s">
        <v>40</v>
      </c>
    </row>
    <row r="2103" spans="1:37" x14ac:dyDescent="0.2">
      <c r="A2103">
        <v>19033002</v>
      </c>
      <c r="B2103">
        <v>14</v>
      </c>
      <c r="C2103" t="s">
        <v>5912</v>
      </c>
      <c r="D2103" s="1">
        <v>42293.629166666666</v>
      </c>
      <c r="E2103" t="s">
        <v>5913</v>
      </c>
      <c r="F2103" t="s">
        <v>38</v>
      </c>
      <c r="G2103" t="s">
        <v>194</v>
      </c>
      <c r="H2103">
        <v>-79.91999817</v>
      </c>
      <c r="I2103">
        <v>40.430000309999997</v>
      </c>
      <c r="J2103">
        <v>54</v>
      </c>
      <c r="K2103" t="s">
        <v>40</v>
      </c>
      <c r="L2103" t="s">
        <v>6749</v>
      </c>
      <c r="M2103">
        <v>10</v>
      </c>
      <c r="N2103">
        <v>0</v>
      </c>
      <c r="O2103">
        <v>11510551049</v>
      </c>
      <c r="P2103" t="s">
        <v>5915</v>
      </c>
      <c r="Q2103">
        <v>226589980</v>
      </c>
      <c r="R2103" t="s">
        <v>6750</v>
      </c>
      <c r="S2103" s="1">
        <v>42322.5</v>
      </c>
      <c r="T2103" s="17">
        <v>11</v>
      </c>
      <c r="U2103" s="2">
        <v>1447500000000</v>
      </c>
      <c r="V2103" t="s">
        <v>6751</v>
      </c>
      <c r="W2103">
        <v>738078</v>
      </c>
      <c r="X2103" t="s">
        <v>291</v>
      </c>
      <c r="Y2103" t="s">
        <v>38</v>
      </c>
      <c r="Z2103" t="s">
        <v>292</v>
      </c>
      <c r="AA2103">
        <v>-79.893478000000002</v>
      </c>
      <c r="AB2103">
        <v>40.430318</v>
      </c>
      <c r="AD2103">
        <v>5</v>
      </c>
      <c r="AE2103" t="s">
        <v>48</v>
      </c>
      <c r="AF2103" t="s">
        <v>40</v>
      </c>
    </row>
    <row r="2104" spans="1:37" x14ac:dyDescent="0.2">
      <c r="A2104">
        <v>1349042</v>
      </c>
      <c r="B2104">
        <v>67</v>
      </c>
      <c r="C2104" t="s">
        <v>369</v>
      </c>
      <c r="D2104" s="1">
        <v>39817.231249999997</v>
      </c>
      <c r="E2104" s="1" t="s">
        <v>370</v>
      </c>
      <c r="F2104" t="s">
        <v>38</v>
      </c>
      <c r="G2104" t="s">
        <v>371</v>
      </c>
      <c r="H2104">
        <v>-79.91999817</v>
      </c>
      <c r="I2104">
        <v>40.430000309999997</v>
      </c>
      <c r="J2104">
        <v>1005</v>
      </c>
      <c r="K2104" t="s">
        <v>40</v>
      </c>
      <c r="L2104" t="s">
        <v>372</v>
      </c>
      <c r="M2104">
        <v>5</v>
      </c>
      <c r="N2104">
        <v>4.88</v>
      </c>
      <c r="O2104" s="2">
        <v>225000000000</v>
      </c>
      <c r="P2104" t="s">
        <v>373</v>
      </c>
      <c r="Q2104">
        <v>226594239</v>
      </c>
      <c r="R2104" t="s">
        <v>6752</v>
      </c>
      <c r="S2104" s="1">
        <v>42336.625</v>
      </c>
      <c r="T2104" s="17">
        <v>11</v>
      </c>
      <c r="U2104" s="2">
        <v>1448720000000</v>
      </c>
      <c r="V2104" s="2" t="s">
        <v>6753</v>
      </c>
      <c r="W2104">
        <v>17841722</v>
      </c>
      <c r="X2104" t="s">
        <v>3407</v>
      </c>
      <c r="Y2104" t="s">
        <v>38</v>
      </c>
      <c r="Z2104" t="s">
        <v>1622</v>
      </c>
      <c r="AA2104">
        <v>-79.922652999999997</v>
      </c>
      <c r="AB2104">
        <v>40.438212999999998</v>
      </c>
      <c r="AD2104">
        <v>8</v>
      </c>
      <c r="AE2104" t="s">
        <v>48</v>
      </c>
      <c r="AF2104" t="s">
        <v>40</v>
      </c>
    </row>
    <row r="2105" spans="1:37" x14ac:dyDescent="0.2">
      <c r="A2105">
        <v>1756412</v>
      </c>
      <c r="B2105">
        <v>597</v>
      </c>
      <c r="C2105" t="s">
        <v>263</v>
      </c>
      <c r="D2105" s="1">
        <v>40543.177083333336</v>
      </c>
      <c r="E2105" s="1" t="s">
        <v>264</v>
      </c>
      <c r="F2105" t="s">
        <v>38</v>
      </c>
      <c r="G2105" t="s">
        <v>144</v>
      </c>
      <c r="H2105">
        <v>-79.989997860000003</v>
      </c>
      <c r="I2105">
        <v>40.450000760000002</v>
      </c>
      <c r="J2105">
        <v>10357</v>
      </c>
      <c r="K2105" t="s">
        <v>40</v>
      </c>
      <c r="L2105" t="s">
        <v>265</v>
      </c>
      <c r="M2105">
        <v>16</v>
      </c>
      <c r="N2105">
        <v>4.53</v>
      </c>
      <c r="O2105" s="2">
        <v>163000000000</v>
      </c>
      <c r="P2105" t="s">
        <v>266</v>
      </c>
      <c r="Q2105">
        <v>226594604</v>
      </c>
      <c r="R2105" t="s">
        <v>6754</v>
      </c>
      <c r="S2105" s="1">
        <v>42329.333333333336</v>
      </c>
      <c r="T2105" s="17">
        <v>11</v>
      </c>
      <c r="U2105" s="2">
        <v>1448090000000</v>
      </c>
      <c r="V2105" s="2" t="s">
        <v>6755</v>
      </c>
      <c r="W2105">
        <v>24194981</v>
      </c>
      <c r="X2105" t="s">
        <v>6756</v>
      </c>
      <c r="Y2105" t="s">
        <v>930</v>
      </c>
      <c r="Z2105" t="s">
        <v>6757</v>
      </c>
      <c r="AA2105">
        <v>-80.055678999999998</v>
      </c>
      <c r="AB2105">
        <v>40.617260000000002</v>
      </c>
      <c r="AD2105">
        <v>5</v>
      </c>
      <c r="AE2105" t="s">
        <v>48</v>
      </c>
      <c r="AF2105" t="s">
        <v>40</v>
      </c>
    </row>
    <row r="2106" spans="1:37" x14ac:dyDescent="0.2">
      <c r="A2106">
        <v>11064482</v>
      </c>
      <c r="B2106">
        <v>79</v>
      </c>
      <c r="C2106" t="s">
        <v>1417</v>
      </c>
      <c r="D2106" s="1">
        <v>41589.918055555558</v>
      </c>
      <c r="E2106" s="1" t="s">
        <v>1418</v>
      </c>
      <c r="F2106" t="s">
        <v>246</v>
      </c>
      <c r="G2106" t="s">
        <v>371</v>
      </c>
      <c r="H2106">
        <v>-80.11000061</v>
      </c>
      <c r="I2106">
        <v>40.709999080000003</v>
      </c>
      <c r="J2106">
        <v>195</v>
      </c>
      <c r="K2106" t="s">
        <v>181</v>
      </c>
      <c r="L2106" t="s">
        <v>1419</v>
      </c>
      <c r="M2106">
        <v>15</v>
      </c>
      <c r="N2106">
        <v>4.96</v>
      </c>
      <c r="O2106">
        <v>72311150031</v>
      </c>
      <c r="P2106" t="s">
        <v>1420</v>
      </c>
      <c r="Q2106">
        <v>226595390</v>
      </c>
      <c r="R2106" t="s">
        <v>2860</v>
      </c>
      <c r="S2106" s="1">
        <v>42317.770833333336</v>
      </c>
      <c r="T2106" s="17">
        <v>11</v>
      </c>
      <c r="U2106" s="2">
        <v>1447090000000</v>
      </c>
      <c r="V2106" s="2" t="s">
        <v>2861</v>
      </c>
      <c r="W2106">
        <v>17049542</v>
      </c>
      <c r="X2106" t="s">
        <v>1423</v>
      </c>
      <c r="Y2106" t="s">
        <v>246</v>
      </c>
      <c r="Z2106" t="s">
        <v>1424</v>
      </c>
      <c r="AA2106">
        <v>-80.105698000000004</v>
      </c>
      <c r="AB2106">
        <v>40.692698999999998</v>
      </c>
      <c r="AC2106">
        <v>9</v>
      </c>
      <c r="AD2106">
        <v>7</v>
      </c>
      <c r="AE2106" t="s">
        <v>48</v>
      </c>
      <c r="AF2106" t="s">
        <v>181</v>
      </c>
      <c r="AG2106">
        <v>10</v>
      </c>
      <c r="AH2106" t="s">
        <v>49</v>
      </c>
      <c r="AI2106" t="s">
        <v>50</v>
      </c>
      <c r="AJ2106">
        <v>0</v>
      </c>
      <c r="AK2106" t="s">
        <v>51</v>
      </c>
    </row>
    <row r="2107" spans="1:37" x14ac:dyDescent="0.2">
      <c r="A2107">
        <v>17099012</v>
      </c>
      <c r="B2107">
        <v>46</v>
      </c>
      <c r="C2107" t="s">
        <v>587</v>
      </c>
      <c r="D2107" s="1">
        <v>41902.019444444442</v>
      </c>
      <c r="E2107" t="s">
        <v>588</v>
      </c>
      <c r="F2107" t="s">
        <v>38</v>
      </c>
      <c r="G2107" t="s">
        <v>589</v>
      </c>
      <c r="H2107">
        <v>-79.949996949999999</v>
      </c>
      <c r="I2107">
        <v>40.47000122</v>
      </c>
      <c r="J2107">
        <v>422</v>
      </c>
      <c r="K2107" t="s">
        <v>40</v>
      </c>
      <c r="L2107" t="s">
        <v>590</v>
      </c>
      <c r="M2107">
        <v>11</v>
      </c>
      <c r="N2107">
        <v>4.8099999999999996</v>
      </c>
      <c r="O2107">
        <v>45345584035</v>
      </c>
      <c r="P2107" t="s">
        <v>591</v>
      </c>
      <c r="Q2107">
        <v>226599448</v>
      </c>
      <c r="R2107" t="s">
        <v>6758</v>
      </c>
      <c r="S2107" s="1">
        <v>42319.541666666664</v>
      </c>
      <c r="T2107" s="17">
        <v>11</v>
      </c>
      <c r="U2107" s="2">
        <v>1447250000000</v>
      </c>
      <c r="V2107" t="s">
        <v>6759</v>
      </c>
      <c r="W2107">
        <v>24195429</v>
      </c>
      <c r="X2107" t="s">
        <v>6760</v>
      </c>
      <c r="Y2107" t="s">
        <v>38</v>
      </c>
      <c r="Z2107" t="s">
        <v>6761</v>
      </c>
      <c r="AA2107">
        <v>-79.973586999999995</v>
      </c>
      <c r="AB2107">
        <v>40.345860000000002</v>
      </c>
      <c r="AD2107">
        <v>4</v>
      </c>
      <c r="AE2107" t="s">
        <v>48</v>
      </c>
      <c r="AF2107" t="s">
        <v>40</v>
      </c>
    </row>
    <row r="2108" spans="1:37" x14ac:dyDescent="0.2">
      <c r="A2108">
        <v>371591</v>
      </c>
      <c r="B2108">
        <v>45</v>
      </c>
      <c r="C2108" t="s">
        <v>133</v>
      </c>
      <c r="D2108" s="1">
        <v>39044.674305555556</v>
      </c>
      <c r="E2108" s="1" t="s">
        <v>814</v>
      </c>
      <c r="F2108" t="s">
        <v>38</v>
      </c>
      <c r="G2108" t="s">
        <v>135</v>
      </c>
      <c r="H2108">
        <v>-79.91999817</v>
      </c>
      <c r="I2108">
        <v>40.430000309999997</v>
      </c>
      <c r="J2108">
        <v>1694</v>
      </c>
      <c r="K2108" t="s">
        <v>40</v>
      </c>
      <c r="L2108" t="s">
        <v>136</v>
      </c>
      <c r="M2108">
        <v>4</v>
      </c>
      <c r="N2108">
        <v>4.67</v>
      </c>
      <c r="O2108" s="2">
        <v>292000000000</v>
      </c>
      <c r="P2108" t="s">
        <v>137</v>
      </c>
      <c r="Q2108">
        <v>226611244</v>
      </c>
      <c r="R2108" t="s">
        <v>6762</v>
      </c>
      <c r="S2108" s="1">
        <v>42358.458333333336</v>
      </c>
      <c r="T2108" s="17">
        <v>12</v>
      </c>
      <c r="U2108" s="2">
        <v>1450610000000</v>
      </c>
      <c r="V2108" s="2" t="s">
        <v>6763</v>
      </c>
      <c r="W2108">
        <v>10559182</v>
      </c>
      <c r="X2108" t="s">
        <v>817</v>
      </c>
      <c r="Y2108" t="s">
        <v>38</v>
      </c>
      <c r="Z2108" t="s">
        <v>818</v>
      </c>
      <c r="AA2108">
        <v>-79.946753999999999</v>
      </c>
      <c r="AB2108">
        <v>40.460140000000003</v>
      </c>
      <c r="AC2108">
        <v>18</v>
      </c>
      <c r="AD2108">
        <v>16</v>
      </c>
      <c r="AE2108" t="s">
        <v>48</v>
      </c>
      <c r="AF2108" t="s">
        <v>40</v>
      </c>
    </row>
    <row r="2109" spans="1:37" x14ac:dyDescent="0.2">
      <c r="A2109">
        <v>12893962</v>
      </c>
      <c r="B2109">
        <v>6</v>
      </c>
      <c r="C2109" t="s">
        <v>2370</v>
      </c>
      <c r="D2109" s="1">
        <v>41685.756249999999</v>
      </c>
      <c r="E2109" s="1" t="s">
        <v>2371</v>
      </c>
      <c r="F2109" t="s">
        <v>38</v>
      </c>
      <c r="G2109" t="s">
        <v>2372</v>
      </c>
      <c r="H2109">
        <v>-79.97000122</v>
      </c>
      <c r="I2109">
        <v>40.430000309999997</v>
      </c>
      <c r="J2109">
        <v>497</v>
      </c>
      <c r="K2109" t="s">
        <v>40</v>
      </c>
      <c r="L2109" t="s">
        <v>2373</v>
      </c>
      <c r="M2109">
        <v>12</v>
      </c>
      <c r="N2109">
        <v>4.71</v>
      </c>
      <c r="O2109">
        <v>64030757032</v>
      </c>
      <c r="P2109" t="s">
        <v>2374</v>
      </c>
      <c r="Q2109">
        <v>226611846</v>
      </c>
      <c r="R2109" t="s">
        <v>6764</v>
      </c>
      <c r="S2109" s="1">
        <v>42328.791666666664</v>
      </c>
      <c r="T2109" s="17">
        <v>11</v>
      </c>
      <c r="U2109" s="2">
        <v>1448050000000</v>
      </c>
      <c r="V2109" s="2" t="s">
        <v>6765</v>
      </c>
      <c r="W2109">
        <v>737341</v>
      </c>
      <c r="X2109" t="s">
        <v>6766</v>
      </c>
      <c r="Y2109" t="s">
        <v>38</v>
      </c>
      <c r="Z2109" t="s">
        <v>6767</v>
      </c>
      <c r="AA2109">
        <v>-79.844237000000007</v>
      </c>
      <c r="AB2109">
        <v>40.534455000000001</v>
      </c>
      <c r="AD2109">
        <v>26</v>
      </c>
      <c r="AE2109" t="s">
        <v>48</v>
      </c>
      <c r="AF2109" t="s">
        <v>40</v>
      </c>
    </row>
    <row r="2110" spans="1:37" x14ac:dyDescent="0.2">
      <c r="A2110">
        <v>18432608</v>
      </c>
      <c r="B2110">
        <v>3</v>
      </c>
      <c r="C2110" t="s">
        <v>2990</v>
      </c>
      <c r="D2110" s="1">
        <v>42048.648611111108</v>
      </c>
      <c r="E2110" s="1" t="s">
        <v>2991</v>
      </c>
      <c r="F2110" t="s">
        <v>930</v>
      </c>
      <c r="G2110" t="s">
        <v>58</v>
      </c>
      <c r="H2110">
        <v>-80.059997559999999</v>
      </c>
      <c r="I2110">
        <v>40.619998930000001</v>
      </c>
      <c r="J2110">
        <v>124</v>
      </c>
      <c r="K2110" t="s">
        <v>40</v>
      </c>
      <c r="L2110" t="s">
        <v>2992</v>
      </c>
      <c r="M2110">
        <v>14</v>
      </c>
      <c r="N2110">
        <v>4.75</v>
      </c>
      <c r="O2110">
        <v>32676842038</v>
      </c>
      <c r="P2110" t="s">
        <v>2993</v>
      </c>
      <c r="Q2110">
        <v>226617092</v>
      </c>
      <c r="R2110" t="s">
        <v>6768</v>
      </c>
      <c r="S2110" s="1">
        <v>42326.75</v>
      </c>
      <c r="T2110" s="17">
        <v>11</v>
      </c>
      <c r="U2110" s="2">
        <v>1447870000000</v>
      </c>
      <c r="V2110" t="s">
        <v>6769</v>
      </c>
      <c r="W2110">
        <v>5817072</v>
      </c>
      <c r="X2110" t="s">
        <v>6770</v>
      </c>
      <c r="Y2110" t="s">
        <v>930</v>
      </c>
      <c r="Z2110" t="s">
        <v>6771</v>
      </c>
      <c r="AA2110">
        <v>-80.058952000000005</v>
      </c>
      <c r="AB2110">
        <v>40.632542000000001</v>
      </c>
      <c r="AD2110">
        <v>10</v>
      </c>
      <c r="AE2110" t="s">
        <v>48</v>
      </c>
      <c r="AF2110" t="s">
        <v>40</v>
      </c>
    </row>
    <row r="2111" spans="1:37" x14ac:dyDescent="0.2">
      <c r="A2111">
        <v>18735009</v>
      </c>
      <c r="B2111">
        <v>8</v>
      </c>
      <c r="C2111" t="s">
        <v>5193</v>
      </c>
      <c r="D2111" s="1">
        <v>42197.041666666664</v>
      </c>
      <c r="E2111" s="1" t="s">
        <v>5194</v>
      </c>
      <c r="F2111" t="s">
        <v>904</v>
      </c>
      <c r="G2111" t="s">
        <v>135</v>
      </c>
      <c r="H2111">
        <v>-79.760002139999997</v>
      </c>
      <c r="I2111">
        <v>40.430000309999997</v>
      </c>
      <c r="J2111">
        <v>65</v>
      </c>
      <c r="K2111" t="s">
        <v>181</v>
      </c>
      <c r="L2111" t="s">
        <v>5195</v>
      </c>
      <c r="M2111">
        <v>11</v>
      </c>
      <c r="N2111">
        <v>4.95</v>
      </c>
      <c r="O2111">
        <v>19855679044</v>
      </c>
      <c r="P2111" t="s">
        <v>5196</v>
      </c>
      <c r="Q2111">
        <v>226617445</v>
      </c>
      <c r="R2111" t="s">
        <v>6772</v>
      </c>
      <c r="S2111" s="1">
        <v>42346.770833333336</v>
      </c>
      <c r="T2111" s="17">
        <v>12</v>
      </c>
      <c r="U2111" s="2">
        <v>1449600000000</v>
      </c>
      <c r="V2111" t="s">
        <v>6773</v>
      </c>
      <c r="W2111" t="s">
        <v>208</v>
      </c>
      <c r="AD2111">
        <v>3</v>
      </c>
      <c r="AE2111" t="s">
        <v>48</v>
      </c>
      <c r="AF2111" t="s">
        <v>181</v>
      </c>
    </row>
    <row r="2112" spans="1:37" x14ac:dyDescent="0.2">
      <c r="A2112">
        <v>428580</v>
      </c>
      <c r="B2112">
        <v>4</v>
      </c>
      <c r="C2112" t="s">
        <v>1531</v>
      </c>
      <c r="D2112" s="1">
        <v>39126.934027777781</v>
      </c>
      <c r="E2112" s="1" t="s">
        <v>5589</v>
      </c>
      <c r="F2112" t="s">
        <v>930</v>
      </c>
      <c r="G2112" t="s">
        <v>477</v>
      </c>
      <c r="H2112">
        <v>-80.059997559999999</v>
      </c>
      <c r="I2112">
        <v>40.619998930000001</v>
      </c>
      <c r="J2112">
        <v>556</v>
      </c>
      <c r="K2112" t="s">
        <v>181</v>
      </c>
      <c r="L2112" t="s">
        <v>1533</v>
      </c>
      <c r="M2112">
        <v>7</v>
      </c>
      <c r="N2112">
        <v>4.76</v>
      </c>
      <c r="O2112" s="2">
        <v>285000000000</v>
      </c>
      <c r="P2112" t="s">
        <v>1534</v>
      </c>
      <c r="Q2112">
        <v>226621151</v>
      </c>
      <c r="R2112" t="s">
        <v>6774</v>
      </c>
      <c r="S2112" s="1">
        <v>42350.75</v>
      </c>
      <c r="T2112" s="17">
        <v>12</v>
      </c>
      <c r="U2112" s="2">
        <v>1449940000000</v>
      </c>
      <c r="V2112" s="2" t="s">
        <v>6775</v>
      </c>
      <c r="W2112">
        <v>23508579</v>
      </c>
      <c r="X2112" t="s">
        <v>6776</v>
      </c>
      <c r="Y2112" t="s">
        <v>90</v>
      </c>
      <c r="Z2112" t="s">
        <v>6777</v>
      </c>
      <c r="AA2112">
        <v>-80.109830000000002</v>
      </c>
      <c r="AB2112">
        <v>40.408439999999999</v>
      </c>
      <c r="AC2112">
        <v>20</v>
      </c>
      <c r="AD2112">
        <v>16</v>
      </c>
      <c r="AE2112" t="s">
        <v>48</v>
      </c>
      <c r="AF2112" t="s">
        <v>181</v>
      </c>
    </row>
    <row r="2113" spans="1:32" x14ac:dyDescent="0.2">
      <c r="A2113">
        <v>276071</v>
      </c>
      <c r="B2113">
        <v>74</v>
      </c>
      <c r="C2113" t="s">
        <v>235</v>
      </c>
      <c r="D2113" s="1">
        <v>38901.65902777778</v>
      </c>
      <c r="E2113" s="1" t="s">
        <v>236</v>
      </c>
      <c r="F2113" t="s">
        <v>38</v>
      </c>
      <c r="G2113" t="s">
        <v>237</v>
      </c>
      <c r="H2113">
        <v>-80.040000919999997</v>
      </c>
      <c r="I2113">
        <v>40.380001069999999</v>
      </c>
      <c r="J2113">
        <v>1153</v>
      </c>
      <c r="K2113" t="s">
        <v>40</v>
      </c>
      <c r="L2113" t="s">
        <v>238</v>
      </c>
      <c r="M2113">
        <v>12</v>
      </c>
      <c r="N2113">
        <v>4.8</v>
      </c>
      <c r="O2113" s="2">
        <v>305000000000</v>
      </c>
      <c r="P2113" t="s">
        <v>239</v>
      </c>
      <c r="Q2113">
        <v>226622768</v>
      </c>
      <c r="R2113" t="s">
        <v>1574</v>
      </c>
      <c r="S2113" s="1">
        <v>42322.458333333336</v>
      </c>
      <c r="T2113" s="17">
        <v>11</v>
      </c>
      <c r="U2113" s="2">
        <v>1447500000000</v>
      </c>
      <c r="V2113" s="2" t="s">
        <v>6778</v>
      </c>
      <c r="W2113">
        <v>18630612</v>
      </c>
      <c r="X2113" t="s">
        <v>269</v>
      </c>
      <c r="Y2113" t="s">
        <v>38</v>
      </c>
      <c r="Z2113" t="s">
        <v>1576</v>
      </c>
      <c r="AA2113">
        <v>-79.948845000000006</v>
      </c>
      <c r="AB2113">
        <v>40.443424</v>
      </c>
      <c r="AC2113">
        <v>40</v>
      </c>
      <c r="AD2113">
        <v>16</v>
      </c>
      <c r="AE2113" t="s">
        <v>48</v>
      </c>
      <c r="AF2113" t="s">
        <v>40</v>
      </c>
    </row>
    <row r="2114" spans="1:32" x14ac:dyDescent="0.2">
      <c r="A2114">
        <v>3664262</v>
      </c>
      <c r="B2114">
        <v>5</v>
      </c>
      <c r="C2114" t="s">
        <v>4662</v>
      </c>
      <c r="D2114" s="1">
        <v>41012.866666666669</v>
      </c>
      <c r="E2114" s="1" t="s">
        <v>4663</v>
      </c>
      <c r="F2114" t="s">
        <v>4664</v>
      </c>
      <c r="G2114" t="s">
        <v>275</v>
      </c>
      <c r="H2114">
        <v>-80.22000122</v>
      </c>
      <c r="I2114">
        <v>40.240001679999999</v>
      </c>
      <c r="J2114">
        <v>177</v>
      </c>
      <c r="K2114" t="s">
        <v>40</v>
      </c>
      <c r="L2114" t="s">
        <v>4665</v>
      </c>
      <c r="M2114">
        <v>13</v>
      </c>
      <c r="N2114">
        <v>4.92</v>
      </c>
      <c r="O2114" s="2">
        <v>122000000000</v>
      </c>
      <c r="P2114" t="s">
        <v>4666</v>
      </c>
      <c r="Q2114">
        <v>226623027</v>
      </c>
      <c r="R2114" t="s">
        <v>6779</v>
      </c>
      <c r="S2114" s="1">
        <v>42328.791666666664</v>
      </c>
      <c r="T2114" s="17">
        <v>11</v>
      </c>
      <c r="U2114" s="2">
        <v>1448050000000</v>
      </c>
      <c r="V2114" s="2" t="s">
        <v>6780</v>
      </c>
      <c r="W2114">
        <v>6682462</v>
      </c>
      <c r="X2114" t="s">
        <v>4669</v>
      </c>
      <c r="Y2114" t="s">
        <v>4664</v>
      </c>
      <c r="Z2114" t="s">
        <v>4670</v>
      </c>
      <c r="AA2114">
        <v>-80.208757000000006</v>
      </c>
      <c r="AB2114">
        <v>40.250740999999998</v>
      </c>
      <c r="AD2114">
        <v>9</v>
      </c>
      <c r="AE2114" t="s">
        <v>48</v>
      </c>
      <c r="AF2114" t="s">
        <v>40</v>
      </c>
    </row>
    <row r="2115" spans="1:32" x14ac:dyDescent="0.2">
      <c r="A2115">
        <v>741891</v>
      </c>
      <c r="B2115">
        <v>50</v>
      </c>
      <c r="C2115" t="s">
        <v>802</v>
      </c>
      <c r="D2115" s="1">
        <v>39364.725694444445</v>
      </c>
      <c r="E2115" t="s">
        <v>803</v>
      </c>
      <c r="F2115" t="s">
        <v>38</v>
      </c>
      <c r="G2115" t="s">
        <v>333</v>
      </c>
      <c r="H2115">
        <v>-79.959999080000003</v>
      </c>
      <c r="I2115">
        <v>40.439998629999998</v>
      </c>
      <c r="J2115">
        <v>1407</v>
      </c>
      <c r="K2115" t="s">
        <v>40</v>
      </c>
      <c r="L2115" t="s">
        <v>804</v>
      </c>
      <c r="M2115">
        <v>6</v>
      </c>
      <c r="N2115">
        <v>4.6100000000000003</v>
      </c>
      <c r="O2115" s="2">
        <v>265000000000</v>
      </c>
      <c r="P2115" t="s">
        <v>805</v>
      </c>
      <c r="Q2115">
        <v>226624379</v>
      </c>
      <c r="R2115" t="s">
        <v>6781</v>
      </c>
      <c r="S2115" s="1">
        <v>42318.885416666664</v>
      </c>
      <c r="T2115" s="17">
        <v>11</v>
      </c>
      <c r="U2115" s="2">
        <v>1447190000000</v>
      </c>
      <c r="V2115" s="2" t="s">
        <v>6782</v>
      </c>
      <c r="W2115">
        <v>9877572</v>
      </c>
      <c r="X2115" t="s">
        <v>1161</v>
      </c>
      <c r="Y2115" t="s">
        <v>38</v>
      </c>
      <c r="Z2115" t="s">
        <v>6635</v>
      </c>
      <c r="AA2115">
        <v>-79.889724999999999</v>
      </c>
      <c r="AB2115">
        <v>40.488402999999998</v>
      </c>
      <c r="AD2115">
        <v>3</v>
      </c>
      <c r="AE2115" t="s">
        <v>48</v>
      </c>
      <c r="AF2115" t="s">
        <v>40</v>
      </c>
    </row>
    <row r="2116" spans="1:32" x14ac:dyDescent="0.2">
      <c r="A2116">
        <v>3849892</v>
      </c>
      <c r="B2116">
        <v>22</v>
      </c>
      <c r="C2116" t="s">
        <v>1155</v>
      </c>
      <c r="D2116" s="1">
        <v>41041.138194444444</v>
      </c>
      <c r="E2116" s="1" t="s">
        <v>1156</v>
      </c>
      <c r="F2116" t="s">
        <v>38</v>
      </c>
      <c r="G2116" t="s">
        <v>144</v>
      </c>
      <c r="H2116">
        <v>-79.910003660000001</v>
      </c>
      <c r="I2116">
        <v>40.5</v>
      </c>
      <c r="J2116">
        <v>277</v>
      </c>
      <c r="K2116" t="s">
        <v>181</v>
      </c>
      <c r="L2116" t="s">
        <v>1157</v>
      </c>
      <c r="M2116">
        <v>6</v>
      </c>
      <c r="N2116">
        <v>4.91</v>
      </c>
      <c r="O2116" s="2">
        <v>120000000000</v>
      </c>
      <c r="P2116" t="s">
        <v>1158</v>
      </c>
      <c r="Q2116">
        <v>226632840</v>
      </c>
      <c r="R2116" t="s">
        <v>6783</v>
      </c>
      <c r="S2116" s="1">
        <v>42319.729166666664</v>
      </c>
      <c r="T2116" s="17">
        <v>11</v>
      </c>
      <c r="U2116" s="2">
        <v>1447260000000</v>
      </c>
      <c r="V2116" s="2" t="s">
        <v>6784</v>
      </c>
      <c r="W2116" t="s">
        <v>208</v>
      </c>
      <c r="AC2116">
        <v>10</v>
      </c>
      <c r="AD2116">
        <v>6</v>
      </c>
      <c r="AE2116" t="s">
        <v>48</v>
      </c>
      <c r="AF2116" t="s">
        <v>181</v>
      </c>
    </row>
    <row r="2117" spans="1:32" x14ac:dyDescent="0.2">
      <c r="A2117">
        <v>2875042</v>
      </c>
      <c r="B2117">
        <v>7</v>
      </c>
      <c r="C2117" t="s">
        <v>2955</v>
      </c>
      <c r="D2117" s="1">
        <v>40875.756944444445</v>
      </c>
      <c r="E2117" s="1" t="s">
        <v>2956</v>
      </c>
      <c r="F2117" t="s">
        <v>904</v>
      </c>
      <c r="G2117" t="s">
        <v>144</v>
      </c>
      <c r="H2117">
        <v>-79.760002139999997</v>
      </c>
      <c r="I2117">
        <v>40.430000309999997</v>
      </c>
      <c r="J2117">
        <v>177</v>
      </c>
      <c r="K2117" t="s">
        <v>181</v>
      </c>
      <c r="L2117" t="s">
        <v>2957</v>
      </c>
      <c r="M2117">
        <v>13</v>
      </c>
      <c r="N2117">
        <v>4.8099999999999996</v>
      </c>
      <c r="O2117" s="2">
        <v>134000000000</v>
      </c>
      <c r="P2117" t="s">
        <v>2958</v>
      </c>
      <c r="Q2117">
        <v>226634527</v>
      </c>
      <c r="R2117" t="s">
        <v>6785</v>
      </c>
      <c r="S2117" s="1">
        <v>42333.802083333336</v>
      </c>
      <c r="T2117" s="17">
        <v>11</v>
      </c>
      <c r="U2117" s="2">
        <v>1448480000000</v>
      </c>
      <c r="V2117" s="2" t="s">
        <v>6786</v>
      </c>
      <c r="W2117">
        <v>377249</v>
      </c>
      <c r="X2117" t="s">
        <v>6787</v>
      </c>
      <c r="Y2117" t="s">
        <v>904</v>
      </c>
      <c r="Z2117" t="s">
        <v>6788</v>
      </c>
      <c r="AA2117">
        <v>-79.705979999999997</v>
      </c>
      <c r="AB2117">
        <v>40.428116000000003</v>
      </c>
      <c r="AD2117">
        <v>3</v>
      </c>
      <c r="AE2117" t="s">
        <v>48</v>
      </c>
      <c r="AF2117" t="s">
        <v>181</v>
      </c>
    </row>
    <row r="2118" spans="1:32" x14ac:dyDescent="0.2">
      <c r="A2118">
        <v>1931841</v>
      </c>
      <c r="B2118">
        <v>22</v>
      </c>
      <c r="C2118" t="s">
        <v>1074</v>
      </c>
      <c r="D2118" s="1">
        <v>40691.782638888886</v>
      </c>
      <c r="E2118" s="1" t="s">
        <v>3014</v>
      </c>
      <c r="F2118" t="s">
        <v>38</v>
      </c>
      <c r="G2118" t="s">
        <v>843</v>
      </c>
      <c r="H2118">
        <v>-79.949996949999999</v>
      </c>
      <c r="I2118">
        <v>40.439998629999998</v>
      </c>
      <c r="J2118">
        <v>1024</v>
      </c>
      <c r="K2118" t="s">
        <v>40</v>
      </c>
      <c r="L2118" t="s">
        <v>1076</v>
      </c>
      <c r="M2118">
        <v>17</v>
      </c>
      <c r="N2118">
        <v>4.7</v>
      </c>
      <c r="O2118" s="2">
        <v>150000000000</v>
      </c>
      <c r="P2118" t="s">
        <v>1077</v>
      </c>
      <c r="Q2118">
        <v>226634787</v>
      </c>
      <c r="R2118" t="s">
        <v>6789</v>
      </c>
      <c r="S2118" s="1">
        <v>42328.770833333336</v>
      </c>
      <c r="T2118" s="17">
        <v>11</v>
      </c>
      <c r="U2118" s="2">
        <v>1448040000000</v>
      </c>
      <c r="V2118" s="2" t="s">
        <v>6790</v>
      </c>
      <c r="W2118" t="s">
        <v>208</v>
      </c>
      <c r="AD2118">
        <v>4</v>
      </c>
      <c r="AE2118" t="s">
        <v>48</v>
      </c>
      <c r="AF2118" t="s">
        <v>40</v>
      </c>
    </row>
    <row r="2119" spans="1:32" x14ac:dyDescent="0.2">
      <c r="A2119">
        <v>17099012</v>
      </c>
      <c r="B2119">
        <v>46</v>
      </c>
      <c r="C2119" t="s">
        <v>587</v>
      </c>
      <c r="D2119" s="1">
        <v>41902.019444444442</v>
      </c>
      <c r="E2119" t="s">
        <v>588</v>
      </c>
      <c r="F2119" t="s">
        <v>38</v>
      </c>
      <c r="G2119" t="s">
        <v>589</v>
      </c>
      <c r="H2119">
        <v>-79.949996949999999</v>
      </c>
      <c r="I2119">
        <v>40.47000122</v>
      </c>
      <c r="J2119">
        <v>422</v>
      </c>
      <c r="K2119" t="s">
        <v>40</v>
      </c>
      <c r="L2119" t="s">
        <v>590</v>
      </c>
      <c r="M2119">
        <v>11</v>
      </c>
      <c r="N2119">
        <v>4.8099999999999996</v>
      </c>
      <c r="O2119">
        <v>45345584035</v>
      </c>
      <c r="P2119" t="s">
        <v>591</v>
      </c>
      <c r="Q2119">
        <v>226636854</v>
      </c>
      <c r="R2119" t="s">
        <v>6791</v>
      </c>
      <c r="S2119" s="1">
        <v>42322.854166666664</v>
      </c>
      <c r="T2119" s="17">
        <v>11</v>
      </c>
      <c r="U2119" s="2">
        <v>1447530000000</v>
      </c>
      <c r="V2119" s="2" t="s">
        <v>6792</v>
      </c>
      <c r="W2119">
        <v>23995006</v>
      </c>
      <c r="X2119" t="s">
        <v>4218</v>
      </c>
      <c r="Y2119" t="s">
        <v>4219</v>
      </c>
      <c r="Z2119" t="s">
        <v>4220</v>
      </c>
      <c r="AA2119">
        <v>-80.037315000000007</v>
      </c>
      <c r="AB2119">
        <v>40.378329999999998</v>
      </c>
      <c r="AC2119">
        <v>8</v>
      </c>
      <c r="AD2119">
        <v>5</v>
      </c>
      <c r="AE2119" t="s">
        <v>48</v>
      </c>
      <c r="AF2119" t="s">
        <v>40</v>
      </c>
    </row>
    <row r="2120" spans="1:32" x14ac:dyDescent="0.2">
      <c r="A2120">
        <v>1756412</v>
      </c>
      <c r="B2120">
        <v>597</v>
      </c>
      <c r="C2120" t="s">
        <v>263</v>
      </c>
      <c r="D2120" s="1">
        <v>40543.177083333336</v>
      </c>
      <c r="E2120" s="1" t="s">
        <v>264</v>
      </c>
      <c r="F2120" t="s">
        <v>38</v>
      </c>
      <c r="G2120" t="s">
        <v>144</v>
      </c>
      <c r="H2120">
        <v>-79.989997860000003</v>
      </c>
      <c r="I2120">
        <v>40.450000760000002</v>
      </c>
      <c r="J2120">
        <v>10357</v>
      </c>
      <c r="K2120" t="s">
        <v>40</v>
      </c>
      <c r="L2120" t="s">
        <v>265</v>
      </c>
      <c r="M2120">
        <v>16</v>
      </c>
      <c r="N2120">
        <v>4.53</v>
      </c>
      <c r="O2120" s="2">
        <v>163000000000</v>
      </c>
      <c r="P2120" t="s">
        <v>266</v>
      </c>
      <c r="Q2120">
        <v>226637413</v>
      </c>
      <c r="R2120" t="s">
        <v>6793</v>
      </c>
      <c r="S2120" s="1">
        <v>42318.520833333336</v>
      </c>
      <c r="T2120" s="17">
        <v>11</v>
      </c>
      <c r="U2120" s="2">
        <v>1447160000000</v>
      </c>
      <c r="V2120" s="2" t="s">
        <v>6794</v>
      </c>
      <c r="W2120">
        <v>24198197</v>
      </c>
      <c r="X2120" t="s">
        <v>6795</v>
      </c>
      <c r="Y2120" t="s">
        <v>38</v>
      </c>
      <c r="Z2120" t="s">
        <v>6796</v>
      </c>
      <c r="AA2120">
        <v>-80.002167</v>
      </c>
      <c r="AB2120">
        <v>40.442722000000003</v>
      </c>
      <c r="AD2120">
        <v>3</v>
      </c>
      <c r="AE2120" t="s">
        <v>48</v>
      </c>
      <c r="AF2120" t="s">
        <v>40</v>
      </c>
    </row>
    <row r="2121" spans="1:32" x14ac:dyDescent="0.2">
      <c r="A2121">
        <v>741891</v>
      </c>
      <c r="B2121">
        <v>50</v>
      </c>
      <c r="C2121" t="s">
        <v>802</v>
      </c>
      <c r="D2121" s="1">
        <v>39364.725694444445</v>
      </c>
      <c r="E2121" t="s">
        <v>803</v>
      </c>
      <c r="F2121" t="s">
        <v>38</v>
      </c>
      <c r="G2121" t="s">
        <v>333</v>
      </c>
      <c r="H2121">
        <v>-79.959999080000003</v>
      </c>
      <c r="I2121">
        <v>40.439998629999998</v>
      </c>
      <c r="J2121">
        <v>1407</v>
      </c>
      <c r="K2121" t="s">
        <v>40</v>
      </c>
      <c r="L2121" t="s">
        <v>804</v>
      </c>
      <c r="M2121">
        <v>6</v>
      </c>
      <c r="N2121">
        <v>4.6100000000000003</v>
      </c>
      <c r="O2121" s="2">
        <v>265000000000</v>
      </c>
      <c r="P2121" t="s">
        <v>805</v>
      </c>
      <c r="Q2121">
        <v>226639462</v>
      </c>
      <c r="R2121" t="s">
        <v>6797</v>
      </c>
      <c r="S2121" s="1">
        <v>42350.75</v>
      </c>
      <c r="T2121" s="17">
        <v>12</v>
      </c>
      <c r="U2121" s="2">
        <v>1449940000000</v>
      </c>
      <c r="V2121" s="2" t="s">
        <v>6798</v>
      </c>
      <c r="W2121">
        <v>23508579</v>
      </c>
      <c r="X2121" t="s">
        <v>6776</v>
      </c>
      <c r="Y2121" t="s">
        <v>90</v>
      </c>
      <c r="Z2121" t="s">
        <v>6777</v>
      </c>
      <c r="AA2121">
        <v>-80.109920000000002</v>
      </c>
      <c r="AB2121">
        <v>40.408439999999999</v>
      </c>
      <c r="AC2121">
        <v>15</v>
      </c>
      <c r="AD2121">
        <v>13</v>
      </c>
      <c r="AE2121" t="s">
        <v>48</v>
      </c>
      <c r="AF2121" t="s">
        <v>40</v>
      </c>
    </row>
    <row r="2122" spans="1:32" x14ac:dyDescent="0.2">
      <c r="A2122">
        <v>19051959</v>
      </c>
      <c r="B2122">
        <v>14</v>
      </c>
      <c r="C2122" t="s">
        <v>6142</v>
      </c>
      <c r="D2122" s="1">
        <v>42299.851388888892</v>
      </c>
      <c r="E2122" s="1" t="s">
        <v>6143</v>
      </c>
      <c r="F2122" t="s">
        <v>38</v>
      </c>
      <c r="G2122" t="s">
        <v>324</v>
      </c>
      <c r="H2122">
        <v>-80.019996640000002</v>
      </c>
      <c r="I2122">
        <v>40.47000122</v>
      </c>
      <c r="J2122">
        <v>112</v>
      </c>
      <c r="K2122" t="s">
        <v>40</v>
      </c>
      <c r="L2122" t="s">
        <v>6144</v>
      </c>
      <c r="M2122">
        <v>13</v>
      </c>
      <c r="N2122">
        <v>5</v>
      </c>
      <c r="O2122">
        <v>10972909049</v>
      </c>
      <c r="P2122" t="s">
        <v>6145</v>
      </c>
      <c r="Q2122">
        <v>226640039</v>
      </c>
      <c r="R2122" t="s">
        <v>6799</v>
      </c>
      <c r="S2122" s="1">
        <v>42322.375</v>
      </c>
      <c r="T2122" s="17">
        <v>11</v>
      </c>
      <c r="U2122" s="2">
        <v>1447490000000</v>
      </c>
      <c r="V2122" s="2" t="s">
        <v>6800</v>
      </c>
      <c r="W2122">
        <v>15995962</v>
      </c>
      <c r="X2122" t="s">
        <v>6148</v>
      </c>
      <c r="Y2122" t="s">
        <v>38</v>
      </c>
      <c r="Z2122" t="s">
        <v>6149</v>
      </c>
      <c r="AA2122">
        <v>-79.978059999999999</v>
      </c>
      <c r="AB2122">
        <v>40.463659999999997</v>
      </c>
      <c r="AD2122">
        <v>10</v>
      </c>
      <c r="AE2122" t="s">
        <v>48</v>
      </c>
      <c r="AF2122" t="s">
        <v>40</v>
      </c>
    </row>
    <row r="2123" spans="1:32" x14ac:dyDescent="0.2">
      <c r="A2123">
        <v>18718827</v>
      </c>
      <c r="B2123">
        <v>17</v>
      </c>
      <c r="C2123" t="s">
        <v>1376</v>
      </c>
      <c r="D2123" s="1">
        <v>42189.845138888886</v>
      </c>
      <c r="E2123" s="1" t="s">
        <v>1377</v>
      </c>
      <c r="F2123" t="s">
        <v>38</v>
      </c>
      <c r="G2123" t="s">
        <v>275</v>
      </c>
      <c r="H2123">
        <v>-79.91999817</v>
      </c>
      <c r="I2123">
        <v>40.430000309999997</v>
      </c>
      <c r="J2123">
        <v>75</v>
      </c>
      <c r="K2123" t="s">
        <v>40</v>
      </c>
      <c r="L2123" t="s">
        <v>1378</v>
      </c>
      <c r="M2123">
        <v>9</v>
      </c>
      <c r="N2123">
        <v>4.83</v>
      </c>
      <c r="O2123">
        <v>20477494043</v>
      </c>
      <c r="P2123" t="s">
        <v>1379</v>
      </c>
      <c r="Q2123">
        <v>226641818</v>
      </c>
      <c r="R2123" t="s">
        <v>6315</v>
      </c>
      <c r="S2123" s="1">
        <v>42318.791666666664</v>
      </c>
      <c r="T2123" s="17">
        <v>11</v>
      </c>
      <c r="U2123" s="2">
        <v>1447180000000</v>
      </c>
      <c r="V2123" t="s">
        <v>6801</v>
      </c>
      <c r="W2123">
        <v>23943094</v>
      </c>
      <c r="X2123" t="s">
        <v>1382</v>
      </c>
      <c r="Y2123" t="s">
        <v>38</v>
      </c>
      <c r="Z2123" t="s">
        <v>1383</v>
      </c>
      <c r="AA2123">
        <v>-79.922843999999998</v>
      </c>
      <c r="AB2123">
        <v>40.435763999999999</v>
      </c>
      <c r="AC2123">
        <v>15</v>
      </c>
      <c r="AD2123">
        <v>5</v>
      </c>
      <c r="AE2123" t="s">
        <v>48</v>
      </c>
      <c r="AF2123" t="s">
        <v>40</v>
      </c>
    </row>
    <row r="2124" spans="1:32" x14ac:dyDescent="0.2">
      <c r="A2124">
        <v>1756412</v>
      </c>
      <c r="B2124">
        <v>597</v>
      </c>
      <c r="C2124" t="s">
        <v>263</v>
      </c>
      <c r="D2124" s="1">
        <v>40543.177083333336</v>
      </c>
      <c r="E2124" s="1" t="s">
        <v>264</v>
      </c>
      <c r="F2124" t="s">
        <v>38</v>
      </c>
      <c r="G2124" t="s">
        <v>144</v>
      </c>
      <c r="H2124">
        <v>-79.989997860000003</v>
      </c>
      <c r="I2124">
        <v>40.450000760000002</v>
      </c>
      <c r="J2124">
        <v>10357</v>
      </c>
      <c r="K2124" t="s">
        <v>40</v>
      </c>
      <c r="L2124" t="s">
        <v>265</v>
      </c>
      <c r="M2124">
        <v>16</v>
      </c>
      <c r="N2124">
        <v>4.53</v>
      </c>
      <c r="O2124" s="2">
        <v>163000000000</v>
      </c>
      <c r="P2124" t="s">
        <v>266</v>
      </c>
      <c r="Q2124">
        <v>226642254</v>
      </c>
      <c r="R2124" t="s">
        <v>6802</v>
      </c>
      <c r="S2124" s="1">
        <v>42329.583333333336</v>
      </c>
      <c r="T2124" s="17">
        <v>11</v>
      </c>
      <c r="U2124" s="2">
        <v>1448110000000</v>
      </c>
      <c r="V2124" s="2" t="s">
        <v>6803</v>
      </c>
      <c r="W2124">
        <v>24025425</v>
      </c>
      <c r="X2124" t="s">
        <v>2707</v>
      </c>
      <c r="Y2124" t="s">
        <v>38</v>
      </c>
      <c r="Z2124" t="s">
        <v>2708</v>
      </c>
      <c r="AA2124">
        <v>-80.019531000000001</v>
      </c>
      <c r="AB2124">
        <v>40.393013000000003</v>
      </c>
      <c r="AD2124">
        <v>7</v>
      </c>
      <c r="AE2124" t="s">
        <v>48</v>
      </c>
      <c r="AF2124" t="s">
        <v>40</v>
      </c>
    </row>
    <row r="2125" spans="1:32" x14ac:dyDescent="0.2">
      <c r="A2125">
        <v>18387336</v>
      </c>
      <c r="B2125">
        <v>4</v>
      </c>
      <c r="C2125" t="s">
        <v>3728</v>
      </c>
      <c r="D2125" s="1">
        <v>42032.175694444442</v>
      </c>
      <c r="E2125" t="s">
        <v>3729</v>
      </c>
      <c r="F2125" t="s">
        <v>38</v>
      </c>
      <c r="G2125" t="s">
        <v>72</v>
      </c>
      <c r="H2125">
        <v>-79.91999817</v>
      </c>
      <c r="I2125">
        <v>40.430000309999997</v>
      </c>
      <c r="J2125">
        <v>125</v>
      </c>
      <c r="K2125" t="s">
        <v>40</v>
      </c>
      <c r="L2125" t="s">
        <v>3730</v>
      </c>
      <c r="M2125">
        <v>9</v>
      </c>
      <c r="N2125">
        <v>5</v>
      </c>
      <c r="O2125">
        <v>34100130037</v>
      </c>
      <c r="P2125" t="s">
        <v>3731</v>
      </c>
      <c r="Q2125">
        <v>226643978</v>
      </c>
      <c r="R2125" t="s">
        <v>6278</v>
      </c>
      <c r="S2125" s="1">
        <v>42319.791666666664</v>
      </c>
      <c r="T2125" s="17">
        <v>11</v>
      </c>
      <c r="U2125" s="2">
        <v>1447270000000</v>
      </c>
      <c r="V2125" s="2" t="s">
        <v>6804</v>
      </c>
      <c r="W2125">
        <v>24175524</v>
      </c>
      <c r="X2125" t="s">
        <v>6280</v>
      </c>
      <c r="Y2125" t="s">
        <v>38</v>
      </c>
      <c r="Z2125" t="s">
        <v>6281</v>
      </c>
      <c r="AA2125">
        <v>-79.916458000000006</v>
      </c>
      <c r="AB2125">
        <v>40.457129999999999</v>
      </c>
      <c r="AD2125">
        <v>9</v>
      </c>
      <c r="AE2125" t="s">
        <v>48</v>
      </c>
      <c r="AF2125" t="s">
        <v>40</v>
      </c>
    </row>
    <row r="2126" spans="1:32" x14ac:dyDescent="0.2">
      <c r="A2126">
        <v>371591</v>
      </c>
      <c r="B2126">
        <v>45</v>
      </c>
      <c r="C2126" t="s">
        <v>133</v>
      </c>
      <c r="D2126" s="1">
        <v>39044.674305555556</v>
      </c>
      <c r="E2126" s="1" t="s">
        <v>814</v>
      </c>
      <c r="F2126" t="s">
        <v>38</v>
      </c>
      <c r="G2126" t="s">
        <v>135</v>
      </c>
      <c r="H2126">
        <v>-79.91999817</v>
      </c>
      <c r="I2126">
        <v>40.430000309999997</v>
      </c>
      <c r="J2126">
        <v>1694</v>
      </c>
      <c r="K2126" t="s">
        <v>40</v>
      </c>
      <c r="L2126" t="s">
        <v>136</v>
      </c>
      <c r="M2126">
        <v>4</v>
      </c>
      <c r="N2126">
        <v>4.67</v>
      </c>
      <c r="O2126" s="2">
        <v>292000000000</v>
      </c>
      <c r="P2126" t="s">
        <v>137</v>
      </c>
      <c r="Q2126">
        <v>226647680</v>
      </c>
      <c r="R2126" t="s">
        <v>6805</v>
      </c>
      <c r="S2126" s="1">
        <v>42351.708333333336</v>
      </c>
      <c r="T2126" s="17">
        <v>12</v>
      </c>
      <c r="U2126" s="2">
        <v>1450030000000</v>
      </c>
      <c r="V2126" s="2" t="s">
        <v>6806</v>
      </c>
      <c r="W2126">
        <v>1254629</v>
      </c>
      <c r="X2126" t="s">
        <v>4539</v>
      </c>
      <c r="Y2126" t="s">
        <v>38</v>
      </c>
      <c r="Z2126" t="s">
        <v>4540</v>
      </c>
      <c r="AA2126">
        <v>-79.942999999999998</v>
      </c>
      <c r="AB2126">
        <v>40.450757000000003</v>
      </c>
      <c r="AD2126">
        <v>25</v>
      </c>
      <c r="AE2126" t="s">
        <v>48</v>
      </c>
      <c r="AF2126" t="s">
        <v>40</v>
      </c>
    </row>
    <row r="2127" spans="1:32" x14ac:dyDescent="0.2">
      <c r="A2127">
        <v>1756412</v>
      </c>
      <c r="B2127">
        <v>597</v>
      </c>
      <c r="C2127" t="s">
        <v>263</v>
      </c>
      <c r="D2127" s="1">
        <v>40543.177083333336</v>
      </c>
      <c r="E2127" s="1" t="s">
        <v>264</v>
      </c>
      <c r="F2127" t="s">
        <v>38</v>
      </c>
      <c r="G2127" t="s">
        <v>144</v>
      </c>
      <c r="H2127">
        <v>-79.989997860000003</v>
      </c>
      <c r="I2127">
        <v>40.450000760000002</v>
      </c>
      <c r="J2127">
        <v>10357</v>
      </c>
      <c r="K2127" t="s">
        <v>40</v>
      </c>
      <c r="L2127" t="s">
        <v>265</v>
      </c>
      <c r="M2127">
        <v>16</v>
      </c>
      <c r="N2127">
        <v>4.53</v>
      </c>
      <c r="O2127" s="2">
        <v>163000000000</v>
      </c>
      <c r="P2127" t="s">
        <v>266</v>
      </c>
      <c r="Q2127">
        <v>226648235</v>
      </c>
      <c r="R2127" t="s">
        <v>6807</v>
      </c>
      <c r="S2127" s="1">
        <v>42330.541666666664</v>
      </c>
      <c r="T2127" s="17">
        <v>11</v>
      </c>
      <c r="U2127" s="2">
        <v>1448200000000</v>
      </c>
      <c r="V2127" s="2" t="s">
        <v>6808</v>
      </c>
      <c r="W2127">
        <v>931277</v>
      </c>
      <c r="X2127" t="s">
        <v>6039</v>
      </c>
      <c r="Y2127" t="s">
        <v>38</v>
      </c>
      <c r="Z2127" t="s">
        <v>6040</v>
      </c>
      <c r="AA2127">
        <v>-79.951683000000003</v>
      </c>
      <c r="AB2127">
        <v>40.445962000000002</v>
      </c>
      <c r="AD2127">
        <v>44</v>
      </c>
      <c r="AE2127" t="s">
        <v>48</v>
      </c>
      <c r="AF2127" t="s">
        <v>40</v>
      </c>
    </row>
    <row r="2128" spans="1:32" x14ac:dyDescent="0.2">
      <c r="A2128">
        <v>1756412</v>
      </c>
      <c r="B2128">
        <v>597</v>
      </c>
      <c r="C2128" t="s">
        <v>263</v>
      </c>
      <c r="D2128" s="1">
        <v>40543.177083333336</v>
      </c>
      <c r="E2128" s="1" t="s">
        <v>264</v>
      </c>
      <c r="F2128" t="s">
        <v>38</v>
      </c>
      <c r="G2128" t="s">
        <v>144</v>
      </c>
      <c r="H2128">
        <v>-79.989997860000003</v>
      </c>
      <c r="I2128">
        <v>40.450000760000002</v>
      </c>
      <c r="J2128">
        <v>10357</v>
      </c>
      <c r="K2128" t="s">
        <v>40</v>
      </c>
      <c r="L2128" t="s">
        <v>265</v>
      </c>
      <c r="M2128">
        <v>16</v>
      </c>
      <c r="N2128">
        <v>4.53</v>
      </c>
      <c r="O2128" s="2">
        <v>163000000000</v>
      </c>
      <c r="P2128" t="s">
        <v>266</v>
      </c>
      <c r="Q2128">
        <v>226648367</v>
      </c>
      <c r="R2128" t="s">
        <v>6809</v>
      </c>
      <c r="S2128" s="1">
        <v>42347.833333333336</v>
      </c>
      <c r="T2128" s="17">
        <v>12</v>
      </c>
      <c r="U2128" s="2">
        <v>1449690000000</v>
      </c>
      <c r="V2128" s="2" t="s">
        <v>6810</v>
      </c>
      <c r="W2128">
        <v>931277</v>
      </c>
      <c r="X2128" t="s">
        <v>6039</v>
      </c>
      <c r="Y2128" t="s">
        <v>38</v>
      </c>
      <c r="Z2128" t="s">
        <v>6040</v>
      </c>
      <c r="AA2128">
        <v>-79.951683000000003</v>
      </c>
      <c r="AB2128">
        <v>40.445962000000002</v>
      </c>
      <c r="AD2128">
        <v>37</v>
      </c>
      <c r="AE2128" t="s">
        <v>48</v>
      </c>
      <c r="AF2128" t="s">
        <v>40</v>
      </c>
    </row>
    <row r="2129" spans="1:37" x14ac:dyDescent="0.2">
      <c r="A2129">
        <v>3349842</v>
      </c>
      <c r="B2129">
        <v>60</v>
      </c>
      <c r="C2129" t="s">
        <v>1889</v>
      </c>
      <c r="D2129" s="1">
        <v>40962.556944444441</v>
      </c>
      <c r="E2129" s="1" t="s">
        <v>1890</v>
      </c>
      <c r="F2129" t="s">
        <v>38</v>
      </c>
      <c r="G2129" t="s">
        <v>324</v>
      </c>
      <c r="H2129">
        <v>-80.040000919999997</v>
      </c>
      <c r="I2129">
        <v>40.549999239999998</v>
      </c>
      <c r="J2129">
        <v>2383</v>
      </c>
      <c r="K2129" t="s">
        <v>40</v>
      </c>
      <c r="L2129" t="s">
        <v>1891</v>
      </c>
      <c r="M2129">
        <v>15</v>
      </c>
      <c r="N2129">
        <v>4.82</v>
      </c>
      <c r="O2129" s="2">
        <v>127000000000</v>
      </c>
      <c r="P2129" t="s">
        <v>1892</v>
      </c>
      <c r="Q2129">
        <v>226651998</v>
      </c>
      <c r="R2129" t="s">
        <v>6226</v>
      </c>
      <c r="S2129" s="1">
        <v>42325.8125</v>
      </c>
      <c r="T2129" s="17">
        <v>11</v>
      </c>
      <c r="U2129" s="2">
        <v>1447790000000</v>
      </c>
      <c r="V2129" s="2" t="s">
        <v>6227</v>
      </c>
      <c r="W2129">
        <v>20661892</v>
      </c>
      <c r="X2129" t="s">
        <v>2124</v>
      </c>
      <c r="Y2129" t="s">
        <v>38</v>
      </c>
      <c r="Z2129" t="s">
        <v>2125</v>
      </c>
      <c r="AA2129">
        <v>-80.009469999999993</v>
      </c>
      <c r="AB2129">
        <v>40.5426</v>
      </c>
      <c r="AD2129">
        <v>3</v>
      </c>
      <c r="AE2129" t="s">
        <v>48</v>
      </c>
      <c r="AF2129" t="s">
        <v>40</v>
      </c>
    </row>
    <row r="2130" spans="1:37" x14ac:dyDescent="0.2">
      <c r="A2130">
        <v>10042382</v>
      </c>
      <c r="B2130">
        <v>10</v>
      </c>
      <c r="C2130" t="s">
        <v>1693</v>
      </c>
      <c r="D2130" s="1">
        <v>41516.969444444447</v>
      </c>
      <c r="E2130" s="1" t="s">
        <v>1694</v>
      </c>
      <c r="F2130" t="s">
        <v>200</v>
      </c>
      <c r="G2130" t="s">
        <v>194</v>
      </c>
      <c r="H2130">
        <v>-80.040000919999997</v>
      </c>
      <c r="I2130">
        <v>40.319999690000003</v>
      </c>
      <c r="J2130">
        <v>214</v>
      </c>
      <c r="K2130" t="s">
        <v>40</v>
      </c>
      <c r="L2130" t="s">
        <v>1695</v>
      </c>
      <c r="M2130">
        <v>13</v>
      </c>
      <c r="N2130">
        <v>4.92</v>
      </c>
      <c r="O2130">
        <v>78613947030</v>
      </c>
      <c r="P2130" t="s">
        <v>1696</v>
      </c>
      <c r="Q2130">
        <v>226653629</v>
      </c>
      <c r="R2130" t="s">
        <v>6811</v>
      </c>
      <c r="S2130" s="1">
        <v>42332.791666666664</v>
      </c>
      <c r="T2130" s="17">
        <v>11</v>
      </c>
      <c r="U2130" s="2">
        <v>1448390000000</v>
      </c>
      <c r="V2130" s="2" t="s">
        <v>6812</v>
      </c>
      <c r="W2130">
        <v>12816712</v>
      </c>
      <c r="X2130" t="s">
        <v>4931</v>
      </c>
      <c r="Y2130" t="s">
        <v>38</v>
      </c>
      <c r="Z2130" t="s">
        <v>4925</v>
      </c>
      <c r="AA2130">
        <v>-80.044571000000005</v>
      </c>
      <c r="AB2130">
        <v>40.399273000000001</v>
      </c>
      <c r="AD2130">
        <v>11</v>
      </c>
      <c r="AE2130" t="s">
        <v>48</v>
      </c>
      <c r="AF2130" t="s">
        <v>40</v>
      </c>
    </row>
    <row r="2131" spans="1:37" x14ac:dyDescent="0.2">
      <c r="A2131">
        <v>18629012</v>
      </c>
      <c r="B2131">
        <v>15</v>
      </c>
      <c r="C2131" t="s">
        <v>1445</v>
      </c>
      <c r="D2131" s="1">
        <v>42151.526388888888</v>
      </c>
      <c r="E2131" s="1" t="s">
        <v>1446</v>
      </c>
      <c r="F2131" t="s">
        <v>38</v>
      </c>
      <c r="G2131" t="s">
        <v>72</v>
      </c>
      <c r="H2131">
        <v>-79.980003359999998</v>
      </c>
      <c r="I2131">
        <v>40.450000760000002</v>
      </c>
      <c r="J2131">
        <v>423</v>
      </c>
      <c r="K2131" t="s">
        <v>40</v>
      </c>
      <c r="L2131" t="s">
        <v>1447</v>
      </c>
      <c r="M2131">
        <v>14</v>
      </c>
      <c r="N2131">
        <v>5</v>
      </c>
      <c r="O2131">
        <v>23788196041</v>
      </c>
      <c r="P2131" t="s">
        <v>534</v>
      </c>
      <c r="Q2131">
        <v>226656364</v>
      </c>
      <c r="R2131" t="s">
        <v>5799</v>
      </c>
      <c r="S2131" s="1">
        <v>42328.8125</v>
      </c>
      <c r="T2131" s="17">
        <v>11</v>
      </c>
      <c r="U2131" s="2">
        <v>1448050000000</v>
      </c>
      <c r="V2131" s="2" t="s">
        <v>6813</v>
      </c>
      <c r="W2131">
        <v>23860634</v>
      </c>
      <c r="X2131" t="s">
        <v>1445</v>
      </c>
      <c r="Y2131" t="s">
        <v>38</v>
      </c>
      <c r="Z2131" t="s">
        <v>3097</v>
      </c>
      <c r="AA2131">
        <v>-79.978740000000002</v>
      </c>
      <c r="AB2131">
        <v>40.438243999999997</v>
      </c>
      <c r="AD2131">
        <v>4</v>
      </c>
      <c r="AE2131" t="s">
        <v>48</v>
      </c>
      <c r="AF2131" t="s">
        <v>40</v>
      </c>
    </row>
    <row r="2132" spans="1:37" x14ac:dyDescent="0.2">
      <c r="A2132">
        <v>1773927</v>
      </c>
      <c r="B2132">
        <v>123</v>
      </c>
      <c r="C2132" t="s">
        <v>142</v>
      </c>
      <c r="D2132" s="1">
        <v>40571.010416666664</v>
      </c>
      <c r="E2132" s="1" t="s">
        <v>143</v>
      </c>
      <c r="F2132" t="s">
        <v>38</v>
      </c>
      <c r="G2132" t="s">
        <v>144</v>
      </c>
      <c r="H2132">
        <v>-79.91999817</v>
      </c>
      <c r="I2132">
        <v>40.47000122</v>
      </c>
      <c r="J2132">
        <v>3166</v>
      </c>
      <c r="K2132" t="s">
        <v>40</v>
      </c>
      <c r="L2132" t="s">
        <v>145</v>
      </c>
      <c r="M2132">
        <v>13</v>
      </c>
      <c r="N2132">
        <v>4.6399999999999997</v>
      </c>
      <c r="O2132" s="2">
        <v>160000000000</v>
      </c>
      <c r="P2132" t="s">
        <v>146</v>
      </c>
      <c r="Q2132">
        <v>226657560</v>
      </c>
      <c r="R2132" t="s">
        <v>6814</v>
      </c>
      <c r="S2132" s="1">
        <v>42329.791666666664</v>
      </c>
      <c r="T2132" s="17">
        <v>11</v>
      </c>
      <c r="U2132" s="2">
        <v>1448130000000</v>
      </c>
      <c r="V2132" s="2" t="s">
        <v>6815</v>
      </c>
      <c r="W2132">
        <v>1013607</v>
      </c>
      <c r="X2132" t="s">
        <v>6816</v>
      </c>
      <c r="Y2132" t="s">
        <v>38</v>
      </c>
      <c r="Z2132" t="s">
        <v>6817</v>
      </c>
      <c r="AA2132">
        <v>-79.899084999999999</v>
      </c>
      <c r="AB2132">
        <v>40.449691000000001</v>
      </c>
      <c r="AD2132">
        <v>4</v>
      </c>
      <c r="AE2132" t="s">
        <v>48</v>
      </c>
      <c r="AF2132" t="s">
        <v>40</v>
      </c>
    </row>
    <row r="2133" spans="1:37" x14ac:dyDescent="0.2">
      <c r="A2133">
        <v>3770852</v>
      </c>
      <c r="B2133">
        <v>6</v>
      </c>
      <c r="C2133" t="s">
        <v>953</v>
      </c>
      <c r="D2133" s="1">
        <v>41029.683333333334</v>
      </c>
      <c r="E2133" s="1" t="s">
        <v>954</v>
      </c>
      <c r="F2133" t="s">
        <v>38</v>
      </c>
      <c r="G2133" t="s">
        <v>508</v>
      </c>
      <c r="H2133">
        <v>-79.980003359999998</v>
      </c>
      <c r="I2133">
        <v>40.450000760000002</v>
      </c>
      <c r="J2133">
        <v>576</v>
      </c>
      <c r="K2133" t="s">
        <v>40</v>
      </c>
      <c r="L2133" t="s">
        <v>955</v>
      </c>
      <c r="M2133">
        <v>11</v>
      </c>
      <c r="N2133">
        <v>4.26</v>
      </c>
      <c r="O2133" s="2">
        <v>121000000000</v>
      </c>
      <c r="P2133" t="s">
        <v>956</v>
      </c>
      <c r="Q2133">
        <v>226658617</v>
      </c>
      <c r="R2133" t="s">
        <v>4474</v>
      </c>
      <c r="S2133" s="1">
        <v>42338.791666666664</v>
      </c>
      <c r="T2133" s="17">
        <v>11</v>
      </c>
      <c r="U2133" s="2">
        <v>1448910000000</v>
      </c>
      <c r="V2133" s="2" t="s">
        <v>6818</v>
      </c>
      <c r="W2133">
        <v>7282662</v>
      </c>
      <c r="X2133" t="s">
        <v>4476</v>
      </c>
      <c r="Y2133" t="s">
        <v>904</v>
      </c>
      <c r="Z2133" t="s">
        <v>4477</v>
      </c>
      <c r="AA2133">
        <v>-79.755843999999996</v>
      </c>
      <c r="AB2133">
        <v>40.425426000000002</v>
      </c>
      <c r="AC2133">
        <v>48</v>
      </c>
      <c r="AD2133">
        <v>15</v>
      </c>
      <c r="AE2133" t="s">
        <v>48</v>
      </c>
      <c r="AF2133" t="s">
        <v>40</v>
      </c>
      <c r="AG2133">
        <v>59</v>
      </c>
      <c r="AH2133" t="s">
        <v>49</v>
      </c>
      <c r="AI2133" t="s">
        <v>50</v>
      </c>
      <c r="AJ2133">
        <v>1</v>
      </c>
      <c r="AK2133" t="s">
        <v>111</v>
      </c>
    </row>
    <row r="2134" spans="1:37" x14ac:dyDescent="0.2">
      <c r="A2134">
        <v>18701716</v>
      </c>
      <c r="B2134">
        <v>6</v>
      </c>
      <c r="C2134" t="s">
        <v>2711</v>
      </c>
      <c r="D2134" s="1">
        <v>42182.11041666667</v>
      </c>
      <c r="E2134" s="1" t="s">
        <v>2712</v>
      </c>
      <c r="F2134" t="s">
        <v>38</v>
      </c>
      <c r="G2134" t="s">
        <v>144</v>
      </c>
      <c r="H2134">
        <v>-79.949996949999999</v>
      </c>
      <c r="I2134">
        <v>40.47000122</v>
      </c>
      <c r="J2134">
        <v>182</v>
      </c>
      <c r="K2134" t="s">
        <v>181</v>
      </c>
      <c r="L2134" t="s">
        <v>2713</v>
      </c>
      <c r="M2134">
        <v>15</v>
      </c>
      <c r="N2134">
        <v>5</v>
      </c>
      <c r="O2134">
        <v>21145723043</v>
      </c>
      <c r="P2134" t="s">
        <v>2714</v>
      </c>
      <c r="Q2134">
        <v>226659004</v>
      </c>
      <c r="R2134" t="s">
        <v>6819</v>
      </c>
      <c r="S2134" s="1">
        <v>42321.770833333336</v>
      </c>
      <c r="T2134" s="17">
        <v>11</v>
      </c>
      <c r="U2134" s="2">
        <v>1447440000000</v>
      </c>
      <c r="V2134" s="2" t="s">
        <v>6820</v>
      </c>
      <c r="W2134">
        <v>19450312</v>
      </c>
      <c r="X2134" t="s">
        <v>3598</v>
      </c>
      <c r="Y2134" t="s">
        <v>38</v>
      </c>
      <c r="Z2134" t="s">
        <v>1552</v>
      </c>
      <c r="AA2134">
        <v>-79.933632000000003</v>
      </c>
      <c r="AB2134">
        <v>40.451411999999998</v>
      </c>
      <c r="AC2134">
        <v>10</v>
      </c>
      <c r="AD2134">
        <v>5</v>
      </c>
      <c r="AE2134" t="s">
        <v>48</v>
      </c>
      <c r="AF2134" t="s">
        <v>181</v>
      </c>
    </row>
    <row r="2135" spans="1:37" x14ac:dyDescent="0.2">
      <c r="A2135">
        <v>1756412</v>
      </c>
      <c r="B2135">
        <v>597</v>
      </c>
      <c r="C2135" t="s">
        <v>263</v>
      </c>
      <c r="D2135" s="1">
        <v>40543.177083333336</v>
      </c>
      <c r="E2135" s="1" t="s">
        <v>264</v>
      </c>
      <c r="F2135" t="s">
        <v>38</v>
      </c>
      <c r="G2135" t="s">
        <v>144</v>
      </c>
      <c r="H2135">
        <v>-79.989997860000003</v>
      </c>
      <c r="I2135">
        <v>40.450000760000002</v>
      </c>
      <c r="J2135">
        <v>10357</v>
      </c>
      <c r="K2135" t="s">
        <v>40</v>
      </c>
      <c r="L2135" t="s">
        <v>265</v>
      </c>
      <c r="M2135">
        <v>16</v>
      </c>
      <c r="N2135">
        <v>4.53</v>
      </c>
      <c r="O2135" s="2">
        <v>163000000000</v>
      </c>
      <c r="P2135" t="s">
        <v>266</v>
      </c>
      <c r="Q2135">
        <v>226661118</v>
      </c>
      <c r="R2135" t="s">
        <v>6821</v>
      </c>
      <c r="S2135" s="1">
        <v>42328.875</v>
      </c>
      <c r="T2135" s="17">
        <v>11</v>
      </c>
      <c r="U2135" s="2">
        <v>1448050000000</v>
      </c>
      <c r="V2135" s="2" t="s">
        <v>6822</v>
      </c>
      <c r="W2135">
        <v>8458692</v>
      </c>
      <c r="X2135" t="s">
        <v>6823</v>
      </c>
      <c r="Y2135" t="s">
        <v>38</v>
      </c>
      <c r="Z2135" t="s">
        <v>6824</v>
      </c>
      <c r="AA2135">
        <v>-80.066444000000004</v>
      </c>
      <c r="AB2135">
        <v>40.421050999999999</v>
      </c>
      <c r="AD2135">
        <v>9</v>
      </c>
      <c r="AE2135" t="s">
        <v>48</v>
      </c>
      <c r="AF2135" t="s">
        <v>40</v>
      </c>
    </row>
    <row r="2136" spans="1:37" x14ac:dyDescent="0.2">
      <c r="A2136">
        <v>18619642</v>
      </c>
      <c r="B2136">
        <v>9</v>
      </c>
      <c r="C2136" t="s">
        <v>2070</v>
      </c>
      <c r="D2136" s="1">
        <v>42147.725694444445</v>
      </c>
      <c r="E2136" s="1" t="s">
        <v>2071</v>
      </c>
      <c r="F2136" t="s">
        <v>38</v>
      </c>
      <c r="G2136" t="s">
        <v>843</v>
      </c>
      <c r="H2136">
        <v>-80.040000919999997</v>
      </c>
      <c r="I2136">
        <v>40.400001529999997</v>
      </c>
      <c r="J2136">
        <v>180</v>
      </c>
      <c r="K2136" t="s">
        <v>40</v>
      </c>
      <c r="L2136" t="s">
        <v>2072</v>
      </c>
      <c r="M2136">
        <v>13</v>
      </c>
      <c r="N2136">
        <v>4.8</v>
      </c>
      <c r="O2136">
        <v>24116567041</v>
      </c>
      <c r="P2136" t="s">
        <v>2073</v>
      </c>
      <c r="Q2136">
        <v>226665594</v>
      </c>
      <c r="R2136" t="s">
        <v>2074</v>
      </c>
      <c r="S2136" s="1">
        <v>42326.791666666664</v>
      </c>
      <c r="T2136" s="17">
        <v>11</v>
      </c>
      <c r="U2136" s="2">
        <v>1447870000000</v>
      </c>
      <c r="V2136" s="2" t="s">
        <v>6825</v>
      </c>
      <c r="W2136">
        <v>23875882</v>
      </c>
      <c r="X2136" t="s">
        <v>800</v>
      </c>
      <c r="Y2136" t="s">
        <v>38</v>
      </c>
      <c r="Z2136" t="s">
        <v>2076</v>
      </c>
      <c r="AA2136">
        <v>-80.050438</v>
      </c>
      <c r="AB2136">
        <v>40.356955999999997</v>
      </c>
      <c r="AD2136">
        <v>7</v>
      </c>
      <c r="AE2136" t="s">
        <v>48</v>
      </c>
      <c r="AF2136" t="s">
        <v>40</v>
      </c>
    </row>
    <row r="2137" spans="1:37" x14ac:dyDescent="0.2">
      <c r="A2137">
        <v>11064482</v>
      </c>
      <c r="B2137">
        <v>79</v>
      </c>
      <c r="C2137" t="s">
        <v>1417</v>
      </c>
      <c r="D2137" s="1">
        <v>41589.918055555558</v>
      </c>
      <c r="E2137" s="1" t="s">
        <v>1418</v>
      </c>
      <c r="F2137" t="s">
        <v>246</v>
      </c>
      <c r="G2137" t="s">
        <v>371</v>
      </c>
      <c r="H2137">
        <v>-80.11000061</v>
      </c>
      <c r="I2137">
        <v>40.709999080000003</v>
      </c>
      <c r="J2137">
        <v>195</v>
      </c>
      <c r="K2137" t="s">
        <v>181</v>
      </c>
      <c r="L2137" t="s">
        <v>1419</v>
      </c>
      <c r="M2137">
        <v>15</v>
      </c>
      <c r="N2137">
        <v>4.96</v>
      </c>
      <c r="O2137">
        <v>72311150031</v>
      </c>
      <c r="P2137" t="s">
        <v>1420</v>
      </c>
      <c r="Q2137">
        <v>226666564</v>
      </c>
      <c r="R2137" t="s">
        <v>2557</v>
      </c>
      <c r="S2137" s="1">
        <v>42321.458333333336</v>
      </c>
      <c r="T2137" s="17">
        <v>11</v>
      </c>
      <c r="U2137" s="2">
        <v>1447410000000</v>
      </c>
      <c r="V2137" s="2" t="s">
        <v>2558</v>
      </c>
      <c r="W2137">
        <v>17049542</v>
      </c>
      <c r="X2137" t="s">
        <v>1423</v>
      </c>
      <c r="Y2137" t="s">
        <v>246</v>
      </c>
      <c r="Z2137" t="s">
        <v>1424</v>
      </c>
      <c r="AA2137">
        <v>-80.105698000000004</v>
      </c>
      <c r="AB2137">
        <v>40.692698999999998</v>
      </c>
      <c r="AC2137">
        <v>9</v>
      </c>
      <c r="AD2137">
        <v>3</v>
      </c>
      <c r="AE2137" t="s">
        <v>48</v>
      </c>
      <c r="AF2137" t="s">
        <v>181</v>
      </c>
    </row>
    <row r="2138" spans="1:37" x14ac:dyDescent="0.2">
      <c r="A2138">
        <v>13038502</v>
      </c>
      <c r="B2138">
        <v>3</v>
      </c>
      <c r="C2138" t="s">
        <v>4305</v>
      </c>
      <c r="D2138" s="1">
        <v>41694.171527777777</v>
      </c>
      <c r="E2138" t="s">
        <v>4306</v>
      </c>
      <c r="F2138" t="s">
        <v>737</v>
      </c>
      <c r="G2138" t="s">
        <v>72</v>
      </c>
      <c r="H2138">
        <v>-79.540000919999997</v>
      </c>
      <c r="I2138">
        <v>40.299999239999998</v>
      </c>
      <c r="J2138">
        <v>33</v>
      </c>
      <c r="K2138" t="s">
        <v>181</v>
      </c>
      <c r="L2138" t="s">
        <v>4307</v>
      </c>
      <c r="M2138">
        <v>10</v>
      </c>
      <c r="N2138">
        <v>4.92</v>
      </c>
      <c r="O2138">
        <v>63303664032</v>
      </c>
      <c r="P2138" t="s">
        <v>516</v>
      </c>
      <c r="Q2138">
        <v>226667290</v>
      </c>
      <c r="R2138" t="s">
        <v>6826</v>
      </c>
      <c r="S2138" s="1">
        <v>42331.791666666664</v>
      </c>
      <c r="T2138" s="17">
        <v>11</v>
      </c>
      <c r="U2138" s="2">
        <v>1448310000000</v>
      </c>
      <c r="V2138" s="2" t="s">
        <v>6827</v>
      </c>
      <c r="W2138" t="s">
        <v>208</v>
      </c>
      <c r="AD2138">
        <v>7</v>
      </c>
      <c r="AE2138" t="s">
        <v>48</v>
      </c>
      <c r="AF2138" t="s">
        <v>181</v>
      </c>
    </row>
    <row r="2139" spans="1:37" x14ac:dyDescent="0.2">
      <c r="A2139">
        <v>1773927</v>
      </c>
      <c r="B2139">
        <v>123</v>
      </c>
      <c r="C2139" t="s">
        <v>142</v>
      </c>
      <c r="D2139" s="1">
        <v>40571.010416666664</v>
      </c>
      <c r="E2139" s="1" t="s">
        <v>143</v>
      </c>
      <c r="F2139" t="s">
        <v>38</v>
      </c>
      <c r="G2139" t="s">
        <v>144</v>
      </c>
      <c r="H2139">
        <v>-79.91999817</v>
      </c>
      <c r="I2139">
        <v>40.47000122</v>
      </c>
      <c r="J2139">
        <v>3166</v>
      </c>
      <c r="K2139" t="s">
        <v>40</v>
      </c>
      <c r="L2139" t="s">
        <v>145</v>
      </c>
      <c r="M2139">
        <v>13</v>
      </c>
      <c r="N2139">
        <v>4.6399999999999997</v>
      </c>
      <c r="O2139" s="2">
        <v>160000000000</v>
      </c>
      <c r="P2139" t="s">
        <v>146</v>
      </c>
      <c r="Q2139">
        <v>226668010</v>
      </c>
      <c r="R2139" t="s">
        <v>6828</v>
      </c>
      <c r="S2139" s="1">
        <v>42329.791666666664</v>
      </c>
      <c r="T2139" s="17">
        <v>11</v>
      </c>
      <c r="U2139" s="2">
        <v>1448130000000</v>
      </c>
      <c r="V2139" s="2" t="s">
        <v>6829</v>
      </c>
      <c r="W2139">
        <v>24092916</v>
      </c>
      <c r="X2139" t="s">
        <v>6830</v>
      </c>
      <c r="Y2139" t="s">
        <v>38</v>
      </c>
      <c r="Z2139" t="s">
        <v>6831</v>
      </c>
      <c r="AA2139">
        <v>-80.026252999999997</v>
      </c>
      <c r="AB2139">
        <v>40.389313000000001</v>
      </c>
      <c r="AD2139">
        <v>3</v>
      </c>
      <c r="AE2139" t="s">
        <v>48</v>
      </c>
      <c r="AF2139" t="s">
        <v>40</v>
      </c>
    </row>
    <row r="2140" spans="1:37" x14ac:dyDescent="0.2">
      <c r="A2140">
        <v>1816691</v>
      </c>
      <c r="B2140">
        <v>24</v>
      </c>
      <c r="C2140" t="s">
        <v>1595</v>
      </c>
      <c r="D2140" s="1">
        <v>40651.009027777778</v>
      </c>
      <c r="E2140" s="1" t="s">
        <v>1596</v>
      </c>
      <c r="F2140" t="s">
        <v>38</v>
      </c>
      <c r="G2140" t="s">
        <v>843</v>
      </c>
      <c r="H2140">
        <v>-79.91999817</v>
      </c>
      <c r="I2140">
        <v>40.47000122</v>
      </c>
      <c r="J2140">
        <v>1131</v>
      </c>
      <c r="K2140" t="s">
        <v>40</v>
      </c>
      <c r="L2140" t="s">
        <v>1597</v>
      </c>
      <c r="M2140">
        <v>15</v>
      </c>
      <c r="N2140">
        <v>5</v>
      </c>
      <c r="O2140" s="2">
        <v>153000000000</v>
      </c>
      <c r="P2140" t="s">
        <v>1598</v>
      </c>
      <c r="Q2140">
        <v>226680344</v>
      </c>
      <c r="R2140" t="s">
        <v>6832</v>
      </c>
      <c r="S2140" s="1">
        <v>42330.625</v>
      </c>
      <c r="T2140" s="17">
        <v>11</v>
      </c>
      <c r="U2140" s="2">
        <v>1448200000000</v>
      </c>
      <c r="W2140">
        <v>14677392</v>
      </c>
      <c r="X2140" t="s">
        <v>5724</v>
      </c>
      <c r="Y2140" t="s">
        <v>619</v>
      </c>
      <c r="Z2140" t="s">
        <v>5725</v>
      </c>
      <c r="AA2140">
        <v>-80.118187000000006</v>
      </c>
      <c r="AB2140">
        <v>40.318474000000002</v>
      </c>
      <c r="AD2140">
        <v>3</v>
      </c>
      <c r="AE2140" t="s">
        <v>48</v>
      </c>
      <c r="AF2140" t="s">
        <v>40</v>
      </c>
    </row>
    <row r="2141" spans="1:37" x14ac:dyDescent="0.2">
      <c r="A2141">
        <v>1756412</v>
      </c>
      <c r="B2141">
        <v>597</v>
      </c>
      <c r="C2141" t="s">
        <v>263</v>
      </c>
      <c r="D2141" s="1">
        <v>40543.177083333336</v>
      </c>
      <c r="E2141" s="1" t="s">
        <v>264</v>
      </c>
      <c r="F2141" t="s">
        <v>38</v>
      </c>
      <c r="G2141" t="s">
        <v>144</v>
      </c>
      <c r="H2141">
        <v>-79.989997860000003</v>
      </c>
      <c r="I2141">
        <v>40.450000760000002</v>
      </c>
      <c r="J2141">
        <v>10357</v>
      </c>
      <c r="K2141" t="s">
        <v>40</v>
      </c>
      <c r="L2141" t="s">
        <v>265</v>
      </c>
      <c r="M2141">
        <v>16</v>
      </c>
      <c r="N2141">
        <v>4.53</v>
      </c>
      <c r="O2141" s="2">
        <v>163000000000</v>
      </c>
      <c r="P2141" t="s">
        <v>266</v>
      </c>
      <c r="Q2141">
        <v>226687157</v>
      </c>
      <c r="R2141" t="s">
        <v>6833</v>
      </c>
      <c r="S2141" s="1">
        <v>42337.677083333336</v>
      </c>
      <c r="T2141" s="17">
        <v>11</v>
      </c>
      <c r="U2141" s="2">
        <v>1448810000000</v>
      </c>
      <c r="V2141" s="2" t="s">
        <v>6834</v>
      </c>
      <c r="W2141">
        <v>810447</v>
      </c>
      <c r="X2141" t="s">
        <v>6835</v>
      </c>
      <c r="Y2141" t="s">
        <v>38</v>
      </c>
      <c r="Z2141" t="s">
        <v>6836</v>
      </c>
      <c r="AA2141">
        <v>-80.007390000000001</v>
      </c>
      <c r="AB2141">
        <v>40.430715999999997</v>
      </c>
      <c r="AD2141">
        <v>9</v>
      </c>
      <c r="AE2141" t="s">
        <v>48</v>
      </c>
      <c r="AF2141" t="s">
        <v>40</v>
      </c>
    </row>
    <row r="2142" spans="1:37" x14ac:dyDescent="0.2">
      <c r="A2142">
        <v>1141992</v>
      </c>
      <c r="B2142">
        <v>56</v>
      </c>
      <c r="C2142" t="s">
        <v>1225</v>
      </c>
      <c r="D2142" s="1">
        <v>39577.202777777777</v>
      </c>
      <c r="E2142" s="1" t="s">
        <v>1226</v>
      </c>
      <c r="F2142" t="s">
        <v>38</v>
      </c>
      <c r="G2142" t="s">
        <v>144</v>
      </c>
      <c r="H2142">
        <v>-79.980003359999998</v>
      </c>
      <c r="I2142">
        <v>40.41999817</v>
      </c>
      <c r="J2142">
        <v>2214</v>
      </c>
      <c r="K2142" t="s">
        <v>40</v>
      </c>
      <c r="L2142" t="s">
        <v>1227</v>
      </c>
      <c r="M2142">
        <v>11</v>
      </c>
      <c r="N2142">
        <v>4.5999999999999996</v>
      </c>
      <c r="O2142" s="2">
        <v>246000000000</v>
      </c>
      <c r="P2142" t="s">
        <v>1228</v>
      </c>
      <c r="Q2142">
        <v>226687182</v>
      </c>
      <c r="R2142" t="s">
        <v>6833</v>
      </c>
      <c r="S2142" s="1">
        <v>42337.677083333336</v>
      </c>
      <c r="T2142" s="17">
        <v>11</v>
      </c>
      <c r="U2142" s="2">
        <v>1448810000000</v>
      </c>
      <c r="V2142" s="2" t="s">
        <v>6834</v>
      </c>
      <c r="W2142">
        <v>937447</v>
      </c>
      <c r="X2142" t="s">
        <v>6835</v>
      </c>
      <c r="Y2142" t="s">
        <v>38</v>
      </c>
      <c r="Z2142" t="s">
        <v>6837</v>
      </c>
      <c r="AA2142">
        <v>-80.007368999999997</v>
      </c>
      <c r="AB2142">
        <v>40.430363999999997</v>
      </c>
      <c r="AD2142">
        <v>5</v>
      </c>
      <c r="AE2142" t="s">
        <v>48</v>
      </c>
      <c r="AF2142" t="s">
        <v>40</v>
      </c>
    </row>
    <row r="2143" spans="1:37" x14ac:dyDescent="0.2">
      <c r="A2143">
        <v>1756412</v>
      </c>
      <c r="B2143">
        <v>597</v>
      </c>
      <c r="C2143" t="s">
        <v>263</v>
      </c>
      <c r="D2143" s="1">
        <v>40543.177083333336</v>
      </c>
      <c r="E2143" s="1" t="s">
        <v>264</v>
      </c>
      <c r="F2143" t="s">
        <v>38</v>
      </c>
      <c r="G2143" t="s">
        <v>144</v>
      </c>
      <c r="H2143">
        <v>-79.989997860000003</v>
      </c>
      <c r="I2143">
        <v>40.450000760000002</v>
      </c>
      <c r="J2143">
        <v>10357</v>
      </c>
      <c r="K2143" t="s">
        <v>40</v>
      </c>
      <c r="L2143" t="s">
        <v>265</v>
      </c>
      <c r="M2143">
        <v>16</v>
      </c>
      <c r="N2143">
        <v>4.53</v>
      </c>
      <c r="O2143" s="2">
        <v>163000000000</v>
      </c>
      <c r="P2143" t="s">
        <v>266</v>
      </c>
      <c r="Q2143">
        <v>226687644</v>
      </c>
      <c r="R2143" t="s">
        <v>6838</v>
      </c>
      <c r="S2143" s="1">
        <v>42323.53125</v>
      </c>
      <c r="T2143" s="17">
        <v>11</v>
      </c>
      <c r="U2143" s="2">
        <v>1447590000000</v>
      </c>
      <c r="V2143" s="2" t="s">
        <v>6839</v>
      </c>
      <c r="W2143">
        <v>15534812</v>
      </c>
      <c r="X2143" t="s">
        <v>4480</v>
      </c>
      <c r="Y2143" t="s">
        <v>38</v>
      </c>
      <c r="Z2143" t="s">
        <v>3562</v>
      </c>
      <c r="AA2143">
        <v>-80.062973</v>
      </c>
      <c r="AB2143">
        <v>40.394016000000001</v>
      </c>
      <c r="AD2143">
        <v>10</v>
      </c>
      <c r="AE2143" t="s">
        <v>48</v>
      </c>
      <c r="AF2143" t="s">
        <v>40</v>
      </c>
    </row>
    <row r="2144" spans="1:37" x14ac:dyDescent="0.2">
      <c r="A2144">
        <v>9903332</v>
      </c>
      <c r="B2144">
        <v>40</v>
      </c>
      <c r="C2144" t="s">
        <v>1005</v>
      </c>
      <c r="D2144" s="1">
        <v>41507.23333333333</v>
      </c>
      <c r="E2144" s="1" t="s">
        <v>1456</v>
      </c>
      <c r="F2144" t="s">
        <v>38</v>
      </c>
      <c r="G2144" t="s">
        <v>144</v>
      </c>
      <c r="H2144">
        <v>-79.989997860000003</v>
      </c>
      <c r="I2144">
        <v>40.450000760000002</v>
      </c>
      <c r="J2144">
        <v>1394</v>
      </c>
      <c r="K2144" t="s">
        <v>40</v>
      </c>
      <c r="L2144" t="s">
        <v>1457</v>
      </c>
      <c r="M2144">
        <v>15</v>
      </c>
      <c r="N2144">
        <v>4.7</v>
      </c>
      <c r="O2144">
        <v>79455126030</v>
      </c>
      <c r="P2144" t="s">
        <v>1008</v>
      </c>
      <c r="Q2144">
        <v>226687671</v>
      </c>
      <c r="R2144" t="s">
        <v>6609</v>
      </c>
      <c r="S2144" s="1">
        <v>42323.53125</v>
      </c>
      <c r="T2144" s="17">
        <v>11</v>
      </c>
      <c r="U2144" s="2">
        <v>1447590000000</v>
      </c>
      <c r="V2144" s="2" t="s">
        <v>6610</v>
      </c>
      <c r="W2144">
        <v>2576351</v>
      </c>
      <c r="X2144" t="s">
        <v>3560</v>
      </c>
      <c r="Y2144" t="s">
        <v>3561</v>
      </c>
      <c r="Z2144" t="s">
        <v>3562</v>
      </c>
      <c r="AA2144">
        <v>-80.061149999999998</v>
      </c>
      <c r="AB2144">
        <v>40.394965999999997</v>
      </c>
      <c r="AD2144">
        <v>6</v>
      </c>
      <c r="AE2144" t="s">
        <v>48</v>
      </c>
      <c r="AF2144" t="s">
        <v>40</v>
      </c>
    </row>
    <row r="2145" spans="1:37" x14ac:dyDescent="0.2">
      <c r="A2145">
        <v>1773927</v>
      </c>
      <c r="B2145">
        <v>123</v>
      </c>
      <c r="C2145" t="s">
        <v>142</v>
      </c>
      <c r="D2145" s="1">
        <v>40571.010416666664</v>
      </c>
      <c r="E2145" s="1" t="s">
        <v>143</v>
      </c>
      <c r="F2145" t="s">
        <v>38</v>
      </c>
      <c r="G2145" t="s">
        <v>144</v>
      </c>
      <c r="H2145">
        <v>-79.91999817</v>
      </c>
      <c r="I2145">
        <v>40.47000122</v>
      </c>
      <c r="J2145">
        <v>3166</v>
      </c>
      <c r="K2145" t="s">
        <v>40</v>
      </c>
      <c r="L2145" t="s">
        <v>145</v>
      </c>
      <c r="M2145">
        <v>13</v>
      </c>
      <c r="N2145">
        <v>4.6399999999999997</v>
      </c>
      <c r="O2145" s="2">
        <v>160000000000</v>
      </c>
      <c r="P2145" t="s">
        <v>146</v>
      </c>
      <c r="Q2145">
        <v>226687695</v>
      </c>
      <c r="R2145" t="s">
        <v>6840</v>
      </c>
      <c r="S2145" s="1">
        <v>42323.53125</v>
      </c>
      <c r="T2145" s="17">
        <v>11</v>
      </c>
      <c r="U2145" s="2">
        <v>1447590000000</v>
      </c>
      <c r="V2145" s="2" t="s">
        <v>6839</v>
      </c>
      <c r="W2145">
        <v>15534812</v>
      </c>
      <c r="X2145" t="s">
        <v>4480</v>
      </c>
      <c r="Y2145" t="s">
        <v>38</v>
      </c>
      <c r="Z2145" t="s">
        <v>3562</v>
      </c>
      <c r="AA2145">
        <v>-80.062973</v>
      </c>
      <c r="AB2145">
        <v>40.394016000000001</v>
      </c>
      <c r="AD2145">
        <v>5</v>
      </c>
      <c r="AE2145" t="s">
        <v>48</v>
      </c>
      <c r="AF2145" t="s">
        <v>40</v>
      </c>
    </row>
    <row r="2146" spans="1:37" x14ac:dyDescent="0.2">
      <c r="A2146">
        <v>1756412</v>
      </c>
      <c r="B2146">
        <v>597</v>
      </c>
      <c r="C2146" t="s">
        <v>263</v>
      </c>
      <c r="D2146" s="1">
        <v>40543.177083333336</v>
      </c>
      <c r="E2146" s="1" t="s">
        <v>264</v>
      </c>
      <c r="F2146" t="s">
        <v>38</v>
      </c>
      <c r="G2146" t="s">
        <v>144</v>
      </c>
      <c r="H2146">
        <v>-79.989997860000003</v>
      </c>
      <c r="I2146">
        <v>40.450000760000002</v>
      </c>
      <c r="J2146">
        <v>10357</v>
      </c>
      <c r="K2146" t="s">
        <v>40</v>
      </c>
      <c r="L2146" t="s">
        <v>265</v>
      </c>
      <c r="M2146">
        <v>16</v>
      </c>
      <c r="N2146">
        <v>4.53</v>
      </c>
      <c r="O2146" s="2">
        <v>163000000000</v>
      </c>
      <c r="P2146" t="s">
        <v>266</v>
      </c>
      <c r="Q2146">
        <v>226688327</v>
      </c>
      <c r="R2146" t="s">
        <v>6841</v>
      </c>
      <c r="S2146" s="1">
        <v>42321.791666666664</v>
      </c>
      <c r="T2146" s="17">
        <v>11</v>
      </c>
      <c r="U2146" s="2">
        <v>1447440000000</v>
      </c>
      <c r="V2146" t="s">
        <v>6842</v>
      </c>
      <c r="W2146">
        <v>24186324</v>
      </c>
      <c r="X2146" t="s">
        <v>5448</v>
      </c>
      <c r="Y2146" t="s">
        <v>38</v>
      </c>
      <c r="Z2146" t="s">
        <v>6843</v>
      </c>
      <c r="AA2146">
        <v>-79.925590999999997</v>
      </c>
      <c r="AB2146">
        <v>40.461005999999998</v>
      </c>
      <c r="AD2146">
        <v>4</v>
      </c>
      <c r="AE2146" t="s">
        <v>48</v>
      </c>
      <c r="AF2146" t="s">
        <v>40</v>
      </c>
    </row>
    <row r="2147" spans="1:37" x14ac:dyDescent="0.2">
      <c r="A2147">
        <v>371591</v>
      </c>
      <c r="B2147">
        <v>45</v>
      </c>
      <c r="C2147" t="s">
        <v>133</v>
      </c>
      <c r="D2147" s="1">
        <v>39044.674305555556</v>
      </c>
      <c r="E2147" s="1" t="s">
        <v>134</v>
      </c>
      <c r="F2147" t="s">
        <v>38</v>
      </c>
      <c r="G2147" t="s">
        <v>135</v>
      </c>
      <c r="H2147">
        <v>-79.91999817</v>
      </c>
      <c r="I2147">
        <v>40.430000309999997</v>
      </c>
      <c r="J2147">
        <v>1694</v>
      </c>
      <c r="K2147" t="s">
        <v>40</v>
      </c>
      <c r="L2147" t="s">
        <v>136</v>
      </c>
      <c r="M2147">
        <v>4</v>
      </c>
      <c r="N2147">
        <v>4.67</v>
      </c>
      <c r="O2147" s="2">
        <v>292000000000</v>
      </c>
      <c r="P2147" t="s">
        <v>137</v>
      </c>
      <c r="Q2147">
        <v>226688370</v>
      </c>
      <c r="R2147" t="s">
        <v>5819</v>
      </c>
      <c r="S2147" s="1">
        <v>42385.5</v>
      </c>
      <c r="T2147" s="17">
        <v>1</v>
      </c>
      <c r="U2147" s="2">
        <v>1452950000000</v>
      </c>
      <c r="V2147" s="2" t="s">
        <v>6844</v>
      </c>
      <c r="W2147">
        <v>23883039</v>
      </c>
      <c r="X2147" t="s">
        <v>2116</v>
      </c>
      <c r="Y2147" t="s">
        <v>38</v>
      </c>
      <c r="Z2147" t="s">
        <v>2117</v>
      </c>
      <c r="AA2147">
        <v>-79.984566000000001</v>
      </c>
      <c r="AB2147">
        <v>40.429130999999998</v>
      </c>
      <c r="AD2147">
        <v>14</v>
      </c>
      <c r="AE2147" t="s">
        <v>48</v>
      </c>
      <c r="AF2147" t="s">
        <v>40</v>
      </c>
    </row>
    <row r="2148" spans="1:37" x14ac:dyDescent="0.2">
      <c r="A2148">
        <v>1773927</v>
      </c>
      <c r="B2148">
        <v>123</v>
      </c>
      <c r="C2148" t="s">
        <v>142</v>
      </c>
      <c r="D2148" s="1">
        <v>40571.010416666664</v>
      </c>
      <c r="E2148" s="1" t="s">
        <v>143</v>
      </c>
      <c r="F2148" t="s">
        <v>38</v>
      </c>
      <c r="G2148" t="s">
        <v>144</v>
      </c>
      <c r="H2148">
        <v>-79.91999817</v>
      </c>
      <c r="I2148">
        <v>40.47000122</v>
      </c>
      <c r="J2148">
        <v>3166</v>
      </c>
      <c r="K2148" t="s">
        <v>40</v>
      </c>
      <c r="L2148" t="s">
        <v>145</v>
      </c>
      <c r="M2148">
        <v>13</v>
      </c>
      <c r="N2148">
        <v>4.6399999999999997</v>
      </c>
      <c r="O2148" s="2">
        <v>160000000000</v>
      </c>
      <c r="P2148" t="s">
        <v>146</v>
      </c>
      <c r="Q2148">
        <v>226691153</v>
      </c>
      <c r="R2148" t="s">
        <v>6845</v>
      </c>
      <c r="S2148" s="1">
        <v>42321.75</v>
      </c>
      <c r="T2148" s="17">
        <v>11</v>
      </c>
      <c r="U2148" s="2">
        <v>1447440000000</v>
      </c>
      <c r="V2148" t="s">
        <v>6846</v>
      </c>
      <c r="W2148">
        <v>16873602</v>
      </c>
      <c r="X2148" t="s">
        <v>1270</v>
      </c>
      <c r="Y2148" t="s">
        <v>38</v>
      </c>
      <c r="Z2148" t="s">
        <v>1271</v>
      </c>
      <c r="AA2148">
        <v>-80.018096999999997</v>
      </c>
      <c r="AB2148">
        <v>40.445675000000001</v>
      </c>
      <c r="AD2148">
        <v>6</v>
      </c>
      <c r="AE2148" t="s">
        <v>48</v>
      </c>
      <c r="AF2148" t="s">
        <v>40</v>
      </c>
    </row>
    <row r="2149" spans="1:37" x14ac:dyDescent="0.2">
      <c r="A2149">
        <v>14815192</v>
      </c>
      <c r="B2149">
        <v>37</v>
      </c>
      <c r="C2149" t="s">
        <v>1237</v>
      </c>
      <c r="D2149" s="1">
        <v>41792.03125</v>
      </c>
      <c r="E2149" s="1" t="s">
        <v>1238</v>
      </c>
      <c r="F2149" t="s">
        <v>38</v>
      </c>
      <c r="G2149" t="s">
        <v>144</v>
      </c>
      <c r="H2149">
        <v>-79.930000309999997</v>
      </c>
      <c r="I2149">
        <v>40.450000760000002</v>
      </c>
      <c r="J2149">
        <v>1081</v>
      </c>
      <c r="K2149" t="s">
        <v>40</v>
      </c>
      <c r="L2149" t="s">
        <v>1239</v>
      </c>
      <c r="M2149">
        <v>14</v>
      </c>
      <c r="N2149">
        <v>4.79</v>
      </c>
      <c r="O2149">
        <v>54848616033</v>
      </c>
      <c r="P2149" t="s">
        <v>1240</v>
      </c>
      <c r="Q2149">
        <v>226691319</v>
      </c>
      <c r="R2149" t="s">
        <v>6845</v>
      </c>
      <c r="S2149" s="1">
        <v>42321.75</v>
      </c>
      <c r="T2149" s="17">
        <v>11</v>
      </c>
      <c r="U2149" s="2">
        <v>1447440000000</v>
      </c>
      <c r="V2149" t="s">
        <v>6846</v>
      </c>
      <c r="W2149">
        <v>1553485</v>
      </c>
      <c r="X2149" t="s">
        <v>1270</v>
      </c>
      <c r="Y2149" t="s">
        <v>38</v>
      </c>
      <c r="Z2149" t="s">
        <v>1442</v>
      </c>
      <c r="AA2149">
        <v>-80.003450000000001</v>
      </c>
      <c r="AB2149">
        <v>40.452233999999997</v>
      </c>
      <c r="AD2149">
        <v>8</v>
      </c>
      <c r="AE2149" t="s">
        <v>48</v>
      </c>
      <c r="AF2149" t="s">
        <v>40</v>
      </c>
    </row>
    <row r="2150" spans="1:37" x14ac:dyDescent="0.2">
      <c r="A2150">
        <v>1756412</v>
      </c>
      <c r="B2150">
        <v>597</v>
      </c>
      <c r="C2150" t="s">
        <v>263</v>
      </c>
      <c r="D2150" s="1">
        <v>40543.177083333336</v>
      </c>
      <c r="E2150" s="1" t="s">
        <v>264</v>
      </c>
      <c r="F2150" t="s">
        <v>38</v>
      </c>
      <c r="G2150" t="s">
        <v>144</v>
      </c>
      <c r="H2150">
        <v>-79.989997860000003</v>
      </c>
      <c r="I2150">
        <v>40.450000760000002</v>
      </c>
      <c r="J2150">
        <v>10357</v>
      </c>
      <c r="K2150" t="s">
        <v>40</v>
      </c>
      <c r="L2150" t="s">
        <v>265</v>
      </c>
      <c r="M2150">
        <v>16</v>
      </c>
      <c r="N2150">
        <v>4.53</v>
      </c>
      <c r="O2150" s="2">
        <v>163000000000</v>
      </c>
      <c r="P2150" t="s">
        <v>266</v>
      </c>
      <c r="Q2150">
        <v>226691547</v>
      </c>
      <c r="R2150" t="s">
        <v>6847</v>
      </c>
      <c r="S2150" s="1">
        <v>42325.791666666664</v>
      </c>
      <c r="T2150" s="17">
        <v>11</v>
      </c>
      <c r="U2150" s="2">
        <v>1447790000000</v>
      </c>
      <c r="V2150" s="2" t="s">
        <v>6848</v>
      </c>
      <c r="W2150">
        <v>17606382</v>
      </c>
      <c r="X2150" t="s">
        <v>3875</v>
      </c>
      <c r="Y2150" t="s">
        <v>38</v>
      </c>
      <c r="Z2150" t="s">
        <v>282</v>
      </c>
      <c r="AA2150">
        <v>-80.045219000000003</v>
      </c>
      <c r="AB2150">
        <v>40.377372999999999</v>
      </c>
      <c r="AD2150">
        <v>8</v>
      </c>
      <c r="AE2150" t="s">
        <v>48</v>
      </c>
      <c r="AF2150" t="s">
        <v>40</v>
      </c>
    </row>
    <row r="2151" spans="1:37" x14ac:dyDescent="0.2">
      <c r="A2151">
        <v>1756412</v>
      </c>
      <c r="B2151">
        <v>597</v>
      </c>
      <c r="C2151" t="s">
        <v>263</v>
      </c>
      <c r="D2151" s="1">
        <v>40543.177083333336</v>
      </c>
      <c r="E2151" s="1" t="s">
        <v>264</v>
      </c>
      <c r="F2151" t="s">
        <v>38</v>
      </c>
      <c r="G2151" t="s">
        <v>144</v>
      </c>
      <c r="H2151">
        <v>-79.989997860000003</v>
      </c>
      <c r="I2151">
        <v>40.450000760000002</v>
      </c>
      <c r="J2151">
        <v>10357</v>
      </c>
      <c r="K2151" t="s">
        <v>40</v>
      </c>
      <c r="L2151" t="s">
        <v>265</v>
      </c>
      <c r="M2151">
        <v>16</v>
      </c>
      <c r="N2151">
        <v>4.53</v>
      </c>
      <c r="O2151" s="2">
        <v>163000000000</v>
      </c>
      <c r="P2151" t="s">
        <v>266</v>
      </c>
      <c r="Q2151">
        <v>226691922</v>
      </c>
      <c r="R2151" t="s">
        <v>6849</v>
      </c>
      <c r="S2151" s="1">
        <v>42327.791666666664</v>
      </c>
      <c r="T2151" s="17">
        <v>11</v>
      </c>
      <c r="U2151" s="2">
        <v>1447960000000</v>
      </c>
      <c r="V2151" s="2" t="s">
        <v>6850</v>
      </c>
      <c r="W2151">
        <v>17606382</v>
      </c>
      <c r="X2151" t="s">
        <v>3875</v>
      </c>
      <c r="Y2151" t="s">
        <v>38</v>
      </c>
      <c r="Z2151" t="s">
        <v>282</v>
      </c>
      <c r="AA2151">
        <v>-80.045219000000003</v>
      </c>
      <c r="AB2151">
        <v>40.377372999999999</v>
      </c>
      <c r="AD2151">
        <v>8</v>
      </c>
      <c r="AE2151" t="s">
        <v>48</v>
      </c>
      <c r="AF2151" t="s">
        <v>40</v>
      </c>
    </row>
    <row r="2152" spans="1:37" x14ac:dyDescent="0.2">
      <c r="A2152">
        <v>19110593</v>
      </c>
      <c r="B2152">
        <v>3</v>
      </c>
      <c r="C2152" t="s">
        <v>6851</v>
      </c>
      <c r="D2152" s="1">
        <v>42319.170138888891</v>
      </c>
      <c r="E2152" s="1" t="s">
        <v>6852</v>
      </c>
      <c r="F2152" t="s">
        <v>38</v>
      </c>
      <c r="G2152" t="s">
        <v>970</v>
      </c>
      <c r="H2152">
        <v>-79.949996949999999</v>
      </c>
      <c r="I2152">
        <v>40.47000122</v>
      </c>
      <c r="J2152">
        <v>334</v>
      </c>
      <c r="K2152" t="s">
        <v>40</v>
      </c>
      <c r="L2152" t="s">
        <v>6853</v>
      </c>
      <c r="M2152">
        <v>15</v>
      </c>
      <c r="N2152">
        <v>5</v>
      </c>
      <c r="O2152">
        <v>9303781050</v>
      </c>
      <c r="P2152" t="s">
        <v>6854</v>
      </c>
      <c r="Q2152">
        <v>226695410</v>
      </c>
      <c r="R2152" t="s">
        <v>6855</v>
      </c>
      <c r="S2152" s="1">
        <v>42333.75</v>
      </c>
      <c r="T2152" s="17">
        <v>11</v>
      </c>
      <c r="U2152" s="2">
        <v>1448470000000</v>
      </c>
      <c r="V2152" s="2" t="s">
        <v>6856</v>
      </c>
      <c r="W2152">
        <v>23910433</v>
      </c>
      <c r="X2152" t="s">
        <v>6857</v>
      </c>
      <c r="Y2152" t="s">
        <v>38</v>
      </c>
      <c r="Z2152" t="s">
        <v>6858</v>
      </c>
      <c r="AA2152">
        <v>-80.005249000000006</v>
      </c>
      <c r="AB2152">
        <v>40.434055000000001</v>
      </c>
      <c r="AC2152">
        <v>20</v>
      </c>
      <c r="AD2152">
        <v>5</v>
      </c>
      <c r="AE2152" t="s">
        <v>48</v>
      </c>
      <c r="AF2152" t="s">
        <v>40</v>
      </c>
      <c r="AG2152">
        <v>15</v>
      </c>
      <c r="AH2152" t="s">
        <v>49</v>
      </c>
      <c r="AI2152" t="s">
        <v>50</v>
      </c>
      <c r="AJ2152">
        <v>0</v>
      </c>
      <c r="AK2152" t="s">
        <v>51</v>
      </c>
    </row>
    <row r="2153" spans="1:37" x14ac:dyDescent="0.2">
      <c r="A2153">
        <v>1756412</v>
      </c>
      <c r="B2153">
        <v>597</v>
      </c>
      <c r="C2153" t="s">
        <v>263</v>
      </c>
      <c r="D2153" s="1">
        <v>40543.177083333336</v>
      </c>
      <c r="E2153" s="1" t="s">
        <v>264</v>
      </c>
      <c r="F2153" t="s">
        <v>38</v>
      </c>
      <c r="G2153" t="s">
        <v>144</v>
      </c>
      <c r="H2153">
        <v>-79.989997860000003</v>
      </c>
      <c r="I2153">
        <v>40.450000760000002</v>
      </c>
      <c r="J2153">
        <v>10357</v>
      </c>
      <c r="K2153" t="s">
        <v>40</v>
      </c>
      <c r="L2153" t="s">
        <v>265</v>
      </c>
      <c r="M2153">
        <v>16</v>
      </c>
      <c r="N2153">
        <v>4.53</v>
      </c>
      <c r="O2153" s="2">
        <v>163000000000</v>
      </c>
      <c r="P2153" t="s">
        <v>266</v>
      </c>
      <c r="Q2153">
        <v>226696823</v>
      </c>
      <c r="R2153" t="s">
        <v>6859</v>
      </c>
      <c r="S2153" s="1">
        <v>42349.5</v>
      </c>
      <c r="T2153" s="17">
        <v>12</v>
      </c>
      <c r="U2153" s="2">
        <v>1449840000000</v>
      </c>
      <c r="V2153" s="2" t="s">
        <v>6860</v>
      </c>
      <c r="W2153">
        <v>17082412</v>
      </c>
      <c r="X2153" t="s">
        <v>6861</v>
      </c>
      <c r="Y2153" t="s">
        <v>38</v>
      </c>
      <c r="Z2153" t="s">
        <v>2583</v>
      </c>
      <c r="AA2153">
        <v>-79.942550999999995</v>
      </c>
      <c r="AB2153">
        <v>40.442492999999999</v>
      </c>
      <c r="AD2153">
        <v>18</v>
      </c>
      <c r="AE2153" t="s">
        <v>48</v>
      </c>
      <c r="AF2153" t="s">
        <v>40</v>
      </c>
    </row>
    <row r="2154" spans="1:37" x14ac:dyDescent="0.2">
      <c r="A2154">
        <v>13734632</v>
      </c>
      <c r="B2154">
        <v>12</v>
      </c>
      <c r="C2154" t="s">
        <v>2584</v>
      </c>
      <c r="D2154" s="1">
        <v>41734.048611111109</v>
      </c>
      <c r="E2154" s="1" t="s">
        <v>2585</v>
      </c>
      <c r="F2154" t="s">
        <v>38</v>
      </c>
      <c r="G2154" t="s">
        <v>324</v>
      </c>
      <c r="H2154">
        <v>-79.91999817</v>
      </c>
      <c r="I2154">
        <v>40.47000122</v>
      </c>
      <c r="J2154">
        <v>582</v>
      </c>
      <c r="K2154" t="s">
        <v>40</v>
      </c>
      <c r="L2154" t="s">
        <v>2586</v>
      </c>
      <c r="M2154">
        <v>12</v>
      </c>
      <c r="N2154">
        <v>4.6900000000000004</v>
      </c>
      <c r="O2154">
        <v>59858303033</v>
      </c>
      <c r="P2154" t="s">
        <v>2587</v>
      </c>
      <c r="Q2154">
        <v>226697139</v>
      </c>
      <c r="R2154" t="s">
        <v>6862</v>
      </c>
      <c r="S2154" s="1">
        <v>42320.75</v>
      </c>
      <c r="T2154" s="17">
        <v>11</v>
      </c>
      <c r="U2154" s="2">
        <v>1447350000000</v>
      </c>
      <c r="V2154" s="2" t="s">
        <v>6863</v>
      </c>
      <c r="W2154">
        <v>19365122</v>
      </c>
      <c r="X2154" t="s">
        <v>2590</v>
      </c>
      <c r="Y2154" t="s">
        <v>38</v>
      </c>
      <c r="Z2154" t="s">
        <v>2591</v>
      </c>
      <c r="AA2154">
        <v>-79.917595000000006</v>
      </c>
      <c r="AB2154">
        <v>40.458888999999999</v>
      </c>
      <c r="AD2154">
        <v>5</v>
      </c>
      <c r="AE2154" t="s">
        <v>48</v>
      </c>
      <c r="AF2154" t="s">
        <v>40</v>
      </c>
    </row>
    <row r="2155" spans="1:37" x14ac:dyDescent="0.2">
      <c r="A2155">
        <v>4994902</v>
      </c>
      <c r="B2155">
        <v>4</v>
      </c>
      <c r="C2155" t="s">
        <v>3763</v>
      </c>
      <c r="D2155" s="1">
        <v>41170.847916666666</v>
      </c>
      <c r="E2155" s="1" t="s">
        <v>3764</v>
      </c>
      <c r="F2155" t="s">
        <v>1305</v>
      </c>
      <c r="G2155" t="s">
        <v>58</v>
      </c>
      <c r="H2155">
        <v>-79.809997559999999</v>
      </c>
      <c r="I2155">
        <v>40.33000183</v>
      </c>
      <c r="J2155">
        <v>570</v>
      </c>
      <c r="K2155" t="s">
        <v>40</v>
      </c>
      <c r="L2155" t="s">
        <v>3765</v>
      </c>
      <c r="M2155">
        <v>11</v>
      </c>
      <c r="N2155">
        <v>4.78</v>
      </c>
      <c r="O2155" s="2">
        <v>109000000000</v>
      </c>
      <c r="P2155" t="s">
        <v>3766</v>
      </c>
      <c r="Q2155">
        <v>226700048</v>
      </c>
      <c r="R2155" t="s">
        <v>5414</v>
      </c>
      <c r="S2155" s="1">
        <v>42327.770833333336</v>
      </c>
      <c r="T2155" s="17">
        <v>11</v>
      </c>
      <c r="U2155" s="2">
        <v>1447960000000</v>
      </c>
      <c r="V2155" s="2" t="s">
        <v>6864</v>
      </c>
      <c r="W2155">
        <v>16800842</v>
      </c>
      <c r="X2155" t="s">
        <v>3769</v>
      </c>
      <c r="Y2155" t="s">
        <v>2050</v>
      </c>
      <c r="Z2155" t="s">
        <v>3770</v>
      </c>
      <c r="AA2155">
        <v>-79.792243999999997</v>
      </c>
      <c r="AB2155">
        <v>40.347141000000001</v>
      </c>
      <c r="AD2155">
        <v>29</v>
      </c>
      <c r="AE2155" t="s">
        <v>48</v>
      </c>
      <c r="AF2155" t="s">
        <v>40</v>
      </c>
    </row>
    <row r="2156" spans="1:37" x14ac:dyDescent="0.2">
      <c r="A2156">
        <v>1756412</v>
      </c>
      <c r="B2156">
        <v>597</v>
      </c>
      <c r="C2156" t="s">
        <v>263</v>
      </c>
      <c r="D2156" s="1">
        <v>40543.177083333336</v>
      </c>
      <c r="E2156" s="1" t="s">
        <v>264</v>
      </c>
      <c r="F2156" t="s">
        <v>38</v>
      </c>
      <c r="G2156" t="s">
        <v>144</v>
      </c>
      <c r="H2156">
        <v>-79.989997860000003</v>
      </c>
      <c r="I2156">
        <v>40.450000760000002</v>
      </c>
      <c r="J2156">
        <v>10357</v>
      </c>
      <c r="K2156" t="s">
        <v>40</v>
      </c>
      <c r="L2156" t="s">
        <v>265</v>
      </c>
      <c r="M2156">
        <v>16</v>
      </c>
      <c r="N2156">
        <v>4.53</v>
      </c>
      <c r="O2156" s="2">
        <v>163000000000</v>
      </c>
      <c r="P2156" t="s">
        <v>266</v>
      </c>
      <c r="Q2156">
        <v>226701236</v>
      </c>
      <c r="R2156" t="s">
        <v>6865</v>
      </c>
      <c r="S2156" s="1">
        <v>42327.770833333336</v>
      </c>
      <c r="T2156" s="17">
        <v>11</v>
      </c>
      <c r="U2156" s="2">
        <v>1447960000000</v>
      </c>
      <c r="V2156" s="2" t="s">
        <v>6866</v>
      </c>
      <c r="W2156">
        <v>1059488</v>
      </c>
      <c r="X2156" t="s">
        <v>5493</v>
      </c>
      <c r="Y2156" t="s">
        <v>1190</v>
      </c>
      <c r="Z2156" t="s">
        <v>5494</v>
      </c>
      <c r="AA2156">
        <v>-79.842895999999996</v>
      </c>
      <c r="AB2156">
        <v>40.515625999999997</v>
      </c>
      <c r="AD2156">
        <v>4</v>
      </c>
      <c r="AE2156" t="s">
        <v>48</v>
      </c>
      <c r="AF2156" t="s">
        <v>40</v>
      </c>
    </row>
    <row r="2157" spans="1:37" x14ac:dyDescent="0.2">
      <c r="A2157">
        <v>741891</v>
      </c>
      <c r="B2157">
        <v>50</v>
      </c>
      <c r="C2157" t="s">
        <v>802</v>
      </c>
      <c r="D2157" s="1">
        <v>39364.725694444445</v>
      </c>
      <c r="E2157" t="s">
        <v>803</v>
      </c>
      <c r="F2157" t="s">
        <v>38</v>
      </c>
      <c r="G2157" t="s">
        <v>333</v>
      </c>
      <c r="H2157">
        <v>-79.959999080000003</v>
      </c>
      <c r="I2157">
        <v>40.439998629999998</v>
      </c>
      <c r="J2157">
        <v>1407</v>
      </c>
      <c r="K2157" t="s">
        <v>40</v>
      </c>
      <c r="L2157" t="s">
        <v>804</v>
      </c>
      <c r="M2157">
        <v>6</v>
      </c>
      <c r="N2157">
        <v>4.6100000000000003</v>
      </c>
      <c r="O2157" s="2">
        <v>265000000000</v>
      </c>
      <c r="P2157" t="s">
        <v>805</v>
      </c>
      <c r="Q2157">
        <v>226701277</v>
      </c>
      <c r="R2157" t="s">
        <v>6867</v>
      </c>
      <c r="S2157" s="1">
        <v>42322.614583333336</v>
      </c>
      <c r="T2157" s="17">
        <v>11</v>
      </c>
      <c r="U2157" s="2">
        <v>1447510000000</v>
      </c>
      <c r="V2157" s="2" t="s">
        <v>6868</v>
      </c>
      <c r="W2157">
        <v>6229922</v>
      </c>
      <c r="X2157" t="s">
        <v>995</v>
      </c>
      <c r="Y2157" t="s">
        <v>38</v>
      </c>
      <c r="Z2157" t="s">
        <v>2349</v>
      </c>
      <c r="AA2157">
        <v>-79.998558000000003</v>
      </c>
      <c r="AB2157">
        <v>40.442794999999997</v>
      </c>
      <c r="AD2157">
        <v>3</v>
      </c>
      <c r="AE2157" t="s">
        <v>48</v>
      </c>
      <c r="AF2157" t="s">
        <v>40</v>
      </c>
    </row>
    <row r="2158" spans="1:37" x14ac:dyDescent="0.2">
      <c r="A2158">
        <v>1318900</v>
      </c>
      <c r="B2158">
        <v>69</v>
      </c>
      <c r="C2158" t="s">
        <v>79</v>
      </c>
      <c r="D2158" s="1">
        <v>39763.069444444445</v>
      </c>
      <c r="E2158" s="1" t="s">
        <v>80</v>
      </c>
      <c r="F2158" t="s">
        <v>38</v>
      </c>
      <c r="G2158" t="s">
        <v>81</v>
      </c>
      <c r="H2158">
        <v>-79.949996949999999</v>
      </c>
      <c r="I2158">
        <v>40.439998629999998</v>
      </c>
      <c r="J2158">
        <v>4132</v>
      </c>
      <c r="K2158" t="s">
        <v>40</v>
      </c>
      <c r="L2158" t="s">
        <v>82</v>
      </c>
      <c r="M2158">
        <v>5</v>
      </c>
      <c r="N2158">
        <v>4.71</v>
      </c>
      <c r="O2158" s="2">
        <v>230000000000</v>
      </c>
      <c r="P2158" t="s">
        <v>83</v>
      </c>
      <c r="Q2158">
        <v>226701380</v>
      </c>
      <c r="R2158" t="s">
        <v>6865</v>
      </c>
      <c r="S2158" s="1">
        <v>42327.770833333336</v>
      </c>
      <c r="T2158" s="17">
        <v>11</v>
      </c>
      <c r="U2158" s="2">
        <v>1447960000000</v>
      </c>
      <c r="V2158" s="2" t="s">
        <v>6869</v>
      </c>
      <c r="W2158">
        <v>1059488</v>
      </c>
      <c r="X2158" t="s">
        <v>5493</v>
      </c>
      <c r="Y2158" t="s">
        <v>1190</v>
      </c>
      <c r="Z2158" t="s">
        <v>5494</v>
      </c>
      <c r="AA2158">
        <v>-79.842895999999996</v>
      </c>
      <c r="AB2158">
        <v>40.515625999999997</v>
      </c>
      <c r="AD2158">
        <v>3</v>
      </c>
      <c r="AE2158" t="s">
        <v>48</v>
      </c>
      <c r="AF2158" t="s">
        <v>40</v>
      </c>
    </row>
    <row r="2159" spans="1:37" x14ac:dyDescent="0.2">
      <c r="A2159">
        <v>63868</v>
      </c>
      <c r="B2159">
        <v>46</v>
      </c>
      <c r="C2159" t="s">
        <v>5471</v>
      </c>
      <c r="D2159" s="1">
        <v>37916.902083333334</v>
      </c>
      <c r="E2159" s="1" t="s">
        <v>5814</v>
      </c>
      <c r="F2159" t="s">
        <v>38</v>
      </c>
      <c r="G2159" t="s">
        <v>477</v>
      </c>
      <c r="H2159">
        <v>-79.91999817</v>
      </c>
      <c r="I2159">
        <v>40.430000309999997</v>
      </c>
      <c r="J2159">
        <v>762</v>
      </c>
      <c r="K2159" t="s">
        <v>181</v>
      </c>
      <c r="L2159" t="s">
        <v>5473</v>
      </c>
      <c r="M2159">
        <v>11</v>
      </c>
      <c r="N2159">
        <v>4.72</v>
      </c>
      <c r="O2159" s="2">
        <v>390000000000</v>
      </c>
      <c r="P2159" t="s">
        <v>2342</v>
      </c>
      <c r="Q2159">
        <v>226703317</v>
      </c>
      <c r="R2159" t="s">
        <v>6870</v>
      </c>
      <c r="S2159" s="1">
        <v>42385.375</v>
      </c>
      <c r="T2159" s="17">
        <v>1</v>
      </c>
      <c r="U2159" s="2">
        <v>1452930000000</v>
      </c>
      <c r="V2159" s="2" t="s">
        <v>6871</v>
      </c>
      <c r="W2159">
        <v>24243990</v>
      </c>
      <c r="X2159" t="s">
        <v>848</v>
      </c>
      <c r="Y2159" t="s">
        <v>38</v>
      </c>
      <c r="Z2159" t="s">
        <v>6872</v>
      </c>
      <c r="AA2159">
        <v>-80.021820000000005</v>
      </c>
      <c r="AB2159">
        <v>40.570259999999998</v>
      </c>
      <c r="AD2159">
        <v>12</v>
      </c>
      <c r="AE2159" t="s">
        <v>48</v>
      </c>
      <c r="AF2159" t="s">
        <v>181</v>
      </c>
    </row>
    <row r="2160" spans="1:37" x14ac:dyDescent="0.2">
      <c r="A2160">
        <v>10366</v>
      </c>
      <c r="B2160">
        <v>20</v>
      </c>
      <c r="C2160" t="s">
        <v>2339</v>
      </c>
      <c r="D2160" s="1">
        <v>37916.902083333334</v>
      </c>
      <c r="E2160" s="1" t="s">
        <v>2340</v>
      </c>
      <c r="F2160" t="s">
        <v>38</v>
      </c>
      <c r="G2160" t="s">
        <v>477</v>
      </c>
      <c r="H2160">
        <v>-79.91999817</v>
      </c>
      <c r="I2160">
        <v>40.430000309999997</v>
      </c>
      <c r="J2160">
        <v>343</v>
      </c>
      <c r="K2160" t="s">
        <v>181</v>
      </c>
      <c r="L2160" t="s">
        <v>2341</v>
      </c>
      <c r="M2160">
        <v>4</v>
      </c>
      <c r="N2160">
        <v>4.88</v>
      </c>
      <c r="O2160" s="2">
        <v>390000000000</v>
      </c>
      <c r="P2160" t="s">
        <v>2342</v>
      </c>
      <c r="Q2160">
        <v>226705534</v>
      </c>
      <c r="R2160" t="s">
        <v>2343</v>
      </c>
      <c r="S2160" s="1">
        <v>42323.75</v>
      </c>
      <c r="T2160" s="17">
        <v>11</v>
      </c>
      <c r="U2160" s="2">
        <v>1447610000000</v>
      </c>
      <c r="V2160" s="2" t="s">
        <v>2344</v>
      </c>
      <c r="W2160">
        <v>1405887</v>
      </c>
      <c r="X2160" t="s">
        <v>2345</v>
      </c>
      <c r="Y2160" t="s">
        <v>38</v>
      </c>
      <c r="Z2160" t="s">
        <v>2346</v>
      </c>
      <c r="AA2160">
        <v>-79.949496999999994</v>
      </c>
      <c r="AB2160">
        <v>40.445650999999998</v>
      </c>
      <c r="AD2160">
        <v>8</v>
      </c>
      <c r="AE2160" t="s">
        <v>48</v>
      </c>
      <c r="AF2160" t="s">
        <v>181</v>
      </c>
    </row>
    <row r="2161" spans="1:37" x14ac:dyDescent="0.2">
      <c r="A2161">
        <v>1248801</v>
      </c>
      <c r="B2161">
        <v>66</v>
      </c>
      <c r="C2161" t="s">
        <v>1680</v>
      </c>
      <c r="D2161" s="1">
        <v>39667.572222222225</v>
      </c>
      <c r="E2161" t="s">
        <v>1681</v>
      </c>
      <c r="F2161" t="s">
        <v>38</v>
      </c>
      <c r="G2161" t="s">
        <v>508</v>
      </c>
      <c r="H2161">
        <v>-79.949996949999999</v>
      </c>
      <c r="I2161">
        <v>40.47000122</v>
      </c>
      <c r="J2161">
        <v>887</v>
      </c>
      <c r="K2161" t="s">
        <v>40</v>
      </c>
      <c r="L2161" t="s">
        <v>1682</v>
      </c>
      <c r="M2161">
        <v>1</v>
      </c>
      <c r="N2161">
        <v>4.8</v>
      </c>
      <c r="O2161" s="2">
        <v>238000000000</v>
      </c>
      <c r="P2161" t="s">
        <v>1683</v>
      </c>
      <c r="Q2161">
        <v>226706906</v>
      </c>
      <c r="R2161" t="s">
        <v>6873</v>
      </c>
      <c r="S2161" s="1">
        <v>42322.458333333336</v>
      </c>
      <c r="T2161" s="17">
        <v>11</v>
      </c>
      <c r="U2161" s="2">
        <v>1447500000000</v>
      </c>
      <c r="W2161">
        <v>4759112</v>
      </c>
      <c r="X2161" t="s">
        <v>5496</v>
      </c>
      <c r="Y2161" t="s">
        <v>38</v>
      </c>
      <c r="Z2161" t="s">
        <v>5497</v>
      </c>
      <c r="AA2161">
        <v>-79.942160000000001</v>
      </c>
      <c r="AB2161">
        <v>40.431978999999998</v>
      </c>
      <c r="AD2161">
        <v>5</v>
      </c>
      <c r="AE2161" t="s">
        <v>48</v>
      </c>
      <c r="AF2161" t="s">
        <v>40</v>
      </c>
    </row>
    <row r="2162" spans="1:37" x14ac:dyDescent="0.2">
      <c r="A2162">
        <v>1640771</v>
      </c>
      <c r="B2162">
        <v>11</v>
      </c>
      <c r="C2162" t="s">
        <v>103</v>
      </c>
      <c r="D2162" s="1">
        <v>40303.024305555555</v>
      </c>
      <c r="E2162" t="s">
        <v>104</v>
      </c>
      <c r="F2162" t="s">
        <v>38</v>
      </c>
      <c r="G2162" t="s">
        <v>72</v>
      </c>
      <c r="H2162">
        <v>-79.930000309999997</v>
      </c>
      <c r="I2162">
        <v>40.450000760000002</v>
      </c>
      <c r="J2162">
        <v>1443</v>
      </c>
      <c r="K2162" t="s">
        <v>40</v>
      </c>
      <c r="L2162" t="s">
        <v>105</v>
      </c>
      <c r="M2162">
        <v>14</v>
      </c>
      <c r="N2162">
        <v>4.74</v>
      </c>
      <c r="O2162" s="2">
        <v>183000000000</v>
      </c>
      <c r="P2162" t="s">
        <v>106</v>
      </c>
      <c r="Q2162">
        <v>226710619</v>
      </c>
      <c r="R2162" t="s">
        <v>6874</v>
      </c>
      <c r="S2162" s="1">
        <v>42328.75</v>
      </c>
      <c r="T2162" s="17">
        <v>11</v>
      </c>
      <c r="U2162" s="2">
        <v>1448040000000</v>
      </c>
      <c r="V2162" s="2" t="s">
        <v>6875</v>
      </c>
      <c r="W2162">
        <v>23999255</v>
      </c>
      <c r="X2162" t="s">
        <v>1970</v>
      </c>
      <c r="Y2162" t="s">
        <v>38</v>
      </c>
      <c r="Z2162" t="s">
        <v>1971</v>
      </c>
      <c r="AA2162">
        <v>-79.992828000000003</v>
      </c>
      <c r="AB2162">
        <v>40.421104</v>
      </c>
      <c r="AD2162">
        <v>7</v>
      </c>
      <c r="AE2162" t="s">
        <v>48</v>
      </c>
      <c r="AF2162" t="s">
        <v>40</v>
      </c>
    </row>
    <row r="2163" spans="1:37" x14ac:dyDescent="0.2">
      <c r="A2163">
        <v>54637</v>
      </c>
      <c r="B2163">
        <v>10</v>
      </c>
      <c r="C2163" t="s">
        <v>1761</v>
      </c>
      <c r="D2163" s="1">
        <v>37679.793055555558</v>
      </c>
      <c r="F2163" t="s">
        <v>38</v>
      </c>
      <c r="G2163" t="s">
        <v>58</v>
      </c>
      <c r="H2163">
        <v>-79.949996949999999</v>
      </c>
      <c r="I2163">
        <v>40.47000122</v>
      </c>
      <c r="J2163">
        <v>2015</v>
      </c>
      <c r="K2163" t="s">
        <v>40</v>
      </c>
      <c r="L2163" t="s">
        <v>1762</v>
      </c>
      <c r="M2163">
        <v>1</v>
      </c>
      <c r="N2163">
        <v>4.4400000000000004</v>
      </c>
      <c r="O2163" s="2">
        <v>410000000000</v>
      </c>
      <c r="P2163" t="s">
        <v>1763</v>
      </c>
      <c r="Q2163">
        <v>226710649</v>
      </c>
      <c r="R2163" t="s">
        <v>6874</v>
      </c>
      <c r="S2163" s="1">
        <v>42328.75</v>
      </c>
      <c r="T2163" s="17">
        <v>11</v>
      </c>
      <c r="U2163" s="2">
        <v>1448040000000</v>
      </c>
      <c r="V2163" s="2" t="s">
        <v>6875</v>
      </c>
      <c r="W2163">
        <v>23999255</v>
      </c>
      <c r="X2163" t="s">
        <v>1970</v>
      </c>
      <c r="Y2163" t="s">
        <v>38</v>
      </c>
      <c r="Z2163" t="s">
        <v>1971</v>
      </c>
      <c r="AA2163">
        <v>-79.992828000000003</v>
      </c>
      <c r="AB2163">
        <v>40.421104</v>
      </c>
      <c r="AD2163">
        <v>18</v>
      </c>
      <c r="AE2163" t="s">
        <v>48</v>
      </c>
      <c r="AF2163" t="s">
        <v>40</v>
      </c>
    </row>
    <row r="2164" spans="1:37" x14ac:dyDescent="0.2">
      <c r="A2164">
        <v>10918082</v>
      </c>
      <c r="B2164">
        <v>2</v>
      </c>
      <c r="C2164" t="s">
        <v>4770</v>
      </c>
      <c r="D2164" s="1">
        <v>41578.734722222223</v>
      </c>
      <c r="E2164" s="1" t="s">
        <v>4771</v>
      </c>
      <c r="F2164" t="s">
        <v>38</v>
      </c>
      <c r="G2164" t="s">
        <v>72</v>
      </c>
      <c r="H2164">
        <v>-79.949996949999999</v>
      </c>
      <c r="I2164">
        <v>40.439998629999998</v>
      </c>
      <c r="J2164">
        <v>307</v>
      </c>
      <c r="K2164" t="s">
        <v>181</v>
      </c>
      <c r="L2164" t="s">
        <v>4772</v>
      </c>
      <c r="M2164">
        <v>11</v>
      </c>
      <c r="N2164">
        <v>4.78</v>
      </c>
      <c r="O2164">
        <v>73277391030</v>
      </c>
      <c r="P2164" t="s">
        <v>4773</v>
      </c>
      <c r="Q2164">
        <v>226710699</v>
      </c>
      <c r="R2164" t="s">
        <v>6874</v>
      </c>
      <c r="S2164" s="1">
        <v>42328.75</v>
      </c>
      <c r="T2164" s="17">
        <v>11</v>
      </c>
      <c r="U2164" s="2">
        <v>1448040000000</v>
      </c>
      <c r="V2164" s="2" t="s">
        <v>6876</v>
      </c>
      <c r="W2164">
        <v>23999255</v>
      </c>
      <c r="X2164" t="s">
        <v>1970</v>
      </c>
      <c r="Y2164" t="s">
        <v>38</v>
      </c>
      <c r="Z2164" t="s">
        <v>1971</v>
      </c>
      <c r="AA2164">
        <v>-79.992828000000003</v>
      </c>
      <c r="AB2164">
        <v>40.421104</v>
      </c>
      <c r="AD2164">
        <v>8</v>
      </c>
      <c r="AE2164" t="s">
        <v>48</v>
      </c>
      <c r="AF2164" t="s">
        <v>181</v>
      </c>
    </row>
    <row r="2165" spans="1:37" x14ac:dyDescent="0.2">
      <c r="A2165">
        <v>1551982</v>
      </c>
      <c r="B2165">
        <v>2</v>
      </c>
      <c r="C2165" t="s">
        <v>6877</v>
      </c>
      <c r="D2165" s="1">
        <v>40122.136111111111</v>
      </c>
      <c r="E2165" s="1" t="s">
        <v>6878</v>
      </c>
      <c r="F2165" t="s">
        <v>38</v>
      </c>
      <c r="G2165" t="s">
        <v>58</v>
      </c>
      <c r="H2165">
        <v>-79.949996949999999</v>
      </c>
      <c r="I2165">
        <v>40.439998629999998</v>
      </c>
      <c r="J2165">
        <v>754</v>
      </c>
      <c r="K2165" t="s">
        <v>40</v>
      </c>
      <c r="L2165" t="s">
        <v>6879</v>
      </c>
      <c r="M2165">
        <v>6</v>
      </c>
      <c r="N2165">
        <v>4.92</v>
      </c>
      <c r="O2165" s="2">
        <v>199000000000</v>
      </c>
      <c r="P2165" t="s">
        <v>6880</v>
      </c>
      <c r="Q2165">
        <v>226710743</v>
      </c>
      <c r="R2165" t="s">
        <v>6874</v>
      </c>
      <c r="S2165" s="1">
        <v>42328.75</v>
      </c>
      <c r="T2165" s="17">
        <v>11</v>
      </c>
      <c r="U2165" s="2">
        <v>1448040000000</v>
      </c>
      <c r="V2165" s="2" t="s">
        <v>6875</v>
      </c>
      <c r="W2165">
        <v>23999255</v>
      </c>
      <c r="X2165" t="s">
        <v>1970</v>
      </c>
      <c r="Y2165" t="s">
        <v>38</v>
      </c>
      <c r="Z2165" t="s">
        <v>1971</v>
      </c>
      <c r="AA2165">
        <v>-79.992828000000003</v>
      </c>
      <c r="AB2165">
        <v>40.421104</v>
      </c>
      <c r="AD2165">
        <v>6</v>
      </c>
      <c r="AE2165" t="s">
        <v>48</v>
      </c>
      <c r="AF2165" t="s">
        <v>40</v>
      </c>
    </row>
    <row r="2166" spans="1:37" x14ac:dyDescent="0.2">
      <c r="A2166">
        <v>18724713</v>
      </c>
      <c r="B2166">
        <v>24</v>
      </c>
      <c r="C2166" t="s">
        <v>3472</v>
      </c>
      <c r="D2166" s="1">
        <v>42192.47152777778</v>
      </c>
      <c r="E2166" t="s">
        <v>3473</v>
      </c>
      <c r="F2166" t="s">
        <v>38</v>
      </c>
      <c r="G2166" t="s">
        <v>3206</v>
      </c>
      <c r="H2166">
        <v>-79.949996949999999</v>
      </c>
      <c r="I2166">
        <v>40.439998629999998</v>
      </c>
      <c r="J2166">
        <v>137</v>
      </c>
      <c r="K2166" t="s">
        <v>40</v>
      </c>
      <c r="L2166" t="s">
        <v>3474</v>
      </c>
      <c r="M2166">
        <v>11</v>
      </c>
      <c r="N2166">
        <v>0</v>
      </c>
      <c r="O2166">
        <v>20250569043</v>
      </c>
      <c r="P2166" t="s">
        <v>3475</v>
      </c>
      <c r="Q2166">
        <v>226712391</v>
      </c>
      <c r="R2166" t="s">
        <v>6881</v>
      </c>
      <c r="S2166" s="1">
        <v>42329.541666666664</v>
      </c>
      <c r="T2166" s="17">
        <v>11</v>
      </c>
      <c r="U2166" s="2">
        <v>1448110000000</v>
      </c>
      <c r="V2166" s="2" t="s">
        <v>6882</v>
      </c>
      <c r="W2166">
        <v>24204796</v>
      </c>
      <c r="X2166" t="s">
        <v>6883</v>
      </c>
      <c r="Y2166" t="s">
        <v>38</v>
      </c>
      <c r="Z2166" t="s">
        <v>6884</v>
      </c>
      <c r="AA2166">
        <v>-79.934432999999999</v>
      </c>
      <c r="AB2166">
        <v>40.456538999999999</v>
      </c>
      <c r="AD2166">
        <v>4</v>
      </c>
      <c r="AE2166" t="s">
        <v>48</v>
      </c>
      <c r="AF2166" t="s">
        <v>40</v>
      </c>
    </row>
    <row r="2167" spans="1:37" x14ac:dyDescent="0.2">
      <c r="A2167">
        <v>1330989</v>
      </c>
      <c r="B2167">
        <v>6</v>
      </c>
      <c r="C2167" t="s">
        <v>1054</v>
      </c>
      <c r="D2167" s="1">
        <v>39784.021527777775</v>
      </c>
      <c r="E2167" s="1" t="s">
        <v>1055</v>
      </c>
      <c r="F2167" t="s">
        <v>38</v>
      </c>
      <c r="G2167" t="s">
        <v>970</v>
      </c>
      <c r="H2167">
        <v>-79.980003359999998</v>
      </c>
      <c r="I2167">
        <v>40.450000760000002</v>
      </c>
      <c r="J2167">
        <v>1406</v>
      </c>
      <c r="K2167" t="s">
        <v>40</v>
      </c>
      <c r="L2167" t="s">
        <v>3516</v>
      </c>
      <c r="M2167">
        <v>8</v>
      </c>
      <c r="N2167">
        <v>4.62</v>
      </c>
      <c r="O2167" s="2">
        <v>228000000000</v>
      </c>
      <c r="P2167" t="s">
        <v>1057</v>
      </c>
      <c r="Q2167">
        <v>226713181</v>
      </c>
      <c r="R2167" t="s">
        <v>6185</v>
      </c>
      <c r="S2167" s="1">
        <v>42321.791666666664</v>
      </c>
      <c r="T2167" s="17">
        <v>11</v>
      </c>
      <c r="U2167" s="2">
        <v>1447440000000</v>
      </c>
      <c r="V2167" s="2" t="s">
        <v>6186</v>
      </c>
      <c r="W2167">
        <v>17499532</v>
      </c>
      <c r="X2167" t="s">
        <v>983</v>
      </c>
      <c r="Y2167" t="s">
        <v>38</v>
      </c>
      <c r="Z2167" t="s">
        <v>984</v>
      </c>
      <c r="AA2167">
        <v>-79.985106999999999</v>
      </c>
      <c r="AB2167">
        <v>40.451434999999996</v>
      </c>
      <c r="AD2167">
        <v>44</v>
      </c>
      <c r="AE2167" t="s">
        <v>48</v>
      </c>
      <c r="AF2167" t="s">
        <v>40</v>
      </c>
      <c r="AG2167">
        <v>22</v>
      </c>
      <c r="AH2167" t="s">
        <v>977</v>
      </c>
      <c r="AI2167" t="s">
        <v>978</v>
      </c>
      <c r="AJ2167">
        <v>0</v>
      </c>
      <c r="AK2167" t="s">
        <v>51</v>
      </c>
    </row>
    <row r="2168" spans="1:37" x14ac:dyDescent="0.2">
      <c r="A2168">
        <v>1756412</v>
      </c>
      <c r="B2168">
        <v>597</v>
      </c>
      <c r="C2168" t="s">
        <v>263</v>
      </c>
      <c r="D2168" s="1">
        <v>40543.177083333336</v>
      </c>
      <c r="E2168" s="1" t="s">
        <v>264</v>
      </c>
      <c r="F2168" t="s">
        <v>38</v>
      </c>
      <c r="G2168" t="s">
        <v>144</v>
      </c>
      <c r="H2168">
        <v>-79.989997860000003</v>
      </c>
      <c r="I2168">
        <v>40.450000760000002</v>
      </c>
      <c r="J2168">
        <v>10357</v>
      </c>
      <c r="K2168" t="s">
        <v>40</v>
      </c>
      <c r="L2168" t="s">
        <v>265</v>
      </c>
      <c r="M2168">
        <v>16</v>
      </c>
      <c r="N2168">
        <v>4.53</v>
      </c>
      <c r="O2168" s="2">
        <v>163000000000</v>
      </c>
      <c r="P2168" t="s">
        <v>266</v>
      </c>
      <c r="Q2168">
        <v>226713383</v>
      </c>
      <c r="R2168" t="s">
        <v>6885</v>
      </c>
      <c r="S2168" s="1">
        <v>42323.708333333336</v>
      </c>
      <c r="T2168" s="17">
        <v>11</v>
      </c>
      <c r="U2168" s="2">
        <v>1447610000000</v>
      </c>
      <c r="V2168" s="2" t="s">
        <v>6886</v>
      </c>
      <c r="W2168">
        <v>6598742</v>
      </c>
      <c r="X2168" t="s">
        <v>1845</v>
      </c>
      <c r="Y2168" t="s">
        <v>38</v>
      </c>
      <c r="Z2168" t="s">
        <v>1846</v>
      </c>
      <c r="AA2168">
        <v>-80.024681000000001</v>
      </c>
      <c r="AB2168">
        <v>40.410015000000001</v>
      </c>
      <c r="AD2168">
        <v>4</v>
      </c>
      <c r="AE2168" t="s">
        <v>48</v>
      </c>
      <c r="AF2168" t="s">
        <v>40</v>
      </c>
    </row>
    <row r="2169" spans="1:37" x14ac:dyDescent="0.2">
      <c r="A2169">
        <v>7047252</v>
      </c>
      <c r="B2169">
        <v>13</v>
      </c>
      <c r="C2169" t="s">
        <v>360</v>
      </c>
      <c r="D2169" s="1">
        <v>41310.880555555559</v>
      </c>
      <c r="E2169" s="1" t="s">
        <v>361</v>
      </c>
      <c r="F2169" t="s">
        <v>46</v>
      </c>
      <c r="G2169" t="s">
        <v>144</v>
      </c>
      <c r="H2169">
        <v>-80.150001529999997</v>
      </c>
      <c r="I2169">
        <v>40.549999239999998</v>
      </c>
      <c r="J2169">
        <v>152</v>
      </c>
      <c r="K2169" t="s">
        <v>181</v>
      </c>
      <c r="L2169" t="s">
        <v>362</v>
      </c>
      <c r="M2169">
        <v>8</v>
      </c>
      <c r="N2169">
        <v>4.8</v>
      </c>
      <c r="O2169">
        <v>96420010027</v>
      </c>
      <c r="P2169" t="s">
        <v>363</v>
      </c>
      <c r="Q2169">
        <v>226715808</v>
      </c>
      <c r="R2169" t="s">
        <v>6887</v>
      </c>
      <c r="S2169" s="1">
        <v>42329.802083333336</v>
      </c>
      <c r="T2169" s="17">
        <v>11</v>
      </c>
      <c r="U2169" s="2">
        <v>1448130000000</v>
      </c>
      <c r="V2169" t="s">
        <v>6888</v>
      </c>
      <c r="W2169">
        <v>23823751</v>
      </c>
      <c r="X2169" t="s">
        <v>366</v>
      </c>
      <c r="Y2169" t="s">
        <v>367</v>
      </c>
      <c r="Z2169" t="s">
        <v>368</v>
      </c>
      <c r="AA2169">
        <v>-80.317322000000004</v>
      </c>
      <c r="AB2169">
        <v>40.697280999999997</v>
      </c>
      <c r="AD2169">
        <v>5</v>
      </c>
      <c r="AE2169" t="s">
        <v>48</v>
      </c>
      <c r="AF2169" t="s">
        <v>181</v>
      </c>
    </row>
    <row r="2170" spans="1:37" x14ac:dyDescent="0.2">
      <c r="A2170">
        <v>16192762</v>
      </c>
      <c r="B2170">
        <v>4</v>
      </c>
      <c r="C2170" t="s">
        <v>2838</v>
      </c>
      <c r="D2170" s="1">
        <v>41855.926388888889</v>
      </c>
      <c r="E2170" s="1" t="s">
        <v>2839</v>
      </c>
      <c r="F2170" t="s">
        <v>38</v>
      </c>
      <c r="G2170" t="s">
        <v>72</v>
      </c>
      <c r="H2170">
        <v>-80.050003050000001</v>
      </c>
      <c r="I2170">
        <v>40.430000309999997</v>
      </c>
      <c r="J2170">
        <v>119</v>
      </c>
      <c r="K2170" t="s">
        <v>40</v>
      </c>
      <c r="L2170" t="s">
        <v>2840</v>
      </c>
      <c r="M2170">
        <v>15</v>
      </c>
      <c r="N2170">
        <v>0</v>
      </c>
      <c r="O2170">
        <v>49328060034</v>
      </c>
      <c r="P2170" t="s">
        <v>2506</v>
      </c>
      <c r="Q2170">
        <v>226717319</v>
      </c>
      <c r="R2170" t="s">
        <v>6889</v>
      </c>
      <c r="S2170" s="1">
        <v>42332.708333333336</v>
      </c>
      <c r="T2170" s="17">
        <v>11</v>
      </c>
      <c r="U2170" s="2">
        <v>1448380000000</v>
      </c>
      <c r="V2170" s="2" t="s">
        <v>6890</v>
      </c>
      <c r="W2170">
        <v>10910102</v>
      </c>
      <c r="X2170" t="s">
        <v>1631</v>
      </c>
      <c r="Y2170" t="s">
        <v>38</v>
      </c>
      <c r="Z2170" t="s">
        <v>1632</v>
      </c>
      <c r="AA2170">
        <v>-79.970298999999997</v>
      </c>
      <c r="AB2170">
        <v>40.434157999999996</v>
      </c>
      <c r="AD2170">
        <v>25</v>
      </c>
      <c r="AE2170" t="s">
        <v>48</v>
      </c>
      <c r="AF2170" t="s">
        <v>40</v>
      </c>
    </row>
    <row r="2171" spans="1:37" x14ac:dyDescent="0.2">
      <c r="A2171">
        <v>1530362</v>
      </c>
      <c r="B2171">
        <v>13</v>
      </c>
      <c r="C2171" t="s">
        <v>1649</v>
      </c>
      <c r="D2171" s="1">
        <v>40082.832638888889</v>
      </c>
      <c r="E2171" s="1" t="s">
        <v>1650</v>
      </c>
      <c r="F2171" t="s">
        <v>38</v>
      </c>
      <c r="G2171" t="s">
        <v>508</v>
      </c>
      <c r="H2171">
        <v>-80.069999690000003</v>
      </c>
      <c r="I2171">
        <v>40.439998629999998</v>
      </c>
      <c r="J2171">
        <v>1106</v>
      </c>
      <c r="K2171" t="s">
        <v>40</v>
      </c>
      <c r="L2171" t="s">
        <v>1651</v>
      </c>
      <c r="M2171">
        <v>8</v>
      </c>
      <c r="N2171">
        <v>4.83</v>
      </c>
      <c r="O2171" s="2">
        <v>203000000000</v>
      </c>
      <c r="P2171" t="s">
        <v>1652</v>
      </c>
      <c r="Q2171">
        <v>226717550</v>
      </c>
      <c r="R2171" t="s">
        <v>6891</v>
      </c>
      <c r="S2171" s="1">
        <v>42328.770833333336</v>
      </c>
      <c r="T2171" s="17">
        <v>11</v>
      </c>
      <c r="U2171" s="2">
        <v>1448040000000</v>
      </c>
      <c r="V2171" s="2" t="s">
        <v>6892</v>
      </c>
      <c r="W2171">
        <v>16905892</v>
      </c>
      <c r="X2171" t="s">
        <v>6893</v>
      </c>
      <c r="Y2171" t="s">
        <v>38</v>
      </c>
      <c r="Z2171" t="s">
        <v>6894</v>
      </c>
      <c r="AA2171">
        <v>-80.002067999999994</v>
      </c>
      <c r="AB2171">
        <v>40.442332999999998</v>
      </c>
      <c r="AD2171">
        <v>11</v>
      </c>
      <c r="AE2171" t="s">
        <v>48</v>
      </c>
      <c r="AF2171" t="s">
        <v>40</v>
      </c>
    </row>
    <row r="2172" spans="1:37" x14ac:dyDescent="0.2">
      <c r="A2172">
        <v>1318900</v>
      </c>
      <c r="B2172">
        <v>69</v>
      </c>
      <c r="C2172" t="s">
        <v>79</v>
      </c>
      <c r="D2172" s="1">
        <v>39763.069444444445</v>
      </c>
      <c r="E2172" s="1" t="s">
        <v>80</v>
      </c>
      <c r="F2172" t="s">
        <v>38</v>
      </c>
      <c r="G2172" t="s">
        <v>81</v>
      </c>
      <c r="H2172">
        <v>-79.949996949999999</v>
      </c>
      <c r="I2172">
        <v>40.439998629999998</v>
      </c>
      <c r="J2172">
        <v>4132</v>
      </c>
      <c r="K2172" t="s">
        <v>40</v>
      </c>
      <c r="L2172" t="s">
        <v>82</v>
      </c>
      <c r="M2172">
        <v>5</v>
      </c>
      <c r="N2172">
        <v>4.71</v>
      </c>
      <c r="O2172" s="2">
        <v>230000000000</v>
      </c>
      <c r="P2172" t="s">
        <v>83</v>
      </c>
      <c r="Q2172">
        <v>226719624</v>
      </c>
      <c r="R2172" t="s">
        <v>6895</v>
      </c>
      <c r="S2172" s="1">
        <v>42336.729166666664</v>
      </c>
      <c r="T2172" s="17">
        <v>11</v>
      </c>
      <c r="U2172" s="2">
        <v>1448730000000</v>
      </c>
      <c r="V2172" s="2" t="s">
        <v>6896</v>
      </c>
      <c r="W2172">
        <v>6229922</v>
      </c>
      <c r="X2172" t="s">
        <v>995</v>
      </c>
      <c r="Y2172" t="s">
        <v>38</v>
      </c>
      <c r="Z2172" t="s">
        <v>2349</v>
      </c>
      <c r="AA2172">
        <v>-79.998558000000003</v>
      </c>
      <c r="AB2172">
        <v>40.442794999999997</v>
      </c>
      <c r="AD2172">
        <v>12</v>
      </c>
      <c r="AE2172" t="s">
        <v>48</v>
      </c>
      <c r="AF2172" t="s">
        <v>40</v>
      </c>
    </row>
    <row r="2173" spans="1:37" x14ac:dyDescent="0.2">
      <c r="A2173">
        <v>16377642</v>
      </c>
      <c r="B2173">
        <v>52</v>
      </c>
      <c r="C2173" t="s">
        <v>1370</v>
      </c>
      <c r="D2173" s="1">
        <v>41865.131944444445</v>
      </c>
      <c r="E2173" s="1" t="s">
        <v>1371</v>
      </c>
      <c r="F2173" t="s">
        <v>38</v>
      </c>
      <c r="G2173" t="s">
        <v>144</v>
      </c>
      <c r="H2173">
        <v>-79.91999817</v>
      </c>
      <c r="I2173">
        <v>40.47000122</v>
      </c>
      <c r="J2173">
        <v>1763</v>
      </c>
      <c r="K2173" t="s">
        <v>40</v>
      </c>
      <c r="L2173" t="s">
        <v>1464</v>
      </c>
      <c r="M2173">
        <v>15</v>
      </c>
      <c r="N2173">
        <v>4.7300000000000004</v>
      </c>
      <c r="O2173">
        <v>48532707035</v>
      </c>
      <c r="P2173" t="s">
        <v>1373</v>
      </c>
      <c r="Q2173">
        <v>226721208</v>
      </c>
      <c r="R2173" t="s">
        <v>6897</v>
      </c>
      <c r="S2173" s="1">
        <v>42351.708333333336</v>
      </c>
      <c r="T2173" s="17">
        <v>12</v>
      </c>
      <c r="U2173" s="2">
        <v>1450030000000</v>
      </c>
      <c r="V2173" s="2" t="s">
        <v>6898</v>
      </c>
      <c r="W2173">
        <v>23410252</v>
      </c>
      <c r="X2173" t="s">
        <v>2829</v>
      </c>
      <c r="Y2173" t="s">
        <v>38</v>
      </c>
      <c r="Z2173" t="s">
        <v>2830</v>
      </c>
      <c r="AA2173">
        <v>-80.035835000000006</v>
      </c>
      <c r="AB2173">
        <v>40.393920999999999</v>
      </c>
      <c r="AD2173">
        <v>6</v>
      </c>
      <c r="AE2173" t="s">
        <v>48</v>
      </c>
      <c r="AF2173" t="s">
        <v>40</v>
      </c>
    </row>
    <row r="2174" spans="1:37" x14ac:dyDescent="0.2">
      <c r="A2174">
        <v>1318900</v>
      </c>
      <c r="B2174">
        <v>69</v>
      </c>
      <c r="C2174" t="s">
        <v>79</v>
      </c>
      <c r="D2174" s="1">
        <v>39763.069444444445</v>
      </c>
      <c r="E2174" s="1" t="s">
        <v>80</v>
      </c>
      <c r="F2174" t="s">
        <v>38</v>
      </c>
      <c r="G2174" t="s">
        <v>81</v>
      </c>
      <c r="H2174">
        <v>-79.949996949999999</v>
      </c>
      <c r="I2174">
        <v>40.439998629999998</v>
      </c>
      <c r="J2174">
        <v>4132</v>
      </c>
      <c r="K2174" t="s">
        <v>40</v>
      </c>
      <c r="L2174" t="s">
        <v>82</v>
      </c>
      <c r="M2174">
        <v>5</v>
      </c>
      <c r="N2174">
        <v>4.71</v>
      </c>
      <c r="O2174" s="2">
        <v>230000000000</v>
      </c>
      <c r="P2174" t="s">
        <v>83</v>
      </c>
      <c r="Q2174">
        <v>226721242</v>
      </c>
      <c r="R2174" t="s">
        <v>6899</v>
      </c>
      <c r="S2174" s="1">
        <v>42351.708333333336</v>
      </c>
      <c r="T2174" s="17">
        <v>12</v>
      </c>
      <c r="U2174" s="2">
        <v>1450030000000</v>
      </c>
      <c r="V2174" s="2" t="s">
        <v>6900</v>
      </c>
      <c r="W2174">
        <v>23410252</v>
      </c>
      <c r="X2174" t="s">
        <v>2829</v>
      </c>
      <c r="Y2174" t="s">
        <v>38</v>
      </c>
      <c r="Z2174" t="s">
        <v>2830</v>
      </c>
      <c r="AA2174">
        <v>-80.035835000000006</v>
      </c>
      <c r="AB2174">
        <v>40.393920999999999</v>
      </c>
      <c r="AD2174">
        <v>10</v>
      </c>
      <c r="AE2174" t="s">
        <v>48</v>
      </c>
      <c r="AF2174" t="s">
        <v>40</v>
      </c>
    </row>
    <row r="2175" spans="1:37" x14ac:dyDescent="0.2">
      <c r="A2175">
        <v>371591</v>
      </c>
      <c r="B2175">
        <v>45</v>
      </c>
      <c r="C2175" t="s">
        <v>133</v>
      </c>
      <c r="D2175" s="1">
        <v>39044.674305555556</v>
      </c>
      <c r="E2175" s="1" t="s">
        <v>814</v>
      </c>
      <c r="F2175" t="s">
        <v>38</v>
      </c>
      <c r="G2175" t="s">
        <v>135</v>
      </c>
      <c r="H2175">
        <v>-79.91999817</v>
      </c>
      <c r="I2175">
        <v>40.430000309999997</v>
      </c>
      <c r="J2175">
        <v>1694</v>
      </c>
      <c r="K2175" t="s">
        <v>40</v>
      </c>
      <c r="L2175" t="s">
        <v>136</v>
      </c>
      <c r="M2175">
        <v>4</v>
      </c>
      <c r="N2175">
        <v>4.67</v>
      </c>
      <c r="O2175" s="2">
        <v>292000000000</v>
      </c>
      <c r="P2175" t="s">
        <v>137</v>
      </c>
      <c r="Q2175">
        <v>226721291</v>
      </c>
      <c r="R2175" t="s">
        <v>6901</v>
      </c>
      <c r="S2175" s="1">
        <v>42351.708333333336</v>
      </c>
      <c r="T2175" s="17">
        <v>12</v>
      </c>
      <c r="U2175" s="2">
        <v>1450030000000</v>
      </c>
      <c r="V2175" s="2" t="s">
        <v>6902</v>
      </c>
      <c r="W2175">
        <v>23410252</v>
      </c>
      <c r="X2175" t="s">
        <v>2829</v>
      </c>
      <c r="Y2175" t="s">
        <v>38</v>
      </c>
      <c r="Z2175" t="s">
        <v>2830</v>
      </c>
      <c r="AA2175">
        <v>-80.035835000000006</v>
      </c>
      <c r="AB2175">
        <v>40.393920999999999</v>
      </c>
      <c r="AD2175">
        <v>7</v>
      </c>
      <c r="AE2175" t="s">
        <v>48</v>
      </c>
      <c r="AF2175" t="s">
        <v>40</v>
      </c>
    </row>
    <row r="2176" spans="1:37" x14ac:dyDescent="0.2">
      <c r="A2176">
        <v>1756412</v>
      </c>
      <c r="B2176">
        <v>597</v>
      </c>
      <c r="C2176" t="s">
        <v>263</v>
      </c>
      <c r="D2176" s="1">
        <v>40543.177083333336</v>
      </c>
      <c r="E2176" s="1" t="s">
        <v>264</v>
      </c>
      <c r="F2176" t="s">
        <v>38</v>
      </c>
      <c r="G2176" t="s">
        <v>144</v>
      </c>
      <c r="H2176">
        <v>-79.989997860000003</v>
      </c>
      <c r="I2176">
        <v>40.450000760000002</v>
      </c>
      <c r="J2176">
        <v>10357</v>
      </c>
      <c r="K2176" t="s">
        <v>40</v>
      </c>
      <c r="L2176" t="s">
        <v>265</v>
      </c>
      <c r="M2176">
        <v>16</v>
      </c>
      <c r="N2176">
        <v>4.53</v>
      </c>
      <c r="O2176" s="2">
        <v>163000000000</v>
      </c>
      <c r="P2176" t="s">
        <v>266</v>
      </c>
      <c r="Q2176">
        <v>226724162</v>
      </c>
      <c r="R2176" t="s">
        <v>6903</v>
      </c>
      <c r="S2176" s="1">
        <v>42330.708333333336</v>
      </c>
      <c r="T2176" s="17">
        <v>11</v>
      </c>
      <c r="U2176" s="2">
        <v>1448210000000</v>
      </c>
      <c r="V2176" s="2" t="s">
        <v>6904</v>
      </c>
      <c r="W2176">
        <v>931277</v>
      </c>
      <c r="X2176" t="s">
        <v>6039</v>
      </c>
      <c r="Y2176" t="s">
        <v>38</v>
      </c>
      <c r="Z2176" t="s">
        <v>6040</v>
      </c>
      <c r="AA2176">
        <v>-79.951683000000003</v>
      </c>
      <c r="AB2176">
        <v>40.445962000000002</v>
      </c>
      <c r="AD2176">
        <v>63</v>
      </c>
      <c r="AE2176" t="s">
        <v>48</v>
      </c>
      <c r="AF2176" t="s">
        <v>40</v>
      </c>
    </row>
    <row r="2177" spans="1:37" x14ac:dyDescent="0.2">
      <c r="A2177">
        <v>5956542</v>
      </c>
      <c r="B2177">
        <v>4</v>
      </c>
      <c r="C2177" t="s">
        <v>1776</v>
      </c>
      <c r="D2177" s="1">
        <v>41235.782638888886</v>
      </c>
      <c r="E2177" s="1" t="s">
        <v>1777</v>
      </c>
      <c r="F2177" t="s">
        <v>38</v>
      </c>
      <c r="G2177" t="s">
        <v>58</v>
      </c>
      <c r="H2177">
        <v>-80.019996640000002</v>
      </c>
      <c r="I2177">
        <v>40.400001529999997</v>
      </c>
      <c r="J2177">
        <v>163</v>
      </c>
      <c r="K2177" t="s">
        <v>40</v>
      </c>
      <c r="L2177" t="s">
        <v>1778</v>
      </c>
      <c r="M2177">
        <v>9</v>
      </c>
      <c r="N2177">
        <v>4.8899999999999997</v>
      </c>
      <c r="O2177" s="2">
        <v>103000000000</v>
      </c>
      <c r="P2177" t="s">
        <v>1779</v>
      </c>
      <c r="Q2177">
        <v>226724612</v>
      </c>
      <c r="R2177" t="s">
        <v>6905</v>
      </c>
      <c r="S2177" s="1">
        <v>42353.791666666664</v>
      </c>
      <c r="T2177" s="17">
        <v>12</v>
      </c>
      <c r="U2177" s="2">
        <v>1450210000000</v>
      </c>
      <c r="V2177" s="2" t="s">
        <v>6906</v>
      </c>
      <c r="W2177">
        <v>813884</v>
      </c>
      <c r="X2177" t="s">
        <v>1782</v>
      </c>
      <c r="Y2177" t="s">
        <v>38</v>
      </c>
      <c r="Z2177" t="s">
        <v>1783</v>
      </c>
      <c r="AA2177">
        <v>-80.015934999999999</v>
      </c>
      <c r="AB2177">
        <v>40.384331000000003</v>
      </c>
      <c r="AD2177">
        <v>15</v>
      </c>
      <c r="AE2177" t="s">
        <v>48</v>
      </c>
      <c r="AF2177" t="s">
        <v>40</v>
      </c>
    </row>
    <row r="2178" spans="1:37" x14ac:dyDescent="0.2">
      <c r="A2178">
        <v>1349042</v>
      </c>
      <c r="B2178">
        <v>67</v>
      </c>
      <c r="C2178" t="s">
        <v>369</v>
      </c>
      <c r="D2178" s="1">
        <v>39817.231249999997</v>
      </c>
      <c r="E2178" s="1" t="s">
        <v>370</v>
      </c>
      <c r="F2178" t="s">
        <v>38</v>
      </c>
      <c r="G2178" t="s">
        <v>371</v>
      </c>
      <c r="H2178">
        <v>-79.91999817</v>
      </c>
      <c r="I2178">
        <v>40.430000309999997</v>
      </c>
      <c r="J2178">
        <v>1005</v>
      </c>
      <c r="K2178" t="s">
        <v>40</v>
      </c>
      <c r="L2178" t="s">
        <v>372</v>
      </c>
      <c r="M2178">
        <v>5</v>
      </c>
      <c r="N2178">
        <v>4.88</v>
      </c>
      <c r="O2178" s="2">
        <v>225000000000</v>
      </c>
      <c r="P2178" t="s">
        <v>373</v>
      </c>
      <c r="Q2178">
        <v>226725033</v>
      </c>
      <c r="R2178" t="s">
        <v>6907</v>
      </c>
      <c r="S2178" s="1">
        <v>42328.666666666664</v>
      </c>
      <c r="T2178" s="17">
        <v>11</v>
      </c>
      <c r="U2178" s="2">
        <v>1448040000000</v>
      </c>
      <c r="V2178" s="2" t="s">
        <v>6908</v>
      </c>
      <c r="W2178">
        <v>23670776</v>
      </c>
      <c r="X2178" t="s">
        <v>852</v>
      </c>
      <c r="Y2178" t="s">
        <v>38</v>
      </c>
      <c r="Z2178" t="s">
        <v>853</v>
      </c>
      <c r="AA2178">
        <v>-80.033928000000003</v>
      </c>
      <c r="AB2178">
        <v>40.372467</v>
      </c>
      <c r="AD2178">
        <v>5</v>
      </c>
      <c r="AE2178" t="s">
        <v>48</v>
      </c>
      <c r="AF2178" t="s">
        <v>40</v>
      </c>
    </row>
    <row r="2179" spans="1:37" x14ac:dyDescent="0.2">
      <c r="A2179">
        <v>9273112</v>
      </c>
      <c r="B2179">
        <v>6</v>
      </c>
      <c r="C2179" t="s">
        <v>2643</v>
      </c>
      <c r="D2179" s="1">
        <v>41463.979166666664</v>
      </c>
      <c r="E2179" s="1" t="s">
        <v>2644</v>
      </c>
      <c r="F2179" t="s">
        <v>38</v>
      </c>
      <c r="G2179" t="s">
        <v>72</v>
      </c>
      <c r="H2179">
        <v>-79.91999817</v>
      </c>
      <c r="I2179">
        <v>40.47000122</v>
      </c>
      <c r="J2179">
        <v>230</v>
      </c>
      <c r="K2179" t="s">
        <v>40</v>
      </c>
      <c r="L2179" t="s">
        <v>2645</v>
      </c>
      <c r="M2179">
        <v>15</v>
      </c>
      <c r="N2179">
        <v>4.55</v>
      </c>
      <c r="O2179">
        <v>83192275029</v>
      </c>
      <c r="P2179" t="s">
        <v>2646</v>
      </c>
      <c r="Q2179">
        <v>226726545</v>
      </c>
      <c r="R2179" t="s">
        <v>6909</v>
      </c>
      <c r="S2179" s="1">
        <v>42325.729166666664</v>
      </c>
      <c r="T2179" s="17">
        <v>11</v>
      </c>
      <c r="U2179" s="2">
        <v>1447780000000</v>
      </c>
      <c r="V2179" s="2" t="s">
        <v>6910</v>
      </c>
      <c r="W2179">
        <v>765794</v>
      </c>
      <c r="X2179" t="s">
        <v>2649</v>
      </c>
      <c r="Y2179" t="s">
        <v>38</v>
      </c>
      <c r="Z2179" t="s">
        <v>1267</v>
      </c>
      <c r="AA2179">
        <v>-79.926158000000001</v>
      </c>
      <c r="AB2179">
        <v>40.461067</v>
      </c>
      <c r="AD2179">
        <v>26</v>
      </c>
      <c r="AE2179" t="s">
        <v>48</v>
      </c>
      <c r="AF2179" t="s">
        <v>40</v>
      </c>
    </row>
    <row r="2180" spans="1:37" x14ac:dyDescent="0.2">
      <c r="A2180">
        <v>16251642</v>
      </c>
      <c r="B2180">
        <v>10</v>
      </c>
      <c r="C2180" t="s">
        <v>745</v>
      </c>
      <c r="D2180" s="1">
        <v>41858.907638888886</v>
      </c>
      <c r="E2180" s="1" t="s">
        <v>746</v>
      </c>
      <c r="F2180" t="s">
        <v>38</v>
      </c>
      <c r="G2180" t="s">
        <v>58</v>
      </c>
      <c r="H2180">
        <v>-80.099998470000003</v>
      </c>
      <c r="I2180">
        <v>40.439998629999998</v>
      </c>
      <c r="J2180">
        <v>247</v>
      </c>
      <c r="K2180" t="s">
        <v>40</v>
      </c>
      <c r="L2180" t="s">
        <v>747</v>
      </c>
      <c r="M2180">
        <v>6</v>
      </c>
      <c r="N2180">
        <v>4.95</v>
      </c>
      <c r="O2180">
        <v>49070467034</v>
      </c>
      <c r="P2180" t="s">
        <v>748</v>
      </c>
      <c r="Q2180">
        <v>226726636</v>
      </c>
      <c r="R2180" t="s">
        <v>6911</v>
      </c>
      <c r="S2180" s="1">
        <v>42349.395833333336</v>
      </c>
      <c r="T2180" s="17">
        <v>12</v>
      </c>
      <c r="U2180" s="2">
        <v>1449830000000</v>
      </c>
      <c r="V2180" s="2" t="s">
        <v>6912</v>
      </c>
      <c r="W2180">
        <v>838852</v>
      </c>
      <c r="X2180" t="s">
        <v>751</v>
      </c>
      <c r="Y2180" t="s">
        <v>38</v>
      </c>
      <c r="Z2180" t="s">
        <v>752</v>
      </c>
      <c r="AA2180">
        <v>-80.173676</v>
      </c>
      <c r="AB2180">
        <v>40.449252999999999</v>
      </c>
      <c r="AD2180">
        <v>9</v>
      </c>
      <c r="AE2180" t="s">
        <v>48</v>
      </c>
      <c r="AF2180" t="s">
        <v>40</v>
      </c>
    </row>
    <row r="2181" spans="1:37" x14ac:dyDescent="0.2">
      <c r="A2181">
        <v>16377642</v>
      </c>
      <c r="B2181">
        <v>52</v>
      </c>
      <c r="C2181" t="s">
        <v>1370</v>
      </c>
      <c r="D2181" s="1">
        <v>41865.131944444445</v>
      </c>
      <c r="E2181" s="1" t="s">
        <v>1371</v>
      </c>
      <c r="F2181" t="s">
        <v>38</v>
      </c>
      <c r="G2181" t="s">
        <v>144</v>
      </c>
      <c r="H2181">
        <v>-79.91999817</v>
      </c>
      <c r="I2181">
        <v>40.47000122</v>
      </c>
      <c r="J2181">
        <v>1763</v>
      </c>
      <c r="K2181" t="s">
        <v>40</v>
      </c>
      <c r="L2181" t="s">
        <v>1372</v>
      </c>
      <c r="M2181">
        <v>15</v>
      </c>
      <c r="N2181">
        <v>4.7300000000000004</v>
      </c>
      <c r="O2181">
        <v>48532707035</v>
      </c>
      <c r="P2181" t="s">
        <v>1373</v>
      </c>
      <c r="Q2181">
        <v>226728612</v>
      </c>
      <c r="R2181" t="s">
        <v>6913</v>
      </c>
      <c r="S2181" s="1">
        <v>42326.770833333336</v>
      </c>
      <c r="T2181" s="17">
        <v>11</v>
      </c>
      <c r="U2181" s="2">
        <v>1447870000000</v>
      </c>
      <c r="V2181" s="2" t="s">
        <v>6914</v>
      </c>
      <c r="W2181">
        <v>24031310</v>
      </c>
      <c r="X2181" t="s">
        <v>2849</v>
      </c>
      <c r="Y2181" t="s">
        <v>38</v>
      </c>
      <c r="Z2181" t="s">
        <v>2868</v>
      </c>
      <c r="AA2181">
        <v>-80.033798000000004</v>
      </c>
      <c r="AB2181">
        <v>40.441302999999998</v>
      </c>
      <c r="AC2181">
        <v>12</v>
      </c>
      <c r="AD2181">
        <v>3</v>
      </c>
      <c r="AE2181" t="s">
        <v>48</v>
      </c>
      <c r="AF2181" t="s">
        <v>40</v>
      </c>
    </row>
    <row r="2182" spans="1:37" x14ac:dyDescent="0.2">
      <c r="A2182">
        <v>18674476</v>
      </c>
      <c r="B2182">
        <v>13</v>
      </c>
      <c r="C2182" t="s">
        <v>1784</v>
      </c>
      <c r="D2182" s="1">
        <v>42170.672222222223</v>
      </c>
      <c r="E2182" s="1" t="s">
        <v>1785</v>
      </c>
      <c r="F2182" t="s">
        <v>38</v>
      </c>
      <c r="G2182" t="s">
        <v>194</v>
      </c>
      <c r="H2182">
        <v>-79.949996949999999</v>
      </c>
      <c r="I2182">
        <v>40.47000122</v>
      </c>
      <c r="J2182">
        <v>199</v>
      </c>
      <c r="K2182" t="s">
        <v>40</v>
      </c>
      <c r="L2182" t="s">
        <v>1786</v>
      </c>
      <c r="M2182">
        <v>14</v>
      </c>
      <c r="N2182">
        <v>4.5</v>
      </c>
      <c r="O2182">
        <v>22134027042</v>
      </c>
      <c r="P2182" t="s">
        <v>1186</v>
      </c>
      <c r="Q2182">
        <v>226731087</v>
      </c>
      <c r="R2182" t="s">
        <v>1187</v>
      </c>
      <c r="S2182" s="1">
        <v>42345.8125</v>
      </c>
      <c r="T2182" s="17">
        <v>12</v>
      </c>
      <c r="U2182" s="2">
        <v>1449520000000</v>
      </c>
      <c r="V2182" s="2" t="s">
        <v>6091</v>
      </c>
      <c r="W2182">
        <v>8351232</v>
      </c>
      <c r="X2182" t="s">
        <v>1366</v>
      </c>
      <c r="Y2182" t="s">
        <v>904</v>
      </c>
      <c r="Z2182" t="s">
        <v>1367</v>
      </c>
      <c r="AA2182">
        <v>-79.764221000000006</v>
      </c>
      <c r="AB2182">
        <v>40.446444999999997</v>
      </c>
      <c r="AC2182">
        <v>20</v>
      </c>
      <c r="AD2182">
        <v>4</v>
      </c>
      <c r="AE2182" t="s">
        <v>48</v>
      </c>
      <c r="AF2182" t="s">
        <v>40</v>
      </c>
    </row>
    <row r="2183" spans="1:37" x14ac:dyDescent="0.2">
      <c r="A2183">
        <v>18674476</v>
      </c>
      <c r="B2183">
        <v>13</v>
      </c>
      <c r="C2183" t="s">
        <v>1183</v>
      </c>
      <c r="D2183" s="1">
        <v>42170.672222222223</v>
      </c>
      <c r="E2183" s="1" t="s">
        <v>1184</v>
      </c>
      <c r="F2183" t="s">
        <v>38</v>
      </c>
      <c r="G2183" t="s">
        <v>194</v>
      </c>
      <c r="H2183">
        <v>-79.949996949999999</v>
      </c>
      <c r="I2183">
        <v>40.47000122</v>
      </c>
      <c r="J2183">
        <v>199</v>
      </c>
      <c r="K2183" t="s">
        <v>40</v>
      </c>
      <c r="L2183" t="s">
        <v>1185</v>
      </c>
      <c r="M2183">
        <v>14</v>
      </c>
      <c r="N2183">
        <v>4.5</v>
      </c>
      <c r="O2183">
        <v>22134027042</v>
      </c>
      <c r="P2183" t="s">
        <v>1186</v>
      </c>
      <c r="Q2183">
        <v>226731449</v>
      </c>
      <c r="R2183" t="s">
        <v>6915</v>
      </c>
      <c r="S2183" s="1">
        <v>42354.791666666664</v>
      </c>
      <c r="T2183" s="17">
        <v>12</v>
      </c>
      <c r="U2183" s="2">
        <v>1450290000000</v>
      </c>
      <c r="V2183" s="2" t="s">
        <v>6916</v>
      </c>
      <c r="W2183">
        <v>12965252</v>
      </c>
      <c r="X2183" t="s">
        <v>6917</v>
      </c>
      <c r="Y2183" t="s">
        <v>38</v>
      </c>
      <c r="Z2183" t="s">
        <v>6918</v>
      </c>
      <c r="AA2183">
        <v>-79.758690000000001</v>
      </c>
      <c r="AB2183">
        <v>40.478546000000001</v>
      </c>
      <c r="AD2183">
        <v>4</v>
      </c>
      <c r="AE2183" t="s">
        <v>48</v>
      </c>
      <c r="AF2183" t="s">
        <v>40</v>
      </c>
    </row>
    <row r="2184" spans="1:37" x14ac:dyDescent="0.2">
      <c r="A2184">
        <v>1756412</v>
      </c>
      <c r="B2184">
        <v>597</v>
      </c>
      <c r="C2184" t="s">
        <v>263</v>
      </c>
      <c r="D2184" s="1">
        <v>40543.177083333336</v>
      </c>
      <c r="E2184" s="1" t="s">
        <v>264</v>
      </c>
      <c r="F2184" t="s">
        <v>38</v>
      </c>
      <c r="G2184" t="s">
        <v>144</v>
      </c>
      <c r="H2184">
        <v>-79.989997860000003</v>
      </c>
      <c r="I2184">
        <v>40.450000760000002</v>
      </c>
      <c r="J2184">
        <v>10357</v>
      </c>
      <c r="K2184" t="s">
        <v>40</v>
      </c>
      <c r="L2184" t="s">
        <v>265</v>
      </c>
      <c r="M2184">
        <v>16</v>
      </c>
      <c r="N2184">
        <v>4.53</v>
      </c>
      <c r="O2184" s="2">
        <v>163000000000</v>
      </c>
      <c r="P2184" t="s">
        <v>266</v>
      </c>
      <c r="Q2184">
        <v>226732837</v>
      </c>
      <c r="R2184" t="s">
        <v>6919</v>
      </c>
      <c r="S2184" s="1">
        <v>42327.708333333336</v>
      </c>
      <c r="T2184" s="17">
        <v>11</v>
      </c>
      <c r="U2184" s="2">
        <v>1447950000000</v>
      </c>
      <c r="V2184" t="s">
        <v>6920</v>
      </c>
      <c r="W2184">
        <v>24206245</v>
      </c>
      <c r="X2184" t="s">
        <v>6921</v>
      </c>
      <c r="Y2184" t="s">
        <v>2189</v>
      </c>
      <c r="Z2184" t="s">
        <v>6922</v>
      </c>
      <c r="AA2184">
        <v>-79.706917000000004</v>
      </c>
      <c r="AB2184">
        <v>40.330219</v>
      </c>
      <c r="AD2184">
        <v>10</v>
      </c>
      <c r="AE2184" t="s">
        <v>48</v>
      </c>
      <c r="AF2184" t="s">
        <v>40</v>
      </c>
    </row>
    <row r="2185" spans="1:37" x14ac:dyDescent="0.2">
      <c r="A2185">
        <v>18212345</v>
      </c>
      <c r="B2185">
        <v>12</v>
      </c>
      <c r="C2185" t="s">
        <v>394</v>
      </c>
      <c r="D2185" s="1">
        <v>41967.905555555553</v>
      </c>
      <c r="E2185" s="1" t="s">
        <v>395</v>
      </c>
      <c r="F2185" t="s">
        <v>38</v>
      </c>
      <c r="G2185" t="s">
        <v>72</v>
      </c>
      <c r="H2185">
        <v>-79.980003359999998</v>
      </c>
      <c r="I2185">
        <v>40.450000760000002</v>
      </c>
      <c r="J2185">
        <v>305</v>
      </c>
      <c r="K2185" t="s">
        <v>40</v>
      </c>
      <c r="L2185" t="s">
        <v>396</v>
      </c>
      <c r="M2185">
        <v>15</v>
      </c>
      <c r="N2185">
        <v>5</v>
      </c>
      <c r="O2185">
        <v>39653065036</v>
      </c>
      <c r="P2185" t="s">
        <v>397</v>
      </c>
      <c r="Q2185">
        <v>226734421</v>
      </c>
      <c r="R2185" t="s">
        <v>6246</v>
      </c>
      <c r="S2185" s="1">
        <v>42327.770833333336</v>
      </c>
      <c r="T2185" s="17">
        <v>11</v>
      </c>
      <c r="U2185" s="2">
        <v>1447960000000</v>
      </c>
      <c r="V2185" s="2" t="s">
        <v>6247</v>
      </c>
      <c r="W2185">
        <v>6046812</v>
      </c>
      <c r="X2185" t="s">
        <v>6248</v>
      </c>
      <c r="Y2185" t="s">
        <v>38</v>
      </c>
      <c r="Z2185" t="s">
        <v>2583</v>
      </c>
      <c r="AA2185">
        <v>-79.943054000000004</v>
      </c>
      <c r="AB2185">
        <v>40.443129999999996</v>
      </c>
      <c r="AD2185">
        <v>17</v>
      </c>
      <c r="AE2185" t="s">
        <v>48</v>
      </c>
      <c r="AF2185" t="s">
        <v>40</v>
      </c>
    </row>
    <row r="2186" spans="1:37" x14ac:dyDescent="0.2">
      <c r="A2186">
        <v>18878499</v>
      </c>
      <c r="B2186">
        <v>3</v>
      </c>
      <c r="C2186" t="s">
        <v>6923</v>
      </c>
      <c r="D2186" s="1">
        <v>42245.147916666669</v>
      </c>
      <c r="E2186" t="s">
        <v>6924</v>
      </c>
      <c r="F2186" t="s">
        <v>38</v>
      </c>
      <c r="G2186" t="s">
        <v>81</v>
      </c>
      <c r="H2186">
        <v>-79.989997860000003</v>
      </c>
      <c r="I2186">
        <v>40.450000760000002</v>
      </c>
      <c r="J2186">
        <v>97</v>
      </c>
      <c r="K2186" t="s">
        <v>40</v>
      </c>
      <c r="L2186" t="s">
        <v>6925</v>
      </c>
      <c r="M2186">
        <v>13</v>
      </c>
      <c r="N2186">
        <v>0</v>
      </c>
      <c r="O2186">
        <v>15699309047</v>
      </c>
      <c r="P2186" t="s">
        <v>6926</v>
      </c>
      <c r="Q2186">
        <v>226735176</v>
      </c>
      <c r="R2186" t="s">
        <v>6927</v>
      </c>
      <c r="S2186" s="1">
        <v>42324.333333333336</v>
      </c>
      <c r="T2186" s="17">
        <v>11</v>
      </c>
      <c r="U2186" s="2">
        <v>1447660000000</v>
      </c>
      <c r="V2186" s="2" t="s">
        <v>6928</v>
      </c>
      <c r="W2186">
        <v>1205252</v>
      </c>
      <c r="X2186" t="s">
        <v>6929</v>
      </c>
      <c r="Y2186" t="s">
        <v>38</v>
      </c>
      <c r="Z2186" t="s">
        <v>6930</v>
      </c>
      <c r="AA2186">
        <v>-79.954978999999994</v>
      </c>
      <c r="AB2186">
        <v>40.442250000000001</v>
      </c>
      <c r="AD2186">
        <v>4</v>
      </c>
      <c r="AE2186" t="s">
        <v>48</v>
      </c>
      <c r="AF2186" t="s">
        <v>40</v>
      </c>
    </row>
    <row r="2187" spans="1:37" x14ac:dyDescent="0.2">
      <c r="A2187">
        <v>3898462</v>
      </c>
      <c r="B2187">
        <v>13</v>
      </c>
      <c r="C2187" t="s">
        <v>1149</v>
      </c>
      <c r="D2187" s="1">
        <v>41048.879861111112</v>
      </c>
      <c r="E2187" s="1" t="s">
        <v>1150</v>
      </c>
      <c r="F2187" t="s">
        <v>38</v>
      </c>
      <c r="G2187" t="s">
        <v>1116</v>
      </c>
      <c r="H2187">
        <v>-79.989997860000003</v>
      </c>
      <c r="I2187">
        <v>40.450000760000002</v>
      </c>
      <c r="J2187">
        <v>634</v>
      </c>
      <c r="K2187" t="s">
        <v>40</v>
      </c>
      <c r="L2187" t="s">
        <v>1151</v>
      </c>
      <c r="M2187">
        <v>8</v>
      </c>
      <c r="N2187">
        <v>4.97</v>
      </c>
      <c r="O2187" s="2">
        <v>119000000000</v>
      </c>
      <c r="P2187" t="s">
        <v>1152</v>
      </c>
      <c r="Q2187">
        <v>226735197</v>
      </c>
      <c r="R2187" t="s">
        <v>6931</v>
      </c>
      <c r="S2187" s="1">
        <v>42332.75</v>
      </c>
      <c r="T2187" s="17">
        <v>11</v>
      </c>
      <c r="U2187" s="2">
        <v>1448390000000</v>
      </c>
      <c r="V2187" s="2" t="s">
        <v>6932</v>
      </c>
      <c r="W2187" t="s">
        <v>208</v>
      </c>
      <c r="AC2187">
        <v>6</v>
      </c>
      <c r="AD2187">
        <v>3</v>
      </c>
      <c r="AE2187" t="s">
        <v>48</v>
      </c>
      <c r="AF2187" t="s">
        <v>40</v>
      </c>
      <c r="AG2187">
        <v>30</v>
      </c>
      <c r="AH2187" t="s">
        <v>49</v>
      </c>
      <c r="AI2187" t="s">
        <v>50</v>
      </c>
      <c r="AJ2187">
        <v>1</v>
      </c>
      <c r="AK2187" t="s">
        <v>111</v>
      </c>
    </row>
    <row r="2188" spans="1:37" x14ac:dyDescent="0.2">
      <c r="A2188">
        <v>16778812</v>
      </c>
      <c r="B2188">
        <v>17</v>
      </c>
      <c r="C2188" t="s">
        <v>3076</v>
      </c>
      <c r="D2188" s="1">
        <v>41885.913888888892</v>
      </c>
      <c r="E2188" s="1" t="s">
        <v>3077</v>
      </c>
      <c r="F2188" t="s">
        <v>38</v>
      </c>
      <c r="G2188" t="s">
        <v>247</v>
      </c>
      <c r="H2188">
        <v>-79.949996949999999</v>
      </c>
      <c r="I2188">
        <v>40.439998629999998</v>
      </c>
      <c r="J2188">
        <v>342</v>
      </c>
      <c r="K2188" t="s">
        <v>40</v>
      </c>
      <c r="L2188" t="s">
        <v>3078</v>
      </c>
      <c r="M2188">
        <v>15</v>
      </c>
      <c r="N2188">
        <v>4.9400000000000004</v>
      </c>
      <c r="O2188">
        <v>46737131035</v>
      </c>
      <c r="P2188" t="s">
        <v>3079</v>
      </c>
      <c r="Q2188">
        <v>226737280</v>
      </c>
      <c r="R2188" t="s">
        <v>6933</v>
      </c>
      <c r="S2188" s="1">
        <v>42351.708333333336</v>
      </c>
      <c r="T2188" s="17">
        <v>12</v>
      </c>
      <c r="U2188" s="2">
        <v>1450030000000</v>
      </c>
      <c r="V2188" s="2" t="s">
        <v>6934</v>
      </c>
      <c r="W2188">
        <v>881726</v>
      </c>
      <c r="X2188" t="s">
        <v>3171</v>
      </c>
      <c r="Y2188" t="s">
        <v>491</v>
      </c>
      <c r="Z2188" t="s">
        <v>3172</v>
      </c>
      <c r="AA2188">
        <v>-79.918667999999997</v>
      </c>
      <c r="AB2188">
        <v>40.407738000000002</v>
      </c>
      <c r="AD2188">
        <v>19</v>
      </c>
      <c r="AE2188" t="s">
        <v>48</v>
      </c>
      <c r="AF2188" t="s">
        <v>40</v>
      </c>
    </row>
    <row r="2189" spans="1:37" x14ac:dyDescent="0.2">
      <c r="A2189">
        <v>1756412</v>
      </c>
      <c r="B2189">
        <v>597</v>
      </c>
      <c r="C2189" t="s">
        <v>263</v>
      </c>
      <c r="D2189" s="1">
        <v>40543.177083333336</v>
      </c>
      <c r="E2189" s="1" t="s">
        <v>264</v>
      </c>
      <c r="F2189" t="s">
        <v>38</v>
      </c>
      <c r="G2189" t="s">
        <v>144</v>
      </c>
      <c r="H2189">
        <v>-79.989997860000003</v>
      </c>
      <c r="I2189">
        <v>40.450000760000002</v>
      </c>
      <c r="J2189">
        <v>10357</v>
      </c>
      <c r="K2189" t="s">
        <v>40</v>
      </c>
      <c r="L2189" t="s">
        <v>265</v>
      </c>
      <c r="M2189">
        <v>16</v>
      </c>
      <c r="N2189">
        <v>4.53</v>
      </c>
      <c r="O2189" s="2">
        <v>163000000000</v>
      </c>
      <c r="P2189" t="s">
        <v>266</v>
      </c>
      <c r="Q2189">
        <v>226739385</v>
      </c>
      <c r="R2189" t="s">
        <v>6935</v>
      </c>
      <c r="S2189" s="1">
        <v>42333.708333333336</v>
      </c>
      <c r="T2189" s="17">
        <v>11</v>
      </c>
      <c r="U2189" s="2">
        <v>1448470000000</v>
      </c>
      <c r="V2189" s="2" t="s">
        <v>6936</v>
      </c>
      <c r="W2189">
        <v>1154790</v>
      </c>
      <c r="X2189" t="s">
        <v>4318</v>
      </c>
      <c r="Y2189" t="s">
        <v>38</v>
      </c>
      <c r="Z2189" t="s">
        <v>4319</v>
      </c>
      <c r="AA2189">
        <v>-79.938580999999999</v>
      </c>
      <c r="AB2189">
        <v>40.455928</v>
      </c>
      <c r="AD2189">
        <v>16</v>
      </c>
      <c r="AE2189" t="s">
        <v>48</v>
      </c>
      <c r="AF2189" t="s">
        <v>40</v>
      </c>
    </row>
    <row r="2190" spans="1:37" x14ac:dyDescent="0.2">
      <c r="A2190">
        <v>3170512</v>
      </c>
      <c r="B2190">
        <v>103</v>
      </c>
      <c r="C2190" t="s">
        <v>1472</v>
      </c>
      <c r="D2190" s="1">
        <v>40934.181944444441</v>
      </c>
      <c r="E2190" t="s">
        <v>1473</v>
      </c>
      <c r="F2190" t="s">
        <v>38</v>
      </c>
      <c r="G2190" t="s">
        <v>508</v>
      </c>
      <c r="H2190">
        <v>-80.040000919999997</v>
      </c>
      <c r="I2190">
        <v>40.549999239999998</v>
      </c>
      <c r="J2190">
        <v>347</v>
      </c>
      <c r="K2190" t="s">
        <v>181</v>
      </c>
      <c r="L2190" t="s">
        <v>1474</v>
      </c>
      <c r="M2190">
        <v>5</v>
      </c>
      <c r="N2190">
        <v>4.91</v>
      </c>
      <c r="O2190" s="2">
        <v>129000000000</v>
      </c>
      <c r="P2190" t="s">
        <v>1475</v>
      </c>
      <c r="Q2190">
        <v>226744225</v>
      </c>
      <c r="R2190" t="s">
        <v>6107</v>
      </c>
      <c r="S2190" s="1">
        <v>42327.875</v>
      </c>
      <c r="T2190" s="17">
        <v>11</v>
      </c>
      <c r="U2190" s="2">
        <v>1447970000000</v>
      </c>
      <c r="V2190" s="2" t="s">
        <v>6458</v>
      </c>
      <c r="W2190">
        <v>216309</v>
      </c>
      <c r="X2190" t="s">
        <v>4398</v>
      </c>
      <c r="Y2190" t="s">
        <v>38</v>
      </c>
      <c r="Z2190" t="s">
        <v>4399</v>
      </c>
      <c r="AA2190">
        <v>-79.922020000000003</v>
      </c>
      <c r="AB2190">
        <v>40.429389999999998</v>
      </c>
      <c r="AC2190">
        <v>8</v>
      </c>
      <c r="AD2190">
        <v>3</v>
      </c>
      <c r="AE2190" t="s">
        <v>48</v>
      </c>
      <c r="AF2190" t="s">
        <v>181</v>
      </c>
    </row>
    <row r="2191" spans="1:37" x14ac:dyDescent="0.2">
      <c r="A2191">
        <v>1318900</v>
      </c>
      <c r="B2191">
        <v>69</v>
      </c>
      <c r="C2191" t="s">
        <v>79</v>
      </c>
      <c r="D2191" s="1">
        <v>39763.069444444445</v>
      </c>
      <c r="E2191" s="1" t="s">
        <v>80</v>
      </c>
      <c r="F2191" t="s">
        <v>38</v>
      </c>
      <c r="G2191" t="s">
        <v>81</v>
      </c>
      <c r="H2191">
        <v>-79.949996949999999</v>
      </c>
      <c r="I2191">
        <v>40.439998629999998</v>
      </c>
      <c r="J2191">
        <v>4132</v>
      </c>
      <c r="K2191" t="s">
        <v>40</v>
      </c>
      <c r="L2191" t="s">
        <v>82</v>
      </c>
      <c r="M2191">
        <v>5</v>
      </c>
      <c r="N2191">
        <v>4.71</v>
      </c>
      <c r="O2191" s="2">
        <v>230000000000</v>
      </c>
      <c r="P2191" t="s">
        <v>83</v>
      </c>
      <c r="Q2191">
        <v>226744735</v>
      </c>
      <c r="R2191" t="s">
        <v>6937</v>
      </c>
      <c r="S2191" s="1">
        <v>42378.479166666664</v>
      </c>
      <c r="T2191" s="17">
        <v>1</v>
      </c>
      <c r="U2191" s="2">
        <v>1452340000000</v>
      </c>
      <c r="V2191" s="2" t="s">
        <v>6938</v>
      </c>
      <c r="W2191">
        <v>770903</v>
      </c>
      <c r="X2191" t="s">
        <v>5934</v>
      </c>
      <c r="Y2191" t="s">
        <v>38</v>
      </c>
      <c r="Z2191" t="s">
        <v>5935</v>
      </c>
      <c r="AA2191">
        <v>-79.979337000000001</v>
      </c>
      <c r="AB2191">
        <v>40.453454000000001</v>
      </c>
      <c r="AD2191">
        <v>65</v>
      </c>
      <c r="AE2191" t="s">
        <v>48</v>
      </c>
      <c r="AF2191" t="s">
        <v>40</v>
      </c>
    </row>
    <row r="2192" spans="1:37" x14ac:dyDescent="0.2">
      <c r="A2192">
        <v>4568672</v>
      </c>
      <c r="B2192">
        <v>8</v>
      </c>
      <c r="C2192" t="s">
        <v>2749</v>
      </c>
      <c r="D2192" s="1">
        <v>41138.113888888889</v>
      </c>
      <c r="E2192" s="1" t="s">
        <v>2750</v>
      </c>
      <c r="F2192" t="s">
        <v>2189</v>
      </c>
      <c r="G2192" t="s">
        <v>58</v>
      </c>
      <c r="H2192">
        <v>-79.72000122</v>
      </c>
      <c r="I2192">
        <v>40.33000183</v>
      </c>
      <c r="J2192">
        <v>120</v>
      </c>
      <c r="K2192" t="s">
        <v>40</v>
      </c>
      <c r="L2192" t="s">
        <v>2751</v>
      </c>
      <c r="M2192">
        <v>8</v>
      </c>
      <c r="N2192">
        <v>5</v>
      </c>
      <c r="O2192" s="2">
        <v>111000000000</v>
      </c>
      <c r="P2192" t="s">
        <v>2752</v>
      </c>
      <c r="Q2192">
        <v>226747896</v>
      </c>
      <c r="R2192" t="s">
        <v>6939</v>
      </c>
      <c r="S2192" s="1">
        <v>42325.75</v>
      </c>
      <c r="T2192" s="17">
        <v>11</v>
      </c>
      <c r="U2192" s="2">
        <v>1447780000000</v>
      </c>
      <c r="V2192" s="2" t="s">
        <v>6940</v>
      </c>
      <c r="W2192">
        <v>19548532</v>
      </c>
      <c r="X2192" t="s">
        <v>2755</v>
      </c>
      <c r="Y2192" t="s">
        <v>2189</v>
      </c>
      <c r="Z2192" t="s">
        <v>2756</v>
      </c>
      <c r="AA2192">
        <v>-79.733031999999994</v>
      </c>
      <c r="AB2192">
        <v>40.329700000000003</v>
      </c>
      <c r="AD2192">
        <v>6</v>
      </c>
      <c r="AE2192" t="s">
        <v>48</v>
      </c>
      <c r="AF2192" t="s">
        <v>40</v>
      </c>
    </row>
    <row r="2193" spans="1:37" x14ac:dyDescent="0.2">
      <c r="A2193">
        <v>1756412</v>
      </c>
      <c r="B2193">
        <v>597</v>
      </c>
      <c r="C2193" t="s">
        <v>263</v>
      </c>
      <c r="D2193" s="1">
        <v>40543.177083333336</v>
      </c>
      <c r="E2193" s="1" t="s">
        <v>264</v>
      </c>
      <c r="F2193" t="s">
        <v>38</v>
      </c>
      <c r="G2193" t="s">
        <v>144</v>
      </c>
      <c r="H2193">
        <v>-79.989997860000003</v>
      </c>
      <c r="I2193">
        <v>40.450000760000002</v>
      </c>
      <c r="J2193">
        <v>10357</v>
      </c>
      <c r="K2193" t="s">
        <v>40</v>
      </c>
      <c r="L2193" t="s">
        <v>265</v>
      </c>
      <c r="M2193">
        <v>16</v>
      </c>
      <c r="N2193">
        <v>4.53</v>
      </c>
      <c r="O2193" s="2">
        <v>163000000000</v>
      </c>
      <c r="P2193" t="s">
        <v>266</v>
      </c>
      <c r="Q2193">
        <v>226748303</v>
      </c>
      <c r="R2193" t="s">
        <v>6941</v>
      </c>
      <c r="S2193" s="1">
        <v>42351.625</v>
      </c>
      <c r="T2193" s="17">
        <v>12</v>
      </c>
      <c r="U2193" s="2">
        <v>1450020000000</v>
      </c>
      <c r="V2193" t="s">
        <v>6942</v>
      </c>
      <c r="W2193">
        <v>4711132</v>
      </c>
      <c r="X2193" t="s">
        <v>6943</v>
      </c>
      <c r="Y2193" t="s">
        <v>38</v>
      </c>
      <c r="Z2193" t="s">
        <v>6944</v>
      </c>
      <c r="AA2193">
        <v>-80.011261000000005</v>
      </c>
      <c r="AB2193">
        <v>40.434246000000002</v>
      </c>
      <c r="AD2193">
        <v>15</v>
      </c>
      <c r="AE2193" t="s">
        <v>48</v>
      </c>
      <c r="AF2193" t="s">
        <v>40</v>
      </c>
    </row>
    <row r="2194" spans="1:37" x14ac:dyDescent="0.2">
      <c r="A2194">
        <v>9759622</v>
      </c>
      <c r="B2194">
        <v>5</v>
      </c>
      <c r="C2194" t="s">
        <v>1489</v>
      </c>
      <c r="D2194" s="1">
        <v>41497.708333333336</v>
      </c>
      <c r="E2194" s="1" t="s">
        <v>1490</v>
      </c>
      <c r="F2194" t="s">
        <v>38</v>
      </c>
      <c r="G2194" t="s">
        <v>114</v>
      </c>
      <c r="H2194">
        <v>-79.949996949999999</v>
      </c>
      <c r="I2194">
        <v>40.439998629999998</v>
      </c>
      <c r="J2194">
        <v>383</v>
      </c>
      <c r="K2194" t="s">
        <v>181</v>
      </c>
      <c r="L2194" t="s">
        <v>1491</v>
      </c>
      <c r="M2194">
        <v>15</v>
      </c>
      <c r="N2194">
        <v>4.67</v>
      </c>
      <c r="O2194">
        <v>80278062030</v>
      </c>
      <c r="P2194" t="s">
        <v>797</v>
      </c>
      <c r="Q2194">
        <v>226750001</v>
      </c>
      <c r="R2194" t="s">
        <v>6945</v>
      </c>
      <c r="S2194" s="1">
        <v>42376.729166666664</v>
      </c>
      <c r="T2194" s="17">
        <v>1</v>
      </c>
      <c r="U2194" s="2">
        <v>1452190000000</v>
      </c>
      <c r="V2194" s="2" t="s">
        <v>6946</v>
      </c>
      <c r="W2194">
        <v>2962941</v>
      </c>
      <c r="X2194" t="s">
        <v>1494</v>
      </c>
      <c r="Y2194" t="s">
        <v>38</v>
      </c>
      <c r="Z2194" t="s">
        <v>1495</v>
      </c>
      <c r="AA2194">
        <v>-79.947379999999995</v>
      </c>
      <c r="AB2194">
        <v>40.439166999999998</v>
      </c>
      <c r="AD2194">
        <v>28</v>
      </c>
      <c r="AE2194" t="s">
        <v>48</v>
      </c>
      <c r="AF2194" t="s">
        <v>181</v>
      </c>
    </row>
    <row r="2195" spans="1:37" x14ac:dyDescent="0.2">
      <c r="A2195">
        <v>1318900</v>
      </c>
      <c r="B2195">
        <v>69</v>
      </c>
      <c r="C2195" t="s">
        <v>79</v>
      </c>
      <c r="D2195" s="1">
        <v>39763.069444444445</v>
      </c>
      <c r="E2195" s="1" t="s">
        <v>80</v>
      </c>
      <c r="F2195" t="s">
        <v>38</v>
      </c>
      <c r="G2195" t="s">
        <v>81</v>
      </c>
      <c r="H2195">
        <v>-79.949996949999999</v>
      </c>
      <c r="I2195">
        <v>40.439998629999998</v>
      </c>
      <c r="J2195">
        <v>4132</v>
      </c>
      <c r="K2195" t="s">
        <v>40</v>
      </c>
      <c r="L2195" t="s">
        <v>82</v>
      </c>
      <c r="M2195">
        <v>5</v>
      </c>
      <c r="N2195">
        <v>4.71</v>
      </c>
      <c r="O2195" s="2">
        <v>230000000000</v>
      </c>
      <c r="P2195" t="s">
        <v>83</v>
      </c>
      <c r="Q2195">
        <v>226750058</v>
      </c>
      <c r="R2195" t="s">
        <v>6947</v>
      </c>
      <c r="S2195" s="1">
        <v>42329.791666666664</v>
      </c>
      <c r="T2195" s="17">
        <v>11</v>
      </c>
      <c r="U2195" s="2">
        <v>1448130000000</v>
      </c>
      <c r="V2195" s="2" t="s">
        <v>6948</v>
      </c>
      <c r="W2195">
        <v>1013607</v>
      </c>
      <c r="X2195" t="s">
        <v>6816</v>
      </c>
      <c r="Y2195" t="s">
        <v>38</v>
      </c>
      <c r="Z2195" t="s">
        <v>6817</v>
      </c>
      <c r="AA2195">
        <v>-79.899084999999999</v>
      </c>
      <c r="AB2195">
        <v>40.449691000000001</v>
      </c>
      <c r="AD2195">
        <v>3</v>
      </c>
      <c r="AE2195" t="s">
        <v>48</v>
      </c>
      <c r="AF2195" t="s">
        <v>40</v>
      </c>
    </row>
    <row r="2196" spans="1:37" x14ac:dyDescent="0.2">
      <c r="A2196">
        <v>1558723</v>
      </c>
      <c r="B2196">
        <v>13</v>
      </c>
      <c r="C2196" t="s">
        <v>1285</v>
      </c>
      <c r="D2196" s="1">
        <v>40135.672222222223</v>
      </c>
      <c r="E2196" t="s">
        <v>1286</v>
      </c>
      <c r="F2196" t="s">
        <v>38</v>
      </c>
      <c r="G2196" t="s">
        <v>144</v>
      </c>
      <c r="H2196">
        <v>-80.040000919999997</v>
      </c>
      <c r="I2196">
        <v>40.549999239999998</v>
      </c>
      <c r="J2196">
        <v>1145</v>
      </c>
      <c r="K2196" t="s">
        <v>40</v>
      </c>
      <c r="L2196" t="s">
        <v>1287</v>
      </c>
      <c r="M2196">
        <v>1</v>
      </c>
      <c r="N2196">
        <v>4.6900000000000004</v>
      </c>
      <c r="O2196" s="2">
        <v>198000000000</v>
      </c>
      <c r="P2196" t="s">
        <v>1288</v>
      </c>
      <c r="Q2196">
        <v>226753786</v>
      </c>
      <c r="R2196" t="s">
        <v>6949</v>
      </c>
      <c r="S2196" s="1">
        <v>42329.479166666664</v>
      </c>
      <c r="T2196" s="17">
        <v>11</v>
      </c>
      <c r="U2196" s="2">
        <v>1448110000000</v>
      </c>
      <c r="V2196" t="s">
        <v>6950</v>
      </c>
      <c r="W2196">
        <v>8387302</v>
      </c>
      <c r="X2196" t="s">
        <v>6951</v>
      </c>
      <c r="Y2196" t="s">
        <v>38</v>
      </c>
      <c r="Z2196" t="s">
        <v>2076</v>
      </c>
      <c r="AA2196">
        <v>-80.050346000000005</v>
      </c>
      <c r="AB2196">
        <v>40.357605</v>
      </c>
      <c r="AD2196">
        <v>13</v>
      </c>
      <c r="AE2196" t="s">
        <v>48</v>
      </c>
      <c r="AF2196" t="s">
        <v>40</v>
      </c>
    </row>
    <row r="2197" spans="1:37" x14ac:dyDescent="0.2">
      <c r="A2197">
        <v>18860259</v>
      </c>
      <c r="B2197">
        <v>6</v>
      </c>
      <c r="C2197" t="s">
        <v>3251</v>
      </c>
      <c r="D2197" s="1">
        <v>42239.647222222222</v>
      </c>
      <c r="E2197" s="1" t="s">
        <v>6066</v>
      </c>
      <c r="F2197" t="s">
        <v>3199</v>
      </c>
      <c r="G2197" t="s">
        <v>144</v>
      </c>
      <c r="H2197">
        <v>-80.199996949999999</v>
      </c>
      <c r="I2197">
        <v>40.38999939</v>
      </c>
      <c r="J2197">
        <v>80</v>
      </c>
      <c r="K2197" t="s">
        <v>181</v>
      </c>
      <c r="L2197" t="s">
        <v>3253</v>
      </c>
      <c r="M2197">
        <v>13</v>
      </c>
      <c r="N2197">
        <v>5</v>
      </c>
      <c r="O2197">
        <v>16174556047</v>
      </c>
      <c r="P2197" t="s">
        <v>3254</v>
      </c>
      <c r="Q2197">
        <v>226753817</v>
      </c>
      <c r="R2197" t="s">
        <v>6952</v>
      </c>
      <c r="S2197" s="1">
        <v>42374.791666666664</v>
      </c>
      <c r="T2197" s="17">
        <v>1</v>
      </c>
      <c r="U2197" s="2">
        <v>1452020000000</v>
      </c>
      <c r="V2197" s="2" t="s">
        <v>6953</v>
      </c>
      <c r="W2197" t="s">
        <v>208</v>
      </c>
      <c r="AD2197">
        <v>7</v>
      </c>
      <c r="AE2197" t="s">
        <v>48</v>
      </c>
      <c r="AF2197" t="s">
        <v>181</v>
      </c>
    </row>
    <row r="2198" spans="1:37" x14ac:dyDescent="0.2">
      <c r="A2198">
        <v>1558723</v>
      </c>
      <c r="B2198">
        <v>13</v>
      </c>
      <c r="C2198" t="s">
        <v>1285</v>
      </c>
      <c r="D2198" s="1">
        <v>40135.672222222223</v>
      </c>
      <c r="E2198" t="s">
        <v>1286</v>
      </c>
      <c r="F2198" t="s">
        <v>38</v>
      </c>
      <c r="G2198" t="s">
        <v>144</v>
      </c>
      <c r="H2198">
        <v>-80.040000919999997</v>
      </c>
      <c r="I2198">
        <v>40.549999239999998</v>
      </c>
      <c r="J2198">
        <v>1145</v>
      </c>
      <c r="K2198" t="s">
        <v>40</v>
      </c>
      <c r="L2198" t="s">
        <v>1287</v>
      </c>
      <c r="M2198">
        <v>1</v>
      </c>
      <c r="N2198">
        <v>4.6900000000000004</v>
      </c>
      <c r="O2198" s="2">
        <v>198000000000</v>
      </c>
      <c r="P2198" t="s">
        <v>1288</v>
      </c>
      <c r="Q2198">
        <v>226753909</v>
      </c>
      <c r="R2198" t="s">
        <v>6954</v>
      </c>
      <c r="S2198" s="1">
        <v>42356.729166666664</v>
      </c>
      <c r="T2198" s="17">
        <v>12</v>
      </c>
      <c r="U2198" s="2">
        <v>1450460000000</v>
      </c>
      <c r="V2198" t="s">
        <v>6955</v>
      </c>
      <c r="W2198">
        <v>1134094</v>
      </c>
      <c r="X2198" t="s">
        <v>6956</v>
      </c>
      <c r="Y2198" t="s">
        <v>38</v>
      </c>
      <c r="Z2198" t="s">
        <v>1236</v>
      </c>
      <c r="AA2198">
        <v>-80.001541000000003</v>
      </c>
      <c r="AB2198">
        <v>40.431244</v>
      </c>
      <c r="AD2198">
        <v>38</v>
      </c>
      <c r="AE2198" t="s">
        <v>48</v>
      </c>
      <c r="AF2198" t="s">
        <v>40</v>
      </c>
    </row>
    <row r="2199" spans="1:37" x14ac:dyDescent="0.2">
      <c r="A2199">
        <v>18820092</v>
      </c>
      <c r="B2199">
        <v>4</v>
      </c>
      <c r="C2199" t="s">
        <v>2577</v>
      </c>
      <c r="D2199" s="1">
        <v>42226.784722222219</v>
      </c>
      <c r="E2199" s="1" t="s">
        <v>2578</v>
      </c>
      <c r="F2199" t="s">
        <v>38</v>
      </c>
      <c r="G2199" t="s">
        <v>72</v>
      </c>
      <c r="H2199">
        <v>-79.949996949999999</v>
      </c>
      <c r="I2199">
        <v>40.439998629999998</v>
      </c>
      <c r="J2199">
        <v>63</v>
      </c>
      <c r="K2199" t="s">
        <v>40</v>
      </c>
      <c r="L2199" t="s">
        <v>2579</v>
      </c>
      <c r="M2199">
        <v>11</v>
      </c>
      <c r="N2199">
        <v>5</v>
      </c>
      <c r="O2199">
        <v>17285860046</v>
      </c>
      <c r="P2199" t="s">
        <v>2526</v>
      </c>
      <c r="Q2199">
        <v>226754592</v>
      </c>
      <c r="R2199" t="s">
        <v>6957</v>
      </c>
      <c r="S2199" s="1">
        <v>42338.791666666664</v>
      </c>
      <c r="T2199" s="17">
        <v>11</v>
      </c>
      <c r="U2199" s="2">
        <v>1448910000000</v>
      </c>
      <c r="V2199" s="2" t="s">
        <v>6958</v>
      </c>
      <c r="W2199">
        <v>24207859</v>
      </c>
      <c r="X2199" t="s">
        <v>800</v>
      </c>
      <c r="Y2199" t="s">
        <v>38</v>
      </c>
      <c r="Z2199" t="s">
        <v>6959</v>
      </c>
      <c r="AA2199">
        <v>-79.962554999999995</v>
      </c>
      <c r="AB2199">
        <v>40.442013000000003</v>
      </c>
      <c r="AC2199">
        <v>20</v>
      </c>
      <c r="AD2199">
        <v>7</v>
      </c>
      <c r="AE2199" t="s">
        <v>48</v>
      </c>
      <c r="AF2199" t="s">
        <v>40</v>
      </c>
    </row>
    <row r="2200" spans="1:37" x14ac:dyDescent="0.2">
      <c r="A2200">
        <v>1756412</v>
      </c>
      <c r="B2200">
        <v>597</v>
      </c>
      <c r="C2200" t="s">
        <v>263</v>
      </c>
      <c r="D2200" s="1">
        <v>40543.177083333336</v>
      </c>
      <c r="E2200" s="1" t="s">
        <v>264</v>
      </c>
      <c r="F2200" t="s">
        <v>38</v>
      </c>
      <c r="G2200" t="s">
        <v>144</v>
      </c>
      <c r="H2200">
        <v>-79.989997860000003</v>
      </c>
      <c r="I2200">
        <v>40.450000760000002</v>
      </c>
      <c r="J2200">
        <v>10357</v>
      </c>
      <c r="K2200" t="s">
        <v>40</v>
      </c>
      <c r="L2200" t="s">
        <v>265</v>
      </c>
      <c r="M2200">
        <v>16</v>
      </c>
      <c r="N2200">
        <v>4.53</v>
      </c>
      <c r="O2200" s="2">
        <v>163000000000</v>
      </c>
      <c r="P2200" t="s">
        <v>266</v>
      </c>
      <c r="Q2200">
        <v>226757101</v>
      </c>
      <c r="R2200" t="s">
        <v>3331</v>
      </c>
      <c r="S2200" s="1">
        <v>42353.510416666664</v>
      </c>
      <c r="T2200" s="17">
        <v>12</v>
      </c>
      <c r="U2200" s="2">
        <v>1450180000000</v>
      </c>
      <c r="V2200" s="2" t="s">
        <v>6960</v>
      </c>
      <c r="W2200">
        <v>17012432</v>
      </c>
      <c r="X2200" t="s">
        <v>1661</v>
      </c>
      <c r="Y2200" t="s">
        <v>38</v>
      </c>
      <c r="Z2200" t="s">
        <v>1662</v>
      </c>
      <c r="AA2200">
        <v>-79.997519999999994</v>
      </c>
      <c r="AB2200">
        <v>40.441749999999999</v>
      </c>
      <c r="AD2200">
        <v>6</v>
      </c>
      <c r="AE2200" t="s">
        <v>48</v>
      </c>
      <c r="AF2200" t="s">
        <v>40</v>
      </c>
    </row>
    <row r="2201" spans="1:37" x14ac:dyDescent="0.2">
      <c r="A2201">
        <v>1756412</v>
      </c>
      <c r="B2201">
        <v>597</v>
      </c>
      <c r="C2201" t="s">
        <v>263</v>
      </c>
      <c r="D2201" s="1">
        <v>40543.177083333336</v>
      </c>
      <c r="E2201" s="1" t="s">
        <v>264</v>
      </c>
      <c r="F2201" t="s">
        <v>38</v>
      </c>
      <c r="G2201" t="s">
        <v>144</v>
      </c>
      <c r="H2201">
        <v>-79.989997860000003</v>
      </c>
      <c r="I2201">
        <v>40.450000760000002</v>
      </c>
      <c r="J2201">
        <v>10357</v>
      </c>
      <c r="K2201" t="s">
        <v>40</v>
      </c>
      <c r="L2201" t="s">
        <v>265</v>
      </c>
      <c r="M2201">
        <v>16</v>
      </c>
      <c r="N2201">
        <v>4.53</v>
      </c>
      <c r="O2201" s="2">
        <v>163000000000</v>
      </c>
      <c r="P2201" t="s">
        <v>266</v>
      </c>
      <c r="Q2201">
        <v>226757158</v>
      </c>
      <c r="R2201" t="s">
        <v>3331</v>
      </c>
      <c r="S2201" s="1">
        <v>42360.510416666664</v>
      </c>
      <c r="T2201" s="17">
        <v>12</v>
      </c>
      <c r="U2201" s="2">
        <v>1450790000000</v>
      </c>
      <c r="V2201" s="2" t="s">
        <v>6961</v>
      </c>
      <c r="W2201">
        <v>17012432</v>
      </c>
      <c r="X2201" t="s">
        <v>1661</v>
      </c>
      <c r="Y2201" t="s">
        <v>38</v>
      </c>
      <c r="Z2201" t="s">
        <v>1662</v>
      </c>
      <c r="AA2201">
        <v>-79.997519999999994</v>
      </c>
      <c r="AB2201">
        <v>40.441749999999999</v>
      </c>
      <c r="AD2201">
        <v>4</v>
      </c>
      <c r="AE2201" t="s">
        <v>48</v>
      </c>
      <c r="AF2201" t="s">
        <v>40</v>
      </c>
    </row>
    <row r="2202" spans="1:37" x14ac:dyDescent="0.2">
      <c r="A2202">
        <v>1756412</v>
      </c>
      <c r="B2202">
        <v>597</v>
      </c>
      <c r="C2202" t="s">
        <v>263</v>
      </c>
      <c r="D2202" s="1">
        <v>40543.177083333336</v>
      </c>
      <c r="E2202" s="1" t="s">
        <v>264</v>
      </c>
      <c r="F2202" t="s">
        <v>38</v>
      </c>
      <c r="G2202" t="s">
        <v>144</v>
      </c>
      <c r="H2202">
        <v>-79.989997860000003</v>
      </c>
      <c r="I2202">
        <v>40.450000760000002</v>
      </c>
      <c r="J2202">
        <v>10357</v>
      </c>
      <c r="K2202" t="s">
        <v>40</v>
      </c>
      <c r="L2202" t="s">
        <v>265</v>
      </c>
      <c r="M2202">
        <v>16</v>
      </c>
      <c r="N2202">
        <v>4.53</v>
      </c>
      <c r="O2202" s="2">
        <v>163000000000</v>
      </c>
      <c r="P2202" t="s">
        <v>266</v>
      </c>
      <c r="Q2202">
        <v>226757170</v>
      </c>
      <c r="R2202" t="s">
        <v>3331</v>
      </c>
      <c r="S2202" s="1">
        <v>42367.510416666664</v>
      </c>
      <c r="T2202" s="17">
        <v>12</v>
      </c>
      <c r="U2202" s="2">
        <v>1451390000000</v>
      </c>
      <c r="V2202" s="2" t="s">
        <v>6962</v>
      </c>
      <c r="W2202">
        <v>17012432</v>
      </c>
      <c r="X2202" t="s">
        <v>1661</v>
      </c>
      <c r="Y2202" t="s">
        <v>38</v>
      </c>
      <c r="Z2202" t="s">
        <v>1662</v>
      </c>
      <c r="AA2202">
        <v>-79.997519999999994</v>
      </c>
      <c r="AB2202">
        <v>40.441749999999999</v>
      </c>
      <c r="AD2202">
        <v>6</v>
      </c>
      <c r="AE2202" t="s">
        <v>48</v>
      </c>
      <c r="AF2202" t="s">
        <v>40</v>
      </c>
    </row>
    <row r="2203" spans="1:37" x14ac:dyDescent="0.2">
      <c r="A2203">
        <v>11064482</v>
      </c>
      <c r="B2203">
        <v>79</v>
      </c>
      <c r="C2203" t="s">
        <v>1417</v>
      </c>
      <c r="D2203" s="1">
        <v>41589.918055555558</v>
      </c>
      <c r="E2203" s="1" t="s">
        <v>1418</v>
      </c>
      <c r="F2203" t="s">
        <v>246</v>
      </c>
      <c r="G2203" t="s">
        <v>371</v>
      </c>
      <c r="H2203">
        <v>-80.11000061</v>
      </c>
      <c r="I2203">
        <v>40.709999080000003</v>
      </c>
      <c r="J2203">
        <v>195</v>
      </c>
      <c r="K2203" t="s">
        <v>181</v>
      </c>
      <c r="L2203" t="s">
        <v>1419</v>
      </c>
      <c r="M2203">
        <v>15</v>
      </c>
      <c r="N2203">
        <v>4.96</v>
      </c>
      <c r="O2203">
        <v>72311150031</v>
      </c>
      <c r="P2203" t="s">
        <v>1420</v>
      </c>
      <c r="Q2203">
        <v>226761011</v>
      </c>
      <c r="R2203" t="s">
        <v>3546</v>
      </c>
      <c r="S2203" s="1">
        <v>42324.770833333336</v>
      </c>
      <c r="T2203" s="17">
        <v>11</v>
      </c>
      <c r="U2203" s="2">
        <v>1447700000000</v>
      </c>
      <c r="V2203" s="2" t="s">
        <v>3547</v>
      </c>
      <c r="W2203">
        <v>17049542</v>
      </c>
      <c r="X2203" t="s">
        <v>1423</v>
      </c>
      <c r="Y2203" t="s">
        <v>246</v>
      </c>
      <c r="Z2203" t="s">
        <v>1424</v>
      </c>
      <c r="AA2203">
        <v>-80.105698000000004</v>
      </c>
      <c r="AB2203">
        <v>40.692698999999998</v>
      </c>
      <c r="AC2203">
        <v>9</v>
      </c>
      <c r="AD2203">
        <v>7</v>
      </c>
      <c r="AE2203" t="s">
        <v>48</v>
      </c>
      <c r="AF2203" t="s">
        <v>181</v>
      </c>
      <c r="AG2203">
        <v>10</v>
      </c>
      <c r="AH2203" t="s">
        <v>49</v>
      </c>
      <c r="AI2203" t="s">
        <v>50</v>
      </c>
      <c r="AJ2203">
        <v>0</v>
      </c>
      <c r="AK2203" t="s">
        <v>51</v>
      </c>
    </row>
    <row r="2204" spans="1:37" x14ac:dyDescent="0.2">
      <c r="A2204">
        <v>3170512</v>
      </c>
      <c r="B2204">
        <v>103</v>
      </c>
      <c r="C2204" t="s">
        <v>1472</v>
      </c>
      <c r="D2204" s="1">
        <v>40934.181944444441</v>
      </c>
      <c r="E2204" t="s">
        <v>1473</v>
      </c>
      <c r="F2204" t="s">
        <v>38</v>
      </c>
      <c r="G2204" t="s">
        <v>508</v>
      </c>
      <c r="H2204">
        <v>-80.040000919999997</v>
      </c>
      <c r="I2204">
        <v>40.549999239999998</v>
      </c>
      <c r="J2204">
        <v>347</v>
      </c>
      <c r="K2204" t="s">
        <v>181</v>
      </c>
      <c r="L2204" t="s">
        <v>1474</v>
      </c>
      <c r="M2204">
        <v>5</v>
      </c>
      <c r="N2204">
        <v>4.91</v>
      </c>
      <c r="O2204" s="2">
        <v>129000000000</v>
      </c>
      <c r="P2204" t="s">
        <v>1475</v>
      </c>
      <c r="Q2204">
        <v>226766230</v>
      </c>
      <c r="R2204" t="s">
        <v>5928</v>
      </c>
      <c r="S2204" s="1">
        <v>42326.833333333336</v>
      </c>
      <c r="T2204" s="17">
        <v>11</v>
      </c>
      <c r="U2204" s="2">
        <v>1447880000000</v>
      </c>
      <c r="V2204" s="2" t="s">
        <v>6963</v>
      </c>
      <c r="W2204">
        <v>24152647</v>
      </c>
      <c r="X2204" t="s">
        <v>5930</v>
      </c>
      <c r="Y2204" t="s">
        <v>38</v>
      </c>
      <c r="Z2204" t="s">
        <v>5931</v>
      </c>
      <c r="AA2204">
        <v>-80.078513999999998</v>
      </c>
      <c r="AB2204">
        <v>40.339947000000002</v>
      </c>
      <c r="AC2204">
        <v>4</v>
      </c>
      <c r="AD2204">
        <v>4</v>
      </c>
      <c r="AE2204" t="s">
        <v>48</v>
      </c>
      <c r="AF2204" t="s">
        <v>181</v>
      </c>
      <c r="AG2204">
        <v>15</v>
      </c>
      <c r="AH2204" t="s">
        <v>49</v>
      </c>
      <c r="AI2204" t="s">
        <v>50</v>
      </c>
      <c r="AJ2204">
        <v>1</v>
      </c>
      <c r="AK2204" t="s">
        <v>302</v>
      </c>
    </row>
    <row r="2205" spans="1:37" x14ac:dyDescent="0.2">
      <c r="A2205">
        <v>5000722</v>
      </c>
      <c r="B2205">
        <v>4</v>
      </c>
      <c r="C2205" t="s">
        <v>939</v>
      </c>
      <c r="D2205" s="1">
        <v>41171.128472222219</v>
      </c>
      <c r="E2205" s="1" t="s">
        <v>940</v>
      </c>
      <c r="F2205" t="s">
        <v>38</v>
      </c>
      <c r="G2205" t="s">
        <v>58</v>
      </c>
      <c r="H2205">
        <v>-80.019996640000002</v>
      </c>
      <c r="I2205">
        <v>40.47000122</v>
      </c>
      <c r="J2205">
        <v>88</v>
      </c>
      <c r="K2205" t="s">
        <v>40</v>
      </c>
      <c r="L2205" t="s">
        <v>941</v>
      </c>
      <c r="M2205">
        <v>11</v>
      </c>
      <c r="N2205">
        <v>4.9400000000000004</v>
      </c>
      <c r="O2205" s="2">
        <v>108000000000</v>
      </c>
      <c r="P2205" t="s">
        <v>942</v>
      </c>
      <c r="Q2205">
        <v>226767678</v>
      </c>
      <c r="R2205" t="s">
        <v>6964</v>
      </c>
      <c r="S2205" s="1">
        <v>42384.770833333336</v>
      </c>
      <c r="T2205" s="17">
        <v>1</v>
      </c>
      <c r="U2205" s="2">
        <v>1452880000000</v>
      </c>
      <c r="V2205" t="s">
        <v>6965</v>
      </c>
      <c r="W2205">
        <v>21072182</v>
      </c>
      <c r="X2205" t="s">
        <v>944</v>
      </c>
      <c r="Y2205" t="s">
        <v>38</v>
      </c>
      <c r="Z2205" t="s">
        <v>945</v>
      </c>
      <c r="AA2205">
        <v>0</v>
      </c>
      <c r="AB2205">
        <v>0</v>
      </c>
      <c r="AD2205">
        <v>16</v>
      </c>
      <c r="AE2205" t="s">
        <v>48</v>
      </c>
      <c r="AF2205" t="s">
        <v>40</v>
      </c>
    </row>
    <row r="2206" spans="1:37" x14ac:dyDescent="0.2">
      <c r="A2206">
        <v>7818632</v>
      </c>
      <c r="B2206">
        <v>8</v>
      </c>
      <c r="C2206" t="s">
        <v>735</v>
      </c>
      <c r="D2206" s="1">
        <v>41361.533333333333</v>
      </c>
      <c r="E2206" s="1" t="s">
        <v>3245</v>
      </c>
      <c r="F2206" t="s">
        <v>737</v>
      </c>
      <c r="G2206" t="s">
        <v>144</v>
      </c>
      <c r="H2206">
        <v>-79.540000919999997</v>
      </c>
      <c r="I2206">
        <v>40.299999239999998</v>
      </c>
      <c r="J2206">
        <v>603</v>
      </c>
      <c r="K2206" t="s">
        <v>40</v>
      </c>
      <c r="L2206" t="s">
        <v>3246</v>
      </c>
      <c r="M2206">
        <v>12</v>
      </c>
      <c r="N2206">
        <v>4.74</v>
      </c>
      <c r="O2206">
        <v>92043615028</v>
      </c>
      <c r="P2206" t="s">
        <v>739</v>
      </c>
      <c r="Q2206">
        <v>226768459</v>
      </c>
      <c r="R2206" t="s">
        <v>6966</v>
      </c>
      <c r="S2206" s="1">
        <v>42400.541666666664</v>
      </c>
      <c r="T2206" s="17">
        <v>1</v>
      </c>
      <c r="U2206" s="2">
        <v>1454250000000</v>
      </c>
      <c r="V2206" s="2" t="s">
        <v>6967</v>
      </c>
      <c r="W2206">
        <v>23587048</v>
      </c>
      <c r="X2206" t="s">
        <v>6968</v>
      </c>
      <c r="Y2206" t="s">
        <v>737</v>
      </c>
      <c r="Z2206" t="s">
        <v>6969</v>
      </c>
      <c r="AA2206">
        <v>-79.545319000000006</v>
      </c>
      <c r="AB2206">
        <v>40.303356000000001</v>
      </c>
      <c r="AD2206">
        <v>9</v>
      </c>
      <c r="AE2206" t="s">
        <v>48</v>
      </c>
      <c r="AF2206" t="s">
        <v>40</v>
      </c>
    </row>
    <row r="2207" spans="1:37" x14ac:dyDescent="0.2">
      <c r="A2207">
        <v>3056852</v>
      </c>
      <c r="B2207">
        <v>12</v>
      </c>
      <c r="C2207" t="s">
        <v>759</v>
      </c>
      <c r="D2207" s="1">
        <v>40914.692361111112</v>
      </c>
      <c r="E2207" s="1" t="s">
        <v>760</v>
      </c>
      <c r="F2207" t="s">
        <v>367</v>
      </c>
      <c r="G2207" t="s">
        <v>324</v>
      </c>
      <c r="H2207">
        <v>-80.36000061</v>
      </c>
      <c r="I2207">
        <v>40.700000760000002</v>
      </c>
      <c r="J2207">
        <v>456</v>
      </c>
      <c r="K2207" t="s">
        <v>40</v>
      </c>
      <c r="L2207" t="s">
        <v>761</v>
      </c>
      <c r="M2207">
        <v>15</v>
      </c>
      <c r="N2207">
        <v>4.92</v>
      </c>
      <c r="O2207" s="2">
        <v>131000000000</v>
      </c>
      <c r="P2207" t="s">
        <v>762</v>
      </c>
      <c r="Q2207">
        <v>226771699</v>
      </c>
      <c r="R2207" t="s">
        <v>6970</v>
      </c>
      <c r="S2207" s="1">
        <v>42322.4375</v>
      </c>
      <c r="T2207" s="17">
        <v>11</v>
      </c>
      <c r="U2207" s="2">
        <v>1447500000000</v>
      </c>
      <c r="V2207" t="s">
        <v>6971</v>
      </c>
      <c r="W2207">
        <v>8061402</v>
      </c>
      <c r="X2207" t="s">
        <v>6972</v>
      </c>
      <c r="Y2207" t="s">
        <v>6973</v>
      </c>
      <c r="Z2207" t="s">
        <v>6974</v>
      </c>
      <c r="AA2207">
        <v>-80.299126000000001</v>
      </c>
      <c r="AB2207">
        <v>40.710628999999997</v>
      </c>
      <c r="AD2207">
        <v>5</v>
      </c>
      <c r="AE2207" t="s">
        <v>48</v>
      </c>
      <c r="AF2207" t="s">
        <v>40</v>
      </c>
    </row>
    <row r="2208" spans="1:37" x14ac:dyDescent="0.2">
      <c r="A2208">
        <v>11064482</v>
      </c>
      <c r="B2208">
        <v>79</v>
      </c>
      <c r="C2208" t="s">
        <v>1417</v>
      </c>
      <c r="D2208" s="1">
        <v>41589.918055555558</v>
      </c>
      <c r="E2208" s="1" t="s">
        <v>1418</v>
      </c>
      <c r="F2208" t="s">
        <v>246</v>
      </c>
      <c r="G2208" t="s">
        <v>371</v>
      </c>
      <c r="H2208">
        <v>-80.11000061</v>
      </c>
      <c r="I2208">
        <v>40.709999080000003</v>
      </c>
      <c r="J2208">
        <v>195</v>
      </c>
      <c r="K2208" t="s">
        <v>181</v>
      </c>
      <c r="L2208" t="s">
        <v>1419</v>
      </c>
      <c r="M2208">
        <v>15</v>
      </c>
      <c r="N2208">
        <v>4.96</v>
      </c>
      <c r="O2208">
        <v>72311150031</v>
      </c>
      <c r="P2208" t="s">
        <v>1420</v>
      </c>
      <c r="Q2208">
        <v>226772733</v>
      </c>
      <c r="R2208" t="s">
        <v>6975</v>
      </c>
      <c r="S2208" s="1">
        <v>42326.541666666664</v>
      </c>
      <c r="T2208" s="17">
        <v>11</v>
      </c>
      <c r="U2208" s="2">
        <v>1447850000000</v>
      </c>
      <c r="V2208" s="2" t="s">
        <v>6976</v>
      </c>
      <c r="W2208">
        <v>17049542</v>
      </c>
      <c r="X2208" t="s">
        <v>1423</v>
      </c>
      <c r="Y2208" t="s">
        <v>246</v>
      </c>
      <c r="Z2208" t="s">
        <v>1424</v>
      </c>
      <c r="AA2208">
        <v>-80.105698000000004</v>
      </c>
      <c r="AB2208">
        <v>40.692698999999998</v>
      </c>
      <c r="AC2208">
        <v>9</v>
      </c>
      <c r="AD2208">
        <v>5</v>
      </c>
      <c r="AE2208" t="s">
        <v>48</v>
      </c>
      <c r="AF2208" t="s">
        <v>181</v>
      </c>
      <c r="AG2208">
        <v>10</v>
      </c>
      <c r="AH2208" t="s">
        <v>49</v>
      </c>
      <c r="AI2208" t="s">
        <v>50</v>
      </c>
      <c r="AJ2208">
        <v>0</v>
      </c>
      <c r="AK2208" t="s">
        <v>51</v>
      </c>
    </row>
    <row r="2209" spans="1:32" x14ac:dyDescent="0.2">
      <c r="A2209">
        <v>1318900</v>
      </c>
      <c r="B2209">
        <v>69</v>
      </c>
      <c r="C2209" t="s">
        <v>79</v>
      </c>
      <c r="D2209" s="1">
        <v>39763.069444444445</v>
      </c>
      <c r="E2209" s="1" t="s">
        <v>80</v>
      </c>
      <c r="F2209" t="s">
        <v>38</v>
      </c>
      <c r="G2209" t="s">
        <v>81</v>
      </c>
      <c r="H2209">
        <v>-79.949996949999999</v>
      </c>
      <c r="I2209">
        <v>40.439998629999998</v>
      </c>
      <c r="J2209">
        <v>4132</v>
      </c>
      <c r="K2209" t="s">
        <v>40</v>
      </c>
      <c r="L2209" t="s">
        <v>82</v>
      </c>
      <c r="M2209">
        <v>5</v>
      </c>
      <c r="N2209">
        <v>4.71</v>
      </c>
      <c r="O2209" s="2">
        <v>230000000000</v>
      </c>
      <c r="P2209" t="s">
        <v>83</v>
      </c>
      <c r="Q2209">
        <v>226778600</v>
      </c>
      <c r="R2209" t="s">
        <v>6977</v>
      </c>
      <c r="S2209" s="1">
        <v>42328.729166666664</v>
      </c>
      <c r="T2209" s="17">
        <v>11</v>
      </c>
      <c r="U2209" s="2">
        <v>1448040000000</v>
      </c>
      <c r="V2209" s="2" t="s">
        <v>6978</v>
      </c>
      <c r="W2209">
        <v>9084142</v>
      </c>
      <c r="X2209" t="s">
        <v>5575</v>
      </c>
      <c r="Y2209" t="s">
        <v>38</v>
      </c>
      <c r="Z2209" t="s">
        <v>5576</v>
      </c>
      <c r="AA2209">
        <v>-79.941574000000003</v>
      </c>
      <c r="AB2209">
        <v>40.443503999999997</v>
      </c>
      <c r="AD2209">
        <v>18</v>
      </c>
      <c r="AE2209" t="s">
        <v>48</v>
      </c>
      <c r="AF2209" t="s">
        <v>40</v>
      </c>
    </row>
    <row r="2210" spans="1:32" x14ac:dyDescent="0.2">
      <c r="A2210">
        <v>741891</v>
      </c>
      <c r="B2210">
        <v>50</v>
      </c>
      <c r="C2210" t="s">
        <v>802</v>
      </c>
      <c r="D2210" s="1">
        <v>39364.725694444445</v>
      </c>
      <c r="E2210" t="s">
        <v>803</v>
      </c>
      <c r="F2210" t="s">
        <v>38</v>
      </c>
      <c r="G2210" t="s">
        <v>333</v>
      </c>
      <c r="H2210">
        <v>-79.959999080000003</v>
      </c>
      <c r="I2210">
        <v>40.439998629999998</v>
      </c>
      <c r="J2210">
        <v>1407</v>
      </c>
      <c r="K2210" t="s">
        <v>40</v>
      </c>
      <c r="L2210" t="s">
        <v>804</v>
      </c>
      <c r="M2210">
        <v>6</v>
      </c>
      <c r="N2210">
        <v>4.6100000000000003</v>
      </c>
      <c r="O2210" s="2">
        <v>265000000000</v>
      </c>
      <c r="P2210" t="s">
        <v>805</v>
      </c>
      <c r="Q2210">
        <v>226778706</v>
      </c>
      <c r="R2210" t="s">
        <v>6977</v>
      </c>
      <c r="S2210" s="1">
        <v>42328.729166666664</v>
      </c>
      <c r="T2210" s="17">
        <v>11</v>
      </c>
      <c r="U2210" s="2">
        <v>1448040000000</v>
      </c>
      <c r="V2210" s="2" t="s">
        <v>6979</v>
      </c>
      <c r="W2210">
        <v>9084142</v>
      </c>
      <c r="X2210" t="s">
        <v>5575</v>
      </c>
      <c r="Y2210" t="s">
        <v>38</v>
      </c>
      <c r="Z2210" t="s">
        <v>5576</v>
      </c>
      <c r="AA2210">
        <v>-79.941574000000003</v>
      </c>
      <c r="AB2210">
        <v>40.443503999999997</v>
      </c>
      <c r="AD2210">
        <v>7</v>
      </c>
      <c r="AE2210" t="s">
        <v>48</v>
      </c>
      <c r="AF2210" t="s">
        <v>40</v>
      </c>
    </row>
    <row r="2211" spans="1:32" x14ac:dyDescent="0.2">
      <c r="A2211">
        <v>1756412</v>
      </c>
      <c r="B2211">
        <v>597</v>
      </c>
      <c r="C2211" t="s">
        <v>263</v>
      </c>
      <c r="D2211" s="1">
        <v>40543.177083333336</v>
      </c>
      <c r="E2211" s="1" t="s">
        <v>264</v>
      </c>
      <c r="F2211" t="s">
        <v>38</v>
      </c>
      <c r="G2211" t="s">
        <v>144</v>
      </c>
      <c r="H2211">
        <v>-79.989997860000003</v>
      </c>
      <c r="I2211">
        <v>40.450000760000002</v>
      </c>
      <c r="J2211">
        <v>10357</v>
      </c>
      <c r="K2211" t="s">
        <v>40</v>
      </c>
      <c r="L2211" t="s">
        <v>265</v>
      </c>
      <c r="M2211">
        <v>16</v>
      </c>
      <c r="N2211">
        <v>4.53</v>
      </c>
      <c r="O2211" s="2">
        <v>163000000000</v>
      </c>
      <c r="P2211" t="s">
        <v>266</v>
      </c>
      <c r="Q2211">
        <v>226778761</v>
      </c>
      <c r="R2211" t="s">
        <v>6980</v>
      </c>
      <c r="S2211" s="1">
        <v>42328.729166666664</v>
      </c>
      <c r="T2211" s="17">
        <v>11</v>
      </c>
      <c r="U2211" s="2">
        <v>1448040000000</v>
      </c>
      <c r="V2211" s="2" t="s">
        <v>6981</v>
      </c>
      <c r="W2211" t="s">
        <v>208</v>
      </c>
      <c r="AD2211">
        <v>9</v>
      </c>
      <c r="AE2211" t="s">
        <v>48</v>
      </c>
      <c r="AF2211" t="s">
        <v>40</v>
      </c>
    </row>
    <row r="2212" spans="1:32" x14ac:dyDescent="0.2">
      <c r="A2212">
        <v>18718827</v>
      </c>
      <c r="B2212">
        <v>17</v>
      </c>
      <c r="C2212" t="s">
        <v>1376</v>
      </c>
      <c r="D2212" s="1">
        <v>42189.845138888886</v>
      </c>
      <c r="E2212" s="1" t="s">
        <v>1377</v>
      </c>
      <c r="F2212" t="s">
        <v>38</v>
      </c>
      <c r="G2212" t="s">
        <v>275</v>
      </c>
      <c r="H2212">
        <v>-79.91999817</v>
      </c>
      <c r="I2212">
        <v>40.430000309999997</v>
      </c>
      <c r="J2212">
        <v>75</v>
      </c>
      <c r="K2212" t="s">
        <v>40</v>
      </c>
      <c r="L2212" t="s">
        <v>1378</v>
      </c>
      <c r="M2212">
        <v>9</v>
      </c>
      <c r="N2212">
        <v>4.83</v>
      </c>
      <c r="O2212">
        <v>20477494043</v>
      </c>
      <c r="P2212" t="s">
        <v>1379</v>
      </c>
      <c r="Q2212">
        <v>226780757</v>
      </c>
      <c r="R2212" t="s">
        <v>2308</v>
      </c>
      <c r="S2212" s="1">
        <v>42325.8125</v>
      </c>
      <c r="T2212" s="17">
        <v>11</v>
      </c>
      <c r="U2212" s="2">
        <v>1447790000000</v>
      </c>
      <c r="V2212" s="2" t="s">
        <v>6982</v>
      </c>
      <c r="W2212">
        <v>23943094</v>
      </c>
      <c r="X2212" t="s">
        <v>1382</v>
      </c>
      <c r="Y2212" t="s">
        <v>38</v>
      </c>
      <c r="Z2212" t="s">
        <v>1383</v>
      </c>
      <c r="AA2212">
        <v>-79.922843999999998</v>
      </c>
      <c r="AB2212">
        <v>40.435763999999999</v>
      </c>
      <c r="AD2212">
        <v>6</v>
      </c>
      <c r="AE2212" t="s">
        <v>48</v>
      </c>
      <c r="AF2212" t="s">
        <v>40</v>
      </c>
    </row>
    <row r="2213" spans="1:32" x14ac:dyDescent="0.2">
      <c r="A2213">
        <v>1756412</v>
      </c>
      <c r="B2213">
        <v>597</v>
      </c>
      <c r="C2213" t="s">
        <v>263</v>
      </c>
      <c r="D2213" s="1">
        <v>40543.177083333336</v>
      </c>
      <c r="E2213" s="1" t="s">
        <v>264</v>
      </c>
      <c r="F2213" t="s">
        <v>38</v>
      </c>
      <c r="G2213" t="s">
        <v>144</v>
      </c>
      <c r="H2213">
        <v>-79.989997860000003</v>
      </c>
      <c r="I2213">
        <v>40.450000760000002</v>
      </c>
      <c r="J2213">
        <v>10357</v>
      </c>
      <c r="K2213" t="s">
        <v>40</v>
      </c>
      <c r="L2213" t="s">
        <v>265</v>
      </c>
      <c r="M2213">
        <v>16</v>
      </c>
      <c r="N2213">
        <v>4.53</v>
      </c>
      <c r="O2213" s="2">
        <v>163000000000</v>
      </c>
      <c r="P2213" t="s">
        <v>266</v>
      </c>
      <c r="Q2213">
        <v>226781219</v>
      </c>
      <c r="R2213" t="s">
        <v>6983</v>
      </c>
      <c r="S2213" s="1">
        <v>42365.479166666664</v>
      </c>
      <c r="T2213" s="17">
        <v>12</v>
      </c>
      <c r="U2213" s="2">
        <v>1451220000000</v>
      </c>
      <c r="V2213" s="2" t="s">
        <v>6984</v>
      </c>
      <c r="W2213">
        <v>10025642</v>
      </c>
      <c r="X2213" t="s">
        <v>5386</v>
      </c>
      <c r="Y2213" t="s">
        <v>38</v>
      </c>
      <c r="Z2213" t="s">
        <v>5387</v>
      </c>
      <c r="AA2213">
        <v>-80.015395999999996</v>
      </c>
      <c r="AB2213">
        <v>40.39085</v>
      </c>
      <c r="AD2213">
        <v>9</v>
      </c>
      <c r="AE2213" t="s">
        <v>48</v>
      </c>
      <c r="AF2213" t="s">
        <v>40</v>
      </c>
    </row>
    <row r="2214" spans="1:32" x14ac:dyDescent="0.2">
      <c r="A2214">
        <v>1773927</v>
      </c>
      <c r="B2214">
        <v>123</v>
      </c>
      <c r="C2214" t="s">
        <v>142</v>
      </c>
      <c r="D2214" s="1">
        <v>40571.010416666664</v>
      </c>
      <c r="E2214" s="1" t="s">
        <v>143</v>
      </c>
      <c r="F2214" t="s">
        <v>38</v>
      </c>
      <c r="G2214" t="s">
        <v>144</v>
      </c>
      <c r="H2214">
        <v>-79.91999817</v>
      </c>
      <c r="I2214">
        <v>40.47000122</v>
      </c>
      <c r="J2214">
        <v>3166</v>
      </c>
      <c r="K2214" t="s">
        <v>40</v>
      </c>
      <c r="L2214" t="s">
        <v>145</v>
      </c>
      <c r="M2214">
        <v>13</v>
      </c>
      <c r="N2214">
        <v>4.6399999999999997</v>
      </c>
      <c r="O2214" s="2">
        <v>160000000000</v>
      </c>
      <c r="P2214" t="s">
        <v>146</v>
      </c>
      <c r="Q2214">
        <v>226781245</v>
      </c>
      <c r="R2214" t="s">
        <v>5384</v>
      </c>
      <c r="S2214" s="1">
        <v>42365.479166666664</v>
      </c>
      <c r="T2214" s="17">
        <v>12</v>
      </c>
      <c r="U2214" s="2">
        <v>1451220000000</v>
      </c>
      <c r="V2214" s="2" t="s">
        <v>6985</v>
      </c>
      <c r="W2214">
        <v>10025642</v>
      </c>
      <c r="X2214" t="s">
        <v>5386</v>
      </c>
      <c r="Y2214" t="s">
        <v>38</v>
      </c>
      <c r="Z2214" t="s">
        <v>5387</v>
      </c>
      <c r="AA2214">
        <v>-80.015395999999996</v>
      </c>
      <c r="AB2214">
        <v>40.39085</v>
      </c>
      <c r="AD2214">
        <v>7</v>
      </c>
      <c r="AE2214" t="s">
        <v>48</v>
      </c>
      <c r="AF2214" t="s">
        <v>40</v>
      </c>
    </row>
    <row r="2215" spans="1:32" x14ac:dyDescent="0.2">
      <c r="A2215">
        <v>7946662</v>
      </c>
      <c r="B2215">
        <v>5</v>
      </c>
      <c r="C2215" t="s">
        <v>1553</v>
      </c>
      <c r="D2215" s="1">
        <v>41370.814583333333</v>
      </c>
      <c r="E2215" s="1" t="s">
        <v>1554</v>
      </c>
      <c r="F2215" t="s">
        <v>38</v>
      </c>
      <c r="G2215" t="s">
        <v>532</v>
      </c>
      <c r="H2215">
        <v>-79.91999817</v>
      </c>
      <c r="I2215">
        <v>40.430000309999997</v>
      </c>
      <c r="J2215">
        <v>163</v>
      </c>
      <c r="K2215" t="s">
        <v>40</v>
      </c>
      <c r="L2215" t="s">
        <v>1555</v>
      </c>
      <c r="M2215">
        <v>7</v>
      </c>
      <c r="N2215">
        <v>4.43</v>
      </c>
      <c r="O2215">
        <v>91241708028</v>
      </c>
      <c r="P2215" t="s">
        <v>1556</v>
      </c>
      <c r="Q2215">
        <v>226783080</v>
      </c>
      <c r="R2215" t="s">
        <v>6986</v>
      </c>
      <c r="S2215" s="1">
        <v>42351.458333333336</v>
      </c>
      <c r="T2215" s="17">
        <v>12</v>
      </c>
      <c r="U2215" s="2">
        <v>1450000000000</v>
      </c>
      <c r="V2215" s="2" t="s">
        <v>6987</v>
      </c>
      <c r="W2215">
        <v>8383092</v>
      </c>
      <c r="X2215" t="s">
        <v>1559</v>
      </c>
      <c r="Y2215" t="s">
        <v>38</v>
      </c>
      <c r="Z2215" t="s">
        <v>1560</v>
      </c>
      <c r="AA2215">
        <v>-79.946860999999998</v>
      </c>
      <c r="AB2215">
        <v>40.438229</v>
      </c>
      <c r="AD2215">
        <v>4</v>
      </c>
      <c r="AE2215" t="s">
        <v>48</v>
      </c>
      <c r="AF2215" t="s">
        <v>40</v>
      </c>
    </row>
    <row r="2216" spans="1:32" x14ac:dyDescent="0.2">
      <c r="A2216">
        <v>12338002</v>
      </c>
      <c r="B2216">
        <v>34</v>
      </c>
      <c r="C2216" t="s">
        <v>1834</v>
      </c>
      <c r="D2216" s="1">
        <v>41660.732638888891</v>
      </c>
      <c r="E2216" s="1" t="s">
        <v>1835</v>
      </c>
      <c r="F2216" t="s">
        <v>619</v>
      </c>
      <c r="G2216" t="s">
        <v>237</v>
      </c>
      <c r="H2216">
        <v>-80.11000061</v>
      </c>
      <c r="I2216">
        <v>40.36000061</v>
      </c>
      <c r="J2216">
        <v>424</v>
      </c>
      <c r="K2216" t="s">
        <v>40</v>
      </c>
      <c r="L2216" t="s">
        <v>1836</v>
      </c>
      <c r="M2216">
        <v>10</v>
      </c>
      <c r="N2216">
        <v>4.99</v>
      </c>
      <c r="O2216">
        <v>66192798032</v>
      </c>
      <c r="P2216" t="s">
        <v>1837</v>
      </c>
      <c r="Q2216">
        <v>226783763</v>
      </c>
      <c r="R2216" t="s">
        <v>6988</v>
      </c>
      <c r="S2216" s="1">
        <v>42330.625</v>
      </c>
      <c r="T2216" s="17">
        <v>11</v>
      </c>
      <c r="U2216" s="2">
        <v>1448200000000</v>
      </c>
      <c r="V2216" s="2" t="s">
        <v>6989</v>
      </c>
      <c r="W2216">
        <v>20983392</v>
      </c>
      <c r="X2216" t="s">
        <v>1840</v>
      </c>
      <c r="Y2216" t="s">
        <v>1841</v>
      </c>
      <c r="Z2216" t="s">
        <v>1842</v>
      </c>
      <c r="AA2216">
        <v>-80.221908999999997</v>
      </c>
      <c r="AB2216">
        <v>40.502056000000003</v>
      </c>
      <c r="AD2216">
        <v>6</v>
      </c>
      <c r="AE2216" t="s">
        <v>48</v>
      </c>
      <c r="AF2216" t="s">
        <v>40</v>
      </c>
    </row>
    <row r="2217" spans="1:32" x14ac:dyDescent="0.2">
      <c r="A2217">
        <v>371591</v>
      </c>
      <c r="B2217">
        <v>45</v>
      </c>
      <c r="C2217" t="s">
        <v>133</v>
      </c>
      <c r="D2217" s="1">
        <v>39044.674305555556</v>
      </c>
      <c r="E2217" s="1" t="s">
        <v>814</v>
      </c>
      <c r="F2217" t="s">
        <v>38</v>
      </c>
      <c r="G2217" t="s">
        <v>135</v>
      </c>
      <c r="H2217">
        <v>-79.91999817</v>
      </c>
      <c r="I2217">
        <v>40.430000309999997</v>
      </c>
      <c r="J2217">
        <v>1694</v>
      </c>
      <c r="K2217" t="s">
        <v>40</v>
      </c>
      <c r="L2217" t="s">
        <v>136</v>
      </c>
      <c r="M2217">
        <v>4</v>
      </c>
      <c r="N2217">
        <v>4.67</v>
      </c>
      <c r="O2217" s="2">
        <v>292000000000</v>
      </c>
      <c r="P2217" t="s">
        <v>137</v>
      </c>
      <c r="Q2217">
        <v>226787950</v>
      </c>
      <c r="R2217" t="s">
        <v>6990</v>
      </c>
      <c r="S2217" s="1">
        <v>42386.458333333336</v>
      </c>
      <c r="T2217" s="17">
        <v>1</v>
      </c>
      <c r="U2217" s="2">
        <v>1453030000000</v>
      </c>
      <c r="V2217" s="2" t="s">
        <v>6991</v>
      </c>
      <c r="W2217">
        <v>10559182</v>
      </c>
      <c r="X2217" t="s">
        <v>817</v>
      </c>
      <c r="Y2217" t="s">
        <v>38</v>
      </c>
      <c r="Z2217" t="s">
        <v>818</v>
      </c>
      <c r="AA2217">
        <v>-79.946753999999999</v>
      </c>
      <c r="AB2217">
        <v>40.460140000000003</v>
      </c>
      <c r="AC2217">
        <v>18</v>
      </c>
      <c r="AD2217">
        <v>14</v>
      </c>
      <c r="AE2217" t="s">
        <v>48</v>
      </c>
      <c r="AF2217" t="s">
        <v>40</v>
      </c>
    </row>
    <row r="2218" spans="1:32" x14ac:dyDescent="0.2">
      <c r="A2218">
        <v>1318900</v>
      </c>
      <c r="B2218">
        <v>69</v>
      </c>
      <c r="C2218" t="s">
        <v>79</v>
      </c>
      <c r="D2218" s="1">
        <v>39763.069444444445</v>
      </c>
      <c r="E2218" s="1" t="s">
        <v>80</v>
      </c>
      <c r="F2218" t="s">
        <v>38</v>
      </c>
      <c r="G2218" t="s">
        <v>81</v>
      </c>
      <c r="H2218">
        <v>-79.949996949999999</v>
      </c>
      <c r="I2218">
        <v>40.439998629999998</v>
      </c>
      <c r="J2218">
        <v>4132</v>
      </c>
      <c r="K2218" t="s">
        <v>40</v>
      </c>
      <c r="L2218" t="s">
        <v>82</v>
      </c>
      <c r="M2218">
        <v>5</v>
      </c>
      <c r="N2218">
        <v>4.71</v>
      </c>
      <c r="O2218" s="2">
        <v>230000000000</v>
      </c>
      <c r="P2218" t="s">
        <v>83</v>
      </c>
      <c r="Q2218">
        <v>226794118</v>
      </c>
      <c r="R2218" t="s">
        <v>6992</v>
      </c>
      <c r="S2218" s="1">
        <v>42327.791666666664</v>
      </c>
      <c r="T2218" s="17">
        <v>11</v>
      </c>
      <c r="U2218" s="2">
        <v>1447960000000</v>
      </c>
      <c r="V2218" s="2" t="s">
        <v>6993</v>
      </c>
      <c r="W2218">
        <v>18838672</v>
      </c>
      <c r="X2218" t="s">
        <v>1014</v>
      </c>
      <c r="Y2218" t="s">
        <v>38</v>
      </c>
      <c r="Z2218" t="s">
        <v>1015</v>
      </c>
      <c r="AA2218">
        <v>-80.177848999999995</v>
      </c>
      <c r="AB2218">
        <v>40.446178000000003</v>
      </c>
      <c r="AD2218">
        <v>10</v>
      </c>
      <c r="AE2218" t="s">
        <v>48</v>
      </c>
      <c r="AF2218" t="s">
        <v>40</v>
      </c>
    </row>
    <row r="2219" spans="1:32" x14ac:dyDescent="0.2">
      <c r="A2219">
        <v>18956951</v>
      </c>
      <c r="B2219">
        <v>2</v>
      </c>
      <c r="C2219" t="s">
        <v>5515</v>
      </c>
      <c r="D2219" s="1">
        <v>42269.565972222219</v>
      </c>
      <c r="E2219" t="s">
        <v>5516</v>
      </c>
      <c r="F2219" t="s">
        <v>5517</v>
      </c>
      <c r="G2219" t="s">
        <v>2372</v>
      </c>
      <c r="H2219">
        <v>-79.540000919999997</v>
      </c>
      <c r="I2219">
        <v>40.150001529999997</v>
      </c>
      <c r="J2219">
        <v>18</v>
      </c>
      <c r="K2219" t="s">
        <v>40</v>
      </c>
      <c r="L2219" t="s">
        <v>5518</v>
      </c>
      <c r="M2219">
        <v>6</v>
      </c>
      <c r="N2219">
        <v>4.67</v>
      </c>
      <c r="O2219">
        <v>13589577048</v>
      </c>
      <c r="P2219" t="s">
        <v>5519</v>
      </c>
      <c r="Q2219">
        <v>226795615</v>
      </c>
      <c r="R2219" t="s">
        <v>6994</v>
      </c>
      <c r="S2219" s="1">
        <v>42354.791666666664</v>
      </c>
      <c r="T2219" s="17">
        <v>12</v>
      </c>
      <c r="U2219" s="2">
        <v>1450290000000</v>
      </c>
      <c r="V2219" t="s">
        <v>6995</v>
      </c>
      <c r="W2219">
        <v>24210713</v>
      </c>
      <c r="X2219" t="s">
        <v>6996</v>
      </c>
      <c r="Y2219" t="s">
        <v>408</v>
      </c>
      <c r="Z2219" t="s">
        <v>6997</v>
      </c>
      <c r="AA2219">
        <v>-79.619643999999994</v>
      </c>
      <c r="AB2219">
        <v>40.318420000000003</v>
      </c>
      <c r="AD2219">
        <v>4</v>
      </c>
      <c r="AE2219" t="s">
        <v>48</v>
      </c>
      <c r="AF2219" t="s">
        <v>40</v>
      </c>
    </row>
    <row r="2220" spans="1:32" x14ac:dyDescent="0.2">
      <c r="A2220">
        <v>1400108</v>
      </c>
      <c r="B2220">
        <v>6</v>
      </c>
      <c r="C2220" t="s">
        <v>3204</v>
      </c>
      <c r="D2220" s="1">
        <v>39877.691666666666</v>
      </c>
      <c r="E2220" s="1" t="s">
        <v>3205</v>
      </c>
      <c r="F2220" t="s">
        <v>68</v>
      </c>
      <c r="G2220" t="s">
        <v>3206</v>
      </c>
      <c r="H2220">
        <v>-80.180000309999997</v>
      </c>
      <c r="I2220">
        <v>40.509998320000001</v>
      </c>
      <c r="J2220">
        <v>486</v>
      </c>
      <c r="K2220" t="s">
        <v>40</v>
      </c>
      <c r="L2220" t="s">
        <v>3207</v>
      </c>
      <c r="M2220">
        <v>14</v>
      </c>
      <c r="N2220">
        <v>4.7300000000000004</v>
      </c>
      <c r="O2220" s="2">
        <v>220000000000</v>
      </c>
      <c r="P2220" t="s">
        <v>3208</v>
      </c>
      <c r="Q2220">
        <v>226801305</v>
      </c>
      <c r="R2220" t="s">
        <v>6998</v>
      </c>
      <c r="S2220" s="1">
        <v>42326.791666666664</v>
      </c>
      <c r="T2220" s="17">
        <v>11</v>
      </c>
      <c r="U2220" s="2">
        <v>1447870000000</v>
      </c>
      <c r="V2220" s="2" t="s">
        <v>6999</v>
      </c>
      <c r="W2220">
        <v>1383936</v>
      </c>
      <c r="X2220" t="s">
        <v>3211</v>
      </c>
      <c r="Y2220" t="s">
        <v>186</v>
      </c>
      <c r="Z2220" t="s">
        <v>3212</v>
      </c>
      <c r="AA2220">
        <v>-80.224573000000007</v>
      </c>
      <c r="AB2220">
        <v>40.509118999999998</v>
      </c>
      <c r="AD2220">
        <v>11</v>
      </c>
      <c r="AE2220" t="s">
        <v>48</v>
      </c>
      <c r="AF2220" t="s">
        <v>40</v>
      </c>
    </row>
    <row r="2221" spans="1:32" x14ac:dyDescent="0.2">
      <c r="A2221">
        <v>12338002</v>
      </c>
      <c r="B2221">
        <v>34</v>
      </c>
      <c r="C2221" t="s">
        <v>1834</v>
      </c>
      <c r="D2221" s="1">
        <v>41660.732638888891</v>
      </c>
      <c r="E2221" s="1" t="s">
        <v>1835</v>
      </c>
      <c r="F2221" t="s">
        <v>619</v>
      </c>
      <c r="G2221" t="s">
        <v>237</v>
      </c>
      <c r="H2221">
        <v>-80.11000061</v>
      </c>
      <c r="I2221">
        <v>40.36000061</v>
      </c>
      <c r="J2221">
        <v>424</v>
      </c>
      <c r="K2221" t="s">
        <v>40</v>
      </c>
      <c r="L2221" t="s">
        <v>1836</v>
      </c>
      <c r="M2221">
        <v>10</v>
      </c>
      <c r="N2221">
        <v>4.99</v>
      </c>
      <c r="O2221">
        <v>66192798032</v>
      </c>
      <c r="P2221" t="s">
        <v>1837</v>
      </c>
      <c r="Q2221">
        <v>226803067</v>
      </c>
      <c r="R2221" t="s">
        <v>5626</v>
      </c>
      <c r="S2221" s="1">
        <v>42328.75</v>
      </c>
      <c r="T2221" s="17">
        <v>11</v>
      </c>
      <c r="U2221" s="2">
        <v>1448040000000</v>
      </c>
      <c r="V2221" s="2" t="s">
        <v>7000</v>
      </c>
      <c r="W2221">
        <v>18043902</v>
      </c>
      <c r="X2221" t="s">
        <v>2085</v>
      </c>
      <c r="Y2221" t="s">
        <v>339</v>
      </c>
      <c r="Z2221" t="s">
        <v>2086</v>
      </c>
      <c r="AA2221">
        <v>-80.150963000000004</v>
      </c>
      <c r="AB2221">
        <v>40.256481000000001</v>
      </c>
      <c r="AD2221">
        <v>10</v>
      </c>
      <c r="AE2221" t="s">
        <v>48</v>
      </c>
      <c r="AF2221" t="s">
        <v>40</v>
      </c>
    </row>
    <row r="2222" spans="1:32" x14ac:dyDescent="0.2">
      <c r="A2222">
        <v>3349842</v>
      </c>
      <c r="B2222">
        <v>60</v>
      </c>
      <c r="C2222" t="s">
        <v>1889</v>
      </c>
      <c r="D2222" s="1">
        <v>40962.556944444441</v>
      </c>
      <c r="E2222" s="1" t="s">
        <v>1890</v>
      </c>
      <c r="F2222" t="s">
        <v>38</v>
      </c>
      <c r="G2222" t="s">
        <v>324</v>
      </c>
      <c r="H2222">
        <v>-80.040000919999997</v>
      </c>
      <c r="I2222">
        <v>40.549999239999998</v>
      </c>
      <c r="J2222">
        <v>2383</v>
      </c>
      <c r="K2222" t="s">
        <v>40</v>
      </c>
      <c r="L2222" t="s">
        <v>1891</v>
      </c>
      <c r="M2222">
        <v>15</v>
      </c>
      <c r="N2222">
        <v>4.82</v>
      </c>
      <c r="O2222" s="2">
        <v>127000000000</v>
      </c>
      <c r="P2222" t="s">
        <v>1892</v>
      </c>
      <c r="Q2222">
        <v>226803120</v>
      </c>
      <c r="R2222" t="s">
        <v>6226</v>
      </c>
      <c r="S2222" s="1">
        <v>42332.8125</v>
      </c>
      <c r="T2222" s="17">
        <v>11</v>
      </c>
      <c r="U2222" s="2">
        <v>1448390000000</v>
      </c>
      <c r="V2222" s="2" t="s">
        <v>6227</v>
      </c>
      <c r="W2222">
        <v>20661892</v>
      </c>
      <c r="X2222" t="s">
        <v>2124</v>
      </c>
      <c r="Y2222" t="s">
        <v>38</v>
      </c>
      <c r="Z2222" t="s">
        <v>2125</v>
      </c>
      <c r="AA2222">
        <v>-80.008774000000003</v>
      </c>
      <c r="AB2222">
        <v>40.544635999999997</v>
      </c>
      <c r="AD2222">
        <v>6</v>
      </c>
      <c r="AE2222" t="s">
        <v>48</v>
      </c>
      <c r="AF2222" t="s">
        <v>40</v>
      </c>
    </row>
    <row r="2223" spans="1:32" x14ac:dyDescent="0.2">
      <c r="A2223">
        <v>2352621</v>
      </c>
      <c r="B2223">
        <v>3</v>
      </c>
      <c r="C2223" t="s">
        <v>4200</v>
      </c>
      <c r="D2223" s="1">
        <v>40772.0625</v>
      </c>
      <c r="E2223" s="1" t="s">
        <v>4201</v>
      </c>
      <c r="F2223" t="s">
        <v>3024</v>
      </c>
      <c r="G2223" t="s">
        <v>3206</v>
      </c>
      <c r="H2223">
        <v>-79.680000309999997</v>
      </c>
      <c r="I2223">
        <v>40.450000760000002</v>
      </c>
      <c r="J2223">
        <v>85</v>
      </c>
      <c r="K2223" t="s">
        <v>40</v>
      </c>
      <c r="L2223" t="s">
        <v>4202</v>
      </c>
      <c r="M2223">
        <v>8</v>
      </c>
      <c r="N2223">
        <v>4.3499999999999996</v>
      </c>
      <c r="O2223" s="2">
        <v>143000000000</v>
      </c>
      <c r="P2223" t="s">
        <v>4203</v>
      </c>
      <c r="Q2223">
        <v>226804384</v>
      </c>
      <c r="R2223" t="s">
        <v>7001</v>
      </c>
      <c r="S2223" s="1">
        <v>42327.791666666664</v>
      </c>
      <c r="T2223" s="17">
        <v>11</v>
      </c>
      <c r="U2223" s="2">
        <v>1447960000000</v>
      </c>
      <c r="V2223" s="2" t="s">
        <v>7002</v>
      </c>
      <c r="W2223">
        <v>3343672</v>
      </c>
      <c r="X2223" t="s">
        <v>4206</v>
      </c>
      <c r="Y2223" t="s">
        <v>3024</v>
      </c>
      <c r="Z2223" t="s">
        <v>4207</v>
      </c>
      <c r="AA2223">
        <v>-79.663353000000001</v>
      </c>
      <c r="AB2223">
        <v>40.422981</v>
      </c>
      <c r="AD2223">
        <v>5</v>
      </c>
      <c r="AE2223" t="s">
        <v>48</v>
      </c>
      <c r="AF2223" t="s">
        <v>40</v>
      </c>
    </row>
    <row r="2224" spans="1:32" x14ac:dyDescent="0.2">
      <c r="A2224">
        <v>18557021</v>
      </c>
      <c r="B2224">
        <v>3</v>
      </c>
      <c r="C2224" t="s">
        <v>2567</v>
      </c>
      <c r="D2224" s="1">
        <v>42115.311805555553</v>
      </c>
      <c r="E2224" s="1" t="s">
        <v>2568</v>
      </c>
      <c r="F2224" t="s">
        <v>38</v>
      </c>
      <c r="G2224" t="s">
        <v>72</v>
      </c>
      <c r="H2224">
        <v>-79.949996949999999</v>
      </c>
      <c r="I2224">
        <v>40.47000122</v>
      </c>
      <c r="J2224">
        <v>231</v>
      </c>
      <c r="K2224" t="s">
        <v>40</v>
      </c>
      <c r="L2224" t="s">
        <v>2569</v>
      </c>
      <c r="M2224">
        <v>15</v>
      </c>
      <c r="N2224">
        <v>0</v>
      </c>
      <c r="O2224">
        <v>26917174040</v>
      </c>
      <c r="P2224" t="s">
        <v>2570</v>
      </c>
      <c r="Q2224">
        <v>226810532</v>
      </c>
      <c r="R2224" t="s">
        <v>7003</v>
      </c>
      <c r="S2224" s="1">
        <v>42327.875</v>
      </c>
      <c r="T2224" s="17">
        <v>11</v>
      </c>
      <c r="U2224" s="2">
        <v>1447970000000</v>
      </c>
      <c r="V2224" s="2" t="s">
        <v>7004</v>
      </c>
      <c r="W2224" t="s">
        <v>208</v>
      </c>
      <c r="AD2224">
        <v>5</v>
      </c>
      <c r="AE2224" t="s">
        <v>48</v>
      </c>
      <c r="AF2224" t="s">
        <v>40</v>
      </c>
    </row>
    <row r="2225" spans="1:37" x14ac:dyDescent="0.2">
      <c r="A2225">
        <v>1635864</v>
      </c>
      <c r="B2225">
        <v>14</v>
      </c>
      <c r="C2225" t="s">
        <v>1163</v>
      </c>
      <c r="D2225" s="1">
        <v>40293.04791666667</v>
      </c>
      <c r="E2225" s="1" t="s">
        <v>1164</v>
      </c>
      <c r="F2225" t="s">
        <v>38</v>
      </c>
      <c r="G2225" t="s">
        <v>508</v>
      </c>
      <c r="H2225">
        <v>-80.040000919999997</v>
      </c>
      <c r="I2225">
        <v>40.549999239999998</v>
      </c>
      <c r="J2225">
        <v>465</v>
      </c>
      <c r="K2225" t="s">
        <v>40</v>
      </c>
      <c r="L2225" t="s">
        <v>1165</v>
      </c>
      <c r="M2225">
        <v>9</v>
      </c>
      <c r="N2225">
        <v>4.66</v>
      </c>
      <c r="O2225" s="2">
        <v>184000000000</v>
      </c>
      <c r="P2225" t="s">
        <v>1166</v>
      </c>
      <c r="Q2225">
        <v>226812074</v>
      </c>
      <c r="R2225" t="s">
        <v>6891</v>
      </c>
      <c r="S2225" s="1">
        <v>42328.770833333336</v>
      </c>
      <c r="T2225" s="17">
        <v>11</v>
      </c>
      <c r="U2225" s="2">
        <v>1448040000000</v>
      </c>
      <c r="V2225" s="2" t="s">
        <v>7005</v>
      </c>
      <c r="W2225">
        <v>23485143</v>
      </c>
      <c r="X2225" t="s">
        <v>7006</v>
      </c>
      <c r="Y2225" t="s">
        <v>38</v>
      </c>
      <c r="Z2225" t="s">
        <v>7007</v>
      </c>
      <c r="AA2225">
        <v>-79.936012000000005</v>
      </c>
      <c r="AB2225">
        <v>40.495635999999998</v>
      </c>
      <c r="AD2225">
        <v>5</v>
      </c>
      <c r="AE2225" t="s">
        <v>48</v>
      </c>
      <c r="AF2225" t="s">
        <v>40</v>
      </c>
    </row>
    <row r="2226" spans="1:37" x14ac:dyDescent="0.2">
      <c r="A2226">
        <v>7474622</v>
      </c>
      <c r="B2226">
        <v>4</v>
      </c>
      <c r="C2226" t="s">
        <v>112</v>
      </c>
      <c r="D2226" s="1">
        <v>41338.658333333333</v>
      </c>
      <c r="E2226" t="s">
        <v>113</v>
      </c>
      <c r="F2226" t="s">
        <v>38</v>
      </c>
      <c r="G2226" t="s">
        <v>114</v>
      </c>
      <c r="H2226">
        <v>-79.910003660000001</v>
      </c>
      <c r="I2226">
        <v>40.450000760000002</v>
      </c>
      <c r="J2226">
        <v>48</v>
      </c>
      <c r="K2226" t="s">
        <v>40</v>
      </c>
      <c r="L2226" t="s">
        <v>115</v>
      </c>
      <c r="M2226">
        <v>12</v>
      </c>
      <c r="N2226">
        <v>4.75</v>
      </c>
      <c r="O2226">
        <v>94019989027</v>
      </c>
      <c r="P2226" t="s">
        <v>116</v>
      </c>
      <c r="Q2226">
        <v>226812636</v>
      </c>
      <c r="R2226" t="s">
        <v>7008</v>
      </c>
      <c r="S2226" s="1">
        <v>42326.791666666664</v>
      </c>
      <c r="T2226" s="17">
        <v>11</v>
      </c>
      <c r="U2226" s="2">
        <v>1447870000000</v>
      </c>
      <c r="V2226" t="s">
        <v>7009</v>
      </c>
      <c r="W2226">
        <v>15849842</v>
      </c>
      <c r="X2226" t="s">
        <v>119</v>
      </c>
      <c r="Y2226" t="s">
        <v>120</v>
      </c>
      <c r="Z2226" t="s">
        <v>121</v>
      </c>
      <c r="AA2226">
        <v>-79.822181999999998</v>
      </c>
      <c r="AB2226">
        <v>40.463752999999997</v>
      </c>
      <c r="AD2226">
        <v>4</v>
      </c>
      <c r="AE2226" t="s">
        <v>48</v>
      </c>
      <c r="AF2226" t="s">
        <v>40</v>
      </c>
    </row>
    <row r="2227" spans="1:37" x14ac:dyDescent="0.2">
      <c r="A2227">
        <v>63868</v>
      </c>
      <c r="B2227">
        <v>46</v>
      </c>
      <c r="C2227" t="s">
        <v>5471</v>
      </c>
      <c r="D2227" s="1">
        <v>37916.902083333334</v>
      </c>
      <c r="E2227" s="1" t="s">
        <v>5472</v>
      </c>
      <c r="F2227" t="s">
        <v>38</v>
      </c>
      <c r="G2227" t="s">
        <v>477</v>
      </c>
      <c r="H2227">
        <v>-79.91999817</v>
      </c>
      <c r="I2227">
        <v>40.430000309999997</v>
      </c>
      <c r="J2227">
        <v>762</v>
      </c>
      <c r="K2227" t="s">
        <v>181</v>
      </c>
      <c r="L2227" t="s">
        <v>5473</v>
      </c>
      <c r="M2227">
        <v>11</v>
      </c>
      <c r="N2227">
        <v>4.72</v>
      </c>
      <c r="O2227" s="2">
        <v>390000000000</v>
      </c>
      <c r="P2227" t="s">
        <v>2342</v>
      </c>
      <c r="Q2227">
        <v>226813076</v>
      </c>
      <c r="R2227" t="s">
        <v>7010</v>
      </c>
      <c r="S2227" s="1">
        <v>42329.458333333336</v>
      </c>
      <c r="T2227" s="17">
        <v>11</v>
      </c>
      <c r="U2227" s="2">
        <v>1448100000000</v>
      </c>
      <c r="V2227" s="2" t="s">
        <v>7011</v>
      </c>
      <c r="W2227">
        <v>12495712</v>
      </c>
      <c r="X2227" t="s">
        <v>800</v>
      </c>
      <c r="Y2227" t="s">
        <v>38</v>
      </c>
      <c r="Z2227" t="s">
        <v>801</v>
      </c>
      <c r="AA2227">
        <v>-79.958190999999999</v>
      </c>
      <c r="AB2227">
        <v>40.436309999999999</v>
      </c>
      <c r="AD2227">
        <v>5</v>
      </c>
      <c r="AE2227" t="s">
        <v>48</v>
      </c>
      <c r="AF2227" t="s">
        <v>181</v>
      </c>
    </row>
    <row r="2228" spans="1:37" x14ac:dyDescent="0.2">
      <c r="A2228">
        <v>3299612</v>
      </c>
      <c r="B2228">
        <v>3</v>
      </c>
      <c r="C2228" t="s">
        <v>1332</v>
      </c>
      <c r="D2228" s="1">
        <v>40954.758333333331</v>
      </c>
      <c r="E2228" s="1" t="s">
        <v>1333</v>
      </c>
      <c r="F2228" t="s">
        <v>38</v>
      </c>
      <c r="G2228" t="s">
        <v>508</v>
      </c>
      <c r="H2228">
        <v>-79.980003359999998</v>
      </c>
      <c r="I2228">
        <v>40.450000760000002</v>
      </c>
      <c r="J2228">
        <v>593</v>
      </c>
      <c r="K2228" t="s">
        <v>40</v>
      </c>
      <c r="L2228" t="s">
        <v>1334</v>
      </c>
      <c r="M2228">
        <v>13</v>
      </c>
      <c r="N2228">
        <v>3.67</v>
      </c>
      <c r="O2228" s="2">
        <v>127000000000</v>
      </c>
      <c r="P2228" t="s">
        <v>1335</v>
      </c>
      <c r="Q2228">
        <v>226818332</v>
      </c>
      <c r="R2228" t="s">
        <v>7012</v>
      </c>
      <c r="S2228" s="1">
        <v>42382.791666666664</v>
      </c>
      <c r="T2228" s="17">
        <v>1</v>
      </c>
      <c r="U2228" s="2">
        <v>1452710000000</v>
      </c>
      <c r="V2228" s="2" t="s">
        <v>7013</v>
      </c>
      <c r="W2228">
        <v>23562219</v>
      </c>
      <c r="X2228" t="s">
        <v>1689</v>
      </c>
      <c r="Y2228" t="s">
        <v>38</v>
      </c>
      <c r="Z2228" t="s">
        <v>1690</v>
      </c>
      <c r="AA2228">
        <v>-80.014274999999998</v>
      </c>
      <c r="AB2228">
        <v>40.352733999999998</v>
      </c>
      <c r="AC2228">
        <v>60</v>
      </c>
      <c r="AD2228">
        <v>3</v>
      </c>
      <c r="AE2228" t="s">
        <v>48</v>
      </c>
      <c r="AF2228" t="s">
        <v>40</v>
      </c>
      <c r="AG2228">
        <v>69</v>
      </c>
      <c r="AH2228" t="s">
        <v>49</v>
      </c>
      <c r="AI2228" t="s">
        <v>50</v>
      </c>
      <c r="AJ2228">
        <v>1</v>
      </c>
      <c r="AK2228" t="s">
        <v>111</v>
      </c>
    </row>
    <row r="2229" spans="1:37" x14ac:dyDescent="0.2">
      <c r="A2229">
        <v>10366</v>
      </c>
      <c r="B2229">
        <v>20</v>
      </c>
      <c r="C2229" t="s">
        <v>2339</v>
      </c>
      <c r="D2229" s="1">
        <v>37916.902083333334</v>
      </c>
      <c r="E2229" s="1" t="s">
        <v>2340</v>
      </c>
      <c r="F2229" t="s">
        <v>38</v>
      </c>
      <c r="G2229" t="s">
        <v>477</v>
      </c>
      <c r="H2229">
        <v>-79.91999817</v>
      </c>
      <c r="I2229">
        <v>40.430000309999997</v>
      </c>
      <c r="J2229">
        <v>343</v>
      </c>
      <c r="K2229" t="s">
        <v>181</v>
      </c>
      <c r="L2229" t="s">
        <v>2341</v>
      </c>
      <c r="M2229">
        <v>4</v>
      </c>
      <c r="N2229">
        <v>4.88</v>
      </c>
      <c r="O2229" s="2">
        <v>390000000000</v>
      </c>
      <c r="P2229" t="s">
        <v>2342</v>
      </c>
      <c r="Q2229">
        <v>226823194</v>
      </c>
      <c r="R2229" t="s">
        <v>2343</v>
      </c>
      <c r="S2229" s="1">
        <v>42330.75</v>
      </c>
      <c r="T2229" s="17">
        <v>11</v>
      </c>
      <c r="U2229" s="2">
        <v>1448220000000</v>
      </c>
      <c r="V2229" s="2" t="s">
        <v>2344</v>
      </c>
      <c r="W2229">
        <v>23558137</v>
      </c>
      <c r="X2229" t="s">
        <v>2663</v>
      </c>
      <c r="Y2229" t="s">
        <v>38</v>
      </c>
      <c r="Z2229" t="s">
        <v>2664</v>
      </c>
      <c r="AA2229">
        <v>-79.965430999999995</v>
      </c>
      <c r="AB2229">
        <v>40.426212</v>
      </c>
      <c r="AD2229">
        <v>8</v>
      </c>
      <c r="AE2229" t="s">
        <v>48</v>
      </c>
      <c r="AF2229" t="s">
        <v>181</v>
      </c>
    </row>
    <row r="2230" spans="1:37" x14ac:dyDescent="0.2">
      <c r="A2230">
        <v>3849892</v>
      </c>
      <c r="B2230">
        <v>22</v>
      </c>
      <c r="C2230" t="s">
        <v>1155</v>
      </c>
      <c r="D2230" s="1">
        <v>41041.138194444444</v>
      </c>
      <c r="E2230" s="1" t="s">
        <v>1156</v>
      </c>
      <c r="F2230" t="s">
        <v>38</v>
      </c>
      <c r="G2230" t="s">
        <v>144</v>
      </c>
      <c r="H2230">
        <v>-79.910003660000001</v>
      </c>
      <c r="I2230">
        <v>40.5</v>
      </c>
      <c r="J2230">
        <v>277</v>
      </c>
      <c r="K2230" t="s">
        <v>181</v>
      </c>
      <c r="L2230" t="s">
        <v>1157</v>
      </c>
      <c r="M2230">
        <v>6</v>
      </c>
      <c r="N2230">
        <v>4.91</v>
      </c>
      <c r="O2230" s="2">
        <v>120000000000</v>
      </c>
      <c r="P2230" t="s">
        <v>1158</v>
      </c>
      <c r="Q2230">
        <v>226823727</v>
      </c>
      <c r="R2230" t="s">
        <v>7014</v>
      </c>
      <c r="S2230" s="1">
        <v>42358.53125</v>
      </c>
      <c r="T2230" s="17">
        <v>12</v>
      </c>
      <c r="U2230" s="2">
        <v>1450620000000</v>
      </c>
      <c r="V2230" s="2" t="s">
        <v>7015</v>
      </c>
      <c r="W2230">
        <v>1371207</v>
      </c>
      <c r="X2230" t="s">
        <v>3181</v>
      </c>
      <c r="Y2230" t="s">
        <v>3182</v>
      </c>
      <c r="Z2230" t="s">
        <v>3183</v>
      </c>
      <c r="AA2230">
        <v>-79.798215999999996</v>
      </c>
      <c r="AB2230">
        <v>40.570746</v>
      </c>
      <c r="AC2230">
        <v>10</v>
      </c>
      <c r="AD2230">
        <v>3</v>
      </c>
      <c r="AE2230" t="s">
        <v>48</v>
      </c>
      <c r="AF2230" t="s">
        <v>181</v>
      </c>
    </row>
    <row r="2231" spans="1:37" x14ac:dyDescent="0.2">
      <c r="A2231">
        <v>11497382</v>
      </c>
      <c r="B2231">
        <v>8</v>
      </c>
      <c r="C2231" t="s">
        <v>2893</v>
      </c>
      <c r="D2231" s="1">
        <v>41626.690972222219</v>
      </c>
      <c r="E2231" s="1" t="s">
        <v>2894</v>
      </c>
      <c r="F2231" t="s">
        <v>38</v>
      </c>
      <c r="G2231" t="s">
        <v>58</v>
      </c>
      <c r="H2231">
        <v>-80.019996640000002</v>
      </c>
      <c r="I2231">
        <v>40.47000122</v>
      </c>
      <c r="J2231">
        <v>186</v>
      </c>
      <c r="K2231" t="s">
        <v>40</v>
      </c>
      <c r="L2231" t="s">
        <v>2895</v>
      </c>
      <c r="M2231">
        <v>14</v>
      </c>
      <c r="N2231">
        <v>5</v>
      </c>
      <c r="O2231">
        <v>69134013031</v>
      </c>
      <c r="P2231" t="s">
        <v>2896</v>
      </c>
      <c r="Q2231">
        <v>226824112</v>
      </c>
      <c r="R2231" t="s">
        <v>7016</v>
      </c>
      <c r="S2231" s="1">
        <v>42325.75</v>
      </c>
      <c r="T2231" s="17">
        <v>11</v>
      </c>
      <c r="U2231" s="2">
        <v>1447780000000</v>
      </c>
      <c r="V2231" t="s">
        <v>7017</v>
      </c>
      <c r="W2231">
        <v>985429</v>
      </c>
      <c r="X2231" t="s">
        <v>2899</v>
      </c>
      <c r="Y2231" t="s">
        <v>38</v>
      </c>
      <c r="Z2231" t="s">
        <v>2900</v>
      </c>
      <c r="AA2231">
        <v>-80.143122000000005</v>
      </c>
      <c r="AB2231">
        <v>40.528486999999998</v>
      </c>
      <c r="AD2231">
        <v>5</v>
      </c>
      <c r="AE2231" t="s">
        <v>48</v>
      </c>
      <c r="AF2231" t="s">
        <v>40</v>
      </c>
    </row>
    <row r="2232" spans="1:37" x14ac:dyDescent="0.2">
      <c r="A2232">
        <v>17099012</v>
      </c>
      <c r="B2232">
        <v>46</v>
      </c>
      <c r="C2232" t="s">
        <v>587</v>
      </c>
      <c r="D2232" s="1">
        <v>41902.019444444442</v>
      </c>
      <c r="E2232" t="s">
        <v>588</v>
      </c>
      <c r="F2232" t="s">
        <v>38</v>
      </c>
      <c r="G2232" t="s">
        <v>589</v>
      </c>
      <c r="H2232">
        <v>-79.949996949999999</v>
      </c>
      <c r="I2232">
        <v>40.47000122</v>
      </c>
      <c r="J2232">
        <v>422</v>
      </c>
      <c r="K2232" t="s">
        <v>40</v>
      </c>
      <c r="L2232" t="s">
        <v>590</v>
      </c>
      <c r="M2232">
        <v>11</v>
      </c>
      <c r="N2232">
        <v>4.8099999999999996</v>
      </c>
      <c r="O2232">
        <v>45345584035</v>
      </c>
      <c r="P2232" t="s">
        <v>591</v>
      </c>
      <c r="Q2232">
        <v>226826487</v>
      </c>
      <c r="R2232" t="s">
        <v>7018</v>
      </c>
      <c r="S2232" s="1">
        <v>42357.791666666664</v>
      </c>
      <c r="T2232" s="17">
        <v>12</v>
      </c>
      <c r="U2232" s="2">
        <v>1450550000000</v>
      </c>
      <c r="V2232" s="2" t="s">
        <v>7019</v>
      </c>
      <c r="W2232">
        <v>23995006</v>
      </c>
      <c r="X2232" t="s">
        <v>4218</v>
      </c>
      <c r="Y2232" t="s">
        <v>4219</v>
      </c>
      <c r="Z2232" t="s">
        <v>4220</v>
      </c>
      <c r="AA2232">
        <v>-80.037315000000007</v>
      </c>
      <c r="AB2232">
        <v>40.378329999999998</v>
      </c>
      <c r="AC2232">
        <v>8</v>
      </c>
      <c r="AD2232">
        <v>8</v>
      </c>
      <c r="AE2232" t="s">
        <v>48</v>
      </c>
      <c r="AF2232" t="s">
        <v>40</v>
      </c>
    </row>
    <row r="2233" spans="1:37" x14ac:dyDescent="0.2">
      <c r="A2233">
        <v>1773927</v>
      </c>
      <c r="B2233">
        <v>123</v>
      </c>
      <c r="C2233" t="s">
        <v>142</v>
      </c>
      <c r="D2233" s="1">
        <v>40571.010416666664</v>
      </c>
      <c r="E2233" s="1" t="s">
        <v>143</v>
      </c>
      <c r="F2233" t="s">
        <v>38</v>
      </c>
      <c r="G2233" t="s">
        <v>144</v>
      </c>
      <c r="H2233">
        <v>-79.91999817</v>
      </c>
      <c r="I2233">
        <v>40.47000122</v>
      </c>
      <c r="J2233">
        <v>3166</v>
      </c>
      <c r="K2233" t="s">
        <v>40</v>
      </c>
      <c r="L2233" t="s">
        <v>145</v>
      </c>
      <c r="M2233">
        <v>13</v>
      </c>
      <c r="N2233">
        <v>4.6399999999999997</v>
      </c>
      <c r="O2233" s="2">
        <v>160000000000</v>
      </c>
      <c r="P2233" t="s">
        <v>146</v>
      </c>
      <c r="Q2233">
        <v>226828352</v>
      </c>
      <c r="R2233" t="s">
        <v>7020</v>
      </c>
      <c r="S2233" s="1">
        <v>42327.802083333336</v>
      </c>
      <c r="T2233" s="17">
        <v>11</v>
      </c>
      <c r="U2233" s="2">
        <v>1447960000000</v>
      </c>
      <c r="V2233" s="2" t="s">
        <v>5603</v>
      </c>
      <c r="W2233">
        <v>3789242</v>
      </c>
      <c r="X2233" t="s">
        <v>2217</v>
      </c>
      <c r="Y2233" t="s">
        <v>38</v>
      </c>
      <c r="Z2233" t="s">
        <v>2218</v>
      </c>
      <c r="AA2233">
        <v>-80.000793000000002</v>
      </c>
      <c r="AB2233">
        <v>40.451824000000002</v>
      </c>
      <c r="AD2233">
        <v>6</v>
      </c>
      <c r="AE2233" t="s">
        <v>48</v>
      </c>
      <c r="AF2233" t="s">
        <v>40</v>
      </c>
    </row>
    <row r="2234" spans="1:37" x14ac:dyDescent="0.2">
      <c r="A2234">
        <v>145964</v>
      </c>
      <c r="B2234">
        <v>22</v>
      </c>
      <c r="C2234" t="s">
        <v>1391</v>
      </c>
      <c r="D2234" s="1">
        <v>37547.03402777778</v>
      </c>
      <c r="E2234" s="1" t="s">
        <v>1392</v>
      </c>
      <c r="F2234" t="s">
        <v>38</v>
      </c>
      <c r="G2234" t="s">
        <v>477</v>
      </c>
      <c r="H2234">
        <v>-79.980003359999998</v>
      </c>
      <c r="I2234">
        <v>40.450000760000002</v>
      </c>
      <c r="J2234">
        <v>1199</v>
      </c>
      <c r="K2234" t="s">
        <v>40</v>
      </c>
      <c r="L2234" t="s">
        <v>1393</v>
      </c>
      <c r="M2234">
        <v>3</v>
      </c>
      <c r="N2234">
        <v>4.6900000000000004</v>
      </c>
      <c r="O2234" s="2">
        <v>422000000000</v>
      </c>
      <c r="P2234" t="s">
        <v>1394</v>
      </c>
      <c r="Q2234">
        <v>226829627</v>
      </c>
      <c r="R2234" t="s">
        <v>7021</v>
      </c>
      <c r="S2234" s="1">
        <v>42329.75</v>
      </c>
      <c r="T2234" s="17">
        <v>11</v>
      </c>
      <c r="U2234" s="2">
        <v>1448130000000</v>
      </c>
      <c r="V2234" s="2" t="s">
        <v>7022</v>
      </c>
      <c r="W2234">
        <v>23942660</v>
      </c>
      <c r="X2234" t="s">
        <v>7023</v>
      </c>
      <c r="Y2234" t="s">
        <v>38</v>
      </c>
      <c r="Z2234" t="s">
        <v>7024</v>
      </c>
      <c r="AA2234">
        <v>-79.954361000000006</v>
      </c>
      <c r="AB2234">
        <v>40.436604000000003</v>
      </c>
      <c r="AC2234">
        <v>15</v>
      </c>
      <c r="AD2234">
        <v>17</v>
      </c>
      <c r="AE2234" t="s">
        <v>48</v>
      </c>
      <c r="AF2234" t="s">
        <v>40</v>
      </c>
    </row>
    <row r="2235" spans="1:37" x14ac:dyDescent="0.2">
      <c r="A2235">
        <v>1558723</v>
      </c>
      <c r="B2235">
        <v>13</v>
      </c>
      <c r="C2235" t="s">
        <v>1285</v>
      </c>
      <c r="D2235" s="1">
        <v>40135.672222222223</v>
      </c>
      <c r="E2235" t="s">
        <v>1286</v>
      </c>
      <c r="F2235" t="s">
        <v>38</v>
      </c>
      <c r="G2235" t="s">
        <v>144</v>
      </c>
      <c r="H2235">
        <v>-80.040000919999997</v>
      </c>
      <c r="I2235">
        <v>40.549999239999998</v>
      </c>
      <c r="J2235">
        <v>1145</v>
      </c>
      <c r="K2235" t="s">
        <v>40</v>
      </c>
      <c r="L2235" t="s">
        <v>1287</v>
      </c>
      <c r="M2235">
        <v>1</v>
      </c>
      <c r="N2235">
        <v>4.6900000000000004</v>
      </c>
      <c r="O2235" s="2">
        <v>198000000000</v>
      </c>
      <c r="P2235" t="s">
        <v>1288</v>
      </c>
      <c r="Q2235">
        <v>226834864</v>
      </c>
      <c r="R2235" t="s">
        <v>7025</v>
      </c>
      <c r="S2235" s="1">
        <v>42350.447916666664</v>
      </c>
      <c r="T2235" s="17">
        <v>12</v>
      </c>
      <c r="U2235" s="2">
        <v>1449920000000</v>
      </c>
      <c r="V2235" s="2" t="s">
        <v>7026</v>
      </c>
      <c r="W2235">
        <v>2394761</v>
      </c>
      <c r="X2235" t="s">
        <v>7027</v>
      </c>
      <c r="Y2235" t="s">
        <v>38</v>
      </c>
      <c r="Z2235" t="s">
        <v>7028</v>
      </c>
      <c r="AA2235">
        <v>-79.996780000000001</v>
      </c>
      <c r="AB2235">
        <v>40.440514</v>
      </c>
      <c r="AD2235">
        <v>20</v>
      </c>
      <c r="AE2235" t="s">
        <v>48</v>
      </c>
      <c r="AF2235" t="s">
        <v>40</v>
      </c>
    </row>
    <row r="2236" spans="1:37" x14ac:dyDescent="0.2">
      <c r="A2236">
        <v>3170512</v>
      </c>
      <c r="B2236">
        <v>103</v>
      </c>
      <c r="C2236" t="s">
        <v>1472</v>
      </c>
      <c r="D2236" s="1">
        <v>40934.181944444441</v>
      </c>
      <c r="E2236" t="s">
        <v>1473</v>
      </c>
      <c r="F2236" t="s">
        <v>38</v>
      </c>
      <c r="G2236" t="s">
        <v>508</v>
      </c>
      <c r="H2236">
        <v>-80.040000919999997</v>
      </c>
      <c r="I2236">
        <v>40.549999239999998</v>
      </c>
      <c r="J2236">
        <v>347</v>
      </c>
      <c r="K2236" t="s">
        <v>181</v>
      </c>
      <c r="L2236" t="s">
        <v>1474</v>
      </c>
      <c r="M2236">
        <v>5</v>
      </c>
      <c r="N2236">
        <v>4.91</v>
      </c>
      <c r="O2236" s="2">
        <v>129000000000</v>
      </c>
      <c r="P2236" t="s">
        <v>1475</v>
      </c>
      <c r="Q2236">
        <v>226835208</v>
      </c>
      <c r="R2236" t="s">
        <v>7029</v>
      </c>
      <c r="S2236" s="1">
        <v>42326.75</v>
      </c>
      <c r="T2236" s="17">
        <v>11</v>
      </c>
      <c r="U2236" s="2">
        <v>1447870000000</v>
      </c>
      <c r="V2236" t="s">
        <v>7030</v>
      </c>
      <c r="W2236">
        <v>1308714</v>
      </c>
      <c r="X2236" t="s">
        <v>1612</v>
      </c>
      <c r="Y2236" t="s">
        <v>38</v>
      </c>
      <c r="Z2236" t="s">
        <v>1613</v>
      </c>
      <c r="AA2236">
        <v>-79.942160000000001</v>
      </c>
      <c r="AB2236">
        <v>40.431978999999998</v>
      </c>
      <c r="AC2236">
        <v>4</v>
      </c>
      <c r="AD2236">
        <v>4</v>
      </c>
      <c r="AE2236" t="s">
        <v>48</v>
      </c>
      <c r="AF2236" t="s">
        <v>181</v>
      </c>
    </row>
    <row r="2237" spans="1:37" x14ac:dyDescent="0.2">
      <c r="A2237">
        <v>12338002</v>
      </c>
      <c r="B2237">
        <v>34</v>
      </c>
      <c r="C2237" t="s">
        <v>1834</v>
      </c>
      <c r="D2237" s="1">
        <v>41660.732638888891</v>
      </c>
      <c r="E2237" s="1" t="s">
        <v>1835</v>
      </c>
      <c r="F2237" t="s">
        <v>619</v>
      </c>
      <c r="G2237" t="s">
        <v>237</v>
      </c>
      <c r="H2237">
        <v>-80.11000061</v>
      </c>
      <c r="I2237">
        <v>40.36000061</v>
      </c>
      <c r="J2237">
        <v>424</v>
      </c>
      <c r="K2237" t="s">
        <v>40</v>
      </c>
      <c r="L2237" t="s">
        <v>1836</v>
      </c>
      <c r="M2237">
        <v>10</v>
      </c>
      <c r="N2237">
        <v>4.99</v>
      </c>
      <c r="O2237">
        <v>66192798032</v>
      </c>
      <c r="P2237" t="s">
        <v>1837</v>
      </c>
      <c r="Q2237">
        <v>226835913</v>
      </c>
      <c r="R2237" t="s">
        <v>7031</v>
      </c>
      <c r="S2237" s="1">
        <v>42336.5</v>
      </c>
      <c r="T2237" s="17">
        <v>11</v>
      </c>
      <c r="U2237" s="2">
        <v>1448710000000</v>
      </c>
      <c r="V2237" s="2" t="s">
        <v>7032</v>
      </c>
      <c r="W2237">
        <v>23682801</v>
      </c>
      <c r="X2237" t="s">
        <v>2433</v>
      </c>
      <c r="Y2237" t="s">
        <v>2434</v>
      </c>
      <c r="Z2237" t="s">
        <v>2435</v>
      </c>
      <c r="AA2237">
        <v>-80.097449999999995</v>
      </c>
      <c r="AB2237">
        <v>40.303780000000003</v>
      </c>
      <c r="AD2237">
        <v>5</v>
      </c>
      <c r="AE2237" t="s">
        <v>48</v>
      </c>
      <c r="AF2237" t="s">
        <v>40</v>
      </c>
    </row>
    <row r="2238" spans="1:37" x14ac:dyDescent="0.2">
      <c r="A2238">
        <v>1756412</v>
      </c>
      <c r="B2238">
        <v>597</v>
      </c>
      <c r="C2238" t="s">
        <v>263</v>
      </c>
      <c r="D2238" s="1">
        <v>40543.177083333336</v>
      </c>
      <c r="E2238" s="1" t="s">
        <v>264</v>
      </c>
      <c r="F2238" t="s">
        <v>38</v>
      </c>
      <c r="G2238" t="s">
        <v>144</v>
      </c>
      <c r="H2238">
        <v>-79.989997860000003</v>
      </c>
      <c r="I2238">
        <v>40.450000760000002</v>
      </c>
      <c r="J2238">
        <v>10357</v>
      </c>
      <c r="K2238" t="s">
        <v>40</v>
      </c>
      <c r="L2238" t="s">
        <v>265</v>
      </c>
      <c r="M2238">
        <v>16</v>
      </c>
      <c r="N2238">
        <v>4.53</v>
      </c>
      <c r="O2238" s="2">
        <v>163000000000</v>
      </c>
      <c r="P2238" t="s">
        <v>266</v>
      </c>
      <c r="Q2238">
        <v>226836079</v>
      </c>
      <c r="R2238" t="s">
        <v>7033</v>
      </c>
      <c r="S2238" s="1">
        <v>42328.875</v>
      </c>
      <c r="T2238" s="17">
        <v>11</v>
      </c>
      <c r="U2238" s="2">
        <v>1448050000000</v>
      </c>
      <c r="V2238" s="2" t="s">
        <v>7034</v>
      </c>
      <c r="W2238">
        <v>8458692</v>
      </c>
      <c r="X2238" t="s">
        <v>6823</v>
      </c>
      <c r="Y2238" t="s">
        <v>38</v>
      </c>
      <c r="Z2238" t="s">
        <v>6824</v>
      </c>
      <c r="AA2238">
        <v>-80.066444000000004</v>
      </c>
      <c r="AB2238">
        <v>40.421050999999999</v>
      </c>
      <c r="AD2238">
        <v>3</v>
      </c>
      <c r="AE2238" t="s">
        <v>48</v>
      </c>
      <c r="AF2238" t="s">
        <v>40</v>
      </c>
    </row>
    <row r="2239" spans="1:37" x14ac:dyDescent="0.2">
      <c r="A2239">
        <v>18921412</v>
      </c>
      <c r="B2239">
        <v>3</v>
      </c>
      <c r="C2239" t="s">
        <v>5664</v>
      </c>
      <c r="D2239" s="1">
        <v>42258.660416666666</v>
      </c>
      <c r="E2239" s="1" t="s">
        <v>5665</v>
      </c>
      <c r="F2239" t="s">
        <v>90</v>
      </c>
      <c r="G2239" t="s">
        <v>843</v>
      </c>
      <c r="H2239">
        <v>-80.089996339999999</v>
      </c>
      <c r="I2239">
        <v>40.409999849999998</v>
      </c>
      <c r="J2239">
        <v>47</v>
      </c>
      <c r="K2239" t="s">
        <v>40</v>
      </c>
      <c r="L2239" t="s">
        <v>5666</v>
      </c>
      <c r="M2239">
        <v>14</v>
      </c>
      <c r="N2239">
        <v>0</v>
      </c>
      <c r="O2239">
        <v>14531835048</v>
      </c>
      <c r="P2239" t="s">
        <v>5378</v>
      </c>
      <c r="Q2239">
        <v>226837312</v>
      </c>
      <c r="R2239" t="s">
        <v>7035</v>
      </c>
      <c r="S2239" s="1">
        <v>42354.8125</v>
      </c>
      <c r="T2239" s="17">
        <v>12</v>
      </c>
      <c r="U2239" s="2">
        <v>1450290000000</v>
      </c>
      <c r="V2239" s="2" t="s">
        <v>7036</v>
      </c>
      <c r="W2239">
        <v>24086474</v>
      </c>
      <c r="X2239" t="s">
        <v>5669</v>
      </c>
      <c r="Y2239" t="s">
        <v>90</v>
      </c>
      <c r="Z2239" t="s">
        <v>5670</v>
      </c>
      <c r="AA2239">
        <v>-80.086783999999994</v>
      </c>
      <c r="AB2239">
        <v>40.407387</v>
      </c>
      <c r="AD2239">
        <v>5</v>
      </c>
      <c r="AE2239" t="s">
        <v>48</v>
      </c>
      <c r="AF2239" t="s">
        <v>40</v>
      </c>
    </row>
    <row r="2240" spans="1:37" x14ac:dyDescent="0.2">
      <c r="A2240">
        <v>276071</v>
      </c>
      <c r="B2240">
        <v>74</v>
      </c>
      <c r="C2240" t="s">
        <v>235</v>
      </c>
      <c r="D2240" s="1">
        <v>38901.65902777778</v>
      </c>
      <c r="E2240" s="1" t="s">
        <v>236</v>
      </c>
      <c r="F2240" t="s">
        <v>38</v>
      </c>
      <c r="G2240" t="s">
        <v>237</v>
      </c>
      <c r="H2240">
        <v>-80.040000919999997</v>
      </c>
      <c r="I2240">
        <v>40.380001069999999</v>
      </c>
      <c r="J2240">
        <v>1153</v>
      </c>
      <c r="K2240" t="s">
        <v>40</v>
      </c>
      <c r="L2240" t="s">
        <v>238</v>
      </c>
      <c r="M2240">
        <v>12</v>
      </c>
      <c r="N2240">
        <v>4.8</v>
      </c>
      <c r="O2240" s="2">
        <v>305000000000</v>
      </c>
      <c r="P2240" t="s">
        <v>239</v>
      </c>
      <c r="Q2240">
        <v>226837929</v>
      </c>
      <c r="R2240" t="s">
        <v>1574</v>
      </c>
      <c r="S2240" s="1">
        <v>42336.458333333336</v>
      </c>
      <c r="T2240" s="17">
        <v>11</v>
      </c>
      <c r="U2240" s="2">
        <v>1448710000000</v>
      </c>
      <c r="V2240" s="2" t="s">
        <v>7037</v>
      </c>
      <c r="W2240">
        <v>18630612</v>
      </c>
      <c r="X2240" t="s">
        <v>269</v>
      </c>
      <c r="Y2240" t="s">
        <v>38</v>
      </c>
      <c r="Z2240" t="s">
        <v>1576</v>
      </c>
      <c r="AA2240">
        <v>-79.948845000000006</v>
      </c>
      <c r="AB2240">
        <v>40.443424</v>
      </c>
      <c r="AC2240">
        <v>40</v>
      </c>
      <c r="AD2240">
        <v>11</v>
      </c>
      <c r="AE2240" t="s">
        <v>48</v>
      </c>
      <c r="AF2240" t="s">
        <v>40</v>
      </c>
    </row>
    <row r="2241" spans="1:32" x14ac:dyDescent="0.2">
      <c r="A2241">
        <v>7168162</v>
      </c>
      <c r="B2241">
        <v>3</v>
      </c>
      <c r="C2241" t="s">
        <v>70</v>
      </c>
      <c r="D2241" s="1">
        <v>41318.754166666666</v>
      </c>
      <c r="E2241" t="s">
        <v>71</v>
      </c>
      <c r="F2241" t="s">
        <v>38</v>
      </c>
      <c r="G2241" t="s">
        <v>72</v>
      </c>
      <c r="H2241">
        <v>-79.949996949999999</v>
      </c>
      <c r="I2241">
        <v>40.47000122</v>
      </c>
      <c r="J2241">
        <v>335</v>
      </c>
      <c r="K2241" t="s">
        <v>40</v>
      </c>
      <c r="L2241" t="s">
        <v>73</v>
      </c>
      <c r="M2241">
        <v>11</v>
      </c>
      <c r="N2241">
        <v>4.62</v>
      </c>
      <c r="O2241">
        <v>95739726027</v>
      </c>
      <c r="P2241" t="s">
        <v>74</v>
      </c>
      <c r="Q2241">
        <v>226839543</v>
      </c>
      <c r="R2241" t="s">
        <v>7038</v>
      </c>
      <c r="S2241" s="1">
        <v>42349.875</v>
      </c>
      <c r="T2241" s="17">
        <v>12</v>
      </c>
      <c r="U2241" s="2">
        <v>1449870000000</v>
      </c>
      <c r="V2241" s="2" t="s">
        <v>7039</v>
      </c>
      <c r="W2241">
        <v>24063814</v>
      </c>
      <c r="X2241" t="s">
        <v>77</v>
      </c>
      <c r="Y2241" t="s">
        <v>38</v>
      </c>
      <c r="Z2241" t="s">
        <v>78</v>
      </c>
      <c r="AA2241">
        <v>-80.018646000000004</v>
      </c>
      <c r="AB2241">
        <v>40.392372000000002</v>
      </c>
      <c r="AD2241">
        <v>9</v>
      </c>
      <c r="AE2241" t="s">
        <v>48</v>
      </c>
      <c r="AF2241" t="s">
        <v>40</v>
      </c>
    </row>
    <row r="2242" spans="1:32" x14ac:dyDescent="0.2">
      <c r="A2242">
        <v>1395018</v>
      </c>
      <c r="B2242">
        <v>8</v>
      </c>
      <c r="C2242" t="s">
        <v>92</v>
      </c>
      <c r="D2242" s="1">
        <v>39872.043055555558</v>
      </c>
      <c r="E2242" s="1" t="s">
        <v>93</v>
      </c>
      <c r="F2242" t="s">
        <v>38</v>
      </c>
      <c r="G2242" t="s">
        <v>94</v>
      </c>
      <c r="H2242">
        <v>-79.989997860000003</v>
      </c>
      <c r="I2242">
        <v>40.450000760000002</v>
      </c>
      <c r="J2242">
        <v>428</v>
      </c>
      <c r="K2242" t="s">
        <v>40</v>
      </c>
      <c r="L2242" t="s">
        <v>95</v>
      </c>
      <c r="M2242">
        <v>15</v>
      </c>
      <c r="N2242">
        <v>4.78</v>
      </c>
      <c r="O2242" s="2">
        <v>221000000000</v>
      </c>
      <c r="P2242" t="s">
        <v>96</v>
      </c>
      <c r="Q2242">
        <v>226840005</v>
      </c>
      <c r="R2242" t="s">
        <v>7040</v>
      </c>
      <c r="S2242" s="1">
        <v>42351.708333333336</v>
      </c>
      <c r="T2242" s="17">
        <v>12</v>
      </c>
      <c r="U2242" s="2">
        <v>1450030000000</v>
      </c>
      <c r="V2242" s="2" t="s">
        <v>7041</v>
      </c>
      <c r="W2242">
        <v>24214681</v>
      </c>
      <c r="X2242" t="s">
        <v>7042</v>
      </c>
      <c r="Y2242" t="s">
        <v>5550</v>
      </c>
      <c r="Z2242" t="s">
        <v>7043</v>
      </c>
      <c r="AA2242">
        <v>-80.297302000000002</v>
      </c>
      <c r="AB2242">
        <v>40.491394</v>
      </c>
      <c r="AD2242">
        <v>8</v>
      </c>
      <c r="AE2242" t="s">
        <v>48</v>
      </c>
      <c r="AF2242" t="s">
        <v>40</v>
      </c>
    </row>
    <row r="2243" spans="1:32" x14ac:dyDescent="0.2">
      <c r="A2243">
        <v>8918932</v>
      </c>
      <c r="B2243">
        <v>8</v>
      </c>
      <c r="C2243" t="s">
        <v>442</v>
      </c>
      <c r="D2243" s="1">
        <v>41438.978472222225</v>
      </c>
      <c r="E2243" s="1" t="s">
        <v>443</v>
      </c>
      <c r="F2243" t="s">
        <v>38</v>
      </c>
      <c r="G2243" t="s">
        <v>275</v>
      </c>
      <c r="H2243">
        <v>-79.91999817</v>
      </c>
      <c r="I2243">
        <v>40.47000122</v>
      </c>
      <c r="J2243">
        <v>139</v>
      </c>
      <c r="K2243" t="s">
        <v>40</v>
      </c>
      <c r="L2243" t="s">
        <v>444</v>
      </c>
      <c r="M2243">
        <v>7</v>
      </c>
      <c r="N2243">
        <v>4.92</v>
      </c>
      <c r="O2243">
        <v>85352355029</v>
      </c>
      <c r="P2243" t="s">
        <v>445</v>
      </c>
      <c r="Q2243">
        <v>226844386</v>
      </c>
      <c r="R2243" t="s">
        <v>7044</v>
      </c>
      <c r="S2243" s="1">
        <v>42349.791666666664</v>
      </c>
      <c r="T2243" s="17">
        <v>12</v>
      </c>
      <c r="U2243" s="2">
        <v>1449860000000</v>
      </c>
      <c r="V2243" t="s">
        <v>7045</v>
      </c>
      <c r="W2243">
        <v>1435867</v>
      </c>
      <c r="X2243" t="s">
        <v>5181</v>
      </c>
      <c r="Y2243" t="s">
        <v>38</v>
      </c>
      <c r="Z2243" t="s">
        <v>5182</v>
      </c>
      <c r="AA2243">
        <v>-79.961686999999998</v>
      </c>
      <c r="AB2243">
        <v>40.472509000000002</v>
      </c>
      <c r="AD2243">
        <v>4</v>
      </c>
      <c r="AE2243" t="s">
        <v>48</v>
      </c>
      <c r="AF2243" t="s">
        <v>40</v>
      </c>
    </row>
    <row r="2244" spans="1:32" x14ac:dyDescent="0.2">
      <c r="A2244">
        <v>18878499</v>
      </c>
      <c r="B2244">
        <v>3</v>
      </c>
      <c r="C2244" t="s">
        <v>6923</v>
      </c>
      <c r="D2244" s="1">
        <v>42245.147916666669</v>
      </c>
      <c r="E2244" t="s">
        <v>6924</v>
      </c>
      <c r="F2244" t="s">
        <v>38</v>
      </c>
      <c r="G2244" t="s">
        <v>81</v>
      </c>
      <c r="H2244">
        <v>-79.989997860000003</v>
      </c>
      <c r="I2244">
        <v>40.450000760000002</v>
      </c>
      <c r="J2244">
        <v>97</v>
      </c>
      <c r="K2244" t="s">
        <v>40</v>
      </c>
      <c r="L2244" t="s">
        <v>6925</v>
      </c>
      <c r="M2244">
        <v>13</v>
      </c>
      <c r="N2244">
        <v>0</v>
      </c>
      <c r="O2244">
        <v>15699309047</v>
      </c>
      <c r="P2244" t="s">
        <v>6926</v>
      </c>
      <c r="Q2244">
        <v>226845646</v>
      </c>
      <c r="R2244" t="s">
        <v>7046</v>
      </c>
      <c r="S2244" s="1">
        <v>42346.75</v>
      </c>
      <c r="T2244" s="17">
        <v>12</v>
      </c>
      <c r="U2244" s="2">
        <v>1449600000000</v>
      </c>
      <c r="V2244" t="s">
        <v>7047</v>
      </c>
      <c r="W2244">
        <v>24040705</v>
      </c>
      <c r="X2244" t="s">
        <v>3135</v>
      </c>
      <c r="Y2244" t="s">
        <v>38</v>
      </c>
      <c r="Z2244" t="s">
        <v>3136</v>
      </c>
      <c r="AA2244">
        <v>-79.997619999999998</v>
      </c>
      <c r="AB2244">
        <v>40.456715000000003</v>
      </c>
      <c r="AD2244">
        <v>8</v>
      </c>
      <c r="AE2244" t="s">
        <v>48</v>
      </c>
      <c r="AF2244" t="s">
        <v>40</v>
      </c>
    </row>
    <row r="2245" spans="1:32" x14ac:dyDescent="0.2">
      <c r="A2245">
        <v>145964</v>
      </c>
      <c r="B2245">
        <v>22</v>
      </c>
      <c r="C2245" t="s">
        <v>1391</v>
      </c>
      <c r="D2245" s="1">
        <v>37547.03402777778</v>
      </c>
      <c r="E2245" s="1" t="s">
        <v>1392</v>
      </c>
      <c r="F2245" t="s">
        <v>38</v>
      </c>
      <c r="G2245" t="s">
        <v>477</v>
      </c>
      <c r="H2245">
        <v>-79.980003359999998</v>
      </c>
      <c r="I2245">
        <v>40.450000760000002</v>
      </c>
      <c r="J2245">
        <v>1199</v>
      </c>
      <c r="K2245" t="s">
        <v>40</v>
      </c>
      <c r="L2245" t="s">
        <v>1393</v>
      </c>
      <c r="M2245">
        <v>3</v>
      </c>
      <c r="N2245">
        <v>4.6900000000000004</v>
      </c>
      <c r="O2245" s="2">
        <v>422000000000</v>
      </c>
      <c r="P2245" t="s">
        <v>1394</v>
      </c>
      <c r="Q2245">
        <v>226847117</v>
      </c>
      <c r="R2245" t="s">
        <v>7048</v>
      </c>
      <c r="S2245" s="1">
        <v>42338.770833333336</v>
      </c>
      <c r="T2245" s="17">
        <v>11</v>
      </c>
      <c r="U2245" s="2">
        <v>1448910000000</v>
      </c>
      <c r="V2245" s="2" t="s">
        <v>7049</v>
      </c>
      <c r="W2245">
        <v>23747461</v>
      </c>
      <c r="X2245" t="s">
        <v>1566</v>
      </c>
      <c r="Y2245" t="s">
        <v>38</v>
      </c>
      <c r="Z2245" t="s">
        <v>1567</v>
      </c>
      <c r="AA2245">
        <v>-80.024765000000002</v>
      </c>
      <c r="AB2245">
        <v>40.411113999999998</v>
      </c>
      <c r="AC2245">
        <v>12</v>
      </c>
      <c r="AD2245">
        <v>12</v>
      </c>
      <c r="AE2245" t="s">
        <v>48</v>
      </c>
      <c r="AF2245" t="s">
        <v>40</v>
      </c>
    </row>
    <row r="2246" spans="1:32" x14ac:dyDescent="0.2">
      <c r="A2246">
        <v>11613032</v>
      </c>
      <c r="B2246">
        <v>9</v>
      </c>
      <c r="C2246" t="s">
        <v>2182</v>
      </c>
      <c r="D2246" s="1">
        <v>41637.875</v>
      </c>
      <c r="E2246" s="1" t="s">
        <v>2183</v>
      </c>
      <c r="F2246" t="s">
        <v>38</v>
      </c>
      <c r="G2246" t="s">
        <v>81</v>
      </c>
      <c r="H2246">
        <v>-79.989997860000003</v>
      </c>
      <c r="I2246">
        <v>40.450000760000002</v>
      </c>
      <c r="J2246">
        <v>163</v>
      </c>
      <c r="K2246" t="s">
        <v>40</v>
      </c>
      <c r="L2246" t="s">
        <v>2184</v>
      </c>
      <c r="M2246">
        <v>12</v>
      </c>
      <c r="N2246">
        <v>4.6100000000000003</v>
      </c>
      <c r="O2246">
        <v>68167683031</v>
      </c>
      <c r="P2246" t="s">
        <v>2185</v>
      </c>
      <c r="Q2246">
        <v>226849609</v>
      </c>
      <c r="R2246" t="s">
        <v>7050</v>
      </c>
      <c r="S2246" s="1">
        <v>42329.5</v>
      </c>
      <c r="T2246" s="17">
        <v>11</v>
      </c>
      <c r="U2246" s="2">
        <v>1448110000000</v>
      </c>
      <c r="V2246" t="s">
        <v>7051</v>
      </c>
      <c r="W2246">
        <v>23725524</v>
      </c>
      <c r="X2246" t="s">
        <v>874</v>
      </c>
      <c r="Y2246" t="s">
        <v>38</v>
      </c>
      <c r="Z2246" t="s">
        <v>875</v>
      </c>
      <c r="AA2246">
        <v>-79.966797</v>
      </c>
      <c r="AB2246">
        <v>40.425773999999997</v>
      </c>
      <c r="AD2246">
        <v>6</v>
      </c>
      <c r="AE2246" t="s">
        <v>48</v>
      </c>
      <c r="AF2246" t="s">
        <v>40</v>
      </c>
    </row>
    <row r="2247" spans="1:32" x14ac:dyDescent="0.2">
      <c r="A2247">
        <v>1331994</v>
      </c>
      <c r="B2247">
        <v>12</v>
      </c>
      <c r="C2247" t="s">
        <v>727</v>
      </c>
      <c r="D2247" s="1">
        <v>39785.706250000003</v>
      </c>
      <c r="E2247" s="1" t="s">
        <v>871</v>
      </c>
      <c r="F2247" t="s">
        <v>38</v>
      </c>
      <c r="G2247" t="s">
        <v>135</v>
      </c>
      <c r="H2247">
        <v>-79.930000309999997</v>
      </c>
      <c r="I2247">
        <v>40.450000760000002</v>
      </c>
      <c r="J2247">
        <v>2512</v>
      </c>
      <c r="K2247" t="s">
        <v>40</v>
      </c>
      <c r="L2247" t="s">
        <v>729</v>
      </c>
      <c r="M2247">
        <v>7</v>
      </c>
      <c r="N2247">
        <v>4.76</v>
      </c>
      <c r="O2247" s="2">
        <v>228000000000</v>
      </c>
      <c r="P2247" t="s">
        <v>730</v>
      </c>
      <c r="Q2247">
        <v>226851044</v>
      </c>
      <c r="R2247" t="s">
        <v>7052</v>
      </c>
      <c r="S2247" s="1">
        <v>42367.791666666664</v>
      </c>
      <c r="T2247" s="17">
        <v>12</v>
      </c>
      <c r="U2247" s="2">
        <v>1451420000000</v>
      </c>
      <c r="V2247" s="2" t="s">
        <v>884</v>
      </c>
      <c r="W2247">
        <v>308361</v>
      </c>
      <c r="X2247" t="s">
        <v>885</v>
      </c>
      <c r="Y2247" t="s">
        <v>38</v>
      </c>
      <c r="Z2247" t="s">
        <v>886</v>
      </c>
      <c r="AA2247">
        <v>-79.932851999999997</v>
      </c>
      <c r="AB2247">
        <v>40.451374999999999</v>
      </c>
      <c r="AD2247">
        <v>18</v>
      </c>
      <c r="AE2247" t="s">
        <v>48</v>
      </c>
      <c r="AF2247" t="s">
        <v>40</v>
      </c>
    </row>
    <row r="2248" spans="1:32" x14ac:dyDescent="0.2">
      <c r="A2248">
        <v>1773927</v>
      </c>
      <c r="B2248">
        <v>123</v>
      </c>
      <c r="C2248" t="s">
        <v>142</v>
      </c>
      <c r="D2248" s="1">
        <v>40571.010416666664</v>
      </c>
      <c r="E2248" s="1" t="s">
        <v>143</v>
      </c>
      <c r="F2248" t="s">
        <v>38</v>
      </c>
      <c r="G2248" t="s">
        <v>144</v>
      </c>
      <c r="H2248">
        <v>-79.91999817</v>
      </c>
      <c r="I2248">
        <v>40.47000122</v>
      </c>
      <c r="J2248">
        <v>3166</v>
      </c>
      <c r="K2248" t="s">
        <v>40</v>
      </c>
      <c r="L2248" t="s">
        <v>145</v>
      </c>
      <c r="M2248">
        <v>13</v>
      </c>
      <c r="N2248">
        <v>4.6399999999999997</v>
      </c>
      <c r="O2248" s="2">
        <v>160000000000</v>
      </c>
      <c r="P2248" t="s">
        <v>146</v>
      </c>
      <c r="Q2248">
        <v>226853006</v>
      </c>
      <c r="R2248" t="s">
        <v>7053</v>
      </c>
      <c r="S2248" s="1">
        <v>42337.625</v>
      </c>
      <c r="T2248" s="17">
        <v>11</v>
      </c>
      <c r="U2248" s="2">
        <v>1448810000000</v>
      </c>
      <c r="V2248" s="2" t="s">
        <v>7054</v>
      </c>
      <c r="W2248">
        <v>24215580</v>
      </c>
      <c r="X2248" t="s">
        <v>7055</v>
      </c>
      <c r="Y2248" t="s">
        <v>7056</v>
      </c>
      <c r="Z2248" t="s">
        <v>7057</v>
      </c>
      <c r="AA2248">
        <v>-80.323013000000003</v>
      </c>
      <c r="AB2248">
        <v>40.687176000000001</v>
      </c>
      <c r="AD2248">
        <v>7</v>
      </c>
      <c r="AE2248" t="s">
        <v>48</v>
      </c>
      <c r="AF2248" t="s">
        <v>40</v>
      </c>
    </row>
    <row r="2249" spans="1:32" x14ac:dyDescent="0.2">
      <c r="A2249">
        <v>1530942</v>
      </c>
      <c r="B2249">
        <v>4</v>
      </c>
      <c r="C2249" t="s">
        <v>2633</v>
      </c>
      <c r="D2249" s="1">
        <v>40084.061111111114</v>
      </c>
      <c r="E2249" s="1" t="s">
        <v>2634</v>
      </c>
      <c r="F2249" t="s">
        <v>38</v>
      </c>
      <c r="G2249" t="s">
        <v>72</v>
      </c>
      <c r="H2249">
        <v>-79.949996949999999</v>
      </c>
      <c r="I2249">
        <v>40.439998629999998</v>
      </c>
      <c r="J2249">
        <v>569</v>
      </c>
      <c r="K2249" t="s">
        <v>40</v>
      </c>
      <c r="L2249" t="s">
        <v>2635</v>
      </c>
      <c r="M2249">
        <v>5</v>
      </c>
      <c r="N2249">
        <v>4.55</v>
      </c>
      <c r="O2249" s="2">
        <v>202000000000</v>
      </c>
      <c r="P2249" t="s">
        <v>2636</v>
      </c>
      <c r="Q2249">
        <v>226854796</v>
      </c>
      <c r="R2249" t="s">
        <v>7058</v>
      </c>
      <c r="S2249" s="1">
        <v>42327.895833333336</v>
      </c>
      <c r="T2249" s="17">
        <v>11</v>
      </c>
      <c r="U2249" s="2">
        <v>1447970000000</v>
      </c>
      <c r="V2249" s="2" t="s">
        <v>7059</v>
      </c>
      <c r="W2249" t="s">
        <v>208</v>
      </c>
      <c r="AD2249">
        <v>13</v>
      </c>
      <c r="AE2249" t="s">
        <v>48</v>
      </c>
      <c r="AF2249" t="s">
        <v>40</v>
      </c>
    </row>
    <row r="2250" spans="1:32" x14ac:dyDescent="0.2">
      <c r="A2250">
        <v>1248801</v>
      </c>
      <c r="B2250">
        <v>66</v>
      </c>
      <c r="C2250" t="s">
        <v>1680</v>
      </c>
      <c r="D2250" s="1">
        <v>39667.572222222225</v>
      </c>
      <c r="E2250" t="s">
        <v>1681</v>
      </c>
      <c r="F2250" t="s">
        <v>38</v>
      </c>
      <c r="G2250" t="s">
        <v>508</v>
      </c>
      <c r="H2250">
        <v>-79.949996949999999</v>
      </c>
      <c r="I2250">
        <v>40.47000122</v>
      </c>
      <c r="J2250">
        <v>887</v>
      </c>
      <c r="K2250" t="s">
        <v>40</v>
      </c>
      <c r="L2250" t="s">
        <v>1682</v>
      </c>
      <c r="M2250">
        <v>1</v>
      </c>
      <c r="N2250">
        <v>4.8</v>
      </c>
      <c r="O2250" s="2">
        <v>238000000000</v>
      </c>
      <c r="P2250" t="s">
        <v>1683</v>
      </c>
      <c r="Q2250">
        <v>226857745</v>
      </c>
      <c r="R2250" t="s">
        <v>6873</v>
      </c>
      <c r="S2250" s="1">
        <v>42329.458333333336</v>
      </c>
      <c r="T2250" s="17">
        <v>11</v>
      </c>
      <c r="U2250" s="2">
        <v>1448100000000</v>
      </c>
      <c r="W2250">
        <v>4759112</v>
      </c>
      <c r="X2250" t="s">
        <v>5496</v>
      </c>
      <c r="Y2250" t="s">
        <v>38</v>
      </c>
      <c r="Z2250" t="s">
        <v>5497</v>
      </c>
      <c r="AA2250">
        <v>-79.942160000000001</v>
      </c>
      <c r="AB2250">
        <v>40.431978999999998</v>
      </c>
      <c r="AD2250">
        <v>6</v>
      </c>
      <c r="AE2250" t="s">
        <v>48</v>
      </c>
      <c r="AF2250" t="s">
        <v>40</v>
      </c>
    </row>
    <row r="2251" spans="1:32" x14ac:dyDescent="0.2">
      <c r="A2251">
        <v>18963992</v>
      </c>
      <c r="B2251">
        <v>3</v>
      </c>
      <c r="C2251" t="s">
        <v>4992</v>
      </c>
      <c r="D2251" s="1">
        <v>42271.729166666664</v>
      </c>
      <c r="E2251" s="1" t="s">
        <v>4993</v>
      </c>
      <c r="F2251" t="s">
        <v>380</v>
      </c>
      <c r="G2251" t="s">
        <v>843</v>
      </c>
      <c r="H2251">
        <v>-79.97000122</v>
      </c>
      <c r="I2251">
        <v>40.569999690000003</v>
      </c>
      <c r="J2251">
        <v>69</v>
      </c>
      <c r="K2251" t="s">
        <v>40</v>
      </c>
      <c r="L2251" t="s">
        <v>4994</v>
      </c>
      <c r="M2251">
        <v>15</v>
      </c>
      <c r="N2251">
        <v>5</v>
      </c>
      <c r="O2251">
        <v>13402662048</v>
      </c>
      <c r="P2251" t="s">
        <v>4995</v>
      </c>
      <c r="Q2251">
        <v>226859317</v>
      </c>
      <c r="R2251" t="s">
        <v>7060</v>
      </c>
      <c r="S2251" s="1">
        <v>42347.791666666664</v>
      </c>
      <c r="T2251" s="17">
        <v>12</v>
      </c>
      <c r="U2251" s="2">
        <v>1449690000000</v>
      </c>
      <c r="V2251" s="2" t="s">
        <v>7061</v>
      </c>
      <c r="W2251">
        <v>23947017</v>
      </c>
      <c r="X2251" t="s">
        <v>4998</v>
      </c>
      <c r="Y2251" t="s">
        <v>380</v>
      </c>
      <c r="Z2251" t="s">
        <v>4999</v>
      </c>
      <c r="AA2251">
        <v>-79.954216000000002</v>
      </c>
      <c r="AB2251">
        <v>40.575347999999998</v>
      </c>
      <c r="AC2251">
        <v>20</v>
      </c>
      <c r="AD2251">
        <v>13</v>
      </c>
      <c r="AE2251" t="s">
        <v>48</v>
      </c>
      <c r="AF2251" t="s">
        <v>40</v>
      </c>
    </row>
    <row r="2252" spans="1:32" x14ac:dyDescent="0.2">
      <c r="A2252">
        <v>1773927</v>
      </c>
      <c r="B2252">
        <v>123</v>
      </c>
      <c r="C2252" t="s">
        <v>142</v>
      </c>
      <c r="D2252" s="1">
        <v>40571.010416666664</v>
      </c>
      <c r="E2252" s="1" t="s">
        <v>143</v>
      </c>
      <c r="F2252" t="s">
        <v>38</v>
      </c>
      <c r="G2252" t="s">
        <v>144</v>
      </c>
      <c r="H2252">
        <v>-79.91999817</v>
      </c>
      <c r="I2252">
        <v>40.47000122</v>
      </c>
      <c r="J2252">
        <v>3166</v>
      </c>
      <c r="K2252" t="s">
        <v>40</v>
      </c>
      <c r="L2252" t="s">
        <v>145</v>
      </c>
      <c r="M2252">
        <v>13</v>
      </c>
      <c r="N2252">
        <v>4.6399999999999997</v>
      </c>
      <c r="O2252" s="2">
        <v>160000000000</v>
      </c>
      <c r="P2252" t="s">
        <v>146</v>
      </c>
      <c r="Q2252">
        <v>226861394</v>
      </c>
      <c r="R2252" t="s">
        <v>6720</v>
      </c>
      <c r="S2252" s="1">
        <v>42331.770833333336</v>
      </c>
      <c r="T2252" s="17">
        <v>11</v>
      </c>
      <c r="U2252" s="2">
        <v>1448300000000</v>
      </c>
      <c r="V2252" s="2" t="s">
        <v>7062</v>
      </c>
      <c r="W2252">
        <v>1038240</v>
      </c>
      <c r="X2252" t="s">
        <v>987</v>
      </c>
      <c r="Y2252" t="s">
        <v>38</v>
      </c>
      <c r="Z2252" t="s">
        <v>988</v>
      </c>
      <c r="AA2252">
        <v>-79.937331999999998</v>
      </c>
      <c r="AB2252">
        <v>40.456172000000002</v>
      </c>
      <c r="AD2252">
        <v>3</v>
      </c>
      <c r="AE2252" t="s">
        <v>48</v>
      </c>
      <c r="AF2252" t="s">
        <v>40</v>
      </c>
    </row>
    <row r="2253" spans="1:32" x14ac:dyDescent="0.2">
      <c r="A2253">
        <v>1756412</v>
      </c>
      <c r="B2253">
        <v>597</v>
      </c>
      <c r="C2253" t="s">
        <v>263</v>
      </c>
      <c r="D2253" s="1">
        <v>40543.177083333336</v>
      </c>
      <c r="E2253" s="1" t="s">
        <v>264</v>
      </c>
      <c r="F2253" t="s">
        <v>38</v>
      </c>
      <c r="G2253" t="s">
        <v>144</v>
      </c>
      <c r="H2253">
        <v>-79.989997860000003</v>
      </c>
      <c r="I2253">
        <v>40.450000760000002</v>
      </c>
      <c r="J2253">
        <v>10357</v>
      </c>
      <c r="K2253" t="s">
        <v>40</v>
      </c>
      <c r="L2253" t="s">
        <v>265</v>
      </c>
      <c r="M2253">
        <v>16</v>
      </c>
      <c r="N2253">
        <v>4.53</v>
      </c>
      <c r="O2253" s="2">
        <v>163000000000</v>
      </c>
      <c r="P2253" t="s">
        <v>266</v>
      </c>
      <c r="Q2253">
        <v>226862614</v>
      </c>
      <c r="R2253" t="s">
        <v>7063</v>
      </c>
      <c r="S2253" s="1">
        <v>42348.770833333336</v>
      </c>
      <c r="T2253" s="17">
        <v>12</v>
      </c>
      <c r="U2253" s="2">
        <v>1449770000000</v>
      </c>
      <c r="V2253" s="2" t="s">
        <v>7064</v>
      </c>
      <c r="W2253">
        <v>24216396</v>
      </c>
      <c r="X2253" t="s">
        <v>7065</v>
      </c>
      <c r="Y2253" t="s">
        <v>38</v>
      </c>
      <c r="Z2253" t="s">
        <v>7066</v>
      </c>
      <c r="AA2253">
        <v>-80.025497000000001</v>
      </c>
      <c r="AB2253">
        <v>40.574565999999997</v>
      </c>
      <c r="AD2253">
        <v>6</v>
      </c>
      <c r="AE2253" t="s">
        <v>48</v>
      </c>
      <c r="AF2253" t="s">
        <v>40</v>
      </c>
    </row>
    <row r="2254" spans="1:32" x14ac:dyDescent="0.2">
      <c r="A2254">
        <v>19015111</v>
      </c>
      <c r="B2254">
        <v>3</v>
      </c>
      <c r="C2254" t="s">
        <v>5637</v>
      </c>
      <c r="D2254" s="1">
        <v>42288.009027777778</v>
      </c>
      <c r="E2254" s="1" t="s">
        <v>5638</v>
      </c>
      <c r="F2254" t="s">
        <v>38</v>
      </c>
      <c r="G2254" t="s">
        <v>72</v>
      </c>
      <c r="H2254">
        <v>-79.97000122</v>
      </c>
      <c r="I2254">
        <v>40.400001529999997</v>
      </c>
      <c r="J2254">
        <v>33</v>
      </c>
      <c r="K2254" t="s">
        <v>40</v>
      </c>
      <c r="L2254" t="s">
        <v>5639</v>
      </c>
      <c r="M2254">
        <v>13</v>
      </c>
      <c r="N2254">
        <v>4.75</v>
      </c>
      <c r="O2254">
        <v>11996100049</v>
      </c>
      <c r="P2254" t="s">
        <v>5640</v>
      </c>
      <c r="Q2254">
        <v>226862745</v>
      </c>
      <c r="R2254" t="s">
        <v>7067</v>
      </c>
      <c r="S2254" s="1">
        <v>42354.791666666664</v>
      </c>
      <c r="T2254" s="17">
        <v>12</v>
      </c>
      <c r="U2254" s="2">
        <v>1450290000000</v>
      </c>
      <c r="V2254" s="2" t="s">
        <v>7068</v>
      </c>
      <c r="W2254">
        <v>18616592</v>
      </c>
      <c r="X2254" t="s">
        <v>5643</v>
      </c>
      <c r="Y2254" t="s">
        <v>38</v>
      </c>
      <c r="Z2254" t="s">
        <v>5644</v>
      </c>
      <c r="AA2254">
        <v>-79.978736999999995</v>
      </c>
      <c r="AB2254">
        <v>40.438243999999997</v>
      </c>
      <c r="AD2254">
        <v>10</v>
      </c>
      <c r="AE2254" t="s">
        <v>48</v>
      </c>
      <c r="AF2254" t="s">
        <v>40</v>
      </c>
    </row>
    <row r="2255" spans="1:32" x14ac:dyDescent="0.2">
      <c r="A2255">
        <v>14815192</v>
      </c>
      <c r="B2255">
        <v>37</v>
      </c>
      <c r="C2255" t="s">
        <v>1237</v>
      </c>
      <c r="D2255" s="1">
        <v>41792.03125</v>
      </c>
      <c r="E2255" s="1" t="s">
        <v>1238</v>
      </c>
      <c r="F2255" t="s">
        <v>38</v>
      </c>
      <c r="G2255" t="s">
        <v>144</v>
      </c>
      <c r="H2255">
        <v>-79.930000309999997</v>
      </c>
      <c r="I2255">
        <v>40.450000760000002</v>
      </c>
      <c r="J2255">
        <v>1081</v>
      </c>
      <c r="K2255" t="s">
        <v>40</v>
      </c>
      <c r="L2255" t="s">
        <v>1239</v>
      </c>
      <c r="M2255">
        <v>14</v>
      </c>
      <c r="N2255">
        <v>4.79</v>
      </c>
      <c r="O2255">
        <v>54848616033</v>
      </c>
      <c r="P2255" t="s">
        <v>1240</v>
      </c>
      <c r="Q2255">
        <v>226864305</v>
      </c>
      <c r="R2255" t="s">
        <v>7069</v>
      </c>
      <c r="S2255" s="1">
        <v>42327.791666666664</v>
      </c>
      <c r="T2255" s="17">
        <v>11</v>
      </c>
      <c r="U2255" s="2">
        <v>1447960000000</v>
      </c>
      <c r="V2255" s="2" t="s">
        <v>7070</v>
      </c>
      <c r="W2255">
        <v>23028852</v>
      </c>
      <c r="X2255" t="s">
        <v>7071</v>
      </c>
      <c r="Y2255" t="s">
        <v>38</v>
      </c>
      <c r="Z2255" t="s">
        <v>7072</v>
      </c>
      <c r="AA2255">
        <v>-79.952599000000006</v>
      </c>
      <c r="AB2255">
        <v>40.444648999999998</v>
      </c>
      <c r="AD2255">
        <v>3</v>
      </c>
      <c r="AE2255" t="s">
        <v>48</v>
      </c>
      <c r="AF2255" t="s">
        <v>40</v>
      </c>
    </row>
    <row r="2256" spans="1:32" x14ac:dyDescent="0.2">
      <c r="A2256">
        <v>1480942</v>
      </c>
      <c r="B2256">
        <v>1</v>
      </c>
      <c r="C2256" t="s">
        <v>7073</v>
      </c>
      <c r="D2256" s="1">
        <v>39992.616666666669</v>
      </c>
      <c r="E2256" s="1" t="s">
        <v>7074</v>
      </c>
      <c r="F2256" t="s">
        <v>38</v>
      </c>
      <c r="G2256" t="s">
        <v>843</v>
      </c>
      <c r="H2256">
        <v>-79.910003660000001</v>
      </c>
      <c r="I2256">
        <v>40.5</v>
      </c>
      <c r="J2256">
        <v>777</v>
      </c>
      <c r="K2256" t="s">
        <v>40</v>
      </c>
      <c r="L2256" t="s">
        <v>7075</v>
      </c>
      <c r="M2256">
        <v>7</v>
      </c>
      <c r="N2256">
        <v>4.57</v>
      </c>
      <c r="O2256" s="2">
        <v>210000000000</v>
      </c>
      <c r="P2256" t="s">
        <v>7076</v>
      </c>
      <c r="Q2256">
        <v>226865494</v>
      </c>
      <c r="R2256" t="s">
        <v>7077</v>
      </c>
      <c r="S2256" s="1">
        <v>42333.791666666664</v>
      </c>
      <c r="T2256" s="17">
        <v>11</v>
      </c>
      <c r="U2256" s="2">
        <v>1448480000000</v>
      </c>
      <c r="V2256" s="2" t="s">
        <v>7078</v>
      </c>
      <c r="W2256">
        <v>998130</v>
      </c>
      <c r="X2256" t="s">
        <v>7079</v>
      </c>
      <c r="Y2256" t="s">
        <v>38</v>
      </c>
      <c r="Z2256" t="s">
        <v>7080</v>
      </c>
      <c r="AA2256">
        <v>-79.901320999999996</v>
      </c>
      <c r="AB2256">
        <v>40.489310000000003</v>
      </c>
      <c r="AC2256">
        <v>124</v>
      </c>
      <c r="AD2256">
        <v>62</v>
      </c>
      <c r="AE2256" t="s">
        <v>48</v>
      </c>
      <c r="AF2256" t="s">
        <v>40</v>
      </c>
    </row>
    <row r="2257" spans="1:32" x14ac:dyDescent="0.2">
      <c r="A2257">
        <v>1756412</v>
      </c>
      <c r="B2257">
        <v>597</v>
      </c>
      <c r="C2257" t="s">
        <v>263</v>
      </c>
      <c r="D2257" s="1">
        <v>40543.177083333336</v>
      </c>
      <c r="E2257" s="1" t="s">
        <v>264</v>
      </c>
      <c r="F2257" t="s">
        <v>38</v>
      </c>
      <c r="G2257" t="s">
        <v>144</v>
      </c>
      <c r="H2257">
        <v>-79.989997860000003</v>
      </c>
      <c r="I2257">
        <v>40.450000760000002</v>
      </c>
      <c r="J2257">
        <v>10357</v>
      </c>
      <c r="K2257" t="s">
        <v>40</v>
      </c>
      <c r="L2257" t="s">
        <v>265</v>
      </c>
      <c r="M2257">
        <v>16</v>
      </c>
      <c r="N2257">
        <v>4.53</v>
      </c>
      <c r="O2257" s="2">
        <v>163000000000</v>
      </c>
      <c r="P2257" t="s">
        <v>266</v>
      </c>
      <c r="Q2257">
        <v>226865589</v>
      </c>
      <c r="R2257" t="s">
        <v>7081</v>
      </c>
      <c r="S2257" s="1">
        <v>42328.75</v>
      </c>
      <c r="T2257" s="17">
        <v>11</v>
      </c>
      <c r="U2257" s="2">
        <v>1448040000000</v>
      </c>
      <c r="V2257" s="2" t="s">
        <v>7082</v>
      </c>
      <c r="W2257">
        <v>24216603</v>
      </c>
      <c r="X2257" t="s">
        <v>7083</v>
      </c>
      <c r="Y2257" t="s">
        <v>38</v>
      </c>
      <c r="Z2257" t="s">
        <v>7084</v>
      </c>
      <c r="AA2257">
        <v>-79.976348999999999</v>
      </c>
      <c r="AB2257">
        <v>40.455306999999998</v>
      </c>
      <c r="AD2257">
        <v>8</v>
      </c>
      <c r="AE2257" t="s">
        <v>48</v>
      </c>
      <c r="AF2257" t="s">
        <v>40</v>
      </c>
    </row>
    <row r="2258" spans="1:32" x14ac:dyDescent="0.2">
      <c r="A2258">
        <v>1756412</v>
      </c>
      <c r="B2258">
        <v>597</v>
      </c>
      <c r="C2258" t="s">
        <v>263</v>
      </c>
      <c r="D2258" s="1">
        <v>40543.177083333336</v>
      </c>
      <c r="E2258" s="1" t="s">
        <v>264</v>
      </c>
      <c r="F2258" t="s">
        <v>38</v>
      </c>
      <c r="G2258" t="s">
        <v>144</v>
      </c>
      <c r="H2258">
        <v>-79.989997860000003</v>
      </c>
      <c r="I2258">
        <v>40.450000760000002</v>
      </c>
      <c r="J2258">
        <v>10357</v>
      </c>
      <c r="K2258" t="s">
        <v>40</v>
      </c>
      <c r="L2258" t="s">
        <v>265</v>
      </c>
      <c r="M2258">
        <v>16</v>
      </c>
      <c r="N2258">
        <v>4.53</v>
      </c>
      <c r="O2258" s="2">
        <v>163000000000</v>
      </c>
      <c r="P2258" t="s">
        <v>266</v>
      </c>
      <c r="Q2258">
        <v>226865676</v>
      </c>
      <c r="R2258" t="s">
        <v>7085</v>
      </c>
      <c r="S2258" s="1">
        <v>42329.416666666664</v>
      </c>
      <c r="T2258" s="17">
        <v>11</v>
      </c>
      <c r="U2258" s="2">
        <v>1448100000000</v>
      </c>
      <c r="V2258" s="2" t="s">
        <v>7086</v>
      </c>
      <c r="W2258">
        <v>24216613</v>
      </c>
      <c r="X2258" t="s">
        <v>7087</v>
      </c>
      <c r="Y2258" t="s">
        <v>38</v>
      </c>
      <c r="Z2258" t="s">
        <v>7088</v>
      </c>
      <c r="AA2258">
        <v>-80.030602000000002</v>
      </c>
      <c r="AB2258">
        <v>40.455531999999998</v>
      </c>
      <c r="AD2258">
        <v>6</v>
      </c>
      <c r="AE2258" t="s">
        <v>48</v>
      </c>
      <c r="AF2258" t="s">
        <v>40</v>
      </c>
    </row>
    <row r="2259" spans="1:32" x14ac:dyDescent="0.2">
      <c r="A2259">
        <v>11064482</v>
      </c>
      <c r="B2259">
        <v>79</v>
      </c>
      <c r="C2259" t="s">
        <v>1417</v>
      </c>
      <c r="D2259" s="1">
        <v>41589.918055555558</v>
      </c>
      <c r="E2259" s="1" t="s">
        <v>1418</v>
      </c>
      <c r="F2259" t="s">
        <v>246</v>
      </c>
      <c r="G2259" t="s">
        <v>371</v>
      </c>
      <c r="H2259">
        <v>-80.11000061</v>
      </c>
      <c r="I2259">
        <v>40.709999080000003</v>
      </c>
      <c r="J2259">
        <v>195</v>
      </c>
      <c r="K2259" t="s">
        <v>181</v>
      </c>
      <c r="L2259" t="s">
        <v>1419</v>
      </c>
      <c r="M2259">
        <v>15</v>
      </c>
      <c r="N2259">
        <v>4.96</v>
      </c>
      <c r="O2259">
        <v>72311150031</v>
      </c>
      <c r="P2259" t="s">
        <v>1420</v>
      </c>
      <c r="Q2259">
        <v>226869884</v>
      </c>
      <c r="R2259" t="s">
        <v>2557</v>
      </c>
      <c r="S2259" s="1">
        <v>42328.458333333336</v>
      </c>
      <c r="T2259" s="17">
        <v>11</v>
      </c>
      <c r="U2259" s="2">
        <v>1448020000000</v>
      </c>
      <c r="V2259" s="2" t="s">
        <v>2558</v>
      </c>
      <c r="W2259">
        <v>17049542</v>
      </c>
      <c r="X2259" t="s">
        <v>1423</v>
      </c>
      <c r="Y2259" t="s">
        <v>246</v>
      </c>
      <c r="Z2259" t="s">
        <v>1424</v>
      </c>
      <c r="AA2259">
        <v>-80.105698000000004</v>
      </c>
      <c r="AB2259">
        <v>40.692698999999998</v>
      </c>
      <c r="AC2259">
        <v>9</v>
      </c>
      <c r="AD2259">
        <v>3</v>
      </c>
      <c r="AE2259" t="s">
        <v>48</v>
      </c>
      <c r="AF2259" t="s">
        <v>181</v>
      </c>
    </row>
    <row r="2260" spans="1:32" x14ac:dyDescent="0.2">
      <c r="A2260">
        <v>18700297</v>
      </c>
      <c r="B2260">
        <v>6</v>
      </c>
      <c r="C2260" t="s">
        <v>1216</v>
      </c>
      <c r="D2260" s="1">
        <v>42181.497916666667</v>
      </c>
      <c r="E2260" s="1" t="s">
        <v>1217</v>
      </c>
      <c r="F2260" t="s">
        <v>38</v>
      </c>
      <c r="G2260" t="s">
        <v>58</v>
      </c>
      <c r="H2260">
        <v>-79.949996949999999</v>
      </c>
      <c r="I2260">
        <v>40.47000122</v>
      </c>
      <c r="J2260">
        <v>26</v>
      </c>
      <c r="K2260" t="s">
        <v>40</v>
      </c>
      <c r="L2260" t="s">
        <v>1218</v>
      </c>
      <c r="M2260">
        <v>11</v>
      </c>
      <c r="N2260">
        <v>0</v>
      </c>
      <c r="O2260">
        <v>21198679043</v>
      </c>
      <c r="P2260" t="s">
        <v>1219</v>
      </c>
      <c r="Q2260">
        <v>226871017</v>
      </c>
      <c r="R2260" t="s">
        <v>7089</v>
      </c>
      <c r="S2260" s="1">
        <v>42350.333333333336</v>
      </c>
      <c r="T2260" s="17">
        <v>12</v>
      </c>
      <c r="U2260" s="2">
        <v>1449910000000</v>
      </c>
      <c r="V2260" s="2" t="s">
        <v>7090</v>
      </c>
      <c r="W2260">
        <v>24164701</v>
      </c>
      <c r="X2260" t="s">
        <v>5997</v>
      </c>
      <c r="Y2260" t="s">
        <v>38</v>
      </c>
      <c r="Z2260" t="s">
        <v>5998</v>
      </c>
      <c r="AA2260">
        <v>-80.001037999999994</v>
      </c>
      <c r="AB2260">
        <v>40.453186000000002</v>
      </c>
      <c r="AD2260">
        <v>7</v>
      </c>
      <c r="AE2260" t="s">
        <v>48</v>
      </c>
      <c r="AF2260" t="s">
        <v>40</v>
      </c>
    </row>
    <row r="2261" spans="1:32" x14ac:dyDescent="0.2">
      <c r="A2261">
        <v>1141992</v>
      </c>
      <c r="B2261">
        <v>56</v>
      </c>
      <c r="C2261" t="s">
        <v>1225</v>
      </c>
      <c r="D2261" s="1">
        <v>39577.202777777777</v>
      </c>
      <c r="E2261" s="1" t="s">
        <v>1226</v>
      </c>
      <c r="F2261" t="s">
        <v>38</v>
      </c>
      <c r="G2261" t="s">
        <v>144</v>
      </c>
      <c r="H2261">
        <v>-79.980003359999998</v>
      </c>
      <c r="I2261">
        <v>40.41999817</v>
      </c>
      <c r="J2261">
        <v>2214</v>
      </c>
      <c r="K2261" t="s">
        <v>40</v>
      </c>
      <c r="L2261" t="s">
        <v>1227</v>
      </c>
      <c r="M2261">
        <v>11</v>
      </c>
      <c r="N2261">
        <v>4.5999999999999996</v>
      </c>
      <c r="O2261" s="2">
        <v>246000000000</v>
      </c>
      <c r="P2261" t="s">
        <v>1228</v>
      </c>
      <c r="Q2261">
        <v>226882691</v>
      </c>
      <c r="R2261" t="s">
        <v>7091</v>
      </c>
      <c r="S2261" s="1">
        <v>42335.875</v>
      </c>
      <c r="T2261" s="17">
        <v>11</v>
      </c>
      <c r="U2261" s="2">
        <v>1448660000000</v>
      </c>
      <c r="V2261" s="2" t="s">
        <v>7092</v>
      </c>
      <c r="W2261">
        <v>23826462</v>
      </c>
      <c r="X2261" t="s">
        <v>3273</v>
      </c>
      <c r="Y2261" t="s">
        <v>38</v>
      </c>
      <c r="Z2261" t="s">
        <v>3274</v>
      </c>
      <c r="AA2261">
        <v>-80.000488000000004</v>
      </c>
      <c r="AB2261">
        <v>40.443778999999999</v>
      </c>
      <c r="AD2261">
        <v>10</v>
      </c>
      <c r="AE2261" t="s">
        <v>48</v>
      </c>
      <c r="AF2261" t="s">
        <v>40</v>
      </c>
    </row>
    <row r="2262" spans="1:32" x14ac:dyDescent="0.2">
      <c r="A2262">
        <v>9903332</v>
      </c>
      <c r="B2262">
        <v>40</v>
      </c>
      <c r="C2262" t="s">
        <v>1005</v>
      </c>
      <c r="D2262" s="1">
        <v>41507.23333333333</v>
      </c>
      <c r="E2262" s="1" t="s">
        <v>1006</v>
      </c>
      <c r="F2262" t="s">
        <v>38</v>
      </c>
      <c r="G2262" t="s">
        <v>144</v>
      </c>
      <c r="H2262">
        <v>-79.989997860000003</v>
      </c>
      <c r="I2262">
        <v>40.450000760000002</v>
      </c>
      <c r="J2262">
        <v>1394</v>
      </c>
      <c r="K2262" t="s">
        <v>40</v>
      </c>
      <c r="L2262" t="s">
        <v>1007</v>
      </c>
      <c r="M2262">
        <v>15</v>
      </c>
      <c r="N2262">
        <v>4.7</v>
      </c>
      <c r="O2262">
        <v>79455126030</v>
      </c>
      <c r="P2262" t="s">
        <v>1008</v>
      </c>
      <c r="Q2262">
        <v>226886246</v>
      </c>
      <c r="R2262" t="s">
        <v>7093</v>
      </c>
      <c r="S2262" s="1">
        <v>42333.75</v>
      </c>
      <c r="T2262" s="17">
        <v>11</v>
      </c>
      <c r="U2262" s="2">
        <v>1448470000000</v>
      </c>
      <c r="V2262" s="2" t="s">
        <v>7094</v>
      </c>
      <c r="W2262">
        <v>13777322</v>
      </c>
      <c r="X2262" t="s">
        <v>7095</v>
      </c>
      <c r="Y2262" t="s">
        <v>38</v>
      </c>
      <c r="Z2262" t="s">
        <v>7096</v>
      </c>
      <c r="AA2262">
        <v>-79.966460999999995</v>
      </c>
      <c r="AB2262">
        <v>40.456775999999998</v>
      </c>
      <c r="AD2262">
        <v>4</v>
      </c>
      <c r="AE2262" t="s">
        <v>48</v>
      </c>
      <c r="AF2262" t="s">
        <v>40</v>
      </c>
    </row>
    <row r="2263" spans="1:32" x14ac:dyDescent="0.2">
      <c r="A2263">
        <v>19128275</v>
      </c>
      <c r="B2263">
        <v>1</v>
      </c>
      <c r="C2263" t="s">
        <v>7097</v>
      </c>
      <c r="D2263" s="1">
        <v>42324.910416666666</v>
      </c>
      <c r="E2263" s="1" t="s">
        <v>7098</v>
      </c>
      <c r="F2263" t="s">
        <v>200</v>
      </c>
      <c r="G2263" t="s">
        <v>1138</v>
      </c>
      <c r="H2263">
        <v>-80.040000919999997</v>
      </c>
      <c r="I2263">
        <v>40.319999690000003</v>
      </c>
      <c r="J2263">
        <v>64</v>
      </c>
      <c r="K2263" t="s">
        <v>40</v>
      </c>
      <c r="L2263" t="s">
        <v>7099</v>
      </c>
      <c r="M2263">
        <v>15</v>
      </c>
      <c r="N2263">
        <v>0</v>
      </c>
      <c r="O2263">
        <v>8807813050</v>
      </c>
      <c r="P2263" t="s">
        <v>7100</v>
      </c>
      <c r="Q2263">
        <v>226886736</v>
      </c>
      <c r="R2263" t="s">
        <v>7101</v>
      </c>
      <c r="S2263" s="1">
        <v>42330.302083333336</v>
      </c>
      <c r="T2263" s="17">
        <v>11</v>
      </c>
      <c r="U2263" s="2">
        <v>1448180000000</v>
      </c>
      <c r="V2263" s="2" t="s">
        <v>7102</v>
      </c>
      <c r="W2263">
        <v>722961</v>
      </c>
      <c r="X2263" t="s">
        <v>2243</v>
      </c>
      <c r="Y2263" t="s">
        <v>38</v>
      </c>
      <c r="Z2263" t="s">
        <v>7103</v>
      </c>
      <c r="AA2263">
        <v>-80.015787000000003</v>
      </c>
      <c r="AB2263">
        <v>40.446835</v>
      </c>
      <c r="AD2263">
        <v>3</v>
      </c>
      <c r="AE2263" t="s">
        <v>48</v>
      </c>
      <c r="AF2263" t="s">
        <v>40</v>
      </c>
    </row>
    <row r="2264" spans="1:32" x14ac:dyDescent="0.2">
      <c r="A2264">
        <v>19137364</v>
      </c>
      <c r="B2264">
        <v>1</v>
      </c>
      <c r="C2264" t="s">
        <v>7104</v>
      </c>
      <c r="D2264" s="1">
        <v>42327.793749999997</v>
      </c>
      <c r="E2264" s="1" t="s">
        <v>7105</v>
      </c>
      <c r="F2264" t="s">
        <v>737</v>
      </c>
      <c r="G2264" t="s">
        <v>3578</v>
      </c>
      <c r="H2264">
        <v>-79.540000919999997</v>
      </c>
      <c r="I2264">
        <v>40.299999239999998</v>
      </c>
      <c r="J2264">
        <v>13</v>
      </c>
      <c r="K2264" t="s">
        <v>40</v>
      </c>
      <c r="L2264" t="s">
        <v>7106</v>
      </c>
      <c r="M2264">
        <v>15</v>
      </c>
      <c r="N2264">
        <v>0</v>
      </c>
      <c r="O2264">
        <v>8558703050</v>
      </c>
      <c r="P2264" t="s">
        <v>7107</v>
      </c>
      <c r="Q2264">
        <v>226890444</v>
      </c>
      <c r="R2264" t="s">
        <v>7108</v>
      </c>
      <c r="S2264" s="1">
        <v>42382.791666666664</v>
      </c>
      <c r="T2264" s="17">
        <v>1</v>
      </c>
      <c r="U2264" s="2">
        <v>1452710000000</v>
      </c>
      <c r="V2264" t="s">
        <v>7109</v>
      </c>
      <c r="W2264" t="s">
        <v>208</v>
      </c>
      <c r="AD2264">
        <v>10</v>
      </c>
      <c r="AE2264" t="s">
        <v>48</v>
      </c>
      <c r="AF2264" t="s">
        <v>40</v>
      </c>
    </row>
    <row r="2265" spans="1:32" x14ac:dyDescent="0.2">
      <c r="A2265">
        <v>1756412</v>
      </c>
      <c r="B2265">
        <v>597</v>
      </c>
      <c r="C2265" t="s">
        <v>263</v>
      </c>
      <c r="D2265" s="1">
        <v>40543.177083333336</v>
      </c>
      <c r="E2265" s="1" t="s">
        <v>264</v>
      </c>
      <c r="F2265" t="s">
        <v>38</v>
      </c>
      <c r="G2265" t="s">
        <v>144</v>
      </c>
      <c r="H2265">
        <v>-79.989997860000003</v>
      </c>
      <c r="I2265">
        <v>40.450000760000002</v>
      </c>
      <c r="J2265">
        <v>10357</v>
      </c>
      <c r="K2265" t="s">
        <v>40</v>
      </c>
      <c r="L2265" t="s">
        <v>265</v>
      </c>
      <c r="M2265">
        <v>16</v>
      </c>
      <c r="N2265">
        <v>4.53</v>
      </c>
      <c r="O2265" s="2">
        <v>163000000000</v>
      </c>
      <c r="P2265" t="s">
        <v>266</v>
      </c>
      <c r="Q2265">
        <v>226890602</v>
      </c>
      <c r="R2265" t="s">
        <v>7110</v>
      </c>
      <c r="S2265" s="1">
        <v>42349.416666666664</v>
      </c>
      <c r="T2265" s="17">
        <v>12</v>
      </c>
      <c r="U2265" s="2">
        <v>1449830000000</v>
      </c>
      <c r="V2265" s="2" t="s">
        <v>7111</v>
      </c>
      <c r="W2265">
        <v>15703322</v>
      </c>
      <c r="X2265" t="s">
        <v>7112</v>
      </c>
      <c r="Y2265" t="s">
        <v>3182</v>
      </c>
      <c r="Z2265" t="s">
        <v>7113</v>
      </c>
      <c r="AA2265">
        <v>-79.798370000000006</v>
      </c>
      <c r="AB2265">
        <v>40.569065000000002</v>
      </c>
      <c r="AD2265">
        <v>5</v>
      </c>
      <c r="AE2265" t="s">
        <v>48</v>
      </c>
      <c r="AF2265" t="s">
        <v>40</v>
      </c>
    </row>
    <row r="2266" spans="1:32" x14ac:dyDescent="0.2">
      <c r="A2266">
        <v>1756412</v>
      </c>
      <c r="B2266">
        <v>597</v>
      </c>
      <c r="C2266" t="s">
        <v>263</v>
      </c>
      <c r="D2266" s="1">
        <v>40543.177083333336</v>
      </c>
      <c r="E2266" s="1" t="s">
        <v>264</v>
      </c>
      <c r="F2266" t="s">
        <v>38</v>
      </c>
      <c r="G2266" t="s">
        <v>144</v>
      </c>
      <c r="H2266">
        <v>-79.989997860000003</v>
      </c>
      <c r="I2266">
        <v>40.450000760000002</v>
      </c>
      <c r="J2266">
        <v>10357</v>
      </c>
      <c r="K2266" t="s">
        <v>40</v>
      </c>
      <c r="L2266" t="s">
        <v>265</v>
      </c>
      <c r="M2266">
        <v>16</v>
      </c>
      <c r="N2266">
        <v>4.53</v>
      </c>
      <c r="O2266" s="2">
        <v>163000000000</v>
      </c>
      <c r="P2266" t="s">
        <v>266</v>
      </c>
      <c r="Q2266">
        <v>226890632</v>
      </c>
      <c r="R2266" t="s">
        <v>7110</v>
      </c>
      <c r="S2266" s="1">
        <v>42356.416666666664</v>
      </c>
      <c r="T2266" s="17">
        <v>12</v>
      </c>
      <c r="U2266" s="2">
        <v>1450430000000</v>
      </c>
      <c r="V2266" s="2" t="s">
        <v>7111</v>
      </c>
      <c r="W2266">
        <v>15703322</v>
      </c>
      <c r="X2266" t="s">
        <v>7112</v>
      </c>
      <c r="Y2266" t="s">
        <v>3182</v>
      </c>
      <c r="Z2266" t="s">
        <v>7113</v>
      </c>
      <c r="AA2266">
        <v>-79.798370000000006</v>
      </c>
      <c r="AB2266">
        <v>40.569065000000002</v>
      </c>
      <c r="AD2266">
        <v>4</v>
      </c>
      <c r="AE2266" t="s">
        <v>48</v>
      </c>
      <c r="AF2266" t="s">
        <v>40</v>
      </c>
    </row>
    <row r="2267" spans="1:32" x14ac:dyDescent="0.2">
      <c r="A2267">
        <v>17012202</v>
      </c>
      <c r="B2267">
        <v>2</v>
      </c>
      <c r="C2267" t="s">
        <v>863</v>
      </c>
      <c r="D2267" s="1">
        <v>41897.859027777777</v>
      </c>
      <c r="E2267" s="1" t="s">
        <v>864</v>
      </c>
      <c r="F2267" t="s">
        <v>38</v>
      </c>
      <c r="G2267" t="s">
        <v>589</v>
      </c>
      <c r="H2267">
        <v>-79.910003660000001</v>
      </c>
      <c r="I2267">
        <v>40.5</v>
      </c>
      <c r="J2267">
        <v>130</v>
      </c>
      <c r="K2267" t="s">
        <v>40</v>
      </c>
      <c r="L2267" t="s">
        <v>865</v>
      </c>
      <c r="M2267">
        <v>14</v>
      </c>
      <c r="N2267">
        <v>4.83</v>
      </c>
      <c r="O2267">
        <v>45705083035</v>
      </c>
      <c r="P2267" t="s">
        <v>866</v>
      </c>
      <c r="Q2267">
        <v>226893733</v>
      </c>
      <c r="R2267" t="s">
        <v>7114</v>
      </c>
      <c r="S2267" s="1">
        <v>42386.5</v>
      </c>
      <c r="T2267" s="17">
        <v>1</v>
      </c>
      <c r="U2267" s="2">
        <v>1453030000000</v>
      </c>
      <c r="V2267" t="s">
        <v>7115</v>
      </c>
      <c r="W2267">
        <v>728332</v>
      </c>
      <c r="X2267" t="s">
        <v>7116</v>
      </c>
      <c r="Y2267" t="s">
        <v>38</v>
      </c>
      <c r="Z2267" t="s">
        <v>7117</v>
      </c>
      <c r="AA2267">
        <v>-79.889904000000001</v>
      </c>
      <c r="AB2267">
        <v>40.486623000000002</v>
      </c>
      <c r="AC2267">
        <v>17</v>
      </c>
      <c r="AD2267">
        <v>14</v>
      </c>
      <c r="AE2267" t="s">
        <v>48</v>
      </c>
      <c r="AF2267" t="s">
        <v>40</v>
      </c>
    </row>
    <row r="2268" spans="1:32" x14ac:dyDescent="0.2">
      <c r="A2268">
        <v>6468342</v>
      </c>
      <c r="B2268">
        <v>3</v>
      </c>
      <c r="C2268" t="s">
        <v>2257</v>
      </c>
      <c r="D2268" s="1">
        <v>41277.728472222225</v>
      </c>
      <c r="E2268" t="s">
        <v>2258</v>
      </c>
      <c r="F2268" t="s">
        <v>38</v>
      </c>
      <c r="G2268" t="s">
        <v>72</v>
      </c>
      <c r="H2268">
        <v>-79.949996949999999</v>
      </c>
      <c r="I2268">
        <v>40.47000122</v>
      </c>
      <c r="J2268">
        <v>221</v>
      </c>
      <c r="K2268" t="s">
        <v>40</v>
      </c>
      <c r="L2268" t="s">
        <v>2259</v>
      </c>
      <c r="M2268">
        <v>13</v>
      </c>
      <c r="N2268">
        <v>4.43</v>
      </c>
      <c r="O2268">
        <v>99284374027</v>
      </c>
      <c r="P2268" t="s">
        <v>2260</v>
      </c>
      <c r="Q2268">
        <v>226894159</v>
      </c>
      <c r="R2268" t="s">
        <v>7118</v>
      </c>
      <c r="S2268" s="1">
        <v>42360.75</v>
      </c>
      <c r="T2268" s="17">
        <v>12</v>
      </c>
      <c r="U2268" s="2">
        <v>1450810000000</v>
      </c>
      <c r="V2268" s="2" t="s">
        <v>7119</v>
      </c>
      <c r="W2268" t="s">
        <v>208</v>
      </c>
      <c r="AC2268">
        <v>60</v>
      </c>
      <c r="AD2268">
        <v>12</v>
      </c>
      <c r="AE2268" t="s">
        <v>48</v>
      </c>
      <c r="AF2268" t="s">
        <v>40</v>
      </c>
    </row>
    <row r="2269" spans="1:32" x14ac:dyDescent="0.2">
      <c r="A2269">
        <v>507383</v>
      </c>
      <c r="B2269">
        <v>24</v>
      </c>
      <c r="C2269" t="s">
        <v>1523</v>
      </c>
      <c r="D2269" s="1">
        <v>39223.774305555555</v>
      </c>
      <c r="E2269" s="1" t="s">
        <v>1524</v>
      </c>
      <c r="F2269" t="s">
        <v>38</v>
      </c>
      <c r="G2269" t="s">
        <v>333</v>
      </c>
      <c r="H2269">
        <v>-80.069999690000003</v>
      </c>
      <c r="I2269">
        <v>40.5</v>
      </c>
      <c r="J2269">
        <v>508</v>
      </c>
      <c r="K2269" t="s">
        <v>181</v>
      </c>
      <c r="L2269" t="s">
        <v>1525</v>
      </c>
      <c r="M2269">
        <v>2</v>
      </c>
      <c r="N2269">
        <v>4.82</v>
      </c>
      <c r="O2269" s="2">
        <v>277000000000</v>
      </c>
      <c r="P2269" t="s">
        <v>1526</v>
      </c>
      <c r="Q2269">
        <v>226899572</v>
      </c>
      <c r="R2269" t="s">
        <v>7120</v>
      </c>
      <c r="S2269" s="1">
        <v>42389.791666666664</v>
      </c>
      <c r="T2269" s="17">
        <v>1</v>
      </c>
      <c r="U2269" s="2">
        <v>1453320000000</v>
      </c>
      <c r="V2269" s="2" t="s">
        <v>7121</v>
      </c>
      <c r="W2269">
        <v>24104397</v>
      </c>
      <c r="X2269" t="s">
        <v>4624</v>
      </c>
      <c r="Y2269" t="s">
        <v>930</v>
      </c>
      <c r="Z2269" t="s">
        <v>4625</v>
      </c>
      <c r="AA2269">
        <v>-80.054298000000003</v>
      </c>
      <c r="AB2269">
        <v>40.632033999999997</v>
      </c>
      <c r="AD2269">
        <v>6</v>
      </c>
      <c r="AE2269" t="s">
        <v>48</v>
      </c>
      <c r="AF2269" t="s">
        <v>181</v>
      </c>
    </row>
    <row r="2270" spans="1:32" x14ac:dyDescent="0.2">
      <c r="A2270">
        <v>18718827</v>
      </c>
      <c r="B2270">
        <v>17</v>
      </c>
      <c r="C2270" t="s">
        <v>1376</v>
      </c>
      <c r="D2270" s="1">
        <v>42189.845138888886</v>
      </c>
      <c r="E2270" s="1" t="s">
        <v>1377</v>
      </c>
      <c r="F2270" t="s">
        <v>38</v>
      </c>
      <c r="G2270" t="s">
        <v>275</v>
      </c>
      <c r="H2270">
        <v>-79.91999817</v>
      </c>
      <c r="I2270">
        <v>40.430000309999997</v>
      </c>
      <c r="J2270">
        <v>75</v>
      </c>
      <c r="K2270" t="s">
        <v>40</v>
      </c>
      <c r="L2270" t="s">
        <v>1378</v>
      </c>
      <c r="M2270">
        <v>9</v>
      </c>
      <c r="N2270">
        <v>4.83</v>
      </c>
      <c r="O2270">
        <v>20477494043</v>
      </c>
      <c r="P2270" t="s">
        <v>1379</v>
      </c>
      <c r="Q2270">
        <v>226900711</v>
      </c>
      <c r="R2270" t="s">
        <v>6315</v>
      </c>
      <c r="S2270" s="1">
        <v>42332.791666666664</v>
      </c>
      <c r="T2270" s="17">
        <v>11</v>
      </c>
      <c r="U2270" s="2">
        <v>1448390000000</v>
      </c>
      <c r="V2270" s="2" t="s">
        <v>7122</v>
      </c>
      <c r="W2270">
        <v>23943094</v>
      </c>
      <c r="X2270" t="s">
        <v>1382</v>
      </c>
      <c r="Y2270" t="s">
        <v>38</v>
      </c>
      <c r="Z2270" t="s">
        <v>1383</v>
      </c>
      <c r="AA2270">
        <v>-79.922843999999998</v>
      </c>
      <c r="AB2270">
        <v>40.435763999999999</v>
      </c>
      <c r="AC2270">
        <v>15</v>
      </c>
      <c r="AD2270">
        <v>4</v>
      </c>
      <c r="AE2270" t="s">
        <v>48</v>
      </c>
      <c r="AF2270" t="s">
        <v>40</v>
      </c>
    </row>
    <row r="2271" spans="1:32" x14ac:dyDescent="0.2">
      <c r="A2271">
        <v>4384322</v>
      </c>
      <c r="B2271">
        <v>1</v>
      </c>
      <c r="C2271" t="s">
        <v>7123</v>
      </c>
      <c r="D2271" s="1">
        <v>41114.793055555558</v>
      </c>
      <c r="E2271" s="1" t="s">
        <v>7124</v>
      </c>
      <c r="F2271" t="s">
        <v>38</v>
      </c>
      <c r="G2271" t="s">
        <v>333</v>
      </c>
      <c r="H2271">
        <v>-79.980003359999998</v>
      </c>
      <c r="I2271">
        <v>40.41999817</v>
      </c>
      <c r="J2271">
        <v>168</v>
      </c>
      <c r="K2271" t="s">
        <v>40</v>
      </c>
      <c r="L2271" t="s">
        <v>7125</v>
      </c>
      <c r="M2271">
        <v>5</v>
      </c>
      <c r="N2271">
        <v>5</v>
      </c>
      <c r="O2271" s="2">
        <v>113000000000</v>
      </c>
      <c r="P2271" t="s">
        <v>7126</v>
      </c>
      <c r="Q2271">
        <v>226906291</v>
      </c>
      <c r="R2271" t="s">
        <v>7127</v>
      </c>
      <c r="S2271" s="1">
        <v>42347.75</v>
      </c>
      <c r="T2271" s="17">
        <v>12</v>
      </c>
      <c r="U2271" s="2">
        <v>1449680000000</v>
      </c>
      <c r="V2271" s="2" t="s">
        <v>7128</v>
      </c>
      <c r="W2271">
        <v>23781324</v>
      </c>
      <c r="X2271" t="s">
        <v>7129</v>
      </c>
      <c r="Y2271" t="s">
        <v>38</v>
      </c>
      <c r="Z2271" t="s">
        <v>7130</v>
      </c>
      <c r="AA2271">
        <v>-80.035247999999996</v>
      </c>
      <c r="AB2271">
        <v>40.396338999999998</v>
      </c>
      <c r="AD2271">
        <v>5</v>
      </c>
      <c r="AE2271" t="s">
        <v>48</v>
      </c>
      <c r="AF2271" t="s">
        <v>40</v>
      </c>
    </row>
    <row r="2272" spans="1:32" x14ac:dyDescent="0.2">
      <c r="A2272">
        <v>18796265</v>
      </c>
      <c r="B2272">
        <v>3</v>
      </c>
      <c r="C2272" t="s">
        <v>2269</v>
      </c>
      <c r="D2272" s="1">
        <v>42219.181944444441</v>
      </c>
      <c r="E2272" t="s">
        <v>2270</v>
      </c>
      <c r="F2272" t="s">
        <v>38</v>
      </c>
      <c r="G2272" t="s">
        <v>124</v>
      </c>
      <c r="H2272">
        <v>-79.949996949999999</v>
      </c>
      <c r="I2272">
        <v>40.47000122</v>
      </c>
      <c r="J2272">
        <v>107</v>
      </c>
      <c r="K2272" t="s">
        <v>40</v>
      </c>
      <c r="L2272" t="s">
        <v>2271</v>
      </c>
      <c r="M2272">
        <v>15</v>
      </c>
      <c r="N2272">
        <v>0</v>
      </c>
      <c r="O2272">
        <v>17942768046</v>
      </c>
      <c r="P2272" t="s">
        <v>2080</v>
      </c>
      <c r="Q2272">
        <v>226906825</v>
      </c>
      <c r="R2272" t="s">
        <v>7131</v>
      </c>
      <c r="S2272" s="1">
        <v>42350.395833333336</v>
      </c>
      <c r="T2272" s="17">
        <v>12</v>
      </c>
      <c r="U2272" s="2">
        <v>1449910000000</v>
      </c>
      <c r="V2272" s="2" t="s">
        <v>7132</v>
      </c>
      <c r="W2272">
        <v>14303632</v>
      </c>
      <c r="X2272" t="s">
        <v>7133</v>
      </c>
      <c r="Y2272" t="s">
        <v>38</v>
      </c>
      <c r="Z2272" t="s">
        <v>4319</v>
      </c>
      <c r="AA2272">
        <v>-79.938132999999993</v>
      </c>
      <c r="AB2272">
        <v>40.456508999999997</v>
      </c>
      <c r="AD2272">
        <v>7</v>
      </c>
      <c r="AE2272" t="s">
        <v>48</v>
      </c>
      <c r="AF2272" t="s">
        <v>40</v>
      </c>
    </row>
    <row r="2273" spans="1:37" x14ac:dyDescent="0.2">
      <c r="A2273">
        <v>11512432</v>
      </c>
      <c r="B2273">
        <v>5</v>
      </c>
      <c r="C2273" t="s">
        <v>596</v>
      </c>
      <c r="D2273" s="1">
        <v>41628.054861111108</v>
      </c>
      <c r="E2273" t="s">
        <v>597</v>
      </c>
      <c r="F2273" t="s">
        <v>38</v>
      </c>
      <c r="G2273" t="s">
        <v>532</v>
      </c>
      <c r="H2273">
        <v>-79.91999817</v>
      </c>
      <c r="I2273">
        <v>40.47000122</v>
      </c>
      <c r="J2273">
        <v>264</v>
      </c>
      <c r="K2273" t="s">
        <v>40</v>
      </c>
      <c r="L2273" t="s">
        <v>598</v>
      </c>
      <c r="M2273">
        <v>11</v>
      </c>
      <c r="N2273">
        <v>4.78</v>
      </c>
      <c r="O2273">
        <v>69016149031</v>
      </c>
      <c r="P2273" t="s">
        <v>599</v>
      </c>
      <c r="Q2273">
        <v>226907291</v>
      </c>
      <c r="R2273" t="s">
        <v>7134</v>
      </c>
      <c r="S2273" s="1">
        <v>42356.791666666664</v>
      </c>
      <c r="T2273" s="17">
        <v>12</v>
      </c>
      <c r="U2273" s="2">
        <v>1450470000000</v>
      </c>
      <c r="V2273" s="2" t="s">
        <v>7135</v>
      </c>
      <c r="W2273" t="s">
        <v>208</v>
      </c>
      <c r="AD2273">
        <v>5</v>
      </c>
      <c r="AE2273" t="s">
        <v>48</v>
      </c>
      <c r="AF2273" t="s">
        <v>40</v>
      </c>
    </row>
    <row r="2274" spans="1:37" x14ac:dyDescent="0.2">
      <c r="A2274">
        <v>14815192</v>
      </c>
      <c r="B2274">
        <v>37</v>
      </c>
      <c r="C2274" t="s">
        <v>1237</v>
      </c>
      <c r="D2274" s="1">
        <v>41792.03125</v>
      </c>
      <c r="E2274" s="1" t="s">
        <v>1238</v>
      </c>
      <c r="F2274" t="s">
        <v>38</v>
      </c>
      <c r="G2274" t="s">
        <v>144</v>
      </c>
      <c r="H2274">
        <v>-79.930000309999997</v>
      </c>
      <c r="I2274">
        <v>40.450000760000002</v>
      </c>
      <c r="J2274">
        <v>1081</v>
      </c>
      <c r="K2274" t="s">
        <v>40</v>
      </c>
      <c r="L2274" t="s">
        <v>1239</v>
      </c>
      <c r="M2274">
        <v>14</v>
      </c>
      <c r="N2274">
        <v>4.79</v>
      </c>
      <c r="O2274">
        <v>54848616033</v>
      </c>
      <c r="P2274" t="s">
        <v>1240</v>
      </c>
      <c r="Q2274">
        <v>226907456</v>
      </c>
      <c r="R2274" t="s">
        <v>7136</v>
      </c>
      <c r="S2274" s="1">
        <v>42330.520833333336</v>
      </c>
      <c r="T2274" s="17">
        <v>11</v>
      </c>
      <c r="U2274" s="2">
        <v>1448200000000</v>
      </c>
      <c r="V2274" s="2" t="s">
        <v>7137</v>
      </c>
      <c r="W2274">
        <v>23538896</v>
      </c>
      <c r="X2274" t="s">
        <v>2973</v>
      </c>
      <c r="Y2274" t="s">
        <v>38</v>
      </c>
      <c r="Z2274" t="s">
        <v>7138</v>
      </c>
      <c r="AA2274">
        <v>-79.951340000000002</v>
      </c>
      <c r="AB2274">
        <v>40.445399999999999</v>
      </c>
      <c r="AD2274">
        <v>5</v>
      </c>
      <c r="AE2274" t="s">
        <v>48</v>
      </c>
      <c r="AF2274" t="s">
        <v>40</v>
      </c>
    </row>
    <row r="2275" spans="1:37" x14ac:dyDescent="0.2">
      <c r="A2275">
        <v>1773927</v>
      </c>
      <c r="B2275">
        <v>123</v>
      </c>
      <c r="C2275" t="s">
        <v>142</v>
      </c>
      <c r="D2275" s="1">
        <v>40571.010416666664</v>
      </c>
      <c r="E2275" s="1" t="s">
        <v>143</v>
      </c>
      <c r="F2275" t="s">
        <v>38</v>
      </c>
      <c r="G2275" t="s">
        <v>144</v>
      </c>
      <c r="H2275">
        <v>-79.91999817</v>
      </c>
      <c r="I2275">
        <v>40.47000122</v>
      </c>
      <c r="J2275">
        <v>3166</v>
      </c>
      <c r="K2275" t="s">
        <v>40</v>
      </c>
      <c r="L2275" t="s">
        <v>145</v>
      </c>
      <c r="M2275">
        <v>13</v>
      </c>
      <c r="N2275">
        <v>4.6399999999999997</v>
      </c>
      <c r="O2275" s="2">
        <v>160000000000</v>
      </c>
      <c r="P2275" t="s">
        <v>146</v>
      </c>
      <c r="Q2275">
        <v>226907570</v>
      </c>
      <c r="R2275" t="s">
        <v>7136</v>
      </c>
      <c r="S2275" s="1">
        <v>42330.520833333336</v>
      </c>
      <c r="T2275" s="17">
        <v>11</v>
      </c>
      <c r="U2275" s="2">
        <v>1448200000000</v>
      </c>
      <c r="V2275" s="2" t="s">
        <v>7139</v>
      </c>
      <c r="W2275">
        <v>23538896</v>
      </c>
      <c r="X2275" t="s">
        <v>2973</v>
      </c>
      <c r="Y2275" t="s">
        <v>38</v>
      </c>
      <c r="Z2275" t="s">
        <v>7138</v>
      </c>
      <c r="AA2275">
        <v>-79.951340000000002</v>
      </c>
      <c r="AB2275">
        <v>40.445399999999999</v>
      </c>
      <c r="AD2275">
        <v>8</v>
      </c>
      <c r="AE2275" t="s">
        <v>48</v>
      </c>
      <c r="AF2275" t="s">
        <v>40</v>
      </c>
    </row>
    <row r="2276" spans="1:37" x14ac:dyDescent="0.2">
      <c r="A2276">
        <v>1773927</v>
      </c>
      <c r="B2276">
        <v>123</v>
      </c>
      <c r="C2276" t="s">
        <v>142</v>
      </c>
      <c r="D2276" s="1">
        <v>40571.010416666664</v>
      </c>
      <c r="E2276" s="1" t="s">
        <v>143</v>
      </c>
      <c r="F2276" t="s">
        <v>38</v>
      </c>
      <c r="G2276" t="s">
        <v>144</v>
      </c>
      <c r="H2276">
        <v>-79.91999817</v>
      </c>
      <c r="I2276">
        <v>40.47000122</v>
      </c>
      <c r="J2276">
        <v>3166</v>
      </c>
      <c r="K2276" t="s">
        <v>40</v>
      </c>
      <c r="L2276" t="s">
        <v>145</v>
      </c>
      <c r="M2276">
        <v>13</v>
      </c>
      <c r="N2276">
        <v>4.6399999999999997</v>
      </c>
      <c r="O2276" s="2">
        <v>160000000000</v>
      </c>
      <c r="P2276" t="s">
        <v>146</v>
      </c>
      <c r="Q2276">
        <v>226907629</v>
      </c>
      <c r="R2276" t="s">
        <v>7140</v>
      </c>
      <c r="S2276" s="1">
        <v>42330.6875</v>
      </c>
      <c r="T2276" s="17">
        <v>11</v>
      </c>
      <c r="U2276" s="2">
        <v>1448210000000</v>
      </c>
      <c r="V2276" s="2" t="s">
        <v>7139</v>
      </c>
      <c r="W2276">
        <v>23538896</v>
      </c>
      <c r="X2276" t="s">
        <v>2973</v>
      </c>
      <c r="Y2276" t="s">
        <v>38</v>
      </c>
      <c r="Z2276" t="s">
        <v>7138</v>
      </c>
      <c r="AA2276">
        <v>-79.951340000000002</v>
      </c>
      <c r="AB2276">
        <v>40.445399999999999</v>
      </c>
      <c r="AD2276">
        <v>11</v>
      </c>
      <c r="AE2276" t="s">
        <v>48</v>
      </c>
      <c r="AF2276" t="s">
        <v>40</v>
      </c>
    </row>
    <row r="2277" spans="1:37" x14ac:dyDescent="0.2">
      <c r="A2277">
        <v>18794226</v>
      </c>
      <c r="B2277">
        <v>7</v>
      </c>
      <c r="C2277" t="s">
        <v>2062</v>
      </c>
      <c r="D2277" s="1">
        <v>42218.598611111112</v>
      </c>
      <c r="E2277" s="1" t="s">
        <v>2063</v>
      </c>
      <c r="F2277" t="s">
        <v>38</v>
      </c>
      <c r="G2277" t="s">
        <v>843</v>
      </c>
      <c r="H2277">
        <v>-79.980003359999998</v>
      </c>
      <c r="I2277">
        <v>40.41999817</v>
      </c>
      <c r="J2277">
        <v>30</v>
      </c>
      <c r="K2277" t="s">
        <v>40</v>
      </c>
      <c r="L2277" t="s">
        <v>2064</v>
      </c>
      <c r="M2277">
        <v>11</v>
      </c>
      <c r="N2277">
        <v>0</v>
      </c>
      <c r="O2277">
        <v>17993152045</v>
      </c>
      <c r="P2277" t="s">
        <v>2065</v>
      </c>
      <c r="Q2277">
        <v>226909367</v>
      </c>
      <c r="R2277" t="s">
        <v>7141</v>
      </c>
      <c r="S2277" s="1">
        <v>42330.791666666664</v>
      </c>
      <c r="T2277" s="17">
        <v>11</v>
      </c>
      <c r="U2277" s="2">
        <v>1448220000000</v>
      </c>
      <c r="V2277" s="2" t="s">
        <v>7142</v>
      </c>
      <c r="W2277">
        <v>24079617</v>
      </c>
      <c r="X2277" t="s">
        <v>2068</v>
      </c>
      <c r="Y2277" t="s">
        <v>38</v>
      </c>
      <c r="Z2277" t="s">
        <v>300</v>
      </c>
      <c r="AA2277">
        <v>-79.981566999999998</v>
      </c>
      <c r="AB2277">
        <v>40.435794999999999</v>
      </c>
      <c r="AD2277">
        <v>3</v>
      </c>
      <c r="AE2277" t="s">
        <v>48</v>
      </c>
      <c r="AF2277" t="s">
        <v>40</v>
      </c>
    </row>
    <row r="2278" spans="1:37" x14ac:dyDescent="0.2">
      <c r="A2278">
        <v>17099012</v>
      </c>
      <c r="B2278">
        <v>46</v>
      </c>
      <c r="C2278" t="s">
        <v>587</v>
      </c>
      <c r="D2278" s="1">
        <v>41902.019444444442</v>
      </c>
      <c r="E2278" t="s">
        <v>588</v>
      </c>
      <c r="F2278" t="s">
        <v>38</v>
      </c>
      <c r="G2278" t="s">
        <v>589</v>
      </c>
      <c r="H2278">
        <v>-79.949996949999999</v>
      </c>
      <c r="I2278">
        <v>40.47000122</v>
      </c>
      <c r="J2278">
        <v>422</v>
      </c>
      <c r="K2278" t="s">
        <v>40</v>
      </c>
      <c r="L2278" t="s">
        <v>590</v>
      </c>
      <c r="M2278">
        <v>11</v>
      </c>
      <c r="N2278">
        <v>4.8099999999999996</v>
      </c>
      <c r="O2278">
        <v>45345584035</v>
      </c>
      <c r="P2278" t="s">
        <v>591</v>
      </c>
      <c r="Q2278">
        <v>226909386</v>
      </c>
      <c r="R2278" t="s">
        <v>7143</v>
      </c>
      <c r="S2278" s="1">
        <v>42330.541666666664</v>
      </c>
      <c r="T2278" s="17">
        <v>11</v>
      </c>
      <c r="U2278" s="2">
        <v>1448200000000</v>
      </c>
      <c r="V2278" s="2" t="s">
        <v>7144</v>
      </c>
      <c r="W2278">
        <v>23995006</v>
      </c>
      <c r="X2278" t="s">
        <v>4218</v>
      </c>
      <c r="Y2278" t="s">
        <v>4219</v>
      </c>
      <c r="Z2278" t="s">
        <v>4220</v>
      </c>
      <c r="AA2278">
        <v>-80.037315000000007</v>
      </c>
      <c r="AB2278">
        <v>40.378329999999998</v>
      </c>
      <c r="AD2278">
        <v>3</v>
      </c>
      <c r="AE2278" t="s">
        <v>48</v>
      </c>
      <c r="AF2278" t="s">
        <v>40</v>
      </c>
    </row>
    <row r="2279" spans="1:37" x14ac:dyDescent="0.2">
      <c r="A2279">
        <v>1756412</v>
      </c>
      <c r="B2279">
        <v>597</v>
      </c>
      <c r="C2279" t="s">
        <v>263</v>
      </c>
      <c r="D2279" s="1">
        <v>40543.177083333336</v>
      </c>
      <c r="E2279" s="1" t="s">
        <v>264</v>
      </c>
      <c r="F2279" t="s">
        <v>38</v>
      </c>
      <c r="G2279" t="s">
        <v>144</v>
      </c>
      <c r="H2279">
        <v>-79.989997860000003</v>
      </c>
      <c r="I2279">
        <v>40.450000760000002</v>
      </c>
      <c r="J2279">
        <v>10357</v>
      </c>
      <c r="K2279" t="s">
        <v>40</v>
      </c>
      <c r="L2279" t="s">
        <v>265</v>
      </c>
      <c r="M2279">
        <v>16</v>
      </c>
      <c r="N2279">
        <v>4.53</v>
      </c>
      <c r="O2279" s="2">
        <v>163000000000</v>
      </c>
      <c r="P2279" t="s">
        <v>266</v>
      </c>
      <c r="Q2279">
        <v>226914422</v>
      </c>
      <c r="R2279" t="s">
        <v>7145</v>
      </c>
      <c r="S2279" s="1">
        <v>42337.583333333336</v>
      </c>
      <c r="T2279" s="17">
        <v>11</v>
      </c>
      <c r="U2279" s="2">
        <v>1448810000000</v>
      </c>
      <c r="V2279" s="2" t="s">
        <v>7146</v>
      </c>
      <c r="W2279">
        <v>23968613</v>
      </c>
      <c r="X2279" t="s">
        <v>269</v>
      </c>
      <c r="Y2279" t="s">
        <v>38</v>
      </c>
      <c r="Z2279" t="s">
        <v>270</v>
      </c>
      <c r="AA2279">
        <v>0</v>
      </c>
      <c r="AB2279">
        <v>0</v>
      </c>
      <c r="AD2279">
        <v>14</v>
      </c>
      <c r="AE2279" t="s">
        <v>48</v>
      </c>
      <c r="AF2279" t="s">
        <v>40</v>
      </c>
    </row>
    <row r="2280" spans="1:37" x14ac:dyDescent="0.2">
      <c r="A2280">
        <v>1756412</v>
      </c>
      <c r="B2280">
        <v>597</v>
      </c>
      <c r="C2280" t="s">
        <v>263</v>
      </c>
      <c r="D2280" s="1">
        <v>40543.177083333336</v>
      </c>
      <c r="E2280" s="1" t="s">
        <v>264</v>
      </c>
      <c r="F2280" t="s">
        <v>38</v>
      </c>
      <c r="G2280" t="s">
        <v>144</v>
      </c>
      <c r="H2280">
        <v>-79.989997860000003</v>
      </c>
      <c r="I2280">
        <v>40.450000760000002</v>
      </c>
      <c r="J2280">
        <v>10357</v>
      </c>
      <c r="K2280" t="s">
        <v>40</v>
      </c>
      <c r="L2280" t="s">
        <v>265</v>
      </c>
      <c r="M2280">
        <v>16</v>
      </c>
      <c r="N2280">
        <v>4.53</v>
      </c>
      <c r="O2280" s="2">
        <v>163000000000</v>
      </c>
      <c r="P2280" t="s">
        <v>266</v>
      </c>
      <c r="Q2280">
        <v>226916013</v>
      </c>
      <c r="R2280" t="s">
        <v>7147</v>
      </c>
      <c r="S2280" s="1">
        <v>42330.583333333336</v>
      </c>
      <c r="T2280" s="17">
        <v>11</v>
      </c>
      <c r="U2280" s="2">
        <v>1448200000000</v>
      </c>
      <c r="V2280" s="2" t="s">
        <v>7148</v>
      </c>
      <c r="W2280">
        <v>24220517</v>
      </c>
      <c r="X2280" t="s">
        <v>269</v>
      </c>
      <c r="Y2280" t="s">
        <v>38</v>
      </c>
      <c r="Z2280" t="s">
        <v>270</v>
      </c>
      <c r="AA2280">
        <v>-79.949912999999995</v>
      </c>
      <c r="AB2280">
        <v>40.443195000000003</v>
      </c>
      <c r="AD2280">
        <v>13</v>
      </c>
      <c r="AE2280" t="s">
        <v>48</v>
      </c>
      <c r="AF2280" t="s">
        <v>40</v>
      </c>
    </row>
    <row r="2281" spans="1:37" x14ac:dyDescent="0.2">
      <c r="A2281">
        <v>11064482</v>
      </c>
      <c r="B2281">
        <v>79</v>
      </c>
      <c r="C2281" t="s">
        <v>1417</v>
      </c>
      <c r="D2281" s="1">
        <v>41589.918055555558</v>
      </c>
      <c r="E2281" s="1" t="s">
        <v>1418</v>
      </c>
      <c r="F2281" t="s">
        <v>246</v>
      </c>
      <c r="G2281" t="s">
        <v>371</v>
      </c>
      <c r="H2281">
        <v>-80.11000061</v>
      </c>
      <c r="I2281">
        <v>40.709999080000003</v>
      </c>
      <c r="J2281">
        <v>195</v>
      </c>
      <c r="K2281" t="s">
        <v>181</v>
      </c>
      <c r="L2281" t="s">
        <v>1419</v>
      </c>
      <c r="M2281">
        <v>15</v>
      </c>
      <c r="N2281">
        <v>4.96</v>
      </c>
      <c r="O2281">
        <v>72311150031</v>
      </c>
      <c r="P2281" t="s">
        <v>1420</v>
      </c>
      <c r="Q2281">
        <v>226918483</v>
      </c>
      <c r="R2281" t="s">
        <v>4344</v>
      </c>
      <c r="S2281" s="1">
        <v>42331.770833333336</v>
      </c>
      <c r="T2281" s="17">
        <v>11</v>
      </c>
      <c r="U2281" s="2">
        <v>1448300000000</v>
      </c>
      <c r="V2281" s="2" t="s">
        <v>4345</v>
      </c>
      <c r="W2281">
        <v>17049542</v>
      </c>
      <c r="X2281" t="s">
        <v>1423</v>
      </c>
      <c r="Y2281" t="s">
        <v>246</v>
      </c>
      <c r="Z2281" t="s">
        <v>1424</v>
      </c>
      <c r="AA2281">
        <v>-80.105698000000004</v>
      </c>
      <c r="AB2281">
        <v>40.692698999999998</v>
      </c>
      <c r="AC2281">
        <v>9</v>
      </c>
      <c r="AD2281">
        <v>8</v>
      </c>
      <c r="AE2281" t="s">
        <v>48</v>
      </c>
      <c r="AF2281" t="s">
        <v>181</v>
      </c>
      <c r="AG2281">
        <v>10</v>
      </c>
      <c r="AH2281" t="s">
        <v>49</v>
      </c>
      <c r="AI2281" t="s">
        <v>50</v>
      </c>
      <c r="AJ2281">
        <v>0</v>
      </c>
      <c r="AK2281" t="s">
        <v>51</v>
      </c>
    </row>
    <row r="2282" spans="1:37" x14ac:dyDescent="0.2">
      <c r="A2282">
        <v>1530362</v>
      </c>
      <c r="B2282">
        <v>13</v>
      </c>
      <c r="C2282" t="s">
        <v>1649</v>
      </c>
      <c r="D2282" s="1">
        <v>40082.832638888889</v>
      </c>
      <c r="E2282" s="1" t="s">
        <v>1650</v>
      </c>
      <c r="F2282" t="s">
        <v>38</v>
      </c>
      <c r="G2282" t="s">
        <v>508</v>
      </c>
      <c r="H2282">
        <v>-80.069999690000003</v>
      </c>
      <c r="I2282">
        <v>40.439998629999998</v>
      </c>
      <c r="J2282">
        <v>1106</v>
      </c>
      <c r="K2282" t="s">
        <v>40</v>
      </c>
      <c r="L2282" t="s">
        <v>1651</v>
      </c>
      <c r="M2282">
        <v>8</v>
      </c>
      <c r="N2282">
        <v>4.83</v>
      </c>
      <c r="O2282" s="2">
        <v>203000000000</v>
      </c>
      <c r="P2282" t="s">
        <v>1652</v>
      </c>
      <c r="Q2282">
        <v>226918644</v>
      </c>
      <c r="R2282" t="s">
        <v>7149</v>
      </c>
      <c r="S2282" s="1">
        <v>42330.625</v>
      </c>
      <c r="T2282" s="17">
        <v>11</v>
      </c>
      <c r="U2282" s="2">
        <v>1448200000000</v>
      </c>
      <c r="V2282" t="s">
        <v>7150</v>
      </c>
      <c r="W2282">
        <v>23647886</v>
      </c>
      <c r="X2282" t="s">
        <v>3120</v>
      </c>
      <c r="Y2282" t="s">
        <v>38</v>
      </c>
      <c r="Z2282" t="s">
        <v>3121</v>
      </c>
      <c r="AA2282">
        <v>-79.978736999999995</v>
      </c>
      <c r="AB2282">
        <v>40.428657999999999</v>
      </c>
      <c r="AD2282">
        <v>13</v>
      </c>
      <c r="AE2282" t="s">
        <v>48</v>
      </c>
      <c r="AF2282" t="s">
        <v>40</v>
      </c>
    </row>
    <row r="2283" spans="1:37" x14ac:dyDescent="0.2">
      <c r="A2283">
        <v>18735009</v>
      </c>
      <c r="B2283">
        <v>8</v>
      </c>
      <c r="C2283" t="s">
        <v>5193</v>
      </c>
      <c r="D2283" s="1">
        <v>42197.041666666664</v>
      </c>
      <c r="E2283" s="1" t="s">
        <v>5194</v>
      </c>
      <c r="F2283" t="s">
        <v>904</v>
      </c>
      <c r="G2283" t="s">
        <v>135</v>
      </c>
      <c r="H2283">
        <v>-79.760002139999997</v>
      </c>
      <c r="I2283">
        <v>40.430000309999997</v>
      </c>
      <c r="J2283">
        <v>65</v>
      </c>
      <c r="K2283" t="s">
        <v>181</v>
      </c>
      <c r="L2283" t="s">
        <v>5195</v>
      </c>
      <c r="M2283">
        <v>11</v>
      </c>
      <c r="N2283">
        <v>4.95</v>
      </c>
      <c r="O2283">
        <v>19855679044</v>
      </c>
      <c r="P2283" t="s">
        <v>5196</v>
      </c>
      <c r="Q2283">
        <v>226926606</v>
      </c>
      <c r="R2283" t="s">
        <v>7151</v>
      </c>
      <c r="S2283" s="1">
        <v>42366.708333333336</v>
      </c>
      <c r="T2283" s="17">
        <v>12</v>
      </c>
      <c r="U2283" s="2">
        <v>1451320000000</v>
      </c>
      <c r="V2283" s="2" t="s">
        <v>7152</v>
      </c>
      <c r="W2283" t="s">
        <v>208</v>
      </c>
      <c r="AD2283">
        <v>3</v>
      </c>
      <c r="AE2283" t="s">
        <v>48</v>
      </c>
      <c r="AF2283" t="s">
        <v>181</v>
      </c>
    </row>
    <row r="2284" spans="1:37" x14ac:dyDescent="0.2">
      <c r="A2284">
        <v>14815192</v>
      </c>
      <c r="B2284">
        <v>37</v>
      </c>
      <c r="C2284" t="s">
        <v>1237</v>
      </c>
      <c r="D2284" s="1">
        <v>41792.03125</v>
      </c>
      <c r="E2284" s="1" t="s">
        <v>1238</v>
      </c>
      <c r="F2284" t="s">
        <v>38</v>
      </c>
      <c r="G2284" t="s">
        <v>144</v>
      </c>
      <c r="H2284">
        <v>-79.930000309999997</v>
      </c>
      <c r="I2284">
        <v>40.450000760000002</v>
      </c>
      <c r="J2284">
        <v>1081</v>
      </c>
      <c r="K2284" t="s">
        <v>40</v>
      </c>
      <c r="L2284" t="s">
        <v>1239</v>
      </c>
      <c r="M2284">
        <v>14</v>
      </c>
      <c r="N2284">
        <v>4.79</v>
      </c>
      <c r="O2284">
        <v>54848616033</v>
      </c>
      <c r="P2284" t="s">
        <v>1240</v>
      </c>
      <c r="Q2284">
        <v>226932364</v>
      </c>
      <c r="R2284" t="s">
        <v>6855</v>
      </c>
      <c r="S2284" s="1">
        <v>42333.75</v>
      </c>
      <c r="T2284" s="17">
        <v>11</v>
      </c>
      <c r="U2284" s="2">
        <v>1448470000000</v>
      </c>
      <c r="V2284" s="2" t="s">
        <v>7153</v>
      </c>
      <c r="W2284">
        <v>2512221</v>
      </c>
      <c r="X2284" t="s">
        <v>6857</v>
      </c>
      <c r="Y2284" t="s">
        <v>38</v>
      </c>
      <c r="Z2284" t="s">
        <v>7154</v>
      </c>
      <c r="AA2284">
        <v>-80.005088999999998</v>
      </c>
      <c r="AB2284">
        <v>40.433796000000001</v>
      </c>
      <c r="AD2284">
        <v>3</v>
      </c>
      <c r="AE2284" t="s">
        <v>48</v>
      </c>
      <c r="AF2284" t="s">
        <v>40</v>
      </c>
    </row>
    <row r="2285" spans="1:37" x14ac:dyDescent="0.2">
      <c r="A2285">
        <v>1773927</v>
      </c>
      <c r="B2285">
        <v>123</v>
      </c>
      <c r="C2285" t="s">
        <v>142</v>
      </c>
      <c r="D2285" s="1">
        <v>40571.010416666664</v>
      </c>
      <c r="E2285" s="1" t="s">
        <v>143</v>
      </c>
      <c r="F2285" t="s">
        <v>38</v>
      </c>
      <c r="G2285" t="s">
        <v>144</v>
      </c>
      <c r="H2285">
        <v>-79.91999817</v>
      </c>
      <c r="I2285">
        <v>40.47000122</v>
      </c>
      <c r="J2285">
        <v>3166</v>
      </c>
      <c r="K2285" t="s">
        <v>40</v>
      </c>
      <c r="L2285" t="s">
        <v>145</v>
      </c>
      <c r="M2285">
        <v>13</v>
      </c>
      <c r="N2285">
        <v>4.6399999999999997</v>
      </c>
      <c r="O2285" s="2">
        <v>160000000000</v>
      </c>
      <c r="P2285" t="s">
        <v>146</v>
      </c>
      <c r="Q2285">
        <v>226941051</v>
      </c>
      <c r="R2285" t="s">
        <v>7155</v>
      </c>
      <c r="S2285" s="1">
        <v>42335.791666666664</v>
      </c>
      <c r="T2285" s="17">
        <v>11</v>
      </c>
      <c r="U2285" s="2">
        <v>1448650000000</v>
      </c>
      <c r="V2285" s="2" t="s">
        <v>7156</v>
      </c>
      <c r="W2285">
        <v>4452202</v>
      </c>
      <c r="X2285" t="s">
        <v>2626</v>
      </c>
      <c r="Y2285" t="s">
        <v>38</v>
      </c>
      <c r="Z2285" t="s">
        <v>6164</v>
      </c>
      <c r="AA2285">
        <v>-79.947486999999995</v>
      </c>
      <c r="AB2285">
        <v>40.439090999999998</v>
      </c>
      <c r="AD2285">
        <v>7</v>
      </c>
      <c r="AE2285" t="s">
        <v>48</v>
      </c>
      <c r="AF2285" t="s">
        <v>40</v>
      </c>
    </row>
    <row r="2286" spans="1:37" x14ac:dyDescent="0.2">
      <c r="A2286">
        <v>8404922</v>
      </c>
      <c r="B2286">
        <v>21</v>
      </c>
      <c r="C2286" t="s">
        <v>1245</v>
      </c>
      <c r="D2286" s="1">
        <v>41402.836805555555</v>
      </c>
      <c r="E2286" t="s">
        <v>1246</v>
      </c>
      <c r="F2286" t="s">
        <v>38</v>
      </c>
      <c r="G2286" t="s">
        <v>135</v>
      </c>
      <c r="H2286">
        <v>-79.910003660000001</v>
      </c>
      <c r="I2286">
        <v>40.450000760000002</v>
      </c>
      <c r="J2286">
        <v>296</v>
      </c>
      <c r="K2286" t="s">
        <v>40</v>
      </c>
      <c r="L2286" t="s">
        <v>1247</v>
      </c>
      <c r="M2286">
        <v>12</v>
      </c>
      <c r="N2286">
        <v>4.55</v>
      </c>
      <c r="O2286">
        <v>88474979028</v>
      </c>
      <c r="P2286" t="s">
        <v>1248</v>
      </c>
      <c r="Q2286">
        <v>226945262</v>
      </c>
      <c r="R2286" t="s">
        <v>6324</v>
      </c>
      <c r="S2286" s="1">
        <v>42359.791666666664</v>
      </c>
      <c r="T2286" s="17">
        <v>12</v>
      </c>
      <c r="U2286" s="2">
        <v>1450720000000</v>
      </c>
      <c r="V2286" s="2" t="s">
        <v>7157</v>
      </c>
      <c r="W2286" t="s">
        <v>208</v>
      </c>
      <c r="AC2286">
        <v>8</v>
      </c>
      <c r="AD2286">
        <v>7</v>
      </c>
      <c r="AE2286" t="s">
        <v>48</v>
      </c>
      <c r="AF2286" t="s">
        <v>40</v>
      </c>
    </row>
    <row r="2287" spans="1:37" x14ac:dyDescent="0.2">
      <c r="A2287">
        <v>8404922</v>
      </c>
      <c r="B2287">
        <v>21</v>
      </c>
      <c r="C2287" t="s">
        <v>1245</v>
      </c>
      <c r="D2287" s="1">
        <v>41402.836805555555</v>
      </c>
      <c r="E2287" t="s">
        <v>1246</v>
      </c>
      <c r="F2287" t="s">
        <v>38</v>
      </c>
      <c r="G2287" t="s">
        <v>135</v>
      </c>
      <c r="H2287">
        <v>-79.910003660000001</v>
      </c>
      <c r="I2287">
        <v>40.450000760000002</v>
      </c>
      <c r="J2287">
        <v>296</v>
      </c>
      <c r="K2287" t="s">
        <v>40</v>
      </c>
      <c r="L2287" t="s">
        <v>1247</v>
      </c>
      <c r="M2287">
        <v>12</v>
      </c>
      <c r="N2287">
        <v>4.55</v>
      </c>
      <c r="O2287">
        <v>88474979028</v>
      </c>
      <c r="P2287" t="s">
        <v>1248</v>
      </c>
      <c r="Q2287">
        <v>226945744</v>
      </c>
      <c r="R2287" t="s">
        <v>7158</v>
      </c>
      <c r="S2287" s="1">
        <v>42353.791666666664</v>
      </c>
      <c r="T2287" s="17">
        <v>12</v>
      </c>
      <c r="U2287" s="2">
        <v>1450210000000</v>
      </c>
      <c r="V2287" s="2" t="s">
        <v>7159</v>
      </c>
      <c r="W2287">
        <v>14170592</v>
      </c>
      <c r="X2287" t="s">
        <v>1714</v>
      </c>
      <c r="Y2287" t="s">
        <v>38</v>
      </c>
      <c r="Z2287" t="s">
        <v>1715</v>
      </c>
      <c r="AA2287">
        <v>-79.940178000000003</v>
      </c>
      <c r="AB2287">
        <v>40.426186000000001</v>
      </c>
      <c r="AC2287">
        <v>8</v>
      </c>
      <c r="AD2287">
        <v>7</v>
      </c>
      <c r="AE2287" t="s">
        <v>48</v>
      </c>
      <c r="AF2287" t="s">
        <v>40</v>
      </c>
    </row>
    <row r="2288" spans="1:37" x14ac:dyDescent="0.2">
      <c r="A2288">
        <v>371591</v>
      </c>
      <c r="B2288">
        <v>45</v>
      </c>
      <c r="C2288" t="s">
        <v>133</v>
      </c>
      <c r="D2288" s="1">
        <v>39044.674305555556</v>
      </c>
      <c r="E2288" s="1" t="s">
        <v>134</v>
      </c>
      <c r="F2288" t="s">
        <v>38</v>
      </c>
      <c r="G2288" t="s">
        <v>135</v>
      </c>
      <c r="H2288">
        <v>-79.91999817</v>
      </c>
      <c r="I2288">
        <v>40.430000309999997</v>
      </c>
      <c r="J2288">
        <v>1694</v>
      </c>
      <c r="K2288" t="s">
        <v>40</v>
      </c>
      <c r="L2288" t="s">
        <v>136</v>
      </c>
      <c r="M2288">
        <v>4</v>
      </c>
      <c r="N2288">
        <v>4.67</v>
      </c>
      <c r="O2288" s="2">
        <v>292000000000</v>
      </c>
      <c r="P2288" t="s">
        <v>137</v>
      </c>
      <c r="Q2288">
        <v>226952901</v>
      </c>
      <c r="R2288" t="s">
        <v>3032</v>
      </c>
      <c r="S2288" s="1">
        <v>42338.770833333336</v>
      </c>
      <c r="T2288" s="17">
        <v>11</v>
      </c>
      <c r="U2288" s="2">
        <v>1448910000000</v>
      </c>
      <c r="V2288" s="2" t="s">
        <v>7160</v>
      </c>
      <c r="W2288">
        <v>23612354</v>
      </c>
      <c r="X2288" t="s">
        <v>3034</v>
      </c>
      <c r="Y2288" t="s">
        <v>3024</v>
      </c>
      <c r="Z2288" t="s">
        <v>3035</v>
      </c>
      <c r="AA2288">
        <v>-79.666945999999996</v>
      </c>
      <c r="AB2288">
        <v>40.455193000000001</v>
      </c>
      <c r="AD2288">
        <v>4</v>
      </c>
      <c r="AE2288" t="s">
        <v>48</v>
      </c>
      <c r="AF2288" t="s">
        <v>40</v>
      </c>
    </row>
    <row r="2289" spans="1:37" x14ac:dyDescent="0.2">
      <c r="A2289">
        <v>999505</v>
      </c>
      <c r="B2289">
        <v>7</v>
      </c>
      <c r="C2289" t="s">
        <v>1881</v>
      </c>
      <c r="D2289" s="1">
        <v>39485.911805555559</v>
      </c>
      <c r="E2289" s="1" t="s">
        <v>1882</v>
      </c>
      <c r="F2289" t="s">
        <v>38</v>
      </c>
      <c r="G2289" t="s">
        <v>135</v>
      </c>
      <c r="H2289">
        <v>-79.949996949999999</v>
      </c>
      <c r="I2289">
        <v>40.47000122</v>
      </c>
      <c r="J2289">
        <v>1485</v>
      </c>
      <c r="K2289" t="s">
        <v>40</v>
      </c>
      <c r="L2289" t="s">
        <v>1883</v>
      </c>
      <c r="M2289">
        <v>5</v>
      </c>
      <c r="N2289">
        <v>4.8099999999999996</v>
      </c>
      <c r="O2289" s="2">
        <v>254000000000</v>
      </c>
      <c r="P2289" t="s">
        <v>1884</v>
      </c>
      <c r="Q2289">
        <v>226952939</v>
      </c>
      <c r="R2289" t="s">
        <v>3032</v>
      </c>
      <c r="S2289" s="1">
        <v>42338.770833333336</v>
      </c>
      <c r="T2289" s="17">
        <v>11</v>
      </c>
      <c r="U2289" s="2">
        <v>1448910000000</v>
      </c>
      <c r="V2289" s="2" t="s">
        <v>7160</v>
      </c>
      <c r="W2289">
        <v>23612354</v>
      </c>
      <c r="X2289" t="s">
        <v>3034</v>
      </c>
      <c r="Y2289" t="s">
        <v>3024</v>
      </c>
      <c r="Z2289" t="s">
        <v>3035</v>
      </c>
      <c r="AA2289">
        <v>-79.666945999999996</v>
      </c>
      <c r="AB2289">
        <v>40.455193000000001</v>
      </c>
      <c r="AD2289">
        <v>5</v>
      </c>
      <c r="AE2289" t="s">
        <v>48</v>
      </c>
      <c r="AF2289" t="s">
        <v>40</v>
      </c>
    </row>
    <row r="2290" spans="1:37" x14ac:dyDescent="0.2">
      <c r="A2290">
        <v>2677502</v>
      </c>
      <c r="B2290">
        <v>10</v>
      </c>
      <c r="C2290" t="s">
        <v>2437</v>
      </c>
      <c r="D2290" s="1">
        <v>40835.919444444444</v>
      </c>
      <c r="E2290" s="1" t="s">
        <v>2438</v>
      </c>
      <c r="F2290" t="s">
        <v>38</v>
      </c>
      <c r="G2290" t="s">
        <v>135</v>
      </c>
      <c r="H2290">
        <v>-79.930000309999997</v>
      </c>
      <c r="I2290">
        <v>40.450000760000002</v>
      </c>
      <c r="J2290">
        <v>625</v>
      </c>
      <c r="K2290" t="s">
        <v>181</v>
      </c>
      <c r="L2290" t="s">
        <v>2439</v>
      </c>
      <c r="M2290">
        <v>5</v>
      </c>
      <c r="N2290">
        <v>4.72</v>
      </c>
      <c r="O2290" s="2">
        <v>137000000000</v>
      </c>
      <c r="P2290" t="s">
        <v>2440</v>
      </c>
      <c r="Q2290">
        <v>226957733</v>
      </c>
      <c r="R2290" t="s">
        <v>7161</v>
      </c>
      <c r="S2290" s="1">
        <v>42337.458333333336</v>
      </c>
      <c r="T2290" s="17">
        <v>11</v>
      </c>
      <c r="U2290" s="2">
        <v>1448790000000</v>
      </c>
      <c r="V2290" s="2" t="s">
        <v>7162</v>
      </c>
      <c r="W2290">
        <v>23647886</v>
      </c>
      <c r="X2290" t="s">
        <v>7163</v>
      </c>
      <c r="Y2290" t="s">
        <v>38</v>
      </c>
      <c r="Z2290" t="s">
        <v>3121</v>
      </c>
      <c r="AA2290">
        <v>-79.978736999999995</v>
      </c>
      <c r="AB2290">
        <v>40.428657999999999</v>
      </c>
      <c r="AC2290">
        <v>10</v>
      </c>
      <c r="AD2290">
        <v>3</v>
      </c>
      <c r="AE2290" t="s">
        <v>48</v>
      </c>
      <c r="AF2290" t="s">
        <v>181</v>
      </c>
    </row>
    <row r="2291" spans="1:37" x14ac:dyDescent="0.2">
      <c r="A2291">
        <v>1318900</v>
      </c>
      <c r="B2291">
        <v>69</v>
      </c>
      <c r="C2291" t="s">
        <v>79</v>
      </c>
      <c r="D2291" s="1">
        <v>39763.069444444445</v>
      </c>
      <c r="E2291" s="1" t="s">
        <v>80</v>
      </c>
      <c r="F2291" t="s">
        <v>38</v>
      </c>
      <c r="G2291" t="s">
        <v>81</v>
      </c>
      <c r="H2291">
        <v>-79.949996949999999</v>
      </c>
      <c r="I2291">
        <v>40.439998629999998</v>
      </c>
      <c r="J2291">
        <v>4132</v>
      </c>
      <c r="K2291" t="s">
        <v>40</v>
      </c>
      <c r="L2291" t="s">
        <v>82</v>
      </c>
      <c r="M2291">
        <v>5</v>
      </c>
      <c r="N2291">
        <v>4.71</v>
      </c>
      <c r="O2291" s="2">
        <v>230000000000</v>
      </c>
      <c r="P2291" t="s">
        <v>83</v>
      </c>
      <c r="Q2291">
        <v>226959468</v>
      </c>
      <c r="R2291" t="s">
        <v>7164</v>
      </c>
      <c r="S2291" s="1">
        <v>42371.5</v>
      </c>
      <c r="T2291" s="17">
        <v>1</v>
      </c>
      <c r="U2291" s="2">
        <v>1451740000000</v>
      </c>
      <c r="V2291" s="2" t="s">
        <v>7165</v>
      </c>
      <c r="W2291">
        <v>4767592</v>
      </c>
      <c r="X2291" t="s">
        <v>4438</v>
      </c>
      <c r="Y2291" t="s">
        <v>38</v>
      </c>
      <c r="Z2291" t="s">
        <v>7166</v>
      </c>
      <c r="AA2291">
        <v>-79.950622999999993</v>
      </c>
      <c r="AB2291">
        <v>40.443626000000002</v>
      </c>
      <c r="AD2291">
        <v>35</v>
      </c>
      <c r="AE2291" t="s">
        <v>48</v>
      </c>
      <c r="AF2291" t="s">
        <v>40</v>
      </c>
    </row>
    <row r="2292" spans="1:37" x14ac:dyDescent="0.2">
      <c r="A2292">
        <v>1318900</v>
      </c>
      <c r="B2292">
        <v>69</v>
      </c>
      <c r="C2292" t="s">
        <v>79</v>
      </c>
      <c r="D2292" s="1">
        <v>39763.069444444445</v>
      </c>
      <c r="E2292" s="1" t="s">
        <v>80</v>
      </c>
      <c r="F2292" t="s">
        <v>38</v>
      </c>
      <c r="G2292" t="s">
        <v>81</v>
      </c>
      <c r="H2292">
        <v>-79.949996949999999</v>
      </c>
      <c r="I2292">
        <v>40.439998629999998</v>
      </c>
      <c r="J2292">
        <v>4132</v>
      </c>
      <c r="K2292" t="s">
        <v>40</v>
      </c>
      <c r="L2292" t="s">
        <v>82</v>
      </c>
      <c r="M2292">
        <v>5</v>
      </c>
      <c r="N2292">
        <v>4.71</v>
      </c>
      <c r="O2292" s="2">
        <v>230000000000</v>
      </c>
      <c r="P2292" t="s">
        <v>83</v>
      </c>
      <c r="Q2292">
        <v>226960166</v>
      </c>
      <c r="R2292" t="s">
        <v>7167</v>
      </c>
      <c r="S2292" s="1">
        <v>42374.770833333336</v>
      </c>
      <c r="T2292" s="17">
        <v>1</v>
      </c>
      <c r="U2292" s="2">
        <v>1452020000000</v>
      </c>
      <c r="V2292" s="2" t="s">
        <v>7168</v>
      </c>
      <c r="W2292">
        <v>23524084</v>
      </c>
      <c r="X2292" t="s">
        <v>1494</v>
      </c>
      <c r="Y2292" t="s">
        <v>38</v>
      </c>
      <c r="Z2292" t="s">
        <v>1495</v>
      </c>
      <c r="AA2292">
        <v>-79.952049000000002</v>
      </c>
      <c r="AB2292">
        <v>40.434238000000001</v>
      </c>
      <c r="AD2292">
        <v>36</v>
      </c>
      <c r="AE2292" t="s">
        <v>48</v>
      </c>
      <c r="AF2292" t="s">
        <v>40</v>
      </c>
    </row>
    <row r="2293" spans="1:37" x14ac:dyDescent="0.2">
      <c r="A2293">
        <v>13452012</v>
      </c>
      <c r="B2293">
        <v>12</v>
      </c>
      <c r="C2293" t="s">
        <v>321</v>
      </c>
      <c r="D2293" s="1">
        <v>41718.581250000003</v>
      </c>
      <c r="E2293" s="1" t="s">
        <v>322</v>
      </c>
      <c r="F2293" t="s">
        <v>323</v>
      </c>
      <c r="G2293" t="s">
        <v>324</v>
      </c>
      <c r="H2293">
        <v>-80.290000919999997</v>
      </c>
      <c r="I2293">
        <v>40.66999817</v>
      </c>
      <c r="J2293">
        <v>673</v>
      </c>
      <c r="K2293" t="s">
        <v>40</v>
      </c>
      <c r="L2293" t="s">
        <v>325</v>
      </c>
      <c r="M2293">
        <v>16</v>
      </c>
      <c r="N2293">
        <v>4.83</v>
      </c>
      <c r="O2293">
        <v>61194677033</v>
      </c>
      <c r="P2293" t="s">
        <v>296</v>
      </c>
      <c r="Q2293">
        <v>226965673</v>
      </c>
      <c r="R2293" t="s">
        <v>7169</v>
      </c>
      <c r="S2293" s="1">
        <v>42370.458333333336</v>
      </c>
      <c r="T2293" s="17">
        <v>1</v>
      </c>
      <c r="U2293" s="2">
        <v>1451650000000</v>
      </c>
      <c r="V2293" t="s">
        <v>7170</v>
      </c>
      <c r="W2293">
        <v>953762</v>
      </c>
      <c r="X2293" t="s">
        <v>7171</v>
      </c>
      <c r="Y2293" t="s">
        <v>38</v>
      </c>
      <c r="Z2293" t="s">
        <v>7172</v>
      </c>
      <c r="AA2293">
        <v>-79.966125000000005</v>
      </c>
      <c r="AB2293">
        <v>40.427979000000001</v>
      </c>
      <c r="AD2293">
        <v>7</v>
      </c>
      <c r="AE2293" t="s">
        <v>48</v>
      </c>
      <c r="AF2293" t="s">
        <v>40</v>
      </c>
    </row>
    <row r="2294" spans="1:37" x14ac:dyDescent="0.2">
      <c r="A2294">
        <v>8404922</v>
      </c>
      <c r="B2294">
        <v>21</v>
      </c>
      <c r="C2294" t="s">
        <v>1245</v>
      </c>
      <c r="D2294" s="1">
        <v>41402.836805555555</v>
      </c>
      <c r="E2294" t="s">
        <v>1246</v>
      </c>
      <c r="F2294" t="s">
        <v>38</v>
      </c>
      <c r="G2294" t="s">
        <v>135</v>
      </c>
      <c r="H2294">
        <v>-79.910003660000001</v>
      </c>
      <c r="I2294">
        <v>40.450000760000002</v>
      </c>
      <c r="J2294">
        <v>296</v>
      </c>
      <c r="K2294" t="s">
        <v>40</v>
      </c>
      <c r="L2294" t="s">
        <v>1247</v>
      </c>
      <c r="M2294">
        <v>12</v>
      </c>
      <c r="N2294">
        <v>4.55</v>
      </c>
      <c r="O2294">
        <v>88474979028</v>
      </c>
      <c r="P2294" t="s">
        <v>1248</v>
      </c>
      <c r="Q2294">
        <v>226966790</v>
      </c>
      <c r="R2294" t="s">
        <v>7173</v>
      </c>
      <c r="S2294" s="1">
        <v>42357.791666666664</v>
      </c>
      <c r="T2294" s="17">
        <v>12</v>
      </c>
      <c r="U2294" s="2">
        <v>1450550000000</v>
      </c>
      <c r="V2294" s="2" t="s">
        <v>7174</v>
      </c>
      <c r="W2294" t="s">
        <v>208</v>
      </c>
      <c r="AC2294">
        <v>8</v>
      </c>
      <c r="AD2294">
        <v>8</v>
      </c>
      <c r="AE2294" t="s">
        <v>48</v>
      </c>
      <c r="AF2294" t="s">
        <v>40</v>
      </c>
    </row>
    <row r="2295" spans="1:37" x14ac:dyDescent="0.2">
      <c r="A2295">
        <v>8404922</v>
      </c>
      <c r="B2295">
        <v>21</v>
      </c>
      <c r="C2295" t="s">
        <v>1245</v>
      </c>
      <c r="D2295" s="1">
        <v>41402.836805555555</v>
      </c>
      <c r="E2295" t="s">
        <v>1246</v>
      </c>
      <c r="F2295" t="s">
        <v>38</v>
      </c>
      <c r="G2295" t="s">
        <v>135</v>
      </c>
      <c r="H2295">
        <v>-79.910003660000001</v>
      </c>
      <c r="I2295">
        <v>40.450000760000002</v>
      </c>
      <c r="J2295">
        <v>296</v>
      </c>
      <c r="K2295" t="s">
        <v>40</v>
      </c>
      <c r="L2295" t="s">
        <v>1247</v>
      </c>
      <c r="M2295">
        <v>12</v>
      </c>
      <c r="N2295">
        <v>4.55</v>
      </c>
      <c r="O2295">
        <v>88474979028</v>
      </c>
      <c r="P2295" t="s">
        <v>1248</v>
      </c>
      <c r="Q2295">
        <v>226966869</v>
      </c>
      <c r="R2295" t="s">
        <v>7175</v>
      </c>
      <c r="S2295" s="1">
        <v>42365.4375</v>
      </c>
      <c r="T2295" s="17">
        <v>12</v>
      </c>
      <c r="U2295" s="2">
        <v>1451210000000</v>
      </c>
      <c r="V2295" s="2" t="s">
        <v>7176</v>
      </c>
      <c r="W2295">
        <v>11104992</v>
      </c>
      <c r="X2295" t="s">
        <v>7177</v>
      </c>
      <c r="Y2295" t="s">
        <v>38</v>
      </c>
      <c r="Z2295" t="s">
        <v>7178</v>
      </c>
      <c r="AA2295">
        <v>-79.850257999999997</v>
      </c>
      <c r="AB2295">
        <v>40.419452999999997</v>
      </c>
      <c r="AC2295">
        <v>8</v>
      </c>
      <c r="AD2295">
        <v>7</v>
      </c>
      <c r="AE2295" t="s">
        <v>48</v>
      </c>
      <c r="AF2295" t="s">
        <v>40</v>
      </c>
    </row>
    <row r="2296" spans="1:37" x14ac:dyDescent="0.2">
      <c r="A2296">
        <v>3056852</v>
      </c>
      <c r="B2296">
        <v>12</v>
      </c>
      <c r="C2296" t="s">
        <v>759</v>
      </c>
      <c r="D2296" s="1">
        <v>40914.692361111112</v>
      </c>
      <c r="E2296" s="1" t="s">
        <v>760</v>
      </c>
      <c r="F2296" t="s">
        <v>367</v>
      </c>
      <c r="G2296" t="s">
        <v>324</v>
      </c>
      <c r="H2296">
        <v>-80.36000061</v>
      </c>
      <c r="I2296">
        <v>40.700000760000002</v>
      </c>
      <c r="J2296">
        <v>456</v>
      </c>
      <c r="K2296" t="s">
        <v>40</v>
      </c>
      <c r="L2296" t="s">
        <v>761</v>
      </c>
      <c r="M2296">
        <v>15</v>
      </c>
      <c r="N2296">
        <v>4.92</v>
      </c>
      <c r="O2296" s="2">
        <v>131000000000</v>
      </c>
      <c r="P2296" t="s">
        <v>762</v>
      </c>
      <c r="Q2296">
        <v>226980359</v>
      </c>
      <c r="R2296" t="s">
        <v>6404</v>
      </c>
      <c r="S2296" s="1">
        <v>42332.75</v>
      </c>
      <c r="T2296" s="17">
        <v>11</v>
      </c>
      <c r="U2296" s="2">
        <v>1448390000000</v>
      </c>
      <c r="V2296" s="2" t="s">
        <v>6709</v>
      </c>
      <c r="W2296">
        <v>24178750</v>
      </c>
      <c r="X2296" t="s">
        <v>6406</v>
      </c>
      <c r="Y2296" t="s">
        <v>367</v>
      </c>
      <c r="Z2296" t="s">
        <v>6407</v>
      </c>
      <c r="AA2296">
        <v>-80.296135000000007</v>
      </c>
      <c r="AB2296">
        <v>40.696784999999998</v>
      </c>
      <c r="AD2296">
        <v>3</v>
      </c>
      <c r="AE2296" t="s">
        <v>48</v>
      </c>
      <c r="AF2296" t="s">
        <v>40</v>
      </c>
    </row>
    <row r="2297" spans="1:37" x14ac:dyDescent="0.2">
      <c r="A2297">
        <v>18549764</v>
      </c>
      <c r="B2297">
        <v>4</v>
      </c>
      <c r="C2297" t="s">
        <v>1708</v>
      </c>
      <c r="D2297" s="1">
        <v>42110.090277777781</v>
      </c>
      <c r="E2297" s="1" t="s">
        <v>1709</v>
      </c>
      <c r="F2297" t="s">
        <v>38</v>
      </c>
      <c r="G2297" t="s">
        <v>135</v>
      </c>
      <c r="H2297">
        <v>-80.019996640000002</v>
      </c>
      <c r="I2297">
        <v>40.47000122</v>
      </c>
      <c r="J2297">
        <v>689</v>
      </c>
      <c r="K2297" t="s">
        <v>40</v>
      </c>
      <c r="L2297" t="s">
        <v>1710</v>
      </c>
      <c r="M2297">
        <v>9</v>
      </c>
      <c r="N2297">
        <v>4.62</v>
      </c>
      <c r="O2297">
        <v>27368266040</v>
      </c>
      <c r="P2297" t="s">
        <v>1711</v>
      </c>
      <c r="Q2297">
        <v>226980987</v>
      </c>
      <c r="R2297" t="s">
        <v>7179</v>
      </c>
      <c r="S2297" s="1">
        <v>42354.770833333336</v>
      </c>
      <c r="T2297" s="17">
        <v>12</v>
      </c>
      <c r="U2297" s="2">
        <v>1450290000000</v>
      </c>
      <c r="V2297" s="2" t="s">
        <v>7180</v>
      </c>
      <c r="W2297">
        <v>23855126</v>
      </c>
      <c r="X2297" t="s">
        <v>6133</v>
      </c>
      <c r="Y2297" t="s">
        <v>38</v>
      </c>
      <c r="Z2297" t="s">
        <v>7181</v>
      </c>
      <c r="AA2297">
        <v>-80.004158000000004</v>
      </c>
      <c r="AB2297">
        <v>40.448020999999997</v>
      </c>
      <c r="AC2297">
        <v>30</v>
      </c>
      <c r="AD2297">
        <v>7</v>
      </c>
      <c r="AE2297" t="s">
        <v>48</v>
      </c>
      <c r="AF2297" t="s">
        <v>40</v>
      </c>
    </row>
    <row r="2298" spans="1:37" x14ac:dyDescent="0.2">
      <c r="A2298">
        <v>16925632</v>
      </c>
      <c r="B2298">
        <v>16</v>
      </c>
      <c r="C2298" t="s">
        <v>122</v>
      </c>
      <c r="D2298" s="1">
        <v>41893.027777777781</v>
      </c>
      <c r="E2298" s="1" t="s">
        <v>123</v>
      </c>
      <c r="F2298" t="s">
        <v>38</v>
      </c>
      <c r="G2298" t="s">
        <v>124</v>
      </c>
      <c r="H2298">
        <v>-80.040000919999997</v>
      </c>
      <c r="I2298">
        <v>40.549999239999998</v>
      </c>
      <c r="J2298">
        <v>40</v>
      </c>
      <c r="K2298" t="s">
        <v>40</v>
      </c>
      <c r="L2298" t="s">
        <v>125</v>
      </c>
      <c r="M2298">
        <v>15</v>
      </c>
      <c r="N2298">
        <v>4.67</v>
      </c>
      <c r="O2298">
        <v>46122492035</v>
      </c>
      <c r="P2298" t="s">
        <v>126</v>
      </c>
      <c r="Q2298">
        <v>226981261</v>
      </c>
      <c r="R2298" t="s">
        <v>4093</v>
      </c>
      <c r="S2298" s="1">
        <v>42385.375</v>
      </c>
      <c r="T2298" s="17">
        <v>1</v>
      </c>
      <c r="U2298" s="2">
        <v>1452930000000</v>
      </c>
      <c r="V2298" s="2" t="s">
        <v>4094</v>
      </c>
      <c r="W2298">
        <v>23571659</v>
      </c>
      <c r="X2298" t="s">
        <v>4095</v>
      </c>
      <c r="Y2298" t="s">
        <v>380</v>
      </c>
      <c r="Z2298" t="s">
        <v>4096</v>
      </c>
      <c r="AA2298">
        <v>-79.989402999999996</v>
      </c>
      <c r="AB2298">
        <v>40.563572000000001</v>
      </c>
      <c r="AD2298">
        <v>3</v>
      </c>
      <c r="AE2298" t="s">
        <v>48</v>
      </c>
      <c r="AF2298" t="s">
        <v>40</v>
      </c>
    </row>
    <row r="2299" spans="1:37" x14ac:dyDescent="0.2">
      <c r="A2299">
        <v>19103272</v>
      </c>
      <c r="B2299">
        <v>3</v>
      </c>
      <c r="C2299" t="s">
        <v>7182</v>
      </c>
      <c r="D2299" s="1">
        <v>42317.072916666664</v>
      </c>
      <c r="E2299" s="1" t="s">
        <v>7183</v>
      </c>
      <c r="F2299" t="s">
        <v>38</v>
      </c>
      <c r="G2299" t="s">
        <v>2372</v>
      </c>
      <c r="H2299">
        <v>-79.949996949999999</v>
      </c>
      <c r="I2299">
        <v>40.47000122</v>
      </c>
      <c r="J2299">
        <v>39</v>
      </c>
      <c r="K2299" t="s">
        <v>40</v>
      </c>
      <c r="L2299" t="s">
        <v>7184</v>
      </c>
      <c r="M2299">
        <v>15</v>
      </c>
      <c r="N2299">
        <v>0</v>
      </c>
      <c r="O2299">
        <v>9484975050</v>
      </c>
      <c r="P2299" t="s">
        <v>7185</v>
      </c>
      <c r="Q2299">
        <v>226983772</v>
      </c>
      <c r="R2299" t="s">
        <v>7186</v>
      </c>
      <c r="S2299" s="1">
        <v>42350.75</v>
      </c>
      <c r="T2299" s="17">
        <v>12</v>
      </c>
      <c r="U2299" s="2">
        <v>1449940000000</v>
      </c>
      <c r="V2299" t="s">
        <v>7187</v>
      </c>
      <c r="W2299" t="s">
        <v>208</v>
      </c>
      <c r="AD2299">
        <v>4</v>
      </c>
      <c r="AE2299" t="s">
        <v>48</v>
      </c>
      <c r="AF2299" t="s">
        <v>40</v>
      </c>
    </row>
    <row r="2300" spans="1:37" x14ac:dyDescent="0.2">
      <c r="A2300">
        <v>371591</v>
      </c>
      <c r="B2300">
        <v>45</v>
      </c>
      <c r="C2300" t="s">
        <v>133</v>
      </c>
      <c r="D2300" s="1">
        <v>39044.674305555556</v>
      </c>
      <c r="E2300" s="1" t="s">
        <v>134</v>
      </c>
      <c r="F2300" t="s">
        <v>38</v>
      </c>
      <c r="G2300" t="s">
        <v>135</v>
      </c>
      <c r="H2300">
        <v>-79.91999817</v>
      </c>
      <c r="I2300">
        <v>40.430000309999997</v>
      </c>
      <c r="J2300">
        <v>1694</v>
      </c>
      <c r="K2300" t="s">
        <v>40</v>
      </c>
      <c r="L2300" t="s">
        <v>136</v>
      </c>
      <c r="M2300">
        <v>4</v>
      </c>
      <c r="N2300">
        <v>4.67</v>
      </c>
      <c r="O2300" s="2">
        <v>292000000000</v>
      </c>
      <c r="P2300" t="s">
        <v>137</v>
      </c>
      <c r="Q2300">
        <v>226985158</v>
      </c>
      <c r="R2300" t="s">
        <v>7188</v>
      </c>
      <c r="S2300" s="1">
        <v>42349.5</v>
      </c>
      <c r="T2300" s="17">
        <v>12</v>
      </c>
      <c r="U2300" s="2">
        <v>1449840000000</v>
      </c>
      <c r="V2300" s="2" t="s">
        <v>7189</v>
      </c>
      <c r="W2300">
        <v>23859229</v>
      </c>
      <c r="X2300" t="s">
        <v>7190</v>
      </c>
      <c r="Y2300" t="s">
        <v>38</v>
      </c>
      <c r="Z2300" t="s">
        <v>7191</v>
      </c>
      <c r="AA2300">
        <v>-79.983124000000004</v>
      </c>
      <c r="AB2300">
        <v>40.428683999999997</v>
      </c>
      <c r="AC2300">
        <v>15</v>
      </c>
      <c r="AD2300">
        <v>5</v>
      </c>
      <c r="AE2300" t="s">
        <v>48</v>
      </c>
      <c r="AF2300" t="s">
        <v>40</v>
      </c>
    </row>
    <row r="2301" spans="1:37" x14ac:dyDescent="0.2">
      <c r="A2301">
        <v>12039332</v>
      </c>
      <c r="B2301">
        <v>38</v>
      </c>
      <c r="C2301" t="s">
        <v>7192</v>
      </c>
      <c r="D2301" s="1">
        <v>41651.237500000003</v>
      </c>
      <c r="E2301" s="1" t="s">
        <v>7193</v>
      </c>
      <c r="F2301" t="s">
        <v>38</v>
      </c>
      <c r="G2301" t="s">
        <v>508</v>
      </c>
      <c r="H2301">
        <v>-79.959999080000003</v>
      </c>
      <c r="I2301">
        <v>40.47000122</v>
      </c>
      <c r="J2301">
        <v>312</v>
      </c>
      <c r="K2301" t="s">
        <v>40</v>
      </c>
      <c r="L2301" t="s">
        <v>7194</v>
      </c>
      <c r="M2301">
        <v>15</v>
      </c>
      <c r="N2301">
        <v>4.58</v>
      </c>
      <c r="O2301">
        <v>67013196032</v>
      </c>
      <c r="P2301" t="s">
        <v>7195</v>
      </c>
      <c r="Q2301">
        <v>226985520</v>
      </c>
      <c r="R2301" t="s">
        <v>7196</v>
      </c>
      <c r="S2301" s="1">
        <v>42371.458333333336</v>
      </c>
      <c r="T2301" s="17">
        <v>1</v>
      </c>
      <c r="U2301" s="2">
        <v>1451730000000</v>
      </c>
      <c r="V2301" s="2" t="s">
        <v>7197</v>
      </c>
      <c r="W2301">
        <v>24225742</v>
      </c>
      <c r="X2301" t="s">
        <v>7198</v>
      </c>
      <c r="Y2301" t="s">
        <v>4725</v>
      </c>
      <c r="Z2301" t="s">
        <v>7199</v>
      </c>
      <c r="AA2301">
        <v>-79.943916000000002</v>
      </c>
      <c r="AB2301">
        <v>40.496243</v>
      </c>
      <c r="AD2301">
        <v>3</v>
      </c>
      <c r="AE2301" t="s">
        <v>48</v>
      </c>
      <c r="AF2301" t="s">
        <v>40</v>
      </c>
      <c r="AG2301">
        <v>100</v>
      </c>
      <c r="AH2301" t="s">
        <v>7200</v>
      </c>
      <c r="AI2301" t="s">
        <v>50</v>
      </c>
      <c r="AJ2301">
        <v>0</v>
      </c>
      <c r="AK2301" t="s">
        <v>51</v>
      </c>
    </row>
    <row r="2302" spans="1:37" x14ac:dyDescent="0.2">
      <c r="A2302">
        <v>1773927</v>
      </c>
      <c r="B2302">
        <v>123</v>
      </c>
      <c r="C2302" t="s">
        <v>142</v>
      </c>
      <c r="D2302" s="1">
        <v>40571.010416666664</v>
      </c>
      <c r="E2302" s="1" t="s">
        <v>143</v>
      </c>
      <c r="F2302" t="s">
        <v>38</v>
      </c>
      <c r="G2302" t="s">
        <v>144</v>
      </c>
      <c r="H2302">
        <v>-79.91999817</v>
      </c>
      <c r="I2302">
        <v>40.47000122</v>
      </c>
      <c r="J2302">
        <v>3166</v>
      </c>
      <c r="K2302" t="s">
        <v>40</v>
      </c>
      <c r="L2302" t="s">
        <v>145</v>
      </c>
      <c r="M2302">
        <v>13</v>
      </c>
      <c r="N2302">
        <v>4.6399999999999997</v>
      </c>
      <c r="O2302" s="2">
        <v>160000000000</v>
      </c>
      <c r="P2302" t="s">
        <v>146</v>
      </c>
      <c r="Q2302">
        <v>226989714</v>
      </c>
      <c r="R2302" t="s">
        <v>7201</v>
      </c>
      <c r="S2302" s="1">
        <v>42364.833333333336</v>
      </c>
      <c r="T2302" s="17">
        <v>12</v>
      </c>
      <c r="U2302" s="2">
        <v>1451160000000</v>
      </c>
      <c r="V2302" s="2" t="s">
        <v>7202</v>
      </c>
      <c r="W2302">
        <v>24153775</v>
      </c>
      <c r="X2302" t="s">
        <v>7203</v>
      </c>
      <c r="Y2302" t="s">
        <v>619</v>
      </c>
      <c r="Z2302" t="s">
        <v>7204</v>
      </c>
      <c r="AA2302">
        <v>-80.113158999999996</v>
      </c>
      <c r="AB2302">
        <v>40.357193000000002</v>
      </c>
      <c r="AD2302">
        <v>4</v>
      </c>
      <c r="AE2302" t="s">
        <v>48</v>
      </c>
      <c r="AF2302" t="s">
        <v>40</v>
      </c>
    </row>
    <row r="2303" spans="1:37" x14ac:dyDescent="0.2">
      <c r="A2303">
        <v>12054692</v>
      </c>
      <c r="B2303">
        <v>6</v>
      </c>
      <c r="C2303" t="s">
        <v>688</v>
      </c>
      <c r="D2303" s="1">
        <v>41651.886805555558</v>
      </c>
      <c r="E2303" s="1" t="s">
        <v>689</v>
      </c>
      <c r="F2303" t="s">
        <v>38</v>
      </c>
      <c r="G2303" t="s">
        <v>72</v>
      </c>
      <c r="H2303">
        <v>-79.980003359999998</v>
      </c>
      <c r="I2303">
        <v>40.41999817</v>
      </c>
      <c r="J2303">
        <v>366</v>
      </c>
      <c r="K2303" t="s">
        <v>40</v>
      </c>
      <c r="L2303" t="s">
        <v>690</v>
      </c>
      <c r="M2303">
        <v>9</v>
      </c>
      <c r="N2303">
        <v>4.5999999999999996</v>
      </c>
      <c r="O2303">
        <v>66957048032</v>
      </c>
      <c r="P2303" t="s">
        <v>691</v>
      </c>
      <c r="Q2303">
        <v>226991172</v>
      </c>
      <c r="R2303" t="s">
        <v>7205</v>
      </c>
      <c r="S2303" s="1">
        <v>42352.729166666664</v>
      </c>
      <c r="T2303" s="17">
        <v>12</v>
      </c>
      <c r="U2303" s="2">
        <v>1450110000000</v>
      </c>
      <c r="V2303" s="2" t="s">
        <v>7206</v>
      </c>
      <c r="W2303">
        <v>445926</v>
      </c>
      <c r="X2303" t="s">
        <v>2575</v>
      </c>
      <c r="Y2303" t="s">
        <v>38</v>
      </c>
      <c r="Z2303" t="s">
        <v>2576</v>
      </c>
      <c r="AA2303">
        <v>-79.993129999999994</v>
      </c>
      <c r="AB2303">
        <v>40.510593</v>
      </c>
      <c r="AD2303">
        <v>4</v>
      </c>
      <c r="AE2303" t="s">
        <v>48</v>
      </c>
      <c r="AF2303" t="s">
        <v>40</v>
      </c>
    </row>
    <row r="2304" spans="1:37" x14ac:dyDescent="0.2">
      <c r="A2304">
        <v>1756412</v>
      </c>
      <c r="B2304">
        <v>597</v>
      </c>
      <c r="C2304" t="s">
        <v>263</v>
      </c>
      <c r="D2304" s="1">
        <v>40543.177083333336</v>
      </c>
      <c r="E2304" s="1" t="s">
        <v>264</v>
      </c>
      <c r="F2304" t="s">
        <v>38</v>
      </c>
      <c r="G2304" t="s">
        <v>144</v>
      </c>
      <c r="H2304">
        <v>-79.989997860000003</v>
      </c>
      <c r="I2304">
        <v>40.450000760000002</v>
      </c>
      <c r="J2304">
        <v>10357</v>
      </c>
      <c r="K2304" t="s">
        <v>40</v>
      </c>
      <c r="L2304" t="s">
        <v>265</v>
      </c>
      <c r="M2304">
        <v>16</v>
      </c>
      <c r="N2304">
        <v>4.53</v>
      </c>
      <c r="O2304" s="2">
        <v>163000000000</v>
      </c>
      <c r="P2304" t="s">
        <v>266</v>
      </c>
      <c r="Q2304">
        <v>226991207</v>
      </c>
      <c r="R2304" t="s">
        <v>7207</v>
      </c>
      <c r="S2304" s="1">
        <v>42348.510416666664</v>
      </c>
      <c r="T2304" s="17">
        <v>12</v>
      </c>
      <c r="U2304" s="2">
        <v>1449750000000</v>
      </c>
      <c r="V2304" t="s">
        <v>7208</v>
      </c>
      <c r="W2304">
        <v>17012432</v>
      </c>
      <c r="X2304" t="s">
        <v>1661</v>
      </c>
      <c r="Y2304" t="s">
        <v>38</v>
      </c>
      <c r="Z2304" t="s">
        <v>1662</v>
      </c>
      <c r="AA2304">
        <v>-79.997519999999994</v>
      </c>
      <c r="AB2304">
        <v>40.441749999999999</v>
      </c>
      <c r="AD2304">
        <v>4</v>
      </c>
      <c r="AE2304" t="s">
        <v>48</v>
      </c>
      <c r="AF2304" t="s">
        <v>40</v>
      </c>
    </row>
    <row r="2305" spans="1:37" x14ac:dyDescent="0.2">
      <c r="A2305">
        <v>1756412</v>
      </c>
      <c r="B2305">
        <v>597</v>
      </c>
      <c r="C2305" t="s">
        <v>263</v>
      </c>
      <c r="D2305" s="1">
        <v>40543.177083333336</v>
      </c>
      <c r="E2305" s="1" t="s">
        <v>264</v>
      </c>
      <c r="F2305" t="s">
        <v>38</v>
      </c>
      <c r="G2305" t="s">
        <v>144</v>
      </c>
      <c r="H2305">
        <v>-79.989997860000003</v>
      </c>
      <c r="I2305">
        <v>40.450000760000002</v>
      </c>
      <c r="J2305">
        <v>10357</v>
      </c>
      <c r="K2305" t="s">
        <v>40</v>
      </c>
      <c r="L2305" t="s">
        <v>265</v>
      </c>
      <c r="M2305">
        <v>16</v>
      </c>
      <c r="N2305">
        <v>4.53</v>
      </c>
      <c r="O2305" s="2">
        <v>163000000000</v>
      </c>
      <c r="P2305" t="s">
        <v>266</v>
      </c>
      <c r="Q2305">
        <v>226991232</v>
      </c>
      <c r="R2305" t="s">
        <v>3563</v>
      </c>
      <c r="S2305" s="1">
        <v>42355.510416666664</v>
      </c>
      <c r="T2305" s="17">
        <v>12</v>
      </c>
      <c r="U2305" s="2">
        <v>1450350000000</v>
      </c>
      <c r="V2305" t="s">
        <v>7209</v>
      </c>
      <c r="W2305">
        <v>17012432</v>
      </c>
      <c r="X2305" t="s">
        <v>1661</v>
      </c>
      <c r="Y2305" t="s">
        <v>38</v>
      </c>
      <c r="Z2305" t="s">
        <v>1662</v>
      </c>
      <c r="AA2305">
        <v>-79.997519999999994</v>
      </c>
      <c r="AB2305">
        <v>40.441749999999999</v>
      </c>
      <c r="AD2305">
        <v>7</v>
      </c>
      <c r="AE2305" t="s">
        <v>48</v>
      </c>
      <c r="AF2305" t="s">
        <v>40</v>
      </c>
    </row>
    <row r="2306" spans="1:37" x14ac:dyDescent="0.2">
      <c r="A2306">
        <v>1756412</v>
      </c>
      <c r="B2306">
        <v>597</v>
      </c>
      <c r="C2306" t="s">
        <v>263</v>
      </c>
      <c r="D2306" s="1">
        <v>40543.177083333336</v>
      </c>
      <c r="E2306" s="1" t="s">
        <v>264</v>
      </c>
      <c r="F2306" t="s">
        <v>38</v>
      </c>
      <c r="G2306" t="s">
        <v>144</v>
      </c>
      <c r="H2306">
        <v>-79.989997860000003</v>
      </c>
      <c r="I2306">
        <v>40.450000760000002</v>
      </c>
      <c r="J2306">
        <v>10357</v>
      </c>
      <c r="K2306" t="s">
        <v>40</v>
      </c>
      <c r="L2306" t="s">
        <v>265</v>
      </c>
      <c r="M2306">
        <v>16</v>
      </c>
      <c r="N2306">
        <v>4.53</v>
      </c>
      <c r="O2306" s="2">
        <v>163000000000</v>
      </c>
      <c r="P2306" t="s">
        <v>266</v>
      </c>
      <c r="Q2306">
        <v>226991259</v>
      </c>
      <c r="R2306" t="s">
        <v>5008</v>
      </c>
      <c r="S2306" s="1">
        <v>42356.604166666664</v>
      </c>
      <c r="T2306" s="17">
        <v>12</v>
      </c>
      <c r="U2306" s="2">
        <v>1450450000000</v>
      </c>
      <c r="V2306" t="s">
        <v>7210</v>
      </c>
      <c r="W2306">
        <v>17012432</v>
      </c>
      <c r="X2306" t="s">
        <v>1661</v>
      </c>
      <c r="Y2306" t="s">
        <v>38</v>
      </c>
      <c r="Z2306" t="s">
        <v>1662</v>
      </c>
      <c r="AA2306">
        <v>-79.997519999999994</v>
      </c>
      <c r="AB2306">
        <v>40.441749999999999</v>
      </c>
      <c r="AD2306">
        <v>6</v>
      </c>
      <c r="AE2306" t="s">
        <v>48</v>
      </c>
      <c r="AF2306" t="s">
        <v>40</v>
      </c>
    </row>
    <row r="2307" spans="1:37" x14ac:dyDescent="0.2">
      <c r="A2307">
        <v>1756412</v>
      </c>
      <c r="B2307">
        <v>597</v>
      </c>
      <c r="C2307" t="s">
        <v>263</v>
      </c>
      <c r="D2307" s="1">
        <v>40543.177083333336</v>
      </c>
      <c r="E2307" s="1" t="s">
        <v>264</v>
      </c>
      <c r="F2307" t="s">
        <v>38</v>
      </c>
      <c r="G2307" t="s">
        <v>144</v>
      </c>
      <c r="H2307">
        <v>-79.989997860000003</v>
      </c>
      <c r="I2307">
        <v>40.450000760000002</v>
      </c>
      <c r="J2307">
        <v>10357</v>
      </c>
      <c r="K2307" t="s">
        <v>40</v>
      </c>
      <c r="L2307" t="s">
        <v>265</v>
      </c>
      <c r="M2307">
        <v>16</v>
      </c>
      <c r="N2307">
        <v>4.53</v>
      </c>
      <c r="O2307" s="2">
        <v>163000000000</v>
      </c>
      <c r="P2307" t="s">
        <v>266</v>
      </c>
      <c r="Q2307">
        <v>226991429</v>
      </c>
      <c r="R2307" t="s">
        <v>7211</v>
      </c>
      <c r="S2307" s="1">
        <v>42350.604166666664</v>
      </c>
      <c r="T2307" s="17">
        <v>12</v>
      </c>
      <c r="U2307" s="2">
        <v>1449930000000</v>
      </c>
      <c r="V2307" s="2" t="s">
        <v>7212</v>
      </c>
      <c r="W2307">
        <v>17012432</v>
      </c>
      <c r="X2307" t="s">
        <v>1661</v>
      </c>
      <c r="Y2307" t="s">
        <v>38</v>
      </c>
      <c r="Z2307" t="s">
        <v>1662</v>
      </c>
      <c r="AA2307">
        <v>-79.997519999999994</v>
      </c>
      <c r="AB2307">
        <v>40.441749999999999</v>
      </c>
      <c r="AC2307">
        <v>34</v>
      </c>
      <c r="AD2307">
        <v>33</v>
      </c>
      <c r="AE2307" t="s">
        <v>48</v>
      </c>
      <c r="AF2307" t="s">
        <v>40</v>
      </c>
    </row>
    <row r="2308" spans="1:37" x14ac:dyDescent="0.2">
      <c r="A2308">
        <v>18475259</v>
      </c>
      <c r="B2308">
        <v>5</v>
      </c>
      <c r="C2308" t="s">
        <v>2559</v>
      </c>
      <c r="D2308" s="1">
        <v>42066.852777777778</v>
      </c>
      <c r="E2308" s="1" t="s">
        <v>2560</v>
      </c>
      <c r="F2308" t="s">
        <v>38</v>
      </c>
      <c r="G2308" t="s">
        <v>333</v>
      </c>
      <c r="H2308">
        <v>-79.949996949999999</v>
      </c>
      <c r="I2308">
        <v>40.47000122</v>
      </c>
      <c r="J2308">
        <v>158</v>
      </c>
      <c r="K2308" t="s">
        <v>40</v>
      </c>
      <c r="L2308" t="s">
        <v>2561</v>
      </c>
      <c r="M2308">
        <v>14</v>
      </c>
      <c r="N2308">
        <v>5</v>
      </c>
      <c r="O2308">
        <v>31103984039</v>
      </c>
      <c r="P2308" t="s">
        <v>2562</v>
      </c>
      <c r="Q2308">
        <v>226993926</v>
      </c>
      <c r="R2308" t="s">
        <v>7213</v>
      </c>
      <c r="S2308" s="1">
        <v>42350.625</v>
      </c>
      <c r="T2308" s="17">
        <v>12</v>
      </c>
      <c r="U2308" s="2">
        <v>1449930000000</v>
      </c>
      <c r="V2308" s="2" t="s">
        <v>7214</v>
      </c>
      <c r="W2308">
        <v>24226551</v>
      </c>
      <c r="X2308" t="s">
        <v>7215</v>
      </c>
      <c r="Y2308" t="s">
        <v>38</v>
      </c>
      <c r="Z2308" t="s">
        <v>7216</v>
      </c>
      <c r="AA2308">
        <v>-79.953147999999999</v>
      </c>
      <c r="AB2308">
        <v>40.444332000000003</v>
      </c>
      <c r="AD2308">
        <v>15</v>
      </c>
      <c r="AE2308" t="s">
        <v>48</v>
      </c>
      <c r="AF2308" t="s">
        <v>40</v>
      </c>
    </row>
    <row r="2309" spans="1:37" x14ac:dyDescent="0.2">
      <c r="A2309">
        <v>1141992</v>
      </c>
      <c r="B2309">
        <v>56</v>
      </c>
      <c r="C2309" t="s">
        <v>1225</v>
      </c>
      <c r="D2309" s="1">
        <v>39577.202777777777</v>
      </c>
      <c r="E2309" s="1" t="s">
        <v>1226</v>
      </c>
      <c r="F2309" t="s">
        <v>38</v>
      </c>
      <c r="G2309" t="s">
        <v>144</v>
      </c>
      <c r="H2309">
        <v>-79.980003359999998</v>
      </c>
      <c r="I2309">
        <v>40.41999817</v>
      </c>
      <c r="J2309">
        <v>2214</v>
      </c>
      <c r="K2309" t="s">
        <v>40</v>
      </c>
      <c r="L2309" t="s">
        <v>1227</v>
      </c>
      <c r="M2309">
        <v>11</v>
      </c>
      <c r="N2309">
        <v>4.5999999999999996</v>
      </c>
      <c r="O2309" s="2">
        <v>246000000000</v>
      </c>
      <c r="P2309" t="s">
        <v>1228</v>
      </c>
      <c r="Q2309">
        <v>226994484</v>
      </c>
      <c r="R2309" t="s">
        <v>7217</v>
      </c>
      <c r="S2309" s="1">
        <v>42350.8125</v>
      </c>
      <c r="T2309" s="17">
        <v>12</v>
      </c>
      <c r="U2309" s="2">
        <v>1449950000000</v>
      </c>
      <c r="V2309" s="2" t="s">
        <v>7218</v>
      </c>
      <c r="W2309">
        <v>11892872</v>
      </c>
      <c r="X2309" t="s">
        <v>2626</v>
      </c>
      <c r="Y2309" t="s">
        <v>2627</v>
      </c>
      <c r="Z2309" t="s">
        <v>2628</v>
      </c>
      <c r="AA2309">
        <v>-79.949791000000005</v>
      </c>
      <c r="AB2309">
        <v>40.434441</v>
      </c>
      <c r="AD2309">
        <v>12</v>
      </c>
      <c r="AE2309" t="s">
        <v>48</v>
      </c>
      <c r="AF2309" t="s">
        <v>40</v>
      </c>
    </row>
    <row r="2310" spans="1:37" x14ac:dyDescent="0.2">
      <c r="A2310">
        <v>17099012</v>
      </c>
      <c r="B2310">
        <v>46</v>
      </c>
      <c r="C2310" t="s">
        <v>587</v>
      </c>
      <c r="D2310" s="1">
        <v>41902.019444444442</v>
      </c>
      <c r="E2310" t="s">
        <v>588</v>
      </c>
      <c r="F2310" t="s">
        <v>38</v>
      </c>
      <c r="G2310" t="s">
        <v>589</v>
      </c>
      <c r="H2310">
        <v>-79.949996949999999</v>
      </c>
      <c r="I2310">
        <v>40.47000122</v>
      </c>
      <c r="J2310">
        <v>422</v>
      </c>
      <c r="K2310" t="s">
        <v>40</v>
      </c>
      <c r="L2310" t="s">
        <v>590</v>
      </c>
      <c r="M2310">
        <v>11</v>
      </c>
      <c r="N2310">
        <v>4.8099999999999996</v>
      </c>
      <c r="O2310">
        <v>45345584035</v>
      </c>
      <c r="P2310" t="s">
        <v>591</v>
      </c>
      <c r="Q2310">
        <v>226997613</v>
      </c>
      <c r="R2310" t="s">
        <v>7219</v>
      </c>
      <c r="S2310" s="1">
        <v>42357.5</v>
      </c>
      <c r="T2310" s="17">
        <v>12</v>
      </c>
      <c r="U2310" s="2">
        <v>1450530000000</v>
      </c>
      <c r="V2310" t="s">
        <v>7220</v>
      </c>
      <c r="W2310">
        <v>9877242</v>
      </c>
      <c r="X2310" t="s">
        <v>7221</v>
      </c>
      <c r="Y2310" t="s">
        <v>38</v>
      </c>
      <c r="Z2310" t="s">
        <v>7222</v>
      </c>
      <c r="AA2310">
        <v>-80.021361999999996</v>
      </c>
      <c r="AB2310">
        <v>40.394523999999997</v>
      </c>
      <c r="AC2310">
        <v>20</v>
      </c>
      <c r="AD2310">
        <v>11</v>
      </c>
      <c r="AE2310" t="s">
        <v>48</v>
      </c>
      <c r="AF2310" t="s">
        <v>40</v>
      </c>
    </row>
    <row r="2311" spans="1:37" x14ac:dyDescent="0.2">
      <c r="A2311">
        <v>3056852</v>
      </c>
      <c r="B2311">
        <v>12</v>
      </c>
      <c r="C2311" t="s">
        <v>759</v>
      </c>
      <c r="D2311" s="1">
        <v>40914.692361111112</v>
      </c>
      <c r="E2311" s="1" t="s">
        <v>760</v>
      </c>
      <c r="F2311" t="s">
        <v>367</v>
      </c>
      <c r="G2311" t="s">
        <v>324</v>
      </c>
      <c r="H2311">
        <v>-80.36000061</v>
      </c>
      <c r="I2311">
        <v>40.700000760000002</v>
      </c>
      <c r="J2311">
        <v>456</v>
      </c>
      <c r="K2311" t="s">
        <v>40</v>
      </c>
      <c r="L2311" t="s">
        <v>761</v>
      </c>
      <c r="M2311">
        <v>15</v>
      </c>
      <c r="N2311">
        <v>4.92</v>
      </c>
      <c r="O2311" s="2">
        <v>131000000000</v>
      </c>
      <c r="P2311" t="s">
        <v>762</v>
      </c>
      <c r="Q2311">
        <v>227004804</v>
      </c>
      <c r="R2311" t="s">
        <v>7223</v>
      </c>
      <c r="S2311" s="1">
        <v>42338.75</v>
      </c>
      <c r="T2311" s="17">
        <v>11</v>
      </c>
      <c r="U2311" s="2">
        <v>1448910000000</v>
      </c>
      <c r="V2311" s="2" t="s">
        <v>6709</v>
      </c>
      <c r="W2311">
        <v>24178750</v>
      </c>
      <c r="X2311" t="s">
        <v>6406</v>
      </c>
      <c r="Y2311" t="s">
        <v>367</v>
      </c>
      <c r="Z2311" t="s">
        <v>6407</v>
      </c>
      <c r="AA2311">
        <v>-80.296135000000007</v>
      </c>
      <c r="AB2311">
        <v>40.696784999999998</v>
      </c>
      <c r="AD2311">
        <v>4</v>
      </c>
      <c r="AE2311" t="s">
        <v>48</v>
      </c>
      <c r="AF2311" t="s">
        <v>40</v>
      </c>
    </row>
    <row r="2312" spans="1:37" x14ac:dyDescent="0.2">
      <c r="A2312">
        <v>1756412</v>
      </c>
      <c r="B2312">
        <v>597</v>
      </c>
      <c r="C2312" t="s">
        <v>263</v>
      </c>
      <c r="D2312" s="1">
        <v>40543.177083333336</v>
      </c>
      <c r="E2312" s="1" t="s">
        <v>264</v>
      </c>
      <c r="F2312" t="s">
        <v>38</v>
      </c>
      <c r="G2312" t="s">
        <v>144</v>
      </c>
      <c r="H2312">
        <v>-79.989997860000003</v>
      </c>
      <c r="I2312">
        <v>40.450000760000002</v>
      </c>
      <c r="J2312">
        <v>10357</v>
      </c>
      <c r="K2312" t="s">
        <v>40</v>
      </c>
      <c r="L2312" t="s">
        <v>265</v>
      </c>
      <c r="M2312">
        <v>16</v>
      </c>
      <c r="N2312">
        <v>4.53</v>
      </c>
      <c r="O2312" s="2">
        <v>163000000000</v>
      </c>
      <c r="P2312" t="s">
        <v>266</v>
      </c>
      <c r="Q2312">
        <v>227013986</v>
      </c>
      <c r="R2312" t="s">
        <v>7224</v>
      </c>
      <c r="S2312" s="1">
        <v>42351.791666666664</v>
      </c>
      <c r="T2312" s="17">
        <v>12</v>
      </c>
      <c r="U2312" s="2">
        <v>1450030000000</v>
      </c>
      <c r="V2312" s="2" t="s">
        <v>7225</v>
      </c>
      <c r="W2312">
        <v>24227866</v>
      </c>
      <c r="X2312" t="s">
        <v>7226</v>
      </c>
      <c r="Y2312" t="s">
        <v>930</v>
      </c>
      <c r="Z2312" t="s">
        <v>7227</v>
      </c>
      <c r="AA2312">
        <v>-80.054489000000004</v>
      </c>
      <c r="AB2312">
        <v>40.624180000000003</v>
      </c>
      <c r="AD2312">
        <v>4</v>
      </c>
      <c r="AE2312" t="s">
        <v>48</v>
      </c>
      <c r="AF2312" t="s">
        <v>40</v>
      </c>
    </row>
    <row r="2313" spans="1:37" x14ac:dyDescent="0.2">
      <c r="A2313">
        <v>11064482</v>
      </c>
      <c r="B2313">
        <v>79</v>
      </c>
      <c r="C2313" t="s">
        <v>1417</v>
      </c>
      <c r="D2313" s="1">
        <v>41589.918055555558</v>
      </c>
      <c r="E2313" s="1" t="s">
        <v>1418</v>
      </c>
      <c r="F2313" t="s">
        <v>246</v>
      </c>
      <c r="G2313" t="s">
        <v>371</v>
      </c>
      <c r="H2313">
        <v>-80.11000061</v>
      </c>
      <c r="I2313">
        <v>40.709999080000003</v>
      </c>
      <c r="J2313">
        <v>195</v>
      </c>
      <c r="K2313" t="s">
        <v>181</v>
      </c>
      <c r="L2313" t="s">
        <v>1419</v>
      </c>
      <c r="M2313">
        <v>15</v>
      </c>
      <c r="N2313">
        <v>4.96</v>
      </c>
      <c r="O2313">
        <v>72311150031</v>
      </c>
      <c r="P2313" t="s">
        <v>1420</v>
      </c>
      <c r="Q2313">
        <v>227014681</v>
      </c>
      <c r="R2313" t="s">
        <v>4705</v>
      </c>
      <c r="S2313" s="1">
        <v>42338.770833333336</v>
      </c>
      <c r="T2313" s="17">
        <v>11</v>
      </c>
      <c r="U2313" s="2">
        <v>1448910000000</v>
      </c>
      <c r="V2313" s="2" t="s">
        <v>4706</v>
      </c>
      <c r="W2313">
        <v>17049542</v>
      </c>
      <c r="X2313" t="s">
        <v>1423</v>
      </c>
      <c r="Y2313" t="s">
        <v>246</v>
      </c>
      <c r="Z2313" t="s">
        <v>1424</v>
      </c>
      <c r="AA2313">
        <v>-80.105698000000004</v>
      </c>
      <c r="AB2313">
        <v>40.692698999999998</v>
      </c>
      <c r="AC2313">
        <v>9</v>
      </c>
      <c r="AD2313">
        <v>9</v>
      </c>
      <c r="AE2313" t="s">
        <v>48</v>
      </c>
      <c r="AF2313" t="s">
        <v>181</v>
      </c>
      <c r="AG2313">
        <v>10</v>
      </c>
      <c r="AH2313" t="s">
        <v>49</v>
      </c>
      <c r="AI2313" t="s">
        <v>50</v>
      </c>
      <c r="AJ2313">
        <v>0</v>
      </c>
      <c r="AK2313" t="s">
        <v>51</v>
      </c>
    </row>
    <row r="2314" spans="1:37" x14ac:dyDescent="0.2">
      <c r="A2314">
        <v>1773927</v>
      </c>
      <c r="B2314">
        <v>123</v>
      </c>
      <c r="C2314" t="s">
        <v>142</v>
      </c>
      <c r="D2314" s="1">
        <v>40571.010416666664</v>
      </c>
      <c r="E2314" s="1" t="s">
        <v>143</v>
      </c>
      <c r="F2314" t="s">
        <v>38</v>
      </c>
      <c r="G2314" t="s">
        <v>144</v>
      </c>
      <c r="H2314">
        <v>-79.91999817</v>
      </c>
      <c r="I2314">
        <v>40.47000122</v>
      </c>
      <c r="J2314">
        <v>3166</v>
      </c>
      <c r="K2314" t="s">
        <v>40</v>
      </c>
      <c r="L2314" t="s">
        <v>145</v>
      </c>
      <c r="M2314">
        <v>13</v>
      </c>
      <c r="N2314">
        <v>4.6399999999999997</v>
      </c>
      <c r="O2314" s="2">
        <v>160000000000</v>
      </c>
      <c r="P2314" t="s">
        <v>146</v>
      </c>
      <c r="Q2314">
        <v>227014906</v>
      </c>
      <c r="R2314" t="s">
        <v>6833</v>
      </c>
      <c r="S2314" s="1">
        <v>42337.677083333336</v>
      </c>
      <c r="T2314" s="17">
        <v>11</v>
      </c>
      <c r="U2314" s="2">
        <v>1448810000000</v>
      </c>
      <c r="V2314" s="2" t="s">
        <v>6834</v>
      </c>
      <c r="W2314">
        <v>810447</v>
      </c>
      <c r="X2314" t="s">
        <v>6835</v>
      </c>
      <c r="Y2314" t="s">
        <v>38</v>
      </c>
      <c r="Z2314" t="s">
        <v>6836</v>
      </c>
      <c r="AA2314">
        <v>-80.007390000000001</v>
      </c>
      <c r="AB2314">
        <v>40.430715999999997</v>
      </c>
      <c r="AD2314">
        <v>4</v>
      </c>
      <c r="AE2314" t="s">
        <v>48</v>
      </c>
      <c r="AF2314" t="s">
        <v>40</v>
      </c>
    </row>
    <row r="2315" spans="1:37" x14ac:dyDescent="0.2">
      <c r="A2315">
        <v>9903332</v>
      </c>
      <c r="B2315">
        <v>40</v>
      </c>
      <c r="C2315" t="s">
        <v>1005</v>
      </c>
      <c r="D2315" s="1">
        <v>41507.23333333333</v>
      </c>
      <c r="E2315" s="1" t="s">
        <v>1006</v>
      </c>
      <c r="F2315" t="s">
        <v>38</v>
      </c>
      <c r="G2315" t="s">
        <v>144</v>
      </c>
      <c r="H2315">
        <v>-79.989997860000003</v>
      </c>
      <c r="I2315">
        <v>40.450000760000002</v>
      </c>
      <c r="J2315">
        <v>1394</v>
      </c>
      <c r="K2315" t="s">
        <v>40</v>
      </c>
      <c r="L2315" t="s">
        <v>1007</v>
      </c>
      <c r="M2315">
        <v>15</v>
      </c>
      <c r="N2315">
        <v>4.7</v>
      </c>
      <c r="O2315">
        <v>79455126030</v>
      </c>
      <c r="P2315" t="s">
        <v>1008</v>
      </c>
      <c r="Q2315">
        <v>227014957</v>
      </c>
      <c r="R2315" t="s">
        <v>6833</v>
      </c>
      <c r="S2315" s="1">
        <v>42337.677083333336</v>
      </c>
      <c r="T2315" s="17">
        <v>11</v>
      </c>
      <c r="U2315" s="2">
        <v>1448810000000</v>
      </c>
      <c r="V2315" s="2" t="s">
        <v>7228</v>
      </c>
      <c r="W2315">
        <v>810447</v>
      </c>
      <c r="X2315" t="s">
        <v>6835</v>
      </c>
      <c r="Y2315" t="s">
        <v>38</v>
      </c>
      <c r="Z2315" t="s">
        <v>6836</v>
      </c>
      <c r="AA2315">
        <v>-80.007390000000001</v>
      </c>
      <c r="AB2315">
        <v>40.430715999999997</v>
      </c>
      <c r="AD2315">
        <v>4</v>
      </c>
      <c r="AE2315" t="s">
        <v>48</v>
      </c>
      <c r="AF2315" t="s">
        <v>40</v>
      </c>
    </row>
    <row r="2316" spans="1:37" x14ac:dyDescent="0.2">
      <c r="A2316">
        <v>16222262</v>
      </c>
      <c r="B2316">
        <v>8</v>
      </c>
      <c r="C2316" t="s">
        <v>997</v>
      </c>
      <c r="D2316" s="1">
        <v>41857.541666666664</v>
      </c>
      <c r="E2316" s="1" t="s">
        <v>998</v>
      </c>
      <c r="F2316" t="s">
        <v>38</v>
      </c>
      <c r="G2316" t="s">
        <v>72</v>
      </c>
      <c r="H2316">
        <v>-79.980003359999998</v>
      </c>
      <c r="I2316">
        <v>40.450000760000002</v>
      </c>
      <c r="J2316">
        <v>355</v>
      </c>
      <c r="K2316" t="s">
        <v>40</v>
      </c>
      <c r="L2316" t="s">
        <v>999</v>
      </c>
      <c r="M2316">
        <v>15</v>
      </c>
      <c r="N2316">
        <v>4.8899999999999997</v>
      </c>
      <c r="O2316">
        <v>49188480034</v>
      </c>
      <c r="P2316" t="s">
        <v>1000</v>
      </c>
      <c r="Q2316">
        <v>227017654</v>
      </c>
      <c r="R2316" t="s">
        <v>7229</v>
      </c>
      <c r="S2316" s="1">
        <v>42349.770833333336</v>
      </c>
      <c r="T2316" s="17">
        <v>12</v>
      </c>
      <c r="U2316" s="2">
        <v>1449860000000</v>
      </c>
      <c r="V2316" s="2" t="s">
        <v>7230</v>
      </c>
      <c r="W2316">
        <v>22862182</v>
      </c>
      <c r="X2316" t="s">
        <v>4423</v>
      </c>
      <c r="Y2316" t="s">
        <v>38</v>
      </c>
      <c r="Z2316" t="s">
        <v>4429</v>
      </c>
      <c r="AA2316">
        <v>-79.915763999999996</v>
      </c>
      <c r="AB2316">
        <v>40.456927999999998</v>
      </c>
      <c r="AC2316">
        <v>60</v>
      </c>
      <c r="AD2316">
        <v>17</v>
      </c>
      <c r="AE2316" t="s">
        <v>48</v>
      </c>
      <c r="AF2316" t="s">
        <v>40</v>
      </c>
    </row>
    <row r="2317" spans="1:37" x14ac:dyDescent="0.2">
      <c r="A2317">
        <v>8328772</v>
      </c>
      <c r="B2317">
        <v>7</v>
      </c>
      <c r="C2317" t="s">
        <v>4980</v>
      </c>
      <c r="D2317" s="1">
        <v>41397.525000000001</v>
      </c>
      <c r="E2317" s="1" t="s">
        <v>4981</v>
      </c>
      <c r="F2317" t="s">
        <v>38</v>
      </c>
      <c r="G2317" t="s">
        <v>58</v>
      </c>
      <c r="H2317">
        <v>-79.97000122</v>
      </c>
      <c r="I2317">
        <v>40.400001529999997</v>
      </c>
      <c r="J2317">
        <v>408</v>
      </c>
      <c r="K2317" t="s">
        <v>40</v>
      </c>
      <c r="L2317" t="s">
        <v>4982</v>
      </c>
      <c r="M2317">
        <v>13</v>
      </c>
      <c r="N2317">
        <v>4.91</v>
      </c>
      <c r="O2317">
        <v>88933914028</v>
      </c>
      <c r="P2317" t="s">
        <v>4983</v>
      </c>
      <c r="Q2317">
        <v>227018681</v>
      </c>
      <c r="R2317" t="s">
        <v>7231</v>
      </c>
      <c r="S2317" s="1">
        <v>42347.875</v>
      </c>
      <c r="T2317" s="17">
        <v>12</v>
      </c>
      <c r="U2317" s="2">
        <v>1449690000000</v>
      </c>
      <c r="V2317" s="2" t="s">
        <v>7232</v>
      </c>
      <c r="W2317">
        <v>1079908</v>
      </c>
      <c r="X2317" t="s">
        <v>7233</v>
      </c>
      <c r="Y2317" t="s">
        <v>38</v>
      </c>
      <c r="Z2317" t="s">
        <v>7234</v>
      </c>
      <c r="AA2317">
        <v>-79.960493</v>
      </c>
      <c r="AB2317">
        <v>40.470458000000001</v>
      </c>
      <c r="AD2317">
        <v>4</v>
      </c>
      <c r="AE2317" t="s">
        <v>48</v>
      </c>
      <c r="AF2317" t="s">
        <v>40</v>
      </c>
    </row>
    <row r="2318" spans="1:37" x14ac:dyDescent="0.2">
      <c r="A2318">
        <v>8328772</v>
      </c>
      <c r="B2318">
        <v>7</v>
      </c>
      <c r="C2318" t="s">
        <v>4980</v>
      </c>
      <c r="D2318" s="1">
        <v>41397.525000000001</v>
      </c>
      <c r="E2318" s="1" t="s">
        <v>4981</v>
      </c>
      <c r="F2318" t="s">
        <v>38</v>
      </c>
      <c r="G2318" t="s">
        <v>58</v>
      </c>
      <c r="H2318">
        <v>-79.97000122</v>
      </c>
      <c r="I2318">
        <v>40.400001529999997</v>
      </c>
      <c r="J2318">
        <v>408</v>
      </c>
      <c r="K2318" t="s">
        <v>40</v>
      </c>
      <c r="L2318" t="s">
        <v>4982</v>
      </c>
      <c r="M2318">
        <v>13</v>
      </c>
      <c r="N2318">
        <v>4.91</v>
      </c>
      <c r="O2318">
        <v>88933914028</v>
      </c>
      <c r="P2318" t="s">
        <v>4983</v>
      </c>
      <c r="Q2318">
        <v>227018844</v>
      </c>
      <c r="R2318" t="s">
        <v>7235</v>
      </c>
      <c r="S2318" s="1">
        <v>42354.75</v>
      </c>
      <c r="T2318" s="17">
        <v>12</v>
      </c>
      <c r="U2318" s="2">
        <v>1450290000000</v>
      </c>
      <c r="V2318" s="2" t="s">
        <v>7236</v>
      </c>
      <c r="W2318">
        <v>24140867</v>
      </c>
      <c r="X2318" t="s">
        <v>7237</v>
      </c>
      <c r="Y2318" t="s">
        <v>38</v>
      </c>
      <c r="Z2318" t="s">
        <v>7238</v>
      </c>
      <c r="AA2318">
        <v>-79.964104000000006</v>
      </c>
      <c r="AB2318">
        <v>40.464328999999999</v>
      </c>
      <c r="AD2318">
        <v>11</v>
      </c>
      <c r="AE2318" t="s">
        <v>48</v>
      </c>
      <c r="AF2318" t="s">
        <v>40</v>
      </c>
    </row>
    <row r="2319" spans="1:37" x14ac:dyDescent="0.2">
      <c r="A2319">
        <v>13563532</v>
      </c>
      <c r="B2319">
        <v>11</v>
      </c>
      <c r="C2319" t="s">
        <v>1726</v>
      </c>
      <c r="D2319" s="1">
        <v>41724.663194444445</v>
      </c>
      <c r="E2319" s="1" t="s">
        <v>1727</v>
      </c>
      <c r="F2319" t="s">
        <v>904</v>
      </c>
      <c r="G2319" t="s">
        <v>58</v>
      </c>
      <c r="H2319">
        <v>-79.760002139999997</v>
      </c>
      <c r="I2319">
        <v>40.430000309999997</v>
      </c>
      <c r="J2319">
        <v>72</v>
      </c>
      <c r="K2319" t="s">
        <v>181</v>
      </c>
      <c r="L2319" t="s">
        <v>1728</v>
      </c>
      <c r="M2319">
        <v>9</v>
      </c>
      <c r="N2319">
        <v>4.88</v>
      </c>
      <c r="O2319">
        <v>60669204033</v>
      </c>
      <c r="P2319" t="s">
        <v>1729</v>
      </c>
      <c r="Q2319">
        <v>227021044</v>
      </c>
      <c r="R2319" t="s">
        <v>7239</v>
      </c>
      <c r="S2319" s="1">
        <v>42353.510416666664</v>
      </c>
      <c r="T2319" s="17">
        <v>12</v>
      </c>
      <c r="U2319" s="2">
        <v>1450180000000</v>
      </c>
      <c r="V2319" s="2" t="s">
        <v>7240</v>
      </c>
      <c r="W2319">
        <v>13063412</v>
      </c>
      <c r="X2319" t="s">
        <v>1732</v>
      </c>
      <c r="Y2319" t="s">
        <v>38</v>
      </c>
      <c r="Z2319" t="s">
        <v>1733</v>
      </c>
      <c r="AA2319">
        <v>-79.71302</v>
      </c>
      <c r="AB2319">
        <v>40.447395</v>
      </c>
      <c r="AD2319">
        <v>17</v>
      </c>
      <c r="AE2319" t="s">
        <v>48</v>
      </c>
      <c r="AF2319" t="s">
        <v>181</v>
      </c>
    </row>
    <row r="2320" spans="1:37" x14ac:dyDescent="0.2">
      <c r="A2320">
        <v>13563532</v>
      </c>
      <c r="B2320">
        <v>11</v>
      </c>
      <c r="C2320" t="s">
        <v>1726</v>
      </c>
      <c r="D2320" s="1">
        <v>41724.663194444445</v>
      </c>
      <c r="E2320" s="1" t="s">
        <v>1727</v>
      </c>
      <c r="F2320" t="s">
        <v>904</v>
      </c>
      <c r="G2320" t="s">
        <v>58</v>
      </c>
      <c r="H2320">
        <v>-79.760002139999997</v>
      </c>
      <c r="I2320">
        <v>40.430000309999997</v>
      </c>
      <c r="J2320">
        <v>72</v>
      </c>
      <c r="K2320" t="s">
        <v>181</v>
      </c>
      <c r="L2320" t="s">
        <v>1728</v>
      </c>
      <c r="M2320">
        <v>9</v>
      </c>
      <c r="N2320">
        <v>4.88</v>
      </c>
      <c r="O2320">
        <v>60669204033</v>
      </c>
      <c r="P2320" t="s">
        <v>1729</v>
      </c>
      <c r="Q2320">
        <v>227021060</v>
      </c>
      <c r="R2320" t="s">
        <v>7239</v>
      </c>
      <c r="S2320" s="1">
        <v>42374.520833333336</v>
      </c>
      <c r="T2320" s="17">
        <v>1</v>
      </c>
      <c r="U2320" s="2">
        <v>1452000000000</v>
      </c>
      <c r="V2320" s="2" t="s">
        <v>7240</v>
      </c>
      <c r="W2320">
        <v>13063412</v>
      </c>
      <c r="X2320" t="s">
        <v>1732</v>
      </c>
      <c r="Y2320" t="s">
        <v>38</v>
      </c>
      <c r="Z2320" t="s">
        <v>1733</v>
      </c>
      <c r="AA2320">
        <v>-79.71302</v>
      </c>
      <c r="AB2320">
        <v>40.447395</v>
      </c>
      <c r="AD2320">
        <v>21</v>
      </c>
      <c r="AE2320" t="s">
        <v>48</v>
      </c>
      <c r="AF2320" t="s">
        <v>181</v>
      </c>
    </row>
    <row r="2321" spans="1:32" x14ac:dyDescent="0.2">
      <c r="A2321">
        <v>9137092</v>
      </c>
      <c r="B2321">
        <v>6</v>
      </c>
      <c r="C2321" t="s">
        <v>2767</v>
      </c>
      <c r="D2321" s="1">
        <v>41454.061805555553</v>
      </c>
      <c r="E2321" s="1" t="s">
        <v>2768</v>
      </c>
      <c r="F2321" t="s">
        <v>38</v>
      </c>
      <c r="G2321" t="s">
        <v>135</v>
      </c>
      <c r="H2321">
        <v>-79.91999817</v>
      </c>
      <c r="I2321">
        <v>40.430000309999997</v>
      </c>
      <c r="J2321">
        <v>466</v>
      </c>
      <c r="K2321" t="s">
        <v>40</v>
      </c>
      <c r="L2321" t="s">
        <v>2769</v>
      </c>
      <c r="M2321">
        <v>10</v>
      </c>
      <c r="N2321">
        <v>4.75</v>
      </c>
      <c r="O2321">
        <v>84049156029</v>
      </c>
      <c r="P2321" t="s">
        <v>2770</v>
      </c>
      <c r="Q2321">
        <v>227022090</v>
      </c>
      <c r="R2321" t="s">
        <v>7241</v>
      </c>
      <c r="S2321" s="1">
        <v>42350.604166666664</v>
      </c>
      <c r="T2321" s="17">
        <v>12</v>
      </c>
      <c r="U2321" s="2">
        <v>1449930000000</v>
      </c>
      <c r="V2321" s="2" t="s">
        <v>7242</v>
      </c>
      <c r="W2321">
        <v>851461</v>
      </c>
      <c r="X2321" t="s">
        <v>7243</v>
      </c>
      <c r="Y2321" t="s">
        <v>38</v>
      </c>
      <c r="Z2321" t="s">
        <v>1662</v>
      </c>
      <c r="AA2321">
        <v>-79.997497999999993</v>
      </c>
      <c r="AB2321">
        <v>40.441808999999999</v>
      </c>
      <c r="AD2321">
        <v>4</v>
      </c>
      <c r="AE2321" t="s">
        <v>48</v>
      </c>
      <c r="AF2321" t="s">
        <v>40</v>
      </c>
    </row>
    <row r="2322" spans="1:32" x14ac:dyDescent="0.2">
      <c r="A2322">
        <v>1769932</v>
      </c>
      <c r="B2322">
        <v>19</v>
      </c>
      <c r="C2322" t="s">
        <v>567</v>
      </c>
      <c r="D2322" s="1">
        <v>40564.40347222222</v>
      </c>
      <c r="E2322" s="1" t="s">
        <v>568</v>
      </c>
      <c r="F2322" t="s">
        <v>38</v>
      </c>
      <c r="G2322" t="s">
        <v>532</v>
      </c>
      <c r="H2322">
        <v>-79.949996949999999</v>
      </c>
      <c r="I2322">
        <v>40.439998629999998</v>
      </c>
      <c r="J2322">
        <v>407</v>
      </c>
      <c r="K2322" t="s">
        <v>40</v>
      </c>
      <c r="L2322" t="s">
        <v>569</v>
      </c>
      <c r="M2322">
        <v>11</v>
      </c>
      <c r="N2322">
        <v>4.9000000000000004</v>
      </c>
      <c r="O2322" s="2">
        <v>161000000000</v>
      </c>
      <c r="P2322" t="s">
        <v>570</v>
      </c>
      <c r="Q2322">
        <v>227023675</v>
      </c>
      <c r="R2322" t="s">
        <v>7244</v>
      </c>
      <c r="S2322" s="1">
        <v>42376.802083333336</v>
      </c>
      <c r="T2322" s="17">
        <v>1</v>
      </c>
      <c r="U2322" s="2">
        <v>1452190000000</v>
      </c>
      <c r="V2322" s="2" t="s">
        <v>7245</v>
      </c>
      <c r="W2322">
        <v>3877032</v>
      </c>
      <c r="X2322" t="s">
        <v>7246</v>
      </c>
      <c r="Y2322" t="s">
        <v>38</v>
      </c>
      <c r="Z2322" t="s">
        <v>7247</v>
      </c>
      <c r="AA2322">
        <v>-79.934578000000002</v>
      </c>
      <c r="AB2322">
        <v>40.451175999999997</v>
      </c>
      <c r="AC2322">
        <v>13</v>
      </c>
      <c r="AD2322">
        <v>5</v>
      </c>
      <c r="AE2322" t="s">
        <v>48</v>
      </c>
      <c r="AF2322" t="s">
        <v>40</v>
      </c>
    </row>
    <row r="2323" spans="1:32" x14ac:dyDescent="0.2">
      <c r="A2323">
        <v>13452572</v>
      </c>
      <c r="B2323">
        <v>41</v>
      </c>
      <c r="C2323" t="s">
        <v>293</v>
      </c>
      <c r="D2323" s="1">
        <v>41718.611111111109</v>
      </c>
      <c r="E2323" s="1" t="s">
        <v>294</v>
      </c>
      <c r="F2323" t="s">
        <v>38</v>
      </c>
      <c r="G2323" t="s">
        <v>72</v>
      </c>
      <c r="H2323">
        <v>-79.989997860000003</v>
      </c>
      <c r="I2323">
        <v>40.450000760000002</v>
      </c>
      <c r="J2323">
        <v>1845</v>
      </c>
      <c r="K2323" t="s">
        <v>40</v>
      </c>
      <c r="L2323" t="s">
        <v>295</v>
      </c>
      <c r="M2323">
        <v>14</v>
      </c>
      <c r="N2323">
        <v>4.82</v>
      </c>
      <c r="O2323">
        <v>61192071033</v>
      </c>
      <c r="P2323" t="s">
        <v>296</v>
      </c>
      <c r="Q2323">
        <v>227023981</v>
      </c>
      <c r="R2323" t="s">
        <v>7248</v>
      </c>
      <c r="S2323" s="1">
        <v>42354.791666666664</v>
      </c>
      <c r="T2323" s="17">
        <v>12</v>
      </c>
      <c r="U2323" s="2">
        <v>1450290000000</v>
      </c>
      <c r="V2323" s="2" t="s">
        <v>7249</v>
      </c>
      <c r="W2323">
        <v>18616592</v>
      </c>
      <c r="X2323" t="s">
        <v>5643</v>
      </c>
      <c r="Y2323" t="s">
        <v>38</v>
      </c>
      <c r="Z2323" t="s">
        <v>5644</v>
      </c>
      <c r="AA2323">
        <v>-79.978736999999995</v>
      </c>
      <c r="AB2323">
        <v>40.438243999999997</v>
      </c>
      <c r="AD2323">
        <v>10</v>
      </c>
      <c r="AE2323" t="s">
        <v>48</v>
      </c>
      <c r="AF2323" t="s">
        <v>40</v>
      </c>
    </row>
    <row r="2324" spans="1:32" x14ac:dyDescent="0.2">
      <c r="A2324">
        <v>741891</v>
      </c>
      <c r="B2324">
        <v>50</v>
      </c>
      <c r="C2324" t="s">
        <v>802</v>
      </c>
      <c r="D2324" s="1">
        <v>39364.725694444445</v>
      </c>
      <c r="E2324" t="s">
        <v>803</v>
      </c>
      <c r="F2324" t="s">
        <v>38</v>
      </c>
      <c r="G2324" t="s">
        <v>333</v>
      </c>
      <c r="H2324">
        <v>-79.959999080000003</v>
      </c>
      <c r="I2324">
        <v>40.439998629999998</v>
      </c>
      <c r="J2324">
        <v>1407</v>
      </c>
      <c r="K2324" t="s">
        <v>40</v>
      </c>
      <c r="L2324" t="s">
        <v>804</v>
      </c>
      <c r="M2324">
        <v>6</v>
      </c>
      <c r="N2324">
        <v>4.6100000000000003</v>
      </c>
      <c r="O2324" s="2">
        <v>265000000000</v>
      </c>
      <c r="P2324" t="s">
        <v>805</v>
      </c>
      <c r="Q2324">
        <v>227024317</v>
      </c>
      <c r="R2324" t="s">
        <v>7250</v>
      </c>
      <c r="S2324" s="1">
        <v>42337.71875</v>
      </c>
      <c r="T2324" s="17">
        <v>11</v>
      </c>
      <c r="U2324" s="2">
        <v>1448820000000</v>
      </c>
      <c r="V2324" s="2" t="s">
        <v>7251</v>
      </c>
      <c r="W2324">
        <v>783159</v>
      </c>
      <c r="X2324" t="s">
        <v>2337</v>
      </c>
      <c r="Y2324" t="s">
        <v>38</v>
      </c>
      <c r="Z2324" t="s">
        <v>2338</v>
      </c>
      <c r="AA2324">
        <v>-79.894225000000006</v>
      </c>
      <c r="AB2324">
        <v>40.433416000000001</v>
      </c>
      <c r="AD2324">
        <v>6</v>
      </c>
      <c r="AE2324" t="s">
        <v>48</v>
      </c>
      <c r="AF2324" t="s">
        <v>40</v>
      </c>
    </row>
    <row r="2325" spans="1:32" x14ac:dyDescent="0.2">
      <c r="A2325">
        <v>1756412</v>
      </c>
      <c r="B2325">
        <v>597</v>
      </c>
      <c r="C2325" t="s">
        <v>263</v>
      </c>
      <c r="D2325" s="1">
        <v>40543.177083333336</v>
      </c>
      <c r="E2325" s="1" t="s">
        <v>264</v>
      </c>
      <c r="F2325" t="s">
        <v>38</v>
      </c>
      <c r="G2325" t="s">
        <v>144</v>
      </c>
      <c r="H2325">
        <v>-79.989997860000003</v>
      </c>
      <c r="I2325">
        <v>40.450000760000002</v>
      </c>
      <c r="J2325">
        <v>10357</v>
      </c>
      <c r="K2325" t="s">
        <v>40</v>
      </c>
      <c r="L2325" t="s">
        <v>265</v>
      </c>
      <c r="M2325">
        <v>16</v>
      </c>
      <c r="N2325">
        <v>4.53</v>
      </c>
      <c r="O2325" s="2">
        <v>163000000000</v>
      </c>
      <c r="P2325" t="s">
        <v>266</v>
      </c>
      <c r="Q2325">
        <v>227024567</v>
      </c>
      <c r="R2325" t="s">
        <v>7252</v>
      </c>
      <c r="S2325" s="1">
        <v>42350.416666666664</v>
      </c>
      <c r="T2325" s="17">
        <v>12</v>
      </c>
      <c r="U2325" s="2">
        <v>1449910000000</v>
      </c>
      <c r="V2325" s="2" t="s">
        <v>7253</v>
      </c>
      <c r="W2325">
        <v>981790</v>
      </c>
      <c r="X2325" t="s">
        <v>3878</v>
      </c>
      <c r="Y2325" t="s">
        <v>38</v>
      </c>
      <c r="Z2325" t="s">
        <v>3879</v>
      </c>
      <c r="AA2325">
        <v>-80.045383999999999</v>
      </c>
      <c r="AB2325">
        <v>40.377195</v>
      </c>
      <c r="AD2325">
        <v>8</v>
      </c>
      <c r="AE2325" t="s">
        <v>48</v>
      </c>
      <c r="AF2325" t="s">
        <v>40</v>
      </c>
    </row>
    <row r="2326" spans="1:32" x14ac:dyDescent="0.2">
      <c r="A2326">
        <v>1756412</v>
      </c>
      <c r="B2326">
        <v>597</v>
      </c>
      <c r="C2326" t="s">
        <v>263</v>
      </c>
      <c r="D2326" s="1">
        <v>40543.177083333336</v>
      </c>
      <c r="E2326" s="1" t="s">
        <v>264</v>
      </c>
      <c r="F2326" t="s">
        <v>38</v>
      </c>
      <c r="G2326" t="s">
        <v>144</v>
      </c>
      <c r="H2326">
        <v>-79.989997860000003</v>
      </c>
      <c r="I2326">
        <v>40.450000760000002</v>
      </c>
      <c r="J2326">
        <v>10357</v>
      </c>
      <c r="K2326" t="s">
        <v>40</v>
      </c>
      <c r="L2326" t="s">
        <v>265</v>
      </c>
      <c r="M2326">
        <v>16</v>
      </c>
      <c r="N2326">
        <v>4.53</v>
      </c>
      <c r="O2326" s="2">
        <v>163000000000</v>
      </c>
      <c r="P2326" t="s">
        <v>266</v>
      </c>
      <c r="Q2326">
        <v>227024738</v>
      </c>
      <c r="R2326" t="s">
        <v>7254</v>
      </c>
      <c r="S2326" s="1">
        <v>42347.541666666664</v>
      </c>
      <c r="T2326" s="17">
        <v>12</v>
      </c>
      <c r="U2326" s="2">
        <v>1449670000000</v>
      </c>
      <c r="V2326" s="2" t="s">
        <v>7255</v>
      </c>
      <c r="W2326">
        <v>981790</v>
      </c>
      <c r="X2326" t="s">
        <v>3878</v>
      </c>
      <c r="Y2326" t="s">
        <v>38</v>
      </c>
      <c r="Z2326" t="s">
        <v>3879</v>
      </c>
      <c r="AA2326">
        <v>-80.045383999999999</v>
      </c>
      <c r="AB2326">
        <v>40.377195</v>
      </c>
      <c r="AD2326">
        <v>4</v>
      </c>
      <c r="AE2326" t="s">
        <v>48</v>
      </c>
      <c r="AF2326" t="s">
        <v>40</v>
      </c>
    </row>
    <row r="2327" spans="1:32" x14ac:dyDescent="0.2">
      <c r="A2327">
        <v>10366</v>
      </c>
      <c r="B2327">
        <v>20</v>
      </c>
      <c r="C2327" t="s">
        <v>2339</v>
      </c>
      <c r="D2327" s="1">
        <v>37916.902083333334</v>
      </c>
      <c r="E2327" s="1" t="s">
        <v>2340</v>
      </c>
      <c r="F2327" t="s">
        <v>38</v>
      </c>
      <c r="G2327" t="s">
        <v>477</v>
      </c>
      <c r="H2327">
        <v>-79.91999817</v>
      </c>
      <c r="I2327">
        <v>40.430000309999997</v>
      </c>
      <c r="J2327">
        <v>343</v>
      </c>
      <c r="K2327" t="s">
        <v>181</v>
      </c>
      <c r="L2327" t="s">
        <v>2341</v>
      </c>
      <c r="M2327">
        <v>4</v>
      </c>
      <c r="N2327">
        <v>4.88</v>
      </c>
      <c r="O2327" s="2">
        <v>390000000000</v>
      </c>
      <c r="P2327" t="s">
        <v>2342</v>
      </c>
      <c r="Q2327">
        <v>227027634</v>
      </c>
      <c r="R2327" t="s">
        <v>2343</v>
      </c>
      <c r="S2327" s="1">
        <v>42337.75</v>
      </c>
      <c r="T2327" s="17">
        <v>11</v>
      </c>
      <c r="U2327" s="2">
        <v>1448820000000</v>
      </c>
      <c r="V2327" s="2" t="s">
        <v>2344</v>
      </c>
      <c r="W2327">
        <v>1405887</v>
      </c>
      <c r="X2327" t="s">
        <v>2345</v>
      </c>
      <c r="Y2327" t="s">
        <v>38</v>
      </c>
      <c r="Z2327" t="s">
        <v>2346</v>
      </c>
      <c r="AA2327">
        <v>-79.949496999999994</v>
      </c>
      <c r="AB2327">
        <v>40.445650999999998</v>
      </c>
      <c r="AD2327">
        <v>4</v>
      </c>
      <c r="AE2327" t="s">
        <v>48</v>
      </c>
      <c r="AF2327" t="s">
        <v>181</v>
      </c>
    </row>
    <row r="2328" spans="1:32" x14ac:dyDescent="0.2">
      <c r="A2328">
        <v>19157462</v>
      </c>
      <c r="B2328">
        <v>4</v>
      </c>
      <c r="C2328" t="s">
        <v>7256</v>
      </c>
      <c r="D2328" s="1">
        <v>42334.793749999997</v>
      </c>
      <c r="E2328" s="1" t="s">
        <v>7257</v>
      </c>
      <c r="F2328" t="s">
        <v>737</v>
      </c>
      <c r="G2328" t="s">
        <v>532</v>
      </c>
      <c r="H2328">
        <v>-79.540000919999997</v>
      </c>
      <c r="I2328">
        <v>40.299999239999998</v>
      </c>
      <c r="J2328">
        <v>7</v>
      </c>
      <c r="K2328" t="s">
        <v>40</v>
      </c>
      <c r="L2328" t="s">
        <v>7258</v>
      </c>
      <c r="M2328">
        <v>9</v>
      </c>
      <c r="N2328">
        <v>0</v>
      </c>
      <c r="O2328">
        <v>7953917050</v>
      </c>
      <c r="P2328" t="s">
        <v>7259</v>
      </c>
      <c r="Q2328">
        <v>227038606</v>
      </c>
      <c r="R2328" t="s">
        <v>7260</v>
      </c>
      <c r="S2328" s="1">
        <v>42351.583333333336</v>
      </c>
      <c r="T2328" s="17">
        <v>12</v>
      </c>
      <c r="U2328" s="2">
        <v>1450020000000</v>
      </c>
      <c r="V2328" t="s">
        <v>7261</v>
      </c>
      <c r="W2328">
        <v>24229600</v>
      </c>
      <c r="X2328" t="s">
        <v>7262</v>
      </c>
      <c r="Y2328" t="s">
        <v>737</v>
      </c>
      <c r="Z2328" t="s">
        <v>7263</v>
      </c>
      <c r="AA2328">
        <v>-79.545029</v>
      </c>
      <c r="AB2328">
        <v>40.305996</v>
      </c>
      <c r="AD2328">
        <v>3</v>
      </c>
      <c r="AE2328" t="s">
        <v>48</v>
      </c>
      <c r="AF2328" t="s">
        <v>40</v>
      </c>
    </row>
    <row r="2329" spans="1:32" x14ac:dyDescent="0.2">
      <c r="A2329">
        <v>19157462</v>
      </c>
      <c r="B2329">
        <v>4</v>
      </c>
      <c r="C2329" t="s">
        <v>7256</v>
      </c>
      <c r="D2329" s="1">
        <v>42334.793749999997</v>
      </c>
      <c r="E2329" s="1" t="s">
        <v>7257</v>
      </c>
      <c r="F2329" t="s">
        <v>737</v>
      </c>
      <c r="G2329" t="s">
        <v>532</v>
      </c>
      <c r="H2329">
        <v>-79.540000919999997</v>
      </c>
      <c r="I2329">
        <v>40.299999239999998</v>
      </c>
      <c r="J2329">
        <v>7</v>
      </c>
      <c r="K2329" t="s">
        <v>40</v>
      </c>
      <c r="L2329" t="s">
        <v>7258</v>
      </c>
      <c r="M2329">
        <v>9</v>
      </c>
      <c r="N2329">
        <v>0</v>
      </c>
      <c r="O2329">
        <v>7953917050</v>
      </c>
      <c r="P2329" t="s">
        <v>7259</v>
      </c>
      <c r="Q2329">
        <v>227038731</v>
      </c>
      <c r="R2329" t="s">
        <v>7260</v>
      </c>
      <c r="S2329" s="1">
        <v>42365.583333333336</v>
      </c>
      <c r="T2329" s="17">
        <v>12</v>
      </c>
      <c r="U2329" s="2">
        <v>1451220000000</v>
      </c>
      <c r="W2329">
        <v>24229600</v>
      </c>
      <c r="X2329" t="s">
        <v>7262</v>
      </c>
      <c r="Y2329" t="s">
        <v>737</v>
      </c>
      <c r="Z2329" t="s">
        <v>7263</v>
      </c>
      <c r="AA2329">
        <v>-79.545029</v>
      </c>
      <c r="AB2329">
        <v>40.305996</v>
      </c>
      <c r="AD2329">
        <v>4</v>
      </c>
      <c r="AE2329" t="s">
        <v>48</v>
      </c>
      <c r="AF2329" t="s">
        <v>40</v>
      </c>
    </row>
    <row r="2330" spans="1:32" x14ac:dyDescent="0.2">
      <c r="A2330">
        <v>19158438</v>
      </c>
      <c r="B2330">
        <v>1</v>
      </c>
      <c r="C2330" t="s">
        <v>7264</v>
      </c>
      <c r="D2330" s="1">
        <v>42335.175000000003</v>
      </c>
      <c r="E2330" s="1" t="s">
        <v>7265</v>
      </c>
      <c r="F2330" t="s">
        <v>38</v>
      </c>
      <c r="G2330" t="s">
        <v>58</v>
      </c>
      <c r="H2330">
        <v>-79.949996949999999</v>
      </c>
      <c r="I2330">
        <v>40.47000122</v>
      </c>
      <c r="J2330">
        <v>24</v>
      </c>
      <c r="K2330" t="s">
        <v>40</v>
      </c>
      <c r="L2330" t="s">
        <v>7266</v>
      </c>
      <c r="M2330">
        <v>13</v>
      </c>
      <c r="N2330">
        <v>0</v>
      </c>
      <c r="O2330">
        <v>7920967050</v>
      </c>
      <c r="P2330" t="s">
        <v>7267</v>
      </c>
      <c r="Q2330">
        <v>227047918</v>
      </c>
      <c r="R2330" t="s">
        <v>7268</v>
      </c>
      <c r="S2330" s="1">
        <v>42383.75</v>
      </c>
      <c r="T2330" s="17">
        <v>1</v>
      </c>
      <c r="U2330" s="2">
        <v>1452790000000</v>
      </c>
      <c r="V2330" s="2" t="s">
        <v>7269</v>
      </c>
      <c r="W2330">
        <v>9754882</v>
      </c>
      <c r="X2330" t="s">
        <v>7270</v>
      </c>
      <c r="Y2330" t="s">
        <v>38</v>
      </c>
      <c r="Z2330" t="s">
        <v>7271</v>
      </c>
      <c r="AA2330">
        <v>-79.979431000000005</v>
      </c>
      <c r="AB2330">
        <v>40.428589000000002</v>
      </c>
      <c r="AD2330">
        <v>31</v>
      </c>
      <c r="AE2330" t="s">
        <v>48</v>
      </c>
      <c r="AF2330" t="s">
        <v>40</v>
      </c>
    </row>
    <row r="2331" spans="1:32" x14ac:dyDescent="0.2">
      <c r="A2331">
        <v>3664262</v>
      </c>
      <c r="B2331">
        <v>5</v>
      </c>
      <c r="C2331" t="s">
        <v>4662</v>
      </c>
      <c r="D2331" s="1">
        <v>41012.866666666669</v>
      </c>
      <c r="E2331" s="1" t="s">
        <v>4663</v>
      </c>
      <c r="F2331" t="s">
        <v>4664</v>
      </c>
      <c r="G2331" t="s">
        <v>275</v>
      </c>
      <c r="H2331">
        <v>-80.22000122</v>
      </c>
      <c r="I2331">
        <v>40.240001679999999</v>
      </c>
      <c r="J2331">
        <v>177</v>
      </c>
      <c r="K2331" t="s">
        <v>40</v>
      </c>
      <c r="L2331" t="s">
        <v>4665</v>
      </c>
      <c r="M2331">
        <v>13</v>
      </c>
      <c r="N2331">
        <v>4.92</v>
      </c>
      <c r="O2331" s="2">
        <v>122000000000</v>
      </c>
      <c r="P2331" t="s">
        <v>4666</v>
      </c>
      <c r="Q2331">
        <v>227048387</v>
      </c>
      <c r="R2331" t="s">
        <v>7272</v>
      </c>
      <c r="S2331" s="1">
        <v>42356.791666666664</v>
      </c>
      <c r="T2331" s="17">
        <v>12</v>
      </c>
      <c r="U2331" s="2">
        <v>1450470000000</v>
      </c>
      <c r="V2331" s="2" t="s">
        <v>7273</v>
      </c>
      <c r="W2331">
        <v>6682462</v>
      </c>
      <c r="X2331" t="s">
        <v>4669</v>
      </c>
      <c r="Y2331" t="s">
        <v>4664</v>
      </c>
      <c r="Z2331" t="s">
        <v>4670</v>
      </c>
      <c r="AA2331">
        <v>-80.208757000000006</v>
      </c>
      <c r="AB2331">
        <v>40.250740999999998</v>
      </c>
      <c r="AD2331">
        <v>8</v>
      </c>
      <c r="AE2331" t="s">
        <v>48</v>
      </c>
      <c r="AF2331" t="s">
        <v>40</v>
      </c>
    </row>
    <row r="2332" spans="1:32" x14ac:dyDescent="0.2">
      <c r="A2332">
        <v>19060590</v>
      </c>
      <c r="B2332">
        <v>2</v>
      </c>
      <c r="C2332" t="s">
        <v>7274</v>
      </c>
      <c r="D2332" s="1">
        <v>42302.951388888891</v>
      </c>
      <c r="E2332" t="s">
        <v>6423</v>
      </c>
      <c r="F2332" t="s">
        <v>38</v>
      </c>
      <c r="G2332" t="s">
        <v>72</v>
      </c>
      <c r="H2332">
        <v>-79.88999939</v>
      </c>
      <c r="I2332">
        <v>40.430000309999997</v>
      </c>
      <c r="J2332">
        <v>29</v>
      </c>
      <c r="K2332" t="s">
        <v>40</v>
      </c>
      <c r="L2332" t="s">
        <v>6424</v>
      </c>
      <c r="M2332">
        <v>6</v>
      </c>
      <c r="N2332">
        <v>4.5</v>
      </c>
      <c r="O2332">
        <v>10705059049</v>
      </c>
      <c r="P2332" t="s">
        <v>6285</v>
      </c>
      <c r="Q2332">
        <v>227052710</v>
      </c>
      <c r="R2332" t="s">
        <v>7275</v>
      </c>
      <c r="S2332" s="1">
        <v>42354.791666666664</v>
      </c>
      <c r="T2332" s="17">
        <v>12</v>
      </c>
      <c r="U2332" s="2">
        <v>1450290000000</v>
      </c>
      <c r="V2332" s="2" t="s">
        <v>7276</v>
      </c>
      <c r="W2332">
        <v>24191241</v>
      </c>
      <c r="X2332" t="s">
        <v>6427</v>
      </c>
      <c r="Y2332" t="s">
        <v>38</v>
      </c>
      <c r="Z2332" t="s">
        <v>6428</v>
      </c>
      <c r="AA2332">
        <v>-80.018646000000004</v>
      </c>
      <c r="AB2332">
        <v>40.392372000000002</v>
      </c>
      <c r="AC2332">
        <v>20</v>
      </c>
      <c r="AD2332">
        <v>15</v>
      </c>
      <c r="AE2332" t="s">
        <v>48</v>
      </c>
      <c r="AF2332" t="s">
        <v>40</v>
      </c>
    </row>
    <row r="2333" spans="1:32" x14ac:dyDescent="0.2">
      <c r="A2333">
        <v>6009942</v>
      </c>
      <c r="B2333">
        <v>11</v>
      </c>
      <c r="C2333" t="s">
        <v>854</v>
      </c>
      <c r="D2333" s="1">
        <v>41240.064583333333</v>
      </c>
      <c r="E2333" s="1" t="s">
        <v>855</v>
      </c>
      <c r="F2333" t="s">
        <v>38</v>
      </c>
      <c r="G2333" t="s">
        <v>39</v>
      </c>
      <c r="H2333">
        <v>-80.040000919999997</v>
      </c>
      <c r="I2333">
        <v>40.520000459999999</v>
      </c>
      <c r="J2333">
        <v>2300</v>
      </c>
      <c r="K2333" t="s">
        <v>40</v>
      </c>
      <c r="L2333" t="s">
        <v>856</v>
      </c>
      <c r="M2333">
        <v>12</v>
      </c>
      <c r="N2333">
        <v>4.8499999999999996</v>
      </c>
      <c r="O2333" s="2">
        <v>103000000000</v>
      </c>
      <c r="P2333" t="s">
        <v>857</v>
      </c>
      <c r="Q2333">
        <v>227061611</v>
      </c>
      <c r="R2333" t="s">
        <v>7277</v>
      </c>
      <c r="S2333" s="1">
        <v>42357.8125</v>
      </c>
      <c r="T2333" s="17">
        <v>12</v>
      </c>
      <c r="U2333" s="2">
        <v>1450550000000</v>
      </c>
      <c r="V2333" s="2" t="s">
        <v>7278</v>
      </c>
      <c r="W2333">
        <v>1298604</v>
      </c>
      <c r="X2333" t="s">
        <v>860</v>
      </c>
      <c r="Y2333" t="s">
        <v>861</v>
      </c>
      <c r="Z2333" t="s">
        <v>862</v>
      </c>
      <c r="AA2333">
        <v>-80.030283999999995</v>
      </c>
      <c r="AB2333">
        <v>40.517696999999998</v>
      </c>
      <c r="AD2333">
        <v>78</v>
      </c>
      <c r="AE2333" t="s">
        <v>48</v>
      </c>
      <c r="AF2333" t="s">
        <v>40</v>
      </c>
    </row>
    <row r="2334" spans="1:32" x14ac:dyDescent="0.2">
      <c r="A2334">
        <v>1519036</v>
      </c>
      <c r="B2334">
        <v>33</v>
      </c>
      <c r="C2334" t="s">
        <v>1114</v>
      </c>
      <c r="D2334" s="1">
        <v>40062.674305555556</v>
      </c>
      <c r="E2334" s="1" t="s">
        <v>1115</v>
      </c>
      <c r="F2334" t="s">
        <v>38</v>
      </c>
      <c r="G2334" t="s">
        <v>1116</v>
      </c>
      <c r="H2334">
        <v>-79.980003359999998</v>
      </c>
      <c r="I2334">
        <v>40.450000760000002</v>
      </c>
      <c r="J2334">
        <v>117</v>
      </c>
      <c r="K2334" t="s">
        <v>40</v>
      </c>
      <c r="L2334" t="s">
        <v>1117</v>
      </c>
      <c r="M2334">
        <v>15</v>
      </c>
      <c r="N2334">
        <v>4.6100000000000003</v>
      </c>
      <c r="O2334" s="2">
        <v>204000000000</v>
      </c>
      <c r="P2334" t="s">
        <v>1118</v>
      </c>
      <c r="Q2334">
        <v>227063257</v>
      </c>
      <c r="R2334" t="s">
        <v>7279</v>
      </c>
      <c r="S2334" s="1">
        <v>42379.395833333336</v>
      </c>
      <c r="T2334" s="17">
        <v>1</v>
      </c>
      <c r="U2334" s="2">
        <v>1452420000000</v>
      </c>
      <c r="V2334" s="2" t="s">
        <v>7280</v>
      </c>
      <c r="W2334" t="s">
        <v>208</v>
      </c>
      <c r="AD2334">
        <v>4</v>
      </c>
      <c r="AE2334" t="s">
        <v>48</v>
      </c>
      <c r="AF2334" t="s">
        <v>40</v>
      </c>
    </row>
    <row r="2335" spans="1:32" x14ac:dyDescent="0.2">
      <c r="A2335">
        <v>1756412</v>
      </c>
      <c r="B2335">
        <v>597</v>
      </c>
      <c r="C2335" t="s">
        <v>263</v>
      </c>
      <c r="D2335" s="1">
        <v>40543.177083333336</v>
      </c>
      <c r="E2335" s="1" t="s">
        <v>264</v>
      </c>
      <c r="F2335" t="s">
        <v>38</v>
      </c>
      <c r="G2335" t="s">
        <v>144</v>
      </c>
      <c r="H2335">
        <v>-79.989997860000003</v>
      </c>
      <c r="I2335">
        <v>40.450000760000002</v>
      </c>
      <c r="J2335">
        <v>10357</v>
      </c>
      <c r="K2335" t="s">
        <v>40</v>
      </c>
      <c r="L2335" t="s">
        <v>265</v>
      </c>
      <c r="M2335">
        <v>16</v>
      </c>
      <c r="N2335">
        <v>4.53</v>
      </c>
      <c r="O2335" s="2">
        <v>163000000000</v>
      </c>
      <c r="P2335" t="s">
        <v>266</v>
      </c>
      <c r="Q2335">
        <v>227067137</v>
      </c>
      <c r="R2335" t="s">
        <v>7281</v>
      </c>
      <c r="S2335" s="1">
        <v>42351.791666666664</v>
      </c>
      <c r="T2335" s="17">
        <v>12</v>
      </c>
      <c r="U2335" s="2">
        <v>1450030000000</v>
      </c>
      <c r="V2335" t="s">
        <v>7282</v>
      </c>
      <c r="W2335">
        <v>15506722</v>
      </c>
      <c r="X2335" t="s">
        <v>7283</v>
      </c>
      <c r="Y2335" t="s">
        <v>4725</v>
      </c>
      <c r="Z2335" t="s">
        <v>3439</v>
      </c>
      <c r="AA2335">
        <v>-79.944860000000006</v>
      </c>
      <c r="AB2335">
        <v>40.497771999999998</v>
      </c>
      <c r="AD2335">
        <v>3</v>
      </c>
      <c r="AE2335" t="s">
        <v>48</v>
      </c>
      <c r="AF2335" t="s">
        <v>40</v>
      </c>
    </row>
    <row r="2336" spans="1:32" x14ac:dyDescent="0.2">
      <c r="A2336">
        <v>18530449</v>
      </c>
      <c r="B2336">
        <v>10</v>
      </c>
      <c r="C2336" t="s">
        <v>1102</v>
      </c>
      <c r="D2336" s="1">
        <v>42096.567361111112</v>
      </c>
      <c r="E2336" s="1" t="s">
        <v>7284</v>
      </c>
      <c r="F2336" t="s">
        <v>38</v>
      </c>
      <c r="G2336" t="s">
        <v>135</v>
      </c>
      <c r="H2336">
        <v>-80.040000919999997</v>
      </c>
      <c r="I2336">
        <v>40.549999239999998</v>
      </c>
      <c r="J2336">
        <v>186</v>
      </c>
      <c r="K2336" t="s">
        <v>40</v>
      </c>
      <c r="L2336" t="s">
        <v>1104</v>
      </c>
      <c r="M2336">
        <v>4</v>
      </c>
      <c r="N2336">
        <v>4.8600000000000003</v>
      </c>
      <c r="O2336">
        <v>28536685040</v>
      </c>
      <c r="P2336" t="s">
        <v>1105</v>
      </c>
      <c r="Q2336">
        <v>227073876</v>
      </c>
      <c r="R2336" t="s">
        <v>7285</v>
      </c>
      <c r="S2336" s="1">
        <v>42350.625</v>
      </c>
      <c r="T2336" s="17">
        <v>12</v>
      </c>
      <c r="U2336" s="2">
        <v>1449930000000</v>
      </c>
      <c r="V2336" s="2" t="s">
        <v>7286</v>
      </c>
      <c r="W2336" t="s">
        <v>208</v>
      </c>
      <c r="AD2336">
        <v>3</v>
      </c>
      <c r="AE2336" t="s">
        <v>48</v>
      </c>
      <c r="AF2336" t="s">
        <v>40</v>
      </c>
    </row>
    <row r="2337" spans="1:32" x14ac:dyDescent="0.2">
      <c r="A2337">
        <v>1773927</v>
      </c>
      <c r="B2337">
        <v>123</v>
      </c>
      <c r="C2337" t="s">
        <v>142</v>
      </c>
      <c r="D2337" s="1">
        <v>40571.010416666664</v>
      </c>
      <c r="E2337" s="1" t="s">
        <v>143</v>
      </c>
      <c r="F2337" t="s">
        <v>38</v>
      </c>
      <c r="G2337" t="s">
        <v>144</v>
      </c>
      <c r="H2337">
        <v>-79.91999817</v>
      </c>
      <c r="I2337">
        <v>40.47000122</v>
      </c>
      <c r="J2337">
        <v>3166</v>
      </c>
      <c r="K2337" t="s">
        <v>40</v>
      </c>
      <c r="L2337" t="s">
        <v>145</v>
      </c>
      <c r="M2337">
        <v>13</v>
      </c>
      <c r="N2337">
        <v>4.6399999999999997</v>
      </c>
      <c r="O2337" s="2">
        <v>160000000000</v>
      </c>
      <c r="P2337" t="s">
        <v>146</v>
      </c>
      <c r="Q2337">
        <v>227077760</v>
      </c>
      <c r="R2337" t="s">
        <v>7287</v>
      </c>
      <c r="S2337" s="1">
        <v>42357.708333333336</v>
      </c>
      <c r="T2337" s="17">
        <v>12</v>
      </c>
      <c r="U2337" s="2">
        <v>1450540000000</v>
      </c>
      <c r="V2337" s="2" t="s">
        <v>7288</v>
      </c>
      <c r="W2337">
        <v>6330612</v>
      </c>
      <c r="X2337" t="s">
        <v>7289</v>
      </c>
      <c r="Y2337" t="s">
        <v>38</v>
      </c>
      <c r="Z2337" t="s">
        <v>7290</v>
      </c>
      <c r="AA2337">
        <v>-80.013557000000006</v>
      </c>
      <c r="AB2337">
        <v>40.542538</v>
      </c>
      <c r="AD2337">
        <v>26</v>
      </c>
      <c r="AE2337" t="s">
        <v>48</v>
      </c>
      <c r="AF2337" t="s">
        <v>40</v>
      </c>
    </row>
    <row r="2338" spans="1:32" x14ac:dyDescent="0.2">
      <c r="A2338">
        <v>1756412</v>
      </c>
      <c r="B2338">
        <v>597</v>
      </c>
      <c r="C2338" t="s">
        <v>263</v>
      </c>
      <c r="D2338" s="1">
        <v>40543.177083333336</v>
      </c>
      <c r="E2338" s="1" t="s">
        <v>264</v>
      </c>
      <c r="F2338" t="s">
        <v>38</v>
      </c>
      <c r="G2338" t="s">
        <v>144</v>
      </c>
      <c r="H2338">
        <v>-79.989997860000003</v>
      </c>
      <c r="I2338">
        <v>40.450000760000002</v>
      </c>
      <c r="J2338">
        <v>10357</v>
      </c>
      <c r="K2338" t="s">
        <v>40</v>
      </c>
      <c r="L2338" t="s">
        <v>265</v>
      </c>
      <c r="M2338">
        <v>16</v>
      </c>
      <c r="N2338">
        <v>4.53</v>
      </c>
      <c r="O2338" s="2">
        <v>163000000000</v>
      </c>
      <c r="P2338" t="s">
        <v>266</v>
      </c>
      <c r="Q2338">
        <v>227077867</v>
      </c>
      <c r="R2338" t="s">
        <v>7291</v>
      </c>
      <c r="S2338" s="1">
        <v>42357.708333333336</v>
      </c>
      <c r="T2338" s="17">
        <v>12</v>
      </c>
      <c r="U2338" s="2">
        <v>1450540000000</v>
      </c>
      <c r="V2338" s="2" t="s">
        <v>7292</v>
      </c>
      <c r="W2338">
        <v>6330612</v>
      </c>
      <c r="X2338" t="s">
        <v>7289</v>
      </c>
      <c r="Y2338" t="s">
        <v>38</v>
      </c>
      <c r="Z2338" t="s">
        <v>7290</v>
      </c>
      <c r="AA2338">
        <v>-80.013557000000006</v>
      </c>
      <c r="AB2338">
        <v>40.542538</v>
      </c>
      <c r="AD2338">
        <v>34</v>
      </c>
      <c r="AE2338" t="s">
        <v>48</v>
      </c>
      <c r="AF2338" t="s">
        <v>40</v>
      </c>
    </row>
    <row r="2339" spans="1:32" x14ac:dyDescent="0.2">
      <c r="A2339">
        <v>16377642</v>
      </c>
      <c r="B2339">
        <v>52</v>
      </c>
      <c r="C2339" t="s">
        <v>1370</v>
      </c>
      <c r="D2339" s="1">
        <v>41865.131944444445</v>
      </c>
      <c r="E2339" s="1" t="s">
        <v>1371</v>
      </c>
      <c r="F2339" t="s">
        <v>38</v>
      </c>
      <c r="G2339" t="s">
        <v>144</v>
      </c>
      <c r="H2339">
        <v>-79.91999817</v>
      </c>
      <c r="I2339">
        <v>40.47000122</v>
      </c>
      <c r="J2339">
        <v>1763</v>
      </c>
      <c r="K2339" t="s">
        <v>40</v>
      </c>
      <c r="L2339" t="s">
        <v>1372</v>
      </c>
      <c r="M2339">
        <v>15</v>
      </c>
      <c r="N2339">
        <v>4.7300000000000004</v>
      </c>
      <c r="O2339">
        <v>48532707035</v>
      </c>
      <c r="P2339" t="s">
        <v>1373</v>
      </c>
      <c r="Q2339">
        <v>227078344</v>
      </c>
      <c r="R2339" t="s">
        <v>7291</v>
      </c>
      <c r="S2339" s="1">
        <v>42357.708333333336</v>
      </c>
      <c r="T2339" s="17">
        <v>12</v>
      </c>
      <c r="U2339" s="2">
        <v>1450540000000</v>
      </c>
      <c r="V2339" s="2" t="s">
        <v>7293</v>
      </c>
      <c r="W2339">
        <v>1345590</v>
      </c>
      <c r="X2339" t="s">
        <v>7294</v>
      </c>
      <c r="Y2339" t="s">
        <v>38</v>
      </c>
      <c r="Z2339" t="s">
        <v>7295</v>
      </c>
      <c r="AA2339">
        <v>-80.020951999999994</v>
      </c>
      <c r="AB2339">
        <v>40.549258000000002</v>
      </c>
      <c r="AD2339">
        <v>10</v>
      </c>
      <c r="AE2339" t="s">
        <v>48</v>
      </c>
      <c r="AF2339" t="s">
        <v>40</v>
      </c>
    </row>
    <row r="2340" spans="1:32" x14ac:dyDescent="0.2">
      <c r="A2340">
        <v>9903332</v>
      </c>
      <c r="B2340">
        <v>40</v>
      </c>
      <c r="C2340" t="s">
        <v>1005</v>
      </c>
      <c r="D2340" s="1">
        <v>41507.23333333333</v>
      </c>
      <c r="E2340" s="1" t="s">
        <v>1006</v>
      </c>
      <c r="F2340" t="s">
        <v>38</v>
      </c>
      <c r="G2340" t="s">
        <v>144</v>
      </c>
      <c r="H2340">
        <v>-79.989997860000003</v>
      </c>
      <c r="I2340">
        <v>40.450000760000002</v>
      </c>
      <c r="J2340">
        <v>1394</v>
      </c>
      <c r="K2340" t="s">
        <v>40</v>
      </c>
      <c r="L2340" t="s">
        <v>1007</v>
      </c>
      <c r="M2340">
        <v>15</v>
      </c>
      <c r="N2340">
        <v>4.7</v>
      </c>
      <c r="O2340">
        <v>79455126030</v>
      </c>
      <c r="P2340" t="s">
        <v>1008</v>
      </c>
      <c r="Q2340">
        <v>227078370</v>
      </c>
      <c r="R2340" t="s">
        <v>7296</v>
      </c>
      <c r="S2340" s="1">
        <v>42357.708333333336</v>
      </c>
      <c r="T2340" s="17">
        <v>12</v>
      </c>
      <c r="U2340" s="2">
        <v>1450540000000</v>
      </c>
      <c r="V2340" s="2" t="s">
        <v>7297</v>
      </c>
      <c r="W2340">
        <v>1345590</v>
      </c>
      <c r="X2340" t="s">
        <v>7294</v>
      </c>
      <c r="Y2340" t="s">
        <v>38</v>
      </c>
      <c r="Z2340" t="s">
        <v>7295</v>
      </c>
      <c r="AA2340">
        <v>-80.020951999999994</v>
      </c>
      <c r="AB2340">
        <v>40.549258000000002</v>
      </c>
      <c r="AD2340">
        <v>11</v>
      </c>
      <c r="AE2340" t="s">
        <v>48</v>
      </c>
      <c r="AF2340" t="s">
        <v>40</v>
      </c>
    </row>
    <row r="2341" spans="1:32" x14ac:dyDescent="0.2">
      <c r="A2341">
        <v>14815192</v>
      </c>
      <c r="B2341">
        <v>37</v>
      </c>
      <c r="C2341" t="s">
        <v>1237</v>
      </c>
      <c r="D2341" s="1">
        <v>41792.03125</v>
      </c>
      <c r="E2341" s="1" t="s">
        <v>1238</v>
      </c>
      <c r="F2341" t="s">
        <v>38</v>
      </c>
      <c r="G2341" t="s">
        <v>144</v>
      </c>
      <c r="H2341">
        <v>-79.930000309999997</v>
      </c>
      <c r="I2341">
        <v>40.450000760000002</v>
      </c>
      <c r="J2341">
        <v>1081</v>
      </c>
      <c r="K2341" t="s">
        <v>40</v>
      </c>
      <c r="L2341" t="s">
        <v>1239</v>
      </c>
      <c r="M2341">
        <v>14</v>
      </c>
      <c r="N2341">
        <v>4.79</v>
      </c>
      <c r="O2341">
        <v>54848616033</v>
      </c>
      <c r="P2341" t="s">
        <v>1240</v>
      </c>
      <c r="Q2341">
        <v>227078389</v>
      </c>
      <c r="R2341" t="s">
        <v>7296</v>
      </c>
      <c r="S2341" s="1">
        <v>42357.708333333336</v>
      </c>
      <c r="T2341" s="17">
        <v>12</v>
      </c>
      <c r="U2341" s="2">
        <v>1450540000000</v>
      </c>
      <c r="V2341" s="2" t="s">
        <v>7298</v>
      </c>
      <c r="W2341">
        <v>1345590</v>
      </c>
      <c r="X2341" t="s">
        <v>7294</v>
      </c>
      <c r="Y2341" t="s">
        <v>38</v>
      </c>
      <c r="Z2341" t="s">
        <v>7295</v>
      </c>
      <c r="AA2341">
        <v>-80.020951999999994</v>
      </c>
      <c r="AB2341">
        <v>40.549258000000002</v>
      </c>
      <c r="AD2341">
        <v>3</v>
      </c>
      <c r="AE2341" t="s">
        <v>48</v>
      </c>
      <c r="AF2341" t="s">
        <v>40</v>
      </c>
    </row>
    <row r="2342" spans="1:32" x14ac:dyDescent="0.2">
      <c r="A2342">
        <v>6297692</v>
      </c>
      <c r="B2342">
        <v>22</v>
      </c>
      <c r="C2342" t="s">
        <v>1459</v>
      </c>
      <c r="D2342" s="1">
        <v>41262.758333333331</v>
      </c>
      <c r="E2342" t="s">
        <v>1460</v>
      </c>
      <c r="F2342" t="s">
        <v>38</v>
      </c>
      <c r="G2342" t="s">
        <v>58</v>
      </c>
      <c r="H2342">
        <v>-79.949996949999999</v>
      </c>
      <c r="I2342">
        <v>40.47000122</v>
      </c>
      <c r="J2342">
        <v>1018</v>
      </c>
      <c r="K2342" t="s">
        <v>181</v>
      </c>
      <c r="L2342" t="s">
        <v>1774</v>
      </c>
      <c r="M2342">
        <v>8</v>
      </c>
      <c r="N2342">
        <v>4.66</v>
      </c>
      <c r="O2342" s="2">
        <v>101000000000</v>
      </c>
      <c r="P2342" t="s">
        <v>1462</v>
      </c>
      <c r="Q2342">
        <v>227078503</v>
      </c>
      <c r="R2342" t="s">
        <v>7291</v>
      </c>
      <c r="S2342" s="1">
        <v>42357.708333333336</v>
      </c>
      <c r="T2342" s="17">
        <v>12</v>
      </c>
      <c r="U2342" s="2">
        <v>1450540000000</v>
      </c>
      <c r="V2342" s="2" t="s">
        <v>7299</v>
      </c>
      <c r="W2342">
        <v>1345590</v>
      </c>
      <c r="X2342" t="s">
        <v>7294</v>
      </c>
      <c r="Y2342" t="s">
        <v>38</v>
      </c>
      <c r="Z2342" t="s">
        <v>7295</v>
      </c>
      <c r="AA2342">
        <v>-80.020951999999994</v>
      </c>
      <c r="AB2342">
        <v>40.549258000000002</v>
      </c>
      <c r="AD2342">
        <v>10</v>
      </c>
      <c r="AE2342" t="s">
        <v>48</v>
      </c>
      <c r="AF2342" t="s">
        <v>181</v>
      </c>
    </row>
    <row r="2343" spans="1:32" x14ac:dyDescent="0.2">
      <c r="A2343">
        <v>16377642</v>
      </c>
      <c r="B2343">
        <v>52</v>
      </c>
      <c r="C2343" t="s">
        <v>1370</v>
      </c>
      <c r="D2343" s="1">
        <v>41865.131944444445</v>
      </c>
      <c r="E2343" s="1" t="s">
        <v>1371</v>
      </c>
      <c r="F2343" t="s">
        <v>38</v>
      </c>
      <c r="G2343" t="s">
        <v>144</v>
      </c>
      <c r="H2343">
        <v>-79.91999817</v>
      </c>
      <c r="I2343">
        <v>40.47000122</v>
      </c>
      <c r="J2343">
        <v>1763</v>
      </c>
      <c r="K2343" t="s">
        <v>40</v>
      </c>
      <c r="L2343" t="s">
        <v>1464</v>
      </c>
      <c r="M2343">
        <v>15</v>
      </c>
      <c r="N2343">
        <v>4.7300000000000004</v>
      </c>
      <c r="O2343">
        <v>48532707035</v>
      </c>
      <c r="P2343" t="s">
        <v>1373</v>
      </c>
      <c r="Q2343">
        <v>227081922</v>
      </c>
      <c r="R2343" t="s">
        <v>7300</v>
      </c>
      <c r="S2343" s="1">
        <v>42370.375</v>
      </c>
      <c r="T2343" s="17">
        <v>1</v>
      </c>
      <c r="U2343" s="2">
        <v>1451640000000</v>
      </c>
      <c r="V2343" s="2" t="s">
        <v>7301</v>
      </c>
      <c r="W2343">
        <v>1282875</v>
      </c>
      <c r="X2343" t="s">
        <v>7302</v>
      </c>
      <c r="Y2343" t="s">
        <v>38</v>
      </c>
      <c r="Z2343" t="s">
        <v>7303</v>
      </c>
      <c r="AA2343">
        <v>-80.002740000000003</v>
      </c>
      <c r="AB2343">
        <v>40.437286</v>
      </c>
      <c r="AD2343">
        <v>23</v>
      </c>
      <c r="AE2343" t="s">
        <v>48</v>
      </c>
      <c r="AF2343" t="s">
        <v>40</v>
      </c>
    </row>
    <row r="2344" spans="1:32" x14ac:dyDescent="0.2">
      <c r="A2344">
        <v>1756412</v>
      </c>
      <c r="B2344">
        <v>597</v>
      </c>
      <c r="C2344" t="s">
        <v>263</v>
      </c>
      <c r="D2344" s="1">
        <v>40543.177083333336</v>
      </c>
      <c r="E2344" s="1" t="s">
        <v>264</v>
      </c>
      <c r="F2344" t="s">
        <v>38</v>
      </c>
      <c r="G2344" t="s">
        <v>144</v>
      </c>
      <c r="H2344">
        <v>-79.989997860000003</v>
      </c>
      <c r="I2344">
        <v>40.450000760000002</v>
      </c>
      <c r="J2344">
        <v>10357</v>
      </c>
      <c r="K2344" t="s">
        <v>40</v>
      </c>
      <c r="L2344" t="s">
        <v>265</v>
      </c>
      <c r="M2344">
        <v>16</v>
      </c>
      <c r="N2344">
        <v>4.53</v>
      </c>
      <c r="O2344" s="2">
        <v>163000000000</v>
      </c>
      <c r="P2344" t="s">
        <v>266</v>
      </c>
      <c r="Q2344">
        <v>227081955</v>
      </c>
      <c r="R2344" t="s">
        <v>7300</v>
      </c>
      <c r="S2344" s="1">
        <v>42370.375</v>
      </c>
      <c r="T2344" s="17">
        <v>1</v>
      </c>
      <c r="U2344" s="2">
        <v>1451640000000</v>
      </c>
      <c r="V2344" s="2" t="s">
        <v>7304</v>
      </c>
      <c r="W2344">
        <v>1282875</v>
      </c>
      <c r="X2344" t="s">
        <v>7302</v>
      </c>
      <c r="Y2344" t="s">
        <v>38</v>
      </c>
      <c r="Z2344" t="s">
        <v>7303</v>
      </c>
      <c r="AA2344">
        <v>-80.002740000000003</v>
      </c>
      <c r="AB2344">
        <v>40.437286</v>
      </c>
      <c r="AD2344">
        <v>13</v>
      </c>
      <c r="AE2344" t="s">
        <v>48</v>
      </c>
      <c r="AF2344" t="s">
        <v>40</v>
      </c>
    </row>
    <row r="2345" spans="1:32" x14ac:dyDescent="0.2">
      <c r="A2345">
        <v>9903332</v>
      </c>
      <c r="B2345">
        <v>40</v>
      </c>
      <c r="C2345" t="s">
        <v>1005</v>
      </c>
      <c r="D2345" s="1">
        <v>41507.23333333333</v>
      </c>
      <c r="E2345" s="1" t="s">
        <v>1456</v>
      </c>
      <c r="F2345" t="s">
        <v>38</v>
      </c>
      <c r="G2345" t="s">
        <v>144</v>
      </c>
      <c r="H2345">
        <v>-79.989997860000003</v>
      </c>
      <c r="I2345">
        <v>40.450000760000002</v>
      </c>
      <c r="J2345">
        <v>1394</v>
      </c>
      <c r="K2345" t="s">
        <v>40</v>
      </c>
      <c r="L2345" t="s">
        <v>1457</v>
      </c>
      <c r="M2345">
        <v>15</v>
      </c>
      <c r="N2345">
        <v>4.7</v>
      </c>
      <c r="O2345">
        <v>79455126030</v>
      </c>
      <c r="P2345" t="s">
        <v>1008</v>
      </c>
      <c r="Q2345">
        <v>227081969</v>
      </c>
      <c r="R2345" t="s">
        <v>7300</v>
      </c>
      <c r="S2345" s="1">
        <v>42370.375</v>
      </c>
      <c r="T2345" s="17">
        <v>1</v>
      </c>
      <c r="U2345" s="2">
        <v>1451640000000</v>
      </c>
      <c r="V2345" s="2" t="s">
        <v>7304</v>
      </c>
      <c r="W2345">
        <v>1282875</v>
      </c>
      <c r="X2345" t="s">
        <v>7302</v>
      </c>
      <c r="Y2345" t="s">
        <v>38</v>
      </c>
      <c r="Z2345" t="s">
        <v>7303</v>
      </c>
      <c r="AA2345">
        <v>-80.002740000000003</v>
      </c>
      <c r="AB2345">
        <v>40.437286</v>
      </c>
      <c r="AD2345">
        <v>4</v>
      </c>
      <c r="AE2345" t="s">
        <v>48</v>
      </c>
      <c r="AF2345" t="s">
        <v>40</v>
      </c>
    </row>
    <row r="2346" spans="1:32" x14ac:dyDescent="0.2">
      <c r="A2346">
        <v>1141992</v>
      </c>
      <c r="B2346">
        <v>56</v>
      </c>
      <c r="C2346" t="s">
        <v>1225</v>
      </c>
      <c r="D2346" s="1">
        <v>39577.202777777777</v>
      </c>
      <c r="E2346" s="1" t="s">
        <v>1226</v>
      </c>
      <c r="F2346" t="s">
        <v>38</v>
      </c>
      <c r="G2346" t="s">
        <v>144</v>
      </c>
      <c r="H2346">
        <v>-79.980003359999998</v>
      </c>
      <c r="I2346">
        <v>40.41999817</v>
      </c>
      <c r="J2346">
        <v>2214</v>
      </c>
      <c r="K2346" t="s">
        <v>40</v>
      </c>
      <c r="L2346" t="s">
        <v>1227</v>
      </c>
      <c r="M2346">
        <v>11</v>
      </c>
      <c r="N2346">
        <v>4.5999999999999996</v>
      </c>
      <c r="O2346" s="2">
        <v>246000000000</v>
      </c>
      <c r="P2346" t="s">
        <v>1228</v>
      </c>
      <c r="Q2346">
        <v>227082071</v>
      </c>
      <c r="R2346" t="s">
        <v>7300</v>
      </c>
      <c r="S2346" s="1">
        <v>42370.375</v>
      </c>
      <c r="T2346" s="17">
        <v>1</v>
      </c>
      <c r="U2346" s="2">
        <v>1451640000000</v>
      </c>
      <c r="V2346" s="2" t="s">
        <v>7305</v>
      </c>
      <c r="W2346">
        <v>1282875</v>
      </c>
      <c r="X2346" t="s">
        <v>7302</v>
      </c>
      <c r="Y2346" t="s">
        <v>38</v>
      </c>
      <c r="Z2346" t="s">
        <v>7303</v>
      </c>
      <c r="AA2346">
        <v>-80.002740000000003</v>
      </c>
      <c r="AB2346">
        <v>40.437286</v>
      </c>
      <c r="AD2346">
        <v>4</v>
      </c>
      <c r="AE2346" t="s">
        <v>48</v>
      </c>
      <c r="AF2346" t="s">
        <v>40</v>
      </c>
    </row>
    <row r="2347" spans="1:32" x14ac:dyDescent="0.2">
      <c r="A2347">
        <v>6297692</v>
      </c>
      <c r="B2347">
        <v>22</v>
      </c>
      <c r="C2347" t="s">
        <v>1459</v>
      </c>
      <c r="D2347" s="1">
        <v>41262.758333333331</v>
      </c>
      <c r="E2347" t="s">
        <v>1460</v>
      </c>
      <c r="F2347" t="s">
        <v>38</v>
      </c>
      <c r="G2347" t="s">
        <v>58</v>
      </c>
      <c r="H2347">
        <v>-79.949996949999999</v>
      </c>
      <c r="I2347">
        <v>40.47000122</v>
      </c>
      <c r="J2347">
        <v>1018</v>
      </c>
      <c r="K2347" t="s">
        <v>181</v>
      </c>
      <c r="L2347" t="s">
        <v>1461</v>
      </c>
      <c r="M2347">
        <v>8</v>
      </c>
      <c r="N2347">
        <v>4.66</v>
      </c>
      <c r="O2347" s="2">
        <v>101000000000</v>
      </c>
      <c r="P2347" t="s">
        <v>1462</v>
      </c>
      <c r="Q2347">
        <v>227082090</v>
      </c>
      <c r="R2347" t="s">
        <v>7300</v>
      </c>
      <c r="S2347" s="1">
        <v>42370.375</v>
      </c>
      <c r="T2347" s="17">
        <v>1</v>
      </c>
      <c r="U2347" s="2">
        <v>1451640000000</v>
      </c>
      <c r="V2347" s="2" t="s">
        <v>7305</v>
      </c>
      <c r="W2347">
        <v>1282875</v>
      </c>
      <c r="X2347" t="s">
        <v>7302</v>
      </c>
      <c r="Y2347" t="s">
        <v>38</v>
      </c>
      <c r="Z2347" t="s">
        <v>7303</v>
      </c>
      <c r="AA2347">
        <v>-80.002740000000003</v>
      </c>
      <c r="AB2347">
        <v>40.437286</v>
      </c>
      <c r="AD2347">
        <v>5</v>
      </c>
      <c r="AE2347" t="s">
        <v>48</v>
      </c>
      <c r="AF2347" t="s">
        <v>181</v>
      </c>
    </row>
    <row r="2348" spans="1:32" x14ac:dyDescent="0.2">
      <c r="A2348">
        <v>1773927</v>
      </c>
      <c r="B2348">
        <v>123</v>
      </c>
      <c r="C2348" t="s">
        <v>142</v>
      </c>
      <c r="D2348" s="1">
        <v>40571.010416666664</v>
      </c>
      <c r="E2348" s="1" t="s">
        <v>143</v>
      </c>
      <c r="F2348" t="s">
        <v>38</v>
      </c>
      <c r="G2348" t="s">
        <v>144</v>
      </c>
      <c r="H2348">
        <v>-79.91999817</v>
      </c>
      <c r="I2348">
        <v>40.47000122</v>
      </c>
      <c r="J2348">
        <v>3166</v>
      </c>
      <c r="K2348" t="s">
        <v>40</v>
      </c>
      <c r="L2348" t="s">
        <v>145</v>
      </c>
      <c r="M2348">
        <v>13</v>
      </c>
      <c r="N2348">
        <v>4.6399999999999997</v>
      </c>
      <c r="O2348" s="2">
        <v>160000000000</v>
      </c>
      <c r="P2348" t="s">
        <v>146</v>
      </c>
      <c r="Q2348">
        <v>227082417</v>
      </c>
      <c r="R2348" t="s">
        <v>7300</v>
      </c>
      <c r="S2348" s="1">
        <v>42370.375</v>
      </c>
      <c r="T2348" s="17">
        <v>1</v>
      </c>
      <c r="U2348" s="2">
        <v>1451640000000</v>
      </c>
      <c r="V2348" s="2" t="s">
        <v>7306</v>
      </c>
      <c r="W2348">
        <v>1457303</v>
      </c>
      <c r="X2348" t="s">
        <v>7307</v>
      </c>
      <c r="Y2348" t="s">
        <v>38</v>
      </c>
      <c r="Z2348" t="s">
        <v>7308</v>
      </c>
      <c r="AA2348">
        <v>-80.007491000000002</v>
      </c>
      <c r="AB2348">
        <v>40.442646000000003</v>
      </c>
      <c r="AD2348">
        <v>9</v>
      </c>
      <c r="AE2348" t="s">
        <v>48</v>
      </c>
      <c r="AF2348" t="s">
        <v>40</v>
      </c>
    </row>
    <row r="2349" spans="1:32" x14ac:dyDescent="0.2">
      <c r="A2349">
        <v>1318900</v>
      </c>
      <c r="B2349">
        <v>69</v>
      </c>
      <c r="C2349" t="s">
        <v>79</v>
      </c>
      <c r="D2349" s="1">
        <v>39763.069444444445</v>
      </c>
      <c r="E2349" s="1" t="s">
        <v>80</v>
      </c>
      <c r="F2349" t="s">
        <v>38</v>
      </c>
      <c r="G2349" t="s">
        <v>81</v>
      </c>
      <c r="H2349">
        <v>-79.949996949999999</v>
      </c>
      <c r="I2349">
        <v>40.439998629999998</v>
      </c>
      <c r="J2349">
        <v>4132</v>
      </c>
      <c r="K2349" t="s">
        <v>40</v>
      </c>
      <c r="L2349" t="s">
        <v>82</v>
      </c>
      <c r="M2349">
        <v>5</v>
      </c>
      <c r="N2349">
        <v>4.71</v>
      </c>
      <c r="O2349" s="2">
        <v>230000000000</v>
      </c>
      <c r="P2349" t="s">
        <v>83</v>
      </c>
      <c r="Q2349">
        <v>227085151</v>
      </c>
      <c r="R2349" t="s">
        <v>7309</v>
      </c>
      <c r="S2349" s="1">
        <v>42396.75</v>
      </c>
      <c r="T2349" s="17">
        <v>1</v>
      </c>
      <c r="U2349" s="2">
        <v>1453920000000</v>
      </c>
      <c r="V2349" s="2" t="s">
        <v>7310</v>
      </c>
      <c r="W2349">
        <v>763021</v>
      </c>
      <c r="X2349" t="s">
        <v>643</v>
      </c>
      <c r="Y2349" t="s">
        <v>38</v>
      </c>
      <c r="Z2349" t="s">
        <v>644</v>
      </c>
      <c r="AA2349">
        <v>-80.002187000000006</v>
      </c>
      <c r="AB2349">
        <v>40.442723999999998</v>
      </c>
      <c r="AD2349">
        <v>14</v>
      </c>
      <c r="AE2349" t="s">
        <v>48</v>
      </c>
      <c r="AF2349" t="s">
        <v>40</v>
      </c>
    </row>
    <row r="2350" spans="1:32" x14ac:dyDescent="0.2">
      <c r="A2350">
        <v>67787</v>
      </c>
      <c r="B2350">
        <v>21</v>
      </c>
      <c r="C2350" t="s">
        <v>2737</v>
      </c>
      <c r="D2350" s="1">
        <v>37595.140277777777</v>
      </c>
      <c r="E2350" t="s">
        <v>2738</v>
      </c>
      <c r="F2350" t="s">
        <v>38</v>
      </c>
      <c r="G2350" t="s">
        <v>477</v>
      </c>
      <c r="H2350">
        <v>-79.930000309999997</v>
      </c>
      <c r="I2350">
        <v>40.450000760000002</v>
      </c>
      <c r="J2350">
        <v>652</v>
      </c>
      <c r="K2350" t="s">
        <v>40</v>
      </c>
      <c r="L2350" t="s">
        <v>2739</v>
      </c>
      <c r="M2350">
        <v>1</v>
      </c>
      <c r="N2350">
        <v>4.59</v>
      </c>
      <c r="O2350" s="2">
        <v>417000000000</v>
      </c>
      <c r="P2350" t="s">
        <v>2740</v>
      </c>
      <c r="Q2350">
        <v>227090979</v>
      </c>
      <c r="R2350" t="s">
        <v>7311</v>
      </c>
      <c r="S2350" s="1">
        <v>42358.666666666664</v>
      </c>
      <c r="T2350" s="17">
        <v>12</v>
      </c>
      <c r="U2350" s="2">
        <v>1450630000000</v>
      </c>
      <c r="V2350" s="2" t="s">
        <v>7312</v>
      </c>
      <c r="W2350">
        <v>4617812</v>
      </c>
      <c r="X2350" t="s">
        <v>7313</v>
      </c>
      <c r="Y2350" t="s">
        <v>38</v>
      </c>
      <c r="Z2350" t="s">
        <v>7314</v>
      </c>
      <c r="AA2350">
        <v>-79.995804000000007</v>
      </c>
      <c r="AB2350">
        <v>40.441398999999997</v>
      </c>
      <c r="AD2350">
        <v>3</v>
      </c>
      <c r="AE2350" t="s">
        <v>48</v>
      </c>
      <c r="AF2350" t="s">
        <v>40</v>
      </c>
    </row>
    <row r="2351" spans="1:32" x14ac:dyDescent="0.2">
      <c r="A2351">
        <v>1717738</v>
      </c>
      <c r="B2351">
        <v>2</v>
      </c>
      <c r="C2351" t="s">
        <v>7315</v>
      </c>
      <c r="D2351" s="1">
        <v>40457.136805555558</v>
      </c>
      <c r="E2351" t="s">
        <v>7316</v>
      </c>
      <c r="F2351" t="s">
        <v>38</v>
      </c>
      <c r="G2351" t="s">
        <v>333</v>
      </c>
      <c r="H2351">
        <v>-80.069999690000003</v>
      </c>
      <c r="I2351">
        <v>40.439998629999998</v>
      </c>
      <c r="J2351">
        <v>399</v>
      </c>
      <c r="K2351" t="s">
        <v>40</v>
      </c>
      <c r="L2351" t="s">
        <v>7317</v>
      </c>
      <c r="M2351">
        <v>5</v>
      </c>
      <c r="N2351">
        <v>4.53</v>
      </c>
      <c r="O2351" s="2">
        <v>170000000000</v>
      </c>
      <c r="P2351" t="s">
        <v>7318</v>
      </c>
      <c r="Q2351">
        <v>227098355</v>
      </c>
      <c r="R2351" t="s">
        <v>7319</v>
      </c>
      <c r="S2351" s="1">
        <v>42356.833333333336</v>
      </c>
      <c r="T2351" s="17">
        <v>12</v>
      </c>
      <c r="U2351" s="2">
        <v>1450470000000</v>
      </c>
      <c r="V2351" t="s">
        <v>7320</v>
      </c>
      <c r="W2351">
        <v>783159</v>
      </c>
      <c r="X2351" t="s">
        <v>2337</v>
      </c>
      <c r="Y2351" t="s">
        <v>38</v>
      </c>
      <c r="Z2351" t="s">
        <v>2338</v>
      </c>
      <c r="AA2351">
        <v>-79.894225000000006</v>
      </c>
      <c r="AB2351">
        <v>40.433416000000001</v>
      </c>
      <c r="AD2351">
        <v>7</v>
      </c>
      <c r="AE2351" t="s">
        <v>48</v>
      </c>
      <c r="AF2351" t="s">
        <v>40</v>
      </c>
    </row>
    <row r="2352" spans="1:32" x14ac:dyDescent="0.2">
      <c r="A2352">
        <v>18370065</v>
      </c>
      <c r="B2352">
        <v>12</v>
      </c>
      <c r="C2352" t="s">
        <v>1047</v>
      </c>
      <c r="D2352" s="1">
        <v>42027.499305555553</v>
      </c>
      <c r="E2352" t="s">
        <v>1048</v>
      </c>
      <c r="F2352" t="s">
        <v>38</v>
      </c>
      <c r="G2352" t="s">
        <v>237</v>
      </c>
      <c r="H2352">
        <v>-79.989997860000003</v>
      </c>
      <c r="I2352">
        <v>40.450000760000002</v>
      </c>
      <c r="J2352">
        <v>116</v>
      </c>
      <c r="K2352" t="s">
        <v>40</v>
      </c>
      <c r="L2352" t="s">
        <v>1049</v>
      </c>
      <c r="M2352">
        <v>5</v>
      </c>
      <c r="N2352">
        <v>4.95</v>
      </c>
      <c r="O2352">
        <v>34504127037</v>
      </c>
      <c r="P2352" t="s">
        <v>1050</v>
      </c>
      <c r="Q2352">
        <v>227099892</v>
      </c>
      <c r="R2352" t="s">
        <v>7321</v>
      </c>
      <c r="S2352" s="1">
        <v>42345.770833333336</v>
      </c>
      <c r="T2352" s="17">
        <v>12</v>
      </c>
      <c r="U2352" s="2">
        <v>1449510000000</v>
      </c>
      <c r="V2352" s="2" t="s">
        <v>7322</v>
      </c>
      <c r="W2352">
        <v>23787541</v>
      </c>
      <c r="X2352" t="s">
        <v>5185</v>
      </c>
      <c r="Y2352" t="s">
        <v>38</v>
      </c>
      <c r="Z2352" t="s">
        <v>1053</v>
      </c>
      <c r="AA2352">
        <v>-79.892112999999995</v>
      </c>
      <c r="AB2352">
        <v>40.438136999999998</v>
      </c>
      <c r="AD2352">
        <v>3</v>
      </c>
      <c r="AE2352" t="s">
        <v>48</v>
      </c>
      <c r="AF2352" t="s">
        <v>40</v>
      </c>
    </row>
    <row r="2353" spans="1:37" x14ac:dyDescent="0.2">
      <c r="A2353">
        <v>13043382</v>
      </c>
      <c r="B2353">
        <v>2</v>
      </c>
      <c r="C2353" t="s">
        <v>513</v>
      </c>
      <c r="D2353" s="1">
        <v>41694.511805555558</v>
      </c>
      <c r="E2353" s="1" t="s">
        <v>514</v>
      </c>
      <c r="F2353" t="s">
        <v>38</v>
      </c>
      <c r="G2353" t="s">
        <v>72</v>
      </c>
      <c r="H2353">
        <v>-79.989997860000003</v>
      </c>
      <c r="I2353">
        <v>40.450000760000002</v>
      </c>
      <c r="J2353">
        <v>192</v>
      </c>
      <c r="K2353" t="s">
        <v>40</v>
      </c>
      <c r="L2353" t="s">
        <v>515</v>
      </c>
      <c r="M2353">
        <v>12</v>
      </c>
      <c r="N2353">
        <v>4.93</v>
      </c>
      <c r="O2353">
        <v>63274281032</v>
      </c>
      <c r="P2353" t="s">
        <v>516</v>
      </c>
      <c r="Q2353">
        <v>227100681</v>
      </c>
      <c r="R2353" t="s">
        <v>7323</v>
      </c>
      <c r="S2353" s="1">
        <v>42348.479166666664</v>
      </c>
      <c r="T2353" s="17">
        <v>12</v>
      </c>
      <c r="U2353" s="2">
        <v>1449750000000</v>
      </c>
      <c r="V2353" s="2" t="s">
        <v>7324</v>
      </c>
      <c r="W2353">
        <v>24245041</v>
      </c>
      <c r="X2353" t="s">
        <v>7325</v>
      </c>
      <c r="Y2353" t="s">
        <v>38</v>
      </c>
      <c r="Z2353" t="s">
        <v>7326</v>
      </c>
      <c r="AA2353">
        <v>-79.999669999999995</v>
      </c>
      <c r="AB2353">
        <v>40.438479999999998</v>
      </c>
      <c r="AD2353">
        <v>33</v>
      </c>
      <c r="AE2353" t="s">
        <v>48</v>
      </c>
      <c r="AF2353" t="s">
        <v>40</v>
      </c>
    </row>
    <row r="2354" spans="1:37" x14ac:dyDescent="0.2">
      <c r="A2354">
        <v>1318900</v>
      </c>
      <c r="B2354">
        <v>69</v>
      </c>
      <c r="C2354" t="s">
        <v>79</v>
      </c>
      <c r="D2354" s="1">
        <v>39763.069444444445</v>
      </c>
      <c r="E2354" s="1" t="s">
        <v>80</v>
      </c>
      <c r="F2354" t="s">
        <v>38</v>
      </c>
      <c r="G2354" t="s">
        <v>81</v>
      </c>
      <c r="H2354">
        <v>-79.949996949999999</v>
      </c>
      <c r="I2354">
        <v>40.439998629999998</v>
      </c>
      <c r="J2354">
        <v>4132</v>
      </c>
      <c r="K2354" t="s">
        <v>40</v>
      </c>
      <c r="L2354" t="s">
        <v>82</v>
      </c>
      <c r="M2354">
        <v>5</v>
      </c>
      <c r="N2354">
        <v>4.71</v>
      </c>
      <c r="O2354" s="2">
        <v>230000000000</v>
      </c>
      <c r="P2354" t="s">
        <v>83</v>
      </c>
      <c r="Q2354">
        <v>227106397</v>
      </c>
      <c r="R2354" t="s">
        <v>7327</v>
      </c>
      <c r="S2354" s="1">
        <v>42386.552083333336</v>
      </c>
      <c r="T2354" s="17">
        <v>1</v>
      </c>
      <c r="U2354" s="2">
        <v>1453040000000</v>
      </c>
      <c r="V2354" s="2" t="s">
        <v>7328</v>
      </c>
      <c r="W2354">
        <v>763021</v>
      </c>
      <c r="X2354" t="s">
        <v>643</v>
      </c>
      <c r="Y2354" t="s">
        <v>38</v>
      </c>
      <c r="Z2354" t="s">
        <v>644</v>
      </c>
      <c r="AA2354">
        <v>-80.002187000000006</v>
      </c>
      <c r="AB2354">
        <v>40.442723999999998</v>
      </c>
      <c r="AD2354">
        <v>13</v>
      </c>
      <c r="AE2354" t="s">
        <v>48</v>
      </c>
      <c r="AF2354" t="s">
        <v>40</v>
      </c>
    </row>
    <row r="2355" spans="1:37" x14ac:dyDescent="0.2">
      <c r="A2355">
        <v>3349842</v>
      </c>
      <c r="B2355">
        <v>60</v>
      </c>
      <c r="C2355" t="s">
        <v>1889</v>
      </c>
      <c r="D2355" s="1">
        <v>40962.556944444441</v>
      </c>
      <c r="E2355" s="1" t="s">
        <v>1890</v>
      </c>
      <c r="F2355" t="s">
        <v>38</v>
      </c>
      <c r="G2355" t="s">
        <v>324</v>
      </c>
      <c r="H2355">
        <v>-80.040000919999997</v>
      </c>
      <c r="I2355">
        <v>40.549999239999998</v>
      </c>
      <c r="J2355">
        <v>2383</v>
      </c>
      <c r="K2355" t="s">
        <v>40</v>
      </c>
      <c r="L2355" t="s">
        <v>1891</v>
      </c>
      <c r="M2355">
        <v>15</v>
      </c>
      <c r="N2355">
        <v>4.82</v>
      </c>
      <c r="O2355" s="2">
        <v>127000000000</v>
      </c>
      <c r="P2355" t="s">
        <v>1892</v>
      </c>
      <c r="Q2355">
        <v>227109773</v>
      </c>
      <c r="R2355" t="s">
        <v>7329</v>
      </c>
      <c r="S2355" s="1">
        <v>42346.8125</v>
      </c>
      <c r="T2355" s="17">
        <v>12</v>
      </c>
      <c r="U2355" s="2">
        <v>1449600000000</v>
      </c>
      <c r="V2355" s="2" t="s">
        <v>7330</v>
      </c>
      <c r="W2355">
        <v>20661892</v>
      </c>
      <c r="X2355" t="s">
        <v>2124</v>
      </c>
      <c r="Y2355" t="s">
        <v>38</v>
      </c>
      <c r="Z2355" t="s">
        <v>2125</v>
      </c>
      <c r="AA2355">
        <v>-80.009469999999993</v>
      </c>
      <c r="AB2355">
        <v>40.542859999999997</v>
      </c>
      <c r="AD2355">
        <v>4</v>
      </c>
      <c r="AE2355" t="s">
        <v>48</v>
      </c>
      <c r="AF2355" t="s">
        <v>40</v>
      </c>
    </row>
    <row r="2356" spans="1:37" x14ac:dyDescent="0.2">
      <c r="A2356">
        <v>18821234</v>
      </c>
      <c r="B2356">
        <v>15</v>
      </c>
      <c r="C2356" t="s">
        <v>2651</v>
      </c>
      <c r="D2356" s="1">
        <v>42227.04583333333</v>
      </c>
      <c r="E2356" s="1" t="s">
        <v>5016</v>
      </c>
      <c r="F2356" t="s">
        <v>904</v>
      </c>
      <c r="G2356" t="s">
        <v>843</v>
      </c>
      <c r="H2356">
        <v>-79.760002139999997</v>
      </c>
      <c r="I2356">
        <v>40.430000309999997</v>
      </c>
      <c r="J2356">
        <v>119</v>
      </c>
      <c r="K2356" t="s">
        <v>40</v>
      </c>
      <c r="L2356" t="s">
        <v>2653</v>
      </c>
      <c r="M2356">
        <v>5</v>
      </c>
      <c r="N2356">
        <v>4.78</v>
      </c>
      <c r="O2356">
        <v>17263354046</v>
      </c>
      <c r="P2356" t="s">
        <v>2654</v>
      </c>
      <c r="Q2356">
        <v>227113668</v>
      </c>
      <c r="R2356" t="s">
        <v>2655</v>
      </c>
      <c r="S2356" s="1">
        <v>42347.770833333336</v>
      </c>
      <c r="T2356" s="17">
        <v>12</v>
      </c>
      <c r="U2356" s="2">
        <v>1449690000000</v>
      </c>
      <c r="V2356" s="2" t="s">
        <v>5017</v>
      </c>
      <c r="W2356">
        <v>925227</v>
      </c>
      <c r="X2356" t="s">
        <v>5018</v>
      </c>
      <c r="Y2356" t="s">
        <v>904</v>
      </c>
      <c r="Z2356" t="s">
        <v>2155</v>
      </c>
      <c r="AA2356">
        <v>-79.765199999999993</v>
      </c>
      <c r="AB2356">
        <v>40.438831</v>
      </c>
      <c r="AD2356">
        <v>7</v>
      </c>
      <c r="AE2356" t="s">
        <v>48</v>
      </c>
      <c r="AF2356" t="s">
        <v>40</v>
      </c>
    </row>
    <row r="2357" spans="1:37" x14ac:dyDescent="0.2">
      <c r="A2357">
        <v>276071</v>
      </c>
      <c r="B2357">
        <v>74</v>
      </c>
      <c r="C2357" t="s">
        <v>235</v>
      </c>
      <c r="D2357" s="1">
        <v>38901.65902777778</v>
      </c>
      <c r="E2357" s="1" t="s">
        <v>236</v>
      </c>
      <c r="F2357" t="s">
        <v>38</v>
      </c>
      <c r="G2357" t="s">
        <v>237</v>
      </c>
      <c r="H2357">
        <v>-80.040000919999997</v>
      </c>
      <c r="I2357">
        <v>40.380001069999999</v>
      </c>
      <c r="J2357">
        <v>1153</v>
      </c>
      <c r="K2357" t="s">
        <v>40</v>
      </c>
      <c r="L2357" t="s">
        <v>238</v>
      </c>
      <c r="M2357">
        <v>12</v>
      </c>
      <c r="N2357">
        <v>4.8</v>
      </c>
      <c r="O2357" s="2">
        <v>305000000000</v>
      </c>
      <c r="P2357" t="s">
        <v>239</v>
      </c>
      <c r="Q2357">
        <v>227116567</v>
      </c>
      <c r="R2357" t="s">
        <v>7331</v>
      </c>
      <c r="S2357" s="1">
        <v>42356.75</v>
      </c>
      <c r="T2357" s="17">
        <v>12</v>
      </c>
      <c r="U2357" s="2">
        <v>1450460000000</v>
      </c>
      <c r="V2357" s="2" t="s">
        <v>7332</v>
      </c>
      <c r="W2357">
        <v>8687792</v>
      </c>
      <c r="X2357" t="s">
        <v>5185</v>
      </c>
      <c r="Y2357" t="s">
        <v>38</v>
      </c>
      <c r="Z2357" t="s">
        <v>1053</v>
      </c>
      <c r="AA2357">
        <v>-79.892112999999995</v>
      </c>
      <c r="AB2357">
        <v>40.438136999999998</v>
      </c>
      <c r="AC2357">
        <v>20</v>
      </c>
      <c r="AD2357">
        <v>6</v>
      </c>
      <c r="AE2357" t="s">
        <v>48</v>
      </c>
      <c r="AF2357" t="s">
        <v>40</v>
      </c>
    </row>
    <row r="2358" spans="1:37" x14ac:dyDescent="0.2">
      <c r="A2358">
        <v>276071</v>
      </c>
      <c r="B2358">
        <v>74</v>
      </c>
      <c r="C2358" t="s">
        <v>235</v>
      </c>
      <c r="D2358" s="1">
        <v>38901.65902777778</v>
      </c>
      <c r="E2358" s="1" t="s">
        <v>236</v>
      </c>
      <c r="F2358" t="s">
        <v>38</v>
      </c>
      <c r="G2358" t="s">
        <v>237</v>
      </c>
      <c r="H2358">
        <v>-80.040000919999997</v>
      </c>
      <c r="I2358">
        <v>40.380001069999999</v>
      </c>
      <c r="J2358">
        <v>1153</v>
      </c>
      <c r="K2358" t="s">
        <v>40</v>
      </c>
      <c r="L2358" t="s">
        <v>238</v>
      </c>
      <c r="M2358">
        <v>12</v>
      </c>
      <c r="N2358">
        <v>4.8</v>
      </c>
      <c r="O2358" s="2">
        <v>305000000000</v>
      </c>
      <c r="P2358" t="s">
        <v>239</v>
      </c>
      <c r="Q2358">
        <v>227116640</v>
      </c>
      <c r="R2358" t="s">
        <v>1574</v>
      </c>
      <c r="S2358" s="1">
        <v>42350.458333333336</v>
      </c>
      <c r="T2358" s="17">
        <v>12</v>
      </c>
      <c r="U2358" s="2">
        <v>1449920000000</v>
      </c>
      <c r="V2358" s="2" t="s">
        <v>7333</v>
      </c>
      <c r="W2358">
        <v>18630612</v>
      </c>
      <c r="X2358" t="s">
        <v>269</v>
      </c>
      <c r="Y2358" t="s">
        <v>38</v>
      </c>
      <c r="Z2358" t="s">
        <v>1576</v>
      </c>
      <c r="AA2358">
        <v>-79.948845000000006</v>
      </c>
      <c r="AB2358">
        <v>40.443424</v>
      </c>
      <c r="AC2358">
        <v>40</v>
      </c>
      <c r="AD2358">
        <v>10</v>
      </c>
      <c r="AE2358" t="s">
        <v>48</v>
      </c>
      <c r="AF2358" t="s">
        <v>40</v>
      </c>
    </row>
    <row r="2359" spans="1:37" x14ac:dyDescent="0.2">
      <c r="A2359">
        <v>635921</v>
      </c>
      <c r="B2359">
        <v>28</v>
      </c>
      <c r="C2359" t="s">
        <v>56</v>
      </c>
      <c r="D2359" s="1">
        <v>39314.977777777778</v>
      </c>
      <c r="E2359" s="1" t="s">
        <v>57</v>
      </c>
      <c r="F2359" t="s">
        <v>38</v>
      </c>
      <c r="G2359" t="s">
        <v>58</v>
      </c>
      <c r="H2359">
        <v>-80.040000919999997</v>
      </c>
      <c r="I2359">
        <v>40.549999239999998</v>
      </c>
      <c r="J2359">
        <v>844</v>
      </c>
      <c r="K2359" t="s">
        <v>40</v>
      </c>
      <c r="L2359" t="s">
        <v>59</v>
      </c>
      <c r="M2359">
        <v>15</v>
      </c>
      <c r="N2359">
        <v>4.5599999999999996</v>
      </c>
      <c r="O2359" s="2">
        <v>269000000000</v>
      </c>
      <c r="P2359" t="s">
        <v>60</v>
      </c>
      <c r="Q2359">
        <v>227118783</v>
      </c>
      <c r="R2359" t="s">
        <v>226</v>
      </c>
      <c r="S2359" s="1">
        <v>42388.541666666664</v>
      </c>
      <c r="T2359" s="17">
        <v>1</v>
      </c>
      <c r="U2359" s="2">
        <v>1453210000000</v>
      </c>
      <c r="V2359" s="2" t="s">
        <v>7334</v>
      </c>
      <c r="W2359">
        <v>15251772</v>
      </c>
      <c r="X2359" t="s">
        <v>228</v>
      </c>
      <c r="Y2359" t="s">
        <v>38</v>
      </c>
      <c r="Z2359" t="s">
        <v>7335</v>
      </c>
      <c r="AA2359">
        <v>-79.965271000000001</v>
      </c>
      <c r="AB2359">
        <v>40.465904000000002</v>
      </c>
      <c r="AD2359">
        <v>11</v>
      </c>
      <c r="AE2359" t="s">
        <v>48</v>
      </c>
      <c r="AF2359" t="s">
        <v>40</v>
      </c>
      <c r="AG2359">
        <v>5</v>
      </c>
      <c r="AH2359" t="s">
        <v>65</v>
      </c>
      <c r="AI2359" t="s">
        <v>50</v>
      </c>
      <c r="AJ2359">
        <v>0</v>
      </c>
      <c r="AK2359" t="s">
        <v>51</v>
      </c>
    </row>
    <row r="2360" spans="1:37" x14ac:dyDescent="0.2">
      <c r="A2360">
        <v>635921</v>
      </c>
      <c r="B2360">
        <v>28</v>
      </c>
      <c r="C2360" t="s">
        <v>56</v>
      </c>
      <c r="D2360" s="1">
        <v>39314.977777777778</v>
      </c>
      <c r="E2360" s="1" t="s">
        <v>57</v>
      </c>
      <c r="F2360" t="s">
        <v>38</v>
      </c>
      <c r="G2360" t="s">
        <v>58</v>
      </c>
      <c r="H2360">
        <v>-80.040000919999997</v>
      </c>
      <c r="I2360">
        <v>40.549999239999998</v>
      </c>
      <c r="J2360">
        <v>844</v>
      </c>
      <c r="K2360" t="s">
        <v>40</v>
      </c>
      <c r="L2360" t="s">
        <v>59</v>
      </c>
      <c r="M2360">
        <v>15</v>
      </c>
      <c r="N2360">
        <v>4.5599999999999996</v>
      </c>
      <c r="O2360" s="2">
        <v>269000000000</v>
      </c>
      <c r="P2360" t="s">
        <v>60</v>
      </c>
      <c r="Q2360">
        <v>227118829</v>
      </c>
      <c r="R2360" t="s">
        <v>214</v>
      </c>
      <c r="S2360" s="1">
        <v>42382.479166666664</v>
      </c>
      <c r="T2360" s="17">
        <v>1</v>
      </c>
      <c r="U2360" s="2">
        <v>1452680000000</v>
      </c>
      <c r="V2360" s="2" t="s">
        <v>7336</v>
      </c>
      <c r="W2360">
        <v>18444232</v>
      </c>
      <c r="X2360" t="s">
        <v>223</v>
      </c>
      <c r="Y2360" t="s">
        <v>224</v>
      </c>
      <c r="Z2360" t="s">
        <v>225</v>
      </c>
      <c r="AA2360">
        <v>-79.933891000000003</v>
      </c>
      <c r="AB2360">
        <v>40.660415999999998</v>
      </c>
      <c r="AD2360">
        <v>10</v>
      </c>
      <c r="AE2360" t="s">
        <v>48</v>
      </c>
      <c r="AF2360" t="s">
        <v>40</v>
      </c>
      <c r="AG2360">
        <v>5</v>
      </c>
      <c r="AH2360" t="s">
        <v>65</v>
      </c>
      <c r="AI2360" t="s">
        <v>50</v>
      </c>
      <c r="AJ2360">
        <v>0</v>
      </c>
      <c r="AK2360" t="s">
        <v>51</v>
      </c>
    </row>
    <row r="2361" spans="1:37" x14ac:dyDescent="0.2">
      <c r="A2361">
        <v>635921</v>
      </c>
      <c r="B2361">
        <v>28</v>
      </c>
      <c r="C2361" t="s">
        <v>56</v>
      </c>
      <c r="D2361" s="1">
        <v>39314.977777777778</v>
      </c>
      <c r="E2361" s="1" t="s">
        <v>57</v>
      </c>
      <c r="F2361" t="s">
        <v>38</v>
      </c>
      <c r="G2361" t="s">
        <v>58</v>
      </c>
      <c r="H2361">
        <v>-80.040000919999997</v>
      </c>
      <c r="I2361">
        <v>40.549999239999998</v>
      </c>
      <c r="J2361">
        <v>844</v>
      </c>
      <c r="K2361" t="s">
        <v>40</v>
      </c>
      <c r="L2361" t="s">
        <v>59</v>
      </c>
      <c r="M2361">
        <v>15</v>
      </c>
      <c r="N2361">
        <v>4.5599999999999996</v>
      </c>
      <c r="O2361" s="2">
        <v>269000000000</v>
      </c>
      <c r="P2361" t="s">
        <v>60</v>
      </c>
      <c r="Q2361">
        <v>227118857</v>
      </c>
      <c r="R2361" t="s">
        <v>161</v>
      </c>
      <c r="S2361" s="1">
        <v>42389.541666666664</v>
      </c>
      <c r="T2361" s="17">
        <v>1</v>
      </c>
      <c r="U2361" s="2">
        <v>1453290000000</v>
      </c>
      <c r="V2361" s="2" t="s">
        <v>7337</v>
      </c>
      <c r="W2361">
        <v>23964667</v>
      </c>
      <c r="X2361" t="s">
        <v>165</v>
      </c>
      <c r="Y2361" t="s">
        <v>38</v>
      </c>
      <c r="Z2361" t="s">
        <v>166</v>
      </c>
      <c r="AA2361">
        <v>-80.051872000000003</v>
      </c>
      <c r="AB2361">
        <v>40.357716000000003</v>
      </c>
      <c r="AD2361">
        <v>13</v>
      </c>
      <c r="AE2361" t="s">
        <v>48</v>
      </c>
      <c r="AF2361" t="s">
        <v>40</v>
      </c>
      <c r="AG2361">
        <v>5</v>
      </c>
      <c r="AH2361" t="s">
        <v>65</v>
      </c>
      <c r="AI2361" t="s">
        <v>50</v>
      </c>
      <c r="AJ2361">
        <v>0</v>
      </c>
      <c r="AK2361" t="s">
        <v>51</v>
      </c>
    </row>
    <row r="2362" spans="1:37" x14ac:dyDescent="0.2">
      <c r="A2362">
        <v>635921</v>
      </c>
      <c r="B2362">
        <v>28</v>
      </c>
      <c r="C2362" t="s">
        <v>56</v>
      </c>
      <c r="D2362" s="1">
        <v>39314.977777777778</v>
      </c>
      <c r="E2362" s="1" t="s">
        <v>57</v>
      </c>
      <c r="F2362" t="s">
        <v>38</v>
      </c>
      <c r="G2362" t="s">
        <v>58</v>
      </c>
      <c r="H2362">
        <v>-80.040000919999997</v>
      </c>
      <c r="I2362">
        <v>40.549999239999998</v>
      </c>
      <c r="J2362">
        <v>844</v>
      </c>
      <c r="K2362" t="s">
        <v>40</v>
      </c>
      <c r="L2362" t="s">
        <v>59</v>
      </c>
      <c r="M2362">
        <v>15</v>
      </c>
      <c r="N2362">
        <v>4.5599999999999996</v>
      </c>
      <c r="O2362" s="2">
        <v>269000000000</v>
      </c>
      <c r="P2362" t="s">
        <v>60</v>
      </c>
      <c r="Q2362">
        <v>227118884</v>
      </c>
      <c r="R2362" t="s">
        <v>61</v>
      </c>
      <c r="S2362" s="1">
        <v>42377.541666666664</v>
      </c>
      <c r="T2362" s="17">
        <v>1</v>
      </c>
      <c r="U2362" s="2">
        <v>1452260000000</v>
      </c>
      <c r="V2362" s="2" t="s">
        <v>66</v>
      </c>
      <c r="W2362">
        <v>23530350</v>
      </c>
      <c r="X2362" t="s">
        <v>63</v>
      </c>
      <c r="Y2362" t="s">
        <v>38</v>
      </c>
      <c r="Z2362" t="s">
        <v>64</v>
      </c>
      <c r="AA2362">
        <v>0</v>
      </c>
      <c r="AB2362">
        <v>0</v>
      </c>
      <c r="AD2362">
        <v>6</v>
      </c>
      <c r="AE2362" t="s">
        <v>48</v>
      </c>
      <c r="AF2362" t="s">
        <v>40</v>
      </c>
      <c r="AG2362">
        <v>5</v>
      </c>
      <c r="AH2362" t="s">
        <v>65</v>
      </c>
      <c r="AI2362" t="s">
        <v>50</v>
      </c>
      <c r="AJ2362">
        <v>0</v>
      </c>
      <c r="AK2362" t="s">
        <v>51</v>
      </c>
    </row>
    <row r="2363" spans="1:37" x14ac:dyDescent="0.2">
      <c r="A2363">
        <v>635921</v>
      </c>
      <c r="B2363">
        <v>28</v>
      </c>
      <c r="C2363" t="s">
        <v>56</v>
      </c>
      <c r="D2363" s="1">
        <v>39314.977777777778</v>
      </c>
      <c r="E2363" s="1" t="s">
        <v>57</v>
      </c>
      <c r="F2363" t="s">
        <v>38</v>
      </c>
      <c r="G2363" t="s">
        <v>58</v>
      </c>
      <c r="H2363">
        <v>-80.040000919999997</v>
      </c>
      <c r="I2363">
        <v>40.549999239999998</v>
      </c>
      <c r="J2363">
        <v>844</v>
      </c>
      <c r="K2363" t="s">
        <v>40</v>
      </c>
      <c r="L2363" t="s">
        <v>59</v>
      </c>
      <c r="M2363">
        <v>15</v>
      </c>
      <c r="N2363">
        <v>4.5599999999999996</v>
      </c>
      <c r="O2363" s="2">
        <v>269000000000</v>
      </c>
      <c r="P2363" t="s">
        <v>60</v>
      </c>
      <c r="Q2363">
        <v>227118992</v>
      </c>
      <c r="R2363" t="s">
        <v>209</v>
      </c>
      <c r="S2363" s="1">
        <v>42395.541666666664</v>
      </c>
      <c r="T2363" s="17">
        <v>1</v>
      </c>
      <c r="U2363" s="2">
        <v>1453810000000</v>
      </c>
      <c r="V2363" s="2" t="s">
        <v>7338</v>
      </c>
      <c r="W2363">
        <v>5817072</v>
      </c>
      <c r="X2363" t="s">
        <v>6770</v>
      </c>
      <c r="Y2363" t="s">
        <v>930</v>
      </c>
      <c r="Z2363" t="s">
        <v>6771</v>
      </c>
      <c r="AA2363">
        <v>-80.058952000000005</v>
      </c>
      <c r="AB2363">
        <v>40.632542000000001</v>
      </c>
      <c r="AD2363">
        <v>10</v>
      </c>
      <c r="AE2363" t="s">
        <v>48</v>
      </c>
      <c r="AF2363" t="s">
        <v>40</v>
      </c>
      <c r="AG2363">
        <v>5</v>
      </c>
      <c r="AH2363" t="s">
        <v>65</v>
      </c>
      <c r="AI2363" t="s">
        <v>50</v>
      </c>
      <c r="AJ2363">
        <v>0</v>
      </c>
      <c r="AK2363" t="s">
        <v>51</v>
      </c>
    </row>
    <row r="2364" spans="1:37" x14ac:dyDescent="0.2">
      <c r="A2364">
        <v>18925445</v>
      </c>
      <c r="B2364">
        <v>5</v>
      </c>
      <c r="C2364" t="s">
        <v>6688</v>
      </c>
      <c r="D2364" s="1">
        <v>42259.99722222222</v>
      </c>
      <c r="E2364" s="1" t="s">
        <v>6689</v>
      </c>
      <c r="F2364" t="s">
        <v>38</v>
      </c>
      <c r="G2364" t="s">
        <v>843</v>
      </c>
      <c r="H2364">
        <v>-79.949996949999999</v>
      </c>
      <c r="I2364">
        <v>40.439998629999998</v>
      </c>
      <c r="J2364">
        <v>71</v>
      </c>
      <c r="K2364" t="s">
        <v>40</v>
      </c>
      <c r="L2364" t="s">
        <v>6690</v>
      </c>
      <c r="M2364">
        <v>15</v>
      </c>
      <c r="N2364">
        <v>5</v>
      </c>
      <c r="O2364">
        <v>14416321048</v>
      </c>
      <c r="P2364" t="s">
        <v>6691</v>
      </c>
      <c r="Q2364">
        <v>227119770</v>
      </c>
      <c r="R2364" t="s">
        <v>7339</v>
      </c>
      <c r="S2364" s="1">
        <v>42346.791666666664</v>
      </c>
      <c r="T2364" s="17">
        <v>12</v>
      </c>
      <c r="U2364" s="2">
        <v>1449600000000</v>
      </c>
      <c r="V2364" s="2" t="s">
        <v>7340</v>
      </c>
      <c r="W2364">
        <v>24088725</v>
      </c>
      <c r="X2364" t="s">
        <v>6694</v>
      </c>
      <c r="Y2364" t="s">
        <v>38</v>
      </c>
      <c r="Z2364" t="s">
        <v>6695</v>
      </c>
      <c r="AA2364">
        <v>-79.950111000000007</v>
      </c>
      <c r="AB2364">
        <v>40.449531999999998</v>
      </c>
      <c r="AC2364">
        <v>15</v>
      </c>
      <c r="AD2364">
        <v>3</v>
      </c>
      <c r="AE2364" t="s">
        <v>48</v>
      </c>
      <c r="AF2364" t="s">
        <v>40</v>
      </c>
    </row>
    <row r="2365" spans="1:37" x14ac:dyDescent="0.2">
      <c r="A2365">
        <v>12338002</v>
      </c>
      <c r="B2365">
        <v>34</v>
      </c>
      <c r="C2365" t="s">
        <v>1834</v>
      </c>
      <c r="D2365" s="1">
        <v>41660.732638888891</v>
      </c>
      <c r="E2365" s="1" t="s">
        <v>1835</v>
      </c>
      <c r="F2365" t="s">
        <v>619</v>
      </c>
      <c r="G2365" t="s">
        <v>237</v>
      </c>
      <c r="H2365">
        <v>-80.11000061</v>
      </c>
      <c r="I2365">
        <v>40.36000061</v>
      </c>
      <c r="J2365">
        <v>424</v>
      </c>
      <c r="K2365" t="s">
        <v>40</v>
      </c>
      <c r="L2365" t="s">
        <v>1836</v>
      </c>
      <c r="M2365">
        <v>10</v>
      </c>
      <c r="N2365">
        <v>4.99</v>
      </c>
      <c r="O2365">
        <v>66192798032</v>
      </c>
      <c r="P2365" t="s">
        <v>1837</v>
      </c>
      <c r="Q2365">
        <v>227120480</v>
      </c>
      <c r="R2365" t="s">
        <v>2083</v>
      </c>
      <c r="S2365" s="1">
        <v>42356.708333333336</v>
      </c>
      <c r="T2365" s="17">
        <v>12</v>
      </c>
      <c r="U2365" s="2">
        <v>1450460000000</v>
      </c>
      <c r="V2365" s="2" t="s">
        <v>7341</v>
      </c>
      <c r="W2365">
        <v>18043902</v>
      </c>
      <c r="X2365" t="s">
        <v>2085</v>
      </c>
      <c r="Y2365" t="s">
        <v>339</v>
      </c>
      <c r="Z2365" t="s">
        <v>2086</v>
      </c>
      <c r="AA2365">
        <v>-80.150963000000004</v>
      </c>
      <c r="AB2365">
        <v>40.256481000000001</v>
      </c>
      <c r="AD2365">
        <v>11</v>
      </c>
      <c r="AE2365" t="s">
        <v>48</v>
      </c>
      <c r="AF2365" t="s">
        <v>40</v>
      </c>
    </row>
    <row r="2366" spans="1:37" x14ac:dyDescent="0.2">
      <c r="A2366">
        <v>3349842</v>
      </c>
      <c r="B2366">
        <v>60</v>
      </c>
      <c r="C2366" t="s">
        <v>1889</v>
      </c>
      <c r="D2366" s="1">
        <v>40962.556944444441</v>
      </c>
      <c r="E2366" s="1" t="s">
        <v>1890</v>
      </c>
      <c r="F2366" t="s">
        <v>38</v>
      </c>
      <c r="G2366" t="s">
        <v>324</v>
      </c>
      <c r="H2366">
        <v>-80.040000919999997</v>
      </c>
      <c r="I2366">
        <v>40.549999239999998</v>
      </c>
      <c r="J2366">
        <v>2383</v>
      </c>
      <c r="K2366" t="s">
        <v>40</v>
      </c>
      <c r="L2366" t="s">
        <v>1891</v>
      </c>
      <c r="M2366">
        <v>15</v>
      </c>
      <c r="N2366">
        <v>4.82</v>
      </c>
      <c r="O2366" s="2">
        <v>127000000000</v>
      </c>
      <c r="P2366" t="s">
        <v>1892</v>
      </c>
      <c r="Q2366">
        <v>227121958</v>
      </c>
      <c r="R2366" t="s">
        <v>6418</v>
      </c>
      <c r="S2366" s="1">
        <v>42350.541666666664</v>
      </c>
      <c r="T2366" s="17">
        <v>12</v>
      </c>
      <c r="U2366" s="2">
        <v>1449930000000</v>
      </c>
      <c r="V2366" s="2" t="s">
        <v>7342</v>
      </c>
      <c r="W2366">
        <v>24179271</v>
      </c>
      <c r="X2366" t="s">
        <v>6420</v>
      </c>
      <c r="Y2366" t="s">
        <v>38</v>
      </c>
      <c r="Z2366" t="s">
        <v>3110</v>
      </c>
      <c r="AA2366">
        <v>-79.996948000000003</v>
      </c>
      <c r="AB2366">
        <v>40.597492000000003</v>
      </c>
      <c r="AD2366">
        <v>9</v>
      </c>
      <c r="AE2366" t="s">
        <v>48</v>
      </c>
      <c r="AF2366" t="s">
        <v>40</v>
      </c>
    </row>
    <row r="2367" spans="1:37" x14ac:dyDescent="0.2">
      <c r="A2367">
        <v>3349842</v>
      </c>
      <c r="B2367">
        <v>60</v>
      </c>
      <c r="C2367" t="s">
        <v>1889</v>
      </c>
      <c r="D2367" s="1">
        <v>40962.556944444441</v>
      </c>
      <c r="E2367" s="1" t="s">
        <v>1890</v>
      </c>
      <c r="F2367" t="s">
        <v>38</v>
      </c>
      <c r="G2367" t="s">
        <v>324</v>
      </c>
      <c r="H2367">
        <v>-80.040000919999997</v>
      </c>
      <c r="I2367">
        <v>40.549999239999998</v>
      </c>
      <c r="J2367">
        <v>2383</v>
      </c>
      <c r="K2367" t="s">
        <v>40</v>
      </c>
      <c r="L2367" t="s">
        <v>1891</v>
      </c>
      <c r="M2367">
        <v>15</v>
      </c>
      <c r="N2367">
        <v>4.82</v>
      </c>
      <c r="O2367" s="2">
        <v>127000000000</v>
      </c>
      <c r="P2367" t="s">
        <v>1892</v>
      </c>
      <c r="Q2367">
        <v>227122112</v>
      </c>
      <c r="R2367" t="s">
        <v>6728</v>
      </c>
      <c r="S2367" s="1">
        <v>42357.75</v>
      </c>
      <c r="T2367" s="17">
        <v>12</v>
      </c>
      <c r="U2367" s="2">
        <v>1450550000000</v>
      </c>
      <c r="V2367" s="2" t="s">
        <v>7343</v>
      </c>
      <c r="W2367">
        <v>15991352</v>
      </c>
      <c r="X2367" t="s">
        <v>6730</v>
      </c>
      <c r="Y2367" t="s">
        <v>38</v>
      </c>
      <c r="Z2367" t="s">
        <v>4343</v>
      </c>
      <c r="AA2367">
        <v>-80.017859999999999</v>
      </c>
      <c r="AB2367">
        <v>40.448013000000003</v>
      </c>
      <c r="AD2367">
        <v>15</v>
      </c>
      <c r="AE2367" t="s">
        <v>48</v>
      </c>
      <c r="AF2367" t="s">
        <v>40</v>
      </c>
    </row>
    <row r="2368" spans="1:37" x14ac:dyDescent="0.2">
      <c r="A2368">
        <v>3349842</v>
      </c>
      <c r="B2368">
        <v>60</v>
      </c>
      <c r="C2368" t="s">
        <v>1889</v>
      </c>
      <c r="D2368" s="1">
        <v>40962.556944444441</v>
      </c>
      <c r="E2368" s="1" t="s">
        <v>1890</v>
      </c>
      <c r="F2368" t="s">
        <v>38</v>
      </c>
      <c r="G2368" t="s">
        <v>324</v>
      </c>
      <c r="H2368">
        <v>-80.040000919999997</v>
      </c>
      <c r="I2368">
        <v>40.549999239999998</v>
      </c>
      <c r="J2368">
        <v>2383</v>
      </c>
      <c r="K2368" t="s">
        <v>40</v>
      </c>
      <c r="L2368" t="s">
        <v>1891</v>
      </c>
      <c r="M2368">
        <v>15</v>
      </c>
      <c r="N2368">
        <v>4.82</v>
      </c>
      <c r="O2368" s="2">
        <v>127000000000</v>
      </c>
      <c r="P2368" t="s">
        <v>1892</v>
      </c>
      <c r="Q2368">
        <v>227122402</v>
      </c>
      <c r="R2368" t="s">
        <v>7344</v>
      </c>
      <c r="S2368" s="1">
        <v>42364.75</v>
      </c>
      <c r="T2368" s="17">
        <v>12</v>
      </c>
      <c r="U2368" s="2">
        <v>1451150000000</v>
      </c>
      <c r="V2368" s="2" t="s">
        <v>7345</v>
      </c>
      <c r="W2368">
        <v>10077362</v>
      </c>
      <c r="X2368" t="s">
        <v>2697</v>
      </c>
      <c r="Y2368" t="s">
        <v>380</v>
      </c>
      <c r="Z2368" t="s">
        <v>2698</v>
      </c>
      <c r="AA2368">
        <v>-79.990395000000007</v>
      </c>
      <c r="AB2368">
        <v>40.586905999999999</v>
      </c>
      <c r="AD2368">
        <v>3</v>
      </c>
      <c r="AE2368" t="s">
        <v>48</v>
      </c>
      <c r="AF2368" t="s">
        <v>40</v>
      </c>
    </row>
    <row r="2369" spans="1:32" x14ac:dyDescent="0.2">
      <c r="A2369">
        <v>13452572</v>
      </c>
      <c r="B2369">
        <v>41</v>
      </c>
      <c r="C2369" t="s">
        <v>293</v>
      </c>
      <c r="D2369" s="1">
        <v>41718.611111111109</v>
      </c>
      <c r="E2369" s="1" t="s">
        <v>294</v>
      </c>
      <c r="F2369" t="s">
        <v>38</v>
      </c>
      <c r="G2369" t="s">
        <v>72</v>
      </c>
      <c r="H2369">
        <v>-79.989997860000003</v>
      </c>
      <c r="I2369">
        <v>40.450000760000002</v>
      </c>
      <c r="J2369">
        <v>1845</v>
      </c>
      <c r="K2369" t="s">
        <v>40</v>
      </c>
      <c r="L2369" t="s">
        <v>295</v>
      </c>
      <c r="M2369">
        <v>14</v>
      </c>
      <c r="N2369">
        <v>4.82</v>
      </c>
      <c r="O2369">
        <v>61192071033</v>
      </c>
      <c r="P2369" t="s">
        <v>296</v>
      </c>
      <c r="Q2369">
        <v>227125570</v>
      </c>
      <c r="R2369" t="s">
        <v>7346</v>
      </c>
      <c r="S2369" s="1">
        <v>42382.791666666664</v>
      </c>
      <c r="T2369" s="17">
        <v>1</v>
      </c>
      <c r="U2369" s="2">
        <v>1452710000000</v>
      </c>
      <c r="V2369" s="2" t="s">
        <v>7347</v>
      </c>
      <c r="W2369">
        <v>24275538</v>
      </c>
      <c r="X2369" t="s">
        <v>7348</v>
      </c>
      <c r="Y2369" t="s">
        <v>339</v>
      </c>
      <c r="Z2369" t="s">
        <v>7349</v>
      </c>
      <c r="AA2369">
        <v>-80.165465999999995</v>
      </c>
      <c r="AB2369">
        <v>40.255004999999997</v>
      </c>
      <c r="AD2369">
        <v>16</v>
      </c>
      <c r="AE2369" t="s">
        <v>48</v>
      </c>
      <c r="AF2369" t="s">
        <v>40</v>
      </c>
    </row>
    <row r="2370" spans="1:32" x14ac:dyDescent="0.2">
      <c r="A2370">
        <v>17359182</v>
      </c>
      <c r="B2370">
        <v>41</v>
      </c>
      <c r="C2370" t="s">
        <v>2087</v>
      </c>
      <c r="D2370" s="1">
        <v>41914.738194444442</v>
      </c>
      <c r="E2370" s="1" t="s">
        <v>2088</v>
      </c>
      <c r="F2370" t="s">
        <v>38</v>
      </c>
      <c r="G2370" t="s">
        <v>124</v>
      </c>
      <c r="H2370">
        <v>-80.040000919999997</v>
      </c>
      <c r="I2370">
        <v>40.380001069999999</v>
      </c>
      <c r="J2370">
        <v>266</v>
      </c>
      <c r="K2370" t="s">
        <v>40</v>
      </c>
      <c r="L2370" t="s">
        <v>2089</v>
      </c>
      <c r="M2370">
        <v>12</v>
      </c>
      <c r="N2370">
        <v>4.4400000000000004</v>
      </c>
      <c r="O2370">
        <v>44246706035</v>
      </c>
      <c r="P2370" t="s">
        <v>2090</v>
      </c>
      <c r="Q2370">
        <v>227125574</v>
      </c>
      <c r="R2370" t="s">
        <v>7350</v>
      </c>
      <c r="S2370" s="1">
        <v>42369.458333333336</v>
      </c>
      <c r="T2370" s="17">
        <v>12</v>
      </c>
      <c r="U2370" s="2">
        <v>1451560000000</v>
      </c>
      <c r="V2370" t="s">
        <v>7351</v>
      </c>
      <c r="W2370">
        <v>17606382</v>
      </c>
      <c r="X2370" t="s">
        <v>3875</v>
      </c>
      <c r="Y2370" t="s">
        <v>38</v>
      </c>
      <c r="Z2370" t="s">
        <v>282</v>
      </c>
      <c r="AA2370">
        <v>-80.045219000000003</v>
      </c>
      <c r="AB2370">
        <v>40.377372999999999</v>
      </c>
      <c r="AD2370">
        <v>7</v>
      </c>
      <c r="AE2370" t="s">
        <v>48</v>
      </c>
      <c r="AF2370" t="s">
        <v>40</v>
      </c>
    </row>
    <row r="2371" spans="1:32" x14ac:dyDescent="0.2">
      <c r="A2371">
        <v>17359182</v>
      </c>
      <c r="B2371">
        <v>41</v>
      </c>
      <c r="C2371" t="s">
        <v>2087</v>
      </c>
      <c r="D2371" s="1">
        <v>41914.738194444442</v>
      </c>
      <c r="E2371" s="1" t="s">
        <v>2088</v>
      </c>
      <c r="F2371" t="s">
        <v>38</v>
      </c>
      <c r="G2371" t="s">
        <v>124</v>
      </c>
      <c r="H2371">
        <v>-80.040000919999997</v>
      </c>
      <c r="I2371">
        <v>40.380001069999999</v>
      </c>
      <c r="J2371">
        <v>266</v>
      </c>
      <c r="K2371" t="s">
        <v>40</v>
      </c>
      <c r="L2371" t="s">
        <v>2089</v>
      </c>
      <c r="M2371">
        <v>12</v>
      </c>
      <c r="N2371">
        <v>4.4400000000000004</v>
      </c>
      <c r="O2371">
        <v>44246706035</v>
      </c>
      <c r="P2371" t="s">
        <v>2090</v>
      </c>
      <c r="Q2371">
        <v>227125939</v>
      </c>
      <c r="R2371" t="s">
        <v>7352</v>
      </c>
      <c r="S2371" s="1">
        <v>42355.4375</v>
      </c>
      <c r="T2371" s="17">
        <v>12</v>
      </c>
      <c r="U2371" s="2">
        <v>1450350000000</v>
      </c>
      <c r="V2371" s="2" t="s">
        <v>7353</v>
      </c>
      <c r="W2371">
        <v>674850</v>
      </c>
      <c r="X2371" t="s">
        <v>4782</v>
      </c>
      <c r="Y2371" t="s">
        <v>38</v>
      </c>
      <c r="Z2371" t="s">
        <v>4783</v>
      </c>
      <c r="AA2371">
        <v>-80.046760000000006</v>
      </c>
      <c r="AB2371">
        <v>40.418261999999999</v>
      </c>
      <c r="AD2371">
        <v>4</v>
      </c>
      <c r="AE2371" t="s">
        <v>48</v>
      </c>
      <c r="AF2371" t="s">
        <v>40</v>
      </c>
    </row>
    <row r="2372" spans="1:32" x14ac:dyDescent="0.2">
      <c r="A2372">
        <v>17359182</v>
      </c>
      <c r="B2372">
        <v>41</v>
      </c>
      <c r="C2372" t="s">
        <v>2087</v>
      </c>
      <c r="D2372" s="1">
        <v>41914.738194444442</v>
      </c>
      <c r="E2372" s="1" t="s">
        <v>2088</v>
      </c>
      <c r="F2372" t="s">
        <v>38</v>
      </c>
      <c r="G2372" t="s">
        <v>124</v>
      </c>
      <c r="H2372">
        <v>-80.040000919999997</v>
      </c>
      <c r="I2372">
        <v>40.380001069999999</v>
      </c>
      <c r="J2372">
        <v>266</v>
      </c>
      <c r="K2372" t="s">
        <v>40</v>
      </c>
      <c r="L2372" t="s">
        <v>2089</v>
      </c>
      <c r="M2372">
        <v>12</v>
      </c>
      <c r="N2372">
        <v>4.4400000000000004</v>
      </c>
      <c r="O2372">
        <v>44246706035</v>
      </c>
      <c r="P2372" t="s">
        <v>2090</v>
      </c>
      <c r="Q2372">
        <v>227126011</v>
      </c>
      <c r="R2372" t="s">
        <v>7354</v>
      </c>
      <c r="S2372" s="1">
        <v>42367.416666666664</v>
      </c>
      <c r="T2372" s="17">
        <v>12</v>
      </c>
      <c r="U2372" s="2">
        <v>1451380000000</v>
      </c>
      <c r="V2372" t="s">
        <v>7355</v>
      </c>
      <c r="W2372">
        <v>23477826</v>
      </c>
      <c r="X2372" t="s">
        <v>6743</v>
      </c>
      <c r="Y2372" t="s">
        <v>38</v>
      </c>
      <c r="Z2372" t="s">
        <v>6744</v>
      </c>
      <c r="AA2372">
        <v>-80.063522000000006</v>
      </c>
      <c r="AB2372">
        <v>40.393115999999999</v>
      </c>
      <c r="AD2372">
        <v>3</v>
      </c>
      <c r="AE2372" t="s">
        <v>48</v>
      </c>
      <c r="AF2372" t="s">
        <v>40</v>
      </c>
    </row>
    <row r="2373" spans="1:32" x14ac:dyDescent="0.2">
      <c r="A2373">
        <v>17359182</v>
      </c>
      <c r="B2373">
        <v>41</v>
      </c>
      <c r="C2373" t="s">
        <v>2087</v>
      </c>
      <c r="D2373" s="1">
        <v>41914.738194444442</v>
      </c>
      <c r="E2373" s="1" t="s">
        <v>2088</v>
      </c>
      <c r="F2373" t="s">
        <v>38</v>
      </c>
      <c r="G2373" t="s">
        <v>124</v>
      </c>
      <c r="H2373">
        <v>-80.040000919999997</v>
      </c>
      <c r="I2373">
        <v>40.380001069999999</v>
      </c>
      <c r="J2373">
        <v>266</v>
      </c>
      <c r="K2373" t="s">
        <v>40</v>
      </c>
      <c r="L2373" t="s">
        <v>2089</v>
      </c>
      <c r="M2373">
        <v>12</v>
      </c>
      <c r="N2373">
        <v>4.4400000000000004</v>
      </c>
      <c r="O2373">
        <v>44246706035</v>
      </c>
      <c r="P2373" t="s">
        <v>2090</v>
      </c>
      <c r="Q2373">
        <v>227126163</v>
      </c>
      <c r="R2373" t="s">
        <v>7356</v>
      </c>
      <c r="S2373" s="1">
        <v>42359.4375</v>
      </c>
      <c r="T2373" s="17">
        <v>12</v>
      </c>
      <c r="U2373" s="2">
        <v>1450690000000</v>
      </c>
      <c r="V2373" t="s">
        <v>7357</v>
      </c>
      <c r="W2373">
        <v>19855462</v>
      </c>
      <c r="X2373" t="s">
        <v>7356</v>
      </c>
      <c r="Y2373" t="s">
        <v>339</v>
      </c>
      <c r="Z2373" t="s">
        <v>7358</v>
      </c>
      <c r="AA2373">
        <v>-80.157570000000007</v>
      </c>
      <c r="AB2373">
        <v>40.254607999999998</v>
      </c>
      <c r="AD2373">
        <v>4</v>
      </c>
      <c r="AE2373" t="s">
        <v>48</v>
      </c>
      <c r="AF2373" t="s">
        <v>40</v>
      </c>
    </row>
    <row r="2374" spans="1:32" x14ac:dyDescent="0.2">
      <c r="A2374">
        <v>17359182</v>
      </c>
      <c r="B2374">
        <v>41</v>
      </c>
      <c r="C2374" t="s">
        <v>2087</v>
      </c>
      <c r="D2374" s="1">
        <v>41914.738194444442</v>
      </c>
      <c r="E2374" s="1" t="s">
        <v>2088</v>
      </c>
      <c r="F2374" t="s">
        <v>38</v>
      </c>
      <c r="G2374" t="s">
        <v>124</v>
      </c>
      <c r="H2374">
        <v>-80.040000919999997</v>
      </c>
      <c r="I2374">
        <v>40.380001069999999</v>
      </c>
      <c r="J2374">
        <v>266</v>
      </c>
      <c r="K2374" t="s">
        <v>40</v>
      </c>
      <c r="L2374" t="s">
        <v>2089</v>
      </c>
      <c r="M2374">
        <v>12</v>
      </c>
      <c r="N2374">
        <v>4.4400000000000004</v>
      </c>
      <c r="O2374">
        <v>44246706035</v>
      </c>
      <c r="P2374" t="s">
        <v>2090</v>
      </c>
      <c r="Q2374">
        <v>227126231</v>
      </c>
      <c r="R2374" t="s">
        <v>7359</v>
      </c>
      <c r="S2374" s="1">
        <v>42354.4375</v>
      </c>
      <c r="T2374" s="17">
        <v>12</v>
      </c>
      <c r="U2374" s="2">
        <v>1450260000000</v>
      </c>
      <c r="V2374" t="s">
        <v>7360</v>
      </c>
      <c r="W2374">
        <v>18959092</v>
      </c>
      <c r="X2374" t="s">
        <v>7359</v>
      </c>
      <c r="Y2374" t="s">
        <v>619</v>
      </c>
      <c r="Z2374" t="s">
        <v>7361</v>
      </c>
      <c r="AA2374">
        <v>-80.095009000000005</v>
      </c>
      <c r="AB2374">
        <v>40.374870000000001</v>
      </c>
      <c r="AD2374">
        <v>8</v>
      </c>
      <c r="AE2374" t="s">
        <v>48</v>
      </c>
      <c r="AF2374" t="s">
        <v>40</v>
      </c>
    </row>
    <row r="2375" spans="1:32" x14ac:dyDescent="0.2">
      <c r="A2375">
        <v>17359182</v>
      </c>
      <c r="B2375">
        <v>41</v>
      </c>
      <c r="C2375" t="s">
        <v>2087</v>
      </c>
      <c r="D2375" s="1">
        <v>41914.738194444442</v>
      </c>
      <c r="E2375" s="1" t="s">
        <v>2088</v>
      </c>
      <c r="F2375" t="s">
        <v>38</v>
      </c>
      <c r="G2375" t="s">
        <v>124</v>
      </c>
      <c r="H2375">
        <v>-80.040000919999997</v>
      </c>
      <c r="I2375">
        <v>40.380001069999999</v>
      </c>
      <c r="J2375">
        <v>266</v>
      </c>
      <c r="K2375" t="s">
        <v>40</v>
      </c>
      <c r="L2375" t="s">
        <v>2089</v>
      </c>
      <c r="M2375">
        <v>12</v>
      </c>
      <c r="N2375">
        <v>4.4400000000000004</v>
      </c>
      <c r="O2375">
        <v>44246706035</v>
      </c>
      <c r="P2375" t="s">
        <v>2090</v>
      </c>
      <c r="Q2375">
        <v>227126292</v>
      </c>
      <c r="R2375" t="s">
        <v>7362</v>
      </c>
      <c r="S2375" s="1">
        <v>42353.822916666664</v>
      </c>
      <c r="T2375" s="17">
        <v>12</v>
      </c>
      <c r="U2375" s="2">
        <v>1450210000000</v>
      </c>
      <c r="V2375" t="s">
        <v>7363</v>
      </c>
      <c r="W2375">
        <v>24235297</v>
      </c>
      <c r="X2375" t="s">
        <v>7364</v>
      </c>
      <c r="Y2375" t="s">
        <v>38</v>
      </c>
      <c r="Z2375" t="s">
        <v>7365</v>
      </c>
      <c r="AA2375">
        <v>-79.995887999999994</v>
      </c>
      <c r="AB2375">
        <v>40.440624</v>
      </c>
      <c r="AD2375">
        <v>3</v>
      </c>
      <c r="AE2375" t="s">
        <v>48</v>
      </c>
      <c r="AF2375" t="s">
        <v>40</v>
      </c>
    </row>
    <row r="2376" spans="1:32" x14ac:dyDescent="0.2">
      <c r="A2376">
        <v>16251642</v>
      </c>
      <c r="B2376">
        <v>10</v>
      </c>
      <c r="C2376" t="s">
        <v>745</v>
      </c>
      <c r="D2376" s="1">
        <v>41858.907638888886</v>
      </c>
      <c r="E2376" s="1" t="s">
        <v>746</v>
      </c>
      <c r="F2376" t="s">
        <v>38</v>
      </c>
      <c r="G2376" t="s">
        <v>58</v>
      </c>
      <c r="H2376">
        <v>-80.099998470000003</v>
      </c>
      <c r="I2376">
        <v>40.439998629999998</v>
      </c>
      <c r="J2376">
        <v>247</v>
      </c>
      <c r="K2376" t="s">
        <v>40</v>
      </c>
      <c r="L2376" t="s">
        <v>747</v>
      </c>
      <c r="M2376">
        <v>6</v>
      </c>
      <c r="N2376">
        <v>4.95</v>
      </c>
      <c r="O2376">
        <v>49070467034</v>
      </c>
      <c r="P2376" t="s">
        <v>748</v>
      </c>
      <c r="Q2376">
        <v>227126319</v>
      </c>
      <c r="R2376" t="s">
        <v>5145</v>
      </c>
      <c r="S2376" s="1">
        <v>42370.729166666664</v>
      </c>
      <c r="T2376" s="17">
        <v>1</v>
      </c>
      <c r="U2376" s="2">
        <v>1451670000000</v>
      </c>
      <c r="V2376" s="2" t="s">
        <v>7366</v>
      </c>
      <c r="W2376">
        <v>24243877</v>
      </c>
      <c r="X2376" t="s">
        <v>7367</v>
      </c>
      <c r="Y2376" t="s">
        <v>38</v>
      </c>
      <c r="Z2376" t="s">
        <v>7368</v>
      </c>
      <c r="AA2376">
        <v>-80.176895000000002</v>
      </c>
      <c r="AB2376">
        <v>40.451884999999997</v>
      </c>
      <c r="AD2376">
        <v>8</v>
      </c>
      <c r="AE2376" t="s">
        <v>48</v>
      </c>
      <c r="AF2376" t="s">
        <v>40</v>
      </c>
    </row>
    <row r="2377" spans="1:32" x14ac:dyDescent="0.2">
      <c r="A2377">
        <v>16251642</v>
      </c>
      <c r="B2377">
        <v>10</v>
      </c>
      <c r="C2377" t="s">
        <v>745</v>
      </c>
      <c r="D2377" s="1">
        <v>41858.907638888886</v>
      </c>
      <c r="E2377" s="1" t="s">
        <v>746</v>
      </c>
      <c r="F2377" t="s">
        <v>38</v>
      </c>
      <c r="G2377" t="s">
        <v>58</v>
      </c>
      <c r="H2377">
        <v>-80.099998470000003</v>
      </c>
      <c r="I2377">
        <v>40.439998629999998</v>
      </c>
      <c r="J2377">
        <v>247</v>
      </c>
      <c r="K2377" t="s">
        <v>40</v>
      </c>
      <c r="L2377" t="s">
        <v>747</v>
      </c>
      <c r="M2377">
        <v>6</v>
      </c>
      <c r="N2377">
        <v>4.95</v>
      </c>
      <c r="O2377">
        <v>49070467034</v>
      </c>
      <c r="P2377" t="s">
        <v>748</v>
      </c>
      <c r="Q2377">
        <v>227126391</v>
      </c>
      <c r="R2377" t="s">
        <v>7369</v>
      </c>
      <c r="S2377" s="1">
        <v>42384.395833333336</v>
      </c>
      <c r="T2377" s="17">
        <v>1</v>
      </c>
      <c r="U2377" s="2">
        <v>1452850000000</v>
      </c>
      <c r="V2377" s="2" t="s">
        <v>7370</v>
      </c>
      <c r="W2377">
        <v>838852</v>
      </c>
      <c r="X2377" t="s">
        <v>751</v>
      </c>
      <c r="Y2377" t="s">
        <v>38</v>
      </c>
      <c r="Z2377" t="s">
        <v>752</v>
      </c>
      <c r="AA2377">
        <v>-80.173676</v>
      </c>
      <c r="AB2377">
        <v>40.449252999999999</v>
      </c>
      <c r="AD2377">
        <v>17</v>
      </c>
      <c r="AE2377" t="s">
        <v>48</v>
      </c>
      <c r="AF2377" t="s">
        <v>40</v>
      </c>
    </row>
    <row r="2378" spans="1:32" x14ac:dyDescent="0.2">
      <c r="A2378">
        <v>16377642</v>
      </c>
      <c r="B2378">
        <v>52</v>
      </c>
      <c r="C2378" t="s">
        <v>1370</v>
      </c>
      <c r="D2378" s="1">
        <v>41865.131944444445</v>
      </c>
      <c r="E2378" s="1" t="s">
        <v>1371</v>
      </c>
      <c r="F2378" t="s">
        <v>38</v>
      </c>
      <c r="G2378" t="s">
        <v>144</v>
      </c>
      <c r="H2378">
        <v>-79.91999817</v>
      </c>
      <c r="I2378">
        <v>40.47000122</v>
      </c>
      <c r="J2378">
        <v>1763</v>
      </c>
      <c r="K2378" t="s">
        <v>40</v>
      </c>
      <c r="L2378" t="s">
        <v>1372</v>
      </c>
      <c r="M2378">
        <v>15</v>
      </c>
      <c r="N2378">
        <v>4.7300000000000004</v>
      </c>
      <c r="O2378">
        <v>48532707035</v>
      </c>
      <c r="P2378" t="s">
        <v>1373</v>
      </c>
      <c r="Q2378">
        <v>227127552</v>
      </c>
      <c r="R2378" t="s">
        <v>4447</v>
      </c>
      <c r="S2378" s="1">
        <v>42355.802083333336</v>
      </c>
      <c r="T2378" s="17">
        <v>12</v>
      </c>
      <c r="U2378" s="2">
        <v>1450380000000</v>
      </c>
      <c r="V2378" s="2" t="s">
        <v>7371</v>
      </c>
      <c r="W2378">
        <v>3789242</v>
      </c>
      <c r="X2378" t="s">
        <v>2217</v>
      </c>
      <c r="Y2378" t="s">
        <v>38</v>
      </c>
      <c r="Z2378" t="s">
        <v>2218</v>
      </c>
      <c r="AA2378">
        <v>-80.000793000000002</v>
      </c>
      <c r="AB2378">
        <v>40.451824000000002</v>
      </c>
      <c r="AD2378">
        <v>6</v>
      </c>
      <c r="AE2378" t="s">
        <v>48</v>
      </c>
      <c r="AF2378" t="s">
        <v>40</v>
      </c>
    </row>
    <row r="2379" spans="1:32" x14ac:dyDescent="0.2">
      <c r="A2379">
        <v>1773927</v>
      </c>
      <c r="B2379">
        <v>123</v>
      </c>
      <c r="C2379" t="s">
        <v>142</v>
      </c>
      <c r="D2379" s="1">
        <v>40571.010416666664</v>
      </c>
      <c r="E2379" s="1" t="s">
        <v>143</v>
      </c>
      <c r="F2379" t="s">
        <v>38</v>
      </c>
      <c r="G2379" t="s">
        <v>144</v>
      </c>
      <c r="H2379">
        <v>-79.91999817</v>
      </c>
      <c r="I2379">
        <v>40.47000122</v>
      </c>
      <c r="J2379">
        <v>3166</v>
      </c>
      <c r="K2379" t="s">
        <v>40</v>
      </c>
      <c r="L2379" t="s">
        <v>145</v>
      </c>
      <c r="M2379">
        <v>13</v>
      </c>
      <c r="N2379">
        <v>4.6399999999999997</v>
      </c>
      <c r="O2379" s="2">
        <v>160000000000</v>
      </c>
      <c r="P2379" t="s">
        <v>146</v>
      </c>
      <c r="Q2379">
        <v>227127629</v>
      </c>
      <c r="R2379" t="s">
        <v>7020</v>
      </c>
      <c r="S2379" s="1">
        <v>42355.802083333336</v>
      </c>
      <c r="T2379" s="17">
        <v>12</v>
      </c>
      <c r="U2379" s="2">
        <v>1450380000000</v>
      </c>
      <c r="V2379" s="2" t="s">
        <v>5603</v>
      </c>
      <c r="W2379">
        <v>3789242</v>
      </c>
      <c r="X2379" t="s">
        <v>2217</v>
      </c>
      <c r="Y2379" t="s">
        <v>38</v>
      </c>
      <c r="Z2379" t="s">
        <v>2218</v>
      </c>
      <c r="AA2379">
        <v>-80.000793000000002</v>
      </c>
      <c r="AB2379">
        <v>40.451824000000002</v>
      </c>
      <c r="AD2379">
        <v>6</v>
      </c>
      <c r="AE2379" t="s">
        <v>48</v>
      </c>
      <c r="AF2379" t="s">
        <v>40</v>
      </c>
    </row>
    <row r="2380" spans="1:32" x14ac:dyDescent="0.2">
      <c r="A2380">
        <v>1318900</v>
      </c>
      <c r="B2380">
        <v>69</v>
      </c>
      <c r="C2380" t="s">
        <v>79</v>
      </c>
      <c r="D2380" s="1">
        <v>39763.069444444445</v>
      </c>
      <c r="E2380" s="1" t="s">
        <v>80</v>
      </c>
      <c r="F2380" t="s">
        <v>38</v>
      </c>
      <c r="G2380" t="s">
        <v>81</v>
      </c>
      <c r="H2380">
        <v>-79.949996949999999</v>
      </c>
      <c r="I2380">
        <v>40.439998629999998</v>
      </c>
      <c r="J2380">
        <v>4132</v>
      </c>
      <c r="K2380" t="s">
        <v>40</v>
      </c>
      <c r="L2380" t="s">
        <v>82</v>
      </c>
      <c r="M2380">
        <v>5</v>
      </c>
      <c r="N2380">
        <v>4.71</v>
      </c>
      <c r="O2380" s="2">
        <v>230000000000</v>
      </c>
      <c r="P2380" t="s">
        <v>83</v>
      </c>
      <c r="Q2380">
        <v>227128491</v>
      </c>
      <c r="R2380" t="s">
        <v>6797</v>
      </c>
      <c r="S2380" s="1">
        <v>42350.75</v>
      </c>
      <c r="T2380" s="17">
        <v>12</v>
      </c>
      <c r="U2380" s="2">
        <v>1449940000000</v>
      </c>
      <c r="V2380" s="2" t="s">
        <v>6798</v>
      </c>
      <c r="W2380" t="s">
        <v>208</v>
      </c>
      <c r="AC2380">
        <v>15</v>
      </c>
      <c r="AD2380">
        <v>13</v>
      </c>
      <c r="AE2380" t="s">
        <v>48</v>
      </c>
      <c r="AF2380" t="s">
        <v>40</v>
      </c>
    </row>
    <row r="2381" spans="1:32" x14ac:dyDescent="0.2">
      <c r="A2381">
        <v>11048712</v>
      </c>
      <c r="B2381">
        <v>5</v>
      </c>
      <c r="C2381" t="s">
        <v>2311</v>
      </c>
      <c r="D2381" s="1">
        <v>41589.031944444447</v>
      </c>
      <c r="E2381" s="1" t="s">
        <v>2312</v>
      </c>
      <c r="F2381" t="s">
        <v>38</v>
      </c>
      <c r="G2381" t="s">
        <v>371</v>
      </c>
      <c r="H2381">
        <v>-79.91999817</v>
      </c>
      <c r="I2381">
        <v>40.430000309999997</v>
      </c>
      <c r="J2381">
        <v>83</v>
      </c>
      <c r="K2381" t="s">
        <v>181</v>
      </c>
      <c r="L2381" t="s">
        <v>2313</v>
      </c>
      <c r="M2381">
        <v>12</v>
      </c>
      <c r="N2381">
        <v>4.93</v>
      </c>
      <c r="O2381">
        <v>72387727031</v>
      </c>
      <c r="P2381" t="s">
        <v>1963</v>
      </c>
      <c r="Q2381">
        <v>227132174</v>
      </c>
      <c r="R2381" t="s">
        <v>2314</v>
      </c>
      <c r="S2381" s="1">
        <v>42350.416666666664</v>
      </c>
      <c r="T2381" s="17">
        <v>12</v>
      </c>
      <c r="U2381" s="2">
        <v>1449910000000</v>
      </c>
      <c r="V2381" s="2" t="s">
        <v>5661</v>
      </c>
      <c r="W2381">
        <v>23776162</v>
      </c>
      <c r="X2381" t="s">
        <v>2316</v>
      </c>
      <c r="Y2381" t="s">
        <v>38</v>
      </c>
      <c r="Z2381" t="s">
        <v>2317</v>
      </c>
      <c r="AA2381">
        <v>-79.922989000000001</v>
      </c>
      <c r="AB2381">
        <v>40.438274</v>
      </c>
      <c r="AD2381">
        <v>4</v>
      </c>
      <c r="AE2381" t="s">
        <v>48</v>
      </c>
      <c r="AF2381" t="s">
        <v>181</v>
      </c>
    </row>
    <row r="2382" spans="1:32" x14ac:dyDescent="0.2">
      <c r="A2382">
        <v>1756412</v>
      </c>
      <c r="B2382">
        <v>597</v>
      </c>
      <c r="C2382" t="s">
        <v>263</v>
      </c>
      <c r="D2382" s="1">
        <v>40543.177083333336</v>
      </c>
      <c r="E2382" s="1" t="s">
        <v>264</v>
      </c>
      <c r="F2382" t="s">
        <v>38</v>
      </c>
      <c r="G2382" t="s">
        <v>144</v>
      </c>
      <c r="H2382">
        <v>-79.989997860000003</v>
      </c>
      <c r="I2382">
        <v>40.450000760000002</v>
      </c>
      <c r="J2382">
        <v>10357</v>
      </c>
      <c r="K2382" t="s">
        <v>40</v>
      </c>
      <c r="L2382" t="s">
        <v>265</v>
      </c>
      <c r="M2382">
        <v>16</v>
      </c>
      <c r="N2382">
        <v>4.53</v>
      </c>
      <c r="O2382" s="2">
        <v>163000000000</v>
      </c>
      <c r="P2382" t="s">
        <v>266</v>
      </c>
      <c r="Q2382">
        <v>227134642</v>
      </c>
      <c r="R2382" t="s">
        <v>7372</v>
      </c>
      <c r="S2382" s="1">
        <v>42350.4375</v>
      </c>
      <c r="T2382" s="17">
        <v>12</v>
      </c>
      <c r="U2382" s="2">
        <v>1449920000000</v>
      </c>
      <c r="V2382" s="2" t="s">
        <v>7373</v>
      </c>
      <c r="W2382">
        <v>917920</v>
      </c>
      <c r="X2382" t="s">
        <v>7374</v>
      </c>
      <c r="Y2382" t="s">
        <v>38</v>
      </c>
      <c r="Z2382" t="s">
        <v>2244</v>
      </c>
      <c r="AA2382">
        <v>-80.013532999999995</v>
      </c>
      <c r="AB2382">
        <v>40.445307999999997</v>
      </c>
      <c r="AD2382">
        <v>4</v>
      </c>
      <c r="AE2382" t="s">
        <v>48</v>
      </c>
      <c r="AF2382" t="s">
        <v>40</v>
      </c>
    </row>
    <row r="2383" spans="1:32" x14ac:dyDescent="0.2">
      <c r="A2383">
        <v>1519036</v>
      </c>
      <c r="B2383">
        <v>33</v>
      </c>
      <c r="C2383" t="s">
        <v>1114</v>
      </c>
      <c r="D2383" s="1">
        <v>40062.674305555556</v>
      </c>
      <c r="E2383" s="1" t="s">
        <v>1115</v>
      </c>
      <c r="F2383" t="s">
        <v>38</v>
      </c>
      <c r="G2383" t="s">
        <v>1116</v>
      </c>
      <c r="H2383">
        <v>-79.980003359999998</v>
      </c>
      <c r="I2383">
        <v>40.450000760000002</v>
      </c>
      <c r="J2383">
        <v>117</v>
      </c>
      <c r="K2383" t="s">
        <v>40</v>
      </c>
      <c r="L2383" t="s">
        <v>1117</v>
      </c>
      <c r="M2383">
        <v>15</v>
      </c>
      <c r="N2383">
        <v>4.6100000000000003</v>
      </c>
      <c r="O2383" s="2">
        <v>204000000000</v>
      </c>
      <c r="P2383" t="s">
        <v>1118</v>
      </c>
      <c r="Q2383">
        <v>227134825</v>
      </c>
      <c r="R2383" t="s">
        <v>7375</v>
      </c>
      <c r="S2383" s="1">
        <v>42354.791666666664</v>
      </c>
      <c r="T2383" s="17">
        <v>12</v>
      </c>
      <c r="U2383" s="2">
        <v>1450290000000</v>
      </c>
      <c r="V2383" s="2" t="s">
        <v>7376</v>
      </c>
      <c r="W2383">
        <v>674855</v>
      </c>
      <c r="X2383" t="s">
        <v>6564</v>
      </c>
      <c r="Y2383" t="s">
        <v>38</v>
      </c>
      <c r="Z2383" t="s">
        <v>6565</v>
      </c>
      <c r="AA2383">
        <v>-80.050610000000006</v>
      </c>
      <c r="AB2383">
        <v>40.421520000000001</v>
      </c>
      <c r="AD2383">
        <v>12</v>
      </c>
      <c r="AE2383" t="s">
        <v>48</v>
      </c>
      <c r="AF2383" t="s">
        <v>40</v>
      </c>
    </row>
    <row r="2384" spans="1:32" x14ac:dyDescent="0.2">
      <c r="A2384">
        <v>18648515</v>
      </c>
      <c r="B2384">
        <v>3</v>
      </c>
      <c r="C2384" t="s">
        <v>1948</v>
      </c>
      <c r="D2384" s="1">
        <v>42159.55</v>
      </c>
      <c r="E2384" s="1" t="s">
        <v>1949</v>
      </c>
      <c r="F2384" t="s">
        <v>38</v>
      </c>
      <c r="G2384" t="s">
        <v>72</v>
      </c>
      <c r="H2384">
        <v>-79.949996949999999</v>
      </c>
      <c r="I2384">
        <v>40.47000122</v>
      </c>
      <c r="J2384">
        <v>112</v>
      </c>
      <c r="K2384" t="s">
        <v>40</v>
      </c>
      <c r="L2384" t="s">
        <v>1950</v>
      </c>
      <c r="M2384">
        <v>13</v>
      </c>
      <c r="N2384">
        <v>5</v>
      </c>
      <c r="O2384">
        <v>23094943041</v>
      </c>
      <c r="P2384" t="s">
        <v>1951</v>
      </c>
      <c r="Q2384">
        <v>227136072</v>
      </c>
      <c r="R2384" t="s">
        <v>7377</v>
      </c>
      <c r="S2384" s="1">
        <v>42354.75</v>
      </c>
      <c r="T2384" s="17">
        <v>12</v>
      </c>
      <c r="U2384" s="2">
        <v>1450290000000</v>
      </c>
      <c r="V2384" s="2" t="s">
        <v>7378</v>
      </c>
      <c r="W2384" t="s">
        <v>208</v>
      </c>
      <c r="AD2384">
        <v>16</v>
      </c>
      <c r="AE2384" t="s">
        <v>48</v>
      </c>
      <c r="AF2384" t="s">
        <v>40</v>
      </c>
    </row>
    <row r="2385" spans="1:37" x14ac:dyDescent="0.2">
      <c r="A2385">
        <v>1773927</v>
      </c>
      <c r="B2385">
        <v>123</v>
      </c>
      <c r="C2385" t="s">
        <v>142</v>
      </c>
      <c r="D2385" s="1">
        <v>40571.010416666664</v>
      </c>
      <c r="E2385" s="1" t="s">
        <v>143</v>
      </c>
      <c r="F2385" t="s">
        <v>38</v>
      </c>
      <c r="G2385" t="s">
        <v>144</v>
      </c>
      <c r="H2385">
        <v>-79.91999817</v>
      </c>
      <c r="I2385">
        <v>40.47000122</v>
      </c>
      <c r="J2385">
        <v>3166</v>
      </c>
      <c r="K2385" t="s">
        <v>40</v>
      </c>
      <c r="L2385" t="s">
        <v>145</v>
      </c>
      <c r="M2385">
        <v>13</v>
      </c>
      <c r="N2385">
        <v>4.6399999999999997</v>
      </c>
      <c r="O2385" s="2">
        <v>160000000000</v>
      </c>
      <c r="P2385" t="s">
        <v>146</v>
      </c>
      <c r="Q2385">
        <v>227136841</v>
      </c>
      <c r="R2385" t="s">
        <v>7379</v>
      </c>
      <c r="S2385" s="1">
        <v>42350.916666666664</v>
      </c>
      <c r="T2385" s="17">
        <v>12</v>
      </c>
      <c r="U2385" s="2">
        <v>1449960000000</v>
      </c>
      <c r="V2385" s="2" t="s">
        <v>7380</v>
      </c>
      <c r="W2385">
        <v>1247459</v>
      </c>
      <c r="X2385" t="s">
        <v>7381</v>
      </c>
      <c r="Y2385" t="s">
        <v>38</v>
      </c>
      <c r="Z2385" t="s">
        <v>7382</v>
      </c>
      <c r="AA2385">
        <v>-80.001401999999999</v>
      </c>
      <c r="AB2385">
        <v>40.453139999999998</v>
      </c>
      <c r="AD2385">
        <v>5</v>
      </c>
      <c r="AE2385" t="s">
        <v>48</v>
      </c>
      <c r="AF2385" t="s">
        <v>40</v>
      </c>
    </row>
    <row r="2386" spans="1:37" x14ac:dyDescent="0.2">
      <c r="A2386">
        <v>1344405</v>
      </c>
      <c r="B2386">
        <v>4</v>
      </c>
      <c r="C2386" t="s">
        <v>979</v>
      </c>
      <c r="D2386" s="1">
        <v>39810.65347222222</v>
      </c>
      <c r="E2386" s="1" t="s">
        <v>980</v>
      </c>
      <c r="F2386" t="s">
        <v>38</v>
      </c>
      <c r="G2386" t="s">
        <v>970</v>
      </c>
      <c r="H2386">
        <v>-79.989997860000003</v>
      </c>
      <c r="I2386">
        <v>40.450000760000002</v>
      </c>
      <c r="J2386">
        <v>1939</v>
      </c>
      <c r="K2386" t="s">
        <v>40</v>
      </c>
      <c r="L2386" t="s">
        <v>981</v>
      </c>
      <c r="M2386">
        <v>7</v>
      </c>
      <c r="N2386">
        <v>4.72</v>
      </c>
      <c r="O2386" s="2">
        <v>226000000000</v>
      </c>
      <c r="P2386" t="s">
        <v>982</v>
      </c>
      <c r="Q2386">
        <v>227138262</v>
      </c>
      <c r="R2386" t="s">
        <v>7383</v>
      </c>
      <c r="S2386" s="1">
        <v>42377.791666666664</v>
      </c>
      <c r="T2386" s="17">
        <v>1</v>
      </c>
      <c r="U2386" s="2">
        <v>1452280000000</v>
      </c>
      <c r="V2386" s="2" t="s">
        <v>7384</v>
      </c>
      <c r="W2386">
        <v>17499542</v>
      </c>
      <c r="X2386" t="s">
        <v>983</v>
      </c>
      <c r="Y2386" t="s">
        <v>38</v>
      </c>
      <c r="Z2386" t="s">
        <v>984</v>
      </c>
      <c r="AA2386">
        <v>-79.985106999999999</v>
      </c>
      <c r="AB2386">
        <v>40.451434999999996</v>
      </c>
      <c r="AC2386">
        <v>100</v>
      </c>
      <c r="AD2386">
        <v>47</v>
      </c>
      <c r="AE2386" t="s">
        <v>48</v>
      </c>
      <c r="AF2386" t="s">
        <v>40</v>
      </c>
      <c r="AG2386">
        <v>22</v>
      </c>
      <c r="AH2386" t="s">
        <v>977</v>
      </c>
      <c r="AI2386" t="s">
        <v>978</v>
      </c>
      <c r="AJ2386">
        <v>0</v>
      </c>
      <c r="AK2386" t="s">
        <v>51</v>
      </c>
    </row>
    <row r="2387" spans="1:37" x14ac:dyDescent="0.2">
      <c r="A2387">
        <v>1330989</v>
      </c>
      <c r="B2387">
        <v>6</v>
      </c>
      <c r="C2387" t="s">
        <v>1054</v>
      </c>
      <c r="D2387" s="1">
        <v>39784.021527777775</v>
      </c>
      <c r="E2387" s="1" t="s">
        <v>1055</v>
      </c>
      <c r="F2387" t="s">
        <v>38</v>
      </c>
      <c r="G2387" t="s">
        <v>970</v>
      </c>
      <c r="H2387">
        <v>-79.980003359999998</v>
      </c>
      <c r="I2387">
        <v>40.450000760000002</v>
      </c>
      <c r="J2387">
        <v>1406</v>
      </c>
      <c r="K2387" t="s">
        <v>40</v>
      </c>
      <c r="L2387" t="s">
        <v>3516</v>
      </c>
      <c r="M2387">
        <v>8</v>
      </c>
      <c r="N2387">
        <v>4.62</v>
      </c>
      <c r="O2387" s="2">
        <v>228000000000</v>
      </c>
      <c r="P2387" t="s">
        <v>1057</v>
      </c>
      <c r="Q2387">
        <v>227138295</v>
      </c>
      <c r="R2387" t="s">
        <v>7383</v>
      </c>
      <c r="S2387" s="1">
        <v>42377.791666666664</v>
      </c>
      <c r="T2387" s="17">
        <v>1</v>
      </c>
      <c r="U2387" s="2">
        <v>1452280000000</v>
      </c>
      <c r="V2387" s="2" t="s">
        <v>7385</v>
      </c>
      <c r="W2387">
        <v>17499532</v>
      </c>
      <c r="X2387" t="s">
        <v>983</v>
      </c>
      <c r="Y2387" t="s">
        <v>38</v>
      </c>
      <c r="Z2387" t="s">
        <v>984</v>
      </c>
      <c r="AA2387">
        <v>-79.985106999999999</v>
      </c>
      <c r="AB2387">
        <v>40.451434999999996</v>
      </c>
      <c r="AC2387">
        <v>100</v>
      </c>
      <c r="AD2387">
        <v>48</v>
      </c>
      <c r="AE2387" t="s">
        <v>48</v>
      </c>
      <c r="AF2387" t="s">
        <v>40</v>
      </c>
      <c r="AG2387">
        <v>22</v>
      </c>
      <c r="AH2387" t="s">
        <v>977</v>
      </c>
      <c r="AI2387" t="s">
        <v>978</v>
      </c>
      <c r="AJ2387">
        <v>0</v>
      </c>
      <c r="AK2387" t="s">
        <v>51</v>
      </c>
    </row>
    <row r="2388" spans="1:37" x14ac:dyDescent="0.2">
      <c r="A2388">
        <v>1330822</v>
      </c>
      <c r="B2388">
        <v>4</v>
      </c>
      <c r="C2388" t="s">
        <v>968</v>
      </c>
      <c r="D2388" s="1">
        <v>39783.811111111114</v>
      </c>
      <c r="E2388" s="1" t="s">
        <v>969</v>
      </c>
      <c r="F2388" t="s">
        <v>38</v>
      </c>
      <c r="G2388" t="s">
        <v>970</v>
      </c>
      <c r="H2388">
        <v>-79.989997860000003</v>
      </c>
      <c r="I2388">
        <v>40.450000760000002</v>
      </c>
      <c r="J2388">
        <v>733</v>
      </c>
      <c r="K2388" t="s">
        <v>40</v>
      </c>
      <c r="L2388" t="s">
        <v>971</v>
      </c>
      <c r="M2388">
        <v>10</v>
      </c>
      <c r="N2388">
        <v>4.8499999999999996</v>
      </c>
      <c r="O2388" s="2">
        <v>228000000000</v>
      </c>
      <c r="P2388" t="s">
        <v>972</v>
      </c>
      <c r="Q2388">
        <v>227138346</v>
      </c>
      <c r="R2388" t="s">
        <v>7383</v>
      </c>
      <c r="S2388" s="1">
        <v>42377.791666666664</v>
      </c>
      <c r="T2388" s="17">
        <v>1</v>
      </c>
      <c r="U2388" s="2">
        <v>1452280000000</v>
      </c>
      <c r="V2388" s="2" t="s">
        <v>7385</v>
      </c>
      <c r="W2388">
        <v>10654802</v>
      </c>
      <c r="X2388" t="s">
        <v>975</v>
      </c>
      <c r="Y2388" t="s">
        <v>38</v>
      </c>
      <c r="Z2388" t="s">
        <v>976</v>
      </c>
      <c r="AA2388">
        <v>-79.984970000000004</v>
      </c>
      <c r="AB2388">
        <v>40.451526999999999</v>
      </c>
      <c r="AC2388">
        <v>100</v>
      </c>
      <c r="AD2388">
        <v>47</v>
      </c>
      <c r="AE2388" t="s">
        <v>48</v>
      </c>
      <c r="AF2388" t="s">
        <v>40</v>
      </c>
      <c r="AG2388">
        <v>22</v>
      </c>
      <c r="AH2388" t="s">
        <v>977</v>
      </c>
      <c r="AI2388" t="s">
        <v>978</v>
      </c>
      <c r="AJ2388">
        <v>0</v>
      </c>
      <c r="AK2388" t="s">
        <v>51</v>
      </c>
    </row>
    <row r="2389" spans="1:37" x14ac:dyDescent="0.2">
      <c r="A2389">
        <v>3394792</v>
      </c>
      <c r="B2389">
        <v>6</v>
      </c>
      <c r="C2389" t="s">
        <v>2282</v>
      </c>
      <c r="D2389" s="1">
        <v>40969.540972222225</v>
      </c>
      <c r="E2389" s="1" t="s">
        <v>2283</v>
      </c>
      <c r="F2389" t="s">
        <v>38</v>
      </c>
      <c r="G2389" t="s">
        <v>135</v>
      </c>
      <c r="H2389">
        <v>-79.97000122</v>
      </c>
      <c r="I2389">
        <v>40.430000309999997</v>
      </c>
      <c r="J2389">
        <v>229</v>
      </c>
      <c r="K2389" t="s">
        <v>40</v>
      </c>
      <c r="L2389" t="s">
        <v>2284</v>
      </c>
      <c r="M2389">
        <v>9</v>
      </c>
      <c r="N2389">
        <v>4.87</v>
      </c>
      <c r="O2389" s="2">
        <v>126000000000</v>
      </c>
      <c r="P2389" t="s">
        <v>2285</v>
      </c>
      <c r="Q2389">
        <v>227138886</v>
      </c>
      <c r="R2389" t="s">
        <v>7386</v>
      </c>
      <c r="S2389" s="1">
        <v>42353.770833333336</v>
      </c>
      <c r="T2389" s="17">
        <v>12</v>
      </c>
      <c r="U2389" s="2">
        <v>1450200000000</v>
      </c>
      <c r="V2389" t="s">
        <v>7387</v>
      </c>
      <c r="W2389">
        <v>1419284</v>
      </c>
      <c r="X2389" t="s">
        <v>2288</v>
      </c>
      <c r="Y2389" t="s">
        <v>38</v>
      </c>
      <c r="Z2389" t="s">
        <v>2289</v>
      </c>
      <c r="AA2389">
        <v>-79.983063000000001</v>
      </c>
      <c r="AB2389">
        <v>40.428851999999999</v>
      </c>
      <c r="AD2389">
        <v>9</v>
      </c>
      <c r="AE2389" t="s">
        <v>48</v>
      </c>
      <c r="AF2389" t="s">
        <v>40</v>
      </c>
    </row>
    <row r="2390" spans="1:37" x14ac:dyDescent="0.2">
      <c r="A2390">
        <v>18724713</v>
      </c>
      <c r="B2390">
        <v>24</v>
      </c>
      <c r="C2390" t="s">
        <v>3472</v>
      </c>
      <c r="D2390" s="1">
        <v>42192.47152777778</v>
      </c>
      <c r="E2390" t="s">
        <v>3473</v>
      </c>
      <c r="F2390" t="s">
        <v>38</v>
      </c>
      <c r="G2390" t="s">
        <v>3206</v>
      </c>
      <c r="H2390">
        <v>-79.949996949999999</v>
      </c>
      <c r="I2390">
        <v>40.439998629999998</v>
      </c>
      <c r="J2390">
        <v>137</v>
      </c>
      <c r="K2390" t="s">
        <v>40</v>
      </c>
      <c r="L2390" t="s">
        <v>3474</v>
      </c>
      <c r="M2390">
        <v>11</v>
      </c>
      <c r="N2390">
        <v>0</v>
      </c>
      <c r="O2390">
        <v>20250569043</v>
      </c>
      <c r="P2390" t="s">
        <v>3475</v>
      </c>
      <c r="Q2390">
        <v>227141748</v>
      </c>
      <c r="R2390" t="s">
        <v>7388</v>
      </c>
      <c r="S2390" s="1">
        <v>42357.791666666664</v>
      </c>
      <c r="T2390" s="17">
        <v>12</v>
      </c>
      <c r="U2390" s="2">
        <v>1450550000000</v>
      </c>
      <c r="V2390" t="s">
        <v>7389</v>
      </c>
      <c r="W2390">
        <v>7042652</v>
      </c>
      <c r="X2390" t="s">
        <v>4758</v>
      </c>
      <c r="Y2390" t="s">
        <v>38</v>
      </c>
      <c r="Z2390" t="s">
        <v>4759</v>
      </c>
      <c r="AA2390">
        <v>-79.897368999999998</v>
      </c>
      <c r="AB2390">
        <v>40.439383999999997</v>
      </c>
      <c r="AD2390">
        <v>14</v>
      </c>
      <c r="AE2390" t="s">
        <v>48</v>
      </c>
      <c r="AF2390" t="s">
        <v>40</v>
      </c>
    </row>
    <row r="2391" spans="1:37" x14ac:dyDescent="0.2">
      <c r="A2391">
        <v>18684840</v>
      </c>
      <c r="B2391">
        <v>4</v>
      </c>
      <c r="C2391" t="s">
        <v>3782</v>
      </c>
      <c r="D2391" s="1">
        <v>42174.783333333333</v>
      </c>
      <c r="E2391" s="1" t="s">
        <v>7390</v>
      </c>
      <c r="F2391" t="s">
        <v>38</v>
      </c>
      <c r="G2391" t="s">
        <v>970</v>
      </c>
      <c r="H2391">
        <v>-80.040000919999997</v>
      </c>
      <c r="I2391">
        <v>40.549999239999998</v>
      </c>
      <c r="J2391">
        <v>93</v>
      </c>
      <c r="K2391" t="s">
        <v>40</v>
      </c>
      <c r="L2391" t="s">
        <v>3784</v>
      </c>
      <c r="M2391">
        <v>15</v>
      </c>
      <c r="N2391">
        <v>5</v>
      </c>
      <c r="O2391">
        <v>21778823042</v>
      </c>
      <c r="P2391" t="s">
        <v>3785</v>
      </c>
      <c r="Q2391">
        <v>227142971</v>
      </c>
      <c r="R2391" t="s">
        <v>7391</v>
      </c>
      <c r="S2391" s="1">
        <v>42353.729166666664</v>
      </c>
      <c r="T2391" s="17">
        <v>12</v>
      </c>
      <c r="U2391" s="2">
        <v>1450200000000</v>
      </c>
      <c r="V2391" t="s">
        <v>7392</v>
      </c>
      <c r="W2391">
        <v>23912888</v>
      </c>
      <c r="X2391" t="s">
        <v>7393</v>
      </c>
      <c r="Y2391" t="s">
        <v>38</v>
      </c>
      <c r="Z2391" t="s">
        <v>7394</v>
      </c>
      <c r="AA2391">
        <v>-80.007810000000006</v>
      </c>
      <c r="AB2391">
        <v>40.535575999999999</v>
      </c>
      <c r="AC2391">
        <v>12</v>
      </c>
      <c r="AD2391">
        <v>5</v>
      </c>
      <c r="AE2391" t="s">
        <v>48</v>
      </c>
      <c r="AF2391" t="s">
        <v>40</v>
      </c>
    </row>
    <row r="2392" spans="1:37" x14ac:dyDescent="0.2">
      <c r="A2392">
        <v>18684840</v>
      </c>
      <c r="B2392">
        <v>4</v>
      </c>
      <c r="C2392" t="s">
        <v>3782</v>
      </c>
      <c r="D2392" s="1">
        <v>42174.783333333333</v>
      </c>
      <c r="E2392" s="1" t="s">
        <v>3783</v>
      </c>
      <c r="F2392" t="s">
        <v>38</v>
      </c>
      <c r="G2392" t="s">
        <v>970</v>
      </c>
      <c r="H2392">
        <v>-80.040000919999997</v>
      </c>
      <c r="I2392">
        <v>40.549999239999998</v>
      </c>
      <c r="J2392">
        <v>93</v>
      </c>
      <c r="K2392" t="s">
        <v>40</v>
      </c>
      <c r="L2392" t="s">
        <v>3784</v>
      </c>
      <c r="M2392">
        <v>15</v>
      </c>
      <c r="N2392">
        <v>5</v>
      </c>
      <c r="O2392">
        <v>21778823042</v>
      </c>
      <c r="P2392" t="s">
        <v>3785</v>
      </c>
      <c r="Q2392">
        <v>227143435</v>
      </c>
      <c r="R2392" t="s">
        <v>7395</v>
      </c>
      <c r="S2392" s="1">
        <v>42380.75</v>
      </c>
      <c r="T2392" s="17">
        <v>1</v>
      </c>
      <c r="U2392" s="2">
        <v>1452540000000</v>
      </c>
      <c r="V2392" s="2" t="s">
        <v>7396</v>
      </c>
      <c r="W2392" t="s">
        <v>208</v>
      </c>
      <c r="AC2392">
        <v>4</v>
      </c>
      <c r="AD2392">
        <v>4</v>
      </c>
      <c r="AE2392" t="s">
        <v>48</v>
      </c>
      <c r="AF2392" t="s">
        <v>40</v>
      </c>
      <c r="AG2392">
        <v>6</v>
      </c>
      <c r="AH2392" t="s">
        <v>49</v>
      </c>
      <c r="AI2392" t="s">
        <v>3788</v>
      </c>
      <c r="AJ2392">
        <v>0</v>
      </c>
      <c r="AK2392" t="s">
        <v>51</v>
      </c>
    </row>
    <row r="2393" spans="1:37" x14ac:dyDescent="0.2">
      <c r="A2393">
        <v>1318900</v>
      </c>
      <c r="B2393">
        <v>69</v>
      </c>
      <c r="C2393" t="s">
        <v>79</v>
      </c>
      <c r="D2393" s="1">
        <v>39763.069444444445</v>
      </c>
      <c r="E2393" s="1" t="s">
        <v>80</v>
      </c>
      <c r="F2393" t="s">
        <v>38</v>
      </c>
      <c r="G2393" t="s">
        <v>81</v>
      </c>
      <c r="H2393">
        <v>-79.949996949999999</v>
      </c>
      <c r="I2393">
        <v>40.439998629999998</v>
      </c>
      <c r="J2393">
        <v>4132</v>
      </c>
      <c r="K2393" t="s">
        <v>40</v>
      </c>
      <c r="L2393" t="s">
        <v>82</v>
      </c>
      <c r="M2393">
        <v>5</v>
      </c>
      <c r="N2393">
        <v>4.71</v>
      </c>
      <c r="O2393" s="2">
        <v>230000000000</v>
      </c>
      <c r="P2393" t="s">
        <v>83</v>
      </c>
      <c r="Q2393">
        <v>227143982</v>
      </c>
      <c r="R2393" t="s">
        <v>7397</v>
      </c>
      <c r="S2393" s="1">
        <v>42350.8125</v>
      </c>
      <c r="T2393" s="17">
        <v>12</v>
      </c>
      <c r="U2393" s="2">
        <v>1449950000000</v>
      </c>
      <c r="V2393" s="2" t="s">
        <v>7398</v>
      </c>
      <c r="W2393">
        <v>879741</v>
      </c>
      <c r="X2393" t="s">
        <v>4876</v>
      </c>
      <c r="Y2393" t="s">
        <v>38</v>
      </c>
      <c r="Z2393" t="s">
        <v>4877</v>
      </c>
      <c r="AA2393">
        <v>-79.943053000000006</v>
      </c>
      <c r="AB2393">
        <v>40.450915999999999</v>
      </c>
      <c r="AD2393">
        <v>7</v>
      </c>
      <c r="AE2393" t="s">
        <v>48</v>
      </c>
      <c r="AF2393" t="s">
        <v>40</v>
      </c>
    </row>
    <row r="2394" spans="1:37" x14ac:dyDescent="0.2">
      <c r="A2394">
        <v>371591</v>
      </c>
      <c r="B2394">
        <v>45</v>
      </c>
      <c r="C2394" t="s">
        <v>133</v>
      </c>
      <c r="D2394" s="1">
        <v>39044.674305555556</v>
      </c>
      <c r="E2394" s="1" t="s">
        <v>814</v>
      </c>
      <c r="F2394" t="s">
        <v>38</v>
      </c>
      <c r="G2394" t="s">
        <v>135</v>
      </c>
      <c r="H2394">
        <v>-79.91999817</v>
      </c>
      <c r="I2394">
        <v>40.430000309999997</v>
      </c>
      <c r="J2394">
        <v>1694</v>
      </c>
      <c r="K2394" t="s">
        <v>40</v>
      </c>
      <c r="L2394" t="s">
        <v>136</v>
      </c>
      <c r="M2394">
        <v>4</v>
      </c>
      <c r="N2394">
        <v>4.67</v>
      </c>
      <c r="O2394" s="2">
        <v>292000000000</v>
      </c>
      <c r="P2394" t="s">
        <v>137</v>
      </c>
      <c r="Q2394">
        <v>227149921</v>
      </c>
      <c r="R2394" t="s">
        <v>7399</v>
      </c>
      <c r="S2394" s="1">
        <v>42355.75</v>
      </c>
      <c r="T2394" s="17">
        <v>12</v>
      </c>
      <c r="U2394" s="2">
        <v>1450380000000</v>
      </c>
      <c r="V2394" s="2" t="s">
        <v>7400</v>
      </c>
      <c r="W2394">
        <v>1438873</v>
      </c>
      <c r="X2394" t="s">
        <v>4578</v>
      </c>
      <c r="Y2394" t="s">
        <v>38</v>
      </c>
      <c r="Z2394" t="s">
        <v>4579</v>
      </c>
      <c r="AA2394">
        <v>-79.984559000000004</v>
      </c>
      <c r="AB2394">
        <v>40.429133</v>
      </c>
      <c r="AD2394">
        <v>6</v>
      </c>
      <c r="AE2394" t="s">
        <v>48</v>
      </c>
      <c r="AF2394" t="s">
        <v>40</v>
      </c>
    </row>
    <row r="2395" spans="1:37" x14ac:dyDescent="0.2">
      <c r="A2395">
        <v>13452012</v>
      </c>
      <c r="B2395">
        <v>12</v>
      </c>
      <c r="C2395" t="s">
        <v>321</v>
      </c>
      <c r="D2395" s="1">
        <v>41718.581250000003</v>
      </c>
      <c r="E2395" s="1" t="s">
        <v>322</v>
      </c>
      <c r="F2395" t="s">
        <v>323</v>
      </c>
      <c r="G2395" t="s">
        <v>324</v>
      </c>
      <c r="H2395">
        <v>-80.290000919999997</v>
      </c>
      <c r="I2395">
        <v>40.66999817</v>
      </c>
      <c r="J2395">
        <v>673</v>
      </c>
      <c r="K2395" t="s">
        <v>40</v>
      </c>
      <c r="L2395" t="s">
        <v>325</v>
      </c>
      <c r="M2395">
        <v>16</v>
      </c>
      <c r="N2395">
        <v>4.83</v>
      </c>
      <c r="O2395">
        <v>61194677033</v>
      </c>
      <c r="P2395" t="s">
        <v>296</v>
      </c>
      <c r="Q2395">
        <v>227153992</v>
      </c>
      <c r="R2395" t="s">
        <v>7401</v>
      </c>
      <c r="S2395" s="1">
        <v>42345.75</v>
      </c>
      <c r="T2395" s="17">
        <v>12</v>
      </c>
      <c r="U2395" s="2">
        <v>1449510000000</v>
      </c>
      <c r="V2395" s="2" t="s">
        <v>7402</v>
      </c>
      <c r="W2395">
        <v>24178750</v>
      </c>
      <c r="X2395" t="s">
        <v>6406</v>
      </c>
      <c r="Y2395" t="s">
        <v>367</v>
      </c>
      <c r="Z2395" t="s">
        <v>6407</v>
      </c>
      <c r="AA2395">
        <v>-80.296135000000007</v>
      </c>
      <c r="AB2395">
        <v>40.696784999999998</v>
      </c>
      <c r="AD2395">
        <v>5</v>
      </c>
      <c r="AE2395" t="s">
        <v>48</v>
      </c>
      <c r="AF2395" t="s">
        <v>40</v>
      </c>
    </row>
    <row r="2396" spans="1:37" x14ac:dyDescent="0.2">
      <c r="A2396">
        <v>3056852</v>
      </c>
      <c r="B2396">
        <v>12</v>
      </c>
      <c r="C2396" t="s">
        <v>759</v>
      </c>
      <c r="D2396" s="1">
        <v>40914.692361111112</v>
      </c>
      <c r="E2396" s="1" t="s">
        <v>760</v>
      </c>
      <c r="F2396" t="s">
        <v>367</v>
      </c>
      <c r="G2396" t="s">
        <v>324</v>
      </c>
      <c r="H2396">
        <v>-80.36000061</v>
      </c>
      <c r="I2396">
        <v>40.700000760000002</v>
      </c>
      <c r="J2396">
        <v>456</v>
      </c>
      <c r="K2396" t="s">
        <v>40</v>
      </c>
      <c r="L2396" t="s">
        <v>761</v>
      </c>
      <c r="M2396">
        <v>15</v>
      </c>
      <c r="N2396">
        <v>4.92</v>
      </c>
      <c r="O2396" s="2">
        <v>131000000000</v>
      </c>
      <c r="P2396" t="s">
        <v>762</v>
      </c>
      <c r="Q2396">
        <v>227154091</v>
      </c>
      <c r="R2396" t="s">
        <v>7403</v>
      </c>
      <c r="S2396" s="1">
        <v>42345.75</v>
      </c>
      <c r="T2396" s="17">
        <v>12</v>
      </c>
      <c r="U2396" s="2">
        <v>1449510000000</v>
      </c>
      <c r="V2396" s="2" t="s">
        <v>7404</v>
      </c>
      <c r="W2396">
        <v>24178750</v>
      </c>
      <c r="X2396" t="s">
        <v>6406</v>
      </c>
      <c r="Y2396" t="s">
        <v>367</v>
      </c>
      <c r="Z2396" t="s">
        <v>6407</v>
      </c>
      <c r="AA2396">
        <v>-80.296135000000007</v>
      </c>
      <c r="AB2396">
        <v>40.696784999999998</v>
      </c>
      <c r="AD2396">
        <v>4</v>
      </c>
      <c r="AE2396" t="s">
        <v>48</v>
      </c>
      <c r="AF2396" t="s">
        <v>40</v>
      </c>
    </row>
    <row r="2397" spans="1:37" x14ac:dyDescent="0.2">
      <c r="A2397">
        <v>17359182</v>
      </c>
      <c r="B2397">
        <v>41</v>
      </c>
      <c r="C2397" t="s">
        <v>2087</v>
      </c>
      <c r="D2397" s="1">
        <v>41914.738194444442</v>
      </c>
      <c r="E2397" s="1" t="s">
        <v>2088</v>
      </c>
      <c r="F2397" t="s">
        <v>38</v>
      </c>
      <c r="G2397" t="s">
        <v>124</v>
      </c>
      <c r="H2397">
        <v>-80.040000919999997</v>
      </c>
      <c r="I2397">
        <v>40.380001069999999</v>
      </c>
      <c r="J2397">
        <v>266</v>
      </c>
      <c r="K2397" t="s">
        <v>40</v>
      </c>
      <c r="L2397" t="s">
        <v>2089</v>
      </c>
      <c r="M2397">
        <v>12</v>
      </c>
      <c r="N2397">
        <v>4.4400000000000004</v>
      </c>
      <c r="O2397">
        <v>44246706035</v>
      </c>
      <c r="P2397" t="s">
        <v>2090</v>
      </c>
      <c r="Q2397">
        <v>227162572</v>
      </c>
      <c r="R2397" t="s">
        <v>7405</v>
      </c>
      <c r="S2397" s="1">
        <v>42345.802083333336</v>
      </c>
      <c r="T2397" s="17">
        <v>12</v>
      </c>
      <c r="U2397" s="2">
        <v>1449520000000</v>
      </c>
      <c r="V2397" s="2" t="s">
        <v>7406</v>
      </c>
      <c r="W2397">
        <v>23491338</v>
      </c>
      <c r="X2397" t="s">
        <v>3645</v>
      </c>
      <c r="Y2397" t="s">
        <v>3646</v>
      </c>
      <c r="Z2397" t="s">
        <v>3647</v>
      </c>
      <c r="AA2397">
        <v>-80.048957999999999</v>
      </c>
      <c r="AB2397">
        <v>40.365093000000002</v>
      </c>
      <c r="AD2397">
        <v>11</v>
      </c>
      <c r="AE2397" t="s">
        <v>48</v>
      </c>
      <c r="AF2397" t="s">
        <v>40</v>
      </c>
    </row>
    <row r="2398" spans="1:37" x14ac:dyDescent="0.2">
      <c r="A2398">
        <v>7384592</v>
      </c>
      <c r="B2398">
        <v>2</v>
      </c>
      <c r="C2398" t="s">
        <v>7407</v>
      </c>
      <c r="D2398" s="1">
        <v>41332.977083333331</v>
      </c>
      <c r="E2398" s="1" t="s">
        <v>7408</v>
      </c>
      <c r="F2398" t="s">
        <v>38</v>
      </c>
      <c r="G2398" t="s">
        <v>58</v>
      </c>
      <c r="H2398">
        <v>-79.91999817</v>
      </c>
      <c r="I2398">
        <v>40.47000122</v>
      </c>
      <c r="J2398">
        <v>135</v>
      </c>
      <c r="K2398" t="s">
        <v>40</v>
      </c>
      <c r="L2398" t="s">
        <v>7409</v>
      </c>
      <c r="M2398">
        <v>11</v>
      </c>
      <c r="N2398">
        <v>0</v>
      </c>
      <c r="O2398">
        <v>94510842027</v>
      </c>
      <c r="P2398" t="s">
        <v>7410</v>
      </c>
      <c r="Q2398">
        <v>227162942</v>
      </c>
      <c r="R2398" t="s">
        <v>7411</v>
      </c>
      <c r="S2398" s="1">
        <v>42353.791666666664</v>
      </c>
      <c r="T2398" s="17">
        <v>12</v>
      </c>
      <c r="U2398" s="2">
        <v>1450210000000</v>
      </c>
      <c r="V2398" t="s">
        <v>7412</v>
      </c>
      <c r="W2398">
        <v>985429</v>
      </c>
      <c r="X2398" t="s">
        <v>2899</v>
      </c>
      <c r="Y2398" t="s">
        <v>38</v>
      </c>
      <c r="Z2398" t="s">
        <v>2900</v>
      </c>
      <c r="AA2398">
        <v>-80.143122000000005</v>
      </c>
      <c r="AB2398">
        <v>40.528486999999998</v>
      </c>
      <c r="AD2398">
        <v>11</v>
      </c>
      <c r="AE2398" t="s">
        <v>48</v>
      </c>
      <c r="AF2398" t="s">
        <v>40</v>
      </c>
    </row>
    <row r="2399" spans="1:37" x14ac:dyDescent="0.2">
      <c r="A2399">
        <v>635921</v>
      </c>
      <c r="B2399">
        <v>28</v>
      </c>
      <c r="C2399" t="s">
        <v>56</v>
      </c>
      <c r="D2399" s="1">
        <v>39314.977777777778</v>
      </c>
      <c r="E2399" s="1" t="s">
        <v>57</v>
      </c>
      <c r="F2399" t="s">
        <v>38</v>
      </c>
      <c r="G2399" t="s">
        <v>58</v>
      </c>
      <c r="H2399">
        <v>-80.040000919999997</v>
      </c>
      <c r="I2399">
        <v>40.549999239999998</v>
      </c>
      <c r="J2399">
        <v>844</v>
      </c>
      <c r="K2399" t="s">
        <v>40</v>
      </c>
      <c r="L2399" t="s">
        <v>59</v>
      </c>
      <c r="M2399">
        <v>15</v>
      </c>
      <c r="N2399">
        <v>4.5599999999999996</v>
      </c>
      <c r="O2399" s="2">
        <v>269000000000</v>
      </c>
      <c r="P2399" t="s">
        <v>60</v>
      </c>
      <c r="Q2399">
        <v>227163230</v>
      </c>
      <c r="R2399" t="s">
        <v>7413</v>
      </c>
      <c r="S2399" s="1">
        <v>42354.729166666664</v>
      </c>
      <c r="T2399" s="17">
        <v>12</v>
      </c>
      <c r="U2399" s="2">
        <v>1450290000000</v>
      </c>
      <c r="V2399" s="2" t="s">
        <v>7414</v>
      </c>
      <c r="W2399">
        <v>1009923</v>
      </c>
      <c r="X2399" t="s">
        <v>4158</v>
      </c>
      <c r="Y2399" t="s">
        <v>930</v>
      </c>
      <c r="Z2399" t="s">
        <v>4282</v>
      </c>
      <c r="AA2399">
        <v>-80.065810999999997</v>
      </c>
      <c r="AB2399">
        <v>40.640813999999999</v>
      </c>
      <c r="AD2399">
        <v>29</v>
      </c>
      <c r="AE2399" t="s">
        <v>48</v>
      </c>
      <c r="AF2399" t="s">
        <v>40</v>
      </c>
    </row>
    <row r="2400" spans="1:37" x14ac:dyDescent="0.2">
      <c r="A2400">
        <v>1485890</v>
      </c>
      <c r="B2400">
        <v>7</v>
      </c>
      <c r="C2400" t="s">
        <v>7415</v>
      </c>
      <c r="D2400" s="1">
        <v>40002.217361111114</v>
      </c>
      <c r="E2400" s="1" t="s">
        <v>7416</v>
      </c>
      <c r="F2400" t="s">
        <v>737</v>
      </c>
      <c r="G2400" t="s">
        <v>58</v>
      </c>
      <c r="H2400">
        <v>-79.540000919999997</v>
      </c>
      <c r="I2400">
        <v>40.299999239999998</v>
      </c>
      <c r="J2400">
        <v>148</v>
      </c>
      <c r="K2400" t="s">
        <v>40</v>
      </c>
      <c r="L2400" t="s">
        <v>7417</v>
      </c>
      <c r="M2400">
        <v>16</v>
      </c>
      <c r="N2400">
        <v>4.16</v>
      </c>
      <c r="O2400" s="2">
        <v>209000000000</v>
      </c>
      <c r="P2400" t="s">
        <v>7418</v>
      </c>
      <c r="Q2400">
        <v>227163459</v>
      </c>
      <c r="R2400" t="s">
        <v>7419</v>
      </c>
      <c r="S2400" s="1">
        <v>42354.729166666664</v>
      </c>
      <c r="T2400" s="17">
        <v>12</v>
      </c>
      <c r="U2400" s="2">
        <v>1450290000000</v>
      </c>
      <c r="V2400" s="2" t="s">
        <v>7420</v>
      </c>
      <c r="W2400">
        <v>24238146</v>
      </c>
      <c r="X2400" t="s">
        <v>7421</v>
      </c>
      <c r="Y2400" t="s">
        <v>7422</v>
      </c>
      <c r="Z2400" t="s">
        <v>7423</v>
      </c>
      <c r="AA2400">
        <v>-80.067008999999999</v>
      </c>
      <c r="AB2400">
        <v>40.642620000000001</v>
      </c>
      <c r="AD2400">
        <v>5</v>
      </c>
      <c r="AE2400" t="s">
        <v>48</v>
      </c>
      <c r="AF2400" t="s">
        <v>40</v>
      </c>
    </row>
    <row r="2401" spans="1:37" x14ac:dyDescent="0.2">
      <c r="A2401">
        <v>507383</v>
      </c>
      <c r="B2401">
        <v>24</v>
      </c>
      <c r="C2401" t="s">
        <v>1523</v>
      </c>
      <c r="D2401" s="1">
        <v>39223.774305555555</v>
      </c>
      <c r="E2401" s="1" t="s">
        <v>1524</v>
      </c>
      <c r="F2401" t="s">
        <v>38</v>
      </c>
      <c r="G2401" t="s">
        <v>333</v>
      </c>
      <c r="H2401">
        <v>-80.069999690000003</v>
      </c>
      <c r="I2401">
        <v>40.5</v>
      </c>
      <c r="J2401">
        <v>508</v>
      </c>
      <c r="K2401" t="s">
        <v>181</v>
      </c>
      <c r="L2401" t="s">
        <v>1525</v>
      </c>
      <c r="M2401">
        <v>2</v>
      </c>
      <c r="N2401">
        <v>4.82</v>
      </c>
      <c r="O2401" s="2">
        <v>277000000000</v>
      </c>
      <c r="P2401" t="s">
        <v>1526</v>
      </c>
      <c r="Q2401">
        <v>227163494</v>
      </c>
      <c r="R2401" t="s">
        <v>7424</v>
      </c>
      <c r="S2401" s="1">
        <v>42395.791666666664</v>
      </c>
      <c r="T2401" s="17">
        <v>1</v>
      </c>
      <c r="U2401" s="2">
        <v>1453830000000</v>
      </c>
      <c r="V2401" s="2" t="s">
        <v>7425</v>
      </c>
      <c r="W2401">
        <v>1281474</v>
      </c>
      <c r="X2401" t="s">
        <v>4470</v>
      </c>
      <c r="Y2401" t="s">
        <v>38</v>
      </c>
      <c r="Z2401" t="s">
        <v>7426</v>
      </c>
      <c r="AA2401">
        <v>-80.160916</v>
      </c>
      <c r="AB2401">
        <v>40.451779000000002</v>
      </c>
      <c r="AC2401">
        <v>20</v>
      </c>
      <c r="AD2401">
        <v>4</v>
      </c>
      <c r="AE2401" t="s">
        <v>48</v>
      </c>
      <c r="AF2401" t="s">
        <v>181</v>
      </c>
    </row>
    <row r="2402" spans="1:37" x14ac:dyDescent="0.2">
      <c r="A2402">
        <v>2297711</v>
      </c>
      <c r="B2402">
        <v>2</v>
      </c>
      <c r="C2402" t="s">
        <v>3343</v>
      </c>
      <c r="D2402" s="1">
        <v>40760.972916666666</v>
      </c>
      <c r="E2402" s="1" t="s">
        <v>3344</v>
      </c>
      <c r="F2402" t="s">
        <v>38</v>
      </c>
      <c r="G2402" t="s">
        <v>72</v>
      </c>
      <c r="H2402">
        <v>-80.040000919999997</v>
      </c>
      <c r="I2402">
        <v>40.380001069999999</v>
      </c>
      <c r="J2402">
        <v>57</v>
      </c>
      <c r="K2402" t="s">
        <v>40</v>
      </c>
      <c r="L2402" t="s">
        <v>3345</v>
      </c>
      <c r="M2402">
        <v>4</v>
      </c>
      <c r="N2402">
        <v>4.9400000000000004</v>
      </c>
      <c r="O2402" s="2">
        <v>144000000000</v>
      </c>
      <c r="P2402" t="s">
        <v>3346</v>
      </c>
      <c r="Q2402">
        <v>227167538</v>
      </c>
      <c r="R2402" t="s">
        <v>7427</v>
      </c>
      <c r="S2402" s="1">
        <v>42359.791666666664</v>
      </c>
      <c r="T2402" s="17">
        <v>12</v>
      </c>
      <c r="U2402" s="2">
        <v>1450720000000</v>
      </c>
      <c r="W2402">
        <v>807439</v>
      </c>
      <c r="X2402" t="s">
        <v>7428</v>
      </c>
      <c r="Y2402" t="s">
        <v>38</v>
      </c>
      <c r="Z2402" t="s">
        <v>7429</v>
      </c>
      <c r="AA2402">
        <v>-79.964951999999997</v>
      </c>
      <c r="AB2402">
        <v>40.428201999999999</v>
      </c>
      <c r="AD2402">
        <v>3</v>
      </c>
      <c r="AE2402" t="s">
        <v>48</v>
      </c>
      <c r="AF2402" t="s">
        <v>40</v>
      </c>
    </row>
    <row r="2403" spans="1:37" x14ac:dyDescent="0.2">
      <c r="A2403">
        <v>7784692</v>
      </c>
      <c r="B2403">
        <v>3</v>
      </c>
      <c r="C2403" t="s">
        <v>4879</v>
      </c>
      <c r="D2403" s="1">
        <v>41359.063194444447</v>
      </c>
      <c r="E2403" t="s">
        <v>4880</v>
      </c>
      <c r="F2403" t="s">
        <v>38</v>
      </c>
      <c r="G2403" t="s">
        <v>72</v>
      </c>
      <c r="H2403">
        <v>-79.879997250000002</v>
      </c>
      <c r="I2403">
        <v>40.52999878</v>
      </c>
      <c r="J2403">
        <v>209</v>
      </c>
      <c r="K2403" t="s">
        <v>40</v>
      </c>
      <c r="L2403" t="s">
        <v>4881</v>
      </c>
      <c r="M2403">
        <v>11</v>
      </c>
      <c r="N2403">
        <v>4.78</v>
      </c>
      <c r="O2403">
        <v>92257022028</v>
      </c>
      <c r="P2403" t="s">
        <v>4882</v>
      </c>
      <c r="Q2403">
        <v>227171102</v>
      </c>
      <c r="R2403" t="s">
        <v>7430</v>
      </c>
      <c r="S2403" s="1">
        <v>42346.75</v>
      </c>
      <c r="T2403" s="17">
        <v>12</v>
      </c>
      <c r="U2403" s="2">
        <v>1449600000000</v>
      </c>
      <c r="V2403" s="2" t="s">
        <v>7431</v>
      </c>
      <c r="W2403">
        <v>24238752</v>
      </c>
      <c r="X2403" t="s">
        <v>7432</v>
      </c>
      <c r="Y2403" t="s">
        <v>38</v>
      </c>
      <c r="Z2403" t="s">
        <v>7433</v>
      </c>
      <c r="AA2403">
        <v>-79.943557999999996</v>
      </c>
      <c r="AB2403">
        <v>40.443587999999998</v>
      </c>
      <c r="AD2403">
        <v>33</v>
      </c>
      <c r="AE2403" t="s">
        <v>48</v>
      </c>
      <c r="AF2403" t="s">
        <v>40</v>
      </c>
    </row>
    <row r="2404" spans="1:37" x14ac:dyDescent="0.2">
      <c r="A2404">
        <v>11064482</v>
      </c>
      <c r="B2404">
        <v>79</v>
      </c>
      <c r="C2404" t="s">
        <v>1417</v>
      </c>
      <c r="D2404" s="1">
        <v>41589.918055555558</v>
      </c>
      <c r="E2404" s="1" t="s">
        <v>1418</v>
      </c>
      <c r="F2404" t="s">
        <v>246</v>
      </c>
      <c r="G2404" t="s">
        <v>371</v>
      </c>
      <c r="H2404">
        <v>-80.11000061</v>
      </c>
      <c r="I2404">
        <v>40.709999080000003</v>
      </c>
      <c r="J2404">
        <v>195</v>
      </c>
      <c r="K2404" t="s">
        <v>181</v>
      </c>
      <c r="L2404" t="s">
        <v>1419</v>
      </c>
      <c r="M2404">
        <v>15</v>
      </c>
      <c r="N2404">
        <v>4.96</v>
      </c>
      <c r="O2404">
        <v>72311150031</v>
      </c>
      <c r="P2404" t="s">
        <v>1420</v>
      </c>
      <c r="Q2404">
        <v>227172184</v>
      </c>
      <c r="R2404" t="s">
        <v>7434</v>
      </c>
      <c r="S2404" s="1">
        <v>42345.739583333336</v>
      </c>
      <c r="T2404" s="17">
        <v>12</v>
      </c>
      <c r="U2404" s="2">
        <v>1449510000000</v>
      </c>
      <c r="V2404" s="2" t="s">
        <v>5033</v>
      </c>
      <c r="W2404">
        <v>17049542</v>
      </c>
      <c r="X2404" t="s">
        <v>1423</v>
      </c>
      <c r="Y2404" t="s">
        <v>246</v>
      </c>
      <c r="Z2404" t="s">
        <v>1424</v>
      </c>
      <c r="AA2404">
        <v>-80.105698000000004</v>
      </c>
      <c r="AB2404">
        <v>40.692698999999998</v>
      </c>
      <c r="AC2404">
        <v>9</v>
      </c>
      <c r="AD2404">
        <v>5</v>
      </c>
      <c r="AE2404" t="s">
        <v>48</v>
      </c>
      <c r="AF2404" t="s">
        <v>181</v>
      </c>
      <c r="AG2404">
        <v>10</v>
      </c>
      <c r="AH2404" t="s">
        <v>49</v>
      </c>
      <c r="AI2404" t="s">
        <v>50</v>
      </c>
      <c r="AJ2404">
        <v>0</v>
      </c>
      <c r="AK2404" t="s">
        <v>51</v>
      </c>
    </row>
    <row r="2405" spans="1:37" x14ac:dyDescent="0.2">
      <c r="A2405">
        <v>1769932</v>
      </c>
      <c r="B2405">
        <v>19</v>
      </c>
      <c r="C2405" t="s">
        <v>567</v>
      </c>
      <c r="D2405" s="1">
        <v>40564.40347222222</v>
      </c>
      <c r="E2405" s="1" t="s">
        <v>568</v>
      </c>
      <c r="F2405" t="s">
        <v>38</v>
      </c>
      <c r="G2405" t="s">
        <v>532</v>
      </c>
      <c r="H2405">
        <v>-79.949996949999999</v>
      </c>
      <c r="I2405">
        <v>40.439998629999998</v>
      </c>
      <c r="J2405">
        <v>407</v>
      </c>
      <c r="K2405" t="s">
        <v>40</v>
      </c>
      <c r="L2405" t="s">
        <v>569</v>
      </c>
      <c r="M2405">
        <v>11</v>
      </c>
      <c r="N2405">
        <v>4.9000000000000004</v>
      </c>
      <c r="O2405" s="2">
        <v>161000000000</v>
      </c>
      <c r="P2405" t="s">
        <v>570</v>
      </c>
      <c r="Q2405">
        <v>227173055</v>
      </c>
      <c r="R2405" t="s">
        <v>7435</v>
      </c>
      <c r="S2405" s="1">
        <v>42366.791666666664</v>
      </c>
      <c r="T2405" s="17">
        <v>12</v>
      </c>
      <c r="U2405" s="2">
        <v>1451330000000</v>
      </c>
      <c r="V2405" s="2" t="s">
        <v>7436</v>
      </c>
      <c r="W2405">
        <v>12458192</v>
      </c>
      <c r="X2405" t="s">
        <v>5249</v>
      </c>
      <c r="Y2405" t="s">
        <v>38</v>
      </c>
      <c r="Z2405" t="s">
        <v>5250</v>
      </c>
      <c r="AA2405">
        <v>-79.922805999999994</v>
      </c>
      <c r="AB2405">
        <v>40.434963000000003</v>
      </c>
      <c r="AD2405">
        <v>9</v>
      </c>
      <c r="AE2405" t="s">
        <v>48</v>
      </c>
      <c r="AF2405" t="s">
        <v>40</v>
      </c>
    </row>
    <row r="2406" spans="1:37" x14ac:dyDescent="0.2">
      <c r="A2406">
        <v>18799529</v>
      </c>
      <c r="B2406">
        <v>8</v>
      </c>
      <c r="C2406" t="s">
        <v>5220</v>
      </c>
      <c r="D2406" s="1">
        <v>42220.047222222223</v>
      </c>
      <c r="E2406" s="1" t="s">
        <v>2205</v>
      </c>
      <c r="F2406" t="s">
        <v>38</v>
      </c>
      <c r="G2406" t="s">
        <v>371</v>
      </c>
      <c r="H2406">
        <v>-79.949996949999999</v>
      </c>
      <c r="I2406">
        <v>40.439998629999998</v>
      </c>
      <c r="J2406">
        <v>116</v>
      </c>
      <c r="K2406" t="s">
        <v>40</v>
      </c>
      <c r="L2406" t="s">
        <v>5221</v>
      </c>
      <c r="M2406">
        <v>10</v>
      </c>
      <c r="N2406">
        <v>4.6100000000000003</v>
      </c>
      <c r="O2406">
        <v>17867978046</v>
      </c>
      <c r="P2406" t="s">
        <v>2207</v>
      </c>
      <c r="Q2406">
        <v>227174210</v>
      </c>
      <c r="R2406" t="s">
        <v>7437</v>
      </c>
      <c r="S2406" s="1">
        <v>42366.791666666664</v>
      </c>
      <c r="T2406" s="17">
        <v>12</v>
      </c>
      <c r="U2406" s="2">
        <v>1451330000000</v>
      </c>
      <c r="V2406" s="2" t="s">
        <v>7438</v>
      </c>
      <c r="W2406">
        <v>24032308</v>
      </c>
      <c r="X2406" t="s">
        <v>4539</v>
      </c>
      <c r="Y2406" t="s">
        <v>38</v>
      </c>
      <c r="Z2406" t="s">
        <v>3426</v>
      </c>
      <c r="AA2406">
        <v>-79.942993000000001</v>
      </c>
      <c r="AB2406">
        <v>40.450679999999998</v>
      </c>
      <c r="AC2406">
        <v>20</v>
      </c>
      <c r="AD2406">
        <v>7</v>
      </c>
      <c r="AE2406" t="s">
        <v>48</v>
      </c>
      <c r="AF2406" t="s">
        <v>40</v>
      </c>
    </row>
    <row r="2407" spans="1:37" x14ac:dyDescent="0.2">
      <c r="A2407">
        <v>2677502</v>
      </c>
      <c r="B2407">
        <v>10</v>
      </c>
      <c r="C2407" t="s">
        <v>2437</v>
      </c>
      <c r="D2407" s="1">
        <v>40835.919444444444</v>
      </c>
      <c r="E2407" s="1" t="s">
        <v>2438</v>
      </c>
      <c r="F2407" t="s">
        <v>38</v>
      </c>
      <c r="G2407" t="s">
        <v>135</v>
      </c>
      <c r="H2407">
        <v>-79.930000309999997</v>
      </c>
      <c r="I2407">
        <v>40.450000760000002</v>
      </c>
      <c r="J2407">
        <v>625</v>
      </c>
      <c r="K2407" t="s">
        <v>181</v>
      </c>
      <c r="L2407" t="s">
        <v>2439</v>
      </c>
      <c r="M2407">
        <v>5</v>
      </c>
      <c r="N2407">
        <v>4.72</v>
      </c>
      <c r="O2407" s="2">
        <v>137000000000</v>
      </c>
      <c r="P2407" t="s">
        <v>2440</v>
      </c>
      <c r="Q2407">
        <v>227175926</v>
      </c>
      <c r="R2407" t="s">
        <v>7439</v>
      </c>
      <c r="S2407" s="1">
        <v>42351.458333333336</v>
      </c>
      <c r="T2407" s="17">
        <v>12</v>
      </c>
      <c r="U2407" s="2">
        <v>1450000000000</v>
      </c>
      <c r="V2407" s="2" t="s">
        <v>7440</v>
      </c>
      <c r="W2407">
        <v>1548432</v>
      </c>
      <c r="X2407" t="s">
        <v>7441</v>
      </c>
      <c r="Y2407" t="s">
        <v>38</v>
      </c>
      <c r="Z2407" t="s">
        <v>7442</v>
      </c>
      <c r="AA2407">
        <v>-80.002052000000006</v>
      </c>
      <c r="AB2407">
        <v>40.441433000000004</v>
      </c>
      <c r="AC2407">
        <v>10</v>
      </c>
      <c r="AD2407">
        <v>7</v>
      </c>
      <c r="AE2407" t="s">
        <v>48</v>
      </c>
      <c r="AF2407" t="s">
        <v>181</v>
      </c>
    </row>
    <row r="2408" spans="1:37" x14ac:dyDescent="0.2">
      <c r="A2408">
        <v>18623893</v>
      </c>
      <c r="B2408">
        <v>11</v>
      </c>
      <c r="C2408" t="s">
        <v>825</v>
      </c>
      <c r="D2408" s="1">
        <v>42149.631249999999</v>
      </c>
      <c r="E2408" s="1" t="s">
        <v>826</v>
      </c>
      <c r="F2408" t="s">
        <v>38</v>
      </c>
      <c r="G2408" t="s">
        <v>477</v>
      </c>
      <c r="H2408">
        <v>-79.949996949999999</v>
      </c>
      <c r="I2408">
        <v>40.47000122</v>
      </c>
      <c r="J2408">
        <v>45</v>
      </c>
      <c r="K2408" t="s">
        <v>40</v>
      </c>
      <c r="L2408" t="s">
        <v>827</v>
      </c>
      <c r="M2408">
        <v>15</v>
      </c>
      <c r="N2408">
        <v>5</v>
      </c>
      <c r="O2408">
        <v>23951955041</v>
      </c>
      <c r="P2408" t="s">
        <v>828</v>
      </c>
      <c r="Q2408">
        <v>227177343</v>
      </c>
      <c r="R2408" t="s">
        <v>7443</v>
      </c>
      <c r="S2408" s="1">
        <v>42354.791666666664</v>
      </c>
      <c r="T2408" s="17">
        <v>12</v>
      </c>
      <c r="U2408" s="2">
        <v>1450290000000</v>
      </c>
      <c r="V2408" s="2" t="s">
        <v>3114</v>
      </c>
      <c r="W2408">
        <v>24239186</v>
      </c>
      <c r="X2408" t="s">
        <v>7444</v>
      </c>
      <c r="Y2408" t="s">
        <v>38</v>
      </c>
      <c r="Z2408" t="s">
        <v>7445</v>
      </c>
      <c r="AA2408">
        <v>-79.956603999999999</v>
      </c>
      <c r="AB2408">
        <v>40.441246</v>
      </c>
      <c r="AD2408">
        <v>4</v>
      </c>
      <c r="AE2408" t="s">
        <v>48</v>
      </c>
      <c r="AF2408" t="s">
        <v>40</v>
      </c>
    </row>
    <row r="2409" spans="1:37" x14ac:dyDescent="0.2">
      <c r="A2409">
        <v>19051959</v>
      </c>
      <c r="B2409">
        <v>14</v>
      </c>
      <c r="C2409" t="s">
        <v>6142</v>
      </c>
      <c r="D2409" s="1">
        <v>42299.851388888892</v>
      </c>
      <c r="E2409" s="1" t="s">
        <v>6143</v>
      </c>
      <c r="F2409" t="s">
        <v>38</v>
      </c>
      <c r="G2409" t="s">
        <v>324</v>
      </c>
      <c r="H2409">
        <v>-80.019996640000002</v>
      </c>
      <c r="I2409">
        <v>40.47000122</v>
      </c>
      <c r="J2409">
        <v>112</v>
      </c>
      <c r="K2409" t="s">
        <v>40</v>
      </c>
      <c r="L2409" t="s">
        <v>6144</v>
      </c>
      <c r="M2409">
        <v>13</v>
      </c>
      <c r="N2409">
        <v>5</v>
      </c>
      <c r="O2409">
        <v>10972909049</v>
      </c>
      <c r="P2409" t="s">
        <v>6145</v>
      </c>
      <c r="Q2409">
        <v>227178797</v>
      </c>
      <c r="R2409" t="s">
        <v>7446</v>
      </c>
      <c r="S2409" s="1">
        <v>42347.760416666664</v>
      </c>
      <c r="T2409" s="17">
        <v>12</v>
      </c>
      <c r="U2409" s="2">
        <v>1449680000000</v>
      </c>
      <c r="V2409" s="2" t="s">
        <v>7447</v>
      </c>
      <c r="W2409">
        <v>15995962</v>
      </c>
      <c r="X2409" t="s">
        <v>6148</v>
      </c>
      <c r="Y2409" t="s">
        <v>38</v>
      </c>
      <c r="Z2409" t="s">
        <v>6149</v>
      </c>
      <c r="AA2409">
        <v>-79.995887999999994</v>
      </c>
      <c r="AB2409">
        <v>40.440624</v>
      </c>
      <c r="AD2409">
        <v>6</v>
      </c>
      <c r="AE2409" t="s">
        <v>48</v>
      </c>
      <c r="AF2409" t="s">
        <v>40</v>
      </c>
    </row>
    <row r="2410" spans="1:37" x14ac:dyDescent="0.2">
      <c r="A2410">
        <v>3544832</v>
      </c>
      <c r="B2410">
        <v>29</v>
      </c>
      <c r="C2410" t="s">
        <v>6099</v>
      </c>
      <c r="D2410" s="1">
        <v>40993.857638888891</v>
      </c>
      <c r="E2410" t="s">
        <v>6100</v>
      </c>
      <c r="F2410" t="s">
        <v>38</v>
      </c>
      <c r="G2410" t="s">
        <v>237</v>
      </c>
      <c r="H2410">
        <v>-79.910003660000001</v>
      </c>
      <c r="I2410">
        <v>40.450000760000002</v>
      </c>
      <c r="J2410">
        <v>244</v>
      </c>
      <c r="K2410" t="s">
        <v>40</v>
      </c>
      <c r="L2410" t="s">
        <v>6101</v>
      </c>
      <c r="M2410">
        <v>9</v>
      </c>
      <c r="N2410">
        <v>4.88</v>
      </c>
      <c r="O2410" s="2">
        <v>124000000000</v>
      </c>
      <c r="P2410" t="s">
        <v>6102</v>
      </c>
      <c r="Q2410">
        <v>227185172</v>
      </c>
      <c r="R2410" t="s">
        <v>7448</v>
      </c>
      <c r="S2410" s="1">
        <v>42352.416666666664</v>
      </c>
      <c r="T2410" s="17">
        <v>12</v>
      </c>
      <c r="U2410" s="2">
        <v>1450090000000</v>
      </c>
      <c r="V2410" t="s">
        <v>7449</v>
      </c>
      <c r="W2410">
        <v>21814002</v>
      </c>
      <c r="X2410" t="s">
        <v>7450</v>
      </c>
      <c r="Y2410" t="s">
        <v>38</v>
      </c>
      <c r="Z2410" t="s">
        <v>7451</v>
      </c>
      <c r="AA2410">
        <v>-79.915108000000004</v>
      </c>
      <c r="AB2410">
        <v>40.456543000000003</v>
      </c>
      <c r="AD2410">
        <v>4</v>
      </c>
      <c r="AE2410" t="s">
        <v>48</v>
      </c>
      <c r="AF2410" t="s">
        <v>40</v>
      </c>
    </row>
    <row r="2411" spans="1:37" x14ac:dyDescent="0.2">
      <c r="A2411">
        <v>9273112</v>
      </c>
      <c r="B2411">
        <v>6</v>
      </c>
      <c r="C2411" t="s">
        <v>2643</v>
      </c>
      <c r="D2411" s="1">
        <v>41463.979166666664</v>
      </c>
      <c r="E2411" s="1" t="s">
        <v>2644</v>
      </c>
      <c r="F2411" t="s">
        <v>38</v>
      </c>
      <c r="G2411" t="s">
        <v>72</v>
      </c>
      <c r="H2411">
        <v>-79.91999817</v>
      </c>
      <c r="I2411">
        <v>40.47000122</v>
      </c>
      <c r="J2411">
        <v>230</v>
      </c>
      <c r="K2411" t="s">
        <v>40</v>
      </c>
      <c r="L2411" t="s">
        <v>2645</v>
      </c>
      <c r="M2411">
        <v>15</v>
      </c>
      <c r="N2411">
        <v>4.55</v>
      </c>
      <c r="O2411">
        <v>83192275029</v>
      </c>
      <c r="P2411" t="s">
        <v>2646</v>
      </c>
      <c r="Q2411">
        <v>227187463</v>
      </c>
      <c r="R2411" t="s">
        <v>7452</v>
      </c>
      <c r="S2411" s="1">
        <v>42351.46875</v>
      </c>
      <c r="T2411" s="17">
        <v>12</v>
      </c>
      <c r="U2411" s="2">
        <v>1450010000000</v>
      </c>
      <c r="V2411" s="2" t="s">
        <v>7453</v>
      </c>
      <c r="W2411">
        <v>674836</v>
      </c>
      <c r="X2411" t="s">
        <v>190</v>
      </c>
      <c r="Y2411" t="s">
        <v>38</v>
      </c>
      <c r="Z2411" t="s">
        <v>191</v>
      </c>
      <c r="AA2411">
        <v>-79.999229999999997</v>
      </c>
      <c r="AB2411">
        <v>40.442610000000002</v>
      </c>
      <c r="AC2411">
        <v>50</v>
      </c>
      <c r="AD2411">
        <v>4</v>
      </c>
      <c r="AE2411" t="s">
        <v>48</v>
      </c>
      <c r="AF2411" t="s">
        <v>40</v>
      </c>
      <c r="AG2411">
        <v>24</v>
      </c>
      <c r="AH2411" t="s">
        <v>49</v>
      </c>
      <c r="AI2411" t="s">
        <v>50</v>
      </c>
      <c r="AJ2411">
        <v>1</v>
      </c>
      <c r="AK2411" t="s">
        <v>302</v>
      </c>
    </row>
    <row r="2412" spans="1:37" x14ac:dyDescent="0.2">
      <c r="A2412">
        <v>741891</v>
      </c>
      <c r="B2412">
        <v>50</v>
      </c>
      <c r="C2412" t="s">
        <v>802</v>
      </c>
      <c r="D2412" s="1">
        <v>39364.725694444445</v>
      </c>
      <c r="E2412" t="s">
        <v>803</v>
      </c>
      <c r="F2412" t="s">
        <v>38</v>
      </c>
      <c r="G2412" t="s">
        <v>333</v>
      </c>
      <c r="H2412">
        <v>-79.959999080000003</v>
      </c>
      <c r="I2412">
        <v>40.439998629999998</v>
      </c>
      <c r="J2412">
        <v>1407</v>
      </c>
      <c r="K2412" t="s">
        <v>40</v>
      </c>
      <c r="L2412" t="s">
        <v>804</v>
      </c>
      <c r="M2412">
        <v>6</v>
      </c>
      <c r="N2412">
        <v>4.6100000000000003</v>
      </c>
      <c r="O2412" s="2">
        <v>265000000000</v>
      </c>
      <c r="P2412" t="s">
        <v>805</v>
      </c>
      <c r="Q2412">
        <v>227189611</v>
      </c>
      <c r="R2412" t="s">
        <v>7454</v>
      </c>
      <c r="S2412" s="1">
        <v>42364.5625</v>
      </c>
      <c r="T2412" s="17">
        <v>12</v>
      </c>
      <c r="U2412" s="2">
        <v>1451140000000</v>
      </c>
      <c r="V2412" s="2" t="s">
        <v>7455</v>
      </c>
      <c r="W2412">
        <v>814077</v>
      </c>
      <c r="X2412" t="s">
        <v>808</v>
      </c>
      <c r="Y2412" t="s">
        <v>38</v>
      </c>
      <c r="Z2412" t="s">
        <v>809</v>
      </c>
      <c r="AA2412">
        <v>-79.899214000000001</v>
      </c>
      <c r="AB2412">
        <v>40.455283999999999</v>
      </c>
      <c r="AD2412">
        <v>3</v>
      </c>
      <c r="AE2412" t="s">
        <v>48</v>
      </c>
      <c r="AF2412" t="s">
        <v>40</v>
      </c>
    </row>
    <row r="2413" spans="1:37" x14ac:dyDescent="0.2">
      <c r="A2413">
        <v>17099012</v>
      </c>
      <c r="B2413">
        <v>46</v>
      </c>
      <c r="C2413" t="s">
        <v>1854</v>
      </c>
      <c r="D2413" s="1">
        <v>41902.019444444442</v>
      </c>
      <c r="E2413" t="s">
        <v>1855</v>
      </c>
      <c r="F2413" t="s">
        <v>38</v>
      </c>
      <c r="G2413" t="s">
        <v>589</v>
      </c>
      <c r="H2413">
        <v>-79.949996949999999</v>
      </c>
      <c r="I2413">
        <v>40.47000122</v>
      </c>
      <c r="J2413">
        <v>422</v>
      </c>
      <c r="K2413" t="s">
        <v>40</v>
      </c>
      <c r="L2413" t="s">
        <v>590</v>
      </c>
      <c r="M2413">
        <v>11</v>
      </c>
      <c r="N2413">
        <v>4.8099999999999996</v>
      </c>
      <c r="O2413">
        <v>45345584035</v>
      </c>
      <c r="P2413" t="s">
        <v>591</v>
      </c>
      <c r="Q2413">
        <v>227190331</v>
      </c>
      <c r="R2413" t="s">
        <v>7456</v>
      </c>
      <c r="S2413" s="1">
        <v>42355.875</v>
      </c>
      <c r="T2413" s="17">
        <v>12</v>
      </c>
      <c r="U2413" s="2">
        <v>1450390000000</v>
      </c>
      <c r="V2413" s="2" t="s">
        <v>7457</v>
      </c>
      <c r="W2413">
        <v>23953443</v>
      </c>
      <c r="X2413" t="s">
        <v>944</v>
      </c>
      <c r="Y2413" t="s">
        <v>38</v>
      </c>
      <c r="Z2413" t="s">
        <v>5728</v>
      </c>
      <c r="AA2413">
        <v>-80.053298999999996</v>
      </c>
      <c r="AB2413">
        <v>40.34198</v>
      </c>
      <c r="AD2413">
        <v>3</v>
      </c>
      <c r="AE2413" t="s">
        <v>48</v>
      </c>
      <c r="AF2413" t="s">
        <v>40</v>
      </c>
    </row>
    <row r="2414" spans="1:37" x14ac:dyDescent="0.2">
      <c r="A2414">
        <v>18794226</v>
      </c>
      <c r="B2414">
        <v>7</v>
      </c>
      <c r="C2414" t="s">
        <v>2062</v>
      </c>
      <c r="D2414" s="1">
        <v>42218.598611111112</v>
      </c>
      <c r="E2414" s="1" t="s">
        <v>2063</v>
      </c>
      <c r="F2414" t="s">
        <v>38</v>
      </c>
      <c r="G2414" t="s">
        <v>843</v>
      </c>
      <c r="H2414">
        <v>-79.980003359999998</v>
      </c>
      <c r="I2414">
        <v>40.41999817</v>
      </c>
      <c r="J2414">
        <v>30</v>
      </c>
      <c r="K2414" t="s">
        <v>40</v>
      </c>
      <c r="L2414" t="s">
        <v>2064</v>
      </c>
      <c r="M2414">
        <v>11</v>
      </c>
      <c r="N2414">
        <v>0</v>
      </c>
      <c r="O2414">
        <v>17993152045</v>
      </c>
      <c r="P2414" t="s">
        <v>2065</v>
      </c>
      <c r="Q2414">
        <v>227190945</v>
      </c>
      <c r="R2414" t="s">
        <v>7458</v>
      </c>
      <c r="S2414" s="1">
        <v>42347.791666666664</v>
      </c>
      <c r="T2414" s="17">
        <v>12</v>
      </c>
      <c r="U2414" s="2">
        <v>1449690000000</v>
      </c>
      <c r="V2414" s="2" t="s">
        <v>7459</v>
      </c>
      <c r="W2414">
        <v>24079617</v>
      </c>
      <c r="X2414" t="s">
        <v>2068</v>
      </c>
      <c r="Y2414" t="s">
        <v>38</v>
      </c>
      <c r="Z2414" t="s">
        <v>300</v>
      </c>
      <c r="AA2414">
        <v>-79.981566999999998</v>
      </c>
      <c r="AB2414">
        <v>40.435794999999999</v>
      </c>
      <c r="AD2414">
        <v>3</v>
      </c>
      <c r="AE2414" t="s">
        <v>48</v>
      </c>
      <c r="AF2414" t="s">
        <v>40</v>
      </c>
    </row>
    <row r="2415" spans="1:37" x14ac:dyDescent="0.2">
      <c r="A2415">
        <v>3170512</v>
      </c>
      <c r="B2415">
        <v>103</v>
      </c>
      <c r="C2415" t="s">
        <v>1472</v>
      </c>
      <c r="D2415" s="1">
        <v>40934.181944444441</v>
      </c>
      <c r="E2415" t="s">
        <v>1473</v>
      </c>
      <c r="F2415" t="s">
        <v>38</v>
      </c>
      <c r="G2415" t="s">
        <v>508</v>
      </c>
      <c r="H2415">
        <v>-80.040000919999997</v>
      </c>
      <c r="I2415">
        <v>40.549999239999998</v>
      </c>
      <c r="J2415">
        <v>347</v>
      </c>
      <c r="K2415" t="s">
        <v>181</v>
      </c>
      <c r="L2415" t="s">
        <v>1474</v>
      </c>
      <c r="M2415">
        <v>5</v>
      </c>
      <c r="N2415">
        <v>4.91</v>
      </c>
      <c r="O2415" s="2">
        <v>129000000000</v>
      </c>
      <c r="P2415" t="s">
        <v>1475</v>
      </c>
      <c r="Q2415">
        <v>227195316</v>
      </c>
      <c r="R2415" t="s">
        <v>5928</v>
      </c>
      <c r="S2415" s="1">
        <v>42356.833333333336</v>
      </c>
      <c r="T2415" s="17">
        <v>12</v>
      </c>
      <c r="U2415" s="2">
        <v>1450470000000</v>
      </c>
      <c r="V2415" s="2" t="s">
        <v>6045</v>
      </c>
      <c r="W2415">
        <v>24152647</v>
      </c>
      <c r="X2415" t="s">
        <v>5930</v>
      </c>
      <c r="Y2415" t="s">
        <v>38</v>
      </c>
      <c r="Z2415" t="s">
        <v>5931</v>
      </c>
      <c r="AA2415">
        <v>-80.078513999999998</v>
      </c>
      <c r="AB2415">
        <v>40.339947000000002</v>
      </c>
      <c r="AC2415">
        <v>8</v>
      </c>
      <c r="AD2415">
        <v>8</v>
      </c>
      <c r="AE2415" t="s">
        <v>48</v>
      </c>
      <c r="AF2415" t="s">
        <v>181</v>
      </c>
      <c r="AG2415">
        <v>15</v>
      </c>
      <c r="AH2415" t="s">
        <v>49</v>
      </c>
      <c r="AI2415" t="s">
        <v>50</v>
      </c>
      <c r="AJ2415">
        <v>1</v>
      </c>
      <c r="AK2415" t="s">
        <v>302</v>
      </c>
    </row>
    <row r="2416" spans="1:37" x14ac:dyDescent="0.2">
      <c r="A2416">
        <v>1596737</v>
      </c>
      <c r="B2416">
        <v>3</v>
      </c>
      <c r="C2416" t="s">
        <v>3929</v>
      </c>
      <c r="D2416" s="1">
        <v>40218.85833333333</v>
      </c>
      <c r="E2416" s="1" t="s">
        <v>7460</v>
      </c>
      <c r="F2416" t="s">
        <v>38</v>
      </c>
      <c r="G2416" t="s">
        <v>135</v>
      </c>
      <c r="H2416">
        <v>-80.069999690000003</v>
      </c>
      <c r="I2416">
        <v>40.5</v>
      </c>
      <c r="J2416">
        <v>390</v>
      </c>
      <c r="K2416" t="s">
        <v>40</v>
      </c>
      <c r="L2416" t="s">
        <v>3931</v>
      </c>
      <c r="M2416">
        <v>7</v>
      </c>
      <c r="N2416">
        <v>4.72</v>
      </c>
      <c r="O2416" s="2">
        <v>191000000000</v>
      </c>
      <c r="P2416" t="s">
        <v>3932</v>
      </c>
      <c r="Q2416">
        <v>227195608</v>
      </c>
      <c r="R2416" t="s">
        <v>7461</v>
      </c>
      <c r="S2416" s="1">
        <v>42354.791666666664</v>
      </c>
      <c r="T2416" s="17">
        <v>12</v>
      </c>
      <c r="U2416" s="2">
        <v>1450290000000</v>
      </c>
      <c r="V2416" s="2" t="s">
        <v>7462</v>
      </c>
      <c r="W2416" t="s">
        <v>208</v>
      </c>
      <c r="AD2416">
        <v>5</v>
      </c>
      <c r="AE2416" t="s">
        <v>48</v>
      </c>
      <c r="AF2416" t="s">
        <v>40</v>
      </c>
    </row>
    <row r="2417" spans="1:37" x14ac:dyDescent="0.2">
      <c r="A2417">
        <v>11744632</v>
      </c>
      <c r="B2417">
        <v>3</v>
      </c>
      <c r="C2417" t="s">
        <v>7463</v>
      </c>
      <c r="D2417" s="1">
        <v>41642.925694444442</v>
      </c>
      <c r="E2417" s="1" t="s">
        <v>7464</v>
      </c>
      <c r="F2417" t="s">
        <v>38</v>
      </c>
      <c r="G2417" t="s">
        <v>237</v>
      </c>
      <c r="H2417">
        <v>-80.040000919999997</v>
      </c>
      <c r="I2417">
        <v>40.549999239999998</v>
      </c>
      <c r="J2417">
        <v>181</v>
      </c>
      <c r="K2417" t="s">
        <v>40</v>
      </c>
      <c r="L2417" t="s">
        <v>7465</v>
      </c>
      <c r="M2417">
        <v>12</v>
      </c>
      <c r="N2417">
        <v>4.9000000000000004</v>
      </c>
      <c r="O2417">
        <v>67731278031</v>
      </c>
      <c r="P2417" t="s">
        <v>7466</v>
      </c>
      <c r="Q2417">
        <v>227196093</v>
      </c>
      <c r="R2417" t="s">
        <v>7467</v>
      </c>
      <c r="S2417" s="1">
        <v>42357.541666666664</v>
      </c>
      <c r="T2417" s="17">
        <v>12</v>
      </c>
      <c r="U2417" s="2">
        <v>1450530000000</v>
      </c>
      <c r="V2417" s="2" t="s">
        <v>7468</v>
      </c>
      <c r="W2417">
        <v>434364</v>
      </c>
      <c r="X2417" t="s">
        <v>7469</v>
      </c>
      <c r="Y2417" t="s">
        <v>38</v>
      </c>
      <c r="Z2417" t="s">
        <v>7470</v>
      </c>
      <c r="AA2417">
        <v>-80.026949999999999</v>
      </c>
      <c r="AB2417">
        <v>40.541823999999998</v>
      </c>
      <c r="AD2417">
        <v>5</v>
      </c>
      <c r="AE2417" t="s">
        <v>48</v>
      </c>
      <c r="AF2417" t="s">
        <v>40</v>
      </c>
    </row>
    <row r="2418" spans="1:37" x14ac:dyDescent="0.2">
      <c r="A2418">
        <v>1816691</v>
      </c>
      <c r="B2418">
        <v>24</v>
      </c>
      <c r="C2418" t="s">
        <v>1595</v>
      </c>
      <c r="D2418" s="1">
        <v>40651.009027777778</v>
      </c>
      <c r="E2418" s="1" t="s">
        <v>1596</v>
      </c>
      <c r="F2418" t="s">
        <v>38</v>
      </c>
      <c r="G2418" t="s">
        <v>843</v>
      </c>
      <c r="H2418">
        <v>-79.91999817</v>
      </c>
      <c r="I2418">
        <v>40.47000122</v>
      </c>
      <c r="J2418">
        <v>1131</v>
      </c>
      <c r="K2418" t="s">
        <v>40</v>
      </c>
      <c r="L2418" t="s">
        <v>1597</v>
      </c>
      <c r="M2418">
        <v>15</v>
      </c>
      <c r="N2418">
        <v>5</v>
      </c>
      <c r="O2418" s="2">
        <v>153000000000</v>
      </c>
      <c r="P2418" t="s">
        <v>1598</v>
      </c>
      <c r="Q2418">
        <v>227203259</v>
      </c>
      <c r="R2418" t="s">
        <v>7471</v>
      </c>
      <c r="S2418" s="1">
        <v>42356.729166666664</v>
      </c>
      <c r="T2418" s="17">
        <v>12</v>
      </c>
      <c r="U2418" s="2">
        <v>1450460000000</v>
      </c>
      <c r="V2418" s="2" t="s">
        <v>7472</v>
      </c>
      <c r="W2418">
        <v>23887796</v>
      </c>
      <c r="X2418" t="s">
        <v>7473</v>
      </c>
      <c r="Y2418" t="s">
        <v>38</v>
      </c>
      <c r="Z2418" t="s">
        <v>7474</v>
      </c>
      <c r="AA2418">
        <v>-80.004294999999999</v>
      </c>
      <c r="AB2418">
        <v>40.448441000000003</v>
      </c>
      <c r="AD2418">
        <v>3</v>
      </c>
      <c r="AE2418" t="s">
        <v>48</v>
      </c>
      <c r="AF2418" t="s">
        <v>40</v>
      </c>
    </row>
    <row r="2419" spans="1:37" x14ac:dyDescent="0.2">
      <c r="A2419">
        <v>1519036</v>
      </c>
      <c r="B2419">
        <v>33</v>
      </c>
      <c r="C2419" t="s">
        <v>1114</v>
      </c>
      <c r="D2419" s="1">
        <v>40062.674305555556</v>
      </c>
      <c r="E2419" s="1" t="s">
        <v>1115</v>
      </c>
      <c r="F2419" t="s">
        <v>38</v>
      </c>
      <c r="G2419" t="s">
        <v>1116</v>
      </c>
      <c r="H2419">
        <v>-79.980003359999998</v>
      </c>
      <c r="I2419">
        <v>40.450000760000002</v>
      </c>
      <c r="J2419">
        <v>117</v>
      </c>
      <c r="K2419" t="s">
        <v>40</v>
      </c>
      <c r="L2419" t="s">
        <v>1117</v>
      </c>
      <c r="M2419">
        <v>15</v>
      </c>
      <c r="N2419">
        <v>4.6100000000000003</v>
      </c>
      <c r="O2419" s="2">
        <v>204000000000</v>
      </c>
      <c r="P2419" t="s">
        <v>1118</v>
      </c>
      <c r="Q2419">
        <v>227203330</v>
      </c>
      <c r="R2419" t="s">
        <v>7475</v>
      </c>
      <c r="S2419" s="1">
        <v>42392.416666666664</v>
      </c>
      <c r="T2419" s="17">
        <v>1</v>
      </c>
      <c r="U2419" s="2">
        <v>1453540000000</v>
      </c>
      <c r="V2419" s="2" t="s">
        <v>7476</v>
      </c>
      <c r="W2419" t="s">
        <v>208</v>
      </c>
      <c r="AD2419">
        <v>5</v>
      </c>
      <c r="AE2419" t="s">
        <v>48</v>
      </c>
      <c r="AF2419" t="s">
        <v>40</v>
      </c>
    </row>
    <row r="2420" spans="1:37" x14ac:dyDescent="0.2">
      <c r="A2420">
        <v>3170512</v>
      </c>
      <c r="B2420">
        <v>103</v>
      </c>
      <c r="C2420" t="s">
        <v>1472</v>
      </c>
      <c r="D2420" s="1">
        <v>40934.181944444441</v>
      </c>
      <c r="E2420" t="s">
        <v>1473</v>
      </c>
      <c r="F2420" t="s">
        <v>38</v>
      </c>
      <c r="G2420" t="s">
        <v>508</v>
      </c>
      <c r="H2420">
        <v>-80.040000919999997</v>
      </c>
      <c r="I2420">
        <v>40.549999239999998</v>
      </c>
      <c r="J2420">
        <v>347</v>
      </c>
      <c r="K2420" t="s">
        <v>181</v>
      </c>
      <c r="L2420" t="s">
        <v>1474</v>
      </c>
      <c r="M2420">
        <v>5</v>
      </c>
      <c r="N2420">
        <v>4.91</v>
      </c>
      <c r="O2420" s="2">
        <v>129000000000</v>
      </c>
      <c r="P2420" t="s">
        <v>1475</v>
      </c>
      <c r="Q2420">
        <v>227203668</v>
      </c>
      <c r="R2420" t="s">
        <v>6107</v>
      </c>
      <c r="S2420" s="1">
        <v>42348.875</v>
      </c>
      <c r="T2420" s="17">
        <v>12</v>
      </c>
      <c r="U2420" s="2">
        <v>1449780000000</v>
      </c>
      <c r="V2420" s="2" t="s">
        <v>6458</v>
      </c>
      <c r="W2420">
        <v>216309</v>
      </c>
      <c r="X2420" t="s">
        <v>4398</v>
      </c>
      <c r="Y2420" t="s">
        <v>38</v>
      </c>
      <c r="Z2420" t="s">
        <v>4399</v>
      </c>
      <c r="AA2420">
        <v>-79.922020000000003</v>
      </c>
      <c r="AB2420">
        <v>40.429389999999998</v>
      </c>
      <c r="AC2420">
        <v>8</v>
      </c>
      <c r="AD2420">
        <v>5</v>
      </c>
      <c r="AE2420" t="s">
        <v>48</v>
      </c>
      <c r="AF2420" t="s">
        <v>181</v>
      </c>
    </row>
    <row r="2421" spans="1:37" x14ac:dyDescent="0.2">
      <c r="A2421">
        <v>18850363</v>
      </c>
      <c r="B2421">
        <v>10</v>
      </c>
      <c r="C2421" t="s">
        <v>3818</v>
      </c>
      <c r="D2421" s="1">
        <v>42236.116666666669</v>
      </c>
      <c r="E2421" s="1" t="s">
        <v>3819</v>
      </c>
      <c r="F2421" t="s">
        <v>38</v>
      </c>
      <c r="G2421" t="s">
        <v>324</v>
      </c>
      <c r="H2421">
        <v>-80.040000919999997</v>
      </c>
      <c r="I2421">
        <v>40.549999239999998</v>
      </c>
      <c r="J2421">
        <v>85</v>
      </c>
      <c r="K2421" t="s">
        <v>181</v>
      </c>
      <c r="L2421" t="s">
        <v>3820</v>
      </c>
      <c r="M2421">
        <v>3</v>
      </c>
      <c r="N2421">
        <v>5</v>
      </c>
      <c r="O2421">
        <v>16479581046</v>
      </c>
      <c r="P2421" t="s">
        <v>3821</v>
      </c>
      <c r="Q2421">
        <v>227203686</v>
      </c>
      <c r="R2421" t="s">
        <v>7477</v>
      </c>
      <c r="S2421" s="1">
        <v>42348.875</v>
      </c>
      <c r="T2421" s="17">
        <v>12</v>
      </c>
      <c r="U2421" s="2">
        <v>1449780000000</v>
      </c>
      <c r="V2421" s="2" t="s">
        <v>7478</v>
      </c>
      <c r="W2421">
        <v>216309</v>
      </c>
      <c r="X2421" t="s">
        <v>4398</v>
      </c>
      <c r="Y2421" t="s">
        <v>38</v>
      </c>
      <c r="Z2421" t="s">
        <v>4399</v>
      </c>
      <c r="AA2421">
        <v>-79.922020000000003</v>
      </c>
      <c r="AB2421">
        <v>40.429389999999998</v>
      </c>
      <c r="AC2421">
        <v>8</v>
      </c>
      <c r="AD2421">
        <v>5</v>
      </c>
      <c r="AE2421" t="s">
        <v>48</v>
      </c>
      <c r="AF2421" t="s">
        <v>181</v>
      </c>
    </row>
    <row r="2422" spans="1:37" x14ac:dyDescent="0.2">
      <c r="A2422">
        <v>63868</v>
      </c>
      <c r="B2422">
        <v>46</v>
      </c>
      <c r="C2422" t="s">
        <v>5471</v>
      </c>
      <c r="D2422" s="1">
        <v>37916.902083333334</v>
      </c>
      <c r="E2422" s="1" t="s">
        <v>5472</v>
      </c>
      <c r="F2422" t="s">
        <v>38</v>
      </c>
      <c r="G2422" t="s">
        <v>477</v>
      </c>
      <c r="H2422">
        <v>-79.91999817</v>
      </c>
      <c r="I2422">
        <v>40.430000309999997</v>
      </c>
      <c r="J2422">
        <v>762</v>
      </c>
      <c r="K2422" t="s">
        <v>181</v>
      </c>
      <c r="L2422" t="s">
        <v>5473</v>
      </c>
      <c r="M2422">
        <v>11</v>
      </c>
      <c r="N2422">
        <v>4.72</v>
      </c>
      <c r="O2422" s="2">
        <v>390000000000</v>
      </c>
      <c r="P2422" t="s">
        <v>2342</v>
      </c>
      <c r="Q2422">
        <v>227206820</v>
      </c>
      <c r="R2422" t="s">
        <v>7479</v>
      </c>
      <c r="S2422" s="1">
        <v>42377.791666666664</v>
      </c>
      <c r="T2422" s="17">
        <v>1</v>
      </c>
      <c r="U2422" s="2">
        <v>1452280000000</v>
      </c>
      <c r="V2422" s="2" t="s">
        <v>7480</v>
      </c>
      <c r="W2422">
        <v>24208985</v>
      </c>
      <c r="X2422" t="s">
        <v>7481</v>
      </c>
      <c r="Y2422" t="s">
        <v>38</v>
      </c>
      <c r="Z2422" t="s">
        <v>7482</v>
      </c>
      <c r="AA2422">
        <v>-80.063180000000003</v>
      </c>
      <c r="AB2422">
        <v>40.627453000000003</v>
      </c>
      <c r="AC2422">
        <v>10</v>
      </c>
      <c r="AD2422">
        <v>6</v>
      </c>
      <c r="AE2422" t="s">
        <v>48</v>
      </c>
      <c r="AF2422" t="s">
        <v>181</v>
      </c>
    </row>
    <row r="2423" spans="1:37" x14ac:dyDescent="0.2">
      <c r="A2423">
        <v>18243075</v>
      </c>
      <c r="B2423">
        <v>7</v>
      </c>
      <c r="C2423" t="s">
        <v>4671</v>
      </c>
      <c r="D2423" s="1">
        <v>41982.815972222219</v>
      </c>
      <c r="E2423" s="1" t="s">
        <v>4672</v>
      </c>
      <c r="F2423" t="s">
        <v>38</v>
      </c>
      <c r="G2423" t="s">
        <v>3206</v>
      </c>
      <c r="H2423">
        <v>-79.91999817</v>
      </c>
      <c r="I2423">
        <v>40.47000122</v>
      </c>
      <c r="J2423">
        <v>249</v>
      </c>
      <c r="K2423" t="s">
        <v>40</v>
      </c>
      <c r="L2423" t="s">
        <v>4673</v>
      </c>
      <c r="M2423">
        <v>15</v>
      </c>
      <c r="N2423">
        <v>0</v>
      </c>
      <c r="O2423">
        <v>38364782036</v>
      </c>
      <c r="P2423" t="s">
        <v>4674</v>
      </c>
      <c r="Q2423">
        <v>227208391</v>
      </c>
      <c r="R2423" t="s">
        <v>5511</v>
      </c>
      <c r="S2423" s="1">
        <v>42351.375</v>
      </c>
      <c r="T2423" s="17">
        <v>12</v>
      </c>
      <c r="U2423" s="2">
        <v>1450000000000</v>
      </c>
      <c r="V2423" s="2" t="s">
        <v>7483</v>
      </c>
      <c r="W2423">
        <v>24137872</v>
      </c>
      <c r="X2423" t="s">
        <v>5513</v>
      </c>
      <c r="Y2423" t="s">
        <v>38</v>
      </c>
      <c r="Z2423" t="s">
        <v>5514</v>
      </c>
      <c r="AA2423">
        <v>-79.873412999999999</v>
      </c>
      <c r="AB2423">
        <v>40.488894999999999</v>
      </c>
      <c r="AD2423">
        <v>5</v>
      </c>
      <c r="AE2423" t="s">
        <v>48</v>
      </c>
      <c r="AF2423" t="s">
        <v>40</v>
      </c>
    </row>
    <row r="2424" spans="1:37" x14ac:dyDescent="0.2">
      <c r="A2424">
        <v>18629188</v>
      </c>
      <c r="B2424">
        <v>18</v>
      </c>
      <c r="C2424" t="s">
        <v>7484</v>
      </c>
      <c r="D2424" s="1">
        <v>42151.595833333333</v>
      </c>
      <c r="E2424" s="1" t="s">
        <v>7485</v>
      </c>
      <c r="F2424" t="s">
        <v>38</v>
      </c>
      <c r="G2424" t="s">
        <v>58</v>
      </c>
      <c r="H2424">
        <v>-79.91999817</v>
      </c>
      <c r="I2424">
        <v>40.47000122</v>
      </c>
      <c r="J2424">
        <v>244</v>
      </c>
      <c r="K2424" t="s">
        <v>40</v>
      </c>
      <c r="L2424" t="s">
        <v>7486</v>
      </c>
      <c r="M2424">
        <v>7</v>
      </c>
      <c r="N2424">
        <v>4.67</v>
      </c>
      <c r="O2424">
        <v>23782235041</v>
      </c>
      <c r="P2424" t="s">
        <v>534</v>
      </c>
      <c r="Q2424">
        <v>227210982</v>
      </c>
      <c r="R2424" t="s">
        <v>7487</v>
      </c>
      <c r="S2424" s="1">
        <v>42346.416666666664</v>
      </c>
      <c r="T2424" s="17">
        <v>12</v>
      </c>
      <c r="U2424" s="2">
        <v>1449570000000</v>
      </c>
      <c r="V2424" s="2" t="s">
        <v>7488</v>
      </c>
      <c r="W2424">
        <v>24241710</v>
      </c>
      <c r="X2424" t="s">
        <v>7489</v>
      </c>
      <c r="Y2424" t="s">
        <v>7490</v>
      </c>
      <c r="Z2424" t="s">
        <v>7491</v>
      </c>
      <c r="AA2424">
        <v>-79.913712000000004</v>
      </c>
      <c r="AB2424">
        <v>40.493617999999998</v>
      </c>
      <c r="AD2424">
        <v>5</v>
      </c>
      <c r="AE2424" t="s">
        <v>48</v>
      </c>
      <c r="AF2424" t="s">
        <v>40</v>
      </c>
    </row>
    <row r="2425" spans="1:37" x14ac:dyDescent="0.2">
      <c r="A2425">
        <v>16778812</v>
      </c>
      <c r="B2425">
        <v>17</v>
      </c>
      <c r="C2425" t="s">
        <v>3076</v>
      </c>
      <c r="D2425" s="1">
        <v>41885.913888888892</v>
      </c>
      <c r="E2425" s="1" t="s">
        <v>3077</v>
      </c>
      <c r="F2425" t="s">
        <v>38</v>
      </c>
      <c r="G2425" t="s">
        <v>247</v>
      </c>
      <c r="H2425">
        <v>-79.949996949999999</v>
      </c>
      <c r="I2425">
        <v>40.439998629999998</v>
      </c>
      <c r="J2425">
        <v>342</v>
      </c>
      <c r="K2425" t="s">
        <v>40</v>
      </c>
      <c r="L2425" t="s">
        <v>3078</v>
      </c>
      <c r="M2425">
        <v>15</v>
      </c>
      <c r="N2425">
        <v>4.9400000000000004</v>
      </c>
      <c r="O2425">
        <v>46737131035</v>
      </c>
      <c r="P2425" t="s">
        <v>3079</v>
      </c>
      <c r="Q2425">
        <v>227212073</v>
      </c>
      <c r="R2425" t="s">
        <v>7492</v>
      </c>
      <c r="S2425" s="1">
        <v>42356.75</v>
      </c>
      <c r="T2425" s="17">
        <v>12</v>
      </c>
      <c r="U2425" s="2">
        <v>1450460000000</v>
      </c>
      <c r="V2425" s="2" t="s">
        <v>7493</v>
      </c>
      <c r="W2425">
        <v>1553485</v>
      </c>
      <c r="X2425" t="s">
        <v>1270</v>
      </c>
      <c r="Y2425" t="s">
        <v>38</v>
      </c>
      <c r="Z2425" t="s">
        <v>1442</v>
      </c>
      <c r="AA2425">
        <v>-80.003450000000001</v>
      </c>
      <c r="AB2425">
        <v>40.452233999999997</v>
      </c>
      <c r="AD2425">
        <v>7</v>
      </c>
      <c r="AE2425" t="s">
        <v>48</v>
      </c>
      <c r="AF2425" t="s">
        <v>40</v>
      </c>
    </row>
    <row r="2426" spans="1:37" x14ac:dyDescent="0.2">
      <c r="A2426">
        <v>16778812</v>
      </c>
      <c r="B2426">
        <v>17</v>
      </c>
      <c r="C2426" t="s">
        <v>3076</v>
      </c>
      <c r="D2426" s="1">
        <v>41885.913888888892</v>
      </c>
      <c r="E2426" s="1" t="s">
        <v>3077</v>
      </c>
      <c r="F2426" t="s">
        <v>38</v>
      </c>
      <c r="G2426" t="s">
        <v>247</v>
      </c>
      <c r="H2426">
        <v>-79.949996949999999</v>
      </c>
      <c r="I2426">
        <v>40.439998629999998</v>
      </c>
      <c r="J2426">
        <v>342</v>
      </c>
      <c r="K2426" t="s">
        <v>40</v>
      </c>
      <c r="L2426" t="s">
        <v>3078</v>
      </c>
      <c r="M2426">
        <v>15</v>
      </c>
      <c r="N2426">
        <v>4.9400000000000004</v>
      </c>
      <c r="O2426">
        <v>46737131035</v>
      </c>
      <c r="P2426" t="s">
        <v>3079</v>
      </c>
      <c r="Q2426">
        <v>227212130</v>
      </c>
      <c r="R2426" t="s">
        <v>7494</v>
      </c>
      <c r="S2426" s="1">
        <v>42358.416666666664</v>
      </c>
      <c r="T2426" s="17">
        <v>12</v>
      </c>
      <c r="U2426" s="2">
        <v>1450610000000</v>
      </c>
      <c r="V2426" t="s">
        <v>6382</v>
      </c>
      <c r="W2426">
        <v>24029491</v>
      </c>
      <c r="X2426" t="s">
        <v>3908</v>
      </c>
      <c r="Y2426" t="s">
        <v>38</v>
      </c>
      <c r="Z2426" t="s">
        <v>3909</v>
      </c>
      <c r="AA2426">
        <v>-79.993660000000006</v>
      </c>
      <c r="AB2426">
        <v>40.452461</v>
      </c>
      <c r="AD2426">
        <v>9</v>
      </c>
      <c r="AE2426" t="s">
        <v>48</v>
      </c>
      <c r="AF2426" t="s">
        <v>40</v>
      </c>
    </row>
    <row r="2427" spans="1:37" x14ac:dyDescent="0.2">
      <c r="A2427">
        <v>4729692</v>
      </c>
      <c r="B2427">
        <v>9</v>
      </c>
      <c r="C2427" t="s">
        <v>1815</v>
      </c>
      <c r="D2427" s="1">
        <v>41154.171527777777</v>
      </c>
      <c r="E2427" s="1" t="s">
        <v>1816</v>
      </c>
      <c r="F2427" t="s">
        <v>38</v>
      </c>
      <c r="G2427" t="s">
        <v>135</v>
      </c>
      <c r="H2427">
        <v>-79.879997250000002</v>
      </c>
      <c r="I2427">
        <v>40.52999878</v>
      </c>
      <c r="J2427">
        <v>822</v>
      </c>
      <c r="K2427" t="s">
        <v>40</v>
      </c>
      <c r="L2427" t="s">
        <v>1817</v>
      </c>
      <c r="M2427">
        <v>11</v>
      </c>
      <c r="N2427">
        <v>4.74</v>
      </c>
      <c r="O2427" s="2">
        <v>110000000000</v>
      </c>
      <c r="P2427" t="s">
        <v>1818</v>
      </c>
      <c r="Q2427">
        <v>227216735</v>
      </c>
      <c r="R2427" t="s">
        <v>7495</v>
      </c>
      <c r="S2427" s="1">
        <v>42352.791666666664</v>
      </c>
      <c r="T2427" s="17">
        <v>12</v>
      </c>
      <c r="U2427" s="2">
        <v>1450120000000</v>
      </c>
      <c r="W2427">
        <v>11689642</v>
      </c>
      <c r="X2427" t="s">
        <v>7496</v>
      </c>
      <c r="Y2427" t="s">
        <v>38</v>
      </c>
      <c r="Z2427" t="s">
        <v>7497</v>
      </c>
      <c r="AA2427">
        <v>-80.030579000000003</v>
      </c>
      <c r="AB2427">
        <v>40.404139999999998</v>
      </c>
      <c r="AD2427">
        <v>14</v>
      </c>
      <c r="AE2427" t="s">
        <v>48</v>
      </c>
      <c r="AF2427" t="s">
        <v>40</v>
      </c>
    </row>
    <row r="2428" spans="1:37" x14ac:dyDescent="0.2">
      <c r="A2428">
        <v>12893962</v>
      </c>
      <c r="B2428">
        <v>6</v>
      </c>
      <c r="C2428" t="s">
        <v>2370</v>
      </c>
      <c r="D2428" s="1">
        <v>41685.756249999999</v>
      </c>
      <c r="E2428" s="1" t="s">
        <v>5599</v>
      </c>
      <c r="F2428" t="s">
        <v>38</v>
      </c>
      <c r="G2428" t="s">
        <v>2372</v>
      </c>
      <c r="H2428">
        <v>-79.97000122</v>
      </c>
      <c r="I2428">
        <v>40.430000309999997</v>
      </c>
      <c r="J2428">
        <v>497</v>
      </c>
      <c r="K2428" t="s">
        <v>40</v>
      </c>
      <c r="L2428" t="s">
        <v>2373</v>
      </c>
      <c r="M2428">
        <v>12</v>
      </c>
      <c r="N2428">
        <v>4.71</v>
      </c>
      <c r="O2428">
        <v>64030757032</v>
      </c>
      <c r="P2428" t="s">
        <v>2374</v>
      </c>
      <c r="Q2428">
        <v>227225700</v>
      </c>
      <c r="R2428" t="s">
        <v>7498</v>
      </c>
      <c r="S2428" s="1">
        <v>42356.791666666664</v>
      </c>
      <c r="T2428" s="17">
        <v>12</v>
      </c>
      <c r="U2428" s="2">
        <v>1450470000000</v>
      </c>
      <c r="V2428" s="2" t="s">
        <v>7499</v>
      </c>
      <c r="W2428">
        <v>24242668</v>
      </c>
      <c r="X2428" t="s">
        <v>7500</v>
      </c>
      <c r="Y2428" t="s">
        <v>38</v>
      </c>
      <c r="Z2428" t="s">
        <v>7501</v>
      </c>
      <c r="AA2428">
        <v>-79.872733999999994</v>
      </c>
      <c r="AB2428">
        <v>40.486365999999997</v>
      </c>
      <c r="AD2428">
        <v>44</v>
      </c>
      <c r="AE2428" t="s">
        <v>48</v>
      </c>
      <c r="AF2428" t="s">
        <v>40</v>
      </c>
    </row>
    <row r="2429" spans="1:37" x14ac:dyDescent="0.2">
      <c r="A2429">
        <v>12866472</v>
      </c>
      <c r="B2429">
        <v>6</v>
      </c>
      <c r="C2429" t="s">
        <v>835</v>
      </c>
      <c r="D2429" s="1">
        <v>41683.828472222223</v>
      </c>
      <c r="E2429" t="s">
        <v>836</v>
      </c>
      <c r="F2429" t="s">
        <v>38</v>
      </c>
      <c r="G2429" t="s">
        <v>114</v>
      </c>
      <c r="H2429">
        <v>-79.879997250000002</v>
      </c>
      <c r="I2429">
        <v>40.52999878</v>
      </c>
      <c r="J2429">
        <v>154</v>
      </c>
      <c r="K2429" t="s">
        <v>40</v>
      </c>
      <c r="L2429" t="s">
        <v>837</v>
      </c>
      <c r="M2429">
        <v>16</v>
      </c>
      <c r="N2429">
        <v>5</v>
      </c>
      <c r="O2429">
        <v>64197335032</v>
      </c>
      <c r="P2429" t="s">
        <v>838</v>
      </c>
      <c r="Q2429">
        <v>227230612</v>
      </c>
      <c r="R2429" t="s">
        <v>7502</v>
      </c>
      <c r="S2429" s="1">
        <v>42376.75</v>
      </c>
      <c r="T2429" s="17">
        <v>1</v>
      </c>
      <c r="U2429" s="2">
        <v>1452190000000</v>
      </c>
      <c r="V2429" s="2" t="s">
        <v>7503</v>
      </c>
      <c r="W2429">
        <v>15576512</v>
      </c>
      <c r="X2429" t="s">
        <v>5825</v>
      </c>
      <c r="Y2429" t="s">
        <v>38</v>
      </c>
      <c r="Z2429" t="s">
        <v>5826</v>
      </c>
      <c r="AA2429">
        <v>-79.87912</v>
      </c>
      <c r="AB2429">
        <v>40.514935000000001</v>
      </c>
      <c r="AD2429">
        <v>28</v>
      </c>
      <c r="AE2429" t="s">
        <v>48</v>
      </c>
      <c r="AF2429" t="s">
        <v>40</v>
      </c>
    </row>
    <row r="2430" spans="1:37" x14ac:dyDescent="0.2">
      <c r="A2430">
        <v>4232582</v>
      </c>
      <c r="B2430">
        <v>27</v>
      </c>
      <c r="C2430" t="s">
        <v>4174</v>
      </c>
      <c r="D2430" s="1">
        <v>41094.834027777775</v>
      </c>
      <c r="E2430" s="1" t="s">
        <v>4175</v>
      </c>
      <c r="F2430" t="s">
        <v>38</v>
      </c>
      <c r="G2430" t="s">
        <v>477</v>
      </c>
      <c r="H2430">
        <v>-79.91999817</v>
      </c>
      <c r="I2430">
        <v>40.430000309999997</v>
      </c>
      <c r="J2430">
        <v>350</v>
      </c>
      <c r="K2430" t="s">
        <v>40</v>
      </c>
      <c r="L2430" t="s">
        <v>4176</v>
      </c>
      <c r="M2430">
        <v>9</v>
      </c>
      <c r="N2430">
        <v>4.7</v>
      </c>
      <c r="O2430" s="2">
        <v>115000000000</v>
      </c>
      <c r="P2430" t="s">
        <v>4177</v>
      </c>
      <c r="Q2430">
        <v>227231463</v>
      </c>
      <c r="R2430" t="s">
        <v>7504</v>
      </c>
      <c r="S2430" s="1">
        <v>42350.770833333336</v>
      </c>
      <c r="T2430" s="17">
        <v>12</v>
      </c>
      <c r="U2430" s="2">
        <v>1449950000000</v>
      </c>
      <c r="V2430" s="2" t="s">
        <v>7505</v>
      </c>
      <c r="W2430">
        <v>13426032</v>
      </c>
      <c r="X2430" t="s">
        <v>4180</v>
      </c>
      <c r="Y2430" t="s">
        <v>38</v>
      </c>
      <c r="Z2430" t="s">
        <v>4181</v>
      </c>
      <c r="AA2430">
        <v>-79.921172999999996</v>
      </c>
      <c r="AB2430">
        <v>40.439597999999997</v>
      </c>
      <c r="AD2430">
        <v>4</v>
      </c>
      <c r="AE2430" t="s">
        <v>48</v>
      </c>
      <c r="AF2430" t="s">
        <v>40</v>
      </c>
    </row>
    <row r="2431" spans="1:37" x14ac:dyDescent="0.2">
      <c r="A2431">
        <v>12338002</v>
      </c>
      <c r="B2431">
        <v>34</v>
      </c>
      <c r="C2431" t="s">
        <v>1834</v>
      </c>
      <c r="D2431" s="1">
        <v>41660.732638888891</v>
      </c>
      <c r="E2431" s="1" t="s">
        <v>1835</v>
      </c>
      <c r="F2431" t="s">
        <v>619</v>
      </c>
      <c r="G2431" t="s">
        <v>237</v>
      </c>
      <c r="H2431">
        <v>-80.11000061</v>
      </c>
      <c r="I2431">
        <v>40.36000061</v>
      </c>
      <c r="J2431">
        <v>424</v>
      </c>
      <c r="K2431" t="s">
        <v>40</v>
      </c>
      <c r="L2431" t="s">
        <v>1836</v>
      </c>
      <c r="M2431">
        <v>10</v>
      </c>
      <c r="N2431">
        <v>4.99</v>
      </c>
      <c r="O2431">
        <v>66192798032</v>
      </c>
      <c r="P2431" t="s">
        <v>1837</v>
      </c>
      <c r="Q2431">
        <v>227237264</v>
      </c>
      <c r="R2431" t="s">
        <v>7506</v>
      </c>
      <c r="S2431" s="1">
        <v>42351.625</v>
      </c>
      <c r="T2431" s="17">
        <v>12</v>
      </c>
      <c r="U2431" s="2">
        <v>1450020000000</v>
      </c>
      <c r="V2431" s="2" t="s">
        <v>7507</v>
      </c>
      <c r="W2431">
        <v>20983392</v>
      </c>
      <c r="X2431" t="s">
        <v>1840</v>
      </c>
      <c r="Y2431" t="s">
        <v>1841</v>
      </c>
      <c r="Z2431" t="s">
        <v>1842</v>
      </c>
      <c r="AA2431">
        <v>-80.221908999999997</v>
      </c>
      <c r="AB2431">
        <v>40.502056000000003</v>
      </c>
      <c r="AD2431">
        <v>5</v>
      </c>
      <c r="AE2431" t="s">
        <v>48</v>
      </c>
      <c r="AF2431" t="s">
        <v>40</v>
      </c>
    </row>
    <row r="2432" spans="1:37" x14ac:dyDescent="0.2">
      <c r="A2432">
        <v>3898462</v>
      </c>
      <c r="B2432">
        <v>13</v>
      </c>
      <c r="C2432" t="s">
        <v>1149</v>
      </c>
      <c r="D2432" s="1">
        <v>41048.879861111112</v>
      </c>
      <c r="E2432" s="1" t="s">
        <v>1150</v>
      </c>
      <c r="F2432" t="s">
        <v>38</v>
      </c>
      <c r="G2432" t="s">
        <v>1116</v>
      </c>
      <c r="H2432">
        <v>-79.989997860000003</v>
      </c>
      <c r="I2432">
        <v>40.450000760000002</v>
      </c>
      <c r="J2432">
        <v>634</v>
      </c>
      <c r="K2432" t="s">
        <v>40</v>
      </c>
      <c r="L2432" t="s">
        <v>1151</v>
      </c>
      <c r="M2432">
        <v>8</v>
      </c>
      <c r="N2432">
        <v>4.97</v>
      </c>
      <c r="O2432" s="2">
        <v>119000000000</v>
      </c>
      <c r="P2432" t="s">
        <v>1152</v>
      </c>
      <c r="Q2432">
        <v>227238745</v>
      </c>
      <c r="R2432" t="s">
        <v>6931</v>
      </c>
      <c r="S2432" s="1">
        <v>42383.75</v>
      </c>
      <c r="T2432" s="17">
        <v>1</v>
      </c>
      <c r="U2432" s="2">
        <v>1452790000000</v>
      </c>
      <c r="V2432" s="2" t="s">
        <v>6932</v>
      </c>
      <c r="W2432" t="s">
        <v>208</v>
      </c>
      <c r="AC2432">
        <v>6</v>
      </c>
      <c r="AD2432">
        <v>6</v>
      </c>
      <c r="AE2432" t="s">
        <v>48</v>
      </c>
      <c r="AF2432" t="s">
        <v>40</v>
      </c>
      <c r="AG2432">
        <v>30</v>
      </c>
      <c r="AH2432" t="s">
        <v>49</v>
      </c>
      <c r="AI2432" t="s">
        <v>50</v>
      </c>
      <c r="AJ2432">
        <v>1</v>
      </c>
      <c r="AK2432" t="s">
        <v>111</v>
      </c>
    </row>
    <row r="2433" spans="1:37" x14ac:dyDescent="0.2">
      <c r="A2433">
        <v>16942182</v>
      </c>
      <c r="B2433">
        <v>17</v>
      </c>
      <c r="C2433" t="s">
        <v>645</v>
      </c>
      <c r="D2433" s="1">
        <v>41893.853472222225</v>
      </c>
      <c r="E2433" s="1" t="s">
        <v>646</v>
      </c>
      <c r="F2433" t="s">
        <v>408</v>
      </c>
      <c r="G2433" t="s">
        <v>144</v>
      </c>
      <c r="H2433">
        <v>-79.61000061</v>
      </c>
      <c r="I2433">
        <v>40.33000183</v>
      </c>
      <c r="J2433">
        <v>35</v>
      </c>
      <c r="K2433" t="s">
        <v>181</v>
      </c>
      <c r="L2433" t="s">
        <v>647</v>
      </c>
      <c r="M2433">
        <v>12</v>
      </c>
      <c r="N2433">
        <v>4.91</v>
      </c>
      <c r="O2433">
        <v>46051130035</v>
      </c>
      <c r="P2433" t="s">
        <v>410</v>
      </c>
      <c r="Q2433">
        <v>227238922</v>
      </c>
      <c r="R2433" t="s">
        <v>7508</v>
      </c>
      <c r="S2433" s="1">
        <v>42369.75</v>
      </c>
      <c r="T2433" s="17">
        <v>12</v>
      </c>
      <c r="U2433" s="2">
        <v>1451580000000</v>
      </c>
      <c r="V2433" t="s">
        <v>7509</v>
      </c>
      <c r="W2433">
        <v>24267815</v>
      </c>
      <c r="X2433" t="s">
        <v>7510</v>
      </c>
      <c r="Y2433" t="s">
        <v>7511</v>
      </c>
      <c r="Z2433" t="s">
        <v>7512</v>
      </c>
      <c r="AA2433">
        <v>-79.680000000000007</v>
      </c>
      <c r="AB2433">
        <v>40.450001</v>
      </c>
      <c r="AD2433">
        <v>3</v>
      </c>
      <c r="AE2433" t="s">
        <v>48</v>
      </c>
      <c r="AF2433" t="s">
        <v>181</v>
      </c>
    </row>
    <row r="2434" spans="1:37" x14ac:dyDescent="0.2">
      <c r="A2434">
        <v>19089927</v>
      </c>
      <c r="B2434">
        <v>1</v>
      </c>
      <c r="C2434" t="s">
        <v>7513</v>
      </c>
      <c r="D2434" s="1">
        <v>42312.606944444444</v>
      </c>
      <c r="E2434" t="s">
        <v>7514</v>
      </c>
      <c r="F2434" t="s">
        <v>38</v>
      </c>
      <c r="G2434" t="s">
        <v>81</v>
      </c>
      <c r="H2434">
        <v>-80.050003050000001</v>
      </c>
      <c r="I2434">
        <v>40.430000309999997</v>
      </c>
      <c r="J2434">
        <v>17</v>
      </c>
      <c r="K2434" t="s">
        <v>40</v>
      </c>
      <c r="L2434" t="s">
        <v>7515</v>
      </c>
      <c r="M2434">
        <v>11</v>
      </c>
      <c r="N2434">
        <v>0</v>
      </c>
      <c r="O2434">
        <v>9870865049</v>
      </c>
      <c r="P2434" t="s">
        <v>7516</v>
      </c>
      <c r="Q2434">
        <v>227247316</v>
      </c>
      <c r="R2434" t="s">
        <v>7517</v>
      </c>
      <c r="S2434" s="1">
        <v>42385.4375</v>
      </c>
      <c r="T2434" s="17">
        <v>1</v>
      </c>
      <c r="U2434" s="2">
        <v>1452940000000</v>
      </c>
      <c r="V2434" s="2" t="s">
        <v>7518</v>
      </c>
      <c r="W2434">
        <v>24274694</v>
      </c>
      <c r="X2434" t="s">
        <v>7519</v>
      </c>
      <c r="Y2434" t="s">
        <v>38</v>
      </c>
      <c r="Z2434" t="s">
        <v>282</v>
      </c>
      <c r="AA2434">
        <v>-80.045265000000001</v>
      </c>
      <c r="AB2434">
        <v>40.377009999999999</v>
      </c>
      <c r="AD2434">
        <v>6</v>
      </c>
      <c r="AE2434" t="s">
        <v>48</v>
      </c>
      <c r="AF2434" t="s">
        <v>40</v>
      </c>
    </row>
    <row r="2435" spans="1:37" x14ac:dyDescent="0.2">
      <c r="A2435">
        <v>63868</v>
      </c>
      <c r="B2435">
        <v>46</v>
      </c>
      <c r="C2435" t="s">
        <v>5471</v>
      </c>
      <c r="D2435" s="1">
        <v>37916.902083333334</v>
      </c>
      <c r="E2435" s="1" t="s">
        <v>5472</v>
      </c>
      <c r="F2435" t="s">
        <v>38</v>
      </c>
      <c r="G2435" t="s">
        <v>477</v>
      </c>
      <c r="H2435">
        <v>-79.91999817</v>
      </c>
      <c r="I2435">
        <v>40.430000309999997</v>
      </c>
      <c r="J2435">
        <v>762</v>
      </c>
      <c r="K2435" t="s">
        <v>181</v>
      </c>
      <c r="L2435" t="s">
        <v>5473</v>
      </c>
      <c r="M2435">
        <v>11</v>
      </c>
      <c r="N2435">
        <v>4.72</v>
      </c>
      <c r="O2435" s="2">
        <v>390000000000</v>
      </c>
      <c r="P2435" t="s">
        <v>2342</v>
      </c>
      <c r="Q2435">
        <v>227248304</v>
      </c>
      <c r="R2435" t="s">
        <v>7520</v>
      </c>
      <c r="S2435" s="1">
        <v>42399.375</v>
      </c>
      <c r="T2435" s="17">
        <v>1</v>
      </c>
      <c r="U2435" s="2">
        <v>1454140000000</v>
      </c>
      <c r="V2435" s="2" t="s">
        <v>7521</v>
      </c>
      <c r="W2435">
        <v>24243990</v>
      </c>
      <c r="X2435" t="s">
        <v>848</v>
      </c>
      <c r="Y2435" t="s">
        <v>38</v>
      </c>
      <c r="Z2435" t="s">
        <v>6872</v>
      </c>
      <c r="AA2435">
        <v>-80.021820000000005</v>
      </c>
      <c r="AB2435">
        <v>40.570259</v>
      </c>
      <c r="AD2435">
        <v>8</v>
      </c>
      <c r="AE2435" t="s">
        <v>48</v>
      </c>
      <c r="AF2435" t="s">
        <v>181</v>
      </c>
      <c r="AG2435">
        <v>10</v>
      </c>
      <c r="AH2435" t="s">
        <v>49</v>
      </c>
      <c r="AI2435" t="s">
        <v>50</v>
      </c>
      <c r="AJ2435">
        <v>0</v>
      </c>
      <c r="AK2435" t="s">
        <v>302</v>
      </c>
    </row>
    <row r="2436" spans="1:37" x14ac:dyDescent="0.2">
      <c r="A2436">
        <v>3170512</v>
      </c>
      <c r="B2436">
        <v>103</v>
      </c>
      <c r="C2436" t="s">
        <v>1472</v>
      </c>
      <c r="D2436" s="1">
        <v>40934.181944444441</v>
      </c>
      <c r="E2436" t="s">
        <v>1473</v>
      </c>
      <c r="F2436" t="s">
        <v>38</v>
      </c>
      <c r="G2436" t="s">
        <v>508</v>
      </c>
      <c r="H2436">
        <v>-80.040000919999997</v>
      </c>
      <c r="I2436">
        <v>40.549999239999998</v>
      </c>
      <c r="J2436">
        <v>347</v>
      </c>
      <c r="K2436" t="s">
        <v>181</v>
      </c>
      <c r="L2436" t="s">
        <v>1474</v>
      </c>
      <c r="M2436">
        <v>5</v>
      </c>
      <c r="N2436">
        <v>4.91</v>
      </c>
      <c r="O2436" s="2">
        <v>129000000000</v>
      </c>
      <c r="P2436" t="s">
        <v>1475</v>
      </c>
      <c r="Q2436">
        <v>227250774</v>
      </c>
      <c r="R2436" t="s">
        <v>7522</v>
      </c>
      <c r="S2436" s="1">
        <v>42350.375</v>
      </c>
      <c r="T2436" s="17">
        <v>12</v>
      </c>
      <c r="U2436" s="2">
        <v>1449910000000</v>
      </c>
      <c r="V2436" s="2" t="s">
        <v>7523</v>
      </c>
      <c r="W2436" t="s">
        <v>208</v>
      </c>
      <c r="AC2436">
        <v>4</v>
      </c>
      <c r="AD2436">
        <v>4</v>
      </c>
      <c r="AE2436" t="s">
        <v>48</v>
      </c>
      <c r="AF2436" t="s">
        <v>181</v>
      </c>
    </row>
    <row r="2437" spans="1:37" x14ac:dyDescent="0.2">
      <c r="A2437">
        <v>12338002</v>
      </c>
      <c r="B2437">
        <v>34</v>
      </c>
      <c r="C2437" t="s">
        <v>1834</v>
      </c>
      <c r="D2437" s="1">
        <v>41660.732638888891</v>
      </c>
      <c r="E2437" s="1" t="s">
        <v>1835</v>
      </c>
      <c r="F2437" t="s">
        <v>619</v>
      </c>
      <c r="G2437" t="s">
        <v>237</v>
      </c>
      <c r="H2437">
        <v>-80.11000061</v>
      </c>
      <c r="I2437">
        <v>40.36000061</v>
      </c>
      <c r="J2437">
        <v>424</v>
      </c>
      <c r="K2437" t="s">
        <v>40</v>
      </c>
      <c r="L2437" t="s">
        <v>1836</v>
      </c>
      <c r="M2437">
        <v>10</v>
      </c>
      <c r="N2437">
        <v>4.99</v>
      </c>
      <c r="O2437">
        <v>66192798032</v>
      </c>
      <c r="P2437" t="s">
        <v>1837</v>
      </c>
      <c r="Q2437">
        <v>227255676</v>
      </c>
      <c r="R2437" t="s">
        <v>5626</v>
      </c>
      <c r="S2437" s="1">
        <v>42349.708333333336</v>
      </c>
      <c r="T2437" s="17">
        <v>12</v>
      </c>
      <c r="U2437" s="2">
        <v>1449850000000</v>
      </c>
      <c r="V2437" s="2" t="s">
        <v>7524</v>
      </c>
      <c r="W2437" t="s">
        <v>208</v>
      </c>
      <c r="AD2437">
        <v>6</v>
      </c>
      <c r="AE2437" t="s">
        <v>48</v>
      </c>
      <c r="AF2437" t="s">
        <v>40</v>
      </c>
    </row>
    <row r="2438" spans="1:37" x14ac:dyDescent="0.2">
      <c r="A2438">
        <v>428580</v>
      </c>
      <c r="B2438">
        <v>4</v>
      </c>
      <c r="C2438" t="s">
        <v>1531</v>
      </c>
      <c r="D2438" s="1">
        <v>39126.934027777781</v>
      </c>
      <c r="E2438" s="1" t="s">
        <v>5589</v>
      </c>
      <c r="F2438" t="s">
        <v>930</v>
      </c>
      <c r="G2438" t="s">
        <v>477</v>
      </c>
      <c r="H2438">
        <v>-80.059997559999999</v>
      </c>
      <c r="I2438">
        <v>40.619998930000001</v>
      </c>
      <c r="J2438">
        <v>556</v>
      </c>
      <c r="K2438" t="s">
        <v>181</v>
      </c>
      <c r="L2438" t="s">
        <v>1533</v>
      </c>
      <c r="M2438">
        <v>7</v>
      </c>
      <c r="N2438">
        <v>4.76</v>
      </c>
      <c r="O2438" s="2">
        <v>285000000000</v>
      </c>
      <c r="P2438" t="s">
        <v>1534</v>
      </c>
      <c r="Q2438">
        <v>227265191</v>
      </c>
      <c r="R2438" t="s">
        <v>7525</v>
      </c>
      <c r="S2438" s="1">
        <v>42363.708333333336</v>
      </c>
      <c r="T2438" s="17">
        <v>12</v>
      </c>
      <c r="U2438" s="2">
        <v>1451060000000</v>
      </c>
      <c r="V2438" s="2" t="s">
        <v>7526</v>
      </c>
      <c r="W2438">
        <v>21149832</v>
      </c>
      <c r="X2438" t="s">
        <v>7527</v>
      </c>
      <c r="Y2438" t="s">
        <v>7528</v>
      </c>
      <c r="Z2438" t="s">
        <v>7529</v>
      </c>
      <c r="AA2438">
        <v>-80.007728999999998</v>
      </c>
      <c r="AB2438">
        <v>40.524856999999997</v>
      </c>
      <c r="AD2438">
        <v>50</v>
      </c>
      <c r="AE2438" t="s">
        <v>48</v>
      </c>
      <c r="AF2438" t="s">
        <v>181</v>
      </c>
    </row>
    <row r="2439" spans="1:37" x14ac:dyDescent="0.2">
      <c r="A2439">
        <v>1773927</v>
      </c>
      <c r="B2439">
        <v>123</v>
      </c>
      <c r="C2439" t="s">
        <v>142</v>
      </c>
      <c r="D2439" s="1">
        <v>40571.010416666664</v>
      </c>
      <c r="E2439" s="1" t="s">
        <v>143</v>
      </c>
      <c r="F2439" t="s">
        <v>38</v>
      </c>
      <c r="G2439" t="s">
        <v>144</v>
      </c>
      <c r="H2439">
        <v>-79.91999817</v>
      </c>
      <c r="I2439">
        <v>40.47000122</v>
      </c>
      <c r="J2439">
        <v>3166</v>
      </c>
      <c r="K2439" t="s">
        <v>40</v>
      </c>
      <c r="L2439" t="s">
        <v>145</v>
      </c>
      <c r="M2439">
        <v>13</v>
      </c>
      <c r="N2439">
        <v>4.6399999999999997</v>
      </c>
      <c r="O2439" s="2">
        <v>160000000000</v>
      </c>
      <c r="P2439" t="s">
        <v>146</v>
      </c>
      <c r="Q2439">
        <v>227265207</v>
      </c>
      <c r="R2439" t="s">
        <v>7530</v>
      </c>
      <c r="S2439" s="1">
        <v>42363.708333333336</v>
      </c>
      <c r="T2439" s="17">
        <v>12</v>
      </c>
      <c r="U2439" s="2">
        <v>1451060000000</v>
      </c>
      <c r="V2439" s="2" t="s">
        <v>7531</v>
      </c>
      <c r="W2439">
        <v>13269782</v>
      </c>
      <c r="X2439" t="s">
        <v>7532</v>
      </c>
      <c r="Y2439" t="s">
        <v>38</v>
      </c>
      <c r="Z2439" t="s">
        <v>7529</v>
      </c>
      <c r="AA2439">
        <v>-80.006561000000005</v>
      </c>
      <c r="AB2439">
        <v>40.522655</v>
      </c>
      <c r="AD2439">
        <v>50</v>
      </c>
      <c r="AE2439" t="s">
        <v>48</v>
      </c>
      <c r="AF2439" t="s">
        <v>40</v>
      </c>
    </row>
    <row r="2440" spans="1:37" x14ac:dyDescent="0.2">
      <c r="A2440">
        <v>12039332</v>
      </c>
      <c r="B2440">
        <v>38</v>
      </c>
      <c r="C2440" t="s">
        <v>7192</v>
      </c>
      <c r="D2440" s="1">
        <v>41651.237500000003</v>
      </c>
      <c r="E2440" s="1" t="s">
        <v>7193</v>
      </c>
      <c r="F2440" t="s">
        <v>38</v>
      </c>
      <c r="G2440" t="s">
        <v>508</v>
      </c>
      <c r="H2440">
        <v>-79.959999080000003</v>
      </c>
      <c r="I2440">
        <v>40.47000122</v>
      </c>
      <c r="J2440">
        <v>312</v>
      </c>
      <c r="K2440" t="s">
        <v>40</v>
      </c>
      <c r="L2440" t="s">
        <v>7194</v>
      </c>
      <c r="M2440">
        <v>15</v>
      </c>
      <c r="N2440">
        <v>4.58</v>
      </c>
      <c r="O2440">
        <v>67013196032</v>
      </c>
      <c r="P2440" t="s">
        <v>7195</v>
      </c>
      <c r="Q2440">
        <v>227268827</v>
      </c>
      <c r="R2440" t="s">
        <v>7196</v>
      </c>
      <c r="S2440" s="1">
        <v>42388.770833333336</v>
      </c>
      <c r="T2440" s="17">
        <v>1</v>
      </c>
      <c r="U2440" s="2">
        <v>1453230000000</v>
      </c>
      <c r="V2440" s="2" t="s">
        <v>7533</v>
      </c>
      <c r="W2440">
        <v>24225744</v>
      </c>
      <c r="X2440" t="s">
        <v>7198</v>
      </c>
      <c r="Y2440" t="s">
        <v>4725</v>
      </c>
      <c r="Z2440" t="s">
        <v>7199</v>
      </c>
      <c r="AA2440">
        <v>-79.943916000000002</v>
      </c>
      <c r="AB2440">
        <v>40.496243</v>
      </c>
      <c r="AC2440">
        <v>12</v>
      </c>
      <c r="AD2440">
        <v>5</v>
      </c>
      <c r="AE2440" t="s">
        <v>48</v>
      </c>
      <c r="AF2440" t="s">
        <v>40</v>
      </c>
      <c r="AG2440">
        <v>100</v>
      </c>
      <c r="AH2440" t="s">
        <v>7534</v>
      </c>
      <c r="AI2440" t="s">
        <v>50</v>
      </c>
      <c r="AJ2440">
        <v>0</v>
      </c>
      <c r="AK2440" t="s">
        <v>51</v>
      </c>
    </row>
    <row r="2441" spans="1:37" x14ac:dyDescent="0.2">
      <c r="A2441">
        <v>11064482</v>
      </c>
      <c r="B2441">
        <v>79</v>
      </c>
      <c r="C2441" t="s">
        <v>1417</v>
      </c>
      <c r="D2441" s="1">
        <v>41589.918055555558</v>
      </c>
      <c r="E2441" s="1" t="s">
        <v>1418</v>
      </c>
      <c r="F2441" t="s">
        <v>246</v>
      </c>
      <c r="G2441" t="s">
        <v>371</v>
      </c>
      <c r="H2441">
        <v>-80.11000061</v>
      </c>
      <c r="I2441">
        <v>40.709999080000003</v>
      </c>
      <c r="J2441">
        <v>195</v>
      </c>
      <c r="K2441" t="s">
        <v>181</v>
      </c>
      <c r="L2441" t="s">
        <v>1419</v>
      </c>
      <c r="M2441">
        <v>15</v>
      </c>
      <c r="N2441">
        <v>4.96</v>
      </c>
      <c r="O2441">
        <v>72311150031</v>
      </c>
      <c r="P2441" t="s">
        <v>1420</v>
      </c>
      <c r="Q2441">
        <v>227272089</v>
      </c>
      <c r="R2441" t="s">
        <v>2557</v>
      </c>
      <c r="S2441" s="1">
        <v>42349.458333333336</v>
      </c>
      <c r="T2441" s="17">
        <v>12</v>
      </c>
      <c r="U2441" s="2">
        <v>1449830000000</v>
      </c>
      <c r="V2441" s="2" t="s">
        <v>2558</v>
      </c>
      <c r="W2441">
        <v>17049542</v>
      </c>
      <c r="X2441" t="s">
        <v>1423</v>
      </c>
      <c r="Y2441" t="s">
        <v>246</v>
      </c>
      <c r="Z2441" t="s">
        <v>1424</v>
      </c>
      <c r="AA2441">
        <v>-80.105698000000004</v>
      </c>
      <c r="AB2441">
        <v>40.692698999999998</v>
      </c>
      <c r="AC2441">
        <v>9</v>
      </c>
      <c r="AD2441">
        <v>6</v>
      </c>
      <c r="AE2441" t="s">
        <v>48</v>
      </c>
      <c r="AF2441" t="s">
        <v>181</v>
      </c>
    </row>
    <row r="2442" spans="1:37" x14ac:dyDescent="0.2">
      <c r="A2442">
        <v>12338002</v>
      </c>
      <c r="B2442">
        <v>34</v>
      </c>
      <c r="C2442" t="s">
        <v>1834</v>
      </c>
      <c r="D2442" s="1">
        <v>41660.732638888891</v>
      </c>
      <c r="E2442" s="1" t="s">
        <v>1835</v>
      </c>
      <c r="F2442" t="s">
        <v>619</v>
      </c>
      <c r="G2442" t="s">
        <v>237</v>
      </c>
      <c r="H2442">
        <v>-80.11000061</v>
      </c>
      <c r="I2442">
        <v>40.36000061</v>
      </c>
      <c r="J2442">
        <v>424</v>
      </c>
      <c r="K2442" t="s">
        <v>40</v>
      </c>
      <c r="L2442" t="s">
        <v>1836</v>
      </c>
      <c r="M2442">
        <v>10</v>
      </c>
      <c r="N2442">
        <v>4.99</v>
      </c>
      <c r="O2442">
        <v>66192798032</v>
      </c>
      <c r="P2442" t="s">
        <v>1837</v>
      </c>
      <c r="Q2442">
        <v>227272118</v>
      </c>
      <c r="R2442" t="s">
        <v>7535</v>
      </c>
      <c r="S2442" s="1">
        <v>42357.5</v>
      </c>
      <c r="T2442" s="17">
        <v>12</v>
      </c>
      <c r="U2442" s="2">
        <v>1450530000000</v>
      </c>
      <c r="V2442" s="2" t="s">
        <v>7536</v>
      </c>
      <c r="W2442">
        <v>23682801</v>
      </c>
      <c r="X2442" t="s">
        <v>2433</v>
      </c>
      <c r="Y2442" t="s">
        <v>2434</v>
      </c>
      <c r="Z2442" t="s">
        <v>2435</v>
      </c>
      <c r="AA2442">
        <v>-80.097449999999995</v>
      </c>
      <c r="AB2442">
        <v>40.303780000000003</v>
      </c>
      <c r="AD2442">
        <v>4</v>
      </c>
      <c r="AE2442" t="s">
        <v>48</v>
      </c>
      <c r="AF2442" t="s">
        <v>40</v>
      </c>
    </row>
    <row r="2443" spans="1:37" x14ac:dyDescent="0.2">
      <c r="A2443">
        <v>19190821</v>
      </c>
      <c r="B2443">
        <v>1</v>
      </c>
      <c r="C2443" t="s">
        <v>7537</v>
      </c>
      <c r="D2443" s="1">
        <v>42345.714583333334</v>
      </c>
      <c r="E2443" s="1" t="s">
        <v>7538</v>
      </c>
      <c r="F2443" t="s">
        <v>38</v>
      </c>
      <c r="G2443" t="s">
        <v>72</v>
      </c>
      <c r="H2443">
        <v>-79.949996949999999</v>
      </c>
      <c r="I2443">
        <v>40.47000122</v>
      </c>
      <c r="J2443">
        <v>34</v>
      </c>
      <c r="K2443" t="s">
        <v>40</v>
      </c>
      <c r="L2443" t="s">
        <v>7539</v>
      </c>
      <c r="M2443">
        <v>8</v>
      </c>
      <c r="N2443">
        <v>0</v>
      </c>
      <c r="O2443">
        <v>7010352918</v>
      </c>
      <c r="P2443" t="s">
        <v>7540</v>
      </c>
      <c r="Q2443">
        <v>227272786</v>
      </c>
      <c r="R2443" t="s">
        <v>7537</v>
      </c>
      <c r="S2443" s="1">
        <v>42376.791666666664</v>
      </c>
      <c r="T2443" s="17">
        <v>1</v>
      </c>
      <c r="U2443" s="2">
        <v>1452190000000</v>
      </c>
      <c r="V2443" t="s">
        <v>7541</v>
      </c>
      <c r="W2443">
        <v>24245808</v>
      </c>
      <c r="X2443" t="s">
        <v>7542</v>
      </c>
      <c r="Y2443" t="s">
        <v>38</v>
      </c>
      <c r="Z2443" t="s">
        <v>7543</v>
      </c>
      <c r="AA2443">
        <v>-80.001616999999996</v>
      </c>
      <c r="AB2443">
        <v>40.430999999999997</v>
      </c>
      <c r="AD2443">
        <v>9</v>
      </c>
      <c r="AE2443" t="s">
        <v>48</v>
      </c>
      <c r="AF2443" t="s">
        <v>40</v>
      </c>
    </row>
    <row r="2444" spans="1:37" x14ac:dyDescent="0.2">
      <c r="A2444">
        <v>1349042</v>
      </c>
      <c r="B2444">
        <v>67</v>
      </c>
      <c r="C2444" t="s">
        <v>369</v>
      </c>
      <c r="D2444" s="1">
        <v>39817.231249999997</v>
      </c>
      <c r="E2444" s="1" t="s">
        <v>370</v>
      </c>
      <c r="F2444" t="s">
        <v>38</v>
      </c>
      <c r="G2444" t="s">
        <v>371</v>
      </c>
      <c r="H2444">
        <v>-79.91999817</v>
      </c>
      <c r="I2444">
        <v>40.430000309999997</v>
      </c>
      <c r="J2444">
        <v>1005</v>
      </c>
      <c r="K2444" t="s">
        <v>40</v>
      </c>
      <c r="L2444" t="s">
        <v>372</v>
      </c>
      <c r="M2444">
        <v>5</v>
      </c>
      <c r="N2444">
        <v>4.88</v>
      </c>
      <c r="O2444" s="2">
        <v>225000000000</v>
      </c>
      <c r="P2444" t="s">
        <v>373</v>
      </c>
      <c r="Q2444">
        <v>227273989</v>
      </c>
      <c r="R2444" t="s">
        <v>6488</v>
      </c>
      <c r="S2444" s="1">
        <v>42351.708333333336</v>
      </c>
      <c r="T2444" s="17">
        <v>12</v>
      </c>
      <c r="U2444" s="2">
        <v>1450030000000</v>
      </c>
      <c r="V2444" s="2" t="s">
        <v>7544</v>
      </c>
      <c r="W2444">
        <v>23586831</v>
      </c>
      <c r="X2444" t="s">
        <v>1438</v>
      </c>
      <c r="Y2444" t="s">
        <v>38</v>
      </c>
      <c r="Z2444" t="s">
        <v>1439</v>
      </c>
      <c r="AA2444">
        <v>-80.040719999999993</v>
      </c>
      <c r="AB2444">
        <v>40.403489999999998</v>
      </c>
      <c r="AD2444">
        <v>4</v>
      </c>
      <c r="AE2444" t="s">
        <v>48</v>
      </c>
      <c r="AF2444" t="s">
        <v>40</v>
      </c>
    </row>
    <row r="2445" spans="1:37" x14ac:dyDescent="0.2">
      <c r="A2445">
        <v>1756412</v>
      </c>
      <c r="B2445">
        <v>597</v>
      </c>
      <c r="C2445" t="s">
        <v>263</v>
      </c>
      <c r="D2445" s="1">
        <v>40543.177083333336</v>
      </c>
      <c r="E2445" s="1" t="s">
        <v>264</v>
      </c>
      <c r="F2445" t="s">
        <v>38</v>
      </c>
      <c r="G2445" t="s">
        <v>144</v>
      </c>
      <c r="H2445">
        <v>-79.989997860000003</v>
      </c>
      <c r="I2445">
        <v>40.450000760000002</v>
      </c>
      <c r="J2445">
        <v>10357</v>
      </c>
      <c r="K2445" t="s">
        <v>40</v>
      </c>
      <c r="L2445" t="s">
        <v>265</v>
      </c>
      <c r="M2445">
        <v>16</v>
      </c>
      <c r="N2445">
        <v>4.53</v>
      </c>
      <c r="O2445" s="2">
        <v>163000000000</v>
      </c>
      <c r="P2445" t="s">
        <v>266</v>
      </c>
      <c r="Q2445">
        <v>227275300</v>
      </c>
      <c r="R2445" t="s">
        <v>7545</v>
      </c>
      <c r="S2445" s="1">
        <v>42357.666666666664</v>
      </c>
      <c r="T2445" s="17">
        <v>12</v>
      </c>
      <c r="U2445" s="2">
        <v>1450540000000</v>
      </c>
      <c r="V2445" s="2" t="s">
        <v>7546</v>
      </c>
      <c r="W2445">
        <v>6330612</v>
      </c>
      <c r="X2445" t="s">
        <v>7289</v>
      </c>
      <c r="Y2445" t="s">
        <v>38</v>
      </c>
      <c r="Z2445" t="s">
        <v>7290</v>
      </c>
      <c r="AA2445">
        <v>-80.013557000000006</v>
      </c>
      <c r="AB2445">
        <v>40.542538</v>
      </c>
      <c r="AD2445">
        <v>4</v>
      </c>
      <c r="AE2445" t="s">
        <v>48</v>
      </c>
      <c r="AF2445" t="s">
        <v>40</v>
      </c>
    </row>
    <row r="2446" spans="1:37" x14ac:dyDescent="0.2">
      <c r="A2446">
        <v>18860259</v>
      </c>
      <c r="B2446">
        <v>6</v>
      </c>
      <c r="C2446" t="s">
        <v>3251</v>
      </c>
      <c r="D2446" s="1">
        <v>42239.647222222222</v>
      </c>
      <c r="E2446" s="1" t="s">
        <v>3252</v>
      </c>
      <c r="F2446" t="s">
        <v>3199</v>
      </c>
      <c r="G2446" t="s">
        <v>144</v>
      </c>
      <c r="H2446">
        <v>-80.199996949999999</v>
      </c>
      <c r="I2446">
        <v>40.38999939</v>
      </c>
      <c r="J2446">
        <v>80</v>
      </c>
      <c r="K2446" t="s">
        <v>181</v>
      </c>
      <c r="L2446" t="s">
        <v>3253</v>
      </c>
      <c r="M2446">
        <v>13</v>
      </c>
      <c r="N2446">
        <v>5</v>
      </c>
      <c r="O2446">
        <v>16174556047</v>
      </c>
      <c r="P2446" t="s">
        <v>3254</v>
      </c>
      <c r="Q2446">
        <v>227278919</v>
      </c>
      <c r="R2446" t="s">
        <v>7547</v>
      </c>
      <c r="S2446" s="1">
        <v>42361.6875</v>
      </c>
      <c r="T2446" s="17">
        <v>12</v>
      </c>
      <c r="U2446" s="2">
        <v>1450890000000</v>
      </c>
      <c r="V2446" t="s">
        <v>7548</v>
      </c>
      <c r="W2446">
        <v>24243877</v>
      </c>
      <c r="X2446" t="s">
        <v>7367</v>
      </c>
      <c r="Y2446" t="s">
        <v>38</v>
      </c>
      <c r="Z2446" t="s">
        <v>7368</v>
      </c>
      <c r="AA2446">
        <v>-80.176895000000002</v>
      </c>
      <c r="AB2446">
        <v>40.451884999999997</v>
      </c>
      <c r="AC2446">
        <v>10</v>
      </c>
      <c r="AD2446">
        <v>5</v>
      </c>
      <c r="AE2446" t="s">
        <v>48</v>
      </c>
      <c r="AF2446" t="s">
        <v>181</v>
      </c>
    </row>
    <row r="2447" spans="1:37" x14ac:dyDescent="0.2">
      <c r="A2447">
        <v>1700873</v>
      </c>
      <c r="B2447">
        <v>2</v>
      </c>
      <c r="C2447" t="s">
        <v>6731</v>
      </c>
      <c r="D2447" s="1">
        <v>40423.943055555559</v>
      </c>
      <c r="E2447" s="1" t="s">
        <v>6732</v>
      </c>
      <c r="F2447" t="s">
        <v>904</v>
      </c>
      <c r="G2447" t="s">
        <v>371</v>
      </c>
      <c r="H2447">
        <v>-79.760002139999997</v>
      </c>
      <c r="I2447">
        <v>40.430000309999997</v>
      </c>
      <c r="J2447">
        <v>80</v>
      </c>
      <c r="K2447" t="s">
        <v>40</v>
      </c>
      <c r="L2447" t="s">
        <v>6733</v>
      </c>
      <c r="M2447">
        <v>11</v>
      </c>
      <c r="N2447">
        <v>4.75</v>
      </c>
      <c r="O2447" s="2">
        <v>173000000000</v>
      </c>
      <c r="P2447" t="s">
        <v>6734</v>
      </c>
      <c r="Q2447">
        <v>227281622</v>
      </c>
      <c r="R2447" t="s">
        <v>7549</v>
      </c>
      <c r="S2447" s="1">
        <v>42386.4375</v>
      </c>
      <c r="T2447" s="17">
        <v>1</v>
      </c>
      <c r="U2447" s="2">
        <v>1453030000000</v>
      </c>
      <c r="V2447" s="2" t="s">
        <v>7550</v>
      </c>
      <c r="W2447">
        <v>2211961</v>
      </c>
      <c r="X2447" t="s">
        <v>6737</v>
      </c>
      <c r="Y2447" t="s">
        <v>904</v>
      </c>
      <c r="Z2447" t="s">
        <v>6738</v>
      </c>
      <c r="AA2447">
        <v>-79.778069000000002</v>
      </c>
      <c r="AB2447">
        <v>40.442753000000003</v>
      </c>
      <c r="AD2447">
        <v>5</v>
      </c>
      <c r="AE2447" t="s">
        <v>48</v>
      </c>
      <c r="AF2447" t="s">
        <v>40</v>
      </c>
    </row>
    <row r="2448" spans="1:37" x14ac:dyDescent="0.2">
      <c r="A2448">
        <v>14815192</v>
      </c>
      <c r="B2448">
        <v>37</v>
      </c>
      <c r="C2448" t="s">
        <v>1237</v>
      </c>
      <c r="D2448" s="1">
        <v>41792.03125</v>
      </c>
      <c r="E2448" s="1" t="s">
        <v>1238</v>
      </c>
      <c r="F2448" t="s">
        <v>38</v>
      </c>
      <c r="G2448" t="s">
        <v>144</v>
      </c>
      <c r="H2448">
        <v>-79.930000309999997</v>
      </c>
      <c r="I2448">
        <v>40.450000760000002</v>
      </c>
      <c r="J2448">
        <v>1081</v>
      </c>
      <c r="K2448" t="s">
        <v>40</v>
      </c>
      <c r="L2448" t="s">
        <v>1239</v>
      </c>
      <c r="M2448">
        <v>14</v>
      </c>
      <c r="N2448">
        <v>4.79</v>
      </c>
      <c r="O2448">
        <v>54848616033</v>
      </c>
      <c r="P2448" t="s">
        <v>1240</v>
      </c>
      <c r="Q2448">
        <v>227282993</v>
      </c>
      <c r="R2448" t="s">
        <v>7551</v>
      </c>
      <c r="S2448" s="1">
        <v>42356.75</v>
      </c>
      <c r="T2448" s="17">
        <v>12</v>
      </c>
      <c r="U2448" s="2">
        <v>1450460000000</v>
      </c>
      <c r="V2448" s="2" t="s">
        <v>7552</v>
      </c>
      <c r="W2448">
        <v>1553485</v>
      </c>
      <c r="X2448" t="s">
        <v>1270</v>
      </c>
      <c r="Y2448" t="s">
        <v>38</v>
      </c>
      <c r="Z2448" t="s">
        <v>1442</v>
      </c>
      <c r="AA2448">
        <v>-80.003450000000001</v>
      </c>
      <c r="AB2448">
        <v>40.452233999999997</v>
      </c>
      <c r="AD2448">
        <v>6</v>
      </c>
      <c r="AE2448" t="s">
        <v>48</v>
      </c>
      <c r="AF2448" t="s">
        <v>40</v>
      </c>
    </row>
    <row r="2449" spans="1:37" x14ac:dyDescent="0.2">
      <c r="A2449">
        <v>1773927</v>
      </c>
      <c r="B2449">
        <v>123</v>
      </c>
      <c r="C2449" t="s">
        <v>142</v>
      </c>
      <c r="D2449" s="1">
        <v>40571.010416666664</v>
      </c>
      <c r="E2449" s="1" t="s">
        <v>143</v>
      </c>
      <c r="F2449" t="s">
        <v>38</v>
      </c>
      <c r="G2449" t="s">
        <v>144</v>
      </c>
      <c r="H2449">
        <v>-79.91999817</v>
      </c>
      <c r="I2449">
        <v>40.47000122</v>
      </c>
      <c r="J2449">
        <v>3166</v>
      </c>
      <c r="K2449" t="s">
        <v>40</v>
      </c>
      <c r="L2449" t="s">
        <v>145</v>
      </c>
      <c r="M2449">
        <v>13</v>
      </c>
      <c r="N2449">
        <v>4.6399999999999997</v>
      </c>
      <c r="O2449" s="2">
        <v>160000000000</v>
      </c>
      <c r="P2449" t="s">
        <v>146</v>
      </c>
      <c r="Q2449">
        <v>227283012</v>
      </c>
      <c r="R2449" t="s">
        <v>7553</v>
      </c>
      <c r="S2449" s="1">
        <v>42356.75</v>
      </c>
      <c r="T2449" s="17">
        <v>12</v>
      </c>
      <c r="U2449" s="2">
        <v>1450460000000</v>
      </c>
      <c r="V2449" s="2" t="s">
        <v>7552</v>
      </c>
      <c r="W2449">
        <v>16873602</v>
      </c>
      <c r="X2449" t="s">
        <v>1270</v>
      </c>
      <c r="Y2449" t="s">
        <v>38</v>
      </c>
      <c r="Z2449" t="s">
        <v>1271</v>
      </c>
      <c r="AA2449">
        <v>-80.018096999999997</v>
      </c>
      <c r="AB2449">
        <v>40.445675000000001</v>
      </c>
      <c r="AD2449">
        <v>7</v>
      </c>
      <c r="AE2449" t="s">
        <v>48</v>
      </c>
      <c r="AF2449" t="s">
        <v>40</v>
      </c>
    </row>
    <row r="2450" spans="1:37" x14ac:dyDescent="0.2">
      <c r="A2450">
        <v>18619642</v>
      </c>
      <c r="B2450">
        <v>9</v>
      </c>
      <c r="C2450" t="s">
        <v>2070</v>
      </c>
      <c r="D2450" s="1">
        <v>42147.725694444445</v>
      </c>
      <c r="E2450" s="1" t="s">
        <v>2071</v>
      </c>
      <c r="F2450" t="s">
        <v>38</v>
      </c>
      <c r="G2450" t="s">
        <v>843</v>
      </c>
      <c r="H2450">
        <v>-80.040000919999997</v>
      </c>
      <c r="I2450">
        <v>40.400001529999997</v>
      </c>
      <c r="J2450">
        <v>180</v>
      </c>
      <c r="K2450" t="s">
        <v>40</v>
      </c>
      <c r="L2450" t="s">
        <v>2072</v>
      </c>
      <c r="M2450">
        <v>13</v>
      </c>
      <c r="N2450">
        <v>4.8</v>
      </c>
      <c r="O2450">
        <v>24116567041</v>
      </c>
      <c r="P2450" t="s">
        <v>2073</v>
      </c>
      <c r="Q2450">
        <v>227283205</v>
      </c>
      <c r="R2450" t="s">
        <v>2074</v>
      </c>
      <c r="S2450" s="1">
        <v>42353.791666666664</v>
      </c>
      <c r="T2450" s="17">
        <v>12</v>
      </c>
      <c r="U2450" s="2">
        <v>1450210000000</v>
      </c>
      <c r="V2450" s="2" t="s">
        <v>7554</v>
      </c>
      <c r="W2450">
        <v>23875882</v>
      </c>
      <c r="X2450" t="s">
        <v>800</v>
      </c>
      <c r="Y2450" t="s">
        <v>38</v>
      </c>
      <c r="Z2450" t="s">
        <v>2076</v>
      </c>
      <c r="AA2450">
        <v>-80.050438</v>
      </c>
      <c r="AB2450">
        <v>40.356955999999997</v>
      </c>
      <c r="AD2450">
        <v>9</v>
      </c>
      <c r="AE2450" t="s">
        <v>48</v>
      </c>
      <c r="AF2450" t="s">
        <v>40</v>
      </c>
    </row>
    <row r="2451" spans="1:37" x14ac:dyDescent="0.2">
      <c r="A2451">
        <v>371591</v>
      </c>
      <c r="B2451">
        <v>45</v>
      </c>
      <c r="C2451" t="s">
        <v>133</v>
      </c>
      <c r="D2451" s="1">
        <v>39044.674305555556</v>
      </c>
      <c r="E2451" s="1" t="s">
        <v>134</v>
      </c>
      <c r="F2451" t="s">
        <v>38</v>
      </c>
      <c r="G2451" t="s">
        <v>135</v>
      </c>
      <c r="H2451">
        <v>-79.91999817</v>
      </c>
      <c r="I2451">
        <v>40.430000309999997</v>
      </c>
      <c r="J2451">
        <v>1694</v>
      </c>
      <c r="K2451" t="s">
        <v>40</v>
      </c>
      <c r="L2451" t="s">
        <v>136</v>
      </c>
      <c r="M2451">
        <v>4</v>
      </c>
      <c r="N2451">
        <v>4.67</v>
      </c>
      <c r="O2451" s="2">
        <v>292000000000</v>
      </c>
      <c r="P2451" t="s">
        <v>137</v>
      </c>
      <c r="Q2451">
        <v>227283781</v>
      </c>
      <c r="R2451" t="s">
        <v>7555</v>
      </c>
      <c r="S2451" s="1">
        <v>42379.666666666664</v>
      </c>
      <c r="T2451" s="17">
        <v>1</v>
      </c>
      <c r="U2451" s="2">
        <v>1452440000000</v>
      </c>
      <c r="V2451" s="2" t="s">
        <v>7556</v>
      </c>
      <c r="W2451">
        <v>674837</v>
      </c>
      <c r="X2451" t="s">
        <v>7557</v>
      </c>
      <c r="Y2451" t="s">
        <v>38</v>
      </c>
      <c r="Z2451" t="s">
        <v>7558</v>
      </c>
      <c r="AA2451">
        <v>-79.959434999999999</v>
      </c>
      <c r="AB2451">
        <v>40.471226000000001</v>
      </c>
      <c r="AD2451">
        <v>14</v>
      </c>
      <c r="AE2451" t="s">
        <v>48</v>
      </c>
      <c r="AF2451" t="s">
        <v>40</v>
      </c>
    </row>
    <row r="2452" spans="1:37" x14ac:dyDescent="0.2">
      <c r="A2452">
        <v>6297692</v>
      </c>
      <c r="B2452">
        <v>22</v>
      </c>
      <c r="C2452" t="s">
        <v>1459</v>
      </c>
      <c r="D2452" s="1">
        <v>41262.758333333331</v>
      </c>
      <c r="E2452" t="s">
        <v>1460</v>
      </c>
      <c r="F2452" t="s">
        <v>38</v>
      </c>
      <c r="G2452" t="s">
        <v>58</v>
      </c>
      <c r="H2452">
        <v>-79.949996949999999</v>
      </c>
      <c r="I2452">
        <v>40.47000122</v>
      </c>
      <c r="J2452">
        <v>1018</v>
      </c>
      <c r="K2452" t="s">
        <v>181</v>
      </c>
      <c r="L2452" t="s">
        <v>1774</v>
      </c>
      <c r="M2452">
        <v>8</v>
      </c>
      <c r="N2452">
        <v>4.66</v>
      </c>
      <c r="O2452" s="2">
        <v>101000000000</v>
      </c>
      <c r="P2452" t="s">
        <v>1462</v>
      </c>
      <c r="Q2452">
        <v>227283911</v>
      </c>
      <c r="R2452" t="s">
        <v>7559</v>
      </c>
      <c r="S2452" s="1">
        <v>42350.875</v>
      </c>
      <c r="T2452" s="17">
        <v>12</v>
      </c>
      <c r="U2452" s="2">
        <v>1449950000000</v>
      </c>
      <c r="V2452" t="s">
        <v>7560</v>
      </c>
      <c r="W2452">
        <v>24246636</v>
      </c>
      <c r="X2452" t="s">
        <v>5181</v>
      </c>
      <c r="Y2452" t="s">
        <v>38</v>
      </c>
      <c r="Z2452" t="s">
        <v>7561</v>
      </c>
      <c r="AA2452">
        <v>-79.961685000000003</v>
      </c>
      <c r="AB2452">
        <v>40.472507</v>
      </c>
      <c r="AD2452">
        <v>3</v>
      </c>
      <c r="AE2452" t="s">
        <v>48</v>
      </c>
      <c r="AF2452" t="s">
        <v>181</v>
      </c>
    </row>
    <row r="2453" spans="1:37" x14ac:dyDescent="0.2">
      <c r="A2453">
        <v>6504092</v>
      </c>
      <c r="B2453">
        <v>5</v>
      </c>
      <c r="C2453" t="s">
        <v>602</v>
      </c>
      <c r="D2453" s="1">
        <v>41279.859722222223</v>
      </c>
      <c r="E2453" s="1" t="s">
        <v>603</v>
      </c>
      <c r="F2453" t="s">
        <v>38</v>
      </c>
      <c r="G2453" t="s">
        <v>58</v>
      </c>
      <c r="H2453">
        <v>-79.980003359999998</v>
      </c>
      <c r="I2453">
        <v>40.41999817</v>
      </c>
      <c r="J2453">
        <v>1685</v>
      </c>
      <c r="K2453" t="s">
        <v>40</v>
      </c>
      <c r="L2453" t="s">
        <v>604</v>
      </c>
      <c r="M2453">
        <v>10</v>
      </c>
      <c r="N2453">
        <v>4.8099999999999996</v>
      </c>
      <c r="O2453">
        <v>99100232027</v>
      </c>
      <c r="P2453" t="s">
        <v>605</v>
      </c>
      <c r="Q2453">
        <v>227287629</v>
      </c>
      <c r="R2453" t="s">
        <v>7562</v>
      </c>
      <c r="S2453" s="1">
        <v>42381.75</v>
      </c>
      <c r="T2453" s="17">
        <v>1</v>
      </c>
      <c r="U2453" s="2">
        <v>1452620000000</v>
      </c>
      <c r="V2453" s="2" t="s">
        <v>7563</v>
      </c>
      <c r="W2453">
        <v>14993772</v>
      </c>
      <c r="X2453" t="s">
        <v>7564</v>
      </c>
      <c r="Y2453" t="s">
        <v>38</v>
      </c>
      <c r="Z2453" t="s">
        <v>1012</v>
      </c>
      <c r="AA2453">
        <v>-80.177848999999995</v>
      </c>
      <c r="AB2453">
        <v>40.446178000000003</v>
      </c>
      <c r="AD2453">
        <v>123</v>
      </c>
      <c r="AE2453" t="s">
        <v>48</v>
      </c>
      <c r="AF2453" t="s">
        <v>40</v>
      </c>
      <c r="AG2453">
        <v>15</v>
      </c>
      <c r="AH2453" t="s">
        <v>49</v>
      </c>
      <c r="AI2453" t="s">
        <v>50</v>
      </c>
      <c r="AJ2453">
        <v>0</v>
      </c>
      <c r="AK2453" t="s">
        <v>111</v>
      </c>
    </row>
    <row r="2454" spans="1:37" x14ac:dyDescent="0.2">
      <c r="A2454">
        <v>1756412</v>
      </c>
      <c r="B2454">
        <v>597</v>
      </c>
      <c r="C2454" t="s">
        <v>263</v>
      </c>
      <c r="D2454" s="1">
        <v>40543.177083333336</v>
      </c>
      <c r="E2454" s="1" t="s">
        <v>264</v>
      </c>
      <c r="F2454" t="s">
        <v>38</v>
      </c>
      <c r="G2454" t="s">
        <v>144</v>
      </c>
      <c r="H2454">
        <v>-79.989997860000003</v>
      </c>
      <c r="I2454">
        <v>40.450000760000002</v>
      </c>
      <c r="J2454">
        <v>10357</v>
      </c>
      <c r="K2454" t="s">
        <v>40</v>
      </c>
      <c r="L2454" t="s">
        <v>265</v>
      </c>
      <c r="M2454">
        <v>16</v>
      </c>
      <c r="N2454">
        <v>4.53</v>
      </c>
      <c r="O2454" s="2">
        <v>163000000000</v>
      </c>
      <c r="P2454" t="s">
        <v>266</v>
      </c>
      <c r="Q2454">
        <v>227291089</v>
      </c>
      <c r="R2454" t="s">
        <v>7565</v>
      </c>
      <c r="S2454" s="1">
        <v>42355.791666666664</v>
      </c>
      <c r="T2454" s="17">
        <v>12</v>
      </c>
      <c r="U2454" s="2">
        <v>1450380000000</v>
      </c>
      <c r="V2454" t="s">
        <v>7566</v>
      </c>
      <c r="W2454">
        <v>24247282</v>
      </c>
      <c r="X2454" t="s">
        <v>7567</v>
      </c>
      <c r="Y2454" t="s">
        <v>38</v>
      </c>
      <c r="Z2454" t="s">
        <v>7568</v>
      </c>
      <c r="AA2454">
        <v>-79.925499000000002</v>
      </c>
      <c r="AB2454">
        <v>40.485515999999997</v>
      </c>
      <c r="AD2454">
        <v>8</v>
      </c>
      <c r="AE2454" t="s">
        <v>48</v>
      </c>
      <c r="AF2454" t="s">
        <v>40</v>
      </c>
    </row>
    <row r="2455" spans="1:37" x14ac:dyDescent="0.2">
      <c r="A2455">
        <v>1248801</v>
      </c>
      <c r="B2455">
        <v>66</v>
      </c>
      <c r="C2455" t="s">
        <v>1680</v>
      </c>
      <c r="D2455" s="1">
        <v>39667.572222222225</v>
      </c>
      <c r="E2455" t="s">
        <v>1681</v>
      </c>
      <c r="F2455" t="s">
        <v>38</v>
      </c>
      <c r="G2455" t="s">
        <v>508</v>
      </c>
      <c r="H2455">
        <v>-79.949996949999999</v>
      </c>
      <c r="I2455">
        <v>40.47000122</v>
      </c>
      <c r="J2455">
        <v>887</v>
      </c>
      <c r="K2455" t="s">
        <v>40</v>
      </c>
      <c r="L2455" t="s">
        <v>1682</v>
      </c>
      <c r="M2455">
        <v>1</v>
      </c>
      <c r="N2455">
        <v>4.8</v>
      </c>
      <c r="O2455" s="2">
        <v>238000000000</v>
      </c>
      <c r="P2455" t="s">
        <v>1683</v>
      </c>
      <c r="Q2455">
        <v>227292021</v>
      </c>
      <c r="R2455" t="s">
        <v>6873</v>
      </c>
      <c r="S2455" s="1">
        <v>42350.458333333336</v>
      </c>
      <c r="T2455" s="17">
        <v>12</v>
      </c>
      <c r="U2455" s="2">
        <v>1449920000000</v>
      </c>
      <c r="W2455">
        <v>4759112</v>
      </c>
      <c r="X2455" t="s">
        <v>5496</v>
      </c>
      <c r="Y2455" t="s">
        <v>38</v>
      </c>
      <c r="Z2455" t="s">
        <v>5497</v>
      </c>
      <c r="AA2455">
        <v>-79.942160000000001</v>
      </c>
      <c r="AB2455">
        <v>40.431978999999998</v>
      </c>
      <c r="AD2455">
        <v>10</v>
      </c>
      <c r="AE2455" t="s">
        <v>48</v>
      </c>
      <c r="AF2455" t="s">
        <v>40</v>
      </c>
    </row>
    <row r="2456" spans="1:37" x14ac:dyDescent="0.2">
      <c r="A2456">
        <v>1248801</v>
      </c>
      <c r="B2456">
        <v>66</v>
      </c>
      <c r="C2456" t="s">
        <v>1680</v>
      </c>
      <c r="D2456" s="1">
        <v>39667.572222222225</v>
      </c>
      <c r="E2456" t="s">
        <v>1681</v>
      </c>
      <c r="F2456" t="s">
        <v>38</v>
      </c>
      <c r="G2456" t="s">
        <v>508</v>
      </c>
      <c r="H2456">
        <v>-79.949996949999999</v>
      </c>
      <c r="I2456">
        <v>40.47000122</v>
      </c>
      <c r="J2456">
        <v>887</v>
      </c>
      <c r="K2456" t="s">
        <v>40</v>
      </c>
      <c r="L2456" t="s">
        <v>1682</v>
      </c>
      <c r="M2456">
        <v>1</v>
      </c>
      <c r="N2456">
        <v>4.8</v>
      </c>
      <c r="O2456" s="2">
        <v>238000000000</v>
      </c>
      <c r="P2456" t="s">
        <v>1683</v>
      </c>
      <c r="Q2456">
        <v>227292726</v>
      </c>
      <c r="R2456" t="s">
        <v>7569</v>
      </c>
      <c r="S2456" s="1">
        <v>42348.75</v>
      </c>
      <c r="T2456" s="17">
        <v>12</v>
      </c>
      <c r="U2456" s="2">
        <v>1449770000000</v>
      </c>
      <c r="V2456" t="s">
        <v>7570</v>
      </c>
      <c r="W2456">
        <v>22100192</v>
      </c>
      <c r="X2456" t="s">
        <v>2815</v>
      </c>
      <c r="Y2456" t="s">
        <v>38</v>
      </c>
      <c r="Z2456" t="s">
        <v>2816</v>
      </c>
      <c r="AA2456">
        <v>-79.997467</v>
      </c>
      <c r="AB2456">
        <v>40.438338999999999</v>
      </c>
      <c r="AD2456">
        <v>14</v>
      </c>
      <c r="AE2456" t="s">
        <v>48</v>
      </c>
      <c r="AF2456" t="s">
        <v>40</v>
      </c>
    </row>
    <row r="2457" spans="1:37" x14ac:dyDescent="0.2">
      <c r="A2457">
        <v>1349042</v>
      </c>
      <c r="B2457">
        <v>67</v>
      </c>
      <c r="C2457" t="s">
        <v>369</v>
      </c>
      <c r="D2457" s="1">
        <v>39817.231249999997</v>
      </c>
      <c r="E2457" s="1" t="s">
        <v>370</v>
      </c>
      <c r="F2457" t="s">
        <v>38</v>
      </c>
      <c r="G2457" t="s">
        <v>371</v>
      </c>
      <c r="H2457">
        <v>-79.91999817</v>
      </c>
      <c r="I2457">
        <v>40.430000309999997</v>
      </c>
      <c r="J2457">
        <v>1005</v>
      </c>
      <c r="K2457" t="s">
        <v>40</v>
      </c>
      <c r="L2457" t="s">
        <v>372</v>
      </c>
      <c r="M2457">
        <v>5</v>
      </c>
      <c r="N2457">
        <v>4.88</v>
      </c>
      <c r="O2457" s="2">
        <v>225000000000</v>
      </c>
      <c r="P2457" t="s">
        <v>373</v>
      </c>
      <c r="Q2457">
        <v>227293834</v>
      </c>
      <c r="R2457" t="s">
        <v>7571</v>
      </c>
      <c r="S2457" s="1">
        <v>42383.625</v>
      </c>
      <c r="T2457" s="17">
        <v>1</v>
      </c>
      <c r="U2457" s="2">
        <v>1452780000000</v>
      </c>
      <c r="V2457" s="2" t="s">
        <v>7572</v>
      </c>
      <c r="W2457">
        <v>23670776</v>
      </c>
      <c r="X2457" t="s">
        <v>852</v>
      </c>
      <c r="Y2457" t="s">
        <v>38</v>
      </c>
      <c r="Z2457" t="s">
        <v>853</v>
      </c>
      <c r="AA2457">
        <v>-80.033928000000003</v>
      </c>
      <c r="AB2457">
        <v>40.372467</v>
      </c>
      <c r="AD2457">
        <v>3</v>
      </c>
      <c r="AE2457" t="s">
        <v>48</v>
      </c>
      <c r="AF2457" t="s">
        <v>40</v>
      </c>
    </row>
    <row r="2458" spans="1:37" x14ac:dyDescent="0.2">
      <c r="A2458">
        <v>18449276</v>
      </c>
      <c r="B2458">
        <v>11</v>
      </c>
      <c r="C2458" t="s">
        <v>1204</v>
      </c>
      <c r="D2458" s="1">
        <v>42055.95208333333</v>
      </c>
      <c r="E2458" s="1" t="s">
        <v>1205</v>
      </c>
      <c r="F2458" t="s">
        <v>38</v>
      </c>
      <c r="G2458" t="s">
        <v>843</v>
      </c>
      <c r="H2458">
        <v>-80.069999690000003</v>
      </c>
      <c r="I2458">
        <v>40.439998629999998</v>
      </c>
      <c r="J2458">
        <v>203</v>
      </c>
      <c r="K2458" t="s">
        <v>40</v>
      </c>
      <c r="L2458" t="s">
        <v>1206</v>
      </c>
      <c r="M2458">
        <v>10</v>
      </c>
      <c r="N2458">
        <v>4.83</v>
      </c>
      <c r="O2458">
        <v>32045853038</v>
      </c>
      <c r="P2458" t="s">
        <v>1207</v>
      </c>
      <c r="Q2458">
        <v>227295238</v>
      </c>
      <c r="R2458" t="s">
        <v>7573</v>
      </c>
      <c r="S2458" s="1">
        <v>42352.791666666664</v>
      </c>
      <c r="T2458" s="17">
        <v>12</v>
      </c>
      <c r="U2458" s="2">
        <v>1450120000000</v>
      </c>
      <c r="V2458" s="2" t="s">
        <v>7574</v>
      </c>
      <c r="W2458">
        <v>24140617</v>
      </c>
      <c r="X2458" t="s">
        <v>800</v>
      </c>
      <c r="Y2458" t="s">
        <v>38</v>
      </c>
      <c r="Z2458" t="s">
        <v>752</v>
      </c>
      <c r="AA2458">
        <v>-80.174332000000007</v>
      </c>
      <c r="AB2458">
        <v>40.449413</v>
      </c>
      <c r="AC2458">
        <v>10</v>
      </c>
      <c r="AD2458">
        <v>4</v>
      </c>
      <c r="AE2458" t="s">
        <v>48</v>
      </c>
      <c r="AF2458" t="s">
        <v>40</v>
      </c>
    </row>
    <row r="2459" spans="1:37" x14ac:dyDescent="0.2">
      <c r="A2459">
        <v>18718827</v>
      </c>
      <c r="B2459">
        <v>17</v>
      </c>
      <c r="C2459" t="s">
        <v>1376</v>
      </c>
      <c r="D2459" s="1">
        <v>42189.845138888886</v>
      </c>
      <c r="E2459" s="1" t="s">
        <v>1377</v>
      </c>
      <c r="F2459" t="s">
        <v>38</v>
      </c>
      <c r="G2459" t="s">
        <v>275</v>
      </c>
      <c r="H2459">
        <v>-79.91999817</v>
      </c>
      <c r="I2459">
        <v>40.430000309999997</v>
      </c>
      <c r="J2459">
        <v>75</v>
      </c>
      <c r="K2459" t="s">
        <v>40</v>
      </c>
      <c r="L2459" t="s">
        <v>1378</v>
      </c>
      <c r="M2459">
        <v>9</v>
      </c>
      <c r="N2459">
        <v>4.83</v>
      </c>
      <c r="O2459">
        <v>20477494043</v>
      </c>
      <c r="P2459" t="s">
        <v>1379</v>
      </c>
      <c r="Q2459">
        <v>227300298</v>
      </c>
      <c r="R2459" t="s">
        <v>7575</v>
      </c>
      <c r="S2459" s="1">
        <v>42374.8125</v>
      </c>
      <c r="T2459" s="17">
        <v>1</v>
      </c>
      <c r="U2459" s="2">
        <v>1452020000000</v>
      </c>
      <c r="V2459" s="2" t="s">
        <v>7576</v>
      </c>
      <c r="W2459">
        <v>23943094</v>
      </c>
      <c r="X2459" t="s">
        <v>1382</v>
      </c>
      <c r="Y2459" t="s">
        <v>38</v>
      </c>
      <c r="Z2459" t="s">
        <v>1383</v>
      </c>
      <c r="AA2459">
        <v>-79.922843999999998</v>
      </c>
      <c r="AB2459">
        <v>40.435763999999999</v>
      </c>
      <c r="AD2459">
        <v>5</v>
      </c>
      <c r="AE2459" t="s">
        <v>48</v>
      </c>
      <c r="AF2459" t="s">
        <v>40</v>
      </c>
    </row>
    <row r="2460" spans="1:37" x14ac:dyDescent="0.2">
      <c r="A2460">
        <v>1756412</v>
      </c>
      <c r="B2460">
        <v>597</v>
      </c>
      <c r="C2460" t="s">
        <v>263</v>
      </c>
      <c r="D2460" s="1">
        <v>40543.177083333336</v>
      </c>
      <c r="E2460" s="1" t="s">
        <v>264</v>
      </c>
      <c r="F2460" t="s">
        <v>38</v>
      </c>
      <c r="G2460" t="s">
        <v>144</v>
      </c>
      <c r="H2460">
        <v>-79.989997860000003</v>
      </c>
      <c r="I2460">
        <v>40.450000760000002</v>
      </c>
      <c r="J2460">
        <v>10357</v>
      </c>
      <c r="K2460" t="s">
        <v>40</v>
      </c>
      <c r="L2460" t="s">
        <v>265</v>
      </c>
      <c r="M2460">
        <v>16</v>
      </c>
      <c r="N2460">
        <v>4.53</v>
      </c>
      <c r="O2460" s="2">
        <v>163000000000</v>
      </c>
      <c r="P2460" t="s">
        <v>266</v>
      </c>
      <c r="Q2460">
        <v>227301017</v>
      </c>
      <c r="R2460" t="s">
        <v>7577</v>
      </c>
      <c r="S2460" s="1">
        <v>42351.53125</v>
      </c>
      <c r="T2460" s="17">
        <v>12</v>
      </c>
      <c r="U2460" s="2">
        <v>1450010000000</v>
      </c>
      <c r="V2460" s="2" t="s">
        <v>7578</v>
      </c>
      <c r="W2460">
        <v>24248408</v>
      </c>
      <c r="X2460" t="s">
        <v>7579</v>
      </c>
      <c r="Y2460" t="s">
        <v>1131</v>
      </c>
      <c r="Z2460" t="s">
        <v>6198</v>
      </c>
      <c r="AA2460">
        <v>-80.142403000000002</v>
      </c>
      <c r="AB2460">
        <v>40.448867999999997</v>
      </c>
      <c r="AD2460">
        <v>10</v>
      </c>
      <c r="AE2460" t="s">
        <v>48</v>
      </c>
      <c r="AF2460" t="s">
        <v>40</v>
      </c>
    </row>
    <row r="2461" spans="1:37" x14ac:dyDescent="0.2">
      <c r="A2461">
        <v>9903332</v>
      </c>
      <c r="B2461">
        <v>40</v>
      </c>
      <c r="C2461" t="s">
        <v>1005</v>
      </c>
      <c r="D2461" s="1">
        <v>41507.23333333333</v>
      </c>
      <c r="E2461" s="1" t="s">
        <v>1006</v>
      </c>
      <c r="F2461" t="s">
        <v>38</v>
      </c>
      <c r="G2461" t="s">
        <v>144</v>
      </c>
      <c r="H2461">
        <v>-79.989997860000003</v>
      </c>
      <c r="I2461">
        <v>40.450000760000002</v>
      </c>
      <c r="J2461">
        <v>1394</v>
      </c>
      <c r="K2461" t="s">
        <v>40</v>
      </c>
      <c r="L2461" t="s">
        <v>1007</v>
      </c>
      <c r="M2461">
        <v>15</v>
      </c>
      <c r="N2461">
        <v>4.7</v>
      </c>
      <c r="O2461">
        <v>79455126030</v>
      </c>
      <c r="P2461" t="s">
        <v>1008</v>
      </c>
      <c r="Q2461">
        <v>227301121</v>
      </c>
      <c r="R2461" t="s">
        <v>7580</v>
      </c>
      <c r="S2461" s="1">
        <v>42351.53125</v>
      </c>
      <c r="T2461" s="17">
        <v>12</v>
      </c>
      <c r="U2461" s="2">
        <v>1450010000000</v>
      </c>
      <c r="V2461" s="2" t="s">
        <v>7581</v>
      </c>
      <c r="W2461">
        <v>24248408</v>
      </c>
      <c r="X2461" t="s">
        <v>7579</v>
      </c>
      <c r="Y2461" t="s">
        <v>1131</v>
      </c>
      <c r="Z2461" t="s">
        <v>6198</v>
      </c>
      <c r="AA2461">
        <v>-80.142403000000002</v>
      </c>
      <c r="AB2461">
        <v>40.448867999999997</v>
      </c>
      <c r="AD2461">
        <v>7</v>
      </c>
      <c r="AE2461" t="s">
        <v>48</v>
      </c>
      <c r="AF2461" t="s">
        <v>40</v>
      </c>
    </row>
    <row r="2462" spans="1:37" x14ac:dyDescent="0.2">
      <c r="A2462">
        <v>1773927</v>
      </c>
      <c r="B2462">
        <v>123</v>
      </c>
      <c r="C2462" t="s">
        <v>142</v>
      </c>
      <c r="D2462" s="1">
        <v>40571.010416666664</v>
      </c>
      <c r="E2462" s="1" t="s">
        <v>143</v>
      </c>
      <c r="F2462" t="s">
        <v>38</v>
      </c>
      <c r="G2462" t="s">
        <v>144</v>
      </c>
      <c r="H2462">
        <v>-79.91999817</v>
      </c>
      <c r="I2462">
        <v>40.47000122</v>
      </c>
      <c r="J2462">
        <v>3166</v>
      </c>
      <c r="K2462" t="s">
        <v>40</v>
      </c>
      <c r="L2462" t="s">
        <v>145</v>
      </c>
      <c r="M2462">
        <v>13</v>
      </c>
      <c r="N2462">
        <v>4.6399999999999997</v>
      </c>
      <c r="O2462" s="2">
        <v>160000000000</v>
      </c>
      <c r="P2462" t="s">
        <v>146</v>
      </c>
      <c r="Q2462">
        <v>227301178</v>
      </c>
      <c r="R2462" t="s">
        <v>7582</v>
      </c>
      <c r="S2462" s="1">
        <v>42351.53125</v>
      </c>
      <c r="T2462" s="17">
        <v>12</v>
      </c>
      <c r="U2462" s="2">
        <v>1450010000000</v>
      </c>
      <c r="V2462" s="2" t="s">
        <v>7583</v>
      </c>
      <c r="W2462">
        <v>24248408</v>
      </c>
      <c r="X2462" t="s">
        <v>7579</v>
      </c>
      <c r="Y2462" t="s">
        <v>1131</v>
      </c>
      <c r="Z2462" t="s">
        <v>6198</v>
      </c>
      <c r="AA2462">
        <v>-80.142403000000002</v>
      </c>
      <c r="AB2462">
        <v>40.448867999999997</v>
      </c>
      <c r="AD2462">
        <v>4</v>
      </c>
      <c r="AE2462" t="s">
        <v>48</v>
      </c>
      <c r="AF2462" t="s">
        <v>40</v>
      </c>
    </row>
    <row r="2463" spans="1:37" x14ac:dyDescent="0.2">
      <c r="A2463">
        <v>1141992</v>
      </c>
      <c r="B2463">
        <v>56</v>
      </c>
      <c r="C2463" t="s">
        <v>1225</v>
      </c>
      <c r="D2463" s="1">
        <v>39577.202777777777</v>
      </c>
      <c r="E2463" s="1" t="s">
        <v>1226</v>
      </c>
      <c r="F2463" t="s">
        <v>38</v>
      </c>
      <c r="G2463" t="s">
        <v>144</v>
      </c>
      <c r="H2463">
        <v>-79.980003359999998</v>
      </c>
      <c r="I2463">
        <v>40.41999817</v>
      </c>
      <c r="J2463">
        <v>2214</v>
      </c>
      <c r="K2463" t="s">
        <v>40</v>
      </c>
      <c r="L2463" t="s">
        <v>1227</v>
      </c>
      <c r="M2463">
        <v>11</v>
      </c>
      <c r="N2463">
        <v>4.5999999999999996</v>
      </c>
      <c r="O2463" s="2">
        <v>246000000000</v>
      </c>
      <c r="P2463" t="s">
        <v>1228</v>
      </c>
      <c r="Q2463">
        <v>227306113</v>
      </c>
      <c r="R2463" t="s">
        <v>7296</v>
      </c>
      <c r="S2463" s="1">
        <v>42357.71875</v>
      </c>
      <c r="T2463" s="17">
        <v>12</v>
      </c>
      <c r="U2463" s="2">
        <v>1450550000000</v>
      </c>
      <c r="V2463" s="2" t="s">
        <v>7584</v>
      </c>
      <c r="W2463">
        <v>1345590</v>
      </c>
      <c r="X2463" t="s">
        <v>7294</v>
      </c>
      <c r="Y2463" t="s">
        <v>38</v>
      </c>
      <c r="Z2463" t="s">
        <v>7295</v>
      </c>
      <c r="AA2463">
        <v>-80.020951999999994</v>
      </c>
      <c r="AB2463">
        <v>40.549258000000002</v>
      </c>
      <c r="AD2463">
        <v>17</v>
      </c>
      <c r="AE2463" t="s">
        <v>48</v>
      </c>
      <c r="AF2463" t="s">
        <v>40</v>
      </c>
    </row>
    <row r="2464" spans="1:37" x14ac:dyDescent="0.2">
      <c r="A2464">
        <v>7946662</v>
      </c>
      <c r="B2464">
        <v>5</v>
      </c>
      <c r="C2464" t="s">
        <v>1553</v>
      </c>
      <c r="D2464" s="1">
        <v>41370.814583333333</v>
      </c>
      <c r="E2464" s="1" t="s">
        <v>1554</v>
      </c>
      <c r="F2464" t="s">
        <v>38</v>
      </c>
      <c r="G2464" t="s">
        <v>532</v>
      </c>
      <c r="H2464">
        <v>-79.91999817</v>
      </c>
      <c r="I2464">
        <v>40.430000309999997</v>
      </c>
      <c r="J2464">
        <v>163</v>
      </c>
      <c r="K2464" t="s">
        <v>40</v>
      </c>
      <c r="L2464" t="s">
        <v>1555</v>
      </c>
      <c r="M2464">
        <v>7</v>
      </c>
      <c r="N2464">
        <v>4.43</v>
      </c>
      <c r="O2464">
        <v>91241708028</v>
      </c>
      <c r="P2464" t="s">
        <v>1556</v>
      </c>
      <c r="Q2464">
        <v>227307068</v>
      </c>
      <c r="R2464" t="s">
        <v>7585</v>
      </c>
      <c r="S2464" s="1">
        <v>42386.458333333336</v>
      </c>
      <c r="T2464" s="17">
        <v>1</v>
      </c>
      <c r="U2464" s="2">
        <v>1453030000000</v>
      </c>
      <c r="V2464" s="2" t="s">
        <v>7586</v>
      </c>
      <c r="W2464">
        <v>8383092</v>
      </c>
      <c r="X2464" t="s">
        <v>1559</v>
      </c>
      <c r="Y2464" t="s">
        <v>38</v>
      </c>
      <c r="Z2464" t="s">
        <v>1560</v>
      </c>
      <c r="AA2464">
        <v>-79.946860999999998</v>
      </c>
      <c r="AB2464">
        <v>40.438229</v>
      </c>
      <c r="AD2464">
        <v>6</v>
      </c>
      <c r="AE2464" t="s">
        <v>48</v>
      </c>
      <c r="AF2464" t="s">
        <v>40</v>
      </c>
    </row>
    <row r="2465" spans="1:37" x14ac:dyDescent="0.2">
      <c r="A2465">
        <v>11613032</v>
      </c>
      <c r="B2465">
        <v>9</v>
      </c>
      <c r="C2465" t="s">
        <v>2182</v>
      </c>
      <c r="D2465" s="1">
        <v>41637.875</v>
      </c>
      <c r="E2465" s="1" t="s">
        <v>2183</v>
      </c>
      <c r="F2465" t="s">
        <v>38</v>
      </c>
      <c r="G2465" t="s">
        <v>81</v>
      </c>
      <c r="H2465">
        <v>-79.989997860000003</v>
      </c>
      <c r="I2465">
        <v>40.450000760000002</v>
      </c>
      <c r="J2465">
        <v>163</v>
      </c>
      <c r="K2465" t="s">
        <v>40</v>
      </c>
      <c r="L2465" t="s">
        <v>2184</v>
      </c>
      <c r="M2465">
        <v>12</v>
      </c>
      <c r="N2465">
        <v>4.6100000000000003</v>
      </c>
      <c r="O2465">
        <v>68167683031</v>
      </c>
      <c r="P2465" t="s">
        <v>2185</v>
      </c>
      <c r="Q2465">
        <v>227308183</v>
      </c>
      <c r="R2465" t="s">
        <v>7587</v>
      </c>
      <c r="S2465" s="1">
        <v>42357.447916666664</v>
      </c>
      <c r="T2465" s="17">
        <v>12</v>
      </c>
      <c r="U2465" s="2">
        <v>1450520000000</v>
      </c>
      <c r="V2465" s="2" t="s">
        <v>7588</v>
      </c>
      <c r="W2465">
        <v>24240706</v>
      </c>
      <c r="X2465" t="s">
        <v>7589</v>
      </c>
      <c r="Y2465" t="s">
        <v>1330</v>
      </c>
      <c r="Z2465" t="s">
        <v>7590</v>
      </c>
      <c r="AA2465">
        <v>-79.969604000000004</v>
      </c>
      <c r="AB2465">
        <v>40.477015999999999</v>
      </c>
      <c r="AD2465">
        <v>14</v>
      </c>
      <c r="AE2465" t="s">
        <v>48</v>
      </c>
      <c r="AF2465" t="s">
        <v>40</v>
      </c>
    </row>
    <row r="2466" spans="1:37" x14ac:dyDescent="0.2">
      <c r="A2466">
        <v>1141992</v>
      </c>
      <c r="B2466">
        <v>56</v>
      </c>
      <c r="C2466" t="s">
        <v>1225</v>
      </c>
      <c r="D2466" s="1">
        <v>39577.202777777777</v>
      </c>
      <c r="E2466" s="1" t="s">
        <v>1226</v>
      </c>
      <c r="F2466" t="s">
        <v>38</v>
      </c>
      <c r="G2466" t="s">
        <v>144</v>
      </c>
      <c r="H2466">
        <v>-79.980003359999998</v>
      </c>
      <c r="I2466">
        <v>40.41999817</v>
      </c>
      <c r="J2466">
        <v>2214</v>
      </c>
      <c r="K2466" t="s">
        <v>40</v>
      </c>
      <c r="L2466" t="s">
        <v>1227</v>
      </c>
      <c r="M2466">
        <v>11</v>
      </c>
      <c r="N2466">
        <v>4.5999999999999996</v>
      </c>
      <c r="O2466" s="2">
        <v>246000000000</v>
      </c>
      <c r="P2466" t="s">
        <v>1228</v>
      </c>
      <c r="Q2466">
        <v>227309439</v>
      </c>
      <c r="R2466" t="s">
        <v>7591</v>
      </c>
      <c r="S2466" s="1">
        <v>42356.791666666664</v>
      </c>
      <c r="T2466" s="17">
        <v>12</v>
      </c>
      <c r="U2466" s="2">
        <v>1450470000000</v>
      </c>
      <c r="V2466" s="2" t="s">
        <v>7592</v>
      </c>
      <c r="W2466">
        <v>23626200</v>
      </c>
      <c r="X2466" t="s">
        <v>1270</v>
      </c>
      <c r="Y2466" t="s">
        <v>38</v>
      </c>
      <c r="Z2466" t="s">
        <v>1444</v>
      </c>
      <c r="AA2466">
        <v>-80.017371999999995</v>
      </c>
      <c r="AB2466">
        <v>40.446075</v>
      </c>
      <c r="AD2466">
        <v>8</v>
      </c>
      <c r="AE2466" t="s">
        <v>48</v>
      </c>
      <c r="AF2466" t="s">
        <v>40</v>
      </c>
    </row>
    <row r="2467" spans="1:37" x14ac:dyDescent="0.2">
      <c r="A2467">
        <v>18724713</v>
      </c>
      <c r="B2467">
        <v>24</v>
      </c>
      <c r="C2467" t="s">
        <v>3472</v>
      </c>
      <c r="D2467" s="1">
        <v>42192.47152777778</v>
      </c>
      <c r="E2467" t="s">
        <v>3473</v>
      </c>
      <c r="F2467" t="s">
        <v>38</v>
      </c>
      <c r="G2467" t="s">
        <v>3206</v>
      </c>
      <c r="H2467">
        <v>-79.949996949999999</v>
      </c>
      <c r="I2467">
        <v>40.439998629999998</v>
      </c>
      <c r="J2467">
        <v>137</v>
      </c>
      <c r="K2467" t="s">
        <v>40</v>
      </c>
      <c r="L2467" t="s">
        <v>3474</v>
      </c>
      <c r="M2467">
        <v>11</v>
      </c>
      <c r="N2467">
        <v>0</v>
      </c>
      <c r="O2467">
        <v>20250569043</v>
      </c>
      <c r="P2467" t="s">
        <v>3475</v>
      </c>
      <c r="Q2467">
        <v>227310531</v>
      </c>
      <c r="R2467" t="s">
        <v>7593</v>
      </c>
      <c r="S2467" s="1">
        <v>42367.791666666664</v>
      </c>
      <c r="T2467" s="17">
        <v>12</v>
      </c>
      <c r="U2467" s="2">
        <v>1451420000000</v>
      </c>
      <c r="V2467" s="2" t="s">
        <v>7594</v>
      </c>
      <c r="W2467">
        <v>1012242</v>
      </c>
      <c r="X2467" t="s">
        <v>7595</v>
      </c>
      <c r="Y2467" t="s">
        <v>38</v>
      </c>
      <c r="Z2467" t="s">
        <v>7596</v>
      </c>
      <c r="AA2467">
        <v>-79.956593999999996</v>
      </c>
      <c r="AB2467">
        <v>40.441229</v>
      </c>
      <c r="AD2467">
        <v>7</v>
      </c>
      <c r="AE2467" t="s">
        <v>48</v>
      </c>
      <c r="AF2467" t="s">
        <v>40</v>
      </c>
    </row>
    <row r="2468" spans="1:37" x14ac:dyDescent="0.2">
      <c r="A2468">
        <v>16942182</v>
      </c>
      <c r="B2468">
        <v>17</v>
      </c>
      <c r="C2468" t="s">
        <v>406</v>
      </c>
      <c r="D2468" s="1">
        <v>41893.853472222225</v>
      </c>
      <c r="E2468" s="1" t="s">
        <v>407</v>
      </c>
      <c r="F2468" t="s">
        <v>408</v>
      </c>
      <c r="G2468" t="s">
        <v>144</v>
      </c>
      <c r="H2468">
        <v>-79.61000061</v>
      </c>
      <c r="I2468">
        <v>40.33000183</v>
      </c>
      <c r="J2468">
        <v>35</v>
      </c>
      <c r="K2468" t="s">
        <v>181</v>
      </c>
      <c r="L2468" t="s">
        <v>409</v>
      </c>
      <c r="M2468">
        <v>12</v>
      </c>
      <c r="N2468">
        <v>4.91</v>
      </c>
      <c r="O2468">
        <v>46051130035</v>
      </c>
      <c r="P2468" t="s">
        <v>410</v>
      </c>
      <c r="Q2468">
        <v>227314305</v>
      </c>
      <c r="R2468" t="s">
        <v>7597</v>
      </c>
      <c r="S2468" s="1">
        <v>42393.5</v>
      </c>
      <c r="T2468" s="17">
        <v>1</v>
      </c>
      <c r="U2468" s="2">
        <v>1453640000000</v>
      </c>
      <c r="V2468" s="2" t="s">
        <v>7598</v>
      </c>
      <c r="W2468" t="s">
        <v>208</v>
      </c>
      <c r="AC2468">
        <v>12</v>
      </c>
      <c r="AD2468">
        <v>9</v>
      </c>
      <c r="AE2468" t="s">
        <v>48</v>
      </c>
      <c r="AF2468" t="s">
        <v>181</v>
      </c>
    </row>
    <row r="2469" spans="1:37" x14ac:dyDescent="0.2">
      <c r="A2469">
        <v>18406695</v>
      </c>
      <c r="B2469">
        <v>6</v>
      </c>
      <c r="C2469" t="s">
        <v>3226</v>
      </c>
      <c r="D2469" s="1">
        <v>42038.025694444441</v>
      </c>
      <c r="E2469" s="1" t="s">
        <v>3227</v>
      </c>
      <c r="F2469" t="s">
        <v>38</v>
      </c>
      <c r="G2469" t="s">
        <v>324</v>
      </c>
      <c r="H2469">
        <v>-79.949996949999999</v>
      </c>
      <c r="I2469">
        <v>40.430000309999997</v>
      </c>
      <c r="J2469">
        <v>326</v>
      </c>
      <c r="K2469" t="s">
        <v>181</v>
      </c>
      <c r="L2469" t="s">
        <v>3228</v>
      </c>
      <c r="M2469">
        <v>9</v>
      </c>
      <c r="N2469">
        <v>4.95</v>
      </c>
      <c r="O2469">
        <v>33594682038</v>
      </c>
      <c r="P2469" t="s">
        <v>3229</v>
      </c>
      <c r="Q2469">
        <v>227319909</v>
      </c>
      <c r="R2469" t="s">
        <v>7599</v>
      </c>
      <c r="S2469" s="1">
        <v>42351.416666666664</v>
      </c>
      <c r="T2469" s="17">
        <v>12</v>
      </c>
      <c r="U2469" s="2">
        <v>1450000000000</v>
      </c>
      <c r="V2469" t="s">
        <v>7600</v>
      </c>
      <c r="W2469">
        <v>24249485</v>
      </c>
      <c r="X2469" t="s">
        <v>7601</v>
      </c>
      <c r="Y2469" t="s">
        <v>7602</v>
      </c>
      <c r="Z2469" t="s">
        <v>7603</v>
      </c>
      <c r="AA2469">
        <v>-79.868645000000001</v>
      </c>
      <c r="AB2469">
        <v>40.349457000000001</v>
      </c>
      <c r="AD2469">
        <v>10</v>
      </c>
      <c r="AE2469" t="s">
        <v>48</v>
      </c>
      <c r="AF2469" t="s">
        <v>181</v>
      </c>
    </row>
    <row r="2470" spans="1:37" x14ac:dyDescent="0.2">
      <c r="A2470">
        <v>11064482</v>
      </c>
      <c r="B2470">
        <v>79</v>
      </c>
      <c r="C2470" t="s">
        <v>1417</v>
      </c>
      <c r="D2470" s="1">
        <v>41589.918055555558</v>
      </c>
      <c r="E2470" s="1" t="s">
        <v>1418</v>
      </c>
      <c r="F2470" t="s">
        <v>246</v>
      </c>
      <c r="G2470" t="s">
        <v>371</v>
      </c>
      <c r="H2470">
        <v>-80.11000061</v>
      </c>
      <c r="I2470">
        <v>40.709999080000003</v>
      </c>
      <c r="J2470">
        <v>195</v>
      </c>
      <c r="K2470" t="s">
        <v>181</v>
      </c>
      <c r="L2470" t="s">
        <v>1419</v>
      </c>
      <c r="M2470">
        <v>15</v>
      </c>
      <c r="N2470">
        <v>4.96</v>
      </c>
      <c r="O2470">
        <v>72311150031</v>
      </c>
      <c r="P2470" t="s">
        <v>1420</v>
      </c>
      <c r="Q2470">
        <v>227323454</v>
      </c>
      <c r="R2470" t="s">
        <v>7604</v>
      </c>
      <c r="S2470" s="1">
        <v>42352.770833333336</v>
      </c>
      <c r="T2470" s="17">
        <v>12</v>
      </c>
      <c r="U2470" s="2">
        <v>1450120000000</v>
      </c>
      <c r="V2470" s="2" t="s">
        <v>5633</v>
      </c>
      <c r="W2470">
        <v>17049542</v>
      </c>
      <c r="X2470" t="s">
        <v>1423</v>
      </c>
      <c r="Y2470" t="s">
        <v>246</v>
      </c>
      <c r="Z2470" t="s">
        <v>1424</v>
      </c>
      <c r="AA2470">
        <v>-80.105698000000004</v>
      </c>
      <c r="AB2470">
        <v>40.692698999999998</v>
      </c>
      <c r="AC2470">
        <v>9</v>
      </c>
      <c r="AD2470">
        <v>3</v>
      </c>
      <c r="AE2470" t="s">
        <v>48</v>
      </c>
      <c r="AF2470" t="s">
        <v>181</v>
      </c>
      <c r="AG2470">
        <v>10</v>
      </c>
      <c r="AH2470" t="s">
        <v>49</v>
      </c>
      <c r="AI2470" t="s">
        <v>50</v>
      </c>
      <c r="AJ2470">
        <v>0</v>
      </c>
      <c r="AK2470" t="s">
        <v>51</v>
      </c>
    </row>
    <row r="2471" spans="1:37" x14ac:dyDescent="0.2">
      <c r="A2471">
        <v>18530449</v>
      </c>
      <c r="B2471">
        <v>10</v>
      </c>
      <c r="C2471" t="s">
        <v>1102</v>
      </c>
      <c r="D2471" s="1">
        <v>42096.567361111112</v>
      </c>
      <c r="E2471" s="1" t="s">
        <v>1103</v>
      </c>
      <c r="F2471" t="s">
        <v>38</v>
      </c>
      <c r="G2471" t="s">
        <v>135</v>
      </c>
      <c r="H2471">
        <v>-80.040000919999997</v>
      </c>
      <c r="I2471">
        <v>40.549999239999998</v>
      </c>
      <c r="J2471">
        <v>186</v>
      </c>
      <c r="K2471" t="s">
        <v>40</v>
      </c>
      <c r="L2471" t="s">
        <v>1104</v>
      </c>
      <c r="M2471">
        <v>4</v>
      </c>
      <c r="N2471">
        <v>4.8600000000000003</v>
      </c>
      <c r="O2471">
        <v>28536685040</v>
      </c>
      <c r="P2471" t="s">
        <v>1105</v>
      </c>
      <c r="Q2471">
        <v>227323940</v>
      </c>
      <c r="R2471" t="s">
        <v>7605</v>
      </c>
      <c r="S2471" s="1">
        <v>42355.729166666664</v>
      </c>
      <c r="T2471" s="17">
        <v>12</v>
      </c>
      <c r="U2471" s="2">
        <v>1450370000000</v>
      </c>
      <c r="V2471" s="2" t="s">
        <v>7606</v>
      </c>
      <c r="W2471">
        <v>23562011</v>
      </c>
      <c r="X2471" t="s">
        <v>7607</v>
      </c>
      <c r="Y2471" t="s">
        <v>38</v>
      </c>
      <c r="Z2471" t="s">
        <v>7608</v>
      </c>
      <c r="AA2471">
        <v>-80.036972000000006</v>
      </c>
      <c r="AB2471">
        <v>40.571872999999997</v>
      </c>
      <c r="AD2471">
        <v>7</v>
      </c>
      <c r="AE2471" t="s">
        <v>48</v>
      </c>
      <c r="AF2471" t="s">
        <v>40</v>
      </c>
    </row>
    <row r="2472" spans="1:37" x14ac:dyDescent="0.2">
      <c r="A2472">
        <v>10366</v>
      </c>
      <c r="B2472">
        <v>20</v>
      </c>
      <c r="C2472" t="s">
        <v>2339</v>
      </c>
      <c r="D2472" s="1">
        <v>37916.902083333334</v>
      </c>
      <c r="E2472" s="1" t="s">
        <v>2340</v>
      </c>
      <c r="F2472" t="s">
        <v>38</v>
      </c>
      <c r="G2472" t="s">
        <v>477</v>
      </c>
      <c r="H2472">
        <v>-79.91999817</v>
      </c>
      <c r="I2472">
        <v>40.430000309999997</v>
      </c>
      <c r="J2472">
        <v>343</v>
      </c>
      <c r="K2472" t="s">
        <v>181</v>
      </c>
      <c r="L2472" t="s">
        <v>2341</v>
      </c>
      <c r="M2472">
        <v>4</v>
      </c>
      <c r="N2472">
        <v>4.88</v>
      </c>
      <c r="O2472" s="2">
        <v>390000000000</v>
      </c>
      <c r="P2472" t="s">
        <v>2342</v>
      </c>
      <c r="Q2472">
        <v>227327656</v>
      </c>
      <c r="R2472" t="s">
        <v>2343</v>
      </c>
      <c r="S2472" s="1">
        <v>42351.75</v>
      </c>
      <c r="T2472" s="17">
        <v>12</v>
      </c>
      <c r="U2472" s="2">
        <v>1450030000000</v>
      </c>
      <c r="V2472" s="2" t="s">
        <v>2344</v>
      </c>
      <c r="W2472">
        <v>23558137</v>
      </c>
      <c r="X2472" t="s">
        <v>2663</v>
      </c>
      <c r="Y2472" t="s">
        <v>38</v>
      </c>
      <c r="Z2472" t="s">
        <v>2664</v>
      </c>
      <c r="AA2472">
        <v>-79.965430999999995</v>
      </c>
      <c r="AB2472">
        <v>40.426212</v>
      </c>
      <c r="AD2472">
        <v>7</v>
      </c>
      <c r="AE2472" t="s">
        <v>48</v>
      </c>
      <c r="AF2472" t="s">
        <v>181</v>
      </c>
    </row>
    <row r="2473" spans="1:37" x14ac:dyDescent="0.2">
      <c r="A2473">
        <v>8590132</v>
      </c>
      <c r="B2473">
        <v>2</v>
      </c>
      <c r="C2473" t="s">
        <v>2790</v>
      </c>
      <c r="D2473" s="1">
        <v>41416.09652777778</v>
      </c>
      <c r="E2473" s="1" t="s">
        <v>2791</v>
      </c>
      <c r="F2473" t="s">
        <v>38</v>
      </c>
      <c r="G2473" t="s">
        <v>843</v>
      </c>
      <c r="H2473">
        <v>-79.980003359999998</v>
      </c>
      <c r="I2473">
        <v>40.349998470000003</v>
      </c>
      <c r="J2473">
        <v>84</v>
      </c>
      <c r="K2473" t="s">
        <v>40</v>
      </c>
      <c r="L2473" t="s">
        <v>2792</v>
      </c>
      <c r="M2473">
        <v>3</v>
      </c>
      <c r="N2473">
        <v>4.8499999999999996</v>
      </c>
      <c r="O2473">
        <v>87329326029</v>
      </c>
      <c r="P2473" t="s">
        <v>2793</v>
      </c>
      <c r="Q2473">
        <v>227330053</v>
      </c>
      <c r="R2473" t="s">
        <v>7609</v>
      </c>
      <c r="S2473" s="1">
        <v>42392.625</v>
      </c>
      <c r="T2473" s="17">
        <v>1</v>
      </c>
      <c r="U2473" s="2">
        <v>1453560000000</v>
      </c>
      <c r="V2473" s="2" t="s">
        <v>7610</v>
      </c>
      <c r="W2473">
        <v>23411532</v>
      </c>
      <c r="X2473" t="s">
        <v>7611</v>
      </c>
      <c r="Y2473" t="s">
        <v>38</v>
      </c>
      <c r="Z2473" t="s">
        <v>7612</v>
      </c>
      <c r="AA2473">
        <v>-79.981018000000006</v>
      </c>
      <c r="AB2473">
        <v>40.349513999999999</v>
      </c>
      <c r="AC2473">
        <v>20</v>
      </c>
      <c r="AD2473">
        <v>7</v>
      </c>
      <c r="AE2473" t="s">
        <v>48</v>
      </c>
      <c r="AF2473" t="s">
        <v>40</v>
      </c>
    </row>
    <row r="2474" spans="1:37" x14ac:dyDescent="0.2">
      <c r="A2474">
        <v>3170512</v>
      </c>
      <c r="B2474">
        <v>103</v>
      </c>
      <c r="C2474" t="s">
        <v>1472</v>
      </c>
      <c r="D2474" s="1">
        <v>40934.181944444441</v>
      </c>
      <c r="E2474" t="s">
        <v>1473</v>
      </c>
      <c r="F2474" t="s">
        <v>38</v>
      </c>
      <c r="G2474" t="s">
        <v>508</v>
      </c>
      <c r="H2474">
        <v>-80.040000919999997</v>
      </c>
      <c r="I2474">
        <v>40.549999239999998</v>
      </c>
      <c r="J2474">
        <v>347</v>
      </c>
      <c r="K2474" t="s">
        <v>181</v>
      </c>
      <c r="L2474" t="s">
        <v>1474</v>
      </c>
      <c r="M2474">
        <v>5</v>
      </c>
      <c r="N2474">
        <v>4.91</v>
      </c>
      <c r="O2474" s="2">
        <v>129000000000</v>
      </c>
      <c r="P2474" t="s">
        <v>1475</v>
      </c>
      <c r="Q2474">
        <v>227330897</v>
      </c>
      <c r="R2474" t="s">
        <v>7613</v>
      </c>
      <c r="S2474" s="1">
        <v>42351.458333333336</v>
      </c>
      <c r="T2474" s="17">
        <v>12</v>
      </c>
      <c r="U2474" s="2">
        <v>1450000000000</v>
      </c>
      <c r="V2474" s="2" t="s">
        <v>7614</v>
      </c>
      <c r="W2474">
        <v>1308714</v>
      </c>
      <c r="X2474" t="s">
        <v>1612</v>
      </c>
      <c r="Y2474" t="s">
        <v>38</v>
      </c>
      <c r="Z2474" t="s">
        <v>1613</v>
      </c>
      <c r="AA2474">
        <v>-79.942160000000001</v>
      </c>
      <c r="AB2474">
        <v>40.431978999999998</v>
      </c>
      <c r="AC2474">
        <v>8</v>
      </c>
      <c r="AD2474">
        <v>10</v>
      </c>
      <c r="AE2474" t="s">
        <v>48</v>
      </c>
      <c r="AF2474" t="s">
        <v>181</v>
      </c>
    </row>
    <row r="2475" spans="1:37" x14ac:dyDescent="0.2">
      <c r="A2475">
        <v>18262255</v>
      </c>
      <c r="B2475">
        <v>3</v>
      </c>
      <c r="C2475" t="s">
        <v>928</v>
      </c>
      <c r="D2475" s="1">
        <v>41992.213888888888</v>
      </c>
      <c r="E2475" s="1" t="s">
        <v>7615</v>
      </c>
      <c r="F2475" t="s">
        <v>930</v>
      </c>
      <c r="G2475" t="s">
        <v>477</v>
      </c>
      <c r="H2475">
        <v>-80.059997559999999</v>
      </c>
      <c r="I2475">
        <v>40.619998930000001</v>
      </c>
      <c r="J2475">
        <v>20</v>
      </c>
      <c r="K2475" t="s">
        <v>181</v>
      </c>
      <c r="L2475" t="s">
        <v>931</v>
      </c>
      <c r="M2475">
        <v>8</v>
      </c>
      <c r="N2475">
        <v>5</v>
      </c>
      <c r="O2475">
        <v>37552822036</v>
      </c>
      <c r="P2475" t="s">
        <v>932</v>
      </c>
      <c r="Q2475">
        <v>227331037</v>
      </c>
      <c r="R2475" t="s">
        <v>7616</v>
      </c>
      <c r="S2475" s="1">
        <v>42386.625</v>
      </c>
      <c r="T2475" s="17">
        <v>1</v>
      </c>
      <c r="U2475" s="2">
        <v>1453040000000</v>
      </c>
      <c r="V2475" s="2" t="s">
        <v>7617</v>
      </c>
      <c r="W2475">
        <v>24293905</v>
      </c>
      <c r="X2475" t="s">
        <v>7618</v>
      </c>
      <c r="Y2475" t="s">
        <v>38</v>
      </c>
      <c r="Z2475" t="s">
        <v>7619</v>
      </c>
      <c r="AA2475">
        <v>-79.923088000000007</v>
      </c>
      <c r="AB2475">
        <v>40.430664</v>
      </c>
      <c r="AC2475">
        <v>10</v>
      </c>
      <c r="AD2475">
        <v>9</v>
      </c>
      <c r="AE2475" t="s">
        <v>48</v>
      </c>
      <c r="AF2475" t="s">
        <v>181</v>
      </c>
    </row>
    <row r="2476" spans="1:37" x14ac:dyDescent="0.2">
      <c r="A2476">
        <v>11242842</v>
      </c>
      <c r="B2476">
        <v>6</v>
      </c>
      <c r="C2476" t="s">
        <v>906</v>
      </c>
      <c r="D2476" s="1">
        <v>41603.82916666667</v>
      </c>
      <c r="E2476" s="1" t="s">
        <v>907</v>
      </c>
      <c r="F2476" t="s">
        <v>38</v>
      </c>
      <c r="G2476" t="s">
        <v>237</v>
      </c>
      <c r="H2476">
        <v>-80.040000919999997</v>
      </c>
      <c r="I2476">
        <v>40.549999239999998</v>
      </c>
      <c r="J2476">
        <v>340</v>
      </c>
      <c r="K2476" t="s">
        <v>40</v>
      </c>
      <c r="L2476" t="s">
        <v>908</v>
      </c>
      <c r="M2476">
        <v>10</v>
      </c>
      <c r="N2476">
        <v>4.93</v>
      </c>
      <c r="O2476">
        <v>71109246031</v>
      </c>
      <c r="P2476" t="s">
        <v>909</v>
      </c>
      <c r="Q2476">
        <v>227335972</v>
      </c>
      <c r="R2476" t="s">
        <v>910</v>
      </c>
      <c r="S2476" s="1">
        <v>42350.416666666664</v>
      </c>
      <c r="T2476" s="17">
        <v>12</v>
      </c>
      <c r="U2476" s="2">
        <v>1449910000000</v>
      </c>
      <c r="V2476" s="2" t="s">
        <v>7620</v>
      </c>
      <c r="W2476">
        <v>20092502</v>
      </c>
      <c r="X2476" t="s">
        <v>912</v>
      </c>
      <c r="Y2476" t="s">
        <v>913</v>
      </c>
      <c r="Z2476" t="s">
        <v>914</v>
      </c>
      <c r="AA2476">
        <v>-79.778357999999997</v>
      </c>
      <c r="AB2476">
        <v>40.541355000000003</v>
      </c>
      <c r="AD2476">
        <v>10</v>
      </c>
      <c r="AE2476" t="s">
        <v>48</v>
      </c>
      <c r="AF2476" t="s">
        <v>40</v>
      </c>
    </row>
    <row r="2477" spans="1:37" x14ac:dyDescent="0.2">
      <c r="A2477">
        <v>8328772</v>
      </c>
      <c r="B2477">
        <v>7</v>
      </c>
      <c r="C2477" t="s">
        <v>4980</v>
      </c>
      <c r="D2477" s="1">
        <v>41397.525000000001</v>
      </c>
      <c r="E2477" s="1" t="s">
        <v>4981</v>
      </c>
      <c r="F2477" t="s">
        <v>38</v>
      </c>
      <c r="G2477" t="s">
        <v>58</v>
      </c>
      <c r="H2477">
        <v>-79.97000122</v>
      </c>
      <c r="I2477">
        <v>40.400001529999997</v>
      </c>
      <c r="J2477">
        <v>408</v>
      </c>
      <c r="K2477" t="s">
        <v>40</v>
      </c>
      <c r="L2477" t="s">
        <v>4982</v>
      </c>
      <c r="M2477">
        <v>13</v>
      </c>
      <c r="N2477">
        <v>4.91</v>
      </c>
      <c r="O2477">
        <v>88933914028</v>
      </c>
      <c r="P2477" t="s">
        <v>4983</v>
      </c>
      <c r="Q2477">
        <v>227339186</v>
      </c>
      <c r="R2477" t="s">
        <v>7621</v>
      </c>
      <c r="S2477" s="1">
        <v>42355.770833333336</v>
      </c>
      <c r="T2477" s="17">
        <v>12</v>
      </c>
      <c r="U2477" s="2">
        <v>1450380000000</v>
      </c>
      <c r="V2477" t="s">
        <v>7622</v>
      </c>
      <c r="W2477">
        <v>24175456</v>
      </c>
      <c r="X2477" t="s">
        <v>6332</v>
      </c>
      <c r="Y2477" t="s">
        <v>6333</v>
      </c>
      <c r="Z2477" t="s">
        <v>2927</v>
      </c>
      <c r="AA2477">
        <v>-79.994101999999998</v>
      </c>
      <c r="AB2477">
        <v>40.421630999999998</v>
      </c>
      <c r="AD2477">
        <v>19</v>
      </c>
      <c r="AE2477" t="s">
        <v>48</v>
      </c>
      <c r="AF2477" t="s">
        <v>40</v>
      </c>
    </row>
    <row r="2478" spans="1:37" x14ac:dyDescent="0.2">
      <c r="A2478">
        <v>16942182</v>
      </c>
      <c r="B2478">
        <v>17</v>
      </c>
      <c r="C2478" t="s">
        <v>406</v>
      </c>
      <c r="D2478" s="1">
        <v>41893.853472222225</v>
      </c>
      <c r="E2478" s="1" t="s">
        <v>407</v>
      </c>
      <c r="F2478" t="s">
        <v>408</v>
      </c>
      <c r="G2478" t="s">
        <v>144</v>
      </c>
      <c r="H2478">
        <v>-79.61000061</v>
      </c>
      <c r="I2478">
        <v>40.33000183</v>
      </c>
      <c r="J2478">
        <v>35</v>
      </c>
      <c r="K2478" t="s">
        <v>181</v>
      </c>
      <c r="L2478" t="s">
        <v>409</v>
      </c>
      <c r="M2478">
        <v>12</v>
      </c>
      <c r="N2478">
        <v>4.91</v>
      </c>
      <c r="O2478">
        <v>46051130035</v>
      </c>
      <c r="P2478" t="s">
        <v>410</v>
      </c>
      <c r="Q2478">
        <v>227340491</v>
      </c>
      <c r="R2478" t="s">
        <v>7623</v>
      </c>
      <c r="S2478" s="1">
        <v>42371.541666666664</v>
      </c>
      <c r="T2478" s="17">
        <v>1</v>
      </c>
      <c r="U2478" s="2">
        <v>1451740000000</v>
      </c>
      <c r="V2478" s="2" t="s">
        <v>7624</v>
      </c>
      <c r="W2478">
        <v>503666</v>
      </c>
      <c r="X2478" t="s">
        <v>7625</v>
      </c>
      <c r="Y2478" t="s">
        <v>737</v>
      </c>
      <c r="Z2478" t="s">
        <v>7626</v>
      </c>
      <c r="AA2478">
        <v>-79.546242000000007</v>
      </c>
      <c r="AB2478">
        <v>40.308124999999997</v>
      </c>
      <c r="AD2478">
        <v>4</v>
      </c>
      <c r="AE2478" t="s">
        <v>48</v>
      </c>
      <c r="AF2478" t="s">
        <v>181</v>
      </c>
    </row>
    <row r="2479" spans="1:37" x14ac:dyDescent="0.2">
      <c r="A2479">
        <v>13261322</v>
      </c>
      <c r="B2479">
        <v>2</v>
      </c>
      <c r="C2479" t="s">
        <v>5040</v>
      </c>
      <c r="D2479" s="1">
        <v>41708.548611111109</v>
      </c>
      <c r="E2479" s="1" t="s">
        <v>5041</v>
      </c>
      <c r="F2479" t="s">
        <v>38</v>
      </c>
      <c r="G2479" t="s">
        <v>324</v>
      </c>
      <c r="H2479">
        <v>-79.949996949999999</v>
      </c>
      <c r="I2479">
        <v>40.47000122</v>
      </c>
      <c r="J2479">
        <v>1359</v>
      </c>
      <c r="K2479" t="s">
        <v>40</v>
      </c>
      <c r="L2479" t="s">
        <v>5042</v>
      </c>
      <c r="M2479">
        <v>14</v>
      </c>
      <c r="N2479">
        <v>4.97</v>
      </c>
      <c r="O2479">
        <v>62061497032</v>
      </c>
      <c r="P2479" t="s">
        <v>5043</v>
      </c>
      <c r="Q2479">
        <v>227340758</v>
      </c>
      <c r="R2479" t="s">
        <v>7627</v>
      </c>
      <c r="S2479" s="1">
        <v>42398.625</v>
      </c>
      <c r="T2479" s="17">
        <v>1</v>
      </c>
      <c r="U2479" s="2">
        <v>1454080000000</v>
      </c>
      <c r="V2479" s="2" t="s">
        <v>7628</v>
      </c>
      <c r="W2479">
        <v>18844592</v>
      </c>
      <c r="X2479" t="s">
        <v>7629</v>
      </c>
      <c r="Y2479" t="s">
        <v>38</v>
      </c>
      <c r="Z2479" t="s">
        <v>7630</v>
      </c>
      <c r="AA2479">
        <v>-79.994956999999999</v>
      </c>
      <c r="AB2479">
        <v>40.446579</v>
      </c>
      <c r="AD2479">
        <v>19</v>
      </c>
      <c r="AE2479" t="s">
        <v>48</v>
      </c>
      <c r="AF2479" t="s">
        <v>40</v>
      </c>
    </row>
    <row r="2480" spans="1:37" x14ac:dyDescent="0.2">
      <c r="A2480">
        <v>8642702</v>
      </c>
      <c r="B2480">
        <v>17</v>
      </c>
      <c r="C2480" t="s">
        <v>1797</v>
      </c>
      <c r="D2480" s="1">
        <v>41420.069444444445</v>
      </c>
      <c r="E2480" t="s">
        <v>1798</v>
      </c>
      <c r="F2480" t="s">
        <v>38</v>
      </c>
      <c r="G2480" t="s">
        <v>1138</v>
      </c>
      <c r="H2480">
        <v>-80.019996640000002</v>
      </c>
      <c r="I2480">
        <v>40.47000122</v>
      </c>
      <c r="J2480">
        <v>509</v>
      </c>
      <c r="K2480" t="s">
        <v>40</v>
      </c>
      <c r="L2480" t="s">
        <v>1799</v>
      </c>
      <c r="M2480">
        <v>9</v>
      </c>
      <c r="N2480">
        <v>4.93</v>
      </c>
      <c r="O2480">
        <v>86986111029</v>
      </c>
      <c r="P2480" t="s">
        <v>1800</v>
      </c>
      <c r="Q2480">
        <v>227341591</v>
      </c>
      <c r="R2480" t="s">
        <v>7631</v>
      </c>
      <c r="S2480" s="1">
        <v>42351.583333333336</v>
      </c>
      <c r="T2480" s="17">
        <v>12</v>
      </c>
      <c r="U2480" s="2">
        <v>1450020000000</v>
      </c>
      <c r="V2480" s="2" t="s">
        <v>7632</v>
      </c>
      <c r="W2480">
        <v>13391152</v>
      </c>
      <c r="X2480" t="s">
        <v>1803</v>
      </c>
      <c r="Y2480" t="s">
        <v>38</v>
      </c>
      <c r="Z2480" t="s">
        <v>1804</v>
      </c>
      <c r="AA2480">
        <v>-79.949791000000005</v>
      </c>
      <c r="AB2480">
        <v>40.434441</v>
      </c>
      <c r="AD2480">
        <v>9</v>
      </c>
      <c r="AE2480" t="s">
        <v>48</v>
      </c>
      <c r="AF2480" t="s">
        <v>40</v>
      </c>
    </row>
    <row r="2481" spans="1:32" x14ac:dyDescent="0.2">
      <c r="A2481">
        <v>18544607</v>
      </c>
      <c r="B2481">
        <v>9</v>
      </c>
      <c r="C2481" t="s">
        <v>521</v>
      </c>
      <c r="D2481" s="1">
        <v>42107.013888888891</v>
      </c>
      <c r="E2481" t="s">
        <v>522</v>
      </c>
      <c r="F2481" t="s">
        <v>38</v>
      </c>
      <c r="G2481" t="s">
        <v>58</v>
      </c>
      <c r="H2481">
        <v>-79.989997860000003</v>
      </c>
      <c r="I2481">
        <v>40.450000760000002</v>
      </c>
      <c r="J2481">
        <v>140</v>
      </c>
      <c r="K2481" t="s">
        <v>40</v>
      </c>
      <c r="L2481" t="s">
        <v>523</v>
      </c>
      <c r="M2481">
        <v>10</v>
      </c>
      <c r="N2481">
        <v>4.83</v>
      </c>
      <c r="O2481">
        <v>27634081040</v>
      </c>
      <c r="P2481" t="s">
        <v>524</v>
      </c>
      <c r="Q2481">
        <v>227343530</v>
      </c>
      <c r="R2481" t="s">
        <v>7633</v>
      </c>
      <c r="S2481" s="1">
        <v>42374.395833333336</v>
      </c>
      <c r="T2481" s="17">
        <v>1</v>
      </c>
      <c r="U2481" s="2">
        <v>1451990000000</v>
      </c>
      <c r="V2481" t="s">
        <v>7634</v>
      </c>
      <c r="W2481">
        <v>23816662</v>
      </c>
      <c r="X2481" t="s">
        <v>527</v>
      </c>
      <c r="Y2481" t="s">
        <v>528</v>
      </c>
      <c r="Z2481" t="s">
        <v>529</v>
      </c>
      <c r="AA2481">
        <v>-80.051872000000003</v>
      </c>
      <c r="AB2481">
        <v>40.357716000000003</v>
      </c>
      <c r="AD2481">
        <v>23</v>
      </c>
      <c r="AE2481" t="s">
        <v>48</v>
      </c>
      <c r="AF2481" t="s">
        <v>40</v>
      </c>
    </row>
    <row r="2482" spans="1:32" x14ac:dyDescent="0.2">
      <c r="A2482">
        <v>18544607</v>
      </c>
      <c r="B2482">
        <v>9</v>
      </c>
      <c r="C2482" t="s">
        <v>521</v>
      </c>
      <c r="D2482" s="1">
        <v>42107.013888888891</v>
      </c>
      <c r="E2482" t="s">
        <v>522</v>
      </c>
      <c r="F2482" t="s">
        <v>38</v>
      </c>
      <c r="G2482" t="s">
        <v>58</v>
      </c>
      <c r="H2482">
        <v>-79.989997860000003</v>
      </c>
      <c r="I2482">
        <v>40.450000760000002</v>
      </c>
      <c r="J2482">
        <v>140</v>
      </c>
      <c r="K2482" t="s">
        <v>40</v>
      </c>
      <c r="L2482" t="s">
        <v>523</v>
      </c>
      <c r="M2482">
        <v>10</v>
      </c>
      <c r="N2482">
        <v>4.83</v>
      </c>
      <c r="O2482">
        <v>27634081040</v>
      </c>
      <c r="P2482" t="s">
        <v>524</v>
      </c>
      <c r="Q2482">
        <v>227343708</v>
      </c>
      <c r="R2482" t="s">
        <v>7635</v>
      </c>
      <c r="S2482" s="1">
        <v>42387.375</v>
      </c>
      <c r="T2482" s="17">
        <v>1</v>
      </c>
      <c r="U2482" s="2">
        <v>1453110000000</v>
      </c>
      <c r="V2482" t="s">
        <v>7636</v>
      </c>
      <c r="W2482">
        <v>23816662</v>
      </c>
      <c r="X2482" t="s">
        <v>527</v>
      </c>
      <c r="Y2482" t="s">
        <v>528</v>
      </c>
      <c r="Z2482" t="s">
        <v>529</v>
      </c>
      <c r="AA2482">
        <v>-80.051872000000003</v>
      </c>
      <c r="AB2482">
        <v>40.357716000000003</v>
      </c>
      <c r="AD2482">
        <v>14</v>
      </c>
      <c r="AE2482" t="s">
        <v>48</v>
      </c>
      <c r="AF2482" t="s">
        <v>40</v>
      </c>
    </row>
    <row r="2483" spans="1:32" x14ac:dyDescent="0.2">
      <c r="A2483">
        <v>18821234</v>
      </c>
      <c r="B2483">
        <v>15</v>
      </c>
      <c r="C2483" t="s">
        <v>2651</v>
      </c>
      <c r="D2483" s="1">
        <v>42227.04583333333</v>
      </c>
      <c r="E2483" s="1" t="s">
        <v>5016</v>
      </c>
      <c r="F2483" t="s">
        <v>904</v>
      </c>
      <c r="G2483" t="s">
        <v>843</v>
      </c>
      <c r="H2483">
        <v>-79.760002139999997</v>
      </c>
      <c r="I2483">
        <v>40.430000309999997</v>
      </c>
      <c r="J2483">
        <v>119</v>
      </c>
      <c r="K2483" t="s">
        <v>40</v>
      </c>
      <c r="L2483" t="s">
        <v>2653</v>
      </c>
      <c r="M2483">
        <v>5</v>
      </c>
      <c r="N2483">
        <v>4.78</v>
      </c>
      <c r="O2483">
        <v>17263354046</v>
      </c>
      <c r="P2483" t="s">
        <v>2654</v>
      </c>
      <c r="Q2483">
        <v>227344478</v>
      </c>
      <c r="R2483" t="s">
        <v>2655</v>
      </c>
      <c r="S2483" s="1">
        <v>42355.770833333336</v>
      </c>
      <c r="T2483" s="17">
        <v>12</v>
      </c>
      <c r="U2483" s="2">
        <v>1450380000000</v>
      </c>
      <c r="V2483" s="2" t="s">
        <v>5017</v>
      </c>
      <c r="W2483">
        <v>925227</v>
      </c>
      <c r="X2483" t="s">
        <v>5018</v>
      </c>
      <c r="Y2483" t="s">
        <v>904</v>
      </c>
      <c r="Z2483" t="s">
        <v>2155</v>
      </c>
      <c r="AA2483">
        <v>-79.765199999999993</v>
      </c>
      <c r="AB2483">
        <v>40.438831</v>
      </c>
      <c r="AD2483">
        <v>8</v>
      </c>
      <c r="AE2483" t="s">
        <v>48</v>
      </c>
      <c r="AF2483" t="s">
        <v>40</v>
      </c>
    </row>
    <row r="2484" spans="1:32" x14ac:dyDescent="0.2">
      <c r="A2484">
        <v>18735009</v>
      </c>
      <c r="B2484">
        <v>8</v>
      </c>
      <c r="C2484" t="s">
        <v>5193</v>
      </c>
      <c r="D2484" s="1">
        <v>42197.041666666664</v>
      </c>
      <c r="E2484" s="1" t="s">
        <v>5194</v>
      </c>
      <c r="F2484" t="s">
        <v>904</v>
      </c>
      <c r="G2484" t="s">
        <v>135</v>
      </c>
      <c r="H2484">
        <v>-79.760002139999997</v>
      </c>
      <c r="I2484">
        <v>40.430000309999997</v>
      </c>
      <c r="J2484">
        <v>65</v>
      </c>
      <c r="K2484" t="s">
        <v>181</v>
      </c>
      <c r="L2484" t="s">
        <v>5195</v>
      </c>
      <c r="M2484">
        <v>11</v>
      </c>
      <c r="N2484">
        <v>4.95</v>
      </c>
      <c r="O2484">
        <v>19855679044</v>
      </c>
      <c r="P2484" t="s">
        <v>5196</v>
      </c>
      <c r="Q2484">
        <v>227348381</v>
      </c>
      <c r="R2484" t="s">
        <v>7637</v>
      </c>
      <c r="S2484" s="1">
        <v>42357.875</v>
      </c>
      <c r="T2484" s="17">
        <v>12</v>
      </c>
      <c r="U2484" s="2">
        <v>1450560000000</v>
      </c>
      <c r="V2484" t="s">
        <v>7638</v>
      </c>
      <c r="W2484" t="s">
        <v>208</v>
      </c>
      <c r="AD2484">
        <v>3</v>
      </c>
      <c r="AE2484" t="s">
        <v>48</v>
      </c>
      <c r="AF2484" t="s">
        <v>181</v>
      </c>
    </row>
    <row r="2485" spans="1:32" x14ac:dyDescent="0.2">
      <c r="A2485">
        <v>18850363</v>
      </c>
      <c r="B2485">
        <v>10</v>
      </c>
      <c r="C2485" t="s">
        <v>3818</v>
      </c>
      <c r="D2485" s="1">
        <v>42236.116666666669</v>
      </c>
      <c r="E2485" s="1" t="s">
        <v>3819</v>
      </c>
      <c r="F2485" t="s">
        <v>38</v>
      </c>
      <c r="G2485" t="s">
        <v>324</v>
      </c>
      <c r="H2485">
        <v>-80.040000919999997</v>
      </c>
      <c r="I2485">
        <v>40.549999239999998</v>
      </c>
      <c r="J2485">
        <v>85</v>
      </c>
      <c r="K2485" t="s">
        <v>181</v>
      </c>
      <c r="L2485" t="s">
        <v>3820</v>
      </c>
      <c r="M2485">
        <v>3</v>
      </c>
      <c r="N2485">
        <v>5</v>
      </c>
      <c r="O2485">
        <v>16479581046</v>
      </c>
      <c r="P2485" t="s">
        <v>3821</v>
      </c>
      <c r="Q2485">
        <v>227354400</v>
      </c>
      <c r="R2485" t="s">
        <v>7477</v>
      </c>
      <c r="S2485" s="1">
        <v>42355.875</v>
      </c>
      <c r="T2485" s="17">
        <v>12</v>
      </c>
      <c r="U2485" s="2">
        <v>1450390000000</v>
      </c>
      <c r="V2485" s="2" t="s">
        <v>7478</v>
      </c>
      <c r="W2485">
        <v>216309</v>
      </c>
      <c r="X2485" t="s">
        <v>4398</v>
      </c>
      <c r="Y2485" t="s">
        <v>38</v>
      </c>
      <c r="Z2485" t="s">
        <v>4399</v>
      </c>
      <c r="AA2485">
        <v>-79.922020000000003</v>
      </c>
      <c r="AB2485">
        <v>40.429389999999998</v>
      </c>
      <c r="AC2485">
        <v>8</v>
      </c>
      <c r="AD2485">
        <v>5</v>
      </c>
      <c r="AE2485" t="s">
        <v>48</v>
      </c>
      <c r="AF2485" t="s">
        <v>181</v>
      </c>
    </row>
    <row r="2486" spans="1:32" x14ac:dyDescent="0.2">
      <c r="A2486">
        <v>1318900</v>
      </c>
      <c r="B2486">
        <v>69</v>
      </c>
      <c r="C2486" t="s">
        <v>79</v>
      </c>
      <c r="D2486" s="1">
        <v>39763.069444444445</v>
      </c>
      <c r="E2486" s="1" t="s">
        <v>80</v>
      </c>
      <c r="F2486" t="s">
        <v>38</v>
      </c>
      <c r="G2486" t="s">
        <v>81</v>
      </c>
      <c r="H2486">
        <v>-79.949996949999999</v>
      </c>
      <c r="I2486">
        <v>40.439998629999998</v>
      </c>
      <c r="J2486">
        <v>4132</v>
      </c>
      <c r="K2486" t="s">
        <v>40</v>
      </c>
      <c r="L2486" t="s">
        <v>82</v>
      </c>
      <c r="M2486">
        <v>5</v>
      </c>
      <c r="N2486">
        <v>4.71</v>
      </c>
      <c r="O2486" s="2">
        <v>230000000000</v>
      </c>
      <c r="P2486" t="s">
        <v>83</v>
      </c>
      <c r="Q2486">
        <v>227355763</v>
      </c>
      <c r="R2486" t="s">
        <v>7639</v>
      </c>
      <c r="S2486" s="1">
        <v>42355.645833333336</v>
      </c>
      <c r="T2486" s="17">
        <v>12</v>
      </c>
      <c r="U2486" s="2">
        <v>1450370000000</v>
      </c>
      <c r="V2486" s="2" t="s">
        <v>7640</v>
      </c>
      <c r="W2486">
        <v>698205</v>
      </c>
      <c r="X2486" t="s">
        <v>2553</v>
      </c>
      <c r="Y2486" t="s">
        <v>38</v>
      </c>
      <c r="Z2486" t="s">
        <v>2554</v>
      </c>
      <c r="AA2486">
        <v>-79.949264999999997</v>
      </c>
      <c r="AB2486">
        <v>40.444138000000002</v>
      </c>
      <c r="AD2486">
        <v>19</v>
      </c>
      <c r="AE2486" t="s">
        <v>48</v>
      </c>
      <c r="AF2486" t="s">
        <v>40</v>
      </c>
    </row>
    <row r="2487" spans="1:32" x14ac:dyDescent="0.2">
      <c r="A2487">
        <v>9903332</v>
      </c>
      <c r="B2487">
        <v>40</v>
      </c>
      <c r="C2487" t="s">
        <v>1005</v>
      </c>
      <c r="D2487" s="1">
        <v>41507.23333333333</v>
      </c>
      <c r="E2487" s="1" t="s">
        <v>1006</v>
      </c>
      <c r="F2487" t="s">
        <v>38</v>
      </c>
      <c r="G2487" t="s">
        <v>144</v>
      </c>
      <c r="H2487">
        <v>-79.989997860000003</v>
      </c>
      <c r="I2487">
        <v>40.450000760000002</v>
      </c>
      <c r="J2487">
        <v>1394</v>
      </c>
      <c r="K2487" t="s">
        <v>40</v>
      </c>
      <c r="L2487" t="s">
        <v>1007</v>
      </c>
      <c r="M2487">
        <v>15</v>
      </c>
      <c r="N2487">
        <v>4.7</v>
      </c>
      <c r="O2487">
        <v>79455126030</v>
      </c>
      <c r="P2487" t="s">
        <v>1008</v>
      </c>
      <c r="Q2487">
        <v>227355833</v>
      </c>
      <c r="R2487" t="s">
        <v>7639</v>
      </c>
      <c r="S2487" s="1">
        <v>42355.729166666664</v>
      </c>
      <c r="T2487" s="17">
        <v>12</v>
      </c>
      <c r="U2487" s="2">
        <v>1450370000000</v>
      </c>
      <c r="V2487" s="2" t="s">
        <v>7641</v>
      </c>
      <c r="W2487">
        <v>698205</v>
      </c>
      <c r="X2487" t="s">
        <v>2553</v>
      </c>
      <c r="Y2487" t="s">
        <v>38</v>
      </c>
      <c r="Z2487" t="s">
        <v>2554</v>
      </c>
      <c r="AA2487">
        <v>-79.949264999999997</v>
      </c>
      <c r="AB2487">
        <v>40.444138000000002</v>
      </c>
      <c r="AD2487">
        <v>4</v>
      </c>
      <c r="AE2487" t="s">
        <v>48</v>
      </c>
      <c r="AF2487" t="s">
        <v>40</v>
      </c>
    </row>
    <row r="2488" spans="1:32" x14ac:dyDescent="0.2">
      <c r="A2488">
        <v>16377642</v>
      </c>
      <c r="B2488">
        <v>52</v>
      </c>
      <c r="C2488" t="s">
        <v>1370</v>
      </c>
      <c r="D2488" s="1">
        <v>41865.131944444445</v>
      </c>
      <c r="E2488" s="1" t="s">
        <v>1371</v>
      </c>
      <c r="F2488" t="s">
        <v>38</v>
      </c>
      <c r="G2488" t="s">
        <v>144</v>
      </c>
      <c r="H2488">
        <v>-79.91999817</v>
      </c>
      <c r="I2488">
        <v>40.47000122</v>
      </c>
      <c r="J2488">
        <v>1763</v>
      </c>
      <c r="K2488" t="s">
        <v>40</v>
      </c>
      <c r="L2488" t="s">
        <v>1372</v>
      </c>
      <c r="M2488">
        <v>15</v>
      </c>
      <c r="N2488">
        <v>4.7300000000000004</v>
      </c>
      <c r="O2488">
        <v>48532707035</v>
      </c>
      <c r="P2488" t="s">
        <v>1373</v>
      </c>
      <c r="Q2488">
        <v>227355864</v>
      </c>
      <c r="R2488" t="s">
        <v>7639</v>
      </c>
      <c r="S2488" s="1">
        <v>42355.729166666664</v>
      </c>
      <c r="T2488" s="17">
        <v>12</v>
      </c>
      <c r="U2488" s="2">
        <v>1450370000000</v>
      </c>
      <c r="V2488" s="2" t="s">
        <v>7642</v>
      </c>
      <c r="W2488">
        <v>698205</v>
      </c>
      <c r="X2488" t="s">
        <v>2553</v>
      </c>
      <c r="Y2488" t="s">
        <v>38</v>
      </c>
      <c r="Z2488" t="s">
        <v>2554</v>
      </c>
      <c r="AA2488">
        <v>-79.949264999999997</v>
      </c>
      <c r="AB2488">
        <v>40.444138000000002</v>
      </c>
      <c r="AD2488">
        <v>9</v>
      </c>
      <c r="AE2488" t="s">
        <v>48</v>
      </c>
      <c r="AF2488" t="s">
        <v>40</v>
      </c>
    </row>
    <row r="2489" spans="1:32" x14ac:dyDescent="0.2">
      <c r="A2489">
        <v>371591</v>
      </c>
      <c r="B2489">
        <v>45</v>
      </c>
      <c r="C2489" t="s">
        <v>133</v>
      </c>
      <c r="D2489" s="1">
        <v>39044.674305555556</v>
      </c>
      <c r="E2489" s="1" t="s">
        <v>134</v>
      </c>
      <c r="F2489" t="s">
        <v>38</v>
      </c>
      <c r="G2489" t="s">
        <v>135</v>
      </c>
      <c r="H2489">
        <v>-79.91999817</v>
      </c>
      <c r="I2489">
        <v>40.430000309999997</v>
      </c>
      <c r="J2489">
        <v>1694</v>
      </c>
      <c r="K2489" t="s">
        <v>40</v>
      </c>
      <c r="L2489" t="s">
        <v>136</v>
      </c>
      <c r="M2489">
        <v>4</v>
      </c>
      <c r="N2489">
        <v>4.67</v>
      </c>
      <c r="O2489" s="2">
        <v>292000000000</v>
      </c>
      <c r="P2489" t="s">
        <v>137</v>
      </c>
      <c r="Q2489">
        <v>227355929</v>
      </c>
      <c r="R2489" t="s">
        <v>7639</v>
      </c>
      <c r="S2489" s="1">
        <v>42355.729166666664</v>
      </c>
      <c r="T2489" s="17">
        <v>12</v>
      </c>
      <c r="U2489" s="2">
        <v>1450370000000</v>
      </c>
      <c r="V2489" s="2" t="s">
        <v>7643</v>
      </c>
      <c r="W2489">
        <v>698205</v>
      </c>
      <c r="X2489" t="s">
        <v>2553</v>
      </c>
      <c r="Y2489" t="s">
        <v>38</v>
      </c>
      <c r="Z2489" t="s">
        <v>2554</v>
      </c>
      <c r="AA2489">
        <v>-79.949264999999997</v>
      </c>
      <c r="AB2489">
        <v>40.444138000000002</v>
      </c>
      <c r="AD2489">
        <v>14</v>
      </c>
      <c r="AE2489" t="s">
        <v>48</v>
      </c>
      <c r="AF2489" t="s">
        <v>40</v>
      </c>
    </row>
    <row r="2490" spans="1:32" x14ac:dyDescent="0.2">
      <c r="A2490">
        <v>3349842</v>
      </c>
      <c r="B2490">
        <v>60</v>
      </c>
      <c r="C2490" t="s">
        <v>1889</v>
      </c>
      <c r="D2490" s="1">
        <v>40962.556944444441</v>
      </c>
      <c r="E2490" s="1" t="s">
        <v>1890</v>
      </c>
      <c r="F2490" t="s">
        <v>38</v>
      </c>
      <c r="G2490" t="s">
        <v>324</v>
      </c>
      <c r="H2490">
        <v>-80.040000919999997</v>
      </c>
      <c r="I2490">
        <v>40.549999239999998</v>
      </c>
      <c r="J2490">
        <v>2383</v>
      </c>
      <c r="K2490" t="s">
        <v>40</v>
      </c>
      <c r="L2490" t="s">
        <v>1891</v>
      </c>
      <c r="M2490">
        <v>15</v>
      </c>
      <c r="N2490">
        <v>4.82</v>
      </c>
      <c r="O2490" s="2">
        <v>127000000000</v>
      </c>
      <c r="P2490" t="s">
        <v>1892</v>
      </c>
      <c r="Q2490">
        <v>227357715</v>
      </c>
      <c r="R2490" t="s">
        <v>7644</v>
      </c>
      <c r="S2490" s="1">
        <v>42371.541666666664</v>
      </c>
      <c r="T2490" s="17">
        <v>1</v>
      </c>
      <c r="U2490" s="2">
        <v>1451740000000</v>
      </c>
      <c r="V2490" s="2" t="s">
        <v>7645</v>
      </c>
      <c r="W2490">
        <v>10077362</v>
      </c>
      <c r="X2490" t="s">
        <v>2697</v>
      </c>
      <c r="Y2490" t="s">
        <v>380</v>
      </c>
      <c r="Z2490" t="s">
        <v>2698</v>
      </c>
      <c r="AA2490">
        <v>-79.990390000000005</v>
      </c>
      <c r="AB2490">
        <v>40.586776999999998</v>
      </c>
      <c r="AD2490">
        <v>10</v>
      </c>
      <c r="AE2490" t="s">
        <v>48</v>
      </c>
      <c r="AF2490" t="s">
        <v>40</v>
      </c>
    </row>
    <row r="2491" spans="1:32" x14ac:dyDescent="0.2">
      <c r="A2491">
        <v>1756412</v>
      </c>
      <c r="B2491">
        <v>597</v>
      </c>
      <c r="C2491" t="s">
        <v>263</v>
      </c>
      <c r="D2491" s="1">
        <v>40543.177083333336</v>
      </c>
      <c r="E2491" s="1" t="s">
        <v>264</v>
      </c>
      <c r="F2491" t="s">
        <v>38</v>
      </c>
      <c r="G2491" t="s">
        <v>144</v>
      </c>
      <c r="H2491">
        <v>-79.989997860000003</v>
      </c>
      <c r="I2491">
        <v>40.450000760000002</v>
      </c>
      <c r="J2491">
        <v>10357</v>
      </c>
      <c r="K2491" t="s">
        <v>40</v>
      </c>
      <c r="L2491" t="s">
        <v>265</v>
      </c>
      <c r="M2491">
        <v>16</v>
      </c>
      <c r="N2491">
        <v>4.53</v>
      </c>
      <c r="O2491" s="2">
        <v>163000000000</v>
      </c>
      <c r="P2491" t="s">
        <v>266</v>
      </c>
      <c r="Q2491">
        <v>227358497</v>
      </c>
      <c r="R2491" t="s">
        <v>7646</v>
      </c>
      <c r="S2491" s="1">
        <v>42350.541666666664</v>
      </c>
      <c r="T2491" s="17">
        <v>12</v>
      </c>
      <c r="U2491" s="2">
        <v>1449930000000</v>
      </c>
      <c r="V2491" s="2" t="s">
        <v>7647</v>
      </c>
      <c r="W2491">
        <v>20388202</v>
      </c>
      <c r="X2491" t="s">
        <v>7648</v>
      </c>
      <c r="Y2491" t="s">
        <v>38</v>
      </c>
      <c r="Z2491" t="s">
        <v>7649</v>
      </c>
      <c r="AA2491">
        <v>-80.034415999999993</v>
      </c>
      <c r="AB2491">
        <v>40.439255000000003</v>
      </c>
      <c r="AD2491">
        <v>8</v>
      </c>
      <c r="AE2491" t="s">
        <v>48</v>
      </c>
      <c r="AF2491" t="s">
        <v>40</v>
      </c>
    </row>
    <row r="2492" spans="1:32" x14ac:dyDescent="0.2">
      <c r="A2492">
        <v>18629012</v>
      </c>
      <c r="B2492">
        <v>15</v>
      </c>
      <c r="C2492" t="s">
        <v>1445</v>
      </c>
      <c r="D2492" s="1">
        <v>42151.526388888888</v>
      </c>
      <c r="E2492" s="1" t="s">
        <v>1446</v>
      </c>
      <c r="F2492" t="s">
        <v>38</v>
      </c>
      <c r="G2492" t="s">
        <v>72</v>
      </c>
      <c r="H2492">
        <v>-79.980003359999998</v>
      </c>
      <c r="I2492">
        <v>40.450000760000002</v>
      </c>
      <c r="J2492">
        <v>423</v>
      </c>
      <c r="K2492" t="s">
        <v>40</v>
      </c>
      <c r="L2492" t="s">
        <v>1447</v>
      </c>
      <c r="M2492">
        <v>14</v>
      </c>
      <c r="N2492">
        <v>5</v>
      </c>
      <c r="O2492">
        <v>23788196041</v>
      </c>
      <c r="P2492" t="s">
        <v>534</v>
      </c>
      <c r="Q2492">
        <v>227358505</v>
      </c>
      <c r="R2492" t="s">
        <v>7650</v>
      </c>
      <c r="S2492" s="1">
        <v>42352.770833333336</v>
      </c>
      <c r="T2492" s="17">
        <v>12</v>
      </c>
      <c r="U2492" s="2">
        <v>1450120000000</v>
      </c>
      <c r="V2492" s="2" t="s">
        <v>7651</v>
      </c>
      <c r="W2492">
        <v>24252023</v>
      </c>
      <c r="X2492" t="s">
        <v>1445</v>
      </c>
      <c r="Y2492" t="s">
        <v>38</v>
      </c>
      <c r="Z2492" t="s">
        <v>7652</v>
      </c>
      <c r="AA2492">
        <v>-79.978568999999993</v>
      </c>
      <c r="AB2492">
        <v>40.437832</v>
      </c>
      <c r="AD2492">
        <v>4</v>
      </c>
      <c r="AE2492" t="s">
        <v>48</v>
      </c>
      <c r="AF2492" t="s">
        <v>40</v>
      </c>
    </row>
    <row r="2493" spans="1:32" x14ac:dyDescent="0.2">
      <c r="A2493">
        <v>1756412</v>
      </c>
      <c r="B2493">
        <v>597</v>
      </c>
      <c r="C2493" t="s">
        <v>263</v>
      </c>
      <c r="D2493" s="1">
        <v>40543.177083333336</v>
      </c>
      <c r="E2493" s="1" t="s">
        <v>264</v>
      </c>
      <c r="F2493" t="s">
        <v>38</v>
      </c>
      <c r="G2493" t="s">
        <v>144</v>
      </c>
      <c r="H2493">
        <v>-79.989997860000003</v>
      </c>
      <c r="I2493">
        <v>40.450000760000002</v>
      </c>
      <c r="J2493">
        <v>10357</v>
      </c>
      <c r="K2493" t="s">
        <v>40</v>
      </c>
      <c r="L2493" t="s">
        <v>265</v>
      </c>
      <c r="M2493">
        <v>16</v>
      </c>
      <c r="N2493">
        <v>4.53</v>
      </c>
      <c r="O2493" s="2">
        <v>163000000000</v>
      </c>
      <c r="P2493" t="s">
        <v>266</v>
      </c>
      <c r="Q2493">
        <v>227358521</v>
      </c>
      <c r="R2493" t="s">
        <v>7653</v>
      </c>
      <c r="S2493" s="1">
        <v>42355.729166666664</v>
      </c>
      <c r="T2493" s="17">
        <v>12</v>
      </c>
      <c r="U2493" s="2">
        <v>1450370000000</v>
      </c>
      <c r="V2493" s="2" t="s">
        <v>7654</v>
      </c>
      <c r="W2493">
        <v>698205</v>
      </c>
      <c r="X2493" t="s">
        <v>2553</v>
      </c>
      <c r="Y2493" t="s">
        <v>38</v>
      </c>
      <c r="Z2493" t="s">
        <v>2554</v>
      </c>
      <c r="AA2493">
        <v>-79.949264999999997</v>
      </c>
      <c r="AB2493">
        <v>40.444138000000002</v>
      </c>
      <c r="AD2493">
        <v>10</v>
      </c>
      <c r="AE2493" t="s">
        <v>48</v>
      </c>
      <c r="AF2493" t="s">
        <v>40</v>
      </c>
    </row>
    <row r="2494" spans="1:32" x14ac:dyDescent="0.2">
      <c r="A2494">
        <v>8918932</v>
      </c>
      <c r="B2494">
        <v>8</v>
      </c>
      <c r="C2494" t="s">
        <v>442</v>
      </c>
      <c r="D2494" s="1">
        <v>41438.978472222225</v>
      </c>
      <c r="E2494" s="1" t="s">
        <v>2332</v>
      </c>
      <c r="F2494" t="s">
        <v>38</v>
      </c>
      <c r="G2494" t="s">
        <v>275</v>
      </c>
      <c r="H2494">
        <v>-79.91999817</v>
      </c>
      <c r="I2494">
        <v>40.47000122</v>
      </c>
      <c r="J2494">
        <v>139</v>
      </c>
      <c r="K2494" t="s">
        <v>40</v>
      </c>
      <c r="L2494" t="s">
        <v>444</v>
      </c>
      <c r="M2494">
        <v>7</v>
      </c>
      <c r="N2494">
        <v>4.92</v>
      </c>
      <c r="O2494">
        <v>85352355029</v>
      </c>
      <c r="P2494" t="s">
        <v>445</v>
      </c>
      <c r="Q2494">
        <v>227358664</v>
      </c>
      <c r="R2494" t="s">
        <v>7655</v>
      </c>
      <c r="S2494" s="1">
        <v>42385</v>
      </c>
      <c r="T2494" s="17">
        <v>1</v>
      </c>
      <c r="U2494" s="2">
        <v>1452900000000</v>
      </c>
      <c r="V2494" t="s">
        <v>7656</v>
      </c>
      <c r="W2494" t="s">
        <v>208</v>
      </c>
      <c r="AD2494">
        <v>5</v>
      </c>
      <c r="AE2494" t="s">
        <v>48</v>
      </c>
      <c r="AF2494" t="s">
        <v>40</v>
      </c>
    </row>
    <row r="2495" spans="1:32" x14ac:dyDescent="0.2">
      <c r="A2495">
        <v>17099012</v>
      </c>
      <c r="B2495">
        <v>46</v>
      </c>
      <c r="C2495" t="s">
        <v>587</v>
      </c>
      <c r="D2495" s="1">
        <v>41902.019444444442</v>
      </c>
      <c r="E2495" t="s">
        <v>588</v>
      </c>
      <c r="F2495" t="s">
        <v>38</v>
      </c>
      <c r="G2495" t="s">
        <v>589</v>
      </c>
      <c r="H2495">
        <v>-79.949996949999999</v>
      </c>
      <c r="I2495">
        <v>40.47000122</v>
      </c>
      <c r="J2495">
        <v>422</v>
      </c>
      <c r="K2495" t="s">
        <v>40</v>
      </c>
      <c r="L2495" t="s">
        <v>590</v>
      </c>
      <c r="M2495">
        <v>11</v>
      </c>
      <c r="N2495">
        <v>4.8099999999999996</v>
      </c>
      <c r="O2495">
        <v>45345584035</v>
      </c>
      <c r="P2495" t="s">
        <v>591</v>
      </c>
      <c r="Q2495">
        <v>227365274</v>
      </c>
      <c r="R2495" t="s">
        <v>7657</v>
      </c>
      <c r="S2495" s="1">
        <v>42353.770833333336</v>
      </c>
      <c r="T2495" s="17">
        <v>12</v>
      </c>
      <c r="U2495" s="2">
        <v>1450200000000</v>
      </c>
      <c r="V2495" s="2" t="s">
        <v>7658</v>
      </c>
      <c r="W2495">
        <v>23697905</v>
      </c>
      <c r="X2495" t="s">
        <v>7659</v>
      </c>
      <c r="Y2495" t="s">
        <v>38</v>
      </c>
      <c r="Z2495" t="s">
        <v>7660</v>
      </c>
      <c r="AA2495">
        <v>0</v>
      </c>
      <c r="AB2495">
        <v>0</v>
      </c>
      <c r="AC2495">
        <v>15</v>
      </c>
      <c r="AD2495">
        <v>8</v>
      </c>
      <c r="AE2495" t="s">
        <v>48</v>
      </c>
      <c r="AF2495" t="s">
        <v>40</v>
      </c>
    </row>
    <row r="2496" spans="1:32" x14ac:dyDescent="0.2">
      <c r="A2496">
        <v>16778812</v>
      </c>
      <c r="B2496">
        <v>17</v>
      </c>
      <c r="C2496" t="s">
        <v>3076</v>
      </c>
      <c r="D2496" s="1">
        <v>41885.913888888892</v>
      </c>
      <c r="E2496" s="1" t="s">
        <v>3077</v>
      </c>
      <c r="F2496" t="s">
        <v>38</v>
      </c>
      <c r="G2496" t="s">
        <v>247</v>
      </c>
      <c r="H2496">
        <v>-79.949996949999999</v>
      </c>
      <c r="I2496">
        <v>40.439998629999998</v>
      </c>
      <c r="J2496">
        <v>342</v>
      </c>
      <c r="K2496" t="s">
        <v>40</v>
      </c>
      <c r="L2496" t="s">
        <v>3078</v>
      </c>
      <c r="M2496">
        <v>15</v>
      </c>
      <c r="N2496">
        <v>4.9400000000000004</v>
      </c>
      <c r="O2496">
        <v>46737131035</v>
      </c>
      <c r="P2496" t="s">
        <v>3079</v>
      </c>
      <c r="Q2496">
        <v>227365468</v>
      </c>
      <c r="R2496" t="s">
        <v>7494</v>
      </c>
      <c r="S2496" s="1">
        <v>42358.416666666664</v>
      </c>
      <c r="T2496" s="17">
        <v>12</v>
      </c>
      <c r="U2496" s="2">
        <v>1450610000000</v>
      </c>
      <c r="V2496" t="s">
        <v>6382</v>
      </c>
      <c r="W2496">
        <v>24029491</v>
      </c>
      <c r="X2496" t="s">
        <v>3908</v>
      </c>
      <c r="Y2496" t="s">
        <v>38</v>
      </c>
      <c r="Z2496" t="s">
        <v>3909</v>
      </c>
      <c r="AA2496">
        <v>-79.993660000000006</v>
      </c>
      <c r="AB2496">
        <v>40.452461</v>
      </c>
      <c r="AD2496">
        <v>8</v>
      </c>
      <c r="AE2496" t="s">
        <v>48</v>
      </c>
      <c r="AF2496" t="s">
        <v>40</v>
      </c>
    </row>
    <row r="2497" spans="1:37" x14ac:dyDescent="0.2">
      <c r="A2497">
        <v>18724713</v>
      </c>
      <c r="B2497">
        <v>24</v>
      </c>
      <c r="C2497" t="s">
        <v>3472</v>
      </c>
      <c r="D2497" s="1">
        <v>42192.47152777778</v>
      </c>
      <c r="E2497" t="s">
        <v>3473</v>
      </c>
      <c r="F2497" t="s">
        <v>38</v>
      </c>
      <c r="G2497" t="s">
        <v>3206</v>
      </c>
      <c r="H2497">
        <v>-79.949996949999999</v>
      </c>
      <c r="I2497">
        <v>40.439998629999998</v>
      </c>
      <c r="J2497">
        <v>137</v>
      </c>
      <c r="K2497" t="s">
        <v>40</v>
      </c>
      <c r="L2497" t="s">
        <v>3474</v>
      </c>
      <c r="M2497">
        <v>11</v>
      </c>
      <c r="N2497">
        <v>0</v>
      </c>
      <c r="O2497">
        <v>20250569043</v>
      </c>
      <c r="P2497" t="s">
        <v>3475</v>
      </c>
      <c r="Q2497">
        <v>227366102</v>
      </c>
      <c r="R2497" t="s">
        <v>7661</v>
      </c>
      <c r="S2497" s="1">
        <v>42364.541666666664</v>
      </c>
      <c r="T2497" s="17">
        <v>12</v>
      </c>
      <c r="U2497" s="2">
        <v>1451130000000</v>
      </c>
      <c r="V2497" s="2" t="s">
        <v>7662</v>
      </c>
      <c r="W2497">
        <v>24204796</v>
      </c>
      <c r="X2497" t="s">
        <v>6883</v>
      </c>
      <c r="Y2497" t="s">
        <v>38</v>
      </c>
      <c r="Z2497" t="s">
        <v>6884</v>
      </c>
      <c r="AA2497">
        <v>-79.934432999999999</v>
      </c>
      <c r="AB2497">
        <v>40.456538999999999</v>
      </c>
      <c r="AD2497">
        <v>6</v>
      </c>
      <c r="AE2497" t="s">
        <v>48</v>
      </c>
      <c r="AF2497" t="s">
        <v>40</v>
      </c>
    </row>
    <row r="2498" spans="1:37" x14ac:dyDescent="0.2">
      <c r="A2498">
        <v>11064482</v>
      </c>
      <c r="B2498">
        <v>79</v>
      </c>
      <c r="C2498" t="s">
        <v>1417</v>
      </c>
      <c r="D2498" s="1">
        <v>41589.918055555558</v>
      </c>
      <c r="E2498" s="1" t="s">
        <v>1418</v>
      </c>
      <c r="F2498" t="s">
        <v>246</v>
      </c>
      <c r="G2498" t="s">
        <v>371</v>
      </c>
      <c r="H2498">
        <v>-80.11000061</v>
      </c>
      <c r="I2498">
        <v>40.709999080000003</v>
      </c>
      <c r="J2498">
        <v>195</v>
      </c>
      <c r="K2498" t="s">
        <v>181</v>
      </c>
      <c r="L2498" t="s">
        <v>1419</v>
      </c>
      <c r="M2498">
        <v>15</v>
      </c>
      <c r="N2498">
        <v>4.96</v>
      </c>
      <c r="O2498">
        <v>72311150031</v>
      </c>
      <c r="P2498" t="s">
        <v>1420</v>
      </c>
      <c r="Q2498">
        <v>227366360</v>
      </c>
      <c r="R2498" t="s">
        <v>7663</v>
      </c>
      <c r="S2498" s="1">
        <v>42354.541666666664</v>
      </c>
      <c r="T2498" s="17">
        <v>12</v>
      </c>
      <c r="U2498" s="2">
        <v>1450270000000</v>
      </c>
      <c r="V2498" s="2" t="s">
        <v>7664</v>
      </c>
      <c r="W2498">
        <v>17049542</v>
      </c>
      <c r="X2498" t="s">
        <v>1423</v>
      </c>
      <c r="Y2498" t="s">
        <v>246</v>
      </c>
      <c r="Z2498" t="s">
        <v>1424</v>
      </c>
      <c r="AA2498">
        <v>-80.105698000000004</v>
      </c>
      <c r="AB2498">
        <v>40.692698999999998</v>
      </c>
      <c r="AC2498">
        <v>9</v>
      </c>
      <c r="AD2498">
        <v>3</v>
      </c>
      <c r="AE2498" t="s">
        <v>48</v>
      </c>
      <c r="AF2498" t="s">
        <v>181</v>
      </c>
      <c r="AG2498">
        <v>10</v>
      </c>
      <c r="AH2498" t="s">
        <v>49</v>
      </c>
      <c r="AI2498" t="s">
        <v>50</v>
      </c>
      <c r="AJ2498">
        <v>0</v>
      </c>
      <c r="AK2498" t="s">
        <v>51</v>
      </c>
    </row>
    <row r="2499" spans="1:37" x14ac:dyDescent="0.2">
      <c r="A2499">
        <v>741891</v>
      </c>
      <c r="B2499">
        <v>50</v>
      </c>
      <c r="C2499" t="s">
        <v>802</v>
      </c>
      <c r="D2499" s="1">
        <v>39364.725694444445</v>
      </c>
      <c r="E2499" t="s">
        <v>803</v>
      </c>
      <c r="F2499" t="s">
        <v>38</v>
      </c>
      <c r="G2499" t="s">
        <v>333</v>
      </c>
      <c r="H2499">
        <v>-79.959999080000003</v>
      </c>
      <c r="I2499">
        <v>40.439998629999998</v>
      </c>
      <c r="J2499">
        <v>1407</v>
      </c>
      <c r="K2499" t="s">
        <v>40</v>
      </c>
      <c r="L2499" t="s">
        <v>804</v>
      </c>
      <c r="M2499">
        <v>6</v>
      </c>
      <c r="N2499">
        <v>4.6100000000000003</v>
      </c>
      <c r="O2499" s="2">
        <v>265000000000</v>
      </c>
      <c r="P2499" t="s">
        <v>805</v>
      </c>
      <c r="Q2499">
        <v>227366393</v>
      </c>
      <c r="R2499" t="s">
        <v>7665</v>
      </c>
      <c r="S2499" s="1">
        <v>42354.802083333336</v>
      </c>
      <c r="T2499" s="17">
        <v>12</v>
      </c>
      <c r="U2499" s="2">
        <v>1450290000000</v>
      </c>
      <c r="V2499" s="2" t="s">
        <v>7666</v>
      </c>
      <c r="W2499">
        <v>6229922</v>
      </c>
      <c r="X2499" t="s">
        <v>995</v>
      </c>
      <c r="Y2499" t="s">
        <v>38</v>
      </c>
      <c r="Z2499" t="s">
        <v>2349</v>
      </c>
      <c r="AA2499">
        <v>-79.998558000000003</v>
      </c>
      <c r="AB2499">
        <v>40.442794999999997</v>
      </c>
      <c r="AD2499">
        <v>3</v>
      </c>
      <c r="AE2499" t="s">
        <v>48</v>
      </c>
      <c r="AF2499" t="s">
        <v>40</v>
      </c>
    </row>
    <row r="2500" spans="1:37" x14ac:dyDescent="0.2">
      <c r="A2500">
        <v>145964</v>
      </c>
      <c r="B2500">
        <v>22</v>
      </c>
      <c r="C2500" t="s">
        <v>1391</v>
      </c>
      <c r="D2500" s="1">
        <v>37547.03402777778</v>
      </c>
      <c r="E2500" s="1" t="s">
        <v>1561</v>
      </c>
      <c r="F2500" t="s">
        <v>38</v>
      </c>
      <c r="G2500" t="s">
        <v>477</v>
      </c>
      <c r="H2500">
        <v>-79.980003359999998</v>
      </c>
      <c r="I2500">
        <v>40.450000760000002</v>
      </c>
      <c r="J2500">
        <v>1199</v>
      </c>
      <c r="K2500" t="s">
        <v>40</v>
      </c>
      <c r="L2500" t="s">
        <v>1393</v>
      </c>
      <c r="M2500">
        <v>3</v>
      </c>
      <c r="N2500">
        <v>4.6900000000000004</v>
      </c>
      <c r="O2500" s="2">
        <v>422000000000</v>
      </c>
      <c r="P2500" t="s">
        <v>1394</v>
      </c>
      <c r="Q2500">
        <v>227366437</v>
      </c>
      <c r="R2500" t="s">
        <v>7667</v>
      </c>
      <c r="S2500" s="1">
        <v>42354.791666666664</v>
      </c>
      <c r="T2500" s="17">
        <v>12</v>
      </c>
      <c r="U2500" s="2">
        <v>1450290000000</v>
      </c>
      <c r="V2500" s="2" t="s">
        <v>7668</v>
      </c>
      <c r="W2500">
        <v>19946762</v>
      </c>
      <c r="X2500" t="s">
        <v>6058</v>
      </c>
      <c r="Y2500" t="s">
        <v>38</v>
      </c>
      <c r="Z2500" t="s">
        <v>6059</v>
      </c>
      <c r="AA2500">
        <v>-79.924994999999996</v>
      </c>
      <c r="AB2500">
        <v>40.460056000000002</v>
      </c>
      <c r="AC2500">
        <v>25</v>
      </c>
      <c r="AD2500">
        <v>12</v>
      </c>
      <c r="AE2500" t="s">
        <v>48</v>
      </c>
      <c r="AF2500" t="s">
        <v>40</v>
      </c>
    </row>
    <row r="2501" spans="1:37" x14ac:dyDescent="0.2">
      <c r="A2501">
        <v>3898462</v>
      </c>
      <c r="B2501">
        <v>13</v>
      </c>
      <c r="C2501" t="s">
        <v>1149</v>
      </c>
      <c r="D2501" s="1">
        <v>41048.879861111112</v>
      </c>
      <c r="E2501" s="1" t="s">
        <v>1150</v>
      </c>
      <c r="F2501" t="s">
        <v>38</v>
      </c>
      <c r="G2501" t="s">
        <v>1116</v>
      </c>
      <c r="H2501">
        <v>-79.989997860000003</v>
      </c>
      <c r="I2501">
        <v>40.450000760000002</v>
      </c>
      <c r="J2501">
        <v>634</v>
      </c>
      <c r="K2501" t="s">
        <v>40</v>
      </c>
      <c r="L2501" t="s">
        <v>1151</v>
      </c>
      <c r="M2501">
        <v>8</v>
      </c>
      <c r="N2501">
        <v>4.97</v>
      </c>
      <c r="O2501" s="2">
        <v>119000000000</v>
      </c>
      <c r="P2501" t="s">
        <v>1152</v>
      </c>
      <c r="Q2501">
        <v>227369597</v>
      </c>
      <c r="R2501" t="s">
        <v>1153</v>
      </c>
      <c r="S2501" s="1">
        <v>42372.583333333336</v>
      </c>
      <c r="T2501" s="17">
        <v>1</v>
      </c>
      <c r="U2501" s="2">
        <v>1451830000000</v>
      </c>
      <c r="V2501" s="2" t="s">
        <v>7669</v>
      </c>
      <c r="W2501" t="s">
        <v>208</v>
      </c>
      <c r="AC2501">
        <v>6</v>
      </c>
      <c r="AD2501">
        <v>7</v>
      </c>
      <c r="AE2501" t="s">
        <v>48</v>
      </c>
      <c r="AF2501" t="s">
        <v>40</v>
      </c>
      <c r="AG2501">
        <v>50</v>
      </c>
      <c r="AH2501" t="s">
        <v>49</v>
      </c>
      <c r="AI2501" t="s">
        <v>50</v>
      </c>
      <c r="AJ2501">
        <v>1</v>
      </c>
      <c r="AK2501" t="s">
        <v>111</v>
      </c>
    </row>
    <row r="2502" spans="1:37" x14ac:dyDescent="0.2">
      <c r="A2502">
        <v>18804952</v>
      </c>
      <c r="B2502">
        <v>2</v>
      </c>
      <c r="C2502" t="s">
        <v>7670</v>
      </c>
      <c r="D2502" s="1">
        <v>42221.720833333333</v>
      </c>
      <c r="E2502" s="1" t="s">
        <v>7671</v>
      </c>
      <c r="F2502" t="s">
        <v>6516</v>
      </c>
      <c r="G2502" t="s">
        <v>1138</v>
      </c>
      <c r="H2502">
        <v>-79.83000183</v>
      </c>
      <c r="I2502">
        <v>40.38999939</v>
      </c>
      <c r="J2502">
        <v>6</v>
      </c>
      <c r="K2502" t="s">
        <v>181</v>
      </c>
      <c r="L2502" t="s">
        <v>7672</v>
      </c>
      <c r="M2502">
        <v>14</v>
      </c>
      <c r="N2502">
        <v>5</v>
      </c>
      <c r="O2502">
        <v>17723417046</v>
      </c>
      <c r="P2502" t="s">
        <v>2304</v>
      </c>
      <c r="Q2502">
        <v>227369992</v>
      </c>
      <c r="R2502" t="s">
        <v>7673</v>
      </c>
      <c r="S2502" s="1">
        <v>42372.604166666664</v>
      </c>
      <c r="T2502" s="17">
        <v>1</v>
      </c>
      <c r="U2502" s="2">
        <v>1451830000000</v>
      </c>
      <c r="V2502" t="s">
        <v>7674</v>
      </c>
      <c r="W2502" t="s">
        <v>208</v>
      </c>
      <c r="AD2502">
        <v>6</v>
      </c>
      <c r="AE2502" t="s">
        <v>48</v>
      </c>
      <c r="AF2502" t="s">
        <v>181</v>
      </c>
    </row>
    <row r="2503" spans="1:37" x14ac:dyDescent="0.2">
      <c r="A2503">
        <v>6009942</v>
      </c>
      <c r="B2503">
        <v>11</v>
      </c>
      <c r="C2503" t="s">
        <v>854</v>
      </c>
      <c r="D2503" s="1">
        <v>41240.064583333333</v>
      </c>
      <c r="E2503" s="1" t="s">
        <v>855</v>
      </c>
      <c r="F2503" t="s">
        <v>38</v>
      </c>
      <c r="G2503" t="s">
        <v>39</v>
      </c>
      <c r="H2503">
        <v>-80.040000919999997</v>
      </c>
      <c r="I2503">
        <v>40.520000459999999</v>
      </c>
      <c r="J2503">
        <v>2300</v>
      </c>
      <c r="K2503" t="s">
        <v>40</v>
      </c>
      <c r="L2503" t="s">
        <v>856</v>
      </c>
      <c r="M2503">
        <v>12</v>
      </c>
      <c r="N2503">
        <v>4.8499999999999996</v>
      </c>
      <c r="O2503" s="2">
        <v>103000000000</v>
      </c>
      <c r="P2503" t="s">
        <v>857</v>
      </c>
      <c r="Q2503">
        <v>227370606</v>
      </c>
      <c r="R2503" t="s">
        <v>3548</v>
      </c>
      <c r="S2503" s="1">
        <v>42378.8125</v>
      </c>
      <c r="T2503" s="17">
        <v>1</v>
      </c>
      <c r="U2503" s="2">
        <v>1452370000000</v>
      </c>
      <c r="V2503" s="2" t="s">
        <v>7675</v>
      </c>
      <c r="W2503">
        <v>1298604</v>
      </c>
      <c r="X2503" t="s">
        <v>860</v>
      </c>
      <c r="Y2503" t="s">
        <v>861</v>
      </c>
      <c r="Z2503" t="s">
        <v>862</v>
      </c>
      <c r="AA2503">
        <v>-80.030283999999995</v>
      </c>
      <c r="AB2503">
        <v>40.517696999999998</v>
      </c>
      <c r="AD2503">
        <v>65</v>
      </c>
      <c r="AE2503" t="s">
        <v>48</v>
      </c>
      <c r="AF2503" t="s">
        <v>40</v>
      </c>
    </row>
    <row r="2504" spans="1:37" x14ac:dyDescent="0.2">
      <c r="A2504">
        <v>1756412</v>
      </c>
      <c r="B2504">
        <v>597</v>
      </c>
      <c r="C2504" t="s">
        <v>263</v>
      </c>
      <c r="D2504" s="1">
        <v>40543.177083333336</v>
      </c>
      <c r="E2504" s="1" t="s">
        <v>264</v>
      </c>
      <c r="F2504" t="s">
        <v>38</v>
      </c>
      <c r="G2504" t="s">
        <v>144</v>
      </c>
      <c r="H2504">
        <v>-79.989997860000003</v>
      </c>
      <c r="I2504">
        <v>40.450000760000002</v>
      </c>
      <c r="J2504">
        <v>10357</v>
      </c>
      <c r="K2504" t="s">
        <v>40</v>
      </c>
      <c r="L2504" t="s">
        <v>265</v>
      </c>
      <c r="M2504">
        <v>16</v>
      </c>
      <c r="N2504">
        <v>4.53</v>
      </c>
      <c r="O2504" s="2">
        <v>163000000000</v>
      </c>
      <c r="P2504" t="s">
        <v>266</v>
      </c>
      <c r="Q2504">
        <v>227376363</v>
      </c>
      <c r="R2504" t="s">
        <v>6728</v>
      </c>
      <c r="S2504" s="1">
        <v>42357.75</v>
      </c>
      <c r="T2504" s="17">
        <v>12</v>
      </c>
      <c r="U2504" s="2">
        <v>1450550000000</v>
      </c>
      <c r="V2504" s="2" t="s">
        <v>7676</v>
      </c>
      <c r="W2504">
        <v>15991352</v>
      </c>
      <c r="X2504" t="s">
        <v>6730</v>
      </c>
      <c r="Y2504" t="s">
        <v>38</v>
      </c>
      <c r="Z2504" t="s">
        <v>4343</v>
      </c>
      <c r="AA2504">
        <v>-80.017880000000005</v>
      </c>
      <c r="AB2504">
        <v>40.448048</v>
      </c>
      <c r="AD2504">
        <v>11</v>
      </c>
      <c r="AE2504" t="s">
        <v>48</v>
      </c>
      <c r="AF2504" t="s">
        <v>40</v>
      </c>
    </row>
    <row r="2505" spans="1:37" x14ac:dyDescent="0.2">
      <c r="A2505">
        <v>224739</v>
      </c>
      <c r="B2505">
        <v>5</v>
      </c>
      <c r="C2505" t="s">
        <v>1875</v>
      </c>
      <c r="D2505" s="1">
        <v>38768.72152777778</v>
      </c>
      <c r="E2505" t="s">
        <v>1876</v>
      </c>
      <c r="F2505" t="s">
        <v>38</v>
      </c>
      <c r="G2505" t="s">
        <v>135</v>
      </c>
      <c r="H2505">
        <v>-80.040000919999997</v>
      </c>
      <c r="I2505">
        <v>40.549999239999998</v>
      </c>
      <c r="J2505">
        <v>799</v>
      </c>
      <c r="K2505" t="s">
        <v>40</v>
      </c>
      <c r="L2505" t="s">
        <v>1877</v>
      </c>
      <c r="M2505">
        <v>1</v>
      </c>
      <c r="N2505">
        <v>4.8</v>
      </c>
      <c r="O2505" s="2">
        <v>316000000000</v>
      </c>
      <c r="P2505" t="s">
        <v>1878</v>
      </c>
      <c r="Q2505">
        <v>227377901</v>
      </c>
      <c r="R2505" t="s">
        <v>7677</v>
      </c>
      <c r="S2505" s="1">
        <v>42355.75</v>
      </c>
      <c r="T2505" s="17">
        <v>12</v>
      </c>
      <c r="U2505" s="2">
        <v>1450380000000</v>
      </c>
      <c r="V2505" s="2" t="s">
        <v>7678</v>
      </c>
      <c r="W2505">
        <v>23538792</v>
      </c>
      <c r="X2505" t="s">
        <v>2533</v>
      </c>
      <c r="Y2505" t="s">
        <v>38</v>
      </c>
      <c r="Z2505" t="s">
        <v>2534</v>
      </c>
      <c r="AA2505">
        <v>-79.984566000000001</v>
      </c>
      <c r="AB2505">
        <v>40.429133999999998</v>
      </c>
      <c r="AD2505">
        <v>3</v>
      </c>
      <c r="AE2505" t="s">
        <v>48</v>
      </c>
      <c r="AF2505" t="s">
        <v>40</v>
      </c>
    </row>
    <row r="2506" spans="1:37" x14ac:dyDescent="0.2">
      <c r="A2506">
        <v>11048712</v>
      </c>
      <c r="B2506">
        <v>5</v>
      </c>
      <c r="C2506" t="s">
        <v>2311</v>
      </c>
      <c r="D2506" s="1">
        <v>41589.031944444447</v>
      </c>
      <c r="E2506" s="1" t="s">
        <v>2312</v>
      </c>
      <c r="F2506" t="s">
        <v>38</v>
      </c>
      <c r="G2506" t="s">
        <v>371</v>
      </c>
      <c r="H2506">
        <v>-79.91999817</v>
      </c>
      <c r="I2506">
        <v>40.430000309999997</v>
      </c>
      <c r="J2506">
        <v>83</v>
      </c>
      <c r="K2506" t="s">
        <v>181</v>
      </c>
      <c r="L2506" t="s">
        <v>2313</v>
      </c>
      <c r="M2506">
        <v>12</v>
      </c>
      <c r="N2506">
        <v>4.93</v>
      </c>
      <c r="O2506">
        <v>72387727031</v>
      </c>
      <c r="P2506" t="s">
        <v>1963</v>
      </c>
      <c r="Q2506">
        <v>227381936</v>
      </c>
      <c r="R2506" t="s">
        <v>2314</v>
      </c>
      <c r="S2506" s="1">
        <v>42378.416666666664</v>
      </c>
      <c r="T2506" s="17">
        <v>1</v>
      </c>
      <c r="U2506" s="2">
        <v>1452330000000</v>
      </c>
      <c r="V2506" s="2" t="s">
        <v>7679</v>
      </c>
      <c r="W2506">
        <v>23776162</v>
      </c>
      <c r="X2506" t="s">
        <v>2316</v>
      </c>
      <c r="Y2506" t="s">
        <v>38</v>
      </c>
      <c r="Z2506" t="s">
        <v>2317</v>
      </c>
      <c r="AA2506">
        <v>-79.922989000000001</v>
      </c>
      <c r="AB2506">
        <v>40.438274</v>
      </c>
      <c r="AD2506">
        <v>3</v>
      </c>
      <c r="AE2506" t="s">
        <v>48</v>
      </c>
      <c r="AF2506" t="s">
        <v>181</v>
      </c>
    </row>
    <row r="2507" spans="1:37" x14ac:dyDescent="0.2">
      <c r="A2507">
        <v>3170512</v>
      </c>
      <c r="B2507">
        <v>103</v>
      </c>
      <c r="C2507" t="s">
        <v>1472</v>
      </c>
      <c r="D2507" s="1">
        <v>40934.181944444441</v>
      </c>
      <c r="E2507" t="s">
        <v>1473</v>
      </c>
      <c r="F2507" t="s">
        <v>38</v>
      </c>
      <c r="G2507" t="s">
        <v>508</v>
      </c>
      <c r="H2507">
        <v>-80.040000919999997</v>
      </c>
      <c r="I2507">
        <v>40.549999239999998</v>
      </c>
      <c r="J2507">
        <v>347</v>
      </c>
      <c r="K2507" t="s">
        <v>181</v>
      </c>
      <c r="L2507" t="s">
        <v>1474</v>
      </c>
      <c r="M2507">
        <v>5</v>
      </c>
      <c r="N2507">
        <v>4.91</v>
      </c>
      <c r="O2507" s="2">
        <v>129000000000</v>
      </c>
      <c r="P2507" t="s">
        <v>1475</v>
      </c>
      <c r="Q2507">
        <v>227388960</v>
      </c>
      <c r="R2507" t="s">
        <v>5258</v>
      </c>
      <c r="S2507" s="1">
        <v>42354.75</v>
      </c>
      <c r="T2507" s="17">
        <v>12</v>
      </c>
      <c r="U2507" s="2">
        <v>1450290000000</v>
      </c>
      <c r="V2507" s="2" t="s">
        <v>7680</v>
      </c>
      <c r="W2507">
        <v>1005490</v>
      </c>
      <c r="X2507" t="s">
        <v>4685</v>
      </c>
      <c r="Y2507" t="s">
        <v>246</v>
      </c>
      <c r="Z2507" t="s">
        <v>4686</v>
      </c>
      <c r="AA2507">
        <v>-80.107038000000003</v>
      </c>
      <c r="AB2507">
        <v>40.711841999999997</v>
      </c>
      <c r="AC2507">
        <v>4</v>
      </c>
      <c r="AD2507">
        <v>4</v>
      </c>
      <c r="AE2507" t="s">
        <v>48</v>
      </c>
      <c r="AF2507" t="s">
        <v>181</v>
      </c>
    </row>
    <row r="2508" spans="1:37" x14ac:dyDescent="0.2">
      <c r="A2508">
        <v>11497382</v>
      </c>
      <c r="B2508">
        <v>8</v>
      </c>
      <c r="C2508" t="s">
        <v>2893</v>
      </c>
      <c r="D2508" s="1">
        <v>41626.690972222219</v>
      </c>
      <c r="E2508" s="1" t="s">
        <v>2894</v>
      </c>
      <c r="F2508" t="s">
        <v>38</v>
      </c>
      <c r="G2508" t="s">
        <v>58</v>
      </c>
      <c r="H2508">
        <v>-80.019996640000002</v>
      </c>
      <c r="I2508">
        <v>40.47000122</v>
      </c>
      <c r="J2508">
        <v>186</v>
      </c>
      <c r="K2508" t="s">
        <v>40</v>
      </c>
      <c r="L2508" t="s">
        <v>2895</v>
      </c>
      <c r="M2508">
        <v>14</v>
      </c>
      <c r="N2508">
        <v>5</v>
      </c>
      <c r="O2508">
        <v>69134013031</v>
      </c>
      <c r="P2508" t="s">
        <v>2896</v>
      </c>
      <c r="Q2508">
        <v>227392729</v>
      </c>
      <c r="R2508" t="s">
        <v>7681</v>
      </c>
      <c r="S2508" s="1">
        <v>42353.791666666664</v>
      </c>
      <c r="T2508" s="17">
        <v>12</v>
      </c>
      <c r="U2508" s="2">
        <v>1450210000000</v>
      </c>
      <c r="V2508" s="2" t="s">
        <v>7682</v>
      </c>
      <c r="W2508">
        <v>985429</v>
      </c>
      <c r="X2508" t="s">
        <v>2899</v>
      </c>
      <c r="Y2508" t="s">
        <v>38</v>
      </c>
      <c r="Z2508" t="s">
        <v>2900</v>
      </c>
      <c r="AA2508">
        <v>-80.143122000000005</v>
      </c>
      <c r="AB2508">
        <v>40.528486999999998</v>
      </c>
      <c r="AD2508">
        <v>3</v>
      </c>
      <c r="AE2508" t="s">
        <v>48</v>
      </c>
      <c r="AF2508" t="s">
        <v>40</v>
      </c>
    </row>
    <row r="2509" spans="1:37" x14ac:dyDescent="0.2">
      <c r="A2509">
        <v>8328772</v>
      </c>
      <c r="B2509">
        <v>7</v>
      </c>
      <c r="C2509" t="s">
        <v>4980</v>
      </c>
      <c r="D2509" s="1">
        <v>41397.525000000001</v>
      </c>
      <c r="E2509" s="1" t="s">
        <v>4981</v>
      </c>
      <c r="F2509" t="s">
        <v>38</v>
      </c>
      <c r="G2509" t="s">
        <v>58</v>
      </c>
      <c r="H2509">
        <v>-79.97000122</v>
      </c>
      <c r="I2509">
        <v>40.400001529999997</v>
      </c>
      <c r="J2509">
        <v>408</v>
      </c>
      <c r="K2509" t="s">
        <v>40</v>
      </c>
      <c r="L2509" t="s">
        <v>4982</v>
      </c>
      <c r="M2509">
        <v>13</v>
      </c>
      <c r="N2509">
        <v>4.91</v>
      </c>
      <c r="O2509">
        <v>88933914028</v>
      </c>
      <c r="P2509" t="s">
        <v>4983</v>
      </c>
      <c r="Q2509">
        <v>227392862</v>
      </c>
      <c r="R2509" t="s">
        <v>7683</v>
      </c>
      <c r="S2509" s="1">
        <v>42352.75</v>
      </c>
      <c r="T2509" s="17">
        <v>12</v>
      </c>
      <c r="U2509" s="2">
        <v>1450120000000</v>
      </c>
      <c r="V2509" t="s">
        <v>7684</v>
      </c>
      <c r="W2509">
        <v>24254339</v>
      </c>
      <c r="X2509" t="s">
        <v>7685</v>
      </c>
      <c r="Y2509" t="s">
        <v>38</v>
      </c>
      <c r="Z2509" t="s">
        <v>7686</v>
      </c>
      <c r="AA2509">
        <v>-80.018630999999999</v>
      </c>
      <c r="AB2509">
        <v>40.392375999999999</v>
      </c>
      <c r="AD2509">
        <v>5</v>
      </c>
      <c r="AE2509" t="s">
        <v>48</v>
      </c>
      <c r="AF2509" t="s">
        <v>40</v>
      </c>
    </row>
    <row r="2510" spans="1:37" x14ac:dyDescent="0.2">
      <c r="A2510">
        <v>8918932</v>
      </c>
      <c r="B2510">
        <v>8</v>
      </c>
      <c r="C2510" t="s">
        <v>442</v>
      </c>
      <c r="D2510" s="1">
        <v>41438.978472222225</v>
      </c>
      <c r="E2510" s="1" t="s">
        <v>2332</v>
      </c>
      <c r="F2510" t="s">
        <v>38</v>
      </c>
      <c r="G2510" t="s">
        <v>275</v>
      </c>
      <c r="H2510">
        <v>-79.91999817</v>
      </c>
      <c r="I2510">
        <v>40.47000122</v>
      </c>
      <c r="J2510">
        <v>139</v>
      </c>
      <c r="K2510" t="s">
        <v>40</v>
      </c>
      <c r="L2510" t="s">
        <v>444</v>
      </c>
      <c r="M2510">
        <v>7</v>
      </c>
      <c r="N2510">
        <v>4.92</v>
      </c>
      <c r="O2510">
        <v>85352355029</v>
      </c>
      <c r="P2510" t="s">
        <v>445</v>
      </c>
      <c r="Q2510">
        <v>227393100</v>
      </c>
      <c r="R2510" t="s">
        <v>7687</v>
      </c>
      <c r="S2510" s="1">
        <v>42384.75</v>
      </c>
      <c r="T2510" s="17">
        <v>1</v>
      </c>
      <c r="U2510" s="2">
        <v>1452880000000</v>
      </c>
      <c r="V2510" s="2" t="s">
        <v>7688</v>
      </c>
      <c r="W2510">
        <v>1525133</v>
      </c>
      <c r="X2510" t="s">
        <v>3912</v>
      </c>
      <c r="Y2510" t="s">
        <v>38</v>
      </c>
      <c r="Z2510" t="s">
        <v>3913</v>
      </c>
      <c r="AA2510">
        <v>-80.011359999999996</v>
      </c>
      <c r="AB2510">
        <v>40.445914999999999</v>
      </c>
      <c r="AD2510">
        <v>8</v>
      </c>
      <c r="AE2510" t="s">
        <v>48</v>
      </c>
      <c r="AF2510" t="s">
        <v>40</v>
      </c>
    </row>
    <row r="2511" spans="1:37" x14ac:dyDescent="0.2">
      <c r="A2511">
        <v>11064482</v>
      </c>
      <c r="B2511">
        <v>79</v>
      </c>
      <c r="C2511" t="s">
        <v>1417</v>
      </c>
      <c r="D2511" s="1">
        <v>41589.918055555558</v>
      </c>
      <c r="E2511" s="1" t="s">
        <v>1418</v>
      </c>
      <c r="F2511" t="s">
        <v>246</v>
      </c>
      <c r="G2511" t="s">
        <v>371</v>
      </c>
      <c r="H2511">
        <v>-80.11000061</v>
      </c>
      <c r="I2511">
        <v>40.709999080000003</v>
      </c>
      <c r="J2511">
        <v>195</v>
      </c>
      <c r="K2511" t="s">
        <v>181</v>
      </c>
      <c r="L2511" t="s">
        <v>1419</v>
      </c>
      <c r="M2511">
        <v>15</v>
      </c>
      <c r="N2511">
        <v>4.96</v>
      </c>
      <c r="O2511">
        <v>72311150031</v>
      </c>
      <c r="P2511" t="s">
        <v>1420</v>
      </c>
      <c r="Q2511">
        <v>227396782</v>
      </c>
      <c r="R2511" t="s">
        <v>1907</v>
      </c>
      <c r="S2511" s="1">
        <v>42354.770833333336</v>
      </c>
      <c r="T2511" s="17">
        <v>12</v>
      </c>
      <c r="U2511" s="2">
        <v>1450290000000</v>
      </c>
      <c r="V2511" s="2" t="s">
        <v>1908</v>
      </c>
      <c r="W2511">
        <v>17049542</v>
      </c>
      <c r="X2511" t="s">
        <v>1423</v>
      </c>
      <c r="Y2511" t="s">
        <v>246</v>
      </c>
      <c r="Z2511" t="s">
        <v>1424</v>
      </c>
      <c r="AA2511">
        <v>-80.105698000000004</v>
      </c>
      <c r="AB2511">
        <v>40.692698999999998</v>
      </c>
      <c r="AC2511">
        <v>9</v>
      </c>
      <c r="AD2511">
        <v>6</v>
      </c>
      <c r="AE2511" t="s">
        <v>48</v>
      </c>
      <c r="AF2511" t="s">
        <v>181</v>
      </c>
      <c r="AG2511">
        <v>10</v>
      </c>
      <c r="AH2511" t="s">
        <v>49</v>
      </c>
      <c r="AI2511" t="s">
        <v>50</v>
      </c>
      <c r="AJ2511">
        <v>0</v>
      </c>
      <c r="AK2511" t="s">
        <v>51</v>
      </c>
    </row>
    <row r="2512" spans="1:37" x14ac:dyDescent="0.2">
      <c r="A2512">
        <v>6926022</v>
      </c>
      <c r="B2512">
        <v>10</v>
      </c>
      <c r="C2512" t="s">
        <v>450</v>
      </c>
      <c r="D2512" s="1">
        <v>41303.913888888892</v>
      </c>
      <c r="E2512" s="1" t="s">
        <v>451</v>
      </c>
      <c r="F2512" t="s">
        <v>38</v>
      </c>
      <c r="G2512" t="s">
        <v>324</v>
      </c>
      <c r="H2512">
        <v>-79.930000309999997</v>
      </c>
      <c r="I2512">
        <v>40.400001529999997</v>
      </c>
      <c r="J2512">
        <v>198</v>
      </c>
      <c r="K2512" t="s">
        <v>40</v>
      </c>
      <c r="L2512" t="s">
        <v>452</v>
      </c>
      <c r="M2512">
        <v>3</v>
      </c>
      <c r="N2512">
        <v>4.91</v>
      </c>
      <c r="O2512">
        <v>97021940027</v>
      </c>
      <c r="P2512" t="s">
        <v>453</v>
      </c>
      <c r="Q2512">
        <v>227400965</v>
      </c>
      <c r="R2512" t="s">
        <v>7689</v>
      </c>
      <c r="S2512" s="1">
        <v>42399.541666666664</v>
      </c>
      <c r="T2512" s="17">
        <v>1</v>
      </c>
      <c r="U2512" s="2">
        <v>1454160000000</v>
      </c>
      <c r="V2512" s="2" t="s">
        <v>7690</v>
      </c>
      <c r="W2512">
        <v>16422752</v>
      </c>
      <c r="X2512" t="s">
        <v>926</v>
      </c>
      <c r="Y2512" t="s">
        <v>619</v>
      </c>
      <c r="Z2512" t="s">
        <v>927</v>
      </c>
      <c r="AA2512">
        <v>-80.094559000000004</v>
      </c>
      <c r="AB2512">
        <v>40.382365999999998</v>
      </c>
      <c r="AD2512">
        <v>19</v>
      </c>
      <c r="AE2512" t="s">
        <v>48</v>
      </c>
      <c r="AF2512" t="s">
        <v>40</v>
      </c>
    </row>
    <row r="2513" spans="1:32" x14ac:dyDescent="0.2">
      <c r="A2513">
        <v>1717738</v>
      </c>
      <c r="B2513">
        <v>2</v>
      </c>
      <c r="C2513" t="s">
        <v>7315</v>
      </c>
      <c r="D2513" s="1">
        <v>40457.136805555558</v>
      </c>
      <c r="E2513" t="s">
        <v>7316</v>
      </c>
      <c r="F2513" t="s">
        <v>38</v>
      </c>
      <c r="G2513" t="s">
        <v>333</v>
      </c>
      <c r="H2513">
        <v>-80.069999690000003</v>
      </c>
      <c r="I2513">
        <v>40.439998629999998</v>
      </c>
      <c r="J2513">
        <v>399</v>
      </c>
      <c r="K2513" t="s">
        <v>40</v>
      </c>
      <c r="L2513" t="s">
        <v>7317</v>
      </c>
      <c r="M2513">
        <v>5</v>
      </c>
      <c r="N2513">
        <v>4.53</v>
      </c>
      <c r="O2513" s="2">
        <v>170000000000</v>
      </c>
      <c r="P2513" t="s">
        <v>7318</v>
      </c>
      <c r="Q2513">
        <v>227401584</v>
      </c>
      <c r="R2513" t="s">
        <v>7691</v>
      </c>
      <c r="S2513" s="1">
        <v>42355.833333333336</v>
      </c>
      <c r="T2513" s="17">
        <v>12</v>
      </c>
      <c r="U2513" s="2">
        <v>1450380000000</v>
      </c>
      <c r="V2513" t="s">
        <v>7692</v>
      </c>
      <c r="W2513">
        <v>783159</v>
      </c>
      <c r="X2513" t="s">
        <v>2337</v>
      </c>
      <c r="Y2513" t="s">
        <v>38</v>
      </c>
      <c r="Z2513" t="s">
        <v>2338</v>
      </c>
      <c r="AA2513">
        <v>-79.894225000000006</v>
      </c>
      <c r="AB2513">
        <v>40.433416000000001</v>
      </c>
      <c r="AD2513">
        <v>3</v>
      </c>
      <c r="AE2513" t="s">
        <v>48</v>
      </c>
      <c r="AF2513" t="s">
        <v>40</v>
      </c>
    </row>
    <row r="2514" spans="1:32" x14ac:dyDescent="0.2">
      <c r="A2514">
        <v>13452572</v>
      </c>
      <c r="B2514">
        <v>41</v>
      </c>
      <c r="C2514" t="s">
        <v>293</v>
      </c>
      <c r="D2514" s="1">
        <v>41718.611111111109</v>
      </c>
      <c r="E2514" s="1" t="s">
        <v>294</v>
      </c>
      <c r="F2514" t="s">
        <v>38</v>
      </c>
      <c r="G2514" t="s">
        <v>72</v>
      </c>
      <c r="H2514">
        <v>-79.989997860000003</v>
      </c>
      <c r="I2514">
        <v>40.450000760000002</v>
      </c>
      <c r="J2514">
        <v>1845</v>
      </c>
      <c r="K2514" t="s">
        <v>40</v>
      </c>
      <c r="L2514" t="s">
        <v>295</v>
      </c>
      <c r="M2514">
        <v>14</v>
      </c>
      <c r="N2514">
        <v>4.82</v>
      </c>
      <c r="O2514">
        <v>61192071033</v>
      </c>
      <c r="P2514" t="s">
        <v>296</v>
      </c>
      <c r="Q2514">
        <v>227401646</v>
      </c>
      <c r="R2514" t="s">
        <v>7693</v>
      </c>
      <c r="S2514" s="1">
        <v>42396.791666666664</v>
      </c>
      <c r="T2514" s="17">
        <v>1</v>
      </c>
      <c r="U2514" s="2">
        <v>1453920000000</v>
      </c>
      <c r="V2514" s="2" t="s">
        <v>7694</v>
      </c>
      <c r="W2514">
        <v>10633072</v>
      </c>
      <c r="X2514" t="s">
        <v>671</v>
      </c>
      <c r="Y2514" t="s">
        <v>38</v>
      </c>
      <c r="Z2514" t="s">
        <v>672</v>
      </c>
      <c r="AA2514">
        <v>-79.923050000000003</v>
      </c>
      <c r="AB2514">
        <v>40.437514999999998</v>
      </c>
      <c r="AC2514">
        <v>125</v>
      </c>
      <c r="AD2514">
        <v>75</v>
      </c>
      <c r="AE2514" t="s">
        <v>48</v>
      </c>
      <c r="AF2514" t="s">
        <v>40</v>
      </c>
    </row>
    <row r="2515" spans="1:32" x14ac:dyDescent="0.2">
      <c r="A2515">
        <v>1769932</v>
      </c>
      <c r="B2515">
        <v>19</v>
      </c>
      <c r="C2515" t="s">
        <v>567</v>
      </c>
      <c r="D2515" s="1">
        <v>40564.40347222222</v>
      </c>
      <c r="E2515" s="1" t="s">
        <v>568</v>
      </c>
      <c r="F2515" t="s">
        <v>38</v>
      </c>
      <c r="G2515" t="s">
        <v>532</v>
      </c>
      <c r="H2515">
        <v>-79.949996949999999</v>
      </c>
      <c r="I2515">
        <v>40.439998629999998</v>
      </c>
      <c r="J2515">
        <v>407</v>
      </c>
      <c r="K2515" t="s">
        <v>40</v>
      </c>
      <c r="L2515" t="s">
        <v>569</v>
      </c>
      <c r="M2515">
        <v>11</v>
      </c>
      <c r="N2515">
        <v>4.9000000000000004</v>
      </c>
      <c r="O2515" s="2">
        <v>161000000000</v>
      </c>
      <c r="P2515" t="s">
        <v>570</v>
      </c>
      <c r="Q2515">
        <v>227406323</v>
      </c>
      <c r="R2515" t="s">
        <v>7695</v>
      </c>
      <c r="S2515" s="1">
        <v>42388.770833333336</v>
      </c>
      <c r="T2515" s="17">
        <v>1</v>
      </c>
      <c r="U2515" s="2">
        <v>1453230000000</v>
      </c>
      <c r="V2515" s="2" t="s">
        <v>7696</v>
      </c>
      <c r="W2515">
        <v>16657262</v>
      </c>
      <c r="X2515" t="s">
        <v>937</v>
      </c>
      <c r="Y2515" t="s">
        <v>38</v>
      </c>
      <c r="Z2515" t="s">
        <v>938</v>
      </c>
      <c r="AA2515">
        <v>-79.923012</v>
      </c>
      <c r="AB2515">
        <v>40.434193</v>
      </c>
      <c r="AD2515">
        <v>4</v>
      </c>
      <c r="AE2515" t="s">
        <v>48</v>
      </c>
      <c r="AF2515" t="s">
        <v>40</v>
      </c>
    </row>
    <row r="2516" spans="1:32" x14ac:dyDescent="0.2">
      <c r="A2516">
        <v>19051959</v>
      </c>
      <c r="B2516">
        <v>14</v>
      </c>
      <c r="C2516" t="s">
        <v>6142</v>
      </c>
      <c r="D2516" s="1">
        <v>42299.851388888892</v>
      </c>
      <c r="E2516" s="1" t="s">
        <v>6143</v>
      </c>
      <c r="F2516" t="s">
        <v>38</v>
      </c>
      <c r="G2516" t="s">
        <v>324</v>
      </c>
      <c r="H2516">
        <v>-80.019996640000002</v>
      </c>
      <c r="I2516">
        <v>40.47000122</v>
      </c>
      <c r="J2516">
        <v>112</v>
      </c>
      <c r="K2516" t="s">
        <v>40</v>
      </c>
      <c r="L2516" t="s">
        <v>6144</v>
      </c>
      <c r="M2516">
        <v>13</v>
      </c>
      <c r="N2516">
        <v>5</v>
      </c>
      <c r="O2516">
        <v>10972909049</v>
      </c>
      <c r="P2516" t="s">
        <v>6145</v>
      </c>
      <c r="Q2516">
        <v>227406632</v>
      </c>
      <c r="R2516" t="s">
        <v>7446</v>
      </c>
      <c r="S2516" s="1">
        <v>42354.760416666664</v>
      </c>
      <c r="T2516" s="17">
        <v>12</v>
      </c>
      <c r="U2516" s="2">
        <v>1450290000000</v>
      </c>
      <c r="V2516" s="2" t="s">
        <v>7697</v>
      </c>
      <c r="W2516">
        <v>15995962</v>
      </c>
      <c r="X2516" t="s">
        <v>6148</v>
      </c>
      <c r="Y2516" t="s">
        <v>38</v>
      </c>
      <c r="Z2516" t="s">
        <v>6149</v>
      </c>
      <c r="AA2516">
        <v>-79.995887999999994</v>
      </c>
      <c r="AB2516">
        <v>40.440624</v>
      </c>
      <c r="AD2516">
        <v>5</v>
      </c>
      <c r="AE2516" t="s">
        <v>48</v>
      </c>
      <c r="AF2516" t="s">
        <v>40</v>
      </c>
    </row>
    <row r="2517" spans="1:32" x14ac:dyDescent="0.2">
      <c r="A2517">
        <v>1782914</v>
      </c>
      <c r="B2517">
        <v>87</v>
      </c>
      <c r="C2517" t="s">
        <v>1614</v>
      </c>
      <c r="D2517" s="1">
        <v>40587.222916666666</v>
      </c>
      <c r="E2517" t="s">
        <v>1615</v>
      </c>
      <c r="F2517" t="s">
        <v>38</v>
      </c>
      <c r="G2517" t="s">
        <v>1616</v>
      </c>
      <c r="H2517">
        <v>-79.949996949999999</v>
      </c>
      <c r="I2517">
        <v>40.439998629999998</v>
      </c>
      <c r="J2517">
        <v>406</v>
      </c>
      <c r="K2517" t="s">
        <v>40</v>
      </c>
      <c r="L2517" t="s">
        <v>1617</v>
      </c>
      <c r="M2517">
        <v>5</v>
      </c>
      <c r="N2517">
        <v>4.88</v>
      </c>
      <c r="O2517" s="2">
        <v>159000000000</v>
      </c>
      <c r="P2517" t="s">
        <v>1618</v>
      </c>
      <c r="Q2517">
        <v>227409074</v>
      </c>
      <c r="R2517" t="s">
        <v>7698</v>
      </c>
      <c r="S2517" s="1">
        <v>42357.770833333336</v>
      </c>
      <c r="T2517" s="17">
        <v>12</v>
      </c>
      <c r="U2517" s="2">
        <v>1450550000000</v>
      </c>
      <c r="V2517" s="2" t="s">
        <v>7699</v>
      </c>
      <c r="W2517">
        <v>3293682</v>
      </c>
      <c r="X2517" t="s">
        <v>5545</v>
      </c>
      <c r="Y2517" t="s">
        <v>38</v>
      </c>
      <c r="Z2517" t="s">
        <v>1339</v>
      </c>
      <c r="AA2517">
        <v>-80.005050999999995</v>
      </c>
      <c r="AB2517">
        <v>40.433773000000002</v>
      </c>
      <c r="AC2517">
        <v>10</v>
      </c>
      <c r="AD2517">
        <v>10</v>
      </c>
      <c r="AE2517" t="s">
        <v>48</v>
      </c>
      <c r="AF2517" t="s">
        <v>40</v>
      </c>
    </row>
    <row r="2518" spans="1:32" x14ac:dyDescent="0.2">
      <c r="A2518">
        <v>3349842</v>
      </c>
      <c r="B2518">
        <v>60</v>
      </c>
      <c r="C2518" t="s">
        <v>1889</v>
      </c>
      <c r="D2518" s="1">
        <v>40962.556944444441</v>
      </c>
      <c r="E2518" s="1" t="s">
        <v>1890</v>
      </c>
      <c r="F2518" t="s">
        <v>38</v>
      </c>
      <c r="G2518" t="s">
        <v>324</v>
      </c>
      <c r="H2518">
        <v>-80.040000919999997</v>
      </c>
      <c r="I2518">
        <v>40.549999239999998</v>
      </c>
      <c r="J2518">
        <v>2383</v>
      </c>
      <c r="K2518" t="s">
        <v>40</v>
      </c>
      <c r="L2518" t="s">
        <v>1891</v>
      </c>
      <c r="M2518">
        <v>15</v>
      </c>
      <c r="N2518">
        <v>4.82</v>
      </c>
      <c r="O2518" s="2">
        <v>127000000000</v>
      </c>
      <c r="P2518" t="s">
        <v>1892</v>
      </c>
      <c r="Q2518">
        <v>227410610</v>
      </c>
      <c r="R2518" t="s">
        <v>7700</v>
      </c>
      <c r="S2518" s="1">
        <v>42360.8125</v>
      </c>
      <c r="T2518" s="17">
        <v>12</v>
      </c>
      <c r="U2518" s="2">
        <v>1450810000000</v>
      </c>
      <c r="V2518" s="2" t="s">
        <v>7701</v>
      </c>
      <c r="W2518">
        <v>20661892</v>
      </c>
      <c r="X2518" t="s">
        <v>2124</v>
      </c>
      <c r="Y2518" t="s">
        <v>38</v>
      </c>
      <c r="Z2518" t="s">
        <v>2125</v>
      </c>
      <c r="AA2518">
        <v>-80.009476000000006</v>
      </c>
      <c r="AB2518">
        <v>40.542819999999999</v>
      </c>
      <c r="AD2518">
        <v>4</v>
      </c>
      <c r="AE2518" t="s">
        <v>48</v>
      </c>
      <c r="AF2518" t="s">
        <v>40</v>
      </c>
    </row>
    <row r="2519" spans="1:32" x14ac:dyDescent="0.2">
      <c r="A2519">
        <v>1773927</v>
      </c>
      <c r="B2519">
        <v>123</v>
      </c>
      <c r="C2519" t="s">
        <v>142</v>
      </c>
      <c r="D2519" s="1">
        <v>40571.010416666664</v>
      </c>
      <c r="E2519" s="1" t="s">
        <v>143</v>
      </c>
      <c r="F2519" t="s">
        <v>38</v>
      </c>
      <c r="G2519" t="s">
        <v>144</v>
      </c>
      <c r="H2519">
        <v>-79.91999817</v>
      </c>
      <c r="I2519">
        <v>40.47000122</v>
      </c>
      <c r="J2519">
        <v>3166</v>
      </c>
      <c r="K2519" t="s">
        <v>40</v>
      </c>
      <c r="L2519" t="s">
        <v>145</v>
      </c>
      <c r="M2519">
        <v>13</v>
      </c>
      <c r="N2519">
        <v>4.6399999999999997</v>
      </c>
      <c r="O2519" s="2">
        <v>160000000000</v>
      </c>
      <c r="P2519" t="s">
        <v>146</v>
      </c>
      <c r="Q2519">
        <v>227412786</v>
      </c>
      <c r="R2519" t="s">
        <v>7702</v>
      </c>
      <c r="S2519" s="1">
        <v>42354.791666666664</v>
      </c>
      <c r="T2519" s="17">
        <v>12</v>
      </c>
      <c r="U2519" s="2">
        <v>1450290000000</v>
      </c>
      <c r="V2519" s="2" t="s">
        <v>7703</v>
      </c>
      <c r="W2519">
        <v>23028852</v>
      </c>
      <c r="X2519" t="s">
        <v>7071</v>
      </c>
      <c r="Y2519" t="s">
        <v>38</v>
      </c>
      <c r="Z2519" t="s">
        <v>7072</v>
      </c>
      <c r="AA2519">
        <v>-79.952599000000006</v>
      </c>
      <c r="AB2519">
        <v>40.444648999999998</v>
      </c>
      <c r="AD2519">
        <v>9</v>
      </c>
      <c r="AE2519" t="s">
        <v>48</v>
      </c>
      <c r="AF2519" t="s">
        <v>40</v>
      </c>
    </row>
    <row r="2520" spans="1:32" x14ac:dyDescent="0.2">
      <c r="A2520">
        <v>18921412</v>
      </c>
      <c r="B2520">
        <v>3</v>
      </c>
      <c r="C2520" t="s">
        <v>5664</v>
      </c>
      <c r="D2520" s="1">
        <v>42258.660416666666</v>
      </c>
      <c r="E2520" s="1" t="s">
        <v>5665</v>
      </c>
      <c r="F2520" t="s">
        <v>90</v>
      </c>
      <c r="G2520" t="s">
        <v>843</v>
      </c>
      <c r="H2520">
        <v>-80.089996339999999</v>
      </c>
      <c r="I2520">
        <v>40.409999849999998</v>
      </c>
      <c r="J2520">
        <v>47</v>
      </c>
      <c r="K2520" t="s">
        <v>40</v>
      </c>
      <c r="L2520" t="s">
        <v>5666</v>
      </c>
      <c r="M2520">
        <v>14</v>
      </c>
      <c r="N2520">
        <v>0</v>
      </c>
      <c r="O2520">
        <v>14531835048</v>
      </c>
      <c r="P2520" t="s">
        <v>5378</v>
      </c>
      <c r="Q2520">
        <v>227415332</v>
      </c>
      <c r="R2520" t="s">
        <v>7704</v>
      </c>
      <c r="S2520" s="1">
        <v>42356.791666666664</v>
      </c>
      <c r="T2520" s="17">
        <v>12</v>
      </c>
      <c r="U2520" s="2">
        <v>1450470000000</v>
      </c>
      <c r="V2520" s="2" t="s">
        <v>7705</v>
      </c>
      <c r="W2520">
        <v>24086474</v>
      </c>
      <c r="X2520" t="s">
        <v>5669</v>
      </c>
      <c r="Y2520" t="s">
        <v>90</v>
      </c>
      <c r="Z2520" t="s">
        <v>5670</v>
      </c>
      <c r="AA2520">
        <v>-80.086783999999994</v>
      </c>
      <c r="AB2520">
        <v>40.407387</v>
      </c>
      <c r="AD2520">
        <v>5</v>
      </c>
      <c r="AE2520" t="s">
        <v>48</v>
      </c>
      <c r="AF2520" t="s">
        <v>40</v>
      </c>
    </row>
    <row r="2521" spans="1:32" x14ac:dyDescent="0.2">
      <c r="A2521">
        <v>1519036</v>
      </c>
      <c r="B2521">
        <v>33</v>
      </c>
      <c r="C2521" t="s">
        <v>1114</v>
      </c>
      <c r="D2521" s="1">
        <v>40062.674305555556</v>
      </c>
      <c r="E2521" s="1" t="s">
        <v>1115</v>
      </c>
      <c r="F2521" t="s">
        <v>38</v>
      </c>
      <c r="G2521" t="s">
        <v>1116</v>
      </c>
      <c r="H2521">
        <v>-79.980003359999998</v>
      </c>
      <c r="I2521">
        <v>40.450000760000002</v>
      </c>
      <c r="J2521">
        <v>117</v>
      </c>
      <c r="K2521" t="s">
        <v>40</v>
      </c>
      <c r="L2521" t="s">
        <v>1117</v>
      </c>
      <c r="M2521">
        <v>15</v>
      </c>
      <c r="N2521">
        <v>4.6100000000000003</v>
      </c>
      <c r="O2521" s="2">
        <v>204000000000</v>
      </c>
      <c r="P2521" t="s">
        <v>1118</v>
      </c>
      <c r="Q2521">
        <v>227418881</v>
      </c>
      <c r="R2521" t="s">
        <v>7706</v>
      </c>
      <c r="S2521" s="1">
        <v>42378.416666666664</v>
      </c>
      <c r="T2521" s="17">
        <v>1</v>
      </c>
      <c r="U2521" s="2">
        <v>1452330000000</v>
      </c>
      <c r="V2521" s="2" t="s">
        <v>7707</v>
      </c>
      <c r="W2521" t="s">
        <v>208</v>
      </c>
      <c r="AC2521">
        <v>12</v>
      </c>
      <c r="AD2521">
        <v>12</v>
      </c>
      <c r="AE2521" t="s">
        <v>48</v>
      </c>
      <c r="AF2521" t="s">
        <v>40</v>
      </c>
    </row>
    <row r="2522" spans="1:32" x14ac:dyDescent="0.2">
      <c r="A2522">
        <v>1318900</v>
      </c>
      <c r="B2522">
        <v>69</v>
      </c>
      <c r="C2522" t="s">
        <v>79</v>
      </c>
      <c r="D2522" s="1">
        <v>39763.069444444445</v>
      </c>
      <c r="E2522" s="1" t="s">
        <v>80</v>
      </c>
      <c r="F2522" t="s">
        <v>38</v>
      </c>
      <c r="G2522" t="s">
        <v>81</v>
      </c>
      <c r="H2522">
        <v>-79.949996949999999</v>
      </c>
      <c r="I2522">
        <v>40.439998629999998</v>
      </c>
      <c r="J2522">
        <v>4132</v>
      </c>
      <c r="K2522" t="s">
        <v>40</v>
      </c>
      <c r="L2522" t="s">
        <v>82</v>
      </c>
      <c r="M2522">
        <v>5</v>
      </c>
      <c r="N2522">
        <v>4.71</v>
      </c>
      <c r="O2522" s="2">
        <v>230000000000</v>
      </c>
      <c r="P2522" t="s">
        <v>83</v>
      </c>
      <c r="Q2522">
        <v>227419180</v>
      </c>
      <c r="R2522" t="s">
        <v>7708</v>
      </c>
      <c r="S2522" s="1">
        <v>42356.8125</v>
      </c>
      <c r="T2522" s="17">
        <v>12</v>
      </c>
      <c r="U2522" s="2">
        <v>1450470000000</v>
      </c>
      <c r="V2522" s="2" t="s">
        <v>7709</v>
      </c>
      <c r="W2522">
        <v>764397</v>
      </c>
      <c r="X2522" t="s">
        <v>5448</v>
      </c>
      <c r="Y2522" t="s">
        <v>38</v>
      </c>
      <c r="Z2522" t="s">
        <v>7710</v>
      </c>
      <c r="AA2522">
        <v>-79.924953000000002</v>
      </c>
      <c r="AB2522">
        <v>40.460681000000001</v>
      </c>
      <c r="AD2522">
        <v>11</v>
      </c>
      <c r="AE2522" t="s">
        <v>48</v>
      </c>
      <c r="AF2522" t="s">
        <v>40</v>
      </c>
    </row>
    <row r="2523" spans="1:32" x14ac:dyDescent="0.2">
      <c r="A2523">
        <v>14531472</v>
      </c>
      <c r="B2523">
        <v>5</v>
      </c>
      <c r="C2523" t="s">
        <v>1716</v>
      </c>
      <c r="D2523" s="1">
        <v>41777.974305555559</v>
      </c>
      <c r="E2523" t="s">
        <v>1717</v>
      </c>
      <c r="F2523" t="s">
        <v>38</v>
      </c>
      <c r="G2523" t="s">
        <v>58</v>
      </c>
      <c r="H2523">
        <v>-79.980003359999998</v>
      </c>
      <c r="I2523">
        <v>40.41999817</v>
      </c>
      <c r="J2523">
        <v>33</v>
      </c>
      <c r="K2523" t="s">
        <v>40</v>
      </c>
      <c r="L2523" t="s">
        <v>1718</v>
      </c>
      <c r="M2523">
        <v>7</v>
      </c>
      <c r="N2523">
        <v>4.2</v>
      </c>
      <c r="O2523">
        <v>56063132033</v>
      </c>
      <c r="P2523" t="s">
        <v>1719</v>
      </c>
      <c r="Q2523">
        <v>227420703</v>
      </c>
      <c r="R2523" t="s">
        <v>7711</v>
      </c>
      <c r="S2523" s="1">
        <v>42376.833333333336</v>
      </c>
      <c r="T2523" s="17">
        <v>1</v>
      </c>
      <c r="U2523" s="2">
        <v>1452200000000</v>
      </c>
      <c r="V2523" t="s">
        <v>7712</v>
      </c>
      <c r="W2523">
        <v>833058</v>
      </c>
      <c r="X2523" t="s">
        <v>874</v>
      </c>
      <c r="Y2523" t="s">
        <v>38</v>
      </c>
      <c r="Z2523" t="s">
        <v>875</v>
      </c>
      <c r="AA2523">
        <v>-79.966716000000005</v>
      </c>
      <c r="AB2523">
        <v>40.425941000000002</v>
      </c>
      <c r="AD2523">
        <v>4</v>
      </c>
      <c r="AE2523" t="s">
        <v>48</v>
      </c>
      <c r="AF2523" t="s">
        <v>40</v>
      </c>
    </row>
    <row r="2524" spans="1:32" x14ac:dyDescent="0.2">
      <c r="A2524">
        <v>1349042</v>
      </c>
      <c r="B2524">
        <v>67</v>
      </c>
      <c r="C2524" t="s">
        <v>369</v>
      </c>
      <c r="D2524" s="1">
        <v>39817.231249999997</v>
      </c>
      <c r="E2524" s="1" t="s">
        <v>370</v>
      </c>
      <c r="F2524" t="s">
        <v>38</v>
      </c>
      <c r="G2524" t="s">
        <v>371</v>
      </c>
      <c r="H2524">
        <v>-79.91999817</v>
      </c>
      <c r="I2524">
        <v>40.430000309999997</v>
      </c>
      <c r="J2524">
        <v>1005</v>
      </c>
      <c r="K2524" t="s">
        <v>40</v>
      </c>
      <c r="L2524" t="s">
        <v>372</v>
      </c>
      <c r="M2524">
        <v>5</v>
      </c>
      <c r="N2524">
        <v>4.88</v>
      </c>
      <c r="O2524" s="2">
        <v>225000000000</v>
      </c>
      <c r="P2524" t="s">
        <v>373</v>
      </c>
      <c r="Q2524">
        <v>227423786</v>
      </c>
      <c r="R2524" t="s">
        <v>7713</v>
      </c>
      <c r="S2524" s="1">
        <v>42385.625</v>
      </c>
      <c r="T2524" s="17">
        <v>1</v>
      </c>
      <c r="U2524" s="2">
        <v>1452960000000</v>
      </c>
      <c r="V2524" s="2" t="s">
        <v>7714</v>
      </c>
      <c r="W2524">
        <v>24256554</v>
      </c>
      <c r="X2524" t="s">
        <v>7715</v>
      </c>
      <c r="Y2524" t="s">
        <v>38</v>
      </c>
      <c r="Z2524" t="s">
        <v>7716</v>
      </c>
      <c r="AA2524">
        <v>-79.922629999999998</v>
      </c>
      <c r="AB2524">
        <v>40.438454</v>
      </c>
      <c r="AC2524">
        <v>20</v>
      </c>
      <c r="AD2524">
        <v>19</v>
      </c>
      <c r="AE2524" t="s">
        <v>48</v>
      </c>
      <c r="AF2524" t="s">
        <v>40</v>
      </c>
    </row>
    <row r="2525" spans="1:32" x14ac:dyDescent="0.2">
      <c r="A2525">
        <v>19212575</v>
      </c>
      <c r="B2525">
        <v>1</v>
      </c>
      <c r="C2525" t="s">
        <v>7717</v>
      </c>
      <c r="D2525" s="1">
        <v>42352.969444444447</v>
      </c>
      <c r="E2525" s="1" t="s">
        <v>7718</v>
      </c>
      <c r="F2525" t="s">
        <v>38</v>
      </c>
      <c r="G2525" t="s">
        <v>58</v>
      </c>
      <c r="H2525">
        <v>-79.949996949999999</v>
      </c>
      <c r="I2525">
        <v>40.439998629999998</v>
      </c>
      <c r="J2525">
        <v>36</v>
      </c>
      <c r="K2525" t="s">
        <v>181</v>
      </c>
      <c r="L2525" t="s">
        <v>7719</v>
      </c>
      <c r="M2525">
        <v>15</v>
      </c>
      <c r="N2525">
        <v>5</v>
      </c>
      <c r="O2525">
        <v>6383527918</v>
      </c>
      <c r="P2525" t="s">
        <v>7720</v>
      </c>
      <c r="Q2525">
        <v>227423989</v>
      </c>
      <c r="R2525" t="s">
        <v>7721</v>
      </c>
      <c r="S2525" s="1">
        <v>42374.75</v>
      </c>
      <c r="T2525" s="17">
        <v>1</v>
      </c>
      <c r="U2525" s="2">
        <v>1452020000000</v>
      </c>
      <c r="V2525" t="s">
        <v>7722</v>
      </c>
      <c r="W2525" t="s">
        <v>208</v>
      </c>
      <c r="AD2525">
        <v>11</v>
      </c>
      <c r="AE2525" t="s">
        <v>48</v>
      </c>
      <c r="AF2525" t="s">
        <v>181</v>
      </c>
    </row>
    <row r="2526" spans="1:32" x14ac:dyDescent="0.2">
      <c r="A2526">
        <v>18568433</v>
      </c>
      <c r="B2526">
        <v>1</v>
      </c>
      <c r="C2526" t="s">
        <v>7723</v>
      </c>
      <c r="D2526" s="1">
        <v>42123.130555555559</v>
      </c>
      <c r="E2526" t="s">
        <v>7724</v>
      </c>
      <c r="F2526" t="s">
        <v>38</v>
      </c>
      <c r="G2526" t="s">
        <v>135</v>
      </c>
      <c r="H2526">
        <v>-79.949996949999999</v>
      </c>
      <c r="I2526">
        <v>40.47000122</v>
      </c>
      <c r="J2526">
        <v>125</v>
      </c>
      <c r="K2526" t="s">
        <v>40</v>
      </c>
      <c r="L2526" t="s">
        <v>7725</v>
      </c>
      <c r="M2526">
        <v>7</v>
      </c>
      <c r="N2526">
        <v>0</v>
      </c>
      <c r="O2526">
        <v>26241616040</v>
      </c>
      <c r="P2526" t="s">
        <v>7726</v>
      </c>
      <c r="Q2526">
        <v>227424724</v>
      </c>
      <c r="R2526" t="s">
        <v>7727</v>
      </c>
      <c r="S2526" s="1">
        <v>42355.791666666664</v>
      </c>
      <c r="T2526" s="17">
        <v>12</v>
      </c>
      <c r="U2526" s="2">
        <v>1450380000000</v>
      </c>
      <c r="V2526" s="2" t="s">
        <v>7728</v>
      </c>
      <c r="W2526">
        <v>24256618</v>
      </c>
      <c r="X2526" t="s">
        <v>7729</v>
      </c>
      <c r="Y2526" t="s">
        <v>38</v>
      </c>
      <c r="Z2526" t="s">
        <v>7730</v>
      </c>
      <c r="AA2526">
        <v>-79.931258999999997</v>
      </c>
      <c r="AB2526">
        <v>40.447696999999998</v>
      </c>
      <c r="AD2526">
        <v>3</v>
      </c>
      <c r="AE2526" t="s">
        <v>48</v>
      </c>
      <c r="AF2526" t="s">
        <v>40</v>
      </c>
    </row>
    <row r="2527" spans="1:32" x14ac:dyDescent="0.2">
      <c r="A2527">
        <v>1756412</v>
      </c>
      <c r="B2527">
        <v>597</v>
      </c>
      <c r="C2527" t="s">
        <v>263</v>
      </c>
      <c r="D2527" s="1">
        <v>40543.177083333336</v>
      </c>
      <c r="E2527" s="1" t="s">
        <v>264</v>
      </c>
      <c r="F2527" t="s">
        <v>38</v>
      </c>
      <c r="G2527" t="s">
        <v>144</v>
      </c>
      <c r="H2527">
        <v>-79.989997860000003</v>
      </c>
      <c r="I2527">
        <v>40.450000760000002</v>
      </c>
      <c r="J2527">
        <v>10357</v>
      </c>
      <c r="K2527" t="s">
        <v>40</v>
      </c>
      <c r="L2527" t="s">
        <v>265</v>
      </c>
      <c r="M2527">
        <v>16</v>
      </c>
      <c r="N2527">
        <v>4.53</v>
      </c>
      <c r="O2527" s="2">
        <v>163000000000</v>
      </c>
      <c r="P2527" t="s">
        <v>266</v>
      </c>
      <c r="Q2527">
        <v>227428384</v>
      </c>
      <c r="R2527" t="s">
        <v>7731</v>
      </c>
      <c r="S2527" s="1">
        <v>42356.8125</v>
      </c>
      <c r="T2527" s="17">
        <v>12</v>
      </c>
      <c r="U2527" s="2">
        <v>1450470000000</v>
      </c>
      <c r="V2527" s="2" t="s">
        <v>7732</v>
      </c>
      <c r="W2527">
        <v>24186324</v>
      </c>
      <c r="X2527" t="s">
        <v>5448</v>
      </c>
      <c r="Y2527" t="s">
        <v>38</v>
      </c>
      <c r="Z2527" t="s">
        <v>6843</v>
      </c>
      <c r="AA2527">
        <v>-79.925590999999997</v>
      </c>
      <c r="AB2527">
        <v>40.461005999999998</v>
      </c>
      <c r="AD2527">
        <v>19</v>
      </c>
      <c r="AE2527" t="s">
        <v>48</v>
      </c>
      <c r="AF2527" t="s">
        <v>40</v>
      </c>
    </row>
    <row r="2528" spans="1:32" x14ac:dyDescent="0.2">
      <c r="A2528">
        <v>16377642</v>
      </c>
      <c r="B2528">
        <v>52</v>
      </c>
      <c r="C2528" t="s">
        <v>1370</v>
      </c>
      <c r="D2528" s="1">
        <v>41865.131944444445</v>
      </c>
      <c r="E2528" s="1" t="s">
        <v>1371</v>
      </c>
      <c r="F2528" t="s">
        <v>38</v>
      </c>
      <c r="G2528" t="s">
        <v>144</v>
      </c>
      <c r="H2528">
        <v>-79.91999817</v>
      </c>
      <c r="I2528">
        <v>40.47000122</v>
      </c>
      <c r="J2528">
        <v>1763</v>
      </c>
      <c r="K2528" t="s">
        <v>40</v>
      </c>
      <c r="L2528" t="s">
        <v>1464</v>
      </c>
      <c r="M2528">
        <v>15</v>
      </c>
      <c r="N2528">
        <v>4.7300000000000004</v>
      </c>
      <c r="O2528">
        <v>48532707035</v>
      </c>
      <c r="P2528" t="s">
        <v>1373</v>
      </c>
      <c r="Q2528">
        <v>227429003</v>
      </c>
      <c r="R2528" t="s">
        <v>7733</v>
      </c>
      <c r="S2528" s="1">
        <v>42369.760416666664</v>
      </c>
      <c r="T2528" s="17">
        <v>12</v>
      </c>
      <c r="U2528" s="2">
        <v>1451590000000</v>
      </c>
      <c r="V2528" s="2" t="s">
        <v>7734</v>
      </c>
      <c r="W2528">
        <v>9602492</v>
      </c>
      <c r="X2528" t="s">
        <v>7735</v>
      </c>
      <c r="Y2528" t="s">
        <v>38</v>
      </c>
      <c r="Z2528" t="s">
        <v>5781</v>
      </c>
      <c r="AA2528">
        <v>-79.995887999999994</v>
      </c>
      <c r="AB2528">
        <v>40.440624</v>
      </c>
      <c r="AD2528">
        <v>3</v>
      </c>
      <c r="AE2528" t="s">
        <v>48</v>
      </c>
      <c r="AF2528" t="s">
        <v>40</v>
      </c>
    </row>
    <row r="2529" spans="1:32" x14ac:dyDescent="0.2">
      <c r="A2529">
        <v>1773927</v>
      </c>
      <c r="B2529">
        <v>123</v>
      </c>
      <c r="C2529" t="s">
        <v>142</v>
      </c>
      <c r="D2529" s="1">
        <v>40571.010416666664</v>
      </c>
      <c r="E2529" s="1" t="s">
        <v>143</v>
      </c>
      <c r="F2529" t="s">
        <v>38</v>
      </c>
      <c r="G2529" t="s">
        <v>144</v>
      </c>
      <c r="H2529">
        <v>-79.91999817</v>
      </c>
      <c r="I2529">
        <v>40.47000122</v>
      </c>
      <c r="J2529">
        <v>3166</v>
      </c>
      <c r="K2529" t="s">
        <v>40</v>
      </c>
      <c r="L2529" t="s">
        <v>145</v>
      </c>
      <c r="M2529">
        <v>13</v>
      </c>
      <c r="N2529">
        <v>4.6399999999999997</v>
      </c>
      <c r="O2529" s="2">
        <v>160000000000</v>
      </c>
      <c r="P2529" t="s">
        <v>146</v>
      </c>
      <c r="Q2529">
        <v>227429021</v>
      </c>
      <c r="R2529" t="s">
        <v>7733</v>
      </c>
      <c r="S2529" s="1">
        <v>42369.760416666664</v>
      </c>
      <c r="T2529" s="17">
        <v>12</v>
      </c>
      <c r="U2529" s="2">
        <v>1451590000000</v>
      </c>
      <c r="V2529" s="2" t="s">
        <v>7734</v>
      </c>
      <c r="W2529">
        <v>15339542</v>
      </c>
      <c r="X2529" t="s">
        <v>7735</v>
      </c>
      <c r="Y2529" t="s">
        <v>38</v>
      </c>
      <c r="Z2529" t="s">
        <v>7736</v>
      </c>
      <c r="AA2529">
        <v>-79.966132999999999</v>
      </c>
      <c r="AB2529">
        <v>40.476027999999999</v>
      </c>
      <c r="AD2529">
        <v>9</v>
      </c>
      <c r="AE2529" t="s">
        <v>48</v>
      </c>
      <c r="AF2529" t="s">
        <v>40</v>
      </c>
    </row>
    <row r="2530" spans="1:32" x14ac:dyDescent="0.2">
      <c r="A2530">
        <v>16377642</v>
      </c>
      <c r="B2530">
        <v>52</v>
      </c>
      <c r="C2530" t="s">
        <v>1370</v>
      </c>
      <c r="D2530" s="1">
        <v>41865.131944444445</v>
      </c>
      <c r="E2530" s="1" t="s">
        <v>1371</v>
      </c>
      <c r="F2530" t="s">
        <v>38</v>
      </c>
      <c r="G2530" t="s">
        <v>144</v>
      </c>
      <c r="H2530">
        <v>-79.91999817</v>
      </c>
      <c r="I2530">
        <v>40.47000122</v>
      </c>
      <c r="J2530">
        <v>1763</v>
      </c>
      <c r="K2530" t="s">
        <v>40</v>
      </c>
      <c r="L2530" t="s">
        <v>1372</v>
      </c>
      <c r="M2530">
        <v>15</v>
      </c>
      <c r="N2530">
        <v>4.7300000000000004</v>
      </c>
      <c r="O2530">
        <v>48532707035</v>
      </c>
      <c r="P2530" t="s">
        <v>1373</v>
      </c>
      <c r="Q2530">
        <v>227429452</v>
      </c>
      <c r="R2530" t="s">
        <v>7737</v>
      </c>
      <c r="S2530" s="1">
        <v>42368.875</v>
      </c>
      <c r="T2530" s="17">
        <v>12</v>
      </c>
      <c r="U2530" s="2">
        <v>1451510000000</v>
      </c>
      <c r="V2530" s="2" t="s">
        <v>7738</v>
      </c>
      <c r="W2530">
        <v>1173592</v>
      </c>
      <c r="X2530" t="s">
        <v>7739</v>
      </c>
      <c r="Y2530" t="s">
        <v>38</v>
      </c>
      <c r="Z2530" t="s">
        <v>7740</v>
      </c>
      <c r="AA2530">
        <v>-79.951195999999996</v>
      </c>
      <c r="AB2530">
        <v>40.463140000000003</v>
      </c>
      <c r="AD2530">
        <v>3</v>
      </c>
      <c r="AE2530" t="s">
        <v>48</v>
      </c>
      <c r="AF2530" t="s">
        <v>40</v>
      </c>
    </row>
    <row r="2531" spans="1:32" x14ac:dyDescent="0.2">
      <c r="A2531">
        <v>1756412</v>
      </c>
      <c r="B2531">
        <v>597</v>
      </c>
      <c r="C2531" t="s">
        <v>263</v>
      </c>
      <c r="D2531" s="1">
        <v>40543.177083333336</v>
      </c>
      <c r="E2531" s="1" t="s">
        <v>264</v>
      </c>
      <c r="F2531" t="s">
        <v>38</v>
      </c>
      <c r="G2531" t="s">
        <v>144</v>
      </c>
      <c r="H2531">
        <v>-79.989997860000003</v>
      </c>
      <c r="I2531">
        <v>40.450000760000002</v>
      </c>
      <c r="J2531">
        <v>10357</v>
      </c>
      <c r="K2531" t="s">
        <v>40</v>
      </c>
      <c r="L2531" t="s">
        <v>265</v>
      </c>
      <c r="M2531">
        <v>16</v>
      </c>
      <c r="N2531">
        <v>4.53</v>
      </c>
      <c r="O2531" s="2">
        <v>163000000000</v>
      </c>
      <c r="P2531" t="s">
        <v>266</v>
      </c>
      <c r="Q2531">
        <v>227429477</v>
      </c>
      <c r="R2531" t="s">
        <v>7737</v>
      </c>
      <c r="S2531" s="1">
        <v>42368.854166666664</v>
      </c>
      <c r="T2531" s="17">
        <v>12</v>
      </c>
      <c r="U2531" s="2">
        <v>1451510000000</v>
      </c>
      <c r="V2531" s="2" t="s">
        <v>7741</v>
      </c>
      <c r="W2531">
        <v>4145062</v>
      </c>
      <c r="X2531" t="s">
        <v>7739</v>
      </c>
      <c r="Y2531" t="s">
        <v>38</v>
      </c>
      <c r="Z2531" t="s">
        <v>7740</v>
      </c>
      <c r="AA2531">
        <v>-79.951430999999999</v>
      </c>
      <c r="AB2531">
        <v>40.463088999999997</v>
      </c>
      <c r="AD2531">
        <v>5</v>
      </c>
      <c r="AE2531" t="s">
        <v>48</v>
      </c>
      <c r="AF2531" t="s">
        <v>40</v>
      </c>
    </row>
    <row r="2532" spans="1:32" x14ac:dyDescent="0.2">
      <c r="A2532">
        <v>17099012</v>
      </c>
      <c r="B2532">
        <v>46</v>
      </c>
      <c r="C2532" t="s">
        <v>587</v>
      </c>
      <c r="D2532" s="1">
        <v>41902.019444444442</v>
      </c>
      <c r="E2532" t="s">
        <v>588</v>
      </c>
      <c r="F2532" t="s">
        <v>38</v>
      </c>
      <c r="G2532" t="s">
        <v>589</v>
      </c>
      <c r="H2532">
        <v>-79.949996949999999</v>
      </c>
      <c r="I2532">
        <v>40.47000122</v>
      </c>
      <c r="J2532">
        <v>422</v>
      </c>
      <c r="K2532" t="s">
        <v>40</v>
      </c>
      <c r="L2532" t="s">
        <v>590</v>
      </c>
      <c r="M2532">
        <v>11</v>
      </c>
      <c r="N2532">
        <v>4.8099999999999996</v>
      </c>
      <c r="O2532">
        <v>45345584035</v>
      </c>
      <c r="P2532" t="s">
        <v>591</v>
      </c>
      <c r="Q2532">
        <v>227434459</v>
      </c>
      <c r="R2532" t="s">
        <v>7742</v>
      </c>
      <c r="S2532" s="1">
        <v>42392.791666666664</v>
      </c>
      <c r="T2532" s="17">
        <v>1</v>
      </c>
      <c r="U2532" s="2">
        <v>1453580000000</v>
      </c>
      <c r="V2532" t="s">
        <v>7743</v>
      </c>
      <c r="W2532">
        <v>24257382</v>
      </c>
      <c r="X2532" t="s">
        <v>7744</v>
      </c>
      <c r="Y2532" t="s">
        <v>38</v>
      </c>
      <c r="Z2532" t="s">
        <v>7745</v>
      </c>
      <c r="AA2532">
        <v>-80.064507000000006</v>
      </c>
      <c r="AB2532">
        <v>40.405132000000002</v>
      </c>
      <c r="AC2532">
        <v>4</v>
      </c>
      <c r="AD2532">
        <v>4</v>
      </c>
      <c r="AE2532" t="s">
        <v>48</v>
      </c>
      <c r="AF2532" t="s">
        <v>181</v>
      </c>
    </row>
    <row r="2533" spans="1:32" x14ac:dyDescent="0.2">
      <c r="A2533">
        <v>17099012</v>
      </c>
      <c r="B2533">
        <v>46</v>
      </c>
      <c r="C2533" t="s">
        <v>1854</v>
      </c>
      <c r="D2533" s="1">
        <v>41902.019444444442</v>
      </c>
      <c r="E2533" t="s">
        <v>1855</v>
      </c>
      <c r="F2533" t="s">
        <v>38</v>
      </c>
      <c r="G2533" t="s">
        <v>589</v>
      </c>
      <c r="H2533">
        <v>-79.949996949999999</v>
      </c>
      <c r="I2533">
        <v>40.47000122</v>
      </c>
      <c r="J2533">
        <v>422</v>
      </c>
      <c r="K2533" t="s">
        <v>40</v>
      </c>
      <c r="L2533" t="s">
        <v>590</v>
      </c>
      <c r="M2533">
        <v>11</v>
      </c>
      <c r="N2533">
        <v>4.8099999999999996</v>
      </c>
      <c r="O2533">
        <v>45345584035</v>
      </c>
      <c r="P2533" t="s">
        <v>591</v>
      </c>
      <c r="Q2533">
        <v>227434646</v>
      </c>
      <c r="R2533" t="s">
        <v>7746</v>
      </c>
      <c r="S2533" s="1">
        <v>42371.770833333336</v>
      </c>
      <c r="T2533" s="17">
        <v>1</v>
      </c>
      <c r="U2533" s="2">
        <v>1451760000000</v>
      </c>
      <c r="V2533" s="2" t="s">
        <v>7747</v>
      </c>
      <c r="W2533">
        <v>24073797</v>
      </c>
      <c r="X2533" t="s">
        <v>3714</v>
      </c>
      <c r="Y2533" t="s">
        <v>339</v>
      </c>
      <c r="Z2533" t="s">
        <v>3715</v>
      </c>
      <c r="AA2533">
        <v>-80.150002000000001</v>
      </c>
      <c r="AB2533">
        <v>40.270000000000003</v>
      </c>
      <c r="AC2533">
        <v>8</v>
      </c>
      <c r="AD2533">
        <v>8</v>
      </c>
      <c r="AE2533" t="s">
        <v>48</v>
      </c>
      <c r="AF2533" t="s">
        <v>40</v>
      </c>
    </row>
    <row r="2534" spans="1:32" x14ac:dyDescent="0.2">
      <c r="A2534">
        <v>18870788</v>
      </c>
      <c r="B2534">
        <v>5</v>
      </c>
      <c r="C2534" t="s">
        <v>3419</v>
      </c>
      <c r="D2534" s="1">
        <v>42242.688888888886</v>
      </c>
      <c r="E2534" s="1" t="s">
        <v>3420</v>
      </c>
      <c r="F2534" t="s">
        <v>38</v>
      </c>
      <c r="G2534" t="s">
        <v>247</v>
      </c>
      <c r="H2534">
        <v>-79.989997860000003</v>
      </c>
      <c r="I2534">
        <v>40.450000760000002</v>
      </c>
      <c r="J2534">
        <v>90</v>
      </c>
      <c r="K2534" t="s">
        <v>40</v>
      </c>
      <c r="L2534" t="s">
        <v>3421</v>
      </c>
      <c r="M2534">
        <v>15</v>
      </c>
      <c r="N2534">
        <v>4.84</v>
      </c>
      <c r="O2534">
        <v>15911751047</v>
      </c>
      <c r="P2534" t="s">
        <v>3422</v>
      </c>
      <c r="Q2534">
        <v>227438681</v>
      </c>
      <c r="R2534" t="s">
        <v>7748</v>
      </c>
      <c r="S2534" s="1">
        <v>42354.75</v>
      </c>
      <c r="T2534" s="17">
        <v>12</v>
      </c>
      <c r="U2534" s="2">
        <v>1450290000000</v>
      </c>
      <c r="V2534" s="2" t="s">
        <v>7749</v>
      </c>
      <c r="W2534">
        <v>24053562</v>
      </c>
      <c r="X2534" t="s">
        <v>5942</v>
      </c>
      <c r="Y2534" t="s">
        <v>38</v>
      </c>
      <c r="Z2534" t="s">
        <v>5943</v>
      </c>
      <c r="AA2534">
        <v>-80.011505</v>
      </c>
      <c r="AB2534">
        <v>40.45476</v>
      </c>
      <c r="AD2534">
        <v>3</v>
      </c>
      <c r="AE2534" t="s">
        <v>48</v>
      </c>
      <c r="AF2534" t="s">
        <v>40</v>
      </c>
    </row>
    <row r="2535" spans="1:32" x14ac:dyDescent="0.2">
      <c r="A2535">
        <v>1756412</v>
      </c>
      <c r="B2535">
        <v>597</v>
      </c>
      <c r="C2535" t="s">
        <v>263</v>
      </c>
      <c r="D2535" s="1">
        <v>40543.177083333336</v>
      </c>
      <c r="E2535" s="1" t="s">
        <v>264</v>
      </c>
      <c r="F2535" t="s">
        <v>38</v>
      </c>
      <c r="G2535" t="s">
        <v>144</v>
      </c>
      <c r="H2535">
        <v>-79.989997860000003</v>
      </c>
      <c r="I2535">
        <v>40.450000760000002</v>
      </c>
      <c r="J2535">
        <v>10357</v>
      </c>
      <c r="K2535" t="s">
        <v>40</v>
      </c>
      <c r="L2535" t="s">
        <v>265</v>
      </c>
      <c r="M2535">
        <v>16</v>
      </c>
      <c r="N2535">
        <v>4.53</v>
      </c>
      <c r="O2535" s="2">
        <v>163000000000</v>
      </c>
      <c r="P2535" t="s">
        <v>266</v>
      </c>
      <c r="Q2535">
        <v>227442755</v>
      </c>
      <c r="R2535" t="s">
        <v>7750</v>
      </c>
      <c r="S2535" s="1">
        <v>42360.708333333336</v>
      </c>
      <c r="T2535" s="17">
        <v>12</v>
      </c>
      <c r="U2535" s="2">
        <v>1450800000000</v>
      </c>
      <c r="V2535" t="s">
        <v>7751</v>
      </c>
      <c r="W2535">
        <v>24258081</v>
      </c>
      <c r="X2535" t="s">
        <v>7750</v>
      </c>
      <c r="Y2535" t="s">
        <v>38</v>
      </c>
      <c r="Z2535" t="s">
        <v>7752</v>
      </c>
      <c r="AA2535">
        <v>-79.782882999999998</v>
      </c>
      <c r="AB2535">
        <v>40.437736999999998</v>
      </c>
      <c r="AD2535">
        <v>3</v>
      </c>
      <c r="AE2535" t="s">
        <v>48</v>
      </c>
      <c r="AF2535" t="s">
        <v>40</v>
      </c>
    </row>
    <row r="2536" spans="1:32" x14ac:dyDescent="0.2">
      <c r="A2536">
        <v>18700297</v>
      </c>
      <c r="B2536">
        <v>6</v>
      </c>
      <c r="C2536" t="s">
        <v>1216</v>
      </c>
      <c r="D2536" s="1">
        <v>42181.497916666667</v>
      </c>
      <c r="E2536" s="1" t="s">
        <v>4836</v>
      </c>
      <c r="F2536" t="s">
        <v>38</v>
      </c>
      <c r="G2536" t="s">
        <v>58</v>
      </c>
      <c r="H2536">
        <v>-79.949996949999999</v>
      </c>
      <c r="I2536">
        <v>40.47000122</v>
      </c>
      <c r="J2536">
        <v>26</v>
      </c>
      <c r="K2536" t="s">
        <v>40</v>
      </c>
      <c r="L2536" t="s">
        <v>1218</v>
      </c>
      <c r="M2536">
        <v>11</v>
      </c>
      <c r="N2536">
        <v>0</v>
      </c>
      <c r="O2536">
        <v>21198679043</v>
      </c>
      <c r="P2536" t="s">
        <v>1219</v>
      </c>
      <c r="Q2536">
        <v>227444075</v>
      </c>
      <c r="R2536" t="s">
        <v>7753</v>
      </c>
      <c r="S2536" s="1">
        <v>42385.333333333336</v>
      </c>
      <c r="T2536" s="17">
        <v>1</v>
      </c>
      <c r="U2536" s="2">
        <v>1452930000000</v>
      </c>
      <c r="V2536" s="2" t="s">
        <v>7754</v>
      </c>
      <c r="W2536">
        <v>6811722</v>
      </c>
      <c r="X2536" t="s">
        <v>7755</v>
      </c>
      <c r="Y2536" t="s">
        <v>38</v>
      </c>
      <c r="Z2536" t="s">
        <v>7756</v>
      </c>
      <c r="AA2536">
        <v>-80.015663000000004</v>
      </c>
      <c r="AB2536">
        <v>40.450313999999999</v>
      </c>
      <c r="AC2536">
        <v>75</v>
      </c>
      <c r="AD2536">
        <v>6</v>
      </c>
      <c r="AE2536" t="s">
        <v>48</v>
      </c>
      <c r="AF2536" t="s">
        <v>40</v>
      </c>
    </row>
    <row r="2537" spans="1:32" x14ac:dyDescent="0.2">
      <c r="A2537">
        <v>1756412</v>
      </c>
      <c r="B2537">
        <v>597</v>
      </c>
      <c r="C2537" t="s">
        <v>263</v>
      </c>
      <c r="D2537" s="1">
        <v>40543.177083333336</v>
      </c>
      <c r="E2537" s="1" t="s">
        <v>264</v>
      </c>
      <c r="F2537" t="s">
        <v>38</v>
      </c>
      <c r="G2537" t="s">
        <v>144</v>
      </c>
      <c r="H2537">
        <v>-79.989997860000003</v>
      </c>
      <c r="I2537">
        <v>40.450000760000002</v>
      </c>
      <c r="J2537">
        <v>10357</v>
      </c>
      <c r="K2537" t="s">
        <v>40</v>
      </c>
      <c r="L2537" t="s">
        <v>265</v>
      </c>
      <c r="M2537">
        <v>16</v>
      </c>
      <c r="N2537">
        <v>4.53</v>
      </c>
      <c r="O2537" s="2">
        <v>163000000000</v>
      </c>
      <c r="P2537" t="s">
        <v>266</v>
      </c>
      <c r="Q2537">
        <v>227445538</v>
      </c>
      <c r="R2537" t="s">
        <v>7757</v>
      </c>
      <c r="S2537" s="1">
        <v>42358.666666666664</v>
      </c>
      <c r="T2537" s="17">
        <v>12</v>
      </c>
      <c r="U2537" s="2">
        <v>1450630000000</v>
      </c>
      <c r="V2537" s="2" t="s">
        <v>7758</v>
      </c>
      <c r="W2537">
        <v>23117412</v>
      </c>
      <c r="X2537" t="s">
        <v>7759</v>
      </c>
      <c r="Y2537" t="s">
        <v>1928</v>
      </c>
      <c r="Z2537" t="s">
        <v>6245</v>
      </c>
      <c r="AA2537">
        <v>-80.080658</v>
      </c>
      <c r="AB2537">
        <v>40.654572000000002</v>
      </c>
      <c r="AD2537">
        <v>24</v>
      </c>
      <c r="AE2537" t="s">
        <v>48</v>
      </c>
      <c r="AF2537" t="s">
        <v>40</v>
      </c>
    </row>
    <row r="2538" spans="1:32" x14ac:dyDescent="0.2">
      <c r="A2538">
        <v>1141992</v>
      </c>
      <c r="B2538">
        <v>56</v>
      </c>
      <c r="C2538" t="s">
        <v>1225</v>
      </c>
      <c r="D2538" s="1">
        <v>39577.202777777777</v>
      </c>
      <c r="E2538" s="1" t="s">
        <v>1226</v>
      </c>
      <c r="F2538" t="s">
        <v>38</v>
      </c>
      <c r="G2538" t="s">
        <v>144</v>
      </c>
      <c r="H2538">
        <v>-79.980003359999998</v>
      </c>
      <c r="I2538">
        <v>40.41999817</v>
      </c>
      <c r="J2538">
        <v>2214</v>
      </c>
      <c r="K2538" t="s">
        <v>40</v>
      </c>
      <c r="L2538" t="s">
        <v>1227</v>
      </c>
      <c r="M2538">
        <v>11</v>
      </c>
      <c r="N2538">
        <v>4.5999999999999996</v>
      </c>
      <c r="O2538" s="2">
        <v>246000000000</v>
      </c>
      <c r="P2538" t="s">
        <v>1228</v>
      </c>
      <c r="Q2538">
        <v>227445634</v>
      </c>
      <c r="R2538" t="s">
        <v>7757</v>
      </c>
      <c r="S2538" s="1">
        <v>42358.666666666664</v>
      </c>
      <c r="T2538" s="17">
        <v>12</v>
      </c>
      <c r="U2538" s="2">
        <v>1450630000000</v>
      </c>
      <c r="V2538" s="2" t="s">
        <v>7758</v>
      </c>
      <c r="W2538">
        <v>23117412</v>
      </c>
      <c r="X2538" t="s">
        <v>7759</v>
      </c>
      <c r="Y2538" t="s">
        <v>1928</v>
      </c>
      <c r="Z2538" t="s">
        <v>6245</v>
      </c>
      <c r="AA2538">
        <v>-80.080658</v>
      </c>
      <c r="AB2538">
        <v>40.654572000000002</v>
      </c>
      <c r="AD2538">
        <v>5</v>
      </c>
      <c r="AE2538" t="s">
        <v>48</v>
      </c>
      <c r="AF2538" t="s">
        <v>40</v>
      </c>
    </row>
    <row r="2539" spans="1:32" x14ac:dyDescent="0.2">
      <c r="A2539">
        <v>9903332</v>
      </c>
      <c r="B2539">
        <v>40</v>
      </c>
      <c r="C2539" t="s">
        <v>1005</v>
      </c>
      <c r="D2539" s="1">
        <v>41507.23333333333</v>
      </c>
      <c r="E2539" s="1" t="s">
        <v>1006</v>
      </c>
      <c r="F2539" t="s">
        <v>38</v>
      </c>
      <c r="G2539" t="s">
        <v>144</v>
      </c>
      <c r="H2539">
        <v>-79.989997860000003</v>
      </c>
      <c r="I2539">
        <v>40.450000760000002</v>
      </c>
      <c r="J2539">
        <v>1394</v>
      </c>
      <c r="K2539" t="s">
        <v>40</v>
      </c>
      <c r="L2539" t="s">
        <v>1007</v>
      </c>
      <c r="M2539">
        <v>15</v>
      </c>
      <c r="N2539">
        <v>4.7</v>
      </c>
      <c r="O2539">
        <v>79455126030</v>
      </c>
      <c r="P2539" t="s">
        <v>1008</v>
      </c>
      <c r="Q2539">
        <v>227445662</v>
      </c>
      <c r="R2539" t="s">
        <v>7760</v>
      </c>
      <c r="S2539" s="1">
        <v>42358.666666666664</v>
      </c>
      <c r="T2539" s="17">
        <v>12</v>
      </c>
      <c r="U2539" s="2">
        <v>1450630000000</v>
      </c>
      <c r="V2539" s="2" t="s">
        <v>7761</v>
      </c>
      <c r="W2539">
        <v>6001102</v>
      </c>
      <c r="X2539" t="s">
        <v>7762</v>
      </c>
      <c r="Y2539" t="s">
        <v>1928</v>
      </c>
      <c r="Z2539" t="s">
        <v>6245</v>
      </c>
      <c r="AA2539">
        <v>-80.080658</v>
      </c>
      <c r="AB2539">
        <v>40.654567999999998</v>
      </c>
      <c r="AD2539">
        <v>3</v>
      </c>
      <c r="AE2539" t="s">
        <v>48</v>
      </c>
      <c r="AF2539" t="s">
        <v>40</v>
      </c>
    </row>
    <row r="2540" spans="1:32" x14ac:dyDescent="0.2">
      <c r="A2540">
        <v>16377642</v>
      </c>
      <c r="B2540">
        <v>52</v>
      </c>
      <c r="C2540" t="s">
        <v>1370</v>
      </c>
      <c r="D2540" s="1">
        <v>41865.131944444445</v>
      </c>
      <c r="E2540" s="1" t="s">
        <v>1371</v>
      </c>
      <c r="F2540" t="s">
        <v>38</v>
      </c>
      <c r="G2540" t="s">
        <v>144</v>
      </c>
      <c r="H2540">
        <v>-79.91999817</v>
      </c>
      <c r="I2540">
        <v>40.47000122</v>
      </c>
      <c r="J2540">
        <v>1763</v>
      </c>
      <c r="K2540" t="s">
        <v>40</v>
      </c>
      <c r="L2540" t="s">
        <v>1372</v>
      </c>
      <c r="M2540">
        <v>15</v>
      </c>
      <c r="N2540">
        <v>4.7300000000000004</v>
      </c>
      <c r="O2540">
        <v>48532707035</v>
      </c>
      <c r="P2540" t="s">
        <v>1373</v>
      </c>
      <c r="Q2540">
        <v>227445679</v>
      </c>
      <c r="R2540" t="s">
        <v>7763</v>
      </c>
      <c r="S2540" s="1">
        <v>42358.666666666664</v>
      </c>
      <c r="T2540" s="17">
        <v>12</v>
      </c>
      <c r="U2540" s="2">
        <v>1450630000000</v>
      </c>
      <c r="V2540" s="2" t="s">
        <v>7764</v>
      </c>
      <c r="W2540">
        <v>23117412</v>
      </c>
      <c r="X2540" t="s">
        <v>7765</v>
      </c>
      <c r="Y2540" t="s">
        <v>1928</v>
      </c>
      <c r="Z2540" t="s">
        <v>6245</v>
      </c>
      <c r="AA2540">
        <v>-80.080658</v>
      </c>
      <c r="AB2540">
        <v>40.654572000000002</v>
      </c>
      <c r="AD2540">
        <v>4</v>
      </c>
      <c r="AE2540" t="s">
        <v>48</v>
      </c>
      <c r="AF2540" t="s">
        <v>40</v>
      </c>
    </row>
    <row r="2541" spans="1:32" x14ac:dyDescent="0.2">
      <c r="A2541">
        <v>1773927</v>
      </c>
      <c r="B2541">
        <v>123</v>
      </c>
      <c r="C2541" t="s">
        <v>142</v>
      </c>
      <c r="D2541" s="1">
        <v>40571.010416666664</v>
      </c>
      <c r="E2541" s="1" t="s">
        <v>143</v>
      </c>
      <c r="F2541" t="s">
        <v>38</v>
      </c>
      <c r="G2541" t="s">
        <v>144</v>
      </c>
      <c r="H2541">
        <v>-79.91999817</v>
      </c>
      <c r="I2541">
        <v>40.47000122</v>
      </c>
      <c r="J2541">
        <v>3166</v>
      </c>
      <c r="K2541" t="s">
        <v>40</v>
      </c>
      <c r="L2541" t="s">
        <v>145</v>
      </c>
      <c r="M2541">
        <v>13</v>
      </c>
      <c r="N2541">
        <v>4.6399999999999997</v>
      </c>
      <c r="O2541" s="2">
        <v>160000000000</v>
      </c>
      <c r="P2541" t="s">
        <v>146</v>
      </c>
      <c r="Q2541">
        <v>227445692</v>
      </c>
      <c r="R2541" t="s">
        <v>7757</v>
      </c>
      <c r="S2541" s="1">
        <v>42358.666666666664</v>
      </c>
      <c r="T2541" s="17">
        <v>12</v>
      </c>
      <c r="U2541" s="2">
        <v>1450630000000</v>
      </c>
      <c r="V2541" s="2" t="s">
        <v>7758</v>
      </c>
      <c r="W2541">
        <v>17775652</v>
      </c>
      <c r="X2541" t="s">
        <v>7766</v>
      </c>
      <c r="Y2541" t="s">
        <v>1928</v>
      </c>
      <c r="Z2541" t="s">
        <v>4403</v>
      </c>
      <c r="AA2541">
        <v>-80.082572999999996</v>
      </c>
      <c r="AB2541">
        <v>40.654800000000002</v>
      </c>
      <c r="AD2541">
        <v>7</v>
      </c>
      <c r="AE2541" t="s">
        <v>48</v>
      </c>
      <c r="AF2541" t="s">
        <v>40</v>
      </c>
    </row>
    <row r="2542" spans="1:32" x14ac:dyDescent="0.2">
      <c r="A2542">
        <v>1756412</v>
      </c>
      <c r="B2542">
        <v>597</v>
      </c>
      <c r="C2542" t="s">
        <v>263</v>
      </c>
      <c r="D2542" s="1">
        <v>40543.177083333336</v>
      </c>
      <c r="E2542" s="1" t="s">
        <v>264</v>
      </c>
      <c r="F2542" t="s">
        <v>38</v>
      </c>
      <c r="G2542" t="s">
        <v>144</v>
      </c>
      <c r="H2542">
        <v>-79.989997860000003</v>
      </c>
      <c r="I2542">
        <v>40.450000760000002</v>
      </c>
      <c r="J2542">
        <v>10357</v>
      </c>
      <c r="K2542" t="s">
        <v>40</v>
      </c>
      <c r="L2542" t="s">
        <v>265</v>
      </c>
      <c r="M2542">
        <v>16</v>
      </c>
      <c r="N2542">
        <v>4.53</v>
      </c>
      <c r="O2542" s="2">
        <v>163000000000</v>
      </c>
      <c r="P2542" t="s">
        <v>266</v>
      </c>
      <c r="Q2542">
        <v>227449845</v>
      </c>
      <c r="R2542" t="s">
        <v>1843</v>
      </c>
      <c r="S2542" s="1">
        <v>42358.708333333336</v>
      </c>
      <c r="T2542" s="17">
        <v>12</v>
      </c>
      <c r="U2542" s="2">
        <v>1450630000000</v>
      </c>
      <c r="V2542" t="s">
        <v>7767</v>
      </c>
      <c r="W2542">
        <v>6598742</v>
      </c>
      <c r="X2542" t="s">
        <v>1845</v>
      </c>
      <c r="Y2542" t="s">
        <v>38</v>
      </c>
      <c r="Z2542" t="s">
        <v>1846</v>
      </c>
      <c r="AA2542">
        <v>-80.024681000000001</v>
      </c>
      <c r="AB2542">
        <v>40.410015000000001</v>
      </c>
      <c r="AD2542">
        <v>3</v>
      </c>
      <c r="AE2542" t="s">
        <v>48</v>
      </c>
      <c r="AF2542" t="s">
        <v>40</v>
      </c>
    </row>
    <row r="2543" spans="1:32" x14ac:dyDescent="0.2">
      <c r="A2543">
        <v>7269632</v>
      </c>
      <c r="B2543">
        <v>8</v>
      </c>
      <c r="C2543" t="s">
        <v>6498</v>
      </c>
      <c r="D2543" s="1">
        <v>41325.644444444442</v>
      </c>
      <c r="E2543" s="1" t="s">
        <v>6499</v>
      </c>
      <c r="F2543" t="s">
        <v>4664</v>
      </c>
      <c r="G2543" t="s">
        <v>843</v>
      </c>
      <c r="H2543">
        <v>-80.22000122</v>
      </c>
      <c r="I2543">
        <v>40.240001679999999</v>
      </c>
      <c r="J2543">
        <v>243</v>
      </c>
      <c r="K2543" t="s">
        <v>40</v>
      </c>
      <c r="L2543" t="s">
        <v>6500</v>
      </c>
      <c r="M2543">
        <v>11</v>
      </c>
      <c r="N2543">
        <v>4.9400000000000004</v>
      </c>
      <c r="O2543">
        <v>95144426027</v>
      </c>
      <c r="P2543" t="s">
        <v>6501</v>
      </c>
      <c r="Q2543">
        <v>227454206</v>
      </c>
      <c r="R2543" t="s">
        <v>7768</v>
      </c>
      <c r="S2543" s="1">
        <v>42355.791666666664</v>
      </c>
      <c r="T2543" s="17">
        <v>12</v>
      </c>
      <c r="U2543" s="2">
        <v>1450380000000</v>
      </c>
      <c r="V2543" s="2" t="s">
        <v>7769</v>
      </c>
      <c r="W2543">
        <v>18585502</v>
      </c>
      <c r="X2543" t="s">
        <v>6504</v>
      </c>
      <c r="Y2543" t="s">
        <v>4664</v>
      </c>
      <c r="Z2543" t="s">
        <v>6505</v>
      </c>
      <c r="AA2543">
        <v>0</v>
      </c>
      <c r="AB2543">
        <v>0</v>
      </c>
      <c r="AD2543">
        <v>4</v>
      </c>
      <c r="AE2543" t="s">
        <v>48</v>
      </c>
      <c r="AF2543" t="s">
        <v>40</v>
      </c>
    </row>
    <row r="2544" spans="1:32" x14ac:dyDescent="0.2">
      <c r="A2544">
        <v>1756412</v>
      </c>
      <c r="B2544">
        <v>597</v>
      </c>
      <c r="C2544" t="s">
        <v>263</v>
      </c>
      <c r="D2544" s="1">
        <v>40543.177083333336</v>
      </c>
      <c r="E2544" s="1" t="s">
        <v>264</v>
      </c>
      <c r="F2544" t="s">
        <v>38</v>
      </c>
      <c r="G2544" t="s">
        <v>144</v>
      </c>
      <c r="H2544">
        <v>-79.989997860000003</v>
      </c>
      <c r="I2544">
        <v>40.450000760000002</v>
      </c>
      <c r="J2544">
        <v>10357</v>
      </c>
      <c r="K2544" t="s">
        <v>40</v>
      </c>
      <c r="L2544" t="s">
        <v>265</v>
      </c>
      <c r="M2544">
        <v>16</v>
      </c>
      <c r="N2544">
        <v>4.53</v>
      </c>
      <c r="O2544" s="2">
        <v>163000000000</v>
      </c>
      <c r="P2544" t="s">
        <v>266</v>
      </c>
      <c r="Q2544">
        <v>227455015</v>
      </c>
      <c r="R2544" t="s">
        <v>7770</v>
      </c>
      <c r="S2544" s="1">
        <v>42365.75</v>
      </c>
      <c r="T2544" s="17">
        <v>12</v>
      </c>
      <c r="U2544" s="2">
        <v>1451240000000</v>
      </c>
      <c r="V2544" t="s">
        <v>7771</v>
      </c>
      <c r="W2544">
        <v>24258881</v>
      </c>
      <c r="X2544" t="s">
        <v>1946</v>
      </c>
      <c r="Y2544" t="s">
        <v>38</v>
      </c>
      <c r="Z2544" t="s">
        <v>7772</v>
      </c>
      <c r="AA2544">
        <v>-80.015006999999997</v>
      </c>
      <c r="AB2544">
        <v>40.405624000000003</v>
      </c>
      <c r="AD2544">
        <v>4</v>
      </c>
      <c r="AE2544" t="s">
        <v>48</v>
      </c>
      <c r="AF2544" t="s">
        <v>40</v>
      </c>
    </row>
    <row r="2545" spans="1:32" x14ac:dyDescent="0.2">
      <c r="A2545">
        <v>371591</v>
      </c>
      <c r="B2545">
        <v>45</v>
      </c>
      <c r="C2545" t="s">
        <v>133</v>
      </c>
      <c r="D2545" s="1">
        <v>39044.674305555556</v>
      </c>
      <c r="E2545" s="1" t="s">
        <v>134</v>
      </c>
      <c r="F2545" t="s">
        <v>38</v>
      </c>
      <c r="G2545" t="s">
        <v>135</v>
      </c>
      <c r="H2545">
        <v>-79.91999817</v>
      </c>
      <c r="I2545">
        <v>40.430000309999997</v>
      </c>
      <c r="J2545">
        <v>1694</v>
      </c>
      <c r="K2545" t="s">
        <v>40</v>
      </c>
      <c r="L2545" t="s">
        <v>136</v>
      </c>
      <c r="M2545">
        <v>4</v>
      </c>
      <c r="N2545">
        <v>4.67</v>
      </c>
      <c r="O2545" s="2">
        <v>292000000000</v>
      </c>
      <c r="P2545" t="s">
        <v>137</v>
      </c>
      <c r="Q2545">
        <v>227457380</v>
      </c>
      <c r="R2545" t="s">
        <v>3032</v>
      </c>
      <c r="S2545" s="1">
        <v>42366.770833333336</v>
      </c>
      <c r="T2545" s="17">
        <v>12</v>
      </c>
      <c r="U2545" s="2">
        <v>1451330000000</v>
      </c>
      <c r="V2545" s="2" t="s">
        <v>7773</v>
      </c>
      <c r="W2545">
        <v>23612354</v>
      </c>
      <c r="X2545" t="s">
        <v>3034</v>
      </c>
      <c r="Y2545" t="s">
        <v>3024</v>
      </c>
      <c r="Z2545" t="s">
        <v>3035</v>
      </c>
      <c r="AA2545">
        <v>-79.666945999999996</v>
      </c>
      <c r="AB2545">
        <v>40.455193000000001</v>
      </c>
      <c r="AD2545">
        <v>6</v>
      </c>
      <c r="AE2545" t="s">
        <v>48</v>
      </c>
      <c r="AF2545" t="s">
        <v>40</v>
      </c>
    </row>
    <row r="2546" spans="1:32" x14ac:dyDescent="0.2">
      <c r="A2546">
        <v>999505</v>
      </c>
      <c r="B2546">
        <v>7</v>
      </c>
      <c r="C2546" t="s">
        <v>1881</v>
      </c>
      <c r="D2546" s="1">
        <v>39485.911805555559</v>
      </c>
      <c r="E2546" s="1" t="s">
        <v>1882</v>
      </c>
      <c r="F2546" t="s">
        <v>38</v>
      </c>
      <c r="G2546" t="s">
        <v>135</v>
      </c>
      <c r="H2546">
        <v>-79.949996949999999</v>
      </c>
      <c r="I2546">
        <v>40.47000122</v>
      </c>
      <c r="J2546">
        <v>1485</v>
      </c>
      <c r="K2546" t="s">
        <v>40</v>
      </c>
      <c r="L2546" t="s">
        <v>1883</v>
      </c>
      <c r="M2546">
        <v>5</v>
      </c>
      <c r="N2546">
        <v>4.8099999999999996</v>
      </c>
      <c r="O2546" s="2">
        <v>254000000000</v>
      </c>
      <c r="P2546" t="s">
        <v>1884</v>
      </c>
      <c r="Q2546">
        <v>227457664</v>
      </c>
      <c r="R2546" t="s">
        <v>3032</v>
      </c>
      <c r="S2546" s="1">
        <v>42366.770833333336</v>
      </c>
      <c r="T2546" s="17">
        <v>12</v>
      </c>
      <c r="U2546" s="2">
        <v>1451330000000</v>
      </c>
      <c r="V2546" s="2" t="s">
        <v>7773</v>
      </c>
      <c r="W2546">
        <v>23612354</v>
      </c>
      <c r="X2546" t="s">
        <v>3034</v>
      </c>
      <c r="Y2546" t="s">
        <v>3024</v>
      </c>
      <c r="Z2546" t="s">
        <v>3035</v>
      </c>
      <c r="AA2546">
        <v>-79.666945999999996</v>
      </c>
      <c r="AB2546">
        <v>40.455193000000001</v>
      </c>
      <c r="AD2546">
        <v>7</v>
      </c>
      <c r="AE2546" t="s">
        <v>48</v>
      </c>
      <c r="AF2546" t="s">
        <v>40</v>
      </c>
    </row>
    <row r="2547" spans="1:32" x14ac:dyDescent="0.2">
      <c r="A2547">
        <v>11064482</v>
      </c>
      <c r="B2547">
        <v>79</v>
      </c>
      <c r="C2547" t="s">
        <v>1417</v>
      </c>
      <c r="D2547" s="1">
        <v>41589.918055555558</v>
      </c>
      <c r="E2547" s="1" t="s">
        <v>1418</v>
      </c>
      <c r="F2547" t="s">
        <v>246</v>
      </c>
      <c r="G2547" t="s">
        <v>371</v>
      </c>
      <c r="H2547">
        <v>-80.11000061</v>
      </c>
      <c r="I2547">
        <v>40.709999080000003</v>
      </c>
      <c r="J2547">
        <v>195</v>
      </c>
      <c r="K2547" t="s">
        <v>181</v>
      </c>
      <c r="L2547" t="s">
        <v>1419</v>
      </c>
      <c r="M2547">
        <v>15</v>
      </c>
      <c r="N2547">
        <v>4.96</v>
      </c>
      <c r="O2547">
        <v>72311150031</v>
      </c>
      <c r="P2547" t="s">
        <v>1420</v>
      </c>
      <c r="Q2547">
        <v>227469053</v>
      </c>
      <c r="R2547" t="s">
        <v>2557</v>
      </c>
      <c r="S2547" s="1">
        <v>42356.458333333336</v>
      </c>
      <c r="T2547" s="17">
        <v>12</v>
      </c>
      <c r="U2547" s="2">
        <v>1450440000000</v>
      </c>
      <c r="V2547" s="2" t="s">
        <v>2558</v>
      </c>
      <c r="W2547">
        <v>17049542</v>
      </c>
      <c r="X2547" t="s">
        <v>1423</v>
      </c>
      <c r="Y2547" t="s">
        <v>246</v>
      </c>
      <c r="Z2547" t="s">
        <v>1424</v>
      </c>
      <c r="AA2547">
        <v>-80.105698000000004</v>
      </c>
      <c r="AB2547">
        <v>40.692698999999998</v>
      </c>
      <c r="AC2547">
        <v>9</v>
      </c>
      <c r="AD2547">
        <v>3</v>
      </c>
      <c r="AE2547" t="s">
        <v>48</v>
      </c>
      <c r="AF2547" t="s">
        <v>181</v>
      </c>
    </row>
    <row r="2548" spans="1:32" x14ac:dyDescent="0.2">
      <c r="A2548">
        <v>9640692</v>
      </c>
      <c r="B2548">
        <v>10</v>
      </c>
      <c r="C2548" t="s">
        <v>4287</v>
      </c>
      <c r="D2548" s="1">
        <v>41489.09097222222</v>
      </c>
      <c r="E2548" s="1" t="s">
        <v>4288</v>
      </c>
      <c r="F2548" t="s">
        <v>38</v>
      </c>
      <c r="G2548" t="s">
        <v>477</v>
      </c>
      <c r="H2548">
        <v>-79.91999817</v>
      </c>
      <c r="I2548">
        <v>40.47000122</v>
      </c>
      <c r="J2548">
        <v>189</v>
      </c>
      <c r="K2548" t="s">
        <v>40</v>
      </c>
      <c r="L2548" t="s">
        <v>4289</v>
      </c>
      <c r="M2548">
        <v>9</v>
      </c>
      <c r="N2548">
        <v>4.87</v>
      </c>
      <c r="O2548">
        <v>81022651029</v>
      </c>
      <c r="P2548" t="s">
        <v>4290</v>
      </c>
      <c r="Q2548">
        <v>227470351</v>
      </c>
      <c r="R2548" t="s">
        <v>7774</v>
      </c>
      <c r="S2548" s="1">
        <v>42358.666666666664</v>
      </c>
      <c r="T2548" s="17">
        <v>12</v>
      </c>
      <c r="U2548" s="2">
        <v>1450630000000</v>
      </c>
      <c r="V2548" s="2" t="s">
        <v>7775</v>
      </c>
      <c r="W2548">
        <v>23477364</v>
      </c>
      <c r="X2548" t="s">
        <v>7776</v>
      </c>
      <c r="Y2548" t="s">
        <v>38</v>
      </c>
      <c r="Z2548" t="s">
        <v>7777</v>
      </c>
      <c r="AA2548">
        <v>-79.923973000000004</v>
      </c>
      <c r="AB2548">
        <v>40.436889999999998</v>
      </c>
      <c r="AD2548">
        <v>6</v>
      </c>
      <c r="AE2548" t="s">
        <v>48</v>
      </c>
      <c r="AF2548" t="s">
        <v>40</v>
      </c>
    </row>
    <row r="2549" spans="1:32" x14ac:dyDescent="0.2">
      <c r="A2549">
        <v>19208430</v>
      </c>
      <c r="B2549">
        <v>3</v>
      </c>
      <c r="C2549" t="s">
        <v>7778</v>
      </c>
      <c r="D2549" s="1">
        <v>42351.669444444444</v>
      </c>
      <c r="E2549" s="1" t="s">
        <v>7779</v>
      </c>
      <c r="F2549" t="s">
        <v>38</v>
      </c>
      <c r="G2549" t="s">
        <v>371</v>
      </c>
      <c r="H2549">
        <v>-79.949996949999999</v>
      </c>
      <c r="I2549">
        <v>40.47000122</v>
      </c>
      <c r="J2549">
        <v>23</v>
      </c>
      <c r="K2549" t="s">
        <v>40</v>
      </c>
      <c r="L2549" t="s">
        <v>7780</v>
      </c>
      <c r="M2549">
        <v>8</v>
      </c>
      <c r="N2549">
        <v>5</v>
      </c>
      <c r="O2549">
        <v>6495825918</v>
      </c>
      <c r="P2549" t="s">
        <v>7781</v>
      </c>
      <c r="Q2549">
        <v>227470510</v>
      </c>
      <c r="R2549" t="s">
        <v>7782</v>
      </c>
      <c r="S2549" s="1">
        <v>42374.770833333336</v>
      </c>
      <c r="T2549" s="17">
        <v>1</v>
      </c>
      <c r="U2549" s="2">
        <v>1452020000000</v>
      </c>
      <c r="V2549" t="s">
        <v>7783</v>
      </c>
      <c r="W2549">
        <v>10091662</v>
      </c>
      <c r="X2549" t="s">
        <v>7784</v>
      </c>
      <c r="Y2549" t="s">
        <v>38</v>
      </c>
      <c r="Z2549" t="s">
        <v>7785</v>
      </c>
      <c r="AA2549">
        <v>-79.926399000000004</v>
      </c>
      <c r="AB2549">
        <v>40.460884</v>
      </c>
      <c r="AD2549">
        <v>11</v>
      </c>
      <c r="AE2549" t="s">
        <v>48</v>
      </c>
      <c r="AF2549" t="s">
        <v>40</v>
      </c>
    </row>
    <row r="2550" spans="1:32" x14ac:dyDescent="0.2">
      <c r="A2550">
        <v>19208430</v>
      </c>
      <c r="B2550">
        <v>3</v>
      </c>
      <c r="C2550" t="s">
        <v>7778</v>
      </c>
      <c r="D2550" s="1">
        <v>42351.669444444444</v>
      </c>
      <c r="E2550" s="1" t="s">
        <v>7779</v>
      </c>
      <c r="F2550" t="s">
        <v>38</v>
      </c>
      <c r="G2550" t="s">
        <v>371</v>
      </c>
      <c r="H2550">
        <v>-79.949996949999999</v>
      </c>
      <c r="I2550">
        <v>40.47000122</v>
      </c>
      <c r="J2550">
        <v>23</v>
      </c>
      <c r="K2550" t="s">
        <v>40</v>
      </c>
      <c r="L2550" t="s">
        <v>7780</v>
      </c>
      <c r="M2550">
        <v>8</v>
      </c>
      <c r="N2550">
        <v>5</v>
      </c>
      <c r="O2550">
        <v>6495825918</v>
      </c>
      <c r="P2550" t="s">
        <v>7781</v>
      </c>
      <c r="Q2550">
        <v>227470780</v>
      </c>
      <c r="R2550" t="s">
        <v>7786</v>
      </c>
      <c r="S2550" s="1">
        <v>42381.770833333336</v>
      </c>
      <c r="T2550" s="17">
        <v>1</v>
      </c>
      <c r="U2550" s="2">
        <v>1452620000000</v>
      </c>
      <c r="V2550" t="s">
        <v>7787</v>
      </c>
      <c r="W2550">
        <v>10091662</v>
      </c>
      <c r="X2550" t="s">
        <v>7784</v>
      </c>
      <c r="Y2550" t="s">
        <v>38</v>
      </c>
      <c r="Z2550" t="s">
        <v>7785</v>
      </c>
      <c r="AA2550">
        <v>-79.926399000000004</v>
      </c>
      <c r="AB2550">
        <v>40.460884</v>
      </c>
      <c r="AD2550">
        <v>7</v>
      </c>
      <c r="AE2550" t="s">
        <v>48</v>
      </c>
      <c r="AF2550" t="s">
        <v>40</v>
      </c>
    </row>
    <row r="2551" spans="1:32" x14ac:dyDescent="0.2">
      <c r="A2551">
        <v>1773927</v>
      </c>
      <c r="B2551">
        <v>123</v>
      </c>
      <c r="C2551" t="s">
        <v>142</v>
      </c>
      <c r="D2551" s="1">
        <v>40571.010416666664</v>
      </c>
      <c r="E2551" s="1" t="s">
        <v>143</v>
      </c>
      <c r="F2551" t="s">
        <v>38</v>
      </c>
      <c r="G2551" t="s">
        <v>144</v>
      </c>
      <c r="H2551">
        <v>-79.91999817</v>
      </c>
      <c r="I2551">
        <v>40.47000122</v>
      </c>
      <c r="J2551">
        <v>3166</v>
      </c>
      <c r="K2551" t="s">
        <v>40</v>
      </c>
      <c r="L2551" t="s">
        <v>145</v>
      </c>
      <c r="M2551">
        <v>13</v>
      </c>
      <c r="N2551">
        <v>4.6399999999999997</v>
      </c>
      <c r="O2551" s="2">
        <v>160000000000</v>
      </c>
      <c r="P2551" t="s">
        <v>146</v>
      </c>
      <c r="Q2551">
        <v>227481647</v>
      </c>
      <c r="R2551" t="s">
        <v>7788</v>
      </c>
      <c r="S2551" s="1">
        <v>42385.791666666664</v>
      </c>
      <c r="T2551" s="17">
        <v>1</v>
      </c>
      <c r="U2551" s="2">
        <v>1452970000000</v>
      </c>
      <c r="V2551" s="2" t="s">
        <v>7789</v>
      </c>
      <c r="W2551">
        <v>23869695</v>
      </c>
      <c r="X2551" t="s">
        <v>1742</v>
      </c>
      <c r="Y2551" t="s">
        <v>38</v>
      </c>
      <c r="Z2551" t="s">
        <v>7790</v>
      </c>
      <c r="AA2551">
        <v>-80.175231999999994</v>
      </c>
      <c r="AB2551">
        <v>40.450961999999997</v>
      </c>
      <c r="AD2551">
        <v>18</v>
      </c>
      <c r="AE2551" t="s">
        <v>48</v>
      </c>
      <c r="AF2551" t="s">
        <v>40</v>
      </c>
    </row>
    <row r="2552" spans="1:32" x14ac:dyDescent="0.2">
      <c r="A2552">
        <v>16377642</v>
      </c>
      <c r="B2552">
        <v>52</v>
      </c>
      <c r="C2552" t="s">
        <v>1370</v>
      </c>
      <c r="D2552" s="1">
        <v>41865.131944444445</v>
      </c>
      <c r="E2552" s="1" t="s">
        <v>1371</v>
      </c>
      <c r="F2552" t="s">
        <v>38</v>
      </c>
      <c r="G2552" t="s">
        <v>144</v>
      </c>
      <c r="H2552">
        <v>-79.91999817</v>
      </c>
      <c r="I2552">
        <v>40.47000122</v>
      </c>
      <c r="J2552">
        <v>1763</v>
      </c>
      <c r="K2552" t="s">
        <v>40</v>
      </c>
      <c r="L2552" t="s">
        <v>1372</v>
      </c>
      <c r="M2552">
        <v>15</v>
      </c>
      <c r="N2552">
        <v>4.7300000000000004</v>
      </c>
      <c r="O2552">
        <v>48532707035</v>
      </c>
      <c r="P2552" t="s">
        <v>1373</v>
      </c>
      <c r="Q2552">
        <v>227481684</v>
      </c>
      <c r="R2552" t="s">
        <v>7788</v>
      </c>
      <c r="S2552" s="1">
        <v>42385.791666666664</v>
      </c>
      <c r="T2552" s="17">
        <v>1</v>
      </c>
      <c r="U2552" s="2">
        <v>1452970000000</v>
      </c>
      <c r="V2552" s="2" t="s">
        <v>7791</v>
      </c>
      <c r="W2552">
        <v>23869695</v>
      </c>
      <c r="X2552" t="s">
        <v>1742</v>
      </c>
      <c r="Y2552" t="s">
        <v>38</v>
      </c>
      <c r="Z2552" t="s">
        <v>7790</v>
      </c>
      <c r="AA2552">
        <v>-80.175231999999994</v>
      </c>
      <c r="AB2552">
        <v>40.450961999999997</v>
      </c>
      <c r="AD2552">
        <v>16</v>
      </c>
      <c r="AE2552" t="s">
        <v>48</v>
      </c>
      <c r="AF2552" t="s">
        <v>40</v>
      </c>
    </row>
    <row r="2553" spans="1:32" x14ac:dyDescent="0.2">
      <c r="A2553">
        <v>1756412</v>
      </c>
      <c r="B2553">
        <v>597</v>
      </c>
      <c r="C2553" t="s">
        <v>263</v>
      </c>
      <c r="D2553" s="1">
        <v>40543.177083333336</v>
      </c>
      <c r="E2553" s="1" t="s">
        <v>264</v>
      </c>
      <c r="F2553" t="s">
        <v>38</v>
      </c>
      <c r="G2553" t="s">
        <v>144</v>
      </c>
      <c r="H2553">
        <v>-79.989997860000003</v>
      </c>
      <c r="I2553">
        <v>40.450000760000002</v>
      </c>
      <c r="J2553">
        <v>10357</v>
      </c>
      <c r="K2553" t="s">
        <v>40</v>
      </c>
      <c r="L2553" t="s">
        <v>265</v>
      </c>
      <c r="M2553">
        <v>16</v>
      </c>
      <c r="N2553">
        <v>4.53</v>
      </c>
      <c r="O2553" s="2">
        <v>163000000000</v>
      </c>
      <c r="P2553" t="s">
        <v>266</v>
      </c>
      <c r="Q2553">
        <v>227481748</v>
      </c>
      <c r="R2553" t="s">
        <v>7788</v>
      </c>
      <c r="S2553" s="1">
        <v>42385.791666666664</v>
      </c>
      <c r="T2553" s="17">
        <v>1</v>
      </c>
      <c r="U2553" s="2">
        <v>1452970000000</v>
      </c>
      <c r="V2553" s="2" t="s">
        <v>7792</v>
      </c>
      <c r="W2553">
        <v>23869695</v>
      </c>
      <c r="X2553" t="s">
        <v>1742</v>
      </c>
      <c r="Y2553" t="s">
        <v>38</v>
      </c>
      <c r="Z2553" t="s">
        <v>7790</v>
      </c>
      <c r="AA2553">
        <v>-80.175231999999994</v>
      </c>
      <c r="AB2553">
        <v>40.450961999999997</v>
      </c>
      <c r="AD2553">
        <v>53</v>
      </c>
      <c r="AE2553" t="s">
        <v>48</v>
      </c>
      <c r="AF2553" t="s">
        <v>40</v>
      </c>
    </row>
    <row r="2554" spans="1:32" x14ac:dyDescent="0.2">
      <c r="A2554">
        <v>9903332</v>
      </c>
      <c r="B2554">
        <v>40</v>
      </c>
      <c r="C2554" t="s">
        <v>1005</v>
      </c>
      <c r="D2554" s="1">
        <v>41507.23333333333</v>
      </c>
      <c r="E2554" s="1" t="s">
        <v>1006</v>
      </c>
      <c r="F2554" t="s">
        <v>38</v>
      </c>
      <c r="G2554" t="s">
        <v>144</v>
      </c>
      <c r="H2554">
        <v>-79.989997860000003</v>
      </c>
      <c r="I2554">
        <v>40.450000760000002</v>
      </c>
      <c r="J2554">
        <v>1394</v>
      </c>
      <c r="K2554" t="s">
        <v>40</v>
      </c>
      <c r="L2554" t="s">
        <v>1007</v>
      </c>
      <c r="M2554">
        <v>15</v>
      </c>
      <c r="N2554">
        <v>4.7</v>
      </c>
      <c r="O2554">
        <v>79455126030</v>
      </c>
      <c r="P2554" t="s">
        <v>1008</v>
      </c>
      <c r="Q2554">
        <v>227481770</v>
      </c>
      <c r="R2554" t="s">
        <v>7788</v>
      </c>
      <c r="S2554" s="1">
        <v>42385.791666666664</v>
      </c>
      <c r="T2554" s="17">
        <v>1</v>
      </c>
      <c r="U2554" s="2">
        <v>1452970000000</v>
      </c>
      <c r="V2554" s="2" t="s">
        <v>7793</v>
      </c>
      <c r="W2554">
        <v>23869695</v>
      </c>
      <c r="X2554" t="s">
        <v>1742</v>
      </c>
      <c r="Y2554" t="s">
        <v>38</v>
      </c>
      <c r="Z2554" t="s">
        <v>7790</v>
      </c>
      <c r="AA2554">
        <v>-80.175231999999994</v>
      </c>
      <c r="AB2554">
        <v>40.450961999999997</v>
      </c>
      <c r="AD2554">
        <v>9</v>
      </c>
      <c r="AE2554" t="s">
        <v>48</v>
      </c>
      <c r="AF2554" t="s">
        <v>40</v>
      </c>
    </row>
    <row r="2555" spans="1:32" x14ac:dyDescent="0.2">
      <c r="A2555">
        <v>1756412</v>
      </c>
      <c r="B2555">
        <v>597</v>
      </c>
      <c r="C2555" t="s">
        <v>263</v>
      </c>
      <c r="D2555" s="1">
        <v>40543.177083333336</v>
      </c>
      <c r="E2555" s="1" t="s">
        <v>264</v>
      </c>
      <c r="F2555" t="s">
        <v>38</v>
      </c>
      <c r="G2555" t="s">
        <v>144</v>
      </c>
      <c r="H2555">
        <v>-79.989997860000003</v>
      </c>
      <c r="I2555">
        <v>40.450000760000002</v>
      </c>
      <c r="J2555">
        <v>10357</v>
      </c>
      <c r="K2555" t="s">
        <v>40</v>
      </c>
      <c r="L2555" t="s">
        <v>265</v>
      </c>
      <c r="M2555">
        <v>16</v>
      </c>
      <c r="N2555">
        <v>4.53</v>
      </c>
      <c r="O2555" s="2">
        <v>163000000000</v>
      </c>
      <c r="P2555" t="s">
        <v>266</v>
      </c>
      <c r="Q2555">
        <v>227482814</v>
      </c>
      <c r="R2555" t="s">
        <v>7750</v>
      </c>
      <c r="S2555" s="1">
        <v>42367.708333333336</v>
      </c>
      <c r="T2555" s="17">
        <v>12</v>
      </c>
      <c r="U2555" s="2">
        <v>1451410000000</v>
      </c>
      <c r="V2555" t="s">
        <v>7751</v>
      </c>
      <c r="W2555">
        <v>24258081</v>
      </c>
      <c r="X2555" t="s">
        <v>7750</v>
      </c>
      <c r="Y2555" t="s">
        <v>38</v>
      </c>
      <c r="Z2555" t="s">
        <v>7752</v>
      </c>
      <c r="AA2555">
        <v>-79.782882999999998</v>
      </c>
      <c r="AB2555">
        <v>40.437736999999998</v>
      </c>
      <c r="AD2555">
        <v>6</v>
      </c>
      <c r="AE2555" t="s">
        <v>48</v>
      </c>
      <c r="AF2555" t="s">
        <v>40</v>
      </c>
    </row>
    <row r="2556" spans="1:32" x14ac:dyDescent="0.2">
      <c r="A2556">
        <v>371591</v>
      </c>
      <c r="B2556">
        <v>45</v>
      </c>
      <c r="C2556" t="s">
        <v>133</v>
      </c>
      <c r="D2556" s="1">
        <v>39044.674305555556</v>
      </c>
      <c r="E2556" s="1" t="s">
        <v>134</v>
      </c>
      <c r="F2556" t="s">
        <v>38</v>
      </c>
      <c r="G2556" t="s">
        <v>135</v>
      </c>
      <c r="H2556">
        <v>-79.91999817</v>
      </c>
      <c r="I2556">
        <v>40.430000309999997</v>
      </c>
      <c r="J2556">
        <v>1694</v>
      </c>
      <c r="K2556" t="s">
        <v>40</v>
      </c>
      <c r="L2556" t="s">
        <v>136</v>
      </c>
      <c r="M2556">
        <v>4</v>
      </c>
      <c r="N2556">
        <v>4.67</v>
      </c>
      <c r="O2556" s="2">
        <v>292000000000</v>
      </c>
      <c r="P2556" t="s">
        <v>137</v>
      </c>
      <c r="Q2556">
        <v>227483189</v>
      </c>
      <c r="R2556" t="s">
        <v>7794</v>
      </c>
      <c r="S2556" s="1">
        <v>42392.541666666664</v>
      </c>
      <c r="T2556" s="17">
        <v>1</v>
      </c>
      <c r="U2556" s="2">
        <v>1453550000000</v>
      </c>
      <c r="V2556" s="2" t="s">
        <v>7795</v>
      </c>
      <c r="W2556">
        <v>7034092</v>
      </c>
      <c r="X2556" t="s">
        <v>7796</v>
      </c>
      <c r="Y2556" t="s">
        <v>3655</v>
      </c>
      <c r="Z2556" t="s">
        <v>7797</v>
      </c>
      <c r="AA2556">
        <v>-79.880318000000003</v>
      </c>
      <c r="AB2556">
        <v>40.443302000000003</v>
      </c>
      <c r="AD2556">
        <v>31</v>
      </c>
      <c r="AE2556" t="s">
        <v>48</v>
      </c>
      <c r="AF2556" t="s">
        <v>40</v>
      </c>
    </row>
    <row r="2557" spans="1:32" x14ac:dyDescent="0.2">
      <c r="A2557">
        <v>1816691</v>
      </c>
      <c r="B2557">
        <v>24</v>
      </c>
      <c r="C2557" t="s">
        <v>1595</v>
      </c>
      <c r="D2557" s="1">
        <v>40651.009027777778</v>
      </c>
      <c r="E2557" s="1" t="s">
        <v>1596</v>
      </c>
      <c r="F2557" t="s">
        <v>38</v>
      </c>
      <c r="G2557" t="s">
        <v>843</v>
      </c>
      <c r="H2557">
        <v>-79.91999817</v>
      </c>
      <c r="I2557">
        <v>40.47000122</v>
      </c>
      <c r="J2557">
        <v>1131</v>
      </c>
      <c r="K2557" t="s">
        <v>40</v>
      </c>
      <c r="L2557" t="s">
        <v>1597</v>
      </c>
      <c r="M2557">
        <v>15</v>
      </c>
      <c r="N2557">
        <v>5</v>
      </c>
      <c r="O2557" s="2">
        <v>153000000000</v>
      </c>
      <c r="P2557" t="s">
        <v>1598</v>
      </c>
      <c r="Q2557">
        <v>227483436</v>
      </c>
      <c r="R2557" t="s">
        <v>7798</v>
      </c>
      <c r="S2557" s="1">
        <v>42371.541666666664</v>
      </c>
      <c r="T2557" s="17">
        <v>1</v>
      </c>
      <c r="U2557" s="2">
        <v>1451740000000</v>
      </c>
      <c r="V2557" s="2" t="s">
        <v>7799</v>
      </c>
      <c r="W2557">
        <v>10105052</v>
      </c>
      <c r="X2557" t="s">
        <v>1601</v>
      </c>
      <c r="Y2557" t="s">
        <v>380</v>
      </c>
      <c r="Z2557" t="s">
        <v>1602</v>
      </c>
      <c r="AA2557">
        <v>-79.94426</v>
      </c>
      <c r="AB2557">
        <v>40.603470000000002</v>
      </c>
      <c r="AD2557">
        <v>3</v>
      </c>
      <c r="AE2557" t="s">
        <v>48</v>
      </c>
      <c r="AF2557" t="s">
        <v>40</v>
      </c>
    </row>
    <row r="2558" spans="1:32" x14ac:dyDescent="0.2">
      <c r="A2558">
        <v>18850363</v>
      </c>
      <c r="B2558">
        <v>10</v>
      </c>
      <c r="C2558" t="s">
        <v>3818</v>
      </c>
      <c r="D2558" s="1">
        <v>42236.116666666669</v>
      </c>
      <c r="E2558" s="1" t="s">
        <v>3819</v>
      </c>
      <c r="F2558" t="s">
        <v>38</v>
      </c>
      <c r="G2558" t="s">
        <v>324</v>
      </c>
      <c r="H2558">
        <v>-80.040000919999997</v>
      </c>
      <c r="I2558">
        <v>40.549999239999998</v>
      </c>
      <c r="J2558">
        <v>85</v>
      </c>
      <c r="K2558" t="s">
        <v>181</v>
      </c>
      <c r="L2558" t="s">
        <v>3820</v>
      </c>
      <c r="M2558">
        <v>3</v>
      </c>
      <c r="N2558">
        <v>5</v>
      </c>
      <c r="O2558">
        <v>16479581046</v>
      </c>
      <c r="P2558" t="s">
        <v>3821</v>
      </c>
      <c r="Q2558">
        <v>227493350</v>
      </c>
      <c r="R2558" t="s">
        <v>7477</v>
      </c>
      <c r="S2558" s="1">
        <v>42376.875</v>
      </c>
      <c r="T2558" s="17">
        <v>1</v>
      </c>
      <c r="U2558" s="2">
        <v>1452200000000</v>
      </c>
      <c r="V2558" s="2" t="s">
        <v>7800</v>
      </c>
      <c r="W2558">
        <v>216309</v>
      </c>
      <c r="X2558" t="s">
        <v>4398</v>
      </c>
      <c r="Y2558" t="s">
        <v>38</v>
      </c>
      <c r="Z2558" t="s">
        <v>4399</v>
      </c>
      <c r="AA2558">
        <v>-79.922020000000003</v>
      </c>
      <c r="AB2558">
        <v>40.429389999999998</v>
      </c>
      <c r="AC2558">
        <v>8</v>
      </c>
      <c r="AD2558">
        <v>5</v>
      </c>
      <c r="AE2558" t="s">
        <v>48</v>
      </c>
      <c r="AF2558" t="s">
        <v>181</v>
      </c>
    </row>
    <row r="2559" spans="1:32" x14ac:dyDescent="0.2">
      <c r="A2559">
        <v>1248801</v>
      </c>
      <c r="B2559">
        <v>66</v>
      </c>
      <c r="C2559" t="s">
        <v>1680</v>
      </c>
      <c r="D2559" s="1">
        <v>39667.572222222225</v>
      </c>
      <c r="E2559" t="s">
        <v>1681</v>
      </c>
      <c r="F2559" t="s">
        <v>38</v>
      </c>
      <c r="G2559" t="s">
        <v>508</v>
      </c>
      <c r="H2559">
        <v>-79.949996949999999</v>
      </c>
      <c r="I2559">
        <v>40.47000122</v>
      </c>
      <c r="J2559">
        <v>887</v>
      </c>
      <c r="K2559" t="s">
        <v>40</v>
      </c>
      <c r="L2559" t="s">
        <v>1682</v>
      </c>
      <c r="M2559">
        <v>1</v>
      </c>
      <c r="N2559">
        <v>4.8</v>
      </c>
      <c r="O2559" s="2">
        <v>238000000000</v>
      </c>
      <c r="P2559" t="s">
        <v>1683</v>
      </c>
      <c r="Q2559">
        <v>227496949</v>
      </c>
      <c r="R2559" t="s">
        <v>6873</v>
      </c>
      <c r="S2559" s="1">
        <v>42357.458333333336</v>
      </c>
      <c r="T2559" s="17">
        <v>12</v>
      </c>
      <c r="U2559" s="2">
        <v>1450520000000</v>
      </c>
      <c r="W2559">
        <v>4759112</v>
      </c>
      <c r="X2559" t="s">
        <v>5496</v>
      </c>
      <c r="Y2559" t="s">
        <v>38</v>
      </c>
      <c r="Z2559" t="s">
        <v>5497</v>
      </c>
      <c r="AA2559">
        <v>-79.942160000000001</v>
      </c>
      <c r="AB2559">
        <v>40.431978999999998</v>
      </c>
      <c r="AD2559">
        <v>6</v>
      </c>
      <c r="AE2559" t="s">
        <v>48</v>
      </c>
      <c r="AF2559" t="s">
        <v>40</v>
      </c>
    </row>
    <row r="2560" spans="1:32" x14ac:dyDescent="0.2">
      <c r="A2560">
        <v>11060562</v>
      </c>
      <c r="B2560">
        <v>8</v>
      </c>
      <c r="C2560" t="s">
        <v>1960</v>
      </c>
      <c r="D2560" s="1">
        <v>41589.769444444442</v>
      </c>
      <c r="E2560" s="1" t="s">
        <v>1961</v>
      </c>
      <c r="F2560" t="s">
        <v>38</v>
      </c>
      <c r="G2560" t="s">
        <v>58</v>
      </c>
      <c r="H2560">
        <v>-80.040000919999997</v>
      </c>
      <c r="I2560">
        <v>40.549999239999998</v>
      </c>
      <c r="J2560">
        <v>151</v>
      </c>
      <c r="K2560" t="s">
        <v>181</v>
      </c>
      <c r="L2560" t="s">
        <v>1962</v>
      </c>
      <c r="M2560">
        <v>7</v>
      </c>
      <c r="N2560">
        <v>4.8899999999999997</v>
      </c>
      <c r="O2560">
        <v>72323997031</v>
      </c>
      <c r="P2560" t="s">
        <v>1963</v>
      </c>
      <c r="Q2560">
        <v>227498145</v>
      </c>
      <c r="R2560" t="s">
        <v>7801</v>
      </c>
      <c r="S2560" s="1">
        <v>42374.791666666664</v>
      </c>
      <c r="T2560" s="17">
        <v>1</v>
      </c>
      <c r="U2560" s="2">
        <v>1452020000000</v>
      </c>
      <c r="V2560" s="2" t="s">
        <v>7802</v>
      </c>
      <c r="W2560">
        <v>16974432</v>
      </c>
      <c r="X2560" t="s">
        <v>1966</v>
      </c>
      <c r="Y2560" t="s">
        <v>38</v>
      </c>
      <c r="Z2560" t="s">
        <v>1967</v>
      </c>
      <c r="AA2560">
        <v>-80.055344000000005</v>
      </c>
      <c r="AB2560">
        <v>40.419452999999997</v>
      </c>
      <c r="AD2560">
        <v>5</v>
      </c>
      <c r="AE2560" t="s">
        <v>48</v>
      </c>
      <c r="AF2560" t="s">
        <v>181</v>
      </c>
    </row>
    <row r="2561" spans="1:37" x14ac:dyDescent="0.2">
      <c r="A2561">
        <v>1331994</v>
      </c>
      <c r="B2561">
        <v>12</v>
      </c>
      <c r="C2561" t="s">
        <v>727</v>
      </c>
      <c r="D2561" s="1">
        <v>39785.706250000003</v>
      </c>
      <c r="E2561" s="1" t="s">
        <v>871</v>
      </c>
      <c r="F2561" t="s">
        <v>38</v>
      </c>
      <c r="G2561" t="s">
        <v>135</v>
      </c>
      <c r="H2561">
        <v>-79.930000309999997</v>
      </c>
      <c r="I2561">
        <v>40.450000760000002</v>
      </c>
      <c r="J2561">
        <v>2512</v>
      </c>
      <c r="K2561" t="s">
        <v>40</v>
      </c>
      <c r="L2561" t="s">
        <v>729</v>
      </c>
      <c r="M2561">
        <v>7</v>
      </c>
      <c r="N2561">
        <v>4.76</v>
      </c>
      <c r="O2561" s="2">
        <v>228000000000</v>
      </c>
      <c r="P2561" t="s">
        <v>730</v>
      </c>
      <c r="Q2561">
        <v>227498851</v>
      </c>
      <c r="R2561" t="s">
        <v>883</v>
      </c>
      <c r="S2561" s="1">
        <v>42382.791666666664</v>
      </c>
      <c r="T2561" s="17">
        <v>1</v>
      </c>
      <c r="U2561" s="2">
        <v>1452710000000</v>
      </c>
      <c r="V2561" s="2" t="s">
        <v>884</v>
      </c>
      <c r="W2561">
        <v>308361</v>
      </c>
      <c r="X2561" t="s">
        <v>885</v>
      </c>
      <c r="Y2561" t="s">
        <v>38</v>
      </c>
      <c r="Z2561" t="s">
        <v>886</v>
      </c>
      <c r="AA2561">
        <v>-79.932851999999997</v>
      </c>
      <c r="AB2561">
        <v>40.451374999999999</v>
      </c>
      <c r="AD2561">
        <v>10</v>
      </c>
      <c r="AE2561" t="s">
        <v>48</v>
      </c>
      <c r="AF2561" t="s">
        <v>40</v>
      </c>
    </row>
    <row r="2562" spans="1:37" x14ac:dyDescent="0.2">
      <c r="A2562">
        <v>16377642</v>
      </c>
      <c r="B2562">
        <v>52</v>
      </c>
      <c r="C2562" t="s">
        <v>1370</v>
      </c>
      <c r="D2562" s="1">
        <v>41865.131944444445</v>
      </c>
      <c r="E2562" s="1" t="s">
        <v>1371</v>
      </c>
      <c r="F2562" t="s">
        <v>38</v>
      </c>
      <c r="G2562" t="s">
        <v>144</v>
      </c>
      <c r="H2562">
        <v>-79.91999817</v>
      </c>
      <c r="I2562">
        <v>40.47000122</v>
      </c>
      <c r="J2562">
        <v>1763</v>
      </c>
      <c r="K2562" t="s">
        <v>40</v>
      </c>
      <c r="L2562" t="s">
        <v>1464</v>
      </c>
      <c r="M2562">
        <v>15</v>
      </c>
      <c r="N2562">
        <v>4.7300000000000004</v>
      </c>
      <c r="O2562">
        <v>48532707035</v>
      </c>
      <c r="P2562" t="s">
        <v>1373</v>
      </c>
      <c r="Q2562">
        <v>227499528</v>
      </c>
      <c r="R2562" t="s">
        <v>7803</v>
      </c>
      <c r="S2562" s="1">
        <v>42364.833333333336</v>
      </c>
      <c r="T2562" s="17">
        <v>12</v>
      </c>
      <c r="U2562" s="2">
        <v>1451160000000</v>
      </c>
      <c r="V2562" s="2" t="s">
        <v>7804</v>
      </c>
      <c r="W2562">
        <v>8474052</v>
      </c>
      <c r="X2562" t="s">
        <v>448</v>
      </c>
      <c r="Y2562" t="s">
        <v>38</v>
      </c>
      <c r="Z2562" t="s">
        <v>449</v>
      </c>
      <c r="AA2562">
        <v>-79.866821000000002</v>
      </c>
      <c r="AB2562">
        <v>40.442959000000002</v>
      </c>
      <c r="AD2562">
        <v>9</v>
      </c>
      <c r="AE2562" t="s">
        <v>48</v>
      </c>
      <c r="AF2562" t="s">
        <v>40</v>
      </c>
    </row>
    <row r="2563" spans="1:37" x14ac:dyDescent="0.2">
      <c r="A2563">
        <v>1773927</v>
      </c>
      <c r="B2563">
        <v>123</v>
      </c>
      <c r="C2563" t="s">
        <v>142</v>
      </c>
      <c r="D2563" s="1">
        <v>40571.010416666664</v>
      </c>
      <c r="E2563" s="1" t="s">
        <v>143</v>
      </c>
      <c r="F2563" t="s">
        <v>38</v>
      </c>
      <c r="G2563" t="s">
        <v>144</v>
      </c>
      <c r="H2563">
        <v>-79.91999817</v>
      </c>
      <c r="I2563">
        <v>40.47000122</v>
      </c>
      <c r="J2563">
        <v>3166</v>
      </c>
      <c r="K2563" t="s">
        <v>40</v>
      </c>
      <c r="L2563" t="s">
        <v>145</v>
      </c>
      <c r="M2563">
        <v>13</v>
      </c>
      <c r="N2563">
        <v>4.6399999999999997</v>
      </c>
      <c r="O2563" s="2">
        <v>160000000000</v>
      </c>
      <c r="P2563" t="s">
        <v>146</v>
      </c>
      <c r="Q2563">
        <v>227499573</v>
      </c>
      <c r="R2563" t="s">
        <v>7805</v>
      </c>
      <c r="S2563" s="1">
        <v>42364.833333333336</v>
      </c>
      <c r="T2563" s="17">
        <v>12</v>
      </c>
      <c r="U2563" s="2">
        <v>1451160000000</v>
      </c>
      <c r="V2563" s="2" t="s">
        <v>7806</v>
      </c>
      <c r="W2563">
        <v>747935</v>
      </c>
      <c r="X2563" t="s">
        <v>448</v>
      </c>
      <c r="Y2563" t="s">
        <v>38</v>
      </c>
      <c r="Z2563" t="s">
        <v>7807</v>
      </c>
      <c r="AA2563">
        <v>-79.986829999999998</v>
      </c>
      <c r="AB2563">
        <v>40.449086000000001</v>
      </c>
      <c r="AD2563">
        <v>3</v>
      </c>
      <c r="AE2563" t="s">
        <v>48</v>
      </c>
      <c r="AF2563" t="s">
        <v>40</v>
      </c>
    </row>
    <row r="2564" spans="1:37" x14ac:dyDescent="0.2">
      <c r="A2564">
        <v>1318900</v>
      </c>
      <c r="B2564">
        <v>69</v>
      </c>
      <c r="C2564" t="s">
        <v>79</v>
      </c>
      <c r="D2564" s="1">
        <v>39763.069444444445</v>
      </c>
      <c r="E2564" s="1" t="s">
        <v>80</v>
      </c>
      <c r="F2564" t="s">
        <v>38</v>
      </c>
      <c r="G2564" t="s">
        <v>81</v>
      </c>
      <c r="H2564">
        <v>-79.949996949999999</v>
      </c>
      <c r="I2564">
        <v>40.439998629999998</v>
      </c>
      <c r="J2564">
        <v>4132</v>
      </c>
      <c r="K2564" t="s">
        <v>40</v>
      </c>
      <c r="L2564" t="s">
        <v>82</v>
      </c>
      <c r="M2564">
        <v>5</v>
      </c>
      <c r="N2564">
        <v>4.71</v>
      </c>
      <c r="O2564" s="2">
        <v>230000000000</v>
      </c>
      <c r="P2564" t="s">
        <v>83</v>
      </c>
      <c r="Q2564">
        <v>227499680</v>
      </c>
      <c r="R2564" t="s">
        <v>7808</v>
      </c>
      <c r="S2564" s="1">
        <v>42364.833333333336</v>
      </c>
      <c r="T2564" s="17">
        <v>12</v>
      </c>
      <c r="U2564" s="2">
        <v>1451160000000</v>
      </c>
      <c r="V2564" s="2" t="s">
        <v>7809</v>
      </c>
      <c r="W2564">
        <v>11431792</v>
      </c>
      <c r="X2564" t="s">
        <v>448</v>
      </c>
      <c r="Y2564" t="s">
        <v>38</v>
      </c>
      <c r="Z2564" t="s">
        <v>7810</v>
      </c>
      <c r="AA2564">
        <v>-79.986649</v>
      </c>
      <c r="AB2564">
        <v>40.448901999999997</v>
      </c>
      <c r="AD2564">
        <v>6</v>
      </c>
      <c r="AE2564" t="s">
        <v>48</v>
      </c>
      <c r="AF2564" t="s">
        <v>40</v>
      </c>
    </row>
    <row r="2565" spans="1:37" x14ac:dyDescent="0.2">
      <c r="A2565">
        <v>11064482</v>
      </c>
      <c r="B2565">
        <v>79</v>
      </c>
      <c r="C2565" t="s">
        <v>1417</v>
      </c>
      <c r="D2565" s="1">
        <v>41589.918055555558</v>
      </c>
      <c r="E2565" s="1" t="s">
        <v>1418</v>
      </c>
      <c r="F2565" t="s">
        <v>246</v>
      </c>
      <c r="G2565" t="s">
        <v>371</v>
      </c>
      <c r="H2565">
        <v>-80.11000061</v>
      </c>
      <c r="I2565">
        <v>40.709999080000003</v>
      </c>
      <c r="J2565">
        <v>195</v>
      </c>
      <c r="K2565" t="s">
        <v>181</v>
      </c>
      <c r="L2565" t="s">
        <v>1419</v>
      </c>
      <c r="M2565">
        <v>15</v>
      </c>
      <c r="N2565">
        <v>4.96</v>
      </c>
      <c r="O2565">
        <v>72311150031</v>
      </c>
      <c r="P2565" t="s">
        <v>1420</v>
      </c>
      <c r="Q2565">
        <v>227501668</v>
      </c>
      <c r="R2565" t="s">
        <v>7604</v>
      </c>
      <c r="S2565" s="1">
        <v>42359.770833333336</v>
      </c>
      <c r="T2565" s="17">
        <v>12</v>
      </c>
      <c r="U2565" s="2">
        <v>1450720000000</v>
      </c>
      <c r="V2565" s="2" t="s">
        <v>5633</v>
      </c>
      <c r="W2565">
        <v>17049542</v>
      </c>
      <c r="X2565" t="s">
        <v>1423</v>
      </c>
      <c r="Y2565" t="s">
        <v>246</v>
      </c>
      <c r="Z2565" t="s">
        <v>1424</v>
      </c>
      <c r="AA2565">
        <v>-80.105698000000004</v>
      </c>
      <c r="AB2565">
        <v>40.692698999999998</v>
      </c>
      <c r="AC2565">
        <v>9</v>
      </c>
      <c r="AD2565">
        <v>4</v>
      </c>
      <c r="AE2565" t="s">
        <v>48</v>
      </c>
      <c r="AF2565" t="s">
        <v>181</v>
      </c>
      <c r="AG2565">
        <v>10</v>
      </c>
      <c r="AH2565" t="s">
        <v>49</v>
      </c>
      <c r="AI2565" t="s">
        <v>50</v>
      </c>
      <c r="AJ2565">
        <v>0</v>
      </c>
      <c r="AK2565" t="s">
        <v>51</v>
      </c>
    </row>
    <row r="2566" spans="1:37" x14ac:dyDescent="0.2">
      <c r="A2566">
        <v>18821234</v>
      </c>
      <c r="B2566">
        <v>15</v>
      </c>
      <c r="C2566" t="s">
        <v>2651</v>
      </c>
      <c r="D2566" s="1">
        <v>42227.04583333333</v>
      </c>
      <c r="E2566" s="1" t="s">
        <v>5016</v>
      </c>
      <c r="F2566" t="s">
        <v>904</v>
      </c>
      <c r="G2566" t="s">
        <v>843</v>
      </c>
      <c r="H2566">
        <v>-79.760002139999997</v>
      </c>
      <c r="I2566">
        <v>40.430000309999997</v>
      </c>
      <c r="J2566">
        <v>119</v>
      </c>
      <c r="K2566" t="s">
        <v>40</v>
      </c>
      <c r="L2566" t="s">
        <v>2653</v>
      </c>
      <c r="M2566">
        <v>5</v>
      </c>
      <c r="N2566">
        <v>4.78</v>
      </c>
      <c r="O2566">
        <v>17263354046</v>
      </c>
      <c r="P2566" t="s">
        <v>2654</v>
      </c>
      <c r="Q2566">
        <v>227501754</v>
      </c>
      <c r="R2566" t="s">
        <v>2655</v>
      </c>
      <c r="S2566" s="1">
        <v>42375.770833333336</v>
      </c>
      <c r="T2566" s="17">
        <v>1</v>
      </c>
      <c r="U2566" s="2">
        <v>1452110000000</v>
      </c>
      <c r="V2566" s="2" t="s">
        <v>5017</v>
      </c>
      <c r="W2566">
        <v>1015384</v>
      </c>
      <c r="X2566" t="s">
        <v>800</v>
      </c>
      <c r="Y2566" t="s">
        <v>38</v>
      </c>
      <c r="Z2566" t="s">
        <v>7811</v>
      </c>
      <c r="AA2566">
        <v>-79.811892</v>
      </c>
      <c r="AB2566">
        <v>40.428055000000001</v>
      </c>
      <c r="AD2566">
        <v>6</v>
      </c>
      <c r="AE2566" t="s">
        <v>48</v>
      </c>
      <c r="AF2566" t="s">
        <v>40</v>
      </c>
    </row>
    <row r="2567" spans="1:37" x14ac:dyDescent="0.2">
      <c r="A2567">
        <v>3170512</v>
      </c>
      <c r="B2567">
        <v>103</v>
      </c>
      <c r="C2567" t="s">
        <v>1472</v>
      </c>
      <c r="D2567" s="1">
        <v>40934.181944444441</v>
      </c>
      <c r="E2567" t="s">
        <v>1473</v>
      </c>
      <c r="F2567" t="s">
        <v>38</v>
      </c>
      <c r="G2567" t="s">
        <v>508</v>
      </c>
      <c r="H2567">
        <v>-80.040000919999997</v>
      </c>
      <c r="I2567">
        <v>40.549999239999998</v>
      </c>
      <c r="J2567">
        <v>347</v>
      </c>
      <c r="K2567" t="s">
        <v>181</v>
      </c>
      <c r="L2567" t="s">
        <v>1474</v>
      </c>
      <c r="M2567">
        <v>5</v>
      </c>
      <c r="N2567">
        <v>4.91</v>
      </c>
      <c r="O2567" s="2">
        <v>129000000000</v>
      </c>
      <c r="P2567" t="s">
        <v>1475</v>
      </c>
      <c r="Q2567">
        <v>227503824</v>
      </c>
      <c r="R2567" t="s">
        <v>7613</v>
      </c>
      <c r="S2567" s="1">
        <v>42358.458333333336</v>
      </c>
      <c r="T2567" s="17">
        <v>12</v>
      </c>
      <c r="U2567" s="2">
        <v>1450610000000</v>
      </c>
      <c r="V2567" s="2" t="s">
        <v>7614</v>
      </c>
      <c r="W2567">
        <v>1308714</v>
      </c>
      <c r="X2567" t="s">
        <v>1612</v>
      </c>
      <c r="Y2567" t="s">
        <v>38</v>
      </c>
      <c r="Z2567" t="s">
        <v>1613</v>
      </c>
      <c r="AA2567">
        <v>-79.942160000000001</v>
      </c>
      <c r="AB2567">
        <v>40.431978999999998</v>
      </c>
      <c r="AC2567">
        <v>6</v>
      </c>
      <c r="AD2567">
        <v>6</v>
      </c>
      <c r="AE2567" t="s">
        <v>48</v>
      </c>
      <c r="AF2567" t="s">
        <v>181</v>
      </c>
    </row>
    <row r="2568" spans="1:37" x14ac:dyDescent="0.2">
      <c r="A2568">
        <v>1141992</v>
      </c>
      <c r="B2568">
        <v>56</v>
      </c>
      <c r="C2568" t="s">
        <v>1225</v>
      </c>
      <c r="D2568" s="1">
        <v>39577.202777777777</v>
      </c>
      <c r="E2568" s="1" t="s">
        <v>1226</v>
      </c>
      <c r="F2568" t="s">
        <v>38</v>
      </c>
      <c r="G2568" t="s">
        <v>144</v>
      </c>
      <c r="H2568">
        <v>-79.980003359999998</v>
      </c>
      <c r="I2568">
        <v>40.41999817</v>
      </c>
      <c r="J2568">
        <v>2214</v>
      </c>
      <c r="K2568" t="s">
        <v>40</v>
      </c>
      <c r="L2568" t="s">
        <v>1227</v>
      </c>
      <c r="M2568">
        <v>11</v>
      </c>
      <c r="N2568">
        <v>4.5999999999999996</v>
      </c>
      <c r="O2568" s="2">
        <v>246000000000</v>
      </c>
      <c r="P2568" t="s">
        <v>1228</v>
      </c>
      <c r="Q2568">
        <v>227504353</v>
      </c>
      <c r="R2568" t="s">
        <v>7808</v>
      </c>
      <c r="S2568" s="1">
        <v>42364.833333333336</v>
      </c>
      <c r="T2568" s="17">
        <v>12</v>
      </c>
      <c r="U2568" s="2">
        <v>1451160000000</v>
      </c>
      <c r="V2568" s="2" t="s">
        <v>7812</v>
      </c>
      <c r="W2568">
        <v>747935</v>
      </c>
      <c r="X2568" t="s">
        <v>448</v>
      </c>
      <c r="Y2568" t="s">
        <v>38</v>
      </c>
      <c r="Z2568" t="s">
        <v>7807</v>
      </c>
      <c r="AA2568">
        <v>-79.986829999999998</v>
      </c>
      <c r="AB2568">
        <v>40.449086000000001</v>
      </c>
      <c r="AD2568">
        <v>5</v>
      </c>
      <c r="AE2568" t="s">
        <v>48</v>
      </c>
      <c r="AF2568" t="s">
        <v>40</v>
      </c>
    </row>
    <row r="2569" spans="1:37" x14ac:dyDescent="0.2">
      <c r="A2569">
        <v>1756412</v>
      </c>
      <c r="B2569">
        <v>597</v>
      </c>
      <c r="C2569" t="s">
        <v>263</v>
      </c>
      <c r="D2569" s="1">
        <v>40543.177083333336</v>
      </c>
      <c r="E2569" s="1" t="s">
        <v>264</v>
      </c>
      <c r="F2569" t="s">
        <v>38</v>
      </c>
      <c r="G2569" t="s">
        <v>144</v>
      </c>
      <c r="H2569">
        <v>-79.989997860000003</v>
      </c>
      <c r="I2569">
        <v>40.450000760000002</v>
      </c>
      <c r="J2569">
        <v>10357</v>
      </c>
      <c r="K2569" t="s">
        <v>40</v>
      </c>
      <c r="L2569" t="s">
        <v>265</v>
      </c>
      <c r="M2569">
        <v>16</v>
      </c>
      <c r="N2569">
        <v>4.53</v>
      </c>
      <c r="O2569" s="2">
        <v>163000000000</v>
      </c>
      <c r="P2569" t="s">
        <v>266</v>
      </c>
      <c r="Q2569">
        <v>227504433</v>
      </c>
      <c r="R2569" t="s">
        <v>7813</v>
      </c>
      <c r="S2569" s="1">
        <v>42389.791666666664</v>
      </c>
      <c r="T2569" s="17">
        <v>1</v>
      </c>
      <c r="U2569" s="2">
        <v>1453320000000</v>
      </c>
      <c r="V2569" t="s">
        <v>7814</v>
      </c>
      <c r="W2569">
        <v>17606382</v>
      </c>
      <c r="X2569" t="s">
        <v>3875</v>
      </c>
      <c r="Y2569" t="s">
        <v>38</v>
      </c>
      <c r="Z2569" t="s">
        <v>282</v>
      </c>
      <c r="AA2569">
        <v>-80.045219000000003</v>
      </c>
      <c r="AB2569">
        <v>40.377372999999999</v>
      </c>
      <c r="AD2569">
        <v>11</v>
      </c>
      <c r="AE2569" t="s">
        <v>48</v>
      </c>
      <c r="AF2569" t="s">
        <v>40</v>
      </c>
    </row>
    <row r="2570" spans="1:37" x14ac:dyDescent="0.2">
      <c r="A2570">
        <v>6297692</v>
      </c>
      <c r="B2570">
        <v>22</v>
      </c>
      <c r="C2570" t="s">
        <v>1459</v>
      </c>
      <c r="D2570" s="1">
        <v>41262.758333333331</v>
      </c>
      <c r="E2570" t="s">
        <v>1460</v>
      </c>
      <c r="F2570" t="s">
        <v>38</v>
      </c>
      <c r="G2570" t="s">
        <v>58</v>
      </c>
      <c r="H2570">
        <v>-79.949996949999999</v>
      </c>
      <c r="I2570">
        <v>40.47000122</v>
      </c>
      <c r="J2570">
        <v>1018</v>
      </c>
      <c r="K2570" t="s">
        <v>181</v>
      </c>
      <c r="L2570" t="s">
        <v>1461</v>
      </c>
      <c r="M2570">
        <v>8</v>
      </c>
      <c r="N2570">
        <v>4.66</v>
      </c>
      <c r="O2570" s="2">
        <v>101000000000</v>
      </c>
      <c r="P2570" t="s">
        <v>1462</v>
      </c>
      <c r="Q2570">
        <v>227504444</v>
      </c>
      <c r="R2570" t="s">
        <v>7808</v>
      </c>
      <c r="S2570" s="1">
        <v>42364.833333333336</v>
      </c>
      <c r="T2570" s="17">
        <v>12</v>
      </c>
      <c r="U2570" s="2">
        <v>1451160000000</v>
      </c>
      <c r="V2570" s="2" t="s">
        <v>7812</v>
      </c>
      <c r="W2570">
        <v>23628004</v>
      </c>
      <c r="X2570" t="s">
        <v>448</v>
      </c>
      <c r="Y2570" t="s">
        <v>38</v>
      </c>
      <c r="Z2570" t="s">
        <v>7807</v>
      </c>
      <c r="AA2570">
        <v>-79.986801</v>
      </c>
      <c r="AB2570">
        <v>40.449108000000003</v>
      </c>
      <c r="AD2570">
        <v>4</v>
      </c>
      <c r="AE2570" t="s">
        <v>48</v>
      </c>
      <c r="AF2570" t="s">
        <v>181</v>
      </c>
    </row>
    <row r="2571" spans="1:37" x14ac:dyDescent="0.2">
      <c r="A2571">
        <v>1756412</v>
      </c>
      <c r="B2571">
        <v>597</v>
      </c>
      <c r="C2571" t="s">
        <v>263</v>
      </c>
      <c r="D2571" s="1">
        <v>40543.177083333336</v>
      </c>
      <c r="E2571" s="1" t="s">
        <v>264</v>
      </c>
      <c r="F2571" t="s">
        <v>38</v>
      </c>
      <c r="G2571" t="s">
        <v>144</v>
      </c>
      <c r="H2571">
        <v>-79.989997860000003</v>
      </c>
      <c r="I2571">
        <v>40.450000760000002</v>
      </c>
      <c r="J2571">
        <v>10357</v>
      </c>
      <c r="K2571" t="s">
        <v>40</v>
      </c>
      <c r="L2571" t="s">
        <v>265</v>
      </c>
      <c r="M2571">
        <v>16</v>
      </c>
      <c r="N2571">
        <v>4.53</v>
      </c>
      <c r="O2571" s="2">
        <v>163000000000</v>
      </c>
      <c r="P2571" t="s">
        <v>266</v>
      </c>
      <c r="Q2571">
        <v>227504495</v>
      </c>
      <c r="R2571" t="s">
        <v>7815</v>
      </c>
      <c r="S2571" s="1">
        <v>42374.791666666664</v>
      </c>
      <c r="T2571" s="17">
        <v>1</v>
      </c>
      <c r="U2571" s="2">
        <v>1452020000000</v>
      </c>
      <c r="V2571" s="2" t="s">
        <v>7816</v>
      </c>
      <c r="W2571">
        <v>17606382</v>
      </c>
      <c r="X2571" t="s">
        <v>3875</v>
      </c>
      <c r="Y2571" t="s">
        <v>38</v>
      </c>
      <c r="Z2571" t="s">
        <v>282</v>
      </c>
      <c r="AA2571">
        <v>-80.045219000000003</v>
      </c>
      <c r="AB2571">
        <v>40.377372999999999</v>
      </c>
      <c r="AD2571">
        <v>6</v>
      </c>
      <c r="AE2571" t="s">
        <v>48</v>
      </c>
      <c r="AF2571" t="s">
        <v>40</v>
      </c>
    </row>
    <row r="2572" spans="1:37" x14ac:dyDescent="0.2">
      <c r="A2572">
        <v>1756412</v>
      </c>
      <c r="B2572">
        <v>597</v>
      </c>
      <c r="C2572" t="s">
        <v>263</v>
      </c>
      <c r="D2572" s="1">
        <v>40543.177083333336</v>
      </c>
      <c r="E2572" s="1" t="s">
        <v>264</v>
      </c>
      <c r="F2572" t="s">
        <v>38</v>
      </c>
      <c r="G2572" t="s">
        <v>144</v>
      </c>
      <c r="H2572">
        <v>-79.989997860000003</v>
      </c>
      <c r="I2572">
        <v>40.450000760000002</v>
      </c>
      <c r="J2572">
        <v>10357</v>
      </c>
      <c r="K2572" t="s">
        <v>40</v>
      </c>
      <c r="L2572" t="s">
        <v>265</v>
      </c>
      <c r="M2572">
        <v>16</v>
      </c>
      <c r="N2572">
        <v>4.53</v>
      </c>
      <c r="O2572" s="2">
        <v>163000000000</v>
      </c>
      <c r="P2572" t="s">
        <v>266</v>
      </c>
      <c r="Q2572">
        <v>227504544</v>
      </c>
      <c r="R2572" t="s">
        <v>7817</v>
      </c>
      <c r="S2572" s="1">
        <v>42383.791666666664</v>
      </c>
      <c r="T2572" s="17">
        <v>1</v>
      </c>
      <c r="U2572" s="2">
        <v>1452800000000</v>
      </c>
      <c r="V2572" s="2" t="s">
        <v>7818</v>
      </c>
      <c r="W2572">
        <v>17606382</v>
      </c>
      <c r="X2572" t="s">
        <v>3875</v>
      </c>
      <c r="Y2572" t="s">
        <v>38</v>
      </c>
      <c r="Z2572" t="s">
        <v>282</v>
      </c>
      <c r="AA2572">
        <v>-80.045219000000003</v>
      </c>
      <c r="AB2572">
        <v>40.377372999999999</v>
      </c>
      <c r="AD2572">
        <v>5</v>
      </c>
      <c r="AE2572" t="s">
        <v>48</v>
      </c>
      <c r="AF2572" t="s">
        <v>40</v>
      </c>
    </row>
    <row r="2573" spans="1:37" x14ac:dyDescent="0.2">
      <c r="A2573">
        <v>1756412</v>
      </c>
      <c r="B2573">
        <v>597</v>
      </c>
      <c r="C2573" t="s">
        <v>263</v>
      </c>
      <c r="D2573" s="1">
        <v>40543.177083333336</v>
      </c>
      <c r="E2573" s="1" t="s">
        <v>264</v>
      </c>
      <c r="F2573" t="s">
        <v>38</v>
      </c>
      <c r="G2573" t="s">
        <v>144</v>
      </c>
      <c r="H2573">
        <v>-79.989997860000003</v>
      </c>
      <c r="I2573">
        <v>40.450000760000002</v>
      </c>
      <c r="J2573">
        <v>10357</v>
      </c>
      <c r="K2573" t="s">
        <v>40</v>
      </c>
      <c r="L2573" t="s">
        <v>265</v>
      </c>
      <c r="M2573">
        <v>16</v>
      </c>
      <c r="N2573">
        <v>4.53</v>
      </c>
      <c r="O2573" s="2">
        <v>163000000000</v>
      </c>
      <c r="P2573" t="s">
        <v>266</v>
      </c>
      <c r="Q2573">
        <v>227504642</v>
      </c>
      <c r="R2573" t="s">
        <v>7819</v>
      </c>
      <c r="S2573" s="1">
        <v>42395.791666666664</v>
      </c>
      <c r="T2573" s="17">
        <v>1</v>
      </c>
      <c r="U2573" s="2">
        <v>1453830000000</v>
      </c>
      <c r="V2573" s="2" t="s">
        <v>7820</v>
      </c>
      <c r="W2573">
        <v>17606382</v>
      </c>
      <c r="X2573" t="s">
        <v>3875</v>
      </c>
      <c r="Y2573" t="s">
        <v>38</v>
      </c>
      <c r="Z2573" t="s">
        <v>282</v>
      </c>
      <c r="AA2573">
        <v>-80.045219000000003</v>
      </c>
      <c r="AB2573">
        <v>40.377372999999999</v>
      </c>
      <c r="AD2573">
        <v>3</v>
      </c>
      <c r="AE2573" t="s">
        <v>48</v>
      </c>
      <c r="AF2573" t="s">
        <v>40</v>
      </c>
    </row>
    <row r="2574" spans="1:37" x14ac:dyDescent="0.2">
      <c r="A2574">
        <v>1756412</v>
      </c>
      <c r="B2574">
        <v>597</v>
      </c>
      <c r="C2574" t="s">
        <v>263</v>
      </c>
      <c r="D2574" s="1">
        <v>40543.177083333336</v>
      </c>
      <c r="E2574" s="1" t="s">
        <v>264</v>
      </c>
      <c r="F2574" t="s">
        <v>38</v>
      </c>
      <c r="G2574" t="s">
        <v>144</v>
      </c>
      <c r="H2574">
        <v>-79.989997860000003</v>
      </c>
      <c r="I2574">
        <v>40.450000760000002</v>
      </c>
      <c r="J2574">
        <v>10357</v>
      </c>
      <c r="K2574" t="s">
        <v>40</v>
      </c>
      <c r="L2574" t="s">
        <v>265</v>
      </c>
      <c r="M2574">
        <v>16</v>
      </c>
      <c r="N2574">
        <v>4.53</v>
      </c>
      <c r="O2574" s="2">
        <v>163000000000</v>
      </c>
      <c r="P2574" t="s">
        <v>266</v>
      </c>
      <c r="Q2574">
        <v>227504673</v>
      </c>
      <c r="R2574" t="s">
        <v>7821</v>
      </c>
      <c r="S2574" s="1">
        <v>42380.791666666664</v>
      </c>
      <c r="T2574" s="17">
        <v>1</v>
      </c>
      <c r="U2574" s="2">
        <v>1452540000000</v>
      </c>
      <c r="V2574" s="2" t="s">
        <v>7822</v>
      </c>
      <c r="W2574">
        <v>17606382</v>
      </c>
      <c r="X2574" t="s">
        <v>3875</v>
      </c>
      <c r="Y2574" t="s">
        <v>38</v>
      </c>
      <c r="Z2574" t="s">
        <v>282</v>
      </c>
      <c r="AA2574">
        <v>-80.045219000000003</v>
      </c>
      <c r="AB2574">
        <v>40.377372999999999</v>
      </c>
      <c r="AD2574">
        <v>13</v>
      </c>
      <c r="AE2574" t="s">
        <v>48</v>
      </c>
      <c r="AF2574" t="s">
        <v>40</v>
      </c>
    </row>
    <row r="2575" spans="1:37" x14ac:dyDescent="0.2">
      <c r="A2575">
        <v>19223423</v>
      </c>
      <c r="B2575">
        <v>1</v>
      </c>
      <c r="C2575" t="s">
        <v>7823</v>
      </c>
      <c r="D2575" s="1">
        <v>42357.022916666669</v>
      </c>
      <c r="E2575" s="1" t="s">
        <v>7824</v>
      </c>
      <c r="F2575" t="s">
        <v>90</v>
      </c>
      <c r="G2575" t="s">
        <v>58</v>
      </c>
      <c r="H2575">
        <v>-80.089996339999999</v>
      </c>
      <c r="I2575">
        <v>40.409999849999998</v>
      </c>
      <c r="J2575">
        <v>47</v>
      </c>
      <c r="K2575" t="s">
        <v>40</v>
      </c>
      <c r="L2575" t="s">
        <v>7825</v>
      </c>
      <c r="M2575">
        <v>9</v>
      </c>
      <c r="N2575">
        <v>0</v>
      </c>
      <c r="O2575">
        <v>6033281918</v>
      </c>
      <c r="P2575" t="s">
        <v>7826</v>
      </c>
      <c r="Q2575">
        <v>227508238</v>
      </c>
      <c r="R2575" t="s">
        <v>7827</v>
      </c>
      <c r="S2575" s="1">
        <v>42382.729166666664</v>
      </c>
      <c r="T2575" s="17">
        <v>1</v>
      </c>
      <c r="U2575" s="2">
        <v>1452710000000</v>
      </c>
      <c r="V2575" s="2" t="s">
        <v>7828</v>
      </c>
      <c r="W2575">
        <v>24271886</v>
      </c>
      <c r="X2575" t="s">
        <v>7829</v>
      </c>
      <c r="Y2575" t="s">
        <v>38</v>
      </c>
      <c r="Z2575" t="s">
        <v>752</v>
      </c>
      <c r="AA2575">
        <v>-80.174332000000007</v>
      </c>
      <c r="AB2575">
        <v>40.449413</v>
      </c>
      <c r="AC2575">
        <v>15</v>
      </c>
      <c r="AD2575">
        <v>7</v>
      </c>
      <c r="AE2575" t="s">
        <v>48</v>
      </c>
      <c r="AF2575" t="s">
        <v>40</v>
      </c>
    </row>
    <row r="2576" spans="1:37" x14ac:dyDescent="0.2">
      <c r="A2576">
        <v>1773927</v>
      </c>
      <c r="B2576">
        <v>123</v>
      </c>
      <c r="C2576" t="s">
        <v>142</v>
      </c>
      <c r="D2576" s="1">
        <v>40571.010416666664</v>
      </c>
      <c r="E2576" s="1" t="s">
        <v>143</v>
      </c>
      <c r="F2576" t="s">
        <v>38</v>
      </c>
      <c r="G2576" t="s">
        <v>144</v>
      </c>
      <c r="H2576">
        <v>-79.91999817</v>
      </c>
      <c r="I2576">
        <v>40.47000122</v>
      </c>
      <c r="J2576">
        <v>3166</v>
      </c>
      <c r="K2576" t="s">
        <v>40</v>
      </c>
      <c r="L2576" t="s">
        <v>145</v>
      </c>
      <c r="M2576">
        <v>13</v>
      </c>
      <c r="N2576">
        <v>4.6399999999999997</v>
      </c>
      <c r="O2576" s="2">
        <v>160000000000</v>
      </c>
      <c r="P2576" t="s">
        <v>146</v>
      </c>
      <c r="Q2576">
        <v>227517119</v>
      </c>
      <c r="R2576" t="s">
        <v>7830</v>
      </c>
      <c r="S2576" s="1">
        <v>42390.791666666664</v>
      </c>
      <c r="T2576" s="17">
        <v>1</v>
      </c>
      <c r="U2576" s="2">
        <v>1453400000000</v>
      </c>
      <c r="V2576" s="2" t="s">
        <v>7831</v>
      </c>
      <c r="W2576">
        <v>24262914</v>
      </c>
      <c r="X2576" t="s">
        <v>7832</v>
      </c>
      <c r="Y2576" t="s">
        <v>38</v>
      </c>
      <c r="Z2576" t="s">
        <v>7833</v>
      </c>
      <c r="AA2576">
        <v>-79.966362000000004</v>
      </c>
      <c r="AB2576">
        <v>40.463917000000002</v>
      </c>
      <c r="AC2576">
        <v>27</v>
      </c>
      <c r="AD2576">
        <v>23</v>
      </c>
      <c r="AE2576" t="s">
        <v>48</v>
      </c>
      <c r="AF2576" t="s">
        <v>40</v>
      </c>
    </row>
    <row r="2577" spans="1:37" x14ac:dyDescent="0.2">
      <c r="A2577">
        <v>1756412</v>
      </c>
      <c r="B2577">
        <v>597</v>
      </c>
      <c r="C2577" t="s">
        <v>263</v>
      </c>
      <c r="D2577" s="1">
        <v>40543.177083333336</v>
      </c>
      <c r="E2577" s="1" t="s">
        <v>264</v>
      </c>
      <c r="F2577" t="s">
        <v>38</v>
      </c>
      <c r="G2577" t="s">
        <v>144</v>
      </c>
      <c r="H2577">
        <v>-79.989997860000003</v>
      </c>
      <c r="I2577">
        <v>40.450000760000002</v>
      </c>
      <c r="J2577">
        <v>10357</v>
      </c>
      <c r="K2577" t="s">
        <v>40</v>
      </c>
      <c r="L2577" t="s">
        <v>265</v>
      </c>
      <c r="M2577">
        <v>16</v>
      </c>
      <c r="N2577">
        <v>4.53</v>
      </c>
      <c r="O2577" s="2">
        <v>163000000000</v>
      </c>
      <c r="P2577" t="s">
        <v>266</v>
      </c>
      <c r="Q2577">
        <v>227517571</v>
      </c>
      <c r="R2577" t="s">
        <v>7834</v>
      </c>
      <c r="S2577" s="1">
        <v>42381.510416666664</v>
      </c>
      <c r="T2577" s="17">
        <v>1</v>
      </c>
      <c r="U2577" s="2">
        <v>1452600000000</v>
      </c>
      <c r="V2577" s="2" t="s">
        <v>7835</v>
      </c>
      <c r="W2577">
        <v>17012432</v>
      </c>
      <c r="X2577" t="s">
        <v>1661</v>
      </c>
      <c r="Y2577" t="s">
        <v>38</v>
      </c>
      <c r="Z2577" t="s">
        <v>1662</v>
      </c>
      <c r="AA2577">
        <v>-79.997519999999994</v>
      </c>
      <c r="AB2577">
        <v>40.441749999999999</v>
      </c>
      <c r="AD2577">
        <v>5</v>
      </c>
      <c r="AE2577" t="s">
        <v>48</v>
      </c>
      <c r="AF2577" t="s">
        <v>40</v>
      </c>
    </row>
    <row r="2578" spans="1:37" x14ac:dyDescent="0.2">
      <c r="A2578">
        <v>1756412</v>
      </c>
      <c r="B2578">
        <v>597</v>
      </c>
      <c r="C2578" t="s">
        <v>263</v>
      </c>
      <c r="D2578" s="1">
        <v>40543.177083333336</v>
      </c>
      <c r="E2578" s="1" t="s">
        <v>264</v>
      </c>
      <c r="F2578" t="s">
        <v>38</v>
      </c>
      <c r="G2578" t="s">
        <v>144</v>
      </c>
      <c r="H2578">
        <v>-79.989997860000003</v>
      </c>
      <c r="I2578">
        <v>40.450000760000002</v>
      </c>
      <c r="J2578">
        <v>10357</v>
      </c>
      <c r="K2578" t="s">
        <v>40</v>
      </c>
      <c r="L2578" t="s">
        <v>265</v>
      </c>
      <c r="M2578">
        <v>16</v>
      </c>
      <c r="N2578">
        <v>4.53</v>
      </c>
      <c r="O2578" s="2">
        <v>163000000000</v>
      </c>
      <c r="P2578" t="s">
        <v>266</v>
      </c>
      <c r="Q2578">
        <v>227517689</v>
      </c>
      <c r="R2578" t="s">
        <v>3331</v>
      </c>
      <c r="S2578" s="1">
        <v>42395.510416666664</v>
      </c>
      <c r="T2578" s="17">
        <v>1</v>
      </c>
      <c r="U2578" s="2">
        <v>1453810000000</v>
      </c>
      <c r="V2578" s="2" t="s">
        <v>7836</v>
      </c>
      <c r="W2578">
        <v>17012432</v>
      </c>
      <c r="X2578" t="s">
        <v>1661</v>
      </c>
      <c r="Y2578" t="s">
        <v>38</v>
      </c>
      <c r="Z2578" t="s">
        <v>1662</v>
      </c>
      <c r="AA2578">
        <v>-79.997519999999994</v>
      </c>
      <c r="AB2578">
        <v>40.441749999999999</v>
      </c>
      <c r="AD2578">
        <v>5</v>
      </c>
      <c r="AE2578" t="s">
        <v>48</v>
      </c>
      <c r="AF2578" t="s">
        <v>40</v>
      </c>
    </row>
    <row r="2579" spans="1:37" x14ac:dyDescent="0.2">
      <c r="A2579">
        <v>3056852</v>
      </c>
      <c r="B2579">
        <v>12</v>
      </c>
      <c r="C2579" t="s">
        <v>759</v>
      </c>
      <c r="D2579" s="1">
        <v>40914.692361111112</v>
      </c>
      <c r="E2579" s="1" t="s">
        <v>760</v>
      </c>
      <c r="F2579" t="s">
        <v>367</v>
      </c>
      <c r="G2579" t="s">
        <v>324</v>
      </c>
      <c r="H2579">
        <v>-80.36000061</v>
      </c>
      <c r="I2579">
        <v>40.700000760000002</v>
      </c>
      <c r="J2579">
        <v>456</v>
      </c>
      <c r="K2579" t="s">
        <v>40</v>
      </c>
      <c r="L2579" t="s">
        <v>761</v>
      </c>
      <c r="M2579">
        <v>15</v>
      </c>
      <c r="N2579">
        <v>4.92</v>
      </c>
      <c r="O2579" s="2">
        <v>131000000000</v>
      </c>
      <c r="P2579" t="s">
        <v>762</v>
      </c>
      <c r="Q2579">
        <v>227518023</v>
      </c>
      <c r="R2579" t="s">
        <v>7837</v>
      </c>
      <c r="S2579" s="1">
        <v>42383.791666666664</v>
      </c>
      <c r="T2579" s="17">
        <v>1</v>
      </c>
      <c r="U2579" s="2">
        <v>1452800000000</v>
      </c>
      <c r="V2579" s="2" t="s">
        <v>7838</v>
      </c>
      <c r="W2579">
        <v>22675102</v>
      </c>
      <c r="X2579" t="s">
        <v>7839</v>
      </c>
      <c r="Y2579" t="s">
        <v>3369</v>
      </c>
      <c r="Z2579" t="s">
        <v>7840</v>
      </c>
      <c r="AA2579">
        <v>-80.28228</v>
      </c>
      <c r="AB2579">
        <v>40.700504000000002</v>
      </c>
      <c r="AD2579">
        <v>3</v>
      </c>
      <c r="AE2579" t="s">
        <v>48</v>
      </c>
      <c r="AF2579" t="s">
        <v>40</v>
      </c>
    </row>
    <row r="2580" spans="1:37" x14ac:dyDescent="0.2">
      <c r="A2580">
        <v>3170512</v>
      </c>
      <c r="B2580">
        <v>103</v>
      </c>
      <c r="C2580" t="s">
        <v>1472</v>
      </c>
      <c r="D2580" s="1">
        <v>40934.181944444441</v>
      </c>
      <c r="E2580" t="s">
        <v>1473</v>
      </c>
      <c r="F2580" t="s">
        <v>38</v>
      </c>
      <c r="G2580" t="s">
        <v>508</v>
      </c>
      <c r="H2580">
        <v>-80.040000919999997</v>
      </c>
      <c r="I2580">
        <v>40.549999239999998</v>
      </c>
      <c r="J2580">
        <v>347</v>
      </c>
      <c r="K2580" t="s">
        <v>181</v>
      </c>
      <c r="L2580" t="s">
        <v>1474</v>
      </c>
      <c r="M2580">
        <v>5</v>
      </c>
      <c r="N2580">
        <v>4.91</v>
      </c>
      <c r="O2580" s="2">
        <v>129000000000</v>
      </c>
      <c r="P2580" t="s">
        <v>1475</v>
      </c>
      <c r="Q2580">
        <v>227518641</v>
      </c>
      <c r="R2580" t="s">
        <v>5928</v>
      </c>
      <c r="S2580" s="1">
        <v>42391.833333333336</v>
      </c>
      <c r="T2580" s="17">
        <v>1</v>
      </c>
      <c r="U2580" s="2">
        <v>1453490000000</v>
      </c>
      <c r="V2580" s="2" t="s">
        <v>6045</v>
      </c>
      <c r="W2580">
        <v>24152647</v>
      </c>
      <c r="X2580" t="s">
        <v>5930</v>
      </c>
      <c r="Y2580" t="s">
        <v>38</v>
      </c>
      <c r="Z2580" t="s">
        <v>5931</v>
      </c>
      <c r="AA2580">
        <v>-80.078513999999998</v>
      </c>
      <c r="AB2580">
        <v>40.339947000000002</v>
      </c>
      <c r="AC2580">
        <v>12</v>
      </c>
      <c r="AD2580">
        <v>11</v>
      </c>
      <c r="AE2580" t="s">
        <v>48</v>
      </c>
      <c r="AF2580" t="s">
        <v>181</v>
      </c>
      <c r="AG2580">
        <v>15</v>
      </c>
      <c r="AH2580" t="s">
        <v>49</v>
      </c>
      <c r="AI2580" t="s">
        <v>50</v>
      </c>
      <c r="AJ2580">
        <v>1</v>
      </c>
      <c r="AK2580" t="s">
        <v>302</v>
      </c>
    </row>
    <row r="2581" spans="1:37" x14ac:dyDescent="0.2">
      <c r="A2581">
        <v>7047252</v>
      </c>
      <c r="B2581">
        <v>13</v>
      </c>
      <c r="C2581" t="s">
        <v>360</v>
      </c>
      <c r="D2581" s="1">
        <v>41310.880555555559</v>
      </c>
      <c r="E2581" s="1" t="s">
        <v>361</v>
      </c>
      <c r="F2581" t="s">
        <v>46</v>
      </c>
      <c r="G2581" t="s">
        <v>144</v>
      </c>
      <c r="H2581">
        <v>-80.150001529999997</v>
      </c>
      <c r="I2581">
        <v>40.549999239999998</v>
      </c>
      <c r="J2581">
        <v>152</v>
      </c>
      <c r="K2581" t="s">
        <v>181</v>
      </c>
      <c r="L2581" t="s">
        <v>362</v>
      </c>
      <c r="M2581">
        <v>8</v>
      </c>
      <c r="N2581">
        <v>4.8</v>
      </c>
      <c r="O2581">
        <v>96420010027</v>
      </c>
      <c r="P2581" t="s">
        <v>363</v>
      </c>
      <c r="Q2581">
        <v>227530043</v>
      </c>
      <c r="R2581" t="s">
        <v>7841</v>
      </c>
      <c r="S2581" s="1">
        <v>42378.5</v>
      </c>
      <c r="T2581" s="17">
        <v>1</v>
      </c>
      <c r="U2581" s="2">
        <v>1452340000000</v>
      </c>
      <c r="V2581" s="2" t="s">
        <v>7842</v>
      </c>
      <c r="W2581">
        <v>18212122</v>
      </c>
      <c r="X2581" t="s">
        <v>5683</v>
      </c>
      <c r="Y2581" t="s">
        <v>90</v>
      </c>
      <c r="Z2581" t="s">
        <v>5684</v>
      </c>
      <c r="AA2581">
        <v>-80.085976000000002</v>
      </c>
      <c r="AB2581">
        <v>40.407932000000002</v>
      </c>
      <c r="AC2581">
        <v>10</v>
      </c>
      <c r="AD2581">
        <v>6</v>
      </c>
      <c r="AE2581" t="s">
        <v>48</v>
      </c>
      <c r="AF2581" t="s">
        <v>181</v>
      </c>
    </row>
    <row r="2582" spans="1:37" x14ac:dyDescent="0.2">
      <c r="A2582">
        <v>63868</v>
      </c>
      <c r="B2582">
        <v>46</v>
      </c>
      <c r="C2582" t="s">
        <v>5471</v>
      </c>
      <c r="D2582" s="1">
        <v>37916.902083333334</v>
      </c>
      <c r="E2582" s="1" t="s">
        <v>5472</v>
      </c>
      <c r="F2582" t="s">
        <v>38</v>
      </c>
      <c r="G2582" t="s">
        <v>477</v>
      </c>
      <c r="H2582">
        <v>-79.91999817</v>
      </c>
      <c r="I2582">
        <v>40.430000309999997</v>
      </c>
      <c r="J2582">
        <v>762</v>
      </c>
      <c r="K2582" t="s">
        <v>181</v>
      </c>
      <c r="L2582" t="s">
        <v>5473</v>
      </c>
      <c r="M2582">
        <v>11</v>
      </c>
      <c r="N2582">
        <v>4.72</v>
      </c>
      <c r="O2582" s="2">
        <v>390000000000</v>
      </c>
      <c r="P2582" t="s">
        <v>2342</v>
      </c>
      <c r="Q2582">
        <v>227531827</v>
      </c>
      <c r="R2582" t="s">
        <v>7843</v>
      </c>
      <c r="S2582" s="1">
        <v>42388.791666666664</v>
      </c>
      <c r="T2582" s="17">
        <v>1</v>
      </c>
      <c r="U2582" s="2">
        <v>1453230000000</v>
      </c>
      <c r="V2582" s="2" t="s">
        <v>7844</v>
      </c>
      <c r="W2582">
        <v>1152493</v>
      </c>
      <c r="X2582" t="s">
        <v>7845</v>
      </c>
      <c r="Y2582" t="s">
        <v>38</v>
      </c>
      <c r="Z2582" t="s">
        <v>7846</v>
      </c>
      <c r="AA2582">
        <v>-79.948335</v>
      </c>
      <c r="AB2582">
        <v>40.444831000000001</v>
      </c>
      <c r="AC2582">
        <v>15</v>
      </c>
      <c r="AD2582">
        <v>4</v>
      </c>
      <c r="AE2582" t="s">
        <v>48</v>
      </c>
      <c r="AF2582" t="s">
        <v>181</v>
      </c>
    </row>
    <row r="2583" spans="1:37" x14ac:dyDescent="0.2">
      <c r="A2583">
        <v>16377642</v>
      </c>
      <c r="B2583">
        <v>52</v>
      </c>
      <c r="C2583" t="s">
        <v>1370</v>
      </c>
      <c r="D2583" s="1">
        <v>41865.131944444445</v>
      </c>
      <c r="E2583" s="1" t="s">
        <v>1371</v>
      </c>
      <c r="F2583" t="s">
        <v>38</v>
      </c>
      <c r="G2583" t="s">
        <v>144</v>
      </c>
      <c r="H2583">
        <v>-79.91999817</v>
      </c>
      <c r="I2583">
        <v>40.47000122</v>
      </c>
      <c r="J2583">
        <v>1763</v>
      </c>
      <c r="K2583" t="s">
        <v>40</v>
      </c>
      <c r="L2583" t="s">
        <v>1464</v>
      </c>
      <c r="M2583">
        <v>15</v>
      </c>
      <c r="N2583">
        <v>4.7300000000000004</v>
      </c>
      <c r="O2583">
        <v>48532707035</v>
      </c>
      <c r="P2583" t="s">
        <v>1373</v>
      </c>
      <c r="Q2583">
        <v>227533882</v>
      </c>
      <c r="R2583" t="s">
        <v>7830</v>
      </c>
      <c r="S2583" s="1">
        <v>42390.791666666664</v>
      </c>
      <c r="T2583" s="17">
        <v>1</v>
      </c>
      <c r="U2583" s="2">
        <v>1453400000000</v>
      </c>
      <c r="V2583" s="2" t="s">
        <v>7847</v>
      </c>
      <c r="W2583">
        <v>24262914</v>
      </c>
      <c r="X2583" t="s">
        <v>7832</v>
      </c>
      <c r="Y2583" t="s">
        <v>38</v>
      </c>
      <c r="Z2583" t="s">
        <v>7833</v>
      </c>
      <c r="AA2583">
        <v>-79.966362000000004</v>
      </c>
      <c r="AB2583">
        <v>40.463917000000002</v>
      </c>
      <c r="AC2583">
        <v>14</v>
      </c>
      <c r="AD2583">
        <v>10</v>
      </c>
      <c r="AE2583" t="s">
        <v>48</v>
      </c>
      <c r="AF2583" t="s">
        <v>40</v>
      </c>
    </row>
    <row r="2584" spans="1:37" x14ac:dyDescent="0.2">
      <c r="A2584">
        <v>9903332</v>
      </c>
      <c r="B2584">
        <v>40</v>
      </c>
      <c r="C2584" t="s">
        <v>1005</v>
      </c>
      <c r="D2584" s="1">
        <v>41507.23333333333</v>
      </c>
      <c r="E2584" s="1" t="s">
        <v>1456</v>
      </c>
      <c r="F2584" t="s">
        <v>38</v>
      </c>
      <c r="G2584" t="s">
        <v>144</v>
      </c>
      <c r="H2584">
        <v>-79.989997860000003</v>
      </c>
      <c r="I2584">
        <v>40.450000760000002</v>
      </c>
      <c r="J2584">
        <v>1394</v>
      </c>
      <c r="K2584" t="s">
        <v>40</v>
      </c>
      <c r="L2584" t="s">
        <v>1457</v>
      </c>
      <c r="M2584">
        <v>15</v>
      </c>
      <c r="N2584">
        <v>4.7</v>
      </c>
      <c r="O2584">
        <v>79455126030</v>
      </c>
      <c r="P2584" t="s">
        <v>1008</v>
      </c>
      <c r="Q2584">
        <v>227534064</v>
      </c>
      <c r="R2584" t="s">
        <v>7830</v>
      </c>
      <c r="S2584" s="1">
        <v>42390.791666666664</v>
      </c>
      <c r="T2584" s="17">
        <v>1</v>
      </c>
      <c r="U2584" s="2">
        <v>1453400000000</v>
      </c>
      <c r="V2584" s="2" t="s">
        <v>7848</v>
      </c>
      <c r="W2584">
        <v>24262914</v>
      </c>
      <c r="X2584" t="s">
        <v>7832</v>
      </c>
      <c r="Y2584" t="s">
        <v>38</v>
      </c>
      <c r="Z2584" t="s">
        <v>7833</v>
      </c>
      <c r="AA2584">
        <v>-79.966362000000004</v>
      </c>
      <c r="AB2584">
        <v>40.463917000000002</v>
      </c>
      <c r="AC2584">
        <v>2</v>
      </c>
      <c r="AD2584">
        <v>3</v>
      </c>
      <c r="AE2584" t="s">
        <v>48</v>
      </c>
      <c r="AF2584" t="s">
        <v>40</v>
      </c>
    </row>
    <row r="2585" spans="1:37" x14ac:dyDescent="0.2">
      <c r="A2585">
        <v>3170512</v>
      </c>
      <c r="B2585">
        <v>103</v>
      </c>
      <c r="C2585" t="s">
        <v>1472</v>
      </c>
      <c r="D2585" s="1">
        <v>40934.181944444441</v>
      </c>
      <c r="E2585" t="s">
        <v>1473</v>
      </c>
      <c r="F2585" t="s">
        <v>38</v>
      </c>
      <c r="G2585" t="s">
        <v>508</v>
      </c>
      <c r="H2585">
        <v>-80.040000919999997</v>
      </c>
      <c r="I2585">
        <v>40.549999239999998</v>
      </c>
      <c r="J2585">
        <v>347</v>
      </c>
      <c r="K2585" t="s">
        <v>181</v>
      </c>
      <c r="L2585" t="s">
        <v>1474</v>
      </c>
      <c r="M2585">
        <v>5</v>
      </c>
      <c r="N2585">
        <v>4.91</v>
      </c>
      <c r="O2585" s="2">
        <v>129000000000</v>
      </c>
      <c r="P2585" t="s">
        <v>1475</v>
      </c>
      <c r="Q2585">
        <v>227543481</v>
      </c>
      <c r="R2585" t="s">
        <v>7613</v>
      </c>
      <c r="S2585" s="1">
        <v>42372.458333333336</v>
      </c>
      <c r="T2585" s="17">
        <v>1</v>
      </c>
      <c r="U2585" s="2">
        <v>1451820000000</v>
      </c>
      <c r="V2585" s="2" t="s">
        <v>7614</v>
      </c>
      <c r="W2585">
        <v>1308714</v>
      </c>
      <c r="X2585" t="s">
        <v>1612</v>
      </c>
      <c r="Y2585" t="s">
        <v>38</v>
      </c>
      <c r="Z2585" t="s">
        <v>1613</v>
      </c>
      <c r="AA2585">
        <v>-79.942160000000001</v>
      </c>
      <c r="AB2585">
        <v>40.431978999999998</v>
      </c>
      <c r="AC2585">
        <v>8</v>
      </c>
      <c r="AD2585">
        <v>4</v>
      </c>
      <c r="AE2585" t="s">
        <v>48</v>
      </c>
      <c r="AF2585" t="s">
        <v>181</v>
      </c>
    </row>
    <row r="2586" spans="1:37" x14ac:dyDescent="0.2">
      <c r="A2586">
        <v>19103272</v>
      </c>
      <c r="B2586">
        <v>3</v>
      </c>
      <c r="C2586" t="s">
        <v>7182</v>
      </c>
      <c r="D2586" s="1">
        <v>42317.072916666664</v>
      </c>
      <c r="E2586" s="1" t="s">
        <v>7183</v>
      </c>
      <c r="F2586" t="s">
        <v>38</v>
      </c>
      <c r="G2586" t="s">
        <v>2372</v>
      </c>
      <c r="H2586">
        <v>-79.949996949999999</v>
      </c>
      <c r="I2586">
        <v>40.47000122</v>
      </c>
      <c r="J2586">
        <v>39</v>
      </c>
      <c r="K2586" t="s">
        <v>40</v>
      </c>
      <c r="L2586" t="s">
        <v>7184</v>
      </c>
      <c r="M2586">
        <v>15</v>
      </c>
      <c r="N2586">
        <v>0</v>
      </c>
      <c r="O2586">
        <v>9484975050</v>
      </c>
      <c r="P2586" t="s">
        <v>7185</v>
      </c>
      <c r="Q2586">
        <v>227545193</v>
      </c>
      <c r="R2586" t="s">
        <v>7849</v>
      </c>
      <c r="S2586" s="1">
        <v>42378.75</v>
      </c>
      <c r="T2586" s="17">
        <v>1</v>
      </c>
      <c r="U2586" s="2">
        <v>1452360000000</v>
      </c>
      <c r="V2586" t="s">
        <v>7850</v>
      </c>
      <c r="W2586" t="s">
        <v>208</v>
      </c>
      <c r="AD2586">
        <v>5</v>
      </c>
      <c r="AE2586" t="s">
        <v>48</v>
      </c>
      <c r="AF2586" t="s">
        <v>40</v>
      </c>
    </row>
    <row r="2587" spans="1:37" x14ac:dyDescent="0.2">
      <c r="A2587">
        <v>3849892</v>
      </c>
      <c r="B2587">
        <v>22</v>
      </c>
      <c r="C2587" t="s">
        <v>1155</v>
      </c>
      <c r="D2587" s="1">
        <v>41041.138194444444</v>
      </c>
      <c r="E2587" s="1" t="s">
        <v>1156</v>
      </c>
      <c r="F2587" t="s">
        <v>38</v>
      </c>
      <c r="G2587" t="s">
        <v>144</v>
      </c>
      <c r="H2587">
        <v>-79.910003660000001</v>
      </c>
      <c r="I2587">
        <v>40.5</v>
      </c>
      <c r="J2587">
        <v>277</v>
      </c>
      <c r="K2587" t="s">
        <v>181</v>
      </c>
      <c r="L2587" t="s">
        <v>1157</v>
      </c>
      <c r="M2587">
        <v>6</v>
      </c>
      <c r="N2587">
        <v>4.91</v>
      </c>
      <c r="O2587" s="2">
        <v>120000000000</v>
      </c>
      <c r="P2587" t="s">
        <v>1158</v>
      </c>
      <c r="Q2587">
        <v>227546670</v>
      </c>
      <c r="R2587" t="s">
        <v>7851</v>
      </c>
      <c r="S2587" s="1">
        <v>42384.729166666664</v>
      </c>
      <c r="T2587" s="17">
        <v>1</v>
      </c>
      <c r="U2587" s="2">
        <v>1452880000000</v>
      </c>
      <c r="V2587" t="s">
        <v>480</v>
      </c>
      <c r="W2587">
        <v>24305267</v>
      </c>
      <c r="X2587" t="s">
        <v>7852</v>
      </c>
      <c r="Y2587" t="s">
        <v>38</v>
      </c>
      <c r="Z2587" t="s">
        <v>7853</v>
      </c>
      <c r="AA2587">
        <v>-79.923134000000005</v>
      </c>
      <c r="AB2587">
        <v>40.434134999999998</v>
      </c>
      <c r="AC2587">
        <v>12</v>
      </c>
      <c r="AD2587">
        <v>9</v>
      </c>
      <c r="AE2587" t="s">
        <v>48</v>
      </c>
      <c r="AF2587" t="s">
        <v>181</v>
      </c>
    </row>
    <row r="2588" spans="1:37" x14ac:dyDescent="0.2">
      <c r="A2588">
        <v>3349842</v>
      </c>
      <c r="B2588">
        <v>60</v>
      </c>
      <c r="C2588" t="s">
        <v>1889</v>
      </c>
      <c r="D2588" s="1">
        <v>40962.556944444441</v>
      </c>
      <c r="E2588" s="1" t="s">
        <v>1890</v>
      </c>
      <c r="F2588" t="s">
        <v>38</v>
      </c>
      <c r="G2588" t="s">
        <v>324</v>
      </c>
      <c r="H2588">
        <v>-80.040000919999997</v>
      </c>
      <c r="I2588">
        <v>40.549999239999998</v>
      </c>
      <c r="J2588">
        <v>2383</v>
      </c>
      <c r="K2588" t="s">
        <v>40</v>
      </c>
      <c r="L2588" t="s">
        <v>1891</v>
      </c>
      <c r="M2588">
        <v>15</v>
      </c>
      <c r="N2588">
        <v>4.82</v>
      </c>
      <c r="O2588" s="2">
        <v>127000000000</v>
      </c>
      <c r="P2588" t="s">
        <v>1892</v>
      </c>
      <c r="Q2588">
        <v>227549117</v>
      </c>
      <c r="R2588" t="s">
        <v>7700</v>
      </c>
      <c r="S2588" s="1">
        <v>42367.8125</v>
      </c>
      <c r="T2588" s="17">
        <v>12</v>
      </c>
      <c r="U2588" s="2">
        <v>1451420000000</v>
      </c>
      <c r="V2588" s="2" t="s">
        <v>7701</v>
      </c>
      <c r="W2588">
        <v>20661892</v>
      </c>
      <c r="X2588" t="s">
        <v>2124</v>
      </c>
      <c r="Y2588" t="s">
        <v>38</v>
      </c>
      <c r="Z2588" t="s">
        <v>2125</v>
      </c>
      <c r="AA2588">
        <v>-80.009469999999993</v>
      </c>
      <c r="AB2588">
        <v>40.542706000000003</v>
      </c>
      <c r="AD2588">
        <v>3</v>
      </c>
      <c r="AE2588" t="s">
        <v>48</v>
      </c>
      <c r="AF2588" t="s">
        <v>40</v>
      </c>
    </row>
    <row r="2589" spans="1:37" x14ac:dyDescent="0.2">
      <c r="A2589">
        <v>16778812</v>
      </c>
      <c r="B2589">
        <v>17</v>
      </c>
      <c r="C2589" t="s">
        <v>3076</v>
      </c>
      <c r="D2589" s="1">
        <v>41885.913888888892</v>
      </c>
      <c r="E2589" s="1" t="s">
        <v>3077</v>
      </c>
      <c r="F2589" t="s">
        <v>38</v>
      </c>
      <c r="G2589" t="s">
        <v>247</v>
      </c>
      <c r="H2589">
        <v>-79.949996949999999</v>
      </c>
      <c r="I2589">
        <v>40.439998629999998</v>
      </c>
      <c r="J2589">
        <v>342</v>
      </c>
      <c r="K2589" t="s">
        <v>40</v>
      </c>
      <c r="L2589" t="s">
        <v>3078</v>
      </c>
      <c r="M2589">
        <v>15</v>
      </c>
      <c r="N2589">
        <v>4.9400000000000004</v>
      </c>
      <c r="O2589">
        <v>46737131035</v>
      </c>
      <c r="P2589" t="s">
        <v>3079</v>
      </c>
      <c r="Q2589">
        <v>227550173</v>
      </c>
      <c r="R2589" t="s">
        <v>7854</v>
      </c>
      <c r="S2589" s="1">
        <v>42386.416666666664</v>
      </c>
      <c r="T2589" s="17">
        <v>1</v>
      </c>
      <c r="U2589" s="2">
        <v>1453020000000</v>
      </c>
      <c r="V2589" s="2" t="s">
        <v>7855</v>
      </c>
      <c r="W2589">
        <v>23608220</v>
      </c>
      <c r="X2589" t="s">
        <v>7856</v>
      </c>
      <c r="Y2589" t="s">
        <v>38</v>
      </c>
      <c r="Z2589" t="s">
        <v>7857</v>
      </c>
      <c r="AA2589">
        <v>-79.923537999999994</v>
      </c>
      <c r="AB2589">
        <v>40.462173</v>
      </c>
      <c r="AD2589">
        <v>18</v>
      </c>
      <c r="AE2589" t="s">
        <v>48</v>
      </c>
      <c r="AF2589" t="s">
        <v>40</v>
      </c>
    </row>
    <row r="2590" spans="1:37" x14ac:dyDescent="0.2">
      <c r="A2590">
        <v>1141992</v>
      </c>
      <c r="B2590">
        <v>56</v>
      </c>
      <c r="C2590" t="s">
        <v>1225</v>
      </c>
      <c r="D2590" s="1">
        <v>39577.202777777777</v>
      </c>
      <c r="E2590" s="1" t="s">
        <v>1226</v>
      </c>
      <c r="F2590" t="s">
        <v>38</v>
      </c>
      <c r="G2590" t="s">
        <v>144</v>
      </c>
      <c r="H2590">
        <v>-79.980003359999998</v>
      </c>
      <c r="I2590">
        <v>40.41999817</v>
      </c>
      <c r="J2590">
        <v>2214</v>
      </c>
      <c r="K2590" t="s">
        <v>40</v>
      </c>
      <c r="L2590" t="s">
        <v>1227</v>
      </c>
      <c r="M2590">
        <v>11</v>
      </c>
      <c r="N2590">
        <v>4.5999999999999996</v>
      </c>
      <c r="O2590" s="2">
        <v>246000000000</v>
      </c>
      <c r="P2590" t="s">
        <v>1228</v>
      </c>
      <c r="Q2590">
        <v>227553024</v>
      </c>
      <c r="R2590" t="s">
        <v>7788</v>
      </c>
      <c r="S2590" s="1">
        <v>42385.791666666664</v>
      </c>
      <c r="T2590" s="17">
        <v>1</v>
      </c>
      <c r="U2590" s="2">
        <v>1452970000000</v>
      </c>
      <c r="V2590" s="2" t="s">
        <v>7858</v>
      </c>
      <c r="W2590">
        <v>23869695</v>
      </c>
      <c r="X2590" t="s">
        <v>1742</v>
      </c>
      <c r="Y2590" t="s">
        <v>38</v>
      </c>
      <c r="Z2590" t="s">
        <v>7790</v>
      </c>
      <c r="AA2590">
        <v>-80.175231999999994</v>
      </c>
      <c r="AB2590">
        <v>40.450961999999997</v>
      </c>
      <c r="AD2590">
        <v>21</v>
      </c>
      <c r="AE2590" t="s">
        <v>48</v>
      </c>
      <c r="AF2590" t="s">
        <v>40</v>
      </c>
    </row>
    <row r="2591" spans="1:37" x14ac:dyDescent="0.2">
      <c r="A2591">
        <v>19229848</v>
      </c>
      <c r="B2591">
        <v>1</v>
      </c>
      <c r="C2591" t="s">
        <v>7859</v>
      </c>
      <c r="D2591" s="1">
        <v>42359.679861111108</v>
      </c>
      <c r="E2591" s="1" t="s">
        <v>7860</v>
      </c>
      <c r="F2591" t="s">
        <v>380</v>
      </c>
      <c r="G2591" t="s">
        <v>124</v>
      </c>
      <c r="H2591">
        <v>-79.97000122</v>
      </c>
      <c r="I2591">
        <v>40.569999690000003</v>
      </c>
      <c r="J2591">
        <v>28</v>
      </c>
      <c r="K2591" t="s">
        <v>181</v>
      </c>
      <c r="L2591" t="s">
        <v>7861</v>
      </c>
      <c r="M2591">
        <v>8</v>
      </c>
      <c r="N2591">
        <v>0</v>
      </c>
      <c r="O2591">
        <v>5803718918</v>
      </c>
      <c r="P2591" t="s">
        <v>7862</v>
      </c>
      <c r="Q2591">
        <v>227553062</v>
      </c>
      <c r="R2591" t="s">
        <v>7863</v>
      </c>
      <c r="S2591" s="1">
        <v>42384.770833333336</v>
      </c>
      <c r="T2591" s="17">
        <v>1</v>
      </c>
      <c r="U2591" s="2">
        <v>1452880000000</v>
      </c>
      <c r="V2591" s="2" t="s">
        <v>7864</v>
      </c>
      <c r="W2591">
        <v>23843120</v>
      </c>
      <c r="X2591" t="s">
        <v>7865</v>
      </c>
      <c r="Y2591" t="s">
        <v>38</v>
      </c>
      <c r="Z2591" t="s">
        <v>7290</v>
      </c>
      <c r="AA2591">
        <v>-79.997467</v>
      </c>
      <c r="AB2591">
        <v>40.438338999999999</v>
      </c>
      <c r="AD2591">
        <v>6</v>
      </c>
      <c r="AE2591" t="s">
        <v>48</v>
      </c>
      <c r="AF2591" t="s">
        <v>181</v>
      </c>
    </row>
    <row r="2592" spans="1:37" x14ac:dyDescent="0.2">
      <c r="A2592">
        <v>4695962</v>
      </c>
      <c r="B2592">
        <v>14</v>
      </c>
      <c r="C2592" t="s">
        <v>3702</v>
      </c>
      <c r="D2592" s="1">
        <v>41151.602777777778</v>
      </c>
      <c r="E2592" s="1" t="s">
        <v>3703</v>
      </c>
      <c r="F2592" t="s">
        <v>619</v>
      </c>
      <c r="G2592" t="s">
        <v>843</v>
      </c>
      <c r="H2592">
        <v>-80.11000061</v>
      </c>
      <c r="I2592">
        <v>40.36000061</v>
      </c>
      <c r="J2592">
        <v>375</v>
      </c>
      <c r="K2592" t="s">
        <v>40</v>
      </c>
      <c r="L2592" t="s">
        <v>962</v>
      </c>
      <c r="M2592">
        <v>13</v>
      </c>
      <c r="N2592">
        <v>4.82</v>
      </c>
      <c r="O2592" s="2">
        <v>110000000000</v>
      </c>
      <c r="P2592" t="s">
        <v>963</v>
      </c>
      <c r="Q2592">
        <v>227553744</v>
      </c>
      <c r="R2592" t="s">
        <v>7866</v>
      </c>
      <c r="S2592" s="1">
        <v>42374.729166666664</v>
      </c>
      <c r="T2592" s="17">
        <v>1</v>
      </c>
      <c r="U2592" s="2">
        <v>1452020000000</v>
      </c>
      <c r="V2592" s="2" t="s">
        <v>7867</v>
      </c>
      <c r="W2592">
        <v>1175606</v>
      </c>
      <c r="X2592" t="s">
        <v>7868</v>
      </c>
      <c r="Y2592" t="s">
        <v>38</v>
      </c>
      <c r="Z2592" t="s">
        <v>7869</v>
      </c>
      <c r="AA2592">
        <v>-80.044235</v>
      </c>
      <c r="AB2592">
        <v>40.381777</v>
      </c>
      <c r="AC2592">
        <v>10</v>
      </c>
      <c r="AD2592">
        <v>10</v>
      </c>
      <c r="AE2592" t="s">
        <v>48</v>
      </c>
      <c r="AF2592" t="s">
        <v>40</v>
      </c>
    </row>
    <row r="2593" spans="1:37" x14ac:dyDescent="0.2">
      <c r="A2593">
        <v>16925632</v>
      </c>
      <c r="B2593">
        <v>16</v>
      </c>
      <c r="C2593" t="s">
        <v>122</v>
      </c>
      <c r="D2593" s="1">
        <v>41893.027777777781</v>
      </c>
      <c r="E2593" s="1" t="s">
        <v>123</v>
      </c>
      <c r="F2593" t="s">
        <v>38</v>
      </c>
      <c r="G2593" t="s">
        <v>124</v>
      </c>
      <c r="H2593">
        <v>-80.040000919999997</v>
      </c>
      <c r="I2593">
        <v>40.549999239999998</v>
      </c>
      <c r="J2593">
        <v>40</v>
      </c>
      <c r="K2593" t="s">
        <v>40</v>
      </c>
      <c r="L2593" t="s">
        <v>125</v>
      </c>
      <c r="M2593">
        <v>15</v>
      </c>
      <c r="N2593">
        <v>4.67</v>
      </c>
      <c r="O2593">
        <v>46122492035</v>
      </c>
      <c r="P2593" t="s">
        <v>126</v>
      </c>
      <c r="Q2593">
        <v>227554722</v>
      </c>
      <c r="R2593" t="s">
        <v>7870</v>
      </c>
      <c r="S2593" s="1">
        <v>42392.583333333336</v>
      </c>
      <c r="T2593" s="17">
        <v>1</v>
      </c>
      <c r="U2593" s="2">
        <v>1453560000000</v>
      </c>
      <c r="V2593" s="2" t="s">
        <v>7871</v>
      </c>
      <c r="W2593" t="s">
        <v>208</v>
      </c>
      <c r="AD2593">
        <v>4</v>
      </c>
      <c r="AE2593" t="s">
        <v>48</v>
      </c>
      <c r="AF2593" t="s">
        <v>40</v>
      </c>
    </row>
    <row r="2594" spans="1:37" x14ac:dyDescent="0.2">
      <c r="A2594">
        <v>10042382</v>
      </c>
      <c r="B2594">
        <v>10</v>
      </c>
      <c r="C2594" t="s">
        <v>1693</v>
      </c>
      <c r="D2594" s="1">
        <v>41516.969444444447</v>
      </c>
      <c r="E2594" s="1" t="s">
        <v>1694</v>
      </c>
      <c r="F2594" t="s">
        <v>200</v>
      </c>
      <c r="G2594" t="s">
        <v>194</v>
      </c>
      <c r="H2594">
        <v>-80.040000919999997</v>
      </c>
      <c r="I2594">
        <v>40.319999690000003</v>
      </c>
      <c r="J2594">
        <v>214</v>
      </c>
      <c r="K2594" t="s">
        <v>40</v>
      </c>
      <c r="L2594" t="s">
        <v>1695</v>
      </c>
      <c r="M2594">
        <v>13</v>
      </c>
      <c r="N2594">
        <v>4.92</v>
      </c>
      <c r="O2594">
        <v>78613947030</v>
      </c>
      <c r="P2594" t="s">
        <v>1696</v>
      </c>
      <c r="Q2594">
        <v>227555932</v>
      </c>
      <c r="R2594" t="s">
        <v>7872</v>
      </c>
      <c r="S2594" s="1">
        <v>42382.791666666664</v>
      </c>
      <c r="T2594" s="17">
        <v>1</v>
      </c>
      <c r="U2594" s="2">
        <v>1452710000000</v>
      </c>
      <c r="V2594" s="2" t="s">
        <v>7873</v>
      </c>
      <c r="W2594">
        <v>12816712</v>
      </c>
      <c r="X2594" t="s">
        <v>4931</v>
      </c>
      <c r="Y2594" t="s">
        <v>38</v>
      </c>
      <c r="Z2594" t="s">
        <v>4925</v>
      </c>
      <c r="AA2594">
        <v>-80.044571000000005</v>
      </c>
      <c r="AB2594">
        <v>40.399273000000001</v>
      </c>
      <c r="AD2594">
        <v>19</v>
      </c>
      <c r="AE2594" t="s">
        <v>48</v>
      </c>
      <c r="AF2594" t="s">
        <v>40</v>
      </c>
    </row>
    <row r="2595" spans="1:37" x14ac:dyDescent="0.2">
      <c r="A2595">
        <v>9903332</v>
      </c>
      <c r="B2595">
        <v>40</v>
      </c>
      <c r="C2595" t="s">
        <v>1005</v>
      </c>
      <c r="D2595" s="1">
        <v>41507.23333333333</v>
      </c>
      <c r="E2595" s="1" t="s">
        <v>1456</v>
      </c>
      <c r="F2595" t="s">
        <v>38</v>
      </c>
      <c r="G2595" t="s">
        <v>144</v>
      </c>
      <c r="H2595">
        <v>-79.989997860000003</v>
      </c>
      <c r="I2595">
        <v>40.450000760000002</v>
      </c>
      <c r="J2595">
        <v>1394</v>
      </c>
      <c r="K2595" t="s">
        <v>40</v>
      </c>
      <c r="L2595" t="s">
        <v>1457</v>
      </c>
      <c r="M2595">
        <v>15</v>
      </c>
      <c r="N2595">
        <v>4.7</v>
      </c>
      <c r="O2595">
        <v>79455126030</v>
      </c>
      <c r="P2595" t="s">
        <v>1008</v>
      </c>
      <c r="Q2595">
        <v>227556153</v>
      </c>
      <c r="R2595" t="s">
        <v>7874</v>
      </c>
      <c r="S2595" s="1">
        <v>42374.833333333336</v>
      </c>
      <c r="T2595" s="17">
        <v>1</v>
      </c>
      <c r="U2595" s="2">
        <v>1452020000000</v>
      </c>
      <c r="V2595" s="2" t="s">
        <v>7875</v>
      </c>
      <c r="W2595">
        <v>20804532</v>
      </c>
      <c r="X2595" t="s">
        <v>2018</v>
      </c>
      <c r="Y2595" t="s">
        <v>38</v>
      </c>
      <c r="Z2595" t="s">
        <v>1339</v>
      </c>
      <c r="AA2595">
        <v>-80.005486000000005</v>
      </c>
      <c r="AB2595">
        <v>40.433948999999998</v>
      </c>
      <c r="AD2595">
        <v>6</v>
      </c>
      <c r="AE2595" t="s">
        <v>48</v>
      </c>
      <c r="AF2595" t="s">
        <v>40</v>
      </c>
    </row>
    <row r="2596" spans="1:37" x14ac:dyDescent="0.2">
      <c r="A2596">
        <v>19230383</v>
      </c>
      <c r="B2596">
        <v>1</v>
      </c>
      <c r="C2596" t="s">
        <v>7876</v>
      </c>
      <c r="D2596" s="1">
        <v>42359.836111111108</v>
      </c>
      <c r="E2596" t="s">
        <v>7877</v>
      </c>
      <c r="F2596" t="s">
        <v>38</v>
      </c>
      <c r="G2596" t="s">
        <v>39</v>
      </c>
      <c r="H2596">
        <v>-79.949996949999999</v>
      </c>
      <c r="I2596">
        <v>40.439998629999998</v>
      </c>
      <c r="J2596">
        <v>67</v>
      </c>
      <c r="K2596" t="s">
        <v>40</v>
      </c>
      <c r="L2596" t="s">
        <v>7878</v>
      </c>
      <c r="M2596">
        <v>7</v>
      </c>
      <c r="N2596">
        <v>0</v>
      </c>
      <c r="O2596">
        <v>5790217918</v>
      </c>
      <c r="P2596" t="s">
        <v>7862</v>
      </c>
      <c r="Q2596">
        <v>227557099</v>
      </c>
      <c r="R2596" t="s">
        <v>7879</v>
      </c>
      <c r="S2596" s="1">
        <v>42378.791666666664</v>
      </c>
      <c r="T2596" s="17">
        <v>1</v>
      </c>
      <c r="U2596" s="2">
        <v>1452370000000</v>
      </c>
      <c r="V2596" s="2" t="s">
        <v>7880</v>
      </c>
      <c r="W2596">
        <v>24265268</v>
      </c>
      <c r="X2596" t="s">
        <v>45</v>
      </c>
      <c r="Y2596" t="s">
        <v>46</v>
      </c>
      <c r="Z2596" t="s">
        <v>7881</v>
      </c>
      <c r="AA2596">
        <v>-80.187781999999999</v>
      </c>
      <c r="AB2596">
        <v>40.546188000000001</v>
      </c>
      <c r="AD2596">
        <v>10</v>
      </c>
      <c r="AE2596" t="s">
        <v>48</v>
      </c>
      <c r="AF2596" t="s">
        <v>40</v>
      </c>
      <c r="AG2596">
        <v>15</v>
      </c>
      <c r="AH2596" t="s">
        <v>49</v>
      </c>
      <c r="AI2596" t="s">
        <v>50</v>
      </c>
      <c r="AJ2596">
        <v>0</v>
      </c>
      <c r="AK2596" t="s">
        <v>51</v>
      </c>
    </row>
    <row r="2597" spans="1:37" x14ac:dyDescent="0.2">
      <c r="A2597">
        <v>19230406</v>
      </c>
      <c r="B2597">
        <v>1</v>
      </c>
      <c r="C2597" t="s">
        <v>7882</v>
      </c>
      <c r="D2597" s="1">
        <v>42359.844444444447</v>
      </c>
      <c r="E2597" s="1" t="s">
        <v>7883</v>
      </c>
      <c r="F2597" t="s">
        <v>38</v>
      </c>
      <c r="G2597" t="s">
        <v>58</v>
      </c>
      <c r="H2597">
        <v>-79.949996949999999</v>
      </c>
      <c r="I2597">
        <v>40.47000122</v>
      </c>
      <c r="J2597">
        <v>13</v>
      </c>
      <c r="K2597" t="s">
        <v>40</v>
      </c>
      <c r="L2597" t="s">
        <v>7884</v>
      </c>
      <c r="M2597">
        <v>8</v>
      </c>
      <c r="N2597">
        <v>0</v>
      </c>
      <c r="O2597">
        <v>5789505918</v>
      </c>
      <c r="P2597" t="s">
        <v>7862</v>
      </c>
      <c r="Q2597">
        <v>227557880</v>
      </c>
      <c r="R2597" t="s">
        <v>7885</v>
      </c>
      <c r="S2597" s="1">
        <v>42377.395833333336</v>
      </c>
      <c r="T2597" s="17">
        <v>1</v>
      </c>
      <c r="U2597" s="2">
        <v>1452250000000</v>
      </c>
      <c r="V2597" s="2" t="s">
        <v>7886</v>
      </c>
      <c r="W2597">
        <v>21806032</v>
      </c>
      <c r="X2597" t="s">
        <v>7887</v>
      </c>
      <c r="Y2597" t="s">
        <v>38</v>
      </c>
      <c r="Z2597" t="s">
        <v>7888</v>
      </c>
      <c r="AA2597">
        <v>-79.887932000000006</v>
      </c>
      <c r="AB2597">
        <v>40.486732000000003</v>
      </c>
      <c r="AD2597">
        <v>5</v>
      </c>
      <c r="AE2597" t="s">
        <v>48</v>
      </c>
      <c r="AF2597" t="s">
        <v>40</v>
      </c>
    </row>
    <row r="2598" spans="1:37" x14ac:dyDescent="0.2">
      <c r="A2598">
        <v>18376813</v>
      </c>
      <c r="B2598">
        <v>4</v>
      </c>
      <c r="C2598" t="s">
        <v>2616</v>
      </c>
      <c r="D2598" s="1">
        <v>42029.508333333331</v>
      </c>
      <c r="E2598" s="1" t="s">
        <v>2617</v>
      </c>
      <c r="F2598" t="s">
        <v>38</v>
      </c>
      <c r="G2598" t="s">
        <v>843</v>
      </c>
      <c r="H2598">
        <v>-79.910003660000001</v>
      </c>
      <c r="I2598">
        <v>40.5</v>
      </c>
      <c r="J2598">
        <v>566</v>
      </c>
      <c r="K2598" t="s">
        <v>40</v>
      </c>
      <c r="L2598" t="s">
        <v>2618</v>
      </c>
      <c r="M2598">
        <v>15</v>
      </c>
      <c r="N2598">
        <v>5</v>
      </c>
      <c r="O2598">
        <v>34330552037</v>
      </c>
      <c r="P2598" t="s">
        <v>2619</v>
      </c>
      <c r="Q2598">
        <v>227560305</v>
      </c>
      <c r="R2598" t="s">
        <v>7889</v>
      </c>
      <c r="S2598" s="1">
        <v>42376.791666666664</v>
      </c>
      <c r="T2598" s="17">
        <v>1</v>
      </c>
      <c r="U2598" s="2">
        <v>1452190000000</v>
      </c>
      <c r="V2598" s="2" t="s">
        <v>7890</v>
      </c>
      <c r="W2598">
        <v>23595691</v>
      </c>
      <c r="X2598" t="s">
        <v>2622</v>
      </c>
      <c r="Y2598" t="s">
        <v>38</v>
      </c>
      <c r="Z2598" t="s">
        <v>2623</v>
      </c>
      <c r="AA2598">
        <v>0</v>
      </c>
      <c r="AB2598">
        <v>0</v>
      </c>
      <c r="AD2598">
        <v>8</v>
      </c>
      <c r="AE2598" t="s">
        <v>48</v>
      </c>
      <c r="AF2598" t="s">
        <v>40</v>
      </c>
    </row>
    <row r="2599" spans="1:37" x14ac:dyDescent="0.2">
      <c r="A2599">
        <v>7818632</v>
      </c>
      <c r="B2599">
        <v>8</v>
      </c>
      <c r="C2599" t="s">
        <v>735</v>
      </c>
      <c r="D2599" s="1">
        <v>41361.533333333333</v>
      </c>
      <c r="E2599" s="1" t="s">
        <v>736</v>
      </c>
      <c r="F2599" t="s">
        <v>737</v>
      </c>
      <c r="G2599" t="s">
        <v>144</v>
      </c>
      <c r="H2599">
        <v>-79.540000919999997</v>
      </c>
      <c r="I2599">
        <v>40.299999239999998</v>
      </c>
      <c r="J2599">
        <v>603</v>
      </c>
      <c r="K2599" t="s">
        <v>40</v>
      </c>
      <c r="L2599" t="s">
        <v>738</v>
      </c>
      <c r="M2599">
        <v>12</v>
      </c>
      <c r="N2599">
        <v>4.74</v>
      </c>
      <c r="O2599">
        <v>92043615028</v>
      </c>
      <c r="P2599" t="s">
        <v>739</v>
      </c>
      <c r="Q2599">
        <v>227561818</v>
      </c>
      <c r="R2599" t="s">
        <v>7891</v>
      </c>
      <c r="S2599" s="1">
        <v>42370.416666666664</v>
      </c>
      <c r="T2599" s="17">
        <v>1</v>
      </c>
      <c r="U2599" s="2">
        <v>1451640000000</v>
      </c>
      <c r="V2599" s="2" t="s">
        <v>7892</v>
      </c>
      <c r="W2599">
        <v>420074</v>
      </c>
      <c r="X2599" t="s">
        <v>3249</v>
      </c>
      <c r="Y2599" t="s">
        <v>3024</v>
      </c>
      <c r="Z2599" t="s">
        <v>3250</v>
      </c>
      <c r="AA2599">
        <v>-79.668865999999994</v>
      </c>
      <c r="AB2599">
        <v>40.422007000000001</v>
      </c>
      <c r="AD2599">
        <v>3</v>
      </c>
      <c r="AE2599" t="s">
        <v>48</v>
      </c>
      <c r="AF2599" t="s">
        <v>40</v>
      </c>
    </row>
    <row r="2600" spans="1:37" x14ac:dyDescent="0.2">
      <c r="A2600">
        <v>1141992</v>
      </c>
      <c r="B2600">
        <v>56</v>
      </c>
      <c r="C2600" t="s">
        <v>1225</v>
      </c>
      <c r="D2600" s="1">
        <v>39577.202777777777</v>
      </c>
      <c r="E2600" s="1" t="s">
        <v>1226</v>
      </c>
      <c r="F2600" t="s">
        <v>38</v>
      </c>
      <c r="G2600" t="s">
        <v>144</v>
      </c>
      <c r="H2600">
        <v>-79.980003359999998</v>
      </c>
      <c r="I2600">
        <v>40.41999817</v>
      </c>
      <c r="J2600">
        <v>2214</v>
      </c>
      <c r="K2600" t="s">
        <v>40</v>
      </c>
      <c r="L2600" t="s">
        <v>1227</v>
      </c>
      <c r="M2600">
        <v>11</v>
      </c>
      <c r="N2600">
        <v>4.5999999999999996</v>
      </c>
      <c r="O2600" s="2">
        <v>246000000000</v>
      </c>
      <c r="P2600" t="s">
        <v>1228</v>
      </c>
      <c r="Q2600">
        <v>227566941</v>
      </c>
      <c r="R2600" t="s">
        <v>7893</v>
      </c>
      <c r="S2600" s="1">
        <v>42371.822916666664</v>
      </c>
      <c r="T2600" s="17">
        <v>1</v>
      </c>
      <c r="U2600" s="2">
        <v>1451760000000</v>
      </c>
      <c r="V2600" s="2" t="s">
        <v>7894</v>
      </c>
      <c r="W2600">
        <v>18838672</v>
      </c>
      <c r="X2600" t="s">
        <v>1014</v>
      </c>
      <c r="Y2600" t="s">
        <v>38</v>
      </c>
      <c r="Z2600" t="s">
        <v>1015</v>
      </c>
      <c r="AA2600">
        <v>-80.177848999999995</v>
      </c>
      <c r="AB2600">
        <v>40.446178000000003</v>
      </c>
      <c r="AD2600">
        <v>8</v>
      </c>
      <c r="AE2600" t="s">
        <v>48</v>
      </c>
      <c r="AF2600" t="s">
        <v>40</v>
      </c>
    </row>
    <row r="2601" spans="1:37" x14ac:dyDescent="0.2">
      <c r="A2601">
        <v>14815192</v>
      </c>
      <c r="B2601">
        <v>37</v>
      </c>
      <c r="C2601" t="s">
        <v>1237</v>
      </c>
      <c r="D2601" s="1">
        <v>41792.03125</v>
      </c>
      <c r="E2601" s="1" t="s">
        <v>1238</v>
      </c>
      <c r="F2601" t="s">
        <v>38</v>
      </c>
      <c r="G2601" t="s">
        <v>144</v>
      </c>
      <c r="H2601">
        <v>-79.930000309999997</v>
      </c>
      <c r="I2601">
        <v>40.450000760000002</v>
      </c>
      <c r="J2601">
        <v>1081</v>
      </c>
      <c r="K2601" t="s">
        <v>40</v>
      </c>
      <c r="L2601" t="s">
        <v>1239</v>
      </c>
      <c r="M2601">
        <v>14</v>
      </c>
      <c r="N2601">
        <v>4.79</v>
      </c>
      <c r="O2601">
        <v>54848616033</v>
      </c>
      <c r="P2601" t="s">
        <v>1240</v>
      </c>
      <c r="Q2601">
        <v>227566952</v>
      </c>
      <c r="R2601" t="s">
        <v>7895</v>
      </c>
      <c r="S2601" s="1">
        <v>42371.822916666664</v>
      </c>
      <c r="T2601" s="17">
        <v>1</v>
      </c>
      <c r="U2601" s="2">
        <v>1451760000000</v>
      </c>
      <c r="V2601" s="2" t="s">
        <v>7896</v>
      </c>
      <c r="W2601">
        <v>18838672</v>
      </c>
      <c r="X2601" t="s">
        <v>1014</v>
      </c>
      <c r="Y2601" t="s">
        <v>38</v>
      </c>
      <c r="Z2601" t="s">
        <v>1015</v>
      </c>
      <c r="AA2601">
        <v>-80.177848999999995</v>
      </c>
      <c r="AB2601">
        <v>40.446178000000003</v>
      </c>
      <c r="AD2601">
        <v>3</v>
      </c>
      <c r="AE2601" t="s">
        <v>48</v>
      </c>
      <c r="AF2601" t="s">
        <v>40</v>
      </c>
    </row>
    <row r="2602" spans="1:37" x14ac:dyDescent="0.2">
      <c r="A2602">
        <v>9903332</v>
      </c>
      <c r="B2602">
        <v>40</v>
      </c>
      <c r="C2602" t="s">
        <v>1005</v>
      </c>
      <c r="D2602" s="1">
        <v>41507.23333333333</v>
      </c>
      <c r="E2602" s="1" t="s">
        <v>1006</v>
      </c>
      <c r="F2602" t="s">
        <v>38</v>
      </c>
      <c r="G2602" t="s">
        <v>144</v>
      </c>
      <c r="H2602">
        <v>-79.989997860000003</v>
      </c>
      <c r="I2602">
        <v>40.450000760000002</v>
      </c>
      <c r="J2602">
        <v>1394</v>
      </c>
      <c r="K2602" t="s">
        <v>40</v>
      </c>
      <c r="L2602" t="s">
        <v>1007</v>
      </c>
      <c r="M2602">
        <v>15</v>
      </c>
      <c r="N2602">
        <v>4.7</v>
      </c>
      <c r="O2602">
        <v>79455126030</v>
      </c>
      <c r="P2602" t="s">
        <v>1008</v>
      </c>
      <c r="Q2602">
        <v>227566960</v>
      </c>
      <c r="R2602" t="s">
        <v>7897</v>
      </c>
      <c r="S2602" s="1">
        <v>42371.822916666664</v>
      </c>
      <c r="T2602" s="17">
        <v>1</v>
      </c>
      <c r="U2602" s="2">
        <v>1451760000000</v>
      </c>
      <c r="V2602" s="2" t="s">
        <v>7896</v>
      </c>
      <c r="W2602">
        <v>23570158</v>
      </c>
      <c r="X2602" t="s">
        <v>1011</v>
      </c>
      <c r="Y2602" t="s">
        <v>38</v>
      </c>
      <c r="Z2602" t="s">
        <v>1012</v>
      </c>
      <c r="AA2602">
        <v>-80.178237999999993</v>
      </c>
      <c r="AB2602">
        <v>40.446812000000001</v>
      </c>
      <c r="AD2602">
        <v>3</v>
      </c>
      <c r="AE2602" t="s">
        <v>48</v>
      </c>
      <c r="AF2602" t="s">
        <v>40</v>
      </c>
    </row>
    <row r="2603" spans="1:37" x14ac:dyDescent="0.2">
      <c r="A2603">
        <v>17359182</v>
      </c>
      <c r="B2603">
        <v>41</v>
      </c>
      <c r="C2603" t="s">
        <v>2087</v>
      </c>
      <c r="D2603" s="1">
        <v>41914.738194444442</v>
      </c>
      <c r="E2603" s="1" t="s">
        <v>2088</v>
      </c>
      <c r="F2603" t="s">
        <v>38</v>
      </c>
      <c r="G2603" t="s">
        <v>124</v>
      </c>
      <c r="H2603">
        <v>-80.040000919999997</v>
      </c>
      <c r="I2603">
        <v>40.380001069999999</v>
      </c>
      <c r="J2603">
        <v>266</v>
      </c>
      <c r="K2603" t="s">
        <v>40</v>
      </c>
      <c r="L2603" t="s">
        <v>2089</v>
      </c>
      <c r="M2603">
        <v>12</v>
      </c>
      <c r="N2603">
        <v>4.4400000000000004</v>
      </c>
      <c r="O2603">
        <v>44246706035</v>
      </c>
      <c r="P2603" t="s">
        <v>2090</v>
      </c>
      <c r="Q2603">
        <v>227571037</v>
      </c>
      <c r="R2603" t="s">
        <v>7898</v>
      </c>
      <c r="S2603" s="1">
        <v>42380.791666666664</v>
      </c>
      <c r="T2603" s="17">
        <v>1</v>
      </c>
      <c r="U2603" s="2">
        <v>1452540000000</v>
      </c>
      <c r="V2603" t="s">
        <v>7899</v>
      </c>
      <c r="W2603">
        <v>12964002</v>
      </c>
      <c r="X2603" t="s">
        <v>7900</v>
      </c>
      <c r="Y2603" t="s">
        <v>38</v>
      </c>
      <c r="Z2603" t="s">
        <v>7901</v>
      </c>
      <c r="AA2603">
        <v>-80.105080000000001</v>
      </c>
      <c r="AB2603">
        <v>40.369472999999999</v>
      </c>
      <c r="AD2603">
        <v>7</v>
      </c>
      <c r="AE2603" t="s">
        <v>48</v>
      </c>
      <c r="AF2603" t="s">
        <v>40</v>
      </c>
    </row>
    <row r="2604" spans="1:37" x14ac:dyDescent="0.2">
      <c r="A2604">
        <v>4994902</v>
      </c>
      <c r="B2604">
        <v>4</v>
      </c>
      <c r="C2604" t="s">
        <v>3763</v>
      </c>
      <c r="D2604" s="1">
        <v>41170.847916666666</v>
      </c>
      <c r="E2604" s="1" t="s">
        <v>3764</v>
      </c>
      <c r="F2604" t="s">
        <v>1305</v>
      </c>
      <c r="G2604" t="s">
        <v>58</v>
      </c>
      <c r="H2604">
        <v>-79.809997559999999</v>
      </c>
      <c r="I2604">
        <v>40.33000183</v>
      </c>
      <c r="J2604">
        <v>570</v>
      </c>
      <c r="K2604" t="s">
        <v>40</v>
      </c>
      <c r="L2604" t="s">
        <v>3765</v>
      </c>
      <c r="M2604">
        <v>11</v>
      </c>
      <c r="N2604">
        <v>4.78</v>
      </c>
      <c r="O2604" s="2">
        <v>109000000000</v>
      </c>
      <c r="P2604" t="s">
        <v>3766</v>
      </c>
      <c r="Q2604">
        <v>227571883</v>
      </c>
      <c r="R2604" t="s">
        <v>5414</v>
      </c>
      <c r="S2604" s="1">
        <v>42390.770833333336</v>
      </c>
      <c r="T2604" s="17">
        <v>1</v>
      </c>
      <c r="U2604" s="2">
        <v>1453400000000</v>
      </c>
      <c r="V2604" s="2" t="s">
        <v>7902</v>
      </c>
      <c r="W2604">
        <v>16800842</v>
      </c>
      <c r="X2604" t="s">
        <v>3769</v>
      </c>
      <c r="Y2604" t="s">
        <v>2050</v>
      </c>
      <c r="Z2604" t="s">
        <v>3770</v>
      </c>
      <c r="AA2604">
        <v>-79.792243999999997</v>
      </c>
      <c r="AB2604">
        <v>40.347141000000001</v>
      </c>
      <c r="AD2604">
        <v>49</v>
      </c>
      <c r="AE2604" t="s">
        <v>48</v>
      </c>
      <c r="AF2604" t="s">
        <v>40</v>
      </c>
    </row>
    <row r="2605" spans="1:37" x14ac:dyDescent="0.2">
      <c r="A2605">
        <v>3170512</v>
      </c>
      <c r="B2605">
        <v>103</v>
      </c>
      <c r="C2605" t="s">
        <v>1472</v>
      </c>
      <c r="D2605" s="1">
        <v>40934.181944444441</v>
      </c>
      <c r="E2605" t="s">
        <v>1473</v>
      </c>
      <c r="F2605" t="s">
        <v>38</v>
      </c>
      <c r="G2605" t="s">
        <v>508</v>
      </c>
      <c r="H2605">
        <v>-80.040000919999997</v>
      </c>
      <c r="I2605">
        <v>40.549999239999998</v>
      </c>
      <c r="J2605">
        <v>347</v>
      </c>
      <c r="K2605" t="s">
        <v>181</v>
      </c>
      <c r="L2605" t="s">
        <v>1474</v>
      </c>
      <c r="M2605">
        <v>5</v>
      </c>
      <c r="N2605">
        <v>4.91</v>
      </c>
      <c r="O2605" s="2">
        <v>129000000000</v>
      </c>
      <c r="P2605" t="s">
        <v>1475</v>
      </c>
      <c r="Q2605">
        <v>227573627</v>
      </c>
      <c r="R2605" t="s">
        <v>5258</v>
      </c>
      <c r="S2605" s="1">
        <v>42361.8125</v>
      </c>
      <c r="T2605" s="17">
        <v>12</v>
      </c>
      <c r="U2605" s="2">
        <v>1450900000000</v>
      </c>
      <c r="V2605" s="2" t="s">
        <v>7903</v>
      </c>
      <c r="W2605">
        <v>1005490</v>
      </c>
      <c r="X2605" t="s">
        <v>4685</v>
      </c>
      <c r="Y2605" t="s">
        <v>246</v>
      </c>
      <c r="Z2605" t="s">
        <v>4686</v>
      </c>
      <c r="AA2605">
        <v>-80.107038000000003</v>
      </c>
      <c r="AB2605">
        <v>40.711841999999997</v>
      </c>
      <c r="AC2605">
        <v>4</v>
      </c>
      <c r="AD2605">
        <v>4</v>
      </c>
      <c r="AE2605" t="s">
        <v>48</v>
      </c>
      <c r="AF2605" t="s">
        <v>181</v>
      </c>
    </row>
    <row r="2606" spans="1:37" x14ac:dyDescent="0.2">
      <c r="A2606">
        <v>276071</v>
      </c>
      <c r="B2606">
        <v>74</v>
      </c>
      <c r="C2606" t="s">
        <v>235</v>
      </c>
      <c r="D2606" s="1">
        <v>38901.65902777778</v>
      </c>
      <c r="E2606" s="1" t="s">
        <v>236</v>
      </c>
      <c r="F2606" t="s">
        <v>38</v>
      </c>
      <c r="G2606" t="s">
        <v>237</v>
      </c>
      <c r="H2606">
        <v>-80.040000919999997</v>
      </c>
      <c r="I2606">
        <v>40.380001069999999</v>
      </c>
      <c r="J2606">
        <v>1153</v>
      </c>
      <c r="K2606" t="s">
        <v>40</v>
      </c>
      <c r="L2606" t="s">
        <v>238</v>
      </c>
      <c r="M2606">
        <v>12</v>
      </c>
      <c r="N2606">
        <v>4.8</v>
      </c>
      <c r="O2606" s="2">
        <v>305000000000</v>
      </c>
      <c r="P2606" t="s">
        <v>239</v>
      </c>
      <c r="Q2606">
        <v>227573701</v>
      </c>
      <c r="R2606" t="s">
        <v>7904</v>
      </c>
      <c r="S2606" s="1">
        <v>42376.708333333336</v>
      </c>
      <c r="T2606" s="17">
        <v>1</v>
      </c>
      <c r="U2606" s="2">
        <v>1452190000000</v>
      </c>
      <c r="V2606" s="2" t="s">
        <v>7905</v>
      </c>
      <c r="W2606">
        <v>18630612</v>
      </c>
      <c r="X2606" t="s">
        <v>269</v>
      </c>
      <c r="Y2606" t="s">
        <v>38</v>
      </c>
      <c r="Z2606" t="s">
        <v>1576</v>
      </c>
      <c r="AA2606">
        <v>-79.948845000000006</v>
      </c>
      <c r="AB2606">
        <v>40.443424</v>
      </c>
      <c r="AC2606">
        <v>15</v>
      </c>
      <c r="AD2606">
        <v>10</v>
      </c>
      <c r="AE2606" t="s">
        <v>48</v>
      </c>
      <c r="AF2606" t="s">
        <v>40</v>
      </c>
    </row>
    <row r="2607" spans="1:37" x14ac:dyDescent="0.2">
      <c r="A2607">
        <v>16377642</v>
      </c>
      <c r="B2607">
        <v>52</v>
      </c>
      <c r="C2607" t="s">
        <v>1370</v>
      </c>
      <c r="D2607" s="1">
        <v>41865.131944444445</v>
      </c>
      <c r="E2607" s="1" t="s">
        <v>1371</v>
      </c>
      <c r="F2607" t="s">
        <v>38</v>
      </c>
      <c r="G2607" t="s">
        <v>144</v>
      </c>
      <c r="H2607">
        <v>-79.91999817</v>
      </c>
      <c r="I2607">
        <v>40.47000122</v>
      </c>
      <c r="J2607">
        <v>1763</v>
      </c>
      <c r="K2607" t="s">
        <v>40</v>
      </c>
      <c r="L2607" t="s">
        <v>1372</v>
      </c>
      <c r="M2607">
        <v>15</v>
      </c>
      <c r="N2607">
        <v>4.7300000000000004</v>
      </c>
      <c r="O2607">
        <v>48532707035</v>
      </c>
      <c r="P2607" t="s">
        <v>1373</v>
      </c>
      <c r="Q2607">
        <v>227574273</v>
      </c>
      <c r="R2607" t="s">
        <v>7906</v>
      </c>
      <c r="S2607" s="1">
        <v>42371.822916666664</v>
      </c>
      <c r="T2607" s="17">
        <v>1</v>
      </c>
      <c r="U2607" s="2">
        <v>1451760000000</v>
      </c>
      <c r="V2607" s="2" t="s">
        <v>7896</v>
      </c>
      <c r="W2607">
        <v>18838672</v>
      </c>
      <c r="X2607" t="s">
        <v>1014</v>
      </c>
      <c r="Y2607" t="s">
        <v>38</v>
      </c>
      <c r="Z2607" t="s">
        <v>1015</v>
      </c>
      <c r="AA2607">
        <v>-80.177848999999995</v>
      </c>
      <c r="AB2607">
        <v>40.446178000000003</v>
      </c>
      <c r="AD2607">
        <v>6</v>
      </c>
      <c r="AE2607" t="s">
        <v>48</v>
      </c>
      <c r="AF2607" t="s">
        <v>40</v>
      </c>
    </row>
    <row r="2608" spans="1:37" x14ac:dyDescent="0.2">
      <c r="A2608">
        <v>3170512</v>
      </c>
      <c r="B2608">
        <v>103</v>
      </c>
      <c r="C2608" t="s">
        <v>1472</v>
      </c>
      <c r="D2608" s="1">
        <v>40934.181944444441</v>
      </c>
      <c r="E2608" t="s">
        <v>1473</v>
      </c>
      <c r="F2608" t="s">
        <v>38</v>
      </c>
      <c r="G2608" t="s">
        <v>508</v>
      </c>
      <c r="H2608">
        <v>-80.040000919999997</v>
      </c>
      <c r="I2608">
        <v>40.549999239999998</v>
      </c>
      <c r="J2608">
        <v>347</v>
      </c>
      <c r="K2608" t="s">
        <v>181</v>
      </c>
      <c r="L2608" t="s">
        <v>1474</v>
      </c>
      <c r="M2608">
        <v>5</v>
      </c>
      <c r="N2608">
        <v>4.91</v>
      </c>
      <c r="O2608" s="2">
        <v>129000000000</v>
      </c>
      <c r="P2608" t="s">
        <v>1475</v>
      </c>
      <c r="Q2608">
        <v>227574348</v>
      </c>
      <c r="R2608" t="s">
        <v>7907</v>
      </c>
      <c r="S2608" s="1">
        <v>42362.395833333336</v>
      </c>
      <c r="T2608" s="17">
        <v>12</v>
      </c>
      <c r="U2608" s="2">
        <v>1450950000000</v>
      </c>
      <c r="V2608" s="2" t="s">
        <v>7908</v>
      </c>
      <c r="W2608" t="s">
        <v>208</v>
      </c>
      <c r="AC2608">
        <v>4</v>
      </c>
      <c r="AD2608">
        <v>4</v>
      </c>
      <c r="AE2608" t="s">
        <v>48</v>
      </c>
      <c r="AF2608" t="s">
        <v>181</v>
      </c>
    </row>
    <row r="2609" spans="1:37" x14ac:dyDescent="0.2">
      <c r="A2609">
        <v>19226486</v>
      </c>
      <c r="B2609">
        <v>1</v>
      </c>
      <c r="C2609" t="s">
        <v>7909</v>
      </c>
      <c r="D2609" s="1">
        <v>42358.34652777778</v>
      </c>
      <c r="E2609" s="1" t="s">
        <v>7910</v>
      </c>
      <c r="F2609" t="s">
        <v>38</v>
      </c>
      <c r="G2609" t="s">
        <v>72</v>
      </c>
      <c r="H2609">
        <v>-79.949996949999999</v>
      </c>
      <c r="I2609">
        <v>40.47000122</v>
      </c>
      <c r="J2609">
        <v>25</v>
      </c>
      <c r="K2609" t="s">
        <v>40</v>
      </c>
      <c r="L2609" t="s">
        <v>7911</v>
      </c>
      <c r="M2609">
        <v>10</v>
      </c>
      <c r="N2609">
        <v>0</v>
      </c>
      <c r="O2609">
        <v>5918920918</v>
      </c>
      <c r="P2609" t="s">
        <v>7912</v>
      </c>
      <c r="Q2609">
        <v>227574522</v>
      </c>
      <c r="R2609" t="s">
        <v>7913</v>
      </c>
      <c r="S2609" s="1">
        <v>42380.729166666664</v>
      </c>
      <c r="T2609" s="17">
        <v>1</v>
      </c>
      <c r="U2609" s="2">
        <v>1452530000000</v>
      </c>
      <c r="V2609" s="2" t="s">
        <v>7914</v>
      </c>
      <c r="W2609">
        <v>24266506</v>
      </c>
      <c r="X2609" t="s">
        <v>7915</v>
      </c>
      <c r="Y2609" t="s">
        <v>38</v>
      </c>
      <c r="Z2609" t="s">
        <v>7916</v>
      </c>
      <c r="AA2609">
        <v>-80.003403000000006</v>
      </c>
      <c r="AB2609">
        <v>40.441974999999999</v>
      </c>
      <c r="AD2609">
        <v>8</v>
      </c>
      <c r="AE2609" t="s">
        <v>48</v>
      </c>
      <c r="AF2609" t="s">
        <v>40</v>
      </c>
    </row>
    <row r="2610" spans="1:37" x14ac:dyDescent="0.2">
      <c r="A2610">
        <v>1756412</v>
      </c>
      <c r="B2610">
        <v>597</v>
      </c>
      <c r="C2610" t="s">
        <v>263</v>
      </c>
      <c r="D2610" s="1">
        <v>40543.177083333336</v>
      </c>
      <c r="E2610" s="1" t="s">
        <v>264</v>
      </c>
      <c r="F2610" t="s">
        <v>38</v>
      </c>
      <c r="G2610" t="s">
        <v>144</v>
      </c>
      <c r="H2610">
        <v>-79.989997860000003</v>
      </c>
      <c r="I2610">
        <v>40.450000760000002</v>
      </c>
      <c r="J2610">
        <v>10357</v>
      </c>
      <c r="K2610" t="s">
        <v>40</v>
      </c>
      <c r="L2610" t="s">
        <v>265</v>
      </c>
      <c r="M2610">
        <v>16</v>
      </c>
      <c r="N2610">
        <v>4.53</v>
      </c>
      <c r="O2610" s="2">
        <v>163000000000</v>
      </c>
      <c r="P2610" t="s">
        <v>266</v>
      </c>
      <c r="Q2610">
        <v>227578369</v>
      </c>
      <c r="R2610" t="s">
        <v>7917</v>
      </c>
      <c r="S2610" s="1">
        <v>42365.53125</v>
      </c>
      <c r="T2610" s="17">
        <v>12</v>
      </c>
      <c r="U2610" s="2">
        <v>1451220000000</v>
      </c>
      <c r="V2610" s="2" t="s">
        <v>7918</v>
      </c>
      <c r="W2610">
        <v>12816712</v>
      </c>
      <c r="X2610" t="s">
        <v>4924</v>
      </c>
      <c r="Y2610" t="s">
        <v>38</v>
      </c>
      <c r="Z2610" t="s">
        <v>4925</v>
      </c>
      <c r="AA2610">
        <v>-80.044571000000005</v>
      </c>
      <c r="AB2610">
        <v>40.399273000000001</v>
      </c>
      <c r="AD2610">
        <v>10</v>
      </c>
      <c r="AE2610" t="s">
        <v>48</v>
      </c>
      <c r="AF2610" t="s">
        <v>40</v>
      </c>
    </row>
    <row r="2611" spans="1:37" x14ac:dyDescent="0.2">
      <c r="A2611">
        <v>9903332</v>
      </c>
      <c r="B2611">
        <v>40</v>
      </c>
      <c r="C2611" t="s">
        <v>1005</v>
      </c>
      <c r="D2611" s="1">
        <v>41507.23333333333</v>
      </c>
      <c r="E2611" s="1" t="s">
        <v>1006</v>
      </c>
      <c r="F2611" t="s">
        <v>38</v>
      </c>
      <c r="G2611" t="s">
        <v>144</v>
      </c>
      <c r="H2611">
        <v>-79.989997860000003</v>
      </c>
      <c r="I2611">
        <v>40.450000760000002</v>
      </c>
      <c r="J2611">
        <v>1394</v>
      </c>
      <c r="K2611" t="s">
        <v>40</v>
      </c>
      <c r="L2611" t="s">
        <v>1007</v>
      </c>
      <c r="M2611">
        <v>15</v>
      </c>
      <c r="N2611">
        <v>4.7</v>
      </c>
      <c r="O2611">
        <v>79455126030</v>
      </c>
      <c r="P2611" t="s">
        <v>1008</v>
      </c>
      <c r="Q2611">
        <v>227578451</v>
      </c>
      <c r="R2611" t="s">
        <v>7919</v>
      </c>
      <c r="S2611" s="1">
        <v>42365.53125</v>
      </c>
      <c r="T2611" s="17">
        <v>12</v>
      </c>
      <c r="U2611" s="2">
        <v>1451220000000</v>
      </c>
      <c r="V2611" s="2" t="s">
        <v>7920</v>
      </c>
      <c r="W2611">
        <v>23521795</v>
      </c>
      <c r="X2611" t="s">
        <v>4931</v>
      </c>
      <c r="Y2611" t="s">
        <v>38</v>
      </c>
      <c r="Z2611" t="s">
        <v>7921</v>
      </c>
      <c r="AA2611">
        <v>-80.043785</v>
      </c>
      <c r="AB2611">
        <v>40.400249000000002</v>
      </c>
      <c r="AD2611">
        <v>3</v>
      </c>
      <c r="AE2611" t="s">
        <v>48</v>
      </c>
      <c r="AF2611" t="s">
        <v>40</v>
      </c>
    </row>
    <row r="2612" spans="1:37" x14ac:dyDescent="0.2">
      <c r="A2612">
        <v>16377642</v>
      </c>
      <c r="B2612">
        <v>52</v>
      </c>
      <c r="C2612" t="s">
        <v>1370</v>
      </c>
      <c r="D2612" s="1">
        <v>41865.131944444445</v>
      </c>
      <c r="E2612" s="1" t="s">
        <v>1371</v>
      </c>
      <c r="F2612" t="s">
        <v>38</v>
      </c>
      <c r="G2612" t="s">
        <v>144</v>
      </c>
      <c r="H2612">
        <v>-79.91999817</v>
      </c>
      <c r="I2612">
        <v>40.47000122</v>
      </c>
      <c r="J2612">
        <v>1763</v>
      </c>
      <c r="K2612" t="s">
        <v>40</v>
      </c>
      <c r="L2612" t="s">
        <v>1372</v>
      </c>
      <c r="M2612">
        <v>15</v>
      </c>
      <c r="N2612">
        <v>4.7300000000000004</v>
      </c>
      <c r="O2612">
        <v>48532707035</v>
      </c>
      <c r="P2612" t="s">
        <v>1373</v>
      </c>
      <c r="Q2612">
        <v>227578466</v>
      </c>
      <c r="R2612" t="s">
        <v>7919</v>
      </c>
      <c r="S2612" s="1">
        <v>42365.53125</v>
      </c>
      <c r="T2612" s="17">
        <v>12</v>
      </c>
      <c r="U2612" s="2">
        <v>1451220000000</v>
      </c>
      <c r="V2612" s="2" t="s">
        <v>7920</v>
      </c>
      <c r="W2612">
        <v>12816712</v>
      </c>
      <c r="X2612" t="s">
        <v>4931</v>
      </c>
      <c r="Y2612" t="s">
        <v>38</v>
      </c>
      <c r="Z2612" t="s">
        <v>4925</v>
      </c>
      <c r="AA2612">
        <v>-80.044571000000005</v>
      </c>
      <c r="AB2612">
        <v>40.399273000000001</v>
      </c>
      <c r="AD2612">
        <v>5</v>
      </c>
      <c r="AE2612" t="s">
        <v>48</v>
      </c>
      <c r="AF2612" t="s">
        <v>40</v>
      </c>
    </row>
    <row r="2613" spans="1:37" x14ac:dyDescent="0.2">
      <c r="A2613">
        <v>1773927</v>
      </c>
      <c r="B2613">
        <v>123</v>
      </c>
      <c r="C2613" t="s">
        <v>142</v>
      </c>
      <c r="D2613" s="1">
        <v>40571.010416666664</v>
      </c>
      <c r="E2613" s="1" t="s">
        <v>143</v>
      </c>
      <c r="F2613" t="s">
        <v>38</v>
      </c>
      <c r="G2613" t="s">
        <v>144</v>
      </c>
      <c r="H2613">
        <v>-79.91999817</v>
      </c>
      <c r="I2613">
        <v>40.47000122</v>
      </c>
      <c r="J2613">
        <v>3166</v>
      </c>
      <c r="K2613" t="s">
        <v>40</v>
      </c>
      <c r="L2613" t="s">
        <v>145</v>
      </c>
      <c r="M2613">
        <v>13</v>
      </c>
      <c r="N2613">
        <v>4.6399999999999997</v>
      </c>
      <c r="O2613" s="2">
        <v>160000000000</v>
      </c>
      <c r="P2613" t="s">
        <v>146</v>
      </c>
      <c r="Q2613">
        <v>227578484</v>
      </c>
      <c r="R2613" t="s">
        <v>7922</v>
      </c>
      <c r="S2613" s="1">
        <v>42365.53125</v>
      </c>
      <c r="T2613" s="17">
        <v>12</v>
      </c>
      <c r="U2613" s="2">
        <v>1451220000000</v>
      </c>
      <c r="V2613" s="2" t="s">
        <v>7923</v>
      </c>
      <c r="W2613">
        <v>12816712</v>
      </c>
      <c r="X2613" t="s">
        <v>4924</v>
      </c>
      <c r="Y2613" t="s">
        <v>38</v>
      </c>
      <c r="Z2613" t="s">
        <v>4925</v>
      </c>
      <c r="AA2613">
        <v>-80.044571000000005</v>
      </c>
      <c r="AB2613">
        <v>40.399273000000001</v>
      </c>
      <c r="AD2613">
        <v>8</v>
      </c>
      <c r="AE2613" t="s">
        <v>48</v>
      </c>
      <c r="AF2613" t="s">
        <v>40</v>
      </c>
    </row>
    <row r="2614" spans="1:37" x14ac:dyDescent="0.2">
      <c r="A2614">
        <v>1349042</v>
      </c>
      <c r="B2614">
        <v>67</v>
      </c>
      <c r="C2614" t="s">
        <v>369</v>
      </c>
      <c r="D2614" s="1">
        <v>39817.231249999997</v>
      </c>
      <c r="E2614" s="1" t="s">
        <v>370</v>
      </c>
      <c r="F2614" t="s">
        <v>38</v>
      </c>
      <c r="G2614" t="s">
        <v>371</v>
      </c>
      <c r="H2614">
        <v>-79.91999817</v>
      </c>
      <c r="I2614">
        <v>40.430000309999997</v>
      </c>
      <c r="J2614">
        <v>1005</v>
      </c>
      <c r="K2614" t="s">
        <v>40</v>
      </c>
      <c r="L2614" t="s">
        <v>372</v>
      </c>
      <c r="M2614">
        <v>5</v>
      </c>
      <c r="N2614">
        <v>4.88</v>
      </c>
      <c r="O2614" s="2">
        <v>225000000000</v>
      </c>
      <c r="P2614" t="s">
        <v>373</v>
      </c>
      <c r="Q2614">
        <v>227579401</v>
      </c>
      <c r="R2614" t="s">
        <v>6594</v>
      </c>
      <c r="S2614" s="1">
        <v>42400.541666666664</v>
      </c>
      <c r="T2614" s="17">
        <v>1</v>
      </c>
      <c r="U2614" s="2">
        <v>1454250000000</v>
      </c>
      <c r="V2614" s="2" t="s">
        <v>7924</v>
      </c>
      <c r="W2614">
        <v>23917876</v>
      </c>
      <c r="X2614" t="s">
        <v>2917</v>
      </c>
      <c r="Y2614" t="s">
        <v>38</v>
      </c>
      <c r="Z2614" t="s">
        <v>2918</v>
      </c>
      <c r="AA2614">
        <v>-79.978386</v>
      </c>
      <c r="AB2614">
        <v>40.385337999999997</v>
      </c>
      <c r="AD2614">
        <v>7</v>
      </c>
      <c r="AE2614" t="s">
        <v>48</v>
      </c>
      <c r="AF2614" t="s">
        <v>40</v>
      </c>
    </row>
    <row r="2615" spans="1:37" x14ac:dyDescent="0.2">
      <c r="A2615">
        <v>1349042</v>
      </c>
      <c r="B2615">
        <v>67</v>
      </c>
      <c r="C2615" t="s">
        <v>369</v>
      </c>
      <c r="D2615" s="1">
        <v>39817.231249999997</v>
      </c>
      <c r="E2615" s="1" t="s">
        <v>370</v>
      </c>
      <c r="F2615" t="s">
        <v>38</v>
      </c>
      <c r="G2615" t="s">
        <v>371</v>
      </c>
      <c r="H2615">
        <v>-79.91999817</v>
      </c>
      <c r="I2615">
        <v>40.430000309999997</v>
      </c>
      <c r="J2615">
        <v>1005</v>
      </c>
      <c r="K2615" t="s">
        <v>40</v>
      </c>
      <c r="L2615" t="s">
        <v>372</v>
      </c>
      <c r="M2615">
        <v>5</v>
      </c>
      <c r="N2615">
        <v>4.88</v>
      </c>
      <c r="O2615" s="2">
        <v>225000000000</v>
      </c>
      <c r="P2615" t="s">
        <v>373</v>
      </c>
      <c r="Q2615">
        <v>227579484</v>
      </c>
      <c r="R2615" t="s">
        <v>7925</v>
      </c>
      <c r="S2615" s="1">
        <v>42388.791666666664</v>
      </c>
      <c r="T2615" s="17">
        <v>1</v>
      </c>
      <c r="U2615" s="2">
        <v>1453230000000</v>
      </c>
      <c r="V2615" s="2" t="s">
        <v>7926</v>
      </c>
      <c r="W2615">
        <v>23917876</v>
      </c>
      <c r="X2615" t="s">
        <v>2917</v>
      </c>
      <c r="Y2615" t="s">
        <v>38</v>
      </c>
      <c r="Z2615" t="s">
        <v>2918</v>
      </c>
      <c r="AA2615">
        <v>-79.978386</v>
      </c>
      <c r="AB2615">
        <v>40.385337999999997</v>
      </c>
      <c r="AD2615">
        <v>7</v>
      </c>
      <c r="AE2615" t="s">
        <v>48</v>
      </c>
      <c r="AF2615" t="s">
        <v>40</v>
      </c>
    </row>
    <row r="2616" spans="1:37" x14ac:dyDescent="0.2">
      <c r="A2616">
        <v>1349042</v>
      </c>
      <c r="B2616">
        <v>67</v>
      </c>
      <c r="C2616" t="s">
        <v>369</v>
      </c>
      <c r="D2616" s="1">
        <v>39817.231249999997</v>
      </c>
      <c r="E2616" s="1" t="s">
        <v>370</v>
      </c>
      <c r="F2616" t="s">
        <v>38</v>
      </c>
      <c r="G2616" t="s">
        <v>371</v>
      </c>
      <c r="H2616">
        <v>-79.91999817</v>
      </c>
      <c r="I2616">
        <v>40.430000309999997</v>
      </c>
      <c r="J2616">
        <v>1005</v>
      </c>
      <c r="K2616" t="s">
        <v>40</v>
      </c>
      <c r="L2616" t="s">
        <v>372</v>
      </c>
      <c r="M2616">
        <v>5</v>
      </c>
      <c r="N2616">
        <v>4.88</v>
      </c>
      <c r="O2616" s="2">
        <v>225000000000</v>
      </c>
      <c r="P2616" t="s">
        <v>373</v>
      </c>
      <c r="Q2616">
        <v>227579548</v>
      </c>
      <c r="R2616" t="s">
        <v>7927</v>
      </c>
      <c r="S2616" s="1">
        <v>42371.666666666664</v>
      </c>
      <c r="T2616" s="17">
        <v>1</v>
      </c>
      <c r="U2616" s="2">
        <v>1451750000000</v>
      </c>
      <c r="V2616" s="2" t="s">
        <v>7928</v>
      </c>
      <c r="W2616">
        <v>22446562</v>
      </c>
      <c r="X2616" t="s">
        <v>7929</v>
      </c>
      <c r="Y2616" t="s">
        <v>38</v>
      </c>
      <c r="Z2616" t="s">
        <v>2181</v>
      </c>
      <c r="AA2616">
        <v>-80.030209999999997</v>
      </c>
      <c r="AB2616">
        <v>40.404420000000002</v>
      </c>
      <c r="AD2616">
        <v>5</v>
      </c>
      <c r="AE2616" t="s">
        <v>48</v>
      </c>
      <c r="AF2616" t="s">
        <v>40</v>
      </c>
    </row>
    <row r="2617" spans="1:37" x14ac:dyDescent="0.2">
      <c r="A2617">
        <v>8404922</v>
      </c>
      <c r="B2617">
        <v>21</v>
      </c>
      <c r="C2617" t="s">
        <v>1245</v>
      </c>
      <c r="D2617" s="1">
        <v>41402.836805555555</v>
      </c>
      <c r="E2617" t="s">
        <v>1246</v>
      </c>
      <c r="F2617" t="s">
        <v>38</v>
      </c>
      <c r="G2617" t="s">
        <v>135</v>
      </c>
      <c r="H2617">
        <v>-79.910003660000001</v>
      </c>
      <c r="I2617">
        <v>40.450000760000002</v>
      </c>
      <c r="J2617">
        <v>296</v>
      </c>
      <c r="K2617" t="s">
        <v>40</v>
      </c>
      <c r="L2617" t="s">
        <v>1247</v>
      </c>
      <c r="M2617">
        <v>12</v>
      </c>
      <c r="N2617">
        <v>4.55</v>
      </c>
      <c r="O2617">
        <v>88474979028</v>
      </c>
      <c r="P2617" t="s">
        <v>1248</v>
      </c>
      <c r="Q2617">
        <v>227589306</v>
      </c>
      <c r="R2617" t="s">
        <v>7930</v>
      </c>
      <c r="S2617" s="1">
        <v>42376.8125</v>
      </c>
      <c r="T2617" s="17">
        <v>1</v>
      </c>
      <c r="U2617" s="2">
        <v>1452200000000</v>
      </c>
      <c r="V2617" s="2" t="s">
        <v>7931</v>
      </c>
      <c r="W2617">
        <v>23583663</v>
      </c>
      <c r="X2617" t="s">
        <v>7932</v>
      </c>
      <c r="Y2617" t="s">
        <v>491</v>
      </c>
      <c r="Z2617" t="s">
        <v>7933</v>
      </c>
      <c r="AA2617">
        <v>-79.914840999999996</v>
      </c>
      <c r="AB2617">
        <v>40.409312999999997</v>
      </c>
      <c r="AC2617">
        <v>8</v>
      </c>
      <c r="AD2617">
        <v>7</v>
      </c>
      <c r="AE2617" t="s">
        <v>48</v>
      </c>
      <c r="AF2617" t="s">
        <v>40</v>
      </c>
    </row>
    <row r="2618" spans="1:37" x14ac:dyDescent="0.2">
      <c r="A2618">
        <v>8404922</v>
      </c>
      <c r="B2618">
        <v>21</v>
      </c>
      <c r="C2618" t="s">
        <v>1245</v>
      </c>
      <c r="D2618" s="1">
        <v>41402.836805555555</v>
      </c>
      <c r="E2618" t="s">
        <v>1246</v>
      </c>
      <c r="F2618" t="s">
        <v>38</v>
      </c>
      <c r="G2618" t="s">
        <v>135</v>
      </c>
      <c r="H2618">
        <v>-79.910003660000001</v>
      </c>
      <c r="I2618">
        <v>40.450000760000002</v>
      </c>
      <c r="J2618">
        <v>296</v>
      </c>
      <c r="K2618" t="s">
        <v>40</v>
      </c>
      <c r="L2618" t="s">
        <v>1247</v>
      </c>
      <c r="M2618">
        <v>12</v>
      </c>
      <c r="N2618">
        <v>4.55</v>
      </c>
      <c r="O2618">
        <v>88474979028</v>
      </c>
      <c r="P2618" t="s">
        <v>1248</v>
      </c>
      <c r="Q2618">
        <v>227589343</v>
      </c>
      <c r="R2618" t="s">
        <v>7158</v>
      </c>
      <c r="S2618" s="1">
        <v>42388.791666666664</v>
      </c>
      <c r="T2618" s="17">
        <v>1</v>
      </c>
      <c r="U2618" s="2">
        <v>1453230000000</v>
      </c>
      <c r="V2618" s="2" t="s">
        <v>7934</v>
      </c>
      <c r="W2618">
        <v>14170592</v>
      </c>
      <c r="X2618" t="s">
        <v>1714</v>
      </c>
      <c r="Y2618" t="s">
        <v>38</v>
      </c>
      <c r="Z2618" t="s">
        <v>1715</v>
      </c>
      <c r="AA2618">
        <v>-79.940178000000003</v>
      </c>
      <c r="AB2618">
        <v>40.426186000000001</v>
      </c>
      <c r="AC2618">
        <v>8</v>
      </c>
      <c r="AD2618">
        <v>7</v>
      </c>
      <c r="AE2618" t="s">
        <v>48</v>
      </c>
      <c r="AF2618" t="s">
        <v>40</v>
      </c>
    </row>
    <row r="2619" spans="1:37" x14ac:dyDescent="0.2">
      <c r="A2619">
        <v>5956542</v>
      </c>
      <c r="B2619">
        <v>4</v>
      </c>
      <c r="C2619" t="s">
        <v>1776</v>
      </c>
      <c r="D2619" s="1">
        <v>41235.782638888886</v>
      </c>
      <c r="E2619" s="1" t="s">
        <v>1777</v>
      </c>
      <c r="F2619" t="s">
        <v>38</v>
      </c>
      <c r="G2619" t="s">
        <v>58</v>
      </c>
      <c r="H2619">
        <v>-80.019996640000002</v>
      </c>
      <c r="I2619">
        <v>40.400001529999997</v>
      </c>
      <c r="J2619">
        <v>163</v>
      </c>
      <c r="K2619" t="s">
        <v>40</v>
      </c>
      <c r="L2619" t="s">
        <v>1778</v>
      </c>
      <c r="M2619">
        <v>9</v>
      </c>
      <c r="N2619">
        <v>4.8899999999999997</v>
      </c>
      <c r="O2619" s="2">
        <v>103000000000</v>
      </c>
      <c r="P2619" t="s">
        <v>1779</v>
      </c>
      <c r="Q2619">
        <v>227589680</v>
      </c>
      <c r="R2619" t="s">
        <v>7935</v>
      </c>
      <c r="S2619" s="1">
        <v>42381.791666666664</v>
      </c>
      <c r="T2619" s="17">
        <v>1</v>
      </c>
      <c r="U2619" s="2">
        <v>1452630000000</v>
      </c>
      <c r="V2619" t="s">
        <v>7936</v>
      </c>
      <c r="W2619">
        <v>813884</v>
      </c>
      <c r="X2619" t="s">
        <v>1782</v>
      </c>
      <c r="Y2619" t="s">
        <v>38</v>
      </c>
      <c r="Z2619" t="s">
        <v>1783</v>
      </c>
      <c r="AA2619">
        <v>-80.015934999999999</v>
      </c>
      <c r="AB2619">
        <v>40.384331000000003</v>
      </c>
      <c r="AD2619">
        <v>9</v>
      </c>
      <c r="AE2619" t="s">
        <v>48</v>
      </c>
      <c r="AF2619" t="s">
        <v>40</v>
      </c>
    </row>
    <row r="2620" spans="1:37" x14ac:dyDescent="0.2">
      <c r="A2620">
        <v>18646419</v>
      </c>
      <c r="B2620">
        <v>9</v>
      </c>
      <c r="C2620" t="s">
        <v>575</v>
      </c>
      <c r="D2620" s="1">
        <v>42158.685416666667</v>
      </c>
      <c r="E2620" s="1" t="s">
        <v>576</v>
      </c>
      <c r="F2620" t="s">
        <v>38</v>
      </c>
      <c r="G2620" t="s">
        <v>72</v>
      </c>
      <c r="H2620">
        <v>-79.949996949999999</v>
      </c>
      <c r="I2620">
        <v>40.47000122</v>
      </c>
      <c r="J2620">
        <v>129</v>
      </c>
      <c r="K2620" t="s">
        <v>40</v>
      </c>
      <c r="L2620" t="s">
        <v>577</v>
      </c>
      <c r="M2620">
        <v>15</v>
      </c>
      <c r="N2620">
        <v>5</v>
      </c>
      <c r="O2620">
        <v>23169648041</v>
      </c>
      <c r="P2620" t="s">
        <v>578</v>
      </c>
      <c r="Q2620">
        <v>227590352</v>
      </c>
      <c r="R2620" t="s">
        <v>1909</v>
      </c>
      <c r="S2620" s="1">
        <v>42381.333333333336</v>
      </c>
      <c r="T2620" s="17">
        <v>1</v>
      </c>
      <c r="U2620" s="2">
        <v>1452590000000</v>
      </c>
      <c r="V2620" s="2" t="s">
        <v>1910</v>
      </c>
      <c r="W2620">
        <v>23997318</v>
      </c>
      <c r="X2620" t="s">
        <v>1911</v>
      </c>
      <c r="Y2620" t="s">
        <v>737</v>
      </c>
      <c r="Z2620" t="s">
        <v>1912</v>
      </c>
      <c r="AA2620">
        <v>-79.543159000000003</v>
      </c>
      <c r="AB2620">
        <v>40.299239999999998</v>
      </c>
      <c r="AC2620">
        <v>20</v>
      </c>
      <c r="AD2620">
        <v>8</v>
      </c>
      <c r="AE2620" t="s">
        <v>48</v>
      </c>
      <c r="AF2620" t="s">
        <v>40</v>
      </c>
    </row>
    <row r="2621" spans="1:37" x14ac:dyDescent="0.2">
      <c r="A2621">
        <v>3544832</v>
      </c>
      <c r="B2621">
        <v>29</v>
      </c>
      <c r="C2621" t="s">
        <v>6099</v>
      </c>
      <c r="D2621" s="1">
        <v>40993.857638888891</v>
      </c>
      <c r="E2621" t="s">
        <v>6100</v>
      </c>
      <c r="F2621" t="s">
        <v>38</v>
      </c>
      <c r="G2621" t="s">
        <v>237</v>
      </c>
      <c r="H2621">
        <v>-79.910003660000001</v>
      </c>
      <c r="I2621">
        <v>40.450000760000002</v>
      </c>
      <c r="J2621">
        <v>244</v>
      </c>
      <c r="K2621" t="s">
        <v>40</v>
      </c>
      <c r="L2621" t="s">
        <v>6101</v>
      </c>
      <c r="M2621">
        <v>9</v>
      </c>
      <c r="N2621">
        <v>4.88</v>
      </c>
      <c r="O2621" s="2">
        <v>124000000000</v>
      </c>
      <c r="P2621" t="s">
        <v>6102</v>
      </c>
      <c r="Q2621">
        <v>227595941</v>
      </c>
      <c r="R2621" t="s">
        <v>7937</v>
      </c>
      <c r="S2621" s="1">
        <v>42390.416666666664</v>
      </c>
      <c r="T2621" s="17">
        <v>1</v>
      </c>
      <c r="U2621" s="2">
        <v>1453370000000</v>
      </c>
      <c r="V2621" s="2" t="s">
        <v>7938</v>
      </c>
      <c r="W2621">
        <v>808122</v>
      </c>
      <c r="X2621" t="s">
        <v>5955</v>
      </c>
      <c r="Y2621" t="s">
        <v>3646</v>
      </c>
      <c r="Z2621" t="s">
        <v>5956</v>
      </c>
      <c r="AA2621">
        <v>-80.049419</v>
      </c>
      <c r="AB2621">
        <v>40.369177000000001</v>
      </c>
      <c r="AD2621">
        <v>9</v>
      </c>
      <c r="AE2621" t="s">
        <v>48</v>
      </c>
      <c r="AF2621" t="s">
        <v>40</v>
      </c>
    </row>
    <row r="2622" spans="1:37" x14ac:dyDescent="0.2">
      <c r="A2622">
        <v>1318900</v>
      </c>
      <c r="B2622">
        <v>69</v>
      </c>
      <c r="C2622" t="s">
        <v>79</v>
      </c>
      <c r="D2622" s="1">
        <v>39763.069444444445</v>
      </c>
      <c r="E2622" s="1" t="s">
        <v>80</v>
      </c>
      <c r="F2622" t="s">
        <v>38</v>
      </c>
      <c r="G2622" t="s">
        <v>81</v>
      </c>
      <c r="H2622">
        <v>-79.949996949999999</v>
      </c>
      <c r="I2622">
        <v>40.439998629999998</v>
      </c>
      <c r="J2622">
        <v>4132</v>
      </c>
      <c r="K2622" t="s">
        <v>40</v>
      </c>
      <c r="L2622" t="s">
        <v>82</v>
      </c>
      <c r="M2622">
        <v>5</v>
      </c>
      <c r="N2622">
        <v>4.71</v>
      </c>
      <c r="O2622" s="2">
        <v>230000000000</v>
      </c>
      <c r="P2622" t="s">
        <v>83</v>
      </c>
      <c r="Q2622">
        <v>227597451</v>
      </c>
      <c r="R2622" t="s">
        <v>7939</v>
      </c>
      <c r="S2622" s="1">
        <v>42383.770833333336</v>
      </c>
      <c r="T2622" s="17">
        <v>1</v>
      </c>
      <c r="U2622" s="2">
        <v>1452800000000</v>
      </c>
      <c r="V2622" s="2" t="s">
        <v>7940</v>
      </c>
      <c r="W2622">
        <v>23672650</v>
      </c>
      <c r="X2622" t="s">
        <v>7941</v>
      </c>
      <c r="Y2622" t="s">
        <v>38</v>
      </c>
      <c r="Z2622" t="s">
        <v>7942</v>
      </c>
      <c r="AA2622">
        <v>-79.925880000000006</v>
      </c>
      <c r="AB2622">
        <v>40.460597999999997</v>
      </c>
      <c r="AD2622">
        <v>37</v>
      </c>
      <c r="AE2622" t="s">
        <v>48</v>
      </c>
      <c r="AF2622" t="s">
        <v>40</v>
      </c>
    </row>
    <row r="2623" spans="1:37" x14ac:dyDescent="0.2">
      <c r="A2623">
        <v>1773927</v>
      </c>
      <c r="B2623">
        <v>123</v>
      </c>
      <c r="C2623" t="s">
        <v>142</v>
      </c>
      <c r="D2623" s="1">
        <v>40571.010416666664</v>
      </c>
      <c r="E2623" s="1" t="s">
        <v>143</v>
      </c>
      <c r="F2623" t="s">
        <v>38</v>
      </c>
      <c r="G2623" t="s">
        <v>144</v>
      </c>
      <c r="H2623">
        <v>-79.91999817</v>
      </c>
      <c r="I2623">
        <v>40.47000122</v>
      </c>
      <c r="J2623">
        <v>3166</v>
      </c>
      <c r="K2623" t="s">
        <v>40</v>
      </c>
      <c r="L2623" t="s">
        <v>145</v>
      </c>
      <c r="M2623">
        <v>13</v>
      </c>
      <c r="N2623">
        <v>4.6399999999999997</v>
      </c>
      <c r="O2623" s="2">
        <v>160000000000</v>
      </c>
      <c r="P2623" t="s">
        <v>146</v>
      </c>
      <c r="Q2623">
        <v>227598666</v>
      </c>
      <c r="R2623" t="s">
        <v>7943</v>
      </c>
      <c r="S2623" s="1">
        <v>42371.822916666664</v>
      </c>
      <c r="T2623" s="17">
        <v>1</v>
      </c>
      <c r="U2623" s="2">
        <v>1451760000000</v>
      </c>
      <c r="V2623" s="2" t="s">
        <v>7896</v>
      </c>
      <c r="W2623">
        <v>18838672</v>
      </c>
      <c r="X2623" t="s">
        <v>1014</v>
      </c>
      <c r="Y2623" t="s">
        <v>38</v>
      </c>
      <c r="Z2623" t="s">
        <v>1015</v>
      </c>
      <c r="AA2623">
        <v>-80.177848999999995</v>
      </c>
      <c r="AB2623">
        <v>40.446178000000003</v>
      </c>
      <c r="AD2623">
        <v>7</v>
      </c>
      <c r="AE2623" t="s">
        <v>48</v>
      </c>
      <c r="AF2623" t="s">
        <v>40</v>
      </c>
    </row>
    <row r="2624" spans="1:37" x14ac:dyDescent="0.2">
      <c r="A2624">
        <v>11064482</v>
      </c>
      <c r="B2624">
        <v>79</v>
      </c>
      <c r="C2624" t="s">
        <v>1417</v>
      </c>
      <c r="D2624" s="1">
        <v>41589.918055555558</v>
      </c>
      <c r="E2624" s="1" t="s">
        <v>1418</v>
      </c>
      <c r="F2624" t="s">
        <v>246</v>
      </c>
      <c r="G2624" t="s">
        <v>371</v>
      </c>
      <c r="H2624">
        <v>-80.11000061</v>
      </c>
      <c r="I2624">
        <v>40.709999080000003</v>
      </c>
      <c r="J2624">
        <v>195</v>
      </c>
      <c r="K2624" t="s">
        <v>181</v>
      </c>
      <c r="L2624" t="s">
        <v>1419</v>
      </c>
      <c r="M2624">
        <v>15</v>
      </c>
      <c r="N2624">
        <v>4.96</v>
      </c>
      <c r="O2624">
        <v>72311150031</v>
      </c>
      <c r="P2624" t="s">
        <v>1420</v>
      </c>
      <c r="Q2624">
        <v>227601798</v>
      </c>
      <c r="R2624" t="s">
        <v>7604</v>
      </c>
      <c r="S2624" s="1">
        <v>42366.770833333336</v>
      </c>
      <c r="T2624" s="17">
        <v>12</v>
      </c>
      <c r="U2624" s="2">
        <v>1451330000000</v>
      </c>
      <c r="V2624" s="2" t="s">
        <v>5633</v>
      </c>
      <c r="W2624">
        <v>17049542</v>
      </c>
      <c r="X2624" t="s">
        <v>1423</v>
      </c>
      <c r="Y2624" t="s">
        <v>246</v>
      </c>
      <c r="Z2624" t="s">
        <v>1424</v>
      </c>
      <c r="AA2624">
        <v>-80.105698000000004</v>
      </c>
      <c r="AB2624">
        <v>40.692698999999998</v>
      </c>
      <c r="AC2624">
        <v>9</v>
      </c>
      <c r="AD2624">
        <v>6</v>
      </c>
      <c r="AE2624" t="s">
        <v>48</v>
      </c>
      <c r="AF2624" t="s">
        <v>181</v>
      </c>
      <c r="AG2624">
        <v>10</v>
      </c>
      <c r="AH2624" t="s">
        <v>49</v>
      </c>
      <c r="AI2624" t="s">
        <v>50</v>
      </c>
      <c r="AJ2624">
        <v>0</v>
      </c>
      <c r="AK2624" t="s">
        <v>51</v>
      </c>
    </row>
    <row r="2625" spans="1:32" x14ac:dyDescent="0.2">
      <c r="A2625">
        <v>14815192</v>
      </c>
      <c r="B2625">
        <v>37</v>
      </c>
      <c r="C2625" t="s">
        <v>1237</v>
      </c>
      <c r="D2625" s="1">
        <v>41792.03125</v>
      </c>
      <c r="E2625" s="1" t="s">
        <v>1238</v>
      </c>
      <c r="F2625" t="s">
        <v>38</v>
      </c>
      <c r="G2625" t="s">
        <v>144</v>
      </c>
      <c r="H2625">
        <v>-79.930000309999997</v>
      </c>
      <c r="I2625">
        <v>40.450000760000002</v>
      </c>
      <c r="J2625">
        <v>1081</v>
      </c>
      <c r="K2625" t="s">
        <v>40</v>
      </c>
      <c r="L2625" t="s">
        <v>1239</v>
      </c>
      <c r="M2625">
        <v>14</v>
      </c>
      <c r="N2625">
        <v>4.79</v>
      </c>
      <c r="O2625">
        <v>54848616033</v>
      </c>
      <c r="P2625" t="s">
        <v>1240</v>
      </c>
      <c r="Q2625">
        <v>227604282</v>
      </c>
      <c r="R2625" t="s">
        <v>7944</v>
      </c>
      <c r="S2625" s="1">
        <v>42397.75</v>
      </c>
      <c r="T2625" s="17">
        <v>1</v>
      </c>
      <c r="U2625" s="2">
        <v>1454000000000</v>
      </c>
      <c r="V2625" s="2" t="s">
        <v>7945</v>
      </c>
      <c r="W2625">
        <v>17227562</v>
      </c>
      <c r="X2625" t="s">
        <v>7946</v>
      </c>
      <c r="Y2625" t="s">
        <v>38</v>
      </c>
      <c r="Z2625" t="s">
        <v>7947</v>
      </c>
      <c r="AA2625">
        <v>-79.981277000000006</v>
      </c>
      <c r="AB2625">
        <v>40.454300000000003</v>
      </c>
      <c r="AD2625">
        <v>6</v>
      </c>
      <c r="AE2625" t="s">
        <v>48</v>
      </c>
      <c r="AF2625" t="s">
        <v>40</v>
      </c>
    </row>
    <row r="2626" spans="1:32" x14ac:dyDescent="0.2">
      <c r="A2626">
        <v>1141992</v>
      </c>
      <c r="B2626">
        <v>56</v>
      </c>
      <c r="C2626" t="s">
        <v>1225</v>
      </c>
      <c r="D2626" s="1">
        <v>39577.202777777777</v>
      </c>
      <c r="E2626" s="1" t="s">
        <v>1226</v>
      </c>
      <c r="F2626" t="s">
        <v>38</v>
      </c>
      <c r="G2626" t="s">
        <v>144</v>
      </c>
      <c r="H2626">
        <v>-79.980003359999998</v>
      </c>
      <c r="I2626">
        <v>40.41999817</v>
      </c>
      <c r="J2626">
        <v>2214</v>
      </c>
      <c r="K2626" t="s">
        <v>40</v>
      </c>
      <c r="L2626" t="s">
        <v>1227</v>
      </c>
      <c r="M2626">
        <v>11</v>
      </c>
      <c r="N2626">
        <v>4.5999999999999996</v>
      </c>
      <c r="O2626" s="2">
        <v>246000000000</v>
      </c>
      <c r="P2626" t="s">
        <v>1228</v>
      </c>
      <c r="Q2626">
        <v>227604296</v>
      </c>
      <c r="R2626" t="s">
        <v>7944</v>
      </c>
      <c r="S2626" s="1">
        <v>42397.75</v>
      </c>
      <c r="T2626" s="17">
        <v>1</v>
      </c>
      <c r="U2626" s="2">
        <v>1454000000000</v>
      </c>
      <c r="V2626" s="2" t="s">
        <v>7948</v>
      </c>
      <c r="W2626">
        <v>21375322</v>
      </c>
      <c r="X2626" t="s">
        <v>7946</v>
      </c>
      <c r="Y2626" t="s">
        <v>38</v>
      </c>
      <c r="Z2626" t="s">
        <v>7949</v>
      </c>
      <c r="AA2626">
        <v>-79.981316000000007</v>
      </c>
      <c r="AB2626">
        <v>40.454174000000002</v>
      </c>
      <c r="AD2626">
        <v>11</v>
      </c>
      <c r="AE2626" t="s">
        <v>48</v>
      </c>
      <c r="AF2626" t="s">
        <v>40</v>
      </c>
    </row>
    <row r="2627" spans="1:32" x14ac:dyDescent="0.2">
      <c r="A2627">
        <v>9903332</v>
      </c>
      <c r="B2627">
        <v>40</v>
      </c>
      <c r="C2627" t="s">
        <v>1005</v>
      </c>
      <c r="D2627" s="1">
        <v>41507.23333333333</v>
      </c>
      <c r="E2627" s="1" t="s">
        <v>1456</v>
      </c>
      <c r="F2627" t="s">
        <v>38</v>
      </c>
      <c r="G2627" t="s">
        <v>144</v>
      </c>
      <c r="H2627">
        <v>-79.989997860000003</v>
      </c>
      <c r="I2627">
        <v>40.450000760000002</v>
      </c>
      <c r="J2627">
        <v>1394</v>
      </c>
      <c r="K2627" t="s">
        <v>40</v>
      </c>
      <c r="L2627" t="s">
        <v>1457</v>
      </c>
      <c r="M2627">
        <v>15</v>
      </c>
      <c r="N2627">
        <v>4.7</v>
      </c>
      <c r="O2627">
        <v>79455126030</v>
      </c>
      <c r="P2627" t="s">
        <v>1008</v>
      </c>
      <c r="Q2627">
        <v>227604301</v>
      </c>
      <c r="R2627" t="s">
        <v>7950</v>
      </c>
      <c r="S2627" s="1">
        <v>42397.75</v>
      </c>
      <c r="T2627" s="17">
        <v>1</v>
      </c>
      <c r="U2627" s="2">
        <v>1454000000000</v>
      </c>
      <c r="V2627" s="2" t="s">
        <v>7945</v>
      </c>
      <c r="W2627">
        <v>14467432</v>
      </c>
      <c r="X2627" t="s">
        <v>7946</v>
      </c>
      <c r="Y2627" t="s">
        <v>38</v>
      </c>
      <c r="Z2627" t="s">
        <v>7947</v>
      </c>
      <c r="AA2627">
        <v>-79.981444999999994</v>
      </c>
      <c r="AB2627">
        <v>40.454177999999999</v>
      </c>
      <c r="AD2627">
        <v>4</v>
      </c>
      <c r="AE2627" t="s">
        <v>48</v>
      </c>
      <c r="AF2627" t="s">
        <v>40</v>
      </c>
    </row>
    <row r="2628" spans="1:32" x14ac:dyDescent="0.2">
      <c r="A2628">
        <v>1773927</v>
      </c>
      <c r="B2628">
        <v>123</v>
      </c>
      <c r="C2628" t="s">
        <v>142</v>
      </c>
      <c r="D2628" s="1">
        <v>40571.010416666664</v>
      </c>
      <c r="E2628" s="1" t="s">
        <v>143</v>
      </c>
      <c r="F2628" t="s">
        <v>38</v>
      </c>
      <c r="G2628" t="s">
        <v>144</v>
      </c>
      <c r="H2628">
        <v>-79.91999817</v>
      </c>
      <c r="I2628">
        <v>40.47000122</v>
      </c>
      <c r="J2628">
        <v>3166</v>
      </c>
      <c r="K2628" t="s">
        <v>40</v>
      </c>
      <c r="L2628" t="s">
        <v>145</v>
      </c>
      <c r="M2628">
        <v>13</v>
      </c>
      <c r="N2628">
        <v>4.6399999999999997</v>
      </c>
      <c r="O2628" s="2">
        <v>160000000000</v>
      </c>
      <c r="P2628" t="s">
        <v>146</v>
      </c>
      <c r="Q2628">
        <v>227604331</v>
      </c>
      <c r="R2628" t="s">
        <v>7944</v>
      </c>
      <c r="S2628" s="1">
        <v>42397.75</v>
      </c>
      <c r="T2628" s="17">
        <v>1</v>
      </c>
      <c r="U2628" s="2">
        <v>1454000000000</v>
      </c>
      <c r="V2628" s="2" t="s">
        <v>7945</v>
      </c>
      <c r="W2628">
        <v>6546562</v>
      </c>
      <c r="X2628" t="s">
        <v>7946</v>
      </c>
      <c r="Y2628" t="s">
        <v>38</v>
      </c>
      <c r="Z2628" t="s">
        <v>7947</v>
      </c>
      <c r="AA2628">
        <v>-79.981476000000001</v>
      </c>
      <c r="AB2628">
        <v>40.454383999999997</v>
      </c>
      <c r="AD2628">
        <v>9</v>
      </c>
      <c r="AE2628" t="s">
        <v>48</v>
      </c>
      <c r="AF2628" t="s">
        <v>40</v>
      </c>
    </row>
    <row r="2629" spans="1:32" x14ac:dyDescent="0.2">
      <c r="A2629">
        <v>1318900</v>
      </c>
      <c r="B2629">
        <v>69</v>
      </c>
      <c r="C2629" t="s">
        <v>79</v>
      </c>
      <c r="D2629" s="1">
        <v>39763.069444444445</v>
      </c>
      <c r="E2629" s="1" t="s">
        <v>80</v>
      </c>
      <c r="F2629" t="s">
        <v>38</v>
      </c>
      <c r="G2629" t="s">
        <v>81</v>
      </c>
      <c r="H2629">
        <v>-79.949996949999999</v>
      </c>
      <c r="I2629">
        <v>40.439998629999998</v>
      </c>
      <c r="J2629">
        <v>4132</v>
      </c>
      <c r="K2629" t="s">
        <v>40</v>
      </c>
      <c r="L2629" t="s">
        <v>82</v>
      </c>
      <c r="M2629">
        <v>5</v>
      </c>
      <c r="N2629">
        <v>4.71</v>
      </c>
      <c r="O2629" s="2">
        <v>230000000000</v>
      </c>
      <c r="P2629" t="s">
        <v>83</v>
      </c>
      <c r="Q2629">
        <v>227604346</v>
      </c>
      <c r="R2629" t="s">
        <v>7951</v>
      </c>
      <c r="S2629" s="1">
        <v>42397.75</v>
      </c>
      <c r="T2629" s="17">
        <v>1</v>
      </c>
      <c r="U2629" s="2">
        <v>1454000000000</v>
      </c>
      <c r="V2629" s="2" t="s">
        <v>7952</v>
      </c>
      <c r="W2629">
        <v>6546562</v>
      </c>
      <c r="X2629" t="s">
        <v>7946</v>
      </c>
      <c r="Y2629" t="s">
        <v>38</v>
      </c>
      <c r="Z2629" t="s">
        <v>7947</v>
      </c>
      <c r="AA2629">
        <v>-79.981476000000001</v>
      </c>
      <c r="AB2629">
        <v>40.454383999999997</v>
      </c>
      <c r="AD2629">
        <v>12</v>
      </c>
      <c r="AE2629" t="s">
        <v>48</v>
      </c>
      <c r="AF2629" t="s">
        <v>40</v>
      </c>
    </row>
    <row r="2630" spans="1:32" x14ac:dyDescent="0.2">
      <c r="A2630">
        <v>12054692</v>
      </c>
      <c r="B2630">
        <v>6</v>
      </c>
      <c r="C2630" t="s">
        <v>688</v>
      </c>
      <c r="D2630" s="1">
        <v>41651.886805555558</v>
      </c>
      <c r="E2630" s="1" t="s">
        <v>689</v>
      </c>
      <c r="F2630" t="s">
        <v>38</v>
      </c>
      <c r="G2630" t="s">
        <v>72</v>
      </c>
      <c r="H2630">
        <v>-79.980003359999998</v>
      </c>
      <c r="I2630">
        <v>40.41999817</v>
      </c>
      <c r="J2630">
        <v>366</v>
      </c>
      <c r="K2630" t="s">
        <v>40</v>
      </c>
      <c r="L2630" t="s">
        <v>690</v>
      </c>
      <c r="M2630">
        <v>9</v>
      </c>
      <c r="N2630">
        <v>4.5999999999999996</v>
      </c>
      <c r="O2630">
        <v>66957048032</v>
      </c>
      <c r="P2630" t="s">
        <v>691</v>
      </c>
      <c r="Q2630">
        <v>227609513</v>
      </c>
      <c r="R2630" t="s">
        <v>7953</v>
      </c>
      <c r="S2630" s="1">
        <v>42394.729166666664</v>
      </c>
      <c r="T2630" s="17">
        <v>1</v>
      </c>
      <c r="U2630" s="2">
        <v>1453740000000</v>
      </c>
      <c r="V2630" s="2" t="s">
        <v>7954</v>
      </c>
      <c r="W2630">
        <v>604556</v>
      </c>
      <c r="X2630" t="s">
        <v>5718</v>
      </c>
      <c r="Y2630" t="s">
        <v>38</v>
      </c>
      <c r="Z2630" t="s">
        <v>5719</v>
      </c>
      <c r="AA2630">
        <v>-79.964493000000004</v>
      </c>
      <c r="AB2630">
        <v>40.424571999999998</v>
      </c>
      <c r="AD2630">
        <v>4</v>
      </c>
      <c r="AE2630" t="s">
        <v>48</v>
      </c>
      <c r="AF2630" t="s">
        <v>40</v>
      </c>
    </row>
    <row r="2631" spans="1:32" x14ac:dyDescent="0.2">
      <c r="A2631">
        <v>18530449</v>
      </c>
      <c r="B2631">
        <v>10</v>
      </c>
      <c r="C2631" t="s">
        <v>1102</v>
      </c>
      <c r="D2631" s="1">
        <v>42096.567361111112</v>
      </c>
      <c r="E2631" s="1" t="s">
        <v>1103</v>
      </c>
      <c r="F2631" t="s">
        <v>38</v>
      </c>
      <c r="G2631" t="s">
        <v>135</v>
      </c>
      <c r="H2631">
        <v>-80.040000919999997</v>
      </c>
      <c r="I2631">
        <v>40.549999239999998</v>
      </c>
      <c r="J2631">
        <v>186</v>
      </c>
      <c r="K2631" t="s">
        <v>40</v>
      </c>
      <c r="L2631" t="s">
        <v>1104</v>
      </c>
      <c r="M2631">
        <v>4</v>
      </c>
      <c r="N2631">
        <v>4.8600000000000003</v>
      </c>
      <c r="O2631">
        <v>28536685040</v>
      </c>
      <c r="P2631" t="s">
        <v>1105</v>
      </c>
      <c r="Q2631">
        <v>227610556</v>
      </c>
      <c r="R2631" t="s">
        <v>7955</v>
      </c>
      <c r="S2631" s="1">
        <v>42367.75</v>
      </c>
      <c r="T2631" s="17">
        <v>12</v>
      </c>
      <c r="U2631" s="2">
        <v>1451410000000</v>
      </c>
      <c r="V2631" s="2" t="s">
        <v>7956</v>
      </c>
      <c r="W2631">
        <v>24268546</v>
      </c>
      <c r="X2631" t="s">
        <v>7955</v>
      </c>
      <c r="Y2631" t="s">
        <v>38</v>
      </c>
      <c r="Z2631" t="s">
        <v>7957</v>
      </c>
      <c r="AA2631">
        <v>-79.984359999999995</v>
      </c>
      <c r="AB2631">
        <v>40.451965000000001</v>
      </c>
      <c r="AC2631">
        <v>10</v>
      </c>
      <c r="AD2631">
        <v>8</v>
      </c>
      <c r="AE2631" t="s">
        <v>48</v>
      </c>
      <c r="AF2631" t="s">
        <v>40</v>
      </c>
    </row>
    <row r="2632" spans="1:32" x14ac:dyDescent="0.2">
      <c r="A2632">
        <v>6297692</v>
      </c>
      <c r="B2632">
        <v>22</v>
      </c>
      <c r="C2632" t="s">
        <v>1459</v>
      </c>
      <c r="D2632" s="1">
        <v>41262.758333333331</v>
      </c>
      <c r="E2632" t="s">
        <v>1460</v>
      </c>
      <c r="F2632" t="s">
        <v>38</v>
      </c>
      <c r="G2632" t="s">
        <v>58</v>
      </c>
      <c r="H2632">
        <v>-79.949996949999999</v>
      </c>
      <c r="I2632">
        <v>40.47000122</v>
      </c>
      <c r="J2632">
        <v>1018</v>
      </c>
      <c r="K2632" t="s">
        <v>181</v>
      </c>
      <c r="L2632" t="s">
        <v>1774</v>
      </c>
      <c r="M2632">
        <v>8</v>
      </c>
      <c r="N2632">
        <v>4.66</v>
      </c>
      <c r="O2632" s="2">
        <v>101000000000</v>
      </c>
      <c r="P2632" t="s">
        <v>1462</v>
      </c>
      <c r="Q2632">
        <v>227611447</v>
      </c>
      <c r="R2632" t="s">
        <v>7958</v>
      </c>
      <c r="S2632" s="1">
        <v>42377.875</v>
      </c>
      <c r="T2632" s="17">
        <v>1</v>
      </c>
      <c r="U2632" s="2">
        <v>1452290000000</v>
      </c>
      <c r="V2632" t="s">
        <v>7959</v>
      </c>
      <c r="W2632">
        <v>24261037</v>
      </c>
      <c r="X2632" t="s">
        <v>7960</v>
      </c>
      <c r="Y2632" t="s">
        <v>38</v>
      </c>
      <c r="Z2632" t="s">
        <v>7961</v>
      </c>
      <c r="AA2632">
        <v>-79.926361</v>
      </c>
      <c r="AB2632">
        <v>40.461345999999999</v>
      </c>
      <c r="AD2632">
        <v>4</v>
      </c>
      <c r="AE2632" t="s">
        <v>48</v>
      </c>
      <c r="AF2632" t="s">
        <v>181</v>
      </c>
    </row>
    <row r="2633" spans="1:32" x14ac:dyDescent="0.2">
      <c r="A2633">
        <v>741891</v>
      </c>
      <c r="B2633">
        <v>50</v>
      </c>
      <c r="C2633" t="s">
        <v>802</v>
      </c>
      <c r="D2633" s="1">
        <v>39364.725694444445</v>
      </c>
      <c r="E2633" t="s">
        <v>803</v>
      </c>
      <c r="F2633" t="s">
        <v>38</v>
      </c>
      <c r="G2633" t="s">
        <v>333</v>
      </c>
      <c r="H2633">
        <v>-79.959999080000003</v>
      </c>
      <c r="I2633">
        <v>40.439998629999998</v>
      </c>
      <c r="J2633">
        <v>1407</v>
      </c>
      <c r="K2633" t="s">
        <v>40</v>
      </c>
      <c r="L2633" t="s">
        <v>804</v>
      </c>
      <c r="M2633">
        <v>6</v>
      </c>
      <c r="N2633">
        <v>4.6100000000000003</v>
      </c>
      <c r="O2633" s="2">
        <v>265000000000</v>
      </c>
      <c r="P2633" t="s">
        <v>805</v>
      </c>
      <c r="Q2633">
        <v>227613377</v>
      </c>
      <c r="R2633" t="s">
        <v>7962</v>
      </c>
      <c r="S2633" s="1">
        <v>42364.666666666664</v>
      </c>
      <c r="T2633" s="17">
        <v>12</v>
      </c>
      <c r="U2633" s="2">
        <v>1451150000000</v>
      </c>
      <c r="V2633" s="2" t="s">
        <v>7963</v>
      </c>
      <c r="W2633">
        <v>8088792</v>
      </c>
      <c r="X2633" t="s">
        <v>7964</v>
      </c>
      <c r="Y2633" t="s">
        <v>38</v>
      </c>
      <c r="Z2633" t="s">
        <v>166</v>
      </c>
      <c r="AA2633">
        <v>-80.050346000000005</v>
      </c>
      <c r="AB2633">
        <v>40.357605</v>
      </c>
      <c r="AD2633">
        <v>4</v>
      </c>
      <c r="AE2633" t="s">
        <v>48</v>
      </c>
      <c r="AF2633" t="s">
        <v>40</v>
      </c>
    </row>
    <row r="2634" spans="1:32" x14ac:dyDescent="0.2">
      <c r="A2634">
        <v>741891</v>
      </c>
      <c r="B2634">
        <v>50</v>
      </c>
      <c r="C2634" t="s">
        <v>802</v>
      </c>
      <c r="D2634" s="1">
        <v>39364.725694444445</v>
      </c>
      <c r="E2634" t="s">
        <v>803</v>
      </c>
      <c r="F2634" t="s">
        <v>38</v>
      </c>
      <c r="G2634" t="s">
        <v>333</v>
      </c>
      <c r="H2634">
        <v>-79.959999080000003</v>
      </c>
      <c r="I2634">
        <v>40.439998629999998</v>
      </c>
      <c r="J2634">
        <v>1407</v>
      </c>
      <c r="K2634" t="s">
        <v>40</v>
      </c>
      <c r="L2634" t="s">
        <v>804</v>
      </c>
      <c r="M2634">
        <v>6</v>
      </c>
      <c r="N2634">
        <v>4.6100000000000003</v>
      </c>
      <c r="O2634" s="2">
        <v>265000000000</v>
      </c>
      <c r="P2634" t="s">
        <v>805</v>
      </c>
      <c r="Q2634">
        <v>227613770</v>
      </c>
      <c r="R2634" t="s">
        <v>7965</v>
      </c>
      <c r="S2634" s="1">
        <v>42369.760416666664</v>
      </c>
      <c r="T2634" s="17">
        <v>12</v>
      </c>
      <c r="U2634" s="2">
        <v>1451590000000</v>
      </c>
      <c r="V2634" s="2" t="s">
        <v>7966</v>
      </c>
      <c r="W2634">
        <v>6229922</v>
      </c>
      <c r="X2634" t="s">
        <v>995</v>
      </c>
      <c r="Y2634" t="s">
        <v>38</v>
      </c>
      <c r="Z2634" t="s">
        <v>2349</v>
      </c>
      <c r="AA2634">
        <v>-79.998558000000003</v>
      </c>
      <c r="AB2634">
        <v>40.442794999999997</v>
      </c>
      <c r="AD2634">
        <v>7</v>
      </c>
      <c r="AE2634" t="s">
        <v>48</v>
      </c>
      <c r="AF2634" t="s">
        <v>40</v>
      </c>
    </row>
    <row r="2635" spans="1:32" x14ac:dyDescent="0.2">
      <c r="A2635">
        <v>1519036</v>
      </c>
      <c r="B2635">
        <v>33</v>
      </c>
      <c r="C2635" t="s">
        <v>1114</v>
      </c>
      <c r="D2635" s="1">
        <v>40062.674305555556</v>
      </c>
      <c r="E2635" s="1" t="s">
        <v>1115</v>
      </c>
      <c r="F2635" t="s">
        <v>38</v>
      </c>
      <c r="G2635" t="s">
        <v>1116</v>
      </c>
      <c r="H2635">
        <v>-79.980003359999998</v>
      </c>
      <c r="I2635">
        <v>40.450000760000002</v>
      </c>
      <c r="J2635">
        <v>117</v>
      </c>
      <c r="K2635" t="s">
        <v>40</v>
      </c>
      <c r="L2635" t="s">
        <v>1117</v>
      </c>
      <c r="M2635">
        <v>15</v>
      </c>
      <c r="N2635">
        <v>4.6100000000000003</v>
      </c>
      <c r="O2635" s="2">
        <v>204000000000</v>
      </c>
      <c r="P2635" t="s">
        <v>1118</v>
      </c>
      <c r="Q2635">
        <v>227633442</v>
      </c>
      <c r="R2635" t="s">
        <v>7967</v>
      </c>
      <c r="S2635" s="1">
        <v>42370.791666666664</v>
      </c>
      <c r="T2635" s="17">
        <v>1</v>
      </c>
      <c r="U2635" s="2">
        <v>1451670000000</v>
      </c>
      <c r="V2635" s="2" t="s">
        <v>1193</v>
      </c>
      <c r="W2635">
        <v>10137112</v>
      </c>
      <c r="X2635" t="s">
        <v>1194</v>
      </c>
      <c r="Y2635" t="s">
        <v>38</v>
      </c>
      <c r="Z2635" t="s">
        <v>1195</v>
      </c>
      <c r="AA2635">
        <v>-79.995887999999994</v>
      </c>
      <c r="AB2635">
        <v>40.440624</v>
      </c>
      <c r="AD2635">
        <v>9</v>
      </c>
      <c r="AE2635" t="s">
        <v>48</v>
      </c>
      <c r="AF2635" t="s">
        <v>40</v>
      </c>
    </row>
    <row r="2636" spans="1:32" x14ac:dyDescent="0.2">
      <c r="A2636">
        <v>1519036</v>
      </c>
      <c r="B2636">
        <v>33</v>
      </c>
      <c r="C2636" t="s">
        <v>1114</v>
      </c>
      <c r="D2636" s="1">
        <v>40062.674305555556</v>
      </c>
      <c r="E2636" s="1" t="s">
        <v>1115</v>
      </c>
      <c r="F2636" t="s">
        <v>38</v>
      </c>
      <c r="G2636" t="s">
        <v>1116</v>
      </c>
      <c r="H2636">
        <v>-79.980003359999998</v>
      </c>
      <c r="I2636">
        <v>40.450000760000002</v>
      </c>
      <c r="J2636">
        <v>117</v>
      </c>
      <c r="K2636" t="s">
        <v>40</v>
      </c>
      <c r="L2636" t="s">
        <v>1117</v>
      </c>
      <c r="M2636">
        <v>15</v>
      </c>
      <c r="N2636">
        <v>4.6100000000000003</v>
      </c>
      <c r="O2636" s="2">
        <v>204000000000</v>
      </c>
      <c r="P2636" t="s">
        <v>1118</v>
      </c>
      <c r="Q2636">
        <v>227633457</v>
      </c>
      <c r="R2636" t="s">
        <v>7968</v>
      </c>
      <c r="S2636" s="1">
        <v>42370.791666666664</v>
      </c>
      <c r="T2636" s="17">
        <v>1</v>
      </c>
      <c r="U2636" s="2">
        <v>1451670000000</v>
      </c>
      <c r="V2636" s="2" t="s">
        <v>1197</v>
      </c>
      <c r="W2636">
        <v>10137112</v>
      </c>
      <c r="X2636" t="s">
        <v>1194</v>
      </c>
      <c r="Y2636" t="s">
        <v>38</v>
      </c>
      <c r="Z2636" t="s">
        <v>1195</v>
      </c>
      <c r="AA2636">
        <v>-79.995887999999994</v>
      </c>
      <c r="AB2636">
        <v>40.440624</v>
      </c>
      <c r="AD2636">
        <v>4</v>
      </c>
      <c r="AE2636" t="s">
        <v>48</v>
      </c>
      <c r="AF2636" t="s">
        <v>40</v>
      </c>
    </row>
    <row r="2637" spans="1:32" x14ac:dyDescent="0.2">
      <c r="A2637">
        <v>1519036</v>
      </c>
      <c r="B2637">
        <v>33</v>
      </c>
      <c r="C2637" t="s">
        <v>1114</v>
      </c>
      <c r="D2637" s="1">
        <v>40062.674305555556</v>
      </c>
      <c r="E2637" s="1" t="s">
        <v>1115</v>
      </c>
      <c r="F2637" t="s">
        <v>38</v>
      </c>
      <c r="G2637" t="s">
        <v>1116</v>
      </c>
      <c r="H2637">
        <v>-79.980003359999998</v>
      </c>
      <c r="I2637">
        <v>40.450000760000002</v>
      </c>
      <c r="J2637">
        <v>117</v>
      </c>
      <c r="K2637" t="s">
        <v>40</v>
      </c>
      <c r="L2637" t="s">
        <v>1117</v>
      </c>
      <c r="M2637">
        <v>15</v>
      </c>
      <c r="N2637">
        <v>4.6100000000000003</v>
      </c>
      <c r="O2637" s="2">
        <v>204000000000</v>
      </c>
      <c r="P2637" t="s">
        <v>1118</v>
      </c>
      <c r="Q2637">
        <v>227633483</v>
      </c>
      <c r="R2637" t="s">
        <v>7969</v>
      </c>
      <c r="S2637" s="1">
        <v>42370.125</v>
      </c>
      <c r="T2637" s="17">
        <v>1</v>
      </c>
      <c r="U2637" s="2">
        <v>1451620000000</v>
      </c>
      <c r="V2637" s="2" t="s">
        <v>3418</v>
      </c>
      <c r="W2637">
        <v>10137112</v>
      </c>
      <c r="X2637" t="s">
        <v>1194</v>
      </c>
      <c r="Y2637" t="s">
        <v>38</v>
      </c>
      <c r="Z2637" t="s">
        <v>1195</v>
      </c>
      <c r="AA2637">
        <v>-79.995887999999994</v>
      </c>
      <c r="AB2637">
        <v>40.440624</v>
      </c>
      <c r="AD2637">
        <v>12</v>
      </c>
      <c r="AE2637" t="s">
        <v>48</v>
      </c>
      <c r="AF2637" t="s">
        <v>40</v>
      </c>
    </row>
    <row r="2638" spans="1:32" x14ac:dyDescent="0.2">
      <c r="A2638">
        <v>3056852</v>
      </c>
      <c r="B2638">
        <v>12</v>
      </c>
      <c r="C2638" t="s">
        <v>759</v>
      </c>
      <c r="D2638" s="1">
        <v>40914.692361111112</v>
      </c>
      <c r="E2638" s="1" t="s">
        <v>760</v>
      </c>
      <c r="F2638" t="s">
        <v>367</v>
      </c>
      <c r="G2638" t="s">
        <v>324</v>
      </c>
      <c r="H2638">
        <v>-80.36000061</v>
      </c>
      <c r="I2638">
        <v>40.700000760000002</v>
      </c>
      <c r="J2638">
        <v>456</v>
      </c>
      <c r="K2638" t="s">
        <v>40</v>
      </c>
      <c r="L2638" t="s">
        <v>761</v>
      </c>
      <c r="M2638">
        <v>15</v>
      </c>
      <c r="N2638">
        <v>4.92</v>
      </c>
      <c r="O2638" s="2">
        <v>131000000000</v>
      </c>
      <c r="P2638" t="s">
        <v>762</v>
      </c>
      <c r="Q2638">
        <v>227636812</v>
      </c>
      <c r="R2638" t="s">
        <v>7970</v>
      </c>
      <c r="S2638" s="1">
        <v>42386.541666666664</v>
      </c>
      <c r="T2638" s="17">
        <v>1</v>
      </c>
      <c r="U2638" s="2">
        <v>1453040000000</v>
      </c>
      <c r="V2638" s="2" t="s">
        <v>7971</v>
      </c>
      <c r="W2638">
        <v>12542992</v>
      </c>
      <c r="X2638" t="s">
        <v>7972</v>
      </c>
      <c r="Y2638" t="s">
        <v>367</v>
      </c>
      <c r="Z2638" t="s">
        <v>7973</v>
      </c>
      <c r="AA2638">
        <v>-80.304787000000005</v>
      </c>
      <c r="AB2638">
        <v>40.695343000000001</v>
      </c>
      <c r="AD2638">
        <v>9</v>
      </c>
      <c r="AE2638" t="s">
        <v>48</v>
      </c>
      <c r="AF2638" t="s">
        <v>40</v>
      </c>
    </row>
    <row r="2639" spans="1:32" x14ac:dyDescent="0.2">
      <c r="A2639">
        <v>1519036</v>
      </c>
      <c r="B2639">
        <v>33</v>
      </c>
      <c r="C2639" t="s">
        <v>1114</v>
      </c>
      <c r="D2639" s="1">
        <v>40062.674305555556</v>
      </c>
      <c r="E2639" s="1" t="s">
        <v>1115</v>
      </c>
      <c r="F2639" t="s">
        <v>38</v>
      </c>
      <c r="G2639" t="s">
        <v>1116</v>
      </c>
      <c r="H2639">
        <v>-79.980003359999998</v>
      </c>
      <c r="I2639">
        <v>40.450000760000002</v>
      </c>
      <c r="J2639">
        <v>117</v>
      </c>
      <c r="K2639" t="s">
        <v>40</v>
      </c>
      <c r="L2639" t="s">
        <v>1117</v>
      </c>
      <c r="M2639">
        <v>15</v>
      </c>
      <c r="N2639">
        <v>4.6100000000000003</v>
      </c>
      <c r="O2639" s="2">
        <v>204000000000</v>
      </c>
      <c r="P2639" t="s">
        <v>1118</v>
      </c>
      <c r="Q2639">
        <v>227641553</v>
      </c>
      <c r="R2639" t="s">
        <v>7974</v>
      </c>
      <c r="S2639" s="1">
        <v>42370.010416666664</v>
      </c>
      <c r="T2639" s="17">
        <v>1</v>
      </c>
      <c r="U2639" s="2">
        <v>1451610000000</v>
      </c>
      <c r="V2639" s="2" t="s">
        <v>7975</v>
      </c>
      <c r="W2639">
        <v>10137112</v>
      </c>
      <c r="X2639" t="s">
        <v>1194</v>
      </c>
      <c r="Y2639" t="s">
        <v>38</v>
      </c>
      <c r="Z2639" t="s">
        <v>1195</v>
      </c>
      <c r="AA2639">
        <v>-79.995887999999994</v>
      </c>
      <c r="AB2639">
        <v>40.440624</v>
      </c>
      <c r="AD2639">
        <v>10</v>
      </c>
      <c r="AE2639" t="s">
        <v>48</v>
      </c>
      <c r="AF2639" t="s">
        <v>40</v>
      </c>
    </row>
    <row r="2640" spans="1:32" x14ac:dyDescent="0.2">
      <c r="A2640">
        <v>2949832</v>
      </c>
      <c r="B2640">
        <v>11</v>
      </c>
      <c r="C2640" t="s">
        <v>2164</v>
      </c>
      <c r="D2640" s="1">
        <v>40891.767361111109</v>
      </c>
      <c r="E2640" s="1" t="s">
        <v>2165</v>
      </c>
      <c r="F2640" t="s">
        <v>38</v>
      </c>
      <c r="G2640" t="s">
        <v>237</v>
      </c>
      <c r="H2640">
        <v>-79.97000122</v>
      </c>
      <c r="I2640">
        <v>40.400001529999997</v>
      </c>
      <c r="J2640">
        <v>510</v>
      </c>
      <c r="K2640" t="s">
        <v>40</v>
      </c>
      <c r="L2640" t="s">
        <v>2166</v>
      </c>
      <c r="M2640">
        <v>16</v>
      </c>
      <c r="N2640">
        <v>4.88</v>
      </c>
      <c r="O2640" s="2">
        <v>133000000000</v>
      </c>
      <c r="P2640" t="s">
        <v>2167</v>
      </c>
      <c r="Q2640">
        <v>227642396</v>
      </c>
      <c r="R2640" t="s">
        <v>7976</v>
      </c>
      <c r="S2640" s="1">
        <v>42369.541666666664</v>
      </c>
      <c r="T2640" s="17">
        <v>12</v>
      </c>
      <c r="U2640" s="2">
        <v>1451570000000</v>
      </c>
      <c r="V2640" s="2" t="s">
        <v>7977</v>
      </c>
      <c r="W2640" t="s">
        <v>208</v>
      </c>
      <c r="AC2640">
        <v>8</v>
      </c>
      <c r="AD2640">
        <v>8</v>
      </c>
      <c r="AE2640" t="s">
        <v>48</v>
      </c>
      <c r="AF2640" t="s">
        <v>40</v>
      </c>
    </row>
    <row r="2641" spans="1:32" x14ac:dyDescent="0.2">
      <c r="A2641">
        <v>18194328</v>
      </c>
      <c r="B2641">
        <v>3</v>
      </c>
      <c r="C2641" t="s">
        <v>5685</v>
      </c>
      <c r="D2641" s="1">
        <v>41960.106944444444</v>
      </c>
      <c r="E2641" s="1" t="s">
        <v>5686</v>
      </c>
      <c r="F2641" t="s">
        <v>68</v>
      </c>
      <c r="G2641" t="s">
        <v>144</v>
      </c>
      <c r="H2641">
        <v>-80.180000309999997</v>
      </c>
      <c r="I2641">
        <v>40.509998320000001</v>
      </c>
      <c r="J2641">
        <v>77</v>
      </c>
      <c r="K2641" t="s">
        <v>40</v>
      </c>
      <c r="L2641" t="s">
        <v>5687</v>
      </c>
      <c r="M2641">
        <v>7</v>
      </c>
      <c r="N2641">
        <v>0</v>
      </c>
      <c r="O2641">
        <v>40326853036</v>
      </c>
      <c r="P2641" t="s">
        <v>5688</v>
      </c>
      <c r="Q2641">
        <v>227644322</v>
      </c>
      <c r="R2641" t="s">
        <v>7978</v>
      </c>
      <c r="S2641" s="1">
        <v>42381.729166666664</v>
      </c>
      <c r="T2641" s="17">
        <v>1</v>
      </c>
      <c r="U2641" s="2">
        <v>1452620000000</v>
      </c>
      <c r="V2641" s="2" t="s">
        <v>7979</v>
      </c>
      <c r="W2641">
        <v>340062</v>
      </c>
      <c r="X2641" t="s">
        <v>7980</v>
      </c>
      <c r="Y2641" t="s">
        <v>68</v>
      </c>
      <c r="Z2641" t="s">
        <v>7981</v>
      </c>
      <c r="AA2641">
        <v>-80.201453999999998</v>
      </c>
      <c r="AB2641">
        <v>40.496673999999999</v>
      </c>
      <c r="AD2641">
        <v>4</v>
      </c>
      <c r="AE2641" t="s">
        <v>48</v>
      </c>
      <c r="AF2641" t="s">
        <v>40</v>
      </c>
    </row>
    <row r="2642" spans="1:32" x14ac:dyDescent="0.2">
      <c r="A2642">
        <v>16251642</v>
      </c>
      <c r="B2642">
        <v>10</v>
      </c>
      <c r="C2642" t="s">
        <v>2001</v>
      </c>
      <c r="D2642" s="1">
        <v>41858.907638888886</v>
      </c>
      <c r="E2642" s="1" t="s">
        <v>746</v>
      </c>
      <c r="F2642" t="s">
        <v>38</v>
      </c>
      <c r="G2642" t="s">
        <v>58</v>
      </c>
      <c r="H2642">
        <v>-80.099998470000003</v>
      </c>
      <c r="I2642">
        <v>40.439998629999998</v>
      </c>
      <c r="J2642">
        <v>247</v>
      </c>
      <c r="K2642" t="s">
        <v>40</v>
      </c>
      <c r="L2642" t="s">
        <v>2002</v>
      </c>
      <c r="M2642">
        <v>6</v>
      </c>
      <c r="N2642">
        <v>4.95</v>
      </c>
      <c r="O2642">
        <v>49070467034</v>
      </c>
      <c r="P2642" t="s">
        <v>748</v>
      </c>
      <c r="Q2642">
        <v>227650655</v>
      </c>
      <c r="R2642" t="s">
        <v>7982</v>
      </c>
      <c r="S2642" s="1">
        <v>42372.5</v>
      </c>
      <c r="T2642" s="17">
        <v>1</v>
      </c>
      <c r="U2642" s="2">
        <v>1451820000000</v>
      </c>
      <c r="V2642" s="2" t="s">
        <v>7983</v>
      </c>
      <c r="W2642">
        <v>7656232</v>
      </c>
      <c r="X2642" t="s">
        <v>623</v>
      </c>
      <c r="Y2642" t="s">
        <v>38</v>
      </c>
      <c r="Z2642" t="s">
        <v>624</v>
      </c>
      <c r="AA2642">
        <v>-80.146538000000007</v>
      </c>
      <c r="AB2642">
        <v>40.438983999999998</v>
      </c>
      <c r="AD2642">
        <v>6</v>
      </c>
      <c r="AE2642" t="s">
        <v>48</v>
      </c>
      <c r="AF2642" t="s">
        <v>40</v>
      </c>
    </row>
    <row r="2643" spans="1:32" x14ac:dyDescent="0.2">
      <c r="A2643">
        <v>145964</v>
      </c>
      <c r="B2643">
        <v>22</v>
      </c>
      <c r="C2643" t="s">
        <v>1391</v>
      </c>
      <c r="D2643" s="1">
        <v>37547.03402777778</v>
      </c>
      <c r="E2643" s="1" t="s">
        <v>1561</v>
      </c>
      <c r="F2643" t="s">
        <v>38</v>
      </c>
      <c r="G2643" t="s">
        <v>477</v>
      </c>
      <c r="H2643">
        <v>-79.980003359999998</v>
      </c>
      <c r="I2643">
        <v>40.450000760000002</v>
      </c>
      <c r="J2643">
        <v>1199</v>
      </c>
      <c r="K2643" t="s">
        <v>40</v>
      </c>
      <c r="L2643" t="s">
        <v>1393</v>
      </c>
      <c r="M2643">
        <v>3</v>
      </c>
      <c r="N2643">
        <v>4.6900000000000004</v>
      </c>
      <c r="O2643" s="2">
        <v>422000000000</v>
      </c>
      <c r="P2643" t="s">
        <v>1394</v>
      </c>
      <c r="Q2643">
        <v>227656989</v>
      </c>
      <c r="R2643" t="s">
        <v>7984</v>
      </c>
      <c r="S2643" s="1">
        <v>42369.791666666664</v>
      </c>
      <c r="T2643" s="17">
        <v>12</v>
      </c>
      <c r="U2643" s="2">
        <v>1451590000000</v>
      </c>
      <c r="V2643" s="2" t="s">
        <v>7985</v>
      </c>
      <c r="W2643" t="s">
        <v>208</v>
      </c>
      <c r="AC2643">
        <v>50</v>
      </c>
      <c r="AD2643">
        <v>41</v>
      </c>
      <c r="AE2643" t="s">
        <v>48</v>
      </c>
      <c r="AF2643" t="s">
        <v>40</v>
      </c>
    </row>
    <row r="2644" spans="1:32" x14ac:dyDescent="0.2">
      <c r="A2644">
        <v>1248801</v>
      </c>
      <c r="B2644">
        <v>66</v>
      </c>
      <c r="C2644" t="s">
        <v>1680</v>
      </c>
      <c r="D2644" s="1">
        <v>39667.572222222225</v>
      </c>
      <c r="E2644" t="s">
        <v>1681</v>
      </c>
      <c r="F2644" t="s">
        <v>38</v>
      </c>
      <c r="G2644" t="s">
        <v>508</v>
      </c>
      <c r="H2644">
        <v>-79.949996949999999</v>
      </c>
      <c r="I2644">
        <v>40.47000122</v>
      </c>
      <c r="J2644">
        <v>887</v>
      </c>
      <c r="K2644" t="s">
        <v>40</v>
      </c>
      <c r="L2644" t="s">
        <v>1682</v>
      </c>
      <c r="M2644">
        <v>1</v>
      </c>
      <c r="N2644">
        <v>4.8</v>
      </c>
      <c r="O2644" s="2">
        <v>238000000000</v>
      </c>
      <c r="P2644" t="s">
        <v>1683</v>
      </c>
      <c r="Q2644">
        <v>227659083</v>
      </c>
      <c r="R2644" t="s">
        <v>7986</v>
      </c>
      <c r="S2644" s="1">
        <v>42367.791666666664</v>
      </c>
      <c r="T2644" s="17">
        <v>12</v>
      </c>
      <c r="U2644" s="2">
        <v>1451420000000</v>
      </c>
      <c r="V2644" t="s">
        <v>7987</v>
      </c>
      <c r="W2644" t="s">
        <v>208</v>
      </c>
      <c r="AD2644">
        <v>3</v>
      </c>
      <c r="AE2644" t="s">
        <v>48</v>
      </c>
      <c r="AF2644" t="s">
        <v>40</v>
      </c>
    </row>
    <row r="2645" spans="1:32" x14ac:dyDescent="0.2">
      <c r="A2645">
        <v>8120412</v>
      </c>
      <c r="B2645">
        <v>5</v>
      </c>
      <c r="C2645" t="s">
        <v>3621</v>
      </c>
      <c r="D2645" s="1">
        <v>41382.636111111111</v>
      </c>
      <c r="E2645" s="1" t="s">
        <v>3622</v>
      </c>
      <c r="F2645" t="s">
        <v>38</v>
      </c>
      <c r="G2645" t="s">
        <v>843</v>
      </c>
      <c r="H2645">
        <v>-79.949996949999999</v>
      </c>
      <c r="I2645">
        <v>40.439998629999998</v>
      </c>
      <c r="J2645">
        <v>150</v>
      </c>
      <c r="K2645" t="s">
        <v>40</v>
      </c>
      <c r="L2645" t="s">
        <v>3623</v>
      </c>
      <c r="M2645">
        <v>10</v>
      </c>
      <c r="N2645">
        <v>4.42</v>
      </c>
      <c r="O2645">
        <v>90220341028</v>
      </c>
      <c r="P2645" t="s">
        <v>3624</v>
      </c>
      <c r="Q2645">
        <v>227659507</v>
      </c>
      <c r="R2645" t="s">
        <v>7988</v>
      </c>
      <c r="S2645" s="1">
        <v>42396.75</v>
      </c>
      <c r="T2645" s="17">
        <v>1</v>
      </c>
      <c r="U2645" s="2">
        <v>1453920000000</v>
      </c>
      <c r="V2645" t="s">
        <v>7989</v>
      </c>
      <c r="W2645">
        <v>13793112</v>
      </c>
      <c r="X2645" t="s">
        <v>7990</v>
      </c>
      <c r="Y2645" t="s">
        <v>38</v>
      </c>
      <c r="Z2645" t="s">
        <v>3628</v>
      </c>
      <c r="AA2645">
        <v>-79.960396000000003</v>
      </c>
      <c r="AB2645">
        <v>40.437542000000001</v>
      </c>
      <c r="AD2645">
        <v>4</v>
      </c>
      <c r="AE2645" t="s">
        <v>48</v>
      </c>
      <c r="AF2645" t="s">
        <v>40</v>
      </c>
    </row>
    <row r="2646" spans="1:32" x14ac:dyDescent="0.2">
      <c r="A2646">
        <v>8120412</v>
      </c>
      <c r="B2646">
        <v>5</v>
      </c>
      <c r="C2646" t="s">
        <v>3621</v>
      </c>
      <c r="D2646" s="1">
        <v>41382.636111111111</v>
      </c>
      <c r="E2646" s="1" t="s">
        <v>3622</v>
      </c>
      <c r="F2646" t="s">
        <v>38</v>
      </c>
      <c r="G2646" t="s">
        <v>843</v>
      </c>
      <c r="H2646">
        <v>-79.949996949999999</v>
      </c>
      <c r="I2646">
        <v>40.439998629999998</v>
      </c>
      <c r="J2646">
        <v>150</v>
      </c>
      <c r="K2646" t="s">
        <v>40</v>
      </c>
      <c r="L2646" t="s">
        <v>3623</v>
      </c>
      <c r="M2646">
        <v>10</v>
      </c>
      <c r="N2646">
        <v>4.42</v>
      </c>
      <c r="O2646">
        <v>90220341028</v>
      </c>
      <c r="P2646" t="s">
        <v>3624</v>
      </c>
      <c r="Q2646">
        <v>227659519</v>
      </c>
      <c r="R2646" t="s">
        <v>7991</v>
      </c>
      <c r="S2646" s="1">
        <v>42399.541666666664</v>
      </c>
      <c r="T2646" s="17">
        <v>1</v>
      </c>
      <c r="U2646" s="2">
        <v>1454160000000</v>
      </c>
      <c r="V2646" s="2" t="s">
        <v>7992</v>
      </c>
      <c r="W2646">
        <v>15502102</v>
      </c>
      <c r="X2646" t="s">
        <v>7993</v>
      </c>
      <c r="Y2646" t="s">
        <v>38</v>
      </c>
      <c r="Z2646" t="s">
        <v>7994</v>
      </c>
      <c r="AA2646">
        <v>-79.957549999999998</v>
      </c>
      <c r="AB2646">
        <v>40.440444999999997</v>
      </c>
      <c r="AD2646">
        <v>4</v>
      </c>
      <c r="AE2646" t="s">
        <v>48</v>
      </c>
      <c r="AF2646" t="s">
        <v>40</v>
      </c>
    </row>
    <row r="2647" spans="1:32" x14ac:dyDescent="0.2">
      <c r="A2647">
        <v>8120412</v>
      </c>
      <c r="B2647">
        <v>5</v>
      </c>
      <c r="C2647" t="s">
        <v>3621</v>
      </c>
      <c r="D2647" s="1">
        <v>41382.636111111111</v>
      </c>
      <c r="E2647" s="1" t="s">
        <v>3622</v>
      </c>
      <c r="F2647" t="s">
        <v>38</v>
      </c>
      <c r="G2647" t="s">
        <v>843</v>
      </c>
      <c r="H2647">
        <v>-79.949996949999999</v>
      </c>
      <c r="I2647">
        <v>40.439998629999998</v>
      </c>
      <c r="J2647">
        <v>150</v>
      </c>
      <c r="K2647" t="s">
        <v>40</v>
      </c>
      <c r="L2647" t="s">
        <v>3623</v>
      </c>
      <c r="M2647">
        <v>10</v>
      </c>
      <c r="N2647">
        <v>4.42</v>
      </c>
      <c r="O2647">
        <v>90220341028</v>
      </c>
      <c r="P2647" t="s">
        <v>3624</v>
      </c>
      <c r="Q2647">
        <v>227659575</v>
      </c>
      <c r="R2647" t="s">
        <v>7995</v>
      </c>
      <c r="S2647" s="1">
        <v>42390.75</v>
      </c>
      <c r="T2647" s="17">
        <v>1</v>
      </c>
      <c r="U2647" s="2">
        <v>1453400000000</v>
      </c>
      <c r="V2647" s="2" t="s">
        <v>7996</v>
      </c>
      <c r="W2647">
        <v>13180832</v>
      </c>
      <c r="X2647" t="s">
        <v>7997</v>
      </c>
      <c r="Y2647" t="s">
        <v>38</v>
      </c>
      <c r="Z2647" t="s">
        <v>3628</v>
      </c>
      <c r="AA2647">
        <v>-79.960396000000003</v>
      </c>
      <c r="AB2647">
        <v>40.437542000000001</v>
      </c>
      <c r="AD2647">
        <v>4</v>
      </c>
      <c r="AE2647" t="s">
        <v>48</v>
      </c>
      <c r="AF2647" t="s">
        <v>40</v>
      </c>
    </row>
    <row r="2648" spans="1:32" x14ac:dyDescent="0.2">
      <c r="A2648">
        <v>2677502</v>
      </c>
      <c r="B2648">
        <v>10</v>
      </c>
      <c r="C2648" t="s">
        <v>2437</v>
      </c>
      <c r="D2648" s="1">
        <v>40835.919444444444</v>
      </c>
      <c r="E2648" s="1" t="s">
        <v>2438</v>
      </c>
      <c r="F2648" t="s">
        <v>38</v>
      </c>
      <c r="G2648" t="s">
        <v>135</v>
      </c>
      <c r="H2648">
        <v>-79.930000309999997</v>
      </c>
      <c r="I2648">
        <v>40.450000760000002</v>
      </c>
      <c r="J2648">
        <v>625</v>
      </c>
      <c r="K2648" t="s">
        <v>181</v>
      </c>
      <c r="L2648" t="s">
        <v>2439</v>
      </c>
      <c r="M2648">
        <v>5</v>
      </c>
      <c r="N2648">
        <v>4.72</v>
      </c>
      <c r="O2648" s="2">
        <v>137000000000</v>
      </c>
      <c r="P2648" t="s">
        <v>2440</v>
      </c>
      <c r="Q2648">
        <v>227660701</v>
      </c>
      <c r="R2648" t="s">
        <v>7998</v>
      </c>
      <c r="S2648" s="1">
        <v>42372.458333333336</v>
      </c>
      <c r="T2648" s="17">
        <v>1</v>
      </c>
      <c r="U2648" s="2">
        <v>1451820000000</v>
      </c>
      <c r="V2648" s="2" t="s">
        <v>7999</v>
      </c>
      <c r="W2648">
        <v>23718177</v>
      </c>
      <c r="X2648" t="s">
        <v>8000</v>
      </c>
      <c r="Y2648" t="s">
        <v>38</v>
      </c>
      <c r="Z2648" t="s">
        <v>8001</v>
      </c>
      <c r="AA2648">
        <v>-79.984488999999996</v>
      </c>
      <c r="AB2648">
        <v>40.451656</v>
      </c>
      <c r="AC2648">
        <v>8</v>
      </c>
      <c r="AD2648">
        <v>4</v>
      </c>
      <c r="AE2648" t="s">
        <v>48</v>
      </c>
      <c r="AF2648" t="s">
        <v>181</v>
      </c>
    </row>
    <row r="2649" spans="1:32" x14ac:dyDescent="0.2">
      <c r="A2649">
        <v>7168162</v>
      </c>
      <c r="B2649">
        <v>3</v>
      </c>
      <c r="C2649" t="s">
        <v>70</v>
      </c>
      <c r="D2649" s="1">
        <v>41318.754166666666</v>
      </c>
      <c r="E2649" t="s">
        <v>71</v>
      </c>
      <c r="F2649" t="s">
        <v>38</v>
      </c>
      <c r="G2649" t="s">
        <v>72</v>
      </c>
      <c r="H2649">
        <v>-79.949996949999999</v>
      </c>
      <c r="I2649">
        <v>40.47000122</v>
      </c>
      <c r="J2649">
        <v>335</v>
      </c>
      <c r="K2649" t="s">
        <v>40</v>
      </c>
      <c r="L2649" t="s">
        <v>73</v>
      </c>
      <c r="M2649">
        <v>11</v>
      </c>
      <c r="N2649">
        <v>4.62</v>
      </c>
      <c r="O2649">
        <v>95739726027</v>
      </c>
      <c r="P2649" t="s">
        <v>74</v>
      </c>
      <c r="Q2649">
        <v>227661947</v>
      </c>
      <c r="R2649" t="s">
        <v>8002</v>
      </c>
      <c r="S2649" s="1">
        <v>42398.708333333336</v>
      </c>
      <c r="T2649" s="17">
        <v>1</v>
      </c>
      <c r="U2649" s="2">
        <v>1454090000000</v>
      </c>
      <c r="V2649" s="2" t="s">
        <v>8003</v>
      </c>
      <c r="W2649">
        <v>24063814</v>
      </c>
      <c r="X2649" t="s">
        <v>77</v>
      </c>
      <c r="Y2649" t="s">
        <v>38</v>
      </c>
      <c r="Z2649" t="s">
        <v>78</v>
      </c>
      <c r="AA2649">
        <v>-80.018646000000004</v>
      </c>
      <c r="AB2649">
        <v>40.392372000000002</v>
      </c>
      <c r="AD2649">
        <v>6</v>
      </c>
      <c r="AE2649" t="s">
        <v>48</v>
      </c>
      <c r="AF2649" t="s">
        <v>40</v>
      </c>
    </row>
    <row r="2650" spans="1:32" x14ac:dyDescent="0.2">
      <c r="A2650">
        <v>19157462</v>
      </c>
      <c r="B2650">
        <v>4</v>
      </c>
      <c r="C2650" t="s">
        <v>7256</v>
      </c>
      <c r="D2650" s="1">
        <v>42334.793749999997</v>
      </c>
      <c r="E2650" s="1" t="s">
        <v>7257</v>
      </c>
      <c r="F2650" t="s">
        <v>737</v>
      </c>
      <c r="G2650" t="s">
        <v>532</v>
      </c>
      <c r="H2650">
        <v>-79.540000919999997</v>
      </c>
      <c r="I2650">
        <v>40.299999239999998</v>
      </c>
      <c r="J2650">
        <v>7</v>
      </c>
      <c r="K2650" t="s">
        <v>40</v>
      </c>
      <c r="L2650" t="s">
        <v>7258</v>
      </c>
      <c r="M2650">
        <v>9</v>
      </c>
      <c r="N2650">
        <v>0</v>
      </c>
      <c r="O2650">
        <v>7953917050</v>
      </c>
      <c r="P2650" t="s">
        <v>7259</v>
      </c>
      <c r="Q2650">
        <v>227662060</v>
      </c>
      <c r="R2650" t="s">
        <v>7260</v>
      </c>
      <c r="S2650" s="1">
        <v>42379.583333333336</v>
      </c>
      <c r="T2650" s="17">
        <v>1</v>
      </c>
      <c r="U2650" s="2">
        <v>1452430000000</v>
      </c>
      <c r="W2650">
        <v>24229600</v>
      </c>
      <c r="X2650" t="s">
        <v>7262</v>
      </c>
      <c r="Y2650" t="s">
        <v>737</v>
      </c>
      <c r="Z2650" t="s">
        <v>7263</v>
      </c>
      <c r="AA2650">
        <v>-79.545029</v>
      </c>
      <c r="AB2650">
        <v>40.305996</v>
      </c>
      <c r="AD2650">
        <v>3</v>
      </c>
      <c r="AE2650" t="s">
        <v>48</v>
      </c>
      <c r="AF2650" t="s">
        <v>40</v>
      </c>
    </row>
    <row r="2651" spans="1:32" x14ac:dyDescent="0.2">
      <c r="A2651">
        <v>1520708</v>
      </c>
      <c r="B2651">
        <v>4</v>
      </c>
      <c r="C2651" t="s">
        <v>3657</v>
      </c>
      <c r="D2651" s="1">
        <v>40065.504861111112</v>
      </c>
      <c r="E2651" s="1" t="s">
        <v>3658</v>
      </c>
      <c r="F2651" t="s">
        <v>339</v>
      </c>
      <c r="G2651" t="s">
        <v>3206</v>
      </c>
      <c r="H2651">
        <v>-80.150001529999997</v>
      </c>
      <c r="I2651">
        <v>40.270000459999999</v>
      </c>
      <c r="J2651">
        <v>152</v>
      </c>
      <c r="K2651" t="s">
        <v>40</v>
      </c>
      <c r="L2651" t="s">
        <v>3659</v>
      </c>
      <c r="M2651">
        <v>6</v>
      </c>
      <c r="N2651">
        <v>4.76</v>
      </c>
      <c r="O2651" s="2">
        <v>204000000000</v>
      </c>
      <c r="P2651" t="s">
        <v>3660</v>
      </c>
      <c r="Q2651">
        <v>227664615</v>
      </c>
      <c r="R2651" t="s">
        <v>3661</v>
      </c>
      <c r="S2651" s="1">
        <v>42376.770833333336</v>
      </c>
      <c r="T2651" s="17">
        <v>1</v>
      </c>
      <c r="U2651" s="2">
        <v>1452190000000</v>
      </c>
      <c r="W2651">
        <v>3113461</v>
      </c>
      <c r="X2651" t="s">
        <v>3663</v>
      </c>
      <c r="Y2651" t="s">
        <v>3664</v>
      </c>
      <c r="Z2651" t="s">
        <v>3665</v>
      </c>
      <c r="AA2651">
        <v>-80.127555999999998</v>
      </c>
      <c r="AB2651">
        <v>40.271793000000002</v>
      </c>
      <c r="AD2651">
        <v>5</v>
      </c>
      <c r="AE2651" t="s">
        <v>48</v>
      </c>
      <c r="AF2651" t="s">
        <v>40</v>
      </c>
    </row>
    <row r="2652" spans="1:32" x14ac:dyDescent="0.2">
      <c r="A2652">
        <v>1756412</v>
      </c>
      <c r="B2652">
        <v>597</v>
      </c>
      <c r="C2652" t="s">
        <v>263</v>
      </c>
      <c r="D2652" s="1">
        <v>40543.177083333336</v>
      </c>
      <c r="E2652" s="1" t="s">
        <v>264</v>
      </c>
      <c r="F2652" t="s">
        <v>38</v>
      </c>
      <c r="G2652" t="s">
        <v>144</v>
      </c>
      <c r="H2652">
        <v>-79.989997860000003</v>
      </c>
      <c r="I2652">
        <v>40.450000760000002</v>
      </c>
      <c r="J2652">
        <v>10357</v>
      </c>
      <c r="K2652" t="s">
        <v>40</v>
      </c>
      <c r="L2652" t="s">
        <v>265</v>
      </c>
      <c r="M2652">
        <v>16</v>
      </c>
      <c r="N2652">
        <v>4.53</v>
      </c>
      <c r="O2652" s="2">
        <v>163000000000</v>
      </c>
      <c r="P2652" t="s">
        <v>266</v>
      </c>
      <c r="Q2652">
        <v>227665136</v>
      </c>
      <c r="R2652" t="s">
        <v>8004</v>
      </c>
      <c r="S2652" s="1">
        <v>42389.604166666664</v>
      </c>
      <c r="T2652" s="17">
        <v>1</v>
      </c>
      <c r="U2652" s="2">
        <v>1453300000000</v>
      </c>
      <c r="V2652" s="2" t="s">
        <v>8005</v>
      </c>
      <c r="W2652">
        <v>24271065</v>
      </c>
      <c r="X2652" t="s">
        <v>8006</v>
      </c>
      <c r="Y2652" t="s">
        <v>904</v>
      </c>
      <c r="Z2652" t="s">
        <v>8007</v>
      </c>
      <c r="AA2652">
        <v>-79.746628000000001</v>
      </c>
      <c r="AB2652">
        <v>40.444781999999996</v>
      </c>
      <c r="AD2652">
        <v>14</v>
      </c>
      <c r="AE2652" t="s">
        <v>48</v>
      </c>
      <c r="AF2652" t="s">
        <v>40</v>
      </c>
    </row>
    <row r="2653" spans="1:32" x14ac:dyDescent="0.2">
      <c r="A2653">
        <v>1141992</v>
      </c>
      <c r="B2653">
        <v>56</v>
      </c>
      <c r="C2653" t="s">
        <v>1225</v>
      </c>
      <c r="D2653" s="1">
        <v>39577.202777777777</v>
      </c>
      <c r="E2653" s="1" t="s">
        <v>1226</v>
      </c>
      <c r="F2653" t="s">
        <v>38</v>
      </c>
      <c r="G2653" t="s">
        <v>144</v>
      </c>
      <c r="H2653">
        <v>-79.980003359999998</v>
      </c>
      <c r="I2653">
        <v>40.41999817</v>
      </c>
      <c r="J2653">
        <v>2214</v>
      </c>
      <c r="K2653" t="s">
        <v>40</v>
      </c>
      <c r="L2653" t="s">
        <v>1227</v>
      </c>
      <c r="M2653">
        <v>11</v>
      </c>
      <c r="N2653">
        <v>4.5999999999999996</v>
      </c>
      <c r="O2653" s="2">
        <v>246000000000</v>
      </c>
      <c r="P2653" t="s">
        <v>1228</v>
      </c>
      <c r="Q2653">
        <v>227665688</v>
      </c>
      <c r="R2653" t="s">
        <v>1549</v>
      </c>
      <c r="S2653" s="1">
        <v>42392.833333333336</v>
      </c>
      <c r="T2653" s="17">
        <v>1</v>
      </c>
      <c r="U2653" s="2">
        <v>1453580000000</v>
      </c>
      <c r="V2653" t="s">
        <v>8008</v>
      </c>
      <c r="W2653">
        <v>17260322</v>
      </c>
      <c r="X2653" t="s">
        <v>8009</v>
      </c>
      <c r="Y2653" t="s">
        <v>38</v>
      </c>
      <c r="Z2653" t="s">
        <v>1552</v>
      </c>
      <c r="AA2653">
        <v>-79.933571000000001</v>
      </c>
      <c r="AB2653">
        <v>40.451298000000001</v>
      </c>
      <c r="AC2653">
        <v>18</v>
      </c>
      <c r="AD2653">
        <v>15</v>
      </c>
      <c r="AE2653" t="s">
        <v>48</v>
      </c>
      <c r="AF2653" t="s">
        <v>40</v>
      </c>
    </row>
    <row r="2654" spans="1:32" x14ac:dyDescent="0.2">
      <c r="A2654">
        <v>741891</v>
      </c>
      <c r="B2654">
        <v>50</v>
      </c>
      <c r="C2654" t="s">
        <v>802</v>
      </c>
      <c r="D2654" s="1">
        <v>39364.725694444445</v>
      </c>
      <c r="E2654" t="s">
        <v>803</v>
      </c>
      <c r="F2654" t="s">
        <v>38</v>
      </c>
      <c r="G2654" t="s">
        <v>333</v>
      </c>
      <c r="H2654">
        <v>-79.959999080000003</v>
      </c>
      <c r="I2654">
        <v>40.439998629999998</v>
      </c>
      <c r="J2654">
        <v>1407</v>
      </c>
      <c r="K2654" t="s">
        <v>40</v>
      </c>
      <c r="L2654" t="s">
        <v>804</v>
      </c>
      <c r="M2654">
        <v>6</v>
      </c>
      <c r="N2654">
        <v>4.6100000000000003</v>
      </c>
      <c r="O2654" s="2">
        <v>265000000000</v>
      </c>
      <c r="P2654" t="s">
        <v>805</v>
      </c>
      <c r="Q2654">
        <v>227666653</v>
      </c>
      <c r="R2654" t="s">
        <v>8010</v>
      </c>
      <c r="S2654" s="1">
        <v>42367.78125</v>
      </c>
      <c r="T2654" s="17">
        <v>12</v>
      </c>
      <c r="U2654" s="2">
        <v>1451410000000</v>
      </c>
      <c r="V2654" s="2" t="s">
        <v>8011</v>
      </c>
      <c r="W2654" t="s">
        <v>208</v>
      </c>
      <c r="AD2654">
        <v>3</v>
      </c>
      <c r="AE2654" t="s">
        <v>48</v>
      </c>
      <c r="AF2654" t="s">
        <v>40</v>
      </c>
    </row>
    <row r="2655" spans="1:32" x14ac:dyDescent="0.2">
      <c r="A2655">
        <v>1756412</v>
      </c>
      <c r="B2655">
        <v>597</v>
      </c>
      <c r="C2655" t="s">
        <v>263</v>
      </c>
      <c r="D2655" s="1">
        <v>40543.177083333336</v>
      </c>
      <c r="E2655" s="1" t="s">
        <v>264</v>
      </c>
      <c r="F2655" t="s">
        <v>38</v>
      </c>
      <c r="G2655" t="s">
        <v>144</v>
      </c>
      <c r="H2655">
        <v>-79.989997860000003</v>
      </c>
      <c r="I2655">
        <v>40.450000760000002</v>
      </c>
      <c r="J2655">
        <v>10357</v>
      </c>
      <c r="K2655" t="s">
        <v>40</v>
      </c>
      <c r="L2655" t="s">
        <v>265</v>
      </c>
      <c r="M2655">
        <v>16</v>
      </c>
      <c r="N2655">
        <v>4.53</v>
      </c>
      <c r="O2655" s="2">
        <v>163000000000</v>
      </c>
      <c r="P2655" t="s">
        <v>266</v>
      </c>
      <c r="Q2655">
        <v>227670346</v>
      </c>
      <c r="R2655" t="s">
        <v>8012</v>
      </c>
      <c r="S2655" s="1">
        <v>42385.5</v>
      </c>
      <c r="T2655" s="17">
        <v>1</v>
      </c>
      <c r="U2655" s="2">
        <v>1452950000000</v>
      </c>
      <c r="V2655" s="2" t="s">
        <v>8013</v>
      </c>
      <c r="W2655">
        <v>882044</v>
      </c>
      <c r="X2655" t="s">
        <v>1621</v>
      </c>
      <c r="Y2655" t="s">
        <v>38</v>
      </c>
      <c r="Z2655" t="s">
        <v>1622</v>
      </c>
      <c r="AA2655">
        <v>-79.922535999999994</v>
      </c>
      <c r="AB2655">
        <v>40.438136999999998</v>
      </c>
      <c r="AD2655">
        <v>22</v>
      </c>
      <c r="AE2655" t="s">
        <v>48</v>
      </c>
      <c r="AF2655" t="s">
        <v>40</v>
      </c>
    </row>
    <row r="2656" spans="1:32" x14ac:dyDescent="0.2">
      <c r="A2656">
        <v>3349842</v>
      </c>
      <c r="B2656">
        <v>60</v>
      </c>
      <c r="C2656" t="s">
        <v>1889</v>
      </c>
      <c r="D2656" s="1">
        <v>40962.556944444441</v>
      </c>
      <c r="E2656" s="1" t="s">
        <v>1890</v>
      </c>
      <c r="F2656" t="s">
        <v>38</v>
      </c>
      <c r="G2656" t="s">
        <v>324</v>
      </c>
      <c r="H2656">
        <v>-80.040000919999997</v>
      </c>
      <c r="I2656">
        <v>40.549999239999998</v>
      </c>
      <c r="J2656">
        <v>2383</v>
      </c>
      <c r="K2656" t="s">
        <v>40</v>
      </c>
      <c r="L2656" t="s">
        <v>1891</v>
      </c>
      <c r="M2656">
        <v>15</v>
      </c>
      <c r="N2656">
        <v>4.82</v>
      </c>
      <c r="O2656" s="2">
        <v>127000000000</v>
      </c>
      <c r="P2656" t="s">
        <v>1892</v>
      </c>
      <c r="Q2656">
        <v>227670384</v>
      </c>
      <c r="R2656" t="s">
        <v>7700</v>
      </c>
      <c r="S2656" s="1">
        <v>42376.8125</v>
      </c>
      <c r="T2656" s="17">
        <v>1</v>
      </c>
      <c r="U2656" s="2">
        <v>1452200000000</v>
      </c>
      <c r="V2656" s="2" t="s">
        <v>7701</v>
      </c>
      <c r="W2656">
        <v>20661892</v>
      </c>
      <c r="X2656" t="s">
        <v>2124</v>
      </c>
      <c r="Y2656" t="s">
        <v>38</v>
      </c>
      <c r="Z2656" t="s">
        <v>2125</v>
      </c>
      <c r="AA2656">
        <v>-80.009399999999999</v>
      </c>
      <c r="AB2656">
        <v>40.542706000000003</v>
      </c>
      <c r="AD2656">
        <v>8</v>
      </c>
      <c r="AE2656" t="s">
        <v>48</v>
      </c>
      <c r="AF2656" t="s">
        <v>40</v>
      </c>
    </row>
    <row r="2657" spans="1:32" x14ac:dyDescent="0.2">
      <c r="A2657">
        <v>3349842</v>
      </c>
      <c r="B2657">
        <v>60</v>
      </c>
      <c r="C2657" t="s">
        <v>1889</v>
      </c>
      <c r="D2657" s="1">
        <v>40962.556944444441</v>
      </c>
      <c r="E2657" s="1" t="s">
        <v>1890</v>
      </c>
      <c r="F2657" t="s">
        <v>38</v>
      </c>
      <c r="G2657" t="s">
        <v>324</v>
      </c>
      <c r="H2657">
        <v>-80.040000919999997</v>
      </c>
      <c r="I2657">
        <v>40.549999239999998</v>
      </c>
      <c r="J2657">
        <v>2383</v>
      </c>
      <c r="K2657" t="s">
        <v>40</v>
      </c>
      <c r="L2657" t="s">
        <v>1891</v>
      </c>
      <c r="M2657">
        <v>15</v>
      </c>
      <c r="N2657">
        <v>4.82</v>
      </c>
      <c r="O2657" s="2">
        <v>127000000000</v>
      </c>
      <c r="P2657" t="s">
        <v>1892</v>
      </c>
      <c r="Q2657">
        <v>227670398</v>
      </c>
      <c r="R2657" t="s">
        <v>8014</v>
      </c>
      <c r="S2657" s="1">
        <v>42374.8125</v>
      </c>
      <c r="T2657" s="17">
        <v>1</v>
      </c>
      <c r="U2657" s="2">
        <v>1452020000000</v>
      </c>
      <c r="V2657" s="2" t="s">
        <v>8015</v>
      </c>
      <c r="W2657">
        <v>20661892</v>
      </c>
      <c r="X2657" t="s">
        <v>2124</v>
      </c>
      <c r="Y2657" t="s">
        <v>38</v>
      </c>
      <c r="Z2657" t="s">
        <v>2125</v>
      </c>
      <c r="AA2657">
        <v>-80.009399999999999</v>
      </c>
      <c r="AB2657">
        <v>40.542650000000002</v>
      </c>
      <c r="AD2657">
        <v>3</v>
      </c>
      <c r="AE2657" t="s">
        <v>48</v>
      </c>
      <c r="AF2657" t="s">
        <v>40</v>
      </c>
    </row>
    <row r="2658" spans="1:32" x14ac:dyDescent="0.2">
      <c r="A2658">
        <v>18860259</v>
      </c>
      <c r="B2658">
        <v>6</v>
      </c>
      <c r="C2658" t="s">
        <v>3251</v>
      </c>
      <c r="D2658" s="1">
        <v>42239.647222222222</v>
      </c>
      <c r="E2658" s="1" t="s">
        <v>3252</v>
      </c>
      <c r="F2658" t="s">
        <v>3199</v>
      </c>
      <c r="G2658" t="s">
        <v>144</v>
      </c>
      <c r="H2658">
        <v>-80.199996949999999</v>
      </c>
      <c r="I2658">
        <v>40.38999939</v>
      </c>
      <c r="J2658">
        <v>80</v>
      </c>
      <c r="K2658" t="s">
        <v>181</v>
      </c>
      <c r="L2658" t="s">
        <v>3253</v>
      </c>
      <c r="M2658">
        <v>13</v>
      </c>
      <c r="N2658">
        <v>5</v>
      </c>
      <c r="O2658">
        <v>16174556047</v>
      </c>
      <c r="P2658" t="s">
        <v>3254</v>
      </c>
      <c r="Q2658">
        <v>227672259</v>
      </c>
      <c r="R2658" t="s">
        <v>8016</v>
      </c>
      <c r="S2658" s="1">
        <v>42399.666666666664</v>
      </c>
      <c r="T2658" s="17">
        <v>1</v>
      </c>
      <c r="U2658" s="2">
        <v>1454170000000</v>
      </c>
      <c r="V2658" t="s">
        <v>8017</v>
      </c>
      <c r="W2658">
        <v>855999</v>
      </c>
      <c r="X2658" t="s">
        <v>8018</v>
      </c>
      <c r="Y2658" t="s">
        <v>38</v>
      </c>
      <c r="Z2658" t="s">
        <v>8019</v>
      </c>
      <c r="AA2658">
        <v>-80.099023000000003</v>
      </c>
      <c r="AB2658">
        <v>40.444439000000003</v>
      </c>
      <c r="AC2658">
        <v>8</v>
      </c>
      <c r="AD2658">
        <v>6</v>
      </c>
      <c r="AE2658" t="s">
        <v>48</v>
      </c>
      <c r="AF2658" t="s">
        <v>181</v>
      </c>
    </row>
    <row r="2659" spans="1:32" x14ac:dyDescent="0.2">
      <c r="A2659">
        <v>1773927</v>
      </c>
      <c r="B2659">
        <v>123</v>
      </c>
      <c r="C2659" t="s">
        <v>142</v>
      </c>
      <c r="D2659" s="1">
        <v>40571.010416666664</v>
      </c>
      <c r="E2659" s="1" t="s">
        <v>143</v>
      </c>
      <c r="F2659" t="s">
        <v>38</v>
      </c>
      <c r="G2659" t="s">
        <v>144</v>
      </c>
      <c r="H2659">
        <v>-79.91999817</v>
      </c>
      <c r="I2659">
        <v>40.47000122</v>
      </c>
      <c r="J2659">
        <v>3166</v>
      </c>
      <c r="K2659" t="s">
        <v>40</v>
      </c>
      <c r="L2659" t="s">
        <v>145</v>
      </c>
      <c r="M2659">
        <v>13</v>
      </c>
      <c r="N2659">
        <v>4.6399999999999997</v>
      </c>
      <c r="O2659" s="2">
        <v>160000000000</v>
      </c>
      <c r="P2659" t="s">
        <v>146</v>
      </c>
      <c r="Q2659">
        <v>227673677</v>
      </c>
      <c r="R2659" t="s">
        <v>8020</v>
      </c>
      <c r="S2659" s="1">
        <v>42399.875</v>
      </c>
      <c r="T2659" s="17">
        <v>1</v>
      </c>
      <c r="U2659" s="2">
        <v>1454190000000</v>
      </c>
      <c r="V2659" s="2" t="s">
        <v>8021</v>
      </c>
      <c r="W2659">
        <v>24072615</v>
      </c>
      <c r="X2659" t="s">
        <v>2864</v>
      </c>
      <c r="Y2659" t="s">
        <v>38</v>
      </c>
      <c r="Z2659" t="s">
        <v>3951</v>
      </c>
      <c r="AA2659">
        <v>-80.056426999999999</v>
      </c>
      <c r="AB2659">
        <v>40.687415999999999</v>
      </c>
      <c r="AD2659">
        <v>11</v>
      </c>
      <c r="AE2659" t="s">
        <v>48</v>
      </c>
      <c r="AF2659" t="s">
        <v>40</v>
      </c>
    </row>
    <row r="2660" spans="1:32" x14ac:dyDescent="0.2">
      <c r="A2660">
        <v>1773927</v>
      </c>
      <c r="B2660">
        <v>123</v>
      </c>
      <c r="C2660" t="s">
        <v>142</v>
      </c>
      <c r="D2660" s="1">
        <v>40571.010416666664</v>
      </c>
      <c r="E2660" s="1" t="s">
        <v>143</v>
      </c>
      <c r="F2660" t="s">
        <v>38</v>
      </c>
      <c r="G2660" t="s">
        <v>144</v>
      </c>
      <c r="H2660">
        <v>-79.91999817</v>
      </c>
      <c r="I2660">
        <v>40.47000122</v>
      </c>
      <c r="J2660">
        <v>3166</v>
      </c>
      <c r="K2660" t="s">
        <v>40</v>
      </c>
      <c r="L2660" t="s">
        <v>145</v>
      </c>
      <c r="M2660">
        <v>13</v>
      </c>
      <c r="N2660">
        <v>4.6399999999999997</v>
      </c>
      <c r="O2660" s="2">
        <v>160000000000</v>
      </c>
      <c r="P2660" t="s">
        <v>146</v>
      </c>
      <c r="Q2660">
        <v>227673765</v>
      </c>
      <c r="R2660" t="s">
        <v>8022</v>
      </c>
      <c r="S2660" s="1">
        <v>42399.875</v>
      </c>
      <c r="T2660" s="17">
        <v>1</v>
      </c>
      <c r="U2660" s="2">
        <v>1454190000000</v>
      </c>
      <c r="V2660" s="2" t="s">
        <v>8023</v>
      </c>
      <c r="W2660">
        <v>24072615</v>
      </c>
      <c r="X2660" t="s">
        <v>2864</v>
      </c>
      <c r="Y2660" t="s">
        <v>38</v>
      </c>
      <c r="Z2660" t="s">
        <v>3951</v>
      </c>
      <c r="AA2660">
        <v>-80.056426999999999</v>
      </c>
      <c r="AB2660">
        <v>40.687415999999999</v>
      </c>
      <c r="AD2660">
        <v>11</v>
      </c>
      <c r="AE2660" t="s">
        <v>48</v>
      </c>
      <c r="AF2660" t="s">
        <v>40</v>
      </c>
    </row>
    <row r="2661" spans="1:32" x14ac:dyDescent="0.2">
      <c r="A2661">
        <v>3349842</v>
      </c>
      <c r="B2661">
        <v>60</v>
      </c>
      <c r="C2661" t="s">
        <v>1889</v>
      </c>
      <c r="D2661" s="1">
        <v>40962.556944444441</v>
      </c>
      <c r="E2661" s="1" t="s">
        <v>1890</v>
      </c>
      <c r="F2661" t="s">
        <v>38</v>
      </c>
      <c r="G2661" t="s">
        <v>324</v>
      </c>
      <c r="H2661">
        <v>-80.040000919999997</v>
      </c>
      <c r="I2661">
        <v>40.549999239999998</v>
      </c>
      <c r="J2661">
        <v>2383</v>
      </c>
      <c r="K2661" t="s">
        <v>40</v>
      </c>
      <c r="L2661" t="s">
        <v>1891</v>
      </c>
      <c r="M2661">
        <v>15</v>
      </c>
      <c r="N2661">
        <v>4.82</v>
      </c>
      <c r="O2661" s="2">
        <v>127000000000</v>
      </c>
      <c r="P2661" t="s">
        <v>1892</v>
      </c>
      <c r="Q2661">
        <v>227674390</v>
      </c>
      <c r="R2661" t="s">
        <v>6228</v>
      </c>
      <c r="S2661" s="1">
        <v>42386.583333333336</v>
      </c>
      <c r="T2661" s="17">
        <v>1</v>
      </c>
      <c r="U2661" s="2">
        <v>1453040000000</v>
      </c>
      <c r="V2661" s="2" t="s">
        <v>8024</v>
      </c>
      <c r="W2661">
        <v>14648632</v>
      </c>
      <c r="X2661" t="s">
        <v>1895</v>
      </c>
      <c r="Y2661" t="s">
        <v>380</v>
      </c>
      <c r="Z2661" t="s">
        <v>1896</v>
      </c>
      <c r="AA2661">
        <v>-79.927379999999999</v>
      </c>
      <c r="AB2661">
        <v>40.570529999999998</v>
      </c>
      <c r="AD2661">
        <v>12</v>
      </c>
      <c r="AE2661" t="s">
        <v>48</v>
      </c>
      <c r="AF2661" t="s">
        <v>40</v>
      </c>
    </row>
    <row r="2662" spans="1:32" x14ac:dyDescent="0.2">
      <c r="A2662">
        <v>16377642</v>
      </c>
      <c r="B2662">
        <v>52</v>
      </c>
      <c r="C2662" t="s">
        <v>1370</v>
      </c>
      <c r="D2662" s="1">
        <v>41865.131944444445</v>
      </c>
      <c r="E2662" s="1" t="s">
        <v>1371</v>
      </c>
      <c r="F2662" t="s">
        <v>38</v>
      </c>
      <c r="G2662" t="s">
        <v>144</v>
      </c>
      <c r="H2662">
        <v>-79.91999817</v>
      </c>
      <c r="I2662">
        <v>40.47000122</v>
      </c>
      <c r="J2662">
        <v>1763</v>
      </c>
      <c r="K2662" t="s">
        <v>40</v>
      </c>
      <c r="L2662" t="s">
        <v>1372</v>
      </c>
      <c r="M2662">
        <v>15</v>
      </c>
      <c r="N2662">
        <v>4.7300000000000004</v>
      </c>
      <c r="O2662">
        <v>48532707035</v>
      </c>
      <c r="P2662" t="s">
        <v>1373</v>
      </c>
      <c r="Q2662">
        <v>227675513</v>
      </c>
      <c r="R2662" t="s">
        <v>8025</v>
      </c>
      <c r="S2662" s="1">
        <v>42367.75</v>
      </c>
      <c r="T2662" s="17">
        <v>12</v>
      </c>
      <c r="U2662" s="2">
        <v>1451410000000</v>
      </c>
      <c r="V2662" s="2" t="s">
        <v>8026</v>
      </c>
      <c r="W2662">
        <v>22446562</v>
      </c>
      <c r="X2662" t="s">
        <v>7929</v>
      </c>
      <c r="Y2662" t="s">
        <v>38</v>
      </c>
      <c r="Z2662" t="s">
        <v>2181</v>
      </c>
      <c r="AA2662">
        <v>-80.030209999999997</v>
      </c>
      <c r="AB2662">
        <v>40.404420000000002</v>
      </c>
      <c r="AD2662">
        <v>4</v>
      </c>
      <c r="AE2662" t="s">
        <v>48</v>
      </c>
      <c r="AF2662" t="s">
        <v>40</v>
      </c>
    </row>
    <row r="2663" spans="1:32" x14ac:dyDescent="0.2">
      <c r="A2663">
        <v>18522671</v>
      </c>
      <c r="B2663">
        <v>4</v>
      </c>
      <c r="C2663" t="s">
        <v>2449</v>
      </c>
      <c r="D2663" s="1">
        <v>42090.779861111114</v>
      </c>
      <c r="E2663" s="1" t="s">
        <v>2450</v>
      </c>
      <c r="F2663" t="s">
        <v>339</v>
      </c>
      <c r="G2663" t="s">
        <v>843</v>
      </c>
      <c r="H2663">
        <v>-80.150001529999997</v>
      </c>
      <c r="I2663">
        <v>40.270000459999999</v>
      </c>
      <c r="J2663">
        <v>104</v>
      </c>
      <c r="K2663" t="s">
        <v>40</v>
      </c>
      <c r="L2663" t="s">
        <v>2451</v>
      </c>
      <c r="M2663">
        <v>15</v>
      </c>
      <c r="N2663">
        <v>5</v>
      </c>
      <c r="O2663">
        <v>29036679039</v>
      </c>
      <c r="P2663" t="s">
        <v>2452</v>
      </c>
      <c r="Q2663">
        <v>227676060</v>
      </c>
      <c r="R2663" t="s">
        <v>8027</v>
      </c>
      <c r="S2663" s="1">
        <v>42383.791666666664</v>
      </c>
      <c r="T2663" s="17">
        <v>1</v>
      </c>
      <c r="U2663" s="2">
        <v>1452800000000</v>
      </c>
      <c r="W2663">
        <v>23727609</v>
      </c>
      <c r="X2663" t="s">
        <v>2455</v>
      </c>
      <c r="Y2663" t="s">
        <v>2456</v>
      </c>
      <c r="Z2663" t="s">
        <v>2457</v>
      </c>
      <c r="AA2663">
        <v>-80.104384999999994</v>
      </c>
      <c r="AB2663">
        <v>40.292254999999997</v>
      </c>
      <c r="AD2663">
        <v>6</v>
      </c>
      <c r="AE2663" t="s">
        <v>48</v>
      </c>
      <c r="AF2663" t="s">
        <v>40</v>
      </c>
    </row>
    <row r="2664" spans="1:32" x14ac:dyDescent="0.2">
      <c r="A2664">
        <v>1059603</v>
      </c>
      <c r="B2664">
        <v>8</v>
      </c>
      <c r="C2664" t="s">
        <v>8028</v>
      </c>
      <c r="D2664" s="1">
        <v>39519.611111111109</v>
      </c>
      <c r="E2664" t="s">
        <v>8029</v>
      </c>
      <c r="F2664" t="s">
        <v>38</v>
      </c>
      <c r="G2664" t="s">
        <v>371</v>
      </c>
      <c r="H2664">
        <v>-80.02999878</v>
      </c>
      <c r="I2664">
        <v>40.459999080000003</v>
      </c>
      <c r="J2664">
        <v>199</v>
      </c>
      <c r="K2664" t="s">
        <v>40</v>
      </c>
      <c r="L2664" t="s">
        <v>8030</v>
      </c>
      <c r="M2664">
        <v>2</v>
      </c>
      <c r="N2664">
        <v>4.5999999999999996</v>
      </c>
      <c r="O2664" s="2">
        <v>251000000000</v>
      </c>
      <c r="P2664" t="s">
        <v>8031</v>
      </c>
      <c r="Q2664">
        <v>227683490</v>
      </c>
      <c r="R2664" t="s">
        <v>8032</v>
      </c>
      <c r="S2664" s="1">
        <v>42371.427083333336</v>
      </c>
      <c r="T2664" s="17">
        <v>1</v>
      </c>
      <c r="U2664" s="2">
        <v>1451730000000</v>
      </c>
      <c r="V2664" t="s">
        <v>8033</v>
      </c>
      <c r="W2664">
        <v>23781324</v>
      </c>
      <c r="X2664" t="s">
        <v>7129</v>
      </c>
      <c r="Y2664" t="s">
        <v>38</v>
      </c>
      <c r="Z2664" t="s">
        <v>7130</v>
      </c>
      <c r="AA2664">
        <v>-80.035247999999996</v>
      </c>
      <c r="AB2664">
        <v>40.396338999999998</v>
      </c>
      <c r="AD2664">
        <v>5</v>
      </c>
      <c r="AE2664" t="s">
        <v>48</v>
      </c>
      <c r="AF2664" t="s">
        <v>40</v>
      </c>
    </row>
    <row r="2665" spans="1:32" x14ac:dyDescent="0.2">
      <c r="A2665">
        <v>18724713</v>
      </c>
      <c r="B2665">
        <v>24</v>
      </c>
      <c r="C2665" t="s">
        <v>3472</v>
      </c>
      <c r="D2665" s="1">
        <v>42192.47152777778</v>
      </c>
      <c r="E2665" t="s">
        <v>3473</v>
      </c>
      <c r="F2665" t="s">
        <v>38</v>
      </c>
      <c r="G2665" t="s">
        <v>3206</v>
      </c>
      <c r="H2665">
        <v>-79.949996949999999</v>
      </c>
      <c r="I2665">
        <v>40.439998629999998</v>
      </c>
      <c r="J2665">
        <v>137</v>
      </c>
      <c r="K2665" t="s">
        <v>40</v>
      </c>
      <c r="L2665" t="s">
        <v>3474</v>
      </c>
      <c r="M2665">
        <v>11</v>
      </c>
      <c r="N2665">
        <v>0</v>
      </c>
      <c r="O2665">
        <v>20250569043</v>
      </c>
      <c r="P2665" t="s">
        <v>3475</v>
      </c>
      <c r="Q2665">
        <v>227685104</v>
      </c>
      <c r="R2665" t="s">
        <v>8034</v>
      </c>
      <c r="S2665" s="1">
        <v>42372.583333333336</v>
      </c>
      <c r="T2665" s="17">
        <v>1</v>
      </c>
      <c r="U2665" s="2">
        <v>1451830000000</v>
      </c>
      <c r="V2665" s="2" t="s">
        <v>8035</v>
      </c>
      <c r="W2665">
        <v>24272390</v>
      </c>
      <c r="X2665" t="s">
        <v>8036</v>
      </c>
      <c r="Y2665" t="s">
        <v>38</v>
      </c>
      <c r="Z2665" t="s">
        <v>8037</v>
      </c>
      <c r="AA2665">
        <v>-79.922629999999998</v>
      </c>
      <c r="AB2665">
        <v>40.437302000000003</v>
      </c>
      <c r="AD2665">
        <v>7</v>
      </c>
      <c r="AE2665" t="s">
        <v>48</v>
      </c>
      <c r="AF2665" t="s">
        <v>40</v>
      </c>
    </row>
    <row r="2666" spans="1:32" x14ac:dyDescent="0.2">
      <c r="A2666">
        <v>1519036</v>
      </c>
      <c r="B2666">
        <v>33</v>
      </c>
      <c r="C2666" t="s">
        <v>1114</v>
      </c>
      <c r="D2666" s="1">
        <v>40062.674305555556</v>
      </c>
      <c r="E2666" s="1" t="s">
        <v>1115</v>
      </c>
      <c r="F2666" t="s">
        <v>38</v>
      </c>
      <c r="G2666" t="s">
        <v>1116</v>
      </c>
      <c r="H2666">
        <v>-79.980003359999998</v>
      </c>
      <c r="I2666">
        <v>40.450000760000002</v>
      </c>
      <c r="J2666">
        <v>117</v>
      </c>
      <c r="K2666" t="s">
        <v>40</v>
      </c>
      <c r="L2666" t="s">
        <v>1117</v>
      </c>
      <c r="M2666">
        <v>15</v>
      </c>
      <c r="N2666">
        <v>4.6100000000000003</v>
      </c>
      <c r="O2666" s="2">
        <v>204000000000</v>
      </c>
      <c r="P2666" t="s">
        <v>1118</v>
      </c>
      <c r="Q2666">
        <v>227685221</v>
      </c>
      <c r="R2666" t="s">
        <v>8038</v>
      </c>
      <c r="S2666" s="1">
        <v>42392.416666666664</v>
      </c>
      <c r="T2666" s="17">
        <v>1</v>
      </c>
      <c r="U2666" s="2">
        <v>1453540000000</v>
      </c>
      <c r="V2666" s="2" t="s">
        <v>8039</v>
      </c>
      <c r="W2666" t="s">
        <v>208</v>
      </c>
      <c r="AD2666">
        <v>4</v>
      </c>
      <c r="AE2666" t="s">
        <v>48</v>
      </c>
      <c r="AF2666" t="s">
        <v>40</v>
      </c>
    </row>
    <row r="2667" spans="1:32" x14ac:dyDescent="0.2">
      <c r="A2667">
        <v>8404922</v>
      </c>
      <c r="B2667">
        <v>21</v>
      </c>
      <c r="C2667" t="s">
        <v>1245</v>
      </c>
      <c r="D2667" s="1">
        <v>41402.836805555555</v>
      </c>
      <c r="E2667" t="s">
        <v>1246</v>
      </c>
      <c r="F2667" t="s">
        <v>38</v>
      </c>
      <c r="G2667" t="s">
        <v>135</v>
      </c>
      <c r="H2667">
        <v>-79.910003660000001</v>
      </c>
      <c r="I2667">
        <v>40.450000760000002</v>
      </c>
      <c r="J2667">
        <v>296</v>
      </c>
      <c r="K2667" t="s">
        <v>40</v>
      </c>
      <c r="L2667" t="s">
        <v>1247</v>
      </c>
      <c r="M2667">
        <v>12</v>
      </c>
      <c r="N2667">
        <v>4.55</v>
      </c>
      <c r="O2667">
        <v>88474979028</v>
      </c>
      <c r="P2667" t="s">
        <v>1248</v>
      </c>
      <c r="Q2667">
        <v>227685862</v>
      </c>
      <c r="R2667" t="s">
        <v>8040</v>
      </c>
      <c r="S2667" s="1">
        <v>42385.791666666664</v>
      </c>
      <c r="T2667" s="17">
        <v>1</v>
      </c>
      <c r="U2667" s="2">
        <v>1452970000000</v>
      </c>
      <c r="V2667" s="2" t="s">
        <v>8041</v>
      </c>
      <c r="W2667">
        <v>1500936</v>
      </c>
      <c r="X2667" t="s">
        <v>8042</v>
      </c>
      <c r="Y2667" t="s">
        <v>38</v>
      </c>
      <c r="Z2667" t="s">
        <v>6464</v>
      </c>
      <c r="AA2667">
        <v>-80.000359000000003</v>
      </c>
      <c r="AB2667">
        <v>40.440742</v>
      </c>
      <c r="AC2667">
        <v>6</v>
      </c>
      <c r="AD2667">
        <v>5</v>
      </c>
      <c r="AE2667" t="s">
        <v>48</v>
      </c>
      <c r="AF2667" t="s">
        <v>40</v>
      </c>
    </row>
    <row r="2668" spans="1:32" x14ac:dyDescent="0.2">
      <c r="A2668">
        <v>8404922</v>
      </c>
      <c r="B2668">
        <v>21</v>
      </c>
      <c r="C2668" t="s">
        <v>1245</v>
      </c>
      <c r="D2668" s="1">
        <v>41402.836805555555</v>
      </c>
      <c r="E2668" t="s">
        <v>1246</v>
      </c>
      <c r="F2668" t="s">
        <v>38</v>
      </c>
      <c r="G2668" t="s">
        <v>135</v>
      </c>
      <c r="H2668">
        <v>-79.910003660000001</v>
      </c>
      <c r="I2668">
        <v>40.450000760000002</v>
      </c>
      <c r="J2668">
        <v>296</v>
      </c>
      <c r="K2668" t="s">
        <v>40</v>
      </c>
      <c r="L2668" t="s">
        <v>1247</v>
      </c>
      <c r="M2668">
        <v>12</v>
      </c>
      <c r="N2668">
        <v>4.55</v>
      </c>
      <c r="O2668">
        <v>88474979028</v>
      </c>
      <c r="P2668" t="s">
        <v>1248</v>
      </c>
      <c r="Q2668">
        <v>227694126</v>
      </c>
      <c r="R2668" t="s">
        <v>8043</v>
      </c>
      <c r="S2668" s="1">
        <v>42393.4375</v>
      </c>
      <c r="T2668" s="17">
        <v>1</v>
      </c>
      <c r="U2668" s="2">
        <v>1453630000000</v>
      </c>
      <c r="V2668" s="2" t="s">
        <v>8044</v>
      </c>
      <c r="W2668">
        <v>8191172</v>
      </c>
      <c r="X2668" t="s">
        <v>8045</v>
      </c>
      <c r="Y2668" t="s">
        <v>38</v>
      </c>
      <c r="Z2668" t="s">
        <v>8046</v>
      </c>
      <c r="AA2668">
        <v>-79.968826000000007</v>
      </c>
      <c r="AB2668">
        <v>40.426735000000001</v>
      </c>
      <c r="AC2668">
        <v>10</v>
      </c>
      <c r="AD2668">
        <v>8</v>
      </c>
      <c r="AE2668" t="s">
        <v>48</v>
      </c>
      <c r="AF2668" t="s">
        <v>40</v>
      </c>
    </row>
    <row r="2669" spans="1:32" x14ac:dyDescent="0.2">
      <c r="A2669">
        <v>145964</v>
      </c>
      <c r="B2669">
        <v>22</v>
      </c>
      <c r="C2669" t="s">
        <v>1391</v>
      </c>
      <c r="D2669" s="1">
        <v>37547.03402777778</v>
      </c>
      <c r="E2669" s="1" t="s">
        <v>1561</v>
      </c>
      <c r="F2669" t="s">
        <v>38</v>
      </c>
      <c r="G2669" t="s">
        <v>477</v>
      </c>
      <c r="H2669">
        <v>-79.980003359999998</v>
      </c>
      <c r="I2669">
        <v>40.450000760000002</v>
      </c>
      <c r="J2669">
        <v>1199</v>
      </c>
      <c r="K2669" t="s">
        <v>40</v>
      </c>
      <c r="L2669" t="s">
        <v>1393</v>
      </c>
      <c r="M2669">
        <v>3</v>
      </c>
      <c r="N2669">
        <v>4.6900000000000004</v>
      </c>
      <c r="O2669" s="2">
        <v>422000000000</v>
      </c>
      <c r="P2669" t="s">
        <v>1394</v>
      </c>
      <c r="Q2669">
        <v>227694281</v>
      </c>
      <c r="R2669" t="s">
        <v>1562</v>
      </c>
      <c r="S2669" s="1">
        <v>42378.541666666664</v>
      </c>
      <c r="T2669" s="17">
        <v>1</v>
      </c>
      <c r="U2669" s="2">
        <v>1452340000000</v>
      </c>
      <c r="V2669" s="2" t="s">
        <v>8047</v>
      </c>
      <c r="W2669" t="s">
        <v>208</v>
      </c>
      <c r="AC2669">
        <v>30</v>
      </c>
      <c r="AD2669">
        <v>30</v>
      </c>
      <c r="AE2669" t="s">
        <v>48</v>
      </c>
      <c r="AF2669" t="s">
        <v>40</v>
      </c>
    </row>
    <row r="2670" spans="1:32" x14ac:dyDescent="0.2">
      <c r="A2670">
        <v>18393931</v>
      </c>
      <c r="B2670">
        <v>1</v>
      </c>
      <c r="C2670" t="s">
        <v>8048</v>
      </c>
      <c r="D2670" s="1">
        <v>42033.984027777777</v>
      </c>
      <c r="E2670" t="s">
        <v>8049</v>
      </c>
      <c r="F2670" t="s">
        <v>930</v>
      </c>
      <c r="G2670" t="s">
        <v>843</v>
      </c>
      <c r="H2670">
        <v>-80.059997559999999</v>
      </c>
      <c r="I2670">
        <v>40.619998930000001</v>
      </c>
      <c r="J2670">
        <v>80</v>
      </c>
      <c r="K2670" t="s">
        <v>40</v>
      </c>
      <c r="L2670" t="s">
        <v>8050</v>
      </c>
      <c r="M2670">
        <v>11</v>
      </c>
      <c r="N2670">
        <v>0</v>
      </c>
      <c r="O2670">
        <v>33943880037</v>
      </c>
      <c r="P2670" t="s">
        <v>8051</v>
      </c>
      <c r="Q2670">
        <v>227694862</v>
      </c>
      <c r="R2670" t="s">
        <v>8052</v>
      </c>
      <c r="S2670" s="1">
        <v>42371.583333333336</v>
      </c>
      <c r="T2670" s="17">
        <v>1</v>
      </c>
      <c r="U2670" s="2">
        <v>1451740000000</v>
      </c>
      <c r="V2670" s="2" t="s">
        <v>8053</v>
      </c>
      <c r="W2670" t="s">
        <v>208</v>
      </c>
      <c r="AD2670">
        <v>3</v>
      </c>
      <c r="AE2670" t="s">
        <v>48</v>
      </c>
      <c r="AF2670" t="s">
        <v>40</v>
      </c>
    </row>
    <row r="2671" spans="1:32" x14ac:dyDescent="0.2">
      <c r="A2671">
        <v>18735009</v>
      </c>
      <c r="B2671">
        <v>8</v>
      </c>
      <c r="C2671" t="s">
        <v>5193</v>
      </c>
      <c r="D2671" s="1">
        <v>42197.041666666664</v>
      </c>
      <c r="E2671" s="1" t="s">
        <v>5194</v>
      </c>
      <c r="F2671" t="s">
        <v>904</v>
      </c>
      <c r="G2671" t="s">
        <v>135</v>
      </c>
      <c r="H2671">
        <v>-79.760002139999997</v>
      </c>
      <c r="I2671">
        <v>40.430000309999997</v>
      </c>
      <c r="J2671">
        <v>65</v>
      </c>
      <c r="K2671" t="s">
        <v>181</v>
      </c>
      <c r="L2671" t="s">
        <v>5195</v>
      </c>
      <c r="M2671">
        <v>11</v>
      </c>
      <c r="N2671">
        <v>4.95</v>
      </c>
      <c r="O2671">
        <v>19855679044</v>
      </c>
      <c r="P2671" t="s">
        <v>5196</v>
      </c>
      <c r="Q2671">
        <v>227696591</v>
      </c>
      <c r="R2671" t="s">
        <v>8054</v>
      </c>
      <c r="S2671" s="1">
        <v>42369.75</v>
      </c>
      <c r="T2671" s="17">
        <v>12</v>
      </c>
      <c r="U2671" s="2">
        <v>1451580000000</v>
      </c>
      <c r="V2671" t="s">
        <v>8055</v>
      </c>
      <c r="W2671" t="s">
        <v>208</v>
      </c>
      <c r="AD2671">
        <v>5</v>
      </c>
      <c r="AE2671" t="s">
        <v>48</v>
      </c>
      <c r="AF2671" t="s">
        <v>181</v>
      </c>
    </row>
    <row r="2672" spans="1:32" x14ac:dyDescent="0.2">
      <c r="A2672">
        <v>10366</v>
      </c>
      <c r="B2672">
        <v>20</v>
      </c>
      <c r="C2672" t="s">
        <v>2339</v>
      </c>
      <c r="D2672" s="1">
        <v>37916.902083333334</v>
      </c>
      <c r="E2672" s="1" t="s">
        <v>2340</v>
      </c>
      <c r="F2672" t="s">
        <v>38</v>
      </c>
      <c r="G2672" t="s">
        <v>477</v>
      </c>
      <c r="H2672">
        <v>-79.91999817</v>
      </c>
      <c r="I2672">
        <v>40.430000309999997</v>
      </c>
      <c r="J2672">
        <v>343</v>
      </c>
      <c r="K2672" t="s">
        <v>181</v>
      </c>
      <c r="L2672" t="s">
        <v>2341</v>
      </c>
      <c r="M2672">
        <v>4</v>
      </c>
      <c r="N2672">
        <v>4.88</v>
      </c>
      <c r="O2672" s="2">
        <v>390000000000</v>
      </c>
      <c r="P2672" t="s">
        <v>2342</v>
      </c>
      <c r="Q2672">
        <v>227701297</v>
      </c>
      <c r="R2672" t="s">
        <v>2343</v>
      </c>
      <c r="S2672" s="1">
        <v>42372.75</v>
      </c>
      <c r="T2672" s="17">
        <v>1</v>
      </c>
      <c r="U2672" s="2">
        <v>1451840000000</v>
      </c>
      <c r="V2672" s="2" t="s">
        <v>2344</v>
      </c>
      <c r="W2672">
        <v>1405887</v>
      </c>
      <c r="X2672" t="s">
        <v>2345</v>
      </c>
      <c r="Y2672" t="s">
        <v>38</v>
      </c>
      <c r="Z2672" t="s">
        <v>2346</v>
      </c>
      <c r="AA2672">
        <v>-79.949496999999994</v>
      </c>
      <c r="AB2672">
        <v>40.445650999999998</v>
      </c>
      <c r="AD2672">
        <v>10</v>
      </c>
      <c r="AE2672" t="s">
        <v>48</v>
      </c>
      <c r="AF2672" t="s">
        <v>181</v>
      </c>
    </row>
    <row r="2673" spans="1:37" x14ac:dyDescent="0.2">
      <c r="A2673">
        <v>10708432</v>
      </c>
      <c r="B2673">
        <v>7</v>
      </c>
      <c r="C2673" t="s">
        <v>2798</v>
      </c>
      <c r="D2673" s="1">
        <v>41563.119444444441</v>
      </c>
      <c r="E2673" s="1" t="s">
        <v>2799</v>
      </c>
      <c r="F2673" t="s">
        <v>38</v>
      </c>
      <c r="G2673" t="s">
        <v>2800</v>
      </c>
      <c r="H2673">
        <v>-80.040000919999997</v>
      </c>
      <c r="I2673">
        <v>40.380001069999999</v>
      </c>
      <c r="J2673">
        <v>27</v>
      </c>
      <c r="K2673" t="s">
        <v>181</v>
      </c>
      <c r="L2673" t="s">
        <v>2801</v>
      </c>
      <c r="M2673">
        <v>13</v>
      </c>
      <c r="N2673">
        <v>4.9000000000000004</v>
      </c>
      <c r="O2673">
        <v>74626590030</v>
      </c>
      <c r="P2673" t="s">
        <v>2802</v>
      </c>
      <c r="Q2673">
        <v>227701942</v>
      </c>
      <c r="R2673" t="s">
        <v>8056</v>
      </c>
      <c r="S2673" s="1">
        <v>42379.4375</v>
      </c>
      <c r="T2673" s="17">
        <v>1</v>
      </c>
      <c r="U2673" s="2">
        <v>1452420000000</v>
      </c>
      <c r="V2673" s="2" t="s">
        <v>8057</v>
      </c>
      <c r="W2673">
        <v>17500742</v>
      </c>
      <c r="X2673" t="s">
        <v>944</v>
      </c>
      <c r="Y2673" t="s">
        <v>38</v>
      </c>
      <c r="Z2673" t="s">
        <v>8058</v>
      </c>
      <c r="AA2673">
        <v>-80.162627999999998</v>
      </c>
      <c r="AB2673">
        <v>40.448467000000001</v>
      </c>
      <c r="AD2673">
        <v>6</v>
      </c>
      <c r="AE2673" t="s">
        <v>48</v>
      </c>
      <c r="AF2673" t="s">
        <v>181</v>
      </c>
    </row>
    <row r="2674" spans="1:37" x14ac:dyDescent="0.2">
      <c r="A2674">
        <v>18243075</v>
      </c>
      <c r="B2674">
        <v>7</v>
      </c>
      <c r="C2674" t="s">
        <v>4671</v>
      </c>
      <c r="D2674" s="1">
        <v>41982.815972222219</v>
      </c>
      <c r="E2674" s="1" t="s">
        <v>4672</v>
      </c>
      <c r="F2674" t="s">
        <v>38</v>
      </c>
      <c r="G2674" t="s">
        <v>3206</v>
      </c>
      <c r="H2674">
        <v>-79.91999817</v>
      </c>
      <c r="I2674">
        <v>40.47000122</v>
      </c>
      <c r="J2674">
        <v>249</v>
      </c>
      <c r="K2674" t="s">
        <v>40</v>
      </c>
      <c r="L2674" t="s">
        <v>4673</v>
      </c>
      <c r="M2674">
        <v>15</v>
      </c>
      <c r="N2674">
        <v>0</v>
      </c>
      <c r="O2674">
        <v>38364782036</v>
      </c>
      <c r="P2674" t="s">
        <v>4674</v>
      </c>
      <c r="Q2674">
        <v>227702072</v>
      </c>
      <c r="R2674" t="s">
        <v>5511</v>
      </c>
      <c r="S2674" s="1">
        <v>42379.375</v>
      </c>
      <c r="T2674" s="17">
        <v>1</v>
      </c>
      <c r="U2674" s="2">
        <v>1452420000000</v>
      </c>
      <c r="V2674" s="2" t="s">
        <v>8059</v>
      </c>
      <c r="W2674">
        <v>24137872</v>
      </c>
      <c r="X2674" t="s">
        <v>5513</v>
      </c>
      <c r="Y2674" t="s">
        <v>38</v>
      </c>
      <c r="Z2674" t="s">
        <v>5514</v>
      </c>
      <c r="AA2674">
        <v>-79.873412999999999</v>
      </c>
      <c r="AB2674">
        <v>40.488894999999999</v>
      </c>
      <c r="AD2674">
        <v>3</v>
      </c>
      <c r="AE2674" t="s">
        <v>48</v>
      </c>
      <c r="AF2674" t="s">
        <v>40</v>
      </c>
    </row>
    <row r="2675" spans="1:37" x14ac:dyDescent="0.2">
      <c r="A2675">
        <v>18243075</v>
      </c>
      <c r="B2675">
        <v>7</v>
      </c>
      <c r="C2675" t="s">
        <v>4671</v>
      </c>
      <c r="D2675" s="1">
        <v>41982.815972222219</v>
      </c>
      <c r="E2675" s="1" t="s">
        <v>4672</v>
      </c>
      <c r="F2675" t="s">
        <v>38</v>
      </c>
      <c r="G2675" t="s">
        <v>3206</v>
      </c>
      <c r="H2675">
        <v>-79.91999817</v>
      </c>
      <c r="I2675">
        <v>40.47000122</v>
      </c>
      <c r="J2675">
        <v>249</v>
      </c>
      <c r="K2675" t="s">
        <v>40</v>
      </c>
      <c r="L2675" t="s">
        <v>4673</v>
      </c>
      <c r="M2675">
        <v>15</v>
      </c>
      <c r="N2675">
        <v>0</v>
      </c>
      <c r="O2675">
        <v>38364782036</v>
      </c>
      <c r="P2675" t="s">
        <v>4674</v>
      </c>
      <c r="Q2675">
        <v>227702100</v>
      </c>
      <c r="R2675" t="s">
        <v>8060</v>
      </c>
      <c r="S2675" s="1">
        <v>42387.375</v>
      </c>
      <c r="T2675" s="17">
        <v>1</v>
      </c>
      <c r="U2675" s="2">
        <v>1453110000000</v>
      </c>
      <c r="V2675" s="2" t="s">
        <v>8061</v>
      </c>
      <c r="W2675">
        <v>17358422</v>
      </c>
      <c r="X2675" t="s">
        <v>4677</v>
      </c>
      <c r="Y2675" t="s">
        <v>38</v>
      </c>
      <c r="Z2675" t="s">
        <v>4678</v>
      </c>
      <c r="AA2675">
        <v>0</v>
      </c>
      <c r="AB2675">
        <v>0</v>
      </c>
      <c r="AD2675">
        <v>6</v>
      </c>
      <c r="AE2675" t="s">
        <v>48</v>
      </c>
      <c r="AF2675" t="s">
        <v>40</v>
      </c>
    </row>
    <row r="2676" spans="1:37" x14ac:dyDescent="0.2">
      <c r="A2676">
        <v>1769932</v>
      </c>
      <c r="B2676">
        <v>19</v>
      </c>
      <c r="C2676" t="s">
        <v>567</v>
      </c>
      <c r="D2676" s="1">
        <v>40564.40347222222</v>
      </c>
      <c r="E2676" s="1" t="s">
        <v>568</v>
      </c>
      <c r="F2676" t="s">
        <v>38</v>
      </c>
      <c r="G2676" t="s">
        <v>532</v>
      </c>
      <c r="H2676">
        <v>-79.949996949999999</v>
      </c>
      <c r="I2676">
        <v>40.439998629999998</v>
      </c>
      <c r="J2676">
        <v>407</v>
      </c>
      <c r="K2676" t="s">
        <v>40</v>
      </c>
      <c r="L2676" t="s">
        <v>569</v>
      </c>
      <c r="M2676">
        <v>11</v>
      </c>
      <c r="N2676">
        <v>4.9000000000000004</v>
      </c>
      <c r="O2676" s="2">
        <v>161000000000</v>
      </c>
      <c r="P2676" t="s">
        <v>570</v>
      </c>
      <c r="Q2676">
        <v>227703658</v>
      </c>
      <c r="R2676" t="s">
        <v>8062</v>
      </c>
      <c r="S2676" s="1">
        <v>42394.791666666664</v>
      </c>
      <c r="T2676" s="17">
        <v>1</v>
      </c>
      <c r="U2676" s="2">
        <v>1453750000000</v>
      </c>
      <c r="V2676" s="2" t="s">
        <v>8063</v>
      </c>
      <c r="W2676">
        <v>12458192</v>
      </c>
      <c r="X2676" t="s">
        <v>5249</v>
      </c>
      <c r="Y2676" t="s">
        <v>38</v>
      </c>
      <c r="Z2676" t="s">
        <v>5250</v>
      </c>
      <c r="AA2676">
        <v>-79.922805999999994</v>
      </c>
      <c r="AB2676">
        <v>40.434963000000003</v>
      </c>
      <c r="AD2676">
        <v>7</v>
      </c>
      <c r="AE2676" t="s">
        <v>48</v>
      </c>
      <c r="AF2676" t="s">
        <v>40</v>
      </c>
    </row>
    <row r="2677" spans="1:37" x14ac:dyDescent="0.2">
      <c r="A2677">
        <v>18850363</v>
      </c>
      <c r="B2677">
        <v>10</v>
      </c>
      <c r="C2677" t="s">
        <v>3818</v>
      </c>
      <c r="D2677" s="1">
        <v>42236.116666666669</v>
      </c>
      <c r="E2677" s="1" t="s">
        <v>3819</v>
      </c>
      <c r="F2677" t="s">
        <v>38</v>
      </c>
      <c r="G2677" t="s">
        <v>324</v>
      </c>
      <c r="H2677">
        <v>-80.040000919999997</v>
      </c>
      <c r="I2677">
        <v>40.549999239999998</v>
      </c>
      <c r="J2677">
        <v>85</v>
      </c>
      <c r="K2677" t="s">
        <v>181</v>
      </c>
      <c r="L2677" t="s">
        <v>3820</v>
      </c>
      <c r="M2677">
        <v>3</v>
      </c>
      <c r="N2677">
        <v>5</v>
      </c>
      <c r="O2677">
        <v>16479581046</v>
      </c>
      <c r="P2677" t="s">
        <v>3821</v>
      </c>
      <c r="Q2677">
        <v>227705976</v>
      </c>
      <c r="R2677" t="s">
        <v>8064</v>
      </c>
      <c r="S2677" s="1">
        <v>42371.5</v>
      </c>
      <c r="T2677" s="17">
        <v>1</v>
      </c>
      <c r="U2677" s="2">
        <v>1451740000000</v>
      </c>
      <c r="V2677" s="2" t="s">
        <v>8065</v>
      </c>
      <c r="W2677">
        <v>19653902</v>
      </c>
      <c r="X2677" t="s">
        <v>5271</v>
      </c>
      <c r="Y2677" t="s">
        <v>339</v>
      </c>
      <c r="Z2677" t="s">
        <v>5272</v>
      </c>
      <c r="AA2677">
        <v>-80.152221999999995</v>
      </c>
      <c r="AB2677">
        <v>40.299228999999997</v>
      </c>
      <c r="AD2677">
        <v>9</v>
      </c>
      <c r="AE2677" t="s">
        <v>48</v>
      </c>
      <c r="AF2677" t="s">
        <v>181</v>
      </c>
    </row>
    <row r="2678" spans="1:37" x14ac:dyDescent="0.2">
      <c r="A2678">
        <v>17359182</v>
      </c>
      <c r="B2678">
        <v>41</v>
      </c>
      <c r="C2678" t="s">
        <v>2087</v>
      </c>
      <c r="D2678" s="1">
        <v>41914.738194444442</v>
      </c>
      <c r="E2678" s="1" t="s">
        <v>2088</v>
      </c>
      <c r="F2678" t="s">
        <v>38</v>
      </c>
      <c r="G2678" t="s">
        <v>124</v>
      </c>
      <c r="H2678">
        <v>-80.040000919999997</v>
      </c>
      <c r="I2678">
        <v>40.380001069999999</v>
      </c>
      <c r="J2678">
        <v>266</v>
      </c>
      <c r="K2678" t="s">
        <v>40</v>
      </c>
      <c r="L2678" t="s">
        <v>2089</v>
      </c>
      <c r="M2678">
        <v>12</v>
      </c>
      <c r="N2678">
        <v>4.4400000000000004</v>
      </c>
      <c r="O2678">
        <v>44246706035</v>
      </c>
      <c r="P2678" t="s">
        <v>2090</v>
      </c>
      <c r="Q2678">
        <v>227708472</v>
      </c>
      <c r="R2678" t="s">
        <v>8066</v>
      </c>
      <c r="S2678" s="1">
        <v>42388.583333333336</v>
      </c>
      <c r="T2678" s="17">
        <v>1</v>
      </c>
      <c r="U2678" s="2">
        <v>1453210000000</v>
      </c>
      <c r="V2678" t="s">
        <v>8067</v>
      </c>
      <c r="W2678">
        <v>4029452</v>
      </c>
      <c r="X2678" t="s">
        <v>6683</v>
      </c>
      <c r="Y2678" t="s">
        <v>200</v>
      </c>
      <c r="Z2678" t="s">
        <v>6684</v>
      </c>
      <c r="AA2678">
        <v>-80.056847000000005</v>
      </c>
      <c r="AB2678">
        <v>40.343730999999998</v>
      </c>
      <c r="AD2678">
        <v>3</v>
      </c>
      <c r="AE2678" t="s">
        <v>48</v>
      </c>
      <c r="AF2678" t="s">
        <v>40</v>
      </c>
    </row>
    <row r="2679" spans="1:37" x14ac:dyDescent="0.2">
      <c r="A2679">
        <v>17359182</v>
      </c>
      <c r="B2679">
        <v>41</v>
      </c>
      <c r="C2679" t="s">
        <v>2087</v>
      </c>
      <c r="D2679" s="1">
        <v>41914.738194444442</v>
      </c>
      <c r="E2679" s="1" t="s">
        <v>2088</v>
      </c>
      <c r="F2679" t="s">
        <v>38</v>
      </c>
      <c r="G2679" t="s">
        <v>124</v>
      </c>
      <c r="H2679">
        <v>-80.040000919999997</v>
      </c>
      <c r="I2679">
        <v>40.380001069999999</v>
      </c>
      <c r="J2679">
        <v>266</v>
      </c>
      <c r="K2679" t="s">
        <v>40</v>
      </c>
      <c r="L2679" t="s">
        <v>2089</v>
      </c>
      <c r="M2679">
        <v>12</v>
      </c>
      <c r="N2679">
        <v>4.4400000000000004</v>
      </c>
      <c r="O2679">
        <v>44246706035</v>
      </c>
      <c r="P2679" t="s">
        <v>2090</v>
      </c>
      <c r="Q2679">
        <v>227708583</v>
      </c>
      <c r="R2679" t="s">
        <v>3976</v>
      </c>
      <c r="S2679" s="1">
        <v>42396.427083333336</v>
      </c>
      <c r="T2679" s="17">
        <v>1</v>
      </c>
      <c r="U2679" s="2">
        <v>1453890000000</v>
      </c>
      <c r="V2679" t="s">
        <v>6676</v>
      </c>
      <c r="W2679">
        <v>17606382</v>
      </c>
      <c r="X2679" t="s">
        <v>3875</v>
      </c>
      <c r="Y2679" t="s">
        <v>38</v>
      </c>
      <c r="Z2679" t="s">
        <v>282</v>
      </c>
      <c r="AA2679">
        <v>-80.045219000000003</v>
      </c>
      <c r="AB2679">
        <v>40.377372999999999</v>
      </c>
      <c r="AD2679">
        <v>8</v>
      </c>
      <c r="AE2679" t="s">
        <v>48</v>
      </c>
      <c r="AF2679" t="s">
        <v>40</v>
      </c>
    </row>
    <row r="2680" spans="1:37" x14ac:dyDescent="0.2">
      <c r="A2680">
        <v>1756412</v>
      </c>
      <c r="B2680">
        <v>597</v>
      </c>
      <c r="C2680" t="s">
        <v>263</v>
      </c>
      <c r="D2680" s="1">
        <v>40543.177083333336</v>
      </c>
      <c r="E2680" s="1" t="s">
        <v>264</v>
      </c>
      <c r="F2680" t="s">
        <v>38</v>
      </c>
      <c r="G2680" t="s">
        <v>144</v>
      </c>
      <c r="H2680">
        <v>-79.989997860000003</v>
      </c>
      <c r="I2680">
        <v>40.450000760000002</v>
      </c>
      <c r="J2680">
        <v>10357</v>
      </c>
      <c r="K2680" t="s">
        <v>40</v>
      </c>
      <c r="L2680" t="s">
        <v>265</v>
      </c>
      <c r="M2680">
        <v>16</v>
      </c>
      <c r="N2680">
        <v>4.53</v>
      </c>
      <c r="O2680" s="2">
        <v>163000000000</v>
      </c>
      <c r="P2680" t="s">
        <v>266</v>
      </c>
      <c r="Q2680">
        <v>227708755</v>
      </c>
      <c r="R2680" t="s">
        <v>8068</v>
      </c>
      <c r="S2680" s="1">
        <v>42371.822916666664</v>
      </c>
      <c r="T2680" s="17">
        <v>1</v>
      </c>
      <c r="U2680" s="2">
        <v>1451760000000</v>
      </c>
      <c r="V2680" s="2" t="s">
        <v>7896</v>
      </c>
      <c r="W2680">
        <v>18838672</v>
      </c>
      <c r="X2680" t="s">
        <v>1014</v>
      </c>
      <c r="Y2680" t="s">
        <v>38</v>
      </c>
      <c r="Z2680" t="s">
        <v>1015</v>
      </c>
      <c r="AA2680">
        <v>-80.177848999999995</v>
      </c>
      <c r="AB2680">
        <v>40.446178000000003</v>
      </c>
      <c r="AD2680">
        <v>13</v>
      </c>
      <c r="AE2680" t="s">
        <v>48</v>
      </c>
      <c r="AF2680" t="s">
        <v>40</v>
      </c>
    </row>
    <row r="2681" spans="1:37" x14ac:dyDescent="0.2">
      <c r="A2681">
        <v>1773927</v>
      </c>
      <c r="B2681">
        <v>123</v>
      </c>
      <c r="C2681" t="s">
        <v>142</v>
      </c>
      <c r="D2681" s="1">
        <v>40571.010416666664</v>
      </c>
      <c r="E2681" s="1" t="s">
        <v>143</v>
      </c>
      <c r="F2681" t="s">
        <v>38</v>
      </c>
      <c r="G2681" t="s">
        <v>144</v>
      </c>
      <c r="H2681">
        <v>-79.91999817</v>
      </c>
      <c r="I2681">
        <v>40.47000122</v>
      </c>
      <c r="J2681">
        <v>3166</v>
      </c>
      <c r="K2681" t="s">
        <v>40</v>
      </c>
      <c r="L2681" t="s">
        <v>145</v>
      </c>
      <c r="M2681">
        <v>13</v>
      </c>
      <c r="N2681">
        <v>4.6399999999999997</v>
      </c>
      <c r="O2681" s="2">
        <v>160000000000</v>
      </c>
      <c r="P2681" t="s">
        <v>146</v>
      </c>
      <c r="Q2681">
        <v>227714501</v>
      </c>
      <c r="R2681" t="s">
        <v>8069</v>
      </c>
      <c r="S2681" s="1">
        <v>42379.666666666664</v>
      </c>
      <c r="T2681" s="17">
        <v>1</v>
      </c>
      <c r="U2681" s="2">
        <v>1452440000000</v>
      </c>
      <c r="V2681" s="2" t="s">
        <v>8070</v>
      </c>
      <c r="W2681">
        <v>5876572</v>
      </c>
      <c r="X2681" t="s">
        <v>2014</v>
      </c>
      <c r="Y2681" t="s">
        <v>38</v>
      </c>
      <c r="Z2681" t="s">
        <v>2015</v>
      </c>
      <c r="AA2681">
        <v>-79.959723999999994</v>
      </c>
      <c r="AB2681">
        <v>40.471209999999999</v>
      </c>
      <c r="AD2681">
        <v>9</v>
      </c>
      <c r="AE2681" t="s">
        <v>48</v>
      </c>
      <c r="AF2681" t="s">
        <v>40</v>
      </c>
    </row>
    <row r="2682" spans="1:37" x14ac:dyDescent="0.2">
      <c r="A2682">
        <v>1756412</v>
      </c>
      <c r="B2682">
        <v>597</v>
      </c>
      <c r="C2682" t="s">
        <v>263</v>
      </c>
      <c r="D2682" s="1">
        <v>40543.177083333336</v>
      </c>
      <c r="E2682" s="1" t="s">
        <v>264</v>
      </c>
      <c r="F2682" t="s">
        <v>38</v>
      </c>
      <c r="G2682" t="s">
        <v>144</v>
      </c>
      <c r="H2682">
        <v>-79.989997860000003</v>
      </c>
      <c r="I2682">
        <v>40.450000760000002</v>
      </c>
      <c r="J2682">
        <v>10357</v>
      </c>
      <c r="K2682" t="s">
        <v>40</v>
      </c>
      <c r="L2682" t="s">
        <v>265</v>
      </c>
      <c r="M2682">
        <v>16</v>
      </c>
      <c r="N2682">
        <v>4.53</v>
      </c>
      <c r="O2682" s="2">
        <v>163000000000</v>
      </c>
      <c r="P2682" t="s">
        <v>266</v>
      </c>
      <c r="Q2682">
        <v>227718970</v>
      </c>
      <c r="R2682" t="s">
        <v>8071</v>
      </c>
      <c r="S2682" s="1">
        <v>42373.385416666664</v>
      </c>
      <c r="T2682" s="17">
        <v>1</v>
      </c>
      <c r="U2682" s="2">
        <v>1451900000000</v>
      </c>
      <c r="V2682" s="2" t="s">
        <v>8072</v>
      </c>
      <c r="W2682">
        <v>23732997</v>
      </c>
      <c r="X2682" t="s">
        <v>8073</v>
      </c>
      <c r="Y2682" t="s">
        <v>339</v>
      </c>
      <c r="Z2682" t="s">
        <v>8074</v>
      </c>
      <c r="AA2682">
        <v>-80.160858000000005</v>
      </c>
      <c r="AB2682">
        <v>40.274611999999998</v>
      </c>
      <c r="AD2682">
        <v>3</v>
      </c>
      <c r="AE2682" t="s">
        <v>48</v>
      </c>
      <c r="AF2682" t="s">
        <v>40</v>
      </c>
    </row>
    <row r="2683" spans="1:37" x14ac:dyDescent="0.2">
      <c r="A2683">
        <v>741891</v>
      </c>
      <c r="B2683">
        <v>50</v>
      </c>
      <c r="C2683" t="s">
        <v>802</v>
      </c>
      <c r="D2683" s="1">
        <v>39364.725694444445</v>
      </c>
      <c r="E2683" t="s">
        <v>803</v>
      </c>
      <c r="F2683" t="s">
        <v>38</v>
      </c>
      <c r="G2683" t="s">
        <v>333</v>
      </c>
      <c r="H2683">
        <v>-79.959999080000003</v>
      </c>
      <c r="I2683">
        <v>40.439998629999998</v>
      </c>
      <c r="J2683">
        <v>1407</v>
      </c>
      <c r="K2683" t="s">
        <v>40</v>
      </c>
      <c r="L2683" t="s">
        <v>804</v>
      </c>
      <c r="M2683">
        <v>6</v>
      </c>
      <c r="N2683">
        <v>4.6100000000000003</v>
      </c>
      <c r="O2683" s="2">
        <v>265000000000</v>
      </c>
      <c r="P2683" t="s">
        <v>805</v>
      </c>
      <c r="Q2683">
        <v>227720033</v>
      </c>
      <c r="R2683" t="s">
        <v>8075</v>
      </c>
      <c r="S2683" s="1">
        <v>42370.802083333336</v>
      </c>
      <c r="T2683" s="17">
        <v>1</v>
      </c>
      <c r="U2683" s="2">
        <v>1451680000000</v>
      </c>
      <c r="V2683" s="2" t="s">
        <v>8076</v>
      </c>
      <c r="W2683">
        <v>6229922</v>
      </c>
      <c r="X2683" t="s">
        <v>995</v>
      </c>
      <c r="Y2683" t="s">
        <v>38</v>
      </c>
      <c r="Z2683" t="s">
        <v>2349</v>
      </c>
      <c r="AA2683">
        <v>-79.998558000000003</v>
      </c>
      <c r="AB2683">
        <v>40.442794999999997</v>
      </c>
      <c r="AD2683">
        <v>6</v>
      </c>
      <c r="AE2683" t="s">
        <v>48</v>
      </c>
      <c r="AF2683" t="s">
        <v>40</v>
      </c>
    </row>
    <row r="2684" spans="1:37" x14ac:dyDescent="0.2">
      <c r="A2684">
        <v>741891</v>
      </c>
      <c r="B2684">
        <v>50</v>
      </c>
      <c r="C2684" t="s">
        <v>802</v>
      </c>
      <c r="D2684" s="1">
        <v>39364.725694444445</v>
      </c>
      <c r="E2684" t="s">
        <v>803</v>
      </c>
      <c r="F2684" t="s">
        <v>38</v>
      </c>
      <c r="G2684" t="s">
        <v>333</v>
      </c>
      <c r="H2684">
        <v>-79.959999080000003</v>
      </c>
      <c r="I2684">
        <v>40.439998629999998</v>
      </c>
      <c r="J2684">
        <v>1407</v>
      </c>
      <c r="K2684" t="s">
        <v>40</v>
      </c>
      <c r="L2684" t="s">
        <v>804</v>
      </c>
      <c r="M2684">
        <v>6</v>
      </c>
      <c r="N2684">
        <v>4.6100000000000003</v>
      </c>
      <c r="O2684" s="2">
        <v>265000000000</v>
      </c>
      <c r="P2684" t="s">
        <v>805</v>
      </c>
      <c r="Q2684">
        <v>227720119</v>
      </c>
      <c r="R2684" t="s">
        <v>8077</v>
      </c>
      <c r="S2684" s="1">
        <v>42372.822916666664</v>
      </c>
      <c r="T2684" s="17">
        <v>1</v>
      </c>
      <c r="U2684" s="2">
        <v>1451850000000</v>
      </c>
      <c r="V2684" s="2" t="s">
        <v>8078</v>
      </c>
      <c r="W2684">
        <v>783159</v>
      </c>
      <c r="X2684" t="s">
        <v>2337</v>
      </c>
      <c r="Y2684" t="s">
        <v>38</v>
      </c>
      <c r="Z2684" t="s">
        <v>2338</v>
      </c>
      <c r="AA2684">
        <v>-79.894225000000006</v>
      </c>
      <c r="AB2684">
        <v>40.433416000000001</v>
      </c>
      <c r="AD2684">
        <v>8</v>
      </c>
      <c r="AE2684" t="s">
        <v>48</v>
      </c>
      <c r="AF2684" t="s">
        <v>40</v>
      </c>
    </row>
    <row r="2685" spans="1:37" x14ac:dyDescent="0.2">
      <c r="A2685">
        <v>18629012</v>
      </c>
      <c r="B2685">
        <v>15</v>
      </c>
      <c r="C2685" t="s">
        <v>1445</v>
      </c>
      <c r="D2685" s="1">
        <v>42151.526388888888</v>
      </c>
      <c r="E2685" s="1" t="s">
        <v>1446</v>
      </c>
      <c r="F2685" t="s">
        <v>38</v>
      </c>
      <c r="G2685" t="s">
        <v>72</v>
      </c>
      <c r="H2685">
        <v>-79.980003359999998</v>
      </c>
      <c r="I2685">
        <v>40.450000760000002</v>
      </c>
      <c r="J2685">
        <v>423</v>
      </c>
      <c r="K2685" t="s">
        <v>40</v>
      </c>
      <c r="L2685" t="s">
        <v>1447</v>
      </c>
      <c r="M2685">
        <v>14</v>
      </c>
      <c r="N2685">
        <v>5</v>
      </c>
      <c r="O2685">
        <v>23788196041</v>
      </c>
      <c r="P2685" t="s">
        <v>534</v>
      </c>
      <c r="Q2685">
        <v>227720208</v>
      </c>
      <c r="R2685" t="s">
        <v>8079</v>
      </c>
      <c r="S2685" s="1">
        <v>42399.416666666664</v>
      </c>
      <c r="T2685" s="17">
        <v>1</v>
      </c>
      <c r="U2685" s="2">
        <v>1454150000000</v>
      </c>
      <c r="V2685" s="2" t="s">
        <v>8080</v>
      </c>
      <c r="W2685">
        <v>23860634</v>
      </c>
      <c r="X2685" t="s">
        <v>1445</v>
      </c>
      <c r="Y2685" t="s">
        <v>38</v>
      </c>
      <c r="Z2685" t="s">
        <v>3097</v>
      </c>
      <c r="AA2685">
        <v>-79.978740000000002</v>
      </c>
      <c r="AB2685">
        <v>40.438243999999997</v>
      </c>
      <c r="AC2685">
        <v>12</v>
      </c>
      <c r="AD2685">
        <v>10</v>
      </c>
      <c r="AE2685" t="s">
        <v>48</v>
      </c>
      <c r="AF2685" t="s">
        <v>40</v>
      </c>
      <c r="AG2685">
        <v>30</v>
      </c>
      <c r="AH2685" t="s">
        <v>49</v>
      </c>
      <c r="AI2685" t="s">
        <v>50</v>
      </c>
      <c r="AJ2685">
        <v>0</v>
      </c>
      <c r="AK2685" t="s">
        <v>51</v>
      </c>
    </row>
    <row r="2686" spans="1:37" x14ac:dyDescent="0.2">
      <c r="A2686">
        <v>16377642</v>
      </c>
      <c r="B2686">
        <v>52</v>
      </c>
      <c r="C2686" t="s">
        <v>1370</v>
      </c>
      <c r="D2686" s="1">
        <v>41865.131944444445</v>
      </c>
      <c r="E2686" s="1" t="s">
        <v>1371</v>
      </c>
      <c r="F2686" t="s">
        <v>38</v>
      </c>
      <c r="G2686" t="s">
        <v>144</v>
      </c>
      <c r="H2686">
        <v>-79.91999817</v>
      </c>
      <c r="I2686">
        <v>40.47000122</v>
      </c>
      <c r="J2686">
        <v>1763</v>
      </c>
      <c r="K2686" t="s">
        <v>40</v>
      </c>
      <c r="L2686" t="s">
        <v>1372</v>
      </c>
      <c r="M2686">
        <v>15</v>
      </c>
      <c r="N2686">
        <v>4.7300000000000004</v>
      </c>
      <c r="O2686">
        <v>48532707035</v>
      </c>
      <c r="P2686" t="s">
        <v>1373</v>
      </c>
      <c r="Q2686">
        <v>227720468</v>
      </c>
      <c r="R2686" t="s">
        <v>8081</v>
      </c>
      <c r="S2686" s="1">
        <v>42373.729166666664</v>
      </c>
      <c r="T2686" s="17">
        <v>1</v>
      </c>
      <c r="U2686" s="2">
        <v>1451930000000</v>
      </c>
      <c r="V2686" s="2" t="s">
        <v>8082</v>
      </c>
      <c r="W2686">
        <v>1570200</v>
      </c>
      <c r="X2686" t="s">
        <v>8083</v>
      </c>
      <c r="Y2686" t="s">
        <v>38</v>
      </c>
      <c r="Z2686" t="s">
        <v>8084</v>
      </c>
      <c r="AA2686">
        <v>-79.978043</v>
      </c>
      <c r="AB2686">
        <v>40.427452000000002</v>
      </c>
      <c r="AD2686">
        <v>4</v>
      </c>
      <c r="AE2686" t="s">
        <v>48</v>
      </c>
      <c r="AF2686" t="s">
        <v>40</v>
      </c>
    </row>
    <row r="2687" spans="1:37" x14ac:dyDescent="0.2">
      <c r="A2687">
        <v>12338002</v>
      </c>
      <c r="B2687">
        <v>34</v>
      </c>
      <c r="C2687" t="s">
        <v>1834</v>
      </c>
      <c r="D2687" s="1">
        <v>41660.732638888891</v>
      </c>
      <c r="E2687" s="1" t="s">
        <v>1835</v>
      </c>
      <c r="F2687" t="s">
        <v>619</v>
      </c>
      <c r="G2687" t="s">
        <v>237</v>
      </c>
      <c r="H2687">
        <v>-80.11000061</v>
      </c>
      <c r="I2687">
        <v>40.36000061</v>
      </c>
      <c r="J2687">
        <v>424</v>
      </c>
      <c r="K2687" t="s">
        <v>40</v>
      </c>
      <c r="L2687" t="s">
        <v>1836</v>
      </c>
      <c r="M2687">
        <v>10</v>
      </c>
      <c r="N2687">
        <v>4.99</v>
      </c>
      <c r="O2687">
        <v>66192798032</v>
      </c>
      <c r="P2687" t="s">
        <v>1837</v>
      </c>
      <c r="Q2687">
        <v>227720528</v>
      </c>
      <c r="R2687" t="s">
        <v>2083</v>
      </c>
      <c r="S2687" s="1">
        <v>42377.708333333336</v>
      </c>
      <c r="T2687" s="17">
        <v>1</v>
      </c>
      <c r="U2687" s="2">
        <v>1452270000000</v>
      </c>
      <c r="V2687" s="2" t="s">
        <v>8085</v>
      </c>
      <c r="W2687">
        <v>18043902</v>
      </c>
      <c r="X2687" t="s">
        <v>2085</v>
      </c>
      <c r="Y2687" t="s">
        <v>339</v>
      </c>
      <c r="Z2687" t="s">
        <v>2086</v>
      </c>
      <c r="AA2687">
        <v>-80.150963000000004</v>
      </c>
      <c r="AB2687">
        <v>40.256481000000001</v>
      </c>
      <c r="AD2687">
        <v>13</v>
      </c>
      <c r="AE2687" t="s">
        <v>48</v>
      </c>
      <c r="AF2687" t="s">
        <v>40</v>
      </c>
    </row>
    <row r="2688" spans="1:37" x14ac:dyDescent="0.2">
      <c r="A2688">
        <v>16377642</v>
      </c>
      <c r="B2688">
        <v>52</v>
      </c>
      <c r="C2688" t="s">
        <v>1370</v>
      </c>
      <c r="D2688" s="1">
        <v>41865.131944444445</v>
      </c>
      <c r="E2688" s="1" t="s">
        <v>1371</v>
      </c>
      <c r="F2688" t="s">
        <v>38</v>
      </c>
      <c r="G2688" t="s">
        <v>144</v>
      </c>
      <c r="H2688">
        <v>-79.91999817</v>
      </c>
      <c r="I2688">
        <v>40.47000122</v>
      </c>
      <c r="J2688">
        <v>1763</v>
      </c>
      <c r="K2688" t="s">
        <v>40</v>
      </c>
      <c r="L2688" t="s">
        <v>1372</v>
      </c>
      <c r="M2688">
        <v>15</v>
      </c>
      <c r="N2688">
        <v>4.7300000000000004</v>
      </c>
      <c r="O2688">
        <v>48532707035</v>
      </c>
      <c r="P2688" t="s">
        <v>1373</v>
      </c>
      <c r="Q2688">
        <v>227723684</v>
      </c>
      <c r="R2688" t="s">
        <v>8086</v>
      </c>
      <c r="S2688" s="1">
        <v>42389.770833333336</v>
      </c>
      <c r="T2688" s="17">
        <v>1</v>
      </c>
      <c r="U2688" s="2">
        <v>1453310000000</v>
      </c>
      <c r="V2688" t="s">
        <v>8087</v>
      </c>
      <c r="W2688">
        <v>23964852</v>
      </c>
      <c r="X2688" t="s">
        <v>1996</v>
      </c>
      <c r="Y2688" t="s">
        <v>38</v>
      </c>
      <c r="Z2688" t="s">
        <v>8088</v>
      </c>
      <c r="AA2688">
        <v>-80.001250999999996</v>
      </c>
      <c r="AB2688">
        <v>40.454563</v>
      </c>
      <c r="AD2688">
        <v>3</v>
      </c>
      <c r="AE2688" t="s">
        <v>48</v>
      </c>
      <c r="AF2688" t="s">
        <v>40</v>
      </c>
    </row>
    <row r="2689" spans="1:37" x14ac:dyDescent="0.2">
      <c r="A2689">
        <v>1756412</v>
      </c>
      <c r="B2689">
        <v>597</v>
      </c>
      <c r="C2689" t="s">
        <v>263</v>
      </c>
      <c r="D2689" s="1">
        <v>40543.177083333336</v>
      </c>
      <c r="E2689" s="1" t="s">
        <v>264</v>
      </c>
      <c r="F2689" t="s">
        <v>38</v>
      </c>
      <c r="G2689" t="s">
        <v>144</v>
      </c>
      <c r="H2689">
        <v>-79.989997860000003</v>
      </c>
      <c r="I2689">
        <v>40.450000760000002</v>
      </c>
      <c r="J2689">
        <v>10357</v>
      </c>
      <c r="K2689" t="s">
        <v>40</v>
      </c>
      <c r="L2689" t="s">
        <v>265</v>
      </c>
      <c r="M2689">
        <v>16</v>
      </c>
      <c r="N2689">
        <v>4.53</v>
      </c>
      <c r="O2689" s="2">
        <v>163000000000</v>
      </c>
      <c r="P2689" t="s">
        <v>266</v>
      </c>
      <c r="Q2689">
        <v>227724769</v>
      </c>
      <c r="R2689" t="s">
        <v>8089</v>
      </c>
      <c r="S2689" s="1">
        <v>42372.53125</v>
      </c>
      <c r="T2689" s="17">
        <v>1</v>
      </c>
      <c r="U2689" s="2">
        <v>1451830000000</v>
      </c>
      <c r="V2689" s="2" t="s">
        <v>8090</v>
      </c>
      <c r="W2689">
        <v>24153775</v>
      </c>
      <c r="X2689" t="s">
        <v>7203</v>
      </c>
      <c r="Y2689" t="s">
        <v>619</v>
      </c>
      <c r="Z2689" t="s">
        <v>7204</v>
      </c>
      <c r="AA2689">
        <v>-80.113158999999996</v>
      </c>
      <c r="AB2689">
        <v>40.357193000000002</v>
      </c>
      <c r="AD2689">
        <v>10</v>
      </c>
      <c r="AE2689" t="s">
        <v>48</v>
      </c>
      <c r="AF2689" t="s">
        <v>40</v>
      </c>
    </row>
    <row r="2690" spans="1:37" x14ac:dyDescent="0.2">
      <c r="A2690">
        <v>1141992</v>
      </c>
      <c r="B2690">
        <v>56</v>
      </c>
      <c r="C2690" t="s">
        <v>1225</v>
      </c>
      <c r="D2690" s="1">
        <v>39577.202777777777</v>
      </c>
      <c r="E2690" s="1" t="s">
        <v>1226</v>
      </c>
      <c r="F2690" t="s">
        <v>38</v>
      </c>
      <c r="G2690" t="s">
        <v>144</v>
      </c>
      <c r="H2690">
        <v>-79.980003359999998</v>
      </c>
      <c r="I2690">
        <v>40.41999817</v>
      </c>
      <c r="J2690">
        <v>2214</v>
      </c>
      <c r="K2690" t="s">
        <v>40</v>
      </c>
      <c r="L2690" t="s">
        <v>1227</v>
      </c>
      <c r="M2690">
        <v>11</v>
      </c>
      <c r="N2690">
        <v>4.5999999999999996</v>
      </c>
      <c r="O2690" s="2">
        <v>246000000000</v>
      </c>
      <c r="P2690" t="s">
        <v>1228</v>
      </c>
      <c r="Q2690">
        <v>227724799</v>
      </c>
      <c r="R2690" t="s">
        <v>8089</v>
      </c>
      <c r="S2690" s="1">
        <v>42372.53125</v>
      </c>
      <c r="T2690" s="17">
        <v>1</v>
      </c>
      <c r="U2690" s="2">
        <v>1451830000000</v>
      </c>
      <c r="V2690" s="2" t="s">
        <v>8090</v>
      </c>
      <c r="W2690">
        <v>24113189</v>
      </c>
      <c r="X2690" t="s">
        <v>5023</v>
      </c>
      <c r="Y2690" t="s">
        <v>619</v>
      </c>
      <c r="Z2690" t="s">
        <v>5024</v>
      </c>
      <c r="AA2690">
        <v>-80.113158999999996</v>
      </c>
      <c r="AB2690">
        <v>40.357193000000002</v>
      </c>
      <c r="AD2690">
        <v>3</v>
      </c>
      <c r="AE2690" t="s">
        <v>48</v>
      </c>
      <c r="AF2690" t="s">
        <v>40</v>
      </c>
    </row>
    <row r="2691" spans="1:37" x14ac:dyDescent="0.2">
      <c r="A2691">
        <v>9903332</v>
      </c>
      <c r="B2691">
        <v>40</v>
      </c>
      <c r="C2691" t="s">
        <v>1005</v>
      </c>
      <c r="D2691" s="1">
        <v>41507.23333333333</v>
      </c>
      <c r="E2691" s="1" t="s">
        <v>1006</v>
      </c>
      <c r="F2691" t="s">
        <v>38</v>
      </c>
      <c r="G2691" t="s">
        <v>144</v>
      </c>
      <c r="H2691">
        <v>-79.989997860000003</v>
      </c>
      <c r="I2691">
        <v>40.450000760000002</v>
      </c>
      <c r="J2691">
        <v>1394</v>
      </c>
      <c r="K2691" t="s">
        <v>40</v>
      </c>
      <c r="L2691" t="s">
        <v>1007</v>
      </c>
      <c r="M2691">
        <v>15</v>
      </c>
      <c r="N2691">
        <v>4.7</v>
      </c>
      <c r="O2691">
        <v>79455126030</v>
      </c>
      <c r="P2691" t="s">
        <v>1008</v>
      </c>
      <c r="Q2691">
        <v>227724856</v>
      </c>
      <c r="R2691" t="s">
        <v>8089</v>
      </c>
      <c r="S2691" s="1">
        <v>42372.53125</v>
      </c>
      <c r="T2691" s="17">
        <v>1</v>
      </c>
      <c r="U2691" s="2">
        <v>1451830000000</v>
      </c>
      <c r="V2691" s="2" t="s">
        <v>8091</v>
      </c>
      <c r="W2691">
        <v>24113189</v>
      </c>
      <c r="X2691" t="s">
        <v>5023</v>
      </c>
      <c r="Y2691" t="s">
        <v>619</v>
      </c>
      <c r="Z2691" t="s">
        <v>5024</v>
      </c>
      <c r="AA2691">
        <v>-80.113158999999996</v>
      </c>
      <c r="AB2691">
        <v>40.357193000000002</v>
      </c>
      <c r="AD2691">
        <v>4</v>
      </c>
      <c r="AE2691" t="s">
        <v>48</v>
      </c>
      <c r="AF2691" t="s">
        <v>40</v>
      </c>
    </row>
    <row r="2692" spans="1:37" x14ac:dyDescent="0.2">
      <c r="A2692">
        <v>16377642</v>
      </c>
      <c r="B2692">
        <v>52</v>
      </c>
      <c r="C2692" t="s">
        <v>1370</v>
      </c>
      <c r="D2692" s="1">
        <v>41865.131944444445</v>
      </c>
      <c r="E2692" s="1" t="s">
        <v>1371</v>
      </c>
      <c r="F2692" t="s">
        <v>38</v>
      </c>
      <c r="G2692" t="s">
        <v>144</v>
      </c>
      <c r="H2692">
        <v>-79.91999817</v>
      </c>
      <c r="I2692">
        <v>40.47000122</v>
      </c>
      <c r="J2692">
        <v>1763</v>
      </c>
      <c r="K2692" t="s">
        <v>40</v>
      </c>
      <c r="L2692" t="s">
        <v>1372</v>
      </c>
      <c r="M2692">
        <v>15</v>
      </c>
      <c r="N2692">
        <v>4.7300000000000004</v>
      </c>
      <c r="O2692">
        <v>48532707035</v>
      </c>
      <c r="P2692" t="s">
        <v>1373</v>
      </c>
      <c r="Q2692">
        <v>227725019</v>
      </c>
      <c r="R2692" t="s">
        <v>8089</v>
      </c>
      <c r="S2692" s="1">
        <v>42372.53125</v>
      </c>
      <c r="T2692" s="17">
        <v>1</v>
      </c>
      <c r="U2692" s="2">
        <v>1451830000000</v>
      </c>
      <c r="V2692" s="2" t="s">
        <v>8091</v>
      </c>
      <c r="W2692">
        <v>24113189</v>
      </c>
      <c r="X2692" t="s">
        <v>5023</v>
      </c>
      <c r="Y2692" t="s">
        <v>619</v>
      </c>
      <c r="Z2692" t="s">
        <v>5024</v>
      </c>
      <c r="AA2692">
        <v>-80.113158999999996</v>
      </c>
      <c r="AB2692">
        <v>40.357193000000002</v>
      </c>
      <c r="AD2692">
        <v>3</v>
      </c>
      <c r="AE2692" t="s">
        <v>48</v>
      </c>
      <c r="AF2692" t="s">
        <v>40</v>
      </c>
    </row>
    <row r="2693" spans="1:37" x14ac:dyDescent="0.2">
      <c r="A2693">
        <v>1773927</v>
      </c>
      <c r="B2693">
        <v>123</v>
      </c>
      <c r="C2693" t="s">
        <v>142</v>
      </c>
      <c r="D2693" s="1">
        <v>40571.010416666664</v>
      </c>
      <c r="E2693" s="1" t="s">
        <v>143</v>
      </c>
      <c r="F2693" t="s">
        <v>38</v>
      </c>
      <c r="G2693" t="s">
        <v>144</v>
      </c>
      <c r="H2693">
        <v>-79.91999817</v>
      </c>
      <c r="I2693">
        <v>40.47000122</v>
      </c>
      <c r="J2693">
        <v>3166</v>
      </c>
      <c r="K2693" t="s">
        <v>40</v>
      </c>
      <c r="L2693" t="s">
        <v>145</v>
      </c>
      <c r="M2693">
        <v>13</v>
      </c>
      <c r="N2693">
        <v>4.6399999999999997</v>
      </c>
      <c r="O2693" s="2">
        <v>160000000000</v>
      </c>
      <c r="P2693" t="s">
        <v>146</v>
      </c>
      <c r="Q2693">
        <v>227725048</v>
      </c>
      <c r="R2693" t="s">
        <v>8092</v>
      </c>
      <c r="S2693" s="1">
        <v>42372.53125</v>
      </c>
      <c r="T2693" s="17">
        <v>1</v>
      </c>
      <c r="U2693" s="2">
        <v>1451830000000</v>
      </c>
      <c r="V2693" s="2" t="s">
        <v>8093</v>
      </c>
      <c r="W2693">
        <v>24153775</v>
      </c>
      <c r="X2693" t="s">
        <v>7203</v>
      </c>
      <c r="Y2693" t="s">
        <v>619</v>
      </c>
      <c r="Z2693" t="s">
        <v>7204</v>
      </c>
      <c r="AA2693">
        <v>-80.113158999999996</v>
      </c>
      <c r="AB2693">
        <v>40.357193000000002</v>
      </c>
      <c r="AD2693">
        <v>4</v>
      </c>
      <c r="AE2693" t="s">
        <v>48</v>
      </c>
      <c r="AF2693" t="s">
        <v>40</v>
      </c>
    </row>
    <row r="2694" spans="1:37" x14ac:dyDescent="0.2">
      <c r="A2694">
        <v>18799529</v>
      </c>
      <c r="B2694">
        <v>8</v>
      </c>
      <c r="C2694" t="s">
        <v>5220</v>
      </c>
      <c r="D2694" s="1">
        <v>42220.047222222223</v>
      </c>
      <c r="E2694" s="1" t="s">
        <v>2205</v>
      </c>
      <c r="F2694" t="s">
        <v>38</v>
      </c>
      <c r="G2694" t="s">
        <v>371</v>
      </c>
      <c r="H2694">
        <v>-79.949996949999999</v>
      </c>
      <c r="I2694">
        <v>40.439998629999998</v>
      </c>
      <c r="J2694">
        <v>116</v>
      </c>
      <c r="K2694" t="s">
        <v>40</v>
      </c>
      <c r="L2694" t="s">
        <v>5221</v>
      </c>
      <c r="M2694">
        <v>10</v>
      </c>
      <c r="N2694">
        <v>4.6100000000000003</v>
      </c>
      <c r="O2694">
        <v>17867978046</v>
      </c>
      <c r="P2694" t="s">
        <v>2207</v>
      </c>
      <c r="Q2694">
        <v>227725836</v>
      </c>
      <c r="R2694" t="s">
        <v>8094</v>
      </c>
      <c r="S2694" s="1">
        <v>42391.791666666664</v>
      </c>
      <c r="T2694" s="17">
        <v>1</v>
      </c>
      <c r="U2694" s="2">
        <v>1453490000000</v>
      </c>
      <c r="V2694" s="2" t="s">
        <v>8095</v>
      </c>
      <c r="W2694">
        <v>24032308</v>
      </c>
      <c r="X2694" t="s">
        <v>4539</v>
      </c>
      <c r="Y2694" t="s">
        <v>38</v>
      </c>
      <c r="Z2694" t="s">
        <v>3426</v>
      </c>
      <c r="AA2694">
        <v>-79.942993000000001</v>
      </c>
      <c r="AB2694">
        <v>40.450679999999998</v>
      </c>
      <c r="AC2694">
        <v>15</v>
      </c>
      <c r="AD2694">
        <v>15</v>
      </c>
      <c r="AE2694" t="s">
        <v>48</v>
      </c>
      <c r="AF2694" t="s">
        <v>40</v>
      </c>
    </row>
    <row r="2695" spans="1:37" x14ac:dyDescent="0.2">
      <c r="A2695">
        <v>19110593</v>
      </c>
      <c r="B2695">
        <v>3</v>
      </c>
      <c r="C2695" t="s">
        <v>6851</v>
      </c>
      <c r="D2695" s="1">
        <v>42319.170138888891</v>
      </c>
      <c r="E2695" s="1" t="s">
        <v>6852</v>
      </c>
      <c r="F2695" t="s">
        <v>38</v>
      </c>
      <c r="G2695" t="s">
        <v>970</v>
      </c>
      <c r="H2695">
        <v>-79.949996949999999</v>
      </c>
      <c r="I2695">
        <v>40.47000122</v>
      </c>
      <c r="J2695">
        <v>334</v>
      </c>
      <c r="K2695" t="s">
        <v>40</v>
      </c>
      <c r="L2695" t="s">
        <v>8096</v>
      </c>
      <c r="M2695">
        <v>15</v>
      </c>
      <c r="N2695">
        <v>5</v>
      </c>
      <c r="O2695">
        <v>9303781050</v>
      </c>
      <c r="P2695" t="s">
        <v>6854</v>
      </c>
      <c r="Q2695">
        <v>227727917</v>
      </c>
      <c r="R2695" t="s">
        <v>8097</v>
      </c>
      <c r="S2695" s="1">
        <v>42384.760416666664</v>
      </c>
      <c r="T2695" s="17">
        <v>1</v>
      </c>
      <c r="U2695" s="2">
        <v>1452880000000</v>
      </c>
      <c r="V2695" s="2" t="s">
        <v>8098</v>
      </c>
      <c r="W2695">
        <v>24275336</v>
      </c>
      <c r="X2695" t="s">
        <v>3008</v>
      </c>
      <c r="Y2695" t="s">
        <v>930</v>
      </c>
      <c r="Z2695" t="s">
        <v>8099</v>
      </c>
      <c r="AA2695">
        <v>-80.055222000000001</v>
      </c>
      <c r="AB2695">
        <v>40.612602000000003</v>
      </c>
      <c r="AD2695">
        <v>13</v>
      </c>
      <c r="AE2695" t="s">
        <v>48</v>
      </c>
      <c r="AF2695" t="s">
        <v>40</v>
      </c>
      <c r="AG2695">
        <v>45</v>
      </c>
      <c r="AH2695" t="s">
        <v>49</v>
      </c>
      <c r="AI2695" t="s">
        <v>50</v>
      </c>
      <c r="AJ2695">
        <v>0</v>
      </c>
      <c r="AK2695" t="s">
        <v>51</v>
      </c>
    </row>
    <row r="2696" spans="1:37" x14ac:dyDescent="0.2">
      <c r="A2696">
        <v>14815192</v>
      </c>
      <c r="B2696">
        <v>37</v>
      </c>
      <c r="C2696" t="s">
        <v>1237</v>
      </c>
      <c r="D2696" s="1">
        <v>41792.03125</v>
      </c>
      <c r="E2696" s="1" t="s">
        <v>1238</v>
      </c>
      <c r="F2696" t="s">
        <v>38</v>
      </c>
      <c r="G2696" t="s">
        <v>144</v>
      </c>
      <c r="H2696">
        <v>-79.930000309999997</v>
      </c>
      <c r="I2696">
        <v>40.450000760000002</v>
      </c>
      <c r="J2696">
        <v>1081</v>
      </c>
      <c r="K2696" t="s">
        <v>40</v>
      </c>
      <c r="L2696" t="s">
        <v>1239</v>
      </c>
      <c r="M2696">
        <v>14</v>
      </c>
      <c r="N2696">
        <v>4.79</v>
      </c>
      <c r="O2696">
        <v>54848616033</v>
      </c>
      <c r="P2696" t="s">
        <v>1240</v>
      </c>
      <c r="Q2696">
        <v>227729764</v>
      </c>
      <c r="R2696" t="s">
        <v>8100</v>
      </c>
      <c r="S2696" s="1">
        <v>42390.75</v>
      </c>
      <c r="T2696" s="17">
        <v>1</v>
      </c>
      <c r="U2696" s="2">
        <v>1453400000000</v>
      </c>
      <c r="V2696" s="2" t="s">
        <v>8101</v>
      </c>
      <c r="W2696">
        <v>8330902</v>
      </c>
      <c r="X2696" t="s">
        <v>8102</v>
      </c>
      <c r="Y2696" t="s">
        <v>38</v>
      </c>
      <c r="Z2696" t="s">
        <v>8103</v>
      </c>
      <c r="AA2696">
        <v>-79.982162000000002</v>
      </c>
      <c r="AB2696">
        <v>40.428921000000003</v>
      </c>
      <c r="AC2696">
        <v>30</v>
      </c>
      <c r="AD2696">
        <v>5</v>
      </c>
      <c r="AE2696" t="s">
        <v>48</v>
      </c>
      <c r="AF2696" t="s">
        <v>40</v>
      </c>
      <c r="AG2696">
        <v>15</v>
      </c>
      <c r="AH2696" t="s">
        <v>49</v>
      </c>
      <c r="AI2696" t="s">
        <v>50</v>
      </c>
      <c r="AJ2696">
        <v>0</v>
      </c>
      <c r="AK2696" t="s">
        <v>51</v>
      </c>
    </row>
    <row r="2697" spans="1:37" x14ac:dyDescent="0.2">
      <c r="A2697">
        <v>16377642</v>
      </c>
      <c r="B2697">
        <v>52</v>
      </c>
      <c r="C2697" t="s">
        <v>1370</v>
      </c>
      <c r="D2697" s="1">
        <v>41865.131944444445</v>
      </c>
      <c r="E2697" s="1" t="s">
        <v>1371</v>
      </c>
      <c r="F2697" t="s">
        <v>38</v>
      </c>
      <c r="G2697" t="s">
        <v>144</v>
      </c>
      <c r="H2697">
        <v>-79.91999817</v>
      </c>
      <c r="I2697">
        <v>40.47000122</v>
      </c>
      <c r="J2697">
        <v>1763</v>
      </c>
      <c r="K2697" t="s">
        <v>40</v>
      </c>
      <c r="L2697" t="s">
        <v>1464</v>
      </c>
      <c r="M2697">
        <v>15</v>
      </c>
      <c r="N2697">
        <v>4.7300000000000004</v>
      </c>
      <c r="O2697">
        <v>48532707035</v>
      </c>
      <c r="P2697" t="s">
        <v>1373</v>
      </c>
      <c r="Q2697">
        <v>227729781</v>
      </c>
      <c r="R2697" t="s">
        <v>8100</v>
      </c>
      <c r="S2697" s="1">
        <v>42390.75</v>
      </c>
      <c r="T2697" s="17">
        <v>1</v>
      </c>
      <c r="U2697" s="2">
        <v>1453400000000</v>
      </c>
      <c r="V2697" s="2" t="s">
        <v>8101</v>
      </c>
      <c r="W2697">
        <v>8330902</v>
      </c>
      <c r="X2697" t="s">
        <v>8102</v>
      </c>
      <c r="Y2697" t="s">
        <v>38</v>
      </c>
      <c r="Z2697" t="s">
        <v>8103</v>
      </c>
      <c r="AA2697">
        <v>-79.982162000000002</v>
      </c>
      <c r="AB2697">
        <v>40.428921000000003</v>
      </c>
      <c r="AC2697">
        <v>30</v>
      </c>
      <c r="AD2697">
        <v>6</v>
      </c>
      <c r="AE2697" t="s">
        <v>48</v>
      </c>
      <c r="AF2697" t="s">
        <v>40</v>
      </c>
      <c r="AG2697">
        <v>15</v>
      </c>
      <c r="AH2697" t="s">
        <v>49</v>
      </c>
      <c r="AI2697" t="s">
        <v>50</v>
      </c>
      <c r="AJ2697">
        <v>0</v>
      </c>
      <c r="AK2697" t="s">
        <v>51</v>
      </c>
    </row>
    <row r="2698" spans="1:37" x14ac:dyDescent="0.2">
      <c r="A2698">
        <v>19110593</v>
      </c>
      <c r="B2698">
        <v>3</v>
      </c>
      <c r="C2698" t="s">
        <v>6851</v>
      </c>
      <c r="D2698" s="1">
        <v>42319.170138888891</v>
      </c>
      <c r="E2698" s="1" t="s">
        <v>6852</v>
      </c>
      <c r="F2698" t="s">
        <v>38</v>
      </c>
      <c r="G2698" t="s">
        <v>970</v>
      </c>
      <c r="H2698">
        <v>-79.949996949999999</v>
      </c>
      <c r="I2698">
        <v>40.47000122</v>
      </c>
      <c r="J2698">
        <v>334</v>
      </c>
      <c r="K2698" t="s">
        <v>40</v>
      </c>
      <c r="L2698" t="s">
        <v>6853</v>
      </c>
      <c r="M2698">
        <v>15</v>
      </c>
      <c r="N2698">
        <v>5</v>
      </c>
      <c r="O2698">
        <v>9303781050</v>
      </c>
      <c r="P2698" t="s">
        <v>6854</v>
      </c>
      <c r="Q2698">
        <v>227729821</v>
      </c>
      <c r="R2698" t="s">
        <v>8100</v>
      </c>
      <c r="S2698" s="1">
        <v>42390.75</v>
      </c>
      <c r="T2698" s="17">
        <v>1</v>
      </c>
      <c r="U2698" s="2">
        <v>1453400000000</v>
      </c>
      <c r="V2698" s="2" t="s">
        <v>8104</v>
      </c>
      <c r="W2698">
        <v>8330902</v>
      </c>
      <c r="X2698" t="s">
        <v>8102</v>
      </c>
      <c r="Y2698" t="s">
        <v>38</v>
      </c>
      <c r="Z2698" t="s">
        <v>8103</v>
      </c>
      <c r="AA2698">
        <v>-79.982162000000002</v>
      </c>
      <c r="AB2698">
        <v>40.428921000000003</v>
      </c>
      <c r="AD2698">
        <v>22</v>
      </c>
      <c r="AE2698" t="s">
        <v>48</v>
      </c>
      <c r="AF2698" t="s">
        <v>40</v>
      </c>
      <c r="AG2698">
        <v>15</v>
      </c>
      <c r="AH2698" t="s">
        <v>49</v>
      </c>
      <c r="AI2698" t="s">
        <v>50</v>
      </c>
      <c r="AJ2698">
        <v>0</v>
      </c>
      <c r="AK2698" t="s">
        <v>51</v>
      </c>
    </row>
    <row r="2699" spans="1:37" x14ac:dyDescent="0.2">
      <c r="A2699">
        <v>18387336</v>
      </c>
      <c r="B2699">
        <v>4</v>
      </c>
      <c r="C2699" t="s">
        <v>3728</v>
      </c>
      <c r="D2699" s="1">
        <v>42032.175694444442</v>
      </c>
      <c r="E2699" t="s">
        <v>3729</v>
      </c>
      <c r="F2699" t="s">
        <v>38</v>
      </c>
      <c r="G2699" t="s">
        <v>72</v>
      </c>
      <c r="H2699">
        <v>-79.91999817</v>
      </c>
      <c r="I2699">
        <v>40.430000309999997</v>
      </c>
      <c r="J2699">
        <v>125</v>
      </c>
      <c r="K2699" t="s">
        <v>40</v>
      </c>
      <c r="L2699" t="s">
        <v>3730</v>
      </c>
      <c r="M2699">
        <v>9</v>
      </c>
      <c r="N2699">
        <v>5</v>
      </c>
      <c r="O2699">
        <v>34100130037</v>
      </c>
      <c r="P2699" t="s">
        <v>3731</v>
      </c>
      <c r="Q2699">
        <v>227732001</v>
      </c>
      <c r="R2699" t="s">
        <v>7346</v>
      </c>
      <c r="S2699" s="1">
        <v>42382.791666666664</v>
      </c>
      <c r="T2699" s="17">
        <v>1</v>
      </c>
      <c r="U2699" s="2">
        <v>1452710000000</v>
      </c>
      <c r="V2699" s="2" t="s">
        <v>8105</v>
      </c>
      <c r="W2699">
        <v>24275534</v>
      </c>
      <c r="X2699" t="s">
        <v>7348</v>
      </c>
      <c r="Y2699" t="s">
        <v>339</v>
      </c>
      <c r="Z2699" t="s">
        <v>8106</v>
      </c>
      <c r="AA2699">
        <v>-80.187279000000004</v>
      </c>
      <c r="AB2699">
        <v>40.262568999999999</v>
      </c>
      <c r="AD2699">
        <v>10</v>
      </c>
      <c r="AE2699" t="s">
        <v>48</v>
      </c>
      <c r="AF2699" t="s">
        <v>40</v>
      </c>
    </row>
    <row r="2700" spans="1:37" x14ac:dyDescent="0.2">
      <c r="A2700">
        <v>11064482</v>
      </c>
      <c r="B2700">
        <v>79</v>
      </c>
      <c r="C2700" t="s">
        <v>1417</v>
      </c>
      <c r="D2700" s="1">
        <v>41589.918055555558</v>
      </c>
      <c r="E2700" s="1" t="s">
        <v>1418</v>
      </c>
      <c r="F2700" t="s">
        <v>246</v>
      </c>
      <c r="G2700" t="s">
        <v>371</v>
      </c>
      <c r="H2700">
        <v>-80.11000061</v>
      </c>
      <c r="I2700">
        <v>40.709999080000003</v>
      </c>
      <c r="J2700">
        <v>195</v>
      </c>
      <c r="K2700" t="s">
        <v>181</v>
      </c>
      <c r="L2700" t="s">
        <v>1419</v>
      </c>
      <c r="M2700">
        <v>15</v>
      </c>
      <c r="N2700">
        <v>4.96</v>
      </c>
      <c r="O2700">
        <v>72311150031</v>
      </c>
      <c r="P2700" t="s">
        <v>1420</v>
      </c>
      <c r="Q2700">
        <v>227732257</v>
      </c>
      <c r="R2700" t="s">
        <v>5949</v>
      </c>
      <c r="S2700" s="1">
        <v>42373.770833333336</v>
      </c>
      <c r="T2700" s="17">
        <v>1</v>
      </c>
      <c r="U2700" s="2">
        <v>1451930000000</v>
      </c>
      <c r="V2700" s="2" t="s">
        <v>5950</v>
      </c>
      <c r="W2700">
        <v>17049542</v>
      </c>
      <c r="X2700" t="s">
        <v>1423</v>
      </c>
      <c r="Y2700" t="s">
        <v>246</v>
      </c>
      <c r="Z2700" t="s">
        <v>1424</v>
      </c>
      <c r="AA2700">
        <v>-80.105698000000004</v>
      </c>
      <c r="AB2700">
        <v>40.692698999999998</v>
      </c>
      <c r="AC2700">
        <v>9</v>
      </c>
      <c r="AD2700">
        <v>3</v>
      </c>
      <c r="AE2700" t="s">
        <v>48</v>
      </c>
      <c r="AF2700" t="s">
        <v>181</v>
      </c>
      <c r="AG2700">
        <v>10</v>
      </c>
      <c r="AH2700" t="s">
        <v>49</v>
      </c>
      <c r="AI2700" t="s">
        <v>50</v>
      </c>
      <c r="AJ2700">
        <v>0</v>
      </c>
      <c r="AK2700" t="s">
        <v>51</v>
      </c>
    </row>
    <row r="2701" spans="1:37" x14ac:dyDescent="0.2">
      <c r="A2701">
        <v>54637</v>
      </c>
      <c r="B2701">
        <v>10</v>
      </c>
      <c r="C2701" t="s">
        <v>1761</v>
      </c>
      <c r="D2701" s="1">
        <v>37679.793055555558</v>
      </c>
      <c r="F2701" t="s">
        <v>38</v>
      </c>
      <c r="G2701" t="s">
        <v>58</v>
      </c>
      <c r="H2701">
        <v>-79.949996949999999</v>
      </c>
      <c r="I2701">
        <v>40.47000122</v>
      </c>
      <c r="J2701">
        <v>2015</v>
      </c>
      <c r="K2701" t="s">
        <v>40</v>
      </c>
      <c r="L2701" t="s">
        <v>1762</v>
      </c>
      <c r="M2701">
        <v>1</v>
      </c>
      <c r="N2701">
        <v>4.4400000000000004</v>
      </c>
      <c r="O2701" s="2">
        <v>410000000000</v>
      </c>
      <c r="P2701" t="s">
        <v>1763</v>
      </c>
      <c r="Q2701">
        <v>227734145</v>
      </c>
      <c r="R2701" t="s">
        <v>7788</v>
      </c>
      <c r="S2701" s="1">
        <v>42385.791666666664</v>
      </c>
      <c r="T2701" s="17">
        <v>1</v>
      </c>
      <c r="U2701" s="2">
        <v>1452970000000</v>
      </c>
      <c r="V2701" s="2" t="s">
        <v>8107</v>
      </c>
      <c r="W2701">
        <v>23869695</v>
      </c>
      <c r="X2701" t="s">
        <v>1742</v>
      </c>
      <c r="Y2701" t="s">
        <v>38</v>
      </c>
      <c r="Z2701" t="s">
        <v>7790</v>
      </c>
      <c r="AA2701">
        <v>-80.175231999999994</v>
      </c>
      <c r="AB2701">
        <v>40.450961999999997</v>
      </c>
      <c r="AD2701">
        <v>10</v>
      </c>
      <c r="AE2701" t="s">
        <v>48</v>
      </c>
      <c r="AF2701" t="s">
        <v>40</v>
      </c>
    </row>
    <row r="2702" spans="1:37" x14ac:dyDescent="0.2">
      <c r="A2702">
        <v>7748582</v>
      </c>
      <c r="B2702">
        <v>3</v>
      </c>
      <c r="C2702" t="s">
        <v>4194</v>
      </c>
      <c r="D2702" s="1">
        <v>41356.722222222219</v>
      </c>
      <c r="E2702" s="1" t="s">
        <v>5552</v>
      </c>
      <c r="F2702" t="s">
        <v>38</v>
      </c>
      <c r="G2702" t="s">
        <v>72</v>
      </c>
      <c r="H2702">
        <v>-79.949996949999999</v>
      </c>
      <c r="I2702">
        <v>40.439998629999998</v>
      </c>
      <c r="J2702">
        <v>545</v>
      </c>
      <c r="K2702" t="s">
        <v>40</v>
      </c>
      <c r="L2702" t="s">
        <v>4196</v>
      </c>
      <c r="M2702">
        <v>14</v>
      </c>
      <c r="N2702">
        <v>4.88</v>
      </c>
      <c r="O2702">
        <v>92459270027</v>
      </c>
      <c r="P2702" t="s">
        <v>4197</v>
      </c>
      <c r="Q2702">
        <v>227734825</v>
      </c>
      <c r="R2702" t="s">
        <v>8108</v>
      </c>
      <c r="S2702" s="1">
        <v>42389.770833333336</v>
      </c>
      <c r="T2702" s="17">
        <v>1</v>
      </c>
      <c r="U2702" s="2">
        <v>1453310000000</v>
      </c>
      <c r="V2702" s="2" t="s">
        <v>8109</v>
      </c>
      <c r="W2702">
        <v>13223662</v>
      </c>
      <c r="X2702" t="s">
        <v>4423</v>
      </c>
      <c r="Y2702" t="s">
        <v>38</v>
      </c>
      <c r="Z2702" t="s">
        <v>8110</v>
      </c>
      <c r="AA2702">
        <v>-79.915092000000001</v>
      </c>
      <c r="AB2702">
        <v>40.456359999999997</v>
      </c>
      <c r="AD2702">
        <v>22</v>
      </c>
      <c r="AE2702" t="s">
        <v>48</v>
      </c>
      <c r="AF2702" t="s">
        <v>40</v>
      </c>
    </row>
    <row r="2703" spans="1:37" x14ac:dyDescent="0.2">
      <c r="A2703">
        <v>10261932</v>
      </c>
      <c r="B2703">
        <v>1</v>
      </c>
      <c r="C2703" t="s">
        <v>8111</v>
      </c>
      <c r="D2703" s="1">
        <v>41531.777777777781</v>
      </c>
      <c r="E2703" s="1" t="s">
        <v>8112</v>
      </c>
      <c r="F2703" t="s">
        <v>38</v>
      </c>
      <c r="G2703" t="s">
        <v>72</v>
      </c>
      <c r="H2703">
        <v>-79.91999817</v>
      </c>
      <c r="I2703">
        <v>40.47000122</v>
      </c>
      <c r="J2703">
        <v>421</v>
      </c>
      <c r="K2703" t="s">
        <v>40</v>
      </c>
      <c r="L2703" t="s">
        <v>8113</v>
      </c>
      <c r="M2703">
        <v>9</v>
      </c>
      <c r="N2703">
        <v>4.79</v>
      </c>
      <c r="O2703">
        <v>77334464030</v>
      </c>
      <c r="P2703" t="s">
        <v>8114</v>
      </c>
      <c r="Q2703">
        <v>227735133</v>
      </c>
      <c r="R2703" t="s">
        <v>8115</v>
      </c>
      <c r="S2703" s="1">
        <v>42389.770833333336</v>
      </c>
      <c r="T2703" s="17">
        <v>1</v>
      </c>
      <c r="U2703" s="2">
        <v>1453310000000</v>
      </c>
      <c r="V2703" s="2" t="s">
        <v>8116</v>
      </c>
      <c r="W2703">
        <v>13223752</v>
      </c>
      <c r="X2703" t="s">
        <v>8117</v>
      </c>
      <c r="Y2703" t="s">
        <v>8118</v>
      </c>
      <c r="Z2703" t="s">
        <v>8110</v>
      </c>
      <c r="AA2703">
        <v>-79.915092000000001</v>
      </c>
      <c r="AB2703">
        <v>40.456359999999997</v>
      </c>
      <c r="AD2703">
        <v>13</v>
      </c>
      <c r="AE2703" t="s">
        <v>48</v>
      </c>
      <c r="AF2703" t="s">
        <v>40</v>
      </c>
    </row>
    <row r="2704" spans="1:37" x14ac:dyDescent="0.2">
      <c r="A2704">
        <v>3349842</v>
      </c>
      <c r="B2704">
        <v>60</v>
      </c>
      <c r="C2704" t="s">
        <v>1889</v>
      </c>
      <c r="D2704" s="1">
        <v>40962.556944444441</v>
      </c>
      <c r="E2704" s="1" t="s">
        <v>1890</v>
      </c>
      <c r="F2704" t="s">
        <v>38</v>
      </c>
      <c r="G2704" t="s">
        <v>324</v>
      </c>
      <c r="H2704">
        <v>-80.040000919999997</v>
      </c>
      <c r="I2704">
        <v>40.549999239999998</v>
      </c>
      <c r="J2704">
        <v>2383</v>
      </c>
      <c r="K2704" t="s">
        <v>40</v>
      </c>
      <c r="L2704" t="s">
        <v>1891</v>
      </c>
      <c r="M2704">
        <v>15</v>
      </c>
      <c r="N2704">
        <v>4.82</v>
      </c>
      <c r="O2704" s="2">
        <v>127000000000</v>
      </c>
      <c r="P2704" t="s">
        <v>1892</v>
      </c>
      <c r="Q2704">
        <v>227737550</v>
      </c>
      <c r="R2704" t="s">
        <v>8119</v>
      </c>
      <c r="S2704" s="1">
        <v>42392.708333333336</v>
      </c>
      <c r="T2704" s="17">
        <v>1</v>
      </c>
      <c r="U2704" s="2">
        <v>1453570000000</v>
      </c>
      <c r="V2704" s="2" t="s">
        <v>8120</v>
      </c>
      <c r="W2704">
        <v>10077362</v>
      </c>
      <c r="X2704" t="s">
        <v>2697</v>
      </c>
      <c r="Y2704" t="s">
        <v>380</v>
      </c>
      <c r="Z2704" t="s">
        <v>2698</v>
      </c>
      <c r="AA2704">
        <v>-79.990340000000003</v>
      </c>
      <c r="AB2704">
        <v>40.586742000000001</v>
      </c>
      <c r="AD2704">
        <v>6</v>
      </c>
      <c r="AE2704" t="s">
        <v>48</v>
      </c>
      <c r="AF2704" t="s">
        <v>40</v>
      </c>
    </row>
    <row r="2705" spans="1:32" x14ac:dyDescent="0.2">
      <c r="A2705">
        <v>1756412</v>
      </c>
      <c r="B2705">
        <v>597</v>
      </c>
      <c r="C2705" t="s">
        <v>263</v>
      </c>
      <c r="D2705" s="1">
        <v>40543.177083333336</v>
      </c>
      <c r="E2705" s="1" t="s">
        <v>264</v>
      </c>
      <c r="F2705" t="s">
        <v>38</v>
      </c>
      <c r="G2705" t="s">
        <v>144</v>
      </c>
      <c r="H2705">
        <v>-79.989997860000003</v>
      </c>
      <c r="I2705">
        <v>40.450000760000002</v>
      </c>
      <c r="J2705">
        <v>10357</v>
      </c>
      <c r="K2705" t="s">
        <v>40</v>
      </c>
      <c r="L2705" t="s">
        <v>265</v>
      </c>
      <c r="M2705">
        <v>16</v>
      </c>
      <c r="N2705">
        <v>4.53</v>
      </c>
      <c r="O2705" s="2">
        <v>163000000000</v>
      </c>
      <c r="P2705" t="s">
        <v>266</v>
      </c>
      <c r="Q2705">
        <v>227737617</v>
      </c>
      <c r="R2705" t="s">
        <v>8121</v>
      </c>
      <c r="S2705" s="1">
        <v>42376.510416666664</v>
      </c>
      <c r="T2705" s="17">
        <v>1</v>
      </c>
      <c r="U2705" s="2">
        <v>1452170000000</v>
      </c>
      <c r="V2705" t="s">
        <v>8122</v>
      </c>
      <c r="W2705">
        <v>17012432</v>
      </c>
      <c r="X2705" t="s">
        <v>1661</v>
      </c>
      <c r="Y2705" t="s">
        <v>38</v>
      </c>
      <c r="Z2705" t="s">
        <v>1662</v>
      </c>
      <c r="AA2705">
        <v>-79.997519999999994</v>
      </c>
      <c r="AB2705">
        <v>40.441749999999999</v>
      </c>
      <c r="AD2705">
        <v>3</v>
      </c>
      <c r="AE2705" t="s">
        <v>48</v>
      </c>
      <c r="AF2705" t="s">
        <v>40</v>
      </c>
    </row>
    <row r="2706" spans="1:32" x14ac:dyDescent="0.2">
      <c r="A2706">
        <v>1756412</v>
      </c>
      <c r="B2706">
        <v>597</v>
      </c>
      <c r="C2706" t="s">
        <v>263</v>
      </c>
      <c r="D2706" s="1">
        <v>40543.177083333336</v>
      </c>
      <c r="E2706" s="1" t="s">
        <v>264</v>
      </c>
      <c r="F2706" t="s">
        <v>38</v>
      </c>
      <c r="G2706" t="s">
        <v>144</v>
      </c>
      <c r="H2706">
        <v>-79.989997860000003</v>
      </c>
      <c r="I2706">
        <v>40.450000760000002</v>
      </c>
      <c r="J2706">
        <v>10357</v>
      </c>
      <c r="K2706" t="s">
        <v>40</v>
      </c>
      <c r="L2706" t="s">
        <v>265</v>
      </c>
      <c r="M2706">
        <v>16</v>
      </c>
      <c r="N2706">
        <v>4.53</v>
      </c>
      <c r="O2706" s="2">
        <v>163000000000</v>
      </c>
      <c r="P2706" t="s">
        <v>266</v>
      </c>
      <c r="Q2706">
        <v>227737632</v>
      </c>
      <c r="R2706" t="s">
        <v>8123</v>
      </c>
      <c r="S2706" s="1">
        <v>42383.510416666664</v>
      </c>
      <c r="T2706" s="17">
        <v>1</v>
      </c>
      <c r="U2706" s="2">
        <v>1452770000000</v>
      </c>
      <c r="V2706" s="2" t="s">
        <v>8124</v>
      </c>
      <c r="W2706">
        <v>17012432</v>
      </c>
      <c r="X2706" t="s">
        <v>1661</v>
      </c>
      <c r="Y2706" t="s">
        <v>38</v>
      </c>
      <c r="Z2706" t="s">
        <v>1662</v>
      </c>
      <c r="AA2706">
        <v>-79.997519999999994</v>
      </c>
      <c r="AB2706">
        <v>40.441749999999999</v>
      </c>
      <c r="AD2706">
        <v>8</v>
      </c>
      <c r="AE2706" t="s">
        <v>48</v>
      </c>
      <c r="AF2706" t="s">
        <v>40</v>
      </c>
    </row>
    <row r="2707" spans="1:32" x14ac:dyDescent="0.2">
      <c r="A2707">
        <v>1756412</v>
      </c>
      <c r="B2707">
        <v>597</v>
      </c>
      <c r="C2707" t="s">
        <v>263</v>
      </c>
      <c r="D2707" s="1">
        <v>40543.177083333336</v>
      </c>
      <c r="E2707" s="1" t="s">
        <v>264</v>
      </c>
      <c r="F2707" t="s">
        <v>38</v>
      </c>
      <c r="G2707" t="s">
        <v>144</v>
      </c>
      <c r="H2707">
        <v>-79.989997860000003</v>
      </c>
      <c r="I2707">
        <v>40.450000760000002</v>
      </c>
      <c r="J2707">
        <v>10357</v>
      </c>
      <c r="K2707" t="s">
        <v>40</v>
      </c>
      <c r="L2707" t="s">
        <v>265</v>
      </c>
      <c r="M2707">
        <v>16</v>
      </c>
      <c r="N2707">
        <v>4.53</v>
      </c>
      <c r="O2707" s="2">
        <v>163000000000</v>
      </c>
      <c r="P2707" t="s">
        <v>266</v>
      </c>
      <c r="Q2707">
        <v>227737669</v>
      </c>
      <c r="R2707" t="s">
        <v>8125</v>
      </c>
      <c r="S2707" s="1">
        <v>42385.604166666664</v>
      </c>
      <c r="T2707" s="17">
        <v>1</v>
      </c>
      <c r="U2707" s="2">
        <v>1452950000000</v>
      </c>
      <c r="V2707" s="2" t="s">
        <v>8126</v>
      </c>
      <c r="W2707">
        <v>17012432</v>
      </c>
      <c r="X2707" t="s">
        <v>1661</v>
      </c>
      <c r="Y2707" t="s">
        <v>38</v>
      </c>
      <c r="Z2707" t="s">
        <v>1662</v>
      </c>
      <c r="AA2707">
        <v>-79.997519999999994</v>
      </c>
      <c r="AB2707">
        <v>40.441749999999999</v>
      </c>
      <c r="AD2707">
        <v>3</v>
      </c>
      <c r="AE2707" t="s">
        <v>48</v>
      </c>
      <c r="AF2707" t="s">
        <v>40</v>
      </c>
    </row>
    <row r="2708" spans="1:32" x14ac:dyDescent="0.2">
      <c r="A2708">
        <v>1756412</v>
      </c>
      <c r="B2708">
        <v>597</v>
      </c>
      <c r="C2708" t="s">
        <v>263</v>
      </c>
      <c r="D2708" s="1">
        <v>40543.177083333336</v>
      </c>
      <c r="E2708" s="1" t="s">
        <v>264</v>
      </c>
      <c r="F2708" t="s">
        <v>38</v>
      </c>
      <c r="G2708" t="s">
        <v>144</v>
      </c>
      <c r="H2708">
        <v>-79.989997860000003</v>
      </c>
      <c r="I2708">
        <v>40.450000760000002</v>
      </c>
      <c r="J2708">
        <v>10357</v>
      </c>
      <c r="K2708" t="s">
        <v>40</v>
      </c>
      <c r="L2708" t="s">
        <v>265</v>
      </c>
      <c r="M2708">
        <v>16</v>
      </c>
      <c r="N2708">
        <v>4.53</v>
      </c>
      <c r="O2708" s="2">
        <v>163000000000</v>
      </c>
      <c r="P2708" t="s">
        <v>266</v>
      </c>
      <c r="Q2708">
        <v>227737798</v>
      </c>
      <c r="R2708" t="s">
        <v>8127</v>
      </c>
      <c r="S2708" s="1">
        <v>42378.604166666664</v>
      </c>
      <c r="T2708" s="17">
        <v>1</v>
      </c>
      <c r="U2708" s="2">
        <v>1452350000000</v>
      </c>
      <c r="V2708" s="2" t="s">
        <v>8128</v>
      </c>
      <c r="W2708">
        <v>17012432</v>
      </c>
      <c r="X2708" t="s">
        <v>1661</v>
      </c>
      <c r="Y2708" t="s">
        <v>38</v>
      </c>
      <c r="Z2708" t="s">
        <v>1662</v>
      </c>
      <c r="AA2708">
        <v>-79.997519999999994</v>
      </c>
      <c r="AB2708">
        <v>40.441749999999999</v>
      </c>
      <c r="AD2708">
        <v>9</v>
      </c>
      <c r="AE2708" t="s">
        <v>48</v>
      </c>
      <c r="AF2708" t="s">
        <v>40</v>
      </c>
    </row>
    <row r="2709" spans="1:32" x14ac:dyDescent="0.2">
      <c r="A2709">
        <v>1756412</v>
      </c>
      <c r="B2709">
        <v>597</v>
      </c>
      <c r="C2709" t="s">
        <v>263</v>
      </c>
      <c r="D2709" s="1">
        <v>40543.177083333336</v>
      </c>
      <c r="E2709" s="1" t="s">
        <v>264</v>
      </c>
      <c r="F2709" t="s">
        <v>38</v>
      </c>
      <c r="G2709" t="s">
        <v>144</v>
      </c>
      <c r="H2709">
        <v>-79.989997860000003</v>
      </c>
      <c r="I2709">
        <v>40.450000760000002</v>
      </c>
      <c r="J2709">
        <v>10357</v>
      </c>
      <c r="K2709" t="s">
        <v>40</v>
      </c>
      <c r="L2709" t="s">
        <v>265</v>
      </c>
      <c r="M2709">
        <v>16</v>
      </c>
      <c r="N2709">
        <v>4.53</v>
      </c>
      <c r="O2709" s="2">
        <v>163000000000</v>
      </c>
      <c r="P2709" t="s">
        <v>266</v>
      </c>
      <c r="Q2709">
        <v>227737825</v>
      </c>
      <c r="R2709" t="s">
        <v>8129</v>
      </c>
      <c r="S2709" s="1">
        <v>42390.510416666664</v>
      </c>
      <c r="T2709" s="17">
        <v>1</v>
      </c>
      <c r="U2709" s="2">
        <v>1453380000000</v>
      </c>
      <c r="V2709" s="2" t="s">
        <v>8130</v>
      </c>
      <c r="W2709">
        <v>17012432</v>
      </c>
      <c r="X2709" t="s">
        <v>1661</v>
      </c>
      <c r="Y2709" t="s">
        <v>38</v>
      </c>
      <c r="Z2709" t="s">
        <v>1662</v>
      </c>
      <c r="AA2709">
        <v>-79.997519999999994</v>
      </c>
      <c r="AB2709">
        <v>40.441749999999999</v>
      </c>
      <c r="AD2709">
        <v>5</v>
      </c>
      <c r="AE2709" t="s">
        <v>48</v>
      </c>
      <c r="AF2709" t="s">
        <v>40</v>
      </c>
    </row>
    <row r="2710" spans="1:32" x14ac:dyDescent="0.2">
      <c r="A2710">
        <v>1756412</v>
      </c>
      <c r="B2710">
        <v>597</v>
      </c>
      <c r="C2710" t="s">
        <v>263</v>
      </c>
      <c r="D2710" s="1">
        <v>40543.177083333336</v>
      </c>
      <c r="E2710" s="1" t="s">
        <v>264</v>
      </c>
      <c r="F2710" t="s">
        <v>38</v>
      </c>
      <c r="G2710" t="s">
        <v>144</v>
      </c>
      <c r="H2710">
        <v>-79.989997860000003</v>
      </c>
      <c r="I2710">
        <v>40.450000760000002</v>
      </c>
      <c r="J2710">
        <v>10357</v>
      </c>
      <c r="K2710" t="s">
        <v>40</v>
      </c>
      <c r="L2710" t="s">
        <v>265</v>
      </c>
      <c r="M2710">
        <v>16</v>
      </c>
      <c r="N2710">
        <v>4.53</v>
      </c>
      <c r="O2710" s="2">
        <v>163000000000</v>
      </c>
      <c r="P2710" t="s">
        <v>266</v>
      </c>
      <c r="Q2710">
        <v>227737839</v>
      </c>
      <c r="R2710" t="s">
        <v>8131</v>
      </c>
      <c r="S2710" s="1">
        <v>42397.510416666664</v>
      </c>
      <c r="T2710" s="17">
        <v>1</v>
      </c>
      <c r="U2710" s="2">
        <v>1453980000000</v>
      </c>
      <c r="V2710" s="2" t="s">
        <v>8132</v>
      </c>
      <c r="W2710">
        <v>17012432</v>
      </c>
      <c r="X2710" t="s">
        <v>1661</v>
      </c>
      <c r="Y2710" t="s">
        <v>38</v>
      </c>
      <c r="Z2710" t="s">
        <v>1662</v>
      </c>
      <c r="AA2710">
        <v>-79.997519999999994</v>
      </c>
      <c r="AB2710">
        <v>40.441749999999999</v>
      </c>
      <c r="AD2710">
        <v>8</v>
      </c>
      <c r="AE2710" t="s">
        <v>48</v>
      </c>
      <c r="AF2710" t="s">
        <v>40</v>
      </c>
    </row>
    <row r="2711" spans="1:32" x14ac:dyDescent="0.2">
      <c r="A2711">
        <v>1756412</v>
      </c>
      <c r="B2711">
        <v>597</v>
      </c>
      <c r="C2711" t="s">
        <v>263</v>
      </c>
      <c r="D2711" s="1">
        <v>40543.177083333336</v>
      </c>
      <c r="E2711" s="1" t="s">
        <v>264</v>
      </c>
      <c r="F2711" t="s">
        <v>38</v>
      </c>
      <c r="G2711" t="s">
        <v>144</v>
      </c>
      <c r="H2711">
        <v>-79.989997860000003</v>
      </c>
      <c r="I2711">
        <v>40.450000760000002</v>
      </c>
      <c r="J2711">
        <v>10357</v>
      </c>
      <c r="K2711" t="s">
        <v>40</v>
      </c>
      <c r="L2711" t="s">
        <v>265</v>
      </c>
      <c r="M2711">
        <v>16</v>
      </c>
      <c r="N2711">
        <v>4.53</v>
      </c>
      <c r="O2711" s="2">
        <v>163000000000</v>
      </c>
      <c r="P2711" t="s">
        <v>266</v>
      </c>
      <c r="Q2711">
        <v>227737858</v>
      </c>
      <c r="R2711" t="s">
        <v>8133</v>
      </c>
      <c r="S2711" s="1">
        <v>42392.604166666664</v>
      </c>
      <c r="T2711" s="17">
        <v>1</v>
      </c>
      <c r="U2711" s="2">
        <v>1453560000000</v>
      </c>
      <c r="V2711" s="2" t="s">
        <v>8134</v>
      </c>
      <c r="W2711">
        <v>17012432</v>
      </c>
      <c r="X2711" t="s">
        <v>1661</v>
      </c>
      <c r="Y2711" t="s">
        <v>38</v>
      </c>
      <c r="Z2711" t="s">
        <v>1662</v>
      </c>
      <c r="AA2711">
        <v>-79.997519999999994</v>
      </c>
      <c r="AB2711">
        <v>40.441749999999999</v>
      </c>
      <c r="AC2711">
        <v>20</v>
      </c>
      <c r="AD2711">
        <v>20</v>
      </c>
      <c r="AE2711" t="s">
        <v>48</v>
      </c>
      <c r="AF2711" t="s">
        <v>40</v>
      </c>
    </row>
    <row r="2712" spans="1:32" x14ac:dyDescent="0.2">
      <c r="A2712">
        <v>1756412</v>
      </c>
      <c r="B2712">
        <v>597</v>
      </c>
      <c r="C2712" t="s">
        <v>263</v>
      </c>
      <c r="D2712" s="1">
        <v>40543.177083333336</v>
      </c>
      <c r="E2712" s="1" t="s">
        <v>264</v>
      </c>
      <c r="F2712" t="s">
        <v>38</v>
      </c>
      <c r="G2712" t="s">
        <v>144</v>
      </c>
      <c r="H2712">
        <v>-79.989997860000003</v>
      </c>
      <c r="I2712">
        <v>40.450000760000002</v>
      </c>
      <c r="J2712">
        <v>10357</v>
      </c>
      <c r="K2712" t="s">
        <v>40</v>
      </c>
      <c r="L2712" t="s">
        <v>265</v>
      </c>
      <c r="M2712">
        <v>16</v>
      </c>
      <c r="N2712">
        <v>4.53</v>
      </c>
      <c r="O2712" s="2">
        <v>163000000000</v>
      </c>
      <c r="P2712" t="s">
        <v>266</v>
      </c>
      <c r="Q2712">
        <v>227737876</v>
      </c>
      <c r="R2712" t="s">
        <v>1670</v>
      </c>
      <c r="S2712" s="1">
        <v>42399.604166666664</v>
      </c>
      <c r="T2712" s="17">
        <v>1</v>
      </c>
      <c r="U2712" s="2">
        <v>1454160000000</v>
      </c>
      <c r="V2712" s="2" t="s">
        <v>8135</v>
      </c>
      <c r="W2712">
        <v>17012432</v>
      </c>
      <c r="X2712" t="s">
        <v>1661</v>
      </c>
      <c r="Y2712" t="s">
        <v>38</v>
      </c>
      <c r="Z2712" t="s">
        <v>1662</v>
      </c>
      <c r="AA2712">
        <v>-79.997519999999994</v>
      </c>
      <c r="AB2712">
        <v>40.441749999999999</v>
      </c>
      <c r="AD2712">
        <v>24</v>
      </c>
      <c r="AE2712" t="s">
        <v>48</v>
      </c>
      <c r="AF2712" t="s">
        <v>40</v>
      </c>
    </row>
    <row r="2713" spans="1:32" x14ac:dyDescent="0.2">
      <c r="A2713">
        <v>1756412</v>
      </c>
      <c r="B2713">
        <v>597</v>
      </c>
      <c r="C2713" t="s">
        <v>263</v>
      </c>
      <c r="D2713" s="1">
        <v>40543.177083333336</v>
      </c>
      <c r="E2713" s="1" t="s">
        <v>264</v>
      </c>
      <c r="F2713" t="s">
        <v>38</v>
      </c>
      <c r="G2713" t="s">
        <v>144</v>
      </c>
      <c r="H2713">
        <v>-79.989997860000003</v>
      </c>
      <c r="I2713">
        <v>40.450000760000002</v>
      </c>
      <c r="J2713">
        <v>10357</v>
      </c>
      <c r="K2713" t="s">
        <v>40</v>
      </c>
      <c r="L2713" t="s">
        <v>265</v>
      </c>
      <c r="M2713">
        <v>16</v>
      </c>
      <c r="N2713">
        <v>4.53</v>
      </c>
      <c r="O2713" s="2">
        <v>163000000000</v>
      </c>
      <c r="P2713" t="s">
        <v>266</v>
      </c>
      <c r="Q2713">
        <v>227737920</v>
      </c>
      <c r="R2713" t="s">
        <v>5008</v>
      </c>
      <c r="S2713" s="1">
        <v>42391.604166666664</v>
      </c>
      <c r="T2713" s="17">
        <v>1</v>
      </c>
      <c r="U2713" s="2">
        <v>1453470000000</v>
      </c>
      <c r="V2713" t="s">
        <v>8136</v>
      </c>
      <c r="W2713">
        <v>17012432</v>
      </c>
      <c r="X2713" t="s">
        <v>1661</v>
      </c>
      <c r="Y2713" t="s">
        <v>38</v>
      </c>
      <c r="Z2713" t="s">
        <v>1662</v>
      </c>
      <c r="AA2713">
        <v>-79.997519999999994</v>
      </c>
      <c r="AB2713">
        <v>40.441749999999999</v>
      </c>
      <c r="AD2713">
        <v>7</v>
      </c>
      <c r="AE2713" t="s">
        <v>48</v>
      </c>
      <c r="AF2713" t="s">
        <v>40</v>
      </c>
    </row>
    <row r="2714" spans="1:32" x14ac:dyDescent="0.2">
      <c r="A2714">
        <v>741891</v>
      </c>
      <c r="B2714">
        <v>50</v>
      </c>
      <c r="C2714" t="s">
        <v>802</v>
      </c>
      <c r="D2714" s="1">
        <v>39364.725694444445</v>
      </c>
      <c r="E2714" t="s">
        <v>803</v>
      </c>
      <c r="F2714" t="s">
        <v>38</v>
      </c>
      <c r="G2714" t="s">
        <v>333</v>
      </c>
      <c r="H2714">
        <v>-79.959999080000003</v>
      </c>
      <c r="I2714">
        <v>40.439998629999998</v>
      </c>
      <c r="J2714">
        <v>1407</v>
      </c>
      <c r="K2714" t="s">
        <v>40</v>
      </c>
      <c r="L2714" t="s">
        <v>804</v>
      </c>
      <c r="M2714">
        <v>6</v>
      </c>
      <c r="N2714">
        <v>4.6100000000000003</v>
      </c>
      <c r="O2714" s="2">
        <v>265000000000</v>
      </c>
      <c r="P2714" t="s">
        <v>805</v>
      </c>
      <c r="Q2714">
        <v>227737921</v>
      </c>
      <c r="R2714" t="s">
        <v>8137</v>
      </c>
      <c r="S2714" s="1">
        <v>42381.791666666664</v>
      </c>
      <c r="T2714" s="17">
        <v>1</v>
      </c>
      <c r="U2714" s="2">
        <v>1452630000000</v>
      </c>
      <c r="V2714" s="2" t="s">
        <v>8138</v>
      </c>
      <c r="W2714">
        <v>674849</v>
      </c>
      <c r="X2714" t="s">
        <v>1498</v>
      </c>
      <c r="Y2714" t="s">
        <v>38</v>
      </c>
      <c r="Z2714" t="s">
        <v>1499</v>
      </c>
      <c r="AA2714">
        <v>-79.953119999999998</v>
      </c>
      <c r="AB2714">
        <v>40.455513000000003</v>
      </c>
      <c r="AD2714">
        <v>3</v>
      </c>
      <c r="AE2714" t="s">
        <v>48</v>
      </c>
      <c r="AF2714" t="s">
        <v>40</v>
      </c>
    </row>
    <row r="2715" spans="1:32" x14ac:dyDescent="0.2">
      <c r="A2715">
        <v>371591</v>
      </c>
      <c r="B2715">
        <v>45</v>
      </c>
      <c r="C2715" t="s">
        <v>133</v>
      </c>
      <c r="D2715" s="1">
        <v>39044.674305555556</v>
      </c>
      <c r="E2715" s="1" t="s">
        <v>134</v>
      </c>
      <c r="F2715" t="s">
        <v>38</v>
      </c>
      <c r="G2715" t="s">
        <v>135</v>
      </c>
      <c r="H2715">
        <v>-79.91999817</v>
      </c>
      <c r="I2715">
        <v>40.430000309999997</v>
      </c>
      <c r="J2715">
        <v>1694</v>
      </c>
      <c r="K2715" t="s">
        <v>40</v>
      </c>
      <c r="L2715" t="s">
        <v>136</v>
      </c>
      <c r="M2715">
        <v>4</v>
      </c>
      <c r="N2715">
        <v>4.67</v>
      </c>
      <c r="O2715" s="2">
        <v>292000000000</v>
      </c>
      <c r="P2715" t="s">
        <v>137</v>
      </c>
      <c r="Q2715">
        <v>227739112</v>
      </c>
      <c r="R2715" t="s">
        <v>8139</v>
      </c>
      <c r="S2715" s="1">
        <v>42389.770833333336</v>
      </c>
      <c r="T2715" s="17">
        <v>1</v>
      </c>
      <c r="U2715" s="2">
        <v>1453310000000</v>
      </c>
      <c r="V2715" s="2" t="s">
        <v>8140</v>
      </c>
      <c r="W2715">
        <v>23612354</v>
      </c>
      <c r="X2715" t="s">
        <v>3034</v>
      </c>
      <c r="Y2715" t="s">
        <v>3024</v>
      </c>
      <c r="Z2715" t="s">
        <v>3035</v>
      </c>
      <c r="AA2715">
        <v>-79.666945999999996</v>
      </c>
      <c r="AB2715">
        <v>40.455193000000001</v>
      </c>
      <c r="AD2715">
        <v>5</v>
      </c>
      <c r="AE2715" t="s">
        <v>48</v>
      </c>
      <c r="AF2715" t="s">
        <v>40</v>
      </c>
    </row>
    <row r="2716" spans="1:32" x14ac:dyDescent="0.2">
      <c r="A2716">
        <v>999505</v>
      </c>
      <c r="B2716">
        <v>7</v>
      </c>
      <c r="C2716" t="s">
        <v>1881</v>
      </c>
      <c r="D2716" s="1">
        <v>39485.911805555559</v>
      </c>
      <c r="E2716" s="1" t="s">
        <v>1882</v>
      </c>
      <c r="F2716" t="s">
        <v>38</v>
      </c>
      <c r="G2716" t="s">
        <v>135</v>
      </c>
      <c r="H2716">
        <v>-79.949996949999999</v>
      </c>
      <c r="I2716">
        <v>40.47000122</v>
      </c>
      <c r="J2716">
        <v>1485</v>
      </c>
      <c r="K2716" t="s">
        <v>40</v>
      </c>
      <c r="L2716" t="s">
        <v>1883</v>
      </c>
      <c r="M2716">
        <v>5</v>
      </c>
      <c r="N2716">
        <v>4.8099999999999996</v>
      </c>
      <c r="O2716" s="2">
        <v>254000000000</v>
      </c>
      <c r="P2716" t="s">
        <v>1884</v>
      </c>
      <c r="Q2716">
        <v>227739181</v>
      </c>
      <c r="R2716" t="s">
        <v>8141</v>
      </c>
      <c r="S2716" s="1">
        <v>42389.770833333336</v>
      </c>
      <c r="T2716" s="17">
        <v>1</v>
      </c>
      <c r="U2716" s="2">
        <v>1453310000000</v>
      </c>
      <c r="V2716" s="2" t="s">
        <v>8142</v>
      </c>
      <c r="W2716">
        <v>23612354</v>
      </c>
      <c r="X2716" t="s">
        <v>3034</v>
      </c>
      <c r="Y2716" t="s">
        <v>3024</v>
      </c>
      <c r="Z2716" t="s">
        <v>3035</v>
      </c>
      <c r="AA2716">
        <v>-79.666945999999996</v>
      </c>
      <c r="AB2716">
        <v>40.455193000000001</v>
      </c>
      <c r="AD2716">
        <v>15</v>
      </c>
      <c r="AE2716" t="s">
        <v>48</v>
      </c>
      <c r="AF2716" t="s">
        <v>40</v>
      </c>
    </row>
    <row r="2717" spans="1:32" x14ac:dyDescent="0.2">
      <c r="A2717">
        <v>1551982</v>
      </c>
      <c r="B2717">
        <v>2</v>
      </c>
      <c r="C2717" t="s">
        <v>6877</v>
      </c>
      <c r="D2717" s="1">
        <v>40122.136111111111</v>
      </c>
      <c r="E2717" s="1" t="s">
        <v>6878</v>
      </c>
      <c r="F2717" t="s">
        <v>38</v>
      </c>
      <c r="G2717" t="s">
        <v>58</v>
      </c>
      <c r="H2717">
        <v>-79.949996949999999</v>
      </c>
      <c r="I2717">
        <v>40.439998629999998</v>
      </c>
      <c r="J2717">
        <v>754</v>
      </c>
      <c r="K2717" t="s">
        <v>40</v>
      </c>
      <c r="L2717" t="s">
        <v>6879</v>
      </c>
      <c r="M2717">
        <v>6</v>
      </c>
      <c r="N2717">
        <v>4.92</v>
      </c>
      <c r="O2717" s="2">
        <v>199000000000</v>
      </c>
      <c r="P2717" t="s">
        <v>6880</v>
      </c>
      <c r="Q2717">
        <v>227741148</v>
      </c>
      <c r="R2717" t="s">
        <v>8143</v>
      </c>
      <c r="S2717" s="1">
        <v>42389.75</v>
      </c>
      <c r="T2717" s="17">
        <v>1</v>
      </c>
      <c r="U2717" s="2">
        <v>1453310000000</v>
      </c>
      <c r="V2717" s="2" t="s">
        <v>8144</v>
      </c>
      <c r="W2717">
        <v>22862182</v>
      </c>
      <c r="X2717" t="s">
        <v>4423</v>
      </c>
      <c r="Y2717" t="s">
        <v>38</v>
      </c>
      <c r="Z2717" t="s">
        <v>4429</v>
      </c>
      <c r="AA2717">
        <v>-79.915763999999996</v>
      </c>
      <c r="AB2717">
        <v>40.456927999999998</v>
      </c>
      <c r="AD2717">
        <v>4</v>
      </c>
      <c r="AE2717" t="s">
        <v>48</v>
      </c>
      <c r="AF2717" t="s">
        <v>40</v>
      </c>
    </row>
    <row r="2718" spans="1:32" x14ac:dyDescent="0.2">
      <c r="A2718">
        <v>11934892</v>
      </c>
      <c r="B2718">
        <v>2</v>
      </c>
      <c r="C2718" t="s">
        <v>6387</v>
      </c>
      <c r="D2718" s="1">
        <v>41647.757638888892</v>
      </c>
      <c r="E2718" s="1" t="s">
        <v>6388</v>
      </c>
      <c r="F2718" t="s">
        <v>38</v>
      </c>
      <c r="G2718" t="s">
        <v>58</v>
      </c>
      <c r="H2718">
        <v>-79.949996949999999</v>
      </c>
      <c r="I2718">
        <v>40.439998629999998</v>
      </c>
      <c r="J2718">
        <v>175</v>
      </c>
      <c r="K2718" t="s">
        <v>40</v>
      </c>
      <c r="L2718" t="s">
        <v>6389</v>
      </c>
      <c r="M2718">
        <v>11</v>
      </c>
      <c r="N2718">
        <v>4.9400000000000004</v>
      </c>
      <c r="O2718">
        <v>67313831031</v>
      </c>
      <c r="P2718" t="s">
        <v>6390</v>
      </c>
      <c r="Q2718">
        <v>227746485</v>
      </c>
      <c r="R2718" t="s">
        <v>8145</v>
      </c>
      <c r="S2718" s="1">
        <v>42397.75</v>
      </c>
      <c r="T2718" s="17">
        <v>1</v>
      </c>
      <c r="U2718" s="2">
        <v>1454000000000</v>
      </c>
      <c r="V2718" s="2" t="s">
        <v>8146</v>
      </c>
      <c r="W2718">
        <v>24303707</v>
      </c>
      <c r="X2718" t="s">
        <v>8147</v>
      </c>
      <c r="Y2718" t="s">
        <v>38</v>
      </c>
      <c r="Z2718" t="s">
        <v>393</v>
      </c>
      <c r="AA2718">
        <v>-79.923469999999995</v>
      </c>
      <c r="AB2718">
        <v>40.462059000000004</v>
      </c>
      <c r="AC2718">
        <v>60</v>
      </c>
      <c r="AD2718">
        <v>60</v>
      </c>
      <c r="AE2718" t="s">
        <v>48</v>
      </c>
      <c r="AF2718" t="s">
        <v>40</v>
      </c>
    </row>
    <row r="2719" spans="1:32" x14ac:dyDescent="0.2">
      <c r="A2719">
        <v>1248801</v>
      </c>
      <c r="B2719">
        <v>66</v>
      </c>
      <c r="C2719" t="s">
        <v>1680</v>
      </c>
      <c r="D2719" s="1">
        <v>39667.572222222225</v>
      </c>
      <c r="E2719" t="s">
        <v>1681</v>
      </c>
      <c r="F2719" t="s">
        <v>38</v>
      </c>
      <c r="G2719" t="s">
        <v>508</v>
      </c>
      <c r="H2719">
        <v>-79.949996949999999</v>
      </c>
      <c r="I2719">
        <v>40.47000122</v>
      </c>
      <c r="J2719">
        <v>887</v>
      </c>
      <c r="K2719" t="s">
        <v>40</v>
      </c>
      <c r="L2719" t="s">
        <v>1682</v>
      </c>
      <c r="M2719">
        <v>1</v>
      </c>
      <c r="N2719">
        <v>4.8</v>
      </c>
      <c r="O2719" s="2">
        <v>238000000000</v>
      </c>
      <c r="P2719" t="s">
        <v>1683</v>
      </c>
      <c r="Q2719">
        <v>227746666</v>
      </c>
      <c r="R2719" t="s">
        <v>6873</v>
      </c>
      <c r="S2719" s="1">
        <v>42371.458333333336</v>
      </c>
      <c r="T2719" s="17">
        <v>1</v>
      </c>
      <c r="U2719" s="2">
        <v>1451730000000</v>
      </c>
      <c r="W2719">
        <v>4759112</v>
      </c>
      <c r="X2719" t="s">
        <v>5496</v>
      </c>
      <c r="Y2719" t="s">
        <v>38</v>
      </c>
      <c r="Z2719" t="s">
        <v>5497</v>
      </c>
      <c r="AA2719">
        <v>-79.942160000000001</v>
      </c>
      <c r="AB2719">
        <v>40.431978999999998</v>
      </c>
      <c r="AD2719">
        <v>4</v>
      </c>
      <c r="AE2719" t="s">
        <v>48</v>
      </c>
      <c r="AF2719" t="s">
        <v>40</v>
      </c>
    </row>
    <row r="2720" spans="1:32" x14ac:dyDescent="0.2">
      <c r="A2720">
        <v>18735009</v>
      </c>
      <c r="B2720">
        <v>8</v>
      </c>
      <c r="C2720" t="s">
        <v>5193</v>
      </c>
      <c r="D2720" s="1">
        <v>42197.041666666664</v>
      </c>
      <c r="E2720" s="1" t="s">
        <v>5194</v>
      </c>
      <c r="F2720" t="s">
        <v>904</v>
      </c>
      <c r="G2720" t="s">
        <v>135</v>
      </c>
      <c r="H2720">
        <v>-79.760002139999997</v>
      </c>
      <c r="I2720">
        <v>40.430000309999997</v>
      </c>
      <c r="J2720">
        <v>65</v>
      </c>
      <c r="K2720" t="s">
        <v>181</v>
      </c>
      <c r="L2720" t="s">
        <v>8148</v>
      </c>
      <c r="M2720">
        <v>11</v>
      </c>
      <c r="N2720">
        <v>4.95</v>
      </c>
      <c r="O2720">
        <v>19855679044</v>
      </c>
      <c r="P2720" t="s">
        <v>5196</v>
      </c>
      <c r="Q2720">
        <v>227758809</v>
      </c>
      <c r="R2720" t="s">
        <v>8149</v>
      </c>
      <c r="S2720" s="1">
        <v>42372.604166666664</v>
      </c>
      <c r="T2720" s="17">
        <v>1</v>
      </c>
      <c r="U2720" s="2">
        <v>1451830000000</v>
      </c>
      <c r="V2720" t="s">
        <v>8150</v>
      </c>
      <c r="W2720">
        <v>24025988</v>
      </c>
      <c r="X2720" t="s">
        <v>8151</v>
      </c>
      <c r="Y2720" t="s">
        <v>2953</v>
      </c>
      <c r="Z2720" t="s">
        <v>8152</v>
      </c>
      <c r="AA2720">
        <v>-79.764626000000007</v>
      </c>
      <c r="AB2720">
        <v>40.438858000000003</v>
      </c>
      <c r="AD2720">
        <v>5</v>
      </c>
      <c r="AE2720" t="s">
        <v>48</v>
      </c>
      <c r="AF2720" t="s">
        <v>181</v>
      </c>
    </row>
    <row r="2721" spans="1:37" x14ac:dyDescent="0.2">
      <c r="A2721">
        <v>18816986</v>
      </c>
      <c r="B2721">
        <v>6</v>
      </c>
      <c r="C2721" t="s">
        <v>2523</v>
      </c>
      <c r="D2721" s="1">
        <v>42225.946527777778</v>
      </c>
      <c r="E2721" t="s">
        <v>2524</v>
      </c>
      <c r="F2721" t="s">
        <v>90</v>
      </c>
      <c r="G2721" t="s">
        <v>58</v>
      </c>
      <c r="H2721">
        <v>-80.089996339999999</v>
      </c>
      <c r="I2721">
        <v>40.409999849999998</v>
      </c>
      <c r="J2721">
        <v>30</v>
      </c>
      <c r="K2721" t="s">
        <v>40</v>
      </c>
      <c r="L2721" t="s">
        <v>2525</v>
      </c>
      <c r="M2721">
        <v>6</v>
      </c>
      <c r="N2721">
        <v>5</v>
      </c>
      <c r="O2721">
        <v>17358325046</v>
      </c>
      <c r="P2721" t="s">
        <v>2526</v>
      </c>
      <c r="Q2721">
        <v>227760096</v>
      </c>
      <c r="R2721" t="s">
        <v>8153</v>
      </c>
      <c r="S2721" s="1">
        <v>42378.416666666664</v>
      </c>
      <c r="T2721" s="17">
        <v>1</v>
      </c>
      <c r="U2721" s="2">
        <v>1452330000000</v>
      </c>
      <c r="V2721" s="2" t="s">
        <v>8154</v>
      </c>
      <c r="W2721" t="s">
        <v>208</v>
      </c>
      <c r="AC2721">
        <v>35</v>
      </c>
      <c r="AD2721">
        <v>19</v>
      </c>
      <c r="AE2721" t="s">
        <v>48</v>
      </c>
      <c r="AF2721" t="s">
        <v>40</v>
      </c>
    </row>
    <row r="2722" spans="1:37" x14ac:dyDescent="0.2">
      <c r="A2722">
        <v>1756412</v>
      </c>
      <c r="B2722">
        <v>597</v>
      </c>
      <c r="C2722" t="s">
        <v>263</v>
      </c>
      <c r="D2722" s="1">
        <v>40543.177083333336</v>
      </c>
      <c r="E2722" s="1" t="s">
        <v>264</v>
      </c>
      <c r="F2722" t="s">
        <v>38</v>
      </c>
      <c r="G2722" t="s">
        <v>144</v>
      </c>
      <c r="H2722">
        <v>-79.989997860000003</v>
      </c>
      <c r="I2722">
        <v>40.450000760000002</v>
      </c>
      <c r="J2722">
        <v>10357</v>
      </c>
      <c r="K2722" t="s">
        <v>40</v>
      </c>
      <c r="L2722" t="s">
        <v>265</v>
      </c>
      <c r="M2722">
        <v>16</v>
      </c>
      <c r="N2722">
        <v>4.53</v>
      </c>
      <c r="O2722" s="2">
        <v>163000000000</v>
      </c>
      <c r="P2722" t="s">
        <v>266</v>
      </c>
      <c r="Q2722">
        <v>227761010</v>
      </c>
      <c r="R2722" t="s">
        <v>8155</v>
      </c>
      <c r="S2722" s="1">
        <v>42371.833333333336</v>
      </c>
      <c r="T2722" s="17">
        <v>1</v>
      </c>
      <c r="U2722" s="2">
        <v>1451760000000</v>
      </c>
      <c r="V2722" t="s">
        <v>8156</v>
      </c>
      <c r="W2722">
        <v>20911842</v>
      </c>
      <c r="X2722" t="s">
        <v>5854</v>
      </c>
      <c r="Y2722" t="s">
        <v>38</v>
      </c>
      <c r="Z2722" t="s">
        <v>5851</v>
      </c>
      <c r="AA2722">
        <v>-80.001273999999995</v>
      </c>
      <c r="AB2722">
        <v>40.454563</v>
      </c>
      <c r="AD2722">
        <v>8</v>
      </c>
      <c r="AE2722" t="s">
        <v>48</v>
      </c>
      <c r="AF2722" t="s">
        <v>40</v>
      </c>
    </row>
    <row r="2723" spans="1:37" x14ac:dyDescent="0.2">
      <c r="A2723">
        <v>7818632</v>
      </c>
      <c r="B2723">
        <v>8</v>
      </c>
      <c r="C2723" t="s">
        <v>735</v>
      </c>
      <c r="D2723" s="1">
        <v>41361.533333333333</v>
      </c>
      <c r="E2723" s="1" t="s">
        <v>736</v>
      </c>
      <c r="F2723" t="s">
        <v>737</v>
      </c>
      <c r="G2723" t="s">
        <v>144</v>
      </c>
      <c r="H2723">
        <v>-79.540000919999997</v>
      </c>
      <c r="I2723">
        <v>40.299999239999998</v>
      </c>
      <c r="J2723">
        <v>603</v>
      </c>
      <c r="K2723" t="s">
        <v>40</v>
      </c>
      <c r="L2723" t="s">
        <v>738</v>
      </c>
      <c r="M2723">
        <v>12</v>
      </c>
      <c r="N2723">
        <v>4.74</v>
      </c>
      <c r="O2723">
        <v>92043615028</v>
      </c>
      <c r="P2723" t="s">
        <v>739</v>
      </c>
      <c r="Q2723">
        <v>227765629</v>
      </c>
      <c r="R2723" t="s">
        <v>8157</v>
      </c>
      <c r="S2723" s="1">
        <v>42377.708333333336</v>
      </c>
      <c r="T2723" s="17">
        <v>1</v>
      </c>
      <c r="U2723" s="2">
        <v>1452270000000</v>
      </c>
      <c r="V2723" s="2" t="s">
        <v>8158</v>
      </c>
      <c r="W2723">
        <v>1486131</v>
      </c>
      <c r="X2723" t="s">
        <v>5522</v>
      </c>
      <c r="Y2723" t="s">
        <v>737</v>
      </c>
      <c r="Z2723" t="s">
        <v>5523</v>
      </c>
      <c r="AA2723">
        <v>-79.544876000000002</v>
      </c>
      <c r="AB2723">
        <v>40.305861999999998</v>
      </c>
      <c r="AD2723">
        <v>5</v>
      </c>
      <c r="AE2723" t="s">
        <v>48</v>
      </c>
      <c r="AF2723" t="s">
        <v>40</v>
      </c>
    </row>
    <row r="2724" spans="1:37" x14ac:dyDescent="0.2">
      <c r="A2724">
        <v>3170512</v>
      </c>
      <c r="B2724">
        <v>103</v>
      </c>
      <c r="C2724" t="s">
        <v>1472</v>
      </c>
      <c r="D2724" s="1">
        <v>40934.181944444441</v>
      </c>
      <c r="E2724" t="s">
        <v>1473</v>
      </c>
      <c r="F2724" t="s">
        <v>38</v>
      </c>
      <c r="G2724" t="s">
        <v>508</v>
      </c>
      <c r="H2724">
        <v>-80.040000919999997</v>
      </c>
      <c r="I2724">
        <v>40.549999239999998</v>
      </c>
      <c r="J2724">
        <v>347</v>
      </c>
      <c r="K2724" t="s">
        <v>181</v>
      </c>
      <c r="L2724" t="s">
        <v>1474</v>
      </c>
      <c r="M2724">
        <v>5</v>
      </c>
      <c r="N2724">
        <v>4.91</v>
      </c>
      <c r="O2724" s="2">
        <v>129000000000</v>
      </c>
      <c r="P2724" t="s">
        <v>1475</v>
      </c>
      <c r="Q2724">
        <v>227770315</v>
      </c>
      <c r="R2724" t="s">
        <v>5928</v>
      </c>
      <c r="S2724" s="1">
        <v>42398.833333333336</v>
      </c>
      <c r="T2724" s="17">
        <v>1</v>
      </c>
      <c r="U2724" s="2">
        <v>1454100000000</v>
      </c>
      <c r="V2724" s="2" t="s">
        <v>6045</v>
      </c>
      <c r="W2724">
        <v>24152647</v>
      </c>
      <c r="X2724" t="s">
        <v>5930</v>
      </c>
      <c r="Y2724" t="s">
        <v>38</v>
      </c>
      <c r="Z2724" t="s">
        <v>5931</v>
      </c>
      <c r="AA2724">
        <v>-80.078513999999998</v>
      </c>
      <c r="AB2724">
        <v>40.339947000000002</v>
      </c>
      <c r="AC2724">
        <v>8</v>
      </c>
      <c r="AD2724">
        <v>8</v>
      </c>
      <c r="AE2724" t="s">
        <v>48</v>
      </c>
      <c r="AF2724" t="s">
        <v>181</v>
      </c>
      <c r="AG2724">
        <v>15</v>
      </c>
      <c r="AH2724" t="s">
        <v>49</v>
      </c>
      <c r="AI2724" t="s">
        <v>50</v>
      </c>
      <c r="AJ2724">
        <v>1</v>
      </c>
      <c r="AK2724" t="s">
        <v>302</v>
      </c>
    </row>
    <row r="2725" spans="1:37" x14ac:dyDescent="0.2">
      <c r="A2725">
        <v>19257598</v>
      </c>
      <c r="B2725">
        <v>1</v>
      </c>
      <c r="C2725" t="s">
        <v>8159</v>
      </c>
      <c r="D2725" s="1">
        <v>42370.702777777777</v>
      </c>
      <c r="E2725" s="1" t="s">
        <v>8160</v>
      </c>
      <c r="F2725" t="s">
        <v>38</v>
      </c>
      <c r="G2725" t="s">
        <v>114</v>
      </c>
      <c r="H2725">
        <v>-79.930000309999997</v>
      </c>
      <c r="I2725">
        <v>40.450000760000002</v>
      </c>
      <c r="J2725">
        <v>9</v>
      </c>
      <c r="K2725" t="s">
        <v>40</v>
      </c>
      <c r="L2725" t="s">
        <v>8161</v>
      </c>
      <c r="M2725">
        <v>14</v>
      </c>
      <c r="N2725">
        <v>0</v>
      </c>
      <c r="O2725">
        <v>4851359919</v>
      </c>
      <c r="P2725" t="s">
        <v>8162</v>
      </c>
      <c r="Q2725">
        <v>227770831</v>
      </c>
      <c r="R2725" t="s">
        <v>8163</v>
      </c>
      <c r="S2725" s="1">
        <v>42388.729166666664</v>
      </c>
      <c r="T2725" s="17">
        <v>1</v>
      </c>
      <c r="U2725" s="2">
        <v>1453220000000</v>
      </c>
      <c r="V2725" s="2" t="s">
        <v>8164</v>
      </c>
      <c r="W2725">
        <v>23536843</v>
      </c>
      <c r="X2725" t="s">
        <v>1266</v>
      </c>
      <c r="Y2725" t="s">
        <v>38</v>
      </c>
      <c r="Z2725" t="s">
        <v>1267</v>
      </c>
      <c r="AA2725">
        <v>-79.926413999999994</v>
      </c>
      <c r="AB2725">
        <v>40.460835000000003</v>
      </c>
      <c r="AD2725">
        <v>4</v>
      </c>
      <c r="AE2725" t="s">
        <v>48</v>
      </c>
      <c r="AF2725" t="s">
        <v>40</v>
      </c>
    </row>
    <row r="2726" spans="1:37" x14ac:dyDescent="0.2">
      <c r="A2726">
        <v>18449276</v>
      </c>
      <c r="B2726">
        <v>11</v>
      </c>
      <c r="C2726" t="s">
        <v>1204</v>
      </c>
      <c r="D2726" s="1">
        <v>42055.95208333333</v>
      </c>
      <c r="E2726" s="1" t="s">
        <v>1205</v>
      </c>
      <c r="F2726" t="s">
        <v>38</v>
      </c>
      <c r="G2726" t="s">
        <v>843</v>
      </c>
      <c r="H2726">
        <v>-80.069999690000003</v>
      </c>
      <c r="I2726">
        <v>40.439998629999998</v>
      </c>
      <c r="J2726">
        <v>203</v>
      </c>
      <c r="K2726" t="s">
        <v>40</v>
      </c>
      <c r="L2726" t="s">
        <v>1206</v>
      </c>
      <c r="M2726">
        <v>10</v>
      </c>
      <c r="N2726">
        <v>4.83</v>
      </c>
      <c r="O2726">
        <v>32045853038</v>
      </c>
      <c r="P2726" t="s">
        <v>1207</v>
      </c>
      <c r="Q2726">
        <v>227771291</v>
      </c>
      <c r="R2726" t="s">
        <v>8165</v>
      </c>
      <c r="S2726" s="1">
        <v>42376.791666666664</v>
      </c>
      <c r="T2726" s="17">
        <v>1</v>
      </c>
      <c r="U2726" s="2">
        <v>1452190000000</v>
      </c>
      <c r="V2726" s="2" t="s">
        <v>8166</v>
      </c>
      <c r="W2726">
        <v>24140617</v>
      </c>
      <c r="X2726" t="s">
        <v>800</v>
      </c>
      <c r="Y2726" t="s">
        <v>38</v>
      </c>
      <c r="Z2726" t="s">
        <v>752</v>
      </c>
      <c r="AA2726">
        <v>-80.174332000000007</v>
      </c>
      <c r="AB2726">
        <v>40.449413</v>
      </c>
      <c r="AD2726">
        <v>5</v>
      </c>
      <c r="AE2726" t="s">
        <v>48</v>
      </c>
      <c r="AF2726" t="s">
        <v>40</v>
      </c>
    </row>
    <row r="2727" spans="1:37" x14ac:dyDescent="0.2">
      <c r="A2727">
        <v>19243706</v>
      </c>
      <c r="B2727">
        <v>1</v>
      </c>
      <c r="C2727" t="s">
        <v>8167</v>
      </c>
      <c r="D2727" s="1">
        <v>42365.897916666669</v>
      </c>
      <c r="E2727" s="1" t="s">
        <v>8168</v>
      </c>
      <c r="F2727" t="s">
        <v>38</v>
      </c>
      <c r="G2727" t="s">
        <v>114</v>
      </c>
      <c r="H2727">
        <v>-79.949996949999999</v>
      </c>
      <c r="I2727">
        <v>40.47000122</v>
      </c>
      <c r="J2727">
        <v>10</v>
      </c>
      <c r="K2727" t="s">
        <v>40</v>
      </c>
      <c r="L2727" t="s">
        <v>8169</v>
      </c>
      <c r="M2727">
        <v>15</v>
      </c>
      <c r="N2727">
        <v>0</v>
      </c>
      <c r="O2727">
        <v>5266498919</v>
      </c>
      <c r="P2727" t="s">
        <v>8170</v>
      </c>
      <c r="Q2727">
        <v>227774234</v>
      </c>
      <c r="R2727" t="s">
        <v>8171</v>
      </c>
      <c r="S2727" s="1">
        <v>42396.4375</v>
      </c>
      <c r="T2727" s="17">
        <v>1</v>
      </c>
      <c r="U2727" s="2">
        <v>1453890000000</v>
      </c>
      <c r="V2727" t="s">
        <v>8172</v>
      </c>
      <c r="W2727">
        <v>24291612</v>
      </c>
      <c r="X2727" t="s">
        <v>8173</v>
      </c>
      <c r="Y2727" t="s">
        <v>38</v>
      </c>
      <c r="Z2727" t="s">
        <v>8174</v>
      </c>
      <c r="AA2727">
        <v>-79.933502000000004</v>
      </c>
      <c r="AB2727">
        <v>40.464683999999998</v>
      </c>
      <c r="AD2727">
        <v>4</v>
      </c>
      <c r="AE2727" t="s">
        <v>48</v>
      </c>
      <c r="AF2727" t="s">
        <v>40</v>
      </c>
    </row>
    <row r="2728" spans="1:37" x14ac:dyDescent="0.2">
      <c r="A2728">
        <v>741891</v>
      </c>
      <c r="B2728">
        <v>50</v>
      </c>
      <c r="C2728" t="s">
        <v>802</v>
      </c>
      <c r="D2728" s="1">
        <v>39364.725694444445</v>
      </c>
      <c r="E2728" t="s">
        <v>803</v>
      </c>
      <c r="F2728" t="s">
        <v>38</v>
      </c>
      <c r="G2728" t="s">
        <v>333</v>
      </c>
      <c r="H2728">
        <v>-79.959999080000003</v>
      </c>
      <c r="I2728">
        <v>40.439998629999998</v>
      </c>
      <c r="J2728">
        <v>1407</v>
      </c>
      <c r="K2728" t="s">
        <v>40</v>
      </c>
      <c r="L2728" t="s">
        <v>804</v>
      </c>
      <c r="M2728">
        <v>6</v>
      </c>
      <c r="N2728">
        <v>4.6100000000000003</v>
      </c>
      <c r="O2728" s="2">
        <v>265000000000</v>
      </c>
      <c r="P2728" t="s">
        <v>805</v>
      </c>
      <c r="Q2728">
        <v>227781322</v>
      </c>
      <c r="R2728" t="s">
        <v>8175</v>
      </c>
      <c r="S2728" s="1">
        <v>42377.8125</v>
      </c>
      <c r="T2728" s="17">
        <v>1</v>
      </c>
      <c r="U2728" s="2">
        <v>1452280000000</v>
      </c>
      <c r="V2728" s="2" t="s">
        <v>8176</v>
      </c>
      <c r="W2728">
        <v>783159</v>
      </c>
      <c r="X2728" t="s">
        <v>2337</v>
      </c>
      <c r="Y2728" t="s">
        <v>38</v>
      </c>
      <c r="Z2728" t="s">
        <v>2338</v>
      </c>
      <c r="AA2728">
        <v>-79.894225000000006</v>
      </c>
      <c r="AB2728">
        <v>40.433416000000001</v>
      </c>
      <c r="AD2728">
        <v>6</v>
      </c>
      <c r="AE2728" t="s">
        <v>48</v>
      </c>
      <c r="AF2728" t="s">
        <v>40</v>
      </c>
    </row>
    <row r="2729" spans="1:37" x14ac:dyDescent="0.2">
      <c r="A2729">
        <v>741891</v>
      </c>
      <c r="B2729">
        <v>50</v>
      </c>
      <c r="C2729" t="s">
        <v>802</v>
      </c>
      <c r="D2729" s="1">
        <v>39364.725694444445</v>
      </c>
      <c r="E2729" t="s">
        <v>803</v>
      </c>
      <c r="F2729" t="s">
        <v>38</v>
      </c>
      <c r="G2729" t="s">
        <v>333</v>
      </c>
      <c r="H2729">
        <v>-79.959999080000003</v>
      </c>
      <c r="I2729">
        <v>40.439998629999998</v>
      </c>
      <c r="J2729">
        <v>1407</v>
      </c>
      <c r="K2729" t="s">
        <v>40</v>
      </c>
      <c r="L2729" t="s">
        <v>804</v>
      </c>
      <c r="M2729">
        <v>6</v>
      </c>
      <c r="N2729">
        <v>4.6100000000000003</v>
      </c>
      <c r="O2729" s="2">
        <v>265000000000</v>
      </c>
      <c r="P2729" t="s">
        <v>805</v>
      </c>
      <c r="Q2729">
        <v>227781622</v>
      </c>
      <c r="R2729" t="s">
        <v>8177</v>
      </c>
      <c r="S2729" s="1">
        <v>42389.802083333336</v>
      </c>
      <c r="T2729" s="17">
        <v>1</v>
      </c>
      <c r="U2729" s="2">
        <v>1453320000000</v>
      </c>
      <c r="V2729" s="2" t="s">
        <v>8178</v>
      </c>
      <c r="W2729">
        <v>6229922</v>
      </c>
      <c r="X2729" t="s">
        <v>995</v>
      </c>
      <c r="Y2729" t="s">
        <v>38</v>
      </c>
      <c r="Z2729" t="s">
        <v>2349</v>
      </c>
      <c r="AA2729">
        <v>-79.998558000000003</v>
      </c>
      <c r="AB2729">
        <v>40.442794999999997</v>
      </c>
      <c r="AD2729">
        <v>6</v>
      </c>
      <c r="AE2729" t="s">
        <v>48</v>
      </c>
      <c r="AF2729" t="s">
        <v>40</v>
      </c>
    </row>
    <row r="2730" spans="1:37" x14ac:dyDescent="0.2">
      <c r="A2730">
        <v>6297692</v>
      </c>
      <c r="B2730">
        <v>22</v>
      </c>
      <c r="C2730" t="s">
        <v>1459</v>
      </c>
      <c r="D2730" s="1">
        <v>41262.758333333331</v>
      </c>
      <c r="E2730" t="s">
        <v>1460</v>
      </c>
      <c r="F2730" t="s">
        <v>38</v>
      </c>
      <c r="G2730" t="s">
        <v>58</v>
      </c>
      <c r="H2730">
        <v>-79.949996949999999</v>
      </c>
      <c r="I2730">
        <v>40.47000122</v>
      </c>
      <c r="J2730">
        <v>1018</v>
      </c>
      <c r="K2730" t="s">
        <v>181</v>
      </c>
      <c r="L2730" t="s">
        <v>1774</v>
      </c>
      <c r="M2730">
        <v>8</v>
      </c>
      <c r="N2730">
        <v>4.66</v>
      </c>
      <c r="O2730" s="2">
        <v>101000000000</v>
      </c>
      <c r="P2730" t="s">
        <v>1462</v>
      </c>
      <c r="Q2730">
        <v>227784000</v>
      </c>
      <c r="R2730" t="s">
        <v>8179</v>
      </c>
      <c r="S2730" s="1">
        <v>42385.791666666664</v>
      </c>
      <c r="T2730" s="17">
        <v>1</v>
      </c>
      <c r="U2730" s="2">
        <v>1452970000000</v>
      </c>
      <c r="V2730" s="2" t="s">
        <v>8180</v>
      </c>
      <c r="W2730">
        <v>23869695</v>
      </c>
      <c r="X2730" t="s">
        <v>1742</v>
      </c>
      <c r="Y2730" t="s">
        <v>38</v>
      </c>
      <c r="Z2730" t="s">
        <v>7790</v>
      </c>
      <c r="AA2730">
        <v>-80.175231999999994</v>
      </c>
      <c r="AB2730">
        <v>40.450961999999997</v>
      </c>
      <c r="AD2730">
        <v>7</v>
      </c>
      <c r="AE2730" t="s">
        <v>48</v>
      </c>
      <c r="AF2730" t="s">
        <v>181</v>
      </c>
    </row>
    <row r="2731" spans="1:37" x14ac:dyDescent="0.2">
      <c r="A2731">
        <v>1773927</v>
      </c>
      <c r="B2731">
        <v>123</v>
      </c>
      <c r="C2731" t="s">
        <v>142</v>
      </c>
      <c r="D2731" s="1">
        <v>40571.010416666664</v>
      </c>
      <c r="E2731" s="1" t="s">
        <v>143</v>
      </c>
      <c r="F2731" t="s">
        <v>38</v>
      </c>
      <c r="G2731" t="s">
        <v>144</v>
      </c>
      <c r="H2731">
        <v>-79.91999817</v>
      </c>
      <c r="I2731">
        <v>40.47000122</v>
      </c>
      <c r="J2731">
        <v>3166</v>
      </c>
      <c r="K2731" t="s">
        <v>40</v>
      </c>
      <c r="L2731" t="s">
        <v>145</v>
      </c>
      <c r="M2731">
        <v>13</v>
      </c>
      <c r="N2731">
        <v>4.6399999999999997</v>
      </c>
      <c r="O2731" s="2">
        <v>160000000000</v>
      </c>
      <c r="P2731" t="s">
        <v>146</v>
      </c>
      <c r="Q2731">
        <v>227784929</v>
      </c>
      <c r="R2731" t="s">
        <v>7020</v>
      </c>
      <c r="S2731" s="1">
        <v>42376.802083333336</v>
      </c>
      <c r="T2731" s="17">
        <v>1</v>
      </c>
      <c r="U2731" s="2">
        <v>1452190000000</v>
      </c>
      <c r="V2731" s="2" t="s">
        <v>8181</v>
      </c>
      <c r="W2731">
        <v>3789242</v>
      </c>
      <c r="X2731" t="s">
        <v>2217</v>
      </c>
      <c r="Y2731" t="s">
        <v>38</v>
      </c>
      <c r="Z2731" t="s">
        <v>2218</v>
      </c>
      <c r="AA2731">
        <v>-80.000793000000002</v>
      </c>
      <c r="AB2731">
        <v>40.451824000000002</v>
      </c>
      <c r="AD2731">
        <v>18</v>
      </c>
      <c r="AE2731" t="s">
        <v>48</v>
      </c>
      <c r="AF2731" t="s">
        <v>40</v>
      </c>
    </row>
    <row r="2732" spans="1:37" x14ac:dyDescent="0.2">
      <c r="A2732">
        <v>19265012</v>
      </c>
      <c r="B2732">
        <v>3</v>
      </c>
      <c r="C2732" t="s">
        <v>8182</v>
      </c>
      <c r="D2732" s="1">
        <v>42371.901388888888</v>
      </c>
      <c r="E2732" s="1" t="s">
        <v>8183</v>
      </c>
      <c r="F2732" t="s">
        <v>38</v>
      </c>
      <c r="G2732" t="s">
        <v>371</v>
      </c>
      <c r="H2732">
        <v>-80.019996640000002</v>
      </c>
      <c r="I2732">
        <v>40.47000122</v>
      </c>
      <c r="J2732">
        <v>60</v>
      </c>
      <c r="K2732" t="s">
        <v>40</v>
      </c>
      <c r="L2732" t="s">
        <v>8184</v>
      </c>
      <c r="M2732">
        <v>11</v>
      </c>
      <c r="N2732">
        <v>0</v>
      </c>
      <c r="O2732">
        <v>4747816919</v>
      </c>
      <c r="P2732" t="s">
        <v>8185</v>
      </c>
      <c r="Q2732">
        <v>227789030</v>
      </c>
      <c r="R2732" t="s">
        <v>8186</v>
      </c>
      <c r="S2732" s="1">
        <v>42372.75</v>
      </c>
      <c r="T2732" s="17">
        <v>1</v>
      </c>
      <c r="U2732" s="2">
        <v>1451840000000</v>
      </c>
      <c r="V2732" s="2" t="s">
        <v>8187</v>
      </c>
      <c r="W2732">
        <v>24252533</v>
      </c>
      <c r="X2732" t="s">
        <v>8188</v>
      </c>
      <c r="Y2732" t="s">
        <v>38</v>
      </c>
      <c r="Z2732" t="s">
        <v>8189</v>
      </c>
      <c r="AA2732">
        <v>-79.920096999999998</v>
      </c>
      <c r="AB2732">
        <v>40.427188999999998</v>
      </c>
      <c r="AD2732">
        <v>3</v>
      </c>
      <c r="AE2732" t="s">
        <v>48</v>
      </c>
      <c r="AF2732" t="s">
        <v>40</v>
      </c>
    </row>
    <row r="2733" spans="1:37" x14ac:dyDescent="0.2">
      <c r="A2733">
        <v>18919353</v>
      </c>
      <c r="B2733">
        <v>2</v>
      </c>
      <c r="C2733" t="s">
        <v>5375</v>
      </c>
      <c r="D2733" s="1">
        <v>42257.932638888888</v>
      </c>
      <c r="E2733" t="s">
        <v>5376</v>
      </c>
      <c r="F2733" t="s">
        <v>38</v>
      </c>
      <c r="G2733" t="s">
        <v>72</v>
      </c>
      <c r="H2733">
        <v>-80.040000919999997</v>
      </c>
      <c r="I2733">
        <v>40.400001529999997</v>
      </c>
      <c r="J2733">
        <v>57</v>
      </c>
      <c r="K2733" t="s">
        <v>40</v>
      </c>
      <c r="L2733" t="s">
        <v>5377</v>
      </c>
      <c r="M2733">
        <v>13</v>
      </c>
      <c r="N2733">
        <v>0</v>
      </c>
      <c r="O2733">
        <v>14594689048</v>
      </c>
      <c r="P2733" t="s">
        <v>5378</v>
      </c>
      <c r="Q2733">
        <v>227789144</v>
      </c>
      <c r="R2733" t="s">
        <v>8190</v>
      </c>
      <c r="S2733" s="1">
        <v>42376.791666666664</v>
      </c>
      <c r="T2733" s="17">
        <v>1</v>
      </c>
      <c r="U2733" s="2">
        <v>1452190000000</v>
      </c>
      <c r="V2733" s="2" t="s">
        <v>8191</v>
      </c>
      <c r="W2733">
        <v>24085219</v>
      </c>
      <c r="X2733" t="s">
        <v>5381</v>
      </c>
      <c r="Y2733" t="s">
        <v>38</v>
      </c>
      <c r="Z2733" t="s">
        <v>5382</v>
      </c>
      <c r="AA2733">
        <v>-79.994101999999998</v>
      </c>
      <c r="AB2733">
        <v>40.421630999999998</v>
      </c>
      <c r="AC2733">
        <v>12</v>
      </c>
      <c r="AD2733">
        <v>3</v>
      </c>
      <c r="AE2733" t="s">
        <v>48</v>
      </c>
      <c r="AF2733" t="s">
        <v>40</v>
      </c>
      <c r="AG2733">
        <v>20</v>
      </c>
      <c r="AH2733" t="s">
        <v>49</v>
      </c>
      <c r="AI2733" t="s">
        <v>50</v>
      </c>
      <c r="AJ2733">
        <v>1</v>
      </c>
      <c r="AK2733" t="s">
        <v>302</v>
      </c>
    </row>
    <row r="2734" spans="1:37" x14ac:dyDescent="0.2">
      <c r="A2734">
        <v>1349042</v>
      </c>
      <c r="B2734">
        <v>67</v>
      </c>
      <c r="C2734" t="s">
        <v>369</v>
      </c>
      <c r="D2734" s="1">
        <v>39817.231249999997</v>
      </c>
      <c r="E2734" s="1" t="s">
        <v>370</v>
      </c>
      <c r="F2734" t="s">
        <v>38</v>
      </c>
      <c r="G2734" t="s">
        <v>371</v>
      </c>
      <c r="H2734">
        <v>-79.91999817</v>
      </c>
      <c r="I2734">
        <v>40.430000309999997</v>
      </c>
      <c r="J2734">
        <v>1005</v>
      </c>
      <c r="K2734" t="s">
        <v>40</v>
      </c>
      <c r="L2734" t="s">
        <v>372</v>
      </c>
      <c r="M2734">
        <v>5</v>
      </c>
      <c r="N2734">
        <v>4.88</v>
      </c>
      <c r="O2734" s="2">
        <v>225000000000</v>
      </c>
      <c r="P2734" t="s">
        <v>373</v>
      </c>
      <c r="Q2734">
        <v>227790379</v>
      </c>
      <c r="R2734" t="s">
        <v>8192</v>
      </c>
      <c r="S2734" s="1">
        <v>42379.708333333336</v>
      </c>
      <c r="T2734" s="17">
        <v>1</v>
      </c>
      <c r="U2734" s="2">
        <v>1452450000000</v>
      </c>
      <c r="V2734" s="2" t="s">
        <v>8193</v>
      </c>
      <c r="W2734">
        <v>23586831</v>
      </c>
      <c r="X2734" t="s">
        <v>1438</v>
      </c>
      <c r="Y2734" t="s">
        <v>38</v>
      </c>
      <c r="Z2734" t="s">
        <v>1439</v>
      </c>
      <c r="AA2734">
        <v>-80.040719999999993</v>
      </c>
      <c r="AB2734">
        <v>40.403489999999998</v>
      </c>
      <c r="AD2734">
        <v>5</v>
      </c>
      <c r="AE2734" t="s">
        <v>48</v>
      </c>
      <c r="AF2734" t="s">
        <v>40</v>
      </c>
    </row>
    <row r="2735" spans="1:37" x14ac:dyDescent="0.2">
      <c r="A2735">
        <v>6009942</v>
      </c>
      <c r="B2735">
        <v>11</v>
      </c>
      <c r="C2735" t="s">
        <v>854</v>
      </c>
      <c r="D2735" s="1">
        <v>41240.064583333333</v>
      </c>
      <c r="E2735" s="1" t="s">
        <v>855</v>
      </c>
      <c r="F2735" t="s">
        <v>38</v>
      </c>
      <c r="G2735" t="s">
        <v>39</v>
      </c>
      <c r="H2735">
        <v>-80.040000919999997</v>
      </c>
      <c r="I2735">
        <v>40.520000459999999</v>
      </c>
      <c r="J2735">
        <v>2300</v>
      </c>
      <c r="K2735" t="s">
        <v>40</v>
      </c>
      <c r="L2735" t="s">
        <v>856</v>
      </c>
      <c r="M2735">
        <v>12</v>
      </c>
      <c r="N2735">
        <v>4.8499999999999996</v>
      </c>
      <c r="O2735" s="2">
        <v>103000000000</v>
      </c>
      <c r="P2735" t="s">
        <v>857</v>
      </c>
      <c r="Q2735">
        <v>227790461</v>
      </c>
      <c r="R2735" t="s">
        <v>8194</v>
      </c>
      <c r="S2735" s="1">
        <v>42399.8125</v>
      </c>
      <c r="T2735" s="17">
        <v>1</v>
      </c>
      <c r="U2735" s="2">
        <v>1454180000000</v>
      </c>
      <c r="V2735" s="2" t="s">
        <v>8195</v>
      </c>
      <c r="W2735">
        <v>1298604</v>
      </c>
      <c r="X2735" t="s">
        <v>860</v>
      </c>
      <c r="Y2735" t="s">
        <v>861</v>
      </c>
      <c r="Z2735" t="s">
        <v>862</v>
      </c>
      <c r="AA2735">
        <v>-80.030283999999995</v>
      </c>
      <c r="AB2735">
        <v>40.517696999999998</v>
      </c>
      <c r="AD2735">
        <v>79</v>
      </c>
      <c r="AE2735" t="s">
        <v>48</v>
      </c>
      <c r="AF2735" t="s">
        <v>40</v>
      </c>
    </row>
    <row r="2736" spans="1:37" x14ac:dyDescent="0.2">
      <c r="A2736">
        <v>18850363</v>
      </c>
      <c r="B2736">
        <v>10</v>
      </c>
      <c r="C2736" t="s">
        <v>3818</v>
      </c>
      <c r="D2736" s="1">
        <v>42236.116666666669</v>
      </c>
      <c r="E2736" s="1" t="s">
        <v>3819</v>
      </c>
      <c r="F2736" t="s">
        <v>38</v>
      </c>
      <c r="G2736" t="s">
        <v>324</v>
      </c>
      <c r="H2736">
        <v>-80.040000919999997</v>
      </c>
      <c r="I2736">
        <v>40.549999239999998</v>
      </c>
      <c r="J2736">
        <v>85</v>
      </c>
      <c r="K2736" t="s">
        <v>181</v>
      </c>
      <c r="L2736" t="s">
        <v>3820</v>
      </c>
      <c r="M2736">
        <v>3</v>
      </c>
      <c r="N2736">
        <v>5</v>
      </c>
      <c r="O2736">
        <v>16479581046</v>
      </c>
      <c r="P2736" t="s">
        <v>3821</v>
      </c>
      <c r="Q2736">
        <v>227790612</v>
      </c>
      <c r="R2736" t="s">
        <v>8196</v>
      </c>
      <c r="S2736" s="1">
        <v>42378.4375</v>
      </c>
      <c r="T2736" s="17">
        <v>1</v>
      </c>
      <c r="U2736" s="2">
        <v>1452340000000</v>
      </c>
      <c r="V2736" s="2" t="s">
        <v>8197</v>
      </c>
      <c r="W2736">
        <v>8768792</v>
      </c>
      <c r="X2736" t="s">
        <v>3824</v>
      </c>
      <c r="Y2736" t="s">
        <v>3825</v>
      </c>
      <c r="Z2736" t="s">
        <v>3826</v>
      </c>
      <c r="AA2736">
        <v>-79.768683999999993</v>
      </c>
      <c r="AB2736">
        <v>40.210709000000001</v>
      </c>
      <c r="AD2736">
        <v>6</v>
      </c>
      <c r="AE2736" t="s">
        <v>48</v>
      </c>
      <c r="AF2736" t="s">
        <v>181</v>
      </c>
    </row>
    <row r="2737" spans="1:37" x14ac:dyDescent="0.2">
      <c r="A2737">
        <v>1773927</v>
      </c>
      <c r="B2737">
        <v>123</v>
      </c>
      <c r="C2737" t="s">
        <v>142</v>
      </c>
      <c r="D2737" s="1">
        <v>40571.010416666664</v>
      </c>
      <c r="E2737" s="1" t="s">
        <v>143</v>
      </c>
      <c r="F2737" t="s">
        <v>38</v>
      </c>
      <c r="G2737" t="s">
        <v>144</v>
      </c>
      <c r="H2737">
        <v>-79.91999817</v>
      </c>
      <c r="I2737">
        <v>40.47000122</v>
      </c>
      <c r="J2737">
        <v>3166</v>
      </c>
      <c r="K2737" t="s">
        <v>40</v>
      </c>
      <c r="L2737" t="s">
        <v>145</v>
      </c>
      <c r="M2737">
        <v>13</v>
      </c>
      <c r="N2737">
        <v>4.6399999999999997</v>
      </c>
      <c r="O2737" s="2">
        <v>160000000000</v>
      </c>
      <c r="P2737" t="s">
        <v>146</v>
      </c>
      <c r="Q2737">
        <v>227792183</v>
      </c>
      <c r="R2737" t="s">
        <v>8198</v>
      </c>
      <c r="S2737" s="1">
        <v>42393.666666666664</v>
      </c>
      <c r="T2737" s="17">
        <v>1</v>
      </c>
      <c r="U2737" s="2">
        <v>1453650000000</v>
      </c>
      <c r="V2737" s="2" t="s">
        <v>8199</v>
      </c>
      <c r="W2737">
        <v>24277767</v>
      </c>
      <c r="X2737" t="s">
        <v>8200</v>
      </c>
      <c r="Y2737" t="s">
        <v>38</v>
      </c>
      <c r="Z2737" t="s">
        <v>8201</v>
      </c>
      <c r="AA2737">
        <v>-80.006027000000003</v>
      </c>
      <c r="AB2737">
        <v>40.427002000000002</v>
      </c>
      <c r="AD2737">
        <v>4</v>
      </c>
      <c r="AE2737" t="s">
        <v>48</v>
      </c>
      <c r="AF2737" t="s">
        <v>40</v>
      </c>
    </row>
    <row r="2738" spans="1:37" x14ac:dyDescent="0.2">
      <c r="A2738">
        <v>1773927</v>
      </c>
      <c r="B2738">
        <v>123</v>
      </c>
      <c r="C2738" t="s">
        <v>142</v>
      </c>
      <c r="D2738" s="1">
        <v>40571.010416666664</v>
      </c>
      <c r="E2738" s="1" t="s">
        <v>143</v>
      </c>
      <c r="F2738" t="s">
        <v>38</v>
      </c>
      <c r="G2738" t="s">
        <v>144</v>
      </c>
      <c r="H2738">
        <v>-79.91999817</v>
      </c>
      <c r="I2738">
        <v>40.47000122</v>
      </c>
      <c r="J2738">
        <v>3166</v>
      </c>
      <c r="K2738" t="s">
        <v>40</v>
      </c>
      <c r="L2738" t="s">
        <v>145</v>
      </c>
      <c r="M2738">
        <v>13</v>
      </c>
      <c r="N2738">
        <v>4.6399999999999997</v>
      </c>
      <c r="O2738" s="2">
        <v>160000000000</v>
      </c>
      <c r="P2738" t="s">
        <v>146</v>
      </c>
      <c r="Q2738">
        <v>227792235</v>
      </c>
      <c r="R2738" t="s">
        <v>8202</v>
      </c>
      <c r="S2738" s="1">
        <v>42393.791666666664</v>
      </c>
      <c r="T2738" s="17">
        <v>1</v>
      </c>
      <c r="U2738" s="2">
        <v>1453660000000</v>
      </c>
      <c r="V2738" s="2" t="s">
        <v>8203</v>
      </c>
      <c r="W2738">
        <v>24277767</v>
      </c>
      <c r="X2738" t="s">
        <v>8200</v>
      </c>
      <c r="Y2738" t="s">
        <v>38</v>
      </c>
      <c r="Z2738" t="s">
        <v>8201</v>
      </c>
      <c r="AA2738">
        <v>-80.006027000000003</v>
      </c>
      <c r="AB2738">
        <v>40.427002000000002</v>
      </c>
      <c r="AD2738">
        <v>6</v>
      </c>
      <c r="AE2738" t="s">
        <v>48</v>
      </c>
      <c r="AF2738" t="s">
        <v>40</v>
      </c>
    </row>
    <row r="2739" spans="1:37" x14ac:dyDescent="0.2">
      <c r="A2739">
        <v>371591</v>
      </c>
      <c r="B2739">
        <v>45</v>
      </c>
      <c r="C2739" t="s">
        <v>133</v>
      </c>
      <c r="D2739" s="1">
        <v>39044.674305555556</v>
      </c>
      <c r="E2739" s="1" t="s">
        <v>814</v>
      </c>
      <c r="F2739" t="s">
        <v>38</v>
      </c>
      <c r="G2739" t="s">
        <v>135</v>
      </c>
      <c r="H2739">
        <v>-79.91999817</v>
      </c>
      <c r="I2739">
        <v>40.430000309999997</v>
      </c>
      <c r="J2739">
        <v>1694</v>
      </c>
      <c r="K2739" t="s">
        <v>40</v>
      </c>
      <c r="L2739" t="s">
        <v>136</v>
      </c>
      <c r="M2739">
        <v>4</v>
      </c>
      <c r="N2739">
        <v>4.67</v>
      </c>
      <c r="O2739" s="2">
        <v>292000000000</v>
      </c>
      <c r="P2739" t="s">
        <v>137</v>
      </c>
      <c r="Q2739">
        <v>227793439</v>
      </c>
      <c r="R2739" t="s">
        <v>8204</v>
      </c>
      <c r="S2739" s="1">
        <v>42392.729166666664</v>
      </c>
      <c r="T2739" s="17">
        <v>1</v>
      </c>
      <c r="U2739" s="2">
        <v>1453570000000</v>
      </c>
      <c r="V2739" s="2" t="s">
        <v>8205</v>
      </c>
      <c r="W2739">
        <v>24226975</v>
      </c>
      <c r="X2739" t="s">
        <v>8206</v>
      </c>
      <c r="Y2739" t="s">
        <v>38</v>
      </c>
      <c r="Z2739" t="s">
        <v>8207</v>
      </c>
      <c r="AA2739">
        <v>-79.944846999999996</v>
      </c>
      <c r="AB2739">
        <v>40.465473000000003</v>
      </c>
      <c r="AD2739">
        <v>39</v>
      </c>
      <c r="AE2739" t="s">
        <v>48</v>
      </c>
      <c r="AF2739" t="s">
        <v>40</v>
      </c>
    </row>
    <row r="2740" spans="1:37" x14ac:dyDescent="0.2">
      <c r="A2740">
        <v>1141992</v>
      </c>
      <c r="B2740">
        <v>56</v>
      </c>
      <c r="C2740" t="s">
        <v>1225</v>
      </c>
      <c r="D2740" s="1">
        <v>39577.202777777777</v>
      </c>
      <c r="E2740" s="1" t="s">
        <v>1226</v>
      </c>
      <c r="F2740" t="s">
        <v>38</v>
      </c>
      <c r="G2740" t="s">
        <v>144</v>
      </c>
      <c r="H2740">
        <v>-79.980003359999998</v>
      </c>
      <c r="I2740">
        <v>40.41999817</v>
      </c>
      <c r="J2740">
        <v>2214</v>
      </c>
      <c r="K2740" t="s">
        <v>40</v>
      </c>
      <c r="L2740" t="s">
        <v>1227</v>
      </c>
      <c r="M2740">
        <v>11</v>
      </c>
      <c r="N2740">
        <v>4.5999999999999996</v>
      </c>
      <c r="O2740" s="2">
        <v>246000000000</v>
      </c>
      <c r="P2740" t="s">
        <v>1228</v>
      </c>
      <c r="Q2740">
        <v>227795716</v>
      </c>
      <c r="R2740" t="s">
        <v>8208</v>
      </c>
      <c r="S2740" s="1">
        <v>42377.833333333336</v>
      </c>
      <c r="T2740" s="17">
        <v>1</v>
      </c>
      <c r="U2740" s="2">
        <v>1452280000000</v>
      </c>
      <c r="V2740" t="s">
        <v>8209</v>
      </c>
      <c r="W2740">
        <v>1634375</v>
      </c>
      <c r="X2740" t="s">
        <v>8210</v>
      </c>
      <c r="Y2740" t="s">
        <v>38</v>
      </c>
      <c r="Z2740" t="s">
        <v>8211</v>
      </c>
      <c r="AA2740">
        <v>-80.002082999999999</v>
      </c>
      <c r="AB2740">
        <v>40.440815000000001</v>
      </c>
      <c r="AD2740">
        <v>11</v>
      </c>
      <c r="AE2740" t="s">
        <v>48</v>
      </c>
      <c r="AF2740" t="s">
        <v>40</v>
      </c>
    </row>
    <row r="2741" spans="1:37" x14ac:dyDescent="0.2">
      <c r="A2741">
        <v>3849892</v>
      </c>
      <c r="B2741">
        <v>22</v>
      </c>
      <c r="C2741" t="s">
        <v>1155</v>
      </c>
      <c r="D2741" s="1">
        <v>41041.138194444444</v>
      </c>
      <c r="E2741" s="1" t="s">
        <v>1156</v>
      </c>
      <c r="F2741" t="s">
        <v>38</v>
      </c>
      <c r="G2741" t="s">
        <v>144</v>
      </c>
      <c r="H2741">
        <v>-79.910003660000001</v>
      </c>
      <c r="I2741">
        <v>40.5</v>
      </c>
      <c r="J2741">
        <v>277</v>
      </c>
      <c r="K2741" t="s">
        <v>181</v>
      </c>
      <c r="L2741" t="s">
        <v>1157</v>
      </c>
      <c r="M2741">
        <v>6</v>
      </c>
      <c r="N2741">
        <v>4.91</v>
      </c>
      <c r="O2741" s="2">
        <v>120000000000</v>
      </c>
      <c r="P2741" t="s">
        <v>1158</v>
      </c>
      <c r="Q2741">
        <v>227796430</v>
      </c>
      <c r="R2741" t="s">
        <v>8212</v>
      </c>
      <c r="S2741" s="1">
        <v>42393.541666666664</v>
      </c>
      <c r="T2741" s="17">
        <v>1</v>
      </c>
      <c r="U2741" s="2">
        <v>1453640000000</v>
      </c>
      <c r="V2741" s="2" t="s">
        <v>8213</v>
      </c>
      <c r="W2741">
        <v>23698306</v>
      </c>
      <c r="X2741" t="s">
        <v>2465</v>
      </c>
      <c r="Y2741" t="s">
        <v>38</v>
      </c>
      <c r="Z2741" t="s">
        <v>2466</v>
      </c>
      <c r="AA2741">
        <v>-80.087638999999996</v>
      </c>
      <c r="AB2741">
        <v>40.377139999999997</v>
      </c>
      <c r="AC2741">
        <v>10</v>
      </c>
      <c r="AD2741">
        <v>3</v>
      </c>
      <c r="AE2741" t="s">
        <v>48</v>
      </c>
      <c r="AF2741" t="s">
        <v>181</v>
      </c>
    </row>
    <row r="2742" spans="1:37" x14ac:dyDescent="0.2">
      <c r="A2742">
        <v>3898462</v>
      </c>
      <c r="B2742">
        <v>13</v>
      </c>
      <c r="C2742" t="s">
        <v>1149</v>
      </c>
      <c r="D2742" s="1">
        <v>41048.879861111112</v>
      </c>
      <c r="E2742" s="1" t="s">
        <v>1150</v>
      </c>
      <c r="F2742" t="s">
        <v>38</v>
      </c>
      <c r="G2742" t="s">
        <v>1116</v>
      </c>
      <c r="H2742">
        <v>-79.989997860000003</v>
      </c>
      <c r="I2742">
        <v>40.450000760000002</v>
      </c>
      <c r="J2742">
        <v>634</v>
      </c>
      <c r="K2742" t="s">
        <v>40</v>
      </c>
      <c r="L2742" t="s">
        <v>1151</v>
      </c>
      <c r="M2742">
        <v>8</v>
      </c>
      <c r="N2742">
        <v>4.97</v>
      </c>
      <c r="O2742" s="2">
        <v>119000000000</v>
      </c>
      <c r="P2742" t="s">
        <v>1152</v>
      </c>
      <c r="Q2742">
        <v>227796508</v>
      </c>
      <c r="R2742" t="s">
        <v>1768</v>
      </c>
      <c r="S2742" s="1">
        <v>42399.583333333336</v>
      </c>
      <c r="T2742" s="17">
        <v>1</v>
      </c>
      <c r="U2742" s="2">
        <v>1454160000000</v>
      </c>
      <c r="V2742" t="s">
        <v>1769</v>
      </c>
      <c r="W2742" t="s">
        <v>208</v>
      </c>
      <c r="AC2742">
        <v>6</v>
      </c>
      <c r="AD2742">
        <v>6</v>
      </c>
      <c r="AE2742" t="s">
        <v>48</v>
      </c>
      <c r="AF2742" t="s">
        <v>40</v>
      </c>
      <c r="AG2742">
        <v>50</v>
      </c>
      <c r="AH2742" t="s">
        <v>49</v>
      </c>
      <c r="AI2742" t="s">
        <v>50</v>
      </c>
      <c r="AJ2742">
        <v>1</v>
      </c>
      <c r="AK2742" t="s">
        <v>111</v>
      </c>
    </row>
    <row r="2743" spans="1:37" x14ac:dyDescent="0.2">
      <c r="A2743">
        <v>9137092</v>
      </c>
      <c r="B2743">
        <v>6</v>
      </c>
      <c r="C2743" t="s">
        <v>2767</v>
      </c>
      <c r="D2743" s="1">
        <v>41454.061805555553</v>
      </c>
      <c r="E2743" s="1" t="s">
        <v>2768</v>
      </c>
      <c r="F2743" t="s">
        <v>38</v>
      </c>
      <c r="G2743" t="s">
        <v>135</v>
      </c>
      <c r="H2743">
        <v>-79.91999817</v>
      </c>
      <c r="I2743">
        <v>40.430000309999997</v>
      </c>
      <c r="J2743">
        <v>466</v>
      </c>
      <c r="K2743" t="s">
        <v>40</v>
      </c>
      <c r="L2743" t="s">
        <v>2769</v>
      </c>
      <c r="M2743">
        <v>10</v>
      </c>
      <c r="N2743">
        <v>4.75</v>
      </c>
      <c r="O2743">
        <v>84049156029</v>
      </c>
      <c r="P2743" t="s">
        <v>2770</v>
      </c>
      <c r="Q2743">
        <v>227804643</v>
      </c>
      <c r="R2743" t="s">
        <v>8214</v>
      </c>
      <c r="S2743" s="1">
        <v>42399.583333333336</v>
      </c>
      <c r="T2743" s="17">
        <v>1</v>
      </c>
      <c r="U2743" s="2">
        <v>1454160000000</v>
      </c>
      <c r="W2743">
        <v>2537401</v>
      </c>
      <c r="X2743" t="s">
        <v>8215</v>
      </c>
      <c r="Y2743" t="s">
        <v>38</v>
      </c>
      <c r="Z2743" t="s">
        <v>8216</v>
      </c>
      <c r="AA2743">
        <v>-80.035690000000002</v>
      </c>
      <c r="AB2743">
        <v>40.537052000000003</v>
      </c>
      <c r="AD2743">
        <v>17</v>
      </c>
      <c r="AE2743" t="s">
        <v>48</v>
      </c>
      <c r="AF2743" t="s">
        <v>40</v>
      </c>
    </row>
    <row r="2744" spans="1:37" x14ac:dyDescent="0.2">
      <c r="A2744">
        <v>276071</v>
      </c>
      <c r="B2744">
        <v>74</v>
      </c>
      <c r="C2744" t="s">
        <v>235</v>
      </c>
      <c r="D2744" s="1">
        <v>38901.65902777778</v>
      </c>
      <c r="E2744" s="1" t="s">
        <v>236</v>
      </c>
      <c r="F2744" t="s">
        <v>38</v>
      </c>
      <c r="G2744" t="s">
        <v>237</v>
      </c>
      <c r="H2744">
        <v>-80.040000919999997</v>
      </c>
      <c r="I2744">
        <v>40.380001069999999</v>
      </c>
      <c r="J2744">
        <v>1153</v>
      </c>
      <c r="K2744" t="s">
        <v>40</v>
      </c>
      <c r="L2744" t="s">
        <v>238</v>
      </c>
      <c r="M2744">
        <v>12</v>
      </c>
      <c r="N2744">
        <v>4.8</v>
      </c>
      <c r="O2744" s="2">
        <v>305000000000</v>
      </c>
      <c r="P2744" t="s">
        <v>239</v>
      </c>
      <c r="Q2744">
        <v>227806188</v>
      </c>
      <c r="R2744" t="s">
        <v>1574</v>
      </c>
      <c r="S2744" s="1">
        <v>42378.458333333336</v>
      </c>
      <c r="T2744" s="17">
        <v>1</v>
      </c>
      <c r="U2744" s="2">
        <v>1452340000000</v>
      </c>
      <c r="V2744" s="2" t="s">
        <v>8217</v>
      </c>
      <c r="W2744">
        <v>18630612</v>
      </c>
      <c r="X2744" t="s">
        <v>269</v>
      </c>
      <c r="Y2744" t="s">
        <v>38</v>
      </c>
      <c r="Z2744" t="s">
        <v>1576</v>
      </c>
      <c r="AA2744">
        <v>-79.948845000000006</v>
      </c>
      <c r="AB2744">
        <v>40.443424</v>
      </c>
      <c r="AC2744">
        <v>40</v>
      </c>
      <c r="AD2744">
        <v>16</v>
      </c>
      <c r="AE2744" t="s">
        <v>48</v>
      </c>
      <c r="AF2744" t="s">
        <v>40</v>
      </c>
    </row>
    <row r="2745" spans="1:37" x14ac:dyDescent="0.2">
      <c r="A2745">
        <v>276071</v>
      </c>
      <c r="B2745">
        <v>74</v>
      </c>
      <c r="C2745" t="s">
        <v>235</v>
      </c>
      <c r="D2745" s="1">
        <v>38901.65902777778</v>
      </c>
      <c r="E2745" s="1" t="s">
        <v>236</v>
      </c>
      <c r="F2745" t="s">
        <v>38</v>
      </c>
      <c r="G2745" t="s">
        <v>237</v>
      </c>
      <c r="H2745">
        <v>-80.040000919999997</v>
      </c>
      <c r="I2745">
        <v>40.380001069999999</v>
      </c>
      <c r="J2745">
        <v>1153</v>
      </c>
      <c r="K2745" t="s">
        <v>40</v>
      </c>
      <c r="L2745" t="s">
        <v>238</v>
      </c>
      <c r="M2745">
        <v>12</v>
      </c>
      <c r="N2745">
        <v>4.8</v>
      </c>
      <c r="O2745" s="2">
        <v>305000000000</v>
      </c>
      <c r="P2745" t="s">
        <v>239</v>
      </c>
      <c r="Q2745">
        <v>227806212</v>
      </c>
      <c r="R2745" t="s">
        <v>1574</v>
      </c>
      <c r="S2745" s="1">
        <v>42392.458333333336</v>
      </c>
      <c r="T2745" s="17">
        <v>1</v>
      </c>
      <c r="U2745" s="2">
        <v>1453550000000</v>
      </c>
      <c r="V2745" s="2" t="s">
        <v>8217</v>
      </c>
      <c r="W2745">
        <v>18630612</v>
      </c>
      <c r="X2745" t="s">
        <v>269</v>
      </c>
      <c r="Y2745" t="s">
        <v>38</v>
      </c>
      <c r="Z2745" t="s">
        <v>1576</v>
      </c>
      <c r="AA2745">
        <v>-79.948845000000006</v>
      </c>
      <c r="AB2745">
        <v>40.443424</v>
      </c>
      <c r="AC2745">
        <v>40</v>
      </c>
      <c r="AD2745">
        <v>22</v>
      </c>
      <c r="AE2745" t="s">
        <v>48</v>
      </c>
      <c r="AF2745" t="s">
        <v>40</v>
      </c>
    </row>
    <row r="2746" spans="1:37" x14ac:dyDescent="0.2">
      <c r="A2746">
        <v>1816691</v>
      </c>
      <c r="B2746">
        <v>24</v>
      </c>
      <c r="C2746" t="s">
        <v>1595</v>
      </c>
      <c r="D2746" s="1">
        <v>40651.009027777778</v>
      </c>
      <c r="E2746" s="1" t="s">
        <v>1596</v>
      </c>
      <c r="F2746" t="s">
        <v>38</v>
      </c>
      <c r="G2746" t="s">
        <v>843</v>
      </c>
      <c r="H2746">
        <v>-79.91999817</v>
      </c>
      <c r="I2746">
        <v>40.47000122</v>
      </c>
      <c r="J2746">
        <v>1131</v>
      </c>
      <c r="K2746" t="s">
        <v>40</v>
      </c>
      <c r="L2746" t="s">
        <v>1597</v>
      </c>
      <c r="M2746">
        <v>15</v>
      </c>
      <c r="N2746">
        <v>5</v>
      </c>
      <c r="O2746" s="2">
        <v>153000000000</v>
      </c>
      <c r="P2746" t="s">
        <v>1598</v>
      </c>
      <c r="Q2746">
        <v>227809749</v>
      </c>
      <c r="R2746" t="s">
        <v>8218</v>
      </c>
      <c r="S2746" s="1">
        <v>42391.75</v>
      </c>
      <c r="T2746" s="17">
        <v>1</v>
      </c>
      <c r="U2746" s="2">
        <v>1453490000000</v>
      </c>
      <c r="V2746" s="2" t="s">
        <v>8219</v>
      </c>
      <c r="W2746">
        <v>9620912</v>
      </c>
      <c r="X2746" t="s">
        <v>3194</v>
      </c>
      <c r="Y2746" t="s">
        <v>38</v>
      </c>
      <c r="Z2746" t="s">
        <v>8220</v>
      </c>
      <c r="AA2746">
        <v>-80.079116999999997</v>
      </c>
      <c r="AB2746">
        <v>40.523029000000001</v>
      </c>
      <c r="AC2746">
        <v>3</v>
      </c>
      <c r="AD2746">
        <v>3</v>
      </c>
      <c r="AE2746" t="s">
        <v>48</v>
      </c>
      <c r="AF2746" t="s">
        <v>40</v>
      </c>
    </row>
    <row r="2747" spans="1:37" x14ac:dyDescent="0.2">
      <c r="A2747">
        <v>1756412</v>
      </c>
      <c r="B2747">
        <v>597</v>
      </c>
      <c r="C2747" t="s">
        <v>263</v>
      </c>
      <c r="D2747" s="1">
        <v>40543.177083333336</v>
      </c>
      <c r="E2747" s="1" t="s">
        <v>264</v>
      </c>
      <c r="F2747" t="s">
        <v>38</v>
      </c>
      <c r="G2747" t="s">
        <v>144</v>
      </c>
      <c r="H2747">
        <v>-79.989997860000003</v>
      </c>
      <c r="I2747">
        <v>40.450000760000002</v>
      </c>
      <c r="J2747">
        <v>10357</v>
      </c>
      <c r="K2747" t="s">
        <v>40</v>
      </c>
      <c r="L2747" t="s">
        <v>265</v>
      </c>
      <c r="M2747">
        <v>16</v>
      </c>
      <c r="N2747">
        <v>4.53</v>
      </c>
      <c r="O2747" s="2">
        <v>163000000000</v>
      </c>
      <c r="P2747" t="s">
        <v>266</v>
      </c>
      <c r="Q2747">
        <v>227810423</v>
      </c>
      <c r="R2747" t="s">
        <v>8221</v>
      </c>
      <c r="S2747" s="1">
        <v>42381.75</v>
      </c>
      <c r="T2747" s="17">
        <v>1</v>
      </c>
      <c r="U2747" s="2">
        <v>1452620000000</v>
      </c>
      <c r="V2747" t="s">
        <v>8222</v>
      </c>
      <c r="W2747">
        <v>24258081</v>
      </c>
      <c r="X2747" t="s">
        <v>7750</v>
      </c>
      <c r="Y2747" t="s">
        <v>38</v>
      </c>
      <c r="Z2747" t="s">
        <v>7752</v>
      </c>
      <c r="AA2747">
        <v>-79.782882999999998</v>
      </c>
      <c r="AB2747">
        <v>40.437736999999998</v>
      </c>
      <c r="AD2747">
        <v>4</v>
      </c>
      <c r="AE2747" t="s">
        <v>48</v>
      </c>
      <c r="AF2747" t="s">
        <v>40</v>
      </c>
    </row>
    <row r="2748" spans="1:37" x14ac:dyDescent="0.2">
      <c r="A2748">
        <v>13563532</v>
      </c>
      <c r="B2748">
        <v>11</v>
      </c>
      <c r="C2748" t="s">
        <v>1726</v>
      </c>
      <c r="D2748" s="1">
        <v>41724.663194444445</v>
      </c>
      <c r="E2748" s="1" t="s">
        <v>1727</v>
      </c>
      <c r="F2748" t="s">
        <v>904</v>
      </c>
      <c r="G2748" t="s">
        <v>58</v>
      </c>
      <c r="H2748">
        <v>-79.760002139999997</v>
      </c>
      <c r="I2748">
        <v>40.430000309999997</v>
      </c>
      <c r="J2748">
        <v>72</v>
      </c>
      <c r="K2748" t="s">
        <v>181</v>
      </c>
      <c r="L2748" t="s">
        <v>1728</v>
      </c>
      <c r="M2748">
        <v>9</v>
      </c>
      <c r="N2748">
        <v>4.88</v>
      </c>
      <c r="O2748">
        <v>60669204033</v>
      </c>
      <c r="P2748" t="s">
        <v>1729</v>
      </c>
      <c r="Q2748">
        <v>227817852</v>
      </c>
      <c r="R2748" t="s">
        <v>8223</v>
      </c>
      <c r="S2748" s="1">
        <v>42388.520833333336</v>
      </c>
      <c r="T2748" s="17">
        <v>1</v>
      </c>
      <c r="U2748" s="2">
        <v>1453210000000</v>
      </c>
      <c r="V2748" t="s">
        <v>8224</v>
      </c>
      <c r="W2748">
        <v>13063412</v>
      </c>
      <c r="X2748" t="s">
        <v>1732</v>
      </c>
      <c r="Y2748" t="s">
        <v>38</v>
      </c>
      <c r="Z2748" t="s">
        <v>1733</v>
      </c>
      <c r="AA2748">
        <v>-79.71302</v>
      </c>
      <c r="AB2748">
        <v>40.447395</v>
      </c>
      <c r="AD2748">
        <v>25</v>
      </c>
      <c r="AE2748" t="s">
        <v>48</v>
      </c>
      <c r="AF2748" t="s">
        <v>181</v>
      </c>
    </row>
    <row r="2749" spans="1:37" x14ac:dyDescent="0.2">
      <c r="A2749">
        <v>16377642</v>
      </c>
      <c r="B2749">
        <v>52</v>
      </c>
      <c r="C2749" t="s">
        <v>1370</v>
      </c>
      <c r="D2749" s="1">
        <v>41865.131944444445</v>
      </c>
      <c r="E2749" s="1" t="s">
        <v>1371</v>
      </c>
      <c r="F2749" t="s">
        <v>38</v>
      </c>
      <c r="G2749" t="s">
        <v>144</v>
      </c>
      <c r="H2749">
        <v>-79.91999817</v>
      </c>
      <c r="I2749">
        <v>40.47000122</v>
      </c>
      <c r="J2749">
        <v>1763</v>
      </c>
      <c r="K2749" t="s">
        <v>40</v>
      </c>
      <c r="L2749" t="s">
        <v>1372</v>
      </c>
      <c r="M2749">
        <v>15</v>
      </c>
      <c r="N2749">
        <v>4.7300000000000004</v>
      </c>
      <c r="O2749">
        <v>48532707035</v>
      </c>
      <c r="P2749" t="s">
        <v>1373</v>
      </c>
      <c r="Q2749">
        <v>227818966</v>
      </c>
      <c r="R2749" t="s">
        <v>8225</v>
      </c>
      <c r="S2749" s="1">
        <v>42393.666666666664</v>
      </c>
      <c r="T2749" s="17">
        <v>1</v>
      </c>
      <c r="U2749" s="2">
        <v>1453650000000</v>
      </c>
      <c r="V2749" s="2" t="s">
        <v>8226</v>
      </c>
      <c r="W2749">
        <v>24277767</v>
      </c>
      <c r="X2749" t="s">
        <v>8200</v>
      </c>
      <c r="Y2749" t="s">
        <v>38</v>
      </c>
      <c r="Z2749" t="s">
        <v>8201</v>
      </c>
      <c r="AA2749">
        <v>-80.006027000000003</v>
      </c>
      <c r="AB2749">
        <v>40.427002000000002</v>
      </c>
      <c r="AD2749">
        <v>4</v>
      </c>
      <c r="AE2749" t="s">
        <v>48</v>
      </c>
      <c r="AF2749" t="s">
        <v>40</v>
      </c>
    </row>
    <row r="2750" spans="1:37" x14ac:dyDescent="0.2">
      <c r="A2750">
        <v>9903332</v>
      </c>
      <c r="B2750">
        <v>40</v>
      </c>
      <c r="C2750" t="s">
        <v>1005</v>
      </c>
      <c r="D2750" s="1">
        <v>41507.23333333333</v>
      </c>
      <c r="E2750" s="1" t="s">
        <v>1006</v>
      </c>
      <c r="F2750" t="s">
        <v>38</v>
      </c>
      <c r="G2750" t="s">
        <v>144</v>
      </c>
      <c r="H2750">
        <v>-79.989997860000003</v>
      </c>
      <c r="I2750">
        <v>40.450000760000002</v>
      </c>
      <c r="J2750">
        <v>1394</v>
      </c>
      <c r="K2750" t="s">
        <v>40</v>
      </c>
      <c r="L2750" t="s">
        <v>1007</v>
      </c>
      <c r="M2750">
        <v>15</v>
      </c>
      <c r="N2750">
        <v>4.7</v>
      </c>
      <c r="O2750">
        <v>79455126030</v>
      </c>
      <c r="P2750" t="s">
        <v>1008</v>
      </c>
      <c r="Q2750">
        <v>227819008</v>
      </c>
      <c r="R2750" t="s">
        <v>8227</v>
      </c>
      <c r="S2750" s="1">
        <v>42393.666666666664</v>
      </c>
      <c r="T2750" s="17">
        <v>1</v>
      </c>
      <c r="U2750" s="2">
        <v>1453650000000</v>
      </c>
      <c r="V2750" s="2" t="s">
        <v>8226</v>
      </c>
      <c r="W2750">
        <v>24277767</v>
      </c>
      <c r="X2750" t="s">
        <v>8200</v>
      </c>
      <c r="Y2750" t="s">
        <v>38</v>
      </c>
      <c r="Z2750" t="s">
        <v>8201</v>
      </c>
      <c r="AA2750">
        <v>-80.006027000000003</v>
      </c>
      <c r="AB2750">
        <v>40.427002000000002</v>
      </c>
      <c r="AD2750">
        <v>4</v>
      </c>
      <c r="AE2750" t="s">
        <v>48</v>
      </c>
      <c r="AF2750" t="s">
        <v>40</v>
      </c>
    </row>
    <row r="2751" spans="1:37" x14ac:dyDescent="0.2">
      <c r="A2751">
        <v>1141992</v>
      </c>
      <c r="B2751">
        <v>56</v>
      </c>
      <c r="C2751" t="s">
        <v>1225</v>
      </c>
      <c r="D2751" s="1">
        <v>39577.202777777777</v>
      </c>
      <c r="E2751" s="1" t="s">
        <v>1226</v>
      </c>
      <c r="F2751" t="s">
        <v>38</v>
      </c>
      <c r="G2751" t="s">
        <v>144</v>
      </c>
      <c r="H2751">
        <v>-79.980003359999998</v>
      </c>
      <c r="I2751">
        <v>40.41999817</v>
      </c>
      <c r="J2751">
        <v>2214</v>
      </c>
      <c r="K2751" t="s">
        <v>40</v>
      </c>
      <c r="L2751" t="s">
        <v>1227</v>
      </c>
      <c r="M2751">
        <v>11</v>
      </c>
      <c r="N2751">
        <v>4.5999999999999996</v>
      </c>
      <c r="O2751" s="2">
        <v>246000000000</v>
      </c>
      <c r="P2751" t="s">
        <v>1228</v>
      </c>
      <c r="Q2751">
        <v>227819298</v>
      </c>
      <c r="R2751" t="s">
        <v>8228</v>
      </c>
      <c r="S2751" s="1">
        <v>42393.666666666664</v>
      </c>
      <c r="T2751" s="17">
        <v>1</v>
      </c>
      <c r="U2751" s="2">
        <v>1453650000000</v>
      </c>
      <c r="V2751" s="2" t="s">
        <v>8229</v>
      </c>
      <c r="W2751">
        <v>24277767</v>
      </c>
      <c r="X2751" t="s">
        <v>8200</v>
      </c>
      <c r="Y2751" t="s">
        <v>38</v>
      </c>
      <c r="Z2751" t="s">
        <v>8201</v>
      </c>
      <c r="AA2751">
        <v>-80.006027000000003</v>
      </c>
      <c r="AB2751">
        <v>40.427002000000002</v>
      </c>
      <c r="AD2751">
        <v>5</v>
      </c>
      <c r="AE2751" t="s">
        <v>48</v>
      </c>
      <c r="AF2751" t="s">
        <v>40</v>
      </c>
    </row>
    <row r="2752" spans="1:37" x14ac:dyDescent="0.2">
      <c r="A2752">
        <v>6297692</v>
      </c>
      <c r="B2752">
        <v>22</v>
      </c>
      <c r="C2752" t="s">
        <v>1459</v>
      </c>
      <c r="D2752" s="1">
        <v>41262.758333333331</v>
      </c>
      <c r="E2752" t="s">
        <v>1460</v>
      </c>
      <c r="F2752" t="s">
        <v>38</v>
      </c>
      <c r="G2752" t="s">
        <v>58</v>
      </c>
      <c r="H2752">
        <v>-79.949996949999999</v>
      </c>
      <c r="I2752">
        <v>40.47000122</v>
      </c>
      <c r="J2752">
        <v>1018</v>
      </c>
      <c r="K2752" t="s">
        <v>181</v>
      </c>
      <c r="L2752" t="s">
        <v>1774</v>
      </c>
      <c r="M2752">
        <v>8</v>
      </c>
      <c r="N2752">
        <v>4.66</v>
      </c>
      <c r="O2752" s="2">
        <v>101000000000</v>
      </c>
      <c r="P2752" t="s">
        <v>1462</v>
      </c>
      <c r="Q2752">
        <v>227819325</v>
      </c>
      <c r="R2752" t="s">
        <v>8228</v>
      </c>
      <c r="S2752" s="1">
        <v>42393.666666666664</v>
      </c>
      <c r="T2752" s="17">
        <v>1</v>
      </c>
      <c r="U2752" s="2">
        <v>1453650000000</v>
      </c>
      <c r="V2752" s="2" t="s">
        <v>8226</v>
      </c>
      <c r="W2752">
        <v>24277767</v>
      </c>
      <c r="X2752" t="s">
        <v>8200</v>
      </c>
      <c r="Y2752" t="s">
        <v>38</v>
      </c>
      <c r="Z2752" t="s">
        <v>8201</v>
      </c>
      <c r="AA2752">
        <v>-80.006027000000003</v>
      </c>
      <c r="AB2752">
        <v>40.427002000000002</v>
      </c>
      <c r="AD2752">
        <v>4</v>
      </c>
      <c r="AE2752" t="s">
        <v>48</v>
      </c>
      <c r="AF2752" t="s">
        <v>181</v>
      </c>
    </row>
    <row r="2753" spans="1:37" x14ac:dyDescent="0.2">
      <c r="A2753">
        <v>18475259</v>
      </c>
      <c r="B2753">
        <v>5</v>
      </c>
      <c r="C2753" t="s">
        <v>2559</v>
      </c>
      <c r="D2753" s="1">
        <v>42066.852777777778</v>
      </c>
      <c r="E2753" s="1" t="s">
        <v>2560</v>
      </c>
      <c r="F2753" t="s">
        <v>38</v>
      </c>
      <c r="G2753" t="s">
        <v>333</v>
      </c>
      <c r="H2753">
        <v>-79.949996949999999</v>
      </c>
      <c r="I2753">
        <v>40.47000122</v>
      </c>
      <c r="J2753">
        <v>158</v>
      </c>
      <c r="K2753" t="s">
        <v>40</v>
      </c>
      <c r="L2753" t="s">
        <v>2561</v>
      </c>
      <c r="M2753">
        <v>14</v>
      </c>
      <c r="N2753">
        <v>5</v>
      </c>
      <c r="O2753">
        <v>31103984039</v>
      </c>
      <c r="P2753" t="s">
        <v>2562</v>
      </c>
      <c r="Q2753">
        <v>227821991</v>
      </c>
      <c r="R2753" t="s">
        <v>8230</v>
      </c>
      <c r="S2753" s="1">
        <v>42392.791666666664</v>
      </c>
      <c r="T2753" s="17">
        <v>1</v>
      </c>
      <c r="U2753" s="2">
        <v>1453580000000</v>
      </c>
      <c r="V2753" t="s">
        <v>8231</v>
      </c>
      <c r="W2753">
        <v>9535092</v>
      </c>
      <c r="X2753" t="s">
        <v>8232</v>
      </c>
      <c r="Y2753" t="s">
        <v>38</v>
      </c>
      <c r="Z2753" t="s">
        <v>8233</v>
      </c>
      <c r="AA2753">
        <v>-79.920730000000006</v>
      </c>
      <c r="AB2753">
        <v>40.45288</v>
      </c>
      <c r="AC2753">
        <v>200</v>
      </c>
      <c r="AD2753">
        <v>8</v>
      </c>
      <c r="AE2753" t="s">
        <v>48</v>
      </c>
      <c r="AF2753" t="s">
        <v>40</v>
      </c>
    </row>
    <row r="2754" spans="1:37" x14ac:dyDescent="0.2">
      <c r="A2754">
        <v>3349842</v>
      </c>
      <c r="B2754">
        <v>60</v>
      </c>
      <c r="C2754" t="s">
        <v>1889</v>
      </c>
      <c r="D2754" s="1">
        <v>40962.556944444441</v>
      </c>
      <c r="E2754" s="1" t="s">
        <v>1890</v>
      </c>
      <c r="F2754" t="s">
        <v>38</v>
      </c>
      <c r="G2754" t="s">
        <v>324</v>
      </c>
      <c r="H2754">
        <v>-80.040000919999997</v>
      </c>
      <c r="I2754">
        <v>40.549999239999998</v>
      </c>
      <c r="J2754">
        <v>2383</v>
      </c>
      <c r="K2754" t="s">
        <v>40</v>
      </c>
      <c r="L2754" t="s">
        <v>1891</v>
      </c>
      <c r="M2754">
        <v>15</v>
      </c>
      <c r="N2754">
        <v>4.82</v>
      </c>
      <c r="O2754" s="2">
        <v>127000000000</v>
      </c>
      <c r="P2754" t="s">
        <v>1892</v>
      </c>
      <c r="Q2754">
        <v>227824982</v>
      </c>
      <c r="R2754" t="s">
        <v>5408</v>
      </c>
      <c r="S2754" s="1">
        <v>42383.8125</v>
      </c>
      <c r="T2754" s="17">
        <v>1</v>
      </c>
      <c r="U2754" s="2">
        <v>1452800000000</v>
      </c>
      <c r="V2754" s="2" t="s">
        <v>8234</v>
      </c>
      <c r="W2754">
        <v>20661892</v>
      </c>
      <c r="X2754" t="s">
        <v>2124</v>
      </c>
      <c r="Y2754" t="s">
        <v>38</v>
      </c>
      <c r="Z2754" t="s">
        <v>2125</v>
      </c>
      <c r="AA2754">
        <v>-80.009450000000001</v>
      </c>
      <c r="AB2754">
        <v>40.542656000000001</v>
      </c>
      <c r="AD2754">
        <v>6</v>
      </c>
      <c r="AE2754" t="s">
        <v>48</v>
      </c>
      <c r="AF2754" t="s">
        <v>40</v>
      </c>
    </row>
    <row r="2755" spans="1:37" x14ac:dyDescent="0.2">
      <c r="A2755">
        <v>3349842</v>
      </c>
      <c r="B2755">
        <v>60</v>
      </c>
      <c r="C2755" t="s">
        <v>1889</v>
      </c>
      <c r="D2755" s="1">
        <v>40962.556944444441</v>
      </c>
      <c r="E2755" s="1" t="s">
        <v>1890</v>
      </c>
      <c r="F2755" t="s">
        <v>38</v>
      </c>
      <c r="G2755" t="s">
        <v>324</v>
      </c>
      <c r="H2755">
        <v>-80.040000919999997</v>
      </c>
      <c r="I2755">
        <v>40.549999239999998</v>
      </c>
      <c r="J2755">
        <v>2383</v>
      </c>
      <c r="K2755" t="s">
        <v>40</v>
      </c>
      <c r="L2755" t="s">
        <v>1891</v>
      </c>
      <c r="M2755">
        <v>15</v>
      </c>
      <c r="N2755">
        <v>4.82</v>
      </c>
      <c r="O2755" s="2">
        <v>127000000000</v>
      </c>
      <c r="P2755" t="s">
        <v>1892</v>
      </c>
      <c r="Q2755">
        <v>227827831</v>
      </c>
      <c r="R2755" t="s">
        <v>8235</v>
      </c>
      <c r="S2755" s="1">
        <v>42399.583333333336</v>
      </c>
      <c r="T2755" s="17">
        <v>1</v>
      </c>
      <c r="U2755" s="2">
        <v>1454160000000</v>
      </c>
      <c r="V2755" s="2" t="s">
        <v>8236</v>
      </c>
      <c r="W2755">
        <v>15991352</v>
      </c>
      <c r="X2755" t="s">
        <v>6730</v>
      </c>
      <c r="Y2755" t="s">
        <v>38</v>
      </c>
      <c r="Z2755" t="s">
        <v>4343</v>
      </c>
      <c r="AA2755">
        <v>-80.017844999999994</v>
      </c>
      <c r="AB2755">
        <v>40.448005999999999</v>
      </c>
      <c r="AD2755">
        <v>25</v>
      </c>
      <c r="AE2755" t="s">
        <v>48</v>
      </c>
      <c r="AF2755" t="s">
        <v>40</v>
      </c>
    </row>
    <row r="2756" spans="1:37" x14ac:dyDescent="0.2">
      <c r="A2756">
        <v>1756412</v>
      </c>
      <c r="B2756">
        <v>597</v>
      </c>
      <c r="C2756" t="s">
        <v>263</v>
      </c>
      <c r="D2756" s="1">
        <v>40543.177083333336</v>
      </c>
      <c r="E2756" s="1" t="s">
        <v>264</v>
      </c>
      <c r="F2756" t="s">
        <v>38</v>
      </c>
      <c r="G2756" t="s">
        <v>144</v>
      </c>
      <c r="H2756">
        <v>-79.989997860000003</v>
      </c>
      <c r="I2756">
        <v>40.450000760000002</v>
      </c>
      <c r="J2756">
        <v>10357</v>
      </c>
      <c r="K2756" t="s">
        <v>40</v>
      </c>
      <c r="L2756" t="s">
        <v>265</v>
      </c>
      <c r="M2756">
        <v>16</v>
      </c>
      <c r="N2756">
        <v>4.53</v>
      </c>
      <c r="O2756" s="2">
        <v>163000000000</v>
      </c>
      <c r="P2756" t="s">
        <v>266</v>
      </c>
      <c r="Q2756">
        <v>227830621</v>
      </c>
      <c r="R2756" t="s">
        <v>3526</v>
      </c>
      <c r="S2756" s="1">
        <v>42393.75</v>
      </c>
      <c r="T2756" s="17">
        <v>1</v>
      </c>
      <c r="U2756" s="2">
        <v>1453660000000</v>
      </c>
      <c r="V2756" s="2" t="s">
        <v>8237</v>
      </c>
      <c r="W2756">
        <v>23892914</v>
      </c>
      <c r="X2756" t="s">
        <v>557</v>
      </c>
      <c r="Y2756" t="s">
        <v>38</v>
      </c>
      <c r="Z2756" t="s">
        <v>611</v>
      </c>
      <c r="AA2756">
        <v>-80.110611000000006</v>
      </c>
      <c r="AB2756">
        <v>40.336674000000002</v>
      </c>
      <c r="AD2756">
        <v>8</v>
      </c>
      <c r="AE2756" t="s">
        <v>48</v>
      </c>
      <c r="AF2756" t="s">
        <v>40</v>
      </c>
    </row>
    <row r="2757" spans="1:37" x14ac:dyDescent="0.2">
      <c r="A2757">
        <v>1248801</v>
      </c>
      <c r="B2757">
        <v>66</v>
      </c>
      <c r="C2757" t="s">
        <v>1680</v>
      </c>
      <c r="D2757" s="1">
        <v>39667.572222222225</v>
      </c>
      <c r="E2757" t="s">
        <v>1681</v>
      </c>
      <c r="F2757" t="s">
        <v>38</v>
      </c>
      <c r="G2757" t="s">
        <v>508</v>
      </c>
      <c r="H2757">
        <v>-79.949996949999999</v>
      </c>
      <c r="I2757">
        <v>40.47000122</v>
      </c>
      <c r="J2757">
        <v>887</v>
      </c>
      <c r="K2757" t="s">
        <v>40</v>
      </c>
      <c r="L2757" t="s">
        <v>1682</v>
      </c>
      <c r="M2757">
        <v>1</v>
      </c>
      <c r="N2757">
        <v>4.8</v>
      </c>
      <c r="O2757" s="2">
        <v>238000000000</v>
      </c>
      <c r="P2757" t="s">
        <v>1683</v>
      </c>
      <c r="Q2757">
        <v>227831789</v>
      </c>
      <c r="R2757" t="s">
        <v>6873</v>
      </c>
      <c r="S2757" s="1">
        <v>42378.458333333336</v>
      </c>
      <c r="T2757" s="17">
        <v>1</v>
      </c>
      <c r="U2757" s="2">
        <v>1452340000000</v>
      </c>
      <c r="W2757">
        <v>4759112</v>
      </c>
      <c r="X2757" t="s">
        <v>5496</v>
      </c>
      <c r="Y2757" t="s">
        <v>38</v>
      </c>
      <c r="Z2757" t="s">
        <v>5497</v>
      </c>
      <c r="AA2757">
        <v>-79.942160000000001</v>
      </c>
      <c r="AB2757">
        <v>40.431978999999998</v>
      </c>
      <c r="AD2757">
        <v>8</v>
      </c>
      <c r="AE2757" t="s">
        <v>48</v>
      </c>
      <c r="AF2757" t="s">
        <v>40</v>
      </c>
    </row>
    <row r="2758" spans="1:37" x14ac:dyDescent="0.2">
      <c r="A2758">
        <v>18570731</v>
      </c>
      <c r="B2758">
        <v>3</v>
      </c>
      <c r="C2758" t="s">
        <v>1030</v>
      </c>
      <c r="D2758" s="1">
        <v>42124.686111111114</v>
      </c>
      <c r="E2758" s="1" t="s">
        <v>1031</v>
      </c>
      <c r="F2758" t="s">
        <v>38</v>
      </c>
      <c r="G2758" t="s">
        <v>72</v>
      </c>
      <c r="H2758">
        <v>-79.949996949999999</v>
      </c>
      <c r="I2758">
        <v>40.47000122</v>
      </c>
      <c r="J2758">
        <v>38</v>
      </c>
      <c r="K2758" t="s">
        <v>40</v>
      </c>
      <c r="L2758" t="s">
        <v>1032</v>
      </c>
      <c r="M2758">
        <v>8</v>
      </c>
      <c r="N2758">
        <v>0</v>
      </c>
      <c r="O2758">
        <v>26107178040</v>
      </c>
      <c r="P2758" t="s">
        <v>1033</v>
      </c>
      <c r="Q2758">
        <v>227834514</v>
      </c>
      <c r="R2758" t="s">
        <v>8238</v>
      </c>
      <c r="S2758" s="1">
        <v>42382.708333333336</v>
      </c>
      <c r="T2758" s="17">
        <v>1</v>
      </c>
      <c r="U2758" s="2">
        <v>1452700000000</v>
      </c>
      <c r="V2758" s="2" t="s">
        <v>8239</v>
      </c>
      <c r="W2758">
        <v>23811729</v>
      </c>
      <c r="X2758" t="s">
        <v>1036</v>
      </c>
      <c r="Y2758" t="s">
        <v>38</v>
      </c>
      <c r="Z2758" t="s">
        <v>1037</v>
      </c>
      <c r="AA2758">
        <v>-79.970298999999997</v>
      </c>
      <c r="AB2758">
        <v>40.434157999999996</v>
      </c>
      <c r="AD2758">
        <v>5</v>
      </c>
      <c r="AE2758" t="s">
        <v>48</v>
      </c>
      <c r="AF2758" t="s">
        <v>40</v>
      </c>
    </row>
    <row r="2759" spans="1:37" x14ac:dyDescent="0.2">
      <c r="A2759">
        <v>19265012</v>
      </c>
      <c r="B2759">
        <v>3</v>
      </c>
      <c r="C2759" t="s">
        <v>8182</v>
      </c>
      <c r="D2759" s="1">
        <v>42371.901388888888</v>
      </c>
      <c r="E2759" s="1" t="s">
        <v>8183</v>
      </c>
      <c r="F2759" t="s">
        <v>38</v>
      </c>
      <c r="G2759" t="s">
        <v>371</v>
      </c>
      <c r="H2759">
        <v>-80.019996640000002</v>
      </c>
      <c r="I2759">
        <v>40.47000122</v>
      </c>
      <c r="J2759">
        <v>60</v>
      </c>
      <c r="K2759" t="s">
        <v>40</v>
      </c>
      <c r="L2759" t="s">
        <v>8184</v>
      </c>
      <c r="M2759">
        <v>11</v>
      </c>
      <c r="N2759">
        <v>0</v>
      </c>
      <c r="O2759">
        <v>4747816919</v>
      </c>
      <c r="P2759" t="s">
        <v>8185</v>
      </c>
      <c r="Q2759">
        <v>227835357</v>
      </c>
      <c r="R2759" t="s">
        <v>7399</v>
      </c>
      <c r="S2759" s="1">
        <v>42392.708333333336</v>
      </c>
      <c r="T2759" s="17">
        <v>1</v>
      </c>
      <c r="U2759" s="2">
        <v>1453570000000</v>
      </c>
      <c r="V2759" s="2" t="s">
        <v>8240</v>
      </c>
      <c r="W2759">
        <v>23538792</v>
      </c>
      <c r="X2759" t="s">
        <v>2533</v>
      </c>
      <c r="Y2759" t="s">
        <v>38</v>
      </c>
      <c r="Z2759" t="s">
        <v>2534</v>
      </c>
      <c r="AA2759">
        <v>-79.984566000000001</v>
      </c>
      <c r="AB2759">
        <v>40.429133999999998</v>
      </c>
      <c r="AD2759">
        <v>5</v>
      </c>
      <c r="AE2759" t="s">
        <v>48</v>
      </c>
      <c r="AF2759" t="s">
        <v>40</v>
      </c>
    </row>
    <row r="2760" spans="1:37" x14ac:dyDescent="0.2">
      <c r="A2760">
        <v>11613032</v>
      </c>
      <c r="B2760">
        <v>9</v>
      </c>
      <c r="C2760" t="s">
        <v>2182</v>
      </c>
      <c r="D2760" s="1">
        <v>41637.875</v>
      </c>
      <c r="E2760" s="1" t="s">
        <v>2183</v>
      </c>
      <c r="F2760" t="s">
        <v>38</v>
      </c>
      <c r="G2760" t="s">
        <v>81</v>
      </c>
      <c r="H2760">
        <v>-79.989997860000003</v>
      </c>
      <c r="I2760">
        <v>40.450000760000002</v>
      </c>
      <c r="J2760">
        <v>163</v>
      </c>
      <c r="K2760" t="s">
        <v>40</v>
      </c>
      <c r="L2760" t="s">
        <v>2184</v>
      </c>
      <c r="M2760">
        <v>12</v>
      </c>
      <c r="N2760">
        <v>4.6100000000000003</v>
      </c>
      <c r="O2760">
        <v>68167683031</v>
      </c>
      <c r="P2760" t="s">
        <v>2185</v>
      </c>
      <c r="Q2760">
        <v>227836533</v>
      </c>
      <c r="R2760" t="s">
        <v>8241</v>
      </c>
      <c r="S2760" s="1">
        <v>42378.458333333336</v>
      </c>
      <c r="T2760" s="17">
        <v>1</v>
      </c>
      <c r="U2760" s="2">
        <v>1452340000000</v>
      </c>
      <c r="V2760" t="s">
        <v>8242</v>
      </c>
      <c r="W2760">
        <v>293803</v>
      </c>
      <c r="X2760" t="s">
        <v>3940</v>
      </c>
      <c r="Y2760" t="s">
        <v>38</v>
      </c>
      <c r="Z2760" t="s">
        <v>3941</v>
      </c>
      <c r="AA2760">
        <v>-79.902860000000004</v>
      </c>
      <c r="AB2760">
        <v>40.446342000000001</v>
      </c>
      <c r="AD2760">
        <v>16</v>
      </c>
      <c r="AE2760" t="s">
        <v>48</v>
      </c>
      <c r="AF2760" t="s">
        <v>40</v>
      </c>
    </row>
    <row r="2761" spans="1:37" x14ac:dyDescent="0.2">
      <c r="A2761">
        <v>19012838</v>
      </c>
      <c r="B2761">
        <v>5</v>
      </c>
      <c r="C2761" t="s">
        <v>5987</v>
      </c>
      <c r="D2761" s="1">
        <v>42287.185416666667</v>
      </c>
      <c r="E2761" s="1" t="s">
        <v>5988</v>
      </c>
      <c r="F2761" t="s">
        <v>38</v>
      </c>
      <c r="G2761" t="s">
        <v>3206</v>
      </c>
      <c r="H2761">
        <v>-80.019996640000002</v>
      </c>
      <c r="I2761">
        <v>40.47000122</v>
      </c>
      <c r="J2761">
        <v>27</v>
      </c>
      <c r="K2761" t="s">
        <v>40</v>
      </c>
      <c r="L2761" t="s">
        <v>5989</v>
      </c>
      <c r="M2761">
        <v>12</v>
      </c>
      <c r="N2761">
        <v>0</v>
      </c>
      <c r="O2761">
        <v>12067268049</v>
      </c>
      <c r="P2761" t="s">
        <v>5990</v>
      </c>
      <c r="Q2761">
        <v>227838506</v>
      </c>
      <c r="R2761" t="s">
        <v>8243</v>
      </c>
      <c r="S2761" s="1">
        <v>42381.75</v>
      </c>
      <c r="T2761" s="17">
        <v>1</v>
      </c>
      <c r="U2761" s="2">
        <v>1452620000000</v>
      </c>
      <c r="V2761" s="2" t="s">
        <v>8244</v>
      </c>
      <c r="W2761">
        <v>24253615</v>
      </c>
      <c r="X2761" t="s">
        <v>800</v>
      </c>
      <c r="Y2761" t="s">
        <v>38</v>
      </c>
      <c r="Z2761" t="s">
        <v>8245</v>
      </c>
      <c r="AA2761">
        <v>-79.937172000000004</v>
      </c>
      <c r="AB2761">
        <v>40.455936000000001</v>
      </c>
      <c r="AD2761">
        <v>4</v>
      </c>
      <c r="AE2761" t="s">
        <v>48</v>
      </c>
      <c r="AF2761" t="s">
        <v>40</v>
      </c>
    </row>
    <row r="2762" spans="1:37" x14ac:dyDescent="0.2">
      <c r="A2762">
        <v>18724713</v>
      </c>
      <c r="B2762">
        <v>24</v>
      </c>
      <c r="C2762" t="s">
        <v>3472</v>
      </c>
      <c r="D2762" s="1">
        <v>42192.47152777778</v>
      </c>
      <c r="E2762" t="s">
        <v>3473</v>
      </c>
      <c r="F2762" t="s">
        <v>38</v>
      </c>
      <c r="G2762" t="s">
        <v>3206</v>
      </c>
      <c r="H2762">
        <v>-79.949996949999999</v>
      </c>
      <c r="I2762">
        <v>40.439998629999998</v>
      </c>
      <c r="J2762">
        <v>137</v>
      </c>
      <c r="K2762" t="s">
        <v>40</v>
      </c>
      <c r="L2762" t="s">
        <v>3474</v>
      </c>
      <c r="M2762">
        <v>11</v>
      </c>
      <c r="N2762">
        <v>0</v>
      </c>
      <c r="O2762">
        <v>20250569043</v>
      </c>
      <c r="P2762" t="s">
        <v>3475</v>
      </c>
      <c r="Q2762">
        <v>227839333</v>
      </c>
      <c r="R2762" t="s">
        <v>8246</v>
      </c>
      <c r="S2762" s="1">
        <v>42378.541666666664</v>
      </c>
      <c r="T2762" s="17">
        <v>1</v>
      </c>
      <c r="U2762" s="2">
        <v>1452340000000</v>
      </c>
      <c r="V2762" s="2" t="s">
        <v>8247</v>
      </c>
      <c r="W2762">
        <v>24083026</v>
      </c>
      <c r="X2762" t="s">
        <v>4225</v>
      </c>
      <c r="Y2762" t="s">
        <v>38</v>
      </c>
      <c r="Z2762" t="s">
        <v>4226</v>
      </c>
      <c r="AA2762">
        <v>-79.986298000000005</v>
      </c>
      <c r="AB2762">
        <v>40.449291000000002</v>
      </c>
      <c r="AD2762">
        <v>6</v>
      </c>
      <c r="AE2762" t="s">
        <v>48</v>
      </c>
      <c r="AF2762" t="s">
        <v>40</v>
      </c>
    </row>
    <row r="2763" spans="1:37" x14ac:dyDescent="0.2">
      <c r="A2763">
        <v>18963992</v>
      </c>
      <c r="B2763">
        <v>3</v>
      </c>
      <c r="C2763" t="s">
        <v>4992</v>
      </c>
      <c r="D2763" s="1">
        <v>42271.729166666664</v>
      </c>
      <c r="E2763" s="1" t="s">
        <v>4993</v>
      </c>
      <c r="F2763" t="s">
        <v>380</v>
      </c>
      <c r="G2763" t="s">
        <v>843</v>
      </c>
      <c r="H2763">
        <v>-79.97000122</v>
      </c>
      <c r="I2763">
        <v>40.569999690000003</v>
      </c>
      <c r="J2763">
        <v>69</v>
      </c>
      <c r="K2763" t="s">
        <v>40</v>
      </c>
      <c r="L2763" t="s">
        <v>4994</v>
      </c>
      <c r="M2763">
        <v>15</v>
      </c>
      <c r="N2763">
        <v>5</v>
      </c>
      <c r="O2763">
        <v>13402662048</v>
      </c>
      <c r="P2763" t="s">
        <v>4995</v>
      </c>
      <c r="Q2763">
        <v>227841307</v>
      </c>
      <c r="R2763" t="s">
        <v>8248</v>
      </c>
      <c r="S2763" s="1">
        <v>42382.791666666664</v>
      </c>
      <c r="T2763" s="17">
        <v>1</v>
      </c>
      <c r="U2763" s="2">
        <v>1452710000000</v>
      </c>
      <c r="V2763" s="2" t="s">
        <v>8249</v>
      </c>
      <c r="W2763">
        <v>24282870</v>
      </c>
      <c r="X2763" t="s">
        <v>8250</v>
      </c>
      <c r="Y2763" t="s">
        <v>380</v>
      </c>
      <c r="Z2763" t="s">
        <v>4999</v>
      </c>
      <c r="AA2763">
        <v>-79.954666000000003</v>
      </c>
      <c r="AB2763">
        <v>40.575443</v>
      </c>
      <c r="AD2763">
        <v>5</v>
      </c>
      <c r="AE2763" t="s">
        <v>48</v>
      </c>
      <c r="AF2763" t="s">
        <v>40</v>
      </c>
    </row>
    <row r="2764" spans="1:37" x14ac:dyDescent="0.2">
      <c r="A2764">
        <v>11064482</v>
      </c>
      <c r="B2764">
        <v>79</v>
      </c>
      <c r="C2764" t="s">
        <v>1417</v>
      </c>
      <c r="D2764" s="1">
        <v>41589.918055555558</v>
      </c>
      <c r="E2764" s="1" t="s">
        <v>1418</v>
      </c>
      <c r="F2764" t="s">
        <v>246</v>
      </c>
      <c r="G2764" t="s">
        <v>371</v>
      </c>
      <c r="H2764">
        <v>-80.11000061</v>
      </c>
      <c r="I2764">
        <v>40.709999080000003</v>
      </c>
      <c r="J2764">
        <v>195</v>
      </c>
      <c r="K2764" t="s">
        <v>181</v>
      </c>
      <c r="L2764" t="s">
        <v>1419</v>
      </c>
      <c r="M2764">
        <v>15</v>
      </c>
      <c r="N2764">
        <v>4.96</v>
      </c>
      <c r="O2764">
        <v>72311150031</v>
      </c>
      <c r="P2764" t="s">
        <v>1420</v>
      </c>
      <c r="Q2764">
        <v>227846018</v>
      </c>
      <c r="R2764" t="s">
        <v>7663</v>
      </c>
      <c r="S2764" s="1">
        <v>42375.541666666664</v>
      </c>
      <c r="T2764" s="17">
        <v>1</v>
      </c>
      <c r="U2764" s="2">
        <v>1452090000000</v>
      </c>
      <c r="V2764" s="2" t="s">
        <v>7664</v>
      </c>
      <c r="W2764">
        <v>17049542</v>
      </c>
      <c r="X2764" t="s">
        <v>1423</v>
      </c>
      <c r="Y2764" t="s">
        <v>246</v>
      </c>
      <c r="Z2764" t="s">
        <v>1424</v>
      </c>
      <c r="AA2764">
        <v>-80.105698000000004</v>
      </c>
      <c r="AB2764">
        <v>40.692698999999998</v>
      </c>
      <c r="AC2764">
        <v>9</v>
      </c>
      <c r="AD2764">
        <v>3</v>
      </c>
      <c r="AE2764" t="s">
        <v>48</v>
      </c>
      <c r="AF2764" t="s">
        <v>181</v>
      </c>
      <c r="AG2764">
        <v>10</v>
      </c>
      <c r="AH2764" t="s">
        <v>49</v>
      </c>
      <c r="AI2764" t="s">
        <v>50</v>
      </c>
      <c r="AJ2764">
        <v>0</v>
      </c>
      <c r="AK2764" t="s">
        <v>51</v>
      </c>
    </row>
    <row r="2765" spans="1:37" x14ac:dyDescent="0.2">
      <c r="A2765">
        <v>11064482</v>
      </c>
      <c r="B2765">
        <v>79</v>
      </c>
      <c r="C2765" t="s">
        <v>1417</v>
      </c>
      <c r="D2765" s="1">
        <v>41589.918055555558</v>
      </c>
      <c r="E2765" s="1" t="s">
        <v>1418</v>
      </c>
      <c r="F2765" t="s">
        <v>246</v>
      </c>
      <c r="G2765" t="s">
        <v>371</v>
      </c>
      <c r="H2765">
        <v>-80.11000061</v>
      </c>
      <c r="I2765">
        <v>40.709999080000003</v>
      </c>
      <c r="J2765">
        <v>195</v>
      </c>
      <c r="K2765" t="s">
        <v>181</v>
      </c>
      <c r="L2765" t="s">
        <v>1419</v>
      </c>
      <c r="M2765">
        <v>15</v>
      </c>
      <c r="N2765">
        <v>4.96</v>
      </c>
      <c r="O2765">
        <v>72311150031</v>
      </c>
      <c r="P2765" t="s">
        <v>1420</v>
      </c>
      <c r="Q2765">
        <v>227847136</v>
      </c>
      <c r="R2765" t="s">
        <v>7604</v>
      </c>
      <c r="S2765" s="1">
        <v>42377.541666666664</v>
      </c>
      <c r="T2765" s="17">
        <v>1</v>
      </c>
      <c r="U2765" s="2">
        <v>1452260000000</v>
      </c>
      <c r="V2765" s="2" t="s">
        <v>5633</v>
      </c>
      <c r="W2765">
        <v>17049542</v>
      </c>
      <c r="X2765" t="s">
        <v>1423</v>
      </c>
      <c r="Y2765" t="s">
        <v>246</v>
      </c>
      <c r="Z2765" t="s">
        <v>1424</v>
      </c>
      <c r="AA2765">
        <v>-80.105698000000004</v>
      </c>
      <c r="AB2765">
        <v>40.692698999999998</v>
      </c>
      <c r="AC2765">
        <v>9</v>
      </c>
      <c r="AD2765">
        <v>6</v>
      </c>
      <c r="AE2765" t="s">
        <v>48</v>
      </c>
      <c r="AF2765" t="s">
        <v>181</v>
      </c>
      <c r="AG2765">
        <v>10</v>
      </c>
      <c r="AH2765" t="s">
        <v>49</v>
      </c>
      <c r="AI2765" t="s">
        <v>50</v>
      </c>
      <c r="AJ2765">
        <v>0</v>
      </c>
      <c r="AK2765" t="s">
        <v>51</v>
      </c>
    </row>
    <row r="2766" spans="1:37" x14ac:dyDescent="0.2">
      <c r="A2766">
        <v>11064482</v>
      </c>
      <c r="B2766">
        <v>79</v>
      </c>
      <c r="C2766" t="s">
        <v>1417</v>
      </c>
      <c r="D2766" s="1">
        <v>41589.918055555558</v>
      </c>
      <c r="E2766" s="1" t="s">
        <v>1418</v>
      </c>
      <c r="F2766" t="s">
        <v>246</v>
      </c>
      <c r="G2766" t="s">
        <v>371</v>
      </c>
      <c r="H2766">
        <v>-80.11000061</v>
      </c>
      <c r="I2766">
        <v>40.709999080000003</v>
      </c>
      <c r="J2766">
        <v>195</v>
      </c>
      <c r="K2766" t="s">
        <v>181</v>
      </c>
      <c r="L2766" t="s">
        <v>1419</v>
      </c>
      <c r="M2766">
        <v>15</v>
      </c>
      <c r="N2766">
        <v>4.96</v>
      </c>
      <c r="O2766">
        <v>72311150031</v>
      </c>
      <c r="P2766" t="s">
        <v>1420</v>
      </c>
      <c r="Q2766">
        <v>227847146</v>
      </c>
      <c r="R2766" t="s">
        <v>2557</v>
      </c>
      <c r="S2766" s="1">
        <v>42377.458333333336</v>
      </c>
      <c r="T2766" s="17">
        <v>1</v>
      </c>
      <c r="U2766" s="2">
        <v>1452250000000</v>
      </c>
      <c r="V2766" s="2" t="s">
        <v>2558</v>
      </c>
      <c r="W2766">
        <v>17049542</v>
      </c>
      <c r="X2766" t="s">
        <v>1423</v>
      </c>
      <c r="Y2766" t="s">
        <v>246</v>
      </c>
      <c r="Z2766" t="s">
        <v>1424</v>
      </c>
      <c r="AA2766">
        <v>-80.105698000000004</v>
      </c>
      <c r="AB2766">
        <v>40.692698999999998</v>
      </c>
      <c r="AC2766">
        <v>9</v>
      </c>
      <c r="AD2766">
        <v>5</v>
      </c>
      <c r="AE2766" t="s">
        <v>48</v>
      </c>
      <c r="AF2766" t="s">
        <v>181</v>
      </c>
    </row>
    <row r="2767" spans="1:37" x14ac:dyDescent="0.2">
      <c r="A2767">
        <v>19051959</v>
      </c>
      <c r="B2767">
        <v>14</v>
      </c>
      <c r="C2767" t="s">
        <v>6142</v>
      </c>
      <c r="D2767" s="1">
        <v>42299.851388888892</v>
      </c>
      <c r="E2767" s="1" t="s">
        <v>6143</v>
      </c>
      <c r="F2767" t="s">
        <v>38</v>
      </c>
      <c r="G2767" t="s">
        <v>324</v>
      </c>
      <c r="H2767">
        <v>-80.019996640000002</v>
      </c>
      <c r="I2767">
        <v>40.47000122</v>
      </c>
      <c r="J2767">
        <v>112</v>
      </c>
      <c r="K2767" t="s">
        <v>40</v>
      </c>
      <c r="L2767" t="s">
        <v>6144</v>
      </c>
      <c r="M2767">
        <v>13</v>
      </c>
      <c r="N2767">
        <v>5</v>
      </c>
      <c r="O2767">
        <v>10972909049</v>
      </c>
      <c r="P2767" t="s">
        <v>6145</v>
      </c>
      <c r="Q2767">
        <v>227853906</v>
      </c>
      <c r="R2767" t="s">
        <v>8251</v>
      </c>
      <c r="S2767" s="1">
        <v>42375.760416666664</v>
      </c>
      <c r="T2767" s="17">
        <v>1</v>
      </c>
      <c r="U2767" s="2">
        <v>1452100000000</v>
      </c>
      <c r="V2767" t="s">
        <v>8252</v>
      </c>
      <c r="W2767">
        <v>15995962</v>
      </c>
      <c r="X2767" t="s">
        <v>6148</v>
      </c>
      <c r="Y2767" t="s">
        <v>38</v>
      </c>
      <c r="Z2767" t="s">
        <v>6149</v>
      </c>
      <c r="AA2767">
        <v>-79.995887999999994</v>
      </c>
      <c r="AB2767">
        <v>40.440624</v>
      </c>
      <c r="AD2767">
        <v>4</v>
      </c>
      <c r="AE2767" t="s">
        <v>48</v>
      </c>
      <c r="AF2767" t="s">
        <v>40</v>
      </c>
    </row>
    <row r="2768" spans="1:37" x14ac:dyDescent="0.2">
      <c r="A2768">
        <v>1756412</v>
      </c>
      <c r="B2768">
        <v>597</v>
      </c>
      <c r="C2768" t="s">
        <v>263</v>
      </c>
      <c r="D2768" s="1">
        <v>40543.177083333336</v>
      </c>
      <c r="E2768" s="1" t="s">
        <v>264</v>
      </c>
      <c r="F2768" t="s">
        <v>38</v>
      </c>
      <c r="G2768" t="s">
        <v>144</v>
      </c>
      <c r="H2768">
        <v>-79.989997860000003</v>
      </c>
      <c r="I2768">
        <v>40.450000760000002</v>
      </c>
      <c r="J2768">
        <v>10357</v>
      </c>
      <c r="K2768" t="s">
        <v>40</v>
      </c>
      <c r="L2768" t="s">
        <v>265</v>
      </c>
      <c r="M2768">
        <v>16</v>
      </c>
      <c r="N2768">
        <v>4.53</v>
      </c>
      <c r="O2768" s="2">
        <v>163000000000</v>
      </c>
      <c r="P2768" t="s">
        <v>266</v>
      </c>
      <c r="Q2768">
        <v>227858921</v>
      </c>
      <c r="R2768" t="s">
        <v>8253</v>
      </c>
      <c r="S2768" s="1">
        <v>42378.458333333336</v>
      </c>
      <c r="T2768" s="17">
        <v>1</v>
      </c>
      <c r="U2768" s="2">
        <v>1452340000000</v>
      </c>
      <c r="V2768" s="2" t="s">
        <v>8254</v>
      </c>
      <c r="W2768">
        <v>24025425</v>
      </c>
      <c r="X2768" t="s">
        <v>2707</v>
      </c>
      <c r="Y2768" t="s">
        <v>38</v>
      </c>
      <c r="Z2768" t="s">
        <v>2708</v>
      </c>
      <c r="AA2768">
        <v>-80.019531000000001</v>
      </c>
      <c r="AB2768">
        <v>40.393013000000003</v>
      </c>
      <c r="AD2768">
        <v>4</v>
      </c>
      <c r="AE2768" t="s">
        <v>48</v>
      </c>
      <c r="AF2768" t="s">
        <v>40</v>
      </c>
    </row>
    <row r="2769" spans="1:37" x14ac:dyDescent="0.2">
      <c r="A2769">
        <v>1931841</v>
      </c>
      <c r="B2769">
        <v>22</v>
      </c>
      <c r="C2769" t="s">
        <v>1074</v>
      </c>
      <c r="D2769" s="1">
        <v>40691.782638888886</v>
      </c>
      <c r="E2769" s="1" t="s">
        <v>3014</v>
      </c>
      <c r="F2769" t="s">
        <v>38</v>
      </c>
      <c r="G2769" t="s">
        <v>843</v>
      </c>
      <c r="H2769">
        <v>-79.949996949999999</v>
      </c>
      <c r="I2769">
        <v>40.439998629999998</v>
      </c>
      <c r="J2769">
        <v>1024</v>
      </c>
      <c r="K2769" t="s">
        <v>40</v>
      </c>
      <c r="L2769" t="s">
        <v>1076</v>
      </c>
      <c r="M2769">
        <v>17</v>
      </c>
      <c r="N2769">
        <v>4.7</v>
      </c>
      <c r="O2769" s="2">
        <v>150000000000</v>
      </c>
      <c r="P2769" t="s">
        <v>1077</v>
      </c>
      <c r="Q2769">
        <v>227861177</v>
      </c>
      <c r="R2769" t="s">
        <v>3015</v>
      </c>
      <c r="S2769" s="1">
        <v>42386.666666666664</v>
      </c>
      <c r="T2769" s="17">
        <v>1</v>
      </c>
      <c r="U2769" s="2">
        <v>1453050000000</v>
      </c>
      <c r="V2769" s="2" t="s">
        <v>8255</v>
      </c>
      <c r="W2769">
        <v>12153052</v>
      </c>
      <c r="X2769" t="s">
        <v>3403</v>
      </c>
      <c r="Y2769" t="s">
        <v>3404</v>
      </c>
      <c r="Z2769" t="s">
        <v>3405</v>
      </c>
      <c r="AA2769">
        <v>-79.922661000000005</v>
      </c>
      <c r="AB2769">
        <v>40.438526000000003</v>
      </c>
      <c r="AD2769">
        <v>3</v>
      </c>
      <c r="AE2769" t="s">
        <v>48</v>
      </c>
      <c r="AF2769" t="s">
        <v>40</v>
      </c>
    </row>
    <row r="2770" spans="1:37" x14ac:dyDescent="0.2">
      <c r="A2770">
        <v>1349042</v>
      </c>
      <c r="B2770">
        <v>67</v>
      </c>
      <c r="C2770" t="s">
        <v>369</v>
      </c>
      <c r="D2770" s="1">
        <v>39817.231249999997</v>
      </c>
      <c r="E2770" s="1" t="s">
        <v>370</v>
      </c>
      <c r="F2770" t="s">
        <v>38</v>
      </c>
      <c r="G2770" t="s">
        <v>371</v>
      </c>
      <c r="H2770">
        <v>-79.91999817</v>
      </c>
      <c r="I2770">
        <v>40.430000309999997</v>
      </c>
      <c r="J2770">
        <v>1005</v>
      </c>
      <c r="K2770" t="s">
        <v>40</v>
      </c>
      <c r="L2770" t="s">
        <v>372</v>
      </c>
      <c r="M2770">
        <v>5</v>
      </c>
      <c r="N2770">
        <v>4.88</v>
      </c>
      <c r="O2770" s="2">
        <v>225000000000</v>
      </c>
      <c r="P2770" t="s">
        <v>373</v>
      </c>
      <c r="Q2770">
        <v>227861605</v>
      </c>
      <c r="R2770" t="s">
        <v>3015</v>
      </c>
      <c r="S2770" s="1">
        <v>42379.666666666664</v>
      </c>
      <c r="T2770" s="17">
        <v>1</v>
      </c>
      <c r="U2770" s="2">
        <v>1452440000000</v>
      </c>
      <c r="V2770" s="2" t="s">
        <v>8256</v>
      </c>
      <c r="W2770">
        <v>17841722</v>
      </c>
      <c r="X2770" t="s">
        <v>3407</v>
      </c>
      <c r="Y2770" t="s">
        <v>38</v>
      </c>
      <c r="Z2770" t="s">
        <v>1622</v>
      </c>
      <c r="AA2770">
        <v>-79.922652999999997</v>
      </c>
      <c r="AB2770">
        <v>40.438212999999998</v>
      </c>
      <c r="AD2770">
        <v>7</v>
      </c>
      <c r="AE2770" t="s">
        <v>48</v>
      </c>
      <c r="AF2770" t="s">
        <v>40</v>
      </c>
    </row>
    <row r="2771" spans="1:37" x14ac:dyDescent="0.2">
      <c r="A2771">
        <v>1349042</v>
      </c>
      <c r="B2771">
        <v>67</v>
      </c>
      <c r="C2771" t="s">
        <v>369</v>
      </c>
      <c r="D2771" s="1">
        <v>39817.231249999997</v>
      </c>
      <c r="E2771" s="1" t="s">
        <v>370</v>
      </c>
      <c r="F2771" t="s">
        <v>38</v>
      </c>
      <c r="G2771" t="s">
        <v>371</v>
      </c>
      <c r="H2771">
        <v>-79.91999817</v>
      </c>
      <c r="I2771">
        <v>40.430000309999997</v>
      </c>
      <c r="J2771">
        <v>1005</v>
      </c>
      <c r="K2771" t="s">
        <v>40</v>
      </c>
      <c r="L2771" t="s">
        <v>372</v>
      </c>
      <c r="M2771">
        <v>5</v>
      </c>
      <c r="N2771">
        <v>4.88</v>
      </c>
      <c r="O2771" s="2">
        <v>225000000000</v>
      </c>
      <c r="P2771" t="s">
        <v>373</v>
      </c>
      <c r="Q2771">
        <v>227861633</v>
      </c>
      <c r="R2771" t="s">
        <v>3015</v>
      </c>
      <c r="S2771" s="1">
        <v>42386.666666666664</v>
      </c>
      <c r="T2771" s="17">
        <v>1</v>
      </c>
      <c r="U2771" s="2">
        <v>1453050000000</v>
      </c>
      <c r="V2771" s="2" t="s">
        <v>8257</v>
      </c>
      <c r="W2771">
        <v>17841722</v>
      </c>
      <c r="X2771" t="s">
        <v>3407</v>
      </c>
      <c r="Y2771" t="s">
        <v>38</v>
      </c>
      <c r="Z2771" t="s">
        <v>1622</v>
      </c>
      <c r="AA2771">
        <v>-79.922652999999997</v>
      </c>
      <c r="AB2771">
        <v>40.438212999999998</v>
      </c>
      <c r="AD2771">
        <v>4</v>
      </c>
      <c r="AE2771" t="s">
        <v>48</v>
      </c>
      <c r="AF2771" t="s">
        <v>40</v>
      </c>
    </row>
    <row r="2772" spans="1:37" x14ac:dyDescent="0.2">
      <c r="A2772">
        <v>1756412</v>
      </c>
      <c r="B2772">
        <v>597</v>
      </c>
      <c r="C2772" t="s">
        <v>263</v>
      </c>
      <c r="D2772" s="1">
        <v>40543.177083333336</v>
      </c>
      <c r="E2772" s="1" t="s">
        <v>264</v>
      </c>
      <c r="F2772" t="s">
        <v>38</v>
      </c>
      <c r="G2772" t="s">
        <v>144</v>
      </c>
      <c r="H2772">
        <v>-79.989997860000003</v>
      </c>
      <c r="I2772">
        <v>40.450000760000002</v>
      </c>
      <c r="J2772">
        <v>10357</v>
      </c>
      <c r="K2772" t="s">
        <v>40</v>
      </c>
      <c r="L2772" t="s">
        <v>265</v>
      </c>
      <c r="M2772">
        <v>16</v>
      </c>
      <c r="N2772">
        <v>4.53</v>
      </c>
      <c r="O2772" s="2">
        <v>163000000000</v>
      </c>
      <c r="P2772" t="s">
        <v>266</v>
      </c>
      <c r="Q2772">
        <v>227861801</v>
      </c>
      <c r="R2772" t="s">
        <v>3015</v>
      </c>
      <c r="S2772" s="1">
        <v>42378.666666666664</v>
      </c>
      <c r="T2772" s="17">
        <v>1</v>
      </c>
      <c r="U2772" s="2">
        <v>1452360000000</v>
      </c>
      <c r="V2772" s="2" t="s">
        <v>8258</v>
      </c>
      <c r="W2772">
        <v>23866835</v>
      </c>
      <c r="X2772" t="s">
        <v>1080</v>
      </c>
      <c r="Y2772" t="s">
        <v>1081</v>
      </c>
      <c r="Z2772" t="s">
        <v>1082</v>
      </c>
      <c r="AA2772">
        <v>-79.843361000000002</v>
      </c>
      <c r="AB2772">
        <v>40.505507999999999</v>
      </c>
      <c r="AD2772">
        <v>6</v>
      </c>
      <c r="AE2772" t="s">
        <v>48</v>
      </c>
      <c r="AF2772" t="s">
        <v>40</v>
      </c>
    </row>
    <row r="2773" spans="1:37" x14ac:dyDescent="0.2">
      <c r="A2773">
        <v>1756412</v>
      </c>
      <c r="B2773">
        <v>597</v>
      </c>
      <c r="C2773" t="s">
        <v>263</v>
      </c>
      <c r="D2773" s="1">
        <v>40543.177083333336</v>
      </c>
      <c r="E2773" s="1" t="s">
        <v>264</v>
      </c>
      <c r="F2773" t="s">
        <v>38</v>
      </c>
      <c r="G2773" t="s">
        <v>144</v>
      </c>
      <c r="H2773">
        <v>-79.989997860000003</v>
      </c>
      <c r="I2773">
        <v>40.450000760000002</v>
      </c>
      <c r="J2773">
        <v>10357</v>
      </c>
      <c r="K2773" t="s">
        <v>40</v>
      </c>
      <c r="L2773" t="s">
        <v>265</v>
      </c>
      <c r="M2773">
        <v>16</v>
      </c>
      <c r="N2773">
        <v>4.53</v>
      </c>
      <c r="O2773" s="2">
        <v>163000000000</v>
      </c>
      <c r="P2773" t="s">
        <v>266</v>
      </c>
      <c r="Q2773">
        <v>227861974</v>
      </c>
      <c r="R2773" t="s">
        <v>3015</v>
      </c>
      <c r="S2773" s="1">
        <v>42379.666666666664</v>
      </c>
      <c r="T2773" s="17">
        <v>1</v>
      </c>
      <c r="U2773" s="2">
        <v>1452440000000</v>
      </c>
      <c r="V2773" s="2" t="s">
        <v>8259</v>
      </c>
      <c r="W2773">
        <v>24284624</v>
      </c>
      <c r="X2773" t="s">
        <v>8260</v>
      </c>
      <c r="Y2773" t="s">
        <v>38</v>
      </c>
      <c r="Z2773" t="s">
        <v>8261</v>
      </c>
      <c r="AA2773">
        <v>-79.922629999999998</v>
      </c>
      <c r="AB2773">
        <v>40.438454</v>
      </c>
      <c r="AD2773">
        <v>6</v>
      </c>
      <c r="AE2773" t="s">
        <v>48</v>
      </c>
      <c r="AF2773" t="s">
        <v>40</v>
      </c>
    </row>
    <row r="2774" spans="1:37" x14ac:dyDescent="0.2">
      <c r="A2774">
        <v>1756412</v>
      </c>
      <c r="B2774">
        <v>597</v>
      </c>
      <c r="C2774" t="s">
        <v>263</v>
      </c>
      <c r="D2774" s="1">
        <v>40543.177083333336</v>
      </c>
      <c r="E2774" s="1" t="s">
        <v>264</v>
      </c>
      <c r="F2774" t="s">
        <v>38</v>
      </c>
      <c r="G2774" t="s">
        <v>144</v>
      </c>
      <c r="H2774">
        <v>-79.989997860000003</v>
      </c>
      <c r="I2774">
        <v>40.450000760000002</v>
      </c>
      <c r="J2774">
        <v>10357</v>
      </c>
      <c r="K2774" t="s">
        <v>40</v>
      </c>
      <c r="L2774" t="s">
        <v>265</v>
      </c>
      <c r="M2774">
        <v>16</v>
      </c>
      <c r="N2774">
        <v>4.53</v>
      </c>
      <c r="O2774" s="2">
        <v>163000000000</v>
      </c>
      <c r="P2774" t="s">
        <v>266</v>
      </c>
      <c r="Q2774">
        <v>227862022</v>
      </c>
      <c r="R2774" t="s">
        <v>3015</v>
      </c>
      <c r="S2774" s="1">
        <v>42385.666666666664</v>
      </c>
      <c r="T2774" s="17">
        <v>1</v>
      </c>
      <c r="U2774" s="2">
        <v>1452960000000</v>
      </c>
      <c r="V2774" s="2" t="s">
        <v>8262</v>
      </c>
      <c r="W2774">
        <v>23866835</v>
      </c>
      <c r="X2774" t="s">
        <v>1080</v>
      </c>
      <c r="Y2774" t="s">
        <v>1081</v>
      </c>
      <c r="Z2774" t="s">
        <v>1082</v>
      </c>
      <c r="AA2774">
        <v>-79.843361000000002</v>
      </c>
      <c r="AB2774">
        <v>40.505507999999999</v>
      </c>
      <c r="AD2774">
        <v>4</v>
      </c>
      <c r="AE2774" t="s">
        <v>48</v>
      </c>
      <c r="AF2774" t="s">
        <v>40</v>
      </c>
    </row>
    <row r="2775" spans="1:37" x14ac:dyDescent="0.2">
      <c r="A2775">
        <v>1756412</v>
      </c>
      <c r="B2775">
        <v>597</v>
      </c>
      <c r="C2775" t="s">
        <v>263</v>
      </c>
      <c r="D2775" s="1">
        <v>40543.177083333336</v>
      </c>
      <c r="E2775" s="1" t="s">
        <v>264</v>
      </c>
      <c r="F2775" t="s">
        <v>38</v>
      </c>
      <c r="G2775" t="s">
        <v>144</v>
      </c>
      <c r="H2775">
        <v>-79.989997860000003</v>
      </c>
      <c r="I2775">
        <v>40.450000760000002</v>
      </c>
      <c r="J2775">
        <v>10357</v>
      </c>
      <c r="K2775" t="s">
        <v>40</v>
      </c>
      <c r="L2775" t="s">
        <v>265</v>
      </c>
      <c r="M2775">
        <v>16</v>
      </c>
      <c r="N2775">
        <v>4.53</v>
      </c>
      <c r="O2775" s="2">
        <v>163000000000</v>
      </c>
      <c r="P2775" t="s">
        <v>266</v>
      </c>
      <c r="Q2775">
        <v>227862066</v>
      </c>
      <c r="R2775" t="s">
        <v>3015</v>
      </c>
      <c r="S2775" s="1">
        <v>42386.666666666664</v>
      </c>
      <c r="T2775" s="17">
        <v>1</v>
      </c>
      <c r="U2775" s="2">
        <v>1453050000000</v>
      </c>
      <c r="V2775" s="2" t="s">
        <v>8263</v>
      </c>
      <c r="W2775">
        <v>24284624</v>
      </c>
      <c r="X2775" t="s">
        <v>8260</v>
      </c>
      <c r="Y2775" t="s">
        <v>38</v>
      </c>
      <c r="Z2775" t="s">
        <v>8261</v>
      </c>
      <c r="AA2775">
        <v>-79.922629999999998</v>
      </c>
      <c r="AB2775">
        <v>40.438454</v>
      </c>
      <c r="AD2775">
        <v>5</v>
      </c>
      <c r="AE2775" t="s">
        <v>48</v>
      </c>
      <c r="AF2775" t="s">
        <v>40</v>
      </c>
    </row>
    <row r="2776" spans="1:37" x14ac:dyDescent="0.2">
      <c r="A2776">
        <v>18243075</v>
      </c>
      <c r="B2776">
        <v>7</v>
      </c>
      <c r="C2776" t="s">
        <v>4671</v>
      </c>
      <c r="D2776" s="1">
        <v>41982.815972222219</v>
      </c>
      <c r="E2776" s="1" t="s">
        <v>4672</v>
      </c>
      <c r="F2776" t="s">
        <v>38</v>
      </c>
      <c r="G2776" t="s">
        <v>3206</v>
      </c>
      <c r="H2776">
        <v>-79.91999817</v>
      </c>
      <c r="I2776">
        <v>40.47000122</v>
      </c>
      <c r="J2776">
        <v>249</v>
      </c>
      <c r="K2776" t="s">
        <v>40</v>
      </c>
      <c r="L2776" t="s">
        <v>4673</v>
      </c>
      <c r="M2776">
        <v>15</v>
      </c>
      <c r="N2776">
        <v>0</v>
      </c>
      <c r="O2776">
        <v>38364782036</v>
      </c>
      <c r="P2776" t="s">
        <v>4674</v>
      </c>
      <c r="Q2776">
        <v>227862344</v>
      </c>
      <c r="R2776" t="s">
        <v>8264</v>
      </c>
      <c r="S2776" s="1">
        <v>42384.75</v>
      </c>
      <c r="T2776" s="17">
        <v>1</v>
      </c>
      <c r="U2776" s="2">
        <v>1452880000000</v>
      </c>
      <c r="V2776" s="2" t="s">
        <v>8265</v>
      </c>
      <c r="W2776">
        <v>17358422</v>
      </c>
      <c r="X2776" t="s">
        <v>4677</v>
      </c>
      <c r="Y2776" t="s">
        <v>38</v>
      </c>
      <c r="Z2776" t="s">
        <v>4678</v>
      </c>
      <c r="AA2776">
        <v>0</v>
      </c>
      <c r="AB2776">
        <v>0</v>
      </c>
      <c r="AD2776">
        <v>4</v>
      </c>
      <c r="AE2776" t="s">
        <v>48</v>
      </c>
      <c r="AF2776" t="s">
        <v>40</v>
      </c>
    </row>
    <row r="2777" spans="1:37" x14ac:dyDescent="0.2">
      <c r="A2777">
        <v>3898462</v>
      </c>
      <c r="B2777">
        <v>13</v>
      </c>
      <c r="C2777" t="s">
        <v>1149</v>
      </c>
      <c r="D2777" s="1">
        <v>41048.879861111112</v>
      </c>
      <c r="E2777" s="1" t="s">
        <v>1150</v>
      </c>
      <c r="F2777" t="s">
        <v>38</v>
      </c>
      <c r="G2777" t="s">
        <v>1116</v>
      </c>
      <c r="H2777">
        <v>-79.989997860000003</v>
      </c>
      <c r="I2777">
        <v>40.450000760000002</v>
      </c>
      <c r="J2777">
        <v>634</v>
      </c>
      <c r="K2777" t="s">
        <v>40</v>
      </c>
      <c r="L2777" t="s">
        <v>1151</v>
      </c>
      <c r="M2777">
        <v>8</v>
      </c>
      <c r="N2777">
        <v>4.97</v>
      </c>
      <c r="O2777" s="2">
        <v>119000000000</v>
      </c>
      <c r="P2777" t="s">
        <v>1152</v>
      </c>
      <c r="Q2777">
        <v>227863074</v>
      </c>
      <c r="R2777" t="s">
        <v>1768</v>
      </c>
      <c r="S2777" s="1">
        <v>42399.416666666664</v>
      </c>
      <c r="T2777" s="17">
        <v>1</v>
      </c>
      <c r="U2777" s="2">
        <v>1454150000000</v>
      </c>
      <c r="V2777" t="s">
        <v>1769</v>
      </c>
      <c r="W2777" t="s">
        <v>208</v>
      </c>
      <c r="AC2777">
        <v>6</v>
      </c>
      <c r="AD2777">
        <v>6</v>
      </c>
      <c r="AE2777" t="s">
        <v>48</v>
      </c>
      <c r="AF2777" t="s">
        <v>40</v>
      </c>
      <c r="AG2777">
        <v>50</v>
      </c>
      <c r="AH2777" t="s">
        <v>49</v>
      </c>
      <c r="AI2777" t="s">
        <v>50</v>
      </c>
      <c r="AJ2777">
        <v>1</v>
      </c>
      <c r="AK2777" t="s">
        <v>111</v>
      </c>
    </row>
    <row r="2778" spans="1:37" x14ac:dyDescent="0.2">
      <c r="A2778">
        <v>19264217</v>
      </c>
      <c r="B2778">
        <v>1</v>
      </c>
      <c r="C2778" t="s">
        <v>8266</v>
      </c>
      <c r="D2778" s="1">
        <v>42371.793055555558</v>
      </c>
      <c r="E2778" t="s">
        <v>8267</v>
      </c>
      <c r="F2778" t="s">
        <v>38</v>
      </c>
      <c r="G2778" t="s">
        <v>72</v>
      </c>
      <c r="H2778">
        <v>-79.97000122</v>
      </c>
      <c r="I2778">
        <v>40.430000309999997</v>
      </c>
      <c r="J2778">
        <v>5</v>
      </c>
      <c r="K2778" t="s">
        <v>181</v>
      </c>
      <c r="L2778" t="s">
        <v>8268</v>
      </c>
      <c r="M2778">
        <v>8</v>
      </c>
      <c r="N2778">
        <v>0</v>
      </c>
      <c r="O2778">
        <v>4757144919</v>
      </c>
      <c r="P2778" t="s">
        <v>8269</v>
      </c>
      <c r="Q2778">
        <v>227865232</v>
      </c>
      <c r="R2778" t="s">
        <v>8270</v>
      </c>
      <c r="S2778" s="1">
        <v>42390.75</v>
      </c>
      <c r="T2778" s="17">
        <v>1</v>
      </c>
      <c r="U2778" s="2">
        <v>1453400000000</v>
      </c>
      <c r="V2778" s="2" t="s">
        <v>8271</v>
      </c>
      <c r="W2778">
        <v>912901</v>
      </c>
      <c r="X2778" t="s">
        <v>8272</v>
      </c>
      <c r="Y2778" t="s">
        <v>38</v>
      </c>
      <c r="Z2778" t="s">
        <v>8273</v>
      </c>
      <c r="AA2778">
        <v>-79.980269000000007</v>
      </c>
      <c r="AB2778">
        <v>40.428944999999999</v>
      </c>
      <c r="AD2778">
        <v>10</v>
      </c>
      <c r="AE2778" t="s">
        <v>48</v>
      </c>
      <c r="AF2778" t="s">
        <v>181</v>
      </c>
    </row>
    <row r="2779" spans="1:37" x14ac:dyDescent="0.2">
      <c r="A2779">
        <v>18530449</v>
      </c>
      <c r="B2779">
        <v>10</v>
      </c>
      <c r="C2779" t="s">
        <v>1102</v>
      </c>
      <c r="D2779" s="1">
        <v>42096.567361111112</v>
      </c>
      <c r="E2779" s="1" t="s">
        <v>7284</v>
      </c>
      <c r="F2779" t="s">
        <v>38</v>
      </c>
      <c r="G2779" t="s">
        <v>135</v>
      </c>
      <c r="H2779">
        <v>-80.040000919999997</v>
      </c>
      <c r="I2779">
        <v>40.549999239999998</v>
      </c>
      <c r="J2779">
        <v>186</v>
      </c>
      <c r="K2779" t="s">
        <v>40</v>
      </c>
      <c r="L2779" t="s">
        <v>1104</v>
      </c>
      <c r="M2779">
        <v>4</v>
      </c>
      <c r="N2779">
        <v>4.8600000000000003</v>
      </c>
      <c r="O2779">
        <v>28536685040</v>
      </c>
      <c r="P2779" t="s">
        <v>1105</v>
      </c>
      <c r="Q2779">
        <v>227867465</v>
      </c>
      <c r="R2779" t="s">
        <v>8274</v>
      </c>
      <c r="S2779" s="1">
        <v>42378.75</v>
      </c>
      <c r="T2779" s="17">
        <v>1</v>
      </c>
      <c r="U2779" s="2">
        <v>1452360000000</v>
      </c>
      <c r="V2779" s="2" t="s">
        <v>8275</v>
      </c>
      <c r="W2779">
        <v>4992972</v>
      </c>
      <c r="X2779" t="s">
        <v>8276</v>
      </c>
      <c r="Y2779" t="s">
        <v>217</v>
      </c>
      <c r="Z2779" t="s">
        <v>8277</v>
      </c>
      <c r="AA2779">
        <v>-79.942336999999995</v>
      </c>
      <c r="AB2779">
        <v>40.625301</v>
      </c>
      <c r="AC2779">
        <v>8</v>
      </c>
      <c r="AD2779">
        <v>7</v>
      </c>
      <c r="AE2779" t="s">
        <v>48</v>
      </c>
      <c r="AF2779" t="s">
        <v>40</v>
      </c>
    </row>
    <row r="2780" spans="1:37" x14ac:dyDescent="0.2">
      <c r="A2780">
        <v>2875042</v>
      </c>
      <c r="B2780">
        <v>7</v>
      </c>
      <c r="C2780" t="s">
        <v>2955</v>
      </c>
      <c r="D2780" s="1">
        <v>40875.756944444445</v>
      </c>
      <c r="E2780" s="1" t="s">
        <v>2956</v>
      </c>
      <c r="F2780" t="s">
        <v>904</v>
      </c>
      <c r="G2780" t="s">
        <v>144</v>
      </c>
      <c r="H2780">
        <v>-79.760002139999997</v>
      </c>
      <c r="I2780">
        <v>40.430000309999997</v>
      </c>
      <c r="J2780">
        <v>177</v>
      </c>
      <c r="K2780" t="s">
        <v>181</v>
      </c>
      <c r="L2780" t="s">
        <v>2957</v>
      </c>
      <c r="M2780">
        <v>13</v>
      </c>
      <c r="N2780">
        <v>4.8099999999999996</v>
      </c>
      <c r="O2780" s="2">
        <v>134000000000</v>
      </c>
      <c r="P2780" t="s">
        <v>2958</v>
      </c>
      <c r="Q2780">
        <v>227869623</v>
      </c>
      <c r="R2780" t="s">
        <v>8278</v>
      </c>
      <c r="S2780" s="1">
        <v>42386.416666666664</v>
      </c>
      <c r="T2780" s="17">
        <v>1</v>
      </c>
      <c r="U2780" s="2">
        <v>1453020000000</v>
      </c>
      <c r="V2780" s="2" t="s">
        <v>8279</v>
      </c>
      <c r="W2780">
        <v>9391712</v>
      </c>
      <c r="X2780" t="s">
        <v>8280</v>
      </c>
      <c r="Y2780" t="s">
        <v>38</v>
      </c>
      <c r="Z2780" t="s">
        <v>7178</v>
      </c>
      <c r="AA2780">
        <v>-79.850257999999997</v>
      </c>
      <c r="AB2780">
        <v>40.419452999999997</v>
      </c>
      <c r="AC2780">
        <v>12</v>
      </c>
      <c r="AD2780">
        <v>7</v>
      </c>
      <c r="AE2780" t="s">
        <v>48</v>
      </c>
      <c r="AF2780" t="s">
        <v>181</v>
      </c>
    </row>
    <row r="2781" spans="1:37" x14ac:dyDescent="0.2">
      <c r="A2781">
        <v>18619642</v>
      </c>
      <c r="B2781">
        <v>9</v>
      </c>
      <c r="C2781" t="s">
        <v>2070</v>
      </c>
      <c r="D2781" s="1">
        <v>42147.725694444445</v>
      </c>
      <c r="E2781" s="1" t="s">
        <v>2071</v>
      </c>
      <c r="F2781" t="s">
        <v>38</v>
      </c>
      <c r="G2781" t="s">
        <v>843</v>
      </c>
      <c r="H2781">
        <v>-80.040000919999997</v>
      </c>
      <c r="I2781">
        <v>40.400001529999997</v>
      </c>
      <c r="J2781">
        <v>180</v>
      </c>
      <c r="K2781" t="s">
        <v>40</v>
      </c>
      <c r="L2781" t="s">
        <v>2072</v>
      </c>
      <c r="M2781">
        <v>13</v>
      </c>
      <c r="N2781">
        <v>4.8</v>
      </c>
      <c r="O2781">
        <v>24116567041</v>
      </c>
      <c r="P2781" t="s">
        <v>2073</v>
      </c>
      <c r="Q2781">
        <v>227873392</v>
      </c>
      <c r="R2781" t="s">
        <v>2074</v>
      </c>
      <c r="S2781" s="1">
        <v>42381.791666666664</v>
      </c>
      <c r="T2781" s="17">
        <v>1</v>
      </c>
      <c r="U2781" s="2">
        <v>1452630000000</v>
      </c>
      <c r="V2781" s="2" t="s">
        <v>8281</v>
      </c>
      <c r="W2781">
        <v>23875882</v>
      </c>
      <c r="X2781" t="s">
        <v>800</v>
      </c>
      <c r="Y2781" t="s">
        <v>38</v>
      </c>
      <c r="Z2781" t="s">
        <v>2076</v>
      </c>
      <c r="AA2781">
        <v>-80.050438</v>
      </c>
      <c r="AB2781">
        <v>40.356955999999997</v>
      </c>
      <c r="AD2781">
        <v>7</v>
      </c>
      <c r="AE2781" t="s">
        <v>48</v>
      </c>
      <c r="AF2781" t="s">
        <v>40</v>
      </c>
    </row>
    <row r="2782" spans="1:37" x14ac:dyDescent="0.2">
      <c r="A2782">
        <v>1349042</v>
      </c>
      <c r="B2782">
        <v>67</v>
      </c>
      <c r="C2782" t="s">
        <v>369</v>
      </c>
      <c r="D2782" s="1">
        <v>39817.231249999997</v>
      </c>
      <c r="E2782" s="1" t="s">
        <v>370</v>
      </c>
      <c r="F2782" t="s">
        <v>38</v>
      </c>
      <c r="G2782" t="s">
        <v>371</v>
      </c>
      <c r="H2782">
        <v>-79.91999817</v>
      </c>
      <c r="I2782">
        <v>40.430000309999997</v>
      </c>
      <c r="J2782">
        <v>1005</v>
      </c>
      <c r="K2782" t="s">
        <v>40</v>
      </c>
      <c r="L2782" t="s">
        <v>372</v>
      </c>
      <c r="M2782">
        <v>5</v>
      </c>
      <c r="N2782">
        <v>4.88</v>
      </c>
      <c r="O2782" s="2">
        <v>225000000000</v>
      </c>
      <c r="P2782" t="s">
        <v>373</v>
      </c>
      <c r="Q2782">
        <v>227874910</v>
      </c>
      <c r="R2782" t="s">
        <v>8282</v>
      </c>
      <c r="S2782" s="1">
        <v>42391.708333333336</v>
      </c>
      <c r="T2782" s="17">
        <v>1</v>
      </c>
      <c r="U2782" s="2">
        <v>1453480000000</v>
      </c>
      <c r="V2782" s="2" t="s">
        <v>8283</v>
      </c>
      <c r="W2782">
        <v>20785082</v>
      </c>
      <c r="X2782" t="s">
        <v>8284</v>
      </c>
      <c r="Y2782" t="s">
        <v>38</v>
      </c>
      <c r="Z2782" t="s">
        <v>8285</v>
      </c>
      <c r="AA2782">
        <v>-79.921867000000006</v>
      </c>
      <c r="AB2782">
        <v>40.438060999999998</v>
      </c>
      <c r="AD2782">
        <v>4</v>
      </c>
      <c r="AE2782" t="s">
        <v>48</v>
      </c>
      <c r="AF2782" t="s">
        <v>40</v>
      </c>
    </row>
    <row r="2783" spans="1:37" x14ac:dyDescent="0.2">
      <c r="A2783">
        <v>1756412</v>
      </c>
      <c r="B2783">
        <v>597</v>
      </c>
      <c r="C2783" t="s">
        <v>263</v>
      </c>
      <c r="D2783" s="1">
        <v>40543.177083333336</v>
      </c>
      <c r="E2783" s="1" t="s">
        <v>264</v>
      </c>
      <c r="F2783" t="s">
        <v>38</v>
      </c>
      <c r="G2783" t="s">
        <v>144</v>
      </c>
      <c r="H2783">
        <v>-79.989997860000003</v>
      </c>
      <c r="I2783">
        <v>40.450000760000002</v>
      </c>
      <c r="J2783">
        <v>10357</v>
      </c>
      <c r="K2783" t="s">
        <v>40</v>
      </c>
      <c r="L2783" t="s">
        <v>265</v>
      </c>
      <c r="M2783">
        <v>16</v>
      </c>
      <c r="N2783">
        <v>4.53</v>
      </c>
      <c r="O2783" s="2">
        <v>163000000000</v>
      </c>
      <c r="P2783" t="s">
        <v>266</v>
      </c>
      <c r="Q2783">
        <v>227878395</v>
      </c>
      <c r="R2783" t="s">
        <v>8286</v>
      </c>
      <c r="S2783" s="1">
        <v>42386.5625</v>
      </c>
      <c r="T2783" s="17">
        <v>1</v>
      </c>
      <c r="U2783" s="2">
        <v>1453040000000</v>
      </c>
      <c r="V2783" s="2" t="s">
        <v>8287</v>
      </c>
      <c r="W2783">
        <v>17606382</v>
      </c>
      <c r="X2783" t="s">
        <v>3875</v>
      </c>
      <c r="Y2783" t="s">
        <v>38</v>
      </c>
      <c r="Z2783" t="s">
        <v>282</v>
      </c>
      <c r="AA2783">
        <v>-80.045219000000003</v>
      </c>
      <c r="AB2783">
        <v>40.377372999999999</v>
      </c>
      <c r="AD2783">
        <v>16</v>
      </c>
      <c r="AE2783" t="s">
        <v>48</v>
      </c>
      <c r="AF2783" t="s">
        <v>40</v>
      </c>
    </row>
    <row r="2784" spans="1:37" x14ac:dyDescent="0.2">
      <c r="A2784">
        <v>2677502</v>
      </c>
      <c r="B2784">
        <v>10</v>
      </c>
      <c r="C2784" t="s">
        <v>2437</v>
      </c>
      <c r="D2784" s="1">
        <v>40835.919444444444</v>
      </c>
      <c r="E2784" s="1" t="s">
        <v>2438</v>
      </c>
      <c r="F2784" t="s">
        <v>38</v>
      </c>
      <c r="G2784" t="s">
        <v>135</v>
      </c>
      <c r="H2784">
        <v>-79.930000309999997</v>
      </c>
      <c r="I2784">
        <v>40.450000760000002</v>
      </c>
      <c r="J2784">
        <v>625</v>
      </c>
      <c r="K2784" t="s">
        <v>181</v>
      </c>
      <c r="L2784" t="s">
        <v>2439</v>
      </c>
      <c r="M2784">
        <v>5</v>
      </c>
      <c r="N2784">
        <v>4.72</v>
      </c>
      <c r="O2784" s="2">
        <v>137000000000</v>
      </c>
      <c r="P2784" t="s">
        <v>2440</v>
      </c>
      <c r="Q2784">
        <v>227885912</v>
      </c>
      <c r="R2784" t="s">
        <v>8288</v>
      </c>
      <c r="S2784" s="1">
        <v>42386.479166666664</v>
      </c>
      <c r="T2784" s="17">
        <v>1</v>
      </c>
      <c r="U2784" s="2">
        <v>1453030000000</v>
      </c>
      <c r="V2784" s="2" t="s">
        <v>8289</v>
      </c>
      <c r="W2784">
        <v>741322</v>
      </c>
      <c r="X2784" t="s">
        <v>8290</v>
      </c>
      <c r="Y2784" t="s">
        <v>38</v>
      </c>
      <c r="Z2784" t="s">
        <v>8291</v>
      </c>
      <c r="AA2784">
        <v>-79.993592000000007</v>
      </c>
      <c r="AB2784">
        <v>40.446026000000003</v>
      </c>
      <c r="AC2784">
        <v>8</v>
      </c>
      <c r="AD2784">
        <v>8</v>
      </c>
      <c r="AE2784" t="s">
        <v>48</v>
      </c>
      <c r="AF2784" t="s">
        <v>181</v>
      </c>
    </row>
    <row r="2785" spans="1:37" x14ac:dyDescent="0.2">
      <c r="A2785">
        <v>1756412</v>
      </c>
      <c r="B2785">
        <v>597</v>
      </c>
      <c r="C2785" t="s">
        <v>263</v>
      </c>
      <c r="D2785" s="1">
        <v>40543.177083333336</v>
      </c>
      <c r="E2785" s="1" t="s">
        <v>264</v>
      </c>
      <c r="F2785" t="s">
        <v>38</v>
      </c>
      <c r="G2785" t="s">
        <v>144</v>
      </c>
      <c r="H2785">
        <v>-79.989997860000003</v>
      </c>
      <c r="I2785">
        <v>40.450000760000002</v>
      </c>
      <c r="J2785">
        <v>10357</v>
      </c>
      <c r="K2785" t="s">
        <v>40</v>
      </c>
      <c r="L2785" t="s">
        <v>265</v>
      </c>
      <c r="M2785">
        <v>16</v>
      </c>
      <c r="N2785">
        <v>4.53</v>
      </c>
      <c r="O2785" s="2">
        <v>163000000000</v>
      </c>
      <c r="P2785" t="s">
        <v>266</v>
      </c>
      <c r="Q2785">
        <v>227887141</v>
      </c>
      <c r="R2785" t="s">
        <v>2308</v>
      </c>
      <c r="S2785" s="1">
        <v>42377.8125</v>
      </c>
      <c r="T2785" s="17">
        <v>1</v>
      </c>
      <c r="U2785" s="2">
        <v>1452280000000</v>
      </c>
      <c r="V2785" t="s">
        <v>8292</v>
      </c>
      <c r="W2785">
        <v>24286698</v>
      </c>
      <c r="X2785" t="s">
        <v>8083</v>
      </c>
      <c r="Y2785" t="s">
        <v>38</v>
      </c>
      <c r="Z2785" t="s">
        <v>8293</v>
      </c>
      <c r="AA2785">
        <v>-79.977715000000003</v>
      </c>
      <c r="AB2785">
        <v>40.427669999999999</v>
      </c>
      <c r="AD2785">
        <v>6</v>
      </c>
      <c r="AE2785" t="s">
        <v>48</v>
      </c>
      <c r="AF2785" t="s">
        <v>40</v>
      </c>
    </row>
    <row r="2786" spans="1:37" x14ac:dyDescent="0.2">
      <c r="A2786">
        <v>1756412</v>
      </c>
      <c r="B2786">
        <v>597</v>
      </c>
      <c r="C2786" t="s">
        <v>263</v>
      </c>
      <c r="D2786" s="1">
        <v>40543.177083333336</v>
      </c>
      <c r="E2786" s="1" t="s">
        <v>264</v>
      </c>
      <c r="F2786" t="s">
        <v>38</v>
      </c>
      <c r="G2786" t="s">
        <v>144</v>
      </c>
      <c r="H2786">
        <v>-79.989997860000003</v>
      </c>
      <c r="I2786">
        <v>40.450000760000002</v>
      </c>
      <c r="J2786">
        <v>10357</v>
      </c>
      <c r="K2786" t="s">
        <v>40</v>
      </c>
      <c r="L2786" t="s">
        <v>265</v>
      </c>
      <c r="M2786">
        <v>16</v>
      </c>
      <c r="N2786">
        <v>4.53</v>
      </c>
      <c r="O2786" s="2">
        <v>163000000000</v>
      </c>
      <c r="P2786" t="s">
        <v>266</v>
      </c>
      <c r="Q2786">
        <v>227887998</v>
      </c>
      <c r="R2786" t="s">
        <v>8294</v>
      </c>
      <c r="S2786" s="1">
        <v>42376.3125</v>
      </c>
      <c r="T2786" s="17">
        <v>1</v>
      </c>
      <c r="U2786" s="2">
        <v>1452150000000</v>
      </c>
      <c r="V2786" s="2" t="s">
        <v>8295</v>
      </c>
      <c r="W2786">
        <v>11031182</v>
      </c>
      <c r="X2786" t="s">
        <v>8296</v>
      </c>
      <c r="Y2786" t="s">
        <v>38</v>
      </c>
      <c r="Z2786" t="s">
        <v>8297</v>
      </c>
      <c r="AA2786">
        <v>-79.986892999999995</v>
      </c>
      <c r="AB2786">
        <v>40.428944000000001</v>
      </c>
      <c r="AD2786">
        <v>4</v>
      </c>
      <c r="AE2786" t="s">
        <v>48</v>
      </c>
      <c r="AF2786" t="s">
        <v>40</v>
      </c>
    </row>
    <row r="2787" spans="1:37" x14ac:dyDescent="0.2">
      <c r="A2787">
        <v>1561631</v>
      </c>
      <c r="B2787">
        <v>4</v>
      </c>
      <c r="C2787" t="s">
        <v>3038</v>
      </c>
      <c r="D2787" s="1">
        <v>40141.974999999999</v>
      </c>
      <c r="E2787" s="1" t="s">
        <v>3039</v>
      </c>
      <c r="F2787" t="s">
        <v>38</v>
      </c>
      <c r="G2787" t="s">
        <v>58</v>
      </c>
      <c r="H2787">
        <v>-80.050003050000001</v>
      </c>
      <c r="I2787">
        <v>40.430000309999997</v>
      </c>
      <c r="J2787">
        <v>1642</v>
      </c>
      <c r="K2787" t="s">
        <v>40</v>
      </c>
      <c r="L2787" t="s">
        <v>3040</v>
      </c>
      <c r="M2787">
        <v>7</v>
      </c>
      <c r="N2787">
        <v>4.57</v>
      </c>
      <c r="O2787" s="2">
        <v>197000000000</v>
      </c>
      <c r="P2787" t="s">
        <v>3041</v>
      </c>
      <c r="Q2787">
        <v>227888357</v>
      </c>
      <c r="R2787" t="s">
        <v>8298</v>
      </c>
      <c r="S2787" s="1">
        <v>42397.5</v>
      </c>
      <c r="T2787" s="17">
        <v>1</v>
      </c>
      <c r="U2787" s="2">
        <v>1453980000000</v>
      </c>
      <c r="V2787" s="2" t="s">
        <v>8299</v>
      </c>
      <c r="W2787">
        <v>9878182</v>
      </c>
      <c r="X2787" t="s">
        <v>8300</v>
      </c>
      <c r="Y2787" t="s">
        <v>38</v>
      </c>
      <c r="Z2787" t="s">
        <v>8301</v>
      </c>
      <c r="AA2787">
        <v>-80.062973</v>
      </c>
      <c r="AB2787">
        <v>40.394016000000001</v>
      </c>
      <c r="AD2787">
        <v>29</v>
      </c>
      <c r="AE2787" t="s">
        <v>48</v>
      </c>
      <c r="AF2787" t="s">
        <v>40</v>
      </c>
      <c r="AG2787">
        <v>18</v>
      </c>
      <c r="AH2787" t="s">
        <v>49</v>
      </c>
      <c r="AI2787" t="s">
        <v>50</v>
      </c>
      <c r="AJ2787">
        <v>0</v>
      </c>
      <c r="AK2787" t="s">
        <v>51</v>
      </c>
    </row>
    <row r="2788" spans="1:37" x14ac:dyDescent="0.2">
      <c r="A2788">
        <v>1756412</v>
      </c>
      <c r="B2788">
        <v>597</v>
      </c>
      <c r="C2788" t="s">
        <v>263</v>
      </c>
      <c r="D2788" s="1">
        <v>40543.177083333336</v>
      </c>
      <c r="E2788" s="1" t="s">
        <v>264</v>
      </c>
      <c r="F2788" t="s">
        <v>38</v>
      </c>
      <c r="G2788" t="s">
        <v>144</v>
      </c>
      <c r="H2788">
        <v>-79.989997860000003</v>
      </c>
      <c r="I2788">
        <v>40.450000760000002</v>
      </c>
      <c r="J2788">
        <v>10357</v>
      </c>
      <c r="K2788" t="s">
        <v>40</v>
      </c>
      <c r="L2788" t="s">
        <v>265</v>
      </c>
      <c r="M2788">
        <v>16</v>
      </c>
      <c r="N2788">
        <v>4.53</v>
      </c>
      <c r="O2788" s="2">
        <v>163000000000</v>
      </c>
      <c r="P2788" t="s">
        <v>266</v>
      </c>
      <c r="Q2788">
        <v>227893565</v>
      </c>
      <c r="R2788" t="s">
        <v>8302</v>
      </c>
      <c r="S2788" s="1">
        <v>42381.760416666664</v>
      </c>
      <c r="T2788" s="17">
        <v>1</v>
      </c>
      <c r="U2788" s="2">
        <v>1452620000000</v>
      </c>
      <c r="V2788" s="2" t="s">
        <v>8072</v>
      </c>
      <c r="W2788">
        <v>23732997</v>
      </c>
      <c r="X2788" t="s">
        <v>8073</v>
      </c>
      <c r="Y2788" t="s">
        <v>339</v>
      </c>
      <c r="Z2788" t="s">
        <v>8074</v>
      </c>
      <c r="AA2788">
        <v>-80.160858000000005</v>
      </c>
      <c r="AB2788">
        <v>40.274611999999998</v>
      </c>
      <c r="AD2788">
        <v>5</v>
      </c>
      <c r="AE2788" t="s">
        <v>48</v>
      </c>
      <c r="AF2788" t="s">
        <v>40</v>
      </c>
    </row>
    <row r="2789" spans="1:37" x14ac:dyDescent="0.2">
      <c r="A2789">
        <v>3815252</v>
      </c>
      <c r="B2789">
        <v>2</v>
      </c>
      <c r="C2789" t="s">
        <v>2819</v>
      </c>
      <c r="D2789" s="1">
        <v>41036.56527777778</v>
      </c>
      <c r="E2789" s="1" t="s">
        <v>2820</v>
      </c>
      <c r="F2789" t="s">
        <v>246</v>
      </c>
      <c r="G2789" t="s">
        <v>970</v>
      </c>
      <c r="H2789">
        <v>-80.11000061</v>
      </c>
      <c r="I2789">
        <v>40.709999080000003</v>
      </c>
      <c r="J2789">
        <v>353</v>
      </c>
      <c r="K2789" t="s">
        <v>40</v>
      </c>
      <c r="L2789" t="s">
        <v>2821</v>
      </c>
      <c r="M2789">
        <v>5</v>
      </c>
      <c r="N2789">
        <v>4.42</v>
      </c>
      <c r="O2789" s="2">
        <v>120000000000</v>
      </c>
      <c r="P2789" t="s">
        <v>2822</v>
      </c>
      <c r="Q2789">
        <v>227895834</v>
      </c>
      <c r="R2789" t="s">
        <v>8303</v>
      </c>
      <c r="S2789" s="1">
        <v>42396.791666666664</v>
      </c>
      <c r="T2789" s="17">
        <v>1</v>
      </c>
      <c r="U2789" s="2">
        <v>1453920000000</v>
      </c>
      <c r="V2789" s="2" t="s">
        <v>8304</v>
      </c>
      <c r="W2789">
        <v>738722</v>
      </c>
      <c r="X2789" t="s">
        <v>1235</v>
      </c>
      <c r="Y2789" t="s">
        <v>38</v>
      </c>
      <c r="Z2789" t="s">
        <v>5164</v>
      </c>
      <c r="AA2789">
        <v>-80.011028999999994</v>
      </c>
      <c r="AB2789">
        <v>40.436613999999999</v>
      </c>
      <c r="AD2789">
        <v>5</v>
      </c>
      <c r="AE2789" t="s">
        <v>48</v>
      </c>
      <c r="AF2789" t="s">
        <v>40</v>
      </c>
    </row>
    <row r="2790" spans="1:37" x14ac:dyDescent="0.2">
      <c r="A2790">
        <v>1816691</v>
      </c>
      <c r="B2790">
        <v>24</v>
      </c>
      <c r="C2790" t="s">
        <v>1595</v>
      </c>
      <c r="D2790" s="1">
        <v>40651.009027777778</v>
      </c>
      <c r="E2790" s="1" t="s">
        <v>1596</v>
      </c>
      <c r="F2790" t="s">
        <v>38</v>
      </c>
      <c r="G2790" t="s">
        <v>843</v>
      </c>
      <c r="H2790">
        <v>-79.91999817</v>
      </c>
      <c r="I2790">
        <v>40.47000122</v>
      </c>
      <c r="J2790">
        <v>1131</v>
      </c>
      <c r="K2790" t="s">
        <v>40</v>
      </c>
      <c r="L2790" t="s">
        <v>1597</v>
      </c>
      <c r="M2790">
        <v>15</v>
      </c>
      <c r="N2790">
        <v>5</v>
      </c>
      <c r="O2790" s="2">
        <v>153000000000</v>
      </c>
      <c r="P2790" t="s">
        <v>1598</v>
      </c>
      <c r="Q2790">
        <v>227896383</v>
      </c>
      <c r="R2790" t="s">
        <v>8305</v>
      </c>
      <c r="S2790" s="1">
        <v>42377.791666666664</v>
      </c>
      <c r="T2790" s="17">
        <v>1</v>
      </c>
      <c r="U2790" s="2">
        <v>1452280000000</v>
      </c>
      <c r="V2790" s="2" t="s">
        <v>8306</v>
      </c>
      <c r="W2790">
        <v>4384222</v>
      </c>
      <c r="X2790" t="s">
        <v>5448</v>
      </c>
      <c r="Y2790" t="s">
        <v>38</v>
      </c>
      <c r="Z2790" t="s">
        <v>5449</v>
      </c>
      <c r="AA2790">
        <v>-79.925353999999999</v>
      </c>
      <c r="AB2790">
        <v>40.460971999999998</v>
      </c>
      <c r="AD2790">
        <v>7</v>
      </c>
      <c r="AE2790" t="s">
        <v>48</v>
      </c>
      <c r="AF2790" t="s">
        <v>40</v>
      </c>
    </row>
    <row r="2791" spans="1:37" x14ac:dyDescent="0.2">
      <c r="A2791">
        <v>1756412</v>
      </c>
      <c r="B2791">
        <v>597</v>
      </c>
      <c r="C2791" t="s">
        <v>263</v>
      </c>
      <c r="D2791" s="1">
        <v>40543.177083333336</v>
      </c>
      <c r="E2791" s="1" t="s">
        <v>264</v>
      </c>
      <c r="F2791" t="s">
        <v>38</v>
      </c>
      <c r="G2791" t="s">
        <v>144</v>
      </c>
      <c r="H2791">
        <v>-79.989997860000003</v>
      </c>
      <c r="I2791">
        <v>40.450000760000002</v>
      </c>
      <c r="J2791">
        <v>10357</v>
      </c>
      <c r="K2791" t="s">
        <v>40</v>
      </c>
      <c r="L2791" t="s">
        <v>265</v>
      </c>
      <c r="M2791">
        <v>16</v>
      </c>
      <c r="N2791">
        <v>4.53</v>
      </c>
      <c r="O2791" s="2">
        <v>163000000000</v>
      </c>
      <c r="P2791" t="s">
        <v>266</v>
      </c>
      <c r="Q2791">
        <v>227896600</v>
      </c>
      <c r="R2791" t="s">
        <v>8307</v>
      </c>
      <c r="S2791" s="1">
        <v>42377.791666666664</v>
      </c>
      <c r="T2791" s="17">
        <v>1</v>
      </c>
      <c r="U2791" s="2">
        <v>1452280000000</v>
      </c>
      <c r="V2791" s="2" t="s">
        <v>8308</v>
      </c>
      <c r="W2791">
        <v>24186324</v>
      </c>
      <c r="X2791" t="s">
        <v>5448</v>
      </c>
      <c r="Y2791" t="s">
        <v>38</v>
      </c>
      <c r="Z2791" t="s">
        <v>6843</v>
      </c>
      <c r="AA2791">
        <v>-79.925590999999997</v>
      </c>
      <c r="AB2791">
        <v>40.461005999999998</v>
      </c>
      <c r="AD2791">
        <v>4</v>
      </c>
      <c r="AE2791" t="s">
        <v>48</v>
      </c>
      <c r="AF2791" t="s">
        <v>40</v>
      </c>
    </row>
    <row r="2792" spans="1:37" x14ac:dyDescent="0.2">
      <c r="A2792">
        <v>18623893</v>
      </c>
      <c r="B2792">
        <v>11</v>
      </c>
      <c r="C2792" t="s">
        <v>825</v>
      </c>
      <c r="D2792" s="1">
        <v>42149.631249999999</v>
      </c>
      <c r="E2792" s="1" t="s">
        <v>826</v>
      </c>
      <c r="F2792" t="s">
        <v>38</v>
      </c>
      <c r="G2792" t="s">
        <v>477</v>
      </c>
      <c r="H2792">
        <v>-79.949996949999999</v>
      </c>
      <c r="I2792">
        <v>40.47000122</v>
      </c>
      <c r="J2792">
        <v>45</v>
      </c>
      <c r="K2792" t="s">
        <v>40</v>
      </c>
      <c r="L2792" t="s">
        <v>827</v>
      </c>
      <c r="M2792">
        <v>15</v>
      </c>
      <c r="N2792">
        <v>5</v>
      </c>
      <c r="O2792">
        <v>23951955041</v>
      </c>
      <c r="P2792" t="s">
        <v>828</v>
      </c>
      <c r="Q2792">
        <v>227899240</v>
      </c>
      <c r="R2792" t="s">
        <v>8309</v>
      </c>
      <c r="S2792" s="1">
        <v>42389.791666666664</v>
      </c>
      <c r="T2792" s="17">
        <v>1</v>
      </c>
      <c r="U2792" s="2">
        <v>1453320000000</v>
      </c>
      <c r="V2792" s="2" t="s">
        <v>3114</v>
      </c>
      <c r="W2792">
        <v>23856160</v>
      </c>
      <c r="X2792" t="s">
        <v>3115</v>
      </c>
      <c r="Y2792" t="s">
        <v>38</v>
      </c>
      <c r="Z2792" t="s">
        <v>3116</v>
      </c>
      <c r="AA2792">
        <v>-79.930610999999999</v>
      </c>
      <c r="AB2792">
        <v>40.459881000000003</v>
      </c>
      <c r="AD2792">
        <v>3</v>
      </c>
      <c r="AE2792" t="s">
        <v>48</v>
      </c>
      <c r="AF2792" t="s">
        <v>40</v>
      </c>
    </row>
    <row r="2793" spans="1:37" x14ac:dyDescent="0.2">
      <c r="A2793">
        <v>14815192</v>
      </c>
      <c r="B2793">
        <v>37</v>
      </c>
      <c r="C2793" t="s">
        <v>1237</v>
      </c>
      <c r="D2793" s="1">
        <v>41792.03125</v>
      </c>
      <c r="E2793" s="1" t="s">
        <v>1238</v>
      </c>
      <c r="F2793" t="s">
        <v>38</v>
      </c>
      <c r="G2793" t="s">
        <v>144</v>
      </c>
      <c r="H2793">
        <v>-79.930000309999997</v>
      </c>
      <c r="I2793">
        <v>40.450000760000002</v>
      </c>
      <c r="J2793">
        <v>1081</v>
      </c>
      <c r="K2793" t="s">
        <v>40</v>
      </c>
      <c r="L2793" t="s">
        <v>1239</v>
      </c>
      <c r="M2793">
        <v>14</v>
      </c>
      <c r="N2793">
        <v>4.79</v>
      </c>
      <c r="O2793">
        <v>54848616033</v>
      </c>
      <c r="P2793" t="s">
        <v>1240</v>
      </c>
      <c r="Q2793">
        <v>227901563</v>
      </c>
      <c r="R2793" t="s">
        <v>6845</v>
      </c>
      <c r="S2793" s="1">
        <v>42384.75</v>
      </c>
      <c r="T2793" s="17">
        <v>1</v>
      </c>
      <c r="U2793" s="2">
        <v>1452880000000</v>
      </c>
      <c r="V2793" s="2" t="s">
        <v>8310</v>
      </c>
      <c r="W2793">
        <v>1553485</v>
      </c>
      <c r="X2793" t="s">
        <v>1270</v>
      </c>
      <c r="Y2793" t="s">
        <v>38</v>
      </c>
      <c r="Z2793" t="s">
        <v>1442</v>
      </c>
      <c r="AA2793">
        <v>-80.003450000000001</v>
      </c>
      <c r="AB2793">
        <v>40.452233999999997</v>
      </c>
      <c r="AD2793">
        <v>7</v>
      </c>
      <c r="AE2793" t="s">
        <v>48</v>
      </c>
      <c r="AF2793" t="s">
        <v>40</v>
      </c>
    </row>
    <row r="2794" spans="1:37" x14ac:dyDescent="0.2">
      <c r="A2794">
        <v>1773927</v>
      </c>
      <c r="B2794">
        <v>123</v>
      </c>
      <c r="C2794" t="s">
        <v>142</v>
      </c>
      <c r="D2794" s="1">
        <v>40571.010416666664</v>
      </c>
      <c r="E2794" s="1" t="s">
        <v>143</v>
      </c>
      <c r="F2794" t="s">
        <v>38</v>
      </c>
      <c r="G2794" t="s">
        <v>144</v>
      </c>
      <c r="H2794">
        <v>-79.91999817</v>
      </c>
      <c r="I2794">
        <v>40.47000122</v>
      </c>
      <c r="J2794">
        <v>3166</v>
      </c>
      <c r="K2794" t="s">
        <v>40</v>
      </c>
      <c r="L2794" t="s">
        <v>145</v>
      </c>
      <c r="M2794">
        <v>13</v>
      </c>
      <c r="N2794">
        <v>4.6399999999999997</v>
      </c>
      <c r="O2794" s="2">
        <v>160000000000</v>
      </c>
      <c r="P2794" t="s">
        <v>146</v>
      </c>
      <c r="Q2794">
        <v>227901678</v>
      </c>
      <c r="R2794" t="s">
        <v>6845</v>
      </c>
      <c r="S2794" s="1">
        <v>42384.75</v>
      </c>
      <c r="T2794" s="17">
        <v>1</v>
      </c>
      <c r="U2794" s="2">
        <v>1452880000000</v>
      </c>
      <c r="V2794" s="2" t="s">
        <v>8310</v>
      </c>
      <c r="W2794">
        <v>16873602</v>
      </c>
      <c r="X2794" t="s">
        <v>1270</v>
      </c>
      <c r="Y2794" t="s">
        <v>38</v>
      </c>
      <c r="Z2794" t="s">
        <v>1271</v>
      </c>
      <c r="AA2794">
        <v>-80.018096999999997</v>
      </c>
      <c r="AB2794">
        <v>40.445675000000001</v>
      </c>
      <c r="AD2794">
        <v>13</v>
      </c>
      <c r="AE2794" t="s">
        <v>48</v>
      </c>
      <c r="AF2794" t="s">
        <v>40</v>
      </c>
    </row>
    <row r="2795" spans="1:37" x14ac:dyDescent="0.2">
      <c r="A2795">
        <v>1349042</v>
      </c>
      <c r="B2795">
        <v>67</v>
      </c>
      <c r="C2795" t="s">
        <v>369</v>
      </c>
      <c r="D2795" s="1">
        <v>39817.231249999997</v>
      </c>
      <c r="E2795" s="1" t="s">
        <v>370</v>
      </c>
      <c r="F2795" t="s">
        <v>38</v>
      </c>
      <c r="G2795" t="s">
        <v>371</v>
      </c>
      <c r="H2795">
        <v>-79.91999817</v>
      </c>
      <c r="I2795">
        <v>40.430000309999997</v>
      </c>
      <c r="J2795">
        <v>1005</v>
      </c>
      <c r="K2795" t="s">
        <v>40</v>
      </c>
      <c r="L2795" t="s">
        <v>372</v>
      </c>
      <c r="M2795">
        <v>5</v>
      </c>
      <c r="N2795">
        <v>4.88</v>
      </c>
      <c r="O2795" s="2">
        <v>225000000000</v>
      </c>
      <c r="P2795" t="s">
        <v>373</v>
      </c>
      <c r="Q2795">
        <v>227904854</v>
      </c>
      <c r="R2795" t="s">
        <v>8311</v>
      </c>
      <c r="S2795" s="1">
        <v>42382.791666666664</v>
      </c>
      <c r="T2795" s="17">
        <v>1</v>
      </c>
      <c r="U2795" s="2">
        <v>1452710000000</v>
      </c>
      <c r="V2795" s="2" t="s">
        <v>8312</v>
      </c>
      <c r="W2795">
        <v>23670776</v>
      </c>
      <c r="X2795" t="s">
        <v>852</v>
      </c>
      <c r="Y2795" t="s">
        <v>38</v>
      </c>
      <c r="Z2795" t="s">
        <v>853</v>
      </c>
      <c r="AA2795">
        <v>-80.033928000000003</v>
      </c>
      <c r="AB2795">
        <v>40.372467</v>
      </c>
      <c r="AC2795">
        <v>10</v>
      </c>
      <c r="AD2795">
        <v>3</v>
      </c>
      <c r="AE2795" t="s">
        <v>48</v>
      </c>
      <c r="AF2795" t="s">
        <v>40</v>
      </c>
    </row>
    <row r="2796" spans="1:37" x14ac:dyDescent="0.2">
      <c r="A2796">
        <v>1349042</v>
      </c>
      <c r="B2796">
        <v>67</v>
      </c>
      <c r="C2796" t="s">
        <v>369</v>
      </c>
      <c r="D2796" s="1">
        <v>39817.231249999997</v>
      </c>
      <c r="E2796" s="1" t="s">
        <v>370</v>
      </c>
      <c r="F2796" t="s">
        <v>38</v>
      </c>
      <c r="G2796" t="s">
        <v>371</v>
      </c>
      <c r="H2796">
        <v>-79.91999817</v>
      </c>
      <c r="I2796">
        <v>40.430000309999997</v>
      </c>
      <c r="J2796">
        <v>1005</v>
      </c>
      <c r="K2796" t="s">
        <v>40</v>
      </c>
      <c r="L2796" t="s">
        <v>372</v>
      </c>
      <c r="M2796">
        <v>5</v>
      </c>
      <c r="N2796">
        <v>4.88</v>
      </c>
      <c r="O2796" s="2">
        <v>225000000000</v>
      </c>
      <c r="P2796" t="s">
        <v>373</v>
      </c>
      <c r="Q2796">
        <v>227905160</v>
      </c>
      <c r="R2796" t="s">
        <v>850</v>
      </c>
      <c r="S2796" s="1">
        <v>42400.541666666664</v>
      </c>
      <c r="T2796" s="17">
        <v>1</v>
      </c>
      <c r="U2796" s="2">
        <v>1454250000000</v>
      </c>
      <c r="V2796" s="2" t="s">
        <v>851</v>
      </c>
      <c r="W2796">
        <v>23670776</v>
      </c>
      <c r="X2796" t="s">
        <v>852</v>
      </c>
      <c r="Y2796" t="s">
        <v>38</v>
      </c>
      <c r="Z2796" t="s">
        <v>853</v>
      </c>
      <c r="AA2796">
        <v>-80.033928000000003</v>
      </c>
      <c r="AB2796">
        <v>40.372467</v>
      </c>
      <c r="AD2796">
        <v>8</v>
      </c>
      <c r="AE2796" t="s">
        <v>48</v>
      </c>
      <c r="AF2796" t="s">
        <v>40</v>
      </c>
    </row>
    <row r="2797" spans="1:37" x14ac:dyDescent="0.2">
      <c r="A2797">
        <v>1756412</v>
      </c>
      <c r="B2797">
        <v>597</v>
      </c>
      <c r="C2797" t="s">
        <v>263</v>
      </c>
      <c r="D2797" s="1">
        <v>40543.177083333336</v>
      </c>
      <c r="E2797" s="1" t="s">
        <v>264</v>
      </c>
      <c r="F2797" t="s">
        <v>38</v>
      </c>
      <c r="G2797" t="s">
        <v>144</v>
      </c>
      <c r="H2797">
        <v>-79.989997860000003</v>
      </c>
      <c r="I2797">
        <v>40.450000760000002</v>
      </c>
      <c r="J2797">
        <v>10357</v>
      </c>
      <c r="K2797" t="s">
        <v>40</v>
      </c>
      <c r="L2797" t="s">
        <v>265</v>
      </c>
      <c r="M2797">
        <v>16</v>
      </c>
      <c r="N2797">
        <v>4.53</v>
      </c>
      <c r="O2797" s="2">
        <v>163000000000</v>
      </c>
      <c r="P2797" t="s">
        <v>266</v>
      </c>
      <c r="Q2797">
        <v>227914665</v>
      </c>
      <c r="R2797" t="s">
        <v>8313</v>
      </c>
      <c r="S2797" s="1">
        <v>42378.833333333336</v>
      </c>
      <c r="T2797" s="17">
        <v>1</v>
      </c>
      <c r="U2797" s="2">
        <v>1452370000000</v>
      </c>
      <c r="V2797" s="2" t="s">
        <v>8314</v>
      </c>
      <c r="W2797">
        <v>6759402</v>
      </c>
      <c r="X2797" t="s">
        <v>4039</v>
      </c>
      <c r="Y2797" t="s">
        <v>4040</v>
      </c>
      <c r="Z2797" t="s">
        <v>4041</v>
      </c>
      <c r="AA2797">
        <v>-80.095687999999996</v>
      </c>
      <c r="AB2797">
        <v>40.373882000000002</v>
      </c>
      <c r="AD2797">
        <v>11</v>
      </c>
      <c r="AE2797" t="s">
        <v>48</v>
      </c>
      <c r="AF2797" t="s">
        <v>40</v>
      </c>
    </row>
    <row r="2798" spans="1:37" x14ac:dyDescent="0.2">
      <c r="A2798">
        <v>1773927</v>
      </c>
      <c r="B2798">
        <v>123</v>
      </c>
      <c r="C2798" t="s">
        <v>142</v>
      </c>
      <c r="D2798" s="1">
        <v>40571.010416666664</v>
      </c>
      <c r="E2798" s="1" t="s">
        <v>143</v>
      </c>
      <c r="F2798" t="s">
        <v>38</v>
      </c>
      <c r="G2798" t="s">
        <v>144</v>
      </c>
      <c r="H2798">
        <v>-79.91999817</v>
      </c>
      <c r="I2798">
        <v>40.47000122</v>
      </c>
      <c r="J2798">
        <v>3166</v>
      </c>
      <c r="K2798" t="s">
        <v>40</v>
      </c>
      <c r="L2798" t="s">
        <v>145</v>
      </c>
      <c r="M2798">
        <v>13</v>
      </c>
      <c r="N2798">
        <v>4.6399999999999997</v>
      </c>
      <c r="O2798" s="2">
        <v>160000000000</v>
      </c>
      <c r="P2798" t="s">
        <v>146</v>
      </c>
      <c r="Q2798">
        <v>227914830</v>
      </c>
      <c r="R2798" t="s">
        <v>8313</v>
      </c>
      <c r="S2798" s="1">
        <v>42378.833333333336</v>
      </c>
      <c r="T2798" s="17">
        <v>1</v>
      </c>
      <c r="U2798" s="2">
        <v>1452370000000</v>
      </c>
      <c r="V2798" s="2" t="s">
        <v>8314</v>
      </c>
      <c r="W2798">
        <v>6759402</v>
      </c>
      <c r="X2798" t="s">
        <v>4039</v>
      </c>
      <c r="Y2798" t="s">
        <v>4040</v>
      </c>
      <c r="Z2798" t="s">
        <v>4041</v>
      </c>
      <c r="AA2798">
        <v>-80.095687999999996</v>
      </c>
      <c r="AB2798">
        <v>40.373882000000002</v>
      </c>
      <c r="AD2798">
        <v>4</v>
      </c>
      <c r="AE2798" t="s">
        <v>48</v>
      </c>
      <c r="AF2798" t="s">
        <v>40</v>
      </c>
    </row>
    <row r="2799" spans="1:37" x14ac:dyDescent="0.2">
      <c r="A2799">
        <v>16222262</v>
      </c>
      <c r="B2799">
        <v>8</v>
      </c>
      <c r="C2799" t="s">
        <v>997</v>
      </c>
      <c r="D2799" s="1">
        <v>41857.541666666664</v>
      </c>
      <c r="E2799" s="1" t="s">
        <v>998</v>
      </c>
      <c r="F2799" t="s">
        <v>38</v>
      </c>
      <c r="G2799" t="s">
        <v>72</v>
      </c>
      <c r="H2799">
        <v>-79.980003359999998</v>
      </c>
      <c r="I2799">
        <v>40.450000760000002</v>
      </c>
      <c r="J2799">
        <v>355</v>
      </c>
      <c r="K2799" t="s">
        <v>40</v>
      </c>
      <c r="L2799" t="s">
        <v>999</v>
      </c>
      <c r="M2799">
        <v>15</v>
      </c>
      <c r="N2799">
        <v>4.8899999999999997</v>
      </c>
      <c r="O2799">
        <v>49188480034</v>
      </c>
      <c r="P2799" t="s">
        <v>1000</v>
      </c>
      <c r="Q2799">
        <v>227915594</v>
      </c>
      <c r="R2799" t="s">
        <v>8315</v>
      </c>
      <c r="S2799" s="1">
        <v>42390.770833333336</v>
      </c>
      <c r="T2799" s="17">
        <v>1</v>
      </c>
      <c r="U2799" s="2">
        <v>1453400000000</v>
      </c>
      <c r="V2799" s="2" t="s">
        <v>8316</v>
      </c>
      <c r="W2799">
        <v>22862182</v>
      </c>
      <c r="X2799" t="s">
        <v>4423</v>
      </c>
      <c r="Y2799" t="s">
        <v>38</v>
      </c>
      <c r="Z2799" t="s">
        <v>4429</v>
      </c>
      <c r="AA2799">
        <v>-79.915763999999996</v>
      </c>
      <c r="AB2799">
        <v>40.456927999999998</v>
      </c>
      <c r="AC2799">
        <v>40</v>
      </c>
      <c r="AD2799">
        <v>13</v>
      </c>
      <c r="AE2799" t="s">
        <v>48</v>
      </c>
      <c r="AF2799" t="s">
        <v>40</v>
      </c>
    </row>
    <row r="2800" spans="1:37" x14ac:dyDescent="0.2">
      <c r="A2800">
        <v>18724713</v>
      </c>
      <c r="B2800">
        <v>24</v>
      </c>
      <c r="C2800" t="s">
        <v>3472</v>
      </c>
      <c r="D2800" s="1">
        <v>42192.47152777778</v>
      </c>
      <c r="E2800" t="s">
        <v>3473</v>
      </c>
      <c r="F2800" t="s">
        <v>38</v>
      </c>
      <c r="G2800" t="s">
        <v>3206</v>
      </c>
      <c r="H2800">
        <v>-79.949996949999999</v>
      </c>
      <c r="I2800">
        <v>40.439998629999998</v>
      </c>
      <c r="J2800">
        <v>137</v>
      </c>
      <c r="K2800" t="s">
        <v>40</v>
      </c>
      <c r="L2800" t="s">
        <v>3474</v>
      </c>
      <c r="M2800">
        <v>11</v>
      </c>
      <c r="N2800">
        <v>0</v>
      </c>
      <c r="O2800">
        <v>20250569043</v>
      </c>
      <c r="P2800" t="s">
        <v>3475</v>
      </c>
      <c r="Q2800">
        <v>227915768</v>
      </c>
      <c r="R2800" t="s">
        <v>8317</v>
      </c>
      <c r="S2800" s="1">
        <v>42385.416666666664</v>
      </c>
      <c r="T2800" s="17">
        <v>1</v>
      </c>
      <c r="U2800" s="2">
        <v>1452940000000</v>
      </c>
      <c r="V2800" s="2" t="s">
        <v>8318</v>
      </c>
      <c r="W2800">
        <v>24289016</v>
      </c>
      <c r="X2800" t="s">
        <v>8319</v>
      </c>
      <c r="Y2800" t="s">
        <v>38</v>
      </c>
      <c r="Z2800" t="s">
        <v>8320</v>
      </c>
      <c r="AA2800">
        <v>-79.978026999999997</v>
      </c>
      <c r="AB2800">
        <v>40.464450999999997</v>
      </c>
      <c r="AD2800">
        <v>3</v>
      </c>
      <c r="AE2800" t="s">
        <v>48</v>
      </c>
      <c r="AF2800" t="s">
        <v>40</v>
      </c>
    </row>
    <row r="2801" spans="1:37" x14ac:dyDescent="0.2">
      <c r="A2801">
        <v>18244937</v>
      </c>
      <c r="B2801">
        <v>1</v>
      </c>
      <c r="C2801" t="s">
        <v>8321</v>
      </c>
      <c r="D2801" s="1">
        <v>41983.729166666664</v>
      </c>
      <c r="E2801" s="1" t="s">
        <v>8322</v>
      </c>
      <c r="F2801" t="s">
        <v>38</v>
      </c>
      <c r="G2801" t="s">
        <v>324</v>
      </c>
      <c r="H2801">
        <v>-80.019996640000002</v>
      </c>
      <c r="I2801">
        <v>40.369998930000001</v>
      </c>
      <c r="J2801">
        <v>50</v>
      </c>
      <c r="K2801" t="s">
        <v>40</v>
      </c>
      <c r="L2801" t="s">
        <v>8323</v>
      </c>
      <c r="M2801">
        <v>15</v>
      </c>
      <c r="N2801">
        <v>5</v>
      </c>
      <c r="O2801">
        <v>38285888036</v>
      </c>
      <c r="P2801" t="s">
        <v>8324</v>
      </c>
      <c r="Q2801">
        <v>227916582</v>
      </c>
      <c r="R2801" t="s">
        <v>8325</v>
      </c>
      <c r="S2801" s="1">
        <v>42400.5</v>
      </c>
      <c r="T2801" s="17">
        <v>1</v>
      </c>
      <c r="U2801" s="2">
        <v>1454240000000</v>
      </c>
      <c r="V2801" s="2" t="s">
        <v>8326</v>
      </c>
      <c r="W2801">
        <v>24289088</v>
      </c>
      <c r="X2801" t="s">
        <v>8327</v>
      </c>
      <c r="Y2801" t="s">
        <v>38</v>
      </c>
      <c r="Z2801" t="s">
        <v>8328</v>
      </c>
      <c r="AA2801">
        <v>-80.050826999999998</v>
      </c>
      <c r="AB2801">
        <v>40.376204999999999</v>
      </c>
      <c r="AC2801">
        <v>60</v>
      </c>
      <c r="AD2801">
        <v>3</v>
      </c>
      <c r="AE2801" t="s">
        <v>48</v>
      </c>
      <c r="AF2801" t="s">
        <v>40</v>
      </c>
    </row>
    <row r="2802" spans="1:37" x14ac:dyDescent="0.2">
      <c r="A2802">
        <v>63868</v>
      </c>
      <c r="B2802">
        <v>46</v>
      </c>
      <c r="C2802" t="s">
        <v>5471</v>
      </c>
      <c r="D2802" s="1">
        <v>37916.902083333334</v>
      </c>
      <c r="E2802" s="1" t="s">
        <v>5472</v>
      </c>
      <c r="F2802" t="s">
        <v>38</v>
      </c>
      <c r="G2802" t="s">
        <v>477</v>
      </c>
      <c r="H2802">
        <v>-79.91999817</v>
      </c>
      <c r="I2802">
        <v>40.430000309999997</v>
      </c>
      <c r="J2802">
        <v>762</v>
      </c>
      <c r="K2802" t="s">
        <v>181</v>
      </c>
      <c r="L2802" t="s">
        <v>5473</v>
      </c>
      <c r="M2802">
        <v>11</v>
      </c>
      <c r="N2802">
        <v>4.72</v>
      </c>
      <c r="O2802" s="2">
        <v>390000000000</v>
      </c>
      <c r="P2802" t="s">
        <v>2342</v>
      </c>
      <c r="Q2802">
        <v>227918108</v>
      </c>
      <c r="R2802" t="s">
        <v>8329</v>
      </c>
      <c r="S2802" s="1">
        <v>42398.791666666664</v>
      </c>
      <c r="T2802" s="17">
        <v>1</v>
      </c>
      <c r="U2802" s="2">
        <v>1454090000000</v>
      </c>
      <c r="V2802" s="2" t="s">
        <v>8330</v>
      </c>
      <c r="W2802">
        <v>24208985</v>
      </c>
      <c r="X2802" t="s">
        <v>7481</v>
      </c>
      <c r="Y2802" t="s">
        <v>38</v>
      </c>
      <c r="Z2802" t="s">
        <v>7482</v>
      </c>
      <c r="AA2802">
        <v>-79.995887999999994</v>
      </c>
      <c r="AB2802">
        <v>40.440624</v>
      </c>
      <c r="AC2802">
        <v>20</v>
      </c>
      <c r="AD2802">
        <v>9</v>
      </c>
      <c r="AE2802" t="s">
        <v>48</v>
      </c>
      <c r="AF2802" t="s">
        <v>181</v>
      </c>
    </row>
    <row r="2803" spans="1:37" x14ac:dyDescent="0.2">
      <c r="A2803">
        <v>4076772</v>
      </c>
      <c r="B2803">
        <v>10</v>
      </c>
      <c r="C2803" t="s">
        <v>947</v>
      </c>
      <c r="D2803" s="1">
        <v>41074.075694444444</v>
      </c>
      <c r="E2803" s="1" t="s">
        <v>948</v>
      </c>
      <c r="F2803" t="s">
        <v>38</v>
      </c>
      <c r="G2803" t="s">
        <v>72</v>
      </c>
      <c r="H2803">
        <v>-79.91999817</v>
      </c>
      <c r="I2803">
        <v>40.430000309999997</v>
      </c>
      <c r="J2803">
        <v>1080</v>
      </c>
      <c r="K2803" t="s">
        <v>40</v>
      </c>
      <c r="L2803" t="s">
        <v>949</v>
      </c>
      <c r="M2803">
        <v>12</v>
      </c>
      <c r="N2803">
        <v>4.8099999999999996</v>
      </c>
      <c r="O2803" s="2">
        <v>117000000000</v>
      </c>
      <c r="P2803" t="s">
        <v>950</v>
      </c>
      <c r="Q2803">
        <v>227922398</v>
      </c>
      <c r="R2803" t="s">
        <v>8331</v>
      </c>
      <c r="S2803" s="1">
        <v>42388.791666666664</v>
      </c>
      <c r="T2803" s="17">
        <v>1</v>
      </c>
      <c r="U2803" s="2">
        <v>1453230000000</v>
      </c>
      <c r="V2803" s="2" t="s">
        <v>8332</v>
      </c>
      <c r="W2803">
        <v>23605356</v>
      </c>
      <c r="X2803" t="s">
        <v>8333</v>
      </c>
      <c r="Y2803" t="s">
        <v>38</v>
      </c>
      <c r="Z2803" t="s">
        <v>8334</v>
      </c>
      <c r="AA2803">
        <v>-79.950126999999995</v>
      </c>
      <c r="AB2803">
        <v>40.462569999999999</v>
      </c>
      <c r="AC2803">
        <v>40</v>
      </c>
      <c r="AD2803">
        <v>36</v>
      </c>
      <c r="AE2803" t="s">
        <v>48</v>
      </c>
      <c r="AF2803" t="s">
        <v>40</v>
      </c>
    </row>
    <row r="2804" spans="1:37" x14ac:dyDescent="0.2">
      <c r="A2804">
        <v>18821234</v>
      </c>
      <c r="B2804">
        <v>15</v>
      </c>
      <c r="C2804" t="s">
        <v>2651</v>
      </c>
      <c r="D2804" s="1">
        <v>42227.04583333333</v>
      </c>
      <c r="E2804" s="1" t="s">
        <v>5016</v>
      </c>
      <c r="F2804" t="s">
        <v>904</v>
      </c>
      <c r="G2804" t="s">
        <v>843</v>
      </c>
      <c r="H2804">
        <v>-79.760002139999997</v>
      </c>
      <c r="I2804">
        <v>40.430000309999997</v>
      </c>
      <c r="J2804">
        <v>119</v>
      </c>
      <c r="K2804" t="s">
        <v>40</v>
      </c>
      <c r="L2804" t="s">
        <v>2653</v>
      </c>
      <c r="M2804">
        <v>5</v>
      </c>
      <c r="N2804">
        <v>4.78</v>
      </c>
      <c r="O2804">
        <v>17263354046</v>
      </c>
      <c r="P2804" t="s">
        <v>2654</v>
      </c>
      <c r="Q2804">
        <v>227922412</v>
      </c>
      <c r="R2804" t="s">
        <v>2655</v>
      </c>
      <c r="S2804" s="1">
        <v>42389.770833333336</v>
      </c>
      <c r="T2804" s="17">
        <v>1</v>
      </c>
      <c r="U2804" s="2">
        <v>1453310000000</v>
      </c>
      <c r="V2804" s="2" t="s">
        <v>5017</v>
      </c>
      <c r="W2804">
        <v>1015384</v>
      </c>
      <c r="X2804" t="s">
        <v>800</v>
      </c>
      <c r="Y2804" t="s">
        <v>38</v>
      </c>
      <c r="Z2804" t="s">
        <v>7811</v>
      </c>
      <c r="AA2804">
        <v>-79.811892</v>
      </c>
      <c r="AB2804">
        <v>40.428055000000001</v>
      </c>
      <c r="AD2804">
        <v>6</v>
      </c>
      <c r="AE2804" t="s">
        <v>48</v>
      </c>
      <c r="AF2804" t="s">
        <v>40</v>
      </c>
    </row>
    <row r="2805" spans="1:37" x14ac:dyDescent="0.2">
      <c r="A2805">
        <v>19108111</v>
      </c>
      <c r="B2805">
        <v>1</v>
      </c>
      <c r="C2805" t="s">
        <v>8335</v>
      </c>
      <c r="D2805" s="1">
        <v>42318.511805555558</v>
      </c>
      <c r="E2805" s="1" t="s">
        <v>8336</v>
      </c>
      <c r="F2805" t="s">
        <v>38</v>
      </c>
      <c r="G2805" t="s">
        <v>58</v>
      </c>
      <c r="H2805">
        <v>-79.949996949999999</v>
      </c>
      <c r="I2805">
        <v>40.47000122</v>
      </c>
      <c r="J2805">
        <v>132</v>
      </c>
      <c r="K2805" t="s">
        <v>40</v>
      </c>
      <c r="L2805" t="s">
        <v>8337</v>
      </c>
      <c r="M2805">
        <v>15</v>
      </c>
      <c r="N2805">
        <v>0</v>
      </c>
      <c r="O2805">
        <v>9360641050</v>
      </c>
      <c r="P2805" t="s">
        <v>8338</v>
      </c>
      <c r="Q2805">
        <v>227924986</v>
      </c>
      <c r="R2805" t="s">
        <v>8339</v>
      </c>
      <c r="S2805" s="1">
        <v>42383.5</v>
      </c>
      <c r="T2805" s="17">
        <v>1</v>
      </c>
      <c r="U2805" s="2">
        <v>1452770000000</v>
      </c>
      <c r="V2805" s="2" t="s">
        <v>8340</v>
      </c>
      <c r="W2805">
        <v>24210767</v>
      </c>
      <c r="X2805" t="s">
        <v>8341</v>
      </c>
      <c r="Y2805" t="s">
        <v>38</v>
      </c>
      <c r="Z2805" t="s">
        <v>8342</v>
      </c>
      <c r="AA2805">
        <v>-79.995887999999994</v>
      </c>
      <c r="AB2805">
        <v>40.440624</v>
      </c>
      <c r="AD2805">
        <v>12</v>
      </c>
      <c r="AE2805" t="s">
        <v>48</v>
      </c>
      <c r="AF2805" t="s">
        <v>40</v>
      </c>
    </row>
    <row r="2806" spans="1:37" x14ac:dyDescent="0.2">
      <c r="A2806">
        <v>19205587</v>
      </c>
      <c r="B2806">
        <v>1</v>
      </c>
      <c r="C2806" t="s">
        <v>8343</v>
      </c>
      <c r="D2806" s="1">
        <v>42350.571527777778</v>
      </c>
      <c r="E2806" s="1" t="s">
        <v>8344</v>
      </c>
      <c r="F2806" t="s">
        <v>38</v>
      </c>
      <c r="G2806" t="s">
        <v>3578</v>
      </c>
      <c r="H2806">
        <v>-79.949996949999999</v>
      </c>
      <c r="I2806">
        <v>40.47000122</v>
      </c>
      <c r="J2806">
        <v>9</v>
      </c>
      <c r="K2806" t="s">
        <v>40</v>
      </c>
      <c r="L2806" t="s">
        <v>8345</v>
      </c>
      <c r="M2806">
        <v>8</v>
      </c>
      <c r="N2806">
        <v>0</v>
      </c>
      <c r="O2806">
        <v>6590715918</v>
      </c>
      <c r="P2806" t="s">
        <v>8346</v>
      </c>
      <c r="Q2806">
        <v>227932607</v>
      </c>
      <c r="R2806" t="s">
        <v>8347</v>
      </c>
      <c r="S2806" s="1">
        <v>42385.375</v>
      </c>
      <c r="T2806" s="17">
        <v>1</v>
      </c>
      <c r="U2806" s="2">
        <v>1452930000000</v>
      </c>
      <c r="V2806" t="s">
        <v>8348</v>
      </c>
      <c r="W2806" t="s">
        <v>208</v>
      </c>
      <c r="AC2806">
        <v>5</v>
      </c>
      <c r="AD2806">
        <v>3</v>
      </c>
      <c r="AE2806" t="s">
        <v>48</v>
      </c>
      <c r="AF2806" t="s">
        <v>40</v>
      </c>
    </row>
    <row r="2807" spans="1:37" x14ac:dyDescent="0.2">
      <c r="A2807">
        <v>3170512</v>
      </c>
      <c r="B2807">
        <v>103</v>
      </c>
      <c r="C2807" t="s">
        <v>1472</v>
      </c>
      <c r="D2807" s="1">
        <v>40934.181944444441</v>
      </c>
      <c r="E2807" t="s">
        <v>1473</v>
      </c>
      <c r="F2807" t="s">
        <v>38</v>
      </c>
      <c r="G2807" t="s">
        <v>508</v>
      </c>
      <c r="H2807">
        <v>-80.040000919999997</v>
      </c>
      <c r="I2807">
        <v>40.549999239999998</v>
      </c>
      <c r="J2807">
        <v>347</v>
      </c>
      <c r="K2807" t="s">
        <v>181</v>
      </c>
      <c r="L2807" t="s">
        <v>1474</v>
      </c>
      <c r="M2807">
        <v>5</v>
      </c>
      <c r="N2807">
        <v>4.91</v>
      </c>
      <c r="O2807" s="2">
        <v>129000000000</v>
      </c>
      <c r="P2807" t="s">
        <v>1475</v>
      </c>
      <c r="Q2807">
        <v>227932622</v>
      </c>
      <c r="R2807" t="s">
        <v>6107</v>
      </c>
      <c r="S2807" s="1">
        <v>42383.875</v>
      </c>
      <c r="T2807" s="17">
        <v>1</v>
      </c>
      <c r="U2807" s="2">
        <v>1452810000000</v>
      </c>
      <c r="V2807" s="2" t="s">
        <v>6458</v>
      </c>
      <c r="W2807">
        <v>216309</v>
      </c>
      <c r="X2807" t="s">
        <v>4398</v>
      </c>
      <c r="Y2807" t="s">
        <v>38</v>
      </c>
      <c r="Z2807" t="s">
        <v>4399</v>
      </c>
      <c r="AA2807">
        <v>-79.922020000000003</v>
      </c>
      <c r="AB2807">
        <v>40.429389999999998</v>
      </c>
      <c r="AC2807">
        <v>8</v>
      </c>
      <c r="AD2807">
        <v>6</v>
      </c>
      <c r="AE2807" t="s">
        <v>48</v>
      </c>
      <c r="AF2807" t="s">
        <v>181</v>
      </c>
    </row>
    <row r="2808" spans="1:37" x14ac:dyDescent="0.2">
      <c r="A2808">
        <v>18850363</v>
      </c>
      <c r="B2808">
        <v>10</v>
      </c>
      <c r="C2808" t="s">
        <v>3818</v>
      </c>
      <c r="D2808" s="1">
        <v>42236.116666666669</v>
      </c>
      <c r="E2808" s="1" t="s">
        <v>3819</v>
      </c>
      <c r="F2808" t="s">
        <v>38</v>
      </c>
      <c r="G2808" t="s">
        <v>324</v>
      </c>
      <c r="H2808">
        <v>-80.040000919999997</v>
      </c>
      <c r="I2808">
        <v>40.549999239999998</v>
      </c>
      <c r="J2808">
        <v>85</v>
      </c>
      <c r="K2808" t="s">
        <v>181</v>
      </c>
      <c r="L2808" t="s">
        <v>3820</v>
      </c>
      <c r="M2808">
        <v>3</v>
      </c>
      <c r="N2808">
        <v>5</v>
      </c>
      <c r="O2808">
        <v>16479581046</v>
      </c>
      <c r="P2808" t="s">
        <v>3821</v>
      </c>
      <c r="Q2808">
        <v>227932649</v>
      </c>
      <c r="R2808" t="s">
        <v>7477</v>
      </c>
      <c r="S2808" s="1">
        <v>42383.875</v>
      </c>
      <c r="T2808" s="17">
        <v>1</v>
      </c>
      <c r="U2808" s="2">
        <v>1452810000000</v>
      </c>
      <c r="V2808" s="2" t="s">
        <v>8349</v>
      </c>
      <c r="W2808">
        <v>216309</v>
      </c>
      <c r="X2808" t="s">
        <v>4398</v>
      </c>
      <c r="Y2808" t="s">
        <v>38</v>
      </c>
      <c r="Z2808" t="s">
        <v>4399</v>
      </c>
      <c r="AA2808">
        <v>-79.922020000000003</v>
      </c>
      <c r="AB2808">
        <v>40.429389999999998</v>
      </c>
      <c r="AC2808">
        <v>8</v>
      </c>
      <c r="AD2808">
        <v>6</v>
      </c>
      <c r="AE2808" t="s">
        <v>48</v>
      </c>
      <c r="AF2808" t="s">
        <v>181</v>
      </c>
    </row>
    <row r="2809" spans="1:37" x14ac:dyDescent="0.2">
      <c r="A2809">
        <v>19051959</v>
      </c>
      <c r="B2809">
        <v>14</v>
      </c>
      <c r="C2809" t="s">
        <v>6142</v>
      </c>
      <c r="D2809" s="1">
        <v>42299.851388888892</v>
      </c>
      <c r="E2809" s="1" t="s">
        <v>6143</v>
      </c>
      <c r="F2809" t="s">
        <v>38</v>
      </c>
      <c r="G2809" t="s">
        <v>324</v>
      </c>
      <c r="H2809">
        <v>-80.019996640000002</v>
      </c>
      <c r="I2809">
        <v>40.47000122</v>
      </c>
      <c r="J2809">
        <v>112</v>
      </c>
      <c r="K2809" t="s">
        <v>40</v>
      </c>
      <c r="L2809" t="s">
        <v>6144</v>
      </c>
      <c r="M2809">
        <v>13</v>
      </c>
      <c r="N2809">
        <v>5</v>
      </c>
      <c r="O2809">
        <v>10972909049</v>
      </c>
      <c r="P2809" t="s">
        <v>6145</v>
      </c>
      <c r="Q2809">
        <v>227932737</v>
      </c>
      <c r="R2809" t="s">
        <v>8350</v>
      </c>
      <c r="S2809" s="1">
        <v>42378.541666666664</v>
      </c>
      <c r="T2809" s="17">
        <v>1</v>
      </c>
      <c r="U2809" s="2">
        <v>1452340000000</v>
      </c>
      <c r="V2809" t="s">
        <v>8351</v>
      </c>
      <c r="W2809">
        <v>2351371</v>
      </c>
      <c r="X2809" t="s">
        <v>8352</v>
      </c>
      <c r="Y2809" t="s">
        <v>8353</v>
      </c>
      <c r="Z2809" t="s">
        <v>8354</v>
      </c>
      <c r="AA2809">
        <v>-80.131500000000003</v>
      </c>
      <c r="AB2809">
        <v>40.395702</v>
      </c>
      <c r="AD2809">
        <v>4</v>
      </c>
      <c r="AE2809" t="s">
        <v>48</v>
      </c>
      <c r="AF2809" t="s">
        <v>40</v>
      </c>
    </row>
    <row r="2810" spans="1:37" x14ac:dyDescent="0.2">
      <c r="A2810">
        <v>18724713</v>
      </c>
      <c r="B2810">
        <v>24</v>
      </c>
      <c r="C2810" t="s">
        <v>3472</v>
      </c>
      <c r="D2810" s="1">
        <v>42192.47152777778</v>
      </c>
      <c r="E2810" t="s">
        <v>3473</v>
      </c>
      <c r="F2810" t="s">
        <v>38</v>
      </c>
      <c r="G2810" t="s">
        <v>3206</v>
      </c>
      <c r="H2810">
        <v>-79.949996949999999</v>
      </c>
      <c r="I2810">
        <v>40.439998629999998</v>
      </c>
      <c r="J2810">
        <v>137</v>
      </c>
      <c r="K2810" t="s">
        <v>40</v>
      </c>
      <c r="L2810" t="s">
        <v>3474</v>
      </c>
      <c r="M2810">
        <v>11</v>
      </c>
      <c r="N2810">
        <v>0</v>
      </c>
      <c r="O2810">
        <v>20250569043</v>
      </c>
      <c r="P2810" t="s">
        <v>3475</v>
      </c>
      <c r="Q2810">
        <v>227934007</v>
      </c>
      <c r="R2810" t="s">
        <v>8355</v>
      </c>
      <c r="S2810" s="1">
        <v>42386.822916666664</v>
      </c>
      <c r="T2810" s="17">
        <v>1</v>
      </c>
      <c r="U2810" s="2">
        <v>1453060000000</v>
      </c>
      <c r="V2810" s="2" t="s">
        <v>8356</v>
      </c>
      <c r="W2810">
        <v>7042652</v>
      </c>
      <c r="X2810" t="s">
        <v>8357</v>
      </c>
      <c r="Y2810" t="s">
        <v>38</v>
      </c>
      <c r="Z2810" t="s">
        <v>4759</v>
      </c>
      <c r="AA2810">
        <v>-79.897368999999998</v>
      </c>
      <c r="AB2810">
        <v>40.439383999999997</v>
      </c>
      <c r="AD2810">
        <v>17</v>
      </c>
      <c r="AE2810" t="s">
        <v>48</v>
      </c>
      <c r="AF2810" t="s">
        <v>40</v>
      </c>
    </row>
    <row r="2811" spans="1:37" x14ac:dyDescent="0.2">
      <c r="A2811">
        <v>1756412</v>
      </c>
      <c r="B2811">
        <v>597</v>
      </c>
      <c r="C2811" t="s">
        <v>263</v>
      </c>
      <c r="D2811" s="1">
        <v>40543.177083333336</v>
      </c>
      <c r="E2811" s="1" t="s">
        <v>264</v>
      </c>
      <c r="F2811" t="s">
        <v>38</v>
      </c>
      <c r="G2811" t="s">
        <v>144</v>
      </c>
      <c r="H2811">
        <v>-79.989997860000003</v>
      </c>
      <c r="I2811">
        <v>40.450000760000002</v>
      </c>
      <c r="J2811">
        <v>10357</v>
      </c>
      <c r="K2811" t="s">
        <v>40</v>
      </c>
      <c r="L2811" t="s">
        <v>265</v>
      </c>
      <c r="M2811">
        <v>16</v>
      </c>
      <c r="N2811">
        <v>4.53</v>
      </c>
      <c r="O2811" s="2">
        <v>163000000000</v>
      </c>
      <c r="P2811" t="s">
        <v>266</v>
      </c>
      <c r="Q2811">
        <v>227937707</v>
      </c>
      <c r="R2811" t="s">
        <v>8358</v>
      </c>
      <c r="S2811" s="1">
        <v>42388.5</v>
      </c>
      <c r="T2811" s="17">
        <v>1</v>
      </c>
      <c r="U2811" s="2">
        <v>1453200000000</v>
      </c>
      <c r="V2811" s="2" t="s">
        <v>8359</v>
      </c>
      <c r="W2811">
        <v>24290905</v>
      </c>
      <c r="X2811" t="s">
        <v>8360</v>
      </c>
      <c r="Y2811" t="s">
        <v>38</v>
      </c>
      <c r="Z2811" t="s">
        <v>1983</v>
      </c>
      <c r="AA2811">
        <v>-79.953147999999999</v>
      </c>
      <c r="AB2811">
        <v>40.444332000000003</v>
      </c>
      <c r="AD2811">
        <v>4</v>
      </c>
      <c r="AE2811" t="s">
        <v>48</v>
      </c>
      <c r="AF2811" t="s">
        <v>40</v>
      </c>
    </row>
    <row r="2812" spans="1:37" x14ac:dyDescent="0.2">
      <c r="A2812">
        <v>1764586</v>
      </c>
      <c r="B2812">
        <v>3</v>
      </c>
      <c r="C2812" t="s">
        <v>2033</v>
      </c>
      <c r="D2812" s="1">
        <v>40555.786805555559</v>
      </c>
      <c r="E2812" s="1" t="s">
        <v>2034</v>
      </c>
      <c r="F2812" t="s">
        <v>38</v>
      </c>
      <c r="G2812" t="s">
        <v>144</v>
      </c>
      <c r="H2812">
        <v>-79.980003359999998</v>
      </c>
      <c r="I2812">
        <v>40.450000760000002</v>
      </c>
      <c r="J2812">
        <v>942</v>
      </c>
      <c r="K2812" t="s">
        <v>40</v>
      </c>
      <c r="L2812" t="s">
        <v>2035</v>
      </c>
      <c r="M2812">
        <v>12</v>
      </c>
      <c r="N2812">
        <v>4.74</v>
      </c>
      <c r="O2812" s="2">
        <v>162000000000</v>
      </c>
      <c r="P2812" t="s">
        <v>2036</v>
      </c>
      <c r="Q2812">
        <v>227940526</v>
      </c>
      <c r="R2812" t="s">
        <v>8361</v>
      </c>
      <c r="S2812" s="1">
        <v>42397.75</v>
      </c>
      <c r="T2812" s="17">
        <v>1</v>
      </c>
      <c r="U2812" s="2">
        <v>1454000000000</v>
      </c>
      <c r="V2812" s="2" t="s">
        <v>8362</v>
      </c>
      <c r="W2812">
        <v>23615040</v>
      </c>
      <c r="X2812" t="s">
        <v>8363</v>
      </c>
      <c r="Y2812" t="s">
        <v>38</v>
      </c>
      <c r="Z2812" t="s">
        <v>8364</v>
      </c>
      <c r="AA2812">
        <v>-80.161017999999999</v>
      </c>
      <c r="AB2812">
        <v>40.453029999999998</v>
      </c>
      <c r="AD2812">
        <v>7</v>
      </c>
      <c r="AE2812" t="s">
        <v>48</v>
      </c>
      <c r="AF2812" t="s">
        <v>40</v>
      </c>
    </row>
    <row r="2813" spans="1:37" x14ac:dyDescent="0.2">
      <c r="A2813">
        <v>18674476</v>
      </c>
      <c r="B2813">
        <v>13</v>
      </c>
      <c r="C2813" t="s">
        <v>1784</v>
      </c>
      <c r="D2813" s="1">
        <v>42170.672222222223</v>
      </c>
      <c r="E2813" s="1" t="s">
        <v>1785</v>
      </c>
      <c r="F2813" t="s">
        <v>38</v>
      </c>
      <c r="G2813" t="s">
        <v>194</v>
      </c>
      <c r="H2813">
        <v>-79.949996949999999</v>
      </c>
      <c r="I2813">
        <v>40.47000122</v>
      </c>
      <c r="J2813">
        <v>199</v>
      </c>
      <c r="K2813" t="s">
        <v>40</v>
      </c>
      <c r="L2813" t="s">
        <v>1786</v>
      </c>
      <c r="M2813">
        <v>14</v>
      </c>
      <c r="N2813">
        <v>4.5</v>
      </c>
      <c r="O2813">
        <v>22134027042</v>
      </c>
      <c r="P2813" t="s">
        <v>1186</v>
      </c>
      <c r="Q2813">
        <v>227941584</v>
      </c>
      <c r="R2813" t="s">
        <v>8365</v>
      </c>
      <c r="S2813" s="1">
        <v>42389.770833333336</v>
      </c>
      <c r="T2813" s="17">
        <v>1</v>
      </c>
      <c r="U2813" s="2">
        <v>1453310000000</v>
      </c>
      <c r="V2813" s="2" t="s">
        <v>8366</v>
      </c>
      <c r="W2813">
        <v>12965252</v>
      </c>
      <c r="X2813" t="s">
        <v>8367</v>
      </c>
      <c r="Y2813" t="s">
        <v>38</v>
      </c>
      <c r="Z2813" t="s">
        <v>6918</v>
      </c>
      <c r="AA2813">
        <v>-79.758690000000001</v>
      </c>
      <c r="AB2813">
        <v>40.478546000000001</v>
      </c>
      <c r="AC2813">
        <v>20</v>
      </c>
      <c r="AD2813">
        <v>5</v>
      </c>
      <c r="AE2813" t="s">
        <v>48</v>
      </c>
      <c r="AF2813" t="s">
        <v>40</v>
      </c>
    </row>
    <row r="2814" spans="1:37" x14ac:dyDescent="0.2">
      <c r="A2814">
        <v>17099012</v>
      </c>
      <c r="B2814">
        <v>46</v>
      </c>
      <c r="C2814" t="s">
        <v>587</v>
      </c>
      <c r="D2814" s="1">
        <v>41902.019444444442</v>
      </c>
      <c r="E2814" t="s">
        <v>588</v>
      </c>
      <c r="F2814" t="s">
        <v>38</v>
      </c>
      <c r="G2814" t="s">
        <v>589</v>
      </c>
      <c r="H2814">
        <v>-79.949996949999999</v>
      </c>
      <c r="I2814">
        <v>40.47000122</v>
      </c>
      <c r="J2814">
        <v>422</v>
      </c>
      <c r="K2814" t="s">
        <v>40</v>
      </c>
      <c r="L2814" t="s">
        <v>590</v>
      </c>
      <c r="M2814">
        <v>11</v>
      </c>
      <c r="N2814">
        <v>4.8099999999999996</v>
      </c>
      <c r="O2814">
        <v>45345584035</v>
      </c>
      <c r="P2814" t="s">
        <v>591</v>
      </c>
      <c r="Q2814">
        <v>227945334</v>
      </c>
      <c r="R2814" t="s">
        <v>7219</v>
      </c>
      <c r="S2814" s="1">
        <v>42385.458333333336</v>
      </c>
      <c r="T2814" s="17">
        <v>1</v>
      </c>
      <c r="U2814" s="2">
        <v>1452940000000</v>
      </c>
      <c r="V2814" t="s">
        <v>8368</v>
      </c>
      <c r="W2814">
        <v>23816800</v>
      </c>
      <c r="X2814" t="s">
        <v>1089</v>
      </c>
      <c r="Y2814" t="s">
        <v>38</v>
      </c>
      <c r="Z2814" t="s">
        <v>1090</v>
      </c>
      <c r="AA2814">
        <v>-80.021232999999995</v>
      </c>
      <c r="AB2814">
        <v>40.394665000000003</v>
      </c>
      <c r="AC2814">
        <v>8</v>
      </c>
      <c r="AD2814">
        <v>5</v>
      </c>
      <c r="AE2814" t="s">
        <v>48</v>
      </c>
      <c r="AF2814" t="s">
        <v>181</v>
      </c>
    </row>
    <row r="2815" spans="1:37" x14ac:dyDescent="0.2">
      <c r="A2815">
        <v>3849892</v>
      </c>
      <c r="B2815">
        <v>22</v>
      </c>
      <c r="C2815" t="s">
        <v>1155</v>
      </c>
      <c r="D2815" s="1">
        <v>41041.138194444444</v>
      </c>
      <c r="E2815" s="1" t="s">
        <v>1156</v>
      </c>
      <c r="F2815" t="s">
        <v>38</v>
      </c>
      <c r="G2815" t="s">
        <v>144</v>
      </c>
      <c r="H2815">
        <v>-79.910003660000001</v>
      </c>
      <c r="I2815">
        <v>40.5</v>
      </c>
      <c r="J2815">
        <v>277</v>
      </c>
      <c r="K2815" t="s">
        <v>181</v>
      </c>
      <c r="L2815" t="s">
        <v>1157</v>
      </c>
      <c r="M2815">
        <v>6</v>
      </c>
      <c r="N2815">
        <v>4.91</v>
      </c>
      <c r="O2815" s="2">
        <v>120000000000</v>
      </c>
      <c r="P2815" t="s">
        <v>1158</v>
      </c>
      <c r="Q2815">
        <v>227946648</v>
      </c>
      <c r="R2815" t="s">
        <v>8369</v>
      </c>
      <c r="S2815" s="1">
        <v>42386.833333333336</v>
      </c>
      <c r="T2815" s="17">
        <v>1</v>
      </c>
      <c r="U2815" s="2">
        <v>1453060000000</v>
      </c>
      <c r="W2815">
        <v>19873162</v>
      </c>
      <c r="X2815" t="s">
        <v>2337</v>
      </c>
      <c r="Y2815" t="s">
        <v>38</v>
      </c>
      <c r="Z2815" t="s">
        <v>2338</v>
      </c>
      <c r="AA2815">
        <v>-79.894615000000002</v>
      </c>
      <c r="AB2815">
        <v>40.433616999999998</v>
      </c>
      <c r="AC2815">
        <v>10</v>
      </c>
      <c r="AD2815">
        <v>3</v>
      </c>
      <c r="AE2815" t="s">
        <v>48</v>
      </c>
      <c r="AF2815" t="s">
        <v>181</v>
      </c>
    </row>
    <row r="2816" spans="1:37" x14ac:dyDescent="0.2">
      <c r="A2816">
        <v>11064482</v>
      </c>
      <c r="B2816">
        <v>79</v>
      </c>
      <c r="C2816" t="s">
        <v>1417</v>
      </c>
      <c r="D2816" s="1">
        <v>41589.918055555558</v>
      </c>
      <c r="E2816" s="1" t="s">
        <v>1418</v>
      </c>
      <c r="F2816" t="s">
        <v>246</v>
      </c>
      <c r="G2816" t="s">
        <v>371</v>
      </c>
      <c r="H2816">
        <v>-80.11000061</v>
      </c>
      <c r="I2816">
        <v>40.709999080000003</v>
      </c>
      <c r="J2816">
        <v>195</v>
      </c>
      <c r="K2816" t="s">
        <v>181</v>
      </c>
      <c r="L2816" t="s">
        <v>1419</v>
      </c>
      <c r="M2816">
        <v>15</v>
      </c>
      <c r="N2816">
        <v>4.96</v>
      </c>
      <c r="O2816">
        <v>72311150031</v>
      </c>
      <c r="P2816" t="s">
        <v>1420</v>
      </c>
      <c r="Q2816">
        <v>227950726</v>
      </c>
      <c r="R2816" t="s">
        <v>5949</v>
      </c>
      <c r="S2816" s="1">
        <v>42380.770833333336</v>
      </c>
      <c r="T2816" s="17">
        <v>1</v>
      </c>
      <c r="U2816" s="2">
        <v>1452540000000</v>
      </c>
      <c r="V2816" s="2" t="s">
        <v>5950</v>
      </c>
      <c r="W2816">
        <v>17049542</v>
      </c>
      <c r="X2816" t="s">
        <v>1423</v>
      </c>
      <c r="Y2816" t="s">
        <v>246</v>
      </c>
      <c r="Z2816" t="s">
        <v>1424</v>
      </c>
      <c r="AA2816">
        <v>-80.105698000000004</v>
      </c>
      <c r="AB2816">
        <v>40.692698999999998</v>
      </c>
      <c r="AC2816">
        <v>9</v>
      </c>
      <c r="AD2816">
        <v>4</v>
      </c>
      <c r="AE2816" t="s">
        <v>48</v>
      </c>
      <c r="AF2816" t="s">
        <v>181</v>
      </c>
      <c r="AG2816">
        <v>10</v>
      </c>
      <c r="AH2816" t="s">
        <v>49</v>
      </c>
      <c r="AI2816" t="s">
        <v>50</v>
      </c>
      <c r="AJ2816">
        <v>0</v>
      </c>
      <c r="AK2816" t="s">
        <v>51</v>
      </c>
    </row>
    <row r="2817" spans="1:37" x14ac:dyDescent="0.2">
      <c r="A2817">
        <v>12893962</v>
      </c>
      <c r="B2817">
        <v>6</v>
      </c>
      <c r="C2817" t="s">
        <v>2370</v>
      </c>
      <c r="D2817" s="1">
        <v>41685.756249999999</v>
      </c>
      <c r="E2817" s="1" t="s">
        <v>2371</v>
      </c>
      <c r="F2817" t="s">
        <v>38</v>
      </c>
      <c r="G2817" t="s">
        <v>2372</v>
      </c>
      <c r="H2817">
        <v>-79.97000122</v>
      </c>
      <c r="I2817">
        <v>40.430000309999997</v>
      </c>
      <c r="J2817">
        <v>497</v>
      </c>
      <c r="K2817" t="s">
        <v>40</v>
      </c>
      <c r="L2817" t="s">
        <v>2373</v>
      </c>
      <c r="M2817">
        <v>12</v>
      </c>
      <c r="N2817">
        <v>4.71</v>
      </c>
      <c r="O2817">
        <v>64030757032</v>
      </c>
      <c r="P2817" t="s">
        <v>2374</v>
      </c>
      <c r="Q2817">
        <v>227953360</v>
      </c>
      <c r="R2817" t="s">
        <v>8370</v>
      </c>
      <c r="S2817" s="1">
        <v>42391.791666666664</v>
      </c>
      <c r="T2817" s="17">
        <v>1</v>
      </c>
      <c r="U2817" s="2">
        <v>1453490000000</v>
      </c>
      <c r="V2817" s="2" t="s">
        <v>8371</v>
      </c>
      <c r="W2817">
        <v>14170592</v>
      </c>
      <c r="X2817" t="s">
        <v>1714</v>
      </c>
      <c r="Y2817" t="s">
        <v>38</v>
      </c>
      <c r="Z2817" t="s">
        <v>1715</v>
      </c>
      <c r="AA2817">
        <v>-79.940178000000003</v>
      </c>
      <c r="AB2817">
        <v>40.426186000000001</v>
      </c>
      <c r="AD2817">
        <v>47</v>
      </c>
      <c r="AE2817" t="s">
        <v>48</v>
      </c>
      <c r="AF2817" t="s">
        <v>40</v>
      </c>
    </row>
    <row r="2818" spans="1:37" x14ac:dyDescent="0.2">
      <c r="A2818">
        <v>1756412</v>
      </c>
      <c r="B2818">
        <v>597</v>
      </c>
      <c r="C2818" t="s">
        <v>263</v>
      </c>
      <c r="D2818" s="1">
        <v>40543.177083333336</v>
      </c>
      <c r="E2818" s="1" t="s">
        <v>264</v>
      </c>
      <c r="F2818" t="s">
        <v>38</v>
      </c>
      <c r="G2818" t="s">
        <v>144</v>
      </c>
      <c r="H2818">
        <v>-79.989997860000003</v>
      </c>
      <c r="I2818">
        <v>40.450000760000002</v>
      </c>
      <c r="J2818">
        <v>10357</v>
      </c>
      <c r="K2818" t="s">
        <v>40</v>
      </c>
      <c r="L2818" t="s">
        <v>265</v>
      </c>
      <c r="M2818">
        <v>16</v>
      </c>
      <c r="N2818">
        <v>4.53</v>
      </c>
      <c r="O2818" s="2">
        <v>163000000000</v>
      </c>
      <c r="P2818" t="s">
        <v>266</v>
      </c>
      <c r="Q2818">
        <v>227955625</v>
      </c>
      <c r="R2818" t="s">
        <v>8372</v>
      </c>
      <c r="S2818" s="1">
        <v>42380.791666666664</v>
      </c>
      <c r="T2818" s="17">
        <v>1</v>
      </c>
      <c r="U2818" s="2">
        <v>1452540000000</v>
      </c>
      <c r="V2818" s="2" t="s">
        <v>8373</v>
      </c>
      <c r="W2818">
        <v>24171258</v>
      </c>
      <c r="X2818" t="s">
        <v>8374</v>
      </c>
      <c r="Y2818" t="s">
        <v>38</v>
      </c>
      <c r="Z2818" t="s">
        <v>8375</v>
      </c>
      <c r="AA2818">
        <v>-79.927916999999994</v>
      </c>
      <c r="AB2818">
        <v>40.457782999999999</v>
      </c>
      <c r="AD2818">
        <v>3</v>
      </c>
      <c r="AE2818" t="s">
        <v>48</v>
      </c>
      <c r="AF2818" t="s">
        <v>40</v>
      </c>
    </row>
    <row r="2819" spans="1:37" x14ac:dyDescent="0.2">
      <c r="A2819">
        <v>1756412</v>
      </c>
      <c r="B2819">
        <v>597</v>
      </c>
      <c r="C2819" t="s">
        <v>263</v>
      </c>
      <c r="D2819" s="1">
        <v>40543.177083333336</v>
      </c>
      <c r="E2819" s="1" t="s">
        <v>264</v>
      </c>
      <c r="F2819" t="s">
        <v>38</v>
      </c>
      <c r="G2819" t="s">
        <v>144</v>
      </c>
      <c r="H2819">
        <v>-79.989997860000003</v>
      </c>
      <c r="I2819">
        <v>40.450000760000002</v>
      </c>
      <c r="J2819">
        <v>10357</v>
      </c>
      <c r="K2819" t="s">
        <v>40</v>
      </c>
      <c r="L2819" t="s">
        <v>265</v>
      </c>
      <c r="M2819">
        <v>16</v>
      </c>
      <c r="N2819">
        <v>4.53</v>
      </c>
      <c r="O2819" s="2">
        <v>163000000000</v>
      </c>
      <c r="P2819" t="s">
        <v>266</v>
      </c>
      <c r="Q2819">
        <v>227956565</v>
      </c>
      <c r="R2819" t="s">
        <v>8376</v>
      </c>
      <c r="S2819" s="1">
        <v>42386.666666666664</v>
      </c>
      <c r="T2819" s="17">
        <v>1</v>
      </c>
      <c r="U2819" s="2">
        <v>1453050000000</v>
      </c>
      <c r="V2819" t="s">
        <v>8377</v>
      </c>
      <c r="W2819">
        <v>24171258</v>
      </c>
      <c r="X2819" t="s">
        <v>8374</v>
      </c>
      <c r="Y2819" t="s">
        <v>38</v>
      </c>
      <c r="Z2819" t="s">
        <v>8375</v>
      </c>
      <c r="AA2819">
        <v>-79.927916999999994</v>
      </c>
      <c r="AB2819">
        <v>40.457782999999999</v>
      </c>
      <c r="AD2819">
        <v>6</v>
      </c>
      <c r="AE2819" t="s">
        <v>48</v>
      </c>
      <c r="AF2819" t="s">
        <v>40</v>
      </c>
    </row>
    <row r="2820" spans="1:37" x14ac:dyDescent="0.2">
      <c r="A2820">
        <v>1141992</v>
      </c>
      <c r="B2820">
        <v>56</v>
      </c>
      <c r="C2820" t="s">
        <v>1225</v>
      </c>
      <c r="D2820" s="1">
        <v>39577.202777777777</v>
      </c>
      <c r="E2820" s="1" t="s">
        <v>1226</v>
      </c>
      <c r="F2820" t="s">
        <v>38</v>
      </c>
      <c r="G2820" t="s">
        <v>144</v>
      </c>
      <c r="H2820">
        <v>-79.980003359999998</v>
      </c>
      <c r="I2820">
        <v>40.41999817</v>
      </c>
      <c r="J2820">
        <v>2214</v>
      </c>
      <c r="K2820" t="s">
        <v>40</v>
      </c>
      <c r="L2820" t="s">
        <v>1227</v>
      </c>
      <c r="M2820">
        <v>11</v>
      </c>
      <c r="N2820">
        <v>4.5999999999999996</v>
      </c>
      <c r="O2820" s="2">
        <v>246000000000</v>
      </c>
      <c r="P2820" t="s">
        <v>1228</v>
      </c>
      <c r="Q2820">
        <v>227962333</v>
      </c>
      <c r="R2820" t="s">
        <v>6698</v>
      </c>
      <c r="S2820" s="1">
        <v>42399.8125</v>
      </c>
      <c r="T2820" s="17">
        <v>1</v>
      </c>
      <c r="U2820" s="2">
        <v>1454180000000</v>
      </c>
      <c r="V2820" s="2" t="s">
        <v>8378</v>
      </c>
      <c r="W2820">
        <v>9933862</v>
      </c>
      <c r="X2820" t="s">
        <v>4465</v>
      </c>
      <c r="Y2820" t="s">
        <v>212</v>
      </c>
      <c r="Z2820" t="s">
        <v>2401</v>
      </c>
      <c r="AA2820">
        <v>-79.996666000000005</v>
      </c>
      <c r="AB2820">
        <v>40.443378000000003</v>
      </c>
      <c r="AD2820">
        <v>6</v>
      </c>
      <c r="AE2820" t="s">
        <v>48</v>
      </c>
      <c r="AF2820" t="s">
        <v>40</v>
      </c>
    </row>
    <row r="2821" spans="1:37" x14ac:dyDescent="0.2">
      <c r="A2821">
        <v>6297692</v>
      </c>
      <c r="B2821">
        <v>22</v>
      </c>
      <c r="C2821" t="s">
        <v>1459</v>
      </c>
      <c r="D2821" s="1">
        <v>41262.758333333331</v>
      </c>
      <c r="E2821" t="s">
        <v>1460</v>
      </c>
      <c r="F2821" t="s">
        <v>38</v>
      </c>
      <c r="G2821" t="s">
        <v>58</v>
      </c>
      <c r="H2821">
        <v>-79.949996949999999</v>
      </c>
      <c r="I2821">
        <v>40.47000122</v>
      </c>
      <c r="J2821">
        <v>1018</v>
      </c>
      <c r="K2821" t="s">
        <v>181</v>
      </c>
      <c r="L2821" t="s">
        <v>1461</v>
      </c>
      <c r="M2821">
        <v>8</v>
      </c>
      <c r="N2821">
        <v>4.66</v>
      </c>
      <c r="O2821" s="2">
        <v>101000000000</v>
      </c>
      <c r="P2821" t="s">
        <v>1462</v>
      </c>
      <c r="Q2821">
        <v>227962378</v>
      </c>
      <c r="R2821" t="s">
        <v>6698</v>
      </c>
      <c r="S2821" s="1">
        <v>42399.8125</v>
      </c>
      <c r="T2821" s="17">
        <v>1</v>
      </c>
      <c r="U2821" s="2">
        <v>1454180000000</v>
      </c>
      <c r="V2821" s="2" t="s">
        <v>8378</v>
      </c>
      <c r="W2821">
        <v>9933862</v>
      </c>
      <c r="X2821" t="s">
        <v>4465</v>
      </c>
      <c r="Y2821" t="s">
        <v>212</v>
      </c>
      <c r="Z2821" t="s">
        <v>2401</v>
      </c>
      <c r="AA2821">
        <v>-79.996666000000005</v>
      </c>
      <c r="AB2821">
        <v>40.443378000000003</v>
      </c>
      <c r="AD2821">
        <v>3</v>
      </c>
      <c r="AE2821" t="s">
        <v>48</v>
      </c>
      <c r="AF2821" t="s">
        <v>181</v>
      </c>
    </row>
    <row r="2822" spans="1:37" x14ac:dyDescent="0.2">
      <c r="A2822">
        <v>1318900</v>
      </c>
      <c r="B2822">
        <v>69</v>
      </c>
      <c r="C2822" t="s">
        <v>79</v>
      </c>
      <c r="D2822" s="1">
        <v>39763.069444444445</v>
      </c>
      <c r="E2822" s="1" t="s">
        <v>80</v>
      </c>
      <c r="F2822" t="s">
        <v>38</v>
      </c>
      <c r="G2822" t="s">
        <v>81</v>
      </c>
      <c r="H2822">
        <v>-79.949996949999999</v>
      </c>
      <c r="I2822">
        <v>40.439998629999998</v>
      </c>
      <c r="J2822">
        <v>4132</v>
      </c>
      <c r="K2822" t="s">
        <v>40</v>
      </c>
      <c r="L2822" t="s">
        <v>82</v>
      </c>
      <c r="M2822">
        <v>5</v>
      </c>
      <c r="N2822">
        <v>4.71</v>
      </c>
      <c r="O2822" s="2">
        <v>230000000000</v>
      </c>
      <c r="P2822" t="s">
        <v>83</v>
      </c>
      <c r="Q2822">
        <v>227962396</v>
      </c>
      <c r="R2822" t="s">
        <v>6698</v>
      </c>
      <c r="S2822" s="1">
        <v>42399.8125</v>
      </c>
      <c r="T2822" s="17">
        <v>1</v>
      </c>
      <c r="U2822" s="2">
        <v>1454180000000</v>
      </c>
      <c r="V2822" s="2" t="s">
        <v>8379</v>
      </c>
      <c r="W2822">
        <v>9933862</v>
      </c>
      <c r="X2822" t="s">
        <v>4465</v>
      </c>
      <c r="Y2822" t="s">
        <v>212</v>
      </c>
      <c r="Z2822" t="s">
        <v>2401</v>
      </c>
      <c r="AA2822">
        <v>-79.996666000000005</v>
      </c>
      <c r="AB2822">
        <v>40.443378000000003</v>
      </c>
      <c r="AD2822">
        <v>9</v>
      </c>
      <c r="AE2822" t="s">
        <v>48</v>
      </c>
      <c r="AF2822" t="s">
        <v>40</v>
      </c>
    </row>
    <row r="2823" spans="1:37" x14ac:dyDescent="0.2">
      <c r="A2823">
        <v>1756412</v>
      </c>
      <c r="B2823">
        <v>597</v>
      </c>
      <c r="C2823" t="s">
        <v>263</v>
      </c>
      <c r="D2823" s="1">
        <v>40543.177083333336</v>
      </c>
      <c r="E2823" s="1" t="s">
        <v>264</v>
      </c>
      <c r="F2823" t="s">
        <v>38</v>
      </c>
      <c r="G2823" t="s">
        <v>144</v>
      </c>
      <c r="H2823">
        <v>-79.989997860000003</v>
      </c>
      <c r="I2823">
        <v>40.450000760000002</v>
      </c>
      <c r="J2823">
        <v>10357</v>
      </c>
      <c r="K2823" t="s">
        <v>40</v>
      </c>
      <c r="L2823" t="s">
        <v>265</v>
      </c>
      <c r="M2823">
        <v>16</v>
      </c>
      <c r="N2823">
        <v>4.53</v>
      </c>
      <c r="O2823" s="2">
        <v>163000000000</v>
      </c>
      <c r="P2823" t="s">
        <v>266</v>
      </c>
      <c r="Q2823">
        <v>227962398</v>
      </c>
      <c r="R2823" t="s">
        <v>8380</v>
      </c>
      <c r="S2823" s="1">
        <v>42397.833333333336</v>
      </c>
      <c r="T2823" s="17">
        <v>1</v>
      </c>
      <c r="U2823" s="2">
        <v>1454010000000</v>
      </c>
      <c r="V2823" s="2" t="s">
        <v>8381</v>
      </c>
      <c r="W2823">
        <v>20911842</v>
      </c>
      <c r="X2823" t="s">
        <v>5854</v>
      </c>
      <c r="Y2823" t="s">
        <v>38</v>
      </c>
      <c r="Z2823" t="s">
        <v>5851</v>
      </c>
      <c r="AA2823">
        <v>-80.001273999999995</v>
      </c>
      <c r="AB2823">
        <v>40.454563</v>
      </c>
      <c r="AD2823">
        <v>8</v>
      </c>
      <c r="AE2823" t="s">
        <v>48</v>
      </c>
      <c r="AF2823" t="s">
        <v>40</v>
      </c>
    </row>
    <row r="2824" spans="1:37" x14ac:dyDescent="0.2">
      <c r="A2824">
        <v>14815192</v>
      </c>
      <c r="B2824">
        <v>37</v>
      </c>
      <c r="C2824" t="s">
        <v>1237</v>
      </c>
      <c r="D2824" s="1">
        <v>41792.03125</v>
      </c>
      <c r="E2824" s="1" t="s">
        <v>1238</v>
      </c>
      <c r="F2824" t="s">
        <v>38</v>
      </c>
      <c r="G2824" t="s">
        <v>144</v>
      </c>
      <c r="H2824">
        <v>-79.930000309999997</v>
      </c>
      <c r="I2824">
        <v>40.450000760000002</v>
      </c>
      <c r="J2824">
        <v>1081</v>
      </c>
      <c r="K2824" t="s">
        <v>40</v>
      </c>
      <c r="L2824" t="s">
        <v>1239</v>
      </c>
      <c r="M2824">
        <v>14</v>
      </c>
      <c r="N2824">
        <v>4.79</v>
      </c>
      <c r="O2824">
        <v>54848616033</v>
      </c>
      <c r="P2824" t="s">
        <v>1240</v>
      </c>
      <c r="Q2824">
        <v>227962429</v>
      </c>
      <c r="R2824" t="s">
        <v>8380</v>
      </c>
      <c r="S2824" s="1">
        <v>42397.833333333336</v>
      </c>
      <c r="T2824" s="17">
        <v>1</v>
      </c>
      <c r="U2824" s="2">
        <v>1454010000000</v>
      </c>
      <c r="V2824" s="2" t="s">
        <v>8382</v>
      </c>
      <c r="W2824">
        <v>23964852</v>
      </c>
      <c r="X2824" t="s">
        <v>1996</v>
      </c>
      <c r="Y2824" t="s">
        <v>38</v>
      </c>
      <c r="Z2824" t="s">
        <v>8088</v>
      </c>
      <c r="AA2824">
        <v>-80.001250999999996</v>
      </c>
      <c r="AB2824">
        <v>40.454563</v>
      </c>
      <c r="AD2824">
        <v>3</v>
      </c>
      <c r="AE2824" t="s">
        <v>48</v>
      </c>
      <c r="AF2824" t="s">
        <v>40</v>
      </c>
    </row>
    <row r="2825" spans="1:37" x14ac:dyDescent="0.2">
      <c r="A2825">
        <v>19177958</v>
      </c>
      <c r="B2825">
        <v>3</v>
      </c>
      <c r="C2825" t="s">
        <v>8383</v>
      </c>
      <c r="D2825" s="1">
        <v>42341.509027777778</v>
      </c>
      <c r="E2825" s="1" t="s">
        <v>8384</v>
      </c>
      <c r="F2825" t="s">
        <v>38</v>
      </c>
      <c r="G2825" t="s">
        <v>589</v>
      </c>
      <c r="H2825">
        <v>-79.989997860000003</v>
      </c>
      <c r="I2825">
        <v>40.450000760000002</v>
      </c>
      <c r="J2825">
        <v>10</v>
      </c>
      <c r="K2825" t="s">
        <v>40</v>
      </c>
      <c r="L2825" t="s">
        <v>8385</v>
      </c>
      <c r="M2825">
        <v>9</v>
      </c>
      <c r="N2825">
        <v>0</v>
      </c>
      <c r="O2825">
        <v>7373677918</v>
      </c>
      <c r="P2825" t="s">
        <v>8386</v>
      </c>
      <c r="Q2825">
        <v>227964274</v>
      </c>
      <c r="R2825" t="s">
        <v>8387</v>
      </c>
      <c r="S2825" s="1">
        <v>42383.770833333336</v>
      </c>
      <c r="T2825" s="17">
        <v>1</v>
      </c>
      <c r="U2825" s="2">
        <v>1452800000000</v>
      </c>
      <c r="V2825" s="2" t="s">
        <v>8388</v>
      </c>
      <c r="W2825">
        <v>24239939</v>
      </c>
      <c r="X2825" t="s">
        <v>8389</v>
      </c>
      <c r="Y2825" t="s">
        <v>3646</v>
      </c>
      <c r="Z2825" t="s">
        <v>8390</v>
      </c>
      <c r="AA2825">
        <v>0</v>
      </c>
      <c r="AB2825">
        <v>0</v>
      </c>
      <c r="AC2825">
        <v>10</v>
      </c>
      <c r="AD2825">
        <v>3</v>
      </c>
      <c r="AE2825" t="s">
        <v>48</v>
      </c>
      <c r="AF2825" t="s">
        <v>40</v>
      </c>
    </row>
    <row r="2826" spans="1:37" x14ac:dyDescent="0.2">
      <c r="A2826">
        <v>18449276</v>
      </c>
      <c r="B2826">
        <v>11</v>
      </c>
      <c r="C2826" t="s">
        <v>1204</v>
      </c>
      <c r="D2826" s="1">
        <v>42055.95208333333</v>
      </c>
      <c r="E2826" s="1" t="s">
        <v>1205</v>
      </c>
      <c r="F2826" t="s">
        <v>38</v>
      </c>
      <c r="G2826" t="s">
        <v>843</v>
      </c>
      <c r="H2826">
        <v>-80.069999690000003</v>
      </c>
      <c r="I2826">
        <v>40.439998629999998</v>
      </c>
      <c r="J2826">
        <v>203</v>
      </c>
      <c r="K2826" t="s">
        <v>40</v>
      </c>
      <c r="L2826" t="s">
        <v>1206</v>
      </c>
      <c r="M2826">
        <v>10</v>
      </c>
      <c r="N2826">
        <v>4.83</v>
      </c>
      <c r="O2826">
        <v>32045853038</v>
      </c>
      <c r="P2826" t="s">
        <v>1207</v>
      </c>
      <c r="Q2826">
        <v>227967333</v>
      </c>
      <c r="R2826" t="s">
        <v>8391</v>
      </c>
      <c r="S2826" s="1">
        <v>42390.791666666664</v>
      </c>
      <c r="T2826" s="17">
        <v>1</v>
      </c>
      <c r="U2826" s="2">
        <v>1453400000000</v>
      </c>
      <c r="V2826" s="2" t="s">
        <v>8392</v>
      </c>
      <c r="W2826">
        <v>24140617</v>
      </c>
      <c r="X2826" t="s">
        <v>800</v>
      </c>
      <c r="Y2826" t="s">
        <v>38</v>
      </c>
      <c r="Z2826" t="s">
        <v>752</v>
      </c>
      <c r="AA2826">
        <v>-80.174332000000007</v>
      </c>
      <c r="AB2826">
        <v>40.449413</v>
      </c>
      <c r="AD2826">
        <v>4</v>
      </c>
      <c r="AE2826" t="s">
        <v>48</v>
      </c>
      <c r="AF2826" t="s">
        <v>40</v>
      </c>
    </row>
    <row r="2827" spans="1:37" x14ac:dyDescent="0.2">
      <c r="A2827">
        <v>19012838</v>
      </c>
      <c r="B2827">
        <v>5</v>
      </c>
      <c r="C2827" t="s">
        <v>5987</v>
      </c>
      <c r="D2827" s="1">
        <v>42287.185416666667</v>
      </c>
      <c r="E2827" s="1" t="s">
        <v>5988</v>
      </c>
      <c r="F2827" t="s">
        <v>38</v>
      </c>
      <c r="G2827" t="s">
        <v>3206</v>
      </c>
      <c r="H2827">
        <v>-80.019996640000002</v>
      </c>
      <c r="I2827">
        <v>40.47000122</v>
      </c>
      <c r="J2827">
        <v>27</v>
      </c>
      <c r="K2827" t="s">
        <v>40</v>
      </c>
      <c r="L2827" t="s">
        <v>5989</v>
      </c>
      <c r="M2827">
        <v>12</v>
      </c>
      <c r="N2827">
        <v>0</v>
      </c>
      <c r="O2827">
        <v>12067268049</v>
      </c>
      <c r="P2827" t="s">
        <v>5990</v>
      </c>
      <c r="Q2827">
        <v>227970307</v>
      </c>
      <c r="R2827" t="s">
        <v>8393</v>
      </c>
      <c r="S2827" s="1">
        <v>42386.833333333336</v>
      </c>
      <c r="T2827" s="17">
        <v>1</v>
      </c>
      <c r="U2827" s="2">
        <v>1453060000000</v>
      </c>
      <c r="V2827" s="2" t="s">
        <v>8394</v>
      </c>
      <c r="W2827">
        <v>24191915</v>
      </c>
      <c r="X2827" t="s">
        <v>4165</v>
      </c>
      <c r="Y2827" t="s">
        <v>38</v>
      </c>
      <c r="Z2827" t="s">
        <v>8395</v>
      </c>
      <c r="AA2827">
        <v>-79.955703999999997</v>
      </c>
      <c r="AB2827">
        <v>40.478313</v>
      </c>
      <c r="AD2827">
        <v>4</v>
      </c>
      <c r="AE2827" t="s">
        <v>48</v>
      </c>
      <c r="AF2827" t="s">
        <v>40</v>
      </c>
    </row>
    <row r="2828" spans="1:37" x14ac:dyDescent="0.2">
      <c r="A2828">
        <v>10366</v>
      </c>
      <c r="B2828">
        <v>20</v>
      </c>
      <c r="C2828" t="s">
        <v>2339</v>
      </c>
      <c r="D2828" s="1">
        <v>37916.902083333334</v>
      </c>
      <c r="E2828" s="1" t="s">
        <v>8396</v>
      </c>
      <c r="F2828" t="s">
        <v>38</v>
      </c>
      <c r="G2828" t="s">
        <v>477</v>
      </c>
      <c r="H2828">
        <v>-79.91999817</v>
      </c>
      <c r="I2828">
        <v>40.430000309999997</v>
      </c>
      <c r="J2828">
        <v>343</v>
      </c>
      <c r="K2828" t="s">
        <v>181</v>
      </c>
      <c r="L2828" t="s">
        <v>2341</v>
      </c>
      <c r="M2828">
        <v>4</v>
      </c>
      <c r="N2828">
        <v>4.88</v>
      </c>
      <c r="O2828" s="2">
        <v>390000000000</v>
      </c>
      <c r="P2828" t="s">
        <v>2342</v>
      </c>
      <c r="Q2828">
        <v>227983562</v>
      </c>
      <c r="R2828" t="s">
        <v>8397</v>
      </c>
      <c r="S2828" s="1">
        <v>42382.8125</v>
      </c>
      <c r="T2828" s="17">
        <v>1</v>
      </c>
      <c r="U2828" s="2">
        <v>1452710000000</v>
      </c>
      <c r="V2828" s="2" t="s">
        <v>8398</v>
      </c>
      <c r="W2828" t="s">
        <v>208</v>
      </c>
      <c r="AC2828">
        <v>10</v>
      </c>
      <c r="AD2828">
        <v>9</v>
      </c>
      <c r="AE2828" t="s">
        <v>48</v>
      </c>
      <c r="AF2828" t="s">
        <v>181</v>
      </c>
    </row>
    <row r="2829" spans="1:37" x14ac:dyDescent="0.2">
      <c r="A2829">
        <v>1773927</v>
      </c>
      <c r="B2829">
        <v>123</v>
      </c>
      <c r="C2829" t="s">
        <v>142</v>
      </c>
      <c r="D2829" s="1">
        <v>40571.010416666664</v>
      </c>
      <c r="E2829" s="1" t="s">
        <v>143</v>
      </c>
      <c r="F2829" t="s">
        <v>38</v>
      </c>
      <c r="G2829" t="s">
        <v>144</v>
      </c>
      <c r="H2829">
        <v>-79.91999817</v>
      </c>
      <c r="I2829">
        <v>40.47000122</v>
      </c>
      <c r="J2829">
        <v>3166</v>
      </c>
      <c r="K2829" t="s">
        <v>40</v>
      </c>
      <c r="L2829" t="s">
        <v>145</v>
      </c>
      <c r="M2829">
        <v>13</v>
      </c>
      <c r="N2829">
        <v>4.6399999999999997</v>
      </c>
      <c r="O2829" s="2">
        <v>160000000000</v>
      </c>
      <c r="P2829" t="s">
        <v>146</v>
      </c>
      <c r="Q2829">
        <v>227985718</v>
      </c>
      <c r="R2829" t="s">
        <v>8399</v>
      </c>
      <c r="S2829" s="1">
        <v>42386.645833333336</v>
      </c>
      <c r="T2829" s="17">
        <v>1</v>
      </c>
      <c r="U2829" s="2">
        <v>1453040000000</v>
      </c>
      <c r="V2829" s="2" t="s">
        <v>8400</v>
      </c>
      <c r="W2829">
        <v>556179</v>
      </c>
      <c r="X2829" t="s">
        <v>5265</v>
      </c>
      <c r="Y2829" t="s">
        <v>38</v>
      </c>
      <c r="Z2829" t="s">
        <v>5266</v>
      </c>
      <c r="AA2829">
        <v>-79.984160000000003</v>
      </c>
      <c r="AB2829">
        <v>40.428820000000002</v>
      </c>
      <c r="AD2829">
        <v>7</v>
      </c>
      <c r="AE2829" t="s">
        <v>48</v>
      </c>
      <c r="AF2829" t="s">
        <v>40</v>
      </c>
    </row>
    <row r="2830" spans="1:37" x14ac:dyDescent="0.2">
      <c r="A2830">
        <v>16192762</v>
      </c>
      <c r="B2830">
        <v>4</v>
      </c>
      <c r="C2830" t="s">
        <v>2838</v>
      </c>
      <c r="D2830" s="1">
        <v>41855.926388888889</v>
      </c>
      <c r="E2830" s="1" t="s">
        <v>2839</v>
      </c>
      <c r="F2830" t="s">
        <v>38</v>
      </c>
      <c r="G2830" t="s">
        <v>72</v>
      </c>
      <c r="H2830">
        <v>-80.050003050000001</v>
      </c>
      <c r="I2830">
        <v>40.430000309999997</v>
      </c>
      <c r="J2830">
        <v>119</v>
      </c>
      <c r="K2830" t="s">
        <v>40</v>
      </c>
      <c r="L2830" t="s">
        <v>2840</v>
      </c>
      <c r="M2830">
        <v>15</v>
      </c>
      <c r="N2830">
        <v>0</v>
      </c>
      <c r="O2830">
        <v>49328060034</v>
      </c>
      <c r="P2830" t="s">
        <v>2506</v>
      </c>
      <c r="Q2830">
        <v>227989347</v>
      </c>
      <c r="R2830" t="s">
        <v>8401</v>
      </c>
      <c r="S2830" s="1">
        <v>42395.708333333336</v>
      </c>
      <c r="T2830" s="17">
        <v>1</v>
      </c>
      <c r="U2830" s="2">
        <v>1453830000000</v>
      </c>
      <c r="V2830" s="2" t="s">
        <v>8402</v>
      </c>
      <c r="W2830">
        <v>10910102</v>
      </c>
      <c r="X2830" t="s">
        <v>1631</v>
      </c>
      <c r="Y2830" t="s">
        <v>38</v>
      </c>
      <c r="Z2830" t="s">
        <v>1632</v>
      </c>
      <c r="AA2830">
        <v>-79.970298999999997</v>
      </c>
      <c r="AB2830">
        <v>40.434157999999996</v>
      </c>
      <c r="AD2830">
        <v>25</v>
      </c>
      <c r="AE2830" t="s">
        <v>48</v>
      </c>
      <c r="AF2830" t="s">
        <v>40</v>
      </c>
    </row>
    <row r="2831" spans="1:37" x14ac:dyDescent="0.2">
      <c r="A2831">
        <v>19103272</v>
      </c>
      <c r="B2831">
        <v>3</v>
      </c>
      <c r="C2831" t="s">
        <v>7182</v>
      </c>
      <c r="D2831" s="1">
        <v>42317.072916666664</v>
      </c>
      <c r="E2831" s="1" t="s">
        <v>7183</v>
      </c>
      <c r="F2831" t="s">
        <v>38</v>
      </c>
      <c r="G2831" t="s">
        <v>2372</v>
      </c>
      <c r="H2831">
        <v>-79.949996949999999</v>
      </c>
      <c r="I2831">
        <v>40.47000122</v>
      </c>
      <c r="J2831">
        <v>39</v>
      </c>
      <c r="K2831" t="s">
        <v>40</v>
      </c>
      <c r="L2831" t="s">
        <v>7184</v>
      </c>
      <c r="M2831">
        <v>15</v>
      </c>
      <c r="N2831">
        <v>0</v>
      </c>
      <c r="O2831">
        <v>9484975050</v>
      </c>
      <c r="P2831" t="s">
        <v>7185</v>
      </c>
      <c r="Q2831">
        <v>227992186</v>
      </c>
      <c r="R2831" t="s">
        <v>8403</v>
      </c>
      <c r="S2831" s="1">
        <v>42386.583333333336</v>
      </c>
      <c r="T2831" s="17">
        <v>1</v>
      </c>
      <c r="U2831" s="2">
        <v>1453040000000</v>
      </c>
      <c r="V2831" t="s">
        <v>8404</v>
      </c>
      <c r="W2831" t="s">
        <v>208</v>
      </c>
      <c r="AD2831">
        <v>3</v>
      </c>
      <c r="AE2831" t="s">
        <v>48</v>
      </c>
      <c r="AF2831" t="s">
        <v>40</v>
      </c>
      <c r="AG2831">
        <v>50</v>
      </c>
      <c r="AH2831" t="s">
        <v>49</v>
      </c>
      <c r="AI2831" t="s">
        <v>50</v>
      </c>
      <c r="AJ2831">
        <v>1</v>
      </c>
      <c r="AK2831" t="s">
        <v>302</v>
      </c>
    </row>
    <row r="2832" spans="1:37" x14ac:dyDescent="0.2">
      <c r="A2832">
        <v>276071</v>
      </c>
      <c r="B2832">
        <v>74</v>
      </c>
      <c r="C2832" t="s">
        <v>235</v>
      </c>
      <c r="D2832" s="1">
        <v>38901.65902777778</v>
      </c>
      <c r="E2832" s="1" t="s">
        <v>236</v>
      </c>
      <c r="F2832" t="s">
        <v>38</v>
      </c>
      <c r="G2832" t="s">
        <v>237</v>
      </c>
      <c r="H2832">
        <v>-80.040000919999997</v>
      </c>
      <c r="I2832">
        <v>40.380001069999999</v>
      </c>
      <c r="J2832">
        <v>1153</v>
      </c>
      <c r="K2832" t="s">
        <v>40</v>
      </c>
      <c r="L2832" t="s">
        <v>238</v>
      </c>
      <c r="M2832">
        <v>12</v>
      </c>
      <c r="N2832">
        <v>4.8</v>
      </c>
      <c r="O2832" s="2">
        <v>305000000000</v>
      </c>
      <c r="P2832" t="s">
        <v>239</v>
      </c>
      <c r="Q2832">
        <v>227993297</v>
      </c>
      <c r="R2832" t="s">
        <v>8405</v>
      </c>
      <c r="S2832" s="1">
        <v>42400.5</v>
      </c>
      <c r="T2832" s="17">
        <v>1</v>
      </c>
      <c r="U2832" s="2">
        <v>1454240000000</v>
      </c>
      <c r="V2832" s="2" t="s">
        <v>8406</v>
      </c>
      <c r="W2832">
        <v>18630612</v>
      </c>
      <c r="X2832" t="s">
        <v>269</v>
      </c>
      <c r="Y2832" t="s">
        <v>38</v>
      </c>
      <c r="Z2832" t="s">
        <v>1576</v>
      </c>
      <c r="AA2832">
        <v>-79.948845000000006</v>
      </c>
      <c r="AB2832">
        <v>40.443424</v>
      </c>
      <c r="AC2832">
        <v>20</v>
      </c>
      <c r="AD2832">
        <v>7</v>
      </c>
      <c r="AE2832" t="s">
        <v>48</v>
      </c>
      <c r="AF2832" t="s">
        <v>40</v>
      </c>
    </row>
    <row r="2833" spans="1:32" x14ac:dyDescent="0.2">
      <c r="A2833">
        <v>12338002</v>
      </c>
      <c r="B2833">
        <v>34</v>
      </c>
      <c r="C2833" t="s">
        <v>1834</v>
      </c>
      <c r="D2833" s="1">
        <v>41660.732638888891</v>
      </c>
      <c r="E2833" s="1" t="s">
        <v>1835</v>
      </c>
      <c r="F2833" t="s">
        <v>619</v>
      </c>
      <c r="G2833" t="s">
        <v>237</v>
      </c>
      <c r="H2833">
        <v>-80.11000061</v>
      </c>
      <c r="I2833">
        <v>40.36000061</v>
      </c>
      <c r="J2833">
        <v>424</v>
      </c>
      <c r="K2833" t="s">
        <v>40</v>
      </c>
      <c r="L2833" t="s">
        <v>1836</v>
      </c>
      <c r="M2833">
        <v>10</v>
      </c>
      <c r="N2833">
        <v>4.99</v>
      </c>
      <c r="O2833">
        <v>66192798032</v>
      </c>
      <c r="P2833" t="s">
        <v>1837</v>
      </c>
      <c r="Q2833">
        <v>227994475</v>
      </c>
      <c r="R2833" t="s">
        <v>2083</v>
      </c>
      <c r="S2833" s="1">
        <v>42384.708333333336</v>
      </c>
      <c r="T2833" s="17">
        <v>1</v>
      </c>
      <c r="U2833" s="2">
        <v>1452880000000</v>
      </c>
      <c r="V2833" s="2" t="s">
        <v>8407</v>
      </c>
      <c r="W2833">
        <v>18043902</v>
      </c>
      <c r="X2833" t="s">
        <v>2085</v>
      </c>
      <c r="Y2833" t="s">
        <v>339</v>
      </c>
      <c r="Z2833" t="s">
        <v>2086</v>
      </c>
      <c r="AA2833">
        <v>-80.150963000000004</v>
      </c>
      <c r="AB2833">
        <v>40.256481000000001</v>
      </c>
      <c r="AD2833">
        <v>12</v>
      </c>
      <c r="AE2833" t="s">
        <v>48</v>
      </c>
      <c r="AF2833" t="s">
        <v>40</v>
      </c>
    </row>
    <row r="2834" spans="1:32" x14ac:dyDescent="0.2">
      <c r="A2834">
        <v>2677502</v>
      </c>
      <c r="B2834">
        <v>10</v>
      </c>
      <c r="C2834" t="s">
        <v>2437</v>
      </c>
      <c r="D2834" s="1">
        <v>40835.919444444444</v>
      </c>
      <c r="E2834" s="1" t="s">
        <v>2438</v>
      </c>
      <c r="F2834" t="s">
        <v>38</v>
      </c>
      <c r="G2834" t="s">
        <v>135</v>
      </c>
      <c r="H2834">
        <v>-79.930000309999997</v>
      </c>
      <c r="I2834">
        <v>40.450000760000002</v>
      </c>
      <c r="J2834">
        <v>625</v>
      </c>
      <c r="K2834" t="s">
        <v>181</v>
      </c>
      <c r="L2834" t="s">
        <v>2439</v>
      </c>
      <c r="M2834">
        <v>5</v>
      </c>
      <c r="N2834">
        <v>4.72</v>
      </c>
      <c r="O2834" s="2">
        <v>137000000000</v>
      </c>
      <c r="P2834" t="s">
        <v>2440</v>
      </c>
      <c r="Q2834">
        <v>227995205</v>
      </c>
      <c r="R2834" t="s">
        <v>8408</v>
      </c>
      <c r="S2834" s="1">
        <v>42393.5</v>
      </c>
      <c r="T2834" s="17">
        <v>1</v>
      </c>
      <c r="U2834" s="2">
        <v>1453640000000</v>
      </c>
      <c r="V2834" s="2" t="s">
        <v>8409</v>
      </c>
      <c r="W2834">
        <v>24295630</v>
      </c>
      <c r="X2834" t="s">
        <v>8410</v>
      </c>
      <c r="Y2834" t="s">
        <v>38</v>
      </c>
      <c r="Z2834" t="s">
        <v>8411</v>
      </c>
      <c r="AA2834">
        <v>-79.932570999999996</v>
      </c>
      <c r="AB2834">
        <v>40.464450999999997</v>
      </c>
      <c r="AC2834">
        <v>10</v>
      </c>
      <c r="AD2834">
        <v>7</v>
      </c>
      <c r="AE2834" t="s">
        <v>48</v>
      </c>
      <c r="AF2834" t="s">
        <v>181</v>
      </c>
    </row>
    <row r="2835" spans="1:32" x14ac:dyDescent="0.2">
      <c r="A2835">
        <v>19157462</v>
      </c>
      <c r="B2835">
        <v>4</v>
      </c>
      <c r="C2835" t="s">
        <v>7256</v>
      </c>
      <c r="D2835" s="1">
        <v>42334.793749999997</v>
      </c>
      <c r="E2835" s="1" t="s">
        <v>7257</v>
      </c>
      <c r="F2835" t="s">
        <v>737</v>
      </c>
      <c r="G2835" t="s">
        <v>532</v>
      </c>
      <c r="H2835">
        <v>-79.540000919999997</v>
      </c>
      <c r="I2835">
        <v>40.299999239999998</v>
      </c>
      <c r="J2835">
        <v>7</v>
      </c>
      <c r="K2835" t="s">
        <v>40</v>
      </c>
      <c r="L2835" t="s">
        <v>7258</v>
      </c>
      <c r="M2835">
        <v>9</v>
      </c>
      <c r="N2835">
        <v>0</v>
      </c>
      <c r="O2835">
        <v>7953917050</v>
      </c>
      <c r="P2835" t="s">
        <v>7259</v>
      </c>
      <c r="Q2835">
        <v>227997897</v>
      </c>
      <c r="R2835" t="s">
        <v>7260</v>
      </c>
      <c r="S2835" s="1">
        <v>42393.583333333336</v>
      </c>
      <c r="T2835" s="17">
        <v>1</v>
      </c>
      <c r="U2835" s="2">
        <v>1453640000000</v>
      </c>
      <c r="W2835">
        <v>24229600</v>
      </c>
      <c r="X2835" t="s">
        <v>7262</v>
      </c>
      <c r="Y2835" t="s">
        <v>737</v>
      </c>
      <c r="Z2835" t="s">
        <v>7263</v>
      </c>
      <c r="AA2835">
        <v>-79.545029</v>
      </c>
      <c r="AB2835">
        <v>40.305996</v>
      </c>
      <c r="AD2835">
        <v>6</v>
      </c>
      <c r="AE2835" t="s">
        <v>48</v>
      </c>
      <c r="AF2835" t="s">
        <v>40</v>
      </c>
    </row>
    <row r="2836" spans="1:32" x14ac:dyDescent="0.2">
      <c r="A2836">
        <v>1773927</v>
      </c>
      <c r="B2836">
        <v>123</v>
      </c>
      <c r="C2836" t="s">
        <v>142</v>
      </c>
      <c r="D2836" s="1">
        <v>40571.010416666664</v>
      </c>
      <c r="E2836" s="1" t="s">
        <v>143</v>
      </c>
      <c r="F2836" t="s">
        <v>38</v>
      </c>
      <c r="G2836" t="s">
        <v>144</v>
      </c>
      <c r="H2836">
        <v>-79.91999817</v>
      </c>
      <c r="I2836">
        <v>40.47000122</v>
      </c>
      <c r="J2836">
        <v>3166</v>
      </c>
      <c r="K2836" t="s">
        <v>40</v>
      </c>
      <c r="L2836" t="s">
        <v>145</v>
      </c>
      <c r="M2836">
        <v>13</v>
      </c>
      <c r="N2836">
        <v>4.6399999999999997</v>
      </c>
      <c r="O2836" s="2">
        <v>160000000000</v>
      </c>
      <c r="P2836" t="s">
        <v>146</v>
      </c>
      <c r="Q2836">
        <v>227998542</v>
      </c>
      <c r="R2836" t="s">
        <v>8412</v>
      </c>
      <c r="S2836" s="1">
        <v>42385.833333333336</v>
      </c>
      <c r="T2836" s="17">
        <v>1</v>
      </c>
      <c r="U2836" s="2">
        <v>1452970000000</v>
      </c>
      <c r="V2836" s="2" t="s">
        <v>8413</v>
      </c>
      <c r="W2836">
        <v>3913662</v>
      </c>
      <c r="X2836" t="s">
        <v>8414</v>
      </c>
      <c r="Y2836" t="s">
        <v>38</v>
      </c>
      <c r="Z2836" t="s">
        <v>8415</v>
      </c>
      <c r="AA2836">
        <v>-80.058434000000005</v>
      </c>
      <c r="AB2836">
        <v>40.420357000000003</v>
      </c>
      <c r="AD2836">
        <v>3</v>
      </c>
      <c r="AE2836" t="s">
        <v>48</v>
      </c>
      <c r="AF2836" t="s">
        <v>40</v>
      </c>
    </row>
    <row r="2837" spans="1:32" x14ac:dyDescent="0.2">
      <c r="A2837">
        <v>3349842</v>
      </c>
      <c r="B2837">
        <v>60</v>
      </c>
      <c r="C2837" t="s">
        <v>1889</v>
      </c>
      <c r="D2837" s="1">
        <v>40962.556944444441</v>
      </c>
      <c r="E2837" s="1" t="s">
        <v>1890</v>
      </c>
      <c r="F2837" t="s">
        <v>38</v>
      </c>
      <c r="G2837" t="s">
        <v>324</v>
      </c>
      <c r="H2837">
        <v>-80.040000919999997</v>
      </c>
      <c r="I2837">
        <v>40.549999239999998</v>
      </c>
      <c r="J2837">
        <v>2383</v>
      </c>
      <c r="K2837" t="s">
        <v>40</v>
      </c>
      <c r="L2837" t="s">
        <v>1891</v>
      </c>
      <c r="M2837">
        <v>15</v>
      </c>
      <c r="N2837">
        <v>4.82</v>
      </c>
      <c r="O2837" s="2">
        <v>127000000000</v>
      </c>
      <c r="P2837" t="s">
        <v>1892</v>
      </c>
      <c r="Q2837">
        <v>227999221</v>
      </c>
      <c r="R2837" t="s">
        <v>8416</v>
      </c>
      <c r="S2837" s="1">
        <v>42390.8125</v>
      </c>
      <c r="T2837" s="17">
        <v>1</v>
      </c>
      <c r="U2837" s="2">
        <v>1453400000000</v>
      </c>
      <c r="V2837" s="2" t="s">
        <v>8417</v>
      </c>
      <c r="W2837">
        <v>20661892</v>
      </c>
      <c r="X2837" t="s">
        <v>2124</v>
      </c>
      <c r="Y2837" t="s">
        <v>38</v>
      </c>
      <c r="Z2837" t="s">
        <v>2125</v>
      </c>
      <c r="AA2837">
        <v>-80.009415000000004</v>
      </c>
      <c r="AB2837">
        <v>40.542656000000001</v>
      </c>
      <c r="AD2837">
        <v>5</v>
      </c>
      <c r="AE2837" t="s">
        <v>48</v>
      </c>
      <c r="AF2837" t="s">
        <v>40</v>
      </c>
    </row>
    <row r="2838" spans="1:32" x14ac:dyDescent="0.2">
      <c r="A2838">
        <v>3056852</v>
      </c>
      <c r="B2838">
        <v>12</v>
      </c>
      <c r="C2838" t="s">
        <v>759</v>
      </c>
      <c r="D2838" s="1">
        <v>40914.692361111112</v>
      </c>
      <c r="E2838" s="1" t="s">
        <v>760</v>
      </c>
      <c r="F2838" t="s">
        <v>367</v>
      </c>
      <c r="G2838" t="s">
        <v>324</v>
      </c>
      <c r="H2838">
        <v>-80.36000061</v>
      </c>
      <c r="I2838">
        <v>40.700000760000002</v>
      </c>
      <c r="J2838">
        <v>456</v>
      </c>
      <c r="K2838" t="s">
        <v>40</v>
      </c>
      <c r="L2838" t="s">
        <v>761</v>
      </c>
      <c r="M2838">
        <v>15</v>
      </c>
      <c r="N2838">
        <v>4.92</v>
      </c>
      <c r="O2838" s="2">
        <v>131000000000</v>
      </c>
      <c r="P2838" t="s">
        <v>762</v>
      </c>
      <c r="Q2838">
        <v>228003172</v>
      </c>
      <c r="R2838" t="s">
        <v>8418</v>
      </c>
      <c r="S2838" s="1">
        <v>42380.75</v>
      </c>
      <c r="T2838" s="17">
        <v>1</v>
      </c>
      <c r="U2838" s="2">
        <v>1452540000000</v>
      </c>
      <c r="V2838" s="2" t="s">
        <v>7404</v>
      </c>
      <c r="W2838">
        <v>24178750</v>
      </c>
      <c r="X2838" t="s">
        <v>6406</v>
      </c>
      <c r="Y2838" t="s">
        <v>367</v>
      </c>
      <c r="Z2838" t="s">
        <v>6407</v>
      </c>
      <c r="AA2838">
        <v>-80.296135000000007</v>
      </c>
      <c r="AB2838">
        <v>40.696784999999998</v>
      </c>
      <c r="AD2838">
        <v>3</v>
      </c>
      <c r="AE2838" t="s">
        <v>48</v>
      </c>
      <c r="AF2838" t="s">
        <v>40</v>
      </c>
    </row>
    <row r="2839" spans="1:32" x14ac:dyDescent="0.2">
      <c r="A2839">
        <v>1756412</v>
      </c>
      <c r="B2839">
        <v>597</v>
      </c>
      <c r="C2839" t="s">
        <v>263</v>
      </c>
      <c r="D2839" s="1">
        <v>40543.177083333336</v>
      </c>
      <c r="E2839" s="1" t="s">
        <v>264</v>
      </c>
      <c r="F2839" t="s">
        <v>38</v>
      </c>
      <c r="G2839" t="s">
        <v>144</v>
      </c>
      <c r="H2839">
        <v>-79.989997860000003</v>
      </c>
      <c r="I2839">
        <v>40.450000760000002</v>
      </c>
      <c r="J2839">
        <v>10357</v>
      </c>
      <c r="K2839" t="s">
        <v>40</v>
      </c>
      <c r="L2839" t="s">
        <v>265</v>
      </c>
      <c r="M2839">
        <v>16</v>
      </c>
      <c r="N2839">
        <v>4.53</v>
      </c>
      <c r="O2839" s="2">
        <v>163000000000</v>
      </c>
      <c r="P2839" t="s">
        <v>266</v>
      </c>
      <c r="Q2839">
        <v>228004786</v>
      </c>
      <c r="R2839" t="s">
        <v>8419</v>
      </c>
      <c r="S2839" s="1">
        <v>42396.5</v>
      </c>
      <c r="T2839" s="17">
        <v>1</v>
      </c>
      <c r="U2839" s="2">
        <v>1453900000000</v>
      </c>
      <c r="V2839" t="s">
        <v>8420</v>
      </c>
      <c r="W2839">
        <v>5431112</v>
      </c>
      <c r="X2839" t="s">
        <v>3029</v>
      </c>
      <c r="Y2839" t="s">
        <v>38</v>
      </c>
      <c r="Z2839" t="s">
        <v>3030</v>
      </c>
      <c r="AA2839">
        <v>-79.959000000000003</v>
      </c>
      <c r="AB2839">
        <v>40.444141000000002</v>
      </c>
      <c r="AD2839">
        <v>3</v>
      </c>
      <c r="AE2839" t="s">
        <v>48</v>
      </c>
      <c r="AF2839" t="s">
        <v>40</v>
      </c>
    </row>
    <row r="2840" spans="1:32" x14ac:dyDescent="0.2">
      <c r="A2840">
        <v>1756412</v>
      </c>
      <c r="B2840">
        <v>597</v>
      </c>
      <c r="C2840" t="s">
        <v>263</v>
      </c>
      <c r="D2840" s="1">
        <v>40543.177083333336</v>
      </c>
      <c r="E2840" s="1" t="s">
        <v>264</v>
      </c>
      <c r="F2840" t="s">
        <v>38</v>
      </c>
      <c r="G2840" t="s">
        <v>144</v>
      </c>
      <c r="H2840">
        <v>-79.989997860000003</v>
      </c>
      <c r="I2840">
        <v>40.450000760000002</v>
      </c>
      <c r="J2840">
        <v>10357</v>
      </c>
      <c r="K2840" t="s">
        <v>40</v>
      </c>
      <c r="L2840" t="s">
        <v>265</v>
      </c>
      <c r="M2840">
        <v>16</v>
      </c>
      <c r="N2840">
        <v>4.53</v>
      </c>
      <c r="O2840" s="2">
        <v>163000000000</v>
      </c>
      <c r="P2840" t="s">
        <v>266</v>
      </c>
      <c r="Q2840">
        <v>228005180</v>
      </c>
      <c r="R2840" t="s">
        <v>8421</v>
      </c>
      <c r="S2840" s="1">
        <v>42397.791666666664</v>
      </c>
      <c r="T2840" s="17">
        <v>1</v>
      </c>
      <c r="U2840" s="2">
        <v>1454010000000</v>
      </c>
      <c r="V2840" s="2" t="s">
        <v>8422</v>
      </c>
      <c r="W2840">
        <v>24296536</v>
      </c>
      <c r="X2840" t="s">
        <v>8423</v>
      </c>
      <c r="Y2840" t="s">
        <v>38</v>
      </c>
      <c r="Z2840" t="s">
        <v>8424</v>
      </c>
      <c r="AA2840">
        <v>-79.990752999999998</v>
      </c>
      <c r="AB2840">
        <v>40.436836</v>
      </c>
      <c r="AD2840">
        <v>3</v>
      </c>
      <c r="AE2840" t="s">
        <v>48</v>
      </c>
      <c r="AF2840" t="s">
        <v>40</v>
      </c>
    </row>
    <row r="2841" spans="1:32" x14ac:dyDescent="0.2">
      <c r="A2841">
        <v>1349042</v>
      </c>
      <c r="B2841">
        <v>67</v>
      </c>
      <c r="C2841" t="s">
        <v>369</v>
      </c>
      <c r="D2841" s="1">
        <v>39817.231249999997</v>
      </c>
      <c r="E2841" s="1" t="s">
        <v>370</v>
      </c>
      <c r="F2841" t="s">
        <v>38</v>
      </c>
      <c r="G2841" t="s">
        <v>371</v>
      </c>
      <c r="H2841">
        <v>-79.91999817</v>
      </c>
      <c r="I2841">
        <v>40.430000309999997</v>
      </c>
      <c r="J2841">
        <v>1005</v>
      </c>
      <c r="K2841" t="s">
        <v>40</v>
      </c>
      <c r="L2841" t="s">
        <v>372</v>
      </c>
      <c r="M2841">
        <v>5</v>
      </c>
      <c r="N2841">
        <v>4.88</v>
      </c>
      <c r="O2841" s="2">
        <v>225000000000</v>
      </c>
      <c r="P2841" t="s">
        <v>373</v>
      </c>
      <c r="Q2841">
        <v>228005703</v>
      </c>
      <c r="R2841" t="s">
        <v>8425</v>
      </c>
      <c r="S2841" s="1">
        <v>42384.791666666664</v>
      </c>
      <c r="T2841" s="17">
        <v>1</v>
      </c>
      <c r="U2841" s="2">
        <v>1452880000000</v>
      </c>
      <c r="V2841" s="2" t="s">
        <v>8426</v>
      </c>
      <c r="W2841">
        <v>23771923</v>
      </c>
      <c r="X2841" t="s">
        <v>8427</v>
      </c>
      <c r="Y2841" t="s">
        <v>38</v>
      </c>
      <c r="Z2841" t="s">
        <v>8428</v>
      </c>
      <c r="AA2841">
        <v>-79.933762000000002</v>
      </c>
      <c r="AB2841">
        <v>40.450771000000003</v>
      </c>
      <c r="AC2841">
        <v>15</v>
      </c>
      <c r="AD2841">
        <v>10</v>
      </c>
      <c r="AE2841" t="s">
        <v>48</v>
      </c>
      <c r="AF2841" t="s">
        <v>40</v>
      </c>
    </row>
    <row r="2842" spans="1:32" x14ac:dyDescent="0.2">
      <c r="A2842">
        <v>1756412</v>
      </c>
      <c r="B2842">
        <v>597</v>
      </c>
      <c r="C2842" t="s">
        <v>263</v>
      </c>
      <c r="D2842" s="1">
        <v>40543.177083333336</v>
      </c>
      <c r="E2842" s="1" t="s">
        <v>264</v>
      </c>
      <c r="F2842" t="s">
        <v>38</v>
      </c>
      <c r="G2842" t="s">
        <v>144</v>
      </c>
      <c r="H2842">
        <v>-79.989997860000003</v>
      </c>
      <c r="I2842">
        <v>40.450000760000002</v>
      </c>
      <c r="J2842">
        <v>10357</v>
      </c>
      <c r="K2842" t="s">
        <v>40</v>
      </c>
      <c r="L2842" t="s">
        <v>265</v>
      </c>
      <c r="M2842">
        <v>16</v>
      </c>
      <c r="N2842">
        <v>4.53</v>
      </c>
      <c r="O2842" s="2">
        <v>163000000000</v>
      </c>
      <c r="P2842" t="s">
        <v>266</v>
      </c>
      <c r="Q2842">
        <v>228006996</v>
      </c>
      <c r="R2842" t="s">
        <v>8429</v>
      </c>
      <c r="S2842" s="1">
        <v>42386.666666666664</v>
      </c>
      <c r="T2842" s="17">
        <v>1</v>
      </c>
      <c r="U2842" s="2">
        <v>1453050000000</v>
      </c>
      <c r="V2842" s="2" t="s">
        <v>8430</v>
      </c>
      <c r="W2842">
        <v>15534812</v>
      </c>
      <c r="X2842" t="s">
        <v>4480</v>
      </c>
      <c r="Y2842" t="s">
        <v>38</v>
      </c>
      <c r="Z2842" t="s">
        <v>3562</v>
      </c>
      <c r="AA2842">
        <v>-80.062973</v>
      </c>
      <c r="AB2842">
        <v>40.394016000000001</v>
      </c>
      <c r="AD2842">
        <v>25</v>
      </c>
      <c r="AE2842" t="s">
        <v>48</v>
      </c>
      <c r="AF2842" t="s">
        <v>40</v>
      </c>
    </row>
    <row r="2843" spans="1:32" x14ac:dyDescent="0.2">
      <c r="A2843">
        <v>1773927</v>
      </c>
      <c r="B2843">
        <v>123</v>
      </c>
      <c r="C2843" t="s">
        <v>142</v>
      </c>
      <c r="D2843" s="1">
        <v>40571.010416666664</v>
      </c>
      <c r="E2843" s="1" t="s">
        <v>143</v>
      </c>
      <c r="F2843" t="s">
        <v>38</v>
      </c>
      <c r="G2843" t="s">
        <v>144</v>
      </c>
      <c r="H2843">
        <v>-79.91999817</v>
      </c>
      <c r="I2843">
        <v>40.47000122</v>
      </c>
      <c r="J2843">
        <v>3166</v>
      </c>
      <c r="K2843" t="s">
        <v>40</v>
      </c>
      <c r="L2843" t="s">
        <v>145</v>
      </c>
      <c r="M2843">
        <v>13</v>
      </c>
      <c r="N2843">
        <v>4.6399999999999997</v>
      </c>
      <c r="O2843" s="2">
        <v>160000000000</v>
      </c>
      <c r="P2843" t="s">
        <v>146</v>
      </c>
      <c r="Q2843">
        <v>228007031</v>
      </c>
      <c r="R2843" t="s">
        <v>8431</v>
      </c>
      <c r="S2843" s="1">
        <v>42386.666666666664</v>
      </c>
      <c r="T2843" s="17">
        <v>1</v>
      </c>
      <c r="U2843" s="2">
        <v>1453050000000</v>
      </c>
      <c r="V2843" s="2" t="s">
        <v>8430</v>
      </c>
      <c r="W2843">
        <v>15534812</v>
      </c>
      <c r="X2843" t="s">
        <v>4480</v>
      </c>
      <c r="Y2843" t="s">
        <v>38</v>
      </c>
      <c r="Z2843" t="s">
        <v>3562</v>
      </c>
      <c r="AA2843">
        <v>-80.062973</v>
      </c>
      <c r="AB2843">
        <v>40.394016000000001</v>
      </c>
      <c r="AD2843">
        <v>9</v>
      </c>
      <c r="AE2843" t="s">
        <v>48</v>
      </c>
      <c r="AF2843" t="s">
        <v>40</v>
      </c>
    </row>
    <row r="2844" spans="1:32" x14ac:dyDescent="0.2">
      <c r="A2844">
        <v>16377642</v>
      </c>
      <c r="B2844">
        <v>52</v>
      </c>
      <c r="C2844" t="s">
        <v>1370</v>
      </c>
      <c r="D2844" s="1">
        <v>41865.131944444445</v>
      </c>
      <c r="E2844" s="1" t="s">
        <v>1371</v>
      </c>
      <c r="F2844" t="s">
        <v>38</v>
      </c>
      <c r="G2844" t="s">
        <v>144</v>
      </c>
      <c r="H2844">
        <v>-79.91999817</v>
      </c>
      <c r="I2844">
        <v>40.47000122</v>
      </c>
      <c r="J2844">
        <v>1763</v>
      </c>
      <c r="K2844" t="s">
        <v>40</v>
      </c>
      <c r="L2844" t="s">
        <v>1372</v>
      </c>
      <c r="M2844">
        <v>15</v>
      </c>
      <c r="N2844">
        <v>4.7300000000000004</v>
      </c>
      <c r="O2844">
        <v>48532707035</v>
      </c>
      <c r="P2844" t="s">
        <v>1373</v>
      </c>
      <c r="Q2844">
        <v>228007111</v>
      </c>
      <c r="R2844" t="s">
        <v>8432</v>
      </c>
      <c r="S2844" s="1">
        <v>42386.666666666664</v>
      </c>
      <c r="T2844" s="17">
        <v>1</v>
      </c>
      <c r="U2844" s="2">
        <v>1453050000000</v>
      </c>
      <c r="V2844" s="2" t="s">
        <v>8433</v>
      </c>
      <c r="W2844">
        <v>15534812</v>
      </c>
      <c r="X2844" t="s">
        <v>4480</v>
      </c>
      <c r="Y2844" t="s">
        <v>38</v>
      </c>
      <c r="Z2844" t="s">
        <v>3562</v>
      </c>
      <c r="AA2844">
        <v>-80.062973</v>
      </c>
      <c r="AB2844">
        <v>40.394016000000001</v>
      </c>
      <c r="AD2844">
        <v>5</v>
      </c>
      <c r="AE2844" t="s">
        <v>48</v>
      </c>
      <c r="AF2844" t="s">
        <v>40</v>
      </c>
    </row>
    <row r="2845" spans="1:32" x14ac:dyDescent="0.2">
      <c r="A2845">
        <v>9903332</v>
      </c>
      <c r="B2845">
        <v>40</v>
      </c>
      <c r="C2845" t="s">
        <v>1005</v>
      </c>
      <c r="D2845" s="1">
        <v>41507.23333333333</v>
      </c>
      <c r="E2845" s="1" t="s">
        <v>1006</v>
      </c>
      <c r="F2845" t="s">
        <v>38</v>
      </c>
      <c r="G2845" t="s">
        <v>144</v>
      </c>
      <c r="H2845">
        <v>-79.989997860000003</v>
      </c>
      <c r="I2845">
        <v>40.450000760000002</v>
      </c>
      <c r="J2845">
        <v>1394</v>
      </c>
      <c r="K2845" t="s">
        <v>40</v>
      </c>
      <c r="L2845" t="s">
        <v>1007</v>
      </c>
      <c r="M2845">
        <v>15</v>
      </c>
      <c r="N2845">
        <v>4.7</v>
      </c>
      <c r="O2845">
        <v>79455126030</v>
      </c>
      <c r="P2845" t="s">
        <v>1008</v>
      </c>
      <c r="Q2845">
        <v>228007202</v>
      </c>
      <c r="R2845" t="s">
        <v>8432</v>
      </c>
      <c r="S2845" s="1">
        <v>42386.666666666664</v>
      </c>
      <c r="T2845" s="17">
        <v>1</v>
      </c>
      <c r="U2845" s="2">
        <v>1453050000000</v>
      </c>
      <c r="V2845" s="2" t="s">
        <v>8433</v>
      </c>
      <c r="W2845">
        <v>15534812</v>
      </c>
      <c r="X2845" t="s">
        <v>4480</v>
      </c>
      <c r="Y2845" t="s">
        <v>38</v>
      </c>
      <c r="Z2845" t="s">
        <v>3562</v>
      </c>
      <c r="AA2845">
        <v>-80.062973</v>
      </c>
      <c r="AB2845">
        <v>40.394016000000001</v>
      </c>
      <c r="AD2845">
        <v>4</v>
      </c>
      <c r="AE2845" t="s">
        <v>48</v>
      </c>
      <c r="AF2845" t="s">
        <v>40</v>
      </c>
    </row>
    <row r="2846" spans="1:32" x14ac:dyDescent="0.2">
      <c r="A2846">
        <v>8316422</v>
      </c>
      <c r="B2846">
        <v>4</v>
      </c>
      <c r="C2846" t="s">
        <v>8434</v>
      </c>
      <c r="D2846" s="1">
        <v>41396.611111111109</v>
      </c>
      <c r="E2846" s="1" t="s">
        <v>8435</v>
      </c>
      <c r="F2846" t="s">
        <v>38</v>
      </c>
      <c r="G2846" t="s">
        <v>508</v>
      </c>
      <c r="H2846">
        <v>-79.949996949999999</v>
      </c>
      <c r="I2846">
        <v>40.439998629999998</v>
      </c>
      <c r="J2846">
        <v>380</v>
      </c>
      <c r="K2846" t="s">
        <v>40</v>
      </c>
      <c r="L2846" t="s">
        <v>8436</v>
      </c>
      <c r="M2846">
        <v>10</v>
      </c>
      <c r="N2846">
        <v>5</v>
      </c>
      <c r="O2846">
        <v>89012866028</v>
      </c>
      <c r="P2846" t="s">
        <v>1348</v>
      </c>
      <c r="Q2846">
        <v>228007600</v>
      </c>
      <c r="R2846" t="s">
        <v>8437</v>
      </c>
      <c r="S2846" s="1">
        <v>42399.395833333336</v>
      </c>
      <c r="T2846" s="17">
        <v>1</v>
      </c>
      <c r="U2846" s="2">
        <v>1454150000000</v>
      </c>
      <c r="V2846" s="2" t="s">
        <v>8438</v>
      </c>
      <c r="W2846">
        <v>22252282</v>
      </c>
      <c r="X2846" t="s">
        <v>8439</v>
      </c>
      <c r="Y2846" t="s">
        <v>38</v>
      </c>
      <c r="Z2846" t="s">
        <v>8440</v>
      </c>
      <c r="AA2846">
        <v>-79.923728999999994</v>
      </c>
      <c r="AB2846">
        <v>40.463379000000003</v>
      </c>
      <c r="AD2846">
        <v>3</v>
      </c>
      <c r="AE2846" t="s">
        <v>48</v>
      </c>
      <c r="AF2846" t="s">
        <v>40</v>
      </c>
    </row>
    <row r="2847" spans="1:32" x14ac:dyDescent="0.2">
      <c r="A2847">
        <v>3849892</v>
      </c>
      <c r="B2847">
        <v>22</v>
      </c>
      <c r="C2847" t="s">
        <v>1155</v>
      </c>
      <c r="D2847" s="1">
        <v>41041.138194444444</v>
      </c>
      <c r="E2847" s="1" t="s">
        <v>1156</v>
      </c>
      <c r="F2847" t="s">
        <v>38</v>
      </c>
      <c r="G2847" t="s">
        <v>144</v>
      </c>
      <c r="H2847">
        <v>-79.910003660000001</v>
      </c>
      <c r="I2847">
        <v>40.5</v>
      </c>
      <c r="J2847">
        <v>277</v>
      </c>
      <c r="K2847" t="s">
        <v>181</v>
      </c>
      <c r="L2847" t="s">
        <v>1157</v>
      </c>
      <c r="M2847">
        <v>6</v>
      </c>
      <c r="N2847">
        <v>4.91</v>
      </c>
      <c r="O2847" s="2">
        <v>120000000000</v>
      </c>
      <c r="P2847" t="s">
        <v>1158</v>
      </c>
      <c r="Q2847">
        <v>228009393</v>
      </c>
      <c r="R2847" t="s">
        <v>8441</v>
      </c>
      <c r="S2847" s="1">
        <v>42399.708333333336</v>
      </c>
      <c r="T2847" s="17">
        <v>1</v>
      </c>
      <c r="U2847" s="2">
        <v>1454170000000</v>
      </c>
      <c r="W2847">
        <v>1001537</v>
      </c>
      <c r="X2847" t="s">
        <v>8442</v>
      </c>
      <c r="Y2847" t="s">
        <v>38</v>
      </c>
      <c r="Z2847" t="s">
        <v>8443</v>
      </c>
      <c r="AA2847">
        <v>-80.018405000000001</v>
      </c>
      <c r="AB2847">
        <v>40.547767</v>
      </c>
      <c r="AC2847">
        <v>10</v>
      </c>
      <c r="AD2847">
        <v>6</v>
      </c>
      <c r="AE2847" t="s">
        <v>48</v>
      </c>
      <c r="AF2847" t="s">
        <v>181</v>
      </c>
    </row>
    <row r="2848" spans="1:32" x14ac:dyDescent="0.2">
      <c r="A2848">
        <v>1756412</v>
      </c>
      <c r="B2848">
        <v>597</v>
      </c>
      <c r="C2848" t="s">
        <v>263</v>
      </c>
      <c r="D2848" s="1">
        <v>40543.177083333336</v>
      </c>
      <c r="E2848" s="1" t="s">
        <v>264</v>
      </c>
      <c r="F2848" t="s">
        <v>38</v>
      </c>
      <c r="G2848" t="s">
        <v>144</v>
      </c>
      <c r="H2848">
        <v>-79.989997860000003</v>
      </c>
      <c r="I2848">
        <v>40.450000760000002</v>
      </c>
      <c r="J2848">
        <v>10357</v>
      </c>
      <c r="K2848" t="s">
        <v>40</v>
      </c>
      <c r="L2848" t="s">
        <v>265</v>
      </c>
      <c r="M2848">
        <v>16</v>
      </c>
      <c r="N2848">
        <v>4.53</v>
      </c>
      <c r="O2848" s="2">
        <v>163000000000</v>
      </c>
      <c r="P2848" t="s">
        <v>266</v>
      </c>
      <c r="Q2848">
        <v>228023252</v>
      </c>
      <c r="R2848" t="s">
        <v>8444</v>
      </c>
      <c r="S2848" s="1">
        <v>42390.791666666664</v>
      </c>
      <c r="T2848" s="17">
        <v>1</v>
      </c>
      <c r="U2848" s="2">
        <v>1453400000000</v>
      </c>
      <c r="V2848" s="2" t="s">
        <v>8445</v>
      </c>
      <c r="W2848">
        <v>17606382</v>
      </c>
      <c r="X2848" t="s">
        <v>3875</v>
      </c>
      <c r="Y2848" t="s">
        <v>38</v>
      </c>
      <c r="Z2848" t="s">
        <v>282</v>
      </c>
      <c r="AA2848">
        <v>-80.045219000000003</v>
      </c>
      <c r="AB2848">
        <v>40.377372999999999</v>
      </c>
      <c r="AD2848">
        <v>4</v>
      </c>
      <c r="AE2848" t="s">
        <v>48</v>
      </c>
      <c r="AF2848" t="s">
        <v>40</v>
      </c>
    </row>
    <row r="2849" spans="1:32" x14ac:dyDescent="0.2">
      <c r="A2849">
        <v>1141992</v>
      </c>
      <c r="B2849">
        <v>56</v>
      </c>
      <c r="C2849" t="s">
        <v>1225</v>
      </c>
      <c r="D2849" s="1">
        <v>39577.202777777777</v>
      </c>
      <c r="E2849" s="1" t="s">
        <v>1226</v>
      </c>
      <c r="F2849" t="s">
        <v>38</v>
      </c>
      <c r="G2849" t="s">
        <v>144</v>
      </c>
      <c r="H2849">
        <v>-79.980003359999998</v>
      </c>
      <c r="I2849">
        <v>40.41999817</v>
      </c>
      <c r="J2849">
        <v>2214</v>
      </c>
      <c r="K2849" t="s">
        <v>40</v>
      </c>
      <c r="L2849" t="s">
        <v>1227</v>
      </c>
      <c r="M2849">
        <v>11</v>
      </c>
      <c r="N2849">
        <v>4.5999999999999996</v>
      </c>
      <c r="O2849" s="2">
        <v>246000000000</v>
      </c>
      <c r="P2849" t="s">
        <v>1228</v>
      </c>
      <c r="Q2849">
        <v>228023920</v>
      </c>
      <c r="R2849" t="s">
        <v>6845</v>
      </c>
      <c r="S2849" s="1">
        <v>42384.75</v>
      </c>
      <c r="T2849" s="17">
        <v>1</v>
      </c>
      <c r="U2849" s="2">
        <v>1452880000000</v>
      </c>
      <c r="V2849" s="2" t="s">
        <v>8310</v>
      </c>
      <c r="W2849">
        <v>23626200</v>
      </c>
      <c r="X2849" t="s">
        <v>1270</v>
      </c>
      <c r="Y2849" t="s">
        <v>38</v>
      </c>
      <c r="Z2849" t="s">
        <v>1444</v>
      </c>
      <c r="AA2849">
        <v>-80.017371999999995</v>
      </c>
      <c r="AB2849">
        <v>40.446075</v>
      </c>
      <c r="AD2849">
        <v>16</v>
      </c>
      <c r="AE2849" t="s">
        <v>48</v>
      </c>
      <c r="AF2849" t="s">
        <v>40</v>
      </c>
    </row>
    <row r="2850" spans="1:32" x14ac:dyDescent="0.2">
      <c r="A2850">
        <v>1141992</v>
      </c>
      <c r="B2850">
        <v>56</v>
      </c>
      <c r="C2850" t="s">
        <v>1225</v>
      </c>
      <c r="D2850" s="1">
        <v>39577.202777777777</v>
      </c>
      <c r="E2850" s="1" t="s">
        <v>1226</v>
      </c>
      <c r="F2850" t="s">
        <v>38</v>
      </c>
      <c r="G2850" t="s">
        <v>144</v>
      </c>
      <c r="H2850">
        <v>-79.980003359999998</v>
      </c>
      <c r="I2850">
        <v>40.41999817</v>
      </c>
      <c r="J2850">
        <v>2214</v>
      </c>
      <c r="K2850" t="s">
        <v>40</v>
      </c>
      <c r="L2850" t="s">
        <v>1227</v>
      </c>
      <c r="M2850">
        <v>11</v>
      </c>
      <c r="N2850">
        <v>4.5999999999999996</v>
      </c>
      <c r="O2850" s="2">
        <v>246000000000</v>
      </c>
      <c r="P2850" t="s">
        <v>1228</v>
      </c>
      <c r="Q2850">
        <v>228024043</v>
      </c>
      <c r="R2850" t="s">
        <v>8446</v>
      </c>
      <c r="S2850" s="1">
        <v>42398.75</v>
      </c>
      <c r="T2850" s="17">
        <v>1</v>
      </c>
      <c r="U2850" s="2">
        <v>1454090000000</v>
      </c>
      <c r="V2850" s="2" t="s">
        <v>8447</v>
      </c>
      <c r="W2850">
        <v>23826462</v>
      </c>
      <c r="X2850" t="s">
        <v>3273</v>
      </c>
      <c r="Y2850" t="s">
        <v>38</v>
      </c>
      <c r="Z2850" t="s">
        <v>3274</v>
      </c>
      <c r="AA2850">
        <v>-80.000488000000004</v>
      </c>
      <c r="AB2850">
        <v>40.443778999999999</v>
      </c>
      <c r="AD2850">
        <v>9</v>
      </c>
      <c r="AE2850" t="s">
        <v>48</v>
      </c>
      <c r="AF2850" t="s">
        <v>40</v>
      </c>
    </row>
    <row r="2851" spans="1:32" x14ac:dyDescent="0.2">
      <c r="A2851">
        <v>14815192</v>
      </c>
      <c r="B2851">
        <v>37</v>
      </c>
      <c r="C2851" t="s">
        <v>1237</v>
      </c>
      <c r="D2851" s="1">
        <v>41792.03125</v>
      </c>
      <c r="E2851" s="1" t="s">
        <v>1238</v>
      </c>
      <c r="F2851" t="s">
        <v>38</v>
      </c>
      <c r="G2851" t="s">
        <v>144</v>
      </c>
      <c r="H2851">
        <v>-79.930000309999997</v>
      </c>
      <c r="I2851">
        <v>40.450000760000002</v>
      </c>
      <c r="J2851">
        <v>1081</v>
      </c>
      <c r="K2851" t="s">
        <v>40</v>
      </c>
      <c r="L2851" t="s">
        <v>1239</v>
      </c>
      <c r="M2851">
        <v>14</v>
      </c>
      <c r="N2851">
        <v>4.79</v>
      </c>
      <c r="O2851">
        <v>54848616033</v>
      </c>
      <c r="P2851" t="s">
        <v>1240</v>
      </c>
      <c r="Q2851">
        <v>228024086</v>
      </c>
      <c r="R2851" t="s">
        <v>8446</v>
      </c>
      <c r="S2851" s="1">
        <v>42398.75</v>
      </c>
      <c r="T2851" s="17">
        <v>1</v>
      </c>
      <c r="U2851" s="2">
        <v>1454090000000</v>
      </c>
      <c r="V2851" s="2" t="s">
        <v>8448</v>
      </c>
      <c r="W2851">
        <v>23826462</v>
      </c>
      <c r="X2851" t="s">
        <v>3273</v>
      </c>
      <c r="Y2851" t="s">
        <v>38</v>
      </c>
      <c r="Z2851" t="s">
        <v>3274</v>
      </c>
      <c r="AA2851">
        <v>-80.000488000000004</v>
      </c>
      <c r="AB2851">
        <v>40.443778999999999</v>
      </c>
      <c r="AD2851">
        <v>14</v>
      </c>
      <c r="AE2851" t="s">
        <v>48</v>
      </c>
      <c r="AF2851" t="s">
        <v>40</v>
      </c>
    </row>
    <row r="2852" spans="1:32" x14ac:dyDescent="0.2">
      <c r="A2852">
        <v>9903332</v>
      </c>
      <c r="B2852">
        <v>40</v>
      </c>
      <c r="C2852" t="s">
        <v>1005</v>
      </c>
      <c r="D2852" s="1">
        <v>41507.23333333333</v>
      </c>
      <c r="E2852" s="1" t="s">
        <v>1006</v>
      </c>
      <c r="F2852" t="s">
        <v>38</v>
      </c>
      <c r="G2852" t="s">
        <v>144</v>
      </c>
      <c r="H2852">
        <v>-79.989997860000003</v>
      </c>
      <c r="I2852">
        <v>40.450000760000002</v>
      </c>
      <c r="J2852">
        <v>1394</v>
      </c>
      <c r="K2852" t="s">
        <v>40</v>
      </c>
      <c r="L2852" t="s">
        <v>1007</v>
      </c>
      <c r="M2852">
        <v>15</v>
      </c>
      <c r="N2852">
        <v>4.7</v>
      </c>
      <c r="O2852">
        <v>79455126030</v>
      </c>
      <c r="P2852" t="s">
        <v>1008</v>
      </c>
      <c r="Q2852">
        <v>228024143</v>
      </c>
      <c r="R2852" t="s">
        <v>8446</v>
      </c>
      <c r="S2852" s="1">
        <v>42398.75</v>
      </c>
      <c r="T2852" s="17">
        <v>1</v>
      </c>
      <c r="U2852" s="2">
        <v>1454090000000</v>
      </c>
      <c r="V2852" s="2" t="s">
        <v>8448</v>
      </c>
      <c r="W2852">
        <v>23826462</v>
      </c>
      <c r="X2852" t="s">
        <v>3273</v>
      </c>
      <c r="Y2852" t="s">
        <v>38</v>
      </c>
      <c r="Z2852" t="s">
        <v>3274</v>
      </c>
      <c r="AA2852">
        <v>-80.000488000000004</v>
      </c>
      <c r="AB2852">
        <v>40.443778999999999</v>
      </c>
      <c r="AD2852">
        <v>4</v>
      </c>
      <c r="AE2852" t="s">
        <v>48</v>
      </c>
      <c r="AF2852" t="s">
        <v>40</v>
      </c>
    </row>
    <row r="2853" spans="1:32" x14ac:dyDescent="0.2">
      <c r="A2853">
        <v>1756412</v>
      </c>
      <c r="B2853">
        <v>597</v>
      </c>
      <c r="C2853" t="s">
        <v>263</v>
      </c>
      <c r="D2853" s="1">
        <v>40543.177083333336</v>
      </c>
      <c r="E2853" s="1" t="s">
        <v>264</v>
      </c>
      <c r="F2853" t="s">
        <v>38</v>
      </c>
      <c r="G2853" t="s">
        <v>144</v>
      </c>
      <c r="H2853">
        <v>-79.989997860000003</v>
      </c>
      <c r="I2853">
        <v>40.450000760000002</v>
      </c>
      <c r="J2853">
        <v>10357</v>
      </c>
      <c r="K2853" t="s">
        <v>40</v>
      </c>
      <c r="L2853" t="s">
        <v>265</v>
      </c>
      <c r="M2853">
        <v>16</v>
      </c>
      <c r="N2853">
        <v>4.53</v>
      </c>
      <c r="O2853" s="2">
        <v>163000000000</v>
      </c>
      <c r="P2853" t="s">
        <v>266</v>
      </c>
      <c r="Q2853">
        <v>228024187</v>
      </c>
      <c r="R2853" t="s">
        <v>8446</v>
      </c>
      <c r="S2853" s="1">
        <v>42398.75</v>
      </c>
      <c r="T2853" s="17">
        <v>1</v>
      </c>
      <c r="U2853" s="2">
        <v>1454090000000</v>
      </c>
      <c r="V2853" s="2" t="s">
        <v>8449</v>
      </c>
      <c r="W2853">
        <v>23826462</v>
      </c>
      <c r="X2853" t="s">
        <v>3273</v>
      </c>
      <c r="Y2853" t="s">
        <v>38</v>
      </c>
      <c r="Z2853" t="s">
        <v>3274</v>
      </c>
      <c r="AA2853">
        <v>-80.000488000000004</v>
      </c>
      <c r="AB2853">
        <v>40.443778999999999</v>
      </c>
      <c r="AD2853">
        <v>58</v>
      </c>
      <c r="AE2853" t="s">
        <v>48</v>
      </c>
      <c r="AF2853" t="s">
        <v>40</v>
      </c>
    </row>
    <row r="2854" spans="1:32" x14ac:dyDescent="0.2">
      <c r="A2854">
        <v>16377642</v>
      </c>
      <c r="B2854">
        <v>52</v>
      </c>
      <c r="C2854" t="s">
        <v>1370</v>
      </c>
      <c r="D2854" s="1">
        <v>41865.131944444445</v>
      </c>
      <c r="E2854" s="1" t="s">
        <v>1371</v>
      </c>
      <c r="F2854" t="s">
        <v>38</v>
      </c>
      <c r="G2854" t="s">
        <v>144</v>
      </c>
      <c r="H2854">
        <v>-79.91999817</v>
      </c>
      <c r="I2854">
        <v>40.47000122</v>
      </c>
      <c r="J2854">
        <v>1763</v>
      </c>
      <c r="K2854" t="s">
        <v>40</v>
      </c>
      <c r="L2854" t="s">
        <v>1372</v>
      </c>
      <c r="M2854">
        <v>15</v>
      </c>
      <c r="N2854">
        <v>4.7300000000000004</v>
      </c>
      <c r="O2854">
        <v>48532707035</v>
      </c>
      <c r="P2854" t="s">
        <v>1373</v>
      </c>
      <c r="Q2854">
        <v>228024261</v>
      </c>
      <c r="R2854" t="s">
        <v>8446</v>
      </c>
      <c r="S2854" s="1">
        <v>42398.75</v>
      </c>
      <c r="T2854" s="17">
        <v>1</v>
      </c>
      <c r="U2854" s="2">
        <v>1454090000000</v>
      </c>
      <c r="V2854" s="2" t="s">
        <v>8449</v>
      </c>
      <c r="W2854">
        <v>23826462</v>
      </c>
      <c r="X2854" t="s">
        <v>3273</v>
      </c>
      <c r="Y2854" t="s">
        <v>38</v>
      </c>
      <c r="Z2854" t="s">
        <v>3274</v>
      </c>
      <c r="AA2854">
        <v>-80.000488000000004</v>
      </c>
      <c r="AB2854">
        <v>40.443778999999999</v>
      </c>
      <c r="AD2854">
        <v>9</v>
      </c>
      <c r="AE2854" t="s">
        <v>48</v>
      </c>
      <c r="AF2854" t="s">
        <v>40</v>
      </c>
    </row>
    <row r="2855" spans="1:32" x14ac:dyDescent="0.2">
      <c r="A2855">
        <v>1773927</v>
      </c>
      <c r="B2855">
        <v>123</v>
      </c>
      <c r="C2855" t="s">
        <v>142</v>
      </c>
      <c r="D2855" s="1">
        <v>40571.010416666664</v>
      </c>
      <c r="E2855" s="1" t="s">
        <v>143</v>
      </c>
      <c r="F2855" t="s">
        <v>38</v>
      </c>
      <c r="G2855" t="s">
        <v>144</v>
      </c>
      <c r="H2855">
        <v>-79.91999817</v>
      </c>
      <c r="I2855">
        <v>40.47000122</v>
      </c>
      <c r="J2855">
        <v>3166</v>
      </c>
      <c r="K2855" t="s">
        <v>40</v>
      </c>
      <c r="L2855" t="s">
        <v>145</v>
      </c>
      <c r="M2855">
        <v>13</v>
      </c>
      <c r="N2855">
        <v>4.6399999999999997</v>
      </c>
      <c r="O2855" s="2">
        <v>160000000000</v>
      </c>
      <c r="P2855" t="s">
        <v>146</v>
      </c>
      <c r="Q2855">
        <v>228024392</v>
      </c>
      <c r="R2855" t="s">
        <v>8446</v>
      </c>
      <c r="S2855" s="1">
        <v>42398.75</v>
      </c>
      <c r="T2855" s="17">
        <v>1</v>
      </c>
      <c r="U2855" s="2">
        <v>1454090000000</v>
      </c>
      <c r="V2855" s="2" t="s">
        <v>8449</v>
      </c>
      <c r="W2855">
        <v>23826462</v>
      </c>
      <c r="X2855" t="s">
        <v>3273</v>
      </c>
      <c r="Y2855" t="s">
        <v>38</v>
      </c>
      <c r="Z2855" t="s">
        <v>3274</v>
      </c>
      <c r="AA2855">
        <v>-80.000488000000004</v>
      </c>
      <c r="AB2855">
        <v>40.443778999999999</v>
      </c>
      <c r="AD2855">
        <v>19</v>
      </c>
      <c r="AE2855" t="s">
        <v>48</v>
      </c>
      <c r="AF2855" t="s">
        <v>40</v>
      </c>
    </row>
    <row r="2856" spans="1:32" x14ac:dyDescent="0.2">
      <c r="A2856">
        <v>6297692</v>
      </c>
      <c r="B2856">
        <v>22</v>
      </c>
      <c r="C2856" t="s">
        <v>1459</v>
      </c>
      <c r="D2856" s="1">
        <v>41262.758333333331</v>
      </c>
      <c r="E2856" t="s">
        <v>1460</v>
      </c>
      <c r="F2856" t="s">
        <v>38</v>
      </c>
      <c r="G2856" t="s">
        <v>58</v>
      </c>
      <c r="H2856">
        <v>-79.949996949999999</v>
      </c>
      <c r="I2856">
        <v>40.47000122</v>
      </c>
      <c r="J2856">
        <v>1018</v>
      </c>
      <c r="K2856" t="s">
        <v>181</v>
      </c>
      <c r="L2856" t="s">
        <v>1774</v>
      </c>
      <c r="M2856">
        <v>8</v>
      </c>
      <c r="N2856">
        <v>4.66</v>
      </c>
      <c r="O2856" s="2">
        <v>101000000000</v>
      </c>
      <c r="P2856" t="s">
        <v>1462</v>
      </c>
      <c r="Q2856">
        <v>228024452</v>
      </c>
      <c r="R2856" t="s">
        <v>8446</v>
      </c>
      <c r="S2856" s="1">
        <v>42398.75</v>
      </c>
      <c r="T2856" s="17">
        <v>1</v>
      </c>
      <c r="U2856" s="2">
        <v>1454090000000</v>
      </c>
      <c r="V2856" s="2" t="s">
        <v>8449</v>
      </c>
      <c r="W2856">
        <v>23826462</v>
      </c>
      <c r="X2856" t="s">
        <v>3273</v>
      </c>
      <c r="Y2856" t="s">
        <v>38</v>
      </c>
      <c r="Z2856" t="s">
        <v>3274</v>
      </c>
      <c r="AA2856">
        <v>-80.000488000000004</v>
      </c>
      <c r="AB2856">
        <v>40.443778999999999</v>
      </c>
      <c r="AD2856">
        <v>6</v>
      </c>
      <c r="AE2856" t="s">
        <v>48</v>
      </c>
      <c r="AF2856" t="s">
        <v>181</v>
      </c>
    </row>
    <row r="2857" spans="1:32" x14ac:dyDescent="0.2">
      <c r="A2857">
        <v>19265012</v>
      </c>
      <c r="B2857">
        <v>3</v>
      </c>
      <c r="C2857" t="s">
        <v>8182</v>
      </c>
      <c r="D2857" s="1">
        <v>42371.901388888888</v>
      </c>
      <c r="E2857" s="1" t="s">
        <v>8183</v>
      </c>
      <c r="F2857" t="s">
        <v>38</v>
      </c>
      <c r="G2857" t="s">
        <v>371</v>
      </c>
      <c r="H2857">
        <v>-80.019996640000002</v>
      </c>
      <c r="I2857">
        <v>40.47000122</v>
      </c>
      <c r="J2857">
        <v>60</v>
      </c>
      <c r="K2857" t="s">
        <v>40</v>
      </c>
      <c r="L2857" t="s">
        <v>8184</v>
      </c>
      <c r="M2857">
        <v>11</v>
      </c>
      <c r="N2857">
        <v>0</v>
      </c>
      <c r="O2857">
        <v>4747816919</v>
      </c>
      <c r="P2857" t="s">
        <v>8185</v>
      </c>
      <c r="Q2857">
        <v>228024929</v>
      </c>
      <c r="R2857" t="s">
        <v>8450</v>
      </c>
      <c r="S2857" s="1">
        <v>42391.791666666664</v>
      </c>
      <c r="T2857" s="17">
        <v>1</v>
      </c>
      <c r="U2857" s="2">
        <v>1453490000000</v>
      </c>
      <c r="V2857" s="2" t="s">
        <v>8451</v>
      </c>
      <c r="W2857">
        <v>24252533</v>
      </c>
      <c r="X2857" t="s">
        <v>8188</v>
      </c>
      <c r="Y2857" t="s">
        <v>38</v>
      </c>
      <c r="Z2857" t="s">
        <v>8189</v>
      </c>
      <c r="AA2857">
        <v>-79.920096999999998</v>
      </c>
      <c r="AB2857">
        <v>40.427188999999998</v>
      </c>
      <c r="AD2857">
        <v>7</v>
      </c>
      <c r="AE2857" t="s">
        <v>48</v>
      </c>
      <c r="AF2857" t="s">
        <v>40</v>
      </c>
    </row>
    <row r="2858" spans="1:32" x14ac:dyDescent="0.2">
      <c r="A2858">
        <v>10042382</v>
      </c>
      <c r="B2858">
        <v>10</v>
      </c>
      <c r="C2858" t="s">
        <v>1693</v>
      </c>
      <c r="D2858" s="1">
        <v>41516.969444444447</v>
      </c>
      <c r="E2858" s="1" t="s">
        <v>1694</v>
      </c>
      <c r="F2858" t="s">
        <v>200</v>
      </c>
      <c r="G2858" t="s">
        <v>194</v>
      </c>
      <c r="H2858">
        <v>-80.040000919999997</v>
      </c>
      <c r="I2858">
        <v>40.319999690000003</v>
      </c>
      <c r="J2858">
        <v>214</v>
      </c>
      <c r="K2858" t="s">
        <v>40</v>
      </c>
      <c r="L2858" t="s">
        <v>1695</v>
      </c>
      <c r="M2858">
        <v>13</v>
      </c>
      <c r="N2858">
        <v>4.92</v>
      </c>
      <c r="O2858">
        <v>78613947030</v>
      </c>
      <c r="P2858" t="s">
        <v>1696</v>
      </c>
      <c r="Q2858">
        <v>228033972</v>
      </c>
      <c r="R2858" t="s">
        <v>5224</v>
      </c>
      <c r="S2858" s="1">
        <v>42396.791666666664</v>
      </c>
      <c r="T2858" s="17">
        <v>1</v>
      </c>
      <c r="U2858" s="2">
        <v>1453920000000</v>
      </c>
      <c r="V2858" s="2" t="s">
        <v>8452</v>
      </c>
      <c r="W2858">
        <v>2576351</v>
      </c>
      <c r="X2858" t="s">
        <v>5226</v>
      </c>
      <c r="Y2858" t="s">
        <v>3561</v>
      </c>
      <c r="Z2858" t="s">
        <v>3562</v>
      </c>
      <c r="AA2858">
        <v>-80.061149999999998</v>
      </c>
      <c r="AB2858">
        <v>40.394965999999997</v>
      </c>
      <c r="AD2858">
        <v>18</v>
      </c>
      <c r="AE2858" t="s">
        <v>48</v>
      </c>
      <c r="AF2858" t="s">
        <v>40</v>
      </c>
    </row>
    <row r="2859" spans="1:32" x14ac:dyDescent="0.2">
      <c r="A2859">
        <v>10366</v>
      </c>
      <c r="B2859">
        <v>20</v>
      </c>
      <c r="C2859" t="s">
        <v>2339</v>
      </c>
      <c r="D2859" s="1">
        <v>37916.902083333334</v>
      </c>
      <c r="E2859" s="1" t="s">
        <v>2340</v>
      </c>
      <c r="F2859" t="s">
        <v>38</v>
      </c>
      <c r="G2859" t="s">
        <v>477</v>
      </c>
      <c r="H2859">
        <v>-79.91999817</v>
      </c>
      <c r="I2859">
        <v>40.430000309999997</v>
      </c>
      <c r="J2859">
        <v>343</v>
      </c>
      <c r="K2859" t="s">
        <v>181</v>
      </c>
      <c r="L2859" t="s">
        <v>2341</v>
      </c>
      <c r="M2859">
        <v>4</v>
      </c>
      <c r="N2859">
        <v>4.88</v>
      </c>
      <c r="O2859" s="2">
        <v>390000000000</v>
      </c>
      <c r="P2859" t="s">
        <v>2342</v>
      </c>
      <c r="Q2859">
        <v>228037179</v>
      </c>
      <c r="R2859" t="s">
        <v>2343</v>
      </c>
      <c r="S2859" s="1">
        <v>42386.75</v>
      </c>
      <c r="T2859" s="17">
        <v>1</v>
      </c>
      <c r="U2859" s="2">
        <v>1453050000000</v>
      </c>
      <c r="V2859" s="2" t="s">
        <v>2344</v>
      </c>
      <c r="W2859">
        <v>23558137</v>
      </c>
      <c r="X2859" t="s">
        <v>2663</v>
      </c>
      <c r="Y2859" t="s">
        <v>38</v>
      </c>
      <c r="Z2859" t="s">
        <v>2664</v>
      </c>
      <c r="AA2859">
        <v>-79.965430999999995</v>
      </c>
      <c r="AB2859">
        <v>40.426212</v>
      </c>
      <c r="AD2859">
        <v>7</v>
      </c>
      <c r="AE2859" t="s">
        <v>48</v>
      </c>
      <c r="AF2859" t="s">
        <v>181</v>
      </c>
    </row>
    <row r="2860" spans="1:32" x14ac:dyDescent="0.2">
      <c r="A2860">
        <v>1248801</v>
      </c>
      <c r="B2860">
        <v>66</v>
      </c>
      <c r="C2860" t="s">
        <v>1680</v>
      </c>
      <c r="D2860" s="1">
        <v>39667.572222222225</v>
      </c>
      <c r="E2860" t="s">
        <v>1681</v>
      </c>
      <c r="F2860" t="s">
        <v>38</v>
      </c>
      <c r="G2860" t="s">
        <v>508</v>
      </c>
      <c r="H2860">
        <v>-79.949996949999999</v>
      </c>
      <c r="I2860">
        <v>40.47000122</v>
      </c>
      <c r="J2860">
        <v>887</v>
      </c>
      <c r="K2860" t="s">
        <v>40</v>
      </c>
      <c r="L2860" t="s">
        <v>1682</v>
      </c>
      <c r="M2860">
        <v>1</v>
      </c>
      <c r="N2860">
        <v>4.8</v>
      </c>
      <c r="O2860" s="2">
        <v>238000000000</v>
      </c>
      <c r="P2860" t="s">
        <v>1683</v>
      </c>
      <c r="Q2860">
        <v>228037265</v>
      </c>
      <c r="R2860" t="s">
        <v>6873</v>
      </c>
      <c r="S2860" s="1">
        <v>42385.458333333336</v>
      </c>
      <c r="T2860" s="17">
        <v>1</v>
      </c>
      <c r="U2860" s="2">
        <v>1452940000000</v>
      </c>
      <c r="W2860">
        <v>4759112</v>
      </c>
      <c r="X2860" t="s">
        <v>5496</v>
      </c>
      <c r="Y2860" t="s">
        <v>38</v>
      </c>
      <c r="Z2860" t="s">
        <v>5497</v>
      </c>
      <c r="AA2860">
        <v>-79.942160000000001</v>
      </c>
      <c r="AB2860">
        <v>40.431978999999998</v>
      </c>
      <c r="AD2860">
        <v>6</v>
      </c>
      <c r="AE2860" t="s">
        <v>48</v>
      </c>
      <c r="AF2860" t="s">
        <v>40</v>
      </c>
    </row>
    <row r="2861" spans="1:32" x14ac:dyDescent="0.2">
      <c r="A2861">
        <v>3544832</v>
      </c>
      <c r="B2861">
        <v>29</v>
      </c>
      <c r="C2861" t="s">
        <v>6099</v>
      </c>
      <c r="D2861" s="1">
        <v>40993.857638888891</v>
      </c>
      <c r="E2861" t="s">
        <v>6100</v>
      </c>
      <c r="F2861" t="s">
        <v>38</v>
      </c>
      <c r="G2861" t="s">
        <v>237</v>
      </c>
      <c r="H2861">
        <v>-79.910003660000001</v>
      </c>
      <c r="I2861">
        <v>40.450000760000002</v>
      </c>
      <c r="J2861">
        <v>244</v>
      </c>
      <c r="K2861" t="s">
        <v>40</v>
      </c>
      <c r="L2861" t="s">
        <v>6101</v>
      </c>
      <c r="M2861">
        <v>9</v>
      </c>
      <c r="N2861">
        <v>4.88</v>
      </c>
      <c r="O2861" s="2">
        <v>124000000000</v>
      </c>
      <c r="P2861" t="s">
        <v>6102</v>
      </c>
      <c r="Q2861">
        <v>228039693</v>
      </c>
      <c r="R2861" t="s">
        <v>6103</v>
      </c>
      <c r="S2861" s="1">
        <v>42395.75</v>
      </c>
      <c r="T2861" s="17">
        <v>1</v>
      </c>
      <c r="U2861" s="2">
        <v>1453830000000</v>
      </c>
      <c r="V2861" s="2" t="s">
        <v>6104</v>
      </c>
      <c r="W2861">
        <v>21861202</v>
      </c>
      <c r="X2861" t="s">
        <v>6105</v>
      </c>
      <c r="Y2861" t="s">
        <v>38</v>
      </c>
      <c r="Z2861" t="s">
        <v>6106</v>
      </c>
      <c r="AA2861">
        <v>-79.997467</v>
      </c>
      <c r="AB2861">
        <v>40.438338999999999</v>
      </c>
      <c r="AC2861">
        <v>4</v>
      </c>
      <c r="AD2861">
        <v>5</v>
      </c>
      <c r="AE2861" t="s">
        <v>48</v>
      </c>
      <c r="AF2861" t="s">
        <v>40</v>
      </c>
    </row>
    <row r="2862" spans="1:32" x14ac:dyDescent="0.2">
      <c r="A2862">
        <v>13452572</v>
      </c>
      <c r="B2862">
        <v>41</v>
      </c>
      <c r="C2862" t="s">
        <v>293</v>
      </c>
      <c r="D2862" s="1">
        <v>41718.611111111109</v>
      </c>
      <c r="E2862" s="1" t="s">
        <v>294</v>
      </c>
      <c r="F2862" t="s">
        <v>38</v>
      </c>
      <c r="G2862" t="s">
        <v>72</v>
      </c>
      <c r="H2862">
        <v>-79.989997860000003</v>
      </c>
      <c r="I2862">
        <v>40.450000760000002</v>
      </c>
      <c r="J2862">
        <v>1845</v>
      </c>
      <c r="K2862" t="s">
        <v>40</v>
      </c>
      <c r="L2862" t="s">
        <v>295</v>
      </c>
      <c r="M2862">
        <v>14</v>
      </c>
      <c r="N2862">
        <v>4.82</v>
      </c>
      <c r="O2862">
        <v>61192071033</v>
      </c>
      <c r="P2862" t="s">
        <v>296</v>
      </c>
      <c r="Q2862">
        <v>228039944</v>
      </c>
      <c r="R2862" t="s">
        <v>8453</v>
      </c>
      <c r="S2862" s="1">
        <v>42395.791666666664</v>
      </c>
      <c r="T2862" s="17">
        <v>1</v>
      </c>
      <c r="U2862" s="2">
        <v>1453830000000</v>
      </c>
      <c r="V2862" s="2" t="s">
        <v>8454</v>
      </c>
      <c r="W2862">
        <v>23668599</v>
      </c>
      <c r="X2862" t="s">
        <v>299</v>
      </c>
      <c r="Y2862" t="s">
        <v>38</v>
      </c>
      <c r="Z2862" t="s">
        <v>300</v>
      </c>
      <c r="AA2862">
        <v>-79.981399999999994</v>
      </c>
      <c r="AB2862">
        <v>40.437488999999999</v>
      </c>
      <c r="AD2862">
        <v>24</v>
      </c>
      <c r="AE2862" t="s">
        <v>48</v>
      </c>
      <c r="AF2862" t="s">
        <v>40</v>
      </c>
    </row>
    <row r="2863" spans="1:32" x14ac:dyDescent="0.2">
      <c r="A2863">
        <v>18718827</v>
      </c>
      <c r="B2863">
        <v>17</v>
      </c>
      <c r="C2863" t="s">
        <v>2307</v>
      </c>
      <c r="D2863" s="1">
        <v>42189.845138888886</v>
      </c>
      <c r="E2863" s="1" t="s">
        <v>1377</v>
      </c>
      <c r="F2863" t="s">
        <v>38</v>
      </c>
      <c r="G2863" t="s">
        <v>275</v>
      </c>
      <c r="H2863">
        <v>-79.91999817</v>
      </c>
      <c r="I2863">
        <v>40.430000309999997</v>
      </c>
      <c r="J2863">
        <v>75</v>
      </c>
      <c r="K2863" t="s">
        <v>40</v>
      </c>
      <c r="L2863" t="s">
        <v>1378</v>
      </c>
      <c r="M2863">
        <v>9</v>
      </c>
      <c r="N2863">
        <v>4.83</v>
      </c>
      <c r="O2863">
        <v>20477494043</v>
      </c>
      <c r="P2863" t="s">
        <v>1379</v>
      </c>
      <c r="Q2863">
        <v>228043078</v>
      </c>
      <c r="R2863" t="s">
        <v>2308</v>
      </c>
      <c r="S2863" s="1">
        <v>42388.8125</v>
      </c>
      <c r="T2863" s="17">
        <v>1</v>
      </c>
      <c r="U2863" s="2">
        <v>1453230000000</v>
      </c>
      <c r="V2863" t="s">
        <v>8455</v>
      </c>
      <c r="W2863" t="s">
        <v>208</v>
      </c>
      <c r="AD2863">
        <v>3</v>
      </c>
      <c r="AE2863" t="s">
        <v>48</v>
      </c>
      <c r="AF2863" t="s">
        <v>40</v>
      </c>
    </row>
    <row r="2864" spans="1:32" x14ac:dyDescent="0.2">
      <c r="A2864">
        <v>12338002</v>
      </c>
      <c r="B2864">
        <v>34</v>
      </c>
      <c r="C2864" t="s">
        <v>1834</v>
      </c>
      <c r="D2864" s="1">
        <v>41660.732638888891</v>
      </c>
      <c r="E2864" s="1" t="s">
        <v>1835</v>
      </c>
      <c r="F2864" t="s">
        <v>619</v>
      </c>
      <c r="G2864" t="s">
        <v>237</v>
      </c>
      <c r="H2864">
        <v>-80.11000061</v>
      </c>
      <c r="I2864">
        <v>40.36000061</v>
      </c>
      <c r="J2864">
        <v>424</v>
      </c>
      <c r="K2864" t="s">
        <v>40</v>
      </c>
      <c r="L2864" t="s">
        <v>1836</v>
      </c>
      <c r="M2864">
        <v>10</v>
      </c>
      <c r="N2864">
        <v>4.99</v>
      </c>
      <c r="O2864">
        <v>66192798032</v>
      </c>
      <c r="P2864" t="s">
        <v>1837</v>
      </c>
      <c r="Q2864">
        <v>228044939</v>
      </c>
      <c r="R2864" t="s">
        <v>8456</v>
      </c>
      <c r="S2864" s="1">
        <v>42388.75</v>
      </c>
      <c r="T2864" s="17">
        <v>1</v>
      </c>
      <c r="U2864" s="2">
        <v>1453230000000</v>
      </c>
      <c r="V2864" s="2" t="s">
        <v>8457</v>
      </c>
      <c r="W2864">
        <v>24300293</v>
      </c>
      <c r="X2864" t="s">
        <v>8458</v>
      </c>
      <c r="Y2864" t="s">
        <v>186</v>
      </c>
      <c r="Z2864" t="s">
        <v>8459</v>
      </c>
      <c r="AA2864">
        <v>-80.202438000000001</v>
      </c>
      <c r="AB2864">
        <v>40.496319</v>
      </c>
      <c r="AD2864">
        <v>6</v>
      </c>
      <c r="AE2864" t="s">
        <v>48</v>
      </c>
      <c r="AF2864" t="s">
        <v>40</v>
      </c>
    </row>
    <row r="2865" spans="1:37" x14ac:dyDescent="0.2">
      <c r="A2865">
        <v>11064482</v>
      </c>
      <c r="B2865">
        <v>79</v>
      </c>
      <c r="C2865" t="s">
        <v>1417</v>
      </c>
      <c r="D2865" s="1">
        <v>41589.918055555558</v>
      </c>
      <c r="E2865" s="1" t="s">
        <v>1418</v>
      </c>
      <c r="F2865" t="s">
        <v>246</v>
      </c>
      <c r="G2865" t="s">
        <v>371</v>
      </c>
      <c r="H2865">
        <v>-80.11000061</v>
      </c>
      <c r="I2865">
        <v>40.709999080000003</v>
      </c>
      <c r="J2865">
        <v>195</v>
      </c>
      <c r="K2865" t="s">
        <v>181</v>
      </c>
      <c r="L2865" t="s">
        <v>1419</v>
      </c>
      <c r="M2865">
        <v>15</v>
      </c>
      <c r="N2865">
        <v>4.96</v>
      </c>
      <c r="O2865">
        <v>72311150031</v>
      </c>
      <c r="P2865" t="s">
        <v>1420</v>
      </c>
      <c r="Q2865">
        <v>228046769</v>
      </c>
      <c r="R2865" t="s">
        <v>7663</v>
      </c>
      <c r="S2865" s="1">
        <v>42382.541666666664</v>
      </c>
      <c r="T2865" s="17">
        <v>1</v>
      </c>
      <c r="U2865" s="2">
        <v>1452690000000</v>
      </c>
      <c r="V2865" s="2" t="s">
        <v>7664</v>
      </c>
      <c r="W2865">
        <v>17049542</v>
      </c>
      <c r="X2865" t="s">
        <v>1423</v>
      </c>
      <c r="Y2865" t="s">
        <v>246</v>
      </c>
      <c r="Z2865" t="s">
        <v>1424</v>
      </c>
      <c r="AA2865">
        <v>-80.105698000000004</v>
      </c>
      <c r="AB2865">
        <v>40.692698999999998</v>
      </c>
      <c r="AC2865">
        <v>9</v>
      </c>
      <c r="AD2865">
        <v>3</v>
      </c>
      <c r="AE2865" t="s">
        <v>48</v>
      </c>
      <c r="AF2865" t="s">
        <v>181</v>
      </c>
      <c r="AG2865">
        <v>10</v>
      </c>
      <c r="AH2865" t="s">
        <v>49</v>
      </c>
      <c r="AI2865" t="s">
        <v>50</v>
      </c>
      <c r="AJ2865">
        <v>0</v>
      </c>
      <c r="AK2865" t="s">
        <v>51</v>
      </c>
    </row>
    <row r="2866" spans="1:37" x14ac:dyDescent="0.2">
      <c r="A2866">
        <v>11064482</v>
      </c>
      <c r="B2866">
        <v>79</v>
      </c>
      <c r="C2866" t="s">
        <v>1417</v>
      </c>
      <c r="D2866" s="1">
        <v>41589.918055555558</v>
      </c>
      <c r="E2866" s="1" t="s">
        <v>1418</v>
      </c>
      <c r="F2866" t="s">
        <v>246</v>
      </c>
      <c r="G2866" t="s">
        <v>371</v>
      </c>
      <c r="H2866">
        <v>-80.11000061</v>
      </c>
      <c r="I2866">
        <v>40.709999080000003</v>
      </c>
      <c r="J2866">
        <v>195</v>
      </c>
      <c r="K2866" t="s">
        <v>181</v>
      </c>
      <c r="L2866" t="s">
        <v>1419</v>
      </c>
      <c r="M2866">
        <v>15</v>
      </c>
      <c r="N2866">
        <v>4.96</v>
      </c>
      <c r="O2866">
        <v>72311150031</v>
      </c>
      <c r="P2866" t="s">
        <v>1420</v>
      </c>
      <c r="Q2866">
        <v>228046819</v>
      </c>
      <c r="R2866" t="s">
        <v>2557</v>
      </c>
      <c r="S2866" s="1">
        <v>42384.458333333336</v>
      </c>
      <c r="T2866" s="17">
        <v>1</v>
      </c>
      <c r="U2866" s="2">
        <v>1452860000000</v>
      </c>
      <c r="V2866" s="2" t="s">
        <v>2558</v>
      </c>
      <c r="W2866">
        <v>17049542</v>
      </c>
      <c r="X2866" t="s">
        <v>1423</v>
      </c>
      <c r="Y2866" t="s">
        <v>246</v>
      </c>
      <c r="Z2866" t="s">
        <v>1424</v>
      </c>
      <c r="AA2866">
        <v>-80.105698000000004</v>
      </c>
      <c r="AB2866">
        <v>40.692698999999998</v>
      </c>
      <c r="AC2866">
        <v>9</v>
      </c>
      <c r="AD2866">
        <v>5</v>
      </c>
      <c r="AE2866" t="s">
        <v>48</v>
      </c>
      <c r="AF2866" t="s">
        <v>181</v>
      </c>
    </row>
    <row r="2867" spans="1:37" x14ac:dyDescent="0.2">
      <c r="A2867">
        <v>18724713</v>
      </c>
      <c r="B2867">
        <v>24</v>
      </c>
      <c r="C2867" t="s">
        <v>3472</v>
      </c>
      <c r="D2867" s="1">
        <v>42192.47152777778</v>
      </c>
      <c r="E2867" t="s">
        <v>3473</v>
      </c>
      <c r="F2867" t="s">
        <v>38</v>
      </c>
      <c r="G2867" t="s">
        <v>3206</v>
      </c>
      <c r="H2867">
        <v>-79.949996949999999</v>
      </c>
      <c r="I2867">
        <v>40.439998629999998</v>
      </c>
      <c r="J2867">
        <v>137</v>
      </c>
      <c r="K2867" t="s">
        <v>40</v>
      </c>
      <c r="L2867" t="s">
        <v>3474</v>
      </c>
      <c r="M2867">
        <v>11</v>
      </c>
      <c r="N2867">
        <v>0</v>
      </c>
      <c r="O2867">
        <v>20250569043</v>
      </c>
      <c r="P2867" t="s">
        <v>3475</v>
      </c>
      <c r="Q2867">
        <v>228058512</v>
      </c>
      <c r="R2867" t="s">
        <v>7661</v>
      </c>
      <c r="S2867" s="1">
        <v>42385.541666666664</v>
      </c>
      <c r="T2867" s="17">
        <v>1</v>
      </c>
      <c r="U2867" s="2">
        <v>1452950000000</v>
      </c>
      <c r="V2867" s="2" t="s">
        <v>8460</v>
      </c>
      <c r="W2867">
        <v>24204796</v>
      </c>
      <c r="X2867" t="s">
        <v>6883</v>
      </c>
      <c r="Y2867" t="s">
        <v>38</v>
      </c>
      <c r="Z2867" t="s">
        <v>6884</v>
      </c>
      <c r="AA2867">
        <v>-79.934432999999999</v>
      </c>
      <c r="AB2867">
        <v>40.456538999999999</v>
      </c>
      <c r="AD2867">
        <v>4</v>
      </c>
      <c r="AE2867" t="s">
        <v>48</v>
      </c>
      <c r="AF2867" t="s">
        <v>40</v>
      </c>
    </row>
    <row r="2868" spans="1:37" x14ac:dyDescent="0.2">
      <c r="A2868">
        <v>1756412</v>
      </c>
      <c r="B2868">
        <v>597</v>
      </c>
      <c r="C2868" t="s">
        <v>263</v>
      </c>
      <c r="D2868" s="1">
        <v>40543.177083333336</v>
      </c>
      <c r="E2868" s="1" t="s">
        <v>264</v>
      </c>
      <c r="F2868" t="s">
        <v>38</v>
      </c>
      <c r="G2868" t="s">
        <v>144</v>
      </c>
      <c r="H2868">
        <v>-79.989997860000003</v>
      </c>
      <c r="I2868">
        <v>40.450000760000002</v>
      </c>
      <c r="J2868">
        <v>10357</v>
      </c>
      <c r="K2868" t="s">
        <v>40</v>
      </c>
      <c r="L2868" t="s">
        <v>265</v>
      </c>
      <c r="M2868">
        <v>16</v>
      </c>
      <c r="N2868">
        <v>4.53</v>
      </c>
      <c r="O2868" s="2">
        <v>163000000000</v>
      </c>
      <c r="P2868" t="s">
        <v>266</v>
      </c>
      <c r="Q2868">
        <v>228061623</v>
      </c>
      <c r="R2868" t="s">
        <v>1843</v>
      </c>
      <c r="S2868" s="1">
        <v>42386.708333333336</v>
      </c>
      <c r="T2868" s="17">
        <v>1</v>
      </c>
      <c r="U2868" s="2">
        <v>1453050000000</v>
      </c>
      <c r="V2868" t="s">
        <v>8461</v>
      </c>
      <c r="W2868">
        <v>6598742</v>
      </c>
      <c r="X2868" t="s">
        <v>1845</v>
      </c>
      <c r="Y2868" t="s">
        <v>38</v>
      </c>
      <c r="Z2868" t="s">
        <v>1846</v>
      </c>
      <c r="AA2868">
        <v>-80.024681000000001</v>
      </c>
      <c r="AB2868">
        <v>40.410015000000001</v>
      </c>
      <c r="AD2868">
        <v>3</v>
      </c>
      <c r="AE2868" t="s">
        <v>48</v>
      </c>
      <c r="AF2868" t="s">
        <v>40</v>
      </c>
    </row>
    <row r="2869" spans="1:37" x14ac:dyDescent="0.2">
      <c r="A2869">
        <v>5350012</v>
      </c>
      <c r="B2869">
        <v>2</v>
      </c>
      <c r="C2869" t="s">
        <v>6514</v>
      </c>
      <c r="D2869" s="1">
        <v>41193.886805555558</v>
      </c>
      <c r="E2869" s="1" t="s">
        <v>6515</v>
      </c>
      <c r="F2869" t="s">
        <v>6516</v>
      </c>
      <c r="G2869" t="s">
        <v>144</v>
      </c>
      <c r="H2869">
        <v>-79.83000183</v>
      </c>
      <c r="I2869">
        <v>40.38999939</v>
      </c>
      <c r="J2869">
        <v>122</v>
      </c>
      <c r="K2869" t="s">
        <v>40</v>
      </c>
      <c r="L2869" t="s">
        <v>6517</v>
      </c>
      <c r="M2869">
        <v>4</v>
      </c>
      <c r="N2869">
        <v>5</v>
      </c>
      <c r="O2869" s="2">
        <v>107000000000</v>
      </c>
      <c r="P2869" t="s">
        <v>6518</v>
      </c>
      <c r="Q2869">
        <v>228065834</v>
      </c>
      <c r="R2869" t="s">
        <v>8462</v>
      </c>
      <c r="S2869" s="1">
        <v>42389.791666666664</v>
      </c>
      <c r="T2869" s="17">
        <v>1</v>
      </c>
      <c r="U2869" s="2">
        <v>1453320000000</v>
      </c>
      <c r="V2869" t="s">
        <v>8463</v>
      </c>
      <c r="W2869">
        <v>967422</v>
      </c>
      <c r="X2869" t="s">
        <v>6521</v>
      </c>
      <c r="Y2869" t="s">
        <v>6516</v>
      </c>
      <c r="Z2869" t="s">
        <v>6522</v>
      </c>
      <c r="AA2869">
        <v>-79.818501999999995</v>
      </c>
      <c r="AB2869">
        <v>40.381905000000003</v>
      </c>
      <c r="AD2869">
        <v>5</v>
      </c>
      <c r="AE2869" t="s">
        <v>48</v>
      </c>
      <c r="AF2869" t="s">
        <v>40</v>
      </c>
    </row>
    <row r="2870" spans="1:37" x14ac:dyDescent="0.2">
      <c r="A2870">
        <v>18724713</v>
      </c>
      <c r="B2870">
        <v>24</v>
      </c>
      <c r="C2870" t="s">
        <v>3472</v>
      </c>
      <c r="D2870" s="1">
        <v>42192.47152777778</v>
      </c>
      <c r="E2870" t="s">
        <v>3473</v>
      </c>
      <c r="F2870" t="s">
        <v>38</v>
      </c>
      <c r="G2870" t="s">
        <v>3206</v>
      </c>
      <c r="H2870">
        <v>-79.949996949999999</v>
      </c>
      <c r="I2870">
        <v>40.439998629999998</v>
      </c>
      <c r="J2870">
        <v>137</v>
      </c>
      <c r="K2870" t="s">
        <v>40</v>
      </c>
      <c r="L2870" t="s">
        <v>3474</v>
      </c>
      <c r="M2870">
        <v>11</v>
      </c>
      <c r="N2870">
        <v>0</v>
      </c>
      <c r="O2870">
        <v>20250569043</v>
      </c>
      <c r="P2870" t="s">
        <v>3475</v>
      </c>
      <c r="Q2870">
        <v>228065923</v>
      </c>
      <c r="R2870" t="s">
        <v>8464</v>
      </c>
      <c r="S2870" s="1">
        <v>42389.770833333336</v>
      </c>
      <c r="T2870" s="17">
        <v>1</v>
      </c>
      <c r="U2870" s="2">
        <v>1453310000000</v>
      </c>
      <c r="V2870" s="2" t="s">
        <v>8465</v>
      </c>
      <c r="W2870">
        <v>24302144</v>
      </c>
      <c r="X2870" t="s">
        <v>8466</v>
      </c>
      <c r="Y2870" t="s">
        <v>38</v>
      </c>
      <c r="Z2870" t="s">
        <v>8467</v>
      </c>
      <c r="AA2870">
        <v>0</v>
      </c>
      <c r="AB2870">
        <v>0</v>
      </c>
      <c r="AD2870">
        <v>9</v>
      </c>
      <c r="AE2870" t="s">
        <v>48</v>
      </c>
      <c r="AF2870" t="s">
        <v>40</v>
      </c>
    </row>
    <row r="2871" spans="1:37" x14ac:dyDescent="0.2">
      <c r="A2871">
        <v>11064482</v>
      </c>
      <c r="B2871">
        <v>79</v>
      </c>
      <c r="C2871" t="s">
        <v>1417</v>
      </c>
      <c r="D2871" s="1">
        <v>41589.918055555558</v>
      </c>
      <c r="E2871" s="1" t="s">
        <v>1418</v>
      </c>
      <c r="F2871" t="s">
        <v>246</v>
      </c>
      <c r="G2871" t="s">
        <v>371</v>
      </c>
      <c r="H2871">
        <v>-80.11000061</v>
      </c>
      <c r="I2871">
        <v>40.709999080000003</v>
      </c>
      <c r="J2871">
        <v>195</v>
      </c>
      <c r="K2871" t="s">
        <v>181</v>
      </c>
      <c r="L2871" t="s">
        <v>1419</v>
      </c>
      <c r="M2871">
        <v>15</v>
      </c>
      <c r="N2871">
        <v>4.96</v>
      </c>
      <c r="O2871">
        <v>72311150031</v>
      </c>
      <c r="P2871" t="s">
        <v>1420</v>
      </c>
      <c r="Q2871">
        <v>228067234</v>
      </c>
      <c r="R2871" t="s">
        <v>5949</v>
      </c>
      <c r="S2871" s="1">
        <v>42387.770833333336</v>
      </c>
      <c r="T2871" s="17">
        <v>1</v>
      </c>
      <c r="U2871" s="2">
        <v>1453140000000</v>
      </c>
      <c r="V2871" s="2" t="s">
        <v>5950</v>
      </c>
      <c r="W2871">
        <v>17049542</v>
      </c>
      <c r="X2871" t="s">
        <v>1423</v>
      </c>
      <c r="Y2871" t="s">
        <v>246</v>
      </c>
      <c r="Z2871" t="s">
        <v>1424</v>
      </c>
      <c r="AA2871">
        <v>-80.105698000000004</v>
      </c>
      <c r="AB2871">
        <v>40.692698999999998</v>
      </c>
      <c r="AC2871">
        <v>9</v>
      </c>
      <c r="AD2871">
        <v>4</v>
      </c>
      <c r="AE2871" t="s">
        <v>48</v>
      </c>
      <c r="AF2871" t="s">
        <v>181</v>
      </c>
      <c r="AG2871">
        <v>10</v>
      </c>
      <c r="AH2871" t="s">
        <v>49</v>
      </c>
      <c r="AI2871" t="s">
        <v>50</v>
      </c>
      <c r="AJ2871">
        <v>0</v>
      </c>
      <c r="AK2871" t="s">
        <v>51</v>
      </c>
    </row>
    <row r="2872" spans="1:37" x14ac:dyDescent="0.2">
      <c r="A2872">
        <v>7784692</v>
      </c>
      <c r="B2872">
        <v>3</v>
      </c>
      <c r="C2872" t="s">
        <v>4879</v>
      </c>
      <c r="D2872" s="1">
        <v>41359.063194444447</v>
      </c>
      <c r="E2872" t="s">
        <v>4880</v>
      </c>
      <c r="F2872" t="s">
        <v>38</v>
      </c>
      <c r="G2872" t="s">
        <v>72</v>
      </c>
      <c r="H2872">
        <v>-79.879997250000002</v>
      </c>
      <c r="I2872">
        <v>40.52999878</v>
      </c>
      <c r="J2872">
        <v>209</v>
      </c>
      <c r="K2872" t="s">
        <v>40</v>
      </c>
      <c r="L2872" t="s">
        <v>4881</v>
      </c>
      <c r="M2872">
        <v>11</v>
      </c>
      <c r="N2872">
        <v>4.78</v>
      </c>
      <c r="O2872">
        <v>92257022028</v>
      </c>
      <c r="P2872" t="s">
        <v>4882</v>
      </c>
      <c r="Q2872">
        <v>228069561</v>
      </c>
      <c r="R2872" t="s">
        <v>8468</v>
      </c>
      <c r="S2872" s="1">
        <v>42389.729166666664</v>
      </c>
      <c r="T2872" s="17">
        <v>1</v>
      </c>
      <c r="U2872" s="2">
        <v>1453310000000</v>
      </c>
      <c r="V2872" s="2" t="s">
        <v>8469</v>
      </c>
      <c r="W2872">
        <v>24303971</v>
      </c>
      <c r="X2872" t="s">
        <v>8470</v>
      </c>
      <c r="Y2872" t="s">
        <v>38</v>
      </c>
      <c r="Z2872" t="s">
        <v>8471</v>
      </c>
      <c r="AA2872">
        <v>0</v>
      </c>
      <c r="AB2872">
        <v>0</v>
      </c>
      <c r="AD2872">
        <v>20</v>
      </c>
      <c r="AE2872" t="s">
        <v>48</v>
      </c>
      <c r="AF2872" t="s">
        <v>40</v>
      </c>
    </row>
    <row r="2873" spans="1:37" x14ac:dyDescent="0.2">
      <c r="A2873">
        <v>1519036</v>
      </c>
      <c r="B2873">
        <v>33</v>
      </c>
      <c r="C2873" t="s">
        <v>1114</v>
      </c>
      <c r="D2873" s="1">
        <v>40062.674305555556</v>
      </c>
      <c r="E2873" s="1" t="s">
        <v>1115</v>
      </c>
      <c r="F2873" t="s">
        <v>38</v>
      </c>
      <c r="G2873" t="s">
        <v>1116</v>
      </c>
      <c r="H2873">
        <v>-79.980003359999998</v>
      </c>
      <c r="I2873">
        <v>40.450000760000002</v>
      </c>
      <c r="J2873">
        <v>117</v>
      </c>
      <c r="K2873" t="s">
        <v>40</v>
      </c>
      <c r="L2873" t="s">
        <v>1117</v>
      </c>
      <c r="M2873">
        <v>15</v>
      </c>
      <c r="N2873">
        <v>4.6100000000000003</v>
      </c>
      <c r="O2873" s="2">
        <v>204000000000</v>
      </c>
      <c r="P2873" t="s">
        <v>1118</v>
      </c>
      <c r="Q2873">
        <v>228070264</v>
      </c>
      <c r="R2873" t="s">
        <v>8472</v>
      </c>
      <c r="S2873" s="1">
        <v>42396.791666666664</v>
      </c>
      <c r="T2873" s="17">
        <v>1</v>
      </c>
      <c r="U2873" s="2">
        <v>1453920000000</v>
      </c>
      <c r="V2873" s="2" t="s">
        <v>8473</v>
      </c>
      <c r="W2873">
        <v>674855</v>
      </c>
      <c r="X2873" t="s">
        <v>6564</v>
      </c>
      <c r="Y2873" t="s">
        <v>38</v>
      </c>
      <c r="Z2873" t="s">
        <v>6565</v>
      </c>
      <c r="AA2873">
        <v>-80.050610000000006</v>
      </c>
      <c r="AB2873">
        <v>40.421520000000001</v>
      </c>
      <c r="AD2873">
        <v>13</v>
      </c>
      <c r="AE2873" t="s">
        <v>48</v>
      </c>
      <c r="AF2873" t="s">
        <v>40</v>
      </c>
    </row>
    <row r="2874" spans="1:37" x14ac:dyDescent="0.2">
      <c r="A2874">
        <v>12338002</v>
      </c>
      <c r="B2874">
        <v>34</v>
      </c>
      <c r="C2874" t="s">
        <v>1834</v>
      </c>
      <c r="D2874" s="1">
        <v>41660.732638888891</v>
      </c>
      <c r="E2874" s="1" t="s">
        <v>1835</v>
      </c>
      <c r="F2874" t="s">
        <v>619</v>
      </c>
      <c r="G2874" t="s">
        <v>237</v>
      </c>
      <c r="H2874">
        <v>-80.11000061</v>
      </c>
      <c r="I2874">
        <v>40.36000061</v>
      </c>
      <c r="J2874">
        <v>424</v>
      </c>
      <c r="K2874" t="s">
        <v>40</v>
      </c>
      <c r="L2874" t="s">
        <v>1836</v>
      </c>
      <c r="M2874">
        <v>10</v>
      </c>
      <c r="N2874">
        <v>4.99</v>
      </c>
      <c r="O2874">
        <v>66192798032</v>
      </c>
      <c r="P2874" t="s">
        <v>1837</v>
      </c>
      <c r="Q2874">
        <v>228071823</v>
      </c>
      <c r="R2874" t="s">
        <v>5482</v>
      </c>
      <c r="S2874" s="1">
        <v>42385.5</v>
      </c>
      <c r="T2874" s="17">
        <v>1</v>
      </c>
      <c r="U2874" s="2">
        <v>1452950000000</v>
      </c>
      <c r="V2874" t="s">
        <v>8474</v>
      </c>
      <c r="W2874">
        <v>23682801</v>
      </c>
      <c r="X2874" t="s">
        <v>2433</v>
      </c>
      <c r="Y2874" t="s">
        <v>2434</v>
      </c>
      <c r="Z2874" t="s">
        <v>2435</v>
      </c>
      <c r="AA2874">
        <v>-80.097449999999995</v>
      </c>
      <c r="AB2874">
        <v>40.303780000000003</v>
      </c>
      <c r="AD2874">
        <v>5</v>
      </c>
      <c r="AE2874" t="s">
        <v>48</v>
      </c>
      <c r="AF2874" t="s">
        <v>40</v>
      </c>
    </row>
    <row r="2875" spans="1:37" x14ac:dyDescent="0.2">
      <c r="A2875">
        <v>17359182</v>
      </c>
      <c r="B2875">
        <v>41</v>
      </c>
      <c r="C2875" t="s">
        <v>2087</v>
      </c>
      <c r="D2875" s="1">
        <v>41914.738194444442</v>
      </c>
      <c r="E2875" s="1" t="s">
        <v>4850</v>
      </c>
      <c r="F2875" t="s">
        <v>38</v>
      </c>
      <c r="G2875" t="s">
        <v>124</v>
      </c>
      <c r="H2875">
        <v>-80.040000919999997</v>
      </c>
      <c r="I2875">
        <v>40.380001069999999</v>
      </c>
      <c r="J2875">
        <v>266</v>
      </c>
      <c r="K2875" t="s">
        <v>40</v>
      </c>
      <c r="L2875" t="s">
        <v>2089</v>
      </c>
      <c r="M2875">
        <v>12</v>
      </c>
      <c r="N2875">
        <v>4.4400000000000004</v>
      </c>
      <c r="O2875">
        <v>44246706035</v>
      </c>
      <c r="P2875" t="s">
        <v>2090</v>
      </c>
      <c r="Q2875">
        <v>228073434</v>
      </c>
      <c r="R2875" t="s">
        <v>8475</v>
      </c>
      <c r="S2875" s="1">
        <v>42387.4375</v>
      </c>
      <c r="T2875" s="17">
        <v>1</v>
      </c>
      <c r="U2875" s="2">
        <v>1453110000000</v>
      </c>
      <c r="W2875" t="s">
        <v>208</v>
      </c>
      <c r="AD2875">
        <v>11</v>
      </c>
      <c r="AE2875" t="s">
        <v>48</v>
      </c>
      <c r="AF2875" t="s">
        <v>40</v>
      </c>
    </row>
    <row r="2876" spans="1:37" x14ac:dyDescent="0.2">
      <c r="A2876">
        <v>17359182</v>
      </c>
      <c r="B2876">
        <v>41</v>
      </c>
      <c r="C2876" t="s">
        <v>2087</v>
      </c>
      <c r="D2876" s="1">
        <v>41914.738194444442</v>
      </c>
      <c r="E2876" s="1" t="s">
        <v>2088</v>
      </c>
      <c r="F2876" t="s">
        <v>38</v>
      </c>
      <c r="G2876" t="s">
        <v>124</v>
      </c>
      <c r="H2876">
        <v>-80.040000919999997</v>
      </c>
      <c r="I2876">
        <v>40.380001069999999</v>
      </c>
      <c r="J2876">
        <v>266</v>
      </c>
      <c r="K2876" t="s">
        <v>40</v>
      </c>
      <c r="L2876" t="s">
        <v>2089</v>
      </c>
      <c r="M2876">
        <v>12</v>
      </c>
      <c r="N2876">
        <v>4.4400000000000004</v>
      </c>
      <c r="O2876">
        <v>44246706035</v>
      </c>
      <c r="P2876" t="s">
        <v>2090</v>
      </c>
      <c r="Q2876">
        <v>228073541</v>
      </c>
      <c r="R2876" t="s">
        <v>8476</v>
      </c>
      <c r="S2876" s="1">
        <v>42390.8125</v>
      </c>
      <c r="T2876" s="17">
        <v>1</v>
      </c>
      <c r="U2876" s="2">
        <v>1453400000000</v>
      </c>
      <c r="W2876">
        <v>24302790</v>
      </c>
      <c r="X2876" t="s">
        <v>8477</v>
      </c>
      <c r="Y2876" t="s">
        <v>38</v>
      </c>
      <c r="Z2876" t="s">
        <v>5956</v>
      </c>
      <c r="AA2876">
        <v>-79.867774999999995</v>
      </c>
      <c r="AB2876">
        <v>40.426617</v>
      </c>
      <c r="AD2876">
        <v>6</v>
      </c>
      <c r="AE2876" t="s">
        <v>48</v>
      </c>
      <c r="AF2876" t="s">
        <v>40</v>
      </c>
    </row>
    <row r="2877" spans="1:37" x14ac:dyDescent="0.2">
      <c r="A2877">
        <v>11064482</v>
      </c>
      <c r="B2877">
        <v>79</v>
      </c>
      <c r="C2877" t="s">
        <v>1417</v>
      </c>
      <c r="D2877" s="1">
        <v>41589.918055555558</v>
      </c>
      <c r="E2877" s="1" t="s">
        <v>1418</v>
      </c>
      <c r="F2877" t="s">
        <v>246</v>
      </c>
      <c r="G2877" t="s">
        <v>371</v>
      </c>
      <c r="H2877">
        <v>-80.11000061</v>
      </c>
      <c r="I2877">
        <v>40.709999080000003</v>
      </c>
      <c r="J2877">
        <v>195</v>
      </c>
      <c r="K2877" t="s">
        <v>181</v>
      </c>
      <c r="L2877" t="s">
        <v>1419</v>
      </c>
      <c r="M2877">
        <v>15</v>
      </c>
      <c r="N2877">
        <v>4.96</v>
      </c>
      <c r="O2877">
        <v>72311150031</v>
      </c>
      <c r="P2877" t="s">
        <v>1420</v>
      </c>
      <c r="Q2877">
        <v>228073710</v>
      </c>
      <c r="R2877" t="s">
        <v>1907</v>
      </c>
      <c r="S2877" s="1">
        <v>42389.770833333336</v>
      </c>
      <c r="T2877" s="17">
        <v>1</v>
      </c>
      <c r="U2877" s="2">
        <v>1453310000000</v>
      </c>
      <c r="V2877" s="2" t="s">
        <v>1908</v>
      </c>
      <c r="W2877">
        <v>17049542</v>
      </c>
      <c r="X2877" t="s">
        <v>1423</v>
      </c>
      <c r="Y2877" t="s">
        <v>246</v>
      </c>
      <c r="Z2877" t="s">
        <v>1424</v>
      </c>
      <c r="AA2877">
        <v>-80.105698000000004</v>
      </c>
      <c r="AB2877">
        <v>40.692698999999998</v>
      </c>
      <c r="AC2877">
        <v>9</v>
      </c>
      <c r="AD2877">
        <v>9</v>
      </c>
      <c r="AE2877" t="s">
        <v>48</v>
      </c>
      <c r="AF2877" t="s">
        <v>181</v>
      </c>
      <c r="AG2877">
        <v>10</v>
      </c>
      <c r="AH2877" t="s">
        <v>49</v>
      </c>
      <c r="AI2877" t="s">
        <v>50</v>
      </c>
      <c r="AJ2877">
        <v>0</v>
      </c>
      <c r="AK2877" t="s">
        <v>51</v>
      </c>
    </row>
    <row r="2878" spans="1:37" x14ac:dyDescent="0.2">
      <c r="A2878">
        <v>19308586</v>
      </c>
      <c r="B2878">
        <v>1</v>
      </c>
      <c r="C2878" t="s">
        <v>8478</v>
      </c>
      <c r="D2878" s="1">
        <v>42378.63958333333</v>
      </c>
      <c r="E2878" s="1" t="s">
        <v>8479</v>
      </c>
      <c r="F2878" t="s">
        <v>68</v>
      </c>
      <c r="G2878" t="s">
        <v>144</v>
      </c>
      <c r="H2878">
        <v>-80.180000309999997</v>
      </c>
      <c r="I2878">
        <v>40.509998320000001</v>
      </c>
      <c r="J2878">
        <v>111</v>
      </c>
      <c r="K2878" t="s">
        <v>40</v>
      </c>
      <c r="L2878" t="s">
        <v>8480</v>
      </c>
      <c r="M2878">
        <v>10</v>
      </c>
      <c r="N2878">
        <v>4.75</v>
      </c>
      <c r="O2878">
        <v>4165609797</v>
      </c>
      <c r="P2878" t="s">
        <v>8481</v>
      </c>
      <c r="Q2878">
        <v>228074332</v>
      </c>
      <c r="R2878" t="s">
        <v>8482</v>
      </c>
      <c r="S2878" s="1">
        <v>42395.729166666664</v>
      </c>
      <c r="T2878" s="17">
        <v>1</v>
      </c>
      <c r="U2878" s="2">
        <v>1453830000000</v>
      </c>
      <c r="V2878" s="2" t="s">
        <v>8483</v>
      </c>
      <c r="W2878">
        <v>1281474</v>
      </c>
      <c r="X2878" t="s">
        <v>4470</v>
      </c>
      <c r="Y2878" t="s">
        <v>38</v>
      </c>
      <c r="Z2878" t="s">
        <v>7426</v>
      </c>
      <c r="AA2878">
        <v>-80.160916</v>
      </c>
      <c r="AB2878">
        <v>40.451779000000002</v>
      </c>
      <c r="AD2878">
        <v>34</v>
      </c>
      <c r="AE2878" t="s">
        <v>48</v>
      </c>
      <c r="AF2878" t="s">
        <v>40</v>
      </c>
    </row>
    <row r="2879" spans="1:37" x14ac:dyDescent="0.2">
      <c r="A2879">
        <v>7818632</v>
      </c>
      <c r="B2879">
        <v>8</v>
      </c>
      <c r="C2879" t="s">
        <v>735</v>
      </c>
      <c r="D2879" s="1">
        <v>41361.533333333333</v>
      </c>
      <c r="E2879" s="1" t="s">
        <v>3245</v>
      </c>
      <c r="F2879" t="s">
        <v>737</v>
      </c>
      <c r="G2879" t="s">
        <v>144</v>
      </c>
      <c r="H2879">
        <v>-79.540000919999997</v>
      </c>
      <c r="I2879">
        <v>40.299999239999998</v>
      </c>
      <c r="J2879">
        <v>603</v>
      </c>
      <c r="K2879" t="s">
        <v>40</v>
      </c>
      <c r="L2879" t="s">
        <v>3246</v>
      </c>
      <c r="M2879">
        <v>12</v>
      </c>
      <c r="N2879">
        <v>4.74</v>
      </c>
      <c r="O2879">
        <v>92043615028</v>
      </c>
      <c r="P2879" t="s">
        <v>739</v>
      </c>
      <c r="Q2879">
        <v>228074479</v>
      </c>
      <c r="R2879" t="s">
        <v>8484</v>
      </c>
      <c r="S2879" s="1">
        <v>42399.458333333336</v>
      </c>
      <c r="T2879" s="17">
        <v>1</v>
      </c>
      <c r="U2879" s="2">
        <v>1454150000000</v>
      </c>
      <c r="V2879" s="2" t="s">
        <v>8485</v>
      </c>
      <c r="W2879">
        <v>12886872</v>
      </c>
      <c r="X2879" t="s">
        <v>4519</v>
      </c>
      <c r="Y2879" t="s">
        <v>4520</v>
      </c>
      <c r="Z2879" t="s">
        <v>4521</v>
      </c>
      <c r="AA2879">
        <v>-79.651054000000002</v>
      </c>
      <c r="AB2879">
        <v>40.357425999999997</v>
      </c>
      <c r="AD2879">
        <v>16</v>
      </c>
      <c r="AE2879" t="s">
        <v>48</v>
      </c>
      <c r="AF2879" t="s">
        <v>40</v>
      </c>
    </row>
    <row r="2880" spans="1:37" x14ac:dyDescent="0.2">
      <c r="A2880">
        <v>1640771</v>
      </c>
      <c r="B2880">
        <v>11</v>
      </c>
      <c r="C2880" t="s">
        <v>103</v>
      </c>
      <c r="D2880" s="1">
        <v>40303.024305555555</v>
      </c>
      <c r="E2880" t="s">
        <v>104</v>
      </c>
      <c r="F2880" t="s">
        <v>38</v>
      </c>
      <c r="G2880" t="s">
        <v>72</v>
      </c>
      <c r="H2880">
        <v>-79.930000309999997</v>
      </c>
      <c r="I2880">
        <v>40.450000760000002</v>
      </c>
      <c r="J2880">
        <v>1443</v>
      </c>
      <c r="K2880" t="s">
        <v>40</v>
      </c>
      <c r="L2880" t="s">
        <v>105</v>
      </c>
      <c r="M2880">
        <v>14</v>
      </c>
      <c r="N2880">
        <v>4.74</v>
      </c>
      <c r="O2880" s="2">
        <v>183000000000</v>
      </c>
      <c r="P2880" t="s">
        <v>106</v>
      </c>
      <c r="Q2880">
        <v>228087737</v>
      </c>
      <c r="R2880" t="s">
        <v>8486</v>
      </c>
      <c r="S2880" s="1">
        <v>42389.75</v>
      </c>
      <c r="T2880" s="17">
        <v>1</v>
      </c>
      <c r="U2880" s="2">
        <v>1453310000000</v>
      </c>
      <c r="V2880" s="2" t="s">
        <v>8487</v>
      </c>
      <c r="W2880">
        <v>19617192</v>
      </c>
      <c r="X2880" t="s">
        <v>4423</v>
      </c>
      <c r="Y2880" t="s">
        <v>38</v>
      </c>
      <c r="Z2880" t="s">
        <v>4446</v>
      </c>
      <c r="AA2880">
        <v>-79.915717999999998</v>
      </c>
      <c r="AB2880">
        <v>40.456963000000002</v>
      </c>
      <c r="AD2880">
        <v>13</v>
      </c>
      <c r="AE2880" t="s">
        <v>48</v>
      </c>
      <c r="AF2880" t="s">
        <v>40</v>
      </c>
    </row>
    <row r="2881" spans="1:37" x14ac:dyDescent="0.2">
      <c r="A2881">
        <v>1640771</v>
      </c>
      <c r="B2881">
        <v>11</v>
      </c>
      <c r="C2881" t="s">
        <v>103</v>
      </c>
      <c r="D2881" s="1">
        <v>40303.024305555555</v>
      </c>
      <c r="E2881" t="s">
        <v>104</v>
      </c>
      <c r="F2881" t="s">
        <v>38</v>
      </c>
      <c r="G2881" t="s">
        <v>72</v>
      </c>
      <c r="H2881">
        <v>-79.930000309999997</v>
      </c>
      <c r="I2881">
        <v>40.450000760000002</v>
      </c>
      <c r="J2881">
        <v>1443</v>
      </c>
      <c r="K2881" t="s">
        <v>40</v>
      </c>
      <c r="L2881" t="s">
        <v>105</v>
      </c>
      <c r="M2881">
        <v>14</v>
      </c>
      <c r="N2881">
        <v>4.74</v>
      </c>
      <c r="O2881" s="2">
        <v>183000000000</v>
      </c>
      <c r="P2881" t="s">
        <v>106</v>
      </c>
      <c r="Q2881">
        <v>228091753</v>
      </c>
      <c r="R2881" t="s">
        <v>8488</v>
      </c>
      <c r="S2881" s="1">
        <v>42397.729166666664</v>
      </c>
      <c r="T2881" s="17">
        <v>1</v>
      </c>
      <c r="U2881" s="2">
        <v>1454000000000</v>
      </c>
      <c r="V2881" s="2" t="s">
        <v>8489</v>
      </c>
      <c r="W2881">
        <v>22255032</v>
      </c>
      <c r="X2881" t="s">
        <v>8490</v>
      </c>
      <c r="Y2881" t="s">
        <v>38</v>
      </c>
      <c r="Z2881" t="s">
        <v>8491</v>
      </c>
      <c r="AA2881">
        <v>-79.925240000000002</v>
      </c>
      <c r="AB2881">
        <v>40.461716000000003</v>
      </c>
      <c r="AD2881">
        <v>16</v>
      </c>
      <c r="AE2881" t="s">
        <v>48</v>
      </c>
      <c r="AF2881" t="s">
        <v>40</v>
      </c>
    </row>
    <row r="2882" spans="1:37" x14ac:dyDescent="0.2">
      <c r="A2882">
        <v>11048712</v>
      </c>
      <c r="B2882">
        <v>5</v>
      </c>
      <c r="C2882" t="s">
        <v>2311</v>
      </c>
      <c r="D2882" s="1">
        <v>41589.031944444447</v>
      </c>
      <c r="E2882" s="1" t="s">
        <v>2312</v>
      </c>
      <c r="F2882" t="s">
        <v>38</v>
      </c>
      <c r="G2882" t="s">
        <v>371</v>
      </c>
      <c r="H2882">
        <v>-79.91999817</v>
      </c>
      <c r="I2882">
        <v>40.430000309999997</v>
      </c>
      <c r="J2882">
        <v>83</v>
      </c>
      <c r="K2882" t="s">
        <v>181</v>
      </c>
      <c r="L2882" t="s">
        <v>2313</v>
      </c>
      <c r="M2882">
        <v>12</v>
      </c>
      <c r="N2882">
        <v>4.93</v>
      </c>
      <c r="O2882">
        <v>72387727031</v>
      </c>
      <c r="P2882" t="s">
        <v>1963</v>
      </c>
      <c r="Q2882">
        <v>228095407</v>
      </c>
      <c r="R2882" t="s">
        <v>2314</v>
      </c>
      <c r="S2882" s="1">
        <v>42399.416666666664</v>
      </c>
      <c r="T2882" s="17">
        <v>1</v>
      </c>
      <c r="U2882" s="2">
        <v>1454150000000</v>
      </c>
      <c r="V2882" s="2" t="s">
        <v>8492</v>
      </c>
      <c r="W2882">
        <v>23776162</v>
      </c>
      <c r="X2882" t="s">
        <v>2316</v>
      </c>
      <c r="Y2882" t="s">
        <v>38</v>
      </c>
      <c r="Z2882" t="s">
        <v>2317</v>
      </c>
      <c r="AA2882">
        <v>-79.922989000000001</v>
      </c>
      <c r="AB2882">
        <v>40.438274</v>
      </c>
      <c r="AD2882">
        <v>3</v>
      </c>
      <c r="AE2882" t="s">
        <v>48</v>
      </c>
      <c r="AF2882" t="s">
        <v>181</v>
      </c>
    </row>
    <row r="2883" spans="1:37" x14ac:dyDescent="0.2">
      <c r="A2883">
        <v>3170512</v>
      </c>
      <c r="B2883">
        <v>103</v>
      </c>
      <c r="C2883" t="s">
        <v>1472</v>
      </c>
      <c r="D2883" s="1">
        <v>40934.181944444441</v>
      </c>
      <c r="E2883" t="s">
        <v>1473</v>
      </c>
      <c r="F2883" t="s">
        <v>38</v>
      </c>
      <c r="G2883" t="s">
        <v>508</v>
      </c>
      <c r="H2883">
        <v>-80.040000919999997</v>
      </c>
      <c r="I2883">
        <v>40.549999239999998</v>
      </c>
      <c r="J2883">
        <v>347</v>
      </c>
      <c r="K2883" t="s">
        <v>181</v>
      </c>
      <c r="L2883" t="s">
        <v>1474</v>
      </c>
      <c r="M2883">
        <v>5</v>
      </c>
      <c r="N2883">
        <v>4.91</v>
      </c>
      <c r="O2883" s="2">
        <v>129000000000</v>
      </c>
      <c r="P2883" t="s">
        <v>1475</v>
      </c>
      <c r="Q2883">
        <v>228103030</v>
      </c>
      <c r="R2883" t="s">
        <v>6107</v>
      </c>
      <c r="S2883" s="1">
        <v>42390.875</v>
      </c>
      <c r="T2883" s="17">
        <v>1</v>
      </c>
      <c r="U2883" s="2">
        <v>1453410000000</v>
      </c>
      <c r="V2883" s="2" t="s">
        <v>6458</v>
      </c>
      <c r="W2883">
        <v>216309</v>
      </c>
      <c r="X2883" t="s">
        <v>4398</v>
      </c>
      <c r="Y2883" t="s">
        <v>38</v>
      </c>
      <c r="Z2883" t="s">
        <v>4399</v>
      </c>
      <c r="AA2883">
        <v>-79.922020000000003</v>
      </c>
      <c r="AB2883">
        <v>40.429389999999998</v>
      </c>
      <c r="AC2883">
        <v>8</v>
      </c>
      <c r="AD2883">
        <v>6</v>
      </c>
      <c r="AE2883" t="s">
        <v>48</v>
      </c>
      <c r="AF2883" t="s">
        <v>181</v>
      </c>
    </row>
    <row r="2884" spans="1:37" x14ac:dyDescent="0.2">
      <c r="A2884">
        <v>18850363</v>
      </c>
      <c r="B2884">
        <v>10</v>
      </c>
      <c r="C2884" t="s">
        <v>3818</v>
      </c>
      <c r="D2884" s="1">
        <v>42236.116666666669</v>
      </c>
      <c r="E2884" s="1" t="s">
        <v>3819</v>
      </c>
      <c r="F2884" t="s">
        <v>38</v>
      </c>
      <c r="G2884" t="s">
        <v>324</v>
      </c>
      <c r="H2884">
        <v>-80.040000919999997</v>
      </c>
      <c r="I2884">
        <v>40.549999239999998</v>
      </c>
      <c r="J2884">
        <v>85</v>
      </c>
      <c r="K2884" t="s">
        <v>181</v>
      </c>
      <c r="L2884" t="s">
        <v>3820</v>
      </c>
      <c r="M2884">
        <v>3</v>
      </c>
      <c r="N2884">
        <v>5</v>
      </c>
      <c r="O2884">
        <v>16479581046</v>
      </c>
      <c r="P2884" t="s">
        <v>3821</v>
      </c>
      <c r="Q2884">
        <v>228103033</v>
      </c>
      <c r="R2884" t="s">
        <v>7477</v>
      </c>
      <c r="S2884" s="1">
        <v>42390.875</v>
      </c>
      <c r="T2884" s="17">
        <v>1</v>
      </c>
      <c r="U2884" s="2">
        <v>1453410000000</v>
      </c>
      <c r="V2884" s="2" t="s">
        <v>8349</v>
      </c>
      <c r="W2884">
        <v>216309</v>
      </c>
      <c r="X2884" t="s">
        <v>4398</v>
      </c>
      <c r="Y2884" t="s">
        <v>38</v>
      </c>
      <c r="Z2884" t="s">
        <v>4399</v>
      </c>
      <c r="AA2884">
        <v>-79.922020000000003</v>
      </c>
      <c r="AB2884">
        <v>40.429389999999998</v>
      </c>
      <c r="AC2884">
        <v>8</v>
      </c>
      <c r="AD2884">
        <v>6</v>
      </c>
      <c r="AE2884" t="s">
        <v>48</v>
      </c>
      <c r="AF2884" t="s">
        <v>181</v>
      </c>
    </row>
    <row r="2885" spans="1:37" x14ac:dyDescent="0.2">
      <c r="A2885">
        <v>1816691</v>
      </c>
      <c r="B2885">
        <v>24</v>
      </c>
      <c r="C2885" t="s">
        <v>1595</v>
      </c>
      <c r="D2885" s="1">
        <v>40651.009027777778</v>
      </c>
      <c r="E2885" s="1" t="s">
        <v>1596</v>
      </c>
      <c r="F2885" t="s">
        <v>38</v>
      </c>
      <c r="G2885" t="s">
        <v>843</v>
      </c>
      <c r="H2885">
        <v>-79.91999817</v>
      </c>
      <c r="I2885">
        <v>40.47000122</v>
      </c>
      <c r="J2885">
        <v>1131</v>
      </c>
      <c r="K2885" t="s">
        <v>40</v>
      </c>
      <c r="L2885" t="s">
        <v>1597</v>
      </c>
      <c r="M2885">
        <v>15</v>
      </c>
      <c r="N2885">
        <v>5</v>
      </c>
      <c r="O2885" s="2">
        <v>153000000000</v>
      </c>
      <c r="P2885" t="s">
        <v>1598</v>
      </c>
      <c r="Q2885">
        <v>228103097</v>
      </c>
      <c r="R2885" t="s">
        <v>8493</v>
      </c>
      <c r="S2885" s="1">
        <v>42392.416666666664</v>
      </c>
      <c r="T2885" s="17">
        <v>1</v>
      </c>
      <c r="U2885" s="2">
        <v>1453540000000</v>
      </c>
      <c r="V2885" s="2" t="s">
        <v>8494</v>
      </c>
      <c r="W2885">
        <v>14876232</v>
      </c>
      <c r="X2885" t="s">
        <v>8495</v>
      </c>
      <c r="Y2885" t="s">
        <v>38</v>
      </c>
      <c r="Z2885" t="s">
        <v>8496</v>
      </c>
      <c r="AA2885">
        <v>-79.995887999999994</v>
      </c>
      <c r="AB2885">
        <v>40.440624</v>
      </c>
      <c r="AD2885">
        <v>6</v>
      </c>
      <c r="AE2885" t="s">
        <v>48</v>
      </c>
      <c r="AF2885" t="s">
        <v>40</v>
      </c>
    </row>
    <row r="2886" spans="1:37" x14ac:dyDescent="0.2">
      <c r="A2886">
        <v>276071</v>
      </c>
      <c r="B2886">
        <v>74</v>
      </c>
      <c r="C2886" t="s">
        <v>235</v>
      </c>
      <c r="D2886" s="1">
        <v>38901.65902777778</v>
      </c>
      <c r="E2886" s="1" t="s">
        <v>236</v>
      </c>
      <c r="F2886" t="s">
        <v>38</v>
      </c>
      <c r="G2886" t="s">
        <v>237</v>
      </c>
      <c r="H2886">
        <v>-80.040000919999997</v>
      </c>
      <c r="I2886">
        <v>40.380001069999999</v>
      </c>
      <c r="J2886">
        <v>1153</v>
      </c>
      <c r="K2886" t="s">
        <v>40</v>
      </c>
      <c r="L2886" t="s">
        <v>238</v>
      </c>
      <c r="M2886">
        <v>12</v>
      </c>
      <c r="N2886">
        <v>4.8</v>
      </c>
      <c r="O2886" s="2">
        <v>305000000000</v>
      </c>
      <c r="P2886" t="s">
        <v>239</v>
      </c>
      <c r="Q2886">
        <v>228108207</v>
      </c>
      <c r="R2886" t="s">
        <v>7331</v>
      </c>
      <c r="S2886" s="1">
        <v>42391.75</v>
      </c>
      <c r="T2886" s="17">
        <v>1</v>
      </c>
      <c r="U2886" s="2">
        <v>1453490000000</v>
      </c>
      <c r="V2886" s="2" t="s">
        <v>7332</v>
      </c>
      <c r="W2886">
        <v>8687792</v>
      </c>
      <c r="X2886" t="s">
        <v>5185</v>
      </c>
      <c r="Y2886" t="s">
        <v>38</v>
      </c>
      <c r="Z2886" t="s">
        <v>1053</v>
      </c>
      <c r="AA2886">
        <v>-79.892112999999995</v>
      </c>
      <c r="AB2886">
        <v>40.438136999999998</v>
      </c>
      <c r="AC2886">
        <v>20</v>
      </c>
      <c r="AD2886">
        <v>5</v>
      </c>
      <c r="AE2886" t="s">
        <v>48</v>
      </c>
      <c r="AF2886" t="s">
        <v>40</v>
      </c>
    </row>
    <row r="2887" spans="1:37" x14ac:dyDescent="0.2">
      <c r="A2887">
        <v>13153072</v>
      </c>
      <c r="B2887">
        <v>1</v>
      </c>
      <c r="C2887" t="s">
        <v>8497</v>
      </c>
      <c r="D2887" s="1">
        <v>41702.620138888888</v>
      </c>
      <c r="E2887" s="1" t="s">
        <v>8498</v>
      </c>
      <c r="F2887" t="s">
        <v>38</v>
      </c>
      <c r="G2887" t="s">
        <v>58</v>
      </c>
      <c r="H2887">
        <v>-79.91999817</v>
      </c>
      <c r="I2887">
        <v>40.47000122</v>
      </c>
      <c r="J2887">
        <v>74</v>
      </c>
      <c r="K2887" t="s">
        <v>40</v>
      </c>
      <c r="L2887" t="s">
        <v>8499</v>
      </c>
      <c r="M2887">
        <v>15</v>
      </c>
      <c r="N2887">
        <v>5</v>
      </c>
      <c r="O2887">
        <v>62573697032</v>
      </c>
      <c r="P2887" t="s">
        <v>8500</v>
      </c>
      <c r="Q2887">
        <v>228108224</v>
      </c>
      <c r="R2887" t="s">
        <v>8501</v>
      </c>
      <c r="S2887" s="1">
        <v>42397.729166666664</v>
      </c>
      <c r="T2887" s="17">
        <v>1</v>
      </c>
      <c r="U2887" s="2">
        <v>1454000000000</v>
      </c>
      <c r="V2887" s="2" t="s">
        <v>8502</v>
      </c>
      <c r="W2887" t="s">
        <v>208</v>
      </c>
      <c r="AC2887">
        <v>50</v>
      </c>
      <c r="AD2887">
        <v>25</v>
      </c>
      <c r="AE2887" t="s">
        <v>48</v>
      </c>
      <c r="AF2887" t="s">
        <v>40</v>
      </c>
    </row>
    <row r="2888" spans="1:37" x14ac:dyDescent="0.2">
      <c r="A2888">
        <v>9273112</v>
      </c>
      <c r="B2888">
        <v>6</v>
      </c>
      <c r="C2888" t="s">
        <v>2643</v>
      </c>
      <c r="D2888" s="1">
        <v>41463.979166666664</v>
      </c>
      <c r="E2888" s="1" t="s">
        <v>2644</v>
      </c>
      <c r="F2888" t="s">
        <v>38</v>
      </c>
      <c r="G2888" t="s">
        <v>72</v>
      </c>
      <c r="H2888">
        <v>-79.91999817</v>
      </c>
      <c r="I2888">
        <v>40.47000122</v>
      </c>
      <c r="J2888">
        <v>230</v>
      </c>
      <c r="K2888" t="s">
        <v>40</v>
      </c>
      <c r="L2888" t="s">
        <v>2645</v>
      </c>
      <c r="M2888">
        <v>15</v>
      </c>
      <c r="N2888">
        <v>4.55</v>
      </c>
      <c r="O2888">
        <v>83192275029</v>
      </c>
      <c r="P2888" t="s">
        <v>2646</v>
      </c>
      <c r="Q2888">
        <v>228108994</v>
      </c>
      <c r="R2888" t="s">
        <v>8503</v>
      </c>
      <c r="S2888" s="1">
        <v>42388.729166666664</v>
      </c>
      <c r="T2888" s="17">
        <v>1</v>
      </c>
      <c r="U2888" s="2">
        <v>1453220000000</v>
      </c>
      <c r="V2888" s="2" t="s">
        <v>8504</v>
      </c>
      <c r="W2888">
        <v>765794</v>
      </c>
      <c r="X2888" t="s">
        <v>2649</v>
      </c>
      <c r="Y2888" t="s">
        <v>38</v>
      </c>
      <c r="Z2888" t="s">
        <v>1267</v>
      </c>
      <c r="AA2888">
        <v>-79.926158000000001</v>
      </c>
      <c r="AB2888">
        <v>40.461067</v>
      </c>
      <c r="AD2888">
        <v>14</v>
      </c>
      <c r="AE2888" t="s">
        <v>48</v>
      </c>
      <c r="AF2888" t="s">
        <v>40</v>
      </c>
    </row>
    <row r="2889" spans="1:37" x14ac:dyDescent="0.2">
      <c r="A2889">
        <v>1331994</v>
      </c>
      <c r="B2889">
        <v>12</v>
      </c>
      <c r="C2889" t="s">
        <v>727</v>
      </c>
      <c r="D2889" s="1">
        <v>39785.706250000003</v>
      </c>
      <c r="E2889" s="1" t="s">
        <v>871</v>
      </c>
      <c r="F2889" t="s">
        <v>38</v>
      </c>
      <c r="G2889" t="s">
        <v>135</v>
      </c>
      <c r="H2889">
        <v>-79.930000309999997</v>
      </c>
      <c r="I2889">
        <v>40.450000760000002</v>
      </c>
      <c r="J2889">
        <v>2512</v>
      </c>
      <c r="K2889" t="s">
        <v>40</v>
      </c>
      <c r="L2889" t="s">
        <v>729</v>
      </c>
      <c r="M2889">
        <v>7</v>
      </c>
      <c r="N2889">
        <v>4.76</v>
      </c>
      <c r="O2889" s="2">
        <v>228000000000</v>
      </c>
      <c r="P2889" t="s">
        <v>730</v>
      </c>
      <c r="Q2889">
        <v>228112472</v>
      </c>
      <c r="R2889" t="s">
        <v>883</v>
      </c>
      <c r="S2889" s="1">
        <v>42394.791666666664</v>
      </c>
      <c r="T2889" s="17">
        <v>1</v>
      </c>
      <c r="U2889" s="2">
        <v>1453750000000</v>
      </c>
      <c r="V2889" s="2" t="s">
        <v>884</v>
      </c>
      <c r="W2889">
        <v>308361</v>
      </c>
      <c r="X2889" t="s">
        <v>885</v>
      </c>
      <c r="Y2889" t="s">
        <v>38</v>
      </c>
      <c r="Z2889" t="s">
        <v>886</v>
      </c>
      <c r="AA2889">
        <v>-79.932851999999997</v>
      </c>
      <c r="AB2889">
        <v>40.451374999999999</v>
      </c>
      <c r="AD2889">
        <v>17</v>
      </c>
      <c r="AE2889" t="s">
        <v>48</v>
      </c>
      <c r="AF2889" t="s">
        <v>40</v>
      </c>
    </row>
    <row r="2890" spans="1:37" x14ac:dyDescent="0.2">
      <c r="A2890">
        <v>19172350</v>
      </c>
      <c r="B2890">
        <v>4</v>
      </c>
      <c r="C2890" t="s">
        <v>8505</v>
      </c>
      <c r="D2890" s="1">
        <v>42339.760416666664</v>
      </c>
      <c r="E2890" s="1" t="s">
        <v>8506</v>
      </c>
      <c r="F2890" t="s">
        <v>38</v>
      </c>
      <c r="G2890" t="s">
        <v>843</v>
      </c>
      <c r="H2890">
        <v>-79.949996949999999</v>
      </c>
      <c r="I2890">
        <v>40.47000122</v>
      </c>
      <c r="J2890">
        <v>1</v>
      </c>
      <c r="K2890" t="s">
        <v>40</v>
      </c>
      <c r="L2890" t="s">
        <v>8507</v>
      </c>
      <c r="M2890">
        <v>15</v>
      </c>
      <c r="N2890">
        <v>0</v>
      </c>
      <c r="O2890">
        <v>7524815050</v>
      </c>
      <c r="P2890" t="s">
        <v>8508</v>
      </c>
      <c r="Q2890">
        <v>228113133</v>
      </c>
      <c r="R2890" t="s">
        <v>8509</v>
      </c>
      <c r="S2890" s="1">
        <v>42398.5</v>
      </c>
      <c r="T2890" s="17">
        <v>1</v>
      </c>
      <c r="U2890" s="2">
        <v>1454070000000</v>
      </c>
      <c r="V2890" s="2" t="s">
        <v>8510</v>
      </c>
      <c r="W2890" t="s">
        <v>208</v>
      </c>
      <c r="AC2890">
        <v>12</v>
      </c>
      <c r="AD2890">
        <v>4</v>
      </c>
      <c r="AE2890" t="s">
        <v>48</v>
      </c>
      <c r="AF2890" t="s">
        <v>181</v>
      </c>
      <c r="AG2890">
        <v>18</v>
      </c>
      <c r="AH2890" t="s">
        <v>49</v>
      </c>
      <c r="AI2890" t="s">
        <v>50</v>
      </c>
      <c r="AJ2890">
        <v>0</v>
      </c>
      <c r="AK2890" t="s">
        <v>51</v>
      </c>
    </row>
    <row r="2891" spans="1:37" x14ac:dyDescent="0.2">
      <c r="A2891">
        <v>18820092</v>
      </c>
      <c r="B2891">
        <v>4</v>
      </c>
      <c r="C2891" t="s">
        <v>2577</v>
      </c>
      <c r="D2891" s="1">
        <v>42226.784722222219</v>
      </c>
      <c r="E2891" s="1" t="s">
        <v>2578</v>
      </c>
      <c r="F2891" t="s">
        <v>38</v>
      </c>
      <c r="G2891" t="s">
        <v>72</v>
      </c>
      <c r="H2891">
        <v>-79.949996949999999</v>
      </c>
      <c r="I2891">
        <v>40.439998629999998</v>
      </c>
      <c r="J2891">
        <v>63</v>
      </c>
      <c r="K2891" t="s">
        <v>40</v>
      </c>
      <c r="L2891" t="s">
        <v>2579</v>
      </c>
      <c r="M2891">
        <v>11</v>
      </c>
      <c r="N2891">
        <v>5</v>
      </c>
      <c r="O2891">
        <v>17285860046</v>
      </c>
      <c r="P2891" t="s">
        <v>2526</v>
      </c>
      <c r="Q2891">
        <v>228115981</v>
      </c>
      <c r="R2891" t="s">
        <v>8511</v>
      </c>
      <c r="S2891" s="1">
        <v>42397.791666666664</v>
      </c>
      <c r="T2891" s="17">
        <v>1</v>
      </c>
      <c r="U2891" s="2">
        <v>1454010000000</v>
      </c>
      <c r="V2891" s="2" t="s">
        <v>8512</v>
      </c>
      <c r="W2891">
        <v>24057893</v>
      </c>
      <c r="X2891" t="s">
        <v>2582</v>
      </c>
      <c r="Y2891" t="s">
        <v>38</v>
      </c>
      <c r="Z2891" t="s">
        <v>2583</v>
      </c>
      <c r="AA2891">
        <v>-79.941869999999994</v>
      </c>
      <c r="AB2891">
        <v>40.441119999999998</v>
      </c>
      <c r="AC2891">
        <v>20</v>
      </c>
      <c r="AD2891">
        <v>7</v>
      </c>
      <c r="AE2891" t="s">
        <v>48</v>
      </c>
      <c r="AF2891" t="s">
        <v>40</v>
      </c>
    </row>
    <row r="2892" spans="1:37" x14ac:dyDescent="0.2">
      <c r="A2892">
        <v>11031942</v>
      </c>
      <c r="B2892">
        <v>9</v>
      </c>
      <c r="C2892" t="s">
        <v>1805</v>
      </c>
      <c r="D2892" s="1">
        <v>41587.576388888891</v>
      </c>
      <c r="E2892" s="1" t="s">
        <v>1806</v>
      </c>
      <c r="F2892" t="s">
        <v>246</v>
      </c>
      <c r="G2892" t="s">
        <v>237</v>
      </c>
      <c r="H2892">
        <v>-80.11000061</v>
      </c>
      <c r="I2892">
        <v>40.709999080000003</v>
      </c>
      <c r="J2892">
        <v>144</v>
      </c>
      <c r="K2892" t="s">
        <v>40</v>
      </c>
      <c r="L2892" t="s">
        <v>1807</v>
      </c>
      <c r="M2892">
        <v>12</v>
      </c>
      <c r="N2892">
        <v>4.79</v>
      </c>
      <c r="O2892">
        <v>72513467030</v>
      </c>
      <c r="P2892" t="s">
        <v>1808</v>
      </c>
      <c r="Q2892">
        <v>228121141</v>
      </c>
      <c r="R2892" t="s">
        <v>8513</v>
      </c>
      <c r="S2892" s="1">
        <v>42392.625</v>
      </c>
      <c r="T2892" s="17">
        <v>1</v>
      </c>
      <c r="U2892" s="2">
        <v>1453560000000</v>
      </c>
      <c r="V2892" s="2" t="s">
        <v>8514</v>
      </c>
      <c r="W2892">
        <v>23859888</v>
      </c>
      <c r="X2892" t="s">
        <v>1811</v>
      </c>
      <c r="Y2892" t="s">
        <v>246</v>
      </c>
      <c r="Z2892" t="s">
        <v>1812</v>
      </c>
      <c r="AA2892">
        <v>-80.099838000000005</v>
      </c>
      <c r="AB2892">
        <v>40.675719999999998</v>
      </c>
      <c r="AD2892">
        <v>11</v>
      </c>
      <c r="AE2892" t="s">
        <v>48</v>
      </c>
      <c r="AF2892" t="s">
        <v>40</v>
      </c>
    </row>
    <row r="2893" spans="1:37" x14ac:dyDescent="0.2">
      <c r="A2893">
        <v>145964</v>
      </c>
      <c r="B2893">
        <v>22</v>
      </c>
      <c r="C2893" t="s">
        <v>1391</v>
      </c>
      <c r="D2893" s="1">
        <v>37547.03402777778</v>
      </c>
      <c r="E2893" s="1" t="s">
        <v>1561</v>
      </c>
      <c r="F2893" t="s">
        <v>38</v>
      </c>
      <c r="G2893" t="s">
        <v>477</v>
      </c>
      <c r="H2893">
        <v>-79.980003359999998</v>
      </c>
      <c r="I2893">
        <v>40.450000760000002</v>
      </c>
      <c r="J2893">
        <v>1199</v>
      </c>
      <c r="K2893" t="s">
        <v>40</v>
      </c>
      <c r="L2893" t="s">
        <v>1393</v>
      </c>
      <c r="M2893">
        <v>3</v>
      </c>
      <c r="N2893">
        <v>4.6900000000000004</v>
      </c>
      <c r="O2893" s="2">
        <v>422000000000</v>
      </c>
      <c r="P2893" t="s">
        <v>1394</v>
      </c>
      <c r="Q2893">
        <v>228121580</v>
      </c>
      <c r="R2893" t="s">
        <v>1562</v>
      </c>
      <c r="S2893" s="1">
        <v>42392.541666666664</v>
      </c>
      <c r="T2893" s="17">
        <v>1</v>
      </c>
      <c r="U2893" s="2">
        <v>1453550000000</v>
      </c>
      <c r="V2893" s="2" t="s">
        <v>8515</v>
      </c>
      <c r="W2893" t="s">
        <v>208</v>
      </c>
      <c r="AC2893">
        <v>30</v>
      </c>
      <c r="AD2893">
        <v>24</v>
      </c>
      <c r="AE2893" t="s">
        <v>48</v>
      </c>
      <c r="AF2893" t="s">
        <v>40</v>
      </c>
    </row>
    <row r="2894" spans="1:37" x14ac:dyDescent="0.2">
      <c r="A2894">
        <v>19051959</v>
      </c>
      <c r="B2894">
        <v>14</v>
      </c>
      <c r="C2894" t="s">
        <v>6142</v>
      </c>
      <c r="D2894" s="1">
        <v>42299.851388888892</v>
      </c>
      <c r="E2894" s="1" t="s">
        <v>6206</v>
      </c>
      <c r="F2894" t="s">
        <v>38</v>
      </c>
      <c r="G2894" t="s">
        <v>324</v>
      </c>
      <c r="H2894">
        <v>-80.019996640000002</v>
      </c>
      <c r="I2894">
        <v>40.47000122</v>
      </c>
      <c r="J2894">
        <v>112</v>
      </c>
      <c r="K2894" t="s">
        <v>40</v>
      </c>
      <c r="L2894" t="s">
        <v>6144</v>
      </c>
      <c r="M2894">
        <v>13</v>
      </c>
      <c r="N2894">
        <v>5</v>
      </c>
      <c r="O2894">
        <v>10972909049</v>
      </c>
      <c r="P2894" t="s">
        <v>6145</v>
      </c>
      <c r="Q2894">
        <v>228129930</v>
      </c>
      <c r="R2894" t="s">
        <v>8516</v>
      </c>
      <c r="S2894" s="1">
        <v>42389.770833333336</v>
      </c>
      <c r="T2894" s="17">
        <v>1</v>
      </c>
      <c r="U2894" s="2">
        <v>1453310000000</v>
      </c>
      <c r="V2894" s="2" t="s">
        <v>8517</v>
      </c>
      <c r="W2894">
        <v>24297541</v>
      </c>
      <c r="X2894" t="s">
        <v>8518</v>
      </c>
      <c r="Y2894" t="s">
        <v>38</v>
      </c>
      <c r="Z2894" t="s">
        <v>8519</v>
      </c>
      <c r="AA2894">
        <v>-80.035506999999996</v>
      </c>
      <c r="AB2894">
        <v>40.548214000000002</v>
      </c>
      <c r="AC2894">
        <v>12</v>
      </c>
      <c r="AD2894">
        <v>6</v>
      </c>
      <c r="AE2894" t="s">
        <v>48</v>
      </c>
      <c r="AF2894" t="s">
        <v>40</v>
      </c>
    </row>
    <row r="2895" spans="1:37" x14ac:dyDescent="0.2">
      <c r="A2895">
        <v>7384592</v>
      </c>
      <c r="B2895">
        <v>2</v>
      </c>
      <c r="C2895" t="s">
        <v>7407</v>
      </c>
      <c r="D2895" s="1">
        <v>41332.977083333331</v>
      </c>
      <c r="E2895" s="1" t="s">
        <v>7408</v>
      </c>
      <c r="F2895" t="s">
        <v>38</v>
      </c>
      <c r="G2895" t="s">
        <v>58</v>
      </c>
      <c r="H2895">
        <v>-79.91999817</v>
      </c>
      <c r="I2895">
        <v>40.47000122</v>
      </c>
      <c r="J2895">
        <v>135</v>
      </c>
      <c r="K2895" t="s">
        <v>40</v>
      </c>
      <c r="L2895" t="s">
        <v>7409</v>
      </c>
      <c r="M2895">
        <v>11</v>
      </c>
      <c r="N2895">
        <v>0</v>
      </c>
      <c r="O2895">
        <v>94510842027</v>
      </c>
      <c r="P2895" t="s">
        <v>7410</v>
      </c>
      <c r="Q2895">
        <v>228131044</v>
      </c>
      <c r="R2895" t="s">
        <v>8520</v>
      </c>
      <c r="S2895" s="1">
        <v>42388.791666666664</v>
      </c>
      <c r="T2895" s="17">
        <v>1</v>
      </c>
      <c r="U2895" s="2">
        <v>1453230000000</v>
      </c>
      <c r="V2895" s="2" t="s">
        <v>8521</v>
      </c>
      <c r="W2895">
        <v>985429</v>
      </c>
      <c r="X2895" t="s">
        <v>2899</v>
      </c>
      <c r="Y2895" t="s">
        <v>38</v>
      </c>
      <c r="Z2895" t="s">
        <v>2900</v>
      </c>
      <c r="AA2895">
        <v>-80.143122000000005</v>
      </c>
      <c r="AB2895">
        <v>40.528486999999998</v>
      </c>
      <c r="AD2895">
        <v>16</v>
      </c>
      <c r="AE2895" t="s">
        <v>48</v>
      </c>
      <c r="AF2895" t="s">
        <v>40</v>
      </c>
    </row>
    <row r="2896" spans="1:37" x14ac:dyDescent="0.2">
      <c r="A2896">
        <v>11497382</v>
      </c>
      <c r="B2896">
        <v>8</v>
      </c>
      <c r="C2896" t="s">
        <v>2893</v>
      </c>
      <c r="D2896" s="1">
        <v>41626.690972222219</v>
      </c>
      <c r="E2896" s="1" t="s">
        <v>2894</v>
      </c>
      <c r="F2896" t="s">
        <v>38</v>
      </c>
      <c r="G2896" t="s">
        <v>58</v>
      </c>
      <c r="H2896">
        <v>-80.019996640000002</v>
      </c>
      <c r="I2896">
        <v>40.47000122</v>
      </c>
      <c r="J2896">
        <v>186</v>
      </c>
      <c r="K2896" t="s">
        <v>40</v>
      </c>
      <c r="L2896" t="s">
        <v>2895</v>
      </c>
      <c r="M2896">
        <v>14</v>
      </c>
      <c r="N2896">
        <v>5</v>
      </c>
      <c r="O2896">
        <v>69134013031</v>
      </c>
      <c r="P2896" t="s">
        <v>2896</v>
      </c>
      <c r="Q2896">
        <v>228131067</v>
      </c>
      <c r="R2896" t="s">
        <v>8522</v>
      </c>
      <c r="S2896" s="1">
        <v>42388.791666666664</v>
      </c>
      <c r="T2896" s="17">
        <v>1</v>
      </c>
      <c r="U2896" s="2">
        <v>1453230000000</v>
      </c>
      <c r="V2896" s="2" t="s">
        <v>8523</v>
      </c>
      <c r="W2896">
        <v>985429</v>
      </c>
      <c r="X2896" t="s">
        <v>2899</v>
      </c>
      <c r="Y2896" t="s">
        <v>38</v>
      </c>
      <c r="Z2896" t="s">
        <v>2900</v>
      </c>
      <c r="AA2896">
        <v>-80.143122000000005</v>
      </c>
      <c r="AB2896">
        <v>40.528486999999998</v>
      </c>
      <c r="AD2896">
        <v>7</v>
      </c>
      <c r="AE2896" t="s">
        <v>48</v>
      </c>
      <c r="AF2896" t="s">
        <v>40</v>
      </c>
    </row>
    <row r="2897" spans="1:37" x14ac:dyDescent="0.2">
      <c r="A2897">
        <v>1756412</v>
      </c>
      <c r="B2897">
        <v>597</v>
      </c>
      <c r="C2897" t="s">
        <v>263</v>
      </c>
      <c r="D2897" s="1">
        <v>40543.177083333336</v>
      </c>
      <c r="E2897" s="1" t="s">
        <v>264</v>
      </c>
      <c r="F2897" t="s">
        <v>38</v>
      </c>
      <c r="G2897" t="s">
        <v>144</v>
      </c>
      <c r="H2897">
        <v>-79.989997860000003</v>
      </c>
      <c r="I2897">
        <v>40.450000760000002</v>
      </c>
      <c r="J2897">
        <v>10357</v>
      </c>
      <c r="K2897" t="s">
        <v>40</v>
      </c>
      <c r="L2897" t="s">
        <v>265</v>
      </c>
      <c r="M2897">
        <v>16</v>
      </c>
      <c r="N2897">
        <v>4.53</v>
      </c>
      <c r="O2897" s="2">
        <v>163000000000</v>
      </c>
      <c r="P2897" t="s">
        <v>266</v>
      </c>
      <c r="Q2897">
        <v>228132528</v>
      </c>
      <c r="R2897" t="s">
        <v>8524</v>
      </c>
      <c r="S2897" s="1">
        <v>42392.791666666664</v>
      </c>
      <c r="T2897" s="17">
        <v>1</v>
      </c>
      <c r="U2897" s="2">
        <v>1453580000000</v>
      </c>
      <c r="V2897" s="2" t="s">
        <v>8525</v>
      </c>
      <c r="W2897">
        <v>13254552</v>
      </c>
      <c r="X2897" t="s">
        <v>8526</v>
      </c>
      <c r="Y2897" t="s">
        <v>339</v>
      </c>
      <c r="Z2897" t="s">
        <v>8527</v>
      </c>
      <c r="AA2897">
        <v>-80.162398999999994</v>
      </c>
      <c r="AB2897">
        <v>40.277706000000002</v>
      </c>
      <c r="AD2897">
        <v>5</v>
      </c>
      <c r="AE2897" t="s">
        <v>48</v>
      </c>
      <c r="AF2897" t="s">
        <v>40</v>
      </c>
    </row>
    <row r="2898" spans="1:37" x14ac:dyDescent="0.2">
      <c r="A2898">
        <v>3056852</v>
      </c>
      <c r="B2898">
        <v>12</v>
      </c>
      <c r="C2898" t="s">
        <v>759</v>
      </c>
      <c r="D2898" s="1">
        <v>40914.692361111112</v>
      </c>
      <c r="E2898" s="1" t="s">
        <v>760</v>
      </c>
      <c r="F2898" t="s">
        <v>367</v>
      </c>
      <c r="G2898" t="s">
        <v>324</v>
      </c>
      <c r="H2898">
        <v>-80.36000061</v>
      </c>
      <c r="I2898">
        <v>40.700000760000002</v>
      </c>
      <c r="J2898">
        <v>456</v>
      </c>
      <c r="K2898" t="s">
        <v>40</v>
      </c>
      <c r="L2898" t="s">
        <v>761</v>
      </c>
      <c r="M2898">
        <v>15</v>
      </c>
      <c r="N2898">
        <v>4.92</v>
      </c>
      <c r="O2898" s="2">
        <v>131000000000</v>
      </c>
      <c r="P2898" t="s">
        <v>762</v>
      </c>
      <c r="Q2898">
        <v>228136936</v>
      </c>
      <c r="R2898" t="s">
        <v>8528</v>
      </c>
      <c r="S2898" s="1">
        <v>42388.75</v>
      </c>
      <c r="T2898" s="17">
        <v>1</v>
      </c>
      <c r="U2898" s="2">
        <v>1453230000000</v>
      </c>
      <c r="V2898" t="s">
        <v>8529</v>
      </c>
      <c r="W2898">
        <v>22675102</v>
      </c>
      <c r="X2898" t="s">
        <v>7839</v>
      </c>
      <c r="Y2898" t="s">
        <v>3369</v>
      </c>
      <c r="Z2898" t="s">
        <v>7840</v>
      </c>
      <c r="AA2898">
        <v>-80.28228</v>
      </c>
      <c r="AB2898">
        <v>40.700504000000002</v>
      </c>
      <c r="AD2898">
        <v>3</v>
      </c>
      <c r="AE2898" t="s">
        <v>48</v>
      </c>
      <c r="AF2898" t="s">
        <v>40</v>
      </c>
    </row>
    <row r="2899" spans="1:37" x14ac:dyDescent="0.2">
      <c r="A2899">
        <v>224739</v>
      </c>
      <c r="B2899">
        <v>5</v>
      </c>
      <c r="C2899" t="s">
        <v>1875</v>
      </c>
      <c r="D2899" s="1">
        <v>38768.72152777778</v>
      </c>
      <c r="E2899" t="s">
        <v>1876</v>
      </c>
      <c r="F2899" t="s">
        <v>38</v>
      </c>
      <c r="G2899" t="s">
        <v>135</v>
      </c>
      <c r="H2899">
        <v>-80.040000919999997</v>
      </c>
      <c r="I2899">
        <v>40.549999239999998</v>
      </c>
      <c r="J2899">
        <v>799</v>
      </c>
      <c r="K2899" t="s">
        <v>40</v>
      </c>
      <c r="L2899" t="s">
        <v>1877</v>
      </c>
      <c r="M2899">
        <v>1</v>
      </c>
      <c r="N2899">
        <v>4.8</v>
      </c>
      <c r="O2899" s="2">
        <v>316000000000</v>
      </c>
      <c r="P2899" t="s">
        <v>1878</v>
      </c>
      <c r="Q2899">
        <v>228142341</v>
      </c>
      <c r="R2899" t="s">
        <v>8530</v>
      </c>
      <c r="S2899" s="1">
        <v>42392.708333333336</v>
      </c>
      <c r="T2899" s="17">
        <v>1</v>
      </c>
      <c r="U2899" s="2">
        <v>1453570000000</v>
      </c>
      <c r="V2899" s="2" t="s">
        <v>8531</v>
      </c>
      <c r="W2899">
        <v>23538792</v>
      </c>
      <c r="X2899" t="s">
        <v>2533</v>
      </c>
      <c r="Y2899" t="s">
        <v>38</v>
      </c>
      <c r="Z2899" t="s">
        <v>2534</v>
      </c>
      <c r="AA2899">
        <v>-79.984566000000001</v>
      </c>
      <c r="AB2899">
        <v>40.429133999999998</v>
      </c>
      <c r="AD2899">
        <v>5</v>
      </c>
      <c r="AE2899" t="s">
        <v>48</v>
      </c>
      <c r="AF2899" t="s">
        <v>40</v>
      </c>
    </row>
    <row r="2900" spans="1:37" x14ac:dyDescent="0.2">
      <c r="A2900">
        <v>18530449</v>
      </c>
      <c r="B2900">
        <v>10</v>
      </c>
      <c r="C2900" t="s">
        <v>1102</v>
      </c>
      <c r="D2900" s="1">
        <v>42096.567361111112</v>
      </c>
      <c r="E2900" s="1" t="s">
        <v>7284</v>
      </c>
      <c r="F2900" t="s">
        <v>38</v>
      </c>
      <c r="G2900" t="s">
        <v>135</v>
      </c>
      <c r="H2900">
        <v>-80.040000919999997</v>
      </c>
      <c r="I2900">
        <v>40.549999239999998</v>
      </c>
      <c r="J2900">
        <v>186</v>
      </c>
      <c r="K2900" t="s">
        <v>40</v>
      </c>
      <c r="L2900" t="s">
        <v>1104</v>
      </c>
      <c r="M2900">
        <v>4</v>
      </c>
      <c r="N2900">
        <v>4.8600000000000003</v>
      </c>
      <c r="O2900">
        <v>28536685040</v>
      </c>
      <c r="P2900" t="s">
        <v>1105</v>
      </c>
      <c r="Q2900">
        <v>228142438</v>
      </c>
      <c r="R2900" t="s">
        <v>8532</v>
      </c>
      <c r="S2900" s="1">
        <v>42398.791666666664</v>
      </c>
      <c r="T2900" s="17">
        <v>1</v>
      </c>
      <c r="U2900" s="2">
        <v>1454090000000</v>
      </c>
      <c r="V2900" s="2" t="s">
        <v>8533</v>
      </c>
      <c r="W2900">
        <v>23714571</v>
      </c>
      <c r="X2900" t="s">
        <v>8532</v>
      </c>
      <c r="Y2900" t="s">
        <v>38</v>
      </c>
      <c r="Z2900" t="s">
        <v>8534</v>
      </c>
      <c r="AA2900">
        <v>-79.924271000000005</v>
      </c>
      <c r="AB2900">
        <v>40.460163000000001</v>
      </c>
      <c r="AC2900">
        <v>6</v>
      </c>
      <c r="AD2900">
        <v>6</v>
      </c>
      <c r="AE2900" t="s">
        <v>48</v>
      </c>
      <c r="AF2900" t="s">
        <v>40</v>
      </c>
    </row>
    <row r="2901" spans="1:37" x14ac:dyDescent="0.2">
      <c r="A2901">
        <v>18802091</v>
      </c>
      <c r="B2901">
        <v>1</v>
      </c>
      <c r="C2901" t="s">
        <v>8535</v>
      </c>
      <c r="D2901" s="1">
        <v>42220.824999999997</v>
      </c>
      <c r="E2901" t="s">
        <v>8536</v>
      </c>
      <c r="F2901" t="s">
        <v>38</v>
      </c>
      <c r="G2901" t="s">
        <v>124</v>
      </c>
      <c r="H2901">
        <v>-79.980003359999998</v>
      </c>
      <c r="I2901">
        <v>40.41999817</v>
      </c>
      <c r="J2901">
        <v>2</v>
      </c>
      <c r="K2901" t="s">
        <v>40</v>
      </c>
      <c r="L2901" t="s">
        <v>8537</v>
      </c>
      <c r="M2901">
        <v>13</v>
      </c>
      <c r="N2901">
        <v>0</v>
      </c>
      <c r="O2901">
        <v>17800813046</v>
      </c>
      <c r="P2901" t="s">
        <v>2207</v>
      </c>
      <c r="Q2901">
        <v>228145800</v>
      </c>
      <c r="R2901" t="s">
        <v>8538</v>
      </c>
      <c r="S2901" s="1">
        <v>42397.75</v>
      </c>
      <c r="T2901" s="17">
        <v>1</v>
      </c>
      <c r="U2901" s="2">
        <v>1454000000000</v>
      </c>
      <c r="V2901" t="s">
        <v>8539</v>
      </c>
      <c r="W2901">
        <v>833058</v>
      </c>
      <c r="X2901" t="s">
        <v>874</v>
      </c>
      <c r="Y2901" t="s">
        <v>38</v>
      </c>
      <c r="Z2901" t="s">
        <v>875</v>
      </c>
      <c r="AA2901">
        <v>-79.966716000000005</v>
      </c>
      <c r="AB2901">
        <v>40.425941000000002</v>
      </c>
      <c r="AC2901">
        <v>4</v>
      </c>
      <c r="AD2901">
        <v>3</v>
      </c>
      <c r="AE2901" t="s">
        <v>48</v>
      </c>
      <c r="AF2901" t="s">
        <v>181</v>
      </c>
    </row>
    <row r="2902" spans="1:37" x14ac:dyDescent="0.2">
      <c r="A2902">
        <v>3299762</v>
      </c>
      <c r="B2902">
        <v>21</v>
      </c>
      <c r="C2902" t="s">
        <v>1340</v>
      </c>
      <c r="D2902" s="1">
        <v>40954.770833333336</v>
      </c>
      <c r="E2902" s="1" t="s">
        <v>1341</v>
      </c>
      <c r="F2902" t="s">
        <v>38</v>
      </c>
      <c r="G2902" t="s">
        <v>508</v>
      </c>
      <c r="H2902">
        <v>-79.980003359999998</v>
      </c>
      <c r="I2902">
        <v>40.450000760000002</v>
      </c>
      <c r="J2902">
        <v>1235</v>
      </c>
      <c r="K2902" t="s">
        <v>40</v>
      </c>
      <c r="L2902" t="s">
        <v>1342</v>
      </c>
      <c r="M2902">
        <v>15</v>
      </c>
      <c r="N2902">
        <v>4.09</v>
      </c>
      <c r="O2902" s="2">
        <v>127000000000</v>
      </c>
      <c r="P2902" t="s">
        <v>1335</v>
      </c>
      <c r="Q2902">
        <v>228159823</v>
      </c>
      <c r="R2902" t="s">
        <v>8540</v>
      </c>
      <c r="S2902" s="1">
        <v>42389.791666666664</v>
      </c>
      <c r="T2902" s="17">
        <v>1</v>
      </c>
      <c r="U2902" s="2">
        <v>1453320000000</v>
      </c>
      <c r="V2902" s="2" t="s">
        <v>8541</v>
      </c>
      <c r="W2902">
        <v>6783622</v>
      </c>
      <c r="X2902" t="s">
        <v>4476</v>
      </c>
      <c r="Y2902" t="s">
        <v>904</v>
      </c>
      <c r="Z2902" t="s">
        <v>4477</v>
      </c>
      <c r="AA2902">
        <v>-79.755843999999996</v>
      </c>
      <c r="AB2902">
        <v>40.425426000000002</v>
      </c>
      <c r="AC2902">
        <v>43</v>
      </c>
      <c r="AD2902">
        <v>14</v>
      </c>
      <c r="AE2902" t="s">
        <v>48</v>
      </c>
      <c r="AF2902" t="s">
        <v>40</v>
      </c>
      <c r="AG2902">
        <v>7</v>
      </c>
      <c r="AH2902" t="s">
        <v>49</v>
      </c>
      <c r="AI2902" t="s">
        <v>50</v>
      </c>
      <c r="AJ2902">
        <v>0</v>
      </c>
      <c r="AK2902" t="s">
        <v>111</v>
      </c>
    </row>
    <row r="2903" spans="1:37" x14ac:dyDescent="0.2">
      <c r="A2903">
        <v>1756412</v>
      </c>
      <c r="B2903">
        <v>597</v>
      </c>
      <c r="C2903" t="s">
        <v>263</v>
      </c>
      <c r="D2903" s="1">
        <v>40543.177083333336</v>
      </c>
      <c r="E2903" s="1" t="s">
        <v>264</v>
      </c>
      <c r="F2903" t="s">
        <v>38</v>
      </c>
      <c r="G2903" t="s">
        <v>144</v>
      </c>
      <c r="H2903">
        <v>-79.989997860000003</v>
      </c>
      <c r="I2903">
        <v>40.450000760000002</v>
      </c>
      <c r="J2903">
        <v>10357</v>
      </c>
      <c r="K2903" t="s">
        <v>40</v>
      </c>
      <c r="L2903" t="s">
        <v>265</v>
      </c>
      <c r="M2903">
        <v>16</v>
      </c>
      <c r="N2903">
        <v>4.53</v>
      </c>
      <c r="O2903" s="2">
        <v>163000000000</v>
      </c>
      <c r="P2903" t="s">
        <v>266</v>
      </c>
      <c r="Q2903">
        <v>228173545</v>
      </c>
      <c r="R2903" t="s">
        <v>8542</v>
      </c>
      <c r="S2903" s="1">
        <v>42394.770833333336</v>
      </c>
      <c r="T2903" s="17">
        <v>1</v>
      </c>
      <c r="U2903" s="2">
        <v>1453750000000</v>
      </c>
      <c r="V2903" s="2" t="s">
        <v>8543</v>
      </c>
      <c r="W2903">
        <v>12034602</v>
      </c>
      <c r="X2903" t="s">
        <v>5135</v>
      </c>
      <c r="Y2903" t="s">
        <v>38</v>
      </c>
      <c r="Z2903" t="s">
        <v>2583</v>
      </c>
      <c r="AA2903">
        <v>-79.941574000000003</v>
      </c>
      <c r="AB2903">
        <v>40.443503999999997</v>
      </c>
      <c r="AD2903">
        <v>6</v>
      </c>
      <c r="AE2903" t="s">
        <v>48</v>
      </c>
      <c r="AF2903" t="s">
        <v>40</v>
      </c>
    </row>
    <row r="2904" spans="1:37" x14ac:dyDescent="0.2">
      <c r="A2904">
        <v>3349842</v>
      </c>
      <c r="B2904">
        <v>60</v>
      </c>
      <c r="C2904" t="s">
        <v>1889</v>
      </c>
      <c r="D2904" s="1">
        <v>40962.556944444441</v>
      </c>
      <c r="E2904" s="1" t="s">
        <v>1890</v>
      </c>
      <c r="F2904" t="s">
        <v>38</v>
      </c>
      <c r="G2904" t="s">
        <v>324</v>
      </c>
      <c r="H2904">
        <v>-80.040000919999997</v>
      </c>
      <c r="I2904">
        <v>40.549999239999998</v>
      </c>
      <c r="J2904">
        <v>2383</v>
      </c>
      <c r="K2904" t="s">
        <v>40</v>
      </c>
      <c r="L2904" t="s">
        <v>1891</v>
      </c>
      <c r="M2904">
        <v>15</v>
      </c>
      <c r="N2904">
        <v>4.82</v>
      </c>
      <c r="O2904" s="2">
        <v>127000000000</v>
      </c>
      <c r="P2904" t="s">
        <v>1892</v>
      </c>
      <c r="Q2904">
        <v>228173790</v>
      </c>
      <c r="R2904" t="s">
        <v>8544</v>
      </c>
      <c r="S2904" s="1">
        <v>42395.8125</v>
      </c>
      <c r="T2904" s="17">
        <v>1</v>
      </c>
      <c r="U2904" s="2">
        <v>1453840000000</v>
      </c>
      <c r="V2904" s="2" t="s">
        <v>8545</v>
      </c>
      <c r="W2904">
        <v>20661892</v>
      </c>
      <c r="X2904" t="s">
        <v>2124</v>
      </c>
      <c r="Y2904" t="s">
        <v>38</v>
      </c>
      <c r="Z2904" t="s">
        <v>2125</v>
      </c>
      <c r="AA2904">
        <v>-80.009415000000004</v>
      </c>
      <c r="AB2904">
        <v>40.542630000000003</v>
      </c>
      <c r="AD2904">
        <v>3</v>
      </c>
      <c r="AE2904" t="s">
        <v>48</v>
      </c>
      <c r="AF2904" t="s">
        <v>40</v>
      </c>
    </row>
    <row r="2905" spans="1:37" x14ac:dyDescent="0.2">
      <c r="A2905">
        <v>3394792</v>
      </c>
      <c r="B2905">
        <v>6</v>
      </c>
      <c r="C2905" t="s">
        <v>2282</v>
      </c>
      <c r="D2905" s="1">
        <v>40969.540972222225</v>
      </c>
      <c r="E2905" s="1" t="s">
        <v>2283</v>
      </c>
      <c r="F2905" t="s">
        <v>38</v>
      </c>
      <c r="G2905" t="s">
        <v>135</v>
      </c>
      <c r="H2905">
        <v>-79.97000122</v>
      </c>
      <c r="I2905">
        <v>40.430000309999997</v>
      </c>
      <c r="J2905">
        <v>229</v>
      </c>
      <c r="K2905" t="s">
        <v>40</v>
      </c>
      <c r="L2905" t="s">
        <v>2284</v>
      </c>
      <c r="M2905">
        <v>9</v>
      </c>
      <c r="N2905">
        <v>4.87</v>
      </c>
      <c r="O2905" s="2">
        <v>126000000000</v>
      </c>
      <c r="P2905" t="s">
        <v>2285</v>
      </c>
      <c r="Q2905">
        <v>228174347</v>
      </c>
      <c r="R2905" t="s">
        <v>8546</v>
      </c>
      <c r="S2905" s="1">
        <v>42395.791666666664</v>
      </c>
      <c r="T2905" s="17">
        <v>1</v>
      </c>
      <c r="U2905" s="2">
        <v>1453830000000</v>
      </c>
      <c r="V2905" t="s">
        <v>8547</v>
      </c>
      <c r="W2905">
        <v>3668172</v>
      </c>
      <c r="X2905" t="s">
        <v>4574</v>
      </c>
      <c r="Y2905" t="s">
        <v>38</v>
      </c>
      <c r="Z2905" t="s">
        <v>4575</v>
      </c>
      <c r="AA2905">
        <v>-79.982740000000007</v>
      </c>
      <c r="AB2905">
        <v>40.452086999999999</v>
      </c>
      <c r="AD2905">
        <v>10</v>
      </c>
      <c r="AE2905" t="s">
        <v>48</v>
      </c>
      <c r="AF2905" t="s">
        <v>40</v>
      </c>
    </row>
    <row r="2906" spans="1:37" x14ac:dyDescent="0.2">
      <c r="A2906">
        <v>18795299</v>
      </c>
      <c r="B2906">
        <v>5</v>
      </c>
      <c r="C2906" t="s">
        <v>2077</v>
      </c>
      <c r="D2906" s="1">
        <v>42218.899305555555</v>
      </c>
      <c r="E2906" s="1" t="s">
        <v>2078</v>
      </c>
      <c r="F2906" t="s">
        <v>38</v>
      </c>
      <c r="G2906" t="s">
        <v>508</v>
      </c>
      <c r="H2906">
        <v>-79.91999817</v>
      </c>
      <c r="I2906">
        <v>40.430000309999997</v>
      </c>
      <c r="J2906">
        <v>72</v>
      </c>
      <c r="K2906" t="s">
        <v>40</v>
      </c>
      <c r="L2906" t="s">
        <v>2079</v>
      </c>
      <c r="M2906">
        <v>8</v>
      </c>
      <c r="N2906">
        <v>5</v>
      </c>
      <c r="O2906">
        <v>17967171046</v>
      </c>
      <c r="P2906" t="s">
        <v>2080</v>
      </c>
      <c r="Q2906">
        <v>228176369</v>
      </c>
      <c r="R2906" t="s">
        <v>8548</v>
      </c>
      <c r="S2906" s="1">
        <v>42392.416666666664</v>
      </c>
      <c r="T2906" s="17">
        <v>1</v>
      </c>
      <c r="U2906" s="2">
        <v>1453540000000</v>
      </c>
      <c r="V2906" s="2" t="s">
        <v>8549</v>
      </c>
      <c r="W2906">
        <v>24002582</v>
      </c>
      <c r="X2906" t="s">
        <v>1382</v>
      </c>
      <c r="Y2906" t="s">
        <v>38</v>
      </c>
      <c r="Z2906" t="s">
        <v>1278</v>
      </c>
      <c r="AA2906">
        <v>-79.923141000000001</v>
      </c>
      <c r="AB2906">
        <v>40.435867000000002</v>
      </c>
      <c r="AD2906">
        <v>6</v>
      </c>
      <c r="AE2906" t="s">
        <v>48</v>
      </c>
      <c r="AF2906" t="s">
        <v>40</v>
      </c>
    </row>
    <row r="2907" spans="1:37" x14ac:dyDescent="0.2">
      <c r="A2907">
        <v>276071</v>
      </c>
      <c r="B2907">
        <v>74</v>
      </c>
      <c r="C2907" t="s">
        <v>235</v>
      </c>
      <c r="D2907" s="1">
        <v>38901.65902777778</v>
      </c>
      <c r="E2907" s="1" t="s">
        <v>236</v>
      </c>
      <c r="F2907" t="s">
        <v>38</v>
      </c>
      <c r="G2907" t="s">
        <v>237</v>
      </c>
      <c r="H2907">
        <v>-80.040000919999997</v>
      </c>
      <c r="I2907">
        <v>40.380001069999999</v>
      </c>
      <c r="J2907">
        <v>1153</v>
      </c>
      <c r="K2907" t="s">
        <v>40</v>
      </c>
      <c r="L2907" t="s">
        <v>238</v>
      </c>
      <c r="M2907">
        <v>12</v>
      </c>
      <c r="N2907">
        <v>4.8</v>
      </c>
      <c r="O2907" s="2">
        <v>305000000000</v>
      </c>
      <c r="P2907" t="s">
        <v>239</v>
      </c>
      <c r="Q2907">
        <v>228177441</v>
      </c>
      <c r="R2907" t="s">
        <v>8550</v>
      </c>
      <c r="S2907" s="1">
        <v>42390.75</v>
      </c>
      <c r="T2907" s="17">
        <v>1</v>
      </c>
      <c r="U2907" s="2">
        <v>1453400000000</v>
      </c>
      <c r="V2907" s="2" t="s">
        <v>8551</v>
      </c>
      <c r="W2907">
        <v>24311385</v>
      </c>
      <c r="X2907" t="s">
        <v>8552</v>
      </c>
      <c r="Y2907" t="s">
        <v>38</v>
      </c>
      <c r="Z2907" t="s">
        <v>8553</v>
      </c>
      <c r="AA2907">
        <v>-79.995887999999994</v>
      </c>
      <c r="AB2907">
        <v>40.440624</v>
      </c>
      <c r="AD2907">
        <v>4</v>
      </c>
      <c r="AE2907" t="s">
        <v>48</v>
      </c>
      <c r="AF2907" t="s">
        <v>40</v>
      </c>
    </row>
    <row r="2908" spans="1:37" x14ac:dyDescent="0.2">
      <c r="A2908">
        <v>12338002</v>
      </c>
      <c r="B2908">
        <v>34</v>
      </c>
      <c r="C2908" t="s">
        <v>1834</v>
      </c>
      <c r="D2908" s="1">
        <v>41660.732638888891</v>
      </c>
      <c r="E2908" s="1" t="s">
        <v>1835</v>
      </c>
      <c r="F2908" t="s">
        <v>619</v>
      </c>
      <c r="G2908" t="s">
        <v>237</v>
      </c>
      <c r="H2908">
        <v>-80.11000061</v>
      </c>
      <c r="I2908">
        <v>40.36000061</v>
      </c>
      <c r="J2908">
        <v>424</v>
      </c>
      <c r="K2908" t="s">
        <v>40</v>
      </c>
      <c r="L2908" t="s">
        <v>1836</v>
      </c>
      <c r="M2908">
        <v>10</v>
      </c>
      <c r="N2908">
        <v>4.99</v>
      </c>
      <c r="O2908">
        <v>66192798032</v>
      </c>
      <c r="P2908" t="s">
        <v>1837</v>
      </c>
      <c r="Q2908">
        <v>228177519</v>
      </c>
      <c r="R2908" t="s">
        <v>8554</v>
      </c>
      <c r="S2908" s="1">
        <v>42390.75</v>
      </c>
      <c r="T2908" s="17">
        <v>1</v>
      </c>
      <c r="U2908" s="2">
        <v>1453400000000</v>
      </c>
      <c r="V2908" s="2" t="s">
        <v>8555</v>
      </c>
      <c r="W2908">
        <v>24311385</v>
      </c>
      <c r="X2908" t="s">
        <v>8552</v>
      </c>
      <c r="Y2908" t="s">
        <v>38</v>
      </c>
      <c r="Z2908" t="s">
        <v>8553</v>
      </c>
      <c r="AA2908">
        <v>-79.995887999999994</v>
      </c>
      <c r="AB2908">
        <v>40.440624</v>
      </c>
      <c r="AD2908">
        <v>6</v>
      </c>
      <c r="AE2908" t="s">
        <v>48</v>
      </c>
      <c r="AF2908" t="s">
        <v>40</v>
      </c>
    </row>
    <row r="2909" spans="1:37" x14ac:dyDescent="0.2">
      <c r="A2909">
        <v>8328772</v>
      </c>
      <c r="B2909">
        <v>7</v>
      </c>
      <c r="C2909" t="s">
        <v>4980</v>
      </c>
      <c r="D2909" s="1">
        <v>41397.525000000001</v>
      </c>
      <c r="E2909" s="1" t="s">
        <v>8556</v>
      </c>
      <c r="F2909" t="s">
        <v>38</v>
      </c>
      <c r="G2909" t="s">
        <v>58</v>
      </c>
      <c r="H2909">
        <v>-79.97000122</v>
      </c>
      <c r="I2909">
        <v>40.400001529999997</v>
      </c>
      <c r="J2909">
        <v>408</v>
      </c>
      <c r="K2909" t="s">
        <v>40</v>
      </c>
      <c r="L2909" t="s">
        <v>4982</v>
      </c>
      <c r="M2909">
        <v>13</v>
      </c>
      <c r="N2909">
        <v>4.91</v>
      </c>
      <c r="O2909">
        <v>88933914028</v>
      </c>
      <c r="P2909" t="s">
        <v>4983</v>
      </c>
      <c r="Q2909">
        <v>228178913</v>
      </c>
      <c r="R2909" t="s">
        <v>8557</v>
      </c>
      <c r="S2909" s="1">
        <v>42399.375</v>
      </c>
      <c r="T2909" s="17">
        <v>1</v>
      </c>
      <c r="U2909" s="2">
        <v>1454140000000</v>
      </c>
      <c r="V2909" s="2" t="s">
        <v>8558</v>
      </c>
      <c r="W2909">
        <v>12407112</v>
      </c>
      <c r="X2909" t="s">
        <v>109</v>
      </c>
      <c r="Y2909" t="s">
        <v>38</v>
      </c>
      <c r="Z2909" t="s">
        <v>110</v>
      </c>
      <c r="AA2909">
        <v>-79.994079999999997</v>
      </c>
      <c r="AB2909">
        <v>40.421764000000003</v>
      </c>
      <c r="AD2909">
        <v>4</v>
      </c>
      <c r="AE2909" t="s">
        <v>48</v>
      </c>
      <c r="AF2909" t="s">
        <v>40</v>
      </c>
    </row>
    <row r="2910" spans="1:37" x14ac:dyDescent="0.2">
      <c r="A2910">
        <v>19360447</v>
      </c>
      <c r="B2910">
        <v>1</v>
      </c>
      <c r="C2910" t="s">
        <v>8559</v>
      </c>
      <c r="D2910" s="1">
        <v>42387.708333333336</v>
      </c>
      <c r="E2910" t="s">
        <v>8560</v>
      </c>
      <c r="F2910" t="s">
        <v>38</v>
      </c>
      <c r="G2910" t="s">
        <v>3578</v>
      </c>
      <c r="H2910">
        <v>-79.949996949999999</v>
      </c>
      <c r="I2910">
        <v>40.47000122</v>
      </c>
      <c r="J2910">
        <v>55</v>
      </c>
      <c r="K2910" t="s">
        <v>40</v>
      </c>
      <c r="L2910" t="s">
        <v>8561</v>
      </c>
      <c r="M2910">
        <v>6</v>
      </c>
      <c r="N2910">
        <v>0</v>
      </c>
      <c r="O2910">
        <v>3382091797</v>
      </c>
      <c r="P2910" t="s">
        <v>8562</v>
      </c>
      <c r="Q2910">
        <v>228180712</v>
      </c>
      <c r="R2910" t="s">
        <v>8563</v>
      </c>
      <c r="S2910" s="1">
        <v>42391.666666666664</v>
      </c>
      <c r="T2910" s="17">
        <v>1</v>
      </c>
      <c r="U2910" s="2">
        <v>1453480000000</v>
      </c>
      <c r="V2910" s="2" t="s">
        <v>8564</v>
      </c>
      <c r="W2910" t="s">
        <v>208</v>
      </c>
      <c r="AD2910">
        <v>22</v>
      </c>
      <c r="AE2910" t="s">
        <v>48</v>
      </c>
      <c r="AF2910" t="s">
        <v>40</v>
      </c>
    </row>
    <row r="2911" spans="1:37" x14ac:dyDescent="0.2">
      <c r="A2911">
        <v>13790872</v>
      </c>
      <c r="B2911">
        <v>7</v>
      </c>
      <c r="C2911" t="s">
        <v>2137</v>
      </c>
      <c r="D2911" s="1">
        <v>41737.001388888886</v>
      </c>
      <c r="E2911" t="s">
        <v>2138</v>
      </c>
      <c r="F2911" t="s">
        <v>38</v>
      </c>
      <c r="G2911" t="s">
        <v>371</v>
      </c>
      <c r="H2911">
        <v>-79.949996949999999</v>
      </c>
      <c r="I2911">
        <v>40.439998629999998</v>
      </c>
      <c r="J2911">
        <v>46</v>
      </c>
      <c r="K2911" t="s">
        <v>181</v>
      </c>
      <c r="L2911" t="s">
        <v>2139</v>
      </c>
      <c r="M2911">
        <v>15</v>
      </c>
      <c r="N2911">
        <v>3.33</v>
      </c>
      <c r="O2911">
        <v>59603184033</v>
      </c>
      <c r="P2911" t="s">
        <v>2140</v>
      </c>
      <c r="Q2911">
        <v>228186661</v>
      </c>
      <c r="R2911" t="s">
        <v>2673</v>
      </c>
      <c r="S2911" s="1">
        <v>42395.791666666664</v>
      </c>
      <c r="T2911" s="17">
        <v>1</v>
      </c>
      <c r="U2911" s="2">
        <v>1453830000000</v>
      </c>
      <c r="V2911" s="2" t="s">
        <v>8565</v>
      </c>
      <c r="W2911">
        <v>24312259</v>
      </c>
      <c r="X2911" t="s">
        <v>8566</v>
      </c>
      <c r="Y2911" t="s">
        <v>38</v>
      </c>
      <c r="Z2911" t="s">
        <v>8567</v>
      </c>
      <c r="AA2911">
        <v>-79.974425999999994</v>
      </c>
      <c r="AB2911">
        <v>40.480525999999998</v>
      </c>
      <c r="AD2911">
        <v>5</v>
      </c>
      <c r="AE2911" t="s">
        <v>48</v>
      </c>
      <c r="AF2911" t="s">
        <v>181</v>
      </c>
    </row>
    <row r="2912" spans="1:37" x14ac:dyDescent="0.2">
      <c r="A2912">
        <v>18724713</v>
      </c>
      <c r="B2912">
        <v>24</v>
      </c>
      <c r="C2912" t="s">
        <v>3472</v>
      </c>
      <c r="D2912" s="1">
        <v>42192.47152777778</v>
      </c>
      <c r="E2912" t="s">
        <v>3473</v>
      </c>
      <c r="F2912" t="s">
        <v>38</v>
      </c>
      <c r="G2912" t="s">
        <v>3206</v>
      </c>
      <c r="H2912">
        <v>-79.949996949999999</v>
      </c>
      <c r="I2912">
        <v>40.439998629999998</v>
      </c>
      <c r="J2912">
        <v>137</v>
      </c>
      <c r="K2912" t="s">
        <v>40</v>
      </c>
      <c r="L2912" t="s">
        <v>3474</v>
      </c>
      <c r="M2912">
        <v>11</v>
      </c>
      <c r="N2912">
        <v>0</v>
      </c>
      <c r="O2912">
        <v>20250569043</v>
      </c>
      <c r="P2912" t="s">
        <v>3475</v>
      </c>
      <c r="Q2912">
        <v>228193952</v>
      </c>
      <c r="R2912" t="s">
        <v>8568</v>
      </c>
      <c r="S2912" s="1">
        <v>42392.541666666664</v>
      </c>
      <c r="T2912" s="17">
        <v>1</v>
      </c>
      <c r="U2912" s="2">
        <v>1453550000000</v>
      </c>
      <c r="V2912" s="2" t="s">
        <v>8569</v>
      </c>
      <c r="W2912">
        <v>24271237</v>
      </c>
      <c r="X2912" t="s">
        <v>8570</v>
      </c>
      <c r="Y2912" t="s">
        <v>38</v>
      </c>
      <c r="Z2912" t="s">
        <v>8571</v>
      </c>
      <c r="AA2912">
        <v>-79.995391999999995</v>
      </c>
      <c r="AB2912">
        <v>40.470100000000002</v>
      </c>
      <c r="AD2912">
        <v>3</v>
      </c>
      <c r="AE2912" t="s">
        <v>48</v>
      </c>
      <c r="AF2912" t="s">
        <v>40</v>
      </c>
    </row>
    <row r="2913" spans="1:32" x14ac:dyDescent="0.2">
      <c r="A2913">
        <v>1349042</v>
      </c>
      <c r="B2913">
        <v>67</v>
      </c>
      <c r="C2913" t="s">
        <v>369</v>
      </c>
      <c r="D2913" s="1">
        <v>39817.231249999997</v>
      </c>
      <c r="E2913" s="1" t="s">
        <v>370</v>
      </c>
      <c r="F2913" t="s">
        <v>38</v>
      </c>
      <c r="G2913" t="s">
        <v>371</v>
      </c>
      <c r="H2913">
        <v>-79.91999817</v>
      </c>
      <c r="I2913">
        <v>40.430000309999997</v>
      </c>
      <c r="J2913">
        <v>1005</v>
      </c>
      <c r="K2913" t="s">
        <v>40</v>
      </c>
      <c r="L2913" t="s">
        <v>372</v>
      </c>
      <c r="M2913">
        <v>5</v>
      </c>
      <c r="N2913">
        <v>4.88</v>
      </c>
      <c r="O2913" s="2">
        <v>225000000000</v>
      </c>
      <c r="P2913" t="s">
        <v>373</v>
      </c>
      <c r="Q2913">
        <v>228194121</v>
      </c>
      <c r="R2913" t="s">
        <v>8572</v>
      </c>
      <c r="S2913" s="1">
        <v>42391.791666666664</v>
      </c>
      <c r="T2913" s="17">
        <v>1</v>
      </c>
      <c r="U2913" s="2">
        <v>1453490000000</v>
      </c>
      <c r="V2913" s="2" t="s">
        <v>8573</v>
      </c>
      <c r="W2913">
        <v>23771923</v>
      </c>
      <c r="X2913" t="s">
        <v>8427</v>
      </c>
      <c r="Y2913" t="s">
        <v>38</v>
      </c>
      <c r="Z2913" t="s">
        <v>8428</v>
      </c>
      <c r="AA2913">
        <v>-79.933762000000002</v>
      </c>
      <c r="AB2913">
        <v>40.450771000000003</v>
      </c>
      <c r="AD2913">
        <v>9</v>
      </c>
      <c r="AE2913" t="s">
        <v>48</v>
      </c>
      <c r="AF2913" t="s">
        <v>40</v>
      </c>
    </row>
    <row r="2914" spans="1:32" x14ac:dyDescent="0.2">
      <c r="A2914">
        <v>3849892</v>
      </c>
      <c r="B2914">
        <v>22</v>
      </c>
      <c r="C2914" t="s">
        <v>1155</v>
      </c>
      <c r="D2914" s="1">
        <v>41041.138194444444</v>
      </c>
      <c r="E2914" s="1" t="s">
        <v>1156</v>
      </c>
      <c r="F2914" t="s">
        <v>38</v>
      </c>
      <c r="G2914" t="s">
        <v>144</v>
      </c>
      <c r="H2914">
        <v>-79.910003660000001</v>
      </c>
      <c r="I2914">
        <v>40.5</v>
      </c>
      <c r="J2914">
        <v>277</v>
      </c>
      <c r="K2914" t="s">
        <v>181</v>
      </c>
      <c r="L2914" t="s">
        <v>1157</v>
      </c>
      <c r="M2914">
        <v>6</v>
      </c>
      <c r="N2914">
        <v>4.91</v>
      </c>
      <c r="O2914" s="2">
        <v>120000000000</v>
      </c>
      <c r="P2914" t="s">
        <v>1158</v>
      </c>
      <c r="Q2914">
        <v>228197518</v>
      </c>
      <c r="R2914" t="s">
        <v>8574</v>
      </c>
      <c r="S2914" s="1">
        <v>42400.541666666664</v>
      </c>
      <c r="T2914" s="17">
        <v>1</v>
      </c>
      <c r="U2914" s="2">
        <v>1454250000000</v>
      </c>
      <c r="V2914" s="2" t="s">
        <v>8575</v>
      </c>
      <c r="W2914">
        <v>23698306</v>
      </c>
      <c r="X2914" t="s">
        <v>2465</v>
      </c>
      <c r="Y2914" t="s">
        <v>38</v>
      </c>
      <c r="Z2914" t="s">
        <v>2466</v>
      </c>
      <c r="AA2914">
        <v>-80.087638999999996</v>
      </c>
      <c r="AB2914">
        <v>40.377139999999997</v>
      </c>
      <c r="AC2914">
        <v>10</v>
      </c>
      <c r="AD2914">
        <v>8</v>
      </c>
      <c r="AE2914" t="s">
        <v>48</v>
      </c>
      <c r="AF2914" t="s">
        <v>181</v>
      </c>
    </row>
    <row r="2915" spans="1:32" x14ac:dyDescent="0.2">
      <c r="A2915">
        <v>16942182</v>
      </c>
      <c r="B2915">
        <v>17</v>
      </c>
      <c r="C2915" t="s">
        <v>645</v>
      </c>
      <c r="D2915" s="1">
        <v>41893.853472222225</v>
      </c>
      <c r="E2915" s="1" t="s">
        <v>646</v>
      </c>
      <c r="F2915" t="s">
        <v>408</v>
      </c>
      <c r="G2915" t="s">
        <v>144</v>
      </c>
      <c r="H2915">
        <v>-79.61000061</v>
      </c>
      <c r="I2915">
        <v>40.33000183</v>
      </c>
      <c r="J2915">
        <v>35</v>
      </c>
      <c r="K2915" t="s">
        <v>181</v>
      </c>
      <c r="L2915" t="s">
        <v>647</v>
      </c>
      <c r="M2915">
        <v>12</v>
      </c>
      <c r="N2915">
        <v>4.91</v>
      </c>
      <c r="O2915">
        <v>46051130035</v>
      </c>
      <c r="P2915" t="s">
        <v>410</v>
      </c>
      <c r="Q2915">
        <v>228201785</v>
      </c>
      <c r="R2915" t="s">
        <v>8576</v>
      </c>
      <c r="S2915" s="1">
        <v>42394.791666666664</v>
      </c>
      <c r="T2915" s="17">
        <v>1</v>
      </c>
      <c r="U2915" s="2">
        <v>1453750000000</v>
      </c>
      <c r="V2915" t="s">
        <v>8577</v>
      </c>
      <c r="W2915">
        <v>7952442</v>
      </c>
      <c r="X2915" t="s">
        <v>8578</v>
      </c>
      <c r="Y2915" t="s">
        <v>2007</v>
      </c>
      <c r="Z2915" t="s">
        <v>8579</v>
      </c>
      <c r="AA2915">
        <v>-79.584159999999997</v>
      </c>
      <c r="AB2915">
        <v>40.399963</v>
      </c>
      <c r="AD2915">
        <v>5</v>
      </c>
      <c r="AE2915" t="s">
        <v>48</v>
      </c>
      <c r="AF2915" t="s">
        <v>181</v>
      </c>
    </row>
    <row r="2916" spans="1:32" x14ac:dyDescent="0.2">
      <c r="A2916">
        <v>1756412</v>
      </c>
      <c r="B2916">
        <v>597</v>
      </c>
      <c r="C2916" t="s">
        <v>263</v>
      </c>
      <c r="D2916" s="1">
        <v>40543.177083333336</v>
      </c>
      <c r="E2916" s="1" t="s">
        <v>264</v>
      </c>
      <c r="F2916" t="s">
        <v>38</v>
      </c>
      <c r="G2916" t="s">
        <v>144</v>
      </c>
      <c r="H2916">
        <v>-79.989997860000003</v>
      </c>
      <c r="I2916">
        <v>40.450000760000002</v>
      </c>
      <c r="J2916">
        <v>10357</v>
      </c>
      <c r="K2916" t="s">
        <v>40</v>
      </c>
      <c r="L2916" t="s">
        <v>265</v>
      </c>
      <c r="M2916">
        <v>16</v>
      </c>
      <c r="N2916">
        <v>4.53</v>
      </c>
      <c r="O2916" s="2">
        <v>163000000000</v>
      </c>
      <c r="P2916" t="s">
        <v>266</v>
      </c>
      <c r="Q2916">
        <v>228201988</v>
      </c>
      <c r="R2916" t="s">
        <v>8580</v>
      </c>
      <c r="S2916" s="1">
        <v>42390.791666666664</v>
      </c>
      <c r="T2916" s="17">
        <v>1</v>
      </c>
      <c r="U2916" s="2">
        <v>1453400000000</v>
      </c>
      <c r="V2916" t="s">
        <v>8581</v>
      </c>
      <c r="W2916">
        <v>23066872</v>
      </c>
      <c r="X2916" t="s">
        <v>8582</v>
      </c>
      <c r="Y2916" t="s">
        <v>38</v>
      </c>
      <c r="Z2916" t="s">
        <v>8583</v>
      </c>
      <c r="AA2916">
        <v>-79.997467</v>
      </c>
      <c r="AB2916">
        <v>40.438338999999999</v>
      </c>
      <c r="AD2916">
        <v>6</v>
      </c>
      <c r="AE2916" t="s">
        <v>48</v>
      </c>
      <c r="AF2916" t="s">
        <v>40</v>
      </c>
    </row>
    <row r="2917" spans="1:32" x14ac:dyDescent="0.2">
      <c r="A2917">
        <v>14815192</v>
      </c>
      <c r="B2917">
        <v>37</v>
      </c>
      <c r="C2917" t="s">
        <v>1237</v>
      </c>
      <c r="D2917" s="1">
        <v>41792.03125</v>
      </c>
      <c r="E2917" s="1" t="s">
        <v>1238</v>
      </c>
      <c r="F2917" t="s">
        <v>38</v>
      </c>
      <c r="G2917" t="s">
        <v>144</v>
      </c>
      <c r="H2917">
        <v>-79.930000309999997</v>
      </c>
      <c r="I2917">
        <v>40.450000760000002</v>
      </c>
      <c r="J2917">
        <v>1081</v>
      </c>
      <c r="K2917" t="s">
        <v>40</v>
      </c>
      <c r="L2917" t="s">
        <v>1239</v>
      </c>
      <c r="M2917">
        <v>14</v>
      </c>
      <c r="N2917">
        <v>4.79</v>
      </c>
      <c r="O2917">
        <v>54848616033</v>
      </c>
      <c r="P2917" t="s">
        <v>1240</v>
      </c>
      <c r="Q2917">
        <v>228203881</v>
      </c>
      <c r="R2917" t="s">
        <v>8584</v>
      </c>
      <c r="S2917" s="1">
        <v>42390.75</v>
      </c>
      <c r="T2917" s="17">
        <v>1</v>
      </c>
      <c r="U2917" s="2">
        <v>1453400000000</v>
      </c>
      <c r="V2917" s="2" t="s">
        <v>8555</v>
      </c>
      <c r="W2917">
        <v>24311385</v>
      </c>
      <c r="X2917" t="s">
        <v>8552</v>
      </c>
      <c r="Y2917" t="s">
        <v>38</v>
      </c>
      <c r="Z2917" t="s">
        <v>8553</v>
      </c>
      <c r="AA2917">
        <v>-79.995887999999994</v>
      </c>
      <c r="AB2917">
        <v>40.440624</v>
      </c>
      <c r="AD2917">
        <v>3</v>
      </c>
      <c r="AE2917" t="s">
        <v>48</v>
      </c>
      <c r="AF2917" t="s">
        <v>40</v>
      </c>
    </row>
    <row r="2918" spans="1:32" x14ac:dyDescent="0.2">
      <c r="A2918">
        <v>18724713</v>
      </c>
      <c r="B2918">
        <v>24</v>
      </c>
      <c r="C2918" t="s">
        <v>3472</v>
      </c>
      <c r="D2918" s="1">
        <v>42192.47152777778</v>
      </c>
      <c r="E2918" t="s">
        <v>3473</v>
      </c>
      <c r="F2918" t="s">
        <v>38</v>
      </c>
      <c r="G2918" t="s">
        <v>3206</v>
      </c>
      <c r="H2918">
        <v>-79.949996949999999</v>
      </c>
      <c r="I2918">
        <v>40.439998629999998</v>
      </c>
      <c r="J2918">
        <v>137</v>
      </c>
      <c r="K2918" t="s">
        <v>40</v>
      </c>
      <c r="L2918" t="s">
        <v>3474</v>
      </c>
      <c r="M2918">
        <v>11</v>
      </c>
      <c r="N2918">
        <v>0</v>
      </c>
      <c r="O2918">
        <v>20250569043</v>
      </c>
      <c r="P2918" t="s">
        <v>3475</v>
      </c>
      <c r="Q2918">
        <v>228205471</v>
      </c>
      <c r="R2918" t="s">
        <v>8585</v>
      </c>
      <c r="S2918" s="1">
        <v>42392.729166666664</v>
      </c>
      <c r="T2918" s="17">
        <v>1</v>
      </c>
      <c r="U2918" s="2">
        <v>1453570000000</v>
      </c>
      <c r="V2918" s="2" t="s">
        <v>8586</v>
      </c>
      <c r="W2918">
        <v>24313984</v>
      </c>
      <c r="X2918" t="s">
        <v>8587</v>
      </c>
      <c r="Y2918" t="s">
        <v>38</v>
      </c>
      <c r="Z2918" t="s">
        <v>8588</v>
      </c>
      <c r="AA2918">
        <v>-79.994698</v>
      </c>
      <c r="AB2918">
        <v>40.441319</v>
      </c>
      <c r="AD2918">
        <v>5</v>
      </c>
      <c r="AE2918" t="s">
        <v>48</v>
      </c>
      <c r="AF2918" t="s">
        <v>40</v>
      </c>
    </row>
    <row r="2919" spans="1:32" x14ac:dyDescent="0.2">
      <c r="A2919">
        <v>18212345</v>
      </c>
      <c r="B2919">
        <v>12</v>
      </c>
      <c r="C2919" t="s">
        <v>394</v>
      </c>
      <c r="D2919" s="1">
        <v>41967.905555555553</v>
      </c>
      <c r="E2919" s="1" t="s">
        <v>395</v>
      </c>
      <c r="F2919" t="s">
        <v>38</v>
      </c>
      <c r="G2919" t="s">
        <v>72</v>
      </c>
      <c r="H2919">
        <v>-79.980003359999998</v>
      </c>
      <c r="I2919">
        <v>40.450000760000002</v>
      </c>
      <c r="J2919">
        <v>305</v>
      </c>
      <c r="K2919" t="s">
        <v>40</v>
      </c>
      <c r="L2919" t="s">
        <v>396</v>
      </c>
      <c r="M2919">
        <v>15</v>
      </c>
      <c r="N2919">
        <v>5</v>
      </c>
      <c r="O2919">
        <v>39653065036</v>
      </c>
      <c r="P2919" t="s">
        <v>397</v>
      </c>
      <c r="Q2919">
        <v>228209140</v>
      </c>
      <c r="R2919" t="s">
        <v>8589</v>
      </c>
      <c r="S2919" s="1">
        <v>42397.770833333336</v>
      </c>
      <c r="T2919" s="17">
        <v>1</v>
      </c>
      <c r="U2919" s="2">
        <v>1454010000000</v>
      </c>
      <c r="V2919" t="s">
        <v>8590</v>
      </c>
      <c r="W2919">
        <v>6046812</v>
      </c>
      <c r="X2919" t="s">
        <v>6248</v>
      </c>
      <c r="Y2919" t="s">
        <v>38</v>
      </c>
      <c r="Z2919" t="s">
        <v>2583</v>
      </c>
      <c r="AA2919">
        <v>-79.943054000000004</v>
      </c>
      <c r="AB2919">
        <v>40.443129999999996</v>
      </c>
      <c r="AD2919">
        <v>23</v>
      </c>
      <c r="AE2919" t="s">
        <v>48</v>
      </c>
      <c r="AF2919" t="s">
        <v>40</v>
      </c>
    </row>
    <row r="2920" spans="1:32" x14ac:dyDescent="0.2">
      <c r="A2920">
        <v>741891</v>
      </c>
      <c r="B2920">
        <v>50</v>
      </c>
      <c r="C2920" t="s">
        <v>802</v>
      </c>
      <c r="D2920" s="1">
        <v>39364.725694444445</v>
      </c>
      <c r="E2920" t="s">
        <v>803</v>
      </c>
      <c r="F2920" t="s">
        <v>38</v>
      </c>
      <c r="G2920" t="s">
        <v>333</v>
      </c>
      <c r="H2920">
        <v>-79.959999080000003</v>
      </c>
      <c r="I2920">
        <v>40.439998629999998</v>
      </c>
      <c r="J2920">
        <v>1407</v>
      </c>
      <c r="K2920" t="s">
        <v>40</v>
      </c>
      <c r="L2920" t="s">
        <v>804</v>
      </c>
      <c r="M2920">
        <v>6</v>
      </c>
      <c r="N2920">
        <v>4.6100000000000003</v>
      </c>
      <c r="O2920" s="2">
        <v>265000000000</v>
      </c>
      <c r="P2920" t="s">
        <v>805</v>
      </c>
      <c r="Q2920">
        <v>228209460</v>
      </c>
      <c r="R2920" t="s">
        <v>8591</v>
      </c>
      <c r="S2920" s="1">
        <v>42393.5</v>
      </c>
      <c r="T2920" s="17">
        <v>1</v>
      </c>
      <c r="U2920" s="2">
        <v>1453640000000</v>
      </c>
      <c r="V2920" t="s">
        <v>8592</v>
      </c>
      <c r="W2920">
        <v>436550</v>
      </c>
      <c r="X2920" t="s">
        <v>8593</v>
      </c>
      <c r="Y2920" t="s">
        <v>38</v>
      </c>
      <c r="Z2920" t="s">
        <v>8037</v>
      </c>
      <c r="AA2920">
        <v>-79.922979999999995</v>
      </c>
      <c r="AB2920">
        <v>40.437756</v>
      </c>
      <c r="AD2920">
        <v>5</v>
      </c>
      <c r="AE2920" t="s">
        <v>48</v>
      </c>
      <c r="AF2920" t="s">
        <v>40</v>
      </c>
    </row>
    <row r="2921" spans="1:32" x14ac:dyDescent="0.2">
      <c r="A2921">
        <v>1756412</v>
      </c>
      <c r="B2921">
        <v>597</v>
      </c>
      <c r="C2921" t="s">
        <v>263</v>
      </c>
      <c r="D2921" s="1">
        <v>40543.177083333336</v>
      </c>
      <c r="E2921" s="1" t="s">
        <v>264</v>
      </c>
      <c r="F2921" t="s">
        <v>38</v>
      </c>
      <c r="G2921" t="s">
        <v>144</v>
      </c>
      <c r="H2921">
        <v>-79.989997860000003</v>
      </c>
      <c r="I2921">
        <v>40.450000760000002</v>
      </c>
      <c r="J2921">
        <v>10357</v>
      </c>
      <c r="K2921" t="s">
        <v>40</v>
      </c>
      <c r="L2921" t="s">
        <v>265</v>
      </c>
      <c r="M2921">
        <v>16</v>
      </c>
      <c r="N2921">
        <v>4.53</v>
      </c>
      <c r="O2921" s="2">
        <v>163000000000</v>
      </c>
      <c r="P2921" t="s">
        <v>266</v>
      </c>
      <c r="Q2921">
        <v>228212050</v>
      </c>
      <c r="R2921" t="s">
        <v>8594</v>
      </c>
      <c r="S2921" s="1">
        <v>42390.3125</v>
      </c>
      <c r="T2921" s="17">
        <v>1</v>
      </c>
      <c r="U2921" s="2">
        <v>1453360000000</v>
      </c>
      <c r="V2921" s="2" t="s">
        <v>8595</v>
      </c>
      <c r="W2921">
        <v>11031182</v>
      </c>
      <c r="X2921" t="s">
        <v>8296</v>
      </c>
      <c r="Y2921" t="s">
        <v>38</v>
      </c>
      <c r="Z2921" t="s">
        <v>8297</v>
      </c>
      <c r="AA2921">
        <v>-79.986892999999995</v>
      </c>
      <c r="AB2921">
        <v>40.428944000000001</v>
      </c>
      <c r="AD2921">
        <v>3</v>
      </c>
      <c r="AE2921" t="s">
        <v>48</v>
      </c>
      <c r="AF2921" t="s">
        <v>40</v>
      </c>
    </row>
    <row r="2922" spans="1:32" x14ac:dyDescent="0.2">
      <c r="A2922">
        <v>1248801</v>
      </c>
      <c r="B2922">
        <v>66</v>
      </c>
      <c r="C2922" t="s">
        <v>1680</v>
      </c>
      <c r="D2922" s="1">
        <v>39667.572222222225</v>
      </c>
      <c r="E2922" t="s">
        <v>1681</v>
      </c>
      <c r="F2922" t="s">
        <v>38</v>
      </c>
      <c r="G2922" t="s">
        <v>508</v>
      </c>
      <c r="H2922">
        <v>-79.949996949999999</v>
      </c>
      <c r="I2922">
        <v>40.47000122</v>
      </c>
      <c r="J2922">
        <v>887</v>
      </c>
      <c r="K2922" t="s">
        <v>40</v>
      </c>
      <c r="L2922" t="s">
        <v>1682</v>
      </c>
      <c r="M2922">
        <v>1</v>
      </c>
      <c r="N2922">
        <v>4.8</v>
      </c>
      <c r="O2922" s="2">
        <v>238000000000</v>
      </c>
      <c r="P2922" t="s">
        <v>1683</v>
      </c>
      <c r="Q2922">
        <v>228213395</v>
      </c>
      <c r="R2922" t="s">
        <v>6873</v>
      </c>
      <c r="S2922" s="1">
        <v>42392.458333333336</v>
      </c>
      <c r="T2922" s="17">
        <v>1</v>
      </c>
      <c r="U2922" s="2">
        <v>1453550000000</v>
      </c>
      <c r="W2922">
        <v>4759112</v>
      </c>
      <c r="X2922" t="s">
        <v>5496</v>
      </c>
      <c r="Y2922" t="s">
        <v>38</v>
      </c>
      <c r="Z2922" t="s">
        <v>5497</v>
      </c>
      <c r="AA2922">
        <v>-79.942160000000001</v>
      </c>
      <c r="AB2922">
        <v>40.431978999999998</v>
      </c>
      <c r="AD2922">
        <v>4</v>
      </c>
      <c r="AE2922" t="s">
        <v>48</v>
      </c>
      <c r="AF2922" t="s">
        <v>40</v>
      </c>
    </row>
    <row r="2923" spans="1:32" x14ac:dyDescent="0.2">
      <c r="A2923">
        <v>85432</v>
      </c>
      <c r="B2923">
        <v>29</v>
      </c>
      <c r="C2923" t="s">
        <v>2782</v>
      </c>
      <c r="D2923" s="1">
        <v>37688.377083333333</v>
      </c>
      <c r="E2923" s="1" t="s">
        <v>2783</v>
      </c>
      <c r="F2923" t="s">
        <v>38</v>
      </c>
      <c r="G2923" t="s">
        <v>477</v>
      </c>
      <c r="H2923">
        <v>-79.88999939</v>
      </c>
      <c r="I2923">
        <v>40.430000309999997</v>
      </c>
      <c r="J2923">
        <v>851</v>
      </c>
      <c r="K2923" t="s">
        <v>40</v>
      </c>
      <c r="L2923" t="s">
        <v>2784</v>
      </c>
      <c r="M2923">
        <v>14</v>
      </c>
      <c r="N2923">
        <v>4.58</v>
      </c>
      <c r="O2923" s="2">
        <v>409000000000</v>
      </c>
      <c r="P2923" t="s">
        <v>2785</v>
      </c>
      <c r="Q2923">
        <v>228213486</v>
      </c>
      <c r="R2923" t="s">
        <v>8596</v>
      </c>
      <c r="S2923" s="1">
        <v>42399.791666666664</v>
      </c>
      <c r="T2923" s="17">
        <v>1</v>
      </c>
      <c r="U2923" s="2">
        <v>1454180000000</v>
      </c>
      <c r="V2923" s="2" t="s">
        <v>8597</v>
      </c>
      <c r="W2923">
        <v>24314701</v>
      </c>
      <c r="X2923" t="s">
        <v>8598</v>
      </c>
      <c r="Y2923" t="s">
        <v>38</v>
      </c>
      <c r="Z2923" t="s">
        <v>8599</v>
      </c>
      <c r="AA2923">
        <v>-80.015952999999996</v>
      </c>
      <c r="AB2923">
        <v>40.403885000000002</v>
      </c>
      <c r="AD2923">
        <v>7</v>
      </c>
      <c r="AE2923" t="s">
        <v>48</v>
      </c>
      <c r="AF2923" t="s">
        <v>40</v>
      </c>
    </row>
    <row r="2924" spans="1:32" x14ac:dyDescent="0.2">
      <c r="A2924">
        <v>16778812</v>
      </c>
      <c r="B2924">
        <v>17</v>
      </c>
      <c r="C2924" t="s">
        <v>3076</v>
      </c>
      <c r="D2924" s="1">
        <v>41885.913888888892</v>
      </c>
      <c r="E2924" s="1" t="s">
        <v>3077</v>
      </c>
      <c r="F2924" t="s">
        <v>38</v>
      </c>
      <c r="G2924" t="s">
        <v>247</v>
      </c>
      <c r="H2924">
        <v>-79.949996949999999</v>
      </c>
      <c r="I2924">
        <v>40.439998629999998</v>
      </c>
      <c r="J2924">
        <v>342</v>
      </c>
      <c r="K2924" t="s">
        <v>40</v>
      </c>
      <c r="L2924" t="s">
        <v>3078</v>
      </c>
      <c r="M2924">
        <v>15</v>
      </c>
      <c r="N2924">
        <v>4.9400000000000004</v>
      </c>
      <c r="O2924">
        <v>46737131035</v>
      </c>
      <c r="P2924" t="s">
        <v>3079</v>
      </c>
      <c r="Q2924">
        <v>228213701</v>
      </c>
      <c r="R2924" t="s">
        <v>8600</v>
      </c>
      <c r="S2924" s="1">
        <v>42395.708333333336</v>
      </c>
      <c r="T2924" s="17">
        <v>1</v>
      </c>
      <c r="U2924" s="2">
        <v>1453830000000</v>
      </c>
      <c r="V2924" s="2" t="s">
        <v>8601</v>
      </c>
      <c r="W2924">
        <v>23732286</v>
      </c>
      <c r="X2924" t="s">
        <v>774</v>
      </c>
      <c r="Y2924" t="s">
        <v>38</v>
      </c>
      <c r="Z2924" t="s">
        <v>775</v>
      </c>
      <c r="AA2924">
        <v>-79.942047000000002</v>
      </c>
      <c r="AB2924">
        <v>40.444118000000003</v>
      </c>
      <c r="AD2924">
        <v>3</v>
      </c>
      <c r="AE2924" t="s">
        <v>48</v>
      </c>
      <c r="AF2924" t="s">
        <v>40</v>
      </c>
    </row>
    <row r="2925" spans="1:32" x14ac:dyDescent="0.2">
      <c r="A2925">
        <v>1400108</v>
      </c>
      <c r="B2925">
        <v>6</v>
      </c>
      <c r="C2925" t="s">
        <v>3204</v>
      </c>
      <c r="D2925" s="1">
        <v>39877.691666666666</v>
      </c>
      <c r="E2925" s="1" t="s">
        <v>6084</v>
      </c>
      <c r="F2925" t="s">
        <v>68</v>
      </c>
      <c r="G2925" t="s">
        <v>3206</v>
      </c>
      <c r="H2925">
        <v>-80.180000309999997</v>
      </c>
      <c r="I2925">
        <v>40.509998320000001</v>
      </c>
      <c r="J2925">
        <v>486</v>
      </c>
      <c r="K2925" t="s">
        <v>40</v>
      </c>
      <c r="L2925" t="s">
        <v>3207</v>
      </c>
      <c r="M2925">
        <v>14</v>
      </c>
      <c r="N2925">
        <v>4.7300000000000004</v>
      </c>
      <c r="O2925" s="2">
        <v>220000000000</v>
      </c>
      <c r="P2925" t="s">
        <v>3208</v>
      </c>
      <c r="Q2925">
        <v>228217521</v>
      </c>
      <c r="R2925" t="s">
        <v>8602</v>
      </c>
      <c r="S2925" s="1">
        <v>42396.791666666664</v>
      </c>
      <c r="T2925" s="17">
        <v>1</v>
      </c>
      <c r="U2925" s="2">
        <v>1453920000000</v>
      </c>
      <c r="V2925" s="2" t="s">
        <v>8603</v>
      </c>
      <c r="W2925">
        <v>1383936</v>
      </c>
      <c r="X2925" t="s">
        <v>3211</v>
      </c>
      <c r="Y2925" t="s">
        <v>186</v>
      </c>
      <c r="Z2925" t="s">
        <v>3212</v>
      </c>
      <c r="AA2925">
        <v>-80.224573000000007</v>
      </c>
      <c r="AB2925">
        <v>40.509118999999998</v>
      </c>
      <c r="AD2925">
        <v>15</v>
      </c>
      <c r="AE2925" t="s">
        <v>48</v>
      </c>
      <c r="AF2925" t="s">
        <v>40</v>
      </c>
    </row>
    <row r="2926" spans="1:32" x14ac:dyDescent="0.2">
      <c r="A2926">
        <v>19208430</v>
      </c>
      <c r="B2926">
        <v>3</v>
      </c>
      <c r="C2926" t="s">
        <v>7778</v>
      </c>
      <c r="D2926" s="1">
        <v>42351.669444444444</v>
      </c>
      <c r="E2926" s="1" t="s">
        <v>7779</v>
      </c>
      <c r="F2926" t="s">
        <v>38</v>
      </c>
      <c r="G2926" t="s">
        <v>371</v>
      </c>
      <c r="H2926">
        <v>-79.949996949999999</v>
      </c>
      <c r="I2926">
        <v>40.47000122</v>
      </c>
      <c r="J2926">
        <v>23</v>
      </c>
      <c r="K2926" t="s">
        <v>40</v>
      </c>
      <c r="L2926" t="s">
        <v>7780</v>
      </c>
      <c r="M2926">
        <v>8</v>
      </c>
      <c r="N2926">
        <v>5</v>
      </c>
      <c r="O2926">
        <v>6495825918</v>
      </c>
      <c r="P2926" t="s">
        <v>7781</v>
      </c>
      <c r="Q2926">
        <v>228218697</v>
      </c>
      <c r="R2926" t="s">
        <v>8604</v>
      </c>
      <c r="S2926" s="1">
        <v>42395.770833333336</v>
      </c>
      <c r="T2926" s="17">
        <v>1</v>
      </c>
      <c r="U2926" s="2">
        <v>1453830000000</v>
      </c>
      <c r="W2926">
        <v>10091662</v>
      </c>
      <c r="X2926" t="s">
        <v>7784</v>
      </c>
      <c r="Y2926" t="s">
        <v>38</v>
      </c>
      <c r="Z2926" t="s">
        <v>7785</v>
      </c>
      <c r="AA2926">
        <v>-79.926399000000004</v>
      </c>
      <c r="AB2926">
        <v>40.460884</v>
      </c>
      <c r="AD2926">
        <v>9</v>
      </c>
      <c r="AE2926" t="s">
        <v>48</v>
      </c>
      <c r="AF2926" t="s">
        <v>40</v>
      </c>
    </row>
    <row r="2927" spans="1:32" x14ac:dyDescent="0.2">
      <c r="A2927">
        <v>18724713</v>
      </c>
      <c r="B2927">
        <v>24</v>
      </c>
      <c r="C2927" t="s">
        <v>3472</v>
      </c>
      <c r="D2927" s="1">
        <v>42192.47152777778</v>
      </c>
      <c r="E2927" t="s">
        <v>3473</v>
      </c>
      <c r="F2927" t="s">
        <v>38</v>
      </c>
      <c r="G2927" t="s">
        <v>3206</v>
      </c>
      <c r="H2927">
        <v>-79.949996949999999</v>
      </c>
      <c r="I2927">
        <v>40.439998629999998</v>
      </c>
      <c r="J2927">
        <v>137</v>
      </c>
      <c r="K2927" t="s">
        <v>40</v>
      </c>
      <c r="L2927" t="s">
        <v>3474</v>
      </c>
      <c r="M2927">
        <v>11</v>
      </c>
      <c r="N2927">
        <v>0</v>
      </c>
      <c r="O2927">
        <v>20250569043</v>
      </c>
      <c r="P2927" t="s">
        <v>3475</v>
      </c>
      <c r="Q2927">
        <v>228222917</v>
      </c>
      <c r="R2927" t="s">
        <v>8605</v>
      </c>
      <c r="S2927" s="1">
        <v>42400.541666666664</v>
      </c>
      <c r="T2927" s="17">
        <v>1</v>
      </c>
      <c r="U2927" s="2">
        <v>1454250000000</v>
      </c>
      <c r="V2927" s="2" t="s">
        <v>8606</v>
      </c>
      <c r="W2927">
        <v>24315420</v>
      </c>
      <c r="X2927" t="s">
        <v>8607</v>
      </c>
      <c r="Y2927" t="s">
        <v>38</v>
      </c>
      <c r="Z2927" t="s">
        <v>2583</v>
      </c>
      <c r="AA2927">
        <v>0</v>
      </c>
      <c r="AB2927">
        <v>0</v>
      </c>
      <c r="AD2927">
        <v>5</v>
      </c>
      <c r="AE2927" t="s">
        <v>48</v>
      </c>
      <c r="AF2927" t="s">
        <v>40</v>
      </c>
    </row>
    <row r="2928" spans="1:32" x14ac:dyDescent="0.2">
      <c r="A2928">
        <v>10366</v>
      </c>
      <c r="B2928">
        <v>20</v>
      </c>
      <c r="C2928" t="s">
        <v>2339</v>
      </c>
      <c r="D2928" s="1">
        <v>37916.902083333334</v>
      </c>
      <c r="E2928" s="1" t="s">
        <v>2340</v>
      </c>
      <c r="F2928" t="s">
        <v>38</v>
      </c>
      <c r="G2928" t="s">
        <v>477</v>
      </c>
      <c r="H2928">
        <v>-79.91999817</v>
      </c>
      <c r="I2928">
        <v>40.430000309999997</v>
      </c>
      <c r="J2928">
        <v>343</v>
      </c>
      <c r="K2928" t="s">
        <v>181</v>
      </c>
      <c r="L2928" t="s">
        <v>2341</v>
      </c>
      <c r="M2928">
        <v>4</v>
      </c>
      <c r="N2928">
        <v>4.88</v>
      </c>
      <c r="O2928" s="2">
        <v>390000000000</v>
      </c>
      <c r="P2928" t="s">
        <v>2342</v>
      </c>
      <c r="Q2928">
        <v>228227625</v>
      </c>
      <c r="R2928" t="s">
        <v>8608</v>
      </c>
      <c r="S2928" s="1">
        <v>42393.75</v>
      </c>
      <c r="T2928" s="17">
        <v>1</v>
      </c>
      <c r="U2928" s="2">
        <v>1453660000000</v>
      </c>
      <c r="V2928" s="2" t="s">
        <v>8609</v>
      </c>
      <c r="W2928">
        <v>14883072</v>
      </c>
      <c r="X2928" t="s">
        <v>800</v>
      </c>
      <c r="Y2928" t="s">
        <v>38</v>
      </c>
      <c r="Z2928" t="s">
        <v>801</v>
      </c>
      <c r="AA2928">
        <v>-79.958190999999999</v>
      </c>
      <c r="AB2928">
        <v>40.436309999999999</v>
      </c>
      <c r="AD2928">
        <v>3</v>
      </c>
      <c r="AE2928" t="s">
        <v>48</v>
      </c>
      <c r="AF2928" t="s">
        <v>181</v>
      </c>
    </row>
    <row r="2929" spans="1:37" x14ac:dyDescent="0.2">
      <c r="A2929">
        <v>16377642</v>
      </c>
      <c r="B2929">
        <v>52</v>
      </c>
      <c r="C2929" t="s">
        <v>1370</v>
      </c>
      <c r="D2929" s="1">
        <v>41865.131944444445</v>
      </c>
      <c r="E2929" s="1" t="s">
        <v>1371</v>
      </c>
      <c r="F2929" t="s">
        <v>38</v>
      </c>
      <c r="G2929" t="s">
        <v>144</v>
      </c>
      <c r="H2929">
        <v>-79.91999817</v>
      </c>
      <c r="I2929">
        <v>40.47000122</v>
      </c>
      <c r="J2929">
        <v>1763</v>
      </c>
      <c r="K2929" t="s">
        <v>40</v>
      </c>
      <c r="L2929" t="s">
        <v>1372</v>
      </c>
      <c r="M2929">
        <v>15</v>
      </c>
      <c r="N2929">
        <v>4.7300000000000004</v>
      </c>
      <c r="O2929">
        <v>48532707035</v>
      </c>
      <c r="P2929" t="s">
        <v>1373</v>
      </c>
      <c r="Q2929">
        <v>228227648</v>
      </c>
      <c r="R2929" t="s">
        <v>8610</v>
      </c>
      <c r="S2929" s="1">
        <v>42399.875</v>
      </c>
      <c r="T2929" s="17">
        <v>1</v>
      </c>
      <c r="U2929" s="2">
        <v>1454190000000</v>
      </c>
      <c r="V2929" s="2" t="s">
        <v>8611</v>
      </c>
      <c r="W2929">
        <v>24315898</v>
      </c>
      <c r="X2929" t="s">
        <v>8612</v>
      </c>
      <c r="Y2929" t="s">
        <v>3430</v>
      </c>
      <c r="Z2929" t="s">
        <v>8613</v>
      </c>
      <c r="AA2929">
        <v>-80.056449999999998</v>
      </c>
      <c r="AB2929">
        <v>40.687427999999997</v>
      </c>
      <c r="AD2929">
        <v>5</v>
      </c>
      <c r="AE2929" t="s">
        <v>48</v>
      </c>
      <c r="AF2929" t="s">
        <v>40</v>
      </c>
    </row>
    <row r="2930" spans="1:37" x14ac:dyDescent="0.2">
      <c r="A2930">
        <v>1756412</v>
      </c>
      <c r="B2930">
        <v>597</v>
      </c>
      <c r="C2930" t="s">
        <v>263</v>
      </c>
      <c r="D2930" s="1">
        <v>40543.177083333336</v>
      </c>
      <c r="E2930" s="1" t="s">
        <v>264</v>
      </c>
      <c r="F2930" t="s">
        <v>38</v>
      </c>
      <c r="G2930" t="s">
        <v>144</v>
      </c>
      <c r="H2930">
        <v>-79.989997860000003</v>
      </c>
      <c r="I2930">
        <v>40.450000760000002</v>
      </c>
      <c r="J2930">
        <v>10357</v>
      </c>
      <c r="K2930" t="s">
        <v>40</v>
      </c>
      <c r="L2930" t="s">
        <v>265</v>
      </c>
      <c r="M2930">
        <v>16</v>
      </c>
      <c r="N2930">
        <v>4.53</v>
      </c>
      <c r="O2930" s="2">
        <v>163000000000</v>
      </c>
      <c r="P2930" t="s">
        <v>266</v>
      </c>
      <c r="Q2930">
        <v>228227686</v>
      </c>
      <c r="R2930" t="s">
        <v>8614</v>
      </c>
      <c r="S2930" s="1">
        <v>42399.875</v>
      </c>
      <c r="T2930" s="17">
        <v>1</v>
      </c>
      <c r="U2930" s="2">
        <v>1454190000000</v>
      </c>
      <c r="V2930" s="2" t="s">
        <v>8615</v>
      </c>
      <c r="W2930">
        <v>24315898</v>
      </c>
      <c r="X2930" t="s">
        <v>8612</v>
      </c>
      <c r="Y2930" t="s">
        <v>3430</v>
      </c>
      <c r="Z2930" t="s">
        <v>8613</v>
      </c>
      <c r="AA2930">
        <v>-80.056449999999998</v>
      </c>
      <c r="AB2930">
        <v>40.687427999999997</v>
      </c>
      <c r="AD2930">
        <v>9</v>
      </c>
      <c r="AE2930" t="s">
        <v>48</v>
      </c>
      <c r="AF2930" t="s">
        <v>40</v>
      </c>
    </row>
    <row r="2931" spans="1:37" x14ac:dyDescent="0.2">
      <c r="A2931">
        <v>1395018</v>
      </c>
      <c r="B2931">
        <v>8</v>
      </c>
      <c r="C2931" t="s">
        <v>92</v>
      </c>
      <c r="D2931" s="1">
        <v>39872.043055555558</v>
      </c>
      <c r="E2931" s="1" t="s">
        <v>93</v>
      </c>
      <c r="F2931" t="s">
        <v>38</v>
      </c>
      <c r="G2931" t="s">
        <v>94</v>
      </c>
      <c r="H2931">
        <v>-79.989997860000003</v>
      </c>
      <c r="I2931">
        <v>40.450000760000002</v>
      </c>
      <c r="J2931">
        <v>428</v>
      </c>
      <c r="K2931" t="s">
        <v>40</v>
      </c>
      <c r="L2931" t="s">
        <v>95</v>
      </c>
      <c r="M2931">
        <v>15</v>
      </c>
      <c r="N2931">
        <v>4.78</v>
      </c>
      <c r="O2931" s="2">
        <v>221000000000</v>
      </c>
      <c r="P2931" t="s">
        <v>96</v>
      </c>
      <c r="Q2931">
        <v>228232536</v>
      </c>
      <c r="R2931" t="s">
        <v>8616</v>
      </c>
      <c r="S2931" s="1">
        <v>42390.770833333336</v>
      </c>
      <c r="T2931" s="17">
        <v>1</v>
      </c>
      <c r="U2931" s="2">
        <v>1453400000000</v>
      </c>
      <c r="V2931" t="s">
        <v>8617</v>
      </c>
      <c r="W2931">
        <v>24316315</v>
      </c>
      <c r="X2931" t="s">
        <v>8618</v>
      </c>
      <c r="Y2931" t="s">
        <v>930</v>
      </c>
      <c r="Z2931" t="s">
        <v>8619</v>
      </c>
      <c r="AA2931">
        <v>-80.003967000000003</v>
      </c>
      <c r="AB2931">
        <v>40.633513999999998</v>
      </c>
      <c r="AD2931">
        <v>6</v>
      </c>
      <c r="AE2931" t="s">
        <v>48</v>
      </c>
      <c r="AF2931" t="s">
        <v>40</v>
      </c>
    </row>
    <row r="2932" spans="1:37" x14ac:dyDescent="0.2">
      <c r="A2932">
        <v>11064482</v>
      </c>
      <c r="B2932">
        <v>79</v>
      </c>
      <c r="C2932" t="s">
        <v>1417</v>
      </c>
      <c r="D2932" s="1">
        <v>41589.918055555558</v>
      </c>
      <c r="E2932" s="1" t="s">
        <v>1418</v>
      </c>
      <c r="F2932" t="s">
        <v>246</v>
      </c>
      <c r="G2932" t="s">
        <v>371</v>
      </c>
      <c r="H2932">
        <v>-80.11000061</v>
      </c>
      <c r="I2932">
        <v>40.709999080000003</v>
      </c>
      <c r="J2932">
        <v>195</v>
      </c>
      <c r="K2932" t="s">
        <v>181</v>
      </c>
      <c r="L2932" t="s">
        <v>1419</v>
      </c>
      <c r="M2932">
        <v>15</v>
      </c>
      <c r="N2932">
        <v>4.96</v>
      </c>
      <c r="O2932">
        <v>72311150031</v>
      </c>
      <c r="P2932" t="s">
        <v>1420</v>
      </c>
      <c r="Q2932">
        <v>228236715</v>
      </c>
      <c r="R2932" t="s">
        <v>1907</v>
      </c>
      <c r="S2932" s="1">
        <v>42391.458333333336</v>
      </c>
      <c r="T2932" s="17">
        <v>1</v>
      </c>
      <c r="U2932" s="2">
        <v>1453460000000</v>
      </c>
      <c r="V2932" s="2" t="s">
        <v>1908</v>
      </c>
      <c r="W2932">
        <v>17049542</v>
      </c>
      <c r="X2932" t="s">
        <v>1423</v>
      </c>
      <c r="Y2932" t="s">
        <v>246</v>
      </c>
      <c r="Z2932" t="s">
        <v>1424</v>
      </c>
      <c r="AA2932">
        <v>-80.105698000000004</v>
      </c>
      <c r="AB2932">
        <v>40.692698999999998</v>
      </c>
      <c r="AC2932">
        <v>9</v>
      </c>
      <c r="AD2932">
        <v>3</v>
      </c>
      <c r="AE2932" t="s">
        <v>48</v>
      </c>
      <c r="AF2932" t="s">
        <v>181</v>
      </c>
      <c r="AG2932">
        <v>10</v>
      </c>
      <c r="AH2932" t="s">
        <v>49</v>
      </c>
      <c r="AI2932" t="s">
        <v>50</v>
      </c>
      <c r="AJ2932">
        <v>0</v>
      </c>
      <c r="AK2932" t="s">
        <v>51</v>
      </c>
    </row>
    <row r="2933" spans="1:37" x14ac:dyDescent="0.2">
      <c r="A2933">
        <v>11064482</v>
      </c>
      <c r="B2933">
        <v>79</v>
      </c>
      <c r="C2933" t="s">
        <v>1417</v>
      </c>
      <c r="D2933" s="1">
        <v>41589.918055555558</v>
      </c>
      <c r="E2933" s="1" t="s">
        <v>1418</v>
      </c>
      <c r="F2933" t="s">
        <v>246</v>
      </c>
      <c r="G2933" t="s">
        <v>371</v>
      </c>
      <c r="H2933">
        <v>-80.11000061</v>
      </c>
      <c r="I2933">
        <v>40.709999080000003</v>
      </c>
      <c r="J2933">
        <v>195</v>
      </c>
      <c r="K2933" t="s">
        <v>181</v>
      </c>
      <c r="L2933" t="s">
        <v>1419</v>
      </c>
      <c r="M2933">
        <v>15</v>
      </c>
      <c r="N2933">
        <v>4.96</v>
      </c>
      <c r="O2933">
        <v>72311150031</v>
      </c>
      <c r="P2933" t="s">
        <v>1420</v>
      </c>
      <c r="Q2933">
        <v>228236763</v>
      </c>
      <c r="R2933" t="s">
        <v>7604</v>
      </c>
      <c r="S2933" s="1">
        <v>42391.541666666664</v>
      </c>
      <c r="T2933" s="17">
        <v>1</v>
      </c>
      <c r="U2933" s="2">
        <v>1453470000000</v>
      </c>
      <c r="V2933" s="2" t="s">
        <v>5633</v>
      </c>
      <c r="W2933">
        <v>17049542</v>
      </c>
      <c r="X2933" t="s">
        <v>1423</v>
      </c>
      <c r="Y2933" t="s">
        <v>246</v>
      </c>
      <c r="Z2933" t="s">
        <v>1424</v>
      </c>
      <c r="AA2933">
        <v>-80.105698000000004</v>
      </c>
      <c r="AB2933">
        <v>40.692698999999998</v>
      </c>
      <c r="AC2933">
        <v>9</v>
      </c>
      <c r="AD2933">
        <v>3</v>
      </c>
      <c r="AE2933" t="s">
        <v>48</v>
      </c>
      <c r="AF2933" t="s">
        <v>181</v>
      </c>
      <c r="AG2933">
        <v>10</v>
      </c>
      <c r="AH2933" t="s">
        <v>49</v>
      </c>
      <c r="AI2933" t="s">
        <v>50</v>
      </c>
      <c r="AJ2933">
        <v>0</v>
      </c>
      <c r="AK2933" t="s">
        <v>51</v>
      </c>
    </row>
    <row r="2934" spans="1:37" x14ac:dyDescent="0.2">
      <c r="A2934">
        <v>11064482</v>
      </c>
      <c r="B2934">
        <v>79</v>
      </c>
      <c r="C2934" t="s">
        <v>1417</v>
      </c>
      <c r="D2934" s="1">
        <v>41589.918055555558</v>
      </c>
      <c r="E2934" s="1" t="s">
        <v>1418</v>
      </c>
      <c r="F2934" t="s">
        <v>246</v>
      </c>
      <c r="G2934" t="s">
        <v>371</v>
      </c>
      <c r="H2934">
        <v>-80.11000061</v>
      </c>
      <c r="I2934">
        <v>40.709999080000003</v>
      </c>
      <c r="J2934">
        <v>195</v>
      </c>
      <c r="K2934" t="s">
        <v>181</v>
      </c>
      <c r="L2934" t="s">
        <v>1419</v>
      </c>
      <c r="M2934">
        <v>15</v>
      </c>
      <c r="N2934">
        <v>4.96</v>
      </c>
      <c r="O2934">
        <v>72311150031</v>
      </c>
      <c r="P2934" t="s">
        <v>1420</v>
      </c>
      <c r="Q2934">
        <v>228236809</v>
      </c>
      <c r="R2934" t="s">
        <v>6183</v>
      </c>
      <c r="S2934" s="1">
        <v>42394.770833333336</v>
      </c>
      <c r="T2934" s="17">
        <v>1</v>
      </c>
      <c r="U2934" s="2">
        <v>1453750000000</v>
      </c>
      <c r="V2934" s="2" t="s">
        <v>6184</v>
      </c>
      <c r="W2934">
        <v>17049542</v>
      </c>
      <c r="X2934" t="s">
        <v>1423</v>
      </c>
      <c r="Y2934" t="s">
        <v>246</v>
      </c>
      <c r="Z2934" t="s">
        <v>1424</v>
      </c>
      <c r="AA2934">
        <v>-80.105698000000004</v>
      </c>
      <c r="AB2934">
        <v>40.692698999999998</v>
      </c>
      <c r="AC2934">
        <v>9</v>
      </c>
      <c r="AD2934">
        <v>5</v>
      </c>
      <c r="AE2934" t="s">
        <v>48</v>
      </c>
      <c r="AF2934" t="s">
        <v>181</v>
      </c>
      <c r="AG2934">
        <v>10</v>
      </c>
      <c r="AH2934" t="s">
        <v>49</v>
      </c>
      <c r="AI2934" t="s">
        <v>50</v>
      </c>
      <c r="AJ2934">
        <v>0</v>
      </c>
      <c r="AK2934" t="s">
        <v>51</v>
      </c>
    </row>
    <row r="2935" spans="1:37" x14ac:dyDescent="0.2">
      <c r="A2935">
        <v>1756412</v>
      </c>
      <c r="B2935">
        <v>597</v>
      </c>
      <c r="C2935" t="s">
        <v>263</v>
      </c>
      <c r="D2935" s="1">
        <v>40543.177083333336</v>
      </c>
      <c r="E2935" s="1" t="s">
        <v>264</v>
      </c>
      <c r="F2935" t="s">
        <v>38</v>
      </c>
      <c r="G2935" t="s">
        <v>144</v>
      </c>
      <c r="H2935">
        <v>-79.989997860000003</v>
      </c>
      <c r="I2935">
        <v>40.450000760000002</v>
      </c>
      <c r="J2935">
        <v>10357</v>
      </c>
      <c r="K2935" t="s">
        <v>40</v>
      </c>
      <c r="L2935" t="s">
        <v>265</v>
      </c>
      <c r="M2935">
        <v>16</v>
      </c>
      <c r="N2935">
        <v>4.53</v>
      </c>
      <c r="O2935" s="2">
        <v>163000000000</v>
      </c>
      <c r="P2935" t="s">
        <v>266</v>
      </c>
      <c r="Q2935">
        <v>228239504</v>
      </c>
      <c r="R2935" t="s">
        <v>8620</v>
      </c>
      <c r="S2935" s="1">
        <v>42395.708333333336</v>
      </c>
      <c r="T2935" s="17">
        <v>1</v>
      </c>
      <c r="U2935" s="2">
        <v>1453830000000</v>
      </c>
      <c r="V2935" s="2" t="s">
        <v>8621</v>
      </c>
      <c r="W2935">
        <v>24316953</v>
      </c>
      <c r="X2935" t="s">
        <v>8622</v>
      </c>
      <c r="Y2935" t="s">
        <v>38</v>
      </c>
      <c r="Z2935" t="s">
        <v>8623</v>
      </c>
      <c r="AA2935">
        <v>-79.944305</v>
      </c>
      <c r="AB2935">
        <v>40.442394</v>
      </c>
      <c r="AD2935">
        <v>6</v>
      </c>
      <c r="AE2935" t="s">
        <v>48</v>
      </c>
      <c r="AF2935" t="s">
        <v>40</v>
      </c>
    </row>
    <row r="2936" spans="1:37" x14ac:dyDescent="0.2">
      <c r="A2936">
        <v>1141992</v>
      </c>
      <c r="B2936">
        <v>56</v>
      </c>
      <c r="C2936" t="s">
        <v>1225</v>
      </c>
      <c r="D2936" s="1">
        <v>39577.202777777777</v>
      </c>
      <c r="E2936" s="1" t="s">
        <v>1226</v>
      </c>
      <c r="F2936" t="s">
        <v>38</v>
      </c>
      <c r="G2936" t="s">
        <v>144</v>
      </c>
      <c r="H2936">
        <v>-79.980003359999998</v>
      </c>
      <c r="I2936">
        <v>40.41999817</v>
      </c>
      <c r="J2936">
        <v>2214</v>
      </c>
      <c r="K2936" t="s">
        <v>40</v>
      </c>
      <c r="L2936" t="s">
        <v>1227</v>
      </c>
      <c r="M2936">
        <v>11</v>
      </c>
      <c r="N2936">
        <v>4.5999999999999996</v>
      </c>
      <c r="O2936" s="2">
        <v>246000000000</v>
      </c>
      <c r="P2936" t="s">
        <v>1228</v>
      </c>
      <c r="Q2936">
        <v>228240798</v>
      </c>
      <c r="R2936" t="s">
        <v>8624</v>
      </c>
      <c r="S2936" s="1">
        <v>42399.791666666664</v>
      </c>
      <c r="T2936" s="17">
        <v>1</v>
      </c>
      <c r="U2936" s="2">
        <v>1454180000000</v>
      </c>
      <c r="V2936" s="2" t="s">
        <v>8625</v>
      </c>
      <c r="W2936">
        <v>1401697</v>
      </c>
      <c r="X2936" t="s">
        <v>8626</v>
      </c>
      <c r="Y2936" t="s">
        <v>3982</v>
      </c>
      <c r="Z2936" t="s">
        <v>8627</v>
      </c>
      <c r="AA2936">
        <v>-80.026528999999996</v>
      </c>
      <c r="AB2936">
        <v>40.366241000000002</v>
      </c>
      <c r="AD2936">
        <v>15</v>
      </c>
      <c r="AE2936" t="s">
        <v>48</v>
      </c>
      <c r="AF2936" t="s">
        <v>40</v>
      </c>
    </row>
    <row r="2937" spans="1:37" x14ac:dyDescent="0.2">
      <c r="A2937">
        <v>19051959</v>
      </c>
      <c r="B2937">
        <v>14</v>
      </c>
      <c r="C2937" t="s">
        <v>6142</v>
      </c>
      <c r="D2937" s="1">
        <v>42299.851388888892</v>
      </c>
      <c r="E2937" s="1" t="s">
        <v>6206</v>
      </c>
      <c r="F2937" t="s">
        <v>38</v>
      </c>
      <c r="G2937" t="s">
        <v>324</v>
      </c>
      <c r="H2937">
        <v>-80.019996640000002</v>
      </c>
      <c r="I2937">
        <v>40.47000122</v>
      </c>
      <c r="J2937">
        <v>112</v>
      </c>
      <c r="K2937" t="s">
        <v>40</v>
      </c>
      <c r="L2937" t="s">
        <v>6144</v>
      </c>
      <c r="M2937">
        <v>13</v>
      </c>
      <c r="N2937">
        <v>5</v>
      </c>
      <c r="O2937">
        <v>10972909049</v>
      </c>
      <c r="P2937" t="s">
        <v>6145</v>
      </c>
      <c r="Q2937">
        <v>228249665</v>
      </c>
      <c r="R2937" t="s">
        <v>8628</v>
      </c>
      <c r="S2937" s="1">
        <v>42396.770833333336</v>
      </c>
      <c r="T2937" s="17">
        <v>1</v>
      </c>
      <c r="U2937" s="2">
        <v>1453920000000</v>
      </c>
      <c r="V2937" s="2" t="s">
        <v>8629</v>
      </c>
      <c r="W2937">
        <v>24297541</v>
      </c>
      <c r="X2937" t="s">
        <v>8518</v>
      </c>
      <c r="Y2937" t="s">
        <v>38</v>
      </c>
      <c r="Z2937" t="s">
        <v>8519</v>
      </c>
      <c r="AA2937">
        <v>-80.035506999999996</v>
      </c>
      <c r="AB2937">
        <v>40.548214000000002</v>
      </c>
      <c r="AC2937">
        <v>12</v>
      </c>
      <c r="AD2937">
        <v>5</v>
      </c>
      <c r="AE2937" t="s">
        <v>48</v>
      </c>
      <c r="AF2937" t="s">
        <v>40</v>
      </c>
    </row>
    <row r="2938" spans="1:37" x14ac:dyDescent="0.2">
      <c r="A2938">
        <v>1756412</v>
      </c>
      <c r="B2938">
        <v>597</v>
      </c>
      <c r="C2938" t="s">
        <v>263</v>
      </c>
      <c r="D2938" s="1">
        <v>40543.177083333336</v>
      </c>
      <c r="E2938" s="1" t="s">
        <v>264</v>
      </c>
      <c r="F2938" t="s">
        <v>38</v>
      </c>
      <c r="G2938" t="s">
        <v>144</v>
      </c>
      <c r="H2938">
        <v>-79.989997860000003</v>
      </c>
      <c r="I2938">
        <v>40.450000760000002</v>
      </c>
      <c r="J2938">
        <v>10357</v>
      </c>
      <c r="K2938" t="s">
        <v>40</v>
      </c>
      <c r="L2938" t="s">
        <v>265</v>
      </c>
      <c r="M2938">
        <v>16</v>
      </c>
      <c r="N2938">
        <v>4.53</v>
      </c>
      <c r="O2938" s="2">
        <v>163000000000</v>
      </c>
      <c r="P2938" t="s">
        <v>266</v>
      </c>
      <c r="Q2938">
        <v>228251813</v>
      </c>
      <c r="R2938" t="s">
        <v>8630</v>
      </c>
      <c r="S2938" s="1">
        <v>42399.8125</v>
      </c>
      <c r="T2938" s="17">
        <v>1</v>
      </c>
      <c r="U2938" s="2">
        <v>1454180000000</v>
      </c>
      <c r="V2938" s="2" t="s">
        <v>8631</v>
      </c>
      <c r="W2938">
        <v>24317778</v>
      </c>
      <c r="X2938" t="s">
        <v>8632</v>
      </c>
      <c r="Y2938" t="s">
        <v>38</v>
      </c>
      <c r="Z2938" t="s">
        <v>8633</v>
      </c>
      <c r="AA2938">
        <v>-79.995887999999994</v>
      </c>
      <c r="AB2938">
        <v>40.440624</v>
      </c>
      <c r="AD2938">
        <v>7</v>
      </c>
      <c r="AE2938" t="s">
        <v>48</v>
      </c>
      <c r="AF2938" t="s">
        <v>40</v>
      </c>
    </row>
    <row r="2939" spans="1:37" x14ac:dyDescent="0.2">
      <c r="A2939">
        <v>11497382</v>
      </c>
      <c r="B2939">
        <v>8</v>
      </c>
      <c r="C2939" t="s">
        <v>2893</v>
      </c>
      <c r="D2939" s="1">
        <v>41626.690972222219</v>
      </c>
      <c r="E2939" s="1" t="s">
        <v>2894</v>
      </c>
      <c r="F2939" t="s">
        <v>38</v>
      </c>
      <c r="G2939" t="s">
        <v>58</v>
      </c>
      <c r="H2939">
        <v>-80.019996640000002</v>
      </c>
      <c r="I2939">
        <v>40.47000122</v>
      </c>
      <c r="J2939">
        <v>186</v>
      </c>
      <c r="K2939" t="s">
        <v>40</v>
      </c>
      <c r="L2939" t="s">
        <v>2895</v>
      </c>
      <c r="M2939">
        <v>14</v>
      </c>
      <c r="N2939">
        <v>5</v>
      </c>
      <c r="O2939">
        <v>69134013031</v>
      </c>
      <c r="P2939" t="s">
        <v>2896</v>
      </c>
      <c r="Q2939">
        <v>228266203</v>
      </c>
      <c r="R2939" t="s">
        <v>8634</v>
      </c>
      <c r="S2939" s="1">
        <v>42400.416666666664</v>
      </c>
      <c r="T2939" s="17">
        <v>1</v>
      </c>
      <c r="U2939" s="2">
        <v>1454230000000</v>
      </c>
      <c r="V2939" s="2" t="s">
        <v>8635</v>
      </c>
      <c r="W2939">
        <v>18844592</v>
      </c>
      <c r="X2939" t="s">
        <v>7629</v>
      </c>
      <c r="Y2939" t="s">
        <v>38</v>
      </c>
      <c r="Z2939" t="s">
        <v>7630</v>
      </c>
      <c r="AA2939">
        <v>-79.994956999999999</v>
      </c>
      <c r="AB2939">
        <v>40.446579</v>
      </c>
      <c r="AD2939">
        <v>4</v>
      </c>
      <c r="AE2939" t="s">
        <v>48</v>
      </c>
      <c r="AF2939" t="s">
        <v>40</v>
      </c>
    </row>
    <row r="2940" spans="1:37" x14ac:dyDescent="0.2">
      <c r="A2940">
        <v>19012838</v>
      </c>
      <c r="B2940">
        <v>5</v>
      </c>
      <c r="C2940" t="s">
        <v>5987</v>
      </c>
      <c r="D2940" s="1">
        <v>42287.185416666667</v>
      </c>
      <c r="E2940" s="1" t="s">
        <v>5988</v>
      </c>
      <c r="F2940" t="s">
        <v>38</v>
      </c>
      <c r="G2940" t="s">
        <v>3206</v>
      </c>
      <c r="H2940">
        <v>-80.019996640000002</v>
      </c>
      <c r="I2940">
        <v>40.47000122</v>
      </c>
      <c r="J2940">
        <v>27</v>
      </c>
      <c r="K2940" t="s">
        <v>40</v>
      </c>
      <c r="L2940" t="s">
        <v>5989</v>
      </c>
      <c r="M2940">
        <v>12</v>
      </c>
      <c r="N2940">
        <v>0</v>
      </c>
      <c r="O2940">
        <v>12067268049</v>
      </c>
      <c r="P2940" t="s">
        <v>5990</v>
      </c>
      <c r="Q2940">
        <v>228268434</v>
      </c>
      <c r="R2940" t="s">
        <v>8636</v>
      </c>
      <c r="S2940" s="1">
        <v>42399.708333333336</v>
      </c>
      <c r="T2940" s="17">
        <v>1</v>
      </c>
      <c r="U2940" s="2">
        <v>1454170000000</v>
      </c>
      <c r="V2940" s="2" t="s">
        <v>8637</v>
      </c>
      <c r="W2940">
        <v>24191915</v>
      </c>
      <c r="X2940" t="s">
        <v>4165</v>
      </c>
      <c r="Y2940" t="s">
        <v>38</v>
      </c>
      <c r="Z2940" t="s">
        <v>8395</v>
      </c>
      <c r="AA2940">
        <v>-79.955703999999997</v>
      </c>
      <c r="AB2940">
        <v>40.478313</v>
      </c>
      <c r="AD2940">
        <v>3</v>
      </c>
      <c r="AE2940" t="s">
        <v>48</v>
      </c>
      <c r="AF2940" t="s">
        <v>40</v>
      </c>
    </row>
    <row r="2941" spans="1:37" x14ac:dyDescent="0.2">
      <c r="A2941">
        <v>4232582</v>
      </c>
      <c r="B2941">
        <v>27</v>
      </c>
      <c r="C2941" t="s">
        <v>4174</v>
      </c>
      <c r="D2941" s="1">
        <v>41094.834027777775</v>
      </c>
      <c r="E2941" s="1" t="s">
        <v>4175</v>
      </c>
      <c r="F2941" t="s">
        <v>38</v>
      </c>
      <c r="G2941" t="s">
        <v>477</v>
      </c>
      <c r="H2941">
        <v>-79.91999817</v>
      </c>
      <c r="I2941">
        <v>40.430000309999997</v>
      </c>
      <c r="J2941">
        <v>350</v>
      </c>
      <c r="K2941" t="s">
        <v>40</v>
      </c>
      <c r="L2941" t="s">
        <v>4176</v>
      </c>
      <c r="M2941">
        <v>9</v>
      </c>
      <c r="N2941">
        <v>4.7</v>
      </c>
      <c r="O2941" s="2">
        <v>115000000000</v>
      </c>
      <c r="P2941" t="s">
        <v>4177</v>
      </c>
      <c r="Q2941">
        <v>228274873</v>
      </c>
      <c r="R2941" t="s">
        <v>8638</v>
      </c>
      <c r="S2941" s="1">
        <v>42399.770833333336</v>
      </c>
      <c r="T2941" s="17">
        <v>1</v>
      </c>
      <c r="U2941" s="2">
        <v>1454180000000</v>
      </c>
      <c r="V2941" s="2" t="s">
        <v>8639</v>
      </c>
      <c r="W2941">
        <v>13426032</v>
      </c>
      <c r="X2941" t="s">
        <v>4180</v>
      </c>
      <c r="Y2941" t="s">
        <v>38</v>
      </c>
      <c r="Z2941" t="s">
        <v>4181</v>
      </c>
      <c r="AA2941">
        <v>-79.921172999999996</v>
      </c>
      <c r="AB2941">
        <v>40.439597999999997</v>
      </c>
      <c r="AD2941">
        <v>3</v>
      </c>
      <c r="AE2941" t="s">
        <v>48</v>
      </c>
      <c r="AF2941" t="s">
        <v>40</v>
      </c>
    </row>
    <row r="2942" spans="1:37" x14ac:dyDescent="0.2">
      <c r="A2942">
        <v>7269632</v>
      </c>
      <c r="B2942">
        <v>8</v>
      </c>
      <c r="C2942" t="s">
        <v>6498</v>
      </c>
      <c r="D2942" s="1">
        <v>41325.644444444442</v>
      </c>
      <c r="E2942" s="1" t="s">
        <v>6499</v>
      </c>
      <c r="F2942" t="s">
        <v>4664</v>
      </c>
      <c r="G2942" t="s">
        <v>843</v>
      </c>
      <c r="H2942">
        <v>-80.22000122</v>
      </c>
      <c r="I2942">
        <v>40.240001679999999</v>
      </c>
      <c r="J2942">
        <v>243</v>
      </c>
      <c r="K2942" t="s">
        <v>40</v>
      </c>
      <c r="L2942" t="s">
        <v>6500</v>
      </c>
      <c r="M2942">
        <v>11</v>
      </c>
      <c r="N2942">
        <v>4.9400000000000004</v>
      </c>
      <c r="O2942">
        <v>95144426027</v>
      </c>
      <c r="P2942" t="s">
        <v>6501</v>
      </c>
      <c r="Q2942">
        <v>228288213</v>
      </c>
      <c r="R2942" t="s">
        <v>8640</v>
      </c>
      <c r="S2942" s="1">
        <v>42395.729166666664</v>
      </c>
      <c r="T2942" s="17">
        <v>1</v>
      </c>
      <c r="U2942" s="2">
        <v>1453830000000</v>
      </c>
      <c r="V2942" s="2" t="s">
        <v>8641</v>
      </c>
      <c r="W2942">
        <v>18585502</v>
      </c>
      <c r="X2942" t="s">
        <v>6504</v>
      </c>
      <c r="Y2942" t="s">
        <v>4664</v>
      </c>
      <c r="Z2942" t="s">
        <v>6505</v>
      </c>
      <c r="AA2942">
        <v>0</v>
      </c>
      <c r="AB2942">
        <v>0</v>
      </c>
      <c r="AD2942">
        <v>3</v>
      </c>
      <c r="AE2942" t="s">
        <v>48</v>
      </c>
      <c r="AF2942" t="s">
        <v>40</v>
      </c>
    </row>
    <row r="2943" spans="1:37" x14ac:dyDescent="0.2">
      <c r="A2943">
        <v>18877001</v>
      </c>
      <c r="B2943">
        <v>7</v>
      </c>
      <c r="C2943" t="s">
        <v>8642</v>
      </c>
      <c r="D2943" s="1">
        <v>42244.716666666667</v>
      </c>
      <c r="E2943" s="1" t="s">
        <v>8643</v>
      </c>
      <c r="F2943" t="s">
        <v>38</v>
      </c>
      <c r="G2943" t="s">
        <v>508</v>
      </c>
      <c r="H2943">
        <v>-79.949996949999999</v>
      </c>
      <c r="I2943">
        <v>40.47000122</v>
      </c>
      <c r="J2943">
        <v>43</v>
      </c>
      <c r="K2943" t="s">
        <v>40</v>
      </c>
      <c r="L2943" t="s">
        <v>8644</v>
      </c>
      <c r="M2943">
        <v>12</v>
      </c>
      <c r="N2943">
        <v>5</v>
      </c>
      <c r="O2943">
        <v>15736564047</v>
      </c>
      <c r="P2943" t="s">
        <v>8645</v>
      </c>
      <c r="Q2943">
        <v>228290588</v>
      </c>
      <c r="R2943" t="s">
        <v>8646</v>
      </c>
      <c r="S2943" s="1">
        <v>42393.791666666664</v>
      </c>
      <c r="T2943" s="17">
        <v>1</v>
      </c>
      <c r="U2943" s="2">
        <v>1453660000000</v>
      </c>
      <c r="V2943" s="2" t="s">
        <v>8647</v>
      </c>
      <c r="W2943" t="s">
        <v>208</v>
      </c>
      <c r="AC2943">
        <v>24</v>
      </c>
      <c r="AD2943">
        <v>8</v>
      </c>
      <c r="AE2943" t="s">
        <v>48</v>
      </c>
      <c r="AF2943" t="s">
        <v>40</v>
      </c>
    </row>
    <row r="2944" spans="1:37" x14ac:dyDescent="0.2">
      <c r="A2944">
        <v>2875042</v>
      </c>
      <c r="B2944">
        <v>7</v>
      </c>
      <c r="C2944" t="s">
        <v>2955</v>
      </c>
      <c r="D2944" s="1">
        <v>40875.756944444445</v>
      </c>
      <c r="E2944" s="1" t="s">
        <v>8648</v>
      </c>
      <c r="F2944" t="s">
        <v>904</v>
      </c>
      <c r="G2944" t="s">
        <v>144</v>
      </c>
      <c r="H2944">
        <v>-79.760002139999997</v>
      </c>
      <c r="I2944">
        <v>40.430000309999997</v>
      </c>
      <c r="J2944">
        <v>177</v>
      </c>
      <c r="K2944" t="s">
        <v>181</v>
      </c>
      <c r="L2944" t="s">
        <v>8649</v>
      </c>
      <c r="M2944">
        <v>13</v>
      </c>
      <c r="N2944">
        <v>4.8099999999999996</v>
      </c>
      <c r="O2944" s="2">
        <v>134000000000</v>
      </c>
      <c r="P2944" t="s">
        <v>2958</v>
      </c>
      <c r="Q2944">
        <v>228293700</v>
      </c>
      <c r="R2944" t="s">
        <v>8650</v>
      </c>
      <c r="S2944" s="1">
        <v>42395.791666666664</v>
      </c>
      <c r="T2944" s="17">
        <v>1</v>
      </c>
      <c r="U2944" s="2">
        <v>1453830000000</v>
      </c>
      <c r="V2944" t="s">
        <v>8651</v>
      </c>
      <c r="W2944">
        <v>7983092</v>
      </c>
      <c r="X2944" t="s">
        <v>8652</v>
      </c>
      <c r="Y2944" t="s">
        <v>2007</v>
      </c>
      <c r="Z2944" t="s">
        <v>8653</v>
      </c>
      <c r="AA2944">
        <v>-79.585380999999998</v>
      </c>
      <c r="AB2944">
        <v>40.398769000000001</v>
      </c>
      <c r="AD2944">
        <v>3</v>
      </c>
      <c r="AE2944" t="s">
        <v>48</v>
      </c>
      <c r="AF2944" t="s">
        <v>181</v>
      </c>
    </row>
    <row r="2945" spans="1:37" x14ac:dyDescent="0.2">
      <c r="A2945">
        <v>18724713</v>
      </c>
      <c r="B2945">
        <v>24</v>
      </c>
      <c r="C2945" t="s">
        <v>3472</v>
      </c>
      <c r="D2945" s="1">
        <v>42192.47152777778</v>
      </c>
      <c r="E2945" t="s">
        <v>3473</v>
      </c>
      <c r="F2945" t="s">
        <v>38</v>
      </c>
      <c r="G2945" t="s">
        <v>3206</v>
      </c>
      <c r="H2945">
        <v>-79.949996949999999</v>
      </c>
      <c r="I2945">
        <v>40.439998629999998</v>
      </c>
      <c r="J2945">
        <v>137</v>
      </c>
      <c r="K2945" t="s">
        <v>40</v>
      </c>
      <c r="L2945" t="s">
        <v>3474</v>
      </c>
      <c r="M2945">
        <v>11</v>
      </c>
      <c r="N2945">
        <v>0</v>
      </c>
      <c r="O2945">
        <v>20250569043</v>
      </c>
      <c r="P2945" t="s">
        <v>3475</v>
      </c>
      <c r="Q2945">
        <v>228294524</v>
      </c>
      <c r="R2945" t="s">
        <v>8654</v>
      </c>
      <c r="S2945" s="1">
        <v>42399.541666666664</v>
      </c>
      <c r="T2945" s="17">
        <v>1</v>
      </c>
      <c r="U2945" s="2">
        <v>1454160000000</v>
      </c>
      <c r="V2945" t="s">
        <v>8655</v>
      </c>
      <c r="W2945">
        <v>24321330</v>
      </c>
      <c r="X2945" t="s">
        <v>8656</v>
      </c>
      <c r="Y2945" t="s">
        <v>38</v>
      </c>
      <c r="Z2945" t="s">
        <v>8657</v>
      </c>
      <c r="AA2945">
        <v>-79.922629999999998</v>
      </c>
      <c r="AB2945">
        <v>40.437302000000003</v>
      </c>
      <c r="AD2945">
        <v>5</v>
      </c>
      <c r="AE2945" t="s">
        <v>48</v>
      </c>
      <c r="AF2945" t="s">
        <v>40</v>
      </c>
    </row>
    <row r="2946" spans="1:37" x14ac:dyDescent="0.2">
      <c r="A2946">
        <v>1029979</v>
      </c>
      <c r="B2946">
        <v>2</v>
      </c>
      <c r="C2946" t="s">
        <v>8658</v>
      </c>
      <c r="D2946" s="1">
        <v>39502.078472222223</v>
      </c>
      <c r="E2946" s="1" t="s">
        <v>8659</v>
      </c>
      <c r="F2946" t="s">
        <v>38</v>
      </c>
      <c r="G2946" t="s">
        <v>3206</v>
      </c>
      <c r="H2946">
        <v>-79.989997860000003</v>
      </c>
      <c r="I2946">
        <v>40.450000760000002</v>
      </c>
      <c r="J2946">
        <v>233</v>
      </c>
      <c r="K2946" t="s">
        <v>40</v>
      </c>
      <c r="L2946" t="s">
        <v>8660</v>
      </c>
      <c r="M2946">
        <v>3</v>
      </c>
      <c r="N2946">
        <v>4.47</v>
      </c>
      <c r="O2946" s="2">
        <v>253000000000</v>
      </c>
      <c r="P2946" t="s">
        <v>8661</v>
      </c>
      <c r="Q2946">
        <v>228323532</v>
      </c>
      <c r="R2946" t="s">
        <v>8662</v>
      </c>
      <c r="S2946" s="1">
        <v>42394.75</v>
      </c>
      <c r="T2946" s="17">
        <v>1</v>
      </c>
      <c r="U2946" s="2">
        <v>1453740000000</v>
      </c>
      <c r="V2946" s="2" t="s">
        <v>8663</v>
      </c>
      <c r="W2946">
        <v>4791792</v>
      </c>
      <c r="X2946" t="s">
        <v>800</v>
      </c>
      <c r="Y2946" t="s">
        <v>38</v>
      </c>
      <c r="Z2946" t="s">
        <v>1508</v>
      </c>
      <c r="AA2946">
        <v>-79.958183000000005</v>
      </c>
      <c r="AB2946">
        <v>40.436309999999999</v>
      </c>
      <c r="AD2946">
        <v>3</v>
      </c>
      <c r="AE2946" t="s">
        <v>48</v>
      </c>
      <c r="AF2946" t="s">
        <v>40</v>
      </c>
    </row>
    <row r="2947" spans="1:37" x14ac:dyDescent="0.2">
      <c r="A2947">
        <v>18850363</v>
      </c>
      <c r="B2947">
        <v>10</v>
      </c>
      <c r="C2947" t="s">
        <v>3818</v>
      </c>
      <c r="D2947" s="1">
        <v>42236.116666666669</v>
      </c>
      <c r="E2947" s="1" t="s">
        <v>3819</v>
      </c>
      <c r="F2947" t="s">
        <v>38</v>
      </c>
      <c r="G2947" t="s">
        <v>324</v>
      </c>
      <c r="H2947">
        <v>-80.040000919999997</v>
      </c>
      <c r="I2947">
        <v>40.549999239999998</v>
      </c>
      <c r="J2947">
        <v>85</v>
      </c>
      <c r="K2947" t="s">
        <v>181</v>
      </c>
      <c r="L2947" t="s">
        <v>3820</v>
      </c>
      <c r="M2947">
        <v>3</v>
      </c>
      <c r="N2947">
        <v>5</v>
      </c>
      <c r="O2947">
        <v>16479581046</v>
      </c>
      <c r="P2947" t="s">
        <v>3821</v>
      </c>
      <c r="Q2947">
        <v>228330241</v>
      </c>
      <c r="R2947" t="s">
        <v>7477</v>
      </c>
      <c r="S2947" s="1">
        <v>42397.875</v>
      </c>
      <c r="T2947" s="17">
        <v>1</v>
      </c>
      <c r="U2947" s="2">
        <v>1454010000000</v>
      </c>
      <c r="V2947" s="2" t="s">
        <v>8349</v>
      </c>
      <c r="W2947">
        <v>216309</v>
      </c>
      <c r="X2947" t="s">
        <v>4398</v>
      </c>
      <c r="Y2947" t="s">
        <v>38</v>
      </c>
      <c r="Z2947" t="s">
        <v>4399</v>
      </c>
      <c r="AA2947">
        <v>-79.922020000000003</v>
      </c>
      <c r="AB2947">
        <v>40.429389999999998</v>
      </c>
      <c r="AC2947">
        <v>8</v>
      </c>
      <c r="AD2947">
        <v>6</v>
      </c>
      <c r="AE2947" t="s">
        <v>48</v>
      </c>
      <c r="AF2947" t="s">
        <v>181</v>
      </c>
    </row>
    <row r="2948" spans="1:37" x14ac:dyDescent="0.2">
      <c r="A2948">
        <v>3170512</v>
      </c>
      <c r="B2948">
        <v>103</v>
      </c>
      <c r="C2948" t="s">
        <v>1472</v>
      </c>
      <c r="D2948" s="1">
        <v>40934.181944444441</v>
      </c>
      <c r="E2948" t="s">
        <v>1473</v>
      </c>
      <c r="F2948" t="s">
        <v>38</v>
      </c>
      <c r="G2948" t="s">
        <v>508</v>
      </c>
      <c r="H2948">
        <v>-80.040000919999997</v>
      </c>
      <c r="I2948">
        <v>40.549999239999998</v>
      </c>
      <c r="J2948">
        <v>347</v>
      </c>
      <c r="K2948" t="s">
        <v>181</v>
      </c>
      <c r="L2948" t="s">
        <v>1474</v>
      </c>
      <c r="M2948">
        <v>5</v>
      </c>
      <c r="N2948">
        <v>4.91</v>
      </c>
      <c r="O2948" s="2">
        <v>129000000000</v>
      </c>
      <c r="P2948" t="s">
        <v>1475</v>
      </c>
      <c r="Q2948">
        <v>228330913</v>
      </c>
      <c r="R2948" t="s">
        <v>6107</v>
      </c>
      <c r="S2948" s="1">
        <v>42397.875</v>
      </c>
      <c r="T2948" s="17">
        <v>1</v>
      </c>
      <c r="U2948" s="2">
        <v>1454010000000</v>
      </c>
      <c r="V2948" s="2" t="s">
        <v>6458</v>
      </c>
      <c r="W2948">
        <v>216309</v>
      </c>
      <c r="X2948" t="s">
        <v>4398</v>
      </c>
      <c r="Y2948" t="s">
        <v>38</v>
      </c>
      <c r="Z2948" t="s">
        <v>4399</v>
      </c>
      <c r="AA2948">
        <v>-79.922020000000003</v>
      </c>
      <c r="AB2948">
        <v>40.429389999999998</v>
      </c>
      <c r="AC2948">
        <v>8</v>
      </c>
      <c r="AD2948">
        <v>6</v>
      </c>
      <c r="AE2948" t="s">
        <v>48</v>
      </c>
      <c r="AF2948" t="s">
        <v>181</v>
      </c>
    </row>
    <row r="2949" spans="1:37" x14ac:dyDescent="0.2">
      <c r="A2949">
        <v>19177958</v>
      </c>
      <c r="B2949">
        <v>3</v>
      </c>
      <c r="C2949" t="s">
        <v>8383</v>
      </c>
      <c r="D2949" s="1">
        <v>42341.509027777778</v>
      </c>
      <c r="E2949" s="1" t="s">
        <v>8384</v>
      </c>
      <c r="F2949" t="s">
        <v>38</v>
      </c>
      <c r="G2949" t="s">
        <v>589</v>
      </c>
      <c r="H2949">
        <v>-79.989997860000003</v>
      </c>
      <c r="I2949">
        <v>40.450000760000002</v>
      </c>
      <c r="J2949">
        <v>10</v>
      </c>
      <c r="K2949" t="s">
        <v>40</v>
      </c>
      <c r="L2949" t="s">
        <v>8385</v>
      </c>
      <c r="M2949">
        <v>9</v>
      </c>
      <c r="N2949">
        <v>0</v>
      </c>
      <c r="O2949">
        <v>7373677918</v>
      </c>
      <c r="P2949" t="s">
        <v>8386</v>
      </c>
      <c r="Q2949">
        <v>228344470</v>
      </c>
      <c r="R2949" t="s">
        <v>8664</v>
      </c>
      <c r="S2949" s="1">
        <v>42399.604166666664</v>
      </c>
      <c r="T2949" s="17">
        <v>1</v>
      </c>
      <c r="U2949" s="2">
        <v>1454160000000</v>
      </c>
      <c r="V2949" t="s">
        <v>8665</v>
      </c>
      <c r="W2949">
        <v>24325358</v>
      </c>
      <c r="X2949" t="s">
        <v>800</v>
      </c>
      <c r="Y2949" t="s">
        <v>38</v>
      </c>
      <c r="Z2949" t="s">
        <v>8666</v>
      </c>
      <c r="AA2949">
        <v>-80.067345000000003</v>
      </c>
      <c r="AB2949">
        <v>40.395637999999998</v>
      </c>
      <c r="AD2949">
        <v>3</v>
      </c>
      <c r="AE2949" t="s">
        <v>48</v>
      </c>
      <c r="AF2949" t="s">
        <v>40</v>
      </c>
    </row>
    <row r="2950" spans="1:37" x14ac:dyDescent="0.2">
      <c r="A2950">
        <v>1248801</v>
      </c>
      <c r="B2950">
        <v>66</v>
      </c>
      <c r="C2950" t="s">
        <v>1680</v>
      </c>
      <c r="D2950" s="1">
        <v>39667.572222222225</v>
      </c>
      <c r="E2950" t="s">
        <v>1681</v>
      </c>
      <c r="F2950" t="s">
        <v>38</v>
      </c>
      <c r="G2950" t="s">
        <v>508</v>
      </c>
      <c r="H2950">
        <v>-79.949996949999999</v>
      </c>
      <c r="I2950">
        <v>40.47000122</v>
      </c>
      <c r="J2950">
        <v>887</v>
      </c>
      <c r="K2950" t="s">
        <v>40</v>
      </c>
      <c r="L2950" t="s">
        <v>1682</v>
      </c>
      <c r="M2950">
        <v>1</v>
      </c>
      <c r="N2950">
        <v>4.8</v>
      </c>
      <c r="O2950" s="2">
        <v>238000000000</v>
      </c>
      <c r="P2950" t="s">
        <v>1683</v>
      </c>
      <c r="Q2950">
        <v>228345145</v>
      </c>
      <c r="R2950" t="s">
        <v>6873</v>
      </c>
      <c r="S2950" s="1">
        <v>42399.458333333336</v>
      </c>
      <c r="T2950" s="17">
        <v>1</v>
      </c>
      <c r="U2950" s="2">
        <v>1454150000000</v>
      </c>
      <c r="W2950">
        <v>4759112</v>
      </c>
      <c r="X2950" t="s">
        <v>5496</v>
      </c>
      <c r="Y2950" t="s">
        <v>38</v>
      </c>
      <c r="Z2950" t="s">
        <v>5497</v>
      </c>
      <c r="AA2950">
        <v>-79.942160000000001</v>
      </c>
      <c r="AB2950">
        <v>40.431978999999998</v>
      </c>
      <c r="AD2950">
        <v>8</v>
      </c>
      <c r="AE2950" t="s">
        <v>48</v>
      </c>
      <c r="AF2950" t="s">
        <v>40</v>
      </c>
    </row>
    <row r="2951" spans="1:37" x14ac:dyDescent="0.2">
      <c r="A2951">
        <v>1756412</v>
      </c>
      <c r="B2951">
        <v>597</v>
      </c>
      <c r="C2951" t="s">
        <v>263</v>
      </c>
      <c r="D2951" s="1">
        <v>40543.177083333336</v>
      </c>
      <c r="E2951" s="1" t="s">
        <v>264</v>
      </c>
      <c r="F2951" t="s">
        <v>38</v>
      </c>
      <c r="G2951" t="s">
        <v>144</v>
      </c>
      <c r="H2951">
        <v>-79.989997860000003</v>
      </c>
      <c r="I2951">
        <v>40.450000760000002</v>
      </c>
      <c r="J2951">
        <v>10357</v>
      </c>
      <c r="K2951" t="s">
        <v>40</v>
      </c>
      <c r="L2951" t="s">
        <v>265</v>
      </c>
      <c r="M2951">
        <v>16</v>
      </c>
      <c r="N2951">
        <v>4.53</v>
      </c>
      <c r="O2951" s="2">
        <v>163000000000</v>
      </c>
      <c r="P2951" t="s">
        <v>266</v>
      </c>
      <c r="Q2951">
        <v>228345790</v>
      </c>
      <c r="R2951" t="s">
        <v>8667</v>
      </c>
      <c r="S2951" s="1">
        <v>42400.583333333336</v>
      </c>
      <c r="T2951" s="17">
        <v>1</v>
      </c>
      <c r="U2951" s="2">
        <v>1454250000000</v>
      </c>
      <c r="V2951" t="s">
        <v>8668</v>
      </c>
      <c r="W2951">
        <v>22843742</v>
      </c>
      <c r="X2951" t="s">
        <v>8669</v>
      </c>
      <c r="Y2951" t="s">
        <v>38</v>
      </c>
      <c r="Z2951" t="s">
        <v>8670</v>
      </c>
      <c r="AA2951">
        <v>-79.991012999999995</v>
      </c>
      <c r="AB2951">
        <v>40.439197999999998</v>
      </c>
      <c r="AD2951">
        <v>5</v>
      </c>
      <c r="AE2951" t="s">
        <v>48</v>
      </c>
      <c r="AF2951" t="s">
        <v>40</v>
      </c>
    </row>
    <row r="2952" spans="1:37" x14ac:dyDescent="0.2">
      <c r="A2952">
        <v>3664262</v>
      </c>
      <c r="B2952">
        <v>5</v>
      </c>
      <c r="C2952" t="s">
        <v>4662</v>
      </c>
      <c r="D2952" s="1">
        <v>41012.866666666669</v>
      </c>
      <c r="E2952" s="1" t="s">
        <v>4663</v>
      </c>
      <c r="F2952" t="s">
        <v>4664</v>
      </c>
      <c r="G2952" t="s">
        <v>275</v>
      </c>
      <c r="H2952">
        <v>-80.22000122</v>
      </c>
      <c r="I2952">
        <v>40.240001679999999</v>
      </c>
      <c r="J2952">
        <v>177</v>
      </c>
      <c r="K2952" t="s">
        <v>40</v>
      </c>
      <c r="L2952" t="s">
        <v>4665</v>
      </c>
      <c r="M2952">
        <v>13</v>
      </c>
      <c r="N2952">
        <v>4.92</v>
      </c>
      <c r="O2952" s="2">
        <v>122000000000</v>
      </c>
      <c r="P2952" t="s">
        <v>4666</v>
      </c>
      <c r="Q2952">
        <v>228349652</v>
      </c>
      <c r="R2952" t="s">
        <v>8671</v>
      </c>
      <c r="S2952" s="1">
        <v>42398.791666666664</v>
      </c>
      <c r="T2952" s="17">
        <v>1</v>
      </c>
      <c r="U2952" s="2">
        <v>1454090000000</v>
      </c>
      <c r="V2952" t="s">
        <v>8672</v>
      </c>
      <c r="W2952">
        <v>6682462</v>
      </c>
      <c r="X2952" t="s">
        <v>4669</v>
      </c>
      <c r="Y2952" t="s">
        <v>4664</v>
      </c>
      <c r="Z2952" t="s">
        <v>4670</v>
      </c>
      <c r="AA2952">
        <v>-80.208757000000006</v>
      </c>
      <c r="AB2952">
        <v>40.250740999999998</v>
      </c>
      <c r="AD2952">
        <v>7</v>
      </c>
      <c r="AE2952" t="s">
        <v>48</v>
      </c>
      <c r="AF2952" t="s">
        <v>40</v>
      </c>
    </row>
    <row r="2953" spans="1:37" x14ac:dyDescent="0.2">
      <c r="A2953">
        <v>18878499</v>
      </c>
      <c r="B2953">
        <v>3</v>
      </c>
      <c r="C2953" t="s">
        <v>6923</v>
      </c>
      <c r="D2953" s="1">
        <v>42245.147916666669</v>
      </c>
      <c r="E2953" t="s">
        <v>6924</v>
      </c>
      <c r="F2953" t="s">
        <v>38</v>
      </c>
      <c r="G2953" t="s">
        <v>81</v>
      </c>
      <c r="H2953">
        <v>-79.989997860000003</v>
      </c>
      <c r="I2953">
        <v>40.450000760000002</v>
      </c>
      <c r="J2953">
        <v>97</v>
      </c>
      <c r="K2953" t="s">
        <v>40</v>
      </c>
      <c r="L2953" t="s">
        <v>6925</v>
      </c>
      <c r="M2953">
        <v>13</v>
      </c>
      <c r="N2953">
        <v>0</v>
      </c>
      <c r="O2953">
        <v>15699309047</v>
      </c>
      <c r="P2953" t="s">
        <v>6926</v>
      </c>
      <c r="Q2953">
        <v>228351957</v>
      </c>
      <c r="R2953" t="s">
        <v>8673</v>
      </c>
      <c r="S2953" s="1">
        <v>42397.75</v>
      </c>
      <c r="T2953" s="17">
        <v>1</v>
      </c>
      <c r="U2953" s="2">
        <v>1454000000000</v>
      </c>
      <c r="V2953" s="2" t="s">
        <v>8674</v>
      </c>
      <c r="W2953">
        <v>24261037</v>
      </c>
      <c r="X2953" t="s">
        <v>7960</v>
      </c>
      <c r="Y2953" t="s">
        <v>38</v>
      </c>
      <c r="Z2953" t="s">
        <v>7961</v>
      </c>
      <c r="AA2953">
        <v>-79.926361</v>
      </c>
      <c r="AB2953">
        <v>40.461345999999999</v>
      </c>
      <c r="AD2953">
        <v>6</v>
      </c>
      <c r="AE2953" t="s">
        <v>48</v>
      </c>
      <c r="AF2953" t="s">
        <v>40</v>
      </c>
    </row>
    <row r="2954" spans="1:37" x14ac:dyDescent="0.2">
      <c r="A2954">
        <v>11064482</v>
      </c>
      <c r="B2954">
        <v>79</v>
      </c>
      <c r="C2954" t="s">
        <v>1417</v>
      </c>
      <c r="D2954" s="1">
        <v>41589.918055555558</v>
      </c>
      <c r="E2954" s="1" t="s">
        <v>1418</v>
      </c>
      <c r="F2954" t="s">
        <v>246</v>
      </c>
      <c r="G2954" t="s">
        <v>371</v>
      </c>
      <c r="H2954">
        <v>-80.11000061</v>
      </c>
      <c r="I2954">
        <v>40.709999080000003</v>
      </c>
      <c r="J2954">
        <v>195</v>
      </c>
      <c r="K2954" t="s">
        <v>181</v>
      </c>
      <c r="L2954" t="s">
        <v>1419</v>
      </c>
      <c r="M2954">
        <v>15</v>
      </c>
      <c r="N2954">
        <v>4.96</v>
      </c>
      <c r="O2954">
        <v>72311150031</v>
      </c>
      <c r="P2954" t="s">
        <v>1420</v>
      </c>
      <c r="Q2954">
        <v>228357109</v>
      </c>
      <c r="R2954" t="s">
        <v>1907</v>
      </c>
      <c r="S2954" s="1">
        <v>42398.458333333336</v>
      </c>
      <c r="T2954" s="17">
        <v>1</v>
      </c>
      <c r="U2954" s="2">
        <v>1454070000000</v>
      </c>
      <c r="V2954" s="2" t="s">
        <v>1908</v>
      </c>
      <c r="W2954">
        <v>17049542</v>
      </c>
      <c r="X2954" t="s">
        <v>1423</v>
      </c>
      <c r="Y2954" t="s">
        <v>246</v>
      </c>
      <c r="Z2954" t="s">
        <v>1424</v>
      </c>
      <c r="AA2954">
        <v>-80.105698000000004</v>
      </c>
      <c r="AB2954">
        <v>40.692698999999998</v>
      </c>
      <c r="AC2954">
        <v>9</v>
      </c>
      <c r="AD2954">
        <v>4</v>
      </c>
      <c r="AE2954" t="s">
        <v>48</v>
      </c>
      <c r="AF2954" t="s">
        <v>181</v>
      </c>
      <c r="AG2954">
        <v>10</v>
      </c>
      <c r="AH2954" t="s">
        <v>49</v>
      </c>
      <c r="AI2954" t="s">
        <v>50</v>
      </c>
      <c r="AJ2954">
        <v>0</v>
      </c>
      <c r="AK2954" t="s">
        <v>51</v>
      </c>
    </row>
    <row r="2955" spans="1:37" x14ac:dyDescent="0.2">
      <c r="A2955">
        <v>4729692</v>
      </c>
      <c r="B2955">
        <v>9</v>
      </c>
      <c r="C2955" t="s">
        <v>1815</v>
      </c>
      <c r="D2955" s="1">
        <v>41154.171527777777</v>
      </c>
      <c r="E2955" s="1" t="s">
        <v>1816</v>
      </c>
      <c r="F2955" t="s">
        <v>38</v>
      </c>
      <c r="G2955" t="s">
        <v>135</v>
      </c>
      <c r="H2955">
        <v>-79.879997250000002</v>
      </c>
      <c r="I2955">
        <v>40.52999878</v>
      </c>
      <c r="J2955">
        <v>822</v>
      </c>
      <c r="K2955" t="s">
        <v>40</v>
      </c>
      <c r="L2955" t="s">
        <v>1817</v>
      </c>
      <c r="M2955">
        <v>11</v>
      </c>
      <c r="N2955">
        <v>4.74</v>
      </c>
      <c r="O2955" s="2">
        <v>110000000000</v>
      </c>
      <c r="P2955" t="s">
        <v>1818</v>
      </c>
      <c r="Q2955">
        <v>228363774</v>
      </c>
      <c r="R2955" t="s">
        <v>8675</v>
      </c>
      <c r="S2955" s="1">
        <v>42396.770833333336</v>
      </c>
      <c r="T2955" s="17">
        <v>1</v>
      </c>
      <c r="U2955" s="2">
        <v>1453920000000</v>
      </c>
      <c r="V2955" t="s">
        <v>8676</v>
      </c>
      <c r="W2955">
        <v>10887392</v>
      </c>
      <c r="X2955" t="s">
        <v>8677</v>
      </c>
      <c r="Y2955" t="s">
        <v>1317</v>
      </c>
      <c r="Z2955" t="s">
        <v>8678</v>
      </c>
      <c r="AA2955">
        <v>-80.037773000000001</v>
      </c>
      <c r="AB2955">
        <v>40.392395</v>
      </c>
      <c r="AD2955">
        <v>6</v>
      </c>
      <c r="AE2955" t="s">
        <v>48</v>
      </c>
      <c r="AF2955" t="s">
        <v>40</v>
      </c>
    </row>
    <row r="2956" spans="1:37" x14ac:dyDescent="0.2">
      <c r="A2956">
        <v>1756412</v>
      </c>
      <c r="B2956">
        <v>597</v>
      </c>
      <c r="C2956" t="s">
        <v>263</v>
      </c>
      <c r="D2956" s="1">
        <v>40543.177083333336</v>
      </c>
      <c r="E2956" s="1" t="s">
        <v>264</v>
      </c>
      <c r="F2956" t="s">
        <v>38</v>
      </c>
      <c r="G2956" t="s">
        <v>144</v>
      </c>
      <c r="H2956">
        <v>-79.989997860000003</v>
      </c>
      <c r="I2956">
        <v>40.450000760000002</v>
      </c>
      <c r="J2956">
        <v>10357</v>
      </c>
      <c r="K2956" t="s">
        <v>40</v>
      </c>
      <c r="L2956" t="s">
        <v>265</v>
      </c>
      <c r="M2956">
        <v>16</v>
      </c>
      <c r="N2956">
        <v>4.53</v>
      </c>
      <c r="O2956" s="2">
        <v>163000000000</v>
      </c>
      <c r="P2956" t="s">
        <v>266</v>
      </c>
      <c r="Q2956">
        <v>228364755</v>
      </c>
      <c r="R2956" t="s">
        <v>8679</v>
      </c>
      <c r="S2956" s="1">
        <v>42395.75</v>
      </c>
      <c r="T2956" s="17">
        <v>1</v>
      </c>
      <c r="U2956" s="2">
        <v>1453830000000</v>
      </c>
      <c r="V2956" t="s">
        <v>8680</v>
      </c>
      <c r="W2956">
        <v>24327207</v>
      </c>
      <c r="X2956" t="s">
        <v>8681</v>
      </c>
      <c r="Y2956" t="s">
        <v>38</v>
      </c>
      <c r="Z2956" t="s">
        <v>3688</v>
      </c>
      <c r="AA2956">
        <v>-79.959084000000004</v>
      </c>
      <c r="AB2956">
        <v>40.467606000000004</v>
      </c>
      <c r="AD2956">
        <v>3</v>
      </c>
      <c r="AE2956" t="s">
        <v>48</v>
      </c>
      <c r="AF2956" t="s">
        <v>40</v>
      </c>
    </row>
    <row r="2957" spans="1:37" x14ac:dyDescent="0.2">
      <c r="A2957">
        <v>741891</v>
      </c>
      <c r="B2957">
        <v>50</v>
      </c>
      <c r="C2957" t="s">
        <v>802</v>
      </c>
      <c r="D2957" s="1">
        <v>39364.725694444445</v>
      </c>
      <c r="E2957" t="s">
        <v>803</v>
      </c>
      <c r="F2957" t="s">
        <v>38</v>
      </c>
      <c r="G2957" t="s">
        <v>333</v>
      </c>
      <c r="H2957">
        <v>-79.959999080000003</v>
      </c>
      <c r="I2957">
        <v>40.439998629999998</v>
      </c>
      <c r="J2957">
        <v>1407</v>
      </c>
      <c r="K2957" t="s">
        <v>40</v>
      </c>
      <c r="L2957" t="s">
        <v>804</v>
      </c>
      <c r="M2957">
        <v>6</v>
      </c>
      <c r="N2957">
        <v>4.6100000000000003</v>
      </c>
      <c r="O2957" s="2">
        <v>265000000000</v>
      </c>
      <c r="P2957" t="s">
        <v>805</v>
      </c>
      <c r="Q2957">
        <v>228385805</v>
      </c>
      <c r="R2957" t="s">
        <v>8682</v>
      </c>
      <c r="S2957" s="1">
        <v>42399.666666666664</v>
      </c>
      <c r="T2957" s="17">
        <v>1</v>
      </c>
      <c r="U2957" s="2">
        <v>1454170000000</v>
      </c>
      <c r="V2957" s="2" t="s">
        <v>8683</v>
      </c>
      <c r="W2957">
        <v>783159</v>
      </c>
      <c r="X2957" t="s">
        <v>2337</v>
      </c>
      <c r="Y2957" t="s">
        <v>38</v>
      </c>
      <c r="Z2957" t="s">
        <v>2338</v>
      </c>
      <c r="AA2957">
        <v>-79.894225000000006</v>
      </c>
      <c r="AB2957">
        <v>40.433416000000001</v>
      </c>
      <c r="AD2957">
        <v>7</v>
      </c>
      <c r="AE2957" t="s">
        <v>48</v>
      </c>
      <c r="AF2957" t="s">
        <v>40</v>
      </c>
    </row>
    <row r="2958" spans="1:37" x14ac:dyDescent="0.2">
      <c r="A2958">
        <v>741891</v>
      </c>
      <c r="B2958">
        <v>50</v>
      </c>
      <c r="C2958" t="s">
        <v>802</v>
      </c>
      <c r="D2958" s="1">
        <v>39364.725694444445</v>
      </c>
      <c r="E2958" t="s">
        <v>803</v>
      </c>
      <c r="F2958" t="s">
        <v>38</v>
      </c>
      <c r="G2958" t="s">
        <v>333</v>
      </c>
      <c r="H2958">
        <v>-79.959999080000003</v>
      </c>
      <c r="I2958">
        <v>40.439998629999998</v>
      </c>
      <c r="J2958">
        <v>1407</v>
      </c>
      <c r="K2958" t="s">
        <v>40</v>
      </c>
      <c r="L2958" t="s">
        <v>804</v>
      </c>
      <c r="M2958">
        <v>6</v>
      </c>
      <c r="N2958">
        <v>4.6100000000000003</v>
      </c>
      <c r="O2958" s="2">
        <v>265000000000</v>
      </c>
      <c r="P2958" t="s">
        <v>805</v>
      </c>
      <c r="Q2958">
        <v>228385910</v>
      </c>
      <c r="R2958" t="s">
        <v>8684</v>
      </c>
      <c r="S2958" s="1">
        <v>42399.78125</v>
      </c>
      <c r="T2958" s="17">
        <v>1</v>
      </c>
      <c r="U2958" s="2">
        <v>1454180000000</v>
      </c>
      <c r="V2958" s="2" t="s">
        <v>8685</v>
      </c>
      <c r="W2958">
        <v>783159</v>
      </c>
      <c r="X2958" t="s">
        <v>2337</v>
      </c>
      <c r="Y2958" t="s">
        <v>38</v>
      </c>
      <c r="Z2958" t="s">
        <v>2338</v>
      </c>
      <c r="AA2958">
        <v>-79.894225000000006</v>
      </c>
      <c r="AB2958">
        <v>40.433416000000001</v>
      </c>
      <c r="AD2958">
        <v>7</v>
      </c>
      <c r="AE2958" t="s">
        <v>48</v>
      </c>
      <c r="AF2958" t="s">
        <v>40</v>
      </c>
    </row>
    <row r="2959" spans="1:37" x14ac:dyDescent="0.2">
      <c r="A2959">
        <v>741891</v>
      </c>
      <c r="B2959">
        <v>50</v>
      </c>
      <c r="C2959" t="s">
        <v>802</v>
      </c>
      <c r="D2959" s="1">
        <v>39364.725694444445</v>
      </c>
      <c r="E2959" t="s">
        <v>803</v>
      </c>
      <c r="F2959" t="s">
        <v>38</v>
      </c>
      <c r="G2959" t="s">
        <v>333</v>
      </c>
      <c r="H2959">
        <v>-79.959999080000003</v>
      </c>
      <c r="I2959">
        <v>40.439998629999998</v>
      </c>
      <c r="J2959">
        <v>1407</v>
      </c>
      <c r="K2959" t="s">
        <v>40</v>
      </c>
      <c r="L2959" t="s">
        <v>804</v>
      </c>
      <c r="M2959">
        <v>6</v>
      </c>
      <c r="N2959">
        <v>4.6100000000000003</v>
      </c>
      <c r="O2959" s="2">
        <v>265000000000</v>
      </c>
      <c r="P2959" t="s">
        <v>805</v>
      </c>
      <c r="Q2959">
        <v>228386181</v>
      </c>
      <c r="R2959" t="s">
        <v>8686</v>
      </c>
      <c r="S2959" s="1">
        <v>42400.822916666664</v>
      </c>
      <c r="T2959" s="17">
        <v>1</v>
      </c>
      <c r="U2959" s="2">
        <v>1454270000000</v>
      </c>
      <c r="V2959" s="2" t="s">
        <v>8687</v>
      </c>
      <c r="W2959">
        <v>783159</v>
      </c>
      <c r="X2959" t="s">
        <v>2337</v>
      </c>
      <c r="Y2959" t="s">
        <v>38</v>
      </c>
      <c r="Z2959" t="s">
        <v>2338</v>
      </c>
      <c r="AA2959">
        <v>-79.894225000000006</v>
      </c>
      <c r="AB2959">
        <v>40.433416000000001</v>
      </c>
      <c r="AD2959">
        <v>7</v>
      </c>
      <c r="AE2959" t="s">
        <v>48</v>
      </c>
      <c r="AF2959" t="s">
        <v>40</v>
      </c>
    </row>
    <row r="2960" spans="1:37" x14ac:dyDescent="0.2">
      <c r="A2960">
        <v>11064482</v>
      </c>
      <c r="B2960">
        <v>79</v>
      </c>
      <c r="C2960" t="s">
        <v>1417</v>
      </c>
      <c r="D2960" s="1">
        <v>41589.918055555558</v>
      </c>
      <c r="E2960" s="1" t="s">
        <v>1418</v>
      </c>
      <c r="F2960" t="s">
        <v>246</v>
      </c>
      <c r="G2960" t="s">
        <v>371</v>
      </c>
      <c r="H2960">
        <v>-80.11000061</v>
      </c>
      <c r="I2960">
        <v>40.709999080000003</v>
      </c>
      <c r="J2960">
        <v>195</v>
      </c>
      <c r="K2960" t="s">
        <v>181</v>
      </c>
      <c r="L2960" t="s">
        <v>1419</v>
      </c>
      <c r="M2960">
        <v>15</v>
      </c>
      <c r="N2960">
        <v>4.96</v>
      </c>
      <c r="O2960">
        <v>72311150031</v>
      </c>
      <c r="P2960" t="s">
        <v>1420</v>
      </c>
      <c r="Q2960">
        <v>228404024</v>
      </c>
      <c r="R2960" t="s">
        <v>7604</v>
      </c>
      <c r="S2960" s="1">
        <v>42398.541666666664</v>
      </c>
      <c r="T2960" s="17">
        <v>1</v>
      </c>
      <c r="U2960" s="2">
        <v>1454070000000</v>
      </c>
      <c r="V2960" s="2" t="s">
        <v>5633</v>
      </c>
      <c r="W2960">
        <v>17049542</v>
      </c>
      <c r="X2960" t="s">
        <v>1423</v>
      </c>
      <c r="Y2960" t="s">
        <v>246</v>
      </c>
      <c r="Z2960" t="s">
        <v>1424</v>
      </c>
      <c r="AA2960">
        <v>-80.105698000000004</v>
      </c>
      <c r="AB2960">
        <v>40.692698999999998</v>
      </c>
      <c r="AC2960">
        <v>9</v>
      </c>
      <c r="AD2960">
        <v>4</v>
      </c>
      <c r="AE2960" t="s">
        <v>48</v>
      </c>
      <c r="AF2960" t="s">
        <v>181</v>
      </c>
      <c r="AG2960">
        <v>10</v>
      </c>
      <c r="AH2960" t="s">
        <v>49</v>
      </c>
      <c r="AI2960" t="s">
        <v>50</v>
      </c>
      <c r="AJ2960">
        <v>0</v>
      </c>
      <c r="AK2960" t="s">
        <v>51</v>
      </c>
    </row>
    <row r="2961" spans="1:37" x14ac:dyDescent="0.2">
      <c r="A2961">
        <v>3349842</v>
      </c>
      <c r="B2961">
        <v>60</v>
      </c>
      <c r="C2961" t="s">
        <v>1889</v>
      </c>
      <c r="D2961" s="1">
        <v>40962.556944444441</v>
      </c>
      <c r="E2961" s="1" t="s">
        <v>1890</v>
      </c>
      <c r="F2961" t="s">
        <v>38</v>
      </c>
      <c r="G2961" t="s">
        <v>324</v>
      </c>
      <c r="H2961">
        <v>-80.040000919999997</v>
      </c>
      <c r="I2961">
        <v>40.549999239999998</v>
      </c>
      <c r="J2961">
        <v>2383</v>
      </c>
      <c r="K2961" t="s">
        <v>40</v>
      </c>
      <c r="L2961" t="s">
        <v>1891</v>
      </c>
      <c r="M2961">
        <v>15</v>
      </c>
      <c r="N2961">
        <v>4.82</v>
      </c>
      <c r="O2961" s="2">
        <v>127000000000</v>
      </c>
      <c r="P2961" t="s">
        <v>1892</v>
      </c>
      <c r="Q2961" t="s">
        <v>8688</v>
      </c>
      <c r="R2961" t="s">
        <v>8689</v>
      </c>
      <c r="S2961" s="1">
        <v>42242.770833333336</v>
      </c>
      <c r="T2961" s="17">
        <v>8</v>
      </c>
      <c r="U2961" s="2">
        <v>1440610000000</v>
      </c>
      <c r="V2961" s="2" t="s">
        <v>8690</v>
      </c>
      <c r="W2961">
        <v>6642862</v>
      </c>
      <c r="X2961" t="s">
        <v>3109</v>
      </c>
      <c r="Y2961" t="s">
        <v>38</v>
      </c>
      <c r="Z2961" t="s">
        <v>3110</v>
      </c>
      <c r="AA2961">
        <v>-79.997032000000004</v>
      </c>
      <c r="AB2961">
        <v>40.597487999999998</v>
      </c>
      <c r="AC2961">
        <v>5</v>
      </c>
      <c r="AD2961">
        <v>4</v>
      </c>
      <c r="AE2961" t="s">
        <v>48</v>
      </c>
      <c r="AF2961" t="s">
        <v>40</v>
      </c>
      <c r="AG2961">
        <v>25</v>
      </c>
      <c r="AH2961" t="s">
        <v>49</v>
      </c>
      <c r="AI2961" t="s">
        <v>3317</v>
      </c>
      <c r="AJ2961">
        <v>0</v>
      </c>
      <c r="AK2961" t="s">
        <v>51</v>
      </c>
    </row>
    <row r="2962" spans="1:37" x14ac:dyDescent="0.2">
      <c r="A2962">
        <v>3349842</v>
      </c>
      <c r="B2962">
        <v>60</v>
      </c>
      <c r="C2962" t="s">
        <v>1889</v>
      </c>
      <c r="D2962" s="1">
        <v>40962.556944444441</v>
      </c>
      <c r="E2962" s="1" t="s">
        <v>1890</v>
      </c>
      <c r="F2962" t="s">
        <v>38</v>
      </c>
      <c r="G2962" t="s">
        <v>324</v>
      </c>
      <c r="H2962">
        <v>-80.040000919999997</v>
      </c>
      <c r="I2962">
        <v>40.549999239999998</v>
      </c>
      <c r="J2962">
        <v>2383</v>
      </c>
      <c r="K2962" t="s">
        <v>40</v>
      </c>
      <c r="L2962" t="s">
        <v>1891</v>
      </c>
      <c r="M2962">
        <v>15</v>
      </c>
      <c r="N2962">
        <v>4.82</v>
      </c>
      <c r="O2962" s="2">
        <v>127000000000</v>
      </c>
      <c r="P2962" t="s">
        <v>1892</v>
      </c>
      <c r="Q2962" t="s">
        <v>8691</v>
      </c>
      <c r="R2962" t="s">
        <v>8689</v>
      </c>
      <c r="S2962" s="1">
        <v>42228.770833333336</v>
      </c>
      <c r="T2962" s="17">
        <v>8</v>
      </c>
      <c r="U2962" s="2">
        <v>1439400000000</v>
      </c>
      <c r="V2962" s="2" t="s">
        <v>8690</v>
      </c>
      <c r="W2962">
        <v>6642862</v>
      </c>
      <c r="X2962" t="s">
        <v>3109</v>
      </c>
      <c r="Y2962" t="s">
        <v>38</v>
      </c>
      <c r="Z2962" t="s">
        <v>3110</v>
      </c>
      <c r="AA2962">
        <v>-79.997032000000004</v>
      </c>
      <c r="AB2962">
        <v>40.597487999999998</v>
      </c>
      <c r="AC2962">
        <v>5</v>
      </c>
      <c r="AD2962">
        <v>4</v>
      </c>
      <c r="AE2962" t="s">
        <v>48</v>
      </c>
      <c r="AF2962" t="s">
        <v>40</v>
      </c>
      <c r="AG2962">
        <v>25</v>
      </c>
      <c r="AH2962" t="s">
        <v>49</v>
      </c>
      <c r="AI2962" t="s">
        <v>3317</v>
      </c>
      <c r="AJ2962">
        <v>0</v>
      </c>
      <c r="AK2962" t="s">
        <v>51</v>
      </c>
    </row>
    <row r="2963" spans="1:37" x14ac:dyDescent="0.2">
      <c r="A2963">
        <v>3349842</v>
      </c>
      <c r="B2963">
        <v>60</v>
      </c>
      <c r="C2963" t="s">
        <v>1889</v>
      </c>
      <c r="D2963" s="1">
        <v>40962.556944444441</v>
      </c>
      <c r="E2963" s="1" t="s">
        <v>1890</v>
      </c>
      <c r="F2963" t="s">
        <v>38</v>
      </c>
      <c r="G2963" t="s">
        <v>324</v>
      </c>
      <c r="H2963">
        <v>-80.040000919999997</v>
      </c>
      <c r="I2963">
        <v>40.549999239999998</v>
      </c>
      <c r="J2963">
        <v>2383</v>
      </c>
      <c r="K2963" t="s">
        <v>40</v>
      </c>
      <c r="L2963" t="s">
        <v>1891</v>
      </c>
      <c r="M2963">
        <v>15</v>
      </c>
      <c r="N2963">
        <v>4.82</v>
      </c>
      <c r="O2963" s="2">
        <v>127000000000</v>
      </c>
      <c r="P2963" t="s">
        <v>1892</v>
      </c>
      <c r="Q2963" t="s">
        <v>8692</v>
      </c>
      <c r="R2963" t="s">
        <v>8689</v>
      </c>
      <c r="S2963" s="1">
        <v>42235.770833333336</v>
      </c>
      <c r="T2963" s="17">
        <v>8</v>
      </c>
      <c r="U2963" s="2">
        <v>1440010000000</v>
      </c>
      <c r="V2963" s="2" t="s">
        <v>8690</v>
      </c>
      <c r="W2963">
        <v>6642862</v>
      </c>
      <c r="X2963" t="s">
        <v>3109</v>
      </c>
      <c r="Y2963" t="s">
        <v>38</v>
      </c>
      <c r="Z2963" t="s">
        <v>3110</v>
      </c>
      <c r="AA2963">
        <v>-79.997032000000004</v>
      </c>
      <c r="AB2963">
        <v>40.597487999999998</v>
      </c>
      <c r="AC2963">
        <v>5</v>
      </c>
      <c r="AD2963">
        <v>4</v>
      </c>
      <c r="AE2963" t="s">
        <v>48</v>
      </c>
      <c r="AF2963" t="s">
        <v>40</v>
      </c>
      <c r="AG2963">
        <v>25</v>
      </c>
      <c r="AH2963" t="s">
        <v>49</v>
      </c>
      <c r="AI2963" t="s">
        <v>3317</v>
      </c>
      <c r="AJ2963">
        <v>0</v>
      </c>
      <c r="AK2963" t="s">
        <v>51</v>
      </c>
    </row>
    <row r="2964" spans="1:37" x14ac:dyDescent="0.2">
      <c r="A2964">
        <v>3349842</v>
      </c>
      <c r="B2964">
        <v>60</v>
      </c>
      <c r="C2964" t="s">
        <v>1889</v>
      </c>
      <c r="D2964" s="1">
        <v>40962.556944444441</v>
      </c>
      <c r="E2964" s="1" t="s">
        <v>1890</v>
      </c>
      <c r="F2964" t="s">
        <v>38</v>
      </c>
      <c r="G2964" t="s">
        <v>324</v>
      </c>
      <c r="H2964">
        <v>-80.040000919999997</v>
      </c>
      <c r="I2964">
        <v>40.549999239999998</v>
      </c>
      <c r="J2964">
        <v>2383</v>
      </c>
      <c r="K2964" t="s">
        <v>40</v>
      </c>
      <c r="L2964" t="s">
        <v>1891</v>
      </c>
      <c r="M2964">
        <v>15</v>
      </c>
      <c r="N2964">
        <v>4.82</v>
      </c>
      <c r="O2964" s="2">
        <v>127000000000</v>
      </c>
      <c r="P2964" t="s">
        <v>1892</v>
      </c>
      <c r="Q2964" t="s">
        <v>8693</v>
      </c>
      <c r="R2964" t="s">
        <v>8689</v>
      </c>
      <c r="S2964" s="1">
        <v>42270.708333333336</v>
      </c>
      <c r="T2964" s="17">
        <v>9</v>
      </c>
      <c r="U2964" s="2">
        <v>1443030000000</v>
      </c>
      <c r="V2964" s="2" t="s">
        <v>8690</v>
      </c>
      <c r="W2964">
        <v>6642862</v>
      </c>
      <c r="X2964" t="s">
        <v>3109</v>
      </c>
      <c r="Y2964" t="s">
        <v>38</v>
      </c>
      <c r="Z2964" t="s">
        <v>3110</v>
      </c>
      <c r="AA2964">
        <v>-79.997032000000004</v>
      </c>
      <c r="AB2964">
        <v>40.597487999999998</v>
      </c>
      <c r="AC2964">
        <v>5</v>
      </c>
      <c r="AD2964">
        <v>5</v>
      </c>
      <c r="AE2964" t="s">
        <v>48</v>
      </c>
      <c r="AF2964" t="s">
        <v>40</v>
      </c>
      <c r="AG2964">
        <v>25</v>
      </c>
      <c r="AH2964" t="s">
        <v>49</v>
      </c>
      <c r="AI2964" t="s">
        <v>3317</v>
      </c>
      <c r="AJ2964">
        <v>0</v>
      </c>
      <c r="AK2964" t="s">
        <v>51</v>
      </c>
    </row>
    <row r="2965" spans="1:37" x14ac:dyDescent="0.2">
      <c r="A2965">
        <v>3349842</v>
      </c>
      <c r="B2965">
        <v>60</v>
      </c>
      <c r="C2965" t="s">
        <v>1889</v>
      </c>
      <c r="D2965" s="1">
        <v>40962.556944444441</v>
      </c>
      <c r="E2965" s="1" t="s">
        <v>1890</v>
      </c>
      <c r="F2965" t="s">
        <v>38</v>
      </c>
      <c r="G2965" t="s">
        <v>324</v>
      </c>
      <c r="H2965">
        <v>-80.040000919999997</v>
      </c>
      <c r="I2965">
        <v>40.549999239999998</v>
      </c>
      <c r="J2965">
        <v>2383</v>
      </c>
      <c r="K2965" t="s">
        <v>40</v>
      </c>
      <c r="L2965" t="s">
        <v>1891</v>
      </c>
      <c r="M2965">
        <v>15</v>
      </c>
      <c r="N2965">
        <v>4.82</v>
      </c>
      <c r="O2965" s="2">
        <v>127000000000</v>
      </c>
      <c r="P2965" t="s">
        <v>1892</v>
      </c>
      <c r="Q2965" t="s">
        <v>8694</v>
      </c>
      <c r="R2965" t="s">
        <v>8689</v>
      </c>
      <c r="S2965" s="1">
        <v>42256.729166666664</v>
      </c>
      <c r="T2965" s="17">
        <v>9</v>
      </c>
      <c r="U2965" s="2">
        <v>1441820000000</v>
      </c>
      <c r="V2965" s="2" t="s">
        <v>8690</v>
      </c>
      <c r="W2965">
        <v>6642862</v>
      </c>
      <c r="X2965" t="s">
        <v>3109</v>
      </c>
      <c r="Y2965" t="s">
        <v>38</v>
      </c>
      <c r="Z2965" t="s">
        <v>3110</v>
      </c>
      <c r="AA2965">
        <v>-79.997032000000004</v>
      </c>
      <c r="AB2965">
        <v>40.597487999999998</v>
      </c>
      <c r="AC2965">
        <v>5</v>
      </c>
      <c r="AD2965">
        <v>3</v>
      </c>
      <c r="AE2965" t="s">
        <v>48</v>
      </c>
      <c r="AF2965" t="s">
        <v>40</v>
      </c>
      <c r="AG2965">
        <v>25</v>
      </c>
      <c r="AH2965" t="s">
        <v>49</v>
      </c>
      <c r="AI2965" t="s">
        <v>3317</v>
      </c>
      <c r="AJ2965">
        <v>0</v>
      </c>
      <c r="AK2965" t="s">
        <v>51</v>
      </c>
    </row>
    <row r="2966" spans="1:37" x14ac:dyDescent="0.2">
      <c r="A2966">
        <v>3349842</v>
      </c>
      <c r="B2966">
        <v>60</v>
      </c>
      <c r="C2966" t="s">
        <v>1889</v>
      </c>
      <c r="D2966" s="1">
        <v>40962.556944444441</v>
      </c>
      <c r="E2966" s="1" t="s">
        <v>1890</v>
      </c>
      <c r="F2966" t="s">
        <v>38</v>
      </c>
      <c r="G2966" t="s">
        <v>324</v>
      </c>
      <c r="H2966">
        <v>-80.040000919999997</v>
      </c>
      <c r="I2966">
        <v>40.549999239999998</v>
      </c>
      <c r="J2966">
        <v>2383</v>
      </c>
      <c r="K2966" t="s">
        <v>40</v>
      </c>
      <c r="L2966" t="s">
        <v>1891</v>
      </c>
      <c r="M2966">
        <v>15</v>
      </c>
      <c r="N2966">
        <v>4.82</v>
      </c>
      <c r="O2966" s="2">
        <v>127000000000</v>
      </c>
      <c r="P2966" t="s">
        <v>1892</v>
      </c>
      <c r="Q2966" t="s">
        <v>8695</v>
      </c>
      <c r="R2966" t="s">
        <v>8689</v>
      </c>
      <c r="S2966" s="1">
        <v>42263.729166666664</v>
      </c>
      <c r="T2966" s="17">
        <v>9</v>
      </c>
      <c r="U2966" s="2">
        <v>1442420000000</v>
      </c>
      <c r="V2966" s="2" t="s">
        <v>8690</v>
      </c>
      <c r="W2966">
        <v>6642862</v>
      </c>
      <c r="X2966" t="s">
        <v>3109</v>
      </c>
      <c r="Y2966" t="s">
        <v>38</v>
      </c>
      <c r="Z2966" t="s">
        <v>3110</v>
      </c>
      <c r="AA2966">
        <v>-79.997032000000004</v>
      </c>
      <c r="AB2966">
        <v>40.597487999999998</v>
      </c>
      <c r="AC2966">
        <v>5</v>
      </c>
      <c r="AD2966">
        <v>3</v>
      </c>
      <c r="AE2966" t="s">
        <v>48</v>
      </c>
      <c r="AF2966" t="s">
        <v>40</v>
      </c>
      <c r="AG2966">
        <v>25</v>
      </c>
      <c r="AH2966" t="s">
        <v>49</v>
      </c>
      <c r="AI2966" t="s">
        <v>3317</v>
      </c>
      <c r="AJ2966">
        <v>0</v>
      </c>
      <c r="AK2966" t="s">
        <v>51</v>
      </c>
    </row>
    <row r="2967" spans="1:37" x14ac:dyDescent="0.2">
      <c r="A2967">
        <v>6060022</v>
      </c>
      <c r="B2967">
        <v>54</v>
      </c>
      <c r="C2967" t="s">
        <v>273</v>
      </c>
      <c r="D2967" s="1">
        <v>41243.769444444442</v>
      </c>
      <c r="E2967" t="s">
        <v>274</v>
      </c>
      <c r="F2967" t="s">
        <v>38</v>
      </c>
      <c r="G2967" t="s">
        <v>275</v>
      </c>
      <c r="H2967">
        <v>-79.949996949999999</v>
      </c>
      <c r="I2967">
        <v>40.430000309999997</v>
      </c>
      <c r="J2967">
        <v>338</v>
      </c>
      <c r="K2967" t="s">
        <v>40</v>
      </c>
      <c r="L2967" t="s">
        <v>276</v>
      </c>
      <c r="M2967">
        <v>8</v>
      </c>
      <c r="N2967">
        <v>4.8899999999999997</v>
      </c>
      <c r="O2967" s="2">
        <v>102000000000</v>
      </c>
      <c r="P2967" t="s">
        <v>277</v>
      </c>
      <c r="Q2967" t="s">
        <v>8696</v>
      </c>
      <c r="R2967" t="s">
        <v>8697</v>
      </c>
      <c r="S2967" s="1">
        <v>42256.791666666664</v>
      </c>
      <c r="T2967" s="17">
        <v>9</v>
      </c>
      <c r="U2967" s="2">
        <v>1441830000000</v>
      </c>
      <c r="V2967" s="2" t="s">
        <v>8698</v>
      </c>
      <c r="W2967">
        <v>738078</v>
      </c>
      <c r="X2967" t="s">
        <v>291</v>
      </c>
      <c r="Y2967" t="s">
        <v>38</v>
      </c>
      <c r="Z2967" t="s">
        <v>292</v>
      </c>
      <c r="AA2967">
        <v>-79.893478000000002</v>
      </c>
      <c r="AB2967">
        <v>40.430318</v>
      </c>
      <c r="AD2967">
        <v>10</v>
      </c>
      <c r="AE2967" t="s">
        <v>48</v>
      </c>
      <c r="AF2967" t="s">
        <v>40</v>
      </c>
      <c r="AG2967">
        <v>3</v>
      </c>
      <c r="AH2967" t="s">
        <v>49</v>
      </c>
      <c r="AI2967" t="s">
        <v>834</v>
      </c>
      <c r="AJ2967">
        <v>0</v>
      </c>
      <c r="AK2967" t="s">
        <v>51</v>
      </c>
    </row>
    <row r="2968" spans="1:37" x14ac:dyDescent="0.2">
      <c r="A2968">
        <v>6060022</v>
      </c>
      <c r="B2968">
        <v>54</v>
      </c>
      <c r="C2968" t="s">
        <v>273</v>
      </c>
      <c r="D2968" s="1">
        <v>41243.769444444442</v>
      </c>
      <c r="E2968" t="s">
        <v>274</v>
      </c>
      <c r="F2968" t="s">
        <v>38</v>
      </c>
      <c r="G2968" t="s">
        <v>275</v>
      </c>
      <c r="H2968">
        <v>-79.949996949999999</v>
      </c>
      <c r="I2968">
        <v>40.430000309999997</v>
      </c>
      <c r="J2968">
        <v>338</v>
      </c>
      <c r="K2968" t="s">
        <v>40</v>
      </c>
      <c r="L2968" t="s">
        <v>276</v>
      </c>
      <c r="M2968">
        <v>8</v>
      </c>
      <c r="N2968">
        <v>4.8899999999999997</v>
      </c>
      <c r="O2968" s="2">
        <v>102000000000</v>
      </c>
      <c r="P2968" t="s">
        <v>277</v>
      </c>
      <c r="Q2968" t="s">
        <v>8699</v>
      </c>
      <c r="R2968" t="s">
        <v>8700</v>
      </c>
      <c r="S2968" s="1">
        <v>42291.791666666664</v>
      </c>
      <c r="T2968" s="17">
        <v>10</v>
      </c>
      <c r="U2968" s="2">
        <v>1444850000000</v>
      </c>
      <c r="V2968" s="2" t="s">
        <v>8701</v>
      </c>
      <c r="W2968">
        <v>738078</v>
      </c>
      <c r="X2968" t="s">
        <v>291</v>
      </c>
      <c r="Y2968" t="s">
        <v>38</v>
      </c>
      <c r="Z2968" t="s">
        <v>292</v>
      </c>
      <c r="AA2968">
        <v>-79.893478000000002</v>
      </c>
      <c r="AB2968">
        <v>40.430318</v>
      </c>
      <c r="AD2968">
        <v>12</v>
      </c>
      <c r="AE2968" t="s">
        <v>48</v>
      </c>
      <c r="AF2968" t="s">
        <v>40</v>
      </c>
      <c r="AG2968">
        <v>3</v>
      </c>
      <c r="AH2968" t="s">
        <v>49</v>
      </c>
      <c r="AI2968" t="s">
        <v>834</v>
      </c>
      <c r="AJ2968">
        <v>0</v>
      </c>
      <c r="AK2968" t="s">
        <v>51</v>
      </c>
    </row>
    <row r="2969" spans="1:37" x14ac:dyDescent="0.2">
      <c r="A2969">
        <v>6060022</v>
      </c>
      <c r="B2969">
        <v>54</v>
      </c>
      <c r="C2969" t="s">
        <v>273</v>
      </c>
      <c r="D2969" s="1">
        <v>41243.769444444442</v>
      </c>
      <c r="E2969" t="s">
        <v>274</v>
      </c>
      <c r="F2969" t="s">
        <v>38</v>
      </c>
      <c r="G2969" t="s">
        <v>275</v>
      </c>
      <c r="H2969">
        <v>-79.949996949999999</v>
      </c>
      <c r="I2969">
        <v>40.430000309999997</v>
      </c>
      <c r="J2969">
        <v>338</v>
      </c>
      <c r="K2969" t="s">
        <v>40</v>
      </c>
      <c r="L2969" t="s">
        <v>276</v>
      </c>
      <c r="M2969">
        <v>8</v>
      </c>
      <c r="N2969">
        <v>4.8899999999999997</v>
      </c>
      <c r="O2969" s="2">
        <v>102000000000</v>
      </c>
      <c r="P2969" t="s">
        <v>277</v>
      </c>
      <c r="Q2969" t="s">
        <v>8702</v>
      </c>
      <c r="R2969" t="s">
        <v>8700</v>
      </c>
      <c r="S2969" s="1">
        <v>42319.791666666664</v>
      </c>
      <c r="T2969" s="17">
        <v>11</v>
      </c>
      <c r="U2969" s="2">
        <v>1447270000000</v>
      </c>
      <c r="V2969" s="2" t="s">
        <v>8703</v>
      </c>
      <c r="W2969">
        <v>738078</v>
      </c>
      <c r="X2969" t="s">
        <v>291</v>
      </c>
      <c r="Y2969" t="s">
        <v>38</v>
      </c>
      <c r="Z2969" t="s">
        <v>292</v>
      </c>
      <c r="AA2969">
        <v>-79.893478000000002</v>
      </c>
      <c r="AB2969">
        <v>40.430318</v>
      </c>
      <c r="AD2969">
        <v>7</v>
      </c>
      <c r="AE2969" t="s">
        <v>48</v>
      </c>
      <c r="AF2969" t="s">
        <v>40</v>
      </c>
      <c r="AG2969">
        <v>3</v>
      </c>
      <c r="AH2969" t="s">
        <v>49</v>
      </c>
      <c r="AI2969" t="s">
        <v>834</v>
      </c>
      <c r="AJ2969">
        <v>0</v>
      </c>
      <c r="AK2969" t="s">
        <v>51</v>
      </c>
    </row>
    <row r="2970" spans="1:37" x14ac:dyDescent="0.2">
      <c r="A2970">
        <v>6060022</v>
      </c>
      <c r="B2970">
        <v>54</v>
      </c>
      <c r="C2970" t="s">
        <v>273</v>
      </c>
      <c r="D2970" s="1">
        <v>41243.769444444442</v>
      </c>
      <c r="E2970" t="s">
        <v>274</v>
      </c>
      <c r="F2970" t="s">
        <v>38</v>
      </c>
      <c r="G2970" t="s">
        <v>275</v>
      </c>
      <c r="H2970">
        <v>-79.949996949999999</v>
      </c>
      <c r="I2970">
        <v>40.430000309999997</v>
      </c>
      <c r="J2970">
        <v>338</v>
      </c>
      <c r="K2970" t="s">
        <v>40</v>
      </c>
      <c r="L2970" t="s">
        <v>276</v>
      </c>
      <c r="M2970">
        <v>8</v>
      </c>
      <c r="N2970">
        <v>4.8899999999999997</v>
      </c>
      <c r="O2970" s="2">
        <v>102000000000</v>
      </c>
      <c r="P2970" t="s">
        <v>277</v>
      </c>
      <c r="Q2970" t="s">
        <v>8704</v>
      </c>
      <c r="R2970" t="s">
        <v>8700</v>
      </c>
      <c r="S2970" s="1">
        <v>42347.791666666664</v>
      </c>
      <c r="T2970" s="17">
        <v>12</v>
      </c>
      <c r="U2970" s="2">
        <v>1449690000000</v>
      </c>
      <c r="V2970" s="2" t="s">
        <v>8705</v>
      </c>
      <c r="W2970">
        <v>738078</v>
      </c>
      <c r="X2970" t="s">
        <v>291</v>
      </c>
      <c r="Y2970" t="s">
        <v>38</v>
      </c>
      <c r="Z2970" t="s">
        <v>292</v>
      </c>
      <c r="AA2970">
        <v>-79.893478000000002</v>
      </c>
      <c r="AB2970">
        <v>40.430318</v>
      </c>
      <c r="AD2970">
        <v>4</v>
      </c>
      <c r="AE2970" t="s">
        <v>48</v>
      </c>
      <c r="AF2970" t="s">
        <v>40</v>
      </c>
      <c r="AG2970">
        <v>3</v>
      </c>
      <c r="AH2970" t="s">
        <v>49</v>
      </c>
      <c r="AI2970" t="s">
        <v>834</v>
      </c>
      <c r="AJ2970">
        <v>0</v>
      </c>
      <c r="AK2970" t="s">
        <v>51</v>
      </c>
    </row>
    <row r="2971" spans="1:37" x14ac:dyDescent="0.2">
      <c r="A2971">
        <v>6060022</v>
      </c>
      <c r="B2971">
        <v>54</v>
      </c>
      <c r="C2971" t="s">
        <v>273</v>
      </c>
      <c r="D2971" s="1">
        <v>41243.769444444442</v>
      </c>
      <c r="E2971" t="s">
        <v>274</v>
      </c>
      <c r="F2971" t="s">
        <v>38</v>
      </c>
      <c r="G2971" t="s">
        <v>275</v>
      </c>
      <c r="H2971">
        <v>-79.949996949999999</v>
      </c>
      <c r="I2971">
        <v>40.430000309999997</v>
      </c>
      <c r="J2971">
        <v>338</v>
      </c>
      <c r="K2971" t="s">
        <v>40</v>
      </c>
      <c r="L2971" t="s">
        <v>276</v>
      </c>
      <c r="M2971">
        <v>8</v>
      </c>
      <c r="N2971">
        <v>4.8899999999999997</v>
      </c>
      <c r="O2971" s="2">
        <v>102000000000</v>
      </c>
      <c r="P2971" t="s">
        <v>277</v>
      </c>
      <c r="Q2971" t="s">
        <v>8706</v>
      </c>
      <c r="R2971" t="s">
        <v>8700</v>
      </c>
      <c r="S2971" s="1">
        <v>42382.791666666664</v>
      </c>
      <c r="T2971" s="17">
        <v>1</v>
      </c>
      <c r="U2971" s="2">
        <v>1452710000000</v>
      </c>
      <c r="V2971" s="2" t="s">
        <v>8701</v>
      </c>
      <c r="W2971">
        <v>738078</v>
      </c>
      <c r="X2971" t="s">
        <v>291</v>
      </c>
      <c r="Y2971" t="s">
        <v>38</v>
      </c>
      <c r="Z2971" t="s">
        <v>292</v>
      </c>
      <c r="AA2971">
        <v>-79.893478000000002</v>
      </c>
      <c r="AB2971">
        <v>40.430318</v>
      </c>
      <c r="AD2971">
        <v>10</v>
      </c>
      <c r="AE2971" t="s">
        <v>48</v>
      </c>
      <c r="AF2971" t="s">
        <v>40</v>
      </c>
      <c r="AG2971">
        <v>3</v>
      </c>
      <c r="AH2971" t="s">
        <v>49</v>
      </c>
      <c r="AI2971" t="s">
        <v>834</v>
      </c>
      <c r="AJ2971">
        <v>0</v>
      </c>
      <c r="AK2971" t="s">
        <v>51</v>
      </c>
    </row>
    <row r="2972" spans="1:37" x14ac:dyDescent="0.2">
      <c r="A2972">
        <v>10515192</v>
      </c>
      <c r="B2972">
        <v>6</v>
      </c>
      <c r="C2972" t="s">
        <v>5273</v>
      </c>
      <c r="D2972" s="1">
        <v>41549.102777777778</v>
      </c>
      <c r="E2972" s="1" t="s">
        <v>5274</v>
      </c>
      <c r="F2972" t="s">
        <v>38</v>
      </c>
      <c r="G2972" t="s">
        <v>2372</v>
      </c>
      <c r="H2972">
        <v>-80.019996640000002</v>
      </c>
      <c r="I2972">
        <v>40.47000122</v>
      </c>
      <c r="J2972">
        <v>567</v>
      </c>
      <c r="K2972" t="s">
        <v>181</v>
      </c>
      <c r="L2972" t="s">
        <v>5275</v>
      </c>
      <c r="M2972">
        <v>7</v>
      </c>
      <c r="N2972">
        <v>4.83</v>
      </c>
      <c r="O2972">
        <v>75837616030</v>
      </c>
      <c r="P2972" t="s">
        <v>5276</v>
      </c>
      <c r="Q2972" t="s">
        <v>8707</v>
      </c>
      <c r="R2972" t="s">
        <v>8708</v>
      </c>
      <c r="S2972" s="1">
        <v>42314.78125</v>
      </c>
      <c r="T2972" s="17">
        <v>11</v>
      </c>
      <c r="U2972" s="2">
        <v>1446840000000</v>
      </c>
      <c r="V2972" s="2" t="s">
        <v>8709</v>
      </c>
      <c r="W2972" t="s">
        <v>208</v>
      </c>
      <c r="AD2972">
        <v>13</v>
      </c>
      <c r="AE2972" t="s">
        <v>48</v>
      </c>
      <c r="AF2972" t="s">
        <v>181</v>
      </c>
    </row>
    <row r="2973" spans="1:37" x14ac:dyDescent="0.2">
      <c r="A2973">
        <v>18510704</v>
      </c>
      <c r="B2973">
        <v>1</v>
      </c>
      <c r="C2973" t="s">
        <v>8710</v>
      </c>
      <c r="D2973" s="1">
        <v>42082.131249999999</v>
      </c>
      <c r="E2973" s="1" t="s">
        <v>8711</v>
      </c>
      <c r="F2973" t="s">
        <v>904</v>
      </c>
      <c r="G2973" t="s">
        <v>371</v>
      </c>
      <c r="H2973">
        <v>-79.760002139999997</v>
      </c>
      <c r="I2973">
        <v>40.430000309999997</v>
      </c>
      <c r="J2973">
        <v>2</v>
      </c>
      <c r="K2973" t="s">
        <v>40</v>
      </c>
      <c r="L2973" t="s">
        <v>8712</v>
      </c>
      <c r="M2973">
        <v>12</v>
      </c>
      <c r="N2973">
        <v>0</v>
      </c>
      <c r="O2973">
        <v>29783919039</v>
      </c>
      <c r="P2973" t="s">
        <v>8713</v>
      </c>
      <c r="Q2973" t="s">
        <v>8714</v>
      </c>
      <c r="R2973" t="s">
        <v>8715</v>
      </c>
      <c r="S2973" s="1">
        <v>42257.770833333336</v>
      </c>
      <c r="T2973" s="17">
        <v>9</v>
      </c>
      <c r="U2973" s="2">
        <v>1441910000000</v>
      </c>
      <c r="V2973" s="2" t="s">
        <v>8716</v>
      </c>
      <c r="W2973">
        <v>706466</v>
      </c>
      <c r="X2973" t="s">
        <v>5743</v>
      </c>
      <c r="Y2973" t="s">
        <v>38</v>
      </c>
      <c r="Z2973" t="s">
        <v>775</v>
      </c>
      <c r="AA2973">
        <v>-79.942892000000001</v>
      </c>
      <c r="AB2973">
        <v>40.444578999999997</v>
      </c>
      <c r="AD2973">
        <v>4</v>
      </c>
      <c r="AE2973" t="s">
        <v>48</v>
      </c>
      <c r="AF2973" t="s">
        <v>40</v>
      </c>
    </row>
    <row r="2974" spans="1:37" x14ac:dyDescent="0.2">
      <c r="A2974">
        <v>3299762</v>
      </c>
      <c r="B2974">
        <v>21</v>
      </c>
      <c r="C2974" t="s">
        <v>1340</v>
      </c>
      <c r="D2974" s="1">
        <v>40954.770833333336</v>
      </c>
      <c r="E2974" s="1" t="s">
        <v>1341</v>
      </c>
      <c r="F2974" t="s">
        <v>38</v>
      </c>
      <c r="G2974" t="s">
        <v>508</v>
      </c>
      <c r="H2974">
        <v>-79.980003359999998</v>
      </c>
      <c r="I2974">
        <v>40.450000760000002</v>
      </c>
      <c r="J2974">
        <v>1235</v>
      </c>
      <c r="K2974" t="s">
        <v>40</v>
      </c>
      <c r="L2974" t="s">
        <v>1342</v>
      </c>
      <c r="M2974">
        <v>15</v>
      </c>
      <c r="N2974">
        <v>4.09</v>
      </c>
      <c r="O2974" s="2">
        <v>127000000000</v>
      </c>
      <c r="P2974" t="s">
        <v>1335</v>
      </c>
      <c r="Q2974" t="s">
        <v>8717</v>
      </c>
      <c r="R2974" t="s">
        <v>8718</v>
      </c>
      <c r="S2974" s="1">
        <v>42276.833333333336</v>
      </c>
      <c r="T2974" s="17">
        <v>9</v>
      </c>
      <c r="U2974" s="2">
        <v>1443560000000</v>
      </c>
      <c r="V2974" s="2" t="s">
        <v>8719</v>
      </c>
      <c r="W2974">
        <v>6783622</v>
      </c>
      <c r="X2974" t="s">
        <v>4476</v>
      </c>
      <c r="Y2974" t="s">
        <v>904</v>
      </c>
      <c r="Z2974" t="s">
        <v>4477</v>
      </c>
      <c r="AA2974">
        <v>-79.755843999999996</v>
      </c>
      <c r="AB2974">
        <v>40.425426000000002</v>
      </c>
      <c r="AC2974">
        <v>63</v>
      </c>
      <c r="AD2974">
        <v>31</v>
      </c>
      <c r="AE2974" t="s">
        <v>48</v>
      </c>
      <c r="AF2974" t="s">
        <v>40</v>
      </c>
      <c r="AG2974">
        <v>7</v>
      </c>
      <c r="AH2974" t="s">
        <v>49</v>
      </c>
      <c r="AI2974" t="s">
        <v>50</v>
      </c>
      <c r="AJ2974">
        <v>0</v>
      </c>
      <c r="AK2974" t="s">
        <v>111</v>
      </c>
    </row>
    <row r="2975" spans="1:37" x14ac:dyDescent="0.2">
      <c r="A2975">
        <v>3299762</v>
      </c>
      <c r="B2975">
        <v>21</v>
      </c>
      <c r="C2975" t="s">
        <v>1340</v>
      </c>
      <c r="D2975" s="1">
        <v>40954.770833333336</v>
      </c>
      <c r="E2975" s="1" t="s">
        <v>1341</v>
      </c>
      <c r="F2975" t="s">
        <v>38</v>
      </c>
      <c r="G2975" t="s">
        <v>508</v>
      </c>
      <c r="H2975">
        <v>-79.980003359999998</v>
      </c>
      <c r="I2975">
        <v>40.450000760000002</v>
      </c>
      <c r="J2975">
        <v>1235</v>
      </c>
      <c r="K2975" t="s">
        <v>40</v>
      </c>
      <c r="L2975" t="s">
        <v>1342</v>
      </c>
      <c r="M2975">
        <v>15</v>
      </c>
      <c r="N2975">
        <v>4.09</v>
      </c>
      <c r="O2975" s="2">
        <v>127000000000</v>
      </c>
      <c r="P2975" t="s">
        <v>1335</v>
      </c>
      <c r="Q2975" t="s">
        <v>8720</v>
      </c>
      <c r="R2975" t="s">
        <v>8718</v>
      </c>
      <c r="S2975" s="1">
        <v>42297.833333333336</v>
      </c>
      <c r="T2975" s="17">
        <v>10</v>
      </c>
      <c r="U2975" s="2">
        <v>1445370000000</v>
      </c>
      <c r="V2975" s="2" t="s">
        <v>8719</v>
      </c>
      <c r="W2975">
        <v>6783622</v>
      </c>
      <c r="X2975" t="s">
        <v>4476</v>
      </c>
      <c r="Y2975" t="s">
        <v>904</v>
      </c>
      <c r="Z2975" t="s">
        <v>4477</v>
      </c>
      <c r="AA2975">
        <v>-79.755843999999996</v>
      </c>
      <c r="AB2975">
        <v>40.425426000000002</v>
      </c>
      <c r="AC2975">
        <v>63</v>
      </c>
      <c r="AD2975">
        <v>23</v>
      </c>
      <c r="AE2975" t="s">
        <v>48</v>
      </c>
      <c r="AF2975" t="s">
        <v>40</v>
      </c>
      <c r="AG2975">
        <v>7</v>
      </c>
      <c r="AH2975" t="s">
        <v>49</v>
      </c>
      <c r="AI2975" t="s">
        <v>50</v>
      </c>
      <c r="AJ2975">
        <v>0</v>
      </c>
      <c r="AK2975" t="s">
        <v>111</v>
      </c>
    </row>
    <row r="2976" spans="1:37" x14ac:dyDescent="0.2">
      <c r="A2976">
        <v>3299762</v>
      </c>
      <c r="B2976">
        <v>21</v>
      </c>
      <c r="C2976" t="s">
        <v>1340</v>
      </c>
      <c r="D2976" s="1">
        <v>40954.770833333336</v>
      </c>
      <c r="E2976" s="1" t="s">
        <v>1341</v>
      </c>
      <c r="F2976" t="s">
        <v>38</v>
      </c>
      <c r="G2976" t="s">
        <v>508</v>
      </c>
      <c r="H2976">
        <v>-79.980003359999998</v>
      </c>
      <c r="I2976">
        <v>40.450000760000002</v>
      </c>
      <c r="J2976">
        <v>1235</v>
      </c>
      <c r="K2976" t="s">
        <v>40</v>
      </c>
      <c r="L2976" t="s">
        <v>1342</v>
      </c>
      <c r="M2976">
        <v>15</v>
      </c>
      <c r="N2976">
        <v>4.09</v>
      </c>
      <c r="O2976" s="2">
        <v>127000000000</v>
      </c>
      <c r="P2976" t="s">
        <v>1335</v>
      </c>
      <c r="Q2976" t="s">
        <v>8721</v>
      </c>
      <c r="R2976" t="s">
        <v>8718</v>
      </c>
      <c r="S2976" s="1">
        <v>42283.833333333336</v>
      </c>
      <c r="T2976" s="17">
        <v>10</v>
      </c>
      <c r="U2976" s="2">
        <v>1444160000000</v>
      </c>
      <c r="V2976" s="2" t="s">
        <v>8719</v>
      </c>
      <c r="W2976">
        <v>6783622</v>
      </c>
      <c r="X2976" t="s">
        <v>4476</v>
      </c>
      <c r="Y2976" t="s">
        <v>904</v>
      </c>
      <c r="Z2976" t="s">
        <v>4477</v>
      </c>
      <c r="AA2976">
        <v>-79.755843999999996</v>
      </c>
      <c r="AB2976">
        <v>40.425426000000002</v>
      </c>
      <c r="AC2976">
        <v>63</v>
      </c>
      <c r="AD2976">
        <v>33</v>
      </c>
      <c r="AE2976" t="s">
        <v>48</v>
      </c>
      <c r="AF2976" t="s">
        <v>40</v>
      </c>
      <c r="AG2976">
        <v>7</v>
      </c>
      <c r="AH2976" t="s">
        <v>49</v>
      </c>
      <c r="AI2976" t="s">
        <v>50</v>
      </c>
      <c r="AJ2976">
        <v>0</v>
      </c>
      <c r="AK2976" t="s">
        <v>111</v>
      </c>
    </row>
    <row r="2977" spans="1:37" x14ac:dyDescent="0.2">
      <c r="A2977">
        <v>3299762</v>
      </c>
      <c r="B2977">
        <v>21</v>
      </c>
      <c r="C2977" t="s">
        <v>1340</v>
      </c>
      <c r="D2977" s="1">
        <v>40954.770833333336</v>
      </c>
      <c r="E2977" s="1" t="s">
        <v>1341</v>
      </c>
      <c r="F2977" t="s">
        <v>38</v>
      </c>
      <c r="G2977" t="s">
        <v>508</v>
      </c>
      <c r="H2977">
        <v>-79.980003359999998</v>
      </c>
      <c r="I2977">
        <v>40.450000760000002</v>
      </c>
      <c r="J2977">
        <v>1235</v>
      </c>
      <c r="K2977" t="s">
        <v>40</v>
      </c>
      <c r="L2977" t="s">
        <v>1342</v>
      </c>
      <c r="M2977">
        <v>15</v>
      </c>
      <c r="N2977">
        <v>4.09</v>
      </c>
      <c r="O2977" s="2">
        <v>127000000000</v>
      </c>
      <c r="P2977" t="s">
        <v>1335</v>
      </c>
      <c r="Q2977" t="s">
        <v>8722</v>
      </c>
      <c r="R2977" t="s">
        <v>8718</v>
      </c>
      <c r="S2977" s="1">
        <v>42304.833333333336</v>
      </c>
      <c r="T2977" s="17">
        <v>10</v>
      </c>
      <c r="U2977" s="2">
        <v>1445980000000</v>
      </c>
      <c r="V2977" s="2" t="s">
        <v>8719</v>
      </c>
      <c r="W2977">
        <v>6783622</v>
      </c>
      <c r="X2977" t="s">
        <v>4476</v>
      </c>
      <c r="Y2977" t="s">
        <v>904</v>
      </c>
      <c r="Z2977" t="s">
        <v>4477</v>
      </c>
      <c r="AA2977">
        <v>-79.755843999999996</v>
      </c>
      <c r="AB2977">
        <v>40.425426000000002</v>
      </c>
      <c r="AC2977">
        <v>63</v>
      </c>
      <c r="AD2977">
        <v>25</v>
      </c>
      <c r="AE2977" t="s">
        <v>48</v>
      </c>
      <c r="AF2977" t="s">
        <v>40</v>
      </c>
      <c r="AG2977">
        <v>7</v>
      </c>
      <c r="AH2977" t="s">
        <v>49</v>
      </c>
      <c r="AI2977" t="s">
        <v>50</v>
      </c>
      <c r="AJ2977">
        <v>0</v>
      </c>
      <c r="AK2977" t="s">
        <v>111</v>
      </c>
    </row>
    <row r="2978" spans="1:37" x14ac:dyDescent="0.2">
      <c r="A2978">
        <v>3299762</v>
      </c>
      <c r="B2978">
        <v>21</v>
      </c>
      <c r="C2978" t="s">
        <v>1340</v>
      </c>
      <c r="D2978" s="1">
        <v>40954.770833333336</v>
      </c>
      <c r="E2978" s="1" t="s">
        <v>1341</v>
      </c>
      <c r="F2978" t="s">
        <v>38</v>
      </c>
      <c r="G2978" t="s">
        <v>508</v>
      </c>
      <c r="H2978">
        <v>-79.980003359999998</v>
      </c>
      <c r="I2978">
        <v>40.450000760000002</v>
      </c>
      <c r="J2978">
        <v>1235</v>
      </c>
      <c r="K2978" t="s">
        <v>40</v>
      </c>
      <c r="L2978" t="s">
        <v>1342</v>
      </c>
      <c r="M2978">
        <v>15</v>
      </c>
      <c r="N2978">
        <v>4.09</v>
      </c>
      <c r="O2978" s="2">
        <v>127000000000</v>
      </c>
      <c r="P2978" t="s">
        <v>1335</v>
      </c>
      <c r="Q2978" t="s">
        <v>8723</v>
      </c>
      <c r="R2978" t="s">
        <v>8718</v>
      </c>
      <c r="S2978" s="1">
        <v>42290.833333333336</v>
      </c>
      <c r="T2978" s="17">
        <v>10</v>
      </c>
      <c r="U2978" s="2">
        <v>1444770000000</v>
      </c>
      <c r="V2978" s="2" t="s">
        <v>8719</v>
      </c>
      <c r="W2978">
        <v>6783622</v>
      </c>
      <c r="X2978" t="s">
        <v>4476</v>
      </c>
      <c r="Y2978" t="s">
        <v>904</v>
      </c>
      <c r="Z2978" t="s">
        <v>4477</v>
      </c>
      <c r="AA2978">
        <v>-79.755843999999996</v>
      </c>
      <c r="AB2978">
        <v>40.425426000000002</v>
      </c>
      <c r="AC2978">
        <v>63</v>
      </c>
      <c r="AD2978">
        <v>24</v>
      </c>
      <c r="AE2978" t="s">
        <v>48</v>
      </c>
      <c r="AF2978" t="s">
        <v>40</v>
      </c>
      <c r="AG2978">
        <v>7</v>
      </c>
      <c r="AH2978" t="s">
        <v>49</v>
      </c>
      <c r="AI2978" t="s">
        <v>50</v>
      </c>
      <c r="AJ2978">
        <v>0</v>
      </c>
      <c r="AK2978" t="s">
        <v>111</v>
      </c>
    </row>
    <row r="2979" spans="1:37" x14ac:dyDescent="0.2">
      <c r="A2979">
        <v>583947</v>
      </c>
      <c r="B2979">
        <v>2</v>
      </c>
      <c r="C2979" t="s">
        <v>8724</v>
      </c>
      <c r="D2979" s="1">
        <v>39287.20416666667</v>
      </c>
      <c r="E2979" s="1" t="s">
        <v>8725</v>
      </c>
      <c r="F2979" t="s">
        <v>38</v>
      </c>
      <c r="G2979" t="s">
        <v>114</v>
      </c>
      <c r="H2979">
        <v>-79.949996949999999</v>
      </c>
      <c r="I2979">
        <v>40.439998629999998</v>
      </c>
      <c r="J2979">
        <v>226</v>
      </c>
      <c r="K2979" t="s">
        <v>40</v>
      </c>
      <c r="L2979" t="s">
        <v>8726</v>
      </c>
      <c r="M2979">
        <v>4</v>
      </c>
      <c r="N2979">
        <v>3.67</v>
      </c>
      <c r="O2979" s="2">
        <v>271000000000</v>
      </c>
      <c r="P2979" t="s">
        <v>8727</v>
      </c>
      <c r="Q2979" t="s">
        <v>8728</v>
      </c>
      <c r="R2979" t="s">
        <v>8729</v>
      </c>
      <c r="S2979" s="1">
        <v>42256.791666666664</v>
      </c>
      <c r="T2979" s="17">
        <v>9</v>
      </c>
      <c r="U2979" s="2">
        <v>1441830000000</v>
      </c>
      <c r="V2979" s="2" t="s">
        <v>8730</v>
      </c>
      <c r="W2979">
        <v>1015384</v>
      </c>
      <c r="X2979" t="s">
        <v>800</v>
      </c>
      <c r="Y2979" t="s">
        <v>38</v>
      </c>
      <c r="Z2979" t="s">
        <v>7811</v>
      </c>
      <c r="AA2979">
        <v>-79.811892</v>
      </c>
      <c r="AB2979">
        <v>40.428055000000001</v>
      </c>
      <c r="AD2979">
        <v>4</v>
      </c>
      <c r="AE2979" t="s">
        <v>48</v>
      </c>
      <c r="AF2979" t="s">
        <v>40</v>
      </c>
    </row>
    <row r="2980" spans="1:37" x14ac:dyDescent="0.2">
      <c r="A2980">
        <v>583947</v>
      </c>
      <c r="B2980">
        <v>2</v>
      </c>
      <c r="C2980" t="s">
        <v>8724</v>
      </c>
      <c r="D2980" s="1">
        <v>39287.20416666667</v>
      </c>
      <c r="E2980" s="1" t="s">
        <v>8725</v>
      </c>
      <c r="F2980" t="s">
        <v>38</v>
      </c>
      <c r="G2980" t="s">
        <v>114</v>
      </c>
      <c r="H2980">
        <v>-79.949996949999999</v>
      </c>
      <c r="I2980">
        <v>40.439998629999998</v>
      </c>
      <c r="J2980">
        <v>226</v>
      </c>
      <c r="K2980" t="s">
        <v>40</v>
      </c>
      <c r="L2980" t="s">
        <v>8726</v>
      </c>
      <c r="M2980">
        <v>4</v>
      </c>
      <c r="N2980">
        <v>3.67</v>
      </c>
      <c r="O2980" s="2">
        <v>271000000000</v>
      </c>
      <c r="P2980" t="s">
        <v>8727</v>
      </c>
      <c r="Q2980" t="s">
        <v>8731</v>
      </c>
      <c r="R2980" t="s">
        <v>8729</v>
      </c>
      <c r="S2980" s="1">
        <v>42382.791666666664</v>
      </c>
      <c r="T2980" s="17">
        <v>1</v>
      </c>
      <c r="U2980" s="2">
        <v>1452710000000</v>
      </c>
      <c r="V2980" s="2" t="s">
        <v>8730</v>
      </c>
      <c r="W2980">
        <v>1015384</v>
      </c>
      <c r="X2980" t="s">
        <v>800</v>
      </c>
      <c r="Y2980" t="s">
        <v>38</v>
      </c>
      <c r="Z2980" t="s">
        <v>7811</v>
      </c>
      <c r="AA2980">
        <v>-79.811892</v>
      </c>
      <c r="AB2980">
        <v>40.428055000000001</v>
      </c>
      <c r="AD2980">
        <v>3</v>
      </c>
      <c r="AE2980" t="s">
        <v>48</v>
      </c>
      <c r="AF2980" t="s">
        <v>40</v>
      </c>
    </row>
    <row r="2981" spans="1:37" x14ac:dyDescent="0.2">
      <c r="A2981">
        <v>18676489</v>
      </c>
      <c r="B2981">
        <v>8</v>
      </c>
      <c r="C2981" t="s">
        <v>8732</v>
      </c>
      <c r="D2981" s="1">
        <v>42171.490972222222</v>
      </c>
      <c r="E2981" s="1" t="s">
        <v>8733</v>
      </c>
      <c r="F2981" t="s">
        <v>38</v>
      </c>
      <c r="G2981" t="s">
        <v>58</v>
      </c>
      <c r="H2981">
        <v>-80.019996640000002</v>
      </c>
      <c r="I2981">
        <v>40.479999540000001</v>
      </c>
      <c r="J2981">
        <v>85</v>
      </c>
      <c r="K2981" t="s">
        <v>40</v>
      </c>
      <c r="L2981" t="s">
        <v>8734</v>
      </c>
      <c r="M2981">
        <v>14</v>
      </c>
      <c r="N2981">
        <v>0</v>
      </c>
      <c r="O2981">
        <v>22063256042</v>
      </c>
      <c r="P2981" t="s">
        <v>656</v>
      </c>
      <c r="Q2981" t="s">
        <v>8735</v>
      </c>
      <c r="R2981" t="s">
        <v>8736</v>
      </c>
      <c r="S2981" s="1">
        <v>42243.770833333336</v>
      </c>
      <c r="T2981" s="17">
        <v>8</v>
      </c>
      <c r="U2981" s="2">
        <v>1440700000000</v>
      </c>
      <c r="V2981" s="2" t="s">
        <v>8737</v>
      </c>
      <c r="W2981">
        <v>1126073</v>
      </c>
      <c r="X2981" t="s">
        <v>8738</v>
      </c>
      <c r="Y2981" t="s">
        <v>38</v>
      </c>
      <c r="Z2981" t="s">
        <v>6255</v>
      </c>
      <c r="AA2981">
        <v>-80.006934999999999</v>
      </c>
      <c r="AB2981">
        <v>40.456446999999997</v>
      </c>
      <c r="AD2981">
        <v>8</v>
      </c>
      <c r="AE2981" t="s">
        <v>48</v>
      </c>
      <c r="AF2981" t="s">
        <v>40</v>
      </c>
    </row>
    <row r="2982" spans="1:37" x14ac:dyDescent="0.2">
      <c r="A2982">
        <v>18676489</v>
      </c>
      <c r="B2982">
        <v>8</v>
      </c>
      <c r="C2982" t="s">
        <v>8732</v>
      </c>
      <c r="D2982" s="1">
        <v>42171.490972222222</v>
      </c>
      <c r="E2982" s="1" t="s">
        <v>8733</v>
      </c>
      <c r="F2982" t="s">
        <v>38</v>
      </c>
      <c r="G2982" t="s">
        <v>58</v>
      </c>
      <c r="H2982">
        <v>-80.019996640000002</v>
      </c>
      <c r="I2982">
        <v>40.479999540000001</v>
      </c>
      <c r="J2982">
        <v>85</v>
      </c>
      <c r="K2982" t="s">
        <v>40</v>
      </c>
      <c r="L2982" t="s">
        <v>8734</v>
      </c>
      <c r="M2982">
        <v>14</v>
      </c>
      <c r="N2982">
        <v>0</v>
      </c>
      <c r="O2982">
        <v>22063256042</v>
      </c>
      <c r="P2982" t="s">
        <v>656</v>
      </c>
      <c r="Q2982" t="s">
        <v>8739</v>
      </c>
      <c r="R2982" t="s">
        <v>8736</v>
      </c>
      <c r="S2982" s="1">
        <v>42271.770833333336</v>
      </c>
      <c r="T2982" s="17">
        <v>9</v>
      </c>
      <c r="U2982" s="2">
        <v>1443120000000</v>
      </c>
      <c r="V2982" s="2" t="s">
        <v>8737</v>
      </c>
      <c r="W2982">
        <v>1126073</v>
      </c>
      <c r="X2982" t="s">
        <v>8738</v>
      </c>
      <c r="Y2982" t="s">
        <v>38</v>
      </c>
      <c r="Z2982" t="s">
        <v>6255</v>
      </c>
      <c r="AA2982">
        <v>-80.006934999999999</v>
      </c>
      <c r="AB2982">
        <v>40.456446999999997</v>
      </c>
      <c r="AD2982">
        <v>6</v>
      </c>
      <c r="AE2982" t="s">
        <v>48</v>
      </c>
      <c r="AF2982" t="s">
        <v>40</v>
      </c>
    </row>
    <row r="2983" spans="1:37" x14ac:dyDescent="0.2">
      <c r="A2983">
        <v>18676489</v>
      </c>
      <c r="B2983">
        <v>8</v>
      </c>
      <c r="C2983" t="s">
        <v>8732</v>
      </c>
      <c r="D2983" s="1">
        <v>42171.490972222222</v>
      </c>
      <c r="E2983" s="1" t="s">
        <v>8733</v>
      </c>
      <c r="F2983" t="s">
        <v>38</v>
      </c>
      <c r="G2983" t="s">
        <v>58</v>
      </c>
      <c r="H2983">
        <v>-80.019996640000002</v>
      </c>
      <c r="I2983">
        <v>40.479999540000001</v>
      </c>
      <c r="J2983">
        <v>85</v>
      </c>
      <c r="K2983" t="s">
        <v>40</v>
      </c>
      <c r="L2983" t="s">
        <v>8734</v>
      </c>
      <c r="M2983">
        <v>14</v>
      </c>
      <c r="N2983">
        <v>0</v>
      </c>
      <c r="O2983">
        <v>22063256042</v>
      </c>
      <c r="P2983" t="s">
        <v>656</v>
      </c>
      <c r="Q2983" t="s">
        <v>8740</v>
      </c>
      <c r="R2983" t="s">
        <v>8736</v>
      </c>
      <c r="S2983" s="1">
        <v>42299.770833333336</v>
      </c>
      <c r="T2983" s="17">
        <v>10</v>
      </c>
      <c r="U2983" s="2">
        <v>1445540000000</v>
      </c>
      <c r="V2983" s="2" t="s">
        <v>8737</v>
      </c>
      <c r="W2983">
        <v>1126073</v>
      </c>
      <c r="X2983" t="s">
        <v>8738</v>
      </c>
      <c r="Y2983" t="s">
        <v>38</v>
      </c>
      <c r="Z2983" t="s">
        <v>6255</v>
      </c>
      <c r="AA2983">
        <v>-80.006934999999999</v>
      </c>
      <c r="AB2983">
        <v>40.456446999999997</v>
      </c>
      <c r="AD2983">
        <v>6</v>
      </c>
      <c r="AE2983" t="s">
        <v>48</v>
      </c>
      <c r="AF2983" t="s">
        <v>40</v>
      </c>
    </row>
    <row r="2984" spans="1:37" x14ac:dyDescent="0.2">
      <c r="A2984">
        <v>18676489</v>
      </c>
      <c r="B2984">
        <v>8</v>
      </c>
      <c r="C2984" t="s">
        <v>8732</v>
      </c>
      <c r="D2984" s="1">
        <v>42171.490972222222</v>
      </c>
      <c r="E2984" s="1" t="s">
        <v>8733</v>
      </c>
      <c r="F2984" t="s">
        <v>38</v>
      </c>
      <c r="G2984" t="s">
        <v>58</v>
      </c>
      <c r="H2984">
        <v>-80.019996640000002</v>
      </c>
      <c r="I2984">
        <v>40.479999540000001</v>
      </c>
      <c r="J2984">
        <v>85</v>
      </c>
      <c r="K2984" t="s">
        <v>40</v>
      </c>
      <c r="L2984" t="s">
        <v>8734</v>
      </c>
      <c r="M2984">
        <v>14</v>
      </c>
      <c r="N2984">
        <v>0</v>
      </c>
      <c r="O2984">
        <v>22063256042</v>
      </c>
      <c r="P2984" t="s">
        <v>656</v>
      </c>
      <c r="Q2984" t="s">
        <v>8741</v>
      </c>
      <c r="R2984" t="s">
        <v>8736</v>
      </c>
      <c r="S2984" s="1">
        <v>42397.770833333336</v>
      </c>
      <c r="T2984" s="17">
        <v>1</v>
      </c>
      <c r="U2984" s="2">
        <v>1454010000000</v>
      </c>
      <c r="V2984" s="2" t="s">
        <v>8737</v>
      </c>
      <c r="W2984">
        <v>1126073</v>
      </c>
      <c r="X2984" t="s">
        <v>8738</v>
      </c>
      <c r="Y2984" t="s">
        <v>38</v>
      </c>
      <c r="Z2984" t="s">
        <v>6255</v>
      </c>
      <c r="AA2984">
        <v>-80.006934999999999</v>
      </c>
      <c r="AB2984">
        <v>40.456446999999997</v>
      </c>
      <c r="AD2984">
        <v>4</v>
      </c>
      <c r="AE2984" t="s">
        <v>48</v>
      </c>
      <c r="AF2984" t="s">
        <v>40</v>
      </c>
    </row>
    <row r="2985" spans="1:37" x14ac:dyDescent="0.2">
      <c r="A2985">
        <v>12580092</v>
      </c>
      <c r="B2985">
        <v>22</v>
      </c>
      <c r="C2985" t="s">
        <v>8742</v>
      </c>
      <c r="D2985" s="1">
        <v>41668.823611111111</v>
      </c>
      <c r="E2985" s="1" t="s">
        <v>8743</v>
      </c>
      <c r="F2985" t="s">
        <v>38</v>
      </c>
      <c r="G2985" t="s">
        <v>532</v>
      </c>
      <c r="H2985">
        <v>-79.91999817</v>
      </c>
      <c r="I2985">
        <v>40.430000309999997</v>
      </c>
      <c r="J2985">
        <v>272</v>
      </c>
      <c r="K2985" t="s">
        <v>40</v>
      </c>
      <c r="L2985" t="s">
        <v>8744</v>
      </c>
      <c r="M2985">
        <v>12</v>
      </c>
      <c r="N2985">
        <v>4.71</v>
      </c>
      <c r="O2985">
        <v>65493700032</v>
      </c>
      <c r="P2985" t="s">
        <v>8745</v>
      </c>
      <c r="Q2985" t="s">
        <v>8746</v>
      </c>
      <c r="R2985" t="s">
        <v>8747</v>
      </c>
      <c r="S2985" s="1">
        <v>42345.75</v>
      </c>
      <c r="T2985" s="17">
        <v>12</v>
      </c>
      <c r="U2985" s="2">
        <v>1449510000000</v>
      </c>
      <c r="V2985" s="2" t="s">
        <v>8748</v>
      </c>
      <c r="W2985" t="s">
        <v>208</v>
      </c>
      <c r="AC2985">
        <v>10</v>
      </c>
      <c r="AD2985">
        <v>5</v>
      </c>
      <c r="AE2985" t="s">
        <v>48</v>
      </c>
      <c r="AF2985" t="s">
        <v>40</v>
      </c>
    </row>
    <row r="2986" spans="1:37" x14ac:dyDescent="0.2">
      <c r="A2986">
        <v>1773927</v>
      </c>
      <c r="B2986">
        <v>123</v>
      </c>
      <c r="C2986" t="s">
        <v>142</v>
      </c>
      <c r="D2986" s="1">
        <v>40571.010416666664</v>
      </c>
      <c r="E2986" s="1" t="s">
        <v>143</v>
      </c>
      <c r="F2986" t="s">
        <v>38</v>
      </c>
      <c r="G2986" t="s">
        <v>144</v>
      </c>
      <c r="H2986">
        <v>-79.91999817</v>
      </c>
      <c r="I2986">
        <v>40.47000122</v>
      </c>
      <c r="J2986">
        <v>3166</v>
      </c>
      <c r="K2986" t="s">
        <v>40</v>
      </c>
      <c r="L2986" t="s">
        <v>145</v>
      </c>
      <c r="M2986">
        <v>13</v>
      </c>
      <c r="N2986">
        <v>4.6399999999999997</v>
      </c>
      <c r="O2986" s="2">
        <v>160000000000</v>
      </c>
      <c r="P2986" t="s">
        <v>146</v>
      </c>
      <c r="Q2986" t="s">
        <v>8749</v>
      </c>
      <c r="R2986" t="s">
        <v>2903</v>
      </c>
      <c r="S2986" s="1">
        <v>42298.833333333336</v>
      </c>
      <c r="T2986" s="17">
        <v>10</v>
      </c>
      <c r="U2986" s="2">
        <v>1445460000000</v>
      </c>
      <c r="V2986" s="2" t="s">
        <v>8750</v>
      </c>
      <c r="W2986">
        <v>1080982</v>
      </c>
      <c r="X2986" t="s">
        <v>2905</v>
      </c>
      <c r="Y2986" t="s">
        <v>38</v>
      </c>
      <c r="Z2986" t="s">
        <v>2906</v>
      </c>
      <c r="AA2986">
        <v>-80.034509999999997</v>
      </c>
      <c r="AB2986">
        <v>40.388942</v>
      </c>
      <c r="AD2986">
        <v>3</v>
      </c>
      <c r="AE2986" t="s">
        <v>48</v>
      </c>
      <c r="AF2986" t="s">
        <v>40</v>
      </c>
    </row>
    <row r="2987" spans="1:37" x14ac:dyDescent="0.2">
      <c r="A2987">
        <v>1773927</v>
      </c>
      <c r="B2987">
        <v>123</v>
      </c>
      <c r="C2987" t="s">
        <v>142</v>
      </c>
      <c r="D2987" s="1">
        <v>40571.010416666664</v>
      </c>
      <c r="E2987" s="1" t="s">
        <v>143</v>
      </c>
      <c r="F2987" t="s">
        <v>38</v>
      </c>
      <c r="G2987" t="s">
        <v>144</v>
      </c>
      <c r="H2987">
        <v>-79.91999817</v>
      </c>
      <c r="I2987">
        <v>40.47000122</v>
      </c>
      <c r="J2987">
        <v>3166</v>
      </c>
      <c r="K2987" t="s">
        <v>40</v>
      </c>
      <c r="L2987" t="s">
        <v>145</v>
      </c>
      <c r="M2987">
        <v>13</v>
      </c>
      <c r="N2987">
        <v>4.6399999999999997</v>
      </c>
      <c r="O2987" s="2">
        <v>160000000000</v>
      </c>
      <c r="P2987" t="s">
        <v>146</v>
      </c>
      <c r="Q2987" t="s">
        <v>8751</v>
      </c>
      <c r="R2987" t="s">
        <v>2903</v>
      </c>
      <c r="S2987" s="1">
        <v>42305.833333333336</v>
      </c>
      <c r="T2987" s="17">
        <v>10</v>
      </c>
      <c r="U2987" s="2">
        <v>1446060000000</v>
      </c>
      <c r="V2987" s="2" t="s">
        <v>8750</v>
      </c>
      <c r="W2987">
        <v>1080982</v>
      </c>
      <c r="X2987" t="s">
        <v>2905</v>
      </c>
      <c r="Y2987" t="s">
        <v>38</v>
      </c>
      <c r="Z2987" t="s">
        <v>2906</v>
      </c>
      <c r="AA2987">
        <v>-80.034509999999997</v>
      </c>
      <c r="AB2987">
        <v>40.388942</v>
      </c>
      <c r="AD2987">
        <v>3</v>
      </c>
      <c r="AE2987" t="s">
        <v>48</v>
      </c>
      <c r="AF2987" t="s">
        <v>40</v>
      </c>
    </row>
    <row r="2988" spans="1:37" x14ac:dyDescent="0.2">
      <c r="A2988">
        <v>85432</v>
      </c>
      <c r="B2988">
        <v>29</v>
      </c>
      <c r="C2988" t="s">
        <v>2782</v>
      </c>
      <c r="D2988" s="1">
        <v>37688.377083333333</v>
      </c>
      <c r="E2988" s="1" t="s">
        <v>2783</v>
      </c>
      <c r="F2988" t="s">
        <v>38</v>
      </c>
      <c r="G2988" t="s">
        <v>477</v>
      </c>
      <c r="H2988">
        <v>-79.88999939</v>
      </c>
      <c r="I2988">
        <v>40.430000309999997</v>
      </c>
      <c r="J2988">
        <v>851</v>
      </c>
      <c r="K2988" t="s">
        <v>40</v>
      </c>
      <c r="L2988" t="s">
        <v>2784</v>
      </c>
      <c r="M2988">
        <v>14</v>
      </c>
      <c r="N2988">
        <v>4.58</v>
      </c>
      <c r="O2988" s="2">
        <v>409000000000</v>
      </c>
      <c r="P2988" t="s">
        <v>2785</v>
      </c>
      <c r="Q2988" t="s">
        <v>8752</v>
      </c>
      <c r="R2988" t="s">
        <v>8753</v>
      </c>
      <c r="S2988" s="1">
        <v>42378.416666666664</v>
      </c>
      <c r="T2988" s="17">
        <v>1</v>
      </c>
      <c r="U2988" s="2">
        <v>1452330000000</v>
      </c>
      <c r="V2988" s="2" t="s">
        <v>8754</v>
      </c>
      <c r="W2988">
        <v>738078</v>
      </c>
      <c r="X2988" t="s">
        <v>291</v>
      </c>
      <c r="Y2988" t="s">
        <v>38</v>
      </c>
      <c r="Z2988" t="s">
        <v>292</v>
      </c>
      <c r="AA2988">
        <v>-79.893478000000002</v>
      </c>
      <c r="AB2988">
        <v>40.430318</v>
      </c>
      <c r="AD2988">
        <v>3</v>
      </c>
      <c r="AE2988" t="s">
        <v>48</v>
      </c>
      <c r="AF2988" t="s">
        <v>40</v>
      </c>
      <c r="AG2988">
        <v>200</v>
      </c>
      <c r="AH2988" t="s">
        <v>49</v>
      </c>
      <c r="AI2988" t="s">
        <v>50</v>
      </c>
      <c r="AJ2988">
        <v>0</v>
      </c>
      <c r="AK2988" t="s">
        <v>111</v>
      </c>
    </row>
    <row r="2989" spans="1:37" x14ac:dyDescent="0.2">
      <c r="A2989">
        <v>1756412</v>
      </c>
      <c r="B2989">
        <v>597</v>
      </c>
      <c r="C2989" t="s">
        <v>263</v>
      </c>
      <c r="D2989" s="1">
        <v>40543.177083333336</v>
      </c>
      <c r="E2989" s="1" t="s">
        <v>264</v>
      </c>
      <c r="F2989" t="s">
        <v>38</v>
      </c>
      <c r="G2989" t="s">
        <v>144</v>
      </c>
      <c r="H2989">
        <v>-79.989997860000003</v>
      </c>
      <c r="I2989">
        <v>40.450000760000002</v>
      </c>
      <c r="J2989">
        <v>10357</v>
      </c>
      <c r="K2989" t="s">
        <v>40</v>
      </c>
      <c r="L2989" t="s">
        <v>265</v>
      </c>
      <c r="M2989">
        <v>16</v>
      </c>
      <c r="N2989">
        <v>4.53</v>
      </c>
      <c r="O2989" s="2">
        <v>163000000000</v>
      </c>
      <c r="P2989" t="s">
        <v>266</v>
      </c>
      <c r="Q2989" t="s">
        <v>8755</v>
      </c>
      <c r="R2989" t="s">
        <v>8756</v>
      </c>
      <c r="S2989" s="1">
        <v>42218.416666666664</v>
      </c>
      <c r="T2989" s="17">
        <v>8</v>
      </c>
      <c r="U2989" s="2">
        <v>1438510000000</v>
      </c>
      <c r="V2989" s="2" t="s">
        <v>8757</v>
      </c>
      <c r="W2989">
        <v>12909212</v>
      </c>
      <c r="X2989" t="s">
        <v>1724</v>
      </c>
      <c r="Y2989" t="s">
        <v>38</v>
      </c>
      <c r="Z2989" t="s">
        <v>1725</v>
      </c>
      <c r="AA2989">
        <v>-79.922805999999994</v>
      </c>
      <c r="AB2989">
        <v>40.434963000000003</v>
      </c>
      <c r="AD2989">
        <v>4</v>
      </c>
      <c r="AE2989" t="s">
        <v>48</v>
      </c>
      <c r="AF2989" t="s">
        <v>40</v>
      </c>
    </row>
    <row r="2990" spans="1:37" x14ac:dyDescent="0.2">
      <c r="A2990">
        <v>1756412</v>
      </c>
      <c r="B2990">
        <v>597</v>
      </c>
      <c r="C2990" t="s">
        <v>263</v>
      </c>
      <c r="D2990" s="1">
        <v>40543.177083333336</v>
      </c>
      <c r="E2990" s="1" t="s">
        <v>264</v>
      </c>
      <c r="F2990" t="s">
        <v>38</v>
      </c>
      <c r="G2990" t="s">
        <v>144</v>
      </c>
      <c r="H2990">
        <v>-79.989997860000003</v>
      </c>
      <c r="I2990">
        <v>40.450000760000002</v>
      </c>
      <c r="J2990">
        <v>10357</v>
      </c>
      <c r="K2990" t="s">
        <v>40</v>
      </c>
      <c r="L2990" t="s">
        <v>265</v>
      </c>
      <c r="M2990">
        <v>16</v>
      </c>
      <c r="N2990">
        <v>4.53</v>
      </c>
      <c r="O2990" s="2">
        <v>163000000000</v>
      </c>
      <c r="P2990" t="s">
        <v>266</v>
      </c>
      <c r="Q2990" t="s">
        <v>8758</v>
      </c>
      <c r="R2990" t="s">
        <v>8756</v>
      </c>
      <c r="S2990" s="1">
        <v>42225.416666666664</v>
      </c>
      <c r="T2990" s="17">
        <v>8</v>
      </c>
      <c r="U2990" s="2">
        <v>1439110000000</v>
      </c>
      <c r="V2990" s="2" t="s">
        <v>8757</v>
      </c>
      <c r="W2990">
        <v>12909212</v>
      </c>
      <c r="X2990" t="s">
        <v>1724</v>
      </c>
      <c r="Y2990" t="s">
        <v>38</v>
      </c>
      <c r="Z2990" t="s">
        <v>1725</v>
      </c>
      <c r="AA2990">
        <v>-79.922805999999994</v>
      </c>
      <c r="AB2990">
        <v>40.434963000000003</v>
      </c>
      <c r="AD2990">
        <v>3</v>
      </c>
      <c r="AE2990" t="s">
        <v>48</v>
      </c>
      <c r="AF2990" t="s">
        <v>40</v>
      </c>
    </row>
    <row r="2991" spans="1:37" x14ac:dyDescent="0.2">
      <c r="A2991">
        <v>1756412</v>
      </c>
      <c r="B2991">
        <v>597</v>
      </c>
      <c r="C2991" t="s">
        <v>263</v>
      </c>
      <c r="D2991" s="1">
        <v>40543.177083333336</v>
      </c>
      <c r="E2991" s="1" t="s">
        <v>264</v>
      </c>
      <c r="F2991" t="s">
        <v>38</v>
      </c>
      <c r="G2991" t="s">
        <v>144</v>
      </c>
      <c r="H2991">
        <v>-79.989997860000003</v>
      </c>
      <c r="I2991">
        <v>40.450000760000002</v>
      </c>
      <c r="J2991">
        <v>10357</v>
      </c>
      <c r="K2991" t="s">
        <v>40</v>
      </c>
      <c r="L2991" t="s">
        <v>265</v>
      </c>
      <c r="M2991">
        <v>16</v>
      </c>
      <c r="N2991">
        <v>4.53</v>
      </c>
      <c r="O2991" s="2">
        <v>163000000000</v>
      </c>
      <c r="P2991" t="s">
        <v>266</v>
      </c>
      <c r="Q2991" t="s">
        <v>8759</v>
      </c>
      <c r="R2991" t="s">
        <v>8756</v>
      </c>
      <c r="S2991" s="1">
        <v>42246.416666666664</v>
      </c>
      <c r="T2991" s="17">
        <v>8</v>
      </c>
      <c r="U2991" s="2">
        <v>1440930000000</v>
      </c>
      <c r="V2991" s="2" t="s">
        <v>8757</v>
      </c>
      <c r="W2991">
        <v>12909212</v>
      </c>
      <c r="X2991" t="s">
        <v>1724</v>
      </c>
      <c r="Y2991" t="s">
        <v>38</v>
      </c>
      <c r="Z2991" t="s">
        <v>1725</v>
      </c>
      <c r="AA2991">
        <v>-79.922805999999994</v>
      </c>
      <c r="AB2991">
        <v>40.434963000000003</v>
      </c>
      <c r="AD2991">
        <v>5</v>
      </c>
      <c r="AE2991" t="s">
        <v>48</v>
      </c>
      <c r="AF2991" t="s">
        <v>40</v>
      </c>
    </row>
    <row r="2992" spans="1:37" x14ac:dyDescent="0.2">
      <c r="A2992">
        <v>1756412</v>
      </c>
      <c r="B2992">
        <v>597</v>
      </c>
      <c r="C2992" t="s">
        <v>263</v>
      </c>
      <c r="D2992" s="1">
        <v>40543.177083333336</v>
      </c>
      <c r="E2992" s="1" t="s">
        <v>264</v>
      </c>
      <c r="F2992" t="s">
        <v>38</v>
      </c>
      <c r="G2992" t="s">
        <v>144</v>
      </c>
      <c r="H2992">
        <v>-79.989997860000003</v>
      </c>
      <c r="I2992">
        <v>40.450000760000002</v>
      </c>
      <c r="J2992">
        <v>10357</v>
      </c>
      <c r="K2992" t="s">
        <v>40</v>
      </c>
      <c r="L2992" t="s">
        <v>265</v>
      </c>
      <c r="M2992">
        <v>16</v>
      </c>
      <c r="N2992">
        <v>4.53</v>
      </c>
      <c r="O2992" s="2">
        <v>163000000000</v>
      </c>
      <c r="P2992" t="s">
        <v>266</v>
      </c>
      <c r="Q2992" t="s">
        <v>8760</v>
      </c>
      <c r="R2992" t="s">
        <v>8756</v>
      </c>
      <c r="S2992" s="1">
        <v>42232.40625</v>
      </c>
      <c r="T2992" s="17">
        <v>8</v>
      </c>
      <c r="U2992" s="2">
        <v>1439720000000</v>
      </c>
      <c r="V2992" s="2" t="s">
        <v>8757</v>
      </c>
      <c r="W2992">
        <v>12909212</v>
      </c>
      <c r="X2992" t="s">
        <v>1724</v>
      </c>
      <c r="Y2992" t="s">
        <v>38</v>
      </c>
      <c r="Z2992" t="s">
        <v>1725</v>
      </c>
      <c r="AA2992">
        <v>-79.922805999999994</v>
      </c>
      <c r="AB2992">
        <v>40.434963000000003</v>
      </c>
      <c r="AD2992">
        <v>4</v>
      </c>
      <c r="AE2992" t="s">
        <v>48</v>
      </c>
      <c r="AF2992" t="s">
        <v>40</v>
      </c>
    </row>
    <row r="2993" spans="1:32" x14ac:dyDescent="0.2">
      <c r="A2993">
        <v>1756412</v>
      </c>
      <c r="B2993">
        <v>597</v>
      </c>
      <c r="C2993" t="s">
        <v>263</v>
      </c>
      <c r="D2993" s="1">
        <v>40543.177083333336</v>
      </c>
      <c r="E2993" s="1" t="s">
        <v>264</v>
      </c>
      <c r="F2993" t="s">
        <v>38</v>
      </c>
      <c r="G2993" t="s">
        <v>144</v>
      </c>
      <c r="H2993">
        <v>-79.989997860000003</v>
      </c>
      <c r="I2993">
        <v>40.450000760000002</v>
      </c>
      <c r="J2993">
        <v>10357</v>
      </c>
      <c r="K2993" t="s">
        <v>40</v>
      </c>
      <c r="L2993" t="s">
        <v>265</v>
      </c>
      <c r="M2993">
        <v>16</v>
      </c>
      <c r="N2993">
        <v>4.53</v>
      </c>
      <c r="O2993" s="2">
        <v>163000000000</v>
      </c>
      <c r="P2993" t="s">
        <v>266</v>
      </c>
      <c r="Q2993" t="s">
        <v>8761</v>
      </c>
      <c r="R2993" t="s">
        <v>8756</v>
      </c>
      <c r="S2993" s="1">
        <v>42253.416666666664</v>
      </c>
      <c r="T2993" s="17">
        <v>9</v>
      </c>
      <c r="U2993" s="2">
        <v>1441530000000</v>
      </c>
      <c r="V2993" s="2" t="s">
        <v>8757</v>
      </c>
      <c r="W2993">
        <v>12909212</v>
      </c>
      <c r="X2993" t="s">
        <v>1724</v>
      </c>
      <c r="Y2993" t="s">
        <v>38</v>
      </c>
      <c r="Z2993" t="s">
        <v>1725</v>
      </c>
      <c r="AA2993">
        <v>-79.922805999999994</v>
      </c>
      <c r="AB2993">
        <v>40.434963000000003</v>
      </c>
      <c r="AD2993">
        <v>3</v>
      </c>
      <c r="AE2993" t="s">
        <v>48</v>
      </c>
      <c r="AF2993" t="s">
        <v>40</v>
      </c>
    </row>
    <row r="2994" spans="1:32" x14ac:dyDescent="0.2">
      <c r="A2994">
        <v>1756412</v>
      </c>
      <c r="B2994">
        <v>597</v>
      </c>
      <c r="C2994" t="s">
        <v>263</v>
      </c>
      <c r="D2994" s="1">
        <v>40543.177083333336</v>
      </c>
      <c r="E2994" s="1" t="s">
        <v>264</v>
      </c>
      <c r="F2994" t="s">
        <v>38</v>
      </c>
      <c r="G2994" t="s">
        <v>144</v>
      </c>
      <c r="H2994">
        <v>-79.989997860000003</v>
      </c>
      <c r="I2994">
        <v>40.450000760000002</v>
      </c>
      <c r="J2994">
        <v>10357</v>
      </c>
      <c r="K2994" t="s">
        <v>40</v>
      </c>
      <c r="L2994" t="s">
        <v>265</v>
      </c>
      <c r="M2994">
        <v>16</v>
      </c>
      <c r="N2994">
        <v>4.53</v>
      </c>
      <c r="O2994" s="2">
        <v>163000000000</v>
      </c>
      <c r="P2994" t="s">
        <v>266</v>
      </c>
      <c r="Q2994" t="s">
        <v>8762</v>
      </c>
      <c r="R2994" t="s">
        <v>8756</v>
      </c>
      <c r="S2994" s="1">
        <v>42288.416666666664</v>
      </c>
      <c r="T2994" s="17">
        <v>10</v>
      </c>
      <c r="U2994" s="2">
        <v>1444560000000</v>
      </c>
      <c r="V2994" s="2" t="s">
        <v>8757</v>
      </c>
      <c r="W2994">
        <v>12909212</v>
      </c>
      <c r="X2994" t="s">
        <v>1724</v>
      </c>
      <c r="Y2994" t="s">
        <v>38</v>
      </c>
      <c r="Z2994" t="s">
        <v>1725</v>
      </c>
      <c r="AA2994">
        <v>-79.922805999999994</v>
      </c>
      <c r="AB2994">
        <v>40.434963000000003</v>
      </c>
      <c r="AD2994">
        <v>4</v>
      </c>
      <c r="AE2994" t="s">
        <v>48</v>
      </c>
      <c r="AF2994" t="s">
        <v>40</v>
      </c>
    </row>
    <row r="2995" spans="1:32" x14ac:dyDescent="0.2">
      <c r="A2995">
        <v>1756412</v>
      </c>
      <c r="B2995">
        <v>597</v>
      </c>
      <c r="C2995" t="s">
        <v>263</v>
      </c>
      <c r="D2995" s="1">
        <v>40543.177083333336</v>
      </c>
      <c r="E2995" s="1" t="s">
        <v>264</v>
      </c>
      <c r="F2995" t="s">
        <v>38</v>
      </c>
      <c r="G2995" t="s">
        <v>144</v>
      </c>
      <c r="H2995">
        <v>-79.989997860000003</v>
      </c>
      <c r="I2995">
        <v>40.450000760000002</v>
      </c>
      <c r="J2995">
        <v>10357</v>
      </c>
      <c r="K2995" t="s">
        <v>40</v>
      </c>
      <c r="L2995" t="s">
        <v>265</v>
      </c>
      <c r="M2995">
        <v>16</v>
      </c>
      <c r="N2995">
        <v>4.53</v>
      </c>
      <c r="O2995" s="2">
        <v>163000000000</v>
      </c>
      <c r="P2995" t="s">
        <v>266</v>
      </c>
      <c r="Q2995" t="s">
        <v>8763</v>
      </c>
      <c r="R2995" t="s">
        <v>8756</v>
      </c>
      <c r="S2995" s="1">
        <v>42330.416666666664</v>
      </c>
      <c r="T2995" s="17">
        <v>11</v>
      </c>
      <c r="U2995" s="2">
        <v>1448190000000</v>
      </c>
      <c r="V2995" s="2" t="s">
        <v>8757</v>
      </c>
      <c r="W2995">
        <v>12909212</v>
      </c>
      <c r="X2995" t="s">
        <v>1724</v>
      </c>
      <c r="Y2995" t="s">
        <v>38</v>
      </c>
      <c r="Z2995" t="s">
        <v>1725</v>
      </c>
      <c r="AA2995">
        <v>-79.922805999999994</v>
      </c>
      <c r="AB2995">
        <v>40.434963000000003</v>
      </c>
      <c r="AD2995">
        <v>4</v>
      </c>
      <c r="AE2995" t="s">
        <v>48</v>
      </c>
      <c r="AF2995" t="s">
        <v>40</v>
      </c>
    </row>
    <row r="2996" spans="1:32" x14ac:dyDescent="0.2">
      <c r="A2996">
        <v>1756412</v>
      </c>
      <c r="B2996">
        <v>597</v>
      </c>
      <c r="C2996" t="s">
        <v>263</v>
      </c>
      <c r="D2996" s="1">
        <v>40543.177083333336</v>
      </c>
      <c r="E2996" s="1" t="s">
        <v>264</v>
      </c>
      <c r="F2996" t="s">
        <v>38</v>
      </c>
      <c r="G2996" t="s">
        <v>144</v>
      </c>
      <c r="H2996">
        <v>-79.989997860000003</v>
      </c>
      <c r="I2996">
        <v>40.450000760000002</v>
      </c>
      <c r="J2996">
        <v>10357</v>
      </c>
      <c r="K2996" t="s">
        <v>40</v>
      </c>
      <c r="L2996" t="s">
        <v>265</v>
      </c>
      <c r="M2996">
        <v>16</v>
      </c>
      <c r="N2996">
        <v>4.53</v>
      </c>
      <c r="O2996" s="2">
        <v>163000000000</v>
      </c>
      <c r="P2996" t="s">
        <v>266</v>
      </c>
      <c r="Q2996" t="s">
        <v>8764</v>
      </c>
      <c r="R2996" t="s">
        <v>8756</v>
      </c>
      <c r="S2996" s="1">
        <v>42316.416666666664</v>
      </c>
      <c r="T2996" s="17">
        <v>11</v>
      </c>
      <c r="U2996" s="2">
        <v>1446980000000</v>
      </c>
      <c r="V2996" s="2" t="s">
        <v>8757</v>
      </c>
      <c r="W2996">
        <v>12909212</v>
      </c>
      <c r="X2996" t="s">
        <v>1724</v>
      </c>
      <c r="Y2996" t="s">
        <v>38</v>
      </c>
      <c r="Z2996" t="s">
        <v>1725</v>
      </c>
      <c r="AA2996">
        <v>-79.922805999999994</v>
      </c>
      <c r="AB2996">
        <v>40.434963000000003</v>
      </c>
      <c r="AD2996">
        <v>6</v>
      </c>
      <c r="AE2996" t="s">
        <v>48</v>
      </c>
      <c r="AF2996" t="s">
        <v>40</v>
      </c>
    </row>
    <row r="2997" spans="1:32" x14ac:dyDescent="0.2">
      <c r="A2997">
        <v>1756412</v>
      </c>
      <c r="B2997">
        <v>597</v>
      </c>
      <c r="C2997" t="s">
        <v>263</v>
      </c>
      <c r="D2997" s="1">
        <v>40543.177083333336</v>
      </c>
      <c r="E2997" s="1" t="s">
        <v>264</v>
      </c>
      <c r="F2997" t="s">
        <v>38</v>
      </c>
      <c r="G2997" t="s">
        <v>144</v>
      </c>
      <c r="H2997">
        <v>-79.989997860000003</v>
      </c>
      <c r="I2997">
        <v>40.450000760000002</v>
      </c>
      <c r="J2997">
        <v>10357</v>
      </c>
      <c r="K2997" t="s">
        <v>40</v>
      </c>
      <c r="L2997" t="s">
        <v>265</v>
      </c>
      <c r="M2997">
        <v>16</v>
      </c>
      <c r="N2997">
        <v>4.53</v>
      </c>
      <c r="O2997" s="2">
        <v>163000000000</v>
      </c>
      <c r="P2997" t="s">
        <v>266</v>
      </c>
      <c r="Q2997" t="s">
        <v>8765</v>
      </c>
      <c r="R2997" t="s">
        <v>8756</v>
      </c>
      <c r="S2997" s="1">
        <v>42337.416666666664</v>
      </c>
      <c r="T2997" s="17">
        <v>11</v>
      </c>
      <c r="U2997" s="2">
        <v>1448790000000</v>
      </c>
      <c r="V2997" s="2" t="s">
        <v>8757</v>
      </c>
      <c r="W2997">
        <v>12909212</v>
      </c>
      <c r="X2997" t="s">
        <v>1724</v>
      </c>
      <c r="Y2997" t="s">
        <v>38</v>
      </c>
      <c r="Z2997" t="s">
        <v>1725</v>
      </c>
      <c r="AA2997">
        <v>-79.922805999999994</v>
      </c>
      <c r="AB2997">
        <v>40.434963000000003</v>
      </c>
      <c r="AD2997">
        <v>4</v>
      </c>
      <c r="AE2997" t="s">
        <v>48</v>
      </c>
      <c r="AF2997" t="s">
        <v>40</v>
      </c>
    </row>
    <row r="2998" spans="1:32" x14ac:dyDescent="0.2">
      <c r="A2998">
        <v>1756412</v>
      </c>
      <c r="B2998">
        <v>597</v>
      </c>
      <c r="C2998" t="s">
        <v>263</v>
      </c>
      <c r="D2998" s="1">
        <v>40543.177083333336</v>
      </c>
      <c r="E2998" s="1" t="s">
        <v>264</v>
      </c>
      <c r="F2998" t="s">
        <v>38</v>
      </c>
      <c r="G2998" t="s">
        <v>144</v>
      </c>
      <c r="H2998">
        <v>-79.989997860000003</v>
      </c>
      <c r="I2998">
        <v>40.450000760000002</v>
      </c>
      <c r="J2998">
        <v>10357</v>
      </c>
      <c r="K2998" t="s">
        <v>40</v>
      </c>
      <c r="L2998" t="s">
        <v>265</v>
      </c>
      <c r="M2998">
        <v>16</v>
      </c>
      <c r="N2998">
        <v>4.53</v>
      </c>
      <c r="O2998" s="2">
        <v>163000000000</v>
      </c>
      <c r="P2998" t="s">
        <v>266</v>
      </c>
      <c r="Q2998" t="s">
        <v>8766</v>
      </c>
      <c r="R2998" t="s">
        <v>8756</v>
      </c>
      <c r="S2998" s="1">
        <v>42323.416666666664</v>
      </c>
      <c r="T2998" s="17">
        <v>11</v>
      </c>
      <c r="U2998" s="2">
        <v>1447580000000</v>
      </c>
      <c r="V2998" s="2" t="s">
        <v>8757</v>
      </c>
      <c r="W2998">
        <v>12909212</v>
      </c>
      <c r="X2998" t="s">
        <v>1724</v>
      </c>
      <c r="Y2998" t="s">
        <v>38</v>
      </c>
      <c r="Z2998" t="s">
        <v>1725</v>
      </c>
      <c r="AA2998">
        <v>-79.922805999999994</v>
      </c>
      <c r="AB2998">
        <v>40.434963000000003</v>
      </c>
      <c r="AD2998">
        <v>8</v>
      </c>
      <c r="AE2998" t="s">
        <v>48</v>
      </c>
      <c r="AF2998" t="s">
        <v>40</v>
      </c>
    </row>
    <row r="2999" spans="1:32" x14ac:dyDescent="0.2">
      <c r="A2999">
        <v>1756412</v>
      </c>
      <c r="B2999">
        <v>597</v>
      </c>
      <c r="C2999" t="s">
        <v>263</v>
      </c>
      <c r="D2999" s="1">
        <v>40543.177083333336</v>
      </c>
      <c r="E2999" s="1" t="s">
        <v>264</v>
      </c>
      <c r="F2999" t="s">
        <v>38</v>
      </c>
      <c r="G2999" t="s">
        <v>144</v>
      </c>
      <c r="H2999">
        <v>-79.989997860000003</v>
      </c>
      <c r="I2999">
        <v>40.450000760000002</v>
      </c>
      <c r="J2999">
        <v>10357</v>
      </c>
      <c r="K2999" t="s">
        <v>40</v>
      </c>
      <c r="L2999" t="s">
        <v>265</v>
      </c>
      <c r="M2999">
        <v>16</v>
      </c>
      <c r="N2999">
        <v>4.53</v>
      </c>
      <c r="O2999" s="2">
        <v>163000000000</v>
      </c>
      <c r="P2999" t="s">
        <v>266</v>
      </c>
      <c r="Q2999" t="s">
        <v>8767</v>
      </c>
      <c r="R2999" t="s">
        <v>8756</v>
      </c>
      <c r="S2999" s="1">
        <v>42358.416666666664</v>
      </c>
      <c r="T2999" s="17">
        <v>12</v>
      </c>
      <c r="U2999" s="2">
        <v>1450610000000</v>
      </c>
      <c r="V2999" s="2" t="s">
        <v>8757</v>
      </c>
      <c r="W2999">
        <v>12909212</v>
      </c>
      <c r="X2999" t="s">
        <v>1724</v>
      </c>
      <c r="Y2999" t="s">
        <v>38</v>
      </c>
      <c r="Z2999" t="s">
        <v>1725</v>
      </c>
      <c r="AA2999">
        <v>-79.922805999999994</v>
      </c>
      <c r="AB2999">
        <v>40.434963000000003</v>
      </c>
      <c r="AD2999">
        <v>3</v>
      </c>
      <c r="AE2999" t="s">
        <v>48</v>
      </c>
      <c r="AF2999" t="s">
        <v>40</v>
      </c>
    </row>
    <row r="3000" spans="1:32" x14ac:dyDescent="0.2">
      <c r="A3000">
        <v>1756412</v>
      </c>
      <c r="B3000">
        <v>597</v>
      </c>
      <c r="C3000" t="s">
        <v>263</v>
      </c>
      <c r="D3000" s="1">
        <v>40543.177083333336</v>
      </c>
      <c r="E3000" s="1" t="s">
        <v>264</v>
      </c>
      <c r="F3000" t="s">
        <v>38</v>
      </c>
      <c r="G3000" t="s">
        <v>144</v>
      </c>
      <c r="H3000">
        <v>-79.989997860000003</v>
      </c>
      <c r="I3000">
        <v>40.450000760000002</v>
      </c>
      <c r="J3000">
        <v>10357</v>
      </c>
      <c r="K3000" t="s">
        <v>40</v>
      </c>
      <c r="L3000" t="s">
        <v>265</v>
      </c>
      <c r="M3000">
        <v>16</v>
      </c>
      <c r="N3000">
        <v>4.53</v>
      </c>
      <c r="O3000" s="2">
        <v>163000000000</v>
      </c>
      <c r="P3000" t="s">
        <v>266</v>
      </c>
      <c r="Q3000" t="s">
        <v>8768</v>
      </c>
      <c r="R3000" t="s">
        <v>8756</v>
      </c>
      <c r="S3000" s="1">
        <v>42365.416666666664</v>
      </c>
      <c r="T3000" s="17">
        <v>12</v>
      </c>
      <c r="U3000" s="2">
        <v>1451210000000</v>
      </c>
      <c r="V3000" s="2" t="s">
        <v>8757</v>
      </c>
      <c r="W3000">
        <v>12909212</v>
      </c>
      <c r="X3000" t="s">
        <v>1724</v>
      </c>
      <c r="Y3000" t="s">
        <v>38</v>
      </c>
      <c r="Z3000" t="s">
        <v>1725</v>
      </c>
      <c r="AA3000">
        <v>-79.922805999999994</v>
      </c>
      <c r="AB3000">
        <v>40.434963000000003</v>
      </c>
      <c r="AD3000">
        <v>7</v>
      </c>
      <c r="AE3000" t="s">
        <v>48</v>
      </c>
      <c r="AF3000" t="s">
        <v>40</v>
      </c>
    </row>
    <row r="3001" spans="1:32" x14ac:dyDescent="0.2">
      <c r="A3001">
        <v>1756412</v>
      </c>
      <c r="B3001">
        <v>597</v>
      </c>
      <c r="C3001" t="s">
        <v>263</v>
      </c>
      <c r="D3001" s="1">
        <v>40543.177083333336</v>
      </c>
      <c r="E3001" s="1" t="s">
        <v>264</v>
      </c>
      <c r="F3001" t="s">
        <v>38</v>
      </c>
      <c r="G3001" t="s">
        <v>144</v>
      </c>
      <c r="H3001">
        <v>-79.989997860000003</v>
      </c>
      <c r="I3001">
        <v>40.450000760000002</v>
      </c>
      <c r="J3001">
        <v>10357</v>
      </c>
      <c r="K3001" t="s">
        <v>40</v>
      </c>
      <c r="L3001" t="s">
        <v>265</v>
      </c>
      <c r="M3001">
        <v>16</v>
      </c>
      <c r="N3001">
        <v>4.53</v>
      </c>
      <c r="O3001" s="2">
        <v>163000000000</v>
      </c>
      <c r="P3001" t="s">
        <v>266</v>
      </c>
      <c r="Q3001" t="s">
        <v>8769</v>
      </c>
      <c r="R3001" t="s">
        <v>8756</v>
      </c>
      <c r="S3001" s="1">
        <v>42351.416666666664</v>
      </c>
      <c r="T3001" s="17">
        <v>12</v>
      </c>
      <c r="U3001" s="2">
        <v>1450000000000</v>
      </c>
      <c r="V3001" s="2" t="s">
        <v>8757</v>
      </c>
      <c r="W3001">
        <v>12909212</v>
      </c>
      <c r="X3001" t="s">
        <v>1724</v>
      </c>
      <c r="Y3001" t="s">
        <v>38</v>
      </c>
      <c r="Z3001" t="s">
        <v>1725</v>
      </c>
      <c r="AA3001">
        <v>-79.922805999999994</v>
      </c>
      <c r="AB3001">
        <v>40.434963000000003</v>
      </c>
      <c r="AD3001">
        <v>3</v>
      </c>
      <c r="AE3001" t="s">
        <v>48</v>
      </c>
      <c r="AF3001" t="s">
        <v>40</v>
      </c>
    </row>
    <row r="3002" spans="1:32" x14ac:dyDescent="0.2">
      <c r="A3002">
        <v>1756412</v>
      </c>
      <c r="B3002">
        <v>597</v>
      </c>
      <c r="C3002" t="s">
        <v>263</v>
      </c>
      <c r="D3002" s="1">
        <v>40543.177083333336</v>
      </c>
      <c r="E3002" s="1" t="s">
        <v>264</v>
      </c>
      <c r="F3002" t="s">
        <v>38</v>
      </c>
      <c r="G3002" t="s">
        <v>144</v>
      </c>
      <c r="H3002">
        <v>-79.989997860000003</v>
      </c>
      <c r="I3002">
        <v>40.450000760000002</v>
      </c>
      <c r="J3002">
        <v>10357</v>
      </c>
      <c r="K3002" t="s">
        <v>40</v>
      </c>
      <c r="L3002" t="s">
        <v>265</v>
      </c>
      <c r="M3002">
        <v>16</v>
      </c>
      <c r="N3002">
        <v>4.53</v>
      </c>
      <c r="O3002" s="2">
        <v>163000000000</v>
      </c>
      <c r="P3002" t="s">
        <v>266</v>
      </c>
      <c r="Q3002" t="s">
        <v>8770</v>
      </c>
      <c r="R3002" t="s">
        <v>8756</v>
      </c>
      <c r="S3002" s="1">
        <v>42372.416666666664</v>
      </c>
      <c r="T3002" s="17">
        <v>1</v>
      </c>
      <c r="U3002" s="2">
        <v>1451820000000</v>
      </c>
      <c r="V3002" s="2" t="s">
        <v>8757</v>
      </c>
      <c r="W3002">
        <v>12909212</v>
      </c>
      <c r="X3002" t="s">
        <v>1724</v>
      </c>
      <c r="Y3002" t="s">
        <v>38</v>
      </c>
      <c r="Z3002" t="s">
        <v>1725</v>
      </c>
      <c r="AA3002">
        <v>-79.922805999999994</v>
      </c>
      <c r="AB3002">
        <v>40.434963000000003</v>
      </c>
      <c r="AD3002">
        <v>4</v>
      </c>
      <c r="AE3002" t="s">
        <v>48</v>
      </c>
      <c r="AF3002" t="s">
        <v>40</v>
      </c>
    </row>
    <row r="3003" spans="1:32" x14ac:dyDescent="0.2">
      <c r="A3003">
        <v>1756412</v>
      </c>
      <c r="B3003">
        <v>597</v>
      </c>
      <c r="C3003" t="s">
        <v>263</v>
      </c>
      <c r="D3003" s="1">
        <v>40543.177083333336</v>
      </c>
      <c r="E3003" s="1" t="s">
        <v>264</v>
      </c>
      <c r="F3003" t="s">
        <v>38</v>
      </c>
      <c r="G3003" t="s">
        <v>144</v>
      </c>
      <c r="H3003">
        <v>-79.989997860000003</v>
      </c>
      <c r="I3003">
        <v>40.450000760000002</v>
      </c>
      <c r="J3003">
        <v>10357</v>
      </c>
      <c r="K3003" t="s">
        <v>40</v>
      </c>
      <c r="L3003" t="s">
        <v>265</v>
      </c>
      <c r="M3003">
        <v>16</v>
      </c>
      <c r="N3003">
        <v>4.53</v>
      </c>
      <c r="O3003" s="2">
        <v>163000000000</v>
      </c>
      <c r="P3003" t="s">
        <v>266</v>
      </c>
      <c r="Q3003" t="s">
        <v>8771</v>
      </c>
      <c r="R3003" t="s">
        <v>8756</v>
      </c>
      <c r="S3003" s="1">
        <v>42393.416666666664</v>
      </c>
      <c r="T3003" s="17">
        <v>1</v>
      </c>
      <c r="U3003" s="2">
        <v>1453630000000</v>
      </c>
      <c r="V3003" s="2" t="s">
        <v>8757</v>
      </c>
      <c r="W3003">
        <v>12909212</v>
      </c>
      <c r="X3003" t="s">
        <v>1724</v>
      </c>
      <c r="Y3003" t="s">
        <v>38</v>
      </c>
      <c r="Z3003" t="s">
        <v>1725</v>
      </c>
      <c r="AA3003">
        <v>-79.922805999999994</v>
      </c>
      <c r="AB3003">
        <v>40.434963000000003</v>
      </c>
      <c r="AD3003">
        <v>3</v>
      </c>
      <c r="AE3003" t="s">
        <v>48</v>
      </c>
      <c r="AF3003" t="s">
        <v>40</v>
      </c>
    </row>
    <row r="3004" spans="1:32" x14ac:dyDescent="0.2">
      <c r="A3004">
        <v>1756412</v>
      </c>
      <c r="B3004">
        <v>597</v>
      </c>
      <c r="C3004" t="s">
        <v>263</v>
      </c>
      <c r="D3004" s="1">
        <v>40543.177083333336</v>
      </c>
      <c r="E3004" s="1" t="s">
        <v>264</v>
      </c>
      <c r="F3004" t="s">
        <v>38</v>
      </c>
      <c r="G3004" t="s">
        <v>144</v>
      </c>
      <c r="H3004">
        <v>-79.989997860000003</v>
      </c>
      <c r="I3004">
        <v>40.450000760000002</v>
      </c>
      <c r="J3004">
        <v>10357</v>
      </c>
      <c r="K3004" t="s">
        <v>40</v>
      </c>
      <c r="L3004" t="s">
        <v>265</v>
      </c>
      <c r="M3004">
        <v>16</v>
      </c>
      <c r="N3004">
        <v>4.53</v>
      </c>
      <c r="O3004" s="2">
        <v>163000000000</v>
      </c>
      <c r="P3004" t="s">
        <v>266</v>
      </c>
      <c r="Q3004" t="s">
        <v>8772</v>
      </c>
      <c r="R3004" t="s">
        <v>8756</v>
      </c>
      <c r="S3004" s="1">
        <v>42379.416666666664</v>
      </c>
      <c r="T3004" s="17">
        <v>1</v>
      </c>
      <c r="U3004" s="2">
        <v>1452420000000</v>
      </c>
      <c r="V3004" s="2" t="s">
        <v>8757</v>
      </c>
      <c r="W3004">
        <v>12909212</v>
      </c>
      <c r="X3004" t="s">
        <v>1724</v>
      </c>
      <c r="Y3004" t="s">
        <v>38</v>
      </c>
      <c r="Z3004" t="s">
        <v>1725</v>
      </c>
      <c r="AA3004">
        <v>-79.922805999999994</v>
      </c>
      <c r="AB3004">
        <v>40.434963000000003</v>
      </c>
      <c r="AD3004">
        <v>5</v>
      </c>
      <c r="AE3004" t="s">
        <v>48</v>
      </c>
      <c r="AF3004" t="s">
        <v>40</v>
      </c>
    </row>
    <row r="3005" spans="1:32" x14ac:dyDescent="0.2">
      <c r="A3005">
        <v>1756412</v>
      </c>
      <c r="B3005">
        <v>597</v>
      </c>
      <c r="C3005" t="s">
        <v>263</v>
      </c>
      <c r="D3005" s="1">
        <v>40543.177083333336</v>
      </c>
      <c r="E3005" s="1" t="s">
        <v>264</v>
      </c>
      <c r="F3005" t="s">
        <v>38</v>
      </c>
      <c r="G3005" t="s">
        <v>144</v>
      </c>
      <c r="H3005">
        <v>-79.989997860000003</v>
      </c>
      <c r="I3005">
        <v>40.450000760000002</v>
      </c>
      <c r="J3005">
        <v>10357</v>
      </c>
      <c r="K3005" t="s">
        <v>40</v>
      </c>
      <c r="L3005" t="s">
        <v>265</v>
      </c>
      <c r="M3005">
        <v>16</v>
      </c>
      <c r="N3005">
        <v>4.53</v>
      </c>
      <c r="O3005" s="2">
        <v>163000000000</v>
      </c>
      <c r="P3005" t="s">
        <v>266</v>
      </c>
      <c r="Q3005" t="s">
        <v>8773</v>
      </c>
      <c r="R3005" t="s">
        <v>8756</v>
      </c>
      <c r="S3005" s="1">
        <v>42386.416666666664</v>
      </c>
      <c r="T3005" s="17">
        <v>1</v>
      </c>
      <c r="U3005" s="2">
        <v>1453020000000</v>
      </c>
      <c r="V3005" s="2" t="s">
        <v>8757</v>
      </c>
      <c r="W3005">
        <v>12909212</v>
      </c>
      <c r="X3005" t="s">
        <v>1724</v>
      </c>
      <c r="Y3005" t="s">
        <v>38</v>
      </c>
      <c r="Z3005" t="s">
        <v>1725</v>
      </c>
      <c r="AA3005">
        <v>-79.922805999999994</v>
      </c>
      <c r="AB3005">
        <v>40.434963000000003</v>
      </c>
      <c r="AD3005">
        <v>11</v>
      </c>
      <c r="AE3005" t="s">
        <v>48</v>
      </c>
      <c r="AF3005" t="s">
        <v>40</v>
      </c>
    </row>
    <row r="3006" spans="1:32" x14ac:dyDescent="0.2">
      <c r="A3006">
        <v>1756412</v>
      </c>
      <c r="B3006">
        <v>597</v>
      </c>
      <c r="C3006" t="s">
        <v>263</v>
      </c>
      <c r="D3006" s="1">
        <v>40543.177083333336</v>
      </c>
      <c r="E3006" s="1" t="s">
        <v>264</v>
      </c>
      <c r="F3006" t="s">
        <v>38</v>
      </c>
      <c r="G3006" t="s">
        <v>144</v>
      </c>
      <c r="H3006">
        <v>-79.989997860000003</v>
      </c>
      <c r="I3006">
        <v>40.450000760000002</v>
      </c>
      <c r="J3006">
        <v>10357</v>
      </c>
      <c r="K3006" t="s">
        <v>40</v>
      </c>
      <c r="L3006" t="s">
        <v>265</v>
      </c>
      <c r="M3006">
        <v>16</v>
      </c>
      <c r="N3006">
        <v>4.53</v>
      </c>
      <c r="O3006" s="2">
        <v>163000000000</v>
      </c>
      <c r="P3006" t="s">
        <v>266</v>
      </c>
      <c r="Q3006" t="s">
        <v>8774</v>
      </c>
      <c r="R3006" t="s">
        <v>3289</v>
      </c>
      <c r="S3006" s="1">
        <v>42257.729166666664</v>
      </c>
      <c r="T3006" s="17">
        <v>9</v>
      </c>
      <c r="U3006" s="2">
        <v>1441910000000</v>
      </c>
      <c r="V3006" s="2" t="s">
        <v>8775</v>
      </c>
      <c r="W3006">
        <v>23249832</v>
      </c>
      <c r="X3006" t="s">
        <v>3287</v>
      </c>
      <c r="Y3006" t="s">
        <v>38</v>
      </c>
      <c r="Z3006" t="s">
        <v>3288</v>
      </c>
      <c r="AA3006">
        <v>-79.986037999999994</v>
      </c>
      <c r="AB3006">
        <v>40.428733999999999</v>
      </c>
      <c r="AD3006">
        <v>3</v>
      </c>
      <c r="AE3006" t="s">
        <v>48</v>
      </c>
      <c r="AF3006" t="s">
        <v>40</v>
      </c>
    </row>
    <row r="3007" spans="1:32" x14ac:dyDescent="0.2">
      <c r="A3007">
        <v>1756412</v>
      </c>
      <c r="B3007">
        <v>597</v>
      </c>
      <c r="C3007" t="s">
        <v>263</v>
      </c>
      <c r="D3007" s="1">
        <v>40543.177083333336</v>
      </c>
      <c r="E3007" s="1" t="s">
        <v>264</v>
      </c>
      <c r="F3007" t="s">
        <v>38</v>
      </c>
      <c r="G3007" t="s">
        <v>144</v>
      </c>
      <c r="H3007">
        <v>-79.989997860000003</v>
      </c>
      <c r="I3007">
        <v>40.450000760000002</v>
      </c>
      <c r="J3007">
        <v>10357</v>
      </c>
      <c r="K3007" t="s">
        <v>40</v>
      </c>
      <c r="L3007" t="s">
        <v>265</v>
      </c>
      <c r="M3007">
        <v>16</v>
      </c>
      <c r="N3007">
        <v>4.53</v>
      </c>
      <c r="O3007" s="2">
        <v>163000000000</v>
      </c>
      <c r="P3007" t="s">
        <v>266</v>
      </c>
      <c r="Q3007" t="s">
        <v>8776</v>
      </c>
      <c r="R3007" t="s">
        <v>5160</v>
      </c>
      <c r="S3007" s="1">
        <v>42311.833333333336</v>
      </c>
      <c r="T3007" s="17">
        <v>11</v>
      </c>
      <c r="U3007" s="2">
        <v>1446580000000</v>
      </c>
      <c r="V3007" s="2" t="s">
        <v>8777</v>
      </c>
      <c r="W3007">
        <v>858565</v>
      </c>
      <c r="X3007" t="s">
        <v>1338</v>
      </c>
      <c r="Y3007" t="s">
        <v>38</v>
      </c>
      <c r="Z3007" t="s">
        <v>1427</v>
      </c>
      <c r="AA3007">
        <v>-80.003710999999996</v>
      </c>
      <c r="AB3007">
        <v>40.432541999999998</v>
      </c>
      <c r="AD3007">
        <v>28</v>
      </c>
      <c r="AE3007" t="s">
        <v>48</v>
      </c>
      <c r="AF3007" t="s">
        <v>40</v>
      </c>
    </row>
    <row r="3008" spans="1:32" x14ac:dyDescent="0.2">
      <c r="A3008">
        <v>1756412</v>
      </c>
      <c r="B3008">
        <v>597</v>
      </c>
      <c r="C3008" t="s">
        <v>263</v>
      </c>
      <c r="D3008" s="1">
        <v>40543.177083333336</v>
      </c>
      <c r="E3008" s="1" t="s">
        <v>264</v>
      </c>
      <c r="F3008" t="s">
        <v>38</v>
      </c>
      <c r="G3008" t="s">
        <v>144</v>
      </c>
      <c r="H3008">
        <v>-79.989997860000003</v>
      </c>
      <c r="I3008">
        <v>40.450000760000002</v>
      </c>
      <c r="J3008">
        <v>10357</v>
      </c>
      <c r="K3008" t="s">
        <v>40</v>
      </c>
      <c r="L3008" t="s">
        <v>265</v>
      </c>
      <c r="M3008">
        <v>16</v>
      </c>
      <c r="N3008">
        <v>4.53</v>
      </c>
      <c r="O3008" s="2">
        <v>163000000000</v>
      </c>
      <c r="P3008" t="s">
        <v>266</v>
      </c>
      <c r="Q3008" t="s">
        <v>8778</v>
      </c>
      <c r="R3008" t="s">
        <v>5160</v>
      </c>
      <c r="S3008" s="1">
        <v>42374.833333333336</v>
      </c>
      <c r="T3008" s="17">
        <v>1</v>
      </c>
      <c r="U3008" s="2">
        <v>1452020000000</v>
      </c>
      <c r="V3008" s="2" t="s">
        <v>7875</v>
      </c>
      <c r="W3008">
        <v>858565</v>
      </c>
      <c r="X3008" t="s">
        <v>1338</v>
      </c>
      <c r="Y3008" t="s">
        <v>38</v>
      </c>
      <c r="Z3008" t="s">
        <v>1427</v>
      </c>
      <c r="AA3008">
        <v>-80.003710999999996</v>
      </c>
      <c r="AB3008">
        <v>40.432541999999998</v>
      </c>
      <c r="AD3008">
        <v>8</v>
      </c>
      <c r="AE3008" t="s">
        <v>48</v>
      </c>
      <c r="AF3008" t="s">
        <v>40</v>
      </c>
    </row>
    <row r="3009" spans="1:37" x14ac:dyDescent="0.2">
      <c r="A3009">
        <v>7269632</v>
      </c>
      <c r="B3009">
        <v>8</v>
      </c>
      <c r="C3009" t="s">
        <v>6498</v>
      </c>
      <c r="D3009" s="1">
        <v>41325.644444444442</v>
      </c>
      <c r="E3009" s="1" t="s">
        <v>6499</v>
      </c>
      <c r="F3009" t="s">
        <v>4664</v>
      </c>
      <c r="G3009" t="s">
        <v>843</v>
      </c>
      <c r="H3009">
        <v>-80.22000122</v>
      </c>
      <c r="I3009">
        <v>40.240001679999999</v>
      </c>
      <c r="J3009">
        <v>243</v>
      </c>
      <c r="K3009" t="s">
        <v>40</v>
      </c>
      <c r="L3009" t="s">
        <v>6500</v>
      </c>
      <c r="M3009">
        <v>11</v>
      </c>
      <c r="N3009">
        <v>4.9400000000000004</v>
      </c>
      <c r="O3009">
        <v>95144426027</v>
      </c>
      <c r="P3009" t="s">
        <v>6501</v>
      </c>
      <c r="Q3009" t="s">
        <v>8779</v>
      </c>
      <c r="R3009" t="s">
        <v>8780</v>
      </c>
      <c r="S3009" s="1">
        <v>42360.729166666664</v>
      </c>
      <c r="T3009" s="17">
        <v>12</v>
      </c>
      <c r="U3009" s="2">
        <v>1450810000000</v>
      </c>
      <c r="V3009" s="2" t="s">
        <v>8781</v>
      </c>
      <c r="W3009">
        <v>18585502</v>
      </c>
      <c r="X3009" t="s">
        <v>6504</v>
      </c>
      <c r="Y3009" t="s">
        <v>4664</v>
      </c>
      <c r="Z3009" t="s">
        <v>6505</v>
      </c>
      <c r="AA3009">
        <v>0</v>
      </c>
      <c r="AB3009">
        <v>0</v>
      </c>
      <c r="AD3009">
        <v>4</v>
      </c>
      <c r="AE3009" t="s">
        <v>48</v>
      </c>
      <c r="AF3009" t="s">
        <v>40</v>
      </c>
    </row>
    <row r="3010" spans="1:37" x14ac:dyDescent="0.2">
      <c r="A3010">
        <v>6060022</v>
      </c>
      <c r="B3010">
        <v>54</v>
      </c>
      <c r="C3010" t="s">
        <v>273</v>
      </c>
      <c r="D3010" s="1">
        <v>41243.769444444442</v>
      </c>
      <c r="E3010" t="s">
        <v>274</v>
      </c>
      <c r="F3010" t="s">
        <v>38</v>
      </c>
      <c r="G3010" t="s">
        <v>275</v>
      </c>
      <c r="H3010">
        <v>-79.949996949999999</v>
      </c>
      <c r="I3010">
        <v>40.430000309999997</v>
      </c>
      <c r="J3010">
        <v>338</v>
      </c>
      <c r="K3010" t="s">
        <v>40</v>
      </c>
      <c r="L3010" t="s">
        <v>276</v>
      </c>
      <c r="M3010">
        <v>8</v>
      </c>
      <c r="N3010">
        <v>4.8899999999999997</v>
      </c>
      <c r="O3010" s="2">
        <v>102000000000</v>
      </c>
      <c r="P3010" t="s">
        <v>277</v>
      </c>
      <c r="Q3010" t="s">
        <v>8782</v>
      </c>
      <c r="R3010" t="s">
        <v>8783</v>
      </c>
      <c r="S3010" s="1">
        <v>42235.78125</v>
      </c>
      <c r="T3010" s="17">
        <v>8</v>
      </c>
      <c r="U3010" s="2">
        <v>1440010000000</v>
      </c>
      <c r="V3010" s="2" t="s">
        <v>8784</v>
      </c>
      <c r="W3010">
        <v>8687792</v>
      </c>
      <c r="X3010" t="s">
        <v>639</v>
      </c>
      <c r="Y3010" t="s">
        <v>38</v>
      </c>
      <c r="Z3010" t="s">
        <v>1053</v>
      </c>
      <c r="AA3010">
        <v>-79.892112999999995</v>
      </c>
      <c r="AB3010">
        <v>40.438136999999998</v>
      </c>
      <c r="AD3010">
        <v>14</v>
      </c>
      <c r="AE3010" t="s">
        <v>48</v>
      </c>
      <c r="AF3010" t="s">
        <v>40</v>
      </c>
      <c r="AG3010">
        <v>3</v>
      </c>
      <c r="AH3010" t="s">
        <v>49</v>
      </c>
      <c r="AI3010" t="s">
        <v>834</v>
      </c>
      <c r="AJ3010">
        <v>0</v>
      </c>
      <c r="AK3010" t="s">
        <v>51</v>
      </c>
    </row>
    <row r="3011" spans="1:37" x14ac:dyDescent="0.2">
      <c r="A3011">
        <v>1635864</v>
      </c>
      <c r="B3011">
        <v>14</v>
      </c>
      <c r="C3011" t="s">
        <v>1163</v>
      </c>
      <c r="D3011" s="1">
        <v>40293.04791666667</v>
      </c>
      <c r="E3011" s="1" t="s">
        <v>1164</v>
      </c>
      <c r="F3011" t="s">
        <v>38</v>
      </c>
      <c r="G3011" t="s">
        <v>508</v>
      </c>
      <c r="H3011">
        <v>-80.040000919999997</v>
      </c>
      <c r="I3011">
        <v>40.549999239999998</v>
      </c>
      <c r="J3011">
        <v>465</v>
      </c>
      <c r="K3011" t="s">
        <v>40</v>
      </c>
      <c r="L3011" t="s">
        <v>1165</v>
      </c>
      <c r="M3011">
        <v>9</v>
      </c>
      <c r="N3011">
        <v>4.66</v>
      </c>
      <c r="O3011" s="2">
        <v>184000000000</v>
      </c>
      <c r="P3011" t="s">
        <v>1166</v>
      </c>
      <c r="Q3011" t="s">
        <v>8785</v>
      </c>
      <c r="R3011" t="s">
        <v>8786</v>
      </c>
      <c r="S3011" s="1">
        <v>42301.666666666664</v>
      </c>
      <c r="T3011" s="17">
        <v>10</v>
      </c>
      <c r="U3011" s="2">
        <v>1445700000000</v>
      </c>
      <c r="V3011" s="2" t="s">
        <v>8787</v>
      </c>
      <c r="W3011">
        <v>24061896</v>
      </c>
      <c r="X3011" t="s">
        <v>4363</v>
      </c>
      <c r="Y3011" t="s">
        <v>38</v>
      </c>
      <c r="Z3011" t="s">
        <v>4364</v>
      </c>
      <c r="AA3011">
        <v>-79.911377000000002</v>
      </c>
      <c r="AB3011">
        <v>40.479171999999998</v>
      </c>
      <c r="AD3011">
        <v>8</v>
      </c>
      <c r="AE3011" t="s">
        <v>48</v>
      </c>
      <c r="AF3011" t="s">
        <v>40</v>
      </c>
    </row>
    <row r="3012" spans="1:37" x14ac:dyDescent="0.2">
      <c r="A3012">
        <v>1635864</v>
      </c>
      <c r="B3012">
        <v>14</v>
      </c>
      <c r="C3012" t="s">
        <v>1163</v>
      </c>
      <c r="D3012" s="1">
        <v>40293.04791666667</v>
      </c>
      <c r="E3012" s="1" t="s">
        <v>1164</v>
      </c>
      <c r="F3012" t="s">
        <v>38</v>
      </c>
      <c r="G3012" t="s">
        <v>508</v>
      </c>
      <c r="H3012">
        <v>-80.040000919999997</v>
      </c>
      <c r="I3012">
        <v>40.549999239999998</v>
      </c>
      <c r="J3012">
        <v>465</v>
      </c>
      <c r="K3012" t="s">
        <v>40</v>
      </c>
      <c r="L3012" t="s">
        <v>1165</v>
      </c>
      <c r="M3012">
        <v>9</v>
      </c>
      <c r="N3012">
        <v>4.66</v>
      </c>
      <c r="O3012" s="2">
        <v>184000000000</v>
      </c>
      <c r="P3012" t="s">
        <v>1166</v>
      </c>
      <c r="Q3012" t="s">
        <v>8788</v>
      </c>
      <c r="R3012" t="s">
        <v>8789</v>
      </c>
      <c r="S3012" s="1">
        <v>42287.666666666664</v>
      </c>
      <c r="T3012" s="17">
        <v>10</v>
      </c>
      <c r="U3012" s="2">
        <v>1444490000000</v>
      </c>
      <c r="V3012" s="2" t="s">
        <v>8790</v>
      </c>
      <c r="W3012">
        <v>24061896</v>
      </c>
      <c r="X3012" t="s">
        <v>4363</v>
      </c>
      <c r="Y3012" t="s">
        <v>38</v>
      </c>
      <c r="Z3012" t="s">
        <v>4364</v>
      </c>
      <c r="AA3012">
        <v>-79.911377000000002</v>
      </c>
      <c r="AB3012">
        <v>40.479171999999998</v>
      </c>
      <c r="AD3012">
        <v>15</v>
      </c>
      <c r="AE3012" t="s">
        <v>48</v>
      </c>
      <c r="AF3012" t="s">
        <v>40</v>
      </c>
    </row>
    <row r="3013" spans="1:37" x14ac:dyDescent="0.2">
      <c r="A3013">
        <v>1635864</v>
      </c>
      <c r="B3013">
        <v>14</v>
      </c>
      <c r="C3013" t="s">
        <v>1163</v>
      </c>
      <c r="D3013" s="1">
        <v>40293.04791666667</v>
      </c>
      <c r="E3013" s="1" t="s">
        <v>1164</v>
      </c>
      <c r="F3013" t="s">
        <v>38</v>
      </c>
      <c r="G3013" t="s">
        <v>508</v>
      </c>
      <c r="H3013">
        <v>-80.040000919999997</v>
      </c>
      <c r="I3013">
        <v>40.549999239999998</v>
      </c>
      <c r="J3013">
        <v>465</v>
      </c>
      <c r="K3013" t="s">
        <v>40</v>
      </c>
      <c r="L3013" t="s">
        <v>1165</v>
      </c>
      <c r="M3013">
        <v>9</v>
      </c>
      <c r="N3013">
        <v>4.66</v>
      </c>
      <c r="O3013" s="2">
        <v>184000000000</v>
      </c>
      <c r="P3013" t="s">
        <v>1166</v>
      </c>
      <c r="Q3013" t="s">
        <v>8791</v>
      </c>
      <c r="R3013" t="s">
        <v>8789</v>
      </c>
      <c r="S3013" s="1">
        <v>42294.666666666664</v>
      </c>
      <c r="T3013" s="17">
        <v>10</v>
      </c>
      <c r="U3013" s="2">
        <v>1445100000000</v>
      </c>
      <c r="V3013" s="2" t="s">
        <v>8790</v>
      </c>
      <c r="W3013">
        <v>24061896</v>
      </c>
      <c r="X3013" t="s">
        <v>4363</v>
      </c>
      <c r="Y3013" t="s">
        <v>38</v>
      </c>
      <c r="Z3013" t="s">
        <v>4364</v>
      </c>
      <c r="AA3013">
        <v>-79.911377000000002</v>
      </c>
      <c r="AB3013">
        <v>40.479171999999998</v>
      </c>
      <c r="AD3013">
        <v>8</v>
      </c>
      <c r="AE3013" t="s">
        <v>48</v>
      </c>
      <c r="AF3013" t="s">
        <v>40</v>
      </c>
    </row>
    <row r="3014" spans="1:37" x14ac:dyDescent="0.2">
      <c r="A3014">
        <v>19033002</v>
      </c>
      <c r="B3014">
        <v>14</v>
      </c>
      <c r="C3014" t="s">
        <v>5912</v>
      </c>
      <c r="D3014" s="1">
        <v>42293.629166666666</v>
      </c>
      <c r="E3014" t="s">
        <v>5913</v>
      </c>
      <c r="F3014" t="s">
        <v>38</v>
      </c>
      <c r="G3014" t="s">
        <v>194</v>
      </c>
      <c r="H3014">
        <v>-79.91999817</v>
      </c>
      <c r="I3014">
        <v>40.430000309999997</v>
      </c>
      <c r="J3014">
        <v>54</v>
      </c>
      <c r="K3014" t="s">
        <v>40</v>
      </c>
      <c r="L3014" t="s">
        <v>6749</v>
      </c>
      <c r="M3014">
        <v>10</v>
      </c>
      <c r="N3014">
        <v>0</v>
      </c>
      <c r="O3014">
        <v>11510551049</v>
      </c>
      <c r="P3014" t="s">
        <v>5915</v>
      </c>
      <c r="Q3014" t="s">
        <v>8792</v>
      </c>
      <c r="R3014" t="s">
        <v>8793</v>
      </c>
      <c r="S3014" s="1">
        <v>42305.791666666664</v>
      </c>
      <c r="T3014" s="17">
        <v>10</v>
      </c>
      <c r="U3014" s="2">
        <v>1446060000000</v>
      </c>
      <c r="W3014">
        <v>370414</v>
      </c>
      <c r="X3014" t="s">
        <v>8794</v>
      </c>
      <c r="Y3014" t="s">
        <v>38</v>
      </c>
      <c r="Z3014" t="s">
        <v>8795</v>
      </c>
      <c r="AA3014">
        <v>-79.922839999999994</v>
      </c>
      <c r="AB3014">
        <v>40.434750000000001</v>
      </c>
      <c r="AD3014">
        <v>4</v>
      </c>
      <c r="AE3014" t="s">
        <v>48</v>
      </c>
      <c r="AF3014" t="s">
        <v>40</v>
      </c>
    </row>
    <row r="3015" spans="1:37" x14ac:dyDescent="0.2">
      <c r="A3015">
        <v>19033002</v>
      </c>
      <c r="B3015">
        <v>14</v>
      </c>
      <c r="C3015" t="s">
        <v>5912</v>
      </c>
      <c r="D3015" s="1">
        <v>42293.629166666666</v>
      </c>
      <c r="E3015" t="s">
        <v>5913</v>
      </c>
      <c r="F3015" t="s">
        <v>38</v>
      </c>
      <c r="G3015" t="s">
        <v>194</v>
      </c>
      <c r="H3015">
        <v>-79.91999817</v>
      </c>
      <c r="I3015">
        <v>40.430000309999997</v>
      </c>
      <c r="J3015">
        <v>54</v>
      </c>
      <c r="K3015" t="s">
        <v>40</v>
      </c>
      <c r="L3015" t="s">
        <v>6749</v>
      </c>
      <c r="M3015">
        <v>10</v>
      </c>
      <c r="N3015">
        <v>0</v>
      </c>
      <c r="O3015">
        <v>11510551049</v>
      </c>
      <c r="P3015" t="s">
        <v>5915</v>
      </c>
      <c r="Q3015" t="s">
        <v>8796</v>
      </c>
      <c r="R3015" t="s">
        <v>8793</v>
      </c>
      <c r="S3015" s="1">
        <v>42312.791666666664</v>
      </c>
      <c r="T3015" s="17">
        <v>11</v>
      </c>
      <c r="U3015" s="2">
        <v>1446660000000</v>
      </c>
      <c r="W3015">
        <v>370414</v>
      </c>
      <c r="X3015" t="s">
        <v>8794</v>
      </c>
      <c r="Y3015" t="s">
        <v>38</v>
      </c>
      <c r="Z3015" t="s">
        <v>8795</v>
      </c>
      <c r="AA3015">
        <v>-79.922839999999994</v>
      </c>
      <c r="AB3015">
        <v>40.434750000000001</v>
      </c>
      <c r="AD3015">
        <v>4</v>
      </c>
      <c r="AE3015" t="s">
        <v>48</v>
      </c>
      <c r="AF3015" t="s">
        <v>40</v>
      </c>
    </row>
    <row r="3016" spans="1:37" x14ac:dyDescent="0.2">
      <c r="A3016">
        <v>19033002</v>
      </c>
      <c r="B3016">
        <v>14</v>
      </c>
      <c r="C3016" t="s">
        <v>5912</v>
      </c>
      <c r="D3016" s="1">
        <v>42293.629166666666</v>
      </c>
      <c r="E3016" t="s">
        <v>5913</v>
      </c>
      <c r="F3016" t="s">
        <v>38</v>
      </c>
      <c r="G3016" t="s">
        <v>194</v>
      </c>
      <c r="H3016">
        <v>-79.91999817</v>
      </c>
      <c r="I3016">
        <v>40.430000309999997</v>
      </c>
      <c r="J3016">
        <v>54</v>
      </c>
      <c r="K3016" t="s">
        <v>40</v>
      </c>
      <c r="L3016" t="s">
        <v>6749</v>
      </c>
      <c r="M3016">
        <v>10</v>
      </c>
      <c r="N3016">
        <v>0</v>
      </c>
      <c r="O3016">
        <v>11510551049</v>
      </c>
      <c r="P3016" t="s">
        <v>5915</v>
      </c>
      <c r="Q3016" t="s">
        <v>8797</v>
      </c>
      <c r="R3016" t="s">
        <v>8793</v>
      </c>
      <c r="S3016" s="1">
        <v>42333.791666666664</v>
      </c>
      <c r="T3016" s="17">
        <v>11</v>
      </c>
      <c r="U3016" s="2">
        <v>1448480000000</v>
      </c>
      <c r="W3016">
        <v>23572877</v>
      </c>
      <c r="X3016" t="s">
        <v>8798</v>
      </c>
      <c r="Y3016" t="s">
        <v>38</v>
      </c>
      <c r="Z3016" t="s">
        <v>8799</v>
      </c>
      <c r="AA3016">
        <v>-79.892112999999995</v>
      </c>
      <c r="AB3016">
        <v>40.438136999999998</v>
      </c>
      <c r="AD3016">
        <v>4</v>
      </c>
      <c r="AE3016" t="s">
        <v>48</v>
      </c>
      <c r="AF3016" t="s">
        <v>40</v>
      </c>
    </row>
    <row r="3017" spans="1:37" x14ac:dyDescent="0.2">
      <c r="A3017">
        <v>19033002</v>
      </c>
      <c r="B3017">
        <v>14</v>
      </c>
      <c r="C3017" t="s">
        <v>5912</v>
      </c>
      <c r="D3017" s="1">
        <v>42293.629166666666</v>
      </c>
      <c r="E3017" t="s">
        <v>5913</v>
      </c>
      <c r="F3017" t="s">
        <v>38</v>
      </c>
      <c r="G3017" t="s">
        <v>194</v>
      </c>
      <c r="H3017">
        <v>-79.91999817</v>
      </c>
      <c r="I3017">
        <v>40.430000309999997</v>
      </c>
      <c r="J3017">
        <v>54</v>
      </c>
      <c r="K3017" t="s">
        <v>40</v>
      </c>
      <c r="L3017" t="s">
        <v>6749</v>
      </c>
      <c r="M3017">
        <v>10</v>
      </c>
      <c r="N3017">
        <v>0</v>
      </c>
      <c r="O3017">
        <v>11510551049</v>
      </c>
      <c r="P3017" t="s">
        <v>5915</v>
      </c>
      <c r="Q3017" t="s">
        <v>8800</v>
      </c>
      <c r="R3017" t="s">
        <v>8793</v>
      </c>
      <c r="S3017" s="1">
        <v>42319.791666666664</v>
      </c>
      <c r="T3017" s="17">
        <v>11</v>
      </c>
      <c r="U3017" s="2">
        <v>1447270000000</v>
      </c>
      <c r="W3017">
        <v>23572877</v>
      </c>
      <c r="X3017" t="s">
        <v>8798</v>
      </c>
      <c r="Y3017" t="s">
        <v>38</v>
      </c>
      <c r="Z3017" t="s">
        <v>8799</v>
      </c>
      <c r="AA3017">
        <v>-79.892112999999995</v>
      </c>
      <c r="AB3017">
        <v>40.438136999999998</v>
      </c>
      <c r="AD3017">
        <v>4</v>
      </c>
      <c r="AE3017" t="s">
        <v>48</v>
      </c>
      <c r="AF3017" t="s">
        <v>40</v>
      </c>
    </row>
    <row r="3018" spans="1:37" x14ac:dyDescent="0.2">
      <c r="A3018">
        <v>19033002</v>
      </c>
      <c r="B3018">
        <v>14</v>
      </c>
      <c r="C3018" t="s">
        <v>5912</v>
      </c>
      <c r="D3018" s="1">
        <v>42293.629166666666</v>
      </c>
      <c r="E3018" t="s">
        <v>5913</v>
      </c>
      <c r="F3018" t="s">
        <v>38</v>
      </c>
      <c r="G3018" t="s">
        <v>194</v>
      </c>
      <c r="H3018">
        <v>-79.91999817</v>
      </c>
      <c r="I3018">
        <v>40.430000309999997</v>
      </c>
      <c r="J3018">
        <v>54</v>
      </c>
      <c r="K3018" t="s">
        <v>40</v>
      </c>
      <c r="L3018" t="s">
        <v>6749</v>
      </c>
      <c r="M3018">
        <v>10</v>
      </c>
      <c r="N3018">
        <v>0</v>
      </c>
      <c r="O3018">
        <v>11510551049</v>
      </c>
      <c r="P3018" t="s">
        <v>5915</v>
      </c>
      <c r="Q3018" t="s">
        <v>8801</v>
      </c>
      <c r="R3018" t="s">
        <v>8793</v>
      </c>
      <c r="S3018" s="1">
        <v>42326.791666666664</v>
      </c>
      <c r="T3018" s="17">
        <v>11</v>
      </c>
      <c r="U3018" s="2">
        <v>1447870000000</v>
      </c>
      <c r="W3018">
        <v>370414</v>
      </c>
      <c r="X3018" t="s">
        <v>8794</v>
      </c>
      <c r="Y3018" t="s">
        <v>38</v>
      </c>
      <c r="Z3018" t="s">
        <v>8795</v>
      </c>
      <c r="AA3018">
        <v>-79.922839999999994</v>
      </c>
      <c r="AB3018">
        <v>40.434750000000001</v>
      </c>
      <c r="AD3018">
        <v>8</v>
      </c>
      <c r="AE3018" t="s">
        <v>48</v>
      </c>
      <c r="AF3018" t="s">
        <v>40</v>
      </c>
    </row>
    <row r="3019" spans="1:37" x14ac:dyDescent="0.2">
      <c r="A3019">
        <v>19033002</v>
      </c>
      <c r="B3019">
        <v>14</v>
      </c>
      <c r="C3019" t="s">
        <v>5912</v>
      </c>
      <c r="D3019" s="1">
        <v>42293.629166666666</v>
      </c>
      <c r="E3019" t="s">
        <v>5913</v>
      </c>
      <c r="F3019" t="s">
        <v>38</v>
      </c>
      <c r="G3019" t="s">
        <v>194</v>
      </c>
      <c r="H3019">
        <v>-79.91999817</v>
      </c>
      <c r="I3019">
        <v>40.430000309999997</v>
      </c>
      <c r="J3019">
        <v>54</v>
      </c>
      <c r="K3019" t="s">
        <v>40</v>
      </c>
      <c r="L3019" t="s">
        <v>6749</v>
      </c>
      <c r="M3019">
        <v>10</v>
      </c>
      <c r="N3019">
        <v>0</v>
      </c>
      <c r="O3019">
        <v>11510551049</v>
      </c>
      <c r="P3019" t="s">
        <v>5915</v>
      </c>
      <c r="Q3019" t="s">
        <v>8802</v>
      </c>
      <c r="R3019" t="s">
        <v>8793</v>
      </c>
      <c r="S3019" s="1">
        <v>42347.791666666664</v>
      </c>
      <c r="T3019" s="17">
        <v>12</v>
      </c>
      <c r="U3019" s="2">
        <v>1449690000000</v>
      </c>
      <c r="W3019">
        <v>23572877</v>
      </c>
      <c r="X3019" t="s">
        <v>8798</v>
      </c>
      <c r="Y3019" t="s">
        <v>38</v>
      </c>
      <c r="Z3019" t="s">
        <v>8799</v>
      </c>
      <c r="AA3019">
        <v>-79.892112999999995</v>
      </c>
      <c r="AB3019">
        <v>40.438136999999998</v>
      </c>
      <c r="AD3019">
        <v>7</v>
      </c>
      <c r="AE3019" t="s">
        <v>48</v>
      </c>
      <c r="AF3019" t="s">
        <v>40</v>
      </c>
    </row>
    <row r="3020" spans="1:37" x14ac:dyDescent="0.2">
      <c r="A3020">
        <v>19033002</v>
      </c>
      <c r="B3020">
        <v>14</v>
      </c>
      <c r="C3020" t="s">
        <v>5912</v>
      </c>
      <c r="D3020" s="1">
        <v>42293.629166666666</v>
      </c>
      <c r="E3020" t="s">
        <v>5913</v>
      </c>
      <c r="F3020" t="s">
        <v>38</v>
      </c>
      <c r="G3020" t="s">
        <v>194</v>
      </c>
      <c r="H3020">
        <v>-79.91999817</v>
      </c>
      <c r="I3020">
        <v>40.430000309999997</v>
      </c>
      <c r="J3020">
        <v>54</v>
      </c>
      <c r="K3020" t="s">
        <v>40</v>
      </c>
      <c r="L3020" t="s">
        <v>6749</v>
      </c>
      <c r="M3020">
        <v>10</v>
      </c>
      <c r="N3020">
        <v>0</v>
      </c>
      <c r="O3020">
        <v>11510551049</v>
      </c>
      <c r="P3020" t="s">
        <v>5915</v>
      </c>
      <c r="Q3020" t="s">
        <v>8803</v>
      </c>
      <c r="R3020" t="s">
        <v>8793</v>
      </c>
      <c r="S3020" s="1">
        <v>42368.791666666664</v>
      </c>
      <c r="T3020" s="17">
        <v>12</v>
      </c>
      <c r="U3020" s="2">
        <v>1451500000000</v>
      </c>
      <c r="W3020">
        <v>370414</v>
      </c>
      <c r="X3020" t="s">
        <v>8794</v>
      </c>
      <c r="Y3020" t="s">
        <v>38</v>
      </c>
      <c r="Z3020" t="s">
        <v>8795</v>
      </c>
      <c r="AA3020">
        <v>-79.922839999999994</v>
      </c>
      <c r="AB3020">
        <v>40.434750000000001</v>
      </c>
      <c r="AD3020">
        <v>4</v>
      </c>
      <c r="AE3020" t="s">
        <v>48</v>
      </c>
      <c r="AF3020" t="s">
        <v>40</v>
      </c>
    </row>
    <row r="3021" spans="1:37" x14ac:dyDescent="0.2">
      <c r="A3021">
        <v>19033002</v>
      </c>
      <c r="B3021">
        <v>14</v>
      </c>
      <c r="C3021" t="s">
        <v>5912</v>
      </c>
      <c r="D3021" s="1">
        <v>42293.629166666666</v>
      </c>
      <c r="E3021" t="s">
        <v>5913</v>
      </c>
      <c r="F3021" t="s">
        <v>38</v>
      </c>
      <c r="G3021" t="s">
        <v>194</v>
      </c>
      <c r="H3021">
        <v>-79.91999817</v>
      </c>
      <c r="I3021">
        <v>40.430000309999997</v>
      </c>
      <c r="J3021">
        <v>54</v>
      </c>
      <c r="K3021" t="s">
        <v>40</v>
      </c>
      <c r="L3021" t="s">
        <v>6749</v>
      </c>
      <c r="M3021">
        <v>10</v>
      </c>
      <c r="N3021">
        <v>0</v>
      </c>
      <c r="O3021">
        <v>11510551049</v>
      </c>
      <c r="P3021" t="s">
        <v>5915</v>
      </c>
      <c r="Q3021" t="s">
        <v>8804</v>
      </c>
      <c r="R3021" t="s">
        <v>8793</v>
      </c>
      <c r="S3021" s="1">
        <v>42354.791666666664</v>
      </c>
      <c r="T3021" s="17">
        <v>12</v>
      </c>
      <c r="U3021" s="2">
        <v>1450290000000</v>
      </c>
      <c r="W3021">
        <v>370414</v>
      </c>
      <c r="X3021" t="s">
        <v>8794</v>
      </c>
      <c r="Y3021" t="s">
        <v>38</v>
      </c>
      <c r="Z3021" t="s">
        <v>8795</v>
      </c>
      <c r="AA3021">
        <v>-79.922839999999994</v>
      </c>
      <c r="AB3021">
        <v>40.434750000000001</v>
      </c>
      <c r="AD3021">
        <v>5</v>
      </c>
      <c r="AE3021" t="s">
        <v>48</v>
      </c>
      <c r="AF3021" t="s">
        <v>40</v>
      </c>
    </row>
    <row r="3022" spans="1:37" x14ac:dyDescent="0.2">
      <c r="A3022">
        <v>18553231</v>
      </c>
      <c r="B3022">
        <v>1</v>
      </c>
      <c r="C3022" t="s">
        <v>8805</v>
      </c>
      <c r="D3022" s="1">
        <v>42112.774305555555</v>
      </c>
      <c r="E3022" s="1" t="s">
        <v>8806</v>
      </c>
      <c r="F3022" t="s">
        <v>3024</v>
      </c>
      <c r="G3022" t="s">
        <v>508</v>
      </c>
      <c r="H3022">
        <v>-79.680000309999997</v>
      </c>
      <c r="I3022">
        <v>40.450000760000002</v>
      </c>
      <c r="J3022">
        <v>33</v>
      </c>
      <c r="K3022" t="s">
        <v>181</v>
      </c>
      <c r="L3022" t="s">
        <v>8807</v>
      </c>
      <c r="M3022">
        <v>8</v>
      </c>
      <c r="N3022">
        <v>4</v>
      </c>
      <c r="O3022">
        <v>27136397483</v>
      </c>
      <c r="P3022" t="s">
        <v>8808</v>
      </c>
      <c r="Q3022" t="s">
        <v>8809</v>
      </c>
      <c r="R3022" t="s">
        <v>8810</v>
      </c>
      <c r="S3022" s="1">
        <v>42235.416666666664</v>
      </c>
      <c r="T3022" s="17">
        <v>8</v>
      </c>
      <c r="U3022" s="2">
        <v>1439980000000</v>
      </c>
      <c r="V3022" t="s">
        <v>8811</v>
      </c>
      <c r="W3022" t="s">
        <v>208</v>
      </c>
      <c r="AD3022">
        <v>3</v>
      </c>
      <c r="AE3022" t="s">
        <v>48</v>
      </c>
      <c r="AF3022" t="s">
        <v>181</v>
      </c>
    </row>
    <row r="3023" spans="1:37" x14ac:dyDescent="0.2">
      <c r="A3023">
        <v>18898954</v>
      </c>
      <c r="B3023">
        <v>33</v>
      </c>
      <c r="C3023" t="s">
        <v>3952</v>
      </c>
      <c r="D3023" s="1">
        <v>42251.646527777775</v>
      </c>
      <c r="E3023" s="1" t="s">
        <v>3953</v>
      </c>
      <c r="F3023" t="s">
        <v>38</v>
      </c>
      <c r="G3023" t="s">
        <v>58</v>
      </c>
      <c r="H3023">
        <v>-79.900001529999997</v>
      </c>
      <c r="I3023">
        <v>40.459999080000003</v>
      </c>
      <c r="J3023">
        <v>43</v>
      </c>
      <c r="K3023" t="s">
        <v>40</v>
      </c>
      <c r="L3023" t="s">
        <v>3954</v>
      </c>
      <c r="M3023">
        <v>15</v>
      </c>
      <c r="N3023">
        <v>5</v>
      </c>
      <c r="O3023">
        <v>15137834047</v>
      </c>
      <c r="P3023" t="s">
        <v>3955</v>
      </c>
      <c r="Q3023" t="s">
        <v>8812</v>
      </c>
      <c r="R3023" t="s">
        <v>8813</v>
      </c>
      <c r="S3023" s="1">
        <v>42263.5</v>
      </c>
      <c r="T3023" s="17">
        <v>9</v>
      </c>
      <c r="U3023" s="2">
        <v>1442400000000</v>
      </c>
      <c r="V3023" s="2" t="s">
        <v>8814</v>
      </c>
      <c r="W3023">
        <v>24072768</v>
      </c>
      <c r="X3023" t="s">
        <v>8815</v>
      </c>
      <c r="Y3023" t="s">
        <v>8816</v>
      </c>
      <c r="Z3023" t="s">
        <v>8817</v>
      </c>
      <c r="AA3023">
        <v>-79.912811000000005</v>
      </c>
      <c r="AB3023">
        <v>40.412394999999997</v>
      </c>
      <c r="AD3023">
        <v>3</v>
      </c>
      <c r="AE3023" t="s">
        <v>48</v>
      </c>
      <c r="AF3023" t="s">
        <v>40</v>
      </c>
    </row>
    <row r="3024" spans="1:37" x14ac:dyDescent="0.2">
      <c r="A3024">
        <v>18898954</v>
      </c>
      <c r="B3024">
        <v>33</v>
      </c>
      <c r="C3024" t="s">
        <v>3952</v>
      </c>
      <c r="D3024" s="1">
        <v>42251.646527777775</v>
      </c>
      <c r="E3024" s="1" t="s">
        <v>3953</v>
      </c>
      <c r="F3024" t="s">
        <v>38</v>
      </c>
      <c r="G3024" t="s">
        <v>58</v>
      </c>
      <c r="H3024">
        <v>-79.900001529999997</v>
      </c>
      <c r="I3024">
        <v>40.459999080000003</v>
      </c>
      <c r="J3024">
        <v>43</v>
      </c>
      <c r="K3024" t="s">
        <v>40</v>
      </c>
      <c r="L3024" t="s">
        <v>3954</v>
      </c>
      <c r="M3024">
        <v>15</v>
      </c>
      <c r="N3024">
        <v>5</v>
      </c>
      <c r="O3024">
        <v>15137834047</v>
      </c>
      <c r="P3024" t="s">
        <v>3955</v>
      </c>
      <c r="Q3024" t="s">
        <v>8818</v>
      </c>
      <c r="R3024" t="s">
        <v>8813</v>
      </c>
      <c r="S3024" s="1">
        <v>42389.5</v>
      </c>
      <c r="T3024" s="17">
        <v>1</v>
      </c>
      <c r="U3024" s="2">
        <v>1453290000000</v>
      </c>
      <c r="V3024" s="2" t="s">
        <v>8814</v>
      </c>
      <c r="W3024">
        <v>24072768</v>
      </c>
      <c r="X3024" t="s">
        <v>8815</v>
      </c>
      <c r="Y3024" t="s">
        <v>8816</v>
      </c>
      <c r="Z3024" t="s">
        <v>8817</v>
      </c>
      <c r="AA3024">
        <v>-79.912811000000005</v>
      </c>
      <c r="AB3024">
        <v>40.412394999999997</v>
      </c>
      <c r="AD3024">
        <v>3</v>
      </c>
      <c r="AE3024" t="s">
        <v>48</v>
      </c>
      <c r="AF3024" t="s">
        <v>40</v>
      </c>
    </row>
    <row r="3025" spans="1:32" x14ac:dyDescent="0.2">
      <c r="A3025">
        <v>17099012</v>
      </c>
      <c r="B3025">
        <v>46</v>
      </c>
      <c r="C3025" t="s">
        <v>1854</v>
      </c>
      <c r="D3025" s="1">
        <v>41902.019444444442</v>
      </c>
      <c r="E3025" t="s">
        <v>1855</v>
      </c>
      <c r="F3025" t="s">
        <v>38</v>
      </c>
      <c r="G3025" t="s">
        <v>589</v>
      </c>
      <c r="H3025">
        <v>-79.949996949999999</v>
      </c>
      <c r="I3025">
        <v>40.47000122</v>
      </c>
      <c r="J3025">
        <v>422</v>
      </c>
      <c r="K3025" t="s">
        <v>40</v>
      </c>
      <c r="L3025" t="s">
        <v>590</v>
      </c>
      <c r="M3025">
        <v>11</v>
      </c>
      <c r="N3025">
        <v>4.8099999999999996</v>
      </c>
      <c r="O3025">
        <v>45345584035</v>
      </c>
      <c r="P3025" t="s">
        <v>591</v>
      </c>
      <c r="Q3025" t="s">
        <v>8819</v>
      </c>
      <c r="R3025" t="s">
        <v>8820</v>
      </c>
      <c r="S3025" s="1">
        <v>42390.875</v>
      </c>
      <c r="T3025" s="17">
        <v>1</v>
      </c>
      <c r="U3025" s="2">
        <v>1453410000000</v>
      </c>
      <c r="V3025" s="2" t="s">
        <v>8821</v>
      </c>
      <c r="W3025">
        <v>23953443</v>
      </c>
      <c r="X3025" t="s">
        <v>944</v>
      </c>
      <c r="Y3025" t="s">
        <v>38</v>
      </c>
      <c r="Z3025" t="s">
        <v>5728</v>
      </c>
      <c r="AA3025">
        <v>-80.053298999999996</v>
      </c>
      <c r="AB3025">
        <v>40.34198</v>
      </c>
      <c r="AC3025">
        <v>20</v>
      </c>
      <c r="AD3025">
        <v>8</v>
      </c>
      <c r="AE3025" t="s">
        <v>48</v>
      </c>
      <c r="AF3025" t="s">
        <v>181</v>
      </c>
    </row>
    <row r="3026" spans="1:32" x14ac:dyDescent="0.2">
      <c r="A3026">
        <v>1349042</v>
      </c>
      <c r="B3026">
        <v>67</v>
      </c>
      <c r="C3026" t="s">
        <v>369</v>
      </c>
      <c r="D3026" s="1">
        <v>39817.231249999997</v>
      </c>
      <c r="E3026" s="1" t="s">
        <v>370</v>
      </c>
      <c r="F3026" t="s">
        <v>38</v>
      </c>
      <c r="G3026" t="s">
        <v>371</v>
      </c>
      <c r="H3026">
        <v>-79.91999817</v>
      </c>
      <c r="I3026">
        <v>40.430000309999997</v>
      </c>
      <c r="J3026">
        <v>1005</v>
      </c>
      <c r="K3026" t="s">
        <v>40</v>
      </c>
      <c r="L3026" t="s">
        <v>372</v>
      </c>
      <c r="M3026">
        <v>5</v>
      </c>
      <c r="N3026">
        <v>4.88</v>
      </c>
      <c r="O3026" s="2">
        <v>225000000000</v>
      </c>
      <c r="P3026" t="s">
        <v>373</v>
      </c>
      <c r="Q3026" t="s">
        <v>8822</v>
      </c>
      <c r="R3026" t="s">
        <v>8823</v>
      </c>
      <c r="S3026" s="1">
        <v>42374.770833333336</v>
      </c>
      <c r="T3026" s="17">
        <v>1</v>
      </c>
      <c r="U3026" s="2">
        <v>1452020000000</v>
      </c>
      <c r="V3026" s="2" t="s">
        <v>8824</v>
      </c>
      <c r="W3026">
        <v>24131243</v>
      </c>
      <c r="X3026" t="s">
        <v>5348</v>
      </c>
      <c r="Y3026" t="s">
        <v>1086</v>
      </c>
      <c r="Z3026" t="s">
        <v>5349</v>
      </c>
      <c r="AA3026">
        <v>-79.724853999999993</v>
      </c>
      <c r="AB3026">
        <v>40.58952</v>
      </c>
      <c r="AD3026">
        <v>4</v>
      </c>
      <c r="AE3026" t="s">
        <v>48</v>
      </c>
      <c r="AF3026" t="s">
        <v>40</v>
      </c>
    </row>
    <row r="3027" spans="1:32" x14ac:dyDescent="0.2">
      <c r="A3027">
        <v>13981532</v>
      </c>
      <c r="B3027">
        <v>12</v>
      </c>
      <c r="C3027" t="s">
        <v>3068</v>
      </c>
      <c r="D3027" s="1">
        <v>41747.759027777778</v>
      </c>
      <c r="E3027" s="1" t="s">
        <v>3069</v>
      </c>
      <c r="F3027" t="s">
        <v>38</v>
      </c>
      <c r="G3027" t="s">
        <v>247</v>
      </c>
      <c r="H3027">
        <v>-80.019996640000002</v>
      </c>
      <c r="I3027">
        <v>40.47000122</v>
      </c>
      <c r="J3027">
        <v>146</v>
      </c>
      <c r="K3027" t="s">
        <v>40</v>
      </c>
      <c r="L3027" t="s">
        <v>3070</v>
      </c>
      <c r="M3027">
        <v>6</v>
      </c>
      <c r="N3027">
        <v>4.95</v>
      </c>
      <c r="O3027">
        <v>58673717033</v>
      </c>
      <c r="P3027" t="s">
        <v>3071</v>
      </c>
      <c r="Q3027" t="s">
        <v>8825</v>
      </c>
      <c r="R3027" t="s">
        <v>8826</v>
      </c>
      <c r="S3027" s="1">
        <v>42223.8125</v>
      </c>
      <c r="T3027" s="17">
        <v>8</v>
      </c>
      <c r="U3027" s="2">
        <v>1438980000000</v>
      </c>
      <c r="V3027" t="s">
        <v>8827</v>
      </c>
      <c r="W3027" t="s">
        <v>208</v>
      </c>
      <c r="AD3027">
        <v>6</v>
      </c>
      <c r="AE3027" t="s">
        <v>48</v>
      </c>
      <c r="AF3027" t="s">
        <v>40</v>
      </c>
    </row>
    <row r="3028" spans="1:32" x14ac:dyDescent="0.2">
      <c r="A3028">
        <v>13981532</v>
      </c>
      <c r="B3028">
        <v>12</v>
      </c>
      <c r="C3028" t="s">
        <v>3068</v>
      </c>
      <c r="D3028" s="1">
        <v>41747.759027777778</v>
      </c>
      <c r="E3028" s="1" t="s">
        <v>3069</v>
      </c>
      <c r="F3028" t="s">
        <v>38</v>
      </c>
      <c r="G3028" t="s">
        <v>247</v>
      </c>
      <c r="H3028">
        <v>-80.019996640000002</v>
      </c>
      <c r="I3028">
        <v>40.47000122</v>
      </c>
      <c r="J3028">
        <v>146</v>
      </c>
      <c r="K3028" t="s">
        <v>40</v>
      </c>
      <c r="L3028" t="s">
        <v>3070</v>
      </c>
      <c r="M3028">
        <v>6</v>
      </c>
      <c r="N3028">
        <v>4.95</v>
      </c>
      <c r="O3028">
        <v>58673717033</v>
      </c>
      <c r="P3028" t="s">
        <v>3071</v>
      </c>
      <c r="Q3028" t="s">
        <v>8828</v>
      </c>
      <c r="R3028" t="s">
        <v>8826</v>
      </c>
      <c r="S3028" s="1">
        <v>42251.8125</v>
      </c>
      <c r="T3028" s="17">
        <v>9</v>
      </c>
      <c r="U3028" s="2">
        <v>1441400000000</v>
      </c>
      <c r="V3028" t="s">
        <v>8827</v>
      </c>
      <c r="W3028" t="s">
        <v>208</v>
      </c>
      <c r="AD3028">
        <v>3</v>
      </c>
      <c r="AE3028" t="s">
        <v>48</v>
      </c>
      <c r="AF3028" t="s">
        <v>40</v>
      </c>
    </row>
    <row r="3029" spans="1:32" x14ac:dyDescent="0.2">
      <c r="A3029">
        <v>13981532</v>
      </c>
      <c r="B3029">
        <v>12</v>
      </c>
      <c r="C3029" t="s">
        <v>3068</v>
      </c>
      <c r="D3029" s="1">
        <v>41747.759027777778</v>
      </c>
      <c r="E3029" s="1" t="s">
        <v>3069</v>
      </c>
      <c r="F3029" t="s">
        <v>38</v>
      </c>
      <c r="G3029" t="s">
        <v>247</v>
      </c>
      <c r="H3029">
        <v>-80.019996640000002</v>
      </c>
      <c r="I3029">
        <v>40.47000122</v>
      </c>
      <c r="J3029">
        <v>146</v>
      </c>
      <c r="K3029" t="s">
        <v>40</v>
      </c>
      <c r="L3029" t="s">
        <v>3070</v>
      </c>
      <c r="M3029">
        <v>6</v>
      </c>
      <c r="N3029">
        <v>4.95</v>
      </c>
      <c r="O3029">
        <v>58673717033</v>
      </c>
      <c r="P3029" t="s">
        <v>3071</v>
      </c>
      <c r="Q3029" t="s">
        <v>8829</v>
      </c>
      <c r="R3029" t="s">
        <v>8826</v>
      </c>
      <c r="S3029" s="1">
        <v>42279.8125</v>
      </c>
      <c r="T3029" s="17">
        <v>10</v>
      </c>
      <c r="U3029" s="2">
        <v>1443810000000</v>
      </c>
      <c r="V3029" t="s">
        <v>8827</v>
      </c>
      <c r="W3029" t="s">
        <v>208</v>
      </c>
      <c r="AD3029">
        <v>4</v>
      </c>
      <c r="AE3029" t="s">
        <v>48</v>
      </c>
      <c r="AF3029" t="s">
        <v>40</v>
      </c>
    </row>
    <row r="3030" spans="1:32" x14ac:dyDescent="0.2">
      <c r="A3030">
        <v>13981532</v>
      </c>
      <c r="B3030">
        <v>12</v>
      </c>
      <c r="C3030" t="s">
        <v>3068</v>
      </c>
      <c r="D3030" s="1">
        <v>41747.759027777778</v>
      </c>
      <c r="E3030" s="1" t="s">
        <v>3069</v>
      </c>
      <c r="F3030" t="s">
        <v>38</v>
      </c>
      <c r="G3030" t="s">
        <v>247</v>
      </c>
      <c r="H3030">
        <v>-80.019996640000002</v>
      </c>
      <c r="I3030">
        <v>40.47000122</v>
      </c>
      <c r="J3030">
        <v>146</v>
      </c>
      <c r="K3030" t="s">
        <v>40</v>
      </c>
      <c r="L3030" t="s">
        <v>3070</v>
      </c>
      <c r="M3030">
        <v>6</v>
      </c>
      <c r="N3030">
        <v>4.95</v>
      </c>
      <c r="O3030">
        <v>58673717033</v>
      </c>
      <c r="P3030" t="s">
        <v>3071</v>
      </c>
      <c r="Q3030" t="s">
        <v>8830</v>
      </c>
      <c r="R3030" t="s">
        <v>8826</v>
      </c>
      <c r="S3030" s="1">
        <v>42314.8125</v>
      </c>
      <c r="T3030" s="17">
        <v>11</v>
      </c>
      <c r="U3030" s="2">
        <v>1446840000000</v>
      </c>
      <c r="V3030" t="s">
        <v>8827</v>
      </c>
      <c r="W3030" t="s">
        <v>208</v>
      </c>
      <c r="AD3030">
        <v>3</v>
      </c>
      <c r="AE3030" t="s">
        <v>48</v>
      </c>
      <c r="AF3030" t="s">
        <v>40</v>
      </c>
    </row>
    <row r="3031" spans="1:32" x14ac:dyDescent="0.2">
      <c r="A3031">
        <v>1756412</v>
      </c>
      <c r="B3031">
        <v>597</v>
      </c>
      <c r="C3031" t="s">
        <v>263</v>
      </c>
      <c r="D3031" s="1">
        <v>40543.177083333336</v>
      </c>
      <c r="E3031" s="1" t="s">
        <v>264</v>
      </c>
      <c r="F3031" t="s">
        <v>38</v>
      </c>
      <c r="G3031" t="s">
        <v>144</v>
      </c>
      <c r="H3031">
        <v>-79.989997860000003</v>
      </c>
      <c r="I3031">
        <v>40.450000760000002</v>
      </c>
      <c r="J3031">
        <v>10357</v>
      </c>
      <c r="K3031" t="s">
        <v>40</v>
      </c>
      <c r="L3031" t="s">
        <v>265</v>
      </c>
      <c r="M3031">
        <v>16</v>
      </c>
      <c r="N3031">
        <v>4.53</v>
      </c>
      <c r="O3031" s="2">
        <v>163000000000</v>
      </c>
      <c r="P3031" t="s">
        <v>266</v>
      </c>
      <c r="Q3031" t="s">
        <v>8831</v>
      </c>
      <c r="R3031" t="s">
        <v>1425</v>
      </c>
      <c r="S3031" s="1">
        <v>42248.833333333336</v>
      </c>
      <c r="T3031" s="17">
        <v>9</v>
      </c>
      <c r="U3031" s="2">
        <v>1441140000000</v>
      </c>
      <c r="V3031" s="2" t="s">
        <v>8832</v>
      </c>
      <c r="W3031">
        <v>858565</v>
      </c>
      <c r="X3031" t="s">
        <v>1338</v>
      </c>
      <c r="Y3031" t="s">
        <v>38</v>
      </c>
      <c r="Z3031" t="s">
        <v>1427</v>
      </c>
      <c r="AA3031">
        <v>-80.003710999999996</v>
      </c>
      <c r="AB3031">
        <v>40.432541999999998</v>
      </c>
      <c r="AD3031">
        <v>31</v>
      </c>
      <c r="AE3031" t="s">
        <v>48</v>
      </c>
      <c r="AF3031" t="s">
        <v>40</v>
      </c>
    </row>
    <row r="3032" spans="1:32" x14ac:dyDescent="0.2">
      <c r="A3032">
        <v>1756412</v>
      </c>
      <c r="B3032">
        <v>597</v>
      </c>
      <c r="C3032" t="s">
        <v>263</v>
      </c>
      <c r="D3032" s="1">
        <v>40543.177083333336</v>
      </c>
      <c r="E3032" s="1" t="s">
        <v>264</v>
      </c>
      <c r="F3032" t="s">
        <v>38</v>
      </c>
      <c r="G3032" t="s">
        <v>144</v>
      </c>
      <c r="H3032">
        <v>-79.989997860000003</v>
      </c>
      <c r="I3032">
        <v>40.450000760000002</v>
      </c>
      <c r="J3032">
        <v>10357</v>
      </c>
      <c r="K3032" t="s">
        <v>40</v>
      </c>
      <c r="L3032" t="s">
        <v>265</v>
      </c>
      <c r="M3032">
        <v>16</v>
      </c>
      <c r="N3032">
        <v>4.53</v>
      </c>
      <c r="O3032" s="2">
        <v>163000000000</v>
      </c>
      <c r="P3032" t="s">
        <v>266</v>
      </c>
      <c r="Q3032" t="s">
        <v>8833</v>
      </c>
      <c r="R3032" t="s">
        <v>5160</v>
      </c>
      <c r="S3032" s="1">
        <v>42283.833333333336</v>
      </c>
      <c r="T3032" s="17">
        <v>10</v>
      </c>
      <c r="U3032" s="2">
        <v>1444160000000</v>
      </c>
      <c r="V3032" s="2" t="s">
        <v>8834</v>
      </c>
      <c r="W3032">
        <v>858565</v>
      </c>
      <c r="X3032" t="s">
        <v>1338</v>
      </c>
      <c r="Y3032" t="s">
        <v>38</v>
      </c>
      <c r="Z3032" t="s">
        <v>1427</v>
      </c>
      <c r="AA3032">
        <v>-80.003710999999996</v>
      </c>
      <c r="AB3032">
        <v>40.432541999999998</v>
      </c>
      <c r="AD3032">
        <v>24</v>
      </c>
      <c r="AE3032" t="s">
        <v>48</v>
      </c>
      <c r="AF3032" t="s">
        <v>40</v>
      </c>
    </row>
    <row r="3033" spans="1:32" x14ac:dyDescent="0.2">
      <c r="A3033">
        <v>1756412</v>
      </c>
      <c r="B3033">
        <v>597</v>
      </c>
      <c r="C3033" t="s">
        <v>263</v>
      </c>
      <c r="D3033" s="1">
        <v>40543.177083333336</v>
      </c>
      <c r="E3033" s="1" t="s">
        <v>264</v>
      </c>
      <c r="F3033" t="s">
        <v>38</v>
      </c>
      <c r="G3033" t="s">
        <v>144</v>
      </c>
      <c r="H3033">
        <v>-79.989997860000003</v>
      </c>
      <c r="I3033">
        <v>40.450000760000002</v>
      </c>
      <c r="J3033">
        <v>10357</v>
      </c>
      <c r="K3033" t="s">
        <v>40</v>
      </c>
      <c r="L3033" t="s">
        <v>265</v>
      </c>
      <c r="M3033">
        <v>16</v>
      </c>
      <c r="N3033">
        <v>4.53</v>
      </c>
      <c r="O3033" s="2">
        <v>163000000000</v>
      </c>
      <c r="P3033" t="s">
        <v>266</v>
      </c>
      <c r="Q3033" t="s">
        <v>8835</v>
      </c>
      <c r="R3033" t="s">
        <v>1425</v>
      </c>
      <c r="S3033" s="1">
        <v>42311.833333333336</v>
      </c>
      <c r="T3033" s="17">
        <v>11</v>
      </c>
      <c r="U3033" s="2">
        <v>1446580000000</v>
      </c>
      <c r="V3033" s="2" t="s">
        <v>8836</v>
      </c>
      <c r="W3033">
        <v>858565</v>
      </c>
      <c r="X3033" t="s">
        <v>1338</v>
      </c>
      <c r="Y3033" t="s">
        <v>38</v>
      </c>
      <c r="Z3033" t="s">
        <v>1427</v>
      </c>
      <c r="AA3033">
        <v>-80.003710999999996</v>
      </c>
      <c r="AB3033">
        <v>40.432541999999998</v>
      </c>
      <c r="AD3033">
        <v>6</v>
      </c>
      <c r="AE3033" t="s">
        <v>48</v>
      </c>
      <c r="AF3033" t="s">
        <v>40</v>
      </c>
    </row>
    <row r="3034" spans="1:32" x14ac:dyDescent="0.2">
      <c r="A3034">
        <v>1756412</v>
      </c>
      <c r="B3034">
        <v>597</v>
      </c>
      <c r="C3034" t="s">
        <v>263</v>
      </c>
      <c r="D3034" s="1">
        <v>40543.177083333336</v>
      </c>
      <c r="E3034" s="1" t="s">
        <v>264</v>
      </c>
      <c r="F3034" t="s">
        <v>38</v>
      </c>
      <c r="G3034" t="s">
        <v>144</v>
      </c>
      <c r="H3034">
        <v>-79.989997860000003</v>
      </c>
      <c r="I3034">
        <v>40.450000760000002</v>
      </c>
      <c r="J3034">
        <v>10357</v>
      </c>
      <c r="K3034" t="s">
        <v>40</v>
      </c>
      <c r="L3034" t="s">
        <v>265</v>
      </c>
      <c r="M3034">
        <v>16</v>
      </c>
      <c r="N3034">
        <v>4.53</v>
      </c>
      <c r="O3034" s="2">
        <v>163000000000</v>
      </c>
      <c r="P3034" t="s">
        <v>266</v>
      </c>
      <c r="Q3034" t="s">
        <v>8837</v>
      </c>
      <c r="R3034" t="s">
        <v>8838</v>
      </c>
      <c r="S3034" s="1">
        <v>42374.833333333336</v>
      </c>
      <c r="T3034" s="17">
        <v>1</v>
      </c>
      <c r="U3034" s="2">
        <v>1452020000000</v>
      </c>
      <c r="V3034" s="2" t="s">
        <v>8839</v>
      </c>
      <c r="W3034">
        <v>858565</v>
      </c>
      <c r="X3034" t="s">
        <v>1338</v>
      </c>
      <c r="Y3034" t="s">
        <v>38</v>
      </c>
      <c r="Z3034" t="s">
        <v>1427</v>
      </c>
      <c r="AA3034">
        <v>-80.003710999999996</v>
      </c>
      <c r="AB3034">
        <v>40.432541999999998</v>
      </c>
      <c r="AD3034">
        <v>33</v>
      </c>
      <c r="AE3034" t="s">
        <v>48</v>
      </c>
      <c r="AF3034" t="s">
        <v>40</v>
      </c>
    </row>
    <row r="3035" spans="1:32" x14ac:dyDescent="0.2">
      <c r="A3035">
        <v>1349042</v>
      </c>
      <c r="B3035">
        <v>67</v>
      </c>
      <c r="C3035" t="s">
        <v>369</v>
      </c>
      <c r="D3035" s="1">
        <v>39817.231249999997</v>
      </c>
      <c r="E3035" s="1" t="s">
        <v>370</v>
      </c>
      <c r="F3035" t="s">
        <v>38</v>
      </c>
      <c r="G3035" t="s">
        <v>371</v>
      </c>
      <c r="H3035">
        <v>-79.91999817</v>
      </c>
      <c r="I3035">
        <v>40.430000309999997</v>
      </c>
      <c r="J3035">
        <v>1005</v>
      </c>
      <c r="K3035" t="s">
        <v>40</v>
      </c>
      <c r="L3035" t="s">
        <v>372</v>
      </c>
      <c r="M3035">
        <v>5</v>
      </c>
      <c r="N3035">
        <v>4.88</v>
      </c>
      <c r="O3035" s="2">
        <v>225000000000</v>
      </c>
      <c r="P3035" t="s">
        <v>373</v>
      </c>
      <c r="Q3035" t="s">
        <v>8840</v>
      </c>
      <c r="R3035" t="s">
        <v>8841</v>
      </c>
      <c r="S3035" s="1">
        <v>42292.770833333336</v>
      </c>
      <c r="T3035" s="17">
        <v>10</v>
      </c>
      <c r="U3035" s="2">
        <v>1444930000000</v>
      </c>
      <c r="V3035" s="2" t="s">
        <v>8842</v>
      </c>
      <c r="W3035">
        <v>20785082</v>
      </c>
      <c r="X3035" t="s">
        <v>8284</v>
      </c>
      <c r="Y3035" t="s">
        <v>38</v>
      </c>
      <c r="Z3035" t="s">
        <v>8285</v>
      </c>
      <c r="AA3035">
        <v>-79.921867000000006</v>
      </c>
      <c r="AB3035">
        <v>40.438060999999998</v>
      </c>
      <c r="AD3035">
        <v>3</v>
      </c>
      <c r="AE3035" t="s">
        <v>48</v>
      </c>
      <c r="AF3035" t="s">
        <v>40</v>
      </c>
    </row>
    <row r="3036" spans="1:32" x14ac:dyDescent="0.2">
      <c r="A3036">
        <v>1349042</v>
      </c>
      <c r="B3036">
        <v>67</v>
      </c>
      <c r="C3036" t="s">
        <v>369</v>
      </c>
      <c r="D3036" s="1">
        <v>39817.231249999997</v>
      </c>
      <c r="E3036" s="1" t="s">
        <v>370</v>
      </c>
      <c r="F3036" t="s">
        <v>38</v>
      </c>
      <c r="G3036" t="s">
        <v>371</v>
      </c>
      <c r="H3036">
        <v>-79.91999817</v>
      </c>
      <c r="I3036">
        <v>40.430000309999997</v>
      </c>
      <c r="J3036">
        <v>1005</v>
      </c>
      <c r="K3036" t="s">
        <v>40</v>
      </c>
      <c r="L3036" t="s">
        <v>372</v>
      </c>
      <c r="M3036">
        <v>5</v>
      </c>
      <c r="N3036">
        <v>4.88</v>
      </c>
      <c r="O3036" s="2">
        <v>225000000000</v>
      </c>
      <c r="P3036" t="s">
        <v>373</v>
      </c>
      <c r="Q3036" t="s">
        <v>8843</v>
      </c>
      <c r="R3036" t="s">
        <v>8841</v>
      </c>
      <c r="S3036" s="1">
        <v>42320.770833333336</v>
      </c>
      <c r="T3036" s="17">
        <v>11</v>
      </c>
      <c r="U3036" s="2">
        <v>1447350000000</v>
      </c>
      <c r="V3036" s="2" t="s">
        <v>8842</v>
      </c>
      <c r="W3036">
        <v>20785082</v>
      </c>
      <c r="X3036" t="s">
        <v>8284</v>
      </c>
      <c r="Y3036" t="s">
        <v>38</v>
      </c>
      <c r="Z3036" t="s">
        <v>8285</v>
      </c>
      <c r="AA3036">
        <v>-79.921867000000006</v>
      </c>
      <c r="AB3036">
        <v>40.438060999999998</v>
      </c>
      <c r="AD3036">
        <v>3</v>
      </c>
      <c r="AE3036" t="s">
        <v>48</v>
      </c>
      <c r="AF3036" t="s">
        <v>40</v>
      </c>
    </row>
    <row r="3037" spans="1:32" x14ac:dyDescent="0.2">
      <c r="A3037">
        <v>3176262</v>
      </c>
      <c r="B3037">
        <v>4</v>
      </c>
      <c r="C3037" t="s">
        <v>8844</v>
      </c>
      <c r="D3037" s="1">
        <v>40935.093055555553</v>
      </c>
      <c r="E3037" s="1" t="s">
        <v>8845</v>
      </c>
      <c r="F3037" t="s">
        <v>38</v>
      </c>
      <c r="G3037" t="s">
        <v>72</v>
      </c>
      <c r="H3037">
        <v>-79.949996949999999</v>
      </c>
      <c r="I3037">
        <v>40.439998629999998</v>
      </c>
      <c r="J3037">
        <v>882</v>
      </c>
      <c r="K3037" t="s">
        <v>40</v>
      </c>
      <c r="L3037" t="s">
        <v>8846</v>
      </c>
      <c r="M3037">
        <v>5</v>
      </c>
      <c r="N3037">
        <v>4.75</v>
      </c>
      <c r="O3037" s="2">
        <v>129000000000</v>
      </c>
      <c r="P3037" t="s">
        <v>8847</v>
      </c>
      <c r="Q3037" t="s">
        <v>8848</v>
      </c>
      <c r="R3037" t="s">
        <v>8849</v>
      </c>
      <c r="S3037" s="1">
        <v>42270.791666666664</v>
      </c>
      <c r="T3037" s="17">
        <v>9</v>
      </c>
      <c r="U3037" s="2">
        <v>1443030000000</v>
      </c>
      <c r="V3037" t="s">
        <v>8850</v>
      </c>
      <c r="W3037">
        <v>10633072</v>
      </c>
      <c r="X3037" t="s">
        <v>671</v>
      </c>
      <c r="Y3037" t="s">
        <v>38</v>
      </c>
      <c r="Z3037" t="s">
        <v>672</v>
      </c>
      <c r="AA3037">
        <v>-79.923050000000003</v>
      </c>
      <c r="AB3037">
        <v>40.437514999999998</v>
      </c>
      <c r="AD3037">
        <v>40</v>
      </c>
      <c r="AE3037" t="s">
        <v>48</v>
      </c>
      <c r="AF3037" t="s">
        <v>40</v>
      </c>
    </row>
    <row r="3038" spans="1:32" x14ac:dyDescent="0.2">
      <c r="A3038">
        <v>3176262</v>
      </c>
      <c r="B3038">
        <v>4</v>
      </c>
      <c r="C3038" t="s">
        <v>8844</v>
      </c>
      <c r="D3038" s="1">
        <v>40935.093055555553</v>
      </c>
      <c r="E3038" s="1" t="s">
        <v>8845</v>
      </c>
      <c r="F3038" t="s">
        <v>38</v>
      </c>
      <c r="G3038" t="s">
        <v>72</v>
      </c>
      <c r="H3038">
        <v>-79.949996949999999</v>
      </c>
      <c r="I3038">
        <v>40.439998629999998</v>
      </c>
      <c r="J3038">
        <v>882</v>
      </c>
      <c r="K3038" t="s">
        <v>40</v>
      </c>
      <c r="L3038" t="s">
        <v>8846</v>
      </c>
      <c r="M3038">
        <v>5</v>
      </c>
      <c r="N3038">
        <v>4.75</v>
      </c>
      <c r="O3038" s="2">
        <v>129000000000</v>
      </c>
      <c r="P3038" t="s">
        <v>8847</v>
      </c>
      <c r="Q3038" t="s">
        <v>8851</v>
      </c>
      <c r="R3038" t="s">
        <v>8852</v>
      </c>
      <c r="S3038" s="1">
        <v>42396.791666666664</v>
      </c>
      <c r="T3038" s="17">
        <v>1</v>
      </c>
      <c r="U3038" s="2">
        <v>1453920000000</v>
      </c>
      <c r="V3038" s="2" t="s">
        <v>8853</v>
      </c>
      <c r="W3038">
        <v>10633072</v>
      </c>
      <c r="X3038" t="s">
        <v>671</v>
      </c>
      <c r="Y3038" t="s">
        <v>38</v>
      </c>
      <c r="Z3038" t="s">
        <v>672</v>
      </c>
      <c r="AA3038">
        <v>-79.923050000000003</v>
      </c>
      <c r="AB3038">
        <v>40.437514999999998</v>
      </c>
      <c r="AD3038">
        <v>15</v>
      </c>
      <c r="AE3038" t="s">
        <v>48</v>
      </c>
      <c r="AF3038" t="s">
        <v>40</v>
      </c>
    </row>
    <row r="3039" spans="1:32" x14ac:dyDescent="0.2">
      <c r="A3039">
        <v>1730736</v>
      </c>
      <c r="B3039">
        <v>18</v>
      </c>
      <c r="C3039" t="s">
        <v>179</v>
      </c>
      <c r="D3039" s="1">
        <v>40482.584722222222</v>
      </c>
      <c r="E3039" s="1" t="s">
        <v>180</v>
      </c>
      <c r="F3039" t="s">
        <v>68</v>
      </c>
      <c r="G3039" t="s">
        <v>124</v>
      </c>
      <c r="H3039">
        <v>-80.180000309999997</v>
      </c>
      <c r="I3039">
        <v>40.509998320000001</v>
      </c>
      <c r="J3039">
        <v>210</v>
      </c>
      <c r="K3039" t="s">
        <v>181</v>
      </c>
      <c r="L3039" t="s">
        <v>182</v>
      </c>
      <c r="M3039">
        <v>11</v>
      </c>
      <c r="N3039">
        <v>4.9400000000000004</v>
      </c>
      <c r="O3039" s="2">
        <v>168000000000</v>
      </c>
      <c r="P3039" t="s">
        <v>183</v>
      </c>
      <c r="Q3039" t="s">
        <v>8854</v>
      </c>
      <c r="R3039" t="s">
        <v>8855</v>
      </c>
      <c r="S3039" s="1">
        <v>42229.760416666664</v>
      </c>
      <c r="T3039" s="17">
        <v>8</v>
      </c>
      <c r="U3039" s="2">
        <v>1439490000000</v>
      </c>
      <c r="V3039" s="2" t="s">
        <v>8856</v>
      </c>
      <c r="W3039">
        <v>1558061</v>
      </c>
      <c r="X3039" t="s">
        <v>8857</v>
      </c>
      <c r="Y3039" t="s">
        <v>46</v>
      </c>
      <c r="Z3039" t="s">
        <v>8858</v>
      </c>
      <c r="AA3039">
        <v>-80.177643000000003</v>
      </c>
      <c r="AB3039">
        <v>40.543303999999999</v>
      </c>
      <c r="AD3039">
        <v>4</v>
      </c>
      <c r="AE3039" t="s">
        <v>48</v>
      </c>
      <c r="AF3039" t="s">
        <v>181</v>
      </c>
    </row>
    <row r="3040" spans="1:32" x14ac:dyDescent="0.2">
      <c r="A3040">
        <v>1730736</v>
      </c>
      <c r="B3040">
        <v>18</v>
      </c>
      <c r="C3040" t="s">
        <v>179</v>
      </c>
      <c r="D3040" s="1">
        <v>40482.584722222222</v>
      </c>
      <c r="E3040" s="1" t="s">
        <v>180</v>
      </c>
      <c r="F3040" t="s">
        <v>68</v>
      </c>
      <c r="G3040" t="s">
        <v>124</v>
      </c>
      <c r="H3040">
        <v>-80.180000309999997</v>
      </c>
      <c r="I3040">
        <v>40.509998320000001</v>
      </c>
      <c r="J3040">
        <v>210</v>
      </c>
      <c r="K3040" t="s">
        <v>181</v>
      </c>
      <c r="L3040" t="s">
        <v>182</v>
      </c>
      <c r="M3040">
        <v>11</v>
      </c>
      <c r="N3040">
        <v>4.9400000000000004</v>
      </c>
      <c r="O3040" s="2">
        <v>168000000000</v>
      </c>
      <c r="P3040" t="s">
        <v>183</v>
      </c>
      <c r="Q3040" t="s">
        <v>8859</v>
      </c>
      <c r="R3040" t="s">
        <v>8855</v>
      </c>
      <c r="S3040" s="1">
        <v>42348.760416666664</v>
      </c>
      <c r="T3040" s="17">
        <v>12</v>
      </c>
      <c r="U3040" s="2">
        <v>1449770000000</v>
      </c>
      <c r="V3040" s="2" t="s">
        <v>8856</v>
      </c>
      <c r="W3040">
        <v>1558061</v>
      </c>
      <c r="X3040" t="s">
        <v>8857</v>
      </c>
      <c r="Y3040" t="s">
        <v>46</v>
      </c>
      <c r="Z3040" t="s">
        <v>8858</v>
      </c>
      <c r="AA3040">
        <v>-80.177643000000003</v>
      </c>
      <c r="AB3040">
        <v>40.543303999999999</v>
      </c>
      <c r="AD3040">
        <v>5</v>
      </c>
      <c r="AE3040" t="s">
        <v>48</v>
      </c>
      <c r="AF3040" t="s">
        <v>181</v>
      </c>
    </row>
    <row r="3041" spans="1:32" x14ac:dyDescent="0.2">
      <c r="A3041">
        <v>1756412</v>
      </c>
      <c r="B3041">
        <v>597</v>
      </c>
      <c r="C3041" t="s">
        <v>263</v>
      </c>
      <c r="D3041" s="1">
        <v>40543.177083333336</v>
      </c>
      <c r="E3041" s="1" t="s">
        <v>264</v>
      </c>
      <c r="F3041" t="s">
        <v>38</v>
      </c>
      <c r="G3041" t="s">
        <v>144</v>
      </c>
      <c r="H3041">
        <v>-79.989997860000003</v>
      </c>
      <c r="I3041">
        <v>40.450000760000002</v>
      </c>
      <c r="J3041">
        <v>10357</v>
      </c>
      <c r="K3041" t="s">
        <v>40</v>
      </c>
      <c r="L3041" t="s">
        <v>265</v>
      </c>
      <c r="M3041">
        <v>16</v>
      </c>
      <c r="N3041">
        <v>4.53</v>
      </c>
      <c r="O3041" s="2">
        <v>163000000000</v>
      </c>
      <c r="P3041" t="s">
        <v>266</v>
      </c>
      <c r="Q3041" t="s">
        <v>8860</v>
      </c>
      <c r="R3041" t="s">
        <v>3219</v>
      </c>
      <c r="S3041" s="1">
        <v>42270.833333333336</v>
      </c>
      <c r="T3041" s="17">
        <v>9</v>
      </c>
      <c r="U3041" s="2">
        <v>1443040000000</v>
      </c>
      <c r="V3041" s="2" t="s">
        <v>8861</v>
      </c>
      <c r="W3041">
        <v>1080982</v>
      </c>
      <c r="X3041" t="s">
        <v>2905</v>
      </c>
      <c r="Y3041" t="s">
        <v>38</v>
      </c>
      <c r="Z3041" t="s">
        <v>2906</v>
      </c>
      <c r="AA3041">
        <v>-80.034509999999997</v>
      </c>
      <c r="AB3041">
        <v>40.388942</v>
      </c>
      <c r="AD3041">
        <v>3</v>
      </c>
      <c r="AE3041" t="s">
        <v>48</v>
      </c>
      <c r="AF3041" t="s">
        <v>40</v>
      </c>
    </row>
    <row r="3042" spans="1:32" x14ac:dyDescent="0.2">
      <c r="A3042">
        <v>1756412</v>
      </c>
      <c r="B3042">
        <v>597</v>
      </c>
      <c r="C3042" t="s">
        <v>263</v>
      </c>
      <c r="D3042" s="1">
        <v>40543.177083333336</v>
      </c>
      <c r="E3042" s="1" t="s">
        <v>264</v>
      </c>
      <c r="F3042" t="s">
        <v>38</v>
      </c>
      <c r="G3042" t="s">
        <v>144</v>
      </c>
      <c r="H3042">
        <v>-79.989997860000003</v>
      </c>
      <c r="I3042">
        <v>40.450000760000002</v>
      </c>
      <c r="J3042">
        <v>10357</v>
      </c>
      <c r="K3042" t="s">
        <v>40</v>
      </c>
      <c r="L3042" t="s">
        <v>265</v>
      </c>
      <c r="M3042">
        <v>16</v>
      </c>
      <c r="N3042">
        <v>4.53</v>
      </c>
      <c r="O3042" s="2">
        <v>163000000000</v>
      </c>
      <c r="P3042" t="s">
        <v>266</v>
      </c>
      <c r="Q3042" t="s">
        <v>8862</v>
      </c>
      <c r="R3042" t="s">
        <v>3219</v>
      </c>
      <c r="S3042" s="1">
        <v>42275.791666666664</v>
      </c>
      <c r="T3042" s="17">
        <v>9</v>
      </c>
      <c r="U3042" s="2">
        <v>1443470000000</v>
      </c>
      <c r="V3042" s="2" t="s">
        <v>8861</v>
      </c>
      <c r="W3042">
        <v>1080982</v>
      </c>
      <c r="X3042" t="s">
        <v>2905</v>
      </c>
      <c r="Y3042" t="s">
        <v>38</v>
      </c>
      <c r="Z3042" t="s">
        <v>2906</v>
      </c>
      <c r="AA3042">
        <v>-80.034509999999997</v>
      </c>
      <c r="AB3042">
        <v>40.388942</v>
      </c>
      <c r="AD3042">
        <v>3</v>
      </c>
      <c r="AE3042" t="s">
        <v>48</v>
      </c>
      <c r="AF3042" t="s">
        <v>40</v>
      </c>
    </row>
    <row r="3043" spans="1:32" x14ac:dyDescent="0.2">
      <c r="A3043">
        <v>1756412</v>
      </c>
      <c r="B3043">
        <v>597</v>
      </c>
      <c r="C3043" t="s">
        <v>263</v>
      </c>
      <c r="D3043" s="1">
        <v>40543.177083333336</v>
      </c>
      <c r="E3043" s="1" t="s">
        <v>264</v>
      </c>
      <c r="F3043" t="s">
        <v>38</v>
      </c>
      <c r="G3043" t="s">
        <v>144</v>
      </c>
      <c r="H3043">
        <v>-79.989997860000003</v>
      </c>
      <c r="I3043">
        <v>40.450000760000002</v>
      </c>
      <c r="J3043">
        <v>10357</v>
      </c>
      <c r="K3043" t="s">
        <v>40</v>
      </c>
      <c r="L3043" t="s">
        <v>265</v>
      </c>
      <c r="M3043">
        <v>16</v>
      </c>
      <c r="N3043">
        <v>4.53</v>
      </c>
      <c r="O3043" s="2">
        <v>163000000000</v>
      </c>
      <c r="P3043" t="s">
        <v>266</v>
      </c>
      <c r="Q3043" t="s">
        <v>8863</v>
      </c>
      <c r="R3043" t="s">
        <v>3219</v>
      </c>
      <c r="S3043" s="1">
        <v>42261.833333333336</v>
      </c>
      <c r="T3043" s="17">
        <v>9</v>
      </c>
      <c r="U3043" s="2">
        <v>1442260000000</v>
      </c>
      <c r="V3043" s="2" t="s">
        <v>8861</v>
      </c>
      <c r="W3043">
        <v>1080982</v>
      </c>
      <c r="X3043" t="s">
        <v>2905</v>
      </c>
      <c r="Y3043" t="s">
        <v>38</v>
      </c>
      <c r="Z3043" t="s">
        <v>2906</v>
      </c>
      <c r="AA3043">
        <v>-80.034509999999997</v>
      </c>
      <c r="AB3043">
        <v>40.388942</v>
      </c>
      <c r="AD3043">
        <v>4</v>
      </c>
      <c r="AE3043" t="s">
        <v>48</v>
      </c>
      <c r="AF3043" t="s">
        <v>40</v>
      </c>
    </row>
    <row r="3044" spans="1:32" x14ac:dyDescent="0.2">
      <c r="A3044">
        <v>1756412</v>
      </c>
      <c r="B3044">
        <v>597</v>
      </c>
      <c r="C3044" t="s">
        <v>263</v>
      </c>
      <c r="D3044" s="1">
        <v>40543.177083333336</v>
      </c>
      <c r="E3044" s="1" t="s">
        <v>264</v>
      </c>
      <c r="F3044" t="s">
        <v>38</v>
      </c>
      <c r="G3044" t="s">
        <v>144</v>
      </c>
      <c r="H3044">
        <v>-79.989997860000003</v>
      </c>
      <c r="I3044">
        <v>40.450000760000002</v>
      </c>
      <c r="J3044">
        <v>10357</v>
      </c>
      <c r="K3044" t="s">
        <v>40</v>
      </c>
      <c r="L3044" t="s">
        <v>265</v>
      </c>
      <c r="M3044">
        <v>16</v>
      </c>
      <c r="N3044">
        <v>4.53</v>
      </c>
      <c r="O3044" s="2">
        <v>163000000000</v>
      </c>
      <c r="P3044" t="s">
        <v>266</v>
      </c>
      <c r="Q3044" t="s">
        <v>8864</v>
      </c>
      <c r="R3044" t="s">
        <v>3219</v>
      </c>
      <c r="S3044" s="1">
        <v>42282.791666666664</v>
      </c>
      <c r="T3044" s="17">
        <v>10</v>
      </c>
      <c r="U3044" s="2">
        <v>1444070000000</v>
      </c>
      <c r="V3044" s="2" t="s">
        <v>8861</v>
      </c>
      <c r="W3044">
        <v>1080982</v>
      </c>
      <c r="X3044" t="s">
        <v>2905</v>
      </c>
      <c r="Y3044" t="s">
        <v>38</v>
      </c>
      <c r="Z3044" t="s">
        <v>2906</v>
      </c>
      <c r="AA3044">
        <v>-80.034509999999997</v>
      </c>
      <c r="AB3044">
        <v>40.388942</v>
      </c>
      <c r="AD3044">
        <v>3</v>
      </c>
      <c r="AE3044" t="s">
        <v>48</v>
      </c>
      <c r="AF3044" t="s">
        <v>40</v>
      </c>
    </row>
    <row r="3045" spans="1:32" x14ac:dyDescent="0.2">
      <c r="A3045">
        <v>1756412</v>
      </c>
      <c r="B3045">
        <v>597</v>
      </c>
      <c r="C3045" t="s">
        <v>263</v>
      </c>
      <c r="D3045" s="1">
        <v>40543.177083333336</v>
      </c>
      <c r="E3045" s="1" t="s">
        <v>264</v>
      </c>
      <c r="F3045" t="s">
        <v>38</v>
      </c>
      <c r="G3045" t="s">
        <v>144</v>
      </c>
      <c r="H3045">
        <v>-79.989997860000003</v>
      </c>
      <c r="I3045">
        <v>40.450000760000002</v>
      </c>
      <c r="J3045">
        <v>10357</v>
      </c>
      <c r="K3045" t="s">
        <v>40</v>
      </c>
      <c r="L3045" t="s">
        <v>265</v>
      </c>
      <c r="M3045">
        <v>16</v>
      </c>
      <c r="N3045">
        <v>4.53</v>
      </c>
      <c r="O3045" s="2">
        <v>163000000000</v>
      </c>
      <c r="P3045" t="s">
        <v>266</v>
      </c>
      <c r="Q3045" t="s">
        <v>8865</v>
      </c>
      <c r="R3045" t="s">
        <v>3219</v>
      </c>
      <c r="S3045" s="1">
        <v>42291.791666666664</v>
      </c>
      <c r="T3045" s="17">
        <v>10</v>
      </c>
      <c r="U3045" s="2">
        <v>1444850000000</v>
      </c>
      <c r="V3045" s="2" t="s">
        <v>8861</v>
      </c>
      <c r="W3045">
        <v>1080982</v>
      </c>
      <c r="X3045" t="s">
        <v>2905</v>
      </c>
      <c r="Y3045" t="s">
        <v>38</v>
      </c>
      <c r="Z3045" t="s">
        <v>2906</v>
      </c>
      <c r="AA3045">
        <v>-80.034509999999997</v>
      </c>
      <c r="AB3045">
        <v>40.388942</v>
      </c>
      <c r="AD3045">
        <v>8</v>
      </c>
      <c r="AE3045" t="s">
        <v>48</v>
      </c>
      <c r="AF3045" t="s">
        <v>40</v>
      </c>
    </row>
    <row r="3046" spans="1:32" x14ac:dyDescent="0.2">
      <c r="A3046">
        <v>1756412</v>
      </c>
      <c r="B3046">
        <v>597</v>
      </c>
      <c r="C3046" t="s">
        <v>263</v>
      </c>
      <c r="D3046" s="1">
        <v>40543.177083333336</v>
      </c>
      <c r="E3046" s="1" t="s">
        <v>264</v>
      </c>
      <c r="F3046" t="s">
        <v>38</v>
      </c>
      <c r="G3046" t="s">
        <v>144</v>
      </c>
      <c r="H3046">
        <v>-79.989997860000003</v>
      </c>
      <c r="I3046">
        <v>40.450000760000002</v>
      </c>
      <c r="J3046">
        <v>10357</v>
      </c>
      <c r="K3046" t="s">
        <v>40</v>
      </c>
      <c r="L3046" t="s">
        <v>265</v>
      </c>
      <c r="M3046">
        <v>16</v>
      </c>
      <c r="N3046">
        <v>4.53</v>
      </c>
      <c r="O3046" s="2">
        <v>163000000000</v>
      </c>
      <c r="P3046" t="s">
        <v>266</v>
      </c>
      <c r="Q3046" t="s">
        <v>8866</v>
      </c>
      <c r="R3046" t="s">
        <v>8867</v>
      </c>
      <c r="S3046" s="1">
        <v>42319.770833333336</v>
      </c>
      <c r="T3046" s="17">
        <v>11</v>
      </c>
      <c r="U3046" s="2">
        <v>1447270000000</v>
      </c>
      <c r="V3046" s="2" t="s">
        <v>8868</v>
      </c>
      <c r="W3046">
        <v>9877242</v>
      </c>
      <c r="X3046" t="s">
        <v>7221</v>
      </c>
      <c r="Y3046" t="s">
        <v>38</v>
      </c>
      <c r="Z3046" t="s">
        <v>7222</v>
      </c>
      <c r="AA3046">
        <v>-80.021361999999996</v>
      </c>
      <c r="AB3046">
        <v>40.394523999999997</v>
      </c>
      <c r="AC3046">
        <v>22</v>
      </c>
      <c r="AD3046">
        <v>3</v>
      </c>
      <c r="AE3046" t="s">
        <v>48</v>
      </c>
      <c r="AF3046" t="s">
        <v>40</v>
      </c>
    </row>
    <row r="3047" spans="1:32" x14ac:dyDescent="0.2">
      <c r="A3047">
        <v>882584</v>
      </c>
      <c r="B3047">
        <v>18</v>
      </c>
      <c r="C3047" t="s">
        <v>303</v>
      </c>
      <c r="D3047" s="1">
        <v>39434.152083333334</v>
      </c>
      <c r="E3047" t="s">
        <v>304</v>
      </c>
      <c r="F3047" t="s">
        <v>38</v>
      </c>
      <c r="G3047" t="s">
        <v>305</v>
      </c>
      <c r="H3047">
        <v>-79.980003359999998</v>
      </c>
      <c r="I3047">
        <v>40.349998470000003</v>
      </c>
      <c r="J3047">
        <v>1250</v>
      </c>
      <c r="K3047" t="s">
        <v>40</v>
      </c>
      <c r="L3047" t="s">
        <v>306</v>
      </c>
      <c r="M3047">
        <v>13</v>
      </c>
      <c r="N3047">
        <v>4.53</v>
      </c>
      <c r="O3047" s="2">
        <v>259000000000</v>
      </c>
      <c r="P3047" t="s">
        <v>307</v>
      </c>
      <c r="Q3047" t="s">
        <v>8869</v>
      </c>
      <c r="R3047" t="s">
        <v>8870</v>
      </c>
      <c r="S3047" s="1">
        <v>42218.4375</v>
      </c>
      <c r="T3047" s="17">
        <v>8</v>
      </c>
      <c r="U3047" s="2">
        <v>1438510000000</v>
      </c>
      <c r="V3047" s="2" t="s">
        <v>8871</v>
      </c>
      <c r="W3047">
        <v>969027</v>
      </c>
      <c r="X3047" t="s">
        <v>348</v>
      </c>
      <c r="Y3047" t="s">
        <v>348</v>
      </c>
      <c r="Z3047" t="s">
        <v>8872</v>
      </c>
      <c r="AA3047">
        <v>-79.997589000000005</v>
      </c>
      <c r="AB3047">
        <v>40.292603</v>
      </c>
      <c r="AD3047">
        <v>6</v>
      </c>
      <c r="AE3047" t="s">
        <v>48</v>
      </c>
      <c r="AF3047" t="s">
        <v>40</v>
      </c>
    </row>
    <row r="3048" spans="1:32" x14ac:dyDescent="0.2">
      <c r="A3048">
        <v>882584</v>
      </c>
      <c r="B3048">
        <v>18</v>
      </c>
      <c r="C3048" t="s">
        <v>303</v>
      </c>
      <c r="D3048" s="1">
        <v>39434.152083333334</v>
      </c>
      <c r="E3048" t="s">
        <v>304</v>
      </c>
      <c r="F3048" t="s">
        <v>38</v>
      </c>
      <c r="G3048" t="s">
        <v>305</v>
      </c>
      <c r="H3048">
        <v>-79.980003359999998</v>
      </c>
      <c r="I3048">
        <v>40.349998470000003</v>
      </c>
      <c r="J3048">
        <v>1250</v>
      </c>
      <c r="K3048" t="s">
        <v>40</v>
      </c>
      <c r="L3048" t="s">
        <v>306</v>
      </c>
      <c r="M3048">
        <v>13</v>
      </c>
      <c r="N3048">
        <v>4.53</v>
      </c>
      <c r="O3048" s="2">
        <v>259000000000</v>
      </c>
      <c r="P3048" t="s">
        <v>307</v>
      </c>
      <c r="Q3048" t="s">
        <v>8873</v>
      </c>
      <c r="R3048" t="s">
        <v>8870</v>
      </c>
      <c r="S3048" s="1">
        <v>42253.4375</v>
      </c>
      <c r="T3048" s="17">
        <v>9</v>
      </c>
      <c r="U3048" s="2">
        <v>1441540000000</v>
      </c>
      <c r="V3048" s="2" t="s">
        <v>8871</v>
      </c>
      <c r="W3048">
        <v>969027</v>
      </c>
      <c r="X3048" t="s">
        <v>348</v>
      </c>
      <c r="Y3048" t="s">
        <v>348</v>
      </c>
      <c r="Z3048" t="s">
        <v>8872</v>
      </c>
      <c r="AA3048">
        <v>-79.997589000000005</v>
      </c>
      <c r="AB3048">
        <v>40.292603</v>
      </c>
      <c r="AD3048">
        <v>8</v>
      </c>
      <c r="AE3048" t="s">
        <v>48</v>
      </c>
      <c r="AF3048" t="s">
        <v>40</v>
      </c>
    </row>
    <row r="3049" spans="1:32" x14ac:dyDescent="0.2">
      <c r="A3049">
        <v>882584</v>
      </c>
      <c r="B3049">
        <v>18</v>
      </c>
      <c r="C3049" t="s">
        <v>303</v>
      </c>
      <c r="D3049" s="1">
        <v>39434.152083333334</v>
      </c>
      <c r="E3049" t="s">
        <v>304</v>
      </c>
      <c r="F3049" t="s">
        <v>38</v>
      </c>
      <c r="G3049" t="s">
        <v>305</v>
      </c>
      <c r="H3049">
        <v>-79.980003359999998</v>
      </c>
      <c r="I3049">
        <v>40.349998470000003</v>
      </c>
      <c r="J3049">
        <v>1250</v>
      </c>
      <c r="K3049" t="s">
        <v>40</v>
      </c>
      <c r="L3049" t="s">
        <v>306</v>
      </c>
      <c r="M3049">
        <v>13</v>
      </c>
      <c r="N3049">
        <v>4.53</v>
      </c>
      <c r="O3049" s="2">
        <v>259000000000</v>
      </c>
      <c r="P3049" t="s">
        <v>307</v>
      </c>
      <c r="Q3049" t="s">
        <v>8874</v>
      </c>
      <c r="R3049" t="s">
        <v>8870</v>
      </c>
      <c r="S3049" s="1">
        <v>42281.4375</v>
      </c>
      <c r="T3049" s="17">
        <v>10</v>
      </c>
      <c r="U3049" s="2">
        <v>1443950000000</v>
      </c>
      <c r="V3049" s="2" t="s">
        <v>8871</v>
      </c>
      <c r="W3049">
        <v>969027</v>
      </c>
      <c r="X3049" t="s">
        <v>348</v>
      </c>
      <c r="Y3049" t="s">
        <v>348</v>
      </c>
      <c r="Z3049" t="s">
        <v>8872</v>
      </c>
      <c r="AA3049">
        <v>-79.997589000000005</v>
      </c>
      <c r="AB3049">
        <v>40.292603</v>
      </c>
      <c r="AD3049">
        <v>5</v>
      </c>
      <c r="AE3049" t="s">
        <v>48</v>
      </c>
      <c r="AF3049" t="s">
        <v>40</v>
      </c>
    </row>
    <row r="3050" spans="1:32" x14ac:dyDescent="0.2">
      <c r="A3050">
        <v>882584</v>
      </c>
      <c r="B3050">
        <v>18</v>
      </c>
      <c r="C3050" t="s">
        <v>303</v>
      </c>
      <c r="D3050" s="1">
        <v>39434.152083333334</v>
      </c>
      <c r="E3050" t="s">
        <v>304</v>
      </c>
      <c r="F3050" t="s">
        <v>38</v>
      </c>
      <c r="G3050" t="s">
        <v>305</v>
      </c>
      <c r="H3050">
        <v>-79.980003359999998</v>
      </c>
      <c r="I3050">
        <v>40.349998470000003</v>
      </c>
      <c r="J3050">
        <v>1250</v>
      </c>
      <c r="K3050" t="s">
        <v>40</v>
      </c>
      <c r="L3050" t="s">
        <v>306</v>
      </c>
      <c r="M3050">
        <v>13</v>
      </c>
      <c r="N3050">
        <v>4.53</v>
      </c>
      <c r="O3050" s="2">
        <v>259000000000</v>
      </c>
      <c r="P3050" t="s">
        <v>307</v>
      </c>
      <c r="Q3050" t="s">
        <v>8875</v>
      </c>
      <c r="R3050" t="s">
        <v>8870</v>
      </c>
      <c r="S3050" s="1">
        <v>42309.4375</v>
      </c>
      <c r="T3050" s="17">
        <v>11</v>
      </c>
      <c r="U3050" s="2">
        <v>1446370000000</v>
      </c>
      <c r="V3050" s="2" t="s">
        <v>8871</v>
      </c>
      <c r="W3050">
        <v>969027</v>
      </c>
      <c r="X3050" t="s">
        <v>348</v>
      </c>
      <c r="Y3050" t="s">
        <v>348</v>
      </c>
      <c r="Z3050" t="s">
        <v>8872</v>
      </c>
      <c r="AA3050">
        <v>-79.997589000000005</v>
      </c>
      <c r="AB3050">
        <v>40.292603</v>
      </c>
      <c r="AD3050">
        <v>3</v>
      </c>
      <c r="AE3050" t="s">
        <v>48</v>
      </c>
      <c r="AF3050" t="s">
        <v>40</v>
      </c>
    </row>
    <row r="3051" spans="1:32" x14ac:dyDescent="0.2">
      <c r="A3051">
        <v>882584</v>
      </c>
      <c r="B3051">
        <v>18</v>
      </c>
      <c r="C3051" t="s">
        <v>303</v>
      </c>
      <c r="D3051" s="1">
        <v>39434.152083333334</v>
      </c>
      <c r="E3051" t="s">
        <v>304</v>
      </c>
      <c r="F3051" t="s">
        <v>38</v>
      </c>
      <c r="G3051" t="s">
        <v>305</v>
      </c>
      <c r="H3051">
        <v>-79.980003359999998</v>
      </c>
      <c r="I3051">
        <v>40.349998470000003</v>
      </c>
      <c r="J3051">
        <v>1250</v>
      </c>
      <c r="K3051" t="s">
        <v>40</v>
      </c>
      <c r="L3051" t="s">
        <v>306</v>
      </c>
      <c r="M3051">
        <v>13</v>
      </c>
      <c r="N3051">
        <v>4.53</v>
      </c>
      <c r="O3051" s="2">
        <v>259000000000</v>
      </c>
      <c r="P3051" t="s">
        <v>307</v>
      </c>
      <c r="Q3051" t="s">
        <v>8876</v>
      </c>
      <c r="R3051" t="s">
        <v>8870</v>
      </c>
      <c r="S3051" s="1">
        <v>42372.4375</v>
      </c>
      <c r="T3051" s="17">
        <v>1</v>
      </c>
      <c r="U3051" s="2">
        <v>1451820000000</v>
      </c>
      <c r="V3051" s="2" t="s">
        <v>8871</v>
      </c>
      <c r="W3051">
        <v>969027</v>
      </c>
      <c r="X3051" t="s">
        <v>348</v>
      </c>
      <c r="Y3051" t="s">
        <v>348</v>
      </c>
      <c r="Z3051" t="s">
        <v>8872</v>
      </c>
      <c r="AA3051">
        <v>-79.997589000000005</v>
      </c>
      <c r="AB3051">
        <v>40.292603</v>
      </c>
      <c r="AD3051">
        <v>12</v>
      </c>
      <c r="AE3051" t="s">
        <v>48</v>
      </c>
      <c r="AF3051" t="s">
        <v>40</v>
      </c>
    </row>
    <row r="3052" spans="1:32" x14ac:dyDescent="0.2">
      <c r="A3052">
        <v>6470752</v>
      </c>
      <c r="B3052">
        <v>6</v>
      </c>
      <c r="C3052" t="s">
        <v>8877</v>
      </c>
      <c r="D3052" s="1">
        <v>41277.830555555556</v>
      </c>
      <c r="E3052" t="s">
        <v>8878</v>
      </c>
      <c r="F3052" t="s">
        <v>38</v>
      </c>
      <c r="G3052" t="s">
        <v>72</v>
      </c>
      <c r="H3052">
        <v>-79.949996949999999</v>
      </c>
      <c r="I3052">
        <v>40.439998629999998</v>
      </c>
      <c r="J3052">
        <v>103</v>
      </c>
      <c r="K3052" t="s">
        <v>40</v>
      </c>
      <c r="L3052" t="s">
        <v>8879</v>
      </c>
      <c r="M3052">
        <v>10</v>
      </c>
      <c r="N3052">
        <v>4.9800000000000004</v>
      </c>
      <c r="O3052">
        <v>99275526027</v>
      </c>
      <c r="P3052" t="s">
        <v>2260</v>
      </c>
      <c r="Q3052" t="s">
        <v>8880</v>
      </c>
      <c r="R3052" t="s">
        <v>8881</v>
      </c>
      <c r="S3052" s="1">
        <v>42229.791666666664</v>
      </c>
      <c r="T3052" s="17">
        <v>8</v>
      </c>
      <c r="U3052" s="2">
        <v>1439490000000</v>
      </c>
      <c r="V3052" t="s">
        <v>8882</v>
      </c>
      <c r="W3052">
        <v>9480822</v>
      </c>
      <c r="X3052" t="s">
        <v>8883</v>
      </c>
      <c r="Y3052" t="s">
        <v>38</v>
      </c>
      <c r="Z3052" t="s">
        <v>8884</v>
      </c>
      <c r="AA3052">
        <v>-80.163345000000007</v>
      </c>
      <c r="AB3052">
        <v>40.449199999999998</v>
      </c>
      <c r="AD3052">
        <v>5</v>
      </c>
      <c r="AE3052" t="s">
        <v>48</v>
      </c>
      <c r="AF3052" t="s">
        <v>40</v>
      </c>
    </row>
    <row r="3053" spans="1:32" x14ac:dyDescent="0.2">
      <c r="A3053">
        <v>6470752</v>
      </c>
      <c r="B3053">
        <v>6</v>
      </c>
      <c r="C3053" t="s">
        <v>8877</v>
      </c>
      <c r="D3053" s="1">
        <v>41277.830555555556</v>
      </c>
      <c r="E3053" t="s">
        <v>8878</v>
      </c>
      <c r="F3053" t="s">
        <v>38</v>
      </c>
      <c r="G3053" t="s">
        <v>72</v>
      </c>
      <c r="H3053">
        <v>-79.949996949999999</v>
      </c>
      <c r="I3053">
        <v>40.439998629999998</v>
      </c>
      <c r="J3053">
        <v>103</v>
      </c>
      <c r="K3053" t="s">
        <v>40</v>
      </c>
      <c r="L3053" t="s">
        <v>8879</v>
      </c>
      <c r="M3053">
        <v>10</v>
      </c>
      <c r="N3053">
        <v>4.9800000000000004</v>
      </c>
      <c r="O3053">
        <v>99275526027</v>
      </c>
      <c r="P3053" t="s">
        <v>2260</v>
      </c>
      <c r="Q3053" t="s">
        <v>8885</v>
      </c>
      <c r="R3053" t="s">
        <v>8881</v>
      </c>
      <c r="S3053" s="1">
        <v>42257.791666666664</v>
      </c>
      <c r="T3053" s="17">
        <v>9</v>
      </c>
      <c r="U3053" s="2">
        <v>1441910000000</v>
      </c>
      <c r="W3053">
        <v>9480822</v>
      </c>
      <c r="X3053" t="s">
        <v>8883</v>
      </c>
      <c r="Y3053" t="s">
        <v>38</v>
      </c>
      <c r="Z3053" t="s">
        <v>8884</v>
      </c>
      <c r="AA3053">
        <v>-80.163345000000007</v>
      </c>
      <c r="AB3053">
        <v>40.449199999999998</v>
      </c>
      <c r="AD3053">
        <v>3</v>
      </c>
      <c r="AE3053" t="s">
        <v>48</v>
      </c>
      <c r="AF3053" t="s">
        <v>40</v>
      </c>
    </row>
    <row r="3054" spans="1:32" x14ac:dyDescent="0.2">
      <c r="A3054">
        <v>6470752</v>
      </c>
      <c r="B3054">
        <v>6</v>
      </c>
      <c r="C3054" t="s">
        <v>8877</v>
      </c>
      <c r="D3054" s="1">
        <v>41277.830555555556</v>
      </c>
      <c r="E3054" t="s">
        <v>8878</v>
      </c>
      <c r="F3054" t="s">
        <v>38</v>
      </c>
      <c r="G3054" t="s">
        <v>72</v>
      </c>
      <c r="H3054">
        <v>-79.949996949999999</v>
      </c>
      <c r="I3054">
        <v>40.439998629999998</v>
      </c>
      <c r="J3054">
        <v>103</v>
      </c>
      <c r="K3054" t="s">
        <v>40</v>
      </c>
      <c r="L3054" t="s">
        <v>8879</v>
      </c>
      <c r="M3054">
        <v>10</v>
      </c>
      <c r="N3054">
        <v>4.9800000000000004</v>
      </c>
      <c r="O3054">
        <v>99275526027</v>
      </c>
      <c r="P3054" t="s">
        <v>2260</v>
      </c>
      <c r="Q3054" t="s">
        <v>8886</v>
      </c>
      <c r="R3054" t="s">
        <v>8881</v>
      </c>
      <c r="S3054" s="1">
        <v>42285.791666666664</v>
      </c>
      <c r="T3054" s="17">
        <v>10</v>
      </c>
      <c r="U3054" s="2">
        <v>1444330000000</v>
      </c>
      <c r="V3054" t="s">
        <v>8887</v>
      </c>
      <c r="W3054">
        <v>9480822</v>
      </c>
      <c r="X3054" t="s">
        <v>8883</v>
      </c>
      <c r="Y3054" t="s">
        <v>38</v>
      </c>
      <c r="Z3054" t="s">
        <v>8884</v>
      </c>
      <c r="AA3054">
        <v>-80.163345000000007</v>
      </c>
      <c r="AB3054">
        <v>40.449199999999998</v>
      </c>
      <c r="AD3054">
        <v>3</v>
      </c>
      <c r="AE3054" t="s">
        <v>48</v>
      </c>
      <c r="AF3054" t="s">
        <v>40</v>
      </c>
    </row>
    <row r="3055" spans="1:32" x14ac:dyDescent="0.2">
      <c r="A3055">
        <v>6470752</v>
      </c>
      <c r="B3055">
        <v>6</v>
      </c>
      <c r="C3055" t="s">
        <v>8877</v>
      </c>
      <c r="D3055" s="1">
        <v>41277.830555555556</v>
      </c>
      <c r="E3055" t="s">
        <v>8878</v>
      </c>
      <c r="F3055" t="s">
        <v>38</v>
      </c>
      <c r="G3055" t="s">
        <v>72</v>
      </c>
      <c r="H3055">
        <v>-79.949996949999999</v>
      </c>
      <c r="I3055">
        <v>40.439998629999998</v>
      </c>
      <c r="J3055">
        <v>103</v>
      </c>
      <c r="K3055" t="s">
        <v>40</v>
      </c>
      <c r="L3055" t="s">
        <v>8879</v>
      </c>
      <c r="M3055">
        <v>10</v>
      </c>
      <c r="N3055">
        <v>4.9800000000000004</v>
      </c>
      <c r="O3055">
        <v>99275526027</v>
      </c>
      <c r="P3055" t="s">
        <v>2260</v>
      </c>
      <c r="Q3055" t="s">
        <v>8888</v>
      </c>
      <c r="R3055" t="s">
        <v>8881</v>
      </c>
      <c r="S3055" s="1">
        <v>42320.791666666664</v>
      </c>
      <c r="T3055" s="17">
        <v>11</v>
      </c>
      <c r="U3055" s="2">
        <v>1447350000000</v>
      </c>
      <c r="V3055" t="s">
        <v>8889</v>
      </c>
      <c r="W3055">
        <v>9480822</v>
      </c>
      <c r="X3055" t="s">
        <v>8883</v>
      </c>
      <c r="Y3055" t="s">
        <v>38</v>
      </c>
      <c r="Z3055" t="s">
        <v>8884</v>
      </c>
      <c r="AA3055">
        <v>-80.163345000000007</v>
      </c>
      <c r="AB3055">
        <v>40.449199999999998</v>
      </c>
      <c r="AD3055">
        <v>4</v>
      </c>
      <c r="AE3055" t="s">
        <v>48</v>
      </c>
      <c r="AF3055" t="s">
        <v>40</v>
      </c>
    </row>
    <row r="3056" spans="1:32" x14ac:dyDescent="0.2">
      <c r="A3056">
        <v>6470752</v>
      </c>
      <c r="B3056">
        <v>6</v>
      </c>
      <c r="C3056" t="s">
        <v>8877</v>
      </c>
      <c r="D3056" s="1">
        <v>41277.830555555556</v>
      </c>
      <c r="E3056" t="s">
        <v>8878</v>
      </c>
      <c r="F3056" t="s">
        <v>38</v>
      </c>
      <c r="G3056" t="s">
        <v>72</v>
      </c>
      <c r="H3056">
        <v>-79.949996949999999</v>
      </c>
      <c r="I3056">
        <v>40.439998629999998</v>
      </c>
      <c r="J3056">
        <v>103</v>
      </c>
      <c r="K3056" t="s">
        <v>40</v>
      </c>
      <c r="L3056" t="s">
        <v>8879</v>
      </c>
      <c r="M3056">
        <v>10</v>
      </c>
      <c r="N3056">
        <v>4.9800000000000004</v>
      </c>
      <c r="O3056">
        <v>99275526027</v>
      </c>
      <c r="P3056" t="s">
        <v>2260</v>
      </c>
      <c r="Q3056" t="s">
        <v>8890</v>
      </c>
      <c r="R3056" t="s">
        <v>8881</v>
      </c>
      <c r="S3056" s="1">
        <v>42348.791666666664</v>
      </c>
      <c r="T3056" s="17">
        <v>12</v>
      </c>
      <c r="U3056" s="2">
        <v>1449770000000</v>
      </c>
      <c r="V3056" t="s">
        <v>8891</v>
      </c>
      <c r="W3056">
        <v>9480822</v>
      </c>
      <c r="X3056" t="s">
        <v>8883</v>
      </c>
      <c r="Y3056" t="s">
        <v>38</v>
      </c>
      <c r="Z3056" t="s">
        <v>8884</v>
      </c>
      <c r="AA3056">
        <v>-80.163345000000007</v>
      </c>
      <c r="AB3056">
        <v>40.449199999999998</v>
      </c>
      <c r="AD3056">
        <v>3</v>
      </c>
      <c r="AE3056" t="s">
        <v>48</v>
      </c>
      <c r="AF3056" t="s">
        <v>40</v>
      </c>
    </row>
    <row r="3057" spans="1:32" x14ac:dyDescent="0.2">
      <c r="A3057">
        <v>6470752</v>
      </c>
      <c r="B3057">
        <v>6</v>
      </c>
      <c r="C3057" t="s">
        <v>8877</v>
      </c>
      <c r="D3057" s="1">
        <v>41277.830555555556</v>
      </c>
      <c r="E3057" t="s">
        <v>8878</v>
      </c>
      <c r="F3057" t="s">
        <v>38</v>
      </c>
      <c r="G3057" t="s">
        <v>72</v>
      </c>
      <c r="H3057">
        <v>-79.949996949999999</v>
      </c>
      <c r="I3057">
        <v>40.439998629999998</v>
      </c>
      <c r="J3057">
        <v>103</v>
      </c>
      <c r="K3057" t="s">
        <v>40</v>
      </c>
      <c r="L3057" t="s">
        <v>8879</v>
      </c>
      <c r="M3057">
        <v>10</v>
      </c>
      <c r="N3057">
        <v>4.9800000000000004</v>
      </c>
      <c r="O3057">
        <v>99275526027</v>
      </c>
      <c r="P3057" t="s">
        <v>2260</v>
      </c>
      <c r="Q3057" t="s">
        <v>8892</v>
      </c>
      <c r="R3057" t="s">
        <v>8881</v>
      </c>
      <c r="S3057" s="1">
        <v>42383.791666666664</v>
      </c>
      <c r="T3057" s="17">
        <v>1</v>
      </c>
      <c r="U3057" s="2">
        <v>1452800000000</v>
      </c>
      <c r="W3057">
        <v>9480822</v>
      </c>
      <c r="X3057" t="s">
        <v>8883</v>
      </c>
      <c r="Y3057" t="s">
        <v>38</v>
      </c>
      <c r="Z3057" t="s">
        <v>8884</v>
      </c>
      <c r="AA3057">
        <v>-80.163345000000007</v>
      </c>
      <c r="AB3057">
        <v>40.449199999999998</v>
      </c>
      <c r="AD3057">
        <v>5</v>
      </c>
      <c r="AE3057" t="s">
        <v>48</v>
      </c>
      <c r="AF3057" t="s">
        <v>40</v>
      </c>
    </row>
    <row r="3058" spans="1:32" x14ac:dyDescent="0.2">
      <c r="A3058">
        <v>12338002</v>
      </c>
      <c r="B3058">
        <v>34</v>
      </c>
      <c r="C3058" t="s">
        <v>1834</v>
      </c>
      <c r="D3058" s="1">
        <v>41660.732638888891</v>
      </c>
      <c r="E3058" s="1" t="s">
        <v>1835</v>
      </c>
      <c r="F3058" t="s">
        <v>619</v>
      </c>
      <c r="G3058" t="s">
        <v>237</v>
      </c>
      <c r="H3058">
        <v>-80.11000061</v>
      </c>
      <c r="I3058">
        <v>40.36000061</v>
      </c>
      <c r="J3058">
        <v>424</v>
      </c>
      <c r="K3058" t="s">
        <v>40</v>
      </c>
      <c r="L3058" t="s">
        <v>1836</v>
      </c>
      <c r="M3058">
        <v>10</v>
      </c>
      <c r="N3058">
        <v>4.99</v>
      </c>
      <c r="O3058">
        <v>66192798032</v>
      </c>
      <c r="P3058" t="s">
        <v>1837</v>
      </c>
      <c r="Q3058" t="s">
        <v>8893</v>
      </c>
      <c r="R3058" t="s">
        <v>2083</v>
      </c>
      <c r="S3058" s="1">
        <v>42391.708333333336</v>
      </c>
      <c r="T3058" s="17">
        <v>1</v>
      </c>
      <c r="U3058" s="2">
        <v>1453480000000</v>
      </c>
      <c r="V3058" s="2" t="s">
        <v>8894</v>
      </c>
      <c r="W3058">
        <v>18043902</v>
      </c>
      <c r="X3058" t="s">
        <v>2085</v>
      </c>
      <c r="Y3058" t="s">
        <v>339</v>
      </c>
      <c r="Z3058" t="s">
        <v>2086</v>
      </c>
      <c r="AA3058">
        <v>-80.150963000000004</v>
      </c>
      <c r="AB3058">
        <v>40.256481000000001</v>
      </c>
      <c r="AD3058">
        <v>11</v>
      </c>
      <c r="AE3058" t="s">
        <v>48</v>
      </c>
      <c r="AF3058" t="s">
        <v>40</v>
      </c>
    </row>
    <row r="3059" spans="1:32" x14ac:dyDescent="0.2">
      <c r="A3059">
        <v>12338002</v>
      </c>
      <c r="B3059">
        <v>34</v>
      </c>
      <c r="C3059" t="s">
        <v>1834</v>
      </c>
      <c r="D3059" s="1">
        <v>41660.732638888891</v>
      </c>
      <c r="E3059" s="1" t="s">
        <v>1835</v>
      </c>
      <c r="F3059" t="s">
        <v>619</v>
      </c>
      <c r="G3059" t="s">
        <v>237</v>
      </c>
      <c r="H3059">
        <v>-80.11000061</v>
      </c>
      <c r="I3059">
        <v>40.36000061</v>
      </c>
      <c r="J3059">
        <v>424</v>
      </c>
      <c r="K3059" t="s">
        <v>40</v>
      </c>
      <c r="L3059" t="s">
        <v>1836</v>
      </c>
      <c r="M3059">
        <v>10</v>
      </c>
      <c r="N3059">
        <v>4.99</v>
      </c>
      <c r="O3059">
        <v>66192798032</v>
      </c>
      <c r="P3059" t="s">
        <v>1837</v>
      </c>
      <c r="Q3059" t="s">
        <v>8895</v>
      </c>
      <c r="R3059" t="s">
        <v>2083</v>
      </c>
      <c r="S3059" s="1">
        <v>42398.708333333336</v>
      </c>
      <c r="T3059" s="17">
        <v>1</v>
      </c>
      <c r="U3059" s="2">
        <v>1454090000000</v>
      </c>
      <c r="V3059" s="2" t="s">
        <v>8894</v>
      </c>
      <c r="W3059">
        <v>18043902</v>
      </c>
      <c r="X3059" t="s">
        <v>2085</v>
      </c>
      <c r="Y3059" t="s">
        <v>339</v>
      </c>
      <c r="Z3059" t="s">
        <v>2086</v>
      </c>
      <c r="AA3059">
        <v>-80.150963000000004</v>
      </c>
      <c r="AB3059">
        <v>40.256481000000001</v>
      </c>
      <c r="AD3059">
        <v>19</v>
      </c>
      <c r="AE3059" t="s">
        <v>48</v>
      </c>
      <c r="AF3059" t="s">
        <v>40</v>
      </c>
    </row>
    <row r="3060" spans="1:32" x14ac:dyDescent="0.2">
      <c r="A3060">
        <v>13981532</v>
      </c>
      <c r="B3060">
        <v>12</v>
      </c>
      <c r="C3060" t="s">
        <v>3068</v>
      </c>
      <c r="D3060" s="1">
        <v>41747.759027777778</v>
      </c>
      <c r="E3060" s="1" t="s">
        <v>3069</v>
      </c>
      <c r="F3060" t="s">
        <v>38</v>
      </c>
      <c r="G3060" t="s">
        <v>247</v>
      </c>
      <c r="H3060">
        <v>-80.019996640000002</v>
      </c>
      <c r="I3060">
        <v>40.47000122</v>
      </c>
      <c r="J3060">
        <v>146</v>
      </c>
      <c r="K3060" t="s">
        <v>40</v>
      </c>
      <c r="L3060" t="s">
        <v>3070</v>
      </c>
      <c r="M3060">
        <v>6</v>
      </c>
      <c r="N3060">
        <v>4.95</v>
      </c>
      <c r="O3060">
        <v>58673717033</v>
      </c>
      <c r="P3060" t="s">
        <v>3071</v>
      </c>
      <c r="Q3060" t="s">
        <v>8896</v>
      </c>
      <c r="R3060" t="s">
        <v>8826</v>
      </c>
      <c r="S3060" s="1">
        <v>42237.8125</v>
      </c>
      <c r="T3060" s="17">
        <v>8</v>
      </c>
      <c r="U3060" s="2">
        <v>1440190000000</v>
      </c>
      <c r="V3060" t="s">
        <v>8897</v>
      </c>
      <c r="W3060">
        <v>12251082</v>
      </c>
      <c r="X3060" t="s">
        <v>3074</v>
      </c>
      <c r="Y3060" t="s">
        <v>38</v>
      </c>
      <c r="Z3060" t="s">
        <v>3075</v>
      </c>
      <c r="AA3060">
        <v>-80.003494000000003</v>
      </c>
      <c r="AB3060">
        <v>40.453105999999998</v>
      </c>
      <c r="AD3060">
        <v>7</v>
      </c>
      <c r="AE3060" t="s">
        <v>48</v>
      </c>
      <c r="AF3060" t="s">
        <v>40</v>
      </c>
    </row>
    <row r="3061" spans="1:32" x14ac:dyDescent="0.2">
      <c r="A3061">
        <v>13981532</v>
      </c>
      <c r="B3061">
        <v>12</v>
      </c>
      <c r="C3061" t="s">
        <v>3068</v>
      </c>
      <c r="D3061" s="1">
        <v>41747.759027777778</v>
      </c>
      <c r="E3061" s="1" t="s">
        <v>3069</v>
      </c>
      <c r="F3061" t="s">
        <v>38</v>
      </c>
      <c r="G3061" t="s">
        <v>247</v>
      </c>
      <c r="H3061">
        <v>-80.019996640000002</v>
      </c>
      <c r="I3061">
        <v>40.47000122</v>
      </c>
      <c r="J3061">
        <v>146</v>
      </c>
      <c r="K3061" t="s">
        <v>40</v>
      </c>
      <c r="L3061" t="s">
        <v>3070</v>
      </c>
      <c r="M3061">
        <v>6</v>
      </c>
      <c r="N3061">
        <v>4.95</v>
      </c>
      <c r="O3061">
        <v>58673717033</v>
      </c>
      <c r="P3061" t="s">
        <v>3071</v>
      </c>
      <c r="Q3061" t="s">
        <v>8898</v>
      </c>
      <c r="R3061" t="s">
        <v>8826</v>
      </c>
      <c r="S3061" s="1">
        <v>42265.8125</v>
      </c>
      <c r="T3061" s="17">
        <v>9</v>
      </c>
      <c r="U3061" s="2">
        <v>1442600000000</v>
      </c>
      <c r="V3061" t="s">
        <v>8897</v>
      </c>
      <c r="W3061" t="s">
        <v>208</v>
      </c>
      <c r="AD3061">
        <v>4</v>
      </c>
      <c r="AE3061" t="s">
        <v>48</v>
      </c>
      <c r="AF3061" t="s">
        <v>40</v>
      </c>
    </row>
    <row r="3062" spans="1:32" x14ac:dyDescent="0.2">
      <c r="A3062">
        <v>13981532</v>
      </c>
      <c r="B3062">
        <v>12</v>
      </c>
      <c r="C3062" t="s">
        <v>3068</v>
      </c>
      <c r="D3062" s="1">
        <v>41747.759027777778</v>
      </c>
      <c r="E3062" s="1" t="s">
        <v>3069</v>
      </c>
      <c r="F3062" t="s">
        <v>38</v>
      </c>
      <c r="G3062" t="s">
        <v>247</v>
      </c>
      <c r="H3062">
        <v>-80.019996640000002</v>
      </c>
      <c r="I3062">
        <v>40.47000122</v>
      </c>
      <c r="J3062">
        <v>146</v>
      </c>
      <c r="K3062" t="s">
        <v>40</v>
      </c>
      <c r="L3062" t="s">
        <v>3070</v>
      </c>
      <c r="M3062">
        <v>6</v>
      </c>
      <c r="N3062">
        <v>4.95</v>
      </c>
      <c r="O3062">
        <v>58673717033</v>
      </c>
      <c r="P3062" t="s">
        <v>3071</v>
      </c>
      <c r="Q3062" t="s">
        <v>8899</v>
      </c>
      <c r="R3062" t="s">
        <v>8826</v>
      </c>
      <c r="S3062" s="1">
        <v>42293.8125</v>
      </c>
      <c r="T3062" s="17">
        <v>10</v>
      </c>
      <c r="U3062" s="2">
        <v>1445020000000</v>
      </c>
      <c r="V3062" t="s">
        <v>8897</v>
      </c>
      <c r="W3062" t="s">
        <v>208</v>
      </c>
      <c r="AD3062">
        <v>5</v>
      </c>
      <c r="AE3062" t="s">
        <v>48</v>
      </c>
      <c r="AF3062" t="s">
        <v>40</v>
      </c>
    </row>
    <row r="3063" spans="1:32" x14ac:dyDescent="0.2">
      <c r="A3063">
        <v>1581334</v>
      </c>
      <c r="B3063">
        <v>53</v>
      </c>
      <c r="C3063" t="s">
        <v>8900</v>
      </c>
      <c r="D3063" s="1">
        <v>40190.770138888889</v>
      </c>
      <c r="E3063" t="s">
        <v>8901</v>
      </c>
      <c r="F3063" t="s">
        <v>38</v>
      </c>
      <c r="G3063" t="s">
        <v>237</v>
      </c>
      <c r="H3063">
        <v>-79.91999817</v>
      </c>
      <c r="I3063">
        <v>40.430000309999997</v>
      </c>
      <c r="J3063">
        <v>897</v>
      </c>
      <c r="K3063" t="s">
        <v>40</v>
      </c>
      <c r="L3063" t="s">
        <v>8902</v>
      </c>
      <c r="M3063">
        <v>12</v>
      </c>
      <c r="N3063">
        <v>4.8499999999999996</v>
      </c>
      <c r="O3063" s="2">
        <v>193000000000</v>
      </c>
      <c r="P3063" t="s">
        <v>8903</v>
      </c>
      <c r="Q3063" t="s">
        <v>8904</v>
      </c>
      <c r="R3063" t="s">
        <v>8905</v>
      </c>
      <c r="S3063" s="1">
        <v>42218.5625</v>
      </c>
      <c r="T3063" s="17">
        <v>8</v>
      </c>
      <c r="U3063" s="2">
        <v>1438520000000</v>
      </c>
      <c r="V3063" s="2" t="s">
        <v>8906</v>
      </c>
      <c r="W3063">
        <v>1344683</v>
      </c>
      <c r="X3063" t="s">
        <v>8907</v>
      </c>
      <c r="Y3063" t="s">
        <v>38</v>
      </c>
      <c r="Z3063" t="s">
        <v>8908</v>
      </c>
      <c r="AA3063">
        <v>-79.917404000000005</v>
      </c>
      <c r="AB3063">
        <v>40.432975999999996</v>
      </c>
      <c r="AD3063">
        <v>6</v>
      </c>
      <c r="AE3063" t="s">
        <v>48</v>
      </c>
      <c r="AF3063" t="s">
        <v>40</v>
      </c>
    </row>
    <row r="3064" spans="1:32" x14ac:dyDescent="0.2">
      <c r="A3064">
        <v>1581334</v>
      </c>
      <c r="B3064">
        <v>53</v>
      </c>
      <c r="C3064" t="s">
        <v>8900</v>
      </c>
      <c r="D3064" s="1">
        <v>40190.770138888889</v>
      </c>
      <c r="E3064" t="s">
        <v>8901</v>
      </c>
      <c r="F3064" t="s">
        <v>38</v>
      </c>
      <c r="G3064" t="s">
        <v>237</v>
      </c>
      <c r="H3064">
        <v>-79.91999817</v>
      </c>
      <c r="I3064">
        <v>40.430000309999997</v>
      </c>
      <c r="J3064">
        <v>897</v>
      </c>
      <c r="K3064" t="s">
        <v>40</v>
      </c>
      <c r="L3064" t="s">
        <v>8902</v>
      </c>
      <c r="M3064">
        <v>12</v>
      </c>
      <c r="N3064">
        <v>4.8499999999999996</v>
      </c>
      <c r="O3064" s="2">
        <v>193000000000</v>
      </c>
      <c r="P3064" t="s">
        <v>8903</v>
      </c>
      <c r="Q3064" t="s">
        <v>8909</v>
      </c>
      <c r="R3064" t="s">
        <v>8905</v>
      </c>
      <c r="S3064" s="1">
        <v>42239.5625</v>
      </c>
      <c r="T3064" s="17">
        <v>8</v>
      </c>
      <c r="U3064" s="2">
        <v>1440340000000</v>
      </c>
      <c r="V3064" s="2" t="s">
        <v>8906</v>
      </c>
      <c r="W3064">
        <v>1344683</v>
      </c>
      <c r="X3064" t="s">
        <v>8907</v>
      </c>
      <c r="Y3064" t="s">
        <v>38</v>
      </c>
      <c r="Z3064" t="s">
        <v>8908</v>
      </c>
      <c r="AA3064">
        <v>-79.917404000000005</v>
      </c>
      <c r="AB3064">
        <v>40.432975999999996</v>
      </c>
      <c r="AD3064">
        <v>7</v>
      </c>
      <c r="AE3064" t="s">
        <v>48</v>
      </c>
      <c r="AF3064" t="s">
        <v>40</v>
      </c>
    </row>
    <row r="3065" spans="1:32" x14ac:dyDescent="0.2">
      <c r="A3065">
        <v>1581334</v>
      </c>
      <c r="B3065">
        <v>53</v>
      </c>
      <c r="C3065" t="s">
        <v>8900</v>
      </c>
      <c r="D3065" s="1">
        <v>40190.770138888889</v>
      </c>
      <c r="E3065" t="s">
        <v>8901</v>
      </c>
      <c r="F3065" t="s">
        <v>38</v>
      </c>
      <c r="G3065" t="s">
        <v>237</v>
      </c>
      <c r="H3065">
        <v>-79.91999817</v>
      </c>
      <c r="I3065">
        <v>40.430000309999997</v>
      </c>
      <c r="J3065">
        <v>897</v>
      </c>
      <c r="K3065" t="s">
        <v>40</v>
      </c>
      <c r="L3065" t="s">
        <v>8902</v>
      </c>
      <c r="M3065">
        <v>12</v>
      </c>
      <c r="N3065">
        <v>4.8499999999999996</v>
      </c>
      <c r="O3065" s="2">
        <v>193000000000</v>
      </c>
      <c r="P3065" t="s">
        <v>8903</v>
      </c>
      <c r="Q3065" t="s">
        <v>8910</v>
      </c>
      <c r="R3065" t="s">
        <v>8905</v>
      </c>
      <c r="S3065" s="1">
        <v>42225.5625</v>
      </c>
      <c r="T3065" s="17">
        <v>8</v>
      </c>
      <c r="U3065" s="2">
        <v>1439130000000</v>
      </c>
      <c r="V3065" s="2" t="s">
        <v>8906</v>
      </c>
      <c r="W3065">
        <v>1344683</v>
      </c>
      <c r="X3065" t="s">
        <v>8907</v>
      </c>
      <c r="Y3065" t="s">
        <v>38</v>
      </c>
      <c r="Z3065" t="s">
        <v>8908</v>
      </c>
      <c r="AA3065">
        <v>-79.917404000000005</v>
      </c>
      <c r="AB3065">
        <v>40.432975999999996</v>
      </c>
      <c r="AD3065">
        <v>4</v>
      </c>
      <c r="AE3065" t="s">
        <v>48</v>
      </c>
      <c r="AF3065" t="s">
        <v>40</v>
      </c>
    </row>
    <row r="3066" spans="1:32" x14ac:dyDescent="0.2">
      <c r="A3066">
        <v>1581334</v>
      </c>
      <c r="B3066">
        <v>53</v>
      </c>
      <c r="C3066" t="s">
        <v>8900</v>
      </c>
      <c r="D3066" s="1">
        <v>40190.770138888889</v>
      </c>
      <c r="E3066" t="s">
        <v>8901</v>
      </c>
      <c r="F3066" t="s">
        <v>38</v>
      </c>
      <c r="G3066" t="s">
        <v>237</v>
      </c>
      <c r="H3066">
        <v>-79.91999817</v>
      </c>
      <c r="I3066">
        <v>40.430000309999997</v>
      </c>
      <c r="J3066">
        <v>897</v>
      </c>
      <c r="K3066" t="s">
        <v>40</v>
      </c>
      <c r="L3066" t="s">
        <v>8902</v>
      </c>
      <c r="M3066">
        <v>12</v>
      </c>
      <c r="N3066">
        <v>4.8499999999999996</v>
      </c>
      <c r="O3066" s="2">
        <v>193000000000</v>
      </c>
      <c r="P3066" t="s">
        <v>8903</v>
      </c>
      <c r="Q3066" t="s">
        <v>8911</v>
      </c>
      <c r="R3066" t="s">
        <v>8905</v>
      </c>
      <c r="S3066" s="1">
        <v>42246.5625</v>
      </c>
      <c r="T3066" s="17">
        <v>8</v>
      </c>
      <c r="U3066" s="2">
        <v>1440940000000</v>
      </c>
      <c r="V3066" s="2" t="s">
        <v>8906</v>
      </c>
      <c r="W3066">
        <v>1344683</v>
      </c>
      <c r="X3066" t="s">
        <v>8907</v>
      </c>
      <c r="Y3066" t="s">
        <v>38</v>
      </c>
      <c r="Z3066" t="s">
        <v>8908</v>
      </c>
      <c r="AA3066">
        <v>-79.917404000000005</v>
      </c>
      <c r="AB3066">
        <v>40.432975999999996</v>
      </c>
      <c r="AD3066">
        <v>11</v>
      </c>
      <c r="AE3066" t="s">
        <v>48</v>
      </c>
      <c r="AF3066" t="s">
        <v>40</v>
      </c>
    </row>
    <row r="3067" spans="1:32" x14ac:dyDescent="0.2">
      <c r="A3067">
        <v>1581334</v>
      </c>
      <c r="B3067">
        <v>53</v>
      </c>
      <c r="C3067" t="s">
        <v>8900</v>
      </c>
      <c r="D3067" s="1">
        <v>40190.770138888889</v>
      </c>
      <c r="E3067" t="s">
        <v>8901</v>
      </c>
      <c r="F3067" t="s">
        <v>38</v>
      </c>
      <c r="G3067" t="s">
        <v>237</v>
      </c>
      <c r="H3067">
        <v>-79.91999817</v>
      </c>
      <c r="I3067">
        <v>40.430000309999997</v>
      </c>
      <c r="J3067">
        <v>897</v>
      </c>
      <c r="K3067" t="s">
        <v>40</v>
      </c>
      <c r="L3067" t="s">
        <v>8902</v>
      </c>
      <c r="M3067">
        <v>12</v>
      </c>
      <c r="N3067">
        <v>4.8499999999999996</v>
      </c>
      <c r="O3067" s="2">
        <v>193000000000</v>
      </c>
      <c r="P3067" t="s">
        <v>8903</v>
      </c>
      <c r="Q3067" t="s">
        <v>8912</v>
      </c>
      <c r="R3067" t="s">
        <v>8905</v>
      </c>
      <c r="S3067" s="1">
        <v>42267.5625</v>
      </c>
      <c r="T3067" s="17">
        <v>9</v>
      </c>
      <c r="U3067" s="2">
        <v>1442760000000</v>
      </c>
      <c r="V3067" s="2" t="s">
        <v>8906</v>
      </c>
      <c r="W3067">
        <v>1344683</v>
      </c>
      <c r="X3067" t="s">
        <v>8907</v>
      </c>
      <c r="Y3067" t="s">
        <v>38</v>
      </c>
      <c r="Z3067" t="s">
        <v>8908</v>
      </c>
      <c r="AA3067">
        <v>-79.917404000000005</v>
      </c>
      <c r="AB3067">
        <v>40.432975999999996</v>
      </c>
      <c r="AD3067">
        <v>7</v>
      </c>
      <c r="AE3067" t="s">
        <v>48</v>
      </c>
      <c r="AF3067" t="s">
        <v>40</v>
      </c>
    </row>
    <row r="3068" spans="1:32" x14ac:dyDescent="0.2">
      <c r="A3068">
        <v>1581334</v>
      </c>
      <c r="B3068">
        <v>53</v>
      </c>
      <c r="C3068" t="s">
        <v>8900</v>
      </c>
      <c r="D3068" s="1">
        <v>40190.770138888889</v>
      </c>
      <c r="E3068" t="s">
        <v>8901</v>
      </c>
      <c r="F3068" t="s">
        <v>38</v>
      </c>
      <c r="G3068" t="s">
        <v>237</v>
      </c>
      <c r="H3068">
        <v>-79.91999817</v>
      </c>
      <c r="I3068">
        <v>40.430000309999997</v>
      </c>
      <c r="J3068">
        <v>897</v>
      </c>
      <c r="K3068" t="s">
        <v>40</v>
      </c>
      <c r="L3068" t="s">
        <v>8902</v>
      </c>
      <c r="M3068">
        <v>12</v>
      </c>
      <c r="N3068">
        <v>4.8499999999999996</v>
      </c>
      <c r="O3068" s="2">
        <v>193000000000</v>
      </c>
      <c r="P3068" t="s">
        <v>8903</v>
      </c>
      <c r="Q3068" t="s">
        <v>8913</v>
      </c>
      <c r="R3068" t="s">
        <v>8905</v>
      </c>
      <c r="S3068" s="1">
        <v>42253.5625</v>
      </c>
      <c r="T3068" s="17">
        <v>9</v>
      </c>
      <c r="U3068" s="2">
        <v>1441550000000</v>
      </c>
      <c r="V3068" s="2" t="s">
        <v>8906</v>
      </c>
      <c r="W3068">
        <v>1344683</v>
      </c>
      <c r="X3068" t="s">
        <v>8907</v>
      </c>
      <c r="Y3068" t="s">
        <v>38</v>
      </c>
      <c r="Z3068" t="s">
        <v>8908</v>
      </c>
      <c r="AA3068">
        <v>-79.917404000000005</v>
      </c>
      <c r="AB3068">
        <v>40.432975999999996</v>
      </c>
      <c r="AD3068">
        <v>13</v>
      </c>
      <c r="AE3068" t="s">
        <v>48</v>
      </c>
      <c r="AF3068" t="s">
        <v>40</v>
      </c>
    </row>
    <row r="3069" spans="1:32" x14ac:dyDescent="0.2">
      <c r="A3069">
        <v>1581334</v>
      </c>
      <c r="B3069">
        <v>53</v>
      </c>
      <c r="C3069" t="s">
        <v>8900</v>
      </c>
      <c r="D3069" s="1">
        <v>40190.770138888889</v>
      </c>
      <c r="E3069" t="s">
        <v>8901</v>
      </c>
      <c r="F3069" t="s">
        <v>38</v>
      </c>
      <c r="G3069" t="s">
        <v>237</v>
      </c>
      <c r="H3069">
        <v>-79.91999817</v>
      </c>
      <c r="I3069">
        <v>40.430000309999997</v>
      </c>
      <c r="J3069">
        <v>897</v>
      </c>
      <c r="K3069" t="s">
        <v>40</v>
      </c>
      <c r="L3069" t="s">
        <v>8902</v>
      </c>
      <c r="M3069">
        <v>12</v>
      </c>
      <c r="N3069">
        <v>4.8499999999999996</v>
      </c>
      <c r="O3069" s="2">
        <v>193000000000</v>
      </c>
      <c r="P3069" t="s">
        <v>8903</v>
      </c>
      <c r="Q3069" t="s">
        <v>8914</v>
      </c>
      <c r="R3069" t="s">
        <v>8905</v>
      </c>
      <c r="S3069" s="1">
        <v>42274.5625</v>
      </c>
      <c r="T3069" s="17">
        <v>9</v>
      </c>
      <c r="U3069" s="2">
        <v>1443360000000</v>
      </c>
      <c r="V3069" s="2" t="s">
        <v>8906</v>
      </c>
      <c r="W3069">
        <v>1344683</v>
      </c>
      <c r="X3069" t="s">
        <v>8907</v>
      </c>
      <c r="Y3069" t="s">
        <v>38</v>
      </c>
      <c r="Z3069" t="s">
        <v>8908</v>
      </c>
      <c r="AA3069">
        <v>-79.917404000000005</v>
      </c>
      <c r="AB3069">
        <v>40.432975999999996</v>
      </c>
      <c r="AD3069">
        <v>8</v>
      </c>
      <c r="AE3069" t="s">
        <v>48</v>
      </c>
      <c r="AF3069" t="s">
        <v>40</v>
      </c>
    </row>
    <row r="3070" spans="1:32" x14ac:dyDescent="0.2">
      <c r="A3070">
        <v>1581334</v>
      </c>
      <c r="B3070">
        <v>53</v>
      </c>
      <c r="C3070" t="s">
        <v>8900</v>
      </c>
      <c r="D3070" s="1">
        <v>40190.770138888889</v>
      </c>
      <c r="E3070" t="s">
        <v>8901</v>
      </c>
      <c r="F3070" t="s">
        <v>38</v>
      </c>
      <c r="G3070" t="s">
        <v>237</v>
      </c>
      <c r="H3070">
        <v>-79.91999817</v>
      </c>
      <c r="I3070">
        <v>40.430000309999997</v>
      </c>
      <c r="J3070">
        <v>897</v>
      </c>
      <c r="K3070" t="s">
        <v>40</v>
      </c>
      <c r="L3070" t="s">
        <v>8902</v>
      </c>
      <c r="M3070">
        <v>12</v>
      </c>
      <c r="N3070">
        <v>4.8499999999999996</v>
      </c>
      <c r="O3070" s="2">
        <v>193000000000</v>
      </c>
      <c r="P3070" t="s">
        <v>8903</v>
      </c>
      <c r="Q3070" t="s">
        <v>8915</v>
      </c>
      <c r="R3070" t="s">
        <v>8905</v>
      </c>
      <c r="S3070" s="1">
        <v>42260.5625</v>
      </c>
      <c r="T3070" s="17">
        <v>9</v>
      </c>
      <c r="U3070" s="2">
        <v>1442150000000</v>
      </c>
      <c r="V3070" s="2" t="s">
        <v>8906</v>
      </c>
      <c r="W3070">
        <v>1344683</v>
      </c>
      <c r="X3070" t="s">
        <v>8907</v>
      </c>
      <c r="Y3070" t="s">
        <v>38</v>
      </c>
      <c r="Z3070" t="s">
        <v>8908</v>
      </c>
      <c r="AA3070">
        <v>-79.917404000000005</v>
      </c>
      <c r="AB3070">
        <v>40.432975999999996</v>
      </c>
      <c r="AD3070">
        <v>9</v>
      </c>
      <c r="AE3070" t="s">
        <v>48</v>
      </c>
      <c r="AF3070" t="s">
        <v>40</v>
      </c>
    </row>
    <row r="3071" spans="1:32" x14ac:dyDescent="0.2">
      <c r="A3071">
        <v>1581334</v>
      </c>
      <c r="B3071">
        <v>53</v>
      </c>
      <c r="C3071" t="s">
        <v>8900</v>
      </c>
      <c r="D3071" s="1">
        <v>40190.770138888889</v>
      </c>
      <c r="E3071" t="s">
        <v>8901</v>
      </c>
      <c r="F3071" t="s">
        <v>38</v>
      </c>
      <c r="G3071" t="s">
        <v>237</v>
      </c>
      <c r="H3071">
        <v>-79.91999817</v>
      </c>
      <c r="I3071">
        <v>40.430000309999997</v>
      </c>
      <c r="J3071">
        <v>897</v>
      </c>
      <c r="K3071" t="s">
        <v>40</v>
      </c>
      <c r="L3071" t="s">
        <v>8902</v>
      </c>
      <c r="M3071">
        <v>12</v>
      </c>
      <c r="N3071">
        <v>4.8499999999999996</v>
      </c>
      <c r="O3071" s="2">
        <v>193000000000</v>
      </c>
      <c r="P3071" t="s">
        <v>8903</v>
      </c>
      <c r="Q3071" t="s">
        <v>8916</v>
      </c>
      <c r="R3071" t="s">
        <v>8905</v>
      </c>
      <c r="S3071" s="1">
        <v>42281.5625</v>
      </c>
      <c r="T3071" s="17">
        <v>10</v>
      </c>
      <c r="U3071" s="2">
        <v>1443970000000</v>
      </c>
      <c r="V3071" s="2" t="s">
        <v>8906</v>
      </c>
      <c r="W3071">
        <v>1344683</v>
      </c>
      <c r="X3071" t="s">
        <v>8907</v>
      </c>
      <c r="Y3071" t="s">
        <v>38</v>
      </c>
      <c r="Z3071" t="s">
        <v>8908</v>
      </c>
      <c r="AA3071">
        <v>-79.917404000000005</v>
      </c>
      <c r="AB3071">
        <v>40.432975999999996</v>
      </c>
      <c r="AD3071">
        <v>5</v>
      </c>
      <c r="AE3071" t="s">
        <v>48</v>
      </c>
      <c r="AF3071" t="s">
        <v>40</v>
      </c>
    </row>
    <row r="3072" spans="1:32" x14ac:dyDescent="0.2">
      <c r="A3072">
        <v>1581334</v>
      </c>
      <c r="B3072">
        <v>53</v>
      </c>
      <c r="C3072" t="s">
        <v>8900</v>
      </c>
      <c r="D3072" s="1">
        <v>40190.770138888889</v>
      </c>
      <c r="E3072" t="s">
        <v>8901</v>
      </c>
      <c r="F3072" t="s">
        <v>38</v>
      </c>
      <c r="G3072" t="s">
        <v>237</v>
      </c>
      <c r="H3072">
        <v>-79.91999817</v>
      </c>
      <c r="I3072">
        <v>40.430000309999997</v>
      </c>
      <c r="J3072">
        <v>897</v>
      </c>
      <c r="K3072" t="s">
        <v>40</v>
      </c>
      <c r="L3072" t="s">
        <v>8902</v>
      </c>
      <c r="M3072">
        <v>12</v>
      </c>
      <c r="N3072">
        <v>4.8499999999999996</v>
      </c>
      <c r="O3072" s="2">
        <v>193000000000</v>
      </c>
      <c r="P3072" t="s">
        <v>8903</v>
      </c>
      <c r="Q3072" t="s">
        <v>8917</v>
      </c>
      <c r="R3072" t="s">
        <v>8905</v>
      </c>
      <c r="S3072" s="1">
        <v>42302.5625</v>
      </c>
      <c r="T3072" s="17">
        <v>10</v>
      </c>
      <c r="U3072" s="2">
        <v>1445780000000</v>
      </c>
      <c r="V3072" s="2" t="s">
        <v>8906</v>
      </c>
      <c r="W3072">
        <v>1344683</v>
      </c>
      <c r="X3072" t="s">
        <v>8907</v>
      </c>
      <c r="Y3072" t="s">
        <v>38</v>
      </c>
      <c r="Z3072" t="s">
        <v>8908</v>
      </c>
      <c r="AA3072">
        <v>-79.917404000000005</v>
      </c>
      <c r="AB3072">
        <v>40.432975999999996</v>
      </c>
      <c r="AD3072">
        <v>6</v>
      </c>
      <c r="AE3072" t="s">
        <v>48</v>
      </c>
      <c r="AF3072" t="s">
        <v>40</v>
      </c>
    </row>
    <row r="3073" spans="1:32" x14ac:dyDescent="0.2">
      <c r="A3073">
        <v>1581334</v>
      </c>
      <c r="B3073">
        <v>53</v>
      </c>
      <c r="C3073" t="s">
        <v>8900</v>
      </c>
      <c r="D3073" s="1">
        <v>40190.770138888889</v>
      </c>
      <c r="E3073" t="s">
        <v>8901</v>
      </c>
      <c r="F3073" t="s">
        <v>38</v>
      </c>
      <c r="G3073" t="s">
        <v>237</v>
      </c>
      <c r="H3073">
        <v>-79.91999817</v>
      </c>
      <c r="I3073">
        <v>40.430000309999997</v>
      </c>
      <c r="J3073">
        <v>897</v>
      </c>
      <c r="K3073" t="s">
        <v>40</v>
      </c>
      <c r="L3073" t="s">
        <v>8902</v>
      </c>
      <c r="M3073">
        <v>12</v>
      </c>
      <c r="N3073">
        <v>4.8499999999999996</v>
      </c>
      <c r="O3073" s="2">
        <v>193000000000</v>
      </c>
      <c r="P3073" t="s">
        <v>8903</v>
      </c>
      <c r="Q3073" t="s">
        <v>8918</v>
      </c>
      <c r="R3073" t="s">
        <v>8905</v>
      </c>
      <c r="S3073" s="1">
        <v>42288.5625</v>
      </c>
      <c r="T3073" s="17">
        <v>10</v>
      </c>
      <c r="U3073" s="2">
        <v>1444570000000</v>
      </c>
      <c r="V3073" s="2" t="s">
        <v>8906</v>
      </c>
      <c r="W3073">
        <v>1344683</v>
      </c>
      <c r="X3073" t="s">
        <v>8907</v>
      </c>
      <c r="Y3073" t="s">
        <v>38</v>
      </c>
      <c r="Z3073" t="s">
        <v>8908</v>
      </c>
      <c r="AA3073">
        <v>-79.917404000000005</v>
      </c>
      <c r="AB3073">
        <v>40.432975999999996</v>
      </c>
      <c r="AD3073">
        <v>10</v>
      </c>
      <c r="AE3073" t="s">
        <v>48</v>
      </c>
      <c r="AF3073" t="s">
        <v>40</v>
      </c>
    </row>
    <row r="3074" spans="1:32" x14ac:dyDescent="0.2">
      <c r="A3074">
        <v>1581334</v>
      </c>
      <c r="B3074">
        <v>53</v>
      </c>
      <c r="C3074" t="s">
        <v>8900</v>
      </c>
      <c r="D3074" s="1">
        <v>40190.770138888889</v>
      </c>
      <c r="E3074" t="s">
        <v>8901</v>
      </c>
      <c r="F3074" t="s">
        <v>38</v>
      </c>
      <c r="G3074" t="s">
        <v>237</v>
      </c>
      <c r="H3074">
        <v>-79.91999817</v>
      </c>
      <c r="I3074">
        <v>40.430000309999997</v>
      </c>
      <c r="J3074">
        <v>897</v>
      </c>
      <c r="K3074" t="s">
        <v>40</v>
      </c>
      <c r="L3074" t="s">
        <v>8902</v>
      </c>
      <c r="M3074">
        <v>12</v>
      </c>
      <c r="N3074">
        <v>4.8499999999999996</v>
      </c>
      <c r="O3074" s="2">
        <v>193000000000</v>
      </c>
      <c r="P3074" t="s">
        <v>8903</v>
      </c>
      <c r="Q3074" t="s">
        <v>8919</v>
      </c>
      <c r="R3074" t="s">
        <v>8905</v>
      </c>
      <c r="S3074" s="1">
        <v>42295.5625</v>
      </c>
      <c r="T3074" s="17">
        <v>10</v>
      </c>
      <c r="U3074" s="2">
        <v>1445180000000</v>
      </c>
      <c r="V3074" s="2" t="s">
        <v>8906</v>
      </c>
      <c r="W3074">
        <v>1344683</v>
      </c>
      <c r="X3074" t="s">
        <v>8907</v>
      </c>
      <c r="Y3074" t="s">
        <v>38</v>
      </c>
      <c r="Z3074" t="s">
        <v>8908</v>
      </c>
      <c r="AA3074">
        <v>-79.917404000000005</v>
      </c>
      <c r="AB3074">
        <v>40.432975999999996</v>
      </c>
      <c r="AD3074">
        <v>7</v>
      </c>
      <c r="AE3074" t="s">
        <v>48</v>
      </c>
      <c r="AF3074" t="s">
        <v>40</v>
      </c>
    </row>
    <row r="3075" spans="1:32" x14ac:dyDescent="0.2">
      <c r="A3075">
        <v>1581334</v>
      </c>
      <c r="B3075">
        <v>53</v>
      </c>
      <c r="C3075" t="s">
        <v>8900</v>
      </c>
      <c r="D3075" s="1">
        <v>40190.770138888889</v>
      </c>
      <c r="E3075" t="s">
        <v>8901</v>
      </c>
      <c r="F3075" t="s">
        <v>38</v>
      </c>
      <c r="G3075" t="s">
        <v>237</v>
      </c>
      <c r="H3075">
        <v>-79.91999817</v>
      </c>
      <c r="I3075">
        <v>40.430000309999997</v>
      </c>
      <c r="J3075">
        <v>897</v>
      </c>
      <c r="K3075" t="s">
        <v>40</v>
      </c>
      <c r="L3075" t="s">
        <v>8902</v>
      </c>
      <c r="M3075">
        <v>12</v>
      </c>
      <c r="N3075">
        <v>4.8499999999999996</v>
      </c>
      <c r="O3075" s="2">
        <v>193000000000</v>
      </c>
      <c r="P3075" t="s">
        <v>8903</v>
      </c>
      <c r="Q3075" t="s">
        <v>8920</v>
      </c>
      <c r="R3075" t="s">
        <v>8905</v>
      </c>
      <c r="S3075" s="1">
        <v>42309.5625</v>
      </c>
      <c r="T3075" s="17">
        <v>11</v>
      </c>
      <c r="U3075" s="2">
        <v>1446380000000</v>
      </c>
      <c r="V3075" s="2" t="s">
        <v>8906</v>
      </c>
      <c r="W3075">
        <v>1344683</v>
      </c>
      <c r="X3075" t="s">
        <v>8907</v>
      </c>
      <c r="Y3075" t="s">
        <v>38</v>
      </c>
      <c r="Z3075" t="s">
        <v>8908</v>
      </c>
      <c r="AA3075">
        <v>-79.917404000000005</v>
      </c>
      <c r="AB3075">
        <v>40.432975999999996</v>
      </c>
      <c r="AD3075">
        <v>6</v>
      </c>
      <c r="AE3075" t="s">
        <v>48</v>
      </c>
      <c r="AF3075" t="s">
        <v>40</v>
      </c>
    </row>
    <row r="3076" spans="1:32" x14ac:dyDescent="0.2">
      <c r="A3076">
        <v>1581334</v>
      </c>
      <c r="B3076">
        <v>53</v>
      </c>
      <c r="C3076" t="s">
        <v>8900</v>
      </c>
      <c r="D3076" s="1">
        <v>40190.770138888889</v>
      </c>
      <c r="E3076" t="s">
        <v>8901</v>
      </c>
      <c r="F3076" t="s">
        <v>38</v>
      </c>
      <c r="G3076" t="s">
        <v>237</v>
      </c>
      <c r="H3076">
        <v>-79.91999817</v>
      </c>
      <c r="I3076">
        <v>40.430000309999997</v>
      </c>
      <c r="J3076">
        <v>897</v>
      </c>
      <c r="K3076" t="s">
        <v>40</v>
      </c>
      <c r="L3076" t="s">
        <v>8902</v>
      </c>
      <c r="M3076">
        <v>12</v>
      </c>
      <c r="N3076">
        <v>4.8499999999999996</v>
      </c>
      <c r="O3076" s="2">
        <v>193000000000</v>
      </c>
      <c r="P3076" t="s">
        <v>8903</v>
      </c>
      <c r="Q3076" t="s">
        <v>8921</v>
      </c>
      <c r="R3076" t="s">
        <v>8905</v>
      </c>
      <c r="S3076" s="1">
        <v>42330.5625</v>
      </c>
      <c r="T3076" s="17">
        <v>11</v>
      </c>
      <c r="U3076" s="2">
        <v>1448200000000</v>
      </c>
      <c r="V3076" s="2" t="s">
        <v>8906</v>
      </c>
      <c r="W3076">
        <v>1344683</v>
      </c>
      <c r="X3076" t="s">
        <v>8907</v>
      </c>
      <c r="Y3076" t="s">
        <v>38</v>
      </c>
      <c r="Z3076" t="s">
        <v>8908</v>
      </c>
      <c r="AA3076">
        <v>-79.917404000000005</v>
      </c>
      <c r="AB3076">
        <v>40.432975999999996</v>
      </c>
      <c r="AD3076">
        <v>4</v>
      </c>
      <c r="AE3076" t="s">
        <v>48</v>
      </c>
      <c r="AF3076" t="s">
        <v>40</v>
      </c>
    </row>
    <row r="3077" spans="1:32" x14ac:dyDescent="0.2">
      <c r="A3077">
        <v>1581334</v>
      </c>
      <c r="B3077">
        <v>53</v>
      </c>
      <c r="C3077" t="s">
        <v>8900</v>
      </c>
      <c r="D3077" s="1">
        <v>40190.770138888889</v>
      </c>
      <c r="E3077" t="s">
        <v>8901</v>
      </c>
      <c r="F3077" t="s">
        <v>38</v>
      </c>
      <c r="G3077" t="s">
        <v>237</v>
      </c>
      <c r="H3077">
        <v>-79.91999817</v>
      </c>
      <c r="I3077">
        <v>40.430000309999997</v>
      </c>
      <c r="J3077">
        <v>897</v>
      </c>
      <c r="K3077" t="s">
        <v>40</v>
      </c>
      <c r="L3077" t="s">
        <v>8902</v>
      </c>
      <c r="M3077">
        <v>12</v>
      </c>
      <c r="N3077">
        <v>4.8499999999999996</v>
      </c>
      <c r="O3077" s="2">
        <v>193000000000</v>
      </c>
      <c r="P3077" t="s">
        <v>8903</v>
      </c>
      <c r="Q3077" t="s">
        <v>8922</v>
      </c>
      <c r="R3077" t="s">
        <v>8905</v>
      </c>
      <c r="S3077" s="1">
        <v>42316.5625</v>
      </c>
      <c r="T3077" s="17">
        <v>11</v>
      </c>
      <c r="U3077" s="2">
        <v>1446990000000</v>
      </c>
      <c r="V3077" s="2" t="s">
        <v>8906</v>
      </c>
      <c r="W3077">
        <v>1344683</v>
      </c>
      <c r="X3077" t="s">
        <v>8907</v>
      </c>
      <c r="Y3077" t="s">
        <v>38</v>
      </c>
      <c r="Z3077" t="s">
        <v>8908</v>
      </c>
      <c r="AA3077">
        <v>-79.917404000000005</v>
      </c>
      <c r="AB3077">
        <v>40.432975999999996</v>
      </c>
      <c r="AD3077">
        <v>7</v>
      </c>
      <c r="AE3077" t="s">
        <v>48</v>
      </c>
      <c r="AF3077" t="s">
        <v>40</v>
      </c>
    </row>
    <row r="3078" spans="1:32" x14ac:dyDescent="0.2">
      <c r="A3078">
        <v>1581334</v>
      </c>
      <c r="B3078">
        <v>53</v>
      </c>
      <c r="C3078" t="s">
        <v>8900</v>
      </c>
      <c r="D3078" s="1">
        <v>40190.770138888889</v>
      </c>
      <c r="E3078" t="s">
        <v>8901</v>
      </c>
      <c r="F3078" t="s">
        <v>38</v>
      </c>
      <c r="G3078" t="s">
        <v>237</v>
      </c>
      <c r="H3078">
        <v>-79.91999817</v>
      </c>
      <c r="I3078">
        <v>40.430000309999997</v>
      </c>
      <c r="J3078">
        <v>897</v>
      </c>
      <c r="K3078" t="s">
        <v>40</v>
      </c>
      <c r="L3078" t="s">
        <v>8902</v>
      </c>
      <c r="M3078">
        <v>12</v>
      </c>
      <c r="N3078">
        <v>4.8499999999999996</v>
      </c>
      <c r="O3078" s="2">
        <v>193000000000</v>
      </c>
      <c r="P3078" t="s">
        <v>8903</v>
      </c>
      <c r="Q3078" t="s">
        <v>8923</v>
      </c>
      <c r="R3078" t="s">
        <v>8905</v>
      </c>
      <c r="S3078" s="1">
        <v>42337.5625</v>
      </c>
      <c r="T3078" s="17">
        <v>11</v>
      </c>
      <c r="U3078" s="2">
        <v>1448800000000</v>
      </c>
      <c r="V3078" s="2" t="s">
        <v>8906</v>
      </c>
      <c r="W3078">
        <v>1344683</v>
      </c>
      <c r="X3078" t="s">
        <v>8907</v>
      </c>
      <c r="Y3078" t="s">
        <v>38</v>
      </c>
      <c r="Z3078" t="s">
        <v>8908</v>
      </c>
      <c r="AA3078">
        <v>-79.917404000000005</v>
      </c>
      <c r="AB3078">
        <v>40.432975999999996</v>
      </c>
      <c r="AD3078">
        <v>4</v>
      </c>
      <c r="AE3078" t="s">
        <v>48</v>
      </c>
      <c r="AF3078" t="s">
        <v>40</v>
      </c>
    </row>
    <row r="3079" spans="1:32" x14ac:dyDescent="0.2">
      <c r="A3079">
        <v>1581334</v>
      </c>
      <c r="B3079">
        <v>53</v>
      </c>
      <c r="C3079" t="s">
        <v>8900</v>
      </c>
      <c r="D3079" s="1">
        <v>40190.770138888889</v>
      </c>
      <c r="E3079" t="s">
        <v>8901</v>
      </c>
      <c r="F3079" t="s">
        <v>38</v>
      </c>
      <c r="G3079" t="s">
        <v>237</v>
      </c>
      <c r="H3079">
        <v>-79.91999817</v>
      </c>
      <c r="I3079">
        <v>40.430000309999997</v>
      </c>
      <c r="J3079">
        <v>897</v>
      </c>
      <c r="K3079" t="s">
        <v>40</v>
      </c>
      <c r="L3079" t="s">
        <v>8902</v>
      </c>
      <c r="M3079">
        <v>12</v>
      </c>
      <c r="N3079">
        <v>4.8499999999999996</v>
      </c>
      <c r="O3079" s="2">
        <v>193000000000</v>
      </c>
      <c r="P3079" t="s">
        <v>8903</v>
      </c>
      <c r="Q3079" t="s">
        <v>8924</v>
      </c>
      <c r="R3079" t="s">
        <v>8905</v>
      </c>
      <c r="S3079" s="1">
        <v>42323.5625</v>
      </c>
      <c r="T3079" s="17">
        <v>11</v>
      </c>
      <c r="U3079" s="2">
        <v>1447590000000</v>
      </c>
      <c r="V3079" s="2" t="s">
        <v>8906</v>
      </c>
      <c r="W3079">
        <v>1344683</v>
      </c>
      <c r="X3079" t="s">
        <v>8907</v>
      </c>
      <c r="Y3079" t="s">
        <v>38</v>
      </c>
      <c r="Z3079" t="s">
        <v>8908</v>
      </c>
      <c r="AA3079">
        <v>-79.917404000000005</v>
      </c>
      <c r="AB3079">
        <v>40.432975999999996</v>
      </c>
      <c r="AD3079">
        <v>10</v>
      </c>
      <c r="AE3079" t="s">
        <v>48</v>
      </c>
      <c r="AF3079" t="s">
        <v>40</v>
      </c>
    </row>
    <row r="3080" spans="1:32" x14ac:dyDescent="0.2">
      <c r="A3080">
        <v>1581334</v>
      </c>
      <c r="B3080">
        <v>53</v>
      </c>
      <c r="C3080" t="s">
        <v>8900</v>
      </c>
      <c r="D3080" s="1">
        <v>40190.770138888889</v>
      </c>
      <c r="E3080" t="s">
        <v>8901</v>
      </c>
      <c r="F3080" t="s">
        <v>38</v>
      </c>
      <c r="G3080" t="s">
        <v>237</v>
      </c>
      <c r="H3080">
        <v>-79.91999817</v>
      </c>
      <c r="I3080">
        <v>40.430000309999997</v>
      </c>
      <c r="J3080">
        <v>897</v>
      </c>
      <c r="K3080" t="s">
        <v>40</v>
      </c>
      <c r="L3080" t="s">
        <v>8902</v>
      </c>
      <c r="M3080">
        <v>12</v>
      </c>
      <c r="N3080">
        <v>4.8499999999999996</v>
      </c>
      <c r="O3080" s="2">
        <v>193000000000</v>
      </c>
      <c r="P3080" t="s">
        <v>8903</v>
      </c>
      <c r="Q3080" t="s">
        <v>8925</v>
      </c>
      <c r="R3080" t="s">
        <v>8905</v>
      </c>
      <c r="S3080" s="1">
        <v>42358.5625</v>
      </c>
      <c r="T3080" s="17">
        <v>12</v>
      </c>
      <c r="U3080" s="2">
        <v>1450620000000</v>
      </c>
      <c r="V3080" s="2" t="s">
        <v>8906</v>
      </c>
      <c r="W3080">
        <v>1344683</v>
      </c>
      <c r="X3080" t="s">
        <v>8907</v>
      </c>
      <c r="Y3080" t="s">
        <v>38</v>
      </c>
      <c r="Z3080" t="s">
        <v>8908</v>
      </c>
      <c r="AA3080">
        <v>-79.917404000000005</v>
      </c>
      <c r="AB3080">
        <v>40.432975999999996</v>
      </c>
      <c r="AD3080">
        <v>6</v>
      </c>
      <c r="AE3080" t="s">
        <v>48</v>
      </c>
      <c r="AF3080" t="s">
        <v>40</v>
      </c>
    </row>
    <row r="3081" spans="1:32" x14ac:dyDescent="0.2">
      <c r="A3081">
        <v>1581334</v>
      </c>
      <c r="B3081">
        <v>53</v>
      </c>
      <c r="C3081" t="s">
        <v>8900</v>
      </c>
      <c r="D3081" s="1">
        <v>40190.770138888889</v>
      </c>
      <c r="E3081" t="s">
        <v>8901</v>
      </c>
      <c r="F3081" t="s">
        <v>38</v>
      </c>
      <c r="G3081" t="s">
        <v>237</v>
      </c>
      <c r="H3081">
        <v>-79.91999817</v>
      </c>
      <c r="I3081">
        <v>40.430000309999997</v>
      </c>
      <c r="J3081">
        <v>897</v>
      </c>
      <c r="K3081" t="s">
        <v>40</v>
      </c>
      <c r="L3081" t="s">
        <v>8902</v>
      </c>
      <c r="M3081">
        <v>12</v>
      </c>
      <c r="N3081">
        <v>4.8499999999999996</v>
      </c>
      <c r="O3081" s="2">
        <v>193000000000</v>
      </c>
      <c r="P3081" t="s">
        <v>8903</v>
      </c>
      <c r="Q3081" t="s">
        <v>8926</v>
      </c>
      <c r="R3081" t="s">
        <v>8905</v>
      </c>
      <c r="S3081" s="1">
        <v>42365.5625</v>
      </c>
      <c r="T3081" s="17">
        <v>12</v>
      </c>
      <c r="U3081" s="2">
        <v>1451220000000</v>
      </c>
      <c r="V3081" s="2" t="s">
        <v>8906</v>
      </c>
      <c r="W3081">
        <v>1344683</v>
      </c>
      <c r="X3081" t="s">
        <v>8907</v>
      </c>
      <c r="Y3081" t="s">
        <v>38</v>
      </c>
      <c r="Z3081" t="s">
        <v>8908</v>
      </c>
      <c r="AA3081">
        <v>-79.917404000000005</v>
      </c>
      <c r="AB3081">
        <v>40.432975999999996</v>
      </c>
      <c r="AD3081">
        <v>3</v>
      </c>
      <c r="AE3081" t="s">
        <v>48</v>
      </c>
      <c r="AF3081" t="s">
        <v>40</v>
      </c>
    </row>
    <row r="3082" spans="1:32" x14ac:dyDescent="0.2">
      <c r="A3082">
        <v>1581334</v>
      </c>
      <c r="B3082">
        <v>53</v>
      </c>
      <c r="C3082" t="s">
        <v>8900</v>
      </c>
      <c r="D3082" s="1">
        <v>40190.770138888889</v>
      </c>
      <c r="E3082" t="s">
        <v>8901</v>
      </c>
      <c r="F3082" t="s">
        <v>38</v>
      </c>
      <c r="G3082" t="s">
        <v>237</v>
      </c>
      <c r="H3082">
        <v>-79.91999817</v>
      </c>
      <c r="I3082">
        <v>40.430000309999997</v>
      </c>
      <c r="J3082">
        <v>897</v>
      </c>
      <c r="K3082" t="s">
        <v>40</v>
      </c>
      <c r="L3082" t="s">
        <v>8902</v>
      </c>
      <c r="M3082">
        <v>12</v>
      </c>
      <c r="N3082">
        <v>4.8499999999999996</v>
      </c>
      <c r="O3082" s="2">
        <v>193000000000</v>
      </c>
      <c r="P3082" t="s">
        <v>8903</v>
      </c>
      <c r="Q3082" t="s">
        <v>8927</v>
      </c>
      <c r="R3082" t="s">
        <v>8905</v>
      </c>
      <c r="S3082" s="1">
        <v>42351.5625</v>
      </c>
      <c r="T3082" s="17">
        <v>12</v>
      </c>
      <c r="U3082" s="2">
        <v>1450010000000</v>
      </c>
      <c r="V3082" s="2" t="s">
        <v>8906</v>
      </c>
      <c r="W3082">
        <v>1344683</v>
      </c>
      <c r="X3082" t="s">
        <v>8907</v>
      </c>
      <c r="Y3082" t="s">
        <v>38</v>
      </c>
      <c r="Z3082" t="s">
        <v>8908</v>
      </c>
      <c r="AA3082">
        <v>-79.917404000000005</v>
      </c>
      <c r="AB3082">
        <v>40.432975999999996</v>
      </c>
      <c r="AD3082">
        <v>6</v>
      </c>
      <c r="AE3082" t="s">
        <v>48</v>
      </c>
      <c r="AF3082" t="s">
        <v>40</v>
      </c>
    </row>
    <row r="3083" spans="1:32" x14ac:dyDescent="0.2">
      <c r="A3083">
        <v>1581334</v>
      </c>
      <c r="B3083">
        <v>53</v>
      </c>
      <c r="C3083" t="s">
        <v>8900</v>
      </c>
      <c r="D3083" s="1">
        <v>40190.770138888889</v>
      </c>
      <c r="E3083" t="s">
        <v>8901</v>
      </c>
      <c r="F3083" t="s">
        <v>38</v>
      </c>
      <c r="G3083" t="s">
        <v>237</v>
      </c>
      <c r="H3083">
        <v>-79.91999817</v>
      </c>
      <c r="I3083">
        <v>40.430000309999997</v>
      </c>
      <c r="J3083">
        <v>897</v>
      </c>
      <c r="K3083" t="s">
        <v>40</v>
      </c>
      <c r="L3083" t="s">
        <v>8902</v>
      </c>
      <c r="M3083">
        <v>12</v>
      </c>
      <c r="N3083">
        <v>4.8499999999999996</v>
      </c>
      <c r="O3083" s="2">
        <v>193000000000</v>
      </c>
      <c r="P3083" t="s">
        <v>8903</v>
      </c>
      <c r="Q3083" t="s">
        <v>8928</v>
      </c>
      <c r="R3083" t="s">
        <v>8905</v>
      </c>
      <c r="S3083" s="1">
        <v>42372.5625</v>
      </c>
      <c r="T3083" s="17">
        <v>1</v>
      </c>
      <c r="U3083" s="2">
        <v>1451830000000</v>
      </c>
      <c r="V3083" s="2" t="s">
        <v>8906</v>
      </c>
      <c r="W3083">
        <v>1344683</v>
      </c>
      <c r="X3083" t="s">
        <v>8907</v>
      </c>
      <c r="Y3083" t="s">
        <v>38</v>
      </c>
      <c r="Z3083" t="s">
        <v>8908</v>
      </c>
      <c r="AA3083">
        <v>-79.917404000000005</v>
      </c>
      <c r="AB3083">
        <v>40.432975999999996</v>
      </c>
      <c r="AD3083">
        <v>8</v>
      </c>
      <c r="AE3083" t="s">
        <v>48</v>
      </c>
      <c r="AF3083" t="s">
        <v>40</v>
      </c>
    </row>
    <row r="3084" spans="1:32" x14ac:dyDescent="0.2">
      <c r="A3084">
        <v>1581334</v>
      </c>
      <c r="B3084">
        <v>53</v>
      </c>
      <c r="C3084" t="s">
        <v>8900</v>
      </c>
      <c r="D3084" s="1">
        <v>40190.770138888889</v>
      </c>
      <c r="E3084" t="s">
        <v>8901</v>
      </c>
      <c r="F3084" t="s">
        <v>38</v>
      </c>
      <c r="G3084" t="s">
        <v>237</v>
      </c>
      <c r="H3084">
        <v>-79.91999817</v>
      </c>
      <c r="I3084">
        <v>40.430000309999997</v>
      </c>
      <c r="J3084">
        <v>897</v>
      </c>
      <c r="K3084" t="s">
        <v>40</v>
      </c>
      <c r="L3084" t="s">
        <v>8902</v>
      </c>
      <c r="M3084">
        <v>12</v>
      </c>
      <c r="N3084">
        <v>4.8499999999999996</v>
      </c>
      <c r="O3084" s="2">
        <v>193000000000</v>
      </c>
      <c r="P3084" t="s">
        <v>8903</v>
      </c>
      <c r="Q3084" t="s">
        <v>8929</v>
      </c>
      <c r="R3084" t="s">
        <v>8905</v>
      </c>
      <c r="S3084" s="1">
        <v>42393.5625</v>
      </c>
      <c r="T3084" s="17">
        <v>1</v>
      </c>
      <c r="U3084" s="2">
        <v>1453640000000</v>
      </c>
      <c r="V3084" s="2" t="s">
        <v>8906</v>
      </c>
      <c r="W3084">
        <v>1344683</v>
      </c>
      <c r="X3084" t="s">
        <v>8907</v>
      </c>
      <c r="Y3084" t="s">
        <v>38</v>
      </c>
      <c r="Z3084" t="s">
        <v>8908</v>
      </c>
      <c r="AA3084">
        <v>-79.917404000000005</v>
      </c>
      <c r="AB3084">
        <v>40.432975999999996</v>
      </c>
      <c r="AD3084">
        <v>7</v>
      </c>
      <c r="AE3084" t="s">
        <v>48</v>
      </c>
      <c r="AF3084" t="s">
        <v>40</v>
      </c>
    </row>
    <row r="3085" spans="1:32" x14ac:dyDescent="0.2">
      <c r="A3085">
        <v>1581334</v>
      </c>
      <c r="B3085">
        <v>53</v>
      </c>
      <c r="C3085" t="s">
        <v>8900</v>
      </c>
      <c r="D3085" s="1">
        <v>40190.770138888889</v>
      </c>
      <c r="E3085" t="s">
        <v>8901</v>
      </c>
      <c r="F3085" t="s">
        <v>38</v>
      </c>
      <c r="G3085" t="s">
        <v>237</v>
      </c>
      <c r="H3085">
        <v>-79.91999817</v>
      </c>
      <c r="I3085">
        <v>40.430000309999997</v>
      </c>
      <c r="J3085">
        <v>897</v>
      </c>
      <c r="K3085" t="s">
        <v>40</v>
      </c>
      <c r="L3085" t="s">
        <v>8902</v>
      </c>
      <c r="M3085">
        <v>12</v>
      </c>
      <c r="N3085">
        <v>4.8499999999999996</v>
      </c>
      <c r="O3085" s="2">
        <v>193000000000</v>
      </c>
      <c r="P3085" t="s">
        <v>8903</v>
      </c>
      <c r="Q3085" t="s">
        <v>8930</v>
      </c>
      <c r="R3085" t="s">
        <v>8905</v>
      </c>
      <c r="S3085" s="1">
        <v>42379.5625</v>
      </c>
      <c r="T3085" s="17">
        <v>1</v>
      </c>
      <c r="U3085" s="2">
        <v>1452430000000</v>
      </c>
      <c r="V3085" s="2" t="s">
        <v>8906</v>
      </c>
      <c r="W3085">
        <v>1344683</v>
      </c>
      <c r="X3085" t="s">
        <v>8907</v>
      </c>
      <c r="Y3085" t="s">
        <v>38</v>
      </c>
      <c r="Z3085" t="s">
        <v>8908</v>
      </c>
      <c r="AA3085">
        <v>-79.917404000000005</v>
      </c>
      <c r="AB3085">
        <v>40.432975999999996</v>
      </c>
      <c r="AD3085">
        <v>9</v>
      </c>
      <c r="AE3085" t="s">
        <v>48</v>
      </c>
      <c r="AF3085" t="s">
        <v>40</v>
      </c>
    </row>
    <row r="3086" spans="1:32" x14ac:dyDescent="0.2">
      <c r="A3086">
        <v>1581334</v>
      </c>
      <c r="B3086">
        <v>53</v>
      </c>
      <c r="C3086" t="s">
        <v>8900</v>
      </c>
      <c r="D3086" s="1">
        <v>40190.770138888889</v>
      </c>
      <c r="E3086" t="s">
        <v>8901</v>
      </c>
      <c r="F3086" t="s">
        <v>38</v>
      </c>
      <c r="G3086" t="s">
        <v>237</v>
      </c>
      <c r="H3086">
        <v>-79.91999817</v>
      </c>
      <c r="I3086">
        <v>40.430000309999997</v>
      </c>
      <c r="J3086">
        <v>897</v>
      </c>
      <c r="K3086" t="s">
        <v>40</v>
      </c>
      <c r="L3086" t="s">
        <v>8902</v>
      </c>
      <c r="M3086">
        <v>12</v>
      </c>
      <c r="N3086">
        <v>4.8499999999999996</v>
      </c>
      <c r="O3086" s="2">
        <v>193000000000</v>
      </c>
      <c r="P3086" t="s">
        <v>8903</v>
      </c>
      <c r="Q3086" t="s">
        <v>8931</v>
      </c>
      <c r="R3086" t="s">
        <v>8905</v>
      </c>
      <c r="S3086" s="1">
        <v>42400.5625</v>
      </c>
      <c r="T3086" s="17">
        <v>1</v>
      </c>
      <c r="U3086" s="2">
        <v>1454250000000</v>
      </c>
      <c r="V3086" s="2" t="s">
        <v>8906</v>
      </c>
      <c r="W3086">
        <v>1344683</v>
      </c>
      <c r="X3086" t="s">
        <v>8907</v>
      </c>
      <c r="Y3086" t="s">
        <v>38</v>
      </c>
      <c r="Z3086" t="s">
        <v>8908</v>
      </c>
      <c r="AA3086">
        <v>-79.917404000000005</v>
      </c>
      <c r="AB3086">
        <v>40.432975999999996</v>
      </c>
      <c r="AD3086">
        <v>11</v>
      </c>
      <c r="AE3086" t="s">
        <v>48</v>
      </c>
      <c r="AF3086" t="s">
        <v>40</v>
      </c>
    </row>
    <row r="3087" spans="1:32" x14ac:dyDescent="0.2">
      <c r="A3087">
        <v>1581334</v>
      </c>
      <c r="B3087">
        <v>53</v>
      </c>
      <c r="C3087" t="s">
        <v>8900</v>
      </c>
      <c r="D3087" s="1">
        <v>40190.770138888889</v>
      </c>
      <c r="E3087" t="s">
        <v>8901</v>
      </c>
      <c r="F3087" t="s">
        <v>38</v>
      </c>
      <c r="G3087" t="s">
        <v>237</v>
      </c>
      <c r="H3087">
        <v>-79.91999817</v>
      </c>
      <c r="I3087">
        <v>40.430000309999997</v>
      </c>
      <c r="J3087">
        <v>897</v>
      </c>
      <c r="K3087" t="s">
        <v>40</v>
      </c>
      <c r="L3087" t="s">
        <v>8902</v>
      </c>
      <c r="M3087">
        <v>12</v>
      </c>
      <c r="N3087">
        <v>4.8499999999999996</v>
      </c>
      <c r="O3087" s="2">
        <v>193000000000</v>
      </c>
      <c r="P3087" t="s">
        <v>8903</v>
      </c>
      <c r="Q3087" t="s">
        <v>8932</v>
      </c>
      <c r="R3087" t="s">
        <v>8905</v>
      </c>
      <c r="S3087" s="1">
        <v>42386.5625</v>
      </c>
      <c r="T3087" s="17">
        <v>1</v>
      </c>
      <c r="U3087" s="2">
        <v>1453040000000</v>
      </c>
      <c r="V3087" s="2" t="s">
        <v>8906</v>
      </c>
      <c r="W3087">
        <v>1344683</v>
      </c>
      <c r="X3087" t="s">
        <v>8907</v>
      </c>
      <c r="Y3087" t="s">
        <v>38</v>
      </c>
      <c r="Z3087" t="s">
        <v>8908</v>
      </c>
      <c r="AA3087">
        <v>-79.917404000000005</v>
      </c>
      <c r="AB3087">
        <v>40.432975999999996</v>
      </c>
      <c r="AD3087">
        <v>11</v>
      </c>
      <c r="AE3087" t="s">
        <v>48</v>
      </c>
      <c r="AF3087" t="s">
        <v>40</v>
      </c>
    </row>
    <row r="3088" spans="1:32" x14ac:dyDescent="0.2">
      <c r="A3088">
        <v>7809052</v>
      </c>
      <c r="B3088">
        <v>11</v>
      </c>
      <c r="C3088" t="s">
        <v>4745</v>
      </c>
      <c r="D3088" s="1">
        <v>41360.773611111108</v>
      </c>
      <c r="E3088" s="1" t="s">
        <v>4746</v>
      </c>
      <c r="F3088" t="s">
        <v>38</v>
      </c>
      <c r="G3088" t="s">
        <v>58</v>
      </c>
      <c r="H3088">
        <v>-79.989997860000003</v>
      </c>
      <c r="I3088">
        <v>40.450000760000002</v>
      </c>
      <c r="J3088">
        <v>283</v>
      </c>
      <c r="K3088" t="s">
        <v>40</v>
      </c>
      <c r="L3088" t="s">
        <v>4747</v>
      </c>
      <c r="M3088">
        <v>15</v>
      </c>
      <c r="N3088">
        <v>4.5</v>
      </c>
      <c r="O3088">
        <v>92109260028</v>
      </c>
      <c r="P3088" t="s">
        <v>4426</v>
      </c>
      <c r="Q3088" t="s">
        <v>8933</v>
      </c>
      <c r="R3088" t="s">
        <v>8934</v>
      </c>
      <c r="S3088" s="1">
        <v>42238.385416666664</v>
      </c>
      <c r="T3088" s="17">
        <v>8</v>
      </c>
      <c r="U3088" s="2">
        <v>1440230000000</v>
      </c>
      <c r="V3088" s="2" t="s">
        <v>8935</v>
      </c>
      <c r="W3088">
        <v>952689</v>
      </c>
      <c r="X3088" t="s">
        <v>1579</v>
      </c>
      <c r="Y3088" t="s">
        <v>1580</v>
      </c>
      <c r="Z3088" t="s">
        <v>1581</v>
      </c>
      <c r="AA3088">
        <v>-79.752568999999994</v>
      </c>
      <c r="AB3088">
        <v>40.430062</v>
      </c>
      <c r="AD3088">
        <v>9</v>
      </c>
      <c r="AE3088" t="s">
        <v>48</v>
      </c>
      <c r="AF3088" t="s">
        <v>40</v>
      </c>
    </row>
    <row r="3089" spans="1:32" x14ac:dyDescent="0.2">
      <c r="A3089">
        <v>7809052</v>
      </c>
      <c r="B3089">
        <v>11</v>
      </c>
      <c r="C3089" t="s">
        <v>4745</v>
      </c>
      <c r="D3089" s="1">
        <v>41360.773611111108</v>
      </c>
      <c r="E3089" s="1" t="s">
        <v>4746</v>
      </c>
      <c r="F3089" t="s">
        <v>38</v>
      </c>
      <c r="G3089" t="s">
        <v>58</v>
      </c>
      <c r="H3089">
        <v>-79.989997860000003</v>
      </c>
      <c r="I3089">
        <v>40.450000760000002</v>
      </c>
      <c r="J3089">
        <v>283</v>
      </c>
      <c r="K3089" t="s">
        <v>40</v>
      </c>
      <c r="L3089" t="s">
        <v>4747</v>
      </c>
      <c r="M3089">
        <v>15</v>
      </c>
      <c r="N3089">
        <v>4.5</v>
      </c>
      <c r="O3089">
        <v>92109260028</v>
      </c>
      <c r="P3089" t="s">
        <v>4426</v>
      </c>
      <c r="Q3089" t="s">
        <v>8936</v>
      </c>
      <c r="R3089" t="s">
        <v>8934</v>
      </c>
      <c r="S3089" s="1">
        <v>42273.385416666664</v>
      </c>
      <c r="T3089" s="17">
        <v>9</v>
      </c>
      <c r="U3089" s="2">
        <v>1443260000000</v>
      </c>
      <c r="V3089" s="2" t="s">
        <v>8935</v>
      </c>
      <c r="W3089">
        <v>952689</v>
      </c>
      <c r="X3089" t="s">
        <v>1579</v>
      </c>
      <c r="Y3089" t="s">
        <v>1580</v>
      </c>
      <c r="Z3089" t="s">
        <v>1581</v>
      </c>
      <c r="AA3089">
        <v>-79.752568999999994</v>
      </c>
      <c r="AB3089">
        <v>40.430062</v>
      </c>
      <c r="AD3089">
        <v>4</v>
      </c>
      <c r="AE3089" t="s">
        <v>48</v>
      </c>
      <c r="AF3089" t="s">
        <v>40</v>
      </c>
    </row>
    <row r="3090" spans="1:32" x14ac:dyDescent="0.2">
      <c r="A3090">
        <v>7809052</v>
      </c>
      <c r="B3090">
        <v>11</v>
      </c>
      <c r="C3090" t="s">
        <v>4745</v>
      </c>
      <c r="D3090" s="1">
        <v>41360.773611111108</v>
      </c>
      <c r="E3090" s="1" t="s">
        <v>4746</v>
      </c>
      <c r="F3090" t="s">
        <v>38</v>
      </c>
      <c r="G3090" t="s">
        <v>58</v>
      </c>
      <c r="H3090">
        <v>-79.989997860000003</v>
      </c>
      <c r="I3090">
        <v>40.450000760000002</v>
      </c>
      <c r="J3090">
        <v>283</v>
      </c>
      <c r="K3090" t="s">
        <v>40</v>
      </c>
      <c r="L3090" t="s">
        <v>4747</v>
      </c>
      <c r="M3090">
        <v>15</v>
      </c>
      <c r="N3090">
        <v>4.5</v>
      </c>
      <c r="O3090">
        <v>92109260028</v>
      </c>
      <c r="P3090" t="s">
        <v>4426</v>
      </c>
      <c r="Q3090" t="s">
        <v>8937</v>
      </c>
      <c r="R3090" t="s">
        <v>8934</v>
      </c>
      <c r="S3090" s="1">
        <v>42294.385416666664</v>
      </c>
      <c r="T3090" s="17">
        <v>10</v>
      </c>
      <c r="U3090" s="2">
        <v>1445070000000</v>
      </c>
      <c r="V3090" s="2" t="s">
        <v>8935</v>
      </c>
      <c r="W3090">
        <v>952689</v>
      </c>
      <c r="X3090" t="s">
        <v>1579</v>
      </c>
      <c r="Y3090" t="s">
        <v>1580</v>
      </c>
      <c r="Z3090" t="s">
        <v>1581</v>
      </c>
      <c r="AA3090">
        <v>-79.752568999999994</v>
      </c>
      <c r="AB3090">
        <v>40.430062</v>
      </c>
      <c r="AD3090">
        <v>4</v>
      </c>
      <c r="AE3090" t="s">
        <v>48</v>
      </c>
      <c r="AF3090" t="s">
        <v>40</v>
      </c>
    </row>
    <row r="3091" spans="1:32" x14ac:dyDescent="0.2">
      <c r="A3091">
        <v>7809052</v>
      </c>
      <c r="B3091">
        <v>11</v>
      </c>
      <c r="C3091" t="s">
        <v>4745</v>
      </c>
      <c r="D3091" s="1">
        <v>41360.773611111108</v>
      </c>
      <c r="E3091" s="1" t="s">
        <v>4746</v>
      </c>
      <c r="F3091" t="s">
        <v>38</v>
      </c>
      <c r="G3091" t="s">
        <v>58</v>
      </c>
      <c r="H3091">
        <v>-79.989997860000003</v>
      </c>
      <c r="I3091">
        <v>40.450000760000002</v>
      </c>
      <c r="J3091">
        <v>283</v>
      </c>
      <c r="K3091" t="s">
        <v>40</v>
      </c>
      <c r="L3091" t="s">
        <v>4747</v>
      </c>
      <c r="M3091">
        <v>15</v>
      </c>
      <c r="N3091">
        <v>4.5</v>
      </c>
      <c r="O3091">
        <v>92109260028</v>
      </c>
      <c r="P3091" t="s">
        <v>4426</v>
      </c>
      <c r="Q3091" t="s">
        <v>8938</v>
      </c>
      <c r="R3091" t="s">
        <v>8934</v>
      </c>
      <c r="S3091" s="1">
        <v>42336.385416666664</v>
      </c>
      <c r="T3091" s="17">
        <v>11</v>
      </c>
      <c r="U3091" s="2">
        <v>1448700000000</v>
      </c>
      <c r="V3091" s="2" t="s">
        <v>8939</v>
      </c>
      <c r="W3091">
        <v>952689</v>
      </c>
      <c r="X3091" t="s">
        <v>1579</v>
      </c>
      <c r="Y3091" t="s">
        <v>1580</v>
      </c>
      <c r="Z3091" t="s">
        <v>1581</v>
      </c>
      <c r="AA3091">
        <v>-79.752568999999994</v>
      </c>
      <c r="AB3091">
        <v>40.430062</v>
      </c>
      <c r="AD3091">
        <v>3</v>
      </c>
      <c r="AE3091" t="s">
        <v>48</v>
      </c>
      <c r="AF3091" t="s">
        <v>40</v>
      </c>
    </row>
    <row r="3092" spans="1:32" x14ac:dyDescent="0.2">
      <c r="A3092">
        <v>11711942</v>
      </c>
      <c r="B3092">
        <v>2</v>
      </c>
      <c r="C3092" t="s">
        <v>4063</v>
      </c>
      <c r="D3092" s="1">
        <v>41642.035416666666</v>
      </c>
      <c r="E3092" t="s">
        <v>4064</v>
      </c>
      <c r="F3092" t="s">
        <v>38</v>
      </c>
      <c r="G3092" t="s">
        <v>72</v>
      </c>
      <c r="H3092">
        <v>-79.949996949999999</v>
      </c>
      <c r="I3092">
        <v>40.439998629999998</v>
      </c>
      <c r="J3092">
        <v>175</v>
      </c>
      <c r="K3092" t="s">
        <v>40</v>
      </c>
      <c r="L3092" t="s">
        <v>4065</v>
      </c>
      <c r="M3092">
        <v>12</v>
      </c>
      <c r="N3092">
        <v>4.9400000000000004</v>
      </c>
      <c r="O3092">
        <v>67808215031</v>
      </c>
      <c r="P3092" t="s">
        <v>4066</v>
      </c>
      <c r="Q3092" t="s">
        <v>8940</v>
      </c>
      <c r="R3092" t="s">
        <v>8941</v>
      </c>
      <c r="S3092" s="1">
        <v>42236.791666666664</v>
      </c>
      <c r="T3092" s="17">
        <v>8</v>
      </c>
      <c r="U3092" s="2">
        <v>1440100000000</v>
      </c>
      <c r="V3092" s="2" t="s">
        <v>8942</v>
      </c>
      <c r="W3092">
        <v>23573374</v>
      </c>
      <c r="X3092" t="s">
        <v>1647</v>
      </c>
      <c r="Y3092" t="s">
        <v>38</v>
      </c>
      <c r="Z3092" t="s">
        <v>4069</v>
      </c>
      <c r="AA3092">
        <v>-79.957092000000003</v>
      </c>
      <c r="AB3092">
        <v>40.441184999999997</v>
      </c>
      <c r="AD3092">
        <v>12</v>
      </c>
      <c r="AE3092" t="s">
        <v>48</v>
      </c>
      <c r="AF3092" t="s">
        <v>40</v>
      </c>
    </row>
    <row r="3093" spans="1:32" x14ac:dyDescent="0.2">
      <c r="A3093">
        <v>9497212</v>
      </c>
      <c r="B3093">
        <v>9</v>
      </c>
      <c r="C3093" t="s">
        <v>3576</v>
      </c>
      <c r="D3093" s="1">
        <v>41479.539583333331</v>
      </c>
      <c r="E3093" s="1" t="s">
        <v>3577</v>
      </c>
      <c r="F3093" t="s">
        <v>38</v>
      </c>
      <c r="G3093" t="s">
        <v>3578</v>
      </c>
      <c r="H3093">
        <v>-79.949996949999999</v>
      </c>
      <c r="I3093">
        <v>40.47000122</v>
      </c>
      <c r="J3093">
        <v>138</v>
      </c>
      <c r="K3093" t="s">
        <v>40</v>
      </c>
      <c r="L3093" t="s">
        <v>3579</v>
      </c>
      <c r="M3093">
        <v>12</v>
      </c>
      <c r="N3093">
        <v>4.8899999999999997</v>
      </c>
      <c r="O3093">
        <v>81847877029</v>
      </c>
      <c r="P3093" t="s">
        <v>3580</v>
      </c>
      <c r="Q3093" t="s">
        <v>8943</v>
      </c>
      <c r="R3093" t="s">
        <v>8944</v>
      </c>
      <c r="S3093" s="1">
        <v>42248.760416666664</v>
      </c>
      <c r="T3093" s="17">
        <v>9</v>
      </c>
      <c r="U3093" s="2">
        <v>1441130000000</v>
      </c>
      <c r="V3093" t="s">
        <v>8945</v>
      </c>
      <c r="W3093" t="s">
        <v>208</v>
      </c>
      <c r="AD3093">
        <v>3</v>
      </c>
      <c r="AE3093" t="s">
        <v>48</v>
      </c>
      <c r="AF3093" t="s">
        <v>40</v>
      </c>
    </row>
    <row r="3094" spans="1:32" x14ac:dyDescent="0.2">
      <c r="A3094">
        <v>9497212</v>
      </c>
      <c r="B3094">
        <v>9</v>
      </c>
      <c r="C3094" t="s">
        <v>3576</v>
      </c>
      <c r="D3094" s="1">
        <v>41479.539583333331</v>
      </c>
      <c r="E3094" s="1" t="s">
        <v>3577</v>
      </c>
      <c r="F3094" t="s">
        <v>38</v>
      </c>
      <c r="G3094" t="s">
        <v>3578</v>
      </c>
      <c r="H3094">
        <v>-79.949996949999999</v>
      </c>
      <c r="I3094">
        <v>40.47000122</v>
      </c>
      <c r="J3094">
        <v>138</v>
      </c>
      <c r="K3094" t="s">
        <v>40</v>
      </c>
      <c r="L3094" t="s">
        <v>3579</v>
      </c>
      <c r="M3094">
        <v>12</v>
      </c>
      <c r="N3094">
        <v>4.8899999999999997</v>
      </c>
      <c r="O3094">
        <v>81847877029</v>
      </c>
      <c r="P3094" t="s">
        <v>3580</v>
      </c>
      <c r="Q3094" t="s">
        <v>8946</v>
      </c>
      <c r="R3094" t="s">
        <v>8947</v>
      </c>
      <c r="S3094" s="1">
        <v>42269.760416666664</v>
      </c>
      <c r="T3094" s="17">
        <v>9</v>
      </c>
      <c r="U3094" s="2">
        <v>1442950000000</v>
      </c>
      <c r="V3094" t="s">
        <v>8945</v>
      </c>
      <c r="W3094" t="s">
        <v>208</v>
      </c>
      <c r="AD3094">
        <v>6</v>
      </c>
      <c r="AE3094" t="s">
        <v>48</v>
      </c>
      <c r="AF3094" t="s">
        <v>40</v>
      </c>
    </row>
    <row r="3095" spans="1:32" x14ac:dyDescent="0.2">
      <c r="A3095">
        <v>9497212</v>
      </c>
      <c r="B3095">
        <v>9</v>
      </c>
      <c r="C3095" t="s">
        <v>3576</v>
      </c>
      <c r="D3095" s="1">
        <v>41479.539583333331</v>
      </c>
      <c r="E3095" s="1" t="s">
        <v>3577</v>
      </c>
      <c r="F3095" t="s">
        <v>38</v>
      </c>
      <c r="G3095" t="s">
        <v>3578</v>
      </c>
      <c r="H3095">
        <v>-79.949996949999999</v>
      </c>
      <c r="I3095">
        <v>40.47000122</v>
      </c>
      <c r="J3095">
        <v>138</v>
      </c>
      <c r="K3095" t="s">
        <v>40</v>
      </c>
      <c r="L3095" t="s">
        <v>3579</v>
      </c>
      <c r="M3095">
        <v>12</v>
      </c>
      <c r="N3095">
        <v>4.8899999999999997</v>
      </c>
      <c r="O3095">
        <v>81847877029</v>
      </c>
      <c r="P3095" t="s">
        <v>3580</v>
      </c>
      <c r="Q3095" t="s">
        <v>8948</v>
      </c>
      <c r="R3095" t="s">
        <v>8944</v>
      </c>
      <c r="S3095" s="1">
        <v>42297.760416666664</v>
      </c>
      <c r="T3095" s="17">
        <v>10</v>
      </c>
      <c r="U3095" s="2">
        <v>1445360000000</v>
      </c>
      <c r="V3095" t="s">
        <v>8945</v>
      </c>
      <c r="W3095" t="s">
        <v>208</v>
      </c>
      <c r="AD3095">
        <v>4</v>
      </c>
      <c r="AE3095" t="s">
        <v>48</v>
      </c>
      <c r="AF3095" t="s">
        <v>40</v>
      </c>
    </row>
    <row r="3096" spans="1:32" x14ac:dyDescent="0.2">
      <c r="A3096">
        <v>9497212</v>
      </c>
      <c r="B3096">
        <v>9</v>
      </c>
      <c r="C3096" t="s">
        <v>3576</v>
      </c>
      <c r="D3096" s="1">
        <v>41479.539583333331</v>
      </c>
      <c r="E3096" s="1" t="s">
        <v>3577</v>
      </c>
      <c r="F3096" t="s">
        <v>38</v>
      </c>
      <c r="G3096" t="s">
        <v>3578</v>
      </c>
      <c r="H3096">
        <v>-79.949996949999999</v>
      </c>
      <c r="I3096">
        <v>40.47000122</v>
      </c>
      <c r="J3096">
        <v>138</v>
      </c>
      <c r="K3096" t="s">
        <v>40</v>
      </c>
      <c r="L3096" t="s">
        <v>3579</v>
      </c>
      <c r="M3096">
        <v>12</v>
      </c>
      <c r="N3096">
        <v>4.8899999999999997</v>
      </c>
      <c r="O3096">
        <v>81847877029</v>
      </c>
      <c r="P3096" t="s">
        <v>3580</v>
      </c>
      <c r="Q3096" t="s">
        <v>8949</v>
      </c>
      <c r="R3096" t="s">
        <v>8944</v>
      </c>
      <c r="S3096" s="1">
        <v>42304.760416666664</v>
      </c>
      <c r="T3096" s="17">
        <v>10</v>
      </c>
      <c r="U3096" s="2">
        <v>1445970000000</v>
      </c>
      <c r="V3096" t="s">
        <v>8950</v>
      </c>
      <c r="W3096" t="s">
        <v>208</v>
      </c>
      <c r="AC3096">
        <v>15</v>
      </c>
      <c r="AD3096">
        <v>4</v>
      </c>
      <c r="AE3096" t="s">
        <v>48</v>
      </c>
      <c r="AF3096" t="s">
        <v>40</v>
      </c>
    </row>
    <row r="3097" spans="1:32" x14ac:dyDescent="0.2">
      <c r="A3097">
        <v>9497212</v>
      </c>
      <c r="B3097">
        <v>9</v>
      </c>
      <c r="C3097" t="s">
        <v>3576</v>
      </c>
      <c r="D3097" s="1">
        <v>41479.539583333331</v>
      </c>
      <c r="E3097" s="1" t="s">
        <v>3577</v>
      </c>
      <c r="F3097" t="s">
        <v>38</v>
      </c>
      <c r="G3097" t="s">
        <v>3578</v>
      </c>
      <c r="H3097">
        <v>-79.949996949999999</v>
      </c>
      <c r="I3097">
        <v>40.47000122</v>
      </c>
      <c r="J3097">
        <v>138</v>
      </c>
      <c r="K3097" t="s">
        <v>40</v>
      </c>
      <c r="L3097" t="s">
        <v>3579</v>
      </c>
      <c r="M3097">
        <v>12</v>
      </c>
      <c r="N3097">
        <v>4.8899999999999997</v>
      </c>
      <c r="O3097">
        <v>81847877029</v>
      </c>
      <c r="P3097" t="s">
        <v>3580</v>
      </c>
      <c r="Q3097" t="s">
        <v>8951</v>
      </c>
      <c r="R3097" t="s">
        <v>8944</v>
      </c>
      <c r="S3097" s="1">
        <v>42332.760416666664</v>
      </c>
      <c r="T3097" s="17">
        <v>11</v>
      </c>
      <c r="U3097" s="2">
        <v>1448390000000</v>
      </c>
      <c r="V3097" t="s">
        <v>8945</v>
      </c>
      <c r="W3097" t="s">
        <v>208</v>
      </c>
      <c r="AD3097">
        <v>4</v>
      </c>
      <c r="AE3097" t="s">
        <v>48</v>
      </c>
      <c r="AF3097" t="s">
        <v>40</v>
      </c>
    </row>
    <row r="3098" spans="1:32" x14ac:dyDescent="0.2">
      <c r="A3098">
        <v>9497212</v>
      </c>
      <c r="B3098">
        <v>9</v>
      </c>
      <c r="C3098" t="s">
        <v>3576</v>
      </c>
      <c r="D3098" s="1">
        <v>41479.539583333331</v>
      </c>
      <c r="E3098" s="1" t="s">
        <v>3577</v>
      </c>
      <c r="F3098" t="s">
        <v>38</v>
      </c>
      <c r="G3098" t="s">
        <v>3578</v>
      </c>
      <c r="H3098">
        <v>-79.949996949999999</v>
      </c>
      <c r="I3098">
        <v>40.47000122</v>
      </c>
      <c r="J3098">
        <v>138</v>
      </c>
      <c r="K3098" t="s">
        <v>40</v>
      </c>
      <c r="L3098" t="s">
        <v>3579</v>
      </c>
      <c r="M3098">
        <v>12</v>
      </c>
      <c r="N3098">
        <v>4.8899999999999997</v>
      </c>
      <c r="O3098">
        <v>81847877029</v>
      </c>
      <c r="P3098" t="s">
        <v>3580</v>
      </c>
      <c r="Q3098" t="s">
        <v>8952</v>
      </c>
      <c r="R3098" t="s">
        <v>8944</v>
      </c>
      <c r="S3098" s="1">
        <v>42318.760416666664</v>
      </c>
      <c r="T3098" s="17">
        <v>11</v>
      </c>
      <c r="U3098" s="2">
        <v>1447180000000</v>
      </c>
      <c r="V3098" t="s">
        <v>8945</v>
      </c>
      <c r="W3098" t="s">
        <v>208</v>
      </c>
      <c r="AD3098">
        <v>3</v>
      </c>
      <c r="AE3098" t="s">
        <v>48</v>
      </c>
      <c r="AF3098" t="s">
        <v>40</v>
      </c>
    </row>
    <row r="3099" spans="1:32" x14ac:dyDescent="0.2">
      <c r="A3099">
        <v>9497212</v>
      </c>
      <c r="B3099">
        <v>9</v>
      </c>
      <c r="C3099" t="s">
        <v>3576</v>
      </c>
      <c r="D3099" s="1">
        <v>41479.539583333331</v>
      </c>
      <c r="E3099" s="1" t="s">
        <v>3577</v>
      </c>
      <c r="F3099" t="s">
        <v>38</v>
      </c>
      <c r="G3099" t="s">
        <v>3578</v>
      </c>
      <c r="H3099">
        <v>-79.949996949999999</v>
      </c>
      <c r="I3099">
        <v>40.47000122</v>
      </c>
      <c r="J3099">
        <v>138</v>
      </c>
      <c r="K3099" t="s">
        <v>40</v>
      </c>
      <c r="L3099" t="s">
        <v>3579</v>
      </c>
      <c r="M3099">
        <v>12</v>
      </c>
      <c r="N3099">
        <v>4.8899999999999997</v>
      </c>
      <c r="O3099">
        <v>81847877029</v>
      </c>
      <c r="P3099" t="s">
        <v>3580</v>
      </c>
      <c r="Q3099" t="s">
        <v>8953</v>
      </c>
      <c r="R3099" t="s">
        <v>8944</v>
      </c>
      <c r="S3099" s="1">
        <v>42395.760416666664</v>
      </c>
      <c r="T3099" s="17">
        <v>1</v>
      </c>
      <c r="U3099" s="2">
        <v>1453830000000</v>
      </c>
      <c r="V3099" t="s">
        <v>8945</v>
      </c>
      <c r="W3099" t="s">
        <v>208</v>
      </c>
      <c r="AD3099">
        <v>4</v>
      </c>
      <c r="AE3099" t="s">
        <v>48</v>
      </c>
      <c r="AF3099" t="s">
        <v>40</v>
      </c>
    </row>
    <row r="3100" spans="1:32" x14ac:dyDescent="0.2">
      <c r="A3100">
        <v>1756412</v>
      </c>
      <c r="B3100">
        <v>597</v>
      </c>
      <c r="C3100" t="s">
        <v>263</v>
      </c>
      <c r="D3100" s="1">
        <v>40543.177083333336</v>
      </c>
      <c r="E3100" s="1" t="s">
        <v>264</v>
      </c>
      <c r="F3100" t="s">
        <v>38</v>
      </c>
      <c r="G3100" t="s">
        <v>144</v>
      </c>
      <c r="H3100">
        <v>-79.989997860000003</v>
      </c>
      <c r="I3100">
        <v>40.450000760000002</v>
      </c>
      <c r="J3100">
        <v>10357</v>
      </c>
      <c r="K3100" t="s">
        <v>40</v>
      </c>
      <c r="L3100" t="s">
        <v>265</v>
      </c>
      <c r="M3100">
        <v>16</v>
      </c>
      <c r="N3100">
        <v>4.53</v>
      </c>
      <c r="O3100" s="2">
        <v>163000000000</v>
      </c>
      <c r="P3100" t="s">
        <v>266</v>
      </c>
      <c r="Q3100" t="s">
        <v>8954</v>
      </c>
      <c r="R3100" t="s">
        <v>8955</v>
      </c>
      <c r="S3100" s="1">
        <v>42271.833333333336</v>
      </c>
      <c r="T3100" s="17">
        <v>9</v>
      </c>
      <c r="U3100" s="2">
        <v>1443120000000</v>
      </c>
      <c r="V3100" s="2" t="s">
        <v>8956</v>
      </c>
      <c r="W3100">
        <v>18632532</v>
      </c>
      <c r="X3100" t="s">
        <v>8957</v>
      </c>
      <c r="Y3100" t="s">
        <v>38</v>
      </c>
      <c r="Z3100" t="s">
        <v>8958</v>
      </c>
      <c r="AA3100">
        <v>-79.922905</v>
      </c>
      <c r="AB3100">
        <v>40.435702999999997</v>
      </c>
      <c r="AC3100">
        <v>30</v>
      </c>
      <c r="AD3100">
        <v>3</v>
      </c>
      <c r="AE3100" t="s">
        <v>48</v>
      </c>
      <c r="AF3100" t="s">
        <v>40</v>
      </c>
    </row>
    <row r="3101" spans="1:32" x14ac:dyDescent="0.2">
      <c r="A3101">
        <v>1756412</v>
      </c>
      <c r="B3101">
        <v>597</v>
      </c>
      <c r="C3101" t="s">
        <v>263</v>
      </c>
      <c r="D3101" s="1">
        <v>40543.177083333336</v>
      </c>
      <c r="E3101" s="1" t="s">
        <v>264</v>
      </c>
      <c r="F3101" t="s">
        <v>38</v>
      </c>
      <c r="G3101" t="s">
        <v>144</v>
      </c>
      <c r="H3101">
        <v>-79.989997860000003</v>
      </c>
      <c r="I3101">
        <v>40.450000760000002</v>
      </c>
      <c r="J3101">
        <v>10357</v>
      </c>
      <c r="K3101" t="s">
        <v>40</v>
      </c>
      <c r="L3101" t="s">
        <v>265</v>
      </c>
      <c r="M3101">
        <v>16</v>
      </c>
      <c r="N3101">
        <v>4.53</v>
      </c>
      <c r="O3101" s="2">
        <v>163000000000</v>
      </c>
      <c r="P3101" t="s">
        <v>266</v>
      </c>
      <c r="Q3101" t="s">
        <v>8959</v>
      </c>
      <c r="R3101" t="s">
        <v>8955</v>
      </c>
      <c r="S3101" s="1">
        <v>42278.833333333336</v>
      </c>
      <c r="T3101" s="17">
        <v>10</v>
      </c>
      <c r="U3101" s="2">
        <v>1443730000000</v>
      </c>
      <c r="V3101" s="2" t="s">
        <v>8956</v>
      </c>
      <c r="W3101">
        <v>18632532</v>
      </c>
      <c r="X3101" t="s">
        <v>8957</v>
      </c>
      <c r="Y3101" t="s">
        <v>38</v>
      </c>
      <c r="Z3101" t="s">
        <v>8958</v>
      </c>
      <c r="AA3101">
        <v>-79.922905</v>
      </c>
      <c r="AB3101">
        <v>40.435702999999997</v>
      </c>
      <c r="AC3101">
        <v>30</v>
      </c>
      <c r="AD3101">
        <v>3</v>
      </c>
      <c r="AE3101" t="s">
        <v>48</v>
      </c>
      <c r="AF3101" t="s">
        <v>40</v>
      </c>
    </row>
    <row r="3102" spans="1:32" x14ac:dyDescent="0.2">
      <c r="A3102">
        <v>1756412</v>
      </c>
      <c r="B3102">
        <v>597</v>
      </c>
      <c r="C3102" t="s">
        <v>263</v>
      </c>
      <c r="D3102" s="1">
        <v>40543.177083333336</v>
      </c>
      <c r="E3102" s="1" t="s">
        <v>264</v>
      </c>
      <c r="F3102" t="s">
        <v>38</v>
      </c>
      <c r="G3102" t="s">
        <v>144</v>
      </c>
      <c r="H3102">
        <v>-79.989997860000003</v>
      </c>
      <c r="I3102">
        <v>40.450000760000002</v>
      </c>
      <c r="J3102">
        <v>10357</v>
      </c>
      <c r="K3102" t="s">
        <v>40</v>
      </c>
      <c r="L3102" t="s">
        <v>265</v>
      </c>
      <c r="M3102">
        <v>16</v>
      </c>
      <c r="N3102">
        <v>4.53</v>
      </c>
      <c r="O3102" s="2">
        <v>163000000000</v>
      </c>
      <c r="P3102" t="s">
        <v>266</v>
      </c>
      <c r="Q3102" t="s">
        <v>8960</v>
      </c>
      <c r="R3102" t="s">
        <v>8955</v>
      </c>
      <c r="S3102" s="1">
        <v>42285.833333333336</v>
      </c>
      <c r="T3102" s="17">
        <v>10</v>
      </c>
      <c r="U3102" s="2">
        <v>1444330000000</v>
      </c>
      <c r="V3102" s="2" t="s">
        <v>8956</v>
      </c>
      <c r="W3102">
        <v>18632532</v>
      </c>
      <c r="X3102" t="s">
        <v>8957</v>
      </c>
      <c r="Y3102" t="s">
        <v>38</v>
      </c>
      <c r="Z3102" t="s">
        <v>8958</v>
      </c>
      <c r="AA3102">
        <v>-79.922905</v>
      </c>
      <c r="AB3102">
        <v>40.435702999999997</v>
      </c>
      <c r="AC3102">
        <v>30</v>
      </c>
      <c r="AD3102">
        <v>3</v>
      </c>
      <c r="AE3102" t="s">
        <v>48</v>
      </c>
      <c r="AF3102" t="s">
        <v>40</v>
      </c>
    </row>
    <row r="3103" spans="1:32" x14ac:dyDescent="0.2">
      <c r="A3103">
        <v>1756412</v>
      </c>
      <c r="B3103">
        <v>597</v>
      </c>
      <c r="C3103" t="s">
        <v>263</v>
      </c>
      <c r="D3103" s="1">
        <v>40543.177083333336</v>
      </c>
      <c r="E3103" s="1" t="s">
        <v>264</v>
      </c>
      <c r="F3103" t="s">
        <v>38</v>
      </c>
      <c r="G3103" t="s">
        <v>144</v>
      </c>
      <c r="H3103">
        <v>-79.989997860000003</v>
      </c>
      <c r="I3103">
        <v>40.450000760000002</v>
      </c>
      <c r="J3103">
        <v>10357</v>
      </c>
      <c r="K3103" t="s">
        <v>40</v>
      </c>
      <c r="L3103" t="s">
        <v>265</v>
      </c>
      <c r="M3103">
        <v>16</v>
      </c>
      <c r="N3103">
        <v>4.53</v>
      </c>
      <c r="O3103" s="2">
        <v>163000000000</v>
      </c>
      <c r="P3103" t="s">
        <v>266</v>
      </c>
      <c r="Q3103" t="s">
        <v>8961</v>
      </c>
      <c r="R3103" t="s">
        <v>8955</v>
      </c>
      <c r="S3103" s="1">
        <v>42292.833333333336</v>
      </c>
      <c r="T3103" s="17">
        <v>10</v>
      </c>
      <c r="U3103" s="2">
        <v>1444940000000</v>
      </c>
      <c r="V3103" s="2" t="s">
        <v>8956</v>
      </c>
      <c r="W3103">
        <v>18632532</v>
      </c>
      <c r="X3103" t="s">
        <v>8957</v>
      </c>
      <c r="Y3103" t="s">
        <v>38</v>
      </c>
      <c r="Z3103" t="s">
        <v>8958</v>
      </c>
      <c r="AA3103">
        <v>-79.922905</v>
      </c>
      <c r="AB3103">
        <v>40.435702999999997</v>
      </c>
      <c r="AC3103">
        <v>30</v>
      </c>
      <c r="AD3103">
        <v>3</v>
      </c>
      <c r="AE3103" t="s">
        <v>48</v>
      </c>
      <c r="AF3103" t="s">
        <v>40</v>
      </c>
    </row>
    <row r="3104" spans="1:32" x14ac:dyDescent="0.2">
      <c r="A3104">
        <v>1756412</v>
      </c>
      <c r="B3104">
        <v>597</v>
      </c>
      <c r="C3104" t="s">
        <v>263</v>
      </c>
      <c r="D3104" s="1">
        <v>40543.177083333336</v>
      </c>
      <c r="E3104" s="1" t="s">
        <v>264</v>
      </c>
      <c r="F3104" t="s">
        <v>38</v>
      </c>
      <c r="G3104" t="s">
        <v>144</v>
      </c>
      <c r="H3104">
        <v>-79.989997860000003</v>
      </c>
      <c r="I3104">
        <v>40.450000760000002</v>
      </c>
      <c r="J3104">
        <v>10357</v>
      </c>
      <c r="K3104" t="s">
        <v>40</v>
      </c>
      <c r="L3104" t="s">
        <v>265</v>
      </c>
      <c r="M3104">
        <v>16</v>
      </c>
      <c r="N3104">
        <v>4.53</v>
      </c>
      <c r="O3104" s="2">
        <v>163000000000</v>
      </c>
      <c r="P3104" t="s">
        <v>266</v>
      </c>
      <c r="Q3104" t="s">
        <v>8962</v>
      </c>
      <c r="R3104" t="s">
        <v>8963</v>
      </c>
      <c r="S3104" s="1">
        <v>42313.833333333336</v>
      </c>
      <c r="T3104" s="17">
        <v>11</v>
      </c>
      <c r="U3104" s="2">
        <v>1446750000000</v>
      </c>
      <c r="V3104" s="2" t="s">
        <v>8956</v>
      </c>
      <c r="W3104">
        <v>18632532</v>
      </c>
      <c r="X3104" t="s">
        <v>8957</v>
      </c>
      <c r="Y3104" t="s">
        <v>38</v>
      </c>
      <c r="Z3104" t="s">
        <v>8958</v>
      </c>
      <c r="AA3104">
        <v>-79.922905</v>
      </c>
      <c r="AB3104">
        <v>40.435702999999997</v>
      </c>
      <c r="AC3104">
        <v>30</v>
      </c>
      <c r="AD3104">
        <v>4</v>
      </c>
      <c r="AE3104" t="s">
        <v>48</v>
      </c>
      <c r="AF3104" t="s">
        <v>40</v>
      </c>
    </row>
    <row r="3105" spans="1:37" x14ac:dyDescent="0.2">
      <c r="A3105">
        <v>1756412</v>
      </c>
      <c r="B3105">
        <v>597</v>
      </c>
      <c r="C3105" t="s">
        <v>263</v>
      </c>
      <c r="D3105" s="1">
        <v>40543.177083333336</v>
      </c>
      <c r="E3105" s="1" t="s">
        <v>264</v>
      </c>
      <c r="F3105" t="s">
        <v>38</v>
      </c>
      <c r="G3105" t="s">
        <v>144</v>
      </c>
      <c r="H3105">
        <v>-79.989997860000003</v>
      </c>
      <c r="I3105">
        <v>40.450000760000002</v>
      </c>
      <c r="J3105">
        <v>10357</v>
      </c>
      <c r="K3105" t="s">
        <v>40</v>
      </c>
      <c r="L3105" t="s">
        <v>265</v>
      </c>
      <c r="M3105">
        <v>16</v>
      </c>
      <c r="N3105">
        <v>4.53</v>
      </c>
      <c r="O3105" s="2">
        <v>163000000000</v>
      </c>
      <c r="P3105" t="s">
        <v>266</v>
      </c>
      <c r="Q3105" t="s">
        <v>8964</v>
      </c>
      <c r="R3105" t="s">
        <v>8955</v>
      </c>
      <c r="S3105" s="1">
        <v>42348.833333333336</v>
      </c>
      <c r="T3105" s="17">
        <v>12</v>
      </c>
      <c r="U3105" s="2">
        <v>1449780000000</v>
      </c>
      <c r="V3105" s="2" t="s">
        <v>8956</v>
      </c>
      <c r="W3105">
        <v>18632532</v>
      </c>
      <c r="X3105" t="s">
        <v>8957</v>
      </c>
      <c r="Y3105" t="s">
        <v>38</v>
      </c>
      <c r="Z3105" t="s">
        <v>8958</v>
      </c>
      <c r="AA3105">
        <v>-79.922905</v>
      </c>
      <c r="AB3105">
        <v>40.435702999999997</v>
      </c>
      <c r="AC3105">
        <v>30</v>
      </c>
      <c r="AD3105">
        <v>5</v>
      </c>
      <c r="AE3105" t="s">
        <v>48</v>
      </c>
      <c r="AF3105" t="s">
        <v>40</v>
      </c>
    </row>
    <row r="3106" spans="1:37" x14ac:dyDescent="0.2">
      <c r="A3106">
        <v>1756412</v>
      </c>
      <c r="B3106">
        <v>597</v>
      </c>
      <c r="C3106" t="s">
        <v>263</v>
      </c>
      <c r="D3106" s="1">
        <v>40543.177083333336</v>
      </c>
      <c r="E3106" s="1" t="s">
        <v>264</v>
      </c>
      <c r="F3106" t="s">
        <v>38</v>
      </c>
      <c r="G3106" t="s">
        <v>144</v>
      </c>
      <c r="H3106">
        <v>-79.989997860000003</v>
      </c>
      <c r="I3106">
        <v>40.450000760000002</v>
      </c>
      <c r="J3106">
        <v>10357</v>
      </c>
      <c r="K3106" t="s">
        <v>40</v>
      </c>
      <c r="L3106" t="s">
        <v>265</v>
      </c>
      <c r="M3106">
        <v>16</v>
      </c>
      <c r="N3106">
        <v>4.53</v>
      </c>
      <c r="O3106" s="2">
        <v>163000000000</v>
      </c>
      <c r="P3106" t="s">
        <v>266</v>
      </c>
      <c r="Q3106" t="s">
        <v>8965</v>
      </c>
      <c r="R3106" t="s">
        <v>8955</v>
      </c>
      <c r="S3106" s="1">
        <v>42390.833333333336</v>
      </c>
      <c r="T3106" s="17">
        <v>1</v>
      </c>
      <c r="U3106" s="2">
        <v>1453410000000</v>
      </c>
      <c r="V3106" s="2" t="s">
        <v>8956</v>
      </c>
      <c r="W3106">
        <v>18632532</v>
      </c>
      <c r="X3106" t="s">
        <v>8957</v>
      </c>
      <c r="Y3106" t="s">
        <v>38</v>
      </c>
      <c r="Z3106" t="s">
        <v>8958</v>
      </c>
      <c r="AA3106">
        <v>-79.922905</v>
      </c>
      <c r="AB3106">
        <v>40.435702999999997</v>
      </c>
      <c r="AC3106">
        <v>30</v>
      </c>
      <c r="AD3106">
        <v>4</v>
      </c>
      <c r="AE3106" t="s">
        <v>48</v>
      </c>
      <c r="AF3106" t="s">
        <v>40</v>
      </c>
    </row>
    <row r="3107" spans="1:37" x14ac:dyDescent="0.2">
      <c r="A3107">
        <v>1756412</v>
      </c>
      <c r="B3107">
        <v>597</v>
      </c>
      <c r="C3107" t="s">
        <v>263</v>
      </c>
      <c r="D3107" s="1">
        <v>40543.177083333336</v>
      </c>
      <c r="E3107" s="1" t="s">
        <v>264</v>
      </c>
      <c r="F3107" t="s">
        <v>38</v>
      </c>
      <c r="G3107" t="s">
        <v>144</v>
      </c>
      <c r="H3107">
        <v>-79.989997860000003</v>
      </c>
      <c r="I3107">
        <v>40.450000760000002</v>
      </c>
      <c r="J3107">
        <v>10357</v>
      </c>
      <c r="K3107" t="s">
        <v>40</v>
      </c>
      <c r="L3107" t="s">
        <v>265</v>
      </c>
      <c r="M3107">
        <v>16</v>
      </c>
      <c r="N3107">
        <v>4.53</v>
      </c>
      <c r="O3107" s="2">
        <v>163000000000</v>
      </c>
      <c r="P3107" t="s">
        <v>266</v>
      </c>
      <c r="Q3107" t="s">
        <v>8966</v>
      </c>
      <c r="R3107" t="s">
        <v>8955</v>
      </c>
      <c r="S3107" s="1">
        <v>42376.833333333336</v>
      </c>
      <c r="T3107" s="17">
        <v>1</v>
      </c>
      <c r="U3107" s="2">
        <v>1452200000000</v>
      </c>
      <c r="V3107" s="2" t="s">
        <v>8956</v>
      </c>
      <c r="W3107">
        <v>18632532</v>
      </c>
      <c r="X3107" t="s">
        <v>8957</v>
      </c>
      <c r="Y3107" t="s">
        <v>38</v>
      </c>
      <c r="Z3107" t="s">
        <v>8958</v>
      </c>
      <c r="AA3107">
        <v>-79.922905</v>
      </c>
      <c r="AB3107">
        <v>40.435702999999997</v>
      </c>
      <c r="AC3107">
        <v>30</v>
      </c>
      <c r="AD3107">
        <v>5</v>
      </c>
      <c r="AE3107" t="s">
        <v>48</v>
      </c>
      <c r="AF3107" t="s">
        <v>40</v>
      </c>
    </row>
    <row r="3108" spans="1:37" x14ac:dyDescent="0.2">
      <c r="A3108">
        <v>3299762</v>
      </c>
      <c r="B3108">
        <v>21</v>
      </c>
      <c r="C3108" t="s">
        <v>1340</v>
      </c>
      <c r="D3108" s="1">
        <v>40954.770833333336</v>
      </c>
      <c r="E3108" s="1" t="s">
        <v>1341</v>
      </c>
      <c r="F3108" t="s">
        <v>38</v>
      </c>
      <c r="G3108" t="s">
        <v>508</v>
      </c>
      <c r="H3108">
        <v>-79.980003359999998</v>
      </c>
      <c r="I3108">
        <v>40.450000760000002</v>
      </c>
      <c r="J3108">
        <v>1235</v>
      </c>
      <c r="K3108" t="s">
        <v>40</v>
      </c>
      <c r="L3108" t="s">
        <v>1342</v>
      </c>
      <c r="M3108">
        <v>15</v>
      </c>
      <c r="N3108">
        <v>4.09</v>
      </c>
      <c r="O3108" s="2">
        <v>127000000000</v>
      </c>
      <c r="P3108" t="s">
        <v>1335</v>
      </c>
      <c r="Q3108" t="s">
        <v>8967</v>
      </c>
      <c r="R3108" t="s">
        <v>8718</v>
      </c>
      <c r="S3108" s="1">
        <v>42269.833333333336</v>
      </c>
      <c r="T3108" s="17">
        <v>9</v>
      </c>
      <c r="U3108" s="2">
        <v>1442950000000</v>
      </c>
      <c r="V3108" s="2" t="s">
        <v>8719</v>
      </c>
      <c r="W3108">
        <v>6783622</v>
      </c>
      <c r="X3108" t="s">
        <v>4476</v>
      </c>
      <c r="Y3108" t="s">
        <v>904</v>
      </c>
      <c r="Z3108" t="s">
        <v>4477</v>
      </c>
      <c r="AA3108">
        <v>-79.755843999999996</v>
      </c>
      <c r="AB3108">
        <v>40.425426000000002</v>
      </c>
      <c r="AC3108">
        <v>43</v>
      </c>
      <c r="AD3108">
        <v>30</v>
      </c>
      <c r="AE3108" t="s">
        <v>48</v>
      </c>
      <c r="AF3108" t="s">
        <v>40</v>
      </c>
      <c r="AG3108">
        <v>7</v>
      </c>
      <c r="AH3108" t="s">
        <v>49</v>
      </c>
      <c r="AI3108" t="s">
        <v>50</v>
      </c>
      <c r="AJ3108">
        <v>0</v>
      </c>
      <c r="AK3108" t="s">
        <v>111</v>
      </c>
    </row>
    <row r="3109" spans="1:37" x14ac:dyDescent="0.2">
      <c r="A3109">
        <v>1756412</v>
      </c>
      <c r="B3109">
        <v>597</v>
      </c>
      <c r="C3109" t="s">
        <v>263</v>
      </c>
      <c r="D3109" s="1">
        <v>40543.177083333336</v>
      </c>
      <c r="E3109" s="1" t="s">
        <v>264</v>
      </c>
      <c r="F3109" t="s">
        <v>38</v>
      </c>
      <c r="G3109" t="s">
        <v>144</v>
      </c>
      <c r="H3109">
        <v>-79.989997860000003</v>
      </c>
      <c r="I3109">
        <v>40.450000760000002</v>
      </c>
      <c r="J3109">
        <v>10357</v>
      </c>
      <c r="K3109" t="s">
        <v>40</v>
      </c>
      <c r="L3109" t="s">
        <v>265</v>
      </c>
      <c r="M3109">
        <v>16</v>
      </c>
      <c r="N3109">
        <v>4.53</v>
      </c>
      <c r="O3109" s="2">
        <v>163000000000</v>
      </c>
      <c r="P3109" t="s">
        <v>266</v>
      </c>
      <c r="Q3109" t="s">
        <v>8968</v>
      </c>
      <c r="R3109" t="s">
        <v>8969</v>
      </c>
      <c r="S3109" s="1">
        <v>42331.8125</v>
      </c>
      <c r="T3109" s="17">
        <v>11</v>
      </c>
      <c r="U3109" s="2">
        <v>1448310000000</v>
      </c>
      <c r="V3109" s="2" t="s">
        <v>8970</v>
      </c>
      <c r="W3109">
        <v>16440832</v>
      </c>
      <c r="X3109" t="s">
        <v>8971</v>
      </c>
      <c r="Y3109" t="s">
        <v>38</v>
      </c>
      <c r="Z3109" t="s">
        <v>8972</v>
      </c>
      <c r="AA3109">
        <v>-80.035956999999996</v>
      </c>
      <c r="AB3109">
        <v>40.394168999999998</v>
      </c>
      <c r="AD3109">
        <v>8</v>
      </c>
      <c r="AE3109" t="s">
        <v>48</v>
      </c>
      <c r="AF3109" t="s">
        <v>40</v>
      </c>
    </row>
    <row r="3110" spans="1:37" x14ac:dyDescent="0.2">
      <c r="A3110">
        <v>1756412</v>
      </c>
      <c r="B3110">
        <v>597</v>
      </c>
      <c r="C3110" t="s">
        <v>263</v>
      </c>
      <c r="D3110" s="1">
        <v>40543.177083333336</v>
      </c>
      <c r="E3110" s="1" t="s">
        <v>264</v>
      </c>
      <c r="F3110" t="s">
        <v>38</v>
      </c>
      <c r="G3110" t="s">
        <v>144</v>
      </c>
      <c r="H3110">
        <v>-79.989997860000003</v>
      </c>
      <c r="I3110">
        <v>40.450000760000002</v>
      </c>
      <c r="J3110">
        <v>10357</v>
      </c>
      <c r="K3110" t="s">
        <v>40</v>
      </c>
      <c r="L3110" t="s">
        <v>265</v>
      </c>
      <c r="M3110">
        <v>16</v>
      </c>
      <c r="N3110">
        <v>4.53</v>
      </c>
      <c r="O3110" s="2">
        <v>163000000000</v>
      </c>
      <c r="P3110" t="s">
        <v>266</v>
      </c>
      <c r="Q3110" t="s">
        <v>8973</v>
      </c>
      <c r="R3110" t="s">
        <v>8969</v>
      </c>
      <c r="S3110" s="1">
        <v>42352.8125</v>
      </c>
      <c r="T3110" s="17">
        <v>12</v>
      </c>
      <c r="U3110" s="2">
        <v>1450120000000</v>
      </c>
      <c r="V3110" s="2" t="s">
        <v>8970</v>
      </c>
      <c r="W3110">
        <v>16440832</v>
      </c>
      <c r="X3110" t="s">
        <v>8971</v>
      </c>
      <c r="Y3110" t="s">
        <v>38</v>
      </c>
      <c r="Z3110" t="s">
        <v>8972</v>
      </c>
      <c r="AA3110">
        <v>-80.035956999999996</v>
      </c>
      <c r="AB3110">
        <v>40.394168999999998</v>
      </c>
      <c r="AD3110">
        <v>3</v>
      </c>
      <c r="AE3110" t="s">
        <v>48</v>
      </c>
      <c r="AF3110" t="s">
        <v>40</v>
      </c>
    </row>
    <row r="3111" spans="1:37" x14ac:dyDescent="0.2">
      <c r="A3111">
        <v>1756412</v>
      </c>
      <c r="B3111">
        <v>597</v>
      </c>
      <c r="C3111" t="s">
        <v>263</v>
      </c>
      <c r="D3111" s="1">
        <v>40543.177083333336</v>
      </c>
      <c r="E3111" s="1" t="s">
        <v>264</v>
      </c>
      <c r="F3111" t="s">
        <v>38</v>
      </c>
      <c r="G3111" t="s">
        <v>144</v>
      </c>
      <c r="H3111">
        <v>-79.989997860000003</v>
      </c>
      <c r="I3111">
        <v>40.450000760000002</v>
      </c>
      <c r="J3111">
        <v>10357</v>
      </c>
      <c r="K3111" t="s">
        <v>40</v>
      </c>
      <c r="L3111" t="s">
        <v>265</v>
      </c>
      <c r="M3111">
        <v>16</v>
      </c>
      <c r="N3111">
        <v>4.53</v>
      </c>
      <c r="O3111" s="2">
        <v>163000000000</v>
      </c>
      <c r="P3111" t="s">
        <v>266</v>
      </c>
      <c r="Q3111" t="s">
        <v>8974</v>
      </c>
      <c r="R3111" t="s">
        <v>8969</v>
      </c>
      <c r="S3111" s="1">
        <v>42373.8125</v>
      </c>
      <c r="T3111" s="17">
        <v>1</v>
      </c>
      <c r="U3111" s="2">
        <v>1451940000000</v>
      </c>
      <c r="V3111" s="2" t="s">
        <v>8970</v>
      </c>
      <c r="W3111">
        <v>16440832</v>
      </c>
      <c r="X3111" t="s">
        <v>8971</v>
      </c>
      <c r="Y3111" t="s">
        <v>38</v>
      </c>
      <c r="Z3111" t="s">
        <v>8972</v>
      </c>
      <c r="AA3111">
        <v>-80.035956999999996</v>
      </c>
      <c r="AB3111">
        <v>40.394168999999998</v>
      </c>
      <c r="AD3111">
        <v>5</v>
      </c>
      <c r="AE3111" t="s">
        <v>48</v>
      </c>
      <c r="AF3111" t="s">
        <v>40</v>
      </c>
    </row>
    <row r="3112" spans="1:37" x14ac:dyDescent="0.2">
      <c r="A3112">
        <v>1756412</v>
      </c>
      <c r="B3112">
        <v>597</v>
      </c>
      <c r="C3112" t="s">
        <v>263</v>
      </c>
      <c r="D3112" s="1">
        <v>40543.177083333336</v>
      </c>
      <c r="E3112" s="1" t="s">
        <v>264</v>
      </c>
      <c r="F3112" t="s">
        <v>38</v>
      </c>
      <c r="G3112" t="s">
        <v>144</v>
      </c>
      <c r="H3112">
        <v>-79.989997860000003</v>
      </c>
      <c r="I3112">
        <v>40.450000760000002</v>
      </c>
      <c r="J3112">
        <v>10357</v>
      </c>
      <c r="K3112" t="s">
        <v>40</v>
      </c>
      <c r="L3112" t="s">
        <v>265</v>
      </c>
      <c r="M3112">
        <v>16</v>
      </c>
      <c r="N3112">
        <v>4.53</v>
      </c>
      <c r="O3112" s="2">
        <v>163000000000</v>
      </c>
      <c r="P3112" t="s">
        <v>266</v>
      </c>
      <c r="Q3112" t="s">
        <v>8975</v>
      </c>
      <c r="R3112" t="s">
        <v>8969</v>
      </c>
      <c r="S3112" s="1">
        <v>42380.8125</v>
      </c>
      <c r="T3112" s="17">
        <v>1</v>
      </c>
      <c r="U3112" s="2">
        <v>1452540000000</v>
      </c>
      <c r="V3112" s="2" t="s">
        <v>8970</v>
      </c>
      <c r="W3112">
        <v>16440832</v>
      </c>
      <c r="X3112" t="s">
        <v>8971</v>
      </c>
      <c r="Y3112" t="s">
        <v>38</v>
      </c>
      <c r="Z3112" t="s">
        <v>8972</v>
      </c>
      <c r="AA3112">
        <v>-80.035956999999996</v>
      </c>
      <c r="AB3112">
        <v>40.394168999999998</v>
      </c>
      <c r="AD3112">
        <v>4</v>
      </c>
      <c r="AE3112" t="s">
        <v>48</v>
      </c>
      <c r="AF3112" t="s">
        <v>40</v>
      </c>
    </row>
    <row r="3113" spans="1:37" x14ac:dyDescent="0.2">
      <c r="A3113">
        <v>1756412</v>
      </c>
      <c r="B3113">
        <v>597</v>
      </c>
      <c r="C3113" t="s">
        <v>263</v>
      </c>
      <c r="D3113" s="1">
        <v>40543.177083333336</v>
      </c>
      <c r="E3113" s="1" t="s">
        <v>264</v>
      </c>
      <c r="F3113" t="s">
        <v>38</v>
      </c>
      <c r="G3113" t="s">
        <v>144</v>
      </c>
      <c r="H3113">
        <v>-79.989997860000003</v>
      </c>
      <c r="I3113">
        <v>40.450000760000002</v>
      </c>
      <c r="J3113">
        <v>10357</v>
      </c>
      <c r="K3113" t="s">
        <v>40</v>
      </c>
      <c r="L3113" t="s">
        <v>265</v>
      </c>
      <c r="M3113">
        <v>16</v>
      </c>
      <c r="N3113">
        <v>4.53</v>
      </c>
      <c r="O3113" s="2">
        <v>163000000000</v>
      </c>
      <c r="P3113" t="s">
        <v>266</v>
      </c>
      <c r="Q3113" t="s">
        <v>8976</v>
      </c>
      <c r="R3113" t="s">
        <v>8969</v>
      </c>
      <c r="S3113" s="1">
        <v>42387.8125</v>
      </c>
      <c r="T3113" s="17">
        <v>1</v>
      </c>
      <c r="U3113" s="2">
        <v>1453150000000</v>
      </c>
      <c r="V3113" s="2" t="s">
        <v>8970</v>
      </c>
      <c r="W3113">
        <v>16440832</v>
      </c>
      <c r="X3113" t="s">
        <v>8971</v>
      </c>
      <c r="Y3113" t="s">
        <v>38</v>
      </c>
      <c r="Z3113" t="s">
        <v>8972</v>
      </c>
      <c r="AA3113">
        <v>-80.035956999999996</v>
      </c>
      <c r="AB3113">
        <v>40.394168999999998</v>
      </c>
      <c r="AD3113">
        <v>3</v>
      </c>
      <c r="AE3113" t="s">
        <v>48</v>
      </c>
      <c r="AF3113" t="s">
        <v>40</v>
      </c>
    </row>
    <row r="3114" spans="1:37" x14ac:dyDescent="0.2">
      <c r="A3114">
        <v>7809052</v>
      </c>
      <c r="B3114">
        <v>11</v>
      </c>
      <c r="C3114" t="s">
        <v>4745</v>
      </c>
      <c r="D3114" s="1">
        <v>41360.773611111108</v>
      </c>
      <c r="E3114" s="1" t="s">
        <v>4746</v>
      </c>
      <c r="F3114" t="s">
        <v>38</v>
      </c>
      <c r="G3114" t="s">
        <v>58</v>
      </c>
      <c r="H3114">
        <v>-79.989997860000003</v>
      </c>
      <c r="I3114">
        <v>40.450000760000002</v>
      </c>
      <c r="J3114">
        <v>283</v>
      </c>
      <c r="K3114" t="s">
        <v>40</v>
      </c>
      <c r="L3114" t="s">
        <v>4747</v>
      </c>
      <c r="M3114">
        <v>15</v>
      </c>
      <c r="N3114">
        <v>4.5</v>
      </c>
      <c r="O3114">
        <v>92109260028</v>
      </c>
      <c r="P3114" t="s">
        <v>4426</v>
      </c>
      <c r="Q3114" t="s">
        <v>8977</v>
      </c>
      <c r="R3114" t="s">
        <v>8978</v>
      </c>
      <c r="S3114" s="1">
        <v>42224.416666666664</v>
      </c>
      <c r="T3114" s="17">
        <v>8</v>
      </c>
      <c r="U3114" s="2">
        <v>1439030000000</v>
      </c>
      <c r="V3114" s="2" t="s">
        <v>8979</v>
      </c>
      <c r="W3114">
        <v>4816402</v>
      </c>
      <c r="X3114" t="s">
        <v>543</v>
      </c>
      <c r="Y3114" t="s">
        <v>38</v>
      </c>
      <c r="Z3114" t="s">
        <v>544</v>
      </c>
      <c r="AA3114">
        <v>-80.034644999999998</v>
      </c>
      <c r="AB3114">
        <v>40.571002999999997</v>
      </c>
      <c r="AD3114">
        <v>5</v>
      </c>
      <c r="AE3114" t="s">
        <v>48</v>
      </c>
      <c r="AF3114" t="s">
        <v>40</v>
      </c>
    </row>
    <row r="3115" spans="1:37" x14ac:dyDescent="0.2">
      <c r="A3115">
        <v>7809052</v>
      </c>
      <c r="B3115">
        <v>11</v>
      </c>
      <c r="C3115" t="s">
        <v>4745</v>
      </c>
      <c r="D3115" s="1">
        <v>41360.773611111108</v>
      </c>
      <c r="E3115" s="1" t="s">
        <v>4746</v>
      </c>
      <c r="F3115" t="s">
        <v>38</v>
      </c>
      <c r="G3115" t="s">
        <v>58</v>
      </c>
      <c r="H3115">
        <v>-79.989997860000003</v>
      </c>
      <c r="I3115">
        <v>40.450000760000002</v>
      </c>
      <c r="J3115">
        <v>283</v>
      </c>
      <c r="K3115" t="s">
        <v>40</v>
      </c>
      <c r="L3115" t="s">
        <v>4747</v>
      </c>
      <c r="M3115">
        <v>15</v>
      </c>
      <c r="N3115">
        <v>4.5</v>
      </c>
      <c r="O3115">
        <v>92109260028</v>
      </c>
      <c r="P3115" t="s">
        <v>4426</v>
      </c>
      <c r="Q3115" t="s">
        <v>8980</v>
      </c>
      <c r="R3115" t="s">
        <v>8978</v>
      </c>
      <c r="S3115" s="1">
        <v>42259.416666666664</v>
      </c>
      <c r="T3115" s="17">
        <v>9</v>
      </c>
      <c r="U3115" s="2">
        <v>1442050000000</v>
      </c>
      <c r="V3115" s="2" t="s">
        <v>8979</v>
      </c>
      <c r="W3115">
        <v>4816402</v>
      </c>
      <c r="X3115" t="s">
        <v>543</v>
      </c>
      <c r="Y3115" t="s">
        <v>38</v>
      </c>
      <c r="Z3115" t="s">
        <v>544</v>
      </c>
      <c r="AA3115">
        <v>-80.034644999999998</v>
      </c>
      <c r="AB3115">
        <v>40.571002999999997</v>
      </c>
      <c r="AD3115">
        <v>6</v>
      </c>
      <c r="AE3115" t="s">
        <v>48</v>
      </c>
      <c r="AF3115" t="s">
        <v>40</v>
      </c>
    </row>
    <row r="3116" spans="1:37" x14ac:dyDescent="0.2">
      <c r="A3116">
        <v>7809052</v>
      </c>
      <c r="B3116">
        <v>11</v>
      </c>
      <c r="C3116" t="s">
        <v>4745</v>
      </c>
      <c r="D3116" s="1">
        <v>41360.773611111108</v>
      </c>
      <c r="E3116" s="1" t="s">
        <v>4746</v>
      </c>
      <c r="F3116" t="s">
        <v>38</v>
      </c>
      <c r="G3116" t="s">
        <v>58</v>
      </c>
      <c r="H3116">
        <v>-79.989997860000003</v>
      </c>
      <c r="I3116">
        <v>40.450000760000002</v>
      </c>
      <c r="J3116">
        <v>283</v>
      </c>
      <c r="K3116" t="s">
        <v>40</v>
      </c>
      <c r="L3116" t="s">
        <v>4747</v>
      </c>
      <c r="M3116">
        <v>15</v>
      </c>
      <c r="N3116">
        <v>4.5</v>
      </c>
      <c r="O3116">
        <v>92109260028</v>
      </c>
      <c r="P3116" t="s">
        <v>4426</v>
      </c>
      <c r="Q3116" t="s">
        <v>8981</v>
      </c>
      <c r="R3116" t="s">
        <v>8978</v>
      </c>
      <c r="S3116" s="1">
        <v>42287.416666666664</v>
      </c>
      <c r="T3116" s="17">
        <v>10</v>
      </c>
      <c r="U3116" s="2">
        <v>1444470000000</v>
      </c>
      <c r="V3116" s="2" t="s">
        <v>8979</v>
      </c>
      <c r="W3116">
        <v>4816402</v>
      </c>
      <c r="X3116" t="s">
        <v>543</v>
      </c>
      <c r="Y3116" t="s">
        <v>38</v>
      </c>
      <c r="Z3116" t="s">
        <v>544</v>
      </c>
      <c r="AA3116">
        <v>-80.034644999999998</v>
      </c>
      <c r="AB3116">
        <v>40.571002999999997</v>
      </c>
      <c r="AD3116">
        <v>7</v>
      </c>
      <c r="AE3116" t="s">
        <v>48</v>
      </c>
      <c r="AF3116" t="s">
        <v>40</v>
      </c>
    </row>
    <row r="3117" spans="1:37" x14ac:dyDescent="0.2">
      <c r="A3117">
        <v>7809052</v>
      </c>
      <c r="B3117">
        <v>11</v>
      </c>
      <c r="C3117" t="s">
        <v>4745</v>
      </c>
      <c r="D3117" s="1">
        <v>41360.773611111108</v>
      </c>
      <c r="E3117" s="1" t="s">
        <v>4746</v>
      </c>
      <c r="F3117" t="s">
        <v>38</v>
      </c>
      <c r="G3117" t="s">
        <v>58</v>
      </c>
      <c r="H3117">
        <v>-79.989997860000003</v>
      </c>
      <c r="I3117">
        <v>40.450000760000002</v>
      </c>
      <c r="J3117">
        <v>283</v>
      </c>
      <c r="K3117" t="s">
        <v>40</v>
      </c>
      <c r="L3117" t="s">
        <v>4747</v>
      </c>
      <c r="M3117">
        <v>15</v>
      </c>
      <c r="N3117">
        <v>4.5</v>
      </c>
      <c r="O3117">
        <v>92109260028</v>
      </c>
      <c r="P3117" t="s">
        <v>4426</v>
      </c>
      <c r="Q3117" t="s">
        <v>8982</v>
      </c>
      <c r="R3117" t="s">
        <v>8978</v>
      </c>
      <c r="S3117" s="1">
        <v>42322.416666666664</v>
      </c>
      <c r="T3117" s="17">
        <v>11</v>
      </c>
      <c r="U3117" s="2">
        <v>1447500000000</v>
      </c>
      <c r="V3117" s="2" t="s">
        <v>8979</v>
      </c>
      <c r="W3117">
        <v>4816402</v>
      </c>
      <c r="X3117" t="s">
        <v>543</v>
      </c>
      <c r="Y3117" t="s">
        <v>38</v>
      </c>
      <c r="Z3117" t="s">
        <v>544</v>
      </c>
      <c r="AA3117">
        <v>-80.034644999999998</v>
      </c>
      <c r="AB3117">
        <v>40.571002999999997</v>
      </c>
      <c r="AD3117">
        <v>8</v>
      </c>
      <c r="AE3117" t="s">
        <v>48</v>
      </c>
      <c r="AF3117" t="s">
        <v>40</v>
      </c>
    </row>
    <row r="3118" spans="1:37" x14ac:dyDescent="0.2">
      <c r="A3118">
        <v>7809052</v>
      </c>
      <c r="B3118">
        <v>11</v>
      </c>
      <c r="C3118" t="s">
        <v>4745</v>
      </c>
      <c r="D3118" s="1">
        <v>41360.773611111108</v>
      </c>
      <c r="E3118" s="1" t="s">
        <v>4746</v>
      </c>
      <c r="F3118" t="s">
        <v>38</v>
      </c>
      <c r="G3118" t="s">
        <v>58</v>
      </c>
      <c r="H3118">
        <v>-79.989997860000003</v>
      </c>
      <c r="I3118">
        <v>40.450000760000002</v>
      </c>
      <c r="J3118">
        <v>283</v>
      </c>
      <c r="K3118" t="s">
        <v>40</v>
      </c>
      <c r="L3118" t="s">
        <v>4747</v>
      </c>
      <c r="M3118">
        <v>15</v>
      </c>
      <c r="N3118">
        <v>4.5</v>
      </c>
      <c r="O3118">
        <v>92109260028</v>
      </c>
      <c r="P3118" t="s">
        <v>4426</v>
      </c>
      <c r="Q3118" t="s">
        <v>8983</v>
      </c>
      <c r="R3118" t="s">
        <v>8978</v>
      </c>
      <c r="S3118" s="1">
        <v>42350.416666666664</v>
      </c>
      <c r="T3118" s="17">
        <v>12</v>
      </c>
      <c r="U3118" s="2">
        <v>1449910000000</v>
      </c>
      <c r="V3118" s="2" t="s">
        <v>8979</v>
      </c>
      <c r="W3118">
        <v>4816402</v>
      </c>
      <c r="X3118" t="s">
        <v>543</v>
      </c>
      <c r="Y3118" t="s">
        <v>38</v>
      </c>
      <c r="Z3118" t="s">
        <v>544</v>
      </c>
      <c r="AA3118">
        <v>-80.034644999999998</v>
      </c>
      <c r="AB3118">
        <v>40.571002999999997</v>
      </c>
      <c r="AD3118">
        <v>12</v>
      </c>
      <c r="AE3118" t="s">
        <v>48</v>
      </c>
      <c r="AF3118" t="s">
        <v>40</v>
      </c>
    </row>
    <row r="3119" spans="1:37" x14ac:dyDescent="0.2">
      <c r="A3119">
        <v>7809052</v>
      </c>
      <c r="B3119">
        <v>11</v>
      </c>
      <c r="C3119" t="s">
        <v>4745</v>
      </c>
      <c r="D3119" s="1">
        <v>41360.773611111108</v>
      </c>
      <c r="E3119" s="1" t="s">
        <v>4746</v>
      </c>
      <c r="F3119" t="s">
        <v>38</v>
      </c>
      <c r="G3119" t="s">
        <v>58</v>
      </c>
      <c r="H3119">
        <v>-79.989997860000003</v>
      </c>
      <c r="I3119">
        <v>40.450000760000002</v>
      </c>
      <c r="J3119">
        <v>283</v>
      </c>
      <c r="K3119" t="s">
        <v>40</v>
      </c>
      <c r="L3119" t="s">
        <v>4747</v>
      </c>
      <c r="M3119">
        <v>15</v>
      </c>
      <c r="N3119">
        <v>4.5</v>
      </c>
      <c r="O3119">
        <v>92109260028</v>
      </c>
      <c r="P3119" t="s">
        <v>4426</v>
      </c>
      <c r="Q3119" t="s">
        <v>8984</v>
      </c>
      <c r="R3119" t="s">
        <v>8978</v>
      </c>
      <c r="S3119" s="1">
        <v>42378.416666666664</v>
      </c>
      <c r="T3119" s="17">
        <v>1</v>
      </c>
      <c r="U3119" s="2">
        <v>1452330000000</v>
      </c>
      <c r="V3119" s="2" t="s">
        <v>8979</v>
      </c>
      <c r="W3119">
        <v>4816402</v>
      </c>
      <c r="X3119" t="s">
        <v>543</v>
      </c>
      <c r="Y3119" t="s">
        <v>38</v>
      </c>
      <c r="Z3119" t="s">
        <v>544</v>
      </c>
      <c r="AA3119">
        <v>-80.034644999999998</v>
      </c>
      <c r="AB3119">
        <v>40.571002999999997</v>
      </c>
      <c r="AD3119">
        <v>8</v>
      </c>
      <c r="AE3119" t="s">
        <v>48</v>
      </c>
      <c r="AF3119" t="s">
        <v>40</v>
      </c>
    </row>
    <row r="3120" spans="1:37" x14ac:dyDescent="0.2">
      <c r="A3120">
        <v>4568672</v>
      </c>
      <c r="B3120">
        <v>8</v>
      </c>
      <c r="C3120" t="s">
        <v>2749</v>
      </c>
      <c r="D3120" s="1">
        <v>41138.113888888889</v>
      </c>
      <c r="E3120" s="1" t="s">
        <v>2750</v>
      </c>
      <c r="F3120" t="s">
        <v>2189</v>
      </c>
      <c r="G3120" t="s">
        <v>58</v>
      </c>
      <c r="H3120">
        <v>-79.72000122</v>
      </c>
      <c r="I3120">
        <v>40.33000183</v>
      </c>
      <c r="J3120">
        <v>120</v>
      </c>
      <c r="K3120" t="s">
        <v>40</v>
      </c>
      <c r="L3120" t="s">
        <v>2751</v>
      </c>
      <c r="M3120">
        <v>8</v>
      </c>
      <c r="N3120">
        <v>5</v>
      </c>
      <c r="O3120" s="2">
        <v>111000000000</v>
      </c>
      <c r="P3120" t="s">
        <v>2752</v>
      </c>
      <c r="Q3120" t="s">
        <v>8985</v>
      </c>
      <c r="R3120" t="s">
        <v>8986</v>
      </c>
      <c r="S3120" s="1">
        <v>42234.75</v>
      </c>
      <c r="T3120" s="17">
        <v>8</v>
      </c>
      <c r="U3120" s="2">
        <v>1439920000000</v>
      </c>
      <c r="V3120" s="2" t="s">
        <v>8987</v>
      </c>
      <c r="W3120">
        <v>19548532</v>
      </c>
      <c r="X3120" t="s">
        <v>2755</v>
      </c>
      <c r="Y3120" t="s">
        <v>2189</v>
      </c>
      <c r="Z3120" t="s">
        <v>2756</v>
      </c>
      <c r="AA3120">
        <v>-79.733031999999994</v>
      </c>
      <c r="AB3120">
        <v>40.329700000000003</v>
      </c>
      <c r="AD3120">
        <v>4</v>
      </c>
      <c r="AE3120" t="s">
        <v>48</v>
      </c>
      <c r="AF3120" t="s">
        <v>40</v>
      </c>
    </row>
    <row r="3121" spans="1:32" x14ac:dyDescent="0.2">
      <c r="A3121">
        <v>3862312</v>
      </c>
      <c r="B3121">
        <v>5</v>
      </c>
      <c r="C3121" t="s">
        <v>8988</v>
      </c>
      <c r="D3121" s="1">
        <v>41043.615277777775</v>
      </c>
      <c r="E3121" s="1" t="s">
        <v>8989</v>
      </c>
      <c r="F3121" t="s">
        <v>38</v>
      </c>
      <c r="G3121" t="s">
        <v>3206</v>
      </c>
      <c r="H3121">
        <v>-79.989997860000003</v>
      </c>
      <c r="I3121">
        <v>40.450000760000002</v>
      </c>
      <c r="J3121">
        <v>333</v>
      </c>
      <c r="K3121" t="s">
        <v>40</v>
      </c>
      <c r="L3121" t="s">
        <v>8990</v>
      </c>
      <c r="M3121">
        <v>16</v>
      </c>
      <c r="N3121">
        <v>4.7</v>
      </c>
      <c r="O3121" s="2">
        <v>120000000000</v>
      </c>
      <c r="P3121" t="s">
        <v>8991</v>
      </c>
      <c r="Q3121" t="s">
        <v>8992</v>
      </c>
      <c r="R3121" t="s">
        <v>8993</v>
      </c>
      <c r="S3121" s="1">
        <v>42221.770833333336</v>
      </c>
      <c r="T3121" s="17">
        <v>8</v>
      </c>
      <c r="U3121" s="2">
        <v>1438800000000</v>
      </c>
      <c r="V3121" s="2" t="s">
        <v>8994</v>
      </c>
      <c r="W3121">
        <v>10380362</v>
      </c>
      <c r="X3121" t="s">
        <v>8995</v>
      </c>
      <c r="Y3121" t="s">
        <v>38</v>
      </c>
      <c r="Z3121" t="s">
        <v>918</v>
      </c>
      <c r="AA3121">
        <v>-79.984443999999996</v>
      </c>
      <c r="AB3121">
        <v>40.450713999999998</v>
      </c>
      <c r="AD3121">
        <v>6</v>
      </c>
      <c r="AE3121" t="s">
        <v>48</v>
      </c>
      <c r="AF3121" t="s">
        <v>40</v>
      </c>
    </row>
    <row r="3122" spans="1:32" x14ac:dyDescent="0.2">
      <c r="A3122">
        <v>3862312</v>
      </c>
      <c r="B3122">
        <v>5</v>
      </c>
      <c r="C3122" t="s">
        <v>8988</v>
      </c>
      <c r="D3122" s="1">
        <v>41043.615277777775</v>
      </c>
      <c r="E3122" s="1" t="s">
        <v>8989</v>
      </c>
      <c r="F3122" t="s">
        <v>38</v>
      </c>
      <c r="G3122" t="s">
        <v>3206</v>
      </c>
      <c r="H3122">
        <v>-79.989997860000003</v>
      </c>
      <c r="I3122">
        <v>40.450000760000002</v>
      </c>
      <c r="J3122">
        <v>333</v>
      </c>
      <c r="K3122" t="s">
        <v>40</v>
      </c>
      <c r="L3122" t="s">
        <v>8990</v>
      </c>
      <c r="M3122">
        <v>16</v>
      </c>
      <c r="N3122">
        <v>4.7</v>
      </c>
      <c r="O3122" s="2">
        <v>120000000000</v>
      </c>
      <c r="P3122" t="s">
        <v>8991</v>
      </c>
      <c r="Q3122" t="s">
        <v>8996</v>
      </c>
      <c r="R3122" t="s">
        <v>8993</v>
      </c>
      <c r="S3122" s="1">
        <v>42249.770833333336</v>
      </c>
      <c r="T3122" s="17">
        <v>9</v>
      </c>
      <c r="U3122" s="2">
        <v>1441220000000</v>
      </c>
      <c r="V3122" s="2" t="s">
        <v>8994</v>
      </c>
      <c r="W3122">
        <v>10380362</v>
      </c>
      <c r="X3122" t="s">
        <v>8995</v>
      </c>
      <c r="Y3122" t="s">
        <v>38</v>
      </c>
      <c r="Z3122" t="s">
        <v>918</v>
      </c>
      <c r="AA3122">
        <v>-79.984443999999996</v>
      </c>
      <c r="AB3122">
        <v>40.450713999999998</v>
      </c>
      <c r="AD3122">
        <v>6</v>
      </c>
      <c r="AE3122" t="s">
        <v>48</v>
      </c>
      <c r="AF3122" t="s">
        <v>40</v>
      </c>
    </row>
    <row r="3123" spans="1:32" x14ac:dyDescent="0.2">
      <c r="A3123">
        <v>3862312</v>
      </c>
      <c r="B3123">
        <v>5</v>
      </c>
      <c r="C3123" t="s">
        <v>8988</v>
      </c>
      <c r="D3123" s="1">
        <v>41043.615277777775</v>
      </c>
      <c r="E3123" s="1" t="s">
        <v>8989</v>
      </c>
      <c r="F3123" t="s">
        <v>38</v>
      </c>
      <c r="G3123" t="s">
        <v>3206</v>
      </c>
      <c r="H3123">
        <v>-79.989997860000003</v>
      </c>
      <c r="I3123">
        <v>40.450000760000002</v>
      </c>
      <c r="J3123">
        <v>333</v>
      </c>
      <c r="K3123" t="s">
        <v>40</v>
      </c>
      <c r="L3123" t="s">
        <v>8990</v>
      </c>
      <c r="M3123">
        <v>16</v>
      </c>
      <c r="N3123">
        <v>4.7</v>
      </c>
      <c r="O3123" s="2">
        <v>120000000000</v>
      </c>
      <c r="P3123" t="s">
        <v>8991</v>
      </c>
      <c r="Q3123" t="s">
        <v>8997</v>
      </c>
      <c r="R3123" t="s">
        <v>8993</v>
      </c>
      <c r="S3123" s="1">
        <v>42284.770833333336</v>
      </c>
      <c r="T3123" s="17">
        <v>10</v>
      </c>
      <c r="U3123" s="2">
        <v>1444240000000</v>
      </c>
      <c r="V3123" s="2" t="s">
        <v>8994</v>
      </c>
      <c r="W3123">
        <v>10380362</v>
      </c>
      <c r="X3123" t="s">
        <v>8995</v>
      </c>
      <c r="Y3123" t="s">
        <v>38</v>
      </c>
      <c r="Z3123" t="s">
        <v>918</v>
      </c>
      <c r="AA3123">
        <v>-79.984443999999996</v>
      </c>
      <c r="AB3123">
        <v>40.450713999999998</v>
      </c>
      <c r="AD3123">
        <v>9</v>
      </c>
      <c r="AE3123" t="s">
        <v>48</v>
      </c>
      <c r="AF3123" t="s">
        <v>40</v>
      </c>
    </row>
    <row r="3124" spans="1:32" x14ac:dyDescent="0.2">
      <c r="A3124">
        <v>3862312</v>
      </c>
      <c r="B3124">
        <v>5</v>
      </c>
      <c r="C3124" t="s">
        <v>8988</v>
      </c>
      <c r="D3124" s="1">
        <v>41043.615277777775</v>
      </c>
      <c r="E3124" s="1" t="s">
        <v>8989</v>
      </c>
      <c r="F3124" t="s">
        <v>38</v>
      </c>
      <c r="G3124" t="s">
        <v>3206</v>
      </c>
      <c r="H3124">
        <v>-79.989997860000003</v>
      </c>
      <c r="I3124">
        <v>40.450000760000002</v>
      </c>
      <c r="J3124">
        <v>333</v>
      </c>
      <c r="K3124" t="s">
        <v>40</v>
      </c>
      <c r="L3124" t="s">
        <v>8990</v>
      </c>
      <c r="M3124">
        <v>16</v>
      </c>
      <c r="N3124">
        <v>4.7</v>
      </c>
      <c r="O3124" s="2">
        <v>120000000000</v>
      </c>
      <c r="P3124" t="s">
        <v>8991</v>
      </c>
      <c r="Q3124" t="s">
        <v>8998</v>
      </c>
      <c r="R3124" t="s">
        <v>8993</v>
      </c>
      <c r="S3124" s="1">
        <v>42312.770833333336</v>
      </c>
      <c r="T3124" s="17">
        <v>11</v>
      </c>
      <c r="U3124" s="2">
        <v>1446660000000</v>
      </c>
      <c r="V3124" s="2" t="s">
        <v>8994</v>
      </c>
      <c r="W3124">
        <v>10380362</v>
      </c>
      <c r="X3124" t="s">
        <v>8995</v>
      </c>
      <c r="Y3124" t="s">
        <v>38</v>
      </c>
      <c r="Z3124" t="s">
        <v>918</v>
      </c>
      <c r="AA3124">
        <v>-79.984443999999996</v>
      </c>
      <c r="AB3124">
        <v>40.450713999999998</v>
      </c>
      <c r="AD3124">
        <v>5</v>
      </c>
      <c r="AE3124" t="s">
        <v>48</v>
      </c>
      <c r="AF3124" t="s">
        <v>40</v>
      </c>
    </row>
    <row r="3125" spans="1:32" x14ac:dyDescent="0.2">
      <c r="A3125">
        <v>3862312</v>
      </c>
      <c r="B3125">
        <v>5</v>
      </c>
      <c r="C3125" t="s">
        <v>8988</v>
      </c>
      <c r="D3125" s="1">
        <v>41043.615277777775</v>
      </c>
      <c r="E3125" s="1" t="s">
        <v>8989</v>
      </c>
      <c r="F3125" t="s">
        <v>38</v>
      </c>
      <c r="G3125" t="s">
        <v>3206</v>
      </c>
      <c r="H3125">
        <v>-79.989997860000003</v>
      </c>
      <c r="I3125">
        <v>40.450000760000002</v>
      </c>
      <c r="J3125">
        <v>333</v>
      </c>
      <c r="K3125" t="s">
        <v>40</v>
      </c>
      <c r="L3125" t="s">
        <v>8990</v>
      </c>
      <c r="M3125">
        <v>16</v>
      </c>
      <c r="N3125">
        <v>4.7</v>
      </c>
      <c r="O3125" s="2">
        <v>120000000000</v>
      </c>
      <c r="P3125" t="s">
        <v>8991</v>
      </c>
      <c r="Q3125" t="s">
        <v>8999</v>
      </c>
      <c r="R3125" t="s">
        <v>8993</v>
      </c>
      <c r="S3125" s="1">
        <v>42375.770833333336</v>
      </c>
      <c r="T3125" s="17">
        <v>1</v>
      </c>
      <c r="U3125" s="2">
        <v>1452110000000</v>
      </c>
      <c r="V3125" s="2" t="s">
        <v>8994</v>
      </c>
      <c r="W3125">
        <v>10380362</v>
      </c>
      <c r="X3125" t="s">
        <v>8995</v>
      </c>
      <c r="Y3125" t="s">
        <v>38</v>
      </c>
      <c r="Z3125" t="s">
        <v>918</v>
      </c>
      <c r="AA3125">
        <v>-79.984443999999996</v>
      </c>
      <c r="AB3125">
        <v>40.450713999999998</v>
      </c>
      <c r="AD3125">
        <v>7</v>
      </c>
      <c r="AE3125" t="s">
        <v>48</v>
      </c>
      <c r="AF3125" t="s">
        <v>40</v>
      </c>
    </row>
    <row r="3126" spans="1:32" x14ac:dyDescent="0.2">
      <c r="A3126">
        <v>13050542</v>
      </c>
      <c r="B3126">
        <v>15</v>
      </c>
      <c r="C3126" t="s">
        <v>9000</v>
      </c>
      <c r="D3126" s="1">
        <v>41694.761111111111</v>
      </c>
      <c r="E3126" s="1" t="s">
        <v>9001</v>
      </c>
      <c r="F3126" t="s">
        <v>38</v>
      </c>
      <c r="G3126" t="s">
        <v>39</v>
      </c>
      <c r="H3126">
        <v>-79.959999080000003</v>
      </c>
      <c r="I3126">
        <v>40.439998629999998</v>
      </c>
      <c r="J3126">
        <v>988</v>
      </c>
      <c r="K3126" t="s">
        <v>40</v>
      </c>
      <c r="L3126" t="s">
        <v>9002</v>
      </c>
      <c r="M3126">
        <v>15</v>
      </c>
      <c r="N3126">
        <v>4.75</v>
      </c>
      <c r="O3126">
        <v>63252708032</v>
      </c>
      <c r="P3126" t="s">
        <v>516</v>
      </c>
      <c r="Q3126" t="s">
        <v>9003</v>
      </c>
      <c r="R3126" t="s">
        <v>8955</v>
      </c>
      <c r="S3126" s="1">
        <v>42236.791666666664</v>
      </c>
      <c r="T3126" s="17">
        <v>8</v>
      </c>
      <c r="U3126" s="2">
        <v>1440100000000</v>
      </c>
      <c r="V3126" s="2" t="s">
        <v>9004</v>
      </c>
      <c r="W3126">
        <v>18632532</v>
      </c>
      <c r="X3126" t="s">
        <v>8957</v>
      </c>
      <c r="Y3126" t="s">
        <v>38</v>
      </c>
      <c r="Z3126" t="s">
        <v>8958</v>
      </c>
      <c r="AA3126">
        <v>-79.922905</v>
      </c>
      <c r="AB3126">
        <v>40.435702999999997</v>
      </c>
      <c r="AD3126">
        <v>6</v>
      </c>
      <c r="AE3126" t="s">
        <v>48</v>
      </c>
      <c r="AF3126" t="s">
        <v>40</v>
      </c>
    </row>
    <row r="3127" spans="1:32" x14ac:dyDescent="0.2">
      <c r="A3127">
        <v>13050542</v>
      </c>
      <c r="B3127">
        <v>15</v>
      </c>
      <c r="C3127" t="s">
        <v>9000</v>
      </c>
      <c r="D3127" s="1">
        <v>41694.761111111111</v>
      </c>
      <c r="E3127" s="1" t="s">
        <v>9001</v>
      </c>
      <c r="F3127" t="s">
        <v>38</v>
      </c>
      <c r="G3127" t="s">
        <v>39</v>
      </c>
      <c r="H3127">
        <v>-79.959999080000003</v>
      </c>
      <c r="I3127">
        <v>40.439998629999998</v>
      </c>
      <c r="J3127">
        <v>988</v>
      </c>
      <c r="K3127" t="s">
        <v>40</v>
      </c>
      <c r="L3127" t="s">
        <v>9002</v>
      </c>
      <c r="M3127">
        <v>15</v>
      </c>
      <c r="N3127">
        <v>4.75</v>
      </c>
      <c r="O3127">
        <v>63252708032</v>
      </c>
      <c r="P3127" t="s">
        <v>516</v>
      </c>
      <c r="Q3127" t="s">
        <v>9005</v>
      </c>
      <c r="R3127" t="s">
        <v>8955</v>
      </c>
      <c r="S3127" s="1">
        <v>42222.791666666664</v>
      </c>
      <c r="T3127" s="17">
        <v>8</v>
      </c>
      <c r="U3127" s="2">
        <v>1438890000000</v>
      </c>
      <c r="V3127" s="2" t="s">
        <v>9006</v>
      </c>
      <c r="W3127">
        <v>18632532</v>
      </c>
      <c r="X3127" t="s">
        <v>8957</v>
      </c>
      <c r="Y3127" t="s">
        <v>38</v>
      </c>
      <c r="Z3127" t="s">
        <v>8958</v>
      </c>
      <c r="AA3127">
        <v>-79.922905</v>
      </c>
      <c r="AB3127">
        <v>40.435702999999997</v>
      </c>
      <c r="AD3127">
        <v>7</v>
      </c>
      <c r="AE3127" t="s">
        <v>48</v>
      </c>
      <c r="AF3127" t="s">
        <v>40</v>
      </c>
    </row>
    <row r="3128" spans="1:32" x14ac:dyDescent="0.2">
      <c r="A3128">
        <v>13050542</v>
      </c>
      <c r="B3128">
        <v>15</v>
      </c>
      <c r="C3128" t="s">
        <v>9000</v>
      </c>
      <c r="D3128" s="1">
        <v>41694.761111111111</v>
      </c>
      <c r="E3128" s="1" t="s">
        <v>9001</v>
      </c>
      <c r="F3128" t="s">
        <v>38</v>
      </c>
      <c r="G3128" t="s">
        <v>39</v>
      </c>
      <c r="H3128">
        <v>-79.959999080000003</v>
      </c>
      <c r="I3128">
        <v>40.439998629999998</v>
      </c>
      <c r="J3128">
        <v>988</v>
      </c>
      <c r="K3128" t="s">
        <v>40</v>
      </c>
      <c r="L3128" t="s">
        <v>9002</v>
      </c>
      <c r="M3128">
        <v>15</v>
      </c>
      <c r="N3128">
        <v>4.75</v>
      </c>
      <c r="O3128">
        <v>63252708032</v>
      </c>
      <c r="P3128" t="s">
        <v>516</v>
      </c>
      <c r="Q3128" t="s">
        <v>9007</v>
      </c>
      <c r="R3128" t="s">
        <v>8955</v>
      </c>
      <c r="S3128" s="1">
        <v>42229.791666666664</v>
      </c>
      <c r="T3128" s="17">
        <v>8</v>
      </c>
      <c r="U3128" s="2">
        <v>1439490000000</v>
      </c>
      <c r="V3128" s="2" t="s">
        <v>9008</v>
      </c>
      <c r="W3128">
        <v>18632532</v>
      </c>
      <c r="X3128" t="s">
        <v>8957</v>
      </c>
      <c r="Y3128" t="s">
        <v>38</v>
      </c>
      <c r="Z3128" t="s">
        <v>8958</v>
      </c>
      <c r="AA3128">
        <v>-79.922905</v>
      </c>
      <c r="AB3128">
        <v>40.435702999999997</v>
      </c>
      <c r="AD3128">
        <v>9</v>
      </c>
      <c r="AE3128" t="s">
        <v>48</v>
      </c>
      <c r="AF3128" t="s">
        <v>40</v>
      </c>
    </row>
    <row r="3129" spans="1:32" x14ac:dyDescent="0.2">
      <c r="A3129">
        <v>13050542</v>
      </c>
      <c r="B3129">
        <v>15</v>
      </c>
      <c r="C3129" t="s">
        <v>9000</v>
      </c>
      <c r="D3129" s="1">
        <v>41694.761111111111</v>
      </c>
      <c r="E3129" s="1" t="s">
        <v>9001</v>
      </c>
      <c r="F3129" t="s">
        <v>38</v>
      </c>
      <c r="G3129" t="s">
        <v>39</v>
      </c>
      <c r="H3129">
        <v>-79.959999080000003</v>
      </c>
      <c r="I3129">
        <v>40.439998629999998</v>
      </c>
      <c r="J3129">
        <v>988</v>
      </c>
      <c r="K3129" t="s">
        <v>40</v>
      </c>
      <c r="L3129" t="s">
        <v>9002</v>
      </c>
      <c r="M3129">
        <v>15</v>
      </c>
      <c r="N3129">
        <v>4.75</v>
      </c>
      <c r="O3129">
        <v>63252708032</v>
      </c>
      <c r="P3129" t="s">
        <v>516</v>
      </c>
      <c r="Q3129" t="s">
        <v>9009</v>
      </c>
      <c r="R3129" t="s">
        <v>8955</v>
      </c>
      <c r="S3129" s="1">
        <v>42257.791666666664</v>
      </c>
      <c r="T3129" s="17">
        <v>9</v>
      </c>
      <c r="U3129" s="2">
        <v>1441910000000</v>
      </c>
      <c r="V3129" s="2" t="s">
        <v>9004</v>
      </c>
      <c r="W3129">
        <v>18632532</v>
      </c>
      <c r="X3129" t="s">
        <v>8957</v>
      </c>
      <c r="Y3129" t="s">
        <v>38</v>
      </c>
      <c r="Z3129" t="s">
        <v>8958</v>
      </c>
      <c r="AA3129">
        <v>-79.922905</v>
      </c>
      <c r="AB3129">
        <v>40.435702999999997</v>
      </c>
      <c r="AD3129">
        <v>4</v>
      </c>
      <c r="AE3129" t="s">
        <v>48</v>
      </c>
      <c r="AF3129" t="s">
        <v>40</v>
      </c>
    </row>
    <row r="3130" spans="1:32" x14ac:dyDescent="0.2">
      <c r="A3130">
        <v>13050542</v>
      </c>
      <c r="B3130">
        <v>15</v>
      </c>
      <c r="C3130" t="s">
        <v>9000</v>
      </c>
      <c r="D3130" s="1">
        <v>41694.761111111111</v>
      </c>
      <c r="E3130" s="1" t="s">
        <v>9001</v>
      </c>
      <c r="F3130" t="s">
        <v>38</v>
      </c>
      <c r="G3130" t="s">
        <v>39</v>
      </c>
      <c r="H3130">
        <v>-79.959999080000003</v>
      </c>
      <c r="I3130">
        <v>40.439998629999998</v>
      </c>
      <c r="J3130">
        <v>988</v>
      </c>
      <c r="K3130" t="s">
        <v>40</v>
      </c>
      <c r="L3130" t="s">
        <v>9002</v>
      </c>
      <c r="M3130">
        <v>15</v>
      </c>
      <c r="N3130">
        <v>4.75</v>
      </c>
      <c r="O3130">
        <v>63252708032</v>
      </c>
      <c r="P3130" t="s">
        <v>516</v>
      </c>
      <c r="Q3130" t="s">
        <v>9010</v>
      </c>
      <c r="R3130" t="s">
        <v>8955</v>
      </c>
      <c r="S3130" s="1">
        <v>42278.791666666664</v>
      </c>
      <c r="T3130" s="17">
        <v>10</v>
      </c>
      <c r="U3130" s="2">
        <v>1443730000000</v>
      </c>
      <c r="V3130" s="2" t="s">
        <v>9011</v>
      </c>
      <c r="W3130">
        <v>18632532</v>
      </c>
      <c r="X3130" t="s">
        <v>8957</v>
      </c>
      <c r="Y3130" t="s">
        <v>38</v>
      </c>
      <c r="Z3130" t="s">
        <v>8958</v>
      </c>
      <c r="AA3130">
        <v>-79.922905</v>
      </c>
      <c r="AB3130">
        <v>40.435702999999997</v>
      </c>
      <c r="AD3130">
        <v>3</v>
      </c>
      <c r="AE3130" t="s">
        <v>48</v>
      </c>
      <c r="AF3130" t="s">
        <v>40</v>
      </c>
    </row>
    <row r="3131" spans="1:32" x14ac:dyDescent="0.2">
      <c r="A3131">
        <v>13050542</v>
      </c>
      <c r="B3131">
        <v>15</v>
      </c>
      <c r="C3131" t="s">
        <v>9000</v>
      </c>
      <c r="D3131" s="1">
        <v>41694.761111111111</v>
      </c>
      <c r="E3131" s="1" t="s">
        <v>9001</v>
      </c>
      <c r="F3131" t="s">
        <v>38</v>
      </c>
      <c r="G3131" t="s">
        <v>39</v>
      </c>
      <c r="H3131">
        <v>-79.959999080000003</v>
      </c>
      <c r="I3131">
        <v>40.439998629999998</v>
      </c>
      <c r="J3131">
        <v>988</v>
      </c>
      <c r="K3131" t="s">
        <v>40</v>
      </c>
      <c r="L3131" t="s">
        <v>9002</v>
      </c>
      <c r="M3131">
        <v>15</v>
      </c>
      <c r="N3131">
        <v>4.75</v>
      </c>
      <c r="O3131">
        <v>63252708032</v>
      </c>
      <c r="P3131" t="s">
        <v>516</v>
      </c>
      <c r="Q3131" t="s">
        <v>9012</v>
      </c>
      <c r="R3131" t="s">
        <v>8955</v>
      </c>
      <c r="S3131" s="1">
        <v>42299.791666666664</v>
      </c>
      <c r="T3131" s="17">
        <v>10</v>
      </c>
      <c r="U3131" s="2">
        <v>1445540000000</v>
      </c>
      <c r="V3131" s="2" t="s">
        <v>9004</v>
      </c>
      <c r="W3131">
        <v>18632532</v>
      </c>
      <c r="X3131" t="s">
        <v>8957</v>
      </c>
      <c r="Y3131" t="s">
        <v>38</v>
      </c>
      <c r="Z3131" t="s">
        <v>8958</v>
      </c>
      <c r="AA3131">
        <v>-79.922905</v>
      </c>
      <c r="AB3131">
        <v>40.435702999999997</v>
      </c>
      <c r="AD3131">
        <v>8</v>
      </c>
      <c r="AE3131" t="s">
        <v>48</v>
      </c>
      <c r="AF3131" t="s">
        <v>40</v>
      </c>
    </row>
    <row r="3132" spans="1:32" x14ac:dyDescent="0.2">
      <c r="A3132">
        <v>13050542</v>
      </c>
      <c r="B3132">
        <v>15</v>
      </c>
      <c r="C3132" t="s">
        <v>9000</v>
      </c>
      <c r="D3132" s="1">
        <v>41694.761111111111</v>
      </c>
      <c r="E3132" s="1" t="s">
        <v>9001</v>
      </c>
      <c r="F3132" t="s">
        <v>38</v>
      </c>
      <c r="G3132" t="s">
        <v>39</v>
      </c>
      <c r="H3132">
        <v>-79.959999080000003</v>
      </c>
      <c r="I3132">
        <v>40.439998629999998</v>
      </c>
      <c r="J3132">
        <v>988</v>
      </c>
      <c r="K3132" t="s">
        <v>40</v>
      </c>
      <c r="L3132" t="s">
        <v>9002</v>
      </c>
      <c r="M3132">
        <v>15</v>
      </c>
      <c r="N3132">
        <v>4.75</v>
      </c>
      <c r="O3132">
        <v>63252708032</v>
      </c>
      <c r="P3132" t="s">
        <v>516</v>
      </c>
      <c r="Q3132" t="s">
        <v>9013</v>
      </c>
      <c r="R3132" t="s">
        <v>8955</v>
      </c>
      <c r="S3132" s="1">
        <v>42306.791666666664</v>
      </c>
      <c r="T3132" s="17">
        <v>10</v>
      </c>
      <c r="U3132" s="2">
        <v>1446150000000</v>
      </c>
      <c r="V3132" s="2" t="s">
        <v>9014</v>
      </c>
      <c r="W3132">
        <v>18632532</v>
      </c>
      <c r="X3132" t="s">
        <v>8957</v>
      </c>
      <c r="Y3132" t="s">
        <v>38</v>
      </c>
      <c r="Z3132" t="s">
        <v>8958</v>
      </c>
      <c r="AA3132">
        <v>-79.922905</v>
      </c>
      <c r="AB3132">
        <v>40.435702999999997</v>
      </c>
      <c r="AD3132">
        <v>7</v>
      </c>
      <c r="AE3132" t="s">
        <v>48</v>
      </c>
      <c r="AF3132" t="s">
        <v>40</v>
      </c>
    </row>
    <row r="3133" spans="1:32" x14ac:dyDescent="0.2">
      <c r="A3133">
        <v>13050542</v>
      </c>
      <c r="B3133">
        <v>15</v>
      </c>
      <c r="C3133" t="s">
        <v>9000</v>
      </c>
      <c r="D3133" s="1">
        <v>41694.761111111111</v>
      </c>
      <c r="E3133" s="1" t="s">
        <v>9001</v>
      </c>
      <c r="F3133" t="s">
        <v>38</v>
      </c>
      <c r="G3133" t="s">
        <v>39</v>
      </c>
      <c r="H3133">
        <v>-79.959999080000003</v>
      </c>
      <c r="I3133">
        <v>40.439998629999998</v>
      </c>
      <c r="J3133">
        <v>988</v>
      </c>
      <c r="K3133" t="s">
        <v>40</v>
      </c>
      <c r="L3133" t="s">
        <v>9002</v>
      </c>
      <c r="M3133">
        <v>15</v>
      </c>
      <c r="N3133">
        <v>4.75</v>
      </c>
      <c r="O3133">
        <v>63252708032</v>
      </c>
      <c r="P3133" t="s">
        <v>516</v>
      </c>
      <c r="Q3133" t="s">
        <v>9015</v>
      </c>
      <c r="R3133" t="s">
        <v>8955</v>
      </c>
      <c r="S3133" s="1">
        <v>42292.791666666664</v>
      </c>
      <c r="T3133" s="17">
        <v>10</v>
      </c>
      <c r="U3133" s="2">
        <v>1444940000000</v>
      </c>
      <c r="V3133" s="2" t="s">
        <v>9004</v>
      </c>
      <c r="W3133">
        <v>18632532</v>
      </c>
      <c r="X3133" t="s">
        <v>8957</v>
      </c>
      <c r="Y3133" t="s">
        <v>38</v>
      </c>
      <c r="Z3133" t="s">
        <v>8958</v>
      </c>
      <c r="AA3133">
        <v>-79.922905</v>
      </c>
      <c r="AB3133">
        <v>40.435702999999997</v>
      </c>
      <c r="AD3133">
        <v>3</v>
      </c>
      <c r="AE3133" t="s">
        <v>48</v>
      </c>
      <c r="AF3133" t="s">
        <v>40</v>
      </c>
    </row>
    <row r="3134" spans="1:32" x14ac:dyDescent="0.2">
      <c r="A3134">
        <v>13050542</v>
      </c>
      <c r="B3134">
        <v>15</v>
      </c>
      <c r="C3134" t="s">
        <v>9000</v>
      </c>
      <c r="D3134" s="1">
        <v>41694.761111111111</v>
      </c>
      <c r="E3134" s="1" t="s">
        <v>9001</v>
      </c>
      <c r="F3134" t="s">
        <v>38</v>
      </c>
      <c r="G3134" t="s">
        <v>39</v>
      </c>
      <c r="H3134">
        <v>-79.959999080000003</v>
      </c>
      <c r="I3134">
        <v>40.439998629999998</v>
      </c>
      <c r="J3134">
        <v>988</v>
      </c>
      <c r="K3134" t="s">
        <v>40</v>
      </c>
      <c r="L3134" t="s">
        <v>9002</v>
      </c>
      <c r="M3134">
        <v>15</v>
      </c>
      <c r="N3134">
        <v>4.75</v>
      </c>
      <c r="O3134">
        <v>63252708032</v>
      </c>
      <c r="P3134" t="s">
        <v>516</v>
      </c>
      <c r="Q3134" t="s">
        <v>9016</v>
      </c>
      <c r="R3134" t="s">
        <v>8955</v>
      </c>
      <c r="S3134" s="1">
        <v>42313.791666666664</v>
      </c>
      <c r="T3134" s="17">
        <v>11</v>
      </c>
      <c r="U3134" s="2">
        <v>1446750000000</v>
      </c>
      <c r="V3134" s="2" t="s">
        <v>9004</v>
      </c>
      <c r="W3134">
        <v>18632532</v>
      </c>
      <c r="X3134" t="s">
        <v>8957</v>
      </c>
      <c r="Y3134" t="s">
        <v>38</v>
      </c>
      <c r="Z3134" t="s">
        <v>8958</v>
      </c>
      <c r="AA3134">
        <v>-79.922905</v>
      </c>
      <c r="AB3134">
        <v>40.435702999999997</v>
      </c>
      <c r="AD3134">
        <v>5</v>
      </c>
      <c r="AE3134" t="s">
        <v>48</v>
      </c>
      <c r="AF3134" t="s">
        <v>40</v>
      </c>
    </row>
    <row r="3135" spans="1:32" x14ac:dyDescent="0.2">
      <c r="A3135">
        <v>13050542</v>
      </c>
      <c r="B3135">
        <v>15</v>
      </c>
      <c r="C3135" t="s">
        <v>9000</v>
      </c>
      <c r="D3135" s="1">
        <v>41694.761111111111</v>
      </c>
      <c r="E3135" s="1" t="s">
        <v>9001</v>
      </c>
      <c r="F3135" t="s">
        <v>38</v>
      </c>
      <c r="G3135" t="s">
        <v>39</v>
      </c>
      <c r="H3135">
        <v>-79.959999080000003</v>
      </c>
      <c r="I3135">
        <v>40.439998629999998</v>
      </c>
      <c r="J3135">
        <v>988</v>
      </c>
      <c r="K3135" t="s">
        <v>40</v>
      </c>
      <c r="L3135" t="s">
        <v>9002</v>
      </c>
      <c r="M3135">
        <v>15</v>
      </c>
      <c r="N3135">
        <v>4.75</v>
      </c>
      <c r="O3135">
        <v>63252708032</v>
      </c>
      <c r="P3135" t="s">
        <v>516</v>
      </c>
      <c r="Q3135" t="s">
        <v>9017</v>
      </c>
      <c r="R3135" t="s">
        <v>8955</v>
      </c>
      <c r="S3135" s="1">
        <v>42348.791666666664</v>
      </c>
      <c r="T3135" s="17">
        <v>12</v>
      </c>
      <c r="U3135" s="2">
        <v>1449770000000</v>
      </c>
      <c r="V3135" s="2" t="s">
        <v>9004</v>
      </c>
      <c r="W3135">
        <v>18632532</v>
      </c>
      <c r="X3135" t="s">
        <v>8957</v>
      </c>
      <c r="Y3135" t="s">
        <v>38</v>
      </c>
      <c r="Z3135" t="s">
        <v>8958</v>
      </c>
      <c r="AA3135">
        <v>-79.922905</v>
      </c>
      <c r="AB3135">
        <v>40.435702999999997</v>
      </c>
      <c r="AD3135">
        <v>3</v>
      </c>
      <c r="AE3135" t="s">
        <v>48</v>
      </c>
      <c r="AF3135" t="s">
        <v>40</v>
      </c>
    </row>
    <row r="3136" spans="1:32" x14ac:dyDescent="0.2">
      <c r="A3136">
        <v>13050542</v>
      </c>
      <c r="B3136">
        <v>15</v>
      </c>
      <c r="C3136" t="s">
        <v>9000</v>
      </c>
      <c r="D3136" s="1">
        <v>41694.761111111111</v>
      </c>
      <c r="E3136" s="1" t="s">
        <v>9001</v>
      </c>
      <c r="F3136" t="s">
        <v>38</v>
      </c>
      <c r="G3136" t="s">
        <v>39</v>
      </c>
      <c r="H3136">
        <v>-79.959999080000003</v>
      </c>
      <c r="I3136">
        <v>40.439998629999998</v>
      </c>
      <c r="J3136">
        <v>988</v>
      </c>
      <c r="K3136" t="s">
        <v>40</v>
      </c>
      <c r="L3136" t="s">
        <v>9002</v>
      </c>
      <c r="M3136">
        <v>15</v>
      </c>
      <c r="N3136">
        <v>4.75</v>
      </c>
      <c r="O3136">
        <v>63252708032</v>
      </c>
      <c r="P3136" t="s">
        <v>516</v>
      </c>
      <c r="Q3136" t="s">
        <v>9018</v>
      </c>
      <c r="R3136" t="s">
        <v>8955</v>
      </c>
      <c r="S3136" s="1">
        <v>42355.791666666664</v>
      </c>
      <c r="T3136" s="17">
        <v>12</v>
      </c>
      <c r="U3136" s="2">
        <v>1450380000000</v>
      </c>
      <c r="V3136" s="2" t="s">
        <v>9019</v>
      </c>
      <c r="W3136">
        <v>18632532</v>
      </c>
      <c r="X3136" t="s">
        <v>8957</v>
      </c>
      <c r="Y3136" t="s">
        <v>38</v>
      </c>
      <c r="Z3136" t="s">
        <v>8958</v>
      </c>
      <c r="AA3136">
        <v>-79.922905</v>
      </c>
      <c r="AB3136">
        <v>40.435702999999997</v>
      </c>
      <c r="AD3136">
        <v>9</v>
      </c>
      <c r="AE3136" t="s">
        <v>48</v>
      </c>
      <c r="AF3136" t="s">
        <v>40</v>
      </c>
    </row>
    <row r="3137" spans="1:32" x14ac:dyDescent="0.2">
      <c r="A3137">
        <v>13050542</v>
      </c>
      <c r="B3137">
        <v>15</v>
      </c>
      <c r="C3137" t="s">
        <v>9000</v>
      </c>
      <c r="D3137" s="1">
        <v>41694.761111111111</v>
      </c>
      <c r="E3137" s="1" t="s">
        <v>9001</v>
      </c>
      <c r="F3137" t="s">
        <v>38</v>
      </c>
      <c r="G3137" t="s">
        <v>39</v>
      </c>
      <c r="H3137">
        <v>-79.959999080000003</v>
      </c>
      <c r="I3137">
        <v>40.439998629999998</v>
      </c>
      <c r="J3137">
        <v>988</v>
      </c>
      <c r="K3137" t="s">
        <v>40</v>
      </c>
      <c r="L3137" t="s">
        <v>9002</v>
      </c>
      <c r="M3137">
        <v>15</v>
      </c>
      <c r="N3137">
        <v>4.75</v>
      </c>
      <c r="O3137">
        <v>63252708032</v>
      </c>
      <c r="P3137" t="s">
        <v>516</v>
      </c>
      <c r="Q3137" t="s">
        <v>9020</v>
      </c>
      <c r="R3137" t="s">
        <v>8955</v>
      </c>
      <c r="S3137" s="1">
        <v>42390.791666666664</v>
      </c>
      <c r="T3137" s="17">
        <v>1</v>
      </c>
      <c r="U3137" s="2">
        <v>1453400000000</v>
      </c>
      <c r="V3137" s="2" t="s">
        <v>9004</v>
      </c>
      <c r="W3137">
        <v>18632532</v>
      </c>
      <c r="X3137" t="s">
        <v>8957</v>
      </c>
      <c r="Y3137" t="s">
        <v>38</v>
      </c>
      <c r="Z3137" t="s">
        <v>8958</v>
      </c>
      <c r="AA3137">
        <v>-79.922905</v>
      </c>
      <c r="AB3137">
        <v>40.435702999999997</v>
      </c>
      <c r="AD3137">
        <v>3</v>
      </c>
      <c r="AE3137" t="s">
        <v>48</v>
      </c>
      <c r="AF3137" t="s">
        <v>40</v>
      </c>
    </row>
    <row r="3138" spans="1:32" x14ac:dyDescent="0.2">
      <c r="A3138">
        <v>13050542</v>
      </c>
      <c r="B3138">
        <v>15</v>
      </c>
      <c r="C3138" t="s">
        <v>9000</v>
      </c>
      <c r="D3138" s="1">
        <v>41694.761111111111</v>
      </c>
      <c r="E3138" s="1" t="s">
        <v>9001</v>
      </c>
      <c r="F3138" t="s">
        <v>38</v>
      </c>
      <c r="G3138" t="s">
        <v>39</v>
      </c>
      <c r="H3138">
        <v>-79.959999080000003</v>
      </c>
      <c r="I3138">
        <v>40.439998629999998</v>
      </c>
      <c r="J3138">
        <v>988</v>
      </c>
      <c r="K3138" t="s">
        <v>40</v>
      </c>
      <c r="L3138" t="s">
        <v>9002</v>
      </c>
      <c r="M3138">
        <v>15</v>
      </c>
      <c r="N3138">
        <v>4.75</v>
      </c>
      <c r="O3138">
        <v>63252708032</v>
      </c>
      <c r="P3138" t="s">
        <v>516</v>
      </c>
      <c r="Q3138" t="s">
        <v>9021</v>
      </c>
      <c r="R3138" t="s">
        <v>8955</v>
      </c>
      <c r="S3138" s="1">
        <v>42376.791666666664</v>
      </c>
      <c r="T3138" s="17">
        <v>1</v>
      </c>
      <c r="U3138" s="2">
        <v>1452190000000</v>
      </c>
      <c r="V3138" s="2" t="s">
        <v>9004</v>
      </c>
      <c r="W3138">
        <v>18632532</v>
      </c>
      <c r="X3138" t="s">
        <v>8957</v>
      </c>
      <c r="Y3138" t="s">
        <v>38</v>
      </c>
      <c r="Z3138" t="s">
        <v>8958</v>
      </c>
      <c r="AA3138">
        <v>-79.922905</v>
      </c>
      <c r="AB3138">
        <v>40.435702999999997</v>
      </c>
      <c r="AD3138">
        <v>4</v>
      </c>
      <c r="AE3138" t="s">
        <v>48</v>
      </c>
      <c r="AF3138" t="s">
        <v>40</v>
      </c>
    </row>
    <row r="3139" spans="1:32" x14ac:dyDescent="0.2">
      <c r="A3139">
        <v>13050542</v>
      </c>
      <c r="B3139">
        <v>15</v>
      </c>
      <c r="C3139" t="s">
        <v>9000</v>
      </c>
      <c r="D3139" s="1">
        <v>41694.761111111111</v>
      </c>
      <c r="E3139" s="1" t="s">
        <v>9001</v>
      </c>
      <c r="F3139" t="s">
        <v>38</v>
      </c>
      <c r="G3139" t="s">
        <v>39</v>
      </c>
      <c r="H3139">
        <v>-79.959999080000003</v>
      </c>
      <c r="I3139">
        <v>40.439998629999998</v>
      </c>
      <c r="J3139">
        <v>988</v>
      </c>
      <c r="K3139" t="s">
        <v>40</v>
      </c>
      <c r="L3139" t="s">
        <v>9002</v>
      </c>
      <c r="M3139">
        <v>15</v>
      </c>
      <c r="N3139">
        <v>4.75</v>
      </c>
      <c r="O3139">
        <v>63252708032</v>
      </c>
      <c r="P3139" t="s">
        <v>516</v>
      </c>
      <c r="Q3139" t="s">
        <v>9022</v>
      </c>
      <c r="R3139" t="s">
        <v>8955</v>
      </c>
      <c r="S3139" s="1">
        <v>42397.791666666664</v>
      </c>
      <c r="T3139" s="17">
        <v>1</v>
      </c>
      <c r="U3139" s="2">
        <v>1454010000000</v>
      </c>
      <c r="V3139" s="2" t="s">
        <v>9004</v>
      </c>
      <c r="W3139">
        <v>18632532</v>
      </c>
      <c r="X3139" t="s">
        <v>8957</v>
      </c>
      <c r="Y3139" t="s">
        <v>38</v>
      </c>
      <c r="Z3139" t="s">
        <v>8958</v>
      </c>
      <c r="AA3139">
        <v>-79.922905</v>
      </c>
      <c r="AB3139">
        <v>40.435702999999997</v>
      </c>
      <c r="AD3139">
        <v>3</v>
      </c>
      <c r="AE3139" t="s">
        <v>48</v>
      </c>
      <c r="AF3139" t="s">
        <v>40</v>
      </c>
    </row>
    <row r="3140" spans="1:32" x14ac:dyDescent="0.2">
      <c r="A3140">
        <v>13050542</v>
      </c>
      <c r="B3140">
        <v>15</v>
      </c>
      <c r="C3140" t="s">
        <v>9000</v>
      </c>
      <c r="D3140" s="1">
        <v>41694.761111111111</v>
      </c>
      <c r="E3140" s="1" t="s">
        <v>9001</v>
      </c>
      <c r="F3140" t="s">
        <v>38</v>
      </c>
      <c r="G3140" t="s">
        <v>39</v>
      </c>
      <c r="H3140">
        <v>-79.959999080000003</v>
      </c>
      <c r="I3140">
        <v>40.439998629999998</v>
      </c>
      <c r="J3140">
        <v>988</v>
      </c>
      <c r="K3140" t="s">
        <v>40</v>
      </c>
      <c r="L3140" t="s">
        <v>9002</v>
      </c>
      <c r="M3140">
        <v>15</v>
      </c>
      <c r="N3140">
        <v>4.75</v>
      </c>
      <c r="O3140">
        <v>63252708032</v>
      </c>
      <c r="P3140" t="s">
        <v>516</v>
      </c>
      <c r="Q3140" t="s">
        <v>9023</v>
      </c>
      <c r="R3140" t="s">
        <v>8955</v>
      </c>
      <c r="S3140" s="1">
        <v>42383.791666666664</v>
      </c>
      <c r="T3140" s="17">
        <v>1</v>
      </c>
      <c r="U3140" s="2">
        <v>1452800000000</v>
      </c>
      <c r="V3140" s="2" t="s">
        <v>9004</v>
      </c>
      <c r="W3140">
        <v>18632532</v>
      </c>
      <c r="X3140" t="s">
        <v>8957</v>
      </c>
      <c r="Y3140" t="s">
        <v>38</v>
      </c>
      <c r="Z3140" t="s">
        <v>8958</v>
      </c>
      <c r="AA3140">
        <v>-79.922905</v>
      </c>
      <c r="AB3140">
        <v>40.435702999999997</v>
      </c>
      <c r="AD3140">
        <v>7</v>
      </c>
      <c r="AE3140" t="s">
        <v>48</v>
      </c>
      <c r="AF3140" t="s">
        <v>40</v>
      </c>
    </row>
    <row r="3141" spans="1:32" x14ac:dyDescent="0.2">
      <c r="A3141">
        <v>8316422</v>
      </c>
      <c r="B3141">
        <v>4</v>
      </c>
      <c r="C3141" t="s">
        <v>8434</v>
      </c>
      <c r="D3141" s="1">
        <v>41396.611111111109</v>
      </c>
      <c r="E3141" s="1" t="s">
        <v>8435</v>
      </c>
      <c r="F3141" t="s">
        <v>38</v>
      </c>
      <c r="G3141" t="s">
        <v>508</v>
      </c>
      <c r="H3141">
        <v>-79.949996949999999</v>
      </c>
      <c r="I3141">
        <v>40.439998629999998</v>
      </c>
      <c r="J3141">
        <v>380</v>
      </c>
      <c r="K3141" t="s">
        <v>40</v>
      </c>
      <c r="L3141" t="s">
        <v>8436</v>
      </c>
      <c r="M3141">
        <v>10</v>
      </c>
      <c r="N3141">
        <v>5</v>
      </c>
      <c r="O3141">
        <v>89012866028</v>
      </c>
      <c r="P3141" t="s">
        <v>1348</v>
      </c>
      <c r="Q3141" t="s">
        <v>9024</v>
      </c>
      <c r="R3141" t="s">
        <v>9025</v>
      </c>
      <c r="S3141" s="1">
        <v>42280.395833333336</v>
      </c>
      <c r="T3141" s="17">
        <v>10</v>
      </c>
      <c r="U3141" s="2">
        <v>1443860000000</v>
      </c>
      <c r="V3141" s="2" t="s">
        <v>9026</v>
      </c>
      <c r="W3141">
        <v>22252282</v>
      </c>
      <c r="X3141" t="s">
        <v>8439</v>
      </c>
      <c r="Y3141" t="s">
        <v>38</v>
      </c>
      <c r="Z3141" t="s">
        <v>8440</v>
      </c>
      <c r="AA3141">
        <v>-79.923728999999994</v>
      </c>
      <c r="AB3141">
        <v>40.463379000000003</v>
      </c>
      <c r="AD3141">
        <v>3</v>
      </c>
      <c r="AE3141" t="s">
        <v>48</v>
      </c>
      <c r="AF3141" t="s">
        <v>40</v>
      </c>
    </row>
    <row r="3142" spans="1:32" x14ac:dyDescent="0.2">
      <c r="A3142">
        <v>8316422</v>
      </c>
      <c r="B3142">
        <v>4</v>
      </c>
      <c r="C3142" t="s">
        <v>8434</v>
      </c>
      <c r="D3142" s="1">
        <v>41396.611111111109</v>
      </c>
      <c r="E3142" s="1" t="s">
        <v>8435</v>
      </c>
      <c r="F3142" t="s">
        <v>38</v>
      </c>
      <c r="G3142" t="s">
        <v>508</v>
      </c>
      <c r="H3142">
        <v>-79.949996949999999</v>
      </c>
      <c r="I3142">
        <v>40.439998629999998</v>
      </c>
      <c r="J3142">
        <v>380</v>
      </c>
      <c r="K3142" t="s">
        <v>40</v>
      </c>
      <c r="L3142" t="s">
        <v>8436</v>
      </c>
      <c r="M3142">
        <v>10</v>
      </c>
      <c r="N3142">
        <v>5</v>
      </c>
      <c r="O3142">
        <v>89012866028</v>
      </c>
      <c r="P3142" t="s">
        <v>1348</v>
      </c>
      <c r="Q3142" t="s">
        <v>9027</v>
      </c>
      <c r="R3142" t="s">
        <v>9025</v>
      </c>
      <c r="S3142" s="1">
        <v>42371.395833333336</v>
      </c>
      <c r="T3142" s="17">
        <v>1</v>
      </c>
      <c r="U3142" s="2">
        <v>1451730000000</v>
      </c>
      <c r="V3142" s="2" t="s">
        <v>9026</v>
      </c>
      <c r="W3142">
        <v>22252282</v>
      </c>
      <c r="X3142" t="s">
        <v>8439</v>
      </c>
      <c r="Y3142" t="s">
        <v>38</v>
      </c>
      <c r="Z3142" t="s">
        <v>8440</v>
      </c>
      <c r="AA3142">
        <v>-79.923728999999994</v>
      </c>
      <c r="AB3142">
        <v>40.463379000000003</v>
      </c>
      <c r="AD3142">
        <v>4</v>
      </c>
      <c r="AE3142" t="s">
        <v>48</v>
      </c>
      <c r="AF3142" t="s">
        <v>40</v>
      </c>
    </row>
    <row r="3143" spans="1:32" x14ac:dyDescent="0.2">
      <c r="A3143">
        <v>3088352</v>
      </c>
      <c r="B3143">
        <v>10</v>
      </c>
      <c r="C3143" t="s">
        <v>9028</v>
      </c>
      <c r="D3143" s="1">
        <v>40919.921527777777</v>
      </c>
      <c r="E3143" s="1" t="s">
        <v>9029</v>
      </c>
      <c r="F3143" t="s">
        <v>38</v>
      </c>
      <c r="G3143" t="s">
        <v>843</v>
      </c>
      <c r="H3143">
        <v>-79.91999817</v>
      </c>
      <c r="I3143">
        <v>40.430000309999997</v>
      </c>
      <c r="J3143">
        <v>599</v>
      </c>
      <c r="K3143" t="s">
        <v>40</v>
      </c>
      <c r="L3143" t="s">
        <v>9030</v>
      </c>
      <c r="M3143">
        <v>15</v>
      </c>
      <c r="N3143">
        <v>4.6500000000000004</v>
      </c>
      <c r="O3143" s="2">
        <v>130000000000</v>
      </c>
      <c r="P3143" t="s">
        <v>9031</v>
      </c>
      <c r="Q3143" t="s">
        <v>9032</v>
      </c>
      <c r="R3143" t="s">
        <v>9033</v>
      </c>
      <c r="S3143" s="1">
        <v>42224.458333333336</v>
      </c>
      <c r="T3143" s="17">
        <v>8</v>
      </c>
      <c r="U3143" s="2">
        <v>1439030000000</v>
      </c>
      <c r="V3143" s="2" t="s">
        <v>9034</v>
      </c>
      <c r="W3143">
        <v>5473912</v>
      </c>
      <c r="X3143" t="s">
        <v>9035</v>
      </c>
      <c r="Y3143" t="s">
        <v>46</v>
      </c>
      <c r="Z3143" t="s">
        <v>9036</v>
      </c>
      <c r="AA3143">
        <v>-80.181492000000006</v>
      </c>
      <c r="AB3143">
        <v>40.538679000000002</v>
      </c>
      <c r="AD3143">
        <v>5</v>
      </c>
      <c r="AE3143" t="s">
        <v>48</v>
      </c>
      <c r="AF3143" t="s">
        <v>40</v>
      </c>
    </row>
    <row r="3144" spans="1:32" x14ac:dyDescent="0.2">
      <c r="A3144">
        <v>3088352</v>
      </c>
      <c r="B3144">
        <v>10</v>
      </c>
      <c r="C3144" t="s">
        <v>9028</v>
      </c>
      <c r="D3144" s="1">
        <v>40919.921527777777</v>
      </c>
      <c r="E3144" s="1" t="s">
        <v>9029</v>
      </c>
      <c r="F3144" t="s">
        <v>38</v>
      </c>
      <c r="G3144" t="s">
        <v>843</v>
      </c>
      <c r="H3144">
        <v>-79.91999817</v>
      </c>
      <c r="I3144">
        <v>40.430000309999997</v>
      </c>
      <c r="J3144">
        <v>599</v>
      </c>
      <c r="K3144" t="s">
        <v>40</v>
      </c>
      <c r="L3144" t="s">
        <v>9030</v>
      </c>
      <c r="M3144">
        <v>15</v>
      </c>
      <c r="N3144">
        <v>4.6500000000000004</v>
      </c>
      <c r="O3144" s="2">
        <v>130000000000</v>
      </c>
      <c r="P3144" t="s">
        <v>9031</v>
      </c>
      <c r="Q3144" t="s">
        <v>9037</v>
      </c>
      <c r="R3144" t="s">
        <v>9033</v>
      </c>
      <c r="S3144" s="1">
        <v>42259.458333333336</v>
      </c>
      <c r="T3144" s="17">
        <v>9</v>
      </c>
      <c r="U3144" s="2">
        <v>1442060000000</v>
      </c>
      <c r="V3144" s="2" t="s">
        <v>9034</v>
      </c>
      <c r="W3144">
        <v>5473912</v>
      </c>
      <c r="X3144" t="s">
        <v>9035</v>
      </c>
      <c r="Y3144" t="s">
        <v>46</v>
      </c>
      <c r="Z3144" t="s">
        <v>9036</v>
      </c>
      <c r="AA3144">
        <v>-80.181492000000006</v>
      </c>
      <c r="AB3144">
        <v>40.538679000000002</v>
      </c>
      <c r="AD3144">
        <v>4</v>
      </c>
      <c r="AE3144" t="s">
        <v>48</v>
      </c>
      <c r="AF3144" t="s">
        <v>40</v>
      </c>
    </row>
    <row r="3145" spans="1:32" x14ac:dyDescent="0.2">
      <c r="A3145">
        <v>3088352</v>
      </c>
      <c r="B3145">
        <v>10</v>
      </c>
      <c r="C3145" t="s">
        <v>9028</v>
      </c>
      <c r="D3145" s="1">
        <v>40919.921527777777</v>
      </c>
      <c r="E3145" s="1" t="s">
        <v>9029</v>
      </c>
      <c r="F3145" t="s">
        <v>38</v>
      </c>
      <c r="G3145" t="s">
        <v>843</v>
      </c>
      <c r="H3145">
        <v>-79.91999817</v>
      </c>
      <c r="I3145">
        <v>40.430000309999997</v>
      </c>
      <c r="J3145">
        <v>599</v>
      </c>
      <c r="K3145" t="s">
        <v>40</v>
      </c>
      <c r="L3145" t="s">
        <v>9030</v>
      </c>
      <c r="M3145">
        <v>15</v>
      </c>
      <c r="N3145">
        <v>4.6500000000000004</v>
      </c>
      <c r="O3145" s="2">
        <v>130000000000</v>
      </c>
      <c r="P3145" t="s">
        <v>9031</v>
      </c>
      <c r="Q3145" t="s">
        <v>9038</v>
      </c>
      <c r="R3145" t="s">
        <v>9033</v>
      </c>
      <c r="S3145" s="1">
        <v>42266.458333333336</v>
      </c>
      <c r="T3145" s="17">
        <v>9</v>
      </c>
      <c r="U3145" s="2">
        <v>1442660000000</v>
      </c>
      <c r="V3145" s="2" t="s">
        <v>9034</v>
      </c>
      <c r="W3145">
        <v>5473912</v>
      </c>
      <c r="X3145" t="s">
        <v>9035</v>
      </c>
      <c r="Y3145" t="s">
        <v>46</v>
      </c>
      <c r="Z3145" t="s">
        <v>9036</v>
      </c>
      <c r="AA3145">
        <v>-80.181492000000006</v>
      </c>
      <c r="AB3145">
        <v>40.538679000000002</v>
      </c>
      <c r="AD3145">
        <v>4</v>
      </c>
      <c r="AE3145" t="s">
        <v>48</v>
      </c>
      <c r="AF3145" t="s">
        <v>40</v>
      </c>
    </row>
    <row r="3146" spans="1:32" x14ac:dyDescent="0.2">
      <c r="A3146">
        <v>3088352</v>
      </c>
      <c r="B3146">
        <v>10</v>
      </c>
      <c r="C3146" t="s">
        <v>9028</v>
      </c>
      <c r="D3146" s="1">
        <v>40919.921527777777</v>
      </c>
      <c r="E3146" s="1" t="s">
        <v>9029</v>
      </c>
      <c r="F3146" t="s">
        <v>38</v>
      </c>
      <c r="G3146" t="s">
        <v>843</v>
      </c>
      <c r="H3146">
        <v>-79.91999817</v>
      </c>
      <c r="I3146">
        <v>40.430000309999997</v>
      </c>
      <c r="J3146">
        <v>599</v>
      </c>
      <c r="K3146" t="s">
        <v>40</v>
      </c>
      <c r="L3146" t="s">
        <v>9030</v>
      </c>
      <c r="M3146">
        <v>15</v>
      </c>
      <c r="N3146">
        <v>4.6500000000000004</v>
      </c>
      <c r="O3146" s="2">
        <v>130000000000</v>
      </c>
      <c r="P3146" t="s">
        <v>9031</v>
      </c>
      <c r="Q3146" t="s">
        <v>9039</v>
      </c>
      <c r="R3146" t="s">
        <v>9033</v>
      </c>
      <c r="S3146" s="1">
        <v>42385.458333333336</v>
      </c>
      <c r="T3146" s="17">
        <v>1</v>
      </c>
      <c r="U3146" s="2">
        <v>1452940000000</v>
      </c>
      <c r="V3146" s="2" t="s">
        <v>9034</v>
      </c>
      <c r="W3146">
        <v>5473912</v>
      </c>
      <c r="X3146" t="s">
        <v>9035</v>
      </c>
      <c r="Y3146" t="s">
        <v>46</v>
      </c>
      <c r="Z3146" t="s">
        <v>9036</v>
      </c>
      <c r="AA3146">
        <v>-80.181492000000006</v>
      </c>
      <c r="AB3146">
        <v>40.538679000000002</v>
      </c>
      <c r="AD3146">
        <v>5</v>
      </c>
      <c r="AE3146" t="s">
        <v>48</v>
      </c>
      <c r="AF3146" t="s">
        <v>40</v>
      </c>
    </row>
    <row r="3147" spans="1:32" x14ac:dyDescent="0.2">
      <c r="A3147">
        <v>8316422</v>
      </c>
      <c r="B3147">
        <v>4</v>
      </c>
      <c r="C3147" t="s">
        <v>8434</v>
      </c>
      <c r="D3147" s="1">
        <v>41396.611111111109</v>
      </c>
      <c r="E3147" s="1" t="s">
        <v>8435</v>
      </c>
      <c r="F3147" t="s">
        <v>38</v>
      </c>
      <c r="G3147" t="s">
        <v>508</v>
      </c>
      <c r="H3147">
        <v>-79.949996949999999</v>
      </c>
      <c r="I3147">
        <v>40.439998629999998</v>
      </c>
      <c r="J3147">
        <v>380</v>
      </c>
      <c r="K3147" t="s">
        <v>40</v>
      </c>
      <c r="L3147" t="s">
        <v>8436</v>
      </c>
      <c r="M3147">
        <v>10</v>
      </c>
      <c r="N3147">
        <v>5</v>
      </c>
      <c r="O3147">
        <v>89012866028</v>
      </c>
      <c r="P3147" t="s">
        <v>1348</v>
      </c>
      <c r="Q3147" t="s">
        <v>9040</v>
      </c>
      <c r="R3147" t="s">
        <v>9041</v>
      </c>
      <c r="S3147" s="1">
        <v>42262.791666666664</v>
      </c>
      <c r="T3147" s="17">
        <v>9</v>
      </c>
      <c r="U3147" s="2">
        <v>1442340000000</v>
      </c>
      <c r="V3147" s="2" t="s">
        <v>9042</v>
      </c>
      <c r="W3147">
        <v>13267712</v>
      </c>
      <c r="X3147" t="s">
        <v>9043</v>
      </c>
      <c r="Y3147" t="s">
        <v>9044</v>
      </c>
      <c r="Z3147" t="s">
        <v>9045</v>
      </c>
      <c r="AA3147">
        <v>-79.995827000000006</v>
      </c>
      <c r="AB3147">
        <v>40.305034999999997</v>
      </c>
      <c r="AD3147">
        <v>3</v>
      </c>
      <c r="AE3147" t="s">
        <v>48</v>
      </c>
      <c r="AF3147" t="s">
        <v>40</v>
      </c>
    </row>
    <row r="3148" spans="1:32" x14ac:dyDescent="0.2">
      <c r="A3148">
        <v>1756412</v>
      </c>
      <c r="B3148">
        <v>597</v>
      </c>
      <c r="C3148" t="s">
        <v>263</v>
      </c>
      <c r="D3148" s="1">
        <v>40543.177083333336</v>
      </c>
      <c r="E3148" s="1" t="s">
        <v>264</v>
      </c>
      <c r="F3148" t="s">
        <v>38</v>
      </c>
      <c r="G3148" t="s">
        <v>144</v>
      </c>
      <c r="H3148">
        <v>-79.989997860000003</v>
      </c>
      <c r="I3148">
        <v>40.450000760000002</v>
      </c>
      <c r="J3148">
        <v>10357</v>
      </c>
      <c r="K3148" t="s">
        <v>40</v>
      </c>
      <c r="L3148" t="s">
        <v>265</v>
      </c>
      <c r="M3148">
        <v>16</v>
      </c>
      <c r="N3148">
        <v>4.53</v>
      </c>
      <c r="O3148" s="2">
        <v>163000000000</v>
      </c>
      <c r="P3148" t="s">
        <v>266</v>
      </c>
      <c r="Q3148" t="s">
        <v>9046</v>
      </c>
      <c r="R3148" t="s">
        <v>9047</v>
      </c>
      <c r="S3148" s="1">
        <v>42234.739583333336</v>
      </c>
      <c r="T3148" s="17">
        <v>8</v>
      </c>
      <c r="U3148" s="2">
        <v>1439920000000</v>
      </c>
      <c r="V3148" s="2" t="s">
        <v>9048</v>
      </c>
      <c r="W3148">
        <v>995195</v>
      </c>
      <c r="X3148" t="s">
        <v>9049</v>
      </c>
      <c r="Y3148" t="s">
        <v>38</v>
      </c>
      <c r="Z3148" t="s">
        <v>9050</v>
      </c>
      <c r="AA3148">
        <v>-80.021370000000005</v>
      </c>
      <c r="AB3148">
        <v>40.394427</v>
      </c>
      <c r="AD3148">
        <v>14</v>
      </c>
      <c r="AE3148" t="s">
        <v>48</v>
      </c>
      <c r="AF3148" t="s">
        <v>40</v>
      </c>
    </row>
    <row r="3149" spans="1:32" x14ac:dyDescent="0.2">
      <c r="A3149">
        <v>1756412</v>
      </c>
      <c r="B3149">
        <v>597</v>
      </c>
      <c r="C3149" t="s">
        <v>263</v>
      </c>
      <c r="D3149" s="1">
        <v>40543.177083333336</v>
      </c>
      <c r="E3149" s="1" t="s">
        <v>264</v>
      </c>
      <c r="F3149" t="s">
        <v>38</v>
      </c>
      <c r="G3149" t="s">
        <v>144</v>
      </c>
      <c r="H3149">
        <v>-79.989997860000003</v>
      </c>
      <c r="I3149">
        <v>40.450000760000002</v>
      </c>
      <c r="J3149">
        <v>10357</v>
      </c>
      <c r="K3149" t="s">
        <v>40</v>
      </c>
      <c r="L3149" t="s">
        <v>265</v>
      </c>
      <c r="M3149">
        <v>16</v>
      </c>
      <c r="N3149">
        <v>4.53</v>
      </c>
      <c r="O3149" s="2">
        <v>163000000000</v>
      </c>
      <c r="P3149" t="s">
        <v>266</v>
      </c>
      <c r="Q3149" t="s">
        <v>9051</v>
      </c>
      <c r="R3149" t="s">
        <v>9047</v>
      </c>
      <c r="S3149" s="1">
        <v>42262.739583333336</v>
      </c>
      <c r="T3149" s="17">
        <v>9</v>
      </c>
      <c r="U3149" s="2">
        <v>1442340000000</v>
      </c>
      <c r="V3149" s="2" t="s">
        <v>9052</v>
      </c>
      <c r="W3149">
        <v>995195</v>
      </c>
      <c r="X3149" t="s">
        <v>9049</v>
      </c>
      <c r="Y3149" t="s">
        <v>38</v>
      </c>
      <c r="Z3149" t="s">
        <v>9050</v>
      </c>
      <c r="AA3149">
        <v>-80.021370000000005</v>
      </c>
      <c r="AB3149">
        <v>40.394427</v>
      </c>
      <c r="AD3149">
        <v>9</v>
      </c>
      <c r="AE3149" t="s">
        <v>48</v>
      </c>
      <c r="AF3149" t="s">
        <v>40</v>
      </c>
    </row>
    <row r="3150" spans="1:32" x14ac:dyDescent="0.2">
      <c r="A3150">
        <v>1756412</v>
      </c>
      <c r="B3150">
        <v>597</v>
      </c>
      <c r="C3150" t="s">
        <v>263</v>
      </c>
      <c r="D3150" s="1">
        <v>40543.177083333336</v>
      </c>
      <c r="E3150" s="1" t="s">
        <v>264</v>
      </c>
      <c r="F3150" t="s">
        <v>38</v>
      </c>
      <c r="G3150" t="s">
        <v>144</v>
      </c>
      <c r="H3150">
        <v>-79.989997860000003</v>
      </c>
      <c r="I3150">
        <v>40.450000760000002</v>
      </c>
      <c r="J3150">
        <v>10357</v>
      </c>
      <c r="K3150" t="s">
        <v>40</v>
      </c>
      <c r="L3150" t="s">
        <v>265</v>
      </c>
      <c r="M3150">
        <v>16</v>
      </c>
      <c r="N3150">
        <v>4.53</v>
      </c>
      <c r="O3150" s="2">
        <v>163000000000</v>
      </c>
      <c r="P3150" t="s">
        <v>266</v>
      </c>
      <c r="Q3150" t="s">
        <v>9053</v>
      </c>
      <c r="R3150" t="s">
        <v>9054</v>
      </c>
      <c r="S3150" s="1">
        <v>42245.458333333336</v>
      </c>
      <c r="T3150" s="17">
        <v>8</v>
      </c>
      <c r="U3150" s="2">
        <v>1440850000000</v>
      </c>
      <c r="V3150" s="2" t="s">
        <v>9055</v>
      </c>
      <c r="W3150">
        <v>23624929</v>
      </c>
      <c r="X3150" t="s">
        <v>9056</v>
      </c>
      <c r="Y3150" t="s">
        <v>5764</v>
      </c>
      <c r="Z3150" t="s">
        <v>9057</v>
      </c>
      <c r="AA3150">
        <v>-79.922905</v>
      </c>
      <c r="AB3150">
        <v>40.435702999999997</v>
      </c>
      <c r="AD3150">
        <v>3</v>
      </c>
      <c r="AE3150" t="s">
        <v>48</v>
      </c>
      <c r="AF3150" t="s">
        <v>40</v>
      </c>
    </row>
    <row r="3151" spans="1:32" x14ac:dyDescent="0.2">
      <c r="A3151">
        <v>1756412</v>
      </c>
      <c r="B3151">
        <v>597</v>
      </c>
      <c r="C3151" t="s">
        <v>263</v>
      </c>
      <c r="D3151" s="1">
        <v>40543.177083333336</v>
      </c>
      <c r="E3151" s="1" t="s">
        <v>264</v>
      </c>
      <c r="F3151" t="s">
        <v>38</v>
      </c>
      <c r="G3151" t="s">
        <v>144</v>
      </c>
      <c r="H3151">
        <v>-79.989997860000003</v>
      </c>
      <c r="I3151">
        <v>40.450000760000002</v>
      </c>
      <c r="J3151">
        <v>10357</v>
      </c>
      <c r="K3151" t="s">
        <v>40</v>
      </c>
      <c r="L3151" t="s">
        <v>265</v>
      </c>
      <c r="M3151">
        <v>16</v>
      </c>
      <c r="N3151">
        <v>4.53</v>
      </c>
      <c r="O3151" s="2">
        <v>163000000000</v>
      </c>
      <c r="P3151" t="s">
        <v>266</v>
      </c>
      <c r="Q3151" t="s">
        <v>9058</v>
      </c>
      <c r="R3151" t="s">
        <v>9054</v>
      </c>
      <c r="S3151" s="1">
        <v>42259.458333333336</v>
      </c>
      <c r="T3151" s="17">
        <v>9</v>
      </c>
      <c r="U3151" s="2">
        <v>1442060000000</v>
      </c>
      <c r="V3151" s="2" t="s">
        <v>9059</v>
      </c>
      <c r="W3151">
        <v>23624929</v>
      </c>
      <c r="X3151" t="s">
        <v>9056</v>
      </c>
      <c r="Y3151" t="s">
        <v>5764</v>
      </c>
      <c r="Z3151" t="s">
        <v>9057</v>
      </c>
      <c r="AA3151">
        <v>-79.922905</v>
      </c>
      <c r="AB3151">
        <v>40.435702999999997</v>
      </c>
      <c r="AD3151">
        <v>5</v>
      </c>
      <c r="AE3151" t="s">
        <v>48</v>
      </c>
      <c r="AF3151" t="s">
        <v>40</v>
      </c>
    </row>
    <row r="3152" spans="1:32" x14ac:dyDescent="0.2">
      <c r="A3152">
        <v>507383</v>
      </c>
      <c r="B3152">
        <v>24</v>
      </c>
      <c r="C3152" t="s">
        <v>1523</v>
      </c>
      <c r="D3152" s="1">
        <v>39223.774305555555</v>
      </c>
      <c r="E3152" s="1" t="s">
        <v>1524</v>
      </c>
      <c r="F3152" t="s">
        <v>38</v>
      </c>
      <c r="G3152" t="s">
        <v>333</v>
      </c>
      <c r="H3152">
        <v>-80.069999690000003</v>
      </c>
      <c r="I3152">
        <v>40.5</v>
      </c>
      <c r="J3152">
        <v>508</v>
      </c>
      <c r="K3152" t="s">
        <v>181</v>
      </c>
      <c r="L3152" t="s">
        <v>1525</v>
      </c>
      <c r="M3152">
        <v>2</v>
      </c>
      <c r="N3152">
        <v>4.82</v>
      </c>
      <c r="O3152" s="2">
        <v>277000000000</v>
      </c>
      <c r="P3152" t="s">
        <v>1526</v>
      </c>
      <c r="Q3152" t="s">
        <v>9060</v>
      </c>
      <c r="R3152" t="s">
        <v>9061</v>
      </c>
      <c r="S3152" s="1">
        <v>42234.770833333336</v>
      </c>
      <c r="T3152" s="17">
        <v>8</v>
      </c>
      <c r="U3152" s="2">
        <v>1439920000000</v>
      </c>
      <c r="V3152" s="2" t="s">
        <v>9062</v>
      </c>
      <c r="W3152">
        <v>731596</v>
      </c>
      <c r="X3152" t="s">
        <v>3115</v>
      </c>
      <c r="Y3152" t="s">
        <v>38</v>
      </c>
      <c r="Z3152" t="s">
        <v>9063</v>
      </c>
      <c r="AA3152">
        <v>-79.930554000000001</v>
      </c>
      <c r="AB3152">
        <v>40.459938999999999</v>
      </c>
      <c r="AD3152">
        <v>8</v>
      </c>
      <c r="AE3152" t="s">
        <v>48</v>
      </c>
      <c r="AF3152" t="s">
        <v>181</v>
      </c>
    </row>
    <row r="3153" spans="1:32" x14ac:dyDescent="0.2">
      <c r="A3153">
        <v>507383</v>
      </c>
      <c r="B3153">
        <v>24</v>
      </c>
      <c r="C3153" t="s">
        <v>1523</v>
      </c>
      <c r="D3153" s="1">
        <v>39223.774305555555</v>
      </c>
      <c r="E3153" s="1" t="s">
        <v>1524</v>
      </c>
      <c r="F3153" t="s">
        <v>38</v>
      </c>
      <c r="G3153" t="s">
        <v>333</v>
      </c>
      <c r="H3153">
        <v>-80.069999690000003</v>
      </c>
      <c r="I3153">
        <v>40.5</v>
      </c>
      <c r="J3153">
        <v>508</v>
      </c>
      <c r="K3153" t="s">
        <v>181</v>
      </c>
      <c r="L3153" t="s">
        <v>1525</v>
      </c>
      <c r="M3153">
        <v>2</v>
      </c>
      <c r="N3153">
        <v>4.82</v>
      </c>
      <c r="O3153" s="2">
        <v>277000000000</v>
      </c>
      <c r="P3153" t="s">
        <v>1526</v>
      </c>
      <c r="Q3153" t="s">
        <v>9064</v>
      </c>
      <c r="R3153" t="s">
        <v>9065</v>
      </c>
      <c r="S3153" s="1">
        <v>42262.770833333336</v>
      </c>
      <c r="T3153" s="17">
        <v>9</v>
      </c>
      <c r="U3153" s="2">
        <v>1442340000000</v>
      </c>
      <c r="V3153" s="2" t="s">
        <v>9066</v>
      </c>
      <c r="W3153">
        <v>731596</v>
      </c>
      <c r="X3153" t="s">
        <v>3115</v>
      </c>
      <c r="Y3153" t="s">
        <v>38</v>
      </c>
      <c r="Z3153" t="s">
        <v>9063</v>
      </c>
      <c r="AA3153">
        <v>-79.930554000000001</v>
      </c>
      <c r="AB3153">
        <v>40.459938999999999</v>
      </c>
      <c r="AD3153">
        <v>11</v>
      </c>
      <c r="AE3153" t="s">
        <v>48</v>
      </c>
      <c r="AF3153" t="s">
        <v>181</v>
      </c>
    </row>
    <row r="3154" spans="1:32" x14ac:dyDescent="0.2">
      <c r="A3154">
        <v>507383</v>
      </c>
      <c r="B3154">
        <v>24</v>
      </c>
      <c r="C3154" t="s">
        <v>1523</v>
      </c>
      <c r="D3154" s="1">
        <v>39223.774305555555</v>
      </c>
      <c r="E3154" s="1" t="s">
        <v>1524</v>
      </c>
      <c r="F3154" t="s">
        <v>38</v>
      </c>
      <c r="G3154" t="s">
        <v>333</v>
      </c>
      <c r="H3154">
        <v>-80.069999690000003</v>
      </c>
      <c r="I3154">
        <v>40.5</v>
      </c>
      <c r="J3154">
        <v>508</v>
      </c>
      <c r="K3154" t="s">
        <v>181</v>
      </c>
      <c r="L3154" t="s">
        <v>1525</v>
      </c>
      <c r="M3154">
        <v>2</v>
      </c>
      <c r="N3154">
        <v>4.82</v>
      </c>
      <c r="O3154" s="2">
        <v>277000000000</v>
      </c>
      <c r="P3154" t="s">
        <v>1526</v>
      </c>
      <c r="Q3154" t="s">
        <v>9067</v>
      </c>
      <c r="R3154" t="s">
        <v>9068</v>
      </c>
      <c r="S3154" s="1">
        <v>42297.770833333336</v>
      </c>
      <c r="T3154" s="17">
        <v>10</v>
      </c>
      <c r="U3154" s="2">
        <v>1445370000000</v>
      </c>
      <c r="V3154" s="2" t="s">
        <v>9069</v>
      </c>
      <c r="W3154">
        <v>731596</v>
      </c>
      <c r="X3154" t="s">
        <v>3115</v>
      </c>
      <c r="Y3154" t="s">
        <v>38</v>
      </c>
      <c r="Z3154" t="s">
        <v>9063</v>
      </c>
      <c r="AA3154">
        <v>-79.930554000000001</v>
      </c>
      <c r="AB3154">
        <v>40.459938999999999</v>
      </c>
      <c r="AD3154">
        <v>20</v>
      </c>
      <c r="AE3154" t="s">
        <v>48</v>
      </c>
      <c r="AF3154" t="s">
        <v>181</v>
      </c>
    </row>
    <row r="3155" spans="1:32" x14ac:dyDescent="0.2">
      <c r="A3155">
        <v>507383</v>
      </c>
      <c r="B3155">
        <v>24</v>
      </c>
      <c r="C3155" t="s">
        <v>1523</v>
      </c>
      <c r="D3155" s="1">
        <v>39223.774305555555</v>
      </c>
      <c r="E3155" s="1" t="s">
        <v>3221</v>
      </c>
      <c r="F3155" t="s">
        <v>38</v>
      </c>
      <c r="G3155" t="s">
        <v>333</v>
      </c>
      <c r="H3155">
        <v>-80.069999690000003</v>
      </c>
      <c r="I3155">
        <v>40.5</v>
      </c>
      <c r="J3155">
        <v>508</v>
      </c>
      <c r="K3155" t="s">
        <v>181</v>
      </c>
      <c r="L3155" t="s">
        <v>1525</v>
      </c>
      <c r="M3155">
        <v>2</v>
      </c>
      <c r="N3155">
        <v>4.82</v>
      </c>
      <c r="O3155" s="2">
        <v>277000000000</v>
      </c>
      <c r="P3155" t="s">
        <v>1526</v>
      </c>
      <c r="Q3155" t="s">
        <v>9070</v>
      </c>
      <c r="R3155" t="s">
        <v>9071</v>
      </c>
      <c r="S3155" s="1">
        <v>42325.770833333336</v>
      </c>
      <c r="T3155" s="17">
        <v>11</v>
      </c>
      <c r="U3155" s="2">
        <v>1447790000000</v>
      </c>
      <c r="V3155" s="2" t="s">
        <v>9072</v>
      </c>
      <c r="W3155">
        <v>731596</v>
      </c>
      <c r="X3155" t="s">
        <v>3115</v>
      </c>
      <c r="Y3155" t="s">
        <v>38</v>
      </c>
      <c r="Z3155" t="s">
        <v>9063</v>
      </c>
      <c r="AA3155">
        <v>-79.930554000000001</v>
      </c>
      <c r="AB3155">
        <v>40.459938999999999</v>
      </c>
      <c r="AD3155">
        <v>19</v>
      </c>
      <c r="AE3155" t="s">
        <v>48</v>
      </c>
      <c r="AF3155" t="s">
        <v>181</v>
      </c>
    </row>
    <row r="3156" spans="1:32" x14ac:dyDescent="0.2">
      <c r="A3156">
        <v>507383</v>
      </c>
      <c r="B3156">
        <v>24</v>
      </c>
      <c r="C3156" t="s">
        <v>1523</v>
      </c>
      <c r="D3156" s="1">
        <v>39223.774305555555</v>
      </c>
      <c r="E3156" s="1" t="s">
        <v>1524</v>
      </c>
      <c r="F3156" t="s">
        <v>38</v>
      </c>
      <c r="G3156" t="s">
        <v>333</v>
      </c>
      <c r="H3156">
        <v>-80.069999690000003</v>
      </c>
      <c r="I3156">
        <v>40.5</v>
      </c>
      <c r="J3156">
        <v>508</v>
      </c>
      <c r="K3156" t="s">
        <v>181</v>
      </c>
      <c r="L3156" t="s">
        <v>1525</v>
      </c>
      <c r="M3156">
        <v>2</v>
      </c>
      <c r="N3156">
        <v>4.82</v>
      </c>
      <c r="O3156" s="2">
        <v>277000000000</v>
      </c>
      <c r="P3156" t="s">
        <v>1526</v>
      </c>
      <c r="Q3156" t="s">
        <v>9073</v>
      </c>
      <c r="R3156" t="s">
        <v>9074</v>
      </c>
      <c r="S3156" s="1">
        <v>42347.770833333336</v>
      </c>
      <c r="T3156" s="17">
        <v>12</v>
      </c>
      <c r="U3156" s="2">
        <v>1449690000000</v>
      </c>
      <c r="V3156" s="2" t="s">
        <v>9075</v>
      </c>
      <c r="W3156">
        <v>23875898</v>
      </c>
      <c r="X3156" t="s">
        <v>9076</v>
      </c>
      <c r="Y3156" t="s">
        <v>38</v>
      </c>
      <c r="Z3156" t="s">
        <v>9077</v>
      </c>
      <c r="AA3156">
        <v>-80.011077999999998</v>
      </c>
      <c r="AB3156">
        <v>40.445968999999998</v>
      </c>
      <c r="AD3156">
        <v>32</v>
      </c>
      <c r="AE3156" t="s">
        <v>48</v>
      </c>
      <c r="AF3156" t="s">
        <v>181</v>
      </c>
    </row>
    <row r="3157" spans="1:32" x14ac:dyDescent="0.2">
      <c r="A3157">
        <v>507383</v>
      </c>
      <c r="B3157">
        <v>24</v>
      </c>
      <c r="C3157" t="s">
        <v>1523</v>
      </c>
      <c r="D3157" s="1">
        <v>39223.774305555555</v>
      </c>
      <c r="E3157" s="1" t="s">
        <v>1524</v>
      </c>
      <c r="F3157" t="s">
        <v>38</v>
      </c>
      <c r="G3157" t="s">
        <v>333</v>
      </c>
      <c r="H3157">
        <v>-80.069999690000003</v>
      </c>
      <c r="I3157">
        <v>40.5</v>
      </c>
      <c r="J3157">
        <v>508</v>
      </c>
      <c r="K3157" t="s">
        <v>181</v>
      </c>
      <c r="L3157" t="s">
        <v>1525</v>
      </c>
      <c r="M3157">
        <v>2</v>
      </c>
      <c r="N3157">
        <v>4.82</v>
      </c>
      <c r="O3157" s="2">
        <v>277000000000</v>
      </c>
      <c r="P3157" t="s">
        <v>1526</v>
      </c>
      <c r="Q3157" t="s">
        <v>9078</v>
      </c>
      <c r="R3157" t="s">
        <v>9079</v>
      </c>
      <c r="S3157" s="1">
        <v>42388.770833333336</v>
      </c>
      <c r="T3157" s="17">
        <v>1</v>
      </c>
      <c r="U3157" s="2">
        <v>1453230000000</v>
      </c>
      <c r="V3157" s="2" t="s">
        <v>9080</v>
      </c>
      <c r="W3157">
        <v>731596</v>
      </c>
      <c r="X3157" t="s">
        <v>3115</v>
      </c>
      <c r="Y3157" t="s">
        <v>38</v>
      </c>
      <c r="Z3157" t="s">
        <v>9063</v>
      </c>
      <c r="AA3157">
        <v>-79.930554000000001</v>
      </c>
      <c r="AB3157">
        <v>40.459938999999999</v>
      </c>
      <c r="AD3157">
        <v>11</v>
      </c>
      <c r="AE3157" t="s">
        <v>48</v>
      </c>
      <c r="AF3157" t="s">
        <v>181</v>
      </c>
    </row>
    <row r="3158" spans="1:32" x14ac:dyDescent="0.2">
      <c r="A3158">
        <v>13452012</v>
      </c>
      <c r="B3158">
        <v>12</v>
      </c>
      <c r="C3158" t="s">
        <v>321</v>
      </c>
      <c r="D3158" s="1">
        <v>41718.581250000003</v>
      </c>
      <c r="E3158" s="1" t="s">
        <v>322</v>
      </c>
      <c r="F3158" t="s">
        <v>323</v>
      </c>
      <c r="G3158" t="s">
        <v>324</v>
      </c>
      <c r="H3158">
        <v>-80.290000919999997</v>
      </c>
      <c r="I3158">
        <v>40.66999817</v>
      </c>
      <c r="J3158">
        <v>673</v>
      </c>
      <c r="K3158" t="s">
        <v>40</v>
      </c>
      <c r="L3158" t="s">
        <v>325</v>
      </c>
      <c r="M3158">
        <v>16</v>
      </c>
      <c r="N3158">
        <v>4.83</v>
      </c>
      <c r="O3158">
        <v>61194677033</v>
      </c>
      <c r="P3158" t="s">
        <v>296</v>
      </c>
      <c r="Q3158" t="s">
        <v>9081</v>
      </c>
      <c r="R3158" t="s">
        <v>9082</v>
      </c>
      <c r="S3158" s="1">
        <v>42245.416666666664</v>
      </c>
      <c r="T3158" s="17">
        <v>8</v>
      </c>
      <c r="U3158" s="2">
        <v>1440840000000</v>
      </c>
      <c r="V3158" t="s">
        <v>9083</v>
      </c>
      <c r="W3158">
        <v>23548667</v>
      </c>
      <c r="X3158" t="s">
        <v>2193</v>
      </c>
      <c r="Y3158" t="s">
        <v>323</v>
      </c>
      <c r="Z3158" t="s">
        <v>2194</v>
      </c>
      <c r="AA3158">
        <v>0</v>
      </c>
      <c r="AB3158">
        <v>0</v>
      </c>
      <c r="AD3158">
        <v>6</v>
      </c>
      <c r="AE3158" t="s">
        <v>48</v>
      </c>
      <c r="AF3158" t="s">
        <v>40</v>
      </c>
    </row>
    <row r="3159" spans="1:32" x14ac:dyDescent="0.2">
      <c r="A3159">
        <v>1753834</v>
      </c>
      <c r="B3159">
        <v>6</v>
      </c>
      <c r="C3159" t="s">
        <v>9084</v>
      </c>
      <c r="D3159" s="1">
        <v>40535.556944444441</v>
      </c>
      <c r="E3159" s="1" t="s">
        <v>9085</v>
      </c>
      <c r="F3159" t="s">
        <v>38</v>
      </c>
      <c r="G3159" t="s">
        <v>532</v>
      </c>
      <c r="H3159">
        <v>-80.040000919999997</v>
      </c>
      <c r="I3159">
        <v>40.380001069999999</v>
      </c>
      <c r="J3159">
        <v>50</v>
      </c>
      <c r="K3159" t="s">
        <v>40</v>
      </c>
      <c r="L3159" t="s">
        <v>9086</v>
      </c>
      <c r="M3159">
        <v>6</v>
      </c>
      <c r="N3159">
        <v>4.7300000000000004</v>
      </c>
      <c r="O3159" s="2">
        <v>163000000000</v>
      </c>
      <c r="P3159" t="s">
        <v>9087</v>
      </c>
      <c r="Q3159" t="s">
        <v>9088</v>
      </c>
      <c r="R3159" t="s">
        <v>9089</v>
      </c>
      <c r="S3159" s="1">
        <v>42242.791666666664</v>
      </c>
      <c r="T3159" s="17">
        <v>8</v>
      </c>
      <c r="U3159" s="2">
        <v>1440620000000</v>
      </c>
      <c r="V3159" s="2" t="s">
        <v>9090</v>
      </c>
      <c r="W3159">
        <v>981790</v>
      </c>
      <c r="X3159" t="s">
        <v>3878</v>
      </c>
      <c r="Y3159" t="s">
        <v>38</v>
      </c>
      <c r="Z3159" t="s">
        <v>3879</v>
      </c>
      <c r="AA3159">
        <v>-80.045383999999999</v>
      </c>
      <c r="AB3159">
        <v>40.377195</v>
      </c>
      <c r="AD3159">
        <v>6</v>
      </c>
      <c r="AE3159" t="s">
        <v>48</v>
      </c>
      <c r="AF3159" t="s">
        <v>40</v>
      </c>
    </row>
    <row r="3160" spans="1:32" x14ac:dyDescent="0.2">
      <c r="A3160">
        <v>1753834</v>
      </c>
      <c r="B3160">
        <v>6</v>
      </c>
      <c r="C3160" t="s">
        <v>9084</v>
      </c>
      <c r="D3160" s="1">
        <v>40535.556944444441</v>
      </c>
      <c r="E3160" s="1" t="s">
        <v>9085</v>
      </c>
      <c r="F3160" t="s">
        <v>38</v>
      </c>
      <c r="G3160" t="s">
        <v>532</v>
      </c>
      <c r="H3160">
        <v>-80.040000919999997</v>
      </c>
      <c r="I3160">
        <v>40.380001069999999</v>
      </c>
      <c r="J3160">
        <v>50</v>
      </c>
      <c r="K3160" t="s">
        <v>40</v>
      </c>
      <c r="L3160" t="s">
        <v>9086</v>
      </c>
      <c r="M3160">
        <v>6</v>
      </c>
      <c r="N3160">
        <v>4.7300000000000004</v>
      </c>
      <c r="O3160" s="2">
        <v>163000000000</v>
      </c>
      <c r="P3160" t="s">
        <v>9087</v>
      </c>
      <c r="Q3160" t="s">
        <v>9091</v>
      </c>
      <c r="R3160" t="s">
        <v>9089</v>
      </c>
      <c r="S3160" s="1">
        <v>42270.791666666664</v>
      </c>
      <c r="T3160" s="17">
        <v>9</v>
      </c>
      <c r="U3160" s="2">
        <v>1443030000000</v>
      </c>
      <c r="V3160" s="2" t="s">
        <v>9092</v>
      </c>
      <c r="W3160">
        <v>981790</v>
      </c>
      <c r="X3160" t="s">
        <v>3878</v>
      </c>
      <c r="Y3160" t="s">
        <v>38</v>
      </c>
      <c r="Z3160" t="s">
        <v>3879</v>
      </c>
      <c r="AA3160">
        <v>-80.045383999999999</v>
      </c>
      <c r="AB3160">
        <v>40.377195</v>
      </c>
      <c r="AD3160">
        <v>7</v>
      </c>
      <c r="AE3160" t="s">
        <v>48</v>
      </c>
      <c r="AF3160" t="s">
        <v>40</v>
      </c>
    </row>
    <row r="3161" spans="1:32" x14ac:dyDescent="0.2">
      <c r="A3161">
        <v>1753834</v>
      </c>
      <c r="B3161">
        <v>6</v>
      </c>
      <c r="C3161" t="s">
        <v>9084</v>
      </c>
      <c r="D3161" s="1">
        <v>40535.556944444441</v>
      </c>
      <c r="E3161" s="1" t="s">
        <v>9085</v>
      </c>
      <c r="F3161" t="s">
        <v>38</v>
      </c>
      <c r="G3161" t="s">
        <v>532</v>
      </c>
      <c r="H3161">
        <v>-80.040000919999997</v>
      </c>
      <c r="I3161">
        <v>40.380001069999999</v>
      </c>
      <c r="J3161">
        <v>50</v>
      </c>
      <c r="K3161" t="s">
        <v>40</v>
      </c>
      <c r="L3161" t="s">
        <v>9086</v>
      </c>
      <c r="M3161">
        <v>6</v>
      </c>
      <c r="N3161">
        <v>4.7300000000000004</v>
      </c>
      <c r="O3161" s="2">
        <v>163000000000</v>
      </c>
      <c r="P3161" t="s">
        <v>9087</v>
      </c>
      <c r="Q3161" t="s">
        <v>9093</v>
      </c>
      <c r="R3161" t="s">
        <v>9089</v>
      </c>
      <c r="S3161" s="1">
        <v>42305.791666666664</v>
      </c>
      <c r="T3161" s="17">
        <v>10</v>
      </c>
      <c r="U3161" s="2">
        <v>1446060000000</v>
      </c>
      <c r="V3161" s="2" t="s">
        <v>9094</v>
      </c>
      <c r="W3161">
        <v>981790</v>
      </c>
      <c r="X3161" t="s">
        <v>3878</v>
      </c>
      <c r="Y3161" t="s">
        <v>38</v>
      </c>
      <c r="Z3161" t="s">
        <v>3879</v>
      </c>
      <c r="AA3161">
        <v>-80.045383999999999</v>
      </c>
      <c r="AB3161">
        <v>40.377195</v>
      </c>
      <c r="AD3161">
        <v>6</v>
      </c>
      <c r="AE3161" t="s">
        <v>48</v>
      </c>
      <c r="AF3161" t="s">
        <v>40</v>
      </c>
    </row>
    <row r="3162" spans="1:32" x14ac:dyDescent="0.2">
      <c r="A3162">
        <v>1753834</v>
      </c>
      <c r="B3162">
        <v>6</v>
      </c>
      <c r="C3162" t="s">
        <v>9084</v>
      </c>
      <c r="D3162" s="1">
        <v>40535.556944444441</v>
      </c>
      <c r="E3162" s="1" t="s">
        <v>9085</v>
      </c>
      <c r="F3162" t="s">
        <v>38</v>
      </c>
      <c r="G3162" t="s">
        <v>532</v>
      </c>
      <c r="H3162">
        <v>-80.040000919999997</v>
      </c>
      <c r="I3162">
        <v>40.380001069999999</v>
      </c>
      <c r="J3162">
        <v>50</v>
      </c>
      <c r="K3162" t="s">
        <v>40</v>
      </c>
      <c r="L3162" t="s">
        <v>9086</v>
      </c>
      <c r="M3162">
        <v>6</v>
      </c>
      <c r="N3162">
        <v>4.7300000000000004</v>
      </c>
      <c r="O3162" s="2">
        <v>163000000000</v>
      </c>
      <c r="P3162" t="s">
        <v>9087</v>
      </c>
      <c r="Q3162" t="s">
        <v>9095</v>
      </c>
      <c r="R3162" t="s">
        <v>9089</v>
      </c>
      <c r="S3162" s="1">
        <v>42326.791666666664</v>
      </c>
      <c r="T3162" s="17">
        <v>11</v>
      </c>
      <c r="U3162" s="2">
        <v>1447870000000</v>
      </c>
      <c r="V3162" s="2" t="s">
        <v>9094</v>
      </c>
      <c r="W3162">
        <v>981790</v>
      </c>
      <c r="X3162" t="s">
        <v>3878</v>
      </c>
      <c r="Y3162" t="s">
        <v>38</v>
      </c>
      <c r="Z3162" t="s">
        <v>3879</v>
      </c>
      <c r="AA3162">
        <v>-80.045383999999999</v>
      </c>
      <c r="AB3162">
        <v>40.377195</v>
      </c>
      <c r="AD3162">
        <v>4</v>
      </c>
      <c r="AE3162" t="s">
        <v>48</v>
      </c>
      <c r="AF3162" t="s">
        <v>40</v>
      </c>
    </row>
    <row r="3163" spans="1:32" x14ac:dyDescent="0.2">
      <c r="A3163">
        <v>1753834</v>
      </c>
      <c r="B3163">
        <v>6</v>
      </c>
      <c r="C3163" t="s">
        <v>9084</v>
      </c>
      <c r="D3163" s="1">
        <v>40535.556944444441</v>
      </c>
      <c r="E3163" s="1" t="s">
        <v>9085</v>
      </c>
      <c r="F3163" t="s">
        <v>38</v>
      </c>
      <c r="G3163" t="s">
        <v>532</v>
      </c>
      <c r="H3163">
        <v>-80.040000919999997</v>
      </c>
      <c r="I3163">
        <v>40.380001069999999</v>
      </c>
      <c r="J3163">
        <v>50</v>
      </c>
      <c r="K3163" t="s">
        <v>40</v>
      </c>
      <c r="L3163" t="s">
        <v>9086</v>
      </c>
      <c r="M3163">
        <v>6</v>
      </c>
      <c r="N3163">
        <v>4.7300000000000004</v>
      </c>
      <c r="O3163" s="2">
        <v>163000000000</v>
      </c>
      <c r="P3163" t="s">
        <v>9087</v>
      </c>
      <c r="Q3163" t="s">
        <v>9096</v>
      </c>
      <c r="R3163" t="s">
        <v>9089</v>
      </c>
      <c r="S3163" s="1">
        <v>42361.791666666664</v>
      </c>
      <c r="T3163" s="17">
        <v>12</v>
      </c>
      <c r="U3163" s="2">
        <v>1450900000000</v>
      </c>
      <c r="V3163" s="2" t="s">
        <v>9094</v>
      </c>
      <c r="W3163">
        <v>981790</v>
      </c>
      <c r="X3163" t="s">
        <v>3878</v>
      </c>
      <c r="Y3163" t="s">
        <v>38</v>
      </c>
      <c r="Z3163" t="s">
        <v>3879</v>
      </c>
      <c r="AA3163">
        <v>-80.045383999999999</v>
      </c>
      <c r="AB3163">
        <v>40.377195</v>
      </c>
      <c r="AD3163">
        <v>4</v>
      </c>
      <c r="AE3163" t="s">
        <v>48</v>
      </c>
      <c r="AF3163" t="s">
        <v>40</v>
      </c>
    </row>
    <row r="3164" spans="1:32" x14ac:dyDescent="0.2">
      <c r="A3164">
        <v>1753834</v>
      </c>
      <c r="B3164">
        <v>6</v>
      </c>
      <c r="C3164" t="s">
        <v>9084</v>
      </c>
      <c r="D3164" s="1">
        <v>40535.556944444441</v>
      </c>
      <c r="E3164" s="1" t="s">
        <v>9085</v>
      </c>
      <c r="F3164" t="s">
        <v>38</v>
      </c>
      <c r="G3164" t="s">
        <v>532</v>
      </c>
      <c r="H3164">
        <v>-80.040000919999997</v>
      </c>
      <c r="I3164">
        <v>40.380001069999999</v>
      </c>
      <c r="J3164">
        <v>50</v>
      </c>
      <c r="K3164" t="s">
        <v>40</v>
      </c>
      <c r="L3164" t="s">
        <v>9086</v>
      </c>
      <c r="M3164">
        <v>6</v>
      </c>
      <c r="N3164">
        <v>4.7300000000000004</v>
      </c>
      <c r="O3164" s="2">
        <v>163000000000</v>
      </c>
      <c r="P3164" t="s">
        <v>9087</v>
      </c>
      <c r="Q3164" t="s">
        <v>9097</v>
      </c>
      <c r="R3164" t="s">
        <v>9089</v>
      </c>
      <c r="S3164" s="1">
        <v>42396.791666666664</v>
      </c>
      <c r="T3164" s="17">
        <v>1</v>
      </c>
      <c r="U3164" s="2">
        <v>1453920000000</v>
      </c>
      <c r="V3164" s="2" t="s">
        <v>9098</v>
      </c>
      <c r="W3164">
        <v>981790</v>
      </c>
      <c r="X3164" t="s">
        <v>3878</v>
      </c>
      <c r="Y3164" t="s">
        <v>38</v>
      </c>
      <c r="Z3164" t="s">
        <v>3879</v>
      </c>
      <c r="AA3164">
        <v>-80.045383999999999</v>
      </c>
      <c r="AB3164">
        <v>40.377195</v>
      </c>
      <c r="AD3164">
        <v>8</v>
      </c>
      <c r="AE3164" t="s">
        <v>48</v>
      </c>
      <c r="AF3164" t="s">
        <v>40</v>
      </c>
    </row>
    <row r="3165" spans="1:32" x14ac:dyDescent="0.2">
      <c r="A3165">
        <v>67787</v>
      </c>
      <c r="B3165">
        <v>21</v>
      </c>
      <c r="C3165" t="s">
        <v>2737</v>
      </c>
      <c r="D3165" s="1">
        <v>37595.140277777777</v>
      </c>
      <c r="E3165" t="s">
        <v>2738</v>
      </c>
      <c r="F3165" t="s">
        <v>38</v>
      </c>
      <c r="G3165" t="s">
        <v>477</v>
      </c>
      <c r="H3165">
        <v>-79.930000309999997</v>
      </c>
      <c r="I3165">
        <v>40.450000760000002</v>
      </c>
      <c r="J3165">
        <v>652</v>
      </c>
      <c r="K3165" t="s">
        <v>40</v>
      </c>
      <c r="L3165" t="s">
        <v>2739</v>
      </c>
      <c r="M3165">
        <v>1</v>
      </c>
      <c r="N3165">
        <v>4.59</v>
      </c>
      <c r="O3165" s="2">
        <v>417000000000</v>
      </c>
      <c r="P3165" t="s">
        <v>2740</v>
      </c>
      <c r="Q3165" t="s">
        <v>9099</v>
      </c>
      <c r="R3165" t="s">
        <v>9100</v>
      </c>
      <c r="S3165" s="1">
        <v>42242.770833333336</v>
      </c>
      <c r="T3165" s="17">
        <v>8</v>
      </c>
      <c r="U3165" s="2">
        <v>1440610000000</v>
      </c>
      <c r="V3165" s="2" t="s">
        <v>9101</v>
      </c>
      <c r="W3165">
        <v>674828</v>
      </c>
      <c r="X3165" t="s">
        <v>4569</v>
      </c>
      <c r="Y3165" t="s">
        <v>38</v>
      </c>
      <c r="Z3165" t="s">
        <v>9102</v>
      </c>
      <c r="AA3165">
        <v>-79.929955000000007</v>
      </c>
      <c r="AB3165">
        <v>40.456719999999997</v>
      </c>
      <c r="AD3165">
        <v>7</v>
      </c>
      <c r="AE3165" t="s">
        <v>48</v>
      </c>
      <c r="AF3165" t="s">
        <v>40</v>
      </c>
    </row>
    <row r="3166" spans="1:32" x14ac:dyDescent="0.2">
      <c r="A3166">
        <v>67787</v>
      </c>
      <c r="B3166">
        <v>21</v>
      </c>
      <c r="C3166" t="s">
        <v>2737</v>
      </c>
      <c r="D3166" s="1">
        <v>37595.140277777777</v>
      </c>
      <c r="E3166" t="s">
        <v>2738</v>
      </c>
      <c r="F3166" t="s">
        <v>38</v>
      </c>
      <c r="G3166" t="s">
        <v>477</v>
      </c>
      <c r="H3166">
        <v>-79.930000309999997</v>
      </c>
      <c r="I3166">
        <v>40.450000760000002</v>
      </c>
      <c r="J3166">
        <v>652</v>
      </c>
      <c r="K3166" t="s">
        <v>40</v>
      </c>
      <c r="L3166" t="s">
        <v>2739</v>
      </c>
      <c r="M3166">
        <v>1</v>
      </c>
      <c r="N3166">
        <v>4.59</v>
      </c>
      <c r="O3166" s="2">
        <v>417000000000</v>
      </c>
      <c r="P3166" t="s">
        <v>2740</v>
      </c>
      <c r="Q3166" t="s">
        <v>9103</v>
      </c>
      <c r="R3166" t="s">
        <v>9100</v>
      </c>
      <c r="S3166" s="1">
        <v>42228.770833333336</v>
      </c>
      <c r="T3166" s="17">
        <v>8</v>
      </c>
      <c r="U3166" s="2">
        <v>1439400000000</v>
      </c>
      <c r="V3166" s="2" t="s">
        <v>9101</v>
      </c>
      <c r="W3166">
        <v>120810</v>
      </c>
      <c r="X3166" t="s">
        <v>6299</v>
      </c>
      <c r="Y3166" t="s">
        <v>38</v>
      </c>
      <c r="Z3166" t="s">
        <v>9104</v>
      </c>
      <c r="AA3166">
        <v>-79.930000000000007</v>
      </c>
      <c r="AB3166">
        <v>40.450001</v>
      </c>
      <c r="AD3166">
        <v>6</v>
      </c>
      <c r="AE3166" t="s">
        <v>48</v>
      </c>
      <c r="AF3166" t="s">
        <v>40</v>
      </c>
    </row>
    <row r="3167" spans="1:32" x14ac:dyDescent="0.2">
      <c r="A3167">
        <v>67787</v>
      </c>
      <c r="B3167">
        <v>21</v>
      </c>
      <c r="C3167" t="s">
        <v>2737</v>
      </c>
      <c r="D3167" s="1">
        <v>37595.140277777777</v>
      </c>
      <c r="E3167" t="s">
        <v>2738</v>
      </c>
      <c r="F3167" t="s">
        <v>38</v>
      </c>
      <c r="G3167" t="s">
        <v>477</v>
      </c>
      <c r="H3167">
        <v>-79.930000309999997</v>
      </c>
      <c r="I3167">
        <v>40.450000760000002</v>
      </c>
      <c r="J3167">
        <v>652</v>
      </c>
      <c r="K3167" t="s">
        <v>40</v>
      </c>
      <c r="L3167" t="s">
        <v>2739</v>
      </c>
      <c r="M3167">
        <v>1</v>
      </c>
      <c r="N3167">
        <v>4.59</v>
      </c>
      <c r="O3167" s="2">
        <v>417000000000</v>
      </c>
      <c r="P3167" t="s">
        <v>2740</v>
      </c>
      <c r="Q3167" t="s">
        <v>9105</v>
      </c>
      <c r="R3167" t="s">
        <v>9100</v>
      </c>
      <c r="S3167" s="1">
        <v>42270.770833333336</v>
      </c>
      <c r="T3167" s="17">
        <v>9</v>
      </c>
      <c r="U3167" s="2">
        <v>1443030000000</v>
      </c>
      <c r="V3167" s="2" t="s">
        <v>9101</v>
      </c>
      <c r="W3167">
        <v>674828</v>
      </c>
      <c r="X3167" t="s">
        <v>4569</v>
      </c>
      <c r="Y3167" t="s">
        <v>38</v>
      </c>
      <c r="Z3167" t="s">
        <v>9102</v>
      </c>
      <c r="AA3167">
        <v>-79.929955000000007</v>
      </c>
      <c r="AB3167">
        <v>40.456719999999997</v>
      </c>
      <c r="AD3167">
        <v>8</v>
      </c>
      <c r="AE3167" t="s">
        <v>48</v>
      </c>
      <c r="AF3167" t="s">
        <v>40</v>
      </c>
    </row>
    <row r="3168" spans="1:32" x14ac:dyDescent="0.2">
      <c r="A3168">
        <v>67787</v>
      </c>
      <c r="B3168">
        <v>21</v>
      </c>
      <c r="C3168" t="s">
        <v>2737</v>
      </c>
      <c r="D3168" s="1">
        <v>37595.140277777777</v>
      </c>
      <c r="E3168" t="s">
        <v>2738</v>
      </c>
      <c r="F3168" t="s">
        <v>38</v>
      </c>
      <c r="G3168" t="s">
        <v>477</v>
      </c>
      <c r="H3168">
        <v>-79.930000309999997</v>
      </c>
      <c r="I3168">
        <v>40.450000760000002</v>
      </c>
      <c r="J3168">
        <v>652</v>
      </c>
      <c r="K3168" t="s">
        <v>40</v>
      </c>
      <c r="L3168" t="s">
        <v>2739</v>
      </c>
      <c r="M3168">
        <v>1</v>
      </c>
      <c r="N3168">
        <v>4.59</v>
      </c>
      <c r="O3168" s="2">
        <v>417000000000</v>
      </c>
      <c r="P3168" t="s">
        <v>2740</v>
      </c>
      <c r="Q3168" t="s">
        <v>9106</v>
      </c>
      <c r="R3168" t="s">
        <v>9100</v>
      </c>
      <c r="S3168" s="1">
        <v>42256.770833333336</v>
      </c>
      <c r="T3168" s="17">
        <v>9</v>
      </c>
      <c r="U3168" s="2">
        <v>1441820000000</v>
      </c>
      <c r="V3168" s="2" t="s">
        <v>9101</v>
      </c>
      <c r="W3168">
        <v>674828</v>
      </c>
      <c r="X3168" t="s">
        <v>4569</v>
      </c>
      <c r="Y3168" t="s">
        <v>38</v>
      </c>
      <c r="Z3168" t="s">
        <v>9102</v>
      </c>
      <c r="AA3168">
        <v>-79.929955000000007</v>
      </c>
      <c r="AB3168">
        <v>40.456719999999997</v>
      </c>
      <c r="AD3168">
        <v>6</v>
      </c>
      <c r="AE3168" t="s">
        <v>48</v>
      </c>
      <c r="AF3168" t="s">
        <v>40</v>
      </c>
    </row>
    <row r="3169" spans="1:32" x14ac:dyDescent="0.2">
      <c r="A3169">
        <v>67787</v>
      </c>
      <c r="B3169">
        <v>21</v>
      </c>
      <c r="C3169" t="s">
        <v>2737</v>
      </c>
      <c r="D3169" s="1">
        <v>37595.140277777777</v>
      </c>
      <c r="E3169" t="s">
        <v>2738</v>
      </c>
      <c r="F3169" t="s">
        <v>38</v>
      </c>
      <c r="G3169" t="s">
        <v>477</v>
      </c>
      <c r="H3169">
        <v>-79.930000309999997</v>
      </c>
      <c r="I3169">
        <v>40.450000760000002</v>
      </c>
      <c r="J3169">
        <v>652</v>
      </c>
      <c r="K3169" t="s">
        <v>40</v>
      </c>
      <c r="L3169" t="s">
        <v>2739</v>
      </c>
      <c r="M3169">
        <v>1</v>
      </c>
      <c r="N3169">
        <v>4.59</v>
      </c>
      <c r="O3169" s="2">
        <v>417000000000</v>
      </c>
      <c r="P3169" t="s">
        <v>2740</v>
      </c>
      <c r="Q3169" t="s">
        <v>9107</v>
      </c>
      <c r="R3169" t="s">
        <v>9100</v>
      </c>
      <c r="S3169" s="1">
        <v>42298.770833333336</v>
      </c>
      <c r="T3169" s="17">
        <v>10</v>
      </c>
      <c r="U3169" s="2">
        <v>1445450000000</v>
      </c>
      <c r="V3169" s="2" t="s">
        <v>9101</v>
      </c>
      <c r="W3169">
        <v>674828</v>
      </c>
      <c r="X3169" t="s">
        <v>4569</v>
      </c>
      <c r="Y3169" t="s">
        <v>38</v>
      </c>
      <c r="Z3169" t="s">
        <v>9102</v>
      </c>
      <c r="AA3169">
        <v>-79.929955000000007</v>
      </c>
      <c r="AB3169">
        <v>40.456719999999997</v>
      </c>
      <c r="AD3169">
        <v>6</v>
      </c>
      <c r="AE3169" t="s">
        <v>48</v>
      </c>
      <c r="AF3169" t="s">
        <v>40</v>
      </c>
    </row>
    <row r="3170" spans="1:32" x14ac:dyDescent="0.2">
      <c r="A3170">
        <v>67787</v>
      </c>
      <c r="B3170">
        <v>21</v>
      </c>
      <c r="C3170" t="s">
        <v>2737</v>
      </c>
      <c r="D3170" s="1">
        <v>37595.140277777777</v>
      </c>
      <c r="E3170" t="s">
        <v>2738</v>
      </c>
      <c r="F3170" t="s">
        <v>38</v>
      </c>
      <c r="G3170" t="s">
        <v>477</v>
      </c>
      <c r="H3170">
        <v>-79.930000309999997</v>
      </c>
      <c r="I3170">
        <v>40.450000760000002</v>
      </c>
      <c r="J3170">
        <v>652</v>
      </c>
      <c r="K3170" t="s">
        <v>40</v>
      </c>
      <c r="L3170" t="s">
        <v>2739</v>
      </c>
      <c r="M3170">
        <v>1</v>
      </c>
      <c r="N3170">
        <v>4.59</v>
      </c>
      <c r="O3170" s="2">
        <v>417000000000</v>
      </c>
      <c r="P3170" t="s">
        <v>2740</v>
      </c>
      <c r="Q3170" t="s">
        <v>9108</v>
      </c>
      <c r="R3170" t="s">
        <v>9100</v>
      </c>
      <c r="S3170" s="1">
        <v>42284.770833333336</v>
      </c>
      <c r="T3170" s="17">
        <v>10</v>
      </c>
      <c r="U3170" s="2">
        <v>1444240000000</v>
      </c>
      <c r="V3170" s="2" t="s">
        <v>9101</v>
      </c>
      <c r="W3170">
        <v>674828</v>
      </c>
      <c r="X3170" t="s">
        <v>4569</v>
      </c>
      <c r="Y3170" t="s">
        <v>38</v>
      </c>
      <c r="Z3170" t="s">
        <v>9102</v>
      </c>
      <c r="AA3170">
        <v>-79.929955000000007</v>
      </c>
      <c r="AB3170">
        <v>40.456719999999997</v>
      </c>
      <c r="AD3170">
        <v>8</v>
      </c>
      <c r="AE3170" t="s">
        <v>48</v>
      </c>
      <c r="AF3170" t="s">
        <v>40</v>
      </c>
    </row>
    <row r="3171" spans="1:32" x14ac:dyDescent="0.2">
      <c r="A3171">
        <v>67787</v>
      </c>
      <c r="B3171">
        <v>21</v>
      </c>
      <c r="C3171" t="s">
        <v>2737</v>
      </c>
      <c r="D3171" s="1">
        <v>37595.140277777777</v>
      </c>
      <c r="E3171" t="s">
        <v>2738</v>
      </c>
      <c r="F3171" t="s">
        <v>38</v>
      </c>
      <c r="G3171" t="s">
        <v>477</v>
      </c>
      <c r="H3171">
        <v>-79.930000309999997</v>
      </c>
      <c r="I3171">
        <v>40.450000760000002</v>
      </c>
      <c r="J3171">
        <v>652</v>
      </c>
      <c r="K3171" t="s">
        <v>40</v>
      </c>
      <c r="L3171" t="s">
        <v>2739</v>
      </c>
      <c r="M3171">
        <v>1</v>
      </c>
      <c r="N3171">
        <v>4.59</v>
      </c>
      <c r="O3171" s="2">
        <v>417000000000</v>
      </c>
      <c r="P3171" t="s">
        <v>2740</v>
      </c>
      <c r="Q3171" t="s">
        <v>9109</v>
      </c>
      <c r="R3171" t="s">
        <v>9100</v>
      </c>
      <c r="S3171" s="1">
        <v>42312.770833333336</v>
      </c>
      <c r="T3171" s="17">
        <v>11</v>
      </c>
      <c r="U3171" s="2">
        <v>1446660000000</v>
      </c>
      <c r="V3171" s="2" t="s">
        <v>9101</v>
      </c>
      <c r="W3171">
        <v>674828</v>
      </c>
      <c r="X3171" t="s">
        <v>4569</v>
      </c>
      <c r="Y3171" t="s">
        <v>38</v>
      </c>
      <c r="Z3171" t="s">
        <v>9102</v>
      </c>
      <c r="AA3171">
        <v>-79.929955000000007</v>
      </c>
      <c r="AB3171">
        <v>40.456719999999997</v>
      </c>
      <c r="AD3171">
        <v>7</v>
      </c>
      <c r="AE3171" t="s">
        <v>48</v>
      </c>
      <c r="AF3171" t="s">
        <v>40</v>
      </c>
    </row>
    <row r="3172" spans="1:32" x14ac:dyDescent="0.2">
      <c r="A3172">
        <v>67787</v>
      </c>
      <c r="B3172">
        <v>21</v>
      </c>
      <c r="C3172" t="s">
        <v>2737</v>
      </c>
      <c r="D3172" s="1">
        <v>37595.140277777777</v>
      </c>
      <c r="E3172" t="s">
        <v>2738</v>
      </c>
      <c r="F3172" t="s">
        <v>38</v>
      </c>
      <c r="G3172" t="s">
        <v>477</v>
      </c>
      <c r="H3172">
        <v>-79.930000309999997</v>
      </c>
      <c r="I3172">
        <v>40.450000760000002</v>
      </c>
      <c r="J3172">
        <v>652</v>
      </c>
      <c r="K3172" t="s">
        <v>40</v>
      </c>
      <c r="L3172" t="s">
        <v>2739</v>
      </c>
      <c r="M3172">
        <v>1</v>
      </c>
      <c r="N3172">
        <v>4.59</v>
      </c>
      <c r="O3172" s="2">
        <v>417000000000</v>
      </c>
      <c r="P3172" t="s">
        <v>2740</v>
      </c>
      <c r="Q3172" t="s">
        <v>9110</v>
      </c>
      <c r="R3172" t="s">
        <v>9100</v>
      </c>
      <c r="S3172" s="1">
        <v>42354.770833333336</v>
      </c>
      <c r="T3172" s="17">
        <v>12</v>
      </c>
      <c r="U3172" s="2">
        <v>1450290000000</v>
      </c>
      <c r="V3172" s="2" t="s">
        <v>9101</v>
      </c>
      <c r="W3172">
        <v>674828</v>
      </c>
      <c r="X3172" t="s">
        <v>4569</v>
      </c>
      <c r="Y3172" t="s">
        <v>38</v>
      </c>
      <c r="Z3172" t="s">
        <v>9102</v>
      </c>
      <c r="AA3172">
        <v>-79.929955000000007</v>
      </c>
      <c r="AB3172">
        <v>40.456719999999997</v>
      </c>
      <c r="AD3172">
        <v>6</v>
      </c>
      <c r="AE3172" t="s">
        <v>48</v>
      </c>
      <c r="AF3172" t="s">
        <v>40</v>
      </c>
    </row>
    <row r="3173" spans="1:32" x14ac:dyDescent="0.2">
      <c r="A3173">
        <v>67787</v>
      </c>
      <c r="B3173">
        <v>21</v>
      </c>
      <c r="C3173" t="s">
        <v>2737</v>
      </c>
      <c r="D3173" s="1">
        <v>37595.140277777777</v>
      </c>
      <c r="E3173" t="s">
        <v>2738</v>
      </c>
      <c r="F3173" t="s">
        <v>38</v>
      </c>
      <c r="G3173" t="s">
        <v>477</v>
      </c>
      <c r="H3173">
        <v>-79.930000309999997</v>
      </c>
      <c r="I3173">
        <v>40.450000760000002</v>
      </c>
      <c r="J3173">
        <v>652</v>
      </c>
      <c r="K3173" t="s">
        <v>40</v>
      </c>
      <c r="L3173" t="s">
        <v>2739</v>
      </c>
      <c r="M3173">
        <v>1</v>
      </c>
      <c r="N3173">
        <v>4.59</v>
      </c>
      <c r="O3173" s="2">
        <v>417000000000</v>
      </c>
      <c r="P3173" t="s">
        <v>2740</v>
      </c>
      <c r="Q3173" t="s">
        <v>9111</v>
      </c>
      <c r="R3173" t="s">
        <v>9100</v>
      </c>
      <c r="S3173" s="1">
        <v>42396.770833333336</v>
      </c>
      <c r="T3173" s="17">
        <v>1</v>
      </c>
      <c r="U3173" s="2">
        <v>1453920000000</v>
      </c>
      <c r="V3173" s="2" t="s">
        <v>9101</v>
      </c>
      <c r="W3173">
        <v>674828</v>
      </c>
      <c r="X3173" t="s">
        <v>4569</v>
      </c>
      <c r="Y3173" t="s">
        <v>38</v>
      </c>
      <c r="Z3173" t="s">
        <v>9102</v>
      </c>
      <c r="AA3173">
        <v>-79.929955000000007</v>
      </c>
      <c r="AB3173">
        <v>40.456719999999997</v>
      </c>
      <c r="AD3173">
        <v>7</v>
      </c>
      <c r="AE3173" t="s">
        <v>48</v>
      </c>
      <c r="AF3173" t="s">
        <v>40</v>
      </c>
    </row>
    <row r="3174" spans="1:32" x14ac:dyDescent="0.2">
      <c r="A3174">
        <v>67787</v>
      </c>
      <c r="B3174">
        <v>21</v>
      </c>
      <c r="C3174" t="s">
        <v>2737</v>
      </c>
      <c r="D3174" s="1">
        <v>37595.140277777777</v>
      </c>
      <c r="E3174" t="s">
        <v>2738</v>
      </c>
      <c r="F3174" t="s">
        <v>38</v>
      </c>
      <c r="G3174" t="s">
        <v>477</v>
      </c>
      <c r="H3174">
        <v>-79.930000309999997</v>
      </c>
      <c r="I3174">
        <v>40.450000760000002</v>
      </c>
      <c r="J3174">
        <v>652</v>
      </c>
      <c r="K3174" t="s">
        <v>40</v>
      </c>
      <c r="L3174" t="s">
        <v>2739</v>
      </c>
      <c r="M3174">
        <v>1</v>
      </c>
      <c r="N3174">
        <v>4.59</v>
      </c>
      <c r="O3174" s="2">
        <v>417000000000</v>
      </c>
      <c r="P3174" t="s">
        <v>2740</v>
      </c>
      <c r="Q3174" t="s">
        <v>9112</v>
      </c>
      <c r="R3174" t="s">
        <v>9100</v>
      </c>
      <c r="S3174" s="1">
        <v>42382.770833333336</v>
      </c>
      <c r="T3174" s="17">
        <v>1</v>
      </c>
      <c r="U3174" s="2">
        <v>1452710000000</v>
      </c>
      <c r="V3174" s="2" t="s">
        <v>9101</v>
      </c>
      <c r="W3174">
        <v>674828</v>
      </c>
      <c r="X3174" t="s">
        <v>4569</v>
      </c>
      <c r="Y3174" t="s">
        <v>38</v>
      </c>
      <c r="Z3174" t="s">
        <v>9102</v>
      </c>
      <c r="AA3174">
        <v>-79.929955000000007</v>
      </c>
      <c r="AB3174">
        <v>40.456719999999997</v>
      </c>
      <c r="AD3174">
        <v>8</v>
      </c>
      <c r="AE3174" t="s">
        <v>48</v>
      </c>
      <c r="AF3174" t="s">
        <v>40</v>
      </c>
    </row>
    <row r="3175" spans="1:32" x14ac:dyDescent="0.2">
      <c r="A3175">
        <v>1782914</v>
      </c>
      <c r="B3175">
        <v>87</v>
      </c>
      <c r="C3175" t="s">
        <v>1614</v>
      </c>
      <c r="D3175" s="1">
        <v>40587.222916666666</v>
      </c>
      <c r="E3175" t="s">
        <v>1615</v>
      </c>
      <c r="F3175" t="s">
        <v>38</v>
      </c>
      <c r="G3175" t="s">
        <v>1616</v>
      </c>
      <c r="H3175">
        <v>-79.949996949999999</v>
      </c>
      <c r="I3175">
        <v>40.439998629999998</v>
      </c>
      <c r="J3175">
        <v>406</v>
      </c>
      <c r="K3175" t="s">
        <v>40</v>
      </c>
      <c r="L3175" t="s">
        <v>1617</v>
      </c>
      <c r="M3175">
        <v>5</v>
      </c>
      <c r="N3175">
        <v>4.88</v>
      </c>
      <c r="O3175" s="2">
        <v>159000000000</v>
      </c>
      <c r="P3175" t="s">
        <v>1618</v>
      </c>
      <c r="Q3175" t="s">
        <v>9113</v>
      </c>
      <c r="R3175" t="s">
        <v>9114</v>
      </c>
      <c r="S3175" s="1">
        <v>42267.583333333336</v>
      </c>
      <c r="T3175" s="17">
        <v>9</v>
      </c>
      <c r="U3175" s="2">
        <v>1442760000000</v>
      </c>
      <c r="V3175" s="2" t="s">
        <v>9115</v>
      </c>
      <c r="W3175">
        <v>882044</v>
      </c>
      <c r="X3175" t="s">
        <v>1621</v>
      </c>
      <c r="Y3175" t="s">
        <v>38</v>
      </c>
      <c r="Z3175" t="s">
        <v>1622</v>
      </c>
      <c r="AA3175">
        <v>-79.922535999999994</v>
      </c>
      <c r="AB3175">
        <v>40.438136999999998</v>
      </c>
      <c r="AD3175">
        <v>3</v>
      </c>
      <c r="AE3175" t="s">
        <v>48</v>
      </c>
      <c r="AF3175" t="s">
        <v>40</v>
      </c>
    </row>
    <row r="3176" spans="1:32" x14ac:dyDescent="0.2">
      <c r="A3176">
        <v>1782914</v>
      </c>
      <c r="B3176">
        <v>87</v>
      </c>
      <c r="C3176" t="s">
        <v>1614</v>
      </c>
      <c r="D3176" s="1">
        <v>40587.222916666666</v>
      </c>
      <c r="E3176" t="s">
        <v>1615</v>
      </c>
      <c r="F3176" t="s">
        <v>38</v>
      </c>
      <c r="G3176" t="s">
        <v>1616</v>
      </c>
      <c r="H3176">
        <v>-79.949996949999999</v>
      </c>
      <c r="I3176">
        <v>40.439998629999998</v>
      </c>
      <c r="J3176">
        <v>406</v>
      </c>
      <c r="K3176" t="s">
        <v>40</v>
      </c>
      <c r="L3176" t="s">
        <v>1617</v>
      </c>
      <c r="M3176">
        <v>5</v>
      </c>
      <c r="N3176">
        <v>4.88</v>
      </c>
      <c r="O3176" s="2">
        <v>159000000000</v>
      </c>
      <c r="P3176" t="s">
        <v>1618</v>
      </c>
      <c r="Q3176" t="s">
        <v>9116</v>
      </c>
      <c r="R3176" t="s">
        <v>9114</v>
      </c>
      <c r="S3176" s="1">
        <v>42274.583333333336</v>
      </c>
      <c r="T3176" s="17">
        <v>9</v>
      </c>
      <c r="U3176" s="2">
        <v>1443360000000</v>
      </c>
      <c r="V3176" s="2" t="s">
        <v>9115</v>
      </c>
      <c r="W3176">
        <v>882044</v>
      </c>
      <c r="X3176" t="s">
        <v>1621</v>
      </c>
      <c r="Y3176" t="s">
        <v>38</v>
      </c>
      <c r="Z3176" t="s">
        <v>1622</v>
      </c>
      <c r="AA3176">
        <v>-79.922535999999994</v>
      </c>
      <c r="AB3176">
        <v>40.438136999999998</v>
      </c>
      <c r="AD3176">
        <v>5</v>
      </c>
      <c r="AE3176" t="s">
        <v>48</v>
      </c>
      <c r="AF3176" t="s">
        <v>40</v>
      </c>
    </row>
    <row r="3177" spans="1:32" x14ac:dyDescent="0.2">
      <c r="A3177">
        <v>1782914</v>
      </c>
      <c r="B3177">
        <v>87</v>
      </c>
      <c r="C3177" t="s">
        <v>1614</v>
      </c>
      <c r="D3177" s="1">
        <v>40587.222916666666</v>
      </c>
      <c r="E3177" t="s">
        <v>1615</v>
      </c>
      <c r="F3177" t="s">
        <v>38</v>
      </c>
      <c r="G3177" t="s">
        <v>1616</v>
      </c>
      <c r="H3177">
        <v>-79.949996949999999</v>
      </c>
      <c r="I3177">
        <v>40.439998629999998</v>
      </c>
      <c r="J3177">
        <v>406</v>
      </c>
      <c r="K3177" t="s">
        <v>40</v>
      </c>
      <c r="L3177" t="s">
        <v>1617</v>
      </c>
      <c r="M3177">
        <v>5</v>
      </c>
      <c r="N3177">
        <v>4.88</v>
      </c>
      <c r="O3177" s="2">
        <v>159000000000</v>
      </c>
      <c r="P3177" t="s">
        <v>1618</v>
      </c>
      <c r="Q3177" t="s">
        <v>9117</v>
      </c>
      <c r="R3177" t="s">
        <v>9114</v>
      </c>
      <c r="S3177" s="1">
        <v>42260.583333333336</v>
      </c>
      <c r="T3177" s="17">
        <v>9</v>
      </c>
      <c r="U3177" s="2">
        <v>1442150000000</v>
      </c>
      <c r="V3177" s="2" t="s">
        <v>9115</v>
      </c>
      <c r="W3177">
        <v>882044</v>
      </c>
      <c r="X3177" t="s">
        <v>1621</v>
      </c>
      <c r="Y3177" t="s">
        <v>38</v>
      </c>
      <c r="Z3177" t="s">
        <v>1622</v>
      </c>
      <c r="AA3177">
        <v>-79.922535999999994</v>
      </c>
      <c r="AB3177">
        <v>40.438136999999998</v>
      </c>
      <c r="AD3177">
        <v>3</v>
      </c>
      <c r="AE3177" t="s">
        <v>48</v>
      </c>
      <c r="AF3177" t="s">
        <v>40</v>
      </c>
    </row>
    <row r="3178" spans="1:32" x14ac:dyDescent="0.2">
      <c r="A3178">
        <v>1782914</v>
      </c>
      <c r="B3178">
        <v>87</v>
      </c>
      <c r="C3178" t="s">
        <v>1614</v>
      </c>
      <c r="D3178" s="1">
        <v>40587.222916666666</v>
      </c>
      <c r="E3178" t="s">
        <v>1615</v>
      </c>
      <c r="F3178" t="s">
        <v>38</v>
      </c>
      <c r="G3178" t="s">
        <v>1616</v>
      </c>
      <c r="H3178">
        <v>-79.949996949999999</v>
      </c>
      <c r="I3178">
        <v>40.439998629999998</v>
      </c>
      <c r="J3178">
        <v>406</v>
      </c>
      <c r="K3178" t="s">
        <v>40</v>
      </c>
      <c r="L3178" t="s">
        <v>1617</v>
      </c>
      <c r="M3178">
        <v>5</v>
      </c>
      <c r="N3178">
        <v>4.88</v>
      </c>
      <c r="O3178" s="2">
        <v>159000000000</v>
      </c>
      <c r="P3178" t="s">
        <v>1618</v>
      </c>
      <c r="Q3178" t="s">
        <v>9118</v>
      </c>
      <c r="R3178" t="s">
        <v>9114</v>
      </c>
      <c r="S3178" s="1">
        <v>42281.583333333336</v>
      </c>
      <c r="T3178" s="17">
        <v>10</v>
      </c>
      <c r="U3178" s="2">
        <v>1443970000000</v>
      </c>
      <c r="V3178" s="2" t="s">
        <v>9115</v>
      </c>
      <c r="W3178">
        <v>882044</v>
      </c>
      <c r="X3178" t="s">
        <v>1621</v>
      </c>
      <c r="Y3178" t="s">
        <v>38</v>
      </c>
      <c r="Z3178" t="s">
        <v>1622</v>
      </c>
      <c r="AA3178">
        <v>-79.922535999999994</v>
      </c>
      <c r="AB3178">
        <v>40.438136999999998</v>
      </c>
      <c r="AD3178">
        <v>4</v>
      </c>
      <c r="AE3178" t="s">
        <v>48</v>
      </c>
      <c r="AF3178" t="s">
        <v>40</v>
      </c>
    </row>
    <row r="3179" spans="1:32" x14ac:dyDescent="0.2">
      <c r="A3179">
        <v>1782914</v>
      </c>
      <c r="B3179">
        <v>87</v>
      </c>
      <c r="C3179" t="s">
        <v>1614</v>
      </c>
      <c r="D3179" s="1">
        <v>40587.222916666666</v>
      </c>
      <c r="E3179" t="s">
        <v>1615</v>
      </c>
      <c r="F3179" t="s">
        <v>38</v>
      </c>
      <c r="G3179" t="s">
        <v>1616</v>
      </c>
      <c r="H3179">
        <v>-79.949996949999999</v>
      </c>
      <c r="I3179">
        <v>40.439998629999998</v>
      </c>
      <c r="J3179">
        <v>406</v>
      </c>
      <c r="K3179" t="s">
        <v>40</v>
      </c>
      <c r="L3179" t="s">
        <v>1617</v>
      </c>
      <c r="M3179">
        <v>5</v>
      </c>
      <c r="N3179">
        <v>4.88</v>
      </c>
      <c r="O3179" s="2">
        <v>159000000000</v>
      </c>
      <c r="P3179" t="s">
        <v>1618</v>
      </c>
      <c r="Q3179" t="s">
        <v>9119</v>
      </c>
      <c r="R3179" t="s">
        <v>9114</v>
      </c>
      <c r="S3179" s="1">
        <v>42302.583333333336</v>
      </c>
      <c r="T3179" s="17">
        <v>10</v>
      </c>
      <c r="U3179" s="2">
        <v>1445780000000</v>
      </c>
      <c r="V3179" s="2" t="s">
        <v>9115</v>
      </c>
      <c r="W3179">
        <v>882044</v>
      </c>
      <c r="X3179" t="s">
        <v>1621</v>
      </c>
      <c r="Y3179" t="s">
        <v>38</v>
      </c>
      <c r="Z3179" t="s">
        <v>1622</v>
      </c>
      <c r="AA3179">
        <v>-79.922535999999994</v>
      </c>
      <c r="AB3179">
        <v>40.438136999999998</v>
      </c>
      <c r="AD3179">
        <v>5</v>
      </c>
      <c r="AE3179" t="s">
        <v>48</v>
      </c>
      <c r="AF3179" t="s">
        <v>40</v>
      </c>
    </row>
    <row r="3180" spans="1:32" x14ac:dyDescent="0.2">
      <c r="A3180">
        <v>1782914</v>
      </c>
      <c r="B3180">
        <v>87</v>
      </c>
      <c r="C3180" t="s">
        <v>1614</v>
      </c>
      <c r="D3180" s="1">
        <v>40587.222916666666</v>
      </c>
      <c r="E3180" t="s">
        <v>1615</v>
      </c>
      <c r="F3180" t="s">
        <v>38</v>
      </c>
      <c r="G3180" t="s">
        <v>1616</v>
      </c>
      <c r="H3180">
        <v>-79.949996949999999</v>
      </c>
      <c r="I3180">
        <v>40.439998629999998</v>
      </c>
      <c r="J3180">
        <v>406</v>
      </c>
      <c r="K3180" t="s">
        <v>40</v>
      </c>
      <c r="L3180" t="s">
        <v>1617</v>
      </c>
      <c r="M3180">
        <v>5</v>
      </c>
      <c r="N3180">
        <v>4.88</v>
      </c>
      <c r="O3180" s="2">
        <v>159000000000</v>
      </c>
      <c r="P3180" t="s">
        <v>1618</v>
      </c>
      <c r="Q3180" t="s">
        <v>9120</v>
      </c>
      <c r="R3180" t="s">
        <v>9114</v>
      </c>
      <c r="S3180" s="1">
        <v>42288.583333333336</v>
      </c>
      <c r="T3180" s="17">
        <v>10</v>
      </c>
      <c r="U3180" s="2">
        <v>1444570000000</v>
      </c>
      <c r="V3180" s="2" t="s">
        <v>9115</v>
      </c>
      <c r="W3180">
        <v>882044</v>
      </c>
      <c r="X3180" t="s">
        <v>1621</v>
      </c>
      <c r="Y3180" t="s">
        <v>38</v>
      </c>
      <c r="Z3180" t="s">
        <v>1622</v>
      </c>
      <c r="AA3180">
        <v>-79.922535999999994</v>
      </c>
      <c r="AB3180">
        <v>40.438136999999998</v>
      </c>
      <c r="AD3180">
        <v>5</v>
      </c>
      <c r="AE3180" t="s">
        <v>48</v>
      </c>
      <c r="AF3180" t="s">
        <v>40</v>
      </c>
    </row>
    <row r="3181" spans="1:32" x14ac:dyDescent="0.2">
      <c r="A3181">
        <v>1782914</v>
      </c>
      <c r="B3181">
        <v>87</v>
      </c>
      <c r="C3181" t="s">
        <v>1614</v>
      </c>
      <c r="D3181" s="1">
        <v>40587.222916666666</v>
      </c>
      <c r="E3181" t="s">
        <v>1615</v>
      </c>
      <c r="F3181" t="s">
        <v>38</v>
      </c>
      <c r="G3181" t="s">
        <v>1616</v>
      </c>
      <c r="H3181">
        <v>-79.949996949999999</v>
      </c>
      <c r="I3181">
        <v>40.439998629999998</v>
      </c>
      <c r="J3181">
        <v>406</v>
      </c>
      <c r="K3181" t="s">
        <v>40</v>
      </c>
      <c r="L3181" t="s">
        <v>1617</v>
      </c>
      <c r="M3181">
        <v>5</v>
      </c>
      <c r="N3181">
        <v>4.88</v>
      </c>
      <c r="O3181" s="2">
        <v>159000000000</v>
      </c>
      <c r="P3181" t="s">
        <v>1618</v>
      </c>
      <c r="Q3181" t="s">
        <v>9121</v>
      </c>
      <c r="R3181" t="s">
        <v>9114</v>
      </c>
      <c r="S3181" s="1">
        <v>42295.583333333336</v>
      </c>
      <c r="T3181" s="17">
        <v>10</v>
      </c>
      <c r="U3181" s="2">
        <v>1445180000000</v>
      </c>
      <c r="V3181" s="2" t="s">
        <v>9115</v>
      </c>
      <c r="W3181">
        <v>882044</v>
      </c>
      <c r="X3181" t="s">
        <v>1621</v>
      </c>
      <c r="Y3181" t="s">
        <v>38</v>
      </c>
      <c r="Z3181" t="s">
        <v>1622</v>
      </c>
      <c r="AA3181">
        <v>-79.922535999999994</v>
      </c>
      <c r="AB3181">
        <v>40.438136999999998</v>
      </c>
      <c r="AD3181">
        <v>4</v>
      </c>
      <c r="AE3181" t="s">
        <v>48</v>
      </c>
      <c r="AF3181" t="s">
        <v>40</v>
      </c>
    </row>
    <row r="3182" spans="1:32" x14ac:dyDescent="0.2">
      <c r="A3182">
        <v>1782914</v>
      </c>
      <c r="B3182">
        <v>87</v>
      </c>
      <c r="C3182" t="s">
        <v>1614</v>
      </c>
      <c r="D3182" s="1">
        <v>40587.222916666666</v>
      </c>
      <c r="E3182" t="s">
        <v>1615</v>
      </c>
      <c r="F3182" t="s">
        <v>38</v>
      </c>
      <c r="G3182" t="s">
        <v>1616</v>
      </c>
      <c r="H3182">
        <v>-79.949996949999999</v>
      </c>
      <c r="I3182">
        <v>40.439998629999998</v>
      </c>
      <c r="J3182">
        <v>406</v>
      </c>
      <c r="K3182" t="s">
        <v>40</v>
      </c>
      <c r="L3182" t="s">
        <v>1617</v>
      </c>
      <c r="M3182">
        <v>5</v>
      </c>
      <c r="N3182">
        <v>4.88</v>
      </c>
      <c r="O3182" s="2">
        <v>159000000000</v>
      </c>
      <c r="P3182" t="s">
        <v>1618</v>
      </c>
      <c r="Q3182" t="s">
        <v>9122</v>
      </c>
      <c r="R3182" t="s">
        <v>9114</v>
      </c>
      <c r="S3182" s="1">
        <v>42309.583333333336</v>
      </c>
      <c r="T3182" s="17">
        <v>11</v>
      </c>
      <c r="U3182" s="2">
        <v>1446390000000</v>
      </c>
      <c r="V3182" s="2" t="s">
        <v>9115</v>
      </c>
      <c r="W3182">
        <v>882044</v>
      </c>
      <c r="X3182" t="s">
        <v>1621</v>
      </c>
      <c r="Y3182" t="s">
        <v>38</v>
      </c>
      <c r="Z3182" t="s">
        <v>1622</v>
      </c>
      <c r="AA3182">
        <v>-79.922535999999994</v>
      </c>
      <c r="AB3182">
        <v>40.438136999999998</v>
      </c>
      <c r="AD3182">
        <v>5</v>
      </c>
      <c r="AE3182" t="s">
        <v>48</v>
      </c>
      <c r="AF3182" t="s">
        <v>40</v>
      </c>
    </row>
    <row r="3183" spans="1:32" x14ac:dyDescent="0.2">
      <c r="A3183">
        <v>1782914</v>
      </c>
      <c r="B3183">
        <v>87</v>
      </c>
      <c r="C3183" t="s">
        <v>1614</v>
      </c>
      <c r="D3183" s="1">
        <v>40587.222916666666</v>
      </c>
      <c r="E3183" t="s">
        <v>1615</v>
      </c>
      <c r="F3183" t="s">
        <v>38</v>
      </c>
      <c r="G3183" t="s">
        <v>1616</v>
      </c>
      <c r="H3183">
        <v>-79.949996949999999</v>
      </c>
      <c r="I3183">
        <v>40.439998629999998</v>
      </c>
      <c r="J3183">
        <v>406</v>
      </c>
      <c r="K3183" t="s">
        <v>40</v>
      </c>
      <c r="L3183" t="s">
        <v>1617</v>
      </c>
      <c r="M3183">
        <v>5</v>
      </c>
      <c r="N3183">
        <v>4.88</v>
      </c>
      <c r="O3183" s="2">
        <v>159000000000</v>
      </c>
      <c r="P3183" t="s">
        <v>1618</v>
      </c>
      <c r="Q3183" t="s">
        <v>9123</v>
      </c>
      <c r="R3183" t="s">
        <v>9114</v>
      </c>
      <c r="S3183" s="1">
        <v>42316.583333333336</v>
      </c>
      <c r="T3183" s="17">
        <v>11</v>
      </c>
      <c r="U3183" s="2">
        <v>1446990000000</v>
      </c>
      <c r="V3183" s="2" t="s">
        <v>9115</v>
      </c>
      <c r="W3183">
        <v>882044</v>
      </c>
      <c r="X3183" t="s">
        <v>1621</v>
      </c>
      <c r="Y3183" t="s">
        <v>38</v>
      </c>
      <c r="Z3183" t="s">
        <v>1622</v>
      </c>
      <c r="AA3183">
        <v>-79.922535999999994</v>
      </c>
      <c r="AB3183">
        <v>40.438136999999998</v>
      </c>
      <c r="AD3183">
        <v>3</v>
      </c>
      <c r="AE3183" t="s">
        <v>48</v>
      </c>
      <c r="AF3183" t="s">
        <v>40</v>
      </c>
    </row>
    <row r="3184" spans="1:32" x14ac:dyDescent="0.2">
      <c r="A3184">
        <v>1782914</v>
      </c>
      <c r="B3184">
        <v>87</v>
      </c>
      <c r="C3184" t="s">
        <v>1614</v>
      </c>
      <c r="D3184" s="1">
        <v>40587.222916666666</v>
      </c>
      <c r="E3184" t="s">
        <v>1615</v>
      </c>
      <c r="F3184" t="s">
        <v>38</v>
      </c>
      <c r="G3184" t="s">
        <v>1616</v>
      </c>
      <c r="H3184">
        <v>-79.949996949999999</v>
      </c>
      <c r="I3184">
        <v>40.439998629999998</v>
      </c>
      <c r="J3184">
        <v>406</v>
      </c>
      <c r="K3184" t="s">
        <v>40</v>
      </c>
      <c r="L3184" t="s">
        <v>1617</v>
      </c>
      <c r="M3184">
        <v>5</v>
      </c>
      <c r="N3184">
        <v>4.88</v>
      </c>
      <c r="O3184" s="2">
        <v>159000000000</v>
      </c>
      <c r="P3184" t="s">
        <v>1618</v>
      </c>
      <c r="Q3184" t="s">
        <v>9124</v>
      </c>
      <c r="R3184" t="s">
        <v>9114</v>
      </c>
      <c r="S3184" s="1">
        <v>42330.583333333336</v>
      </c>
      <c r="T3184" s="17">
        <v>11</v>
      </c>
      <c r="U3184" s="2">
        <v>1448200000000</v>
      </c>
      <c r="V3184" s="2" t="s">
        <v>9115</v>
      </c>
      <c r="W3184">
        <v>882044</v>
      </c>
      <c r="X3184" t="s">
        <v>1621</v>
      </c>
      <c r="Y3184" t="s">
        <v>38</v>
      </c>
      <c r="Z3184" t="s">
        <v>1622</v>
      </c>
      <c r="AA3184">
        <v>-79.922535999999994</v>
      </c>
      <c r="AB3184">
        <v>40.438136999999998</v>
      </c>
      <c r="AD3184">
        <v>3</v>
      </c>
      <c r="AE3184" t="s">
        <v>48</v>
      </c>
      <c r="AF3184" t="s">
        <v>40</v>
      </c>
    </row>
    <row r="3185" spans="1:32" x14ac:dyDescent="0.2">
      <c r="A3185">
        <v>1782914</v>
      </c>
      <c r="B3185">
        <v>87</v>
      </c>
      <c r="C3185" t="s">
        <v>1614</v>
      </c>
      <c r="D3185" s="1">
        <v>40587.222916666666</v>
      </c>
      <c r="E3185" t="s">
        <v>1615</v>
      </c>
      <c r="F3185" t="s">
        <v>38</v>
      </c>
      <c r="G3185" t="s">
        <v>1616</v>
      </c>
      <c r="H3185">
        <v>-79.949996949999999</v>
      </c>
      <c r="I3185">
        <v>40.439998629999998</v>
      </c>
      <c r="J3185">
        <v>406</v>
      </c>
      <c r="K3185" t="s">
        <v>40</v>
      </c>
      <c r="L3185" t="s">
        <v>1617</v>
      </c>
      <c r="M3185">
        <v>5</v>
      </c>
      <c r="N3185">
        <v>4.88</v>
      </c>
      <c r="O3185" s="2">
        <v>159000000000</v>
      </c>
      <c r="P3185" t="s">
        <v>1618</v>
      </c>
      <c r="Q3185" t="s">
        <v>9125</v>
      </c>
      <c r="R3185" t="s">
        <v>9114</v>
      </c>
      <c r="S3185" s="1">
        <v>42323.583333333336</v>
      </c>
      <c r="T3185" s="17">
        <v>11</v>
      </c>
      <c r="U3185" s="2">
        <v>1447600000000</v>
      </c>
      <c r="V3185" s="2" t="s">
        <v>9115</v>
      </c>
      <c r="W3185">
        <v>882044</v>
      </c>
      <c r="X3185" t="s">
        <v>1621</v>
      </c>
      <c r="Y3185" t="s">
        <v>38</v>
      </c>
      <c r="Z3185" t="s">
        <v>1622</v>
      </c>
      <c r="AA3185">
        <v>-79.922535999999994</v>
      </c>
      <c r="AB3185">
        <v>40.438136999999998</v>
      </c>
      <c r="AD3185">
        <v>5</v>
      </c>
      <c r="AE3185" t="s">
        <v>48</v>
      </c>
      <c r="AF3185" t="s">
        <v>40</v>
      </c>
    </row>
    <row r="3186" spans="1:32" x14ac:dyDescent="0.2">
      <c r="A3186">
        <v>1782914</v>
      </c>
      <c r="B3186">
        <v>87</v>
      </c>
      <c r="C3186" t="s">
        <v>1614</v>
      </c>
      <c r="D3186" s="1">
        <v>40587.222916666666</v>
      </c>
      <c r="E3186" t="s">
        <v>1615</v>
      </c>
      <c r="F3186" t="s">
        <v>38</v>
      </c>
      <c r="G3186" t="s">
        <v>1616</v>
      </c>
      <c r="H3186">
        <v>-79.949996949999999</v>
      </c>
      <c r="I3186">
        <v>40.439998629999998</v>
      </c>
      <c r="J3186">
        <v>406</v>
      </c>
      <c r="K3186" t="s">
        <v>40</v>
      </c>
      <c r="L3186" t="s">
        <v>1617</v>
      </c>
      <c r="M3186">
        <v>5</v>
      </c>
      <c r="N3186">
        <v>4.88</v>
      </c>
      <c r="O3186" s="2">
        <v>159000000000</v>
      </c>
      <c r="P3186" t="s">
        <v>1618</v>
      </c>
      <c r="Q3186" t="s">
        <v>9126</v>
      </c>
      <c r="R3186" t="s">
        <v>9114</v>
      </c>
      <c r="S3186" s="1">
        <v>42358.583333333336</v>
      </c>
      <c r="T3186" s="17">
        <v>12</v>
      </c>
      <c r="U3186" s="2">
        <v>1450620000000</v>
      </c>
      <c r="V3186" s="2" t="s">
        <v>9115</v>
      </c>
      <c r="W3186">
        <v>882044</v>
      </c>
      <c r="X3186" t="s">
        <v>1621</v>
      </c>
      <c r="Y3186" t="s">
        <v>38</v>
      </c>
      <c r="Z3186" t="s">
        <v>1622</v>
      </c>
      <c r="AA3186">
        <v>-79.922535999999994</v>
      </c>
      <c r="AB3186">
        <v>40.438136999999998</v>
      </c>
      <c r="AD3186">
        <v>4</v>
      </c>
      <c r="AE3186" t="s">
        <v>48</v>
      </c>
      <c r="AF3186" t="s">
        <v>40</v>
      </c>
    </row>
    <row r="3187" spans="1:32" x14ac:dyDescent="0.2">
      <c r="A3187">
        <v>1782914</v>
      </c>
      <c r="B3187">
        <v>87</v>
      </c>
      <c r="C3187" t="s">
        <v>1614</v>
      </c>
      <c r="D3187" s="1">
        <v>40587.222916666666</v>
      </c>
      <c r="E3187" t="s">
        <v>1615</v>
      </c>
      <c r="F3187" t="s">
        <v>38</v>
      </c>
      <c r="G3187" t="s">
        <v>1616</v>
      </c>
      <c r="H3187">
        <v>-79.949996949999999</v>
      </c>
      <c r="I3187">
        <v>40.439998629999998</v>
      </c>
      <c r="J3187">
        <v>406</v>
      </c>
      <c r="K3187" t="s">
        <v>40</v>
      </c>
      <c r="L3187" t="s">
        <v>1617</v>
      </c>
      <c r="M3187">
        <v>5</v>
      </c>
      <c r="N3187">
        <v>4.88</v>
      </c>
      <c r="O3187" s="2">
        <v>159000000000</v>
      </c>
      <c r="P3187" t="s">
        <v>1618</v>
      </c>
      <c r="Q3187" t="s">
        <v>9127</v>
      </c>
      <c r="R3187" t="s">
        <v>9114</v>
      </c>
      <c r="S3187" s="1">
        <v>42351.583333333336</v>
      </c>
      <c r="T3187" s="17">
        <v>12</v>
      </c>
      <c r="U3187" s="2">
        <v>1450020000000</v>
      </c>
      <c r="V3187" s="2" t="s">
        <v>9115</v>
      </c>
      <c r="W3187">
        <v>882044</v>
      </c>
      <c r="X3187" t="s">
        <v>1621</v>
      </c>
      <c r="Y3187" t="s">
        <v>38</v>
      </c>
      <c r="Z3187" t="s">
        <v>1622</v>
      </c>
      <c r="AA3187">
        <v>-79.922535999999994</v>
      </c>
      <c r="AB3187">
        <v>40.438136999999998</v>
      </c>
      <c r="AD3187">
        <v>3</v>
      </c>
      <c r="AE3187" t="s">
        <v>48</v>
      </c>
      <c r="AF3187" t="s">
        <v>40</v>
      </c>
    </row>
    <row r="3188" spans="1:32" x14ac:dyDescent="0.2">
      <c r="A3188">
        <v>1756412</v>
      </c>
      <c r="B3188">
        <v>597</v>
      </c>
      <c r="C3188" t="s">
        <v>263</v>
      </c>
      <c r="D3188" s="1">
        <v>40543.177083333336</v>
      </c>
      <c r="E3188" s="1" t="s">
        <v>264</v>
      </c>
      <c r="F3188" t="s">
        <v>38</v>
      </c>
      <c r="G3188" t="s">
        <v>144</v>
      </c>
      <c r="H3188">
        <v>-79.989997860000003</v>
      </c>
      <c r="I3188">
        <v>40.450000760000002</v>
      </c>
      <c r="J3188">
        <v>10357</v>
      </c>
      <c r="K3188" t="s">
        <v>40</v>
      </c>
      <c r="L3188" t="s">
        <v>265</v>
      </c>
      <c r="M3188">
        <v>16</v>
      </c>
      <c r="N3188">
        <v>4.53</v>
      </c>
      <c r="O3188" s="2">
        <v>163000000000</v>
      </c>
      <c r="P3188" t="s">
        <v>266</v>
      </c>
      <c r="Q3188" t="s">
        <v>9128</v>
      </c>
      <c r="R3188" t="s">
        <v>9129</v>
      </c>
      <c r="S3188" s="1">
        <v>42246.729166666664</v>
      </c>
      <c r="T3188" s="17">
        <v>8</v>
      </c>
      <c r="U3188" s="2">
        <v>1440960000000</v>
      </c>
      <c r="V3188" s="2" t="s">
        <v>9130</v>
      </c>
      <c r="W3188">
        <v>7435612</v>
      </c>
      <c r="X3188" t="s">
        <v>5993</v>
      </c>
      <c r="Y3188" t="s">
        <v>38</v>
      </c>
      <c r="Z3188" t="s">
        <v>9131</v>
      </c>
      <c r="AA3188">
        <v>-79.954750000000004</v>
      </c>
      <c r="AB3188">
        <v>40.465668000000001</v>
      </c>
      <c r="AD3188">
        <v>3</v>
      </c>
      <c r="AE3188" t="s">
        <v>48</v>
      </c>
      <c r="AF3188" t="s">
        <v>40</v>
      </c>
    </row>
    <row r="3189" spans="1:32" x14ac:dyDescent="0.2">
      <c r="A3189">
        <v>1756412</v>
      </c>
      <c r="B3189">
        <v>597</v>
      </c>
      <c r="C3189" t="s">
        <v>263</v>
      </c>
      <c r="D3189" s="1">
        <v>40543.177083333336</v>
      </c>
      <c r="E3189" s="1" t="s">
        <v>264</v>
      </c>
      <c r="F3189" t="s">
        <v>38</v>
      </c>
      <c r="G3189" t="s">
        <v>144</v>
      </c>
      <c r="H3189">
        <v>-79.989997860000003</v>
      </c>
      <c r="I3189">
        <v>40.450000760000002</v>
      </c>
      <c r="J3189">
        <v>10357</v>
      </c>
      <c r="K3189" t="s">
        <v>40</v>
      </c>
      <c r="L3189" t="s">
        <v>265</v>
      </c>
      <c r="M3189">
        <v>16</v>
      </c>
      <c r="N3189">
        <v>4.53</v>
      </c>
      <c r="O3189" s="2">
        <v>163000000000</v>
      </c>
      <c r="P3189" t="s">
        <v>266</v>
      </c>
      <c r="Q3189" t="s">
        <v>9132</v>
      </c>
      <c r="R3189" t="s">
        <v>9129</v>
      </c>
      <c r="S3189" s="1">
        <v>42234.729166666664</v>
      </c>
      <c r="T3189" s="17">
        <v>8</v>
      </c>
      <c r="U3189" s="2">
        <v>1439920000000</v>
      </c>
      <c r="V3189" s="2" t="s">
        <v>9130</v>
      </c>
      <c r="W3189">
        <v>7435612</v>
      </c>
      <c r="X3189" t="s">
        <v>5993</v>
      </c>
      <c r="Y3189" t="s">
        <v>38</v>
      </c>
      <c r="Z3189" t="s">
        <v>9131</v>
      </c>
      <c r="AA3189">
        <v>-79.954750000000004</v>
      </c>
      <c r="AB3189">
        <v>40.465668000000001</v>
      </c>
      <c r="AD3189">
        <v>3</v>
      </c>
      <c r="AE3189" t="s">
        <v>48</v>
      </c>
      <c r="AF3189" t="s">
        <v>40</v>
      </c>
    </row>
    <row r="3190" spans="1:32" x14ac:dyDescent="0.2">
      <c r="A3190">
        <v>1756412</v>
      </c>
      <c r="B3190">
        <v>597</v>
      </c>
      <c r="C3190" t="s">
        <v>263</v>
      </c>
      <c r="D3190" s="1">
        <v>40543.177083333336</v>
      </c>
      <c r="E3190" s="1" t="s">
        <v>264</v>
      </c>
      <c r="F3190" t="s">
        <v>38</v>
      </c>
      <c r="G3190" t="s">
        <v>144</v>
      </c>
      <c r="H3190">
        <v>-79.989997860000003</v>
      </c>
      <c r="I3190">
        <v>40.450000760000002</v>
      </c>
      <c r="J3190">
        <v>10357</v>
      </c>
      <c r="K3190" t="s">
        <v>40</v>
      </c>
      <c r="L3190" t="s">
        <v>265</v>
      </c>
      <c r="M3190">
        <v>16</v>
      </c>
      <c r="N3190">
        <v>4.53</v>
      </c>
      <c r="O3190" s="2">
        <v>163000000000</v>
      </c>
      <c r="P3190" t="s">
        <v>266</v>
      </c>
      <c r="Q3190" t="s">
        <v>9133</v>
      </c>
      <c r="R3190" t="s">
        <v>9129</v>
      </c>
      <c r="S3190" s="1">
        <v>42283.770833333336</v>
      </c>
      <c r="T3190" s="17">
        <v>10</v>
      </c>
      <c r="U3190" s="2">
        <v>1444160000000</v>
      </c>
      <c r="V3190" s="2" t="s">
        <v>9130</v>
      </c>
      <c r="W3190">
        <v>7435612</v>
      </c>
      <c r="X3190" t="s">
        <v>5993</v>
      </c>
      <c r="Y3190" t="s">
        <v>38</v>
      </c>
      <c r="Z3190" t="s">
        <v>9131</v>
      </c>
      <c r="AA3190">
        <v>-79.954750000000004</v>
      </c>
      <c r="AB3190">
        <v>40.465668000000001</v>
      </c>
      <c r="AD3190">
        <v>3</v>
      </c>
      <c r="AE3190" t="s">
        <v>48</v>
      </c>
      <c r="AF3190" t="s">
        <v>40</v>
      </c>
    </row>
    <row r="3191" spans="1:32" x14ac:dyDescent="0.2">
      <c r="A3191">
        <v>1756412</v>
      </c>
      <c r="B3191">
        <v>597</v>
      </c>
      <c r="C3191" t="s">
        <v>263</v>
      </c>
      <c r="D3191" s="1">
        <v>40543.177083333336</v>
      </c>
      <c r="E3191" s="1" t="s">
        <v>264</v>
      </c>
      <c r="F3191" t="s">
        <v>38</v>
      </c>
      <c r="G3191" t="s">
        <v>144</v>
      </c>
      <c r="H3191">
        <v>-79.989997860000003</v>
      </c>
      <c r="I3191">
        <v>40.450000760000002</v>
      </c>
      <c r="J3191">
        <v>10357</v>
      </c>
      <c r="K3191" t="s">
        <v>40</v>
      </c>
      <c r="L3191" t="s">
        <v>265</v>
      </c>
      <c r="M3191">
        <v>16</v>
      </c>
      <c r="N3191">
        <v>4.53</v>
      </c>
      <c r="O3191" s="2">
        <v>163000000000</v>
      </c>
      <c r="P3191" t="s">
        <v>266</v>
      </c>
      <c r="Q3191" t="s">
        <v>9134</v>
      </c>
      <c r="R3191" t="s">
        <v>9129</v>
      </c>
      <c r="S3191" s="1">
        <v>42295.729166666664</v>
      </c>
      <c r="T3191" s="17">
        <v>10</v>
      </c>
      <c r="U3191" s="2">
        <v>1445190000000</v>
      </c>
      <c r="V3191" s="2" t="s">
        <v>9130</v>
      </c>
      <c r="W3191">
        <v>7435612</v>
      </c>
      <c r="X3191" t="s">
        <v>5993</v>
      </c>
      <c r="Y3191" t="s">
        <v>38</v>
      </c>
      <c r="Z3191" t="s">
        <v>9131</v>
      </c>
      <c r="AA3191">
        <v>-79.954750000000004</v>
      </c>
      <c r="AB3191">
        <v>40.465668000000001</v>
      </c>
      <c r="AD3191">
        <v>3</v>
      </c>
      <c r="AE3191" t="s">
        <v>48</v>
      </c>
      <c r="AF3191" t="s">
        <v>40</v>
      </c>
    </row>
    <row r="3192" spans="1:32" x14ac:dyDescent="0.2">
      <c r="A3192">
        <v>1756412</v>
      </c>
      <c r="B3192">
        <v>597</v>
      </c>
      <c r="C3192" t="s">
        <v>263</v>
      </c>
      <c r="D3192" s="1">
        <v>40543.177083333336</v>
      </c>
      <c r="E3192" s="1" t="s">
        <v>264</v>
      </c>
      <c r="F3192" t="s">
        <v>38</v>
      </c>
      <c r="G3192" t="s">
        <v>144</v>
      </c>
      <c r="H3192">
        <v>-79.989997860000003</v>
      </c>
      <c r="I3192">
        <v>40.450000760000002</v>
      </c>
      <c r="J3192">
        <v>10357</v>
      </c>
      <c r="K3192" t="s">
        <v>40</v>
      </c>
      <c r="L3192" t="s">
        <v>265</v>
      </c>
      <c r="M3192">
        <v>16</v>
      </c>
      <c r="N3192">
        <v>4.53</v>
      </c>
      <c r="O3192" s="2">
        <v>163000000000</v>
      </c>
      <c r="P3192" t="s">
        <v>266</v>
      </c>
      <c r="Q3192" t="s">
        <v>9135</v>
      </c>
      <c r="R3192" t="s">
        <v>9129</v>
      </c>
      <c r="S3192" s="1">
        <v>42316.729166666664</v>
      </c>
      <c r="T3192" s="17">
        <v>11</v>
      </c>
      <c r="U3192" s="2">
        <v>1447000000000</v>
      </c>
      <c r="V3192" s="2" t="s">
        <v>9130</v>
      </c>
      <c r="W3192">
        <v>7435612</v>
      </c>
      <c r="X3192" t="s">
        <v>5993</v>
      </c>
      <c r="Y3192" t="s">
        <v>38</v>
      </c>
      <c r="Z3192" t="s">
        <v>9131</v>
      </c>
      <c r="AA3192">
        <v>-79.954750000000004</v>
      </c>
      <c r="AB3192">
        <v>40.465668000000001</v>
      </c>
      <c r="AD3192">
        <v>3</v>
      </c>
      <c r="AE3192" t="s">
        <v>48</v>
      </c>
      <c r="AF3192" t="s">
        <v>40</v>
      </c>
    </row>
    <row r="3193" spans="1:32" x14ac:dyDescent="0.2">
      <c r="A3193">
        <v>1756412</v>
      </c>
      <c r="B3193">
        <v>597</v>
      </c>
      <c r="C3193" t="s">
        <v>263</v>
      </c>
      <c r="D3193" s="1">
        <v>40543.177083333336</v>
      </c>
      <c r="E3193" s="1" t="s">
        <v>264</v>
      </c>
      <c r="F3193" t="s">
        <v>38</v>
      </c>
      <c r="G3193" t="s">
        <v>144</v>
      </c>
      <c r="H3193">
        <v>-79.989997860000003</v>
      </c>
      <c r="I3193">
        <v>40.450000760000002</v>
      </c>
      <c r="J3193">
        <v>10357</v>
      </c>
      <c r="K3193" t="s">
        <v>40</v>
      </c>
      <c r="L3193" t="s">
        <v>265</v>
      </c>
      <c r="M3193">
        <v>16</v>
      </c>
      <c r="N3193">
        <v>4.53</v>
      </c>
      <c r="O3193" s="2">
        <v>163000000000</v>
      </c>
      <c r="P3193" t="s">
        <v>266</v>
      </c>
      <c r="Q3193" t="s">
        <v>9136</v>
      </c>
      <c r="R3193" t="s">
        <v>9129</v>
      </c>
      <c r="S3193" s="1">
        <v>42372.729166666664</v>
      </c>
      <c r="T3193" s="17">
        <v>1</v>
      </c>
      <c r="U3193" s="2">
        <v>1451840000000</v>
      </c>
      <c r="V3193" s="2" t="s">
        <v>9130</v>
      </c>
      <c r="W3193">
        <v>7435612</v>
      </c>
      <c r="X3193" t="s">
        <v>5993</v>
      </c>
      <c r="Y3193" t="s">
        <v>38</v>
      </c>
      <c r="Z3193" t="s">
        <v>9131</v>
      </c>
      <c r="AA3193">
        <v>-79.954750000000004</v>
      </c>
      <c r="AB3193">
        <v>40.465668000000001</v>
      </c>
      <c r="AD3193">
        <v>3</v>
      </c>
      <c r="AE3193" t="s">
        <v>48</v>
      </c>
      <c r="AF3193" t="s">
        <v>40</v>
      </c>
    </row>
    <row r="3194" spans="1:32" x14ac:dyDescent="0.2">
      <c r="A3194">
        <v>1756412</v>
      </c>
      <c r="B3194">
        <v>597</v>
      </c>
      <c r="C3194" t="s">
        <v>263</v>
      </c>
      <c r="D3194" s="1">
        <v>40543.177083333336</v>
      </c>
      <c r="E3194" s="1" t="s">
        <v>264</v>
      </c>
      <c r="F3194" t="s">
        <v>38</v>
      </c>
      <c r="G3194" t="s">
        <v>144</v>
      </c>
      <c r="H3194">
        <v>-79.989997860000003</v>
      </c>
      <c r="I3194">
        <v>40.450000760000002</v>
      </c>
      <c r="J3194">
        <v>10357</v>
      </c>
      <c r="K3194" t="s">
        <v>40</v>
      </c>
      <c r="L3194" t="s">
        <v>265</v>
      </c>
      <c r="M3194">
        <v>16</v>
      </c>
      <c r="N3194">
        <v>4.53</v>
      </c>
      <c r="O3194" s="2">
        <v>163000000000</v>
      </c>
      <c r="P3194" t="s">
        <v>266</v>
      </c>
      <c r="Q3194" t="s">
        <v>9137</v>
      </c>
      <c r="R3194" t="s">
        <v>9129</v>
      </c>
      <c r="S3194" s="1">
        <v>42379.729166666664</v>
      </c>
      <c r="T3194" s="17">
        <v>1</v>
      </c>
      <c r="U3194" s="2">
        <v>1452450000000</v>
      </c>
      <c r="V3194" s="2" t="s">
        <v>9130</v>
      </c>
      <c r="W3194">
        <v>7435612</v>
      </c>
      <c r="X3194" t="s">
        <v>5993</v>
      </c>
      <c r="Y3194" t="s">
        <v>38</v>
      </c>
      <c r="Z3194" t="s">
        <v>9131</v>
      </c>
      <c r="AA3194">
        <v>-79.954750000000004</v>
      </c>
      <c r="AB3194">
        <v>40.465668000000001</v>
      </c>
      <c r="AD3194">
        <v>5</v>
      </c>
      <c r="AE3194" t="s">
        <v>48</v>
      </c>
      <c r="AF3194" t="s">
        <v>40</v>
      </c>
    </row>
    <row r="3195" spans="1:32" x14ac:dyDescent="0.2">
      <c r="A3195">
        <v>1756412</v>
      </c>
      <c r="B3195">
        <v>597</v>
      </c>
      <c r="C3195" t="s">
        <v>263</v>
      </c>
      <c r="D3195" s="1">
        <v>40543.177083333336</v>
      </c>
      <c r="E3195" s="1" t="s">
        <v>264</v>
      </c>
      <c r="F3195" t="s">
        <v>38</v>
      </c>
      <c r="G3195" t="s">
        <v>144</v>
      </c>
      <c r="H3195">
        <v>-79.989997860000003</v>
      </c>
      <c r="I3195">
        <v>40.450000760000002</v>
      </c>
      <c r="J3195">
        <v>10357</v>
      </c>
      <c r="K3195" t="s">
        <v>40</v>
      </c>
      <c r="L3195" t="s">
        <v>265</v>
      </c>
      <c r="M3195">
        <v>16</v>
      </c>
      <c r="N3195">
        <v>4.53</v>
      </c>
      <c r="O3195" s="2">
        <v>163000000000</v>
      </c>
      <c r="P3195" t="s">
        <v>266</v>
      </c>
      <c r="Q3195" t="s">
        <v>9138</v>
      </c>
      <c r="R3195" t="s">
        <v>9129</v>
      </c>
      <c r="S3195" s="1">
        <v>42381.729166666664</v>
      </c>
      <c r="T3195" s="17">
        <v>1</v>
      </c>
      <c r="U3195" s="2">
        <v>1452620000000</v>
      </c>
      <c r="V3195" s="2" t="s">
        <v>9130</v>
      </c>
      <c r="W3195">
        <v>7435612</v>
      </c>
      <c r="X3195" t="s">
        <v>5993</v>
      </c>
      <c r="Y3195" t="s">
        <v>38</v>
      </c>
      <c r="Z3195" t="s">
        <v>9131</v>
      </c>
      <c r="AA3195">
        <v>-79.954750000000004</v>
      </c>
      <c r="AB3195">
        <v>40.465668000000001</v>
      </c>
      <c r="AD3195">
        <v>4</v>
      </c>
      <c r="AE3195" t="s">
        <v>48</v>
      </c>
      <c r="AF3195" t="s">
        <v>40</v>
      </c>
    </row>
    <row r="3196" spans="1:32" x14ac:dyDescent="0.2">
      <c r="A3196">
        <v>54637</v>
      </c>
      <c r="B3196">
        <v>10</v>
      </c>
      <c r="C3196" t="s">
        <v>1761</v>
      </c>
      <c r="D3196" s="1">
        <v>37679.793055555558</v>
      </c>
      <c r="F3196" t="s">
        <v>38</v>
      </c>
      <c r="G3196" t="s">
        <v>58</v>
      </c>
      <c r="H3196">
        <v>-79.949996949999999</v>
      </c>
      <c r="I3196">
        <v>40.47000122</v>
      </c>
      <c r="J3196">
        <v>2015</v>
      </c>
      <c r="K3196" t="s">
        <v>40</v>
      </c>
      <c r="L3196" t="s">
        <v>1762</v>
      </c>
      <c r="M3196">
        <v>1</v>
      </c>
      <c r="N3196">
        <v>4.4400000000000004</v>
      </c>
      <c r="O3196" s="2">
        <v>410000000000</v>
      </c>
      <c r="P3196" t="s">
        <v>1763</v>
      </c>
      <c r="Q3196" t="s">
        <v>9139</v>
      </c>
      <c r="R3196" t="s">
        <v>9140</v>
      </c>
      <c r="S3196" s="1">
        <v>42241.791666666664</v>
      </c>
      <c r="T3196" s="17">
        <v>8</v>
      </c>
      <c r="U3196" s="2">
        <v>1440530000000</v>
      </c>
      <c r="W3196">
        <v>23691216</v>
      </c>
      <c r="X3196" t="s">
        <v>1647</v>
      </c>
      <c r="Y3196" t="s">
        <v>38</v>
      </c>
      <c r="Z3196" t="s">
        <v>1648</v>
      </c>
      <c r="AA3196">
        <v>-79.957092000000003</v>
      </c>
      <c r="AB3196">
        <v>40.441184999999997</v>
      </c>
      <c r="AD3196">
        <v>34</v>
      </c>
      <c r="AE3196" t="s">
        <v>48</v>
      </c>
      <c r="AF3196" t="s">
        <v>40</v>
      </c>
    </row>
    <row r="3197" spans="1:32" x14ac:dyDescent="0.2">
      <c r="A3197">
        <v>54637</v>
      </c>
      <c r="B3197">
        <v>10</v>
      </c>
      <c r="C3197" t="s">
        <v>1761</v>
      </c>
      <c r="D3197" s="1">
        <v>37679.793055555558</v>
      </c>
      <c r="F3197" t="s">
        <v>38</v>
      </c>
      <c r="G3197" t="s">
        <v>58</v>
      </c>
      <c r="H3197">
        <v>-79.949996949999999</v>
      </c>
      <c r="I3197">
        <v>40.47000122</v>
      </c>
      <c r="J3197">
        <v>2015</v>
      </c>
      <c r="K3197" t="s">
        <v>40</v>
      </c>
      <c r="L3197" t="s">
        <v>1762</v>
      </c>
      <c r="M3197">
        <v>1</v>
      </c>
      <c r="N3197">
        <v>4.4400000000000004</v>
      </c>
      <c r="O3197" s="2">
        <v>410000000000</v>
      </c>
      <c r="P3197" t="s">
        <v>1763</v>
      </c>
      <c r="Q3197" t="s">
        <v>9141</v>
      </c>
      <c r="R3197" t="s">
        <v>9140</v>
      </c>
      <c r="S3197" s="1">
        <v>42269.791666666664</v>
      </c>
      <c r="T3197" s="17">
        <v>9</v>
      </c>
      <c r="U3197" s="2">
        <v>1442950000000</v>
      </c>
      <c r="W3197">
        <v>23691216</v>
      </c>
      <c r="X3197" t="s">
        <v>1647</v>
      </c>
      <c r="Y3197" t="s">
        <v>38</v>
      </c>
      <c r="Z3197" t="s">
        <v>1648</v>
      </c>
      <c r="AA3197">
        <v>-79.957092000000003</v>
      </c>
      <c r="AB3197">
        <v>40.441184999999997</v>
      </c>
      <c r="AD3197">
        <v>30</v>
      </c>
      <c r="AE3197" t="s">
        <v>48</v>
      </c>
      <c r="AF3197" t="s">
        <v>40</v>
      </c>
    </row>
    <row r="3198" spans="1:32" x14ac:dyDescent="0.2">
      <c r="A3198">
        <v>54637</v>
      </c>
      <c r="B3198">
        <v>10</v>
      </c>
      <c r="C3198" t="s">
        <v>1761</v>
      </c>
      <c r="D3198" s="1">
        <v>37679.793055555558</v>
      </c>
      <c r="F3198" t="s">
        <v>38</v>
      </c>
      <c r="G3198" t="s">
        <v>58</v>
      </c>
      <c r="H3198">
        <v>-79.949996949999999</v>
      </c>
      <c r="I3198">
        <v>40.47000122</v>
      </c>
      <c r="J3198">
        <v>2015</v>
      </c>
      <c r="K3198" t="s">
        <v>40</v>
      </c>
      <c r="L3198" t="s">
        <v>1762</v>
      </c>
      <c r="M3198">
        <v>1</v>
      </c>
      <c r="N3198">
        <v>4.4400000000000004</v>
      </c>
      <c r="O3198" s="2">
        <v>410000000000</v>
      </c>
      <c r="P3198" t="s">
        <v>1763</v>
      </c>
      <c r="Q3198" t="s">
        <v>9142</v>
      </c>
      <c r="R3198" t="s">
        <v>9140</v>
      </c>
      <c r="S3198" s="1">
        <v>42304.791666666664</v>
      </c>
      <c r="T3198" s="17">
        <v>10</v>
      </c>
      <c r="U3198" s="2">
        <v>1445970000000</v>
      </c>
      <c r="W3198">
        <v>23691216</v>
      </c>
      <c r="X3198" t="s">
        <v>1647</v>
      </c>
      <c r="Y3198" t="s">
        <v>38</v>
      </c>
      <c r="Z3198" t="s">
        <v>1648</v>
      </c>
      <c r="AA3198">
        <v>-79.957092000000003</v>
      </c>
      <c r="AB3198">
        <v>40.441184999999997</v>
      </c>
      <c r="AD3198">
        <v>27</v>
      </c>
      <c r="AE3198" t="s">
        <v>48</v>
      </c>
      <c r="AF3198" t="s">
        <v>40</v>
      </c>
    </row>
    <row r="3199" spans="1:32" x14ac:dyDescent="0.2">
      <c r="A3199">
        <v>54637</v>
      </c>
      <c r="B3199">
        <v>10</v>
      </c>
      <c r="C3199" t="s">
        <v>1761</v>
      </c>
      <c r="D3199" s="1">
        <v>37679.793055555558</v>
      </c>
      <c r="F3199" t="s">
        <v>38</v>
      </c>
      <c r="G3199" t="s">
        <v>58</v>
      </c>
      <c r="H3199">
        <v>-79.949996949999999</v>
      </c>
      <c r="I3199">
        <v>40.47000122</v>
      </c>
      <c r="J3199">
        <v>2015</v>
      </c>
      <c r="K3199" t="s">
        <v>40</v>
      </c>
      <c r="L3199" t="s">
        <v>1762</v>
      </c>
      <c r="M3199">
        <v>1</v>
      </c>
      <c r="N3199">
        <v>4.4400000000000004</v>
      </c>
      <c r="O3199" s="2">
        <v>410000000000</v>
      </c>
      <c r="P3199" t="s">
        <v>1763</v>
      </c>
      <c r="Q3199" t="s">
        <v>9143</v>
      </c>
      <c r="R3199" t="s">
        <v>9140</v>
      </c>
      <c r="S3199" s="1">
        <v>42395.791666666664</v>
      </c>
      <c r="T3199" s="17">
        <v>1</v>
      </c>
      <c r="U3199" s="2">
        <v>1453830000000</v>
      </c>
      <c r="W3199">
        <v>23691216</v>
      </c>
      <c r="X3199" t="s">
        <v>1647</v>
      </c>
      <c r="Y3199" t="s">
        <v>38</v>
      </c>
      <c r="Z3199" t="s">
        <v>1648</v>
      </c>
      <c r="AA3199">
        <v>-79.957092000000003</v>
      </c>
      <c r="AB3199">
        <v>40.441184999999997</v>
      </c>
      <c r="AD3199">
        <v>37</v>
      </c>
      <c r="AE3199" t="s">
        <v>48</v>
      </c>
      <c r="AF3199" t="s">
        <v>40</v>
      </c>
    </row>
    <row r="3200" spans="1:32" x14ac:dyDescent="0.2">
      <c r="A3200">
        <v>9640692</v>
      </c>
      <c r="B3200">
        <v>10</v>
      </c>
      <c r="C3200" t="s">
        <v>4287</v>
      </c>
      <c r="D3200" s="1">
        <v>41489.09097222222</v>
      </c>
      <c r="E3200" s="1" t="s">
        <v>4288</v>
      </c>
      <c r="F3200" t="s">
        <v>38</v>
      </c>
      <c r="G3200" t="s">
        <v>477</v>
      </c>
      <c r="H3200">
        <v>-79.91999817</v>
      </c>
      <c r="I3200">
        <v>40.47000122</v>
      </c>
      <c r="J3200">
        <v>189</v>
      </c>
      <c r="K3200" t="s">
        <v>40</v>
      </c>
      <c r="L3200" t="s">
        <v>4289</v>
      </c>
      <c r="M3200">
        <v>9</v>
      </c>
      <c r="N3200">
        <v>4.87</v>
      </c>
      <c r="O3200">
        <v>81022651029</v>
      </c>
      <c r="P3200" t="s">
        <v>4290</v>
      </c>
      <c r="Q3200" t="s">
        <v>9144</v>
      </c>
      <c r="R3200" t="s">
        <v>9145</v>
      </c>
      <c r="S3200" s="1">
        <v>42236.791666666664</v>
      </c>
      <c r="T3200" s="17">
        <v>8</v>
      </c>
      <c r="U3200" s="2">
        <v>1440100000000</v>
      </c>
      <c r="V3200" s="2" t="s">
        <v>9146</v>
      </c>
      <c r="W3200">
        <v>23279162</v>
      </c>
      <c r="X3200" t="s">
        <v>9147</v>
      </c>
      <c r="Y3200" t="s">
        <v>38</v>
      </c>
      <c r="Z3200" t="s">
        <v>9148</v>
      </c>
      <c r="AA3200">
        <v>-79.935401999999996</v>
      </c>
      <c r="AB3200">
        <v>40.458190999999999</v>
      </c>
      <c r="AD3200">
        <v>7</v>
      </c>
      <c r="AE3200" t="s">
        <v>48</v>
      </c>
      <c r="AF3200" t="s">
        <v>40</v>
      </c>
    </row>
    <row r="3201" spans="1:32" x14ac:dyDescent="0.2">
      <c r="A3201">
        <v>9640692</v>
      </c>
      <c r="B3201">
        <v>10</v>
      </c>
      <c r="C3201" t="s">
        <v>4287</v>
      </c>
      <c r="D3201" s="1">
        <v>41489.09097222222</v>
      </c>
      <c r="E3201" s="1" t="s">
        <v>4288</v>
      </c>
      <c r="F3201" t="s">
        <v>38</v>
      </c>
      <c r="G3201" t="s">
        <v>477</v>
      </c>
      <c r="H3201">
        <v>-79.91999817</v>
      </c>
      <c r="I3201">
        <v>40.47000122</v>
      </c>
      <c r="J3201">
        <v>189</v>
      </c>
      <c r="K3201" t="s">
        <v>40</v>
      </c>
      <c r="L3201" t="s">
        <v>4289</v>
      </c>
      <c r="M3201">
        <v>9</v>
      </c>
      <c r="N3201">
        <v>4.87</v>
      </c>
      <c r="O3201">
        <v>81022651029</v>
      </c>
      <c r="P3201" t="s">
        <v>4290</v>
      </c>
      <c r="Q3201" t="s">
        <v>9149</v>
      </c>
      <c r="R3201" t="s">
        <v>9145</v>
      </c>
      <c r="S3201" s="1">
        <v>42264.791666666664</v>
      </c>
      <c r="T3201" s="17">
        <v>9</v>
      </c>
      <c r="U3201" s="2">
        <v>1442520000000</v>
      </c>
      <c r="V3201" s="2" t="s">
        <v>9150</v>
      </c>
      <c r="W3201">
        <v>23279162</v>
      </c>
      <c r="X3201" t="s">
        <v>9147</v>
      </c>
      <c r="Y3201" t="s">
        <v>38</v>
      </c>
      <c r="Z3201" t="s">
        <v>9148</v>
      </c>
      <c r="AA3201">
        <v>-79.935401999999996</v>
      </c>
      <c r="AB3201">
        <v>40.458190999999999</v>
      </c>
      <c r="AD3201">
        <v>11</v>
      </c>
      <c r="AE3201" t="s">
        <v>48</v>
      </c>
      <c r="AF3201" t="s">
        <v>40</v>
      </c>
    </row>
    <row r="3202" spans="1:32" x14ac:dyDescent="0.2">
      <c r="A3202">
        <v>9640692</v>
      </c>
      <c r="B3202">
        <v>10</v>
      </c>
      <c r="C3202" t="s">
        <v>4287</v>
      </c>
      <c r="D3202" s="1">
        <v>41489.09097222222</v>
      </c>
      <c r="E3202" s="1" t="s">
        <v>4288</v>
      </c>
      <c r="F3202" t="s">
        <v>38</v>
      </c>
      <c r="G3202" t="s">
        <v>477</v>
      </c>
      <c r="H3202">
        <v>-79.91999817</v>
      </c>
      <c r="I3202">
        <v>40.47000122</v>
      </c>
      <c r="J3202">
        <v>189</v>
      </c>
      <c r="K3202" t="s">
        <v>40</v>
      </c>
      <c r="L3202" t="s">
        <v>4289</v>
      </c>
      <c r="M3202">
        <v>9</v>
      </c>
      <c r="N3202">
        <v>4.87</v>
      </c>
      <c r="O3202">
        <v>81022651029</v>
      </c>
      <c r="P3202" t="s">
        <v>4290</v>
      </c>
      <c r="Q3202" t="s">
        <v>9151</v>
      </c>
      <c r="R3202" t="s">
        <v>9145</v>
      </c>
      <c r="S3202" s="1">
        <v>42327.791666666664</v>
      </c>
      <c r="T3202" s="17">
        <v>11</v>
      </c>
      <c r="U3202" s="2">
        <v>1447960000000</v>
      </c>
      <c r="V3202" s="2" t="s">
        <v>9150</v>
      </c>
      <c r="W3202">
        <v>23279162</v>
      </c>
      <c r="X3202" t="s">
        <v>9147</v>
      </c>
      <c r="Y3202" t="s">
        <v>38</v>
      </c>
      <c r="Z3202" t="s">
        <v>9148</v>
      </c>
      <c r="AA3202">
        <v>-79.935401999999996</v>
      </c>
      <c r="AB3202">
        <v>40.458190999999999</v>
      </c>
      <c r="AD3202">
        <v>10</v>
      </c>
      <c r="AE3202" t="s">
        <v>48</v>
      </c>
      <c r="AF3202" t="s">
        <v>40</v>
      </c>
    </row>
    <row r="3203" spans="1:32" x14ac:dyDescent="0.2">
      <c r="A3203">
        <v>3176262</v>
      </c>
      <c r="B3203">
        <v>4</v>
      </c>
      <c r="C3203" t="s">
        <v>8844</v>
      </c>
      <c r="D3203" s="1">
        <v>40935.093055555553</v>
      </c>
      <c r="E3203" s="1" t="s">
        <v>8845</v>
      </c>
      <c r="F3203" t="s">
        <v>38</v>
      </c>
      <c r="G3203" t="s">
        <v>72</v>
      </c>
      <c r="H3203">
        <v>-79.949996949999999</v>
      </c>
      <c r="I3203">
        <v>40.439998629999998</v>
      </c>
      <c r="J3203">
        <v>882</v>
      </c>
      <c r="K3203" t="s">
        <v>40</v>
      </c>
      <c r="L3203" t="s">
        <v>8846</v>
      </c>
      <c r="M3203">
        <v>5</v>
      </c>
      <c r="N3203">
        <v>4.75</v>
      </c>
      <c r="O3203" s="2">
        <v>129000000000</v>
      </c>
      <c r="P3203" t="s">
        <v>8847</v>
      </c>
      <c r="Q3203" t="s">
        <v>9152</v>
      </c>
      <c r="R3203" t="s">
        <v>9153</v>
      </c>
      <c r="S3203" s="1">
        <v>42241.791666666664</v>
      </c>
      <c r="T3203" s="17">
        <v>8</v>
      </c>
      <c r="U3203" s="2">
        <v>1440530000000</v>
      </c>
      <c r="V3203" t="s">
        <v>9154</v>
      </c>
      <c r="W3203">
        <v>7249992</v>
      </c>
      <c r="X3203" t="s">
        <v>1407</v>
      </c>
      <c r="Y3203" t="s">
        <v>38</v>
      </c>
      <c r="Z3203" t="s">
        <v>9155</v>
      </c>
      <c r="AA3203">
        <v>-79.916824000000005</v>
      </c>
      <c r="AB3203">
        <v>40.457194999999999</v>
      </c>
      <c r="AD3203">
        <v>68</v>
      </c>
      <c r="AE3203" t="s">
        <v>48</v>
      </c>
      <c r="AF3203" t="s">
        <v>40</v>
      </c>
    </row>
    <row r="3204" spans="1:32" x14ac:dyDescent="0.2">
      <c r="A3204">
        <v>3176262</v>
      </c>
      <c r="B3204">
        <v>4</v>
      </c>
      <c r="C3204" t="s">
        <v>8844</v>
      </c>
      <c r="D3204" s="1">
        <v>40935.093055555553</v>
      </c>
      <c r="E3204" s="1" t="s">
        <v>8845</v>
      </c>
      <c r="F3204" t="s">
        <v>38</v>
      </c>
      <c r="G3204" t="s">
        <v>72</v>
      </c>
      <c r="H3204">
        <v>-79.949996949999999</v>
      </c>
      <c r="I3204">
        <v>40.439998629999998</v>
      </c>
      <c r="J3204">
        <v>882</v>
      </c>
      <c r="K3204" t="s">
        <v>40</v>
      </c>
      <c r="L3204" t="s">
        <v>8846</v>
      </c>
      <c r="M3204">
        <v>5</v>
      </c>
      <c r="N3204">
        <v>4.75</v>
      </c>
      <c r="O3204" s="2">
        <v>129000000000</v>
      </c>
      <c r="P3204" t="s">
        <v>8847</v>
      </c>
      <c r="Q3204" t="s">
        <v>9156</v>
      </c>
      <c r="R3204" t="s">
        <v>9157</v>
      </c>
      <c r="S3204" s="1">
        <v>42305.791666666664</v>
      </c>
      <c r="T3204" s="17">
        <v>10</v>
      </c>
      <c r="U3204" s="2">
        <v>1446060000000</v>
      </c>
      <c r="V3204" s="2" t="s">
        <v>9158</v>
      </c>
      <c r="W3204">
        <v>7249992</v>
      </c>
      <c r="X3204" t="s">
        <v>1407</v>
      </c>
      <c r="Y3204" t="s">
        <v>38</v>
      </c>
      <c r="Z3204" t="s">
        <v>9155</v>
      </c>
      <c r="AA3204">
        <v>-79.916824000000005</v>
      </c>
      <c r="AB3204">
        <v>40.457194999999999</v>
      </c>
      <c r="AD3204">
        <v>44</v>
      </c>
      <c r="AE3204" t="s">
        <v>48</v>
      </c>
      <c r="AF3204" t="s">
        <v>40</v>
      </c>
    </row>
    <row r="3205" spans="1:32" x14ac:dyDescent="0.2">
      <c r="A3205">
        <v>1773927</v>
      </c>
      <c r="B3205">
        <v>123</v>
      </c>
      <c r="C3205" t="s">
        <v>142</v>
      </c>
      <c r="D3205" s="1">
        <v>40571.010416666664</v>
      </c>
      <c r="E3205" s="1" t="s">
        <v>143</v>
      </c>
      <c r="F3205" t="s">
        <v>38</v>
      </c>
      <c r="G3205" t="s">
        <v>144</v>
      </c>
      <c r="H3205">
        <v>-79.91999817</v>
      </c>
      <c r="I3205">
        <v>40.47000122</v>
      </c>
      <c r="J3205">
        <v>3166</v>
      </c>
      <c r="K3205" t="s">
        <v>40</v>
      </c>
      <c r="L3205" t="s">
        <v>145</v>
      </c>
      <c r="M3205">
        <v>13</v>
      </c>
      <c r="N3205">
        <v>4.6399999999999997</v>
      </c>
      <c r="O3205" s="2">
        <v>160000000000</v>
      </c>
      <c r="P3205" t="s">
        <v>146</v>
      </c>
      <c r="Q3205" t="s">
        <v>9159</v>
      </c>
      <c r="R3205" t="s">
        <v>9160</v>
      </c>
      <c r="S3205" s="1">
        <v>42220.833333333336</v>
      </c>
      <c r="T3205" s="17">
        <v>8</v>
      </c>
      <c r="U3205" s="2">
        <v>1438720000000</v>
      </c>
      <c r="V3205" s="2" t="s">
        <v>1426</v>
      </c>
      <c r="W3205">
        <v>858565</v>
      </c>
      <c r="X3205" t="s">
        <v>1338</v>
      </c>
      <c r="Y3205" t="s">
        <v>38</v>
      </c>
      <c r="Z3205" t="s">
        <v>1427</v>
      </c>
      <c r="AA3205">
        <v>-80.003710999999996</v>
      </c>
      <c r="AB3205">
        <v>40.432541999999998</v>
      </c>
      <c r="AD3205">
        <v>17</v>
      </c>
      <c r="AE3205" t="s">
        <v>48</v>
      </c>
      <c r="AF3205" t="s">
        <v>40</v>
      </c>
    </row>
    <row r="3206" spans="1:32" x14ac:dyDescent="0.2">
      <c r="A3206">
        <v>1773927</v>
      </c>
      <c r="B3206">
        <v>123</v>
      </c>
      <c r="C3206" t="s">
        <v>142</v>
      </c>
      <c r="D3206" s="1">
        <v>40571.010416666664</v>
      </c>
      <c r="E3206" s="1" t="s">
        <v>143</v>
      </c>
      <c r="F3206" t="s">
        <v>38</v>
      </c>
      <c r="G3206" t="s">
        <v>144</v>
      </c>
      <c r="H3206">
        <v>-79.91999817</v>
      </c>
      <c r="I3206">
        <v>40.47000122</v>
      </c>
      <c r="J3206">
        <v>3166</v>
      </c>
      <c r="K3206" t="s">
        <v>40</v>
      </c>
      <c r="L3206" t="s">
        <v>145</v>
      </c>
      <c r="M3206">
        <v>13</v>
      </c>
      <c r="N3206">
        <v>4.6399999999999997</v>
      </c>
      <c r="O3206" s="2">
        <v>160000000000</v>
      </c>
      <c r="P3206" t="s">
        <v>146</v>
      </c>
      <c r="Q3206" t="s">
        <v>9161</v>
      </c>
      <c r="R3206" t="s">
        <v>9160</v>
      </c>
      <c r="S3206" s="1">
        <v>42248.833333333336</v>
      </c>
      <c r="T3206" s="17">
        <v>9</v>
      </c>
      <c r="U3206" s="2">
        <v>1441140000000</v>
      </c>
      <c r="V3206" s="2" t="s">
        <v>3538</v>
      </c>
      <c r="W3206">
        <v>858565</v>
      </c>
      <c r="X3206" t="s">
        <v>1338</v>
      </c>
      <c r="Y3206" t="s">
        <v>38</v>
      </c>
      <c r="Z3206" t="s">
        <v>1427</v>
      </c>
      <c r="AA3206">
        <v>-80.003710999999996</v>
      </c>
      <c r="AB3206">
        <v>40.432541999999998</v>
      </c>
      <c r="AD3206">
        <v>8</v>
      </c>
      <c r="AE3206" t="s">
        <v>48</v>
      </c>
      <c r="AF3206" t="s">
        <v>40</v>
      </c>
    </row>
    <row r="3207" spans="1:32" x14ac:dyDescent="0.2">
      <c r="A3207">
        <v>1773927</v>
      </c>
      <c r="B3207">
        <v>123</v>
      </c>
      <c r="C3207" t="s">
        <v>142</v>
      </c>
      <c r="D3207" s="1">
        <v>40571.010416666664</v>
      </c>
      <c r="E3207" s="1" t="s">
        <v>143</v>
      </c>
      <c r="F3207" t="s">
        <v>38</v>
      </c>
      <c r="G3207" t="s">
        <v>144</v>
      </c>
      <c r="H3207">
        <v>-79.91999817</v>
      </c>
      <c r="I3207">
        <v>40.47000122</v>
      </c>
      <c r="J3207">
        <v>3166</v>
      </c>
      <c r="K3207" t="s">
        <v>40</v>
      </c>
      <c r="L3207" t="s">
        <v>145</v>
      </c>
      <c r="M3207">
        <v>13</v>
      </c>
      <c r="N3207">
        <v>4.6399999999999997</v>
      </c>
      <c r="O3207" s="2">
        <v>160000000000</v>
      </c>
      <c r="P3207" t="s">
        <v>146</v>
      </c>
      <c r="Q3207" t="s">
        <v>9162</v>
      </c>
      <c r="R3207" t="s">
        <v>9160</v>
      </c>
      <c r="S3207" s="1">
        <v>42283.833333333336</v>
      </c>
      <c r="T3207" s="17">
        <v>10</v>
      </c>
      <c r="U3207" s="2">
        <v>1444160000000</v>
      </c>
      <c r="V3207" s="2" t="s">
        <v>9163</v>
      </c>
      <c r="W3207">
        <v>858565</v>
      </c>
      <c r="X3207" t="s">
        <v>1338</v>
      </c>
      <c r="Y3207" t="s">
        <v>38</v>
      </c>
      <c r="Z3207" t="s">
        <v>1427</v>
      </c>
      <c r="AA3207">
        <v>-80.003710999999996</v>
      </c>
      <c r="AB3207">
        <v>40.432541999999998</v>
      </c>
      <c r="AD3207">
        <v>5</v>
      </c>
      <c r="AE3207" t="s">
        <v>48</v>
      </c>
      <c r="AF3207" t="s">
        <v>40</v>
      </c>
    </row>
    <row r="3208" spans="1:32" x14ac:dyDescent="0.2">
      <c r="A3208">
        <v>1773927</v>
      </c>
      <c r="B3208">
        <v>123</v>
      </c>
      <c r="C3208" t="s">
        <v>142</v>
      </c>
      <c r="D3208" s="1">
        <v>40571.010416666664</v>
      </c>
      <c r="E3208" s="1" t="s">
        <v>143</v>
      </c>
      <c r="F3208" t="s">
        <v>38</v>
      </c>
      <c r="G3208" t="s">
        <v>144</v>
      </c>
      <c r="H3208">
        <v>-79.91999817</v>
      </c>
      <c r="I3208">
        <v>40.47000122</v>
      </c>
      <c r="J3208">
        <v>3166</v>
      </c>
      <c r="K3208" t="s">
        <v>40</v>
      </c>
      <c r="L3208" t="s">
        <v>145</v>
      </c>
      <c r="M3208">
        <v>13</v>
      </c>
      <c r="N3208">
        <v>4.6399999999999997</v>
      </c>
      <c r="O3208" s="2">
        <v>160000000000</v>
      </c>
      <c r="P3208" t="s">
        <v>146</v>
      </c>
      <c r="Q3208" t="s">
        <v>9164</v>
      </c>
      <c r="R3208" t="s">
        <v>9160</v>
      </c>
      <c r="S3208" s="1">
        <v>42311.833333333336</v>
      </c>
      <c r="T3208" s="17">
        <v>11</v>
      </c>
      <c r="U3208" s="2">
        <v>1446580000000</v>
      </c>
      <c r="V3208" s="2" t="s">
        <v>9165</v>
      </c>
      <c r="W3208">
        <v>858565</v>
      </c>
      <c r="X3208" t="s">
        <v>1338</v>
      </c>
      <c r="Y3208" t="s">
        <v>38</v>
      </c>
      <c r="Z3208" t="s">
        <v>1427</v>
      </c>
      <c r="AA3208">
        <v>-80.003710999999996</v>
      </c>
      <c r="AB3208">
        <v>40.432541999999998</v>
      </c>
      <c r="AD3208">
        <v>7</v>
      </c>
      <c r="AE3208" t="s">
        <v>48</v>
      </c>
      <c r="AF3208" t="s">
        <v>40</v>
      </c>
    </row>
    <row r="3209" spans="1:32" x14ac:dyDescent="0.2">
      <c r="A3209">
        <v>1773927</v>
      </c>
      <c r="B3209">
        <v>123</v>
      </c>
      <c r="C3209" t="s">
        <v>142</v>
      </c>
      <c r="D3209" s="1">
        <v>40571.010416666664</v>
      </c>
      <c r="E3209" s="1" t="s">
        <v>143</v>
      </c>
      <c r="F3209" t="s">
        <v>38</v>
      </c>
      <c r="G3209" t="s">
        <v>144</v>
      </c>
      <c r="H3209">
        <v>-79.91999817</v>
      </c>
      <c r="I3209">
        <v>40.47000122</v>
      </c>
      <c r="J3209">
        <v>3166</v>
      </c>
      <c r="K3209" t="s">
        <v>40</v>
      </c>
      <c r="L3209" t="s">
        <v>145</v>
      </c>
      <c r="M3209">
        <v>13</v>
      </c>
      <c r="N3209">
        <v>4.6399999999999997</v>
      </c>
      <c r="O3209" s="2">
        <v>160000000000</v>
      </c>
      <c r="P3209" t="s">
        <v>146</v>
      </c>
      <c r="Q3209" t="s">
        <v>9166</v>
      </c>
      <c r="R3209" t="s">
        <v>9160</v>
      </c>
      <c r="S3209" s="1">
        <v>42374.833333333336</v>
      </c>
      <c r="T3209" s="17">
        <v>1</v>
      </c>
      <c r="U3209" s="2">
        <v>1452020000000</v>
      </c>
      <c r="V3209" s="2" t="s">
        <v>9167</v>
      </c>
      <c r="W3209">
        <v>858565</v>
      </c>
      <c r="X3209" t="s">
        <v>1338</v>
      </c>
      <c r="Y3209" t="s">
        <v>38</v>
      </c>
      <c r="Z3209" t="s">
        <v>1427</v>
      </c>
      <c r="AA3209">
        <v>-80.003710999999996</v>
      </c>
      <c r="AB3209">
        <v>40.432541999999998</v>
      </c>
      <c r="AD3209">
        <v>8</v>
      </c>
      <c r="AE3209" t="s">
        <v>48</v>
      </c>
      <c r="AF3209" t="s">
        <v>40</v>
      </c>
    </row>
    <row r="3210" spans="1:32" x14ac:dyDescent="0.2">
      <c r="A3210">
        <v>1581334</v>
      </c>
      <c r="B3210">
        <v>53</v>
      </c>
      <c r="C3210" t="s">
        <v>8900</v>
      </c>
      <c r="D3210" s="1">
        <v>40190.770138888889</v>
      </c>
      <c r="E3210" t="s">
        <v>8901</v>
      </c>
      <c r="F3210" t="s">
        <v>38</v>
      </c>
      <c r="G3210" t="s">
        <v>237</v>
      </c>
      <c r="H3210">
        <v>-79.91999817</v>
      </c>
      <c r="I3210">
        <v>40.430000309999997</v>
      </c>
      <c r="J3210">
        <v>897</v>
      </c>
      <c r="K3210" t="s">
        <v>40</v>
      </c>
      <c r="L3210" t="s">
        <v>8902</v>
      </c>
      <c r="M3210">
        <v>12</v>
      </c>
      <c r="N3210">
        <v>4.8499999999999996</v>
      </c>
      <c r="O3210" s="2">
        <v>193000000000</v>
      </c>
      <c r="P3210" t="s">
        <v>8903</v>
      </c>
      <c r="Q3210" t="s">
        <v>9168</v>
      </c>
      <c r="R3210" t="s">
        <v>9169</v>
      </c>
      <c r="S3210" s="1">
        <v>42252.416666666664</v>
      </c>
      <c r="T3210" s="17">
        <v>9</v>
      </c>
      <c r="U3210" s="2">
        <v>1441450000000</v>
      </c>
      <c r="V3210" t="s">
        <v>9170</v>
      </c>
      <c r="W3210">
        <v>10091662</v>
      </c>
      <c r="X3210" t="s">
        <v>7784</v>
      </c>
      <c r="Y3210" t="s">
        <v>38</v>
      </c>
      <c r="Z3210" t="s">
        <v>7785</v>
      </c>
      <c r="AA3210">
        <v>-79.926399000000004</v>
      </c>
      <c r="AB3210">
        <v>40.460884</v>
      </c>
      <c r="AD3210">
        <v>8</v>
      </c>
      <c r="AE3210" t="s">
        <v>48</v>
      </c>
      <c r="AF3210" t="s">
        <v>40</v>
      </c>
    </row>
    <row r="3211" spans="1:32" x14ac:dyDescent="0.2">
      <c r="A3211">
        <v>1581334</v>
      </c>
      <c r="B3211">
        <v>53</v>
      </c>
      <c r="C3211" t="s">
        <v>8900</v>
      </c>
      <c r="D3211" s="1">
        <v>40190.770138888889</v>
      </c>
      <c r="E3211" t="s">
        <v>8901</v>
      </c>
      <c r="F3211" t="s">
        <v>38</v>
      </c>
      <c r="G3211" t="s">
        <v>237</v>
      </c>
      <c r="H3211">
        <v>-79.91999817</v>
      </c>
      <c r="I3211">
        <v>40.430000309999997</v>
      </c>
      <c r="J3211">
        <v>897</v>
      </c>
      <c r="K3211" t="s">
        <v>40</v>
      </c>
      <c r="L3211" t="s">
        <v>8902</v>
      </c>
      <c r="M3211">
        <v>12</v>
      </c>
      <c r="N3211">
        <v>4.8499999999999996</v>
      </c>
      <c r="O3211" s="2">
        <v>193000000000</v>
      </c>
      <c r="P3211" t="s">
        <v>8903</v>
      </c>
      <c r="Q3211" t="s">
        <v>9171</v>
      </c>
      <c r="R3211" t="s">
        <v>9169</v>
      </c>
      <c r="S3211" s="1">
        <v>42280.416666666664</v>
      </c>
      <c r="T3211" s="17">
        <v>10</v>
      </c>
      <c r="U3211" s="2">
        <v>1443870000000</v>
      </c>
      <c r="V3211" t="s">
        <v>9170</v>
      </c>
      <c r="W3211">
        <v>10091662</v>
      </c>
      <c r="X3211" t="s">
        <v>7784</v>
      </c>
      <c r="Y3211" t="s">
        <v>38</v>
      </c>
      <c r="Z3211" t="s">
        <v>7785</v>
      </c>
      <c r="AA3211">
        <v>-79.926399000000004</v>
      </c>
      <c r="AB3211">
        <v>40.460884</v>
      </c>
      <c r="AD3211">
        <v>7</v>
      </c>
      <c r="AE3211" t="s">
        <v>48</v>
      </c>
      <c r="AF3211" t="s">
        <v>40</v>
      </c>
    </row>
    <row r="3212" spans="1:32" x14ac:dyDescent="0.2">
      <c r="A3212">
        <v>1581334</v>
      </c>
      <c r="B3212">
        <v>53</v>
      </c>
      <c r="C3212" t="s">
        <v>8900</v>
      </c>
      <c r="D3212" s="1">
        <v>40190.770138888889</v>
      </c>
      <c r="E3212" t="s">
        <v>8901</v>
      </c>
      <c r="F3212" t="s">
        <v>38</v>
      </c>
      <c r="G3212" t="s">
        <v>237</v>
      </c>
      <c r="H3212">
        <v>-79.91999817</v>
      </c>
      <c r="I3212">
        <v>40.430000309999997</v>
      </c>
      <c r="J3212">
        <v>897</v>
      </c>
      <c r="K3212" t="s">
        <v>40</v>
      </c>
      <c r="L3212" t="s">
        <v>8902</v>
      </c>
      <c r="M3212">
        <v>12</v>
      </c>
      <c r="N3212">
        <v>4.8499999999999996</v>
      </c>
      <c r="O3212" s="2">
        <v>193000000000</v>
      </c>
      <c r="P3212" t="s">
        <v>8903</v>
      </c>
      <c r="Q3212" t="s">
        <v>9172</v>
      </c>
      <c r="R3212" t="s">
        <v>9169</v>
      </c>
      <c r="S3212" s="1">
        <v>42371.416666666664</v>
      </c>
      <c r="T3212" s="17">
        <v>1</v>
      </c>
      <c r="U3212" s="2">
        <v>1451730000000</v>
      </c>
      <c r="V3212" t="s">
        <v>9170</v>
      </c>
      <c r="W3212">
        <v>10091662</v>
      </c>
      <c r="X3212" t="s">
        <v>7784</v>
      </c>
      <c r="Y3212" t="s">
        <v>38</v>
      </c>
      <c r="Z3212" t="s">
        <v>7785</v>
      </c>
      <c r="AA3212">
        <v>-79.926399000000004</v>
      </c>
      <c r="AB3212">
        <v>40.460884</v>
      </c>
      <c r="AD3212">
        <v>4</v>
      </c>
      <c r="AE3212" t="s">
        <v>48</v>
      </c>
      <c r="AF3212" t="s">
        <v>40</v>
      </c>
    </row>
    <row r="3213" spans="1:32" x14ac:dyDescent="0.2">
      <c r="A3213">
        <v>12039332</v>
      </c>
      <c r="B3213">
        <v>38</v>
      </c>
      <c r="C3213" t="s">
        <v>7192</v>
      </c>
      <c r="D3213" s="1">
        <v>41651.237500000003</v>
      </c>
      <c r="E3213" s="1" t="s">
        <v>7193</v>
      </c>
      <c r="F3213" t="s">
        <v>38</v>
      </c>
      <c r="G3213" t="s">
        <v>508</v>
      </c>
      <c r="H3213">
        <v>-79.959999080000003</v>
      </c>
      <c r="I3213">
        <v>40.47000122</v>
      </c>
      <c r="J3213">
        <v>312</v>
      </c>
      <c r="K3213" t="s">
        <v>40</v>
      </c>
      <c r="L3213" t="s">
        <v>7194</v>
      </c>
      <c r="M3213">
        <v>15</v>
      </c>
      <c r="N3213">
        <v>4.58</v>
      </c>
      <c r="O3213">
        <v>67013196032</v>
      </c>
      <c r="P3213" t="s">
        <v>7195</v>
      </c>
      <c r="Q3213" t="s">
        <v>9173</v>
      </c>
      <c r="R3213" t="s">
        <v>9174</v>
      </c>
      <c r="S3213" s="1">
        <v>42236.75</v>
      </c>
      <c r="T3213" s="17">
        <v>8</v>
      </c>
      <c r="U3213" s="2">
        <v>1440090000000</v>
      </c>
      <c r="V3213" s="2" t="s">
        <v>9175</v>
      </c>
      <c r="W3213">
        <v>18067952</v>
      </c>
      <c r="X3213" t="s">
        <v>9176</v>
      </c>
      <c r="Y3213" t="s">
        <v>38</v>
      </c>
      <c r="Z3213" t="s">
        <v>9177</v>
      </c>
      <c r="AA3213">
        <v>0</v>
      </c>
      <c r="AB3213">
        <v>0</v>
      </c>
      <c r="AD3213">
        <v>5</v>
      </c>
      <c r="AE3213" t="s">
        <v>48</v>
      </c>
      <c r="AF3213" t="s">
        <v>40</v>
      </c>
    </row>
    <row r="3214" spans="1:32" x14ac:dyDescent="0.2">
      <c r="A3214">
        <v>12039332</v>
      </c>
      <c r="B3214">
        <v>38</v>
      </c>
      <c r="C3214" t="s">
        <v>7192</v>
      </c>
      <c r="D3214" s="1">
        <v>41651.237500000003</v>
      </c>
      <c r="E3214" s="1" t="s">
        <v>7193</v>
      </c>
      <c r="F3214" t="s">
        <v>38</v>
      </c>
      <c r="G3214" t="s">
        <v>508</v>
      </c>
      <c r="H3214">
        <v>-79.959999080000003</v>
      </c>
      <c r="I3214">
        <v>40.47000122</v>
      </c>
      <c r="J3214">
        <v>312</v>
      </c>
      <c r="K3214" t="s">
        <v>40</v>
      </c>
      <c r="L3214" t="s">
        <v>7194</v>
      </c>
      <c r="M3214">
        <v>15</v>
      </c>
      <c r="N3214">
        <v>4.58</v>
      </c>
      <c r="O3214">
        <v>67013196032</v>
      </c>
      <c r="P3214" t="s">
        <v>7195</v>
      </c>
      <c r="Q3214" t="s">
        <v>9178</v>
      </c>
      <c r="R3214" t="s">
        <v>9174</v>
      </c>
      <c r="S3214" s="1">
        <v>42222.75</v>
      </c>
      <c r="T3214" s="17">
        <v>8</v>
      </c>
      <c r="U3214" s="2">
        <v>1438880000000</v>
      </c>
      <c r="V3214" s="2" t="s">
        <v>9175</v>
      </c>
      <c r="W3214">
        <v>18067952</v>
      </c>
      <c r="X3214" t="s">
        <v>9176</v>
      </c>
      <c r="Y3214" t="s">
        <v>38</v>
      </c>
      <c r="Z3214" t="s">
        <v>9177</v>
      </c>
      <c r="AA3214">
        <v>0</v>
      </c>
      <c r="AB3214">
        <v>0</v>
      </c>
      <c r="AD3214">
        <v>3</v>
      </c>
      <c r="AE3214" t="s">
        <v>48</v>
      </c>
      <c r="AF3214" t="s">
        <v>40</v>
      </c>
    </row>
    <row r="3215" spans="1:32" x14ac:dyDescent="0.2">
      <c r="A3215">
        <v>12039332</v>
      </c>
      <c r="B3215">
        <v>38</v>
      </c>
      <c r="C3215" t="s">
        <v>7192</v>
      </c>
      <c r="D3215" s="1">
        <v>41651.237500000003</v>
      </c>
      <c r="E3215" s="1" t="s">
        <v>7193</v>
      </c>
      <c r="F3215" t="s">
        <v>38</v>
      </c>
      <c r="G3215" t="s">
        <v>508</v>
      </c>
      <c r="H3215">
        <v>-79.959999080000003</v>
      </c>
      <c r="I3215">
        <v>40.47000122</v>
      </c>
      <c r="J3215">
        <v>312</v>
      </c>
      <c r="K3215" t="s">
        <v>40</v>
      </c>
      <c r="L3215" t="s">
        <v>7194</v>
      </c>
      <c r="M3215">
        <v>15</v>
      </c>
      <c r="N3215">
        <v>4.58</v>
      </c>
      <c r="O3215">
        <v>67013196032</v>
      </c>
      <c r="P3215" t="s">
        <v>7195</v>
      </c>
      <c r="Q3215" t="s">
        <v>9179</v>
      </c>
      <c r="R3215" t="s">
        <v>9174</v>
      </c>
      <c r="S3215" s="1">
        <v>42243.75</v>
      </c>
      <c r="T3215" s="17">
        <v>8</v>
      </c>
      <c r="U3215" s="2">
        <v>1440700000000</v>
      </c>
      <c r="V3215" s="2" t="s">
        <v>9175</v>
      </c>
      <c r="W3215">
        <v>18067952</v>
      </c>
      <c r="X3215" t="s">
        <v>9176</v>
      </c>
      <c r="Y3215" t="s">
        <v>38</v>
      </c>
      <c r="Z3215" t="s">
        <v>9177</v>
      </c>
      <c r="AA3215">
        <v>0</v>
      </c>
      <c r="AB3215">
        <v>0</v>
      </c>
      <c r="AD3215">
        <v>7</v>
      </c>
      <c r="AE3215" t="s">
        <v>48</v>
      </c>
      <c r="AF3215" t="s">
        <v>40</v>
      </c>
    </row>
    <row r="3216" spans="1:32" x14ac:dyDescent="0.2">
      <c r="A3216">
        <v>12039332</v>
      </c>
      <c r="B3216">
        <v>38</v>
      </c>
      <c r="C3216" t="s">
        <v>7192</v>
      </c>
      <c r="D3216" s="1">
        <v>41651.237500000003</v>
      </c>
      <c r="E3216" s="1" t="s">
        <v>7193</v>
      </c>
      <c r="F3216" t="s">
        <v>38</v>
      </c>
      <c r="G3216" t="s">
        <v>508</v>
      </c>
      <c r="H3216">
        <v>-79.959999080000003</v>
      </c>
      <c r="I3216">
        <v>40.47000122</v>
      </c>
      <c r="J3216">
        <v>312</v>
      </c>
      <c r="K3216" t="s">
        <v>40</v>
      </c>
      <c r="L3216" t="s">
        <v>7194</v>
      </c>
      <c r="M3216">
        <v>15</v>
      </c>
      <c r="N3216">
        <v>4.58</v>
      </c>
      <c r="O3216">
        <v>67013196032</v>
      </c>
      <c r="P3216" t="s">
        <v>7195</v>
      </c>
      <c r="Q3216" t="s">
        <v>9180</v>
      </c>
      <c r="R3216" t="s">
        <v>9174</v>
      </c>
      <c r="S3216" s="1">
        <v>42229.75</v>
      </c>
      <c r="T3216" s="17">
        <v>8</v>
      </c>
      <c r="U3216" s="2">
        <v>1439490000000</v>
      </c>
      <c r="V3216" s="2" t="s">
        <v>9175</v>
      </c>
      <c r="W3216">
        <v>18067952</v>
      </c>
      <c r="X3216" t="s">
        <v>9176</v>
      </c>
      <c r="Y3216" t="s">
        <v>38</v>
      </c>
      <c r="Z3216" t="s">
        <v>9177</v>
      </c>
      <c r="AA3216">
        <v>0</v>
      </c>
      <c r="AB3216">
        <v>0</v>
      </c>
      <c r="AD3216">
        <v>9</v>
      </c>
      <c r="AE3216" t="s">
        <v>48</v>
      </c>
      <c r="AF3216" t="s">
        <v>40</v>
      </c>
    </row>
    <row r="3217" spans="1:37" x14ac:dyDescent="0.2">
      <c r="A3217">
        <v>12039332</v>
      </c>
      <c r="B3217">
        <v>38</v>
      </c>
      <c r="C3217" t="s">
        <v>7192</v>
      </c>
      <c r="D3217" s="1">
        <v>41651.237500000003</v>
      </c>
      <c r="E3217" s="1" t="s">
        <v>7193</v>
      </c>
      <c r="F3217" t="s">
        <v>38</v>
      </c>
      <c r="G3217" t="s">
        <v>508</v>
      </c>
      <c r="H3217">
        <v>-79.959999080000003</v>
      </c>
      <c r="I3217">
        <v>40.47000122</v>
      </c>
      <c r="J3217">
        <v>312</v>
      </c>
      <c r="K3217" t="s">
        <v>40</v>
      </c>
      <c r="L3217" t="s">
        <v>7194</v>
      </c>
      <c r="M3217">
        <v>15</v>
      </c>
      <c r="N3217">
        <v>4.58</v>
      </c>
      <c r="O3217">
        <v>67013196032</v>
      </c>
      <c r="P3217" t="s">
        <v>7195</v>
      </c>
      <c r="Q3217" t="s">
        <v>9181</v>
      </c>
      <c r="R3217" t="s">
        <v>9174</v>
      </c>
      <c r="S3217" s="1">
        <v>42250.75</v>
      </c>
      <c r="T3217" s="17">
        <v>9</v>
      </c>
      <c r="U3217" s="2">
        <v>1441300000000</v>
      </c>
      <c r="V3217" s="2" t="s">
        <v>9175</v>
      </c>
      <c r="W3217">
        <v>18067952</v>
      </c>
      <c r="X3217" t="s">
        <v>9176</v>
      </c>
      <c r="Y3217" t="s">
        <v>38</v>
      </c>
      <c r="Z3217" t="s">
        <v>9177</v>
      </c>
      <c r="AA3217">
        <v>0</v>
      </c>
      <c r="AB3217">
        <v>0</v>
      </c>
      <c r="AD3217">
        <v>6</v>
      </c>
      <c r="AE3217" t="s">
        <v>48</v>
      </c>
      <c r="AF3217" t="s">
        <v>40</v>
      </c>
    </row>
    <row r="3218" spans="1:37" x14ac:dyDescent="0.2">
      <c r="A3218">
        <v>12039332</v>
      </c>
      <c r="B3218">
        <v>38</v>
      </c>
      <c r="C3218" t="s">
        <v>7192</v>
      </c>
      <c r="D3218" s="1">
        <v>41651.237500000003</v>
      </c>
      <c r="E3218" s="1" t="s">
        <v>7193</v>
      </c>
      <c r="F3218" t="s">
        <v>38</v>
      </c>
      <c r="G3218" t="s">
        <v>508</v>
      </c>
      <c r="H3218">
        <v>-79.959999080000003</v>
      </c>
      <c r="I3218">
        <v>40.47000122</v>
      </c>
      <c r="J3218">
        <v>312</v>
      </c>
      <c r="K3218" t="s">
        <v>40</v>
      </c>
      <c r="L3218" t="s">
        <v>7194</v>
      </c>
      <c r="M3218">
        <v>15</v>
      </c>
      <c r="N3218">
        <v>4.58</v>
      </c>
      <c r="O3218">
        <v>67013196032</v>
      </c>
      <c r="P3218" t="s">
        <v>7195</v>
      </c>
      <c r="Q3218" t="s">
        <v>9182</v>
      </c>
      <c r="R3218" t="s">
        <v>9174</v>
      </c>
      <c r="S3218" s="1">
        <v>42271.75</v>
      </c>
      <c r="T3218" s="17">
        <v>9</v>
      </c>
      <c r="U3218" s="2">
        <v>1443120000000</v>
      </c>
      <c r="V3218" s="2" t="s">
        <v>9175</v>
      </c>
      <c r="W3218">
        <v>18067952</v>
      </c>
      <c r="X3218" t="s">
        <v>9176</v>
      </c>
      <c r="Y3218" t="s">
        <v>38</v>
      </c>
      <c r="Z3218" t="s">
        <v>9177</v>
      </c>
      <c r="AA3218">
        <v>0</v>
      </c>
      <c r="AB3218">
        <v>0</v>
      </c>
      <c r="AD3218">
        <v>9</v>
      </c>
      <c r="AE3218" t="s">
        <v>48</v>
      </c>
      <c r="AF3218" t="s">
        <v>40</v>
      </c>
    </row>
    <row r="3219" spans="1:37" x14ac:dyDescent="0.2">
      <c r="A3219">
        <v>12039332</v>
      </c>
      <c r="B3219">
        <v>38</v>
      </c>
      <c r="C3219" t="s">
        <v>7192</v>
      </c>
      <c r="D3219" s="1">
        <v>41651.237500000003</v>
      </c>
      <c r="E3219" s="1" t="s">
        <v>7193</v>
      </c>
      <c r="F3219" t="s">
        <v>38</v>
      </c>
      <c r="G3219" t="s">
        <v>508</v>
      </c>
      <c r="H3219">
        <v>-79.959999080000003</v>
      </c>
      <c r="I3219">
        <v>40.47000122</v>
      </c>
      <c r="J3219">
        <v>312</v>
      </c>
      <c r="K3219" t="s">
        <v>40</v>
      </c>
      <c r="L3219" t="s">
        <v>7194</v>
      </c>
      <c r="M3219">
        <v>15</v>
      </c>
      <c r="N3219">
        <v>4.58</v>
      </c>
      <c r="O3219">
        <v>67013196032</v>
      </c>
      <c r="P3219" t="s">
        <v>7195</v>
      </c>
      <c r="Q3219" t="s">
        <v>9183</v>
      </c>
      <c r="R3219" t="s">
        <v>9174</v>
      </c>
      <c r="S3219" s="1">
        <v>42257.75</v>
      </c>
      <c r="T3219" s="17">
        <v>9</v>
      </c>
      <c r="U3219" s="2">
        <v>1441910000000</v>
      </c>
      <c r="V3219" s="2" t="s">
        <v>9175</v>
      </c>
      <c r="W3219">
        <v>18067952</v>
      </c>
      <c r="X3219" t="s">
        <v>9176</v>
      </c>
      <c r="Y3219" t="s">
        <v>38</v>
      </c>
      <c r="Z3219" t="s">
        <v>9177</v>
      </c>
      <c r="AA3219">
        <v>0</v>
      </c>
      <c r="AB3219">
        <v>0</v>
      </c>
      <c r="AD3219">
        <v>5</v>
      </c>
      <c r="AE3219" t="s">
        <v>48</v>
      </c>
      <c r="AF3219" t="s">
        <v>40</v>
      </c>
    </row>
    <row r="3220" spans="1:37" x14ac:dyDescent="0.2">
      <c r="A3220">
        <v>12039332</v>
      </c>
      <c r="B3220">
        <v>38</v>
      </c>
      <c r="C3220" t="s">
        <v>7192</v>
      </c>
      <c r="D3220" s="1">
        <v>41651.237500000003</v>
      </c>
      <c r="E3220" s="1" t="s">
        <v>7193</v>
      </c>
      <c r="F3220" t="s">
        <v>38</v>
      </c>
      <c r="G3220" t="s">
        <v>508</v>
      </c>
      <c r="H3220">
        <v>-79.959999080000003</v>
      </c>
      <c r="I3220">
        <v>40.47000122</v>
      </c>
      <c r="J3220">
        <v>312</v>
      </c>
      <c r="K3220" t="s">
        <v>40</v>
      </c>
      <c r="L3220" t="s">
        <v>7194</v>
      </c>
      <c r="M3220">
        <v>15</v>
      </c>
      <c r="N3220">
        <v>4.58</v>
      </c>
      <c r="O3220">
        <v>67013196032</v>
      </c>
      <c r="P3220" t="s">
        <v>7195</v>
      </c>
      <c r="Q3220" t="s">
        <v>9184</v>
      </c>
      <c r="R3220" t="s">
        <v>9174</v>
      </c>
      <c r="S3220" s="1">
        <v>42278.75</v>
      </c>
      <c r="T3220" s="17">
        <v>10</v>
      </c>
      <c r="U3220" s="2">
        <v>1443720000000</v>
      </c>
      <c r="V3220" s="2" t="s">
        <v>9175</v>
      </c>
      <c r="W3220">
        <v>18067952</v>
      </c>
      <c r="X3220" t="s">
        <v>9176</v>
      </c>
      <c r="Y3220" t="s">
        <v>38</v>
      </c>
      <c r="Z3220" t="s">
        <v>9177</v>
      </c>
      <c r="AA3220">
        <v>0</v>
      </c>
      <c r="AB3220">
        <v>0</v>
      </c>
      <c r="AD3220">
        <v>4</v>
      </c>
      <c r="AE3220" t="s">
        <v>48</v>
      </c>
      <c r="AF3220" t="s">
        <v>40</v>
      </c>
    </row>
    <row r="3221" spans="1:37" x14ac:dyDescent="0.2">
      <c r="A3221">
        <v>12039332</v>
      </c>
      <c r="B3221">
        <v>38</v>
      </c>
      <c r="C3221" t="s">
        <v>7192</v>
      </c>
      <c r="D3221" s="1">
        <v>41651.237500000003</v>
      </c>
      <c r="E3221" s="1" t="s">
        <v>7193</v>
      </c>
      <c r="F3221" t="s">
        <v>38</v>
      </c>
      <c r="G3221" t="s">
        <v>508</v>
      </c>
      <c r="H3221">
        <v>-79.959999080000003</v>
      </c>
      <c r="I3221">
        <v>40.47000122</v>
      </c>
      <c r="J3221">
        <v>312</v>
      </c>
      <c r="K3221" t="s">
        <v>40</v>
      </c>
      <c r="L3221" t="s">
        <v>7194</v>
      </c>
      <c r="M3221">
        <v>15</v>
      </c>
      <c r="N3221">
        <v>4.58</v>
      </c>
      <c r="O3221">
        <v>67013196032</v>
      </c>
      <c r="P3221" t="s">
        <v>7195</v>
      </c>
      <c r="Q3221" t="s">
        <v>9185</v>
      </c>
      <c r="R3221" t="s">
        <v>9174</v>
      </c>
      <c r="S3221" s="1">
        <v>42299.75</v>
      </c>
      <c r="T3221" s="17">
        <v>10</v>
      </c>
      <c r="U3221" s="2">
        <v>1445540000000</v>
      </c>
      <c r="V3221" s="2" t="s">
        <v>9175</v>
      </c>
      <c r="W3221">
        <v>18067952</v>
      </c>
      <c r="X3221" t="s">
        <v>9176</v>
      </c>
      <c r="Y3221" t="s">
        <v>38</v>
      </c>
      <c r="Z3221" t="s">
        <v>9177</v>
      </c>
      <c r="AA3221">
        <v>0</v>
      </c>
      <c r="AB3221">
        <v>0</v>
      </c>
      <c r="AD3221">
        <v>3</v>
      </c>
      <c r="AE3221" t="s">
        <v>48</v>
      </c>
      <c r="AF3221" t="s">
        <v>40</v>
      </c>
    </row>
    <row r="3222" spans="1:37" x14ac:dyDescent="0.2">
      <c r="A3222">
        <v>12039332</v>
      </c>
      <c r="B3222">
        <v>38</v>
      </c>
      <c r="C3222" t="s">
        <v>7192</v>
      </c>
      <c r="D3222" s="1">
        <v>41651.237500000003</v>
      </c>
      <c r="E3222" s="1" t="s">
        <v>7193</v>
      </c>
      <c r="F3222" t="s">
        <v>38</v>
      </c>
      <c r="G3222" t="s">
        <v>508</v>
      </c>
      <c r="H3222">
        <v>-79.959999080000003</v>
      </c>
      <c r="I3222">
        <v>40.47000122</v>
      </c>
      <c r="J3222">
        <v>312</v>
      </c>
      <c r="K3222" t="s">
        <v>40</v>
      </c>
      <c r="L3222" t="s">
        <v>7194</v>
      </c>
      <c r="M3222">
        <v>15</v>
      </c>
      <c r="N3222">
        <v>4.58</v>
      </c>
      <c r="O3222">
        <v>67013196032</v>
      </c>
      <c r="P3222" t="s">
        <v>7195</v>
      </c>
      <c r="Q3222" t="s">
        <v>9186</v>
      </c>
      <c r="R3222" t="s">
        <v>9174</v>
      </c>
      <c r="S3222" s="1">
        <v>42285.75</v>
      </c>
      <c r="T3222" s="17">
        <v>10</v>
      </c>
      <c r="U3222" s="2">
        <v>1444330000000</v>
      </c>
      <c r="V3222" s="2" t="s">
        <v>9175</v>
      </c>
      <c r="W3222">
        <v>18067952</v>
      </c>
      <c r="X3222" t="s">
        <v>9176</v>
      </c>
      <c r="Y3222" t="s">
        <v>38</v>
      </c>
      <c r="Z3222" t="s">
        <v>9177</v>
      </c>
      <c r="AA3222">
        <v>0</v>
      </c>
      <c r="AB3222">
        <v>0</v>
      </c>
      <c r="AD3222">
        <v>5</v>
      </c>
      <c r="AE3222" t="s">
        <v>48</v>
      </c>
      <c r="AF3222" t="s">
        <v>40</v>
      </c>
    </row>
    <row r="3223" spans="1:37" x14ac:dyDescent="0.2">
      <c r="A3223">
        <v>12039332</v>
      </c>
      <c r="B3223">
        <v>38</v>
      </c>
      <c r="C3223" t="s">
        <v>7192</v>
      </c>
      <c r="D3223" s="1">
        <v>41651.237500000003</v>
      </c>
      <c r="E3223" s="1" t="s">
        <v>7193</v>
      </c>
      <c r="F3223" t="s">
        <v>38</v>
      </c>
      <c r="G3223" t="s">
        <v>508</v>
      </c>
      <c r="H3223">
        <v>-79.959999080000003</v>
      </c>
      <c r="I3223">
        <v>40.47000122</v>
      </c>
      <c r="J3223">
        <v>312</v>
      </c>
      <c r="K3223" t="s">
        <v>40</v>
      </c>
      <c r="L3223" t="s">
        <v>7194</v>
      </c>
      <c r="M3223">
        <v>15</v>
      </c>
      <c r="N3223">
        <v>4.58</v>
      </c>
      <c r="O3223">
        <v>67013196032</v>
      </c>
      <c r="P3223" t="s">
        <v>7195</v>
      </c>
      <c r="Q3223" t="s">
        <v>9187</v>
      </c>
      <c r="R3223" t="s">
        <v>9174</v>
      </c>
      <c r="S3223" s="1">
        <v>42306.75</v>
      </c>
      <c r="T3223" s="17">
        <v>10</v>
      </c>
      <c r="U3223" s="2">
        <v>1446140000000</v>
      </c>
      <c r="V3223" s="2" t="s">
        <v>9175</v>
      </c>
      <c r="W3223">
        <v>18067952</v>
      </c>
      <c r="X3223" t="s">
        <v>9176</v>
      </c>
      <c r="Y3223" t="s">
        <v>38</v>
      </c>
      <c r="Z3223" t="s">
        <v>9177</v>
      </c>
      <c r="AA3223">
        <v>0</v>
      </c>
      <c r="AB3223">
        <v>0</v>
      </c>
      <c r="AD3223">
        <v>6</v>
      </c>
      <c r="AE3223" t="s">
        <v>48</v>
      </c>
      <c r="AF3223" t="s">
        <v>40</v>
      </c>
    </row>
    <row r="3224" spans="1:37" x14ac:dyDescent="0.2">
      <c r="A3224">
        <v>12039332</v>
      </c>
      <c r="B3224">
        <v>38</v>
      </c>
      <c r="C3224" t="s">
        <v>7192</v>
      </c>
      <c r="D3224" s="1">
        <v>41651.237500000003</v>
      </c>
      <c r="E3224" s="1" t="s">
        <v>7193</v>
      </c>
      <c r="F3224" t="s">
        <v>38</v>
      </c>
      <c r="G3224" t="s">
        <v>508</v>
      </c>
      <c r="H3224">
        <v>-79.959999080000003</v>
      </c>
      <c r="I3224">
        <v>40.47000122</v>
      </c>
      <c r="J3224">
        <v>312</v>
      </c>
      <c r="K3224" t="s">
        <v>40</v>
      </c>
      <c r="L3224" t="s">
        <v>7194</v>
      </c>
      <c r="M3224">
        <v>15</v>
      </c>
      <c r="N3224">
        <v>4.58</v>
      </c>
      <c r="O3224">
        <v>67013196032</v>
      </c>
      <c r="P3224" t="s">
        <v>7195</v>
      </c>
      <c r="Q3224" t="s">
        <v>9188</v>
      </c>
      <c r="R3224" t="s">
        <v>9174</v>
      </c>
      <c r="S3224" s="1">
        <v>42292.75</v>
      </c>
      <c r="T3224" s="17">
        <v>10</v>
      </c>
      <c r="U3224" s="2">
        <v>1444930000000</v>
      </c>
      <c r="V3224" s="2" t="s">
        <v>9175</v>
      </c>
      <c r="W3224">
        <v>18067952</v>
      </c>
      <c r="X3224" t="s">
        <v>9176</v>
      </c>
      <c r="Y3224" t="s">
        <v>38</v>
      </c>
      <c r="Z3224" t="s">
        <v>9177</v>
      </c>
      <c r="AA3224">
        <v>0</v>
      </c>
      <c r="AB3224">
        <v>0</v>
      </c>
      <c r="AD3224">
        <v>3</v>
      </c>
      <c r="AE3224" t="s">
        <v>48</v>
      </c>
      <c r="AF3224" t="s">
        <v>40</v>
      </c>
    </row>
    <row r="3225" spans="1:37" x14ac:dyDescent="0.2">
      <c r="A3225">
        <v>12039332</v>
      </c>
      <c r="B3225">
        <v>38</v>
      </c>
      <c r="C3225" t="s">
        <v>7192</v>
      </c>
      <c r="D3225" s="1">
        <v>41651.237500000003</v>
      </c>
      <c r="E3225" s="1" t="s">
        <v>7193</v>
      </c>
      <c r="F3225" t="s">
        <v>38</v>
      </c>
      <c r="G3225" t="s">
        <v>508</v>
      </c>
      <c r="H3225">
        <v>-79.959999080000003</v>
      </c>
      <c r="I3225">
        <v>40.47000122</v>
      </c>
      <c r="J3225">
        <v>312</v>
      </c>
      <c r="K3225" t="s">
        <v>40</v>
      </c>
      <c r="L3225" t="s">
        <v>7194</v>
      </c>
      <c r="M3225">
        <v>15</v>
      </c>
      <c r="N3225">
        <v>4.58</v>
      </c>
      <c r="O3225">
        <v>67013196032</v>
      </c>
      <c r="P3225" t="s">
        <v>7195</v>
      </c>
      <c r="Q3225" t="s">
        <v>9189</v>
      </c>
      <c r="R3225" t="s">
        <v>9174</v>
      </c>
      <c r="S3225" s="1">
        <v>42313.75</v>
      </c>
      <c r="T3225" s="17">
        <v>11</v>
      </c>
      <c r="U3225" s="2">
        <v>1446750000000</v>
      </c>
      <c r="V3225" s="2" t="s">
        <v>9175</v>
      </c>
      <c r="W3225">
        <v>18067952</v>
      </c>
      <c r="X3225" t="s">
        <v>9176</v>
      </c>
      <c r="Y3225" t="s">
        <v>38</v>
      </c>
      <c r="Z3225" t="s">
        <v>9177</v>
      </c>
      <c r="AA3225">
        <v>0</v>
      </c>
      <c r="AB3225">
        <v>0</v>
      </c>
      <c r="AD3225">
        <v>6</v>
      </c>
      <c r="AE3225" t="s">
        <v>48</v>
      </c>
      <c r="AF3225" t="s">
        <v>40</v>
      </c>
    </row>
    <row r="3226" spans="1:37" x14ac:dyDescent="0.2">
      <c r="A3226">
        <v>7808532</v>
      </c>
      <c r="B3226">
        <v>17</v>
      </c>
      <c r="C3226" t="s">
        <v>4423</v>
      </c>
      <c r="D3226" s="1">
        <v>41360.74722222222</v>
      </c>
      <c r="E3226" s="1" t="s">
        <v>4424</v>
      </c>
      <c r="F3226" t="s">
        <v>38</v>
      </c>
      <c r="G3226" t="s">
        <v>72</v>
      </c>
      <c r="H3226">
        <v>-79.91999817</v>
      </c>
      <c r="I3226">
        <v>40.47000122</v>
      </c>
      <c r="J3226">
        <v>452</v>
      </c>
      <c r="K3226" t="s">
        <v>40</v>
      </c>
      <c r="L3226" t="s">
        <v>4425</v>
      </c>
      <c r="M3226">
        <v>15</v>
      </c>
      <c r="N3226">
        <v>4.7699999999999996</v>
      </c>
      <c r="O3226">
        <v>92111507028</v>
      </c>
      <c r="P3226" t="s">
        <v>4426</v>
      </c>
      <c r="Q3226" t="s">
        <v>9190</v>
      </c>
      <c r="R3226" t="s">
        <v>9191</v>
      </c>
      <c r="S3226" s="1">
        <v>42235.75</v>
      </c>
      <c r="T3226" s="17">
        <v>8</v>
      </c>
      <c r="U3226" s="2">
        <v>1440010000000</v>
      </c>
      <c r="V3226" s="2" t="s">
        <v>9192</v>
      </c>
      <c r="W3226">
        <v>22862182</v>
      </c>
      <c r="X3226" t="s">
        <v>4423</v>
      </c>
      <c r="Y3226" t="s">
        <v>38</v>
      </c>
      <c r="Z3226" t="s">
        <v>4429</v>
      </c>
      <c r="AA3226">
        <v>-79.915763999999996</v>
      </c>
      <c r="AB3226">
        <v>40.456927999999998</v>
      </c>
      <c r="AD3226">
        <v>11</v>
      </c>
      <c r="AE3226" t="s">
        <v>48</v>
      </c>
      <c r="AF3226" t="s">
        <v>40</v>
      </c>
    </row>
    <row r="3227" spans="1:37" x14ac:dyDescent="0.2">
      <c r="A3227">
        <v>7808532</v>
      </c>
      <c r="B3227">
        <v>17</v>
      </c>
      <c r="C3227" t="s">
        <v>4423</v>
      </c>
      <c r="D3227" s="1">
        <v>41360.74722222222</v>
      </c>
      <c r="E3227" s="1" t="s">
        <v>4424</v>
      </c>
      <c r="F3227" t="s">
        <v>38</v>
      </c>
      <c r="G3227" t="s">
        <v>72</v>
      </c>
      <c r="H3227">
        <v>-79.91999817</v>
      </c>
      <c r="I3227">
        <v>40.47000122</v>
      </c>
      <c r="J3227">
        <v>452</v>
      </c>
      <c r="K3227" t="s">
        <v>40</v>
      </c>
      <c r="L3227" t="s">
        <v>4425</v>
      </c>
      <c r="M3227">
        <v>15</v>
      </c>
      <c r="N3227">
        <v>4.7699999999999996</v>
      </c>
      <c r="O3227">
        <v>92111507028</v>
      </c>
      <c r="P3227" t="s">
        <v>4426</v>
      </c>
      <c r="Q3227" t="s">
        <v>9193</v>
      </c>
      <c r="R3227" t="s">
        <v>9191</v>
      </c>
      <c r="S3227" s="1">
        <v>42263.75</v>
      </c>
      <c r="T3227" s="17">
        <v>9</v>
      </c>
      <c r="U3227" s="2">
        <v>1442430000000</v>
      </c>
      <c r="V3227" s="2" t="s">
        <v>9192</v>
      </c>
      <c r="W3227">
        <v>22862182</v>
      </c>
      <c r="X3227" t="s">
        <v>4423</v>
      </c>
      <c r="Y3227" t="s">
        <v>38</v>
      </c>
      <c r="Z3227" t="s">
        <v>4429</v>
      </c>
      <c r="AA3227">
        <v>-79.915763999999996</v>
      </c>
      <c r="AB3227">
        <v>40.456927999999998</v>
      </c>
      <c r="AD3227">
        <v>12</v>
      </c>
      <c r="AE3227" t="s">
        <v>48</v>
      </c>
      <c r="AF3227" t="s">
        <v>40</v>
      </c>
    </row>
    <row r="3228" spans="1:37" x14ac:dyDescent="0.2">
      <c r="A3228">
        <v>7808532</v>
      </c>
      <c r="B3228">
        <v>17</v>
      </c>
      <c r="C3228" t="s">
        <v>4423</v>
      </c>
      <c r="D3228" s="1">
        <v>41360.74722222222</v>
      </c>
      <c r="E3228" s="1" t="s">
        <v>4424</v>
      </c>
      <c r="F3228" t="s">
        <v>38</v>
      </c>
      <c r="G3228" t="s">
        <v>72</v>
      </c>
      <c r="H3228">
        <v>-79.91999817</v>
      </c>
      <c r="I3228">
        <v>40.47000122</v>
      </c>
      <c r="J3228">
        <v>452</v>
      </c>
      <c r="K3228" t="s">
        <v>40</v>
      </c>
      <c r="L3228" t="s">
        <v>4425</v>
      </c>
      <c r="M3228">
        <v>15</v>
      </c>
      <c r="N3228">
        <v>4.7699999999999996</v>
      </c>
      <c r="O3228">
        <v>92111507028</v>
      </c>
      <c r="P3228" t="s">
        <v>4426</v>
      </c>
      <c r="Q3228" t="s">
        <v>9194</v>
      </c>
      <c r="R3228" t="s">
        <v>9191</v>
      </c>
      <c r="S3228" s="1">
        <v>42298.75</v>
      </c>
      <c r="T3228" s="17">
        <v>10</v>
      </c>
      <c r="U3228" s="2">
        <v>1445450000000</v>
      </c>
      <c r="V3228" s="2" t="s">
        <v>9192</v>
      </c>
      <c r="W3228">
        <v>22862182</v>
      </c>
      <c r="X3228" t="s">
        <v>4423</v>
      </c>
      <c r="Y3228" t="s">
        <v>38</v>
      </c>
      <c r="Z3228" t="s">
        <v>4429</v>
      </c>
      <c r="AA3228">
        <v>-79.915763999999996</v>
      </c>
      <c r="AB3228">
        <v>40.456927999999998</v>
      </c>
      <c r="AD3228">
        <v>6</v>
      </c>
      <c r="AE3228" t="s">
        <v>48</v>
      </c>
      <c r="AF3228" t="s">
        <v>40</v>
      </c>
    </row>
    <row r="3229" spans="1:37" x14ac:dyDescent="0.2">
      <c r="A3229">
        <v>7808532</v>
      </c>
      <c r="B3229">
        <v>17</v>
      </c>
      <c r="C3229" t="s">
        <v>4423</v>
      </c>
      <c r="D3229" s="1">
        <v>41360.74722222222</v>
      </c>
      <c r="E3229" s="1" t="s">
        <v>4424</v>
      </c>
      <c r="F3229" t="s">
        <v>38</v>
      </c>
      <c r="G3229" t="s">
        <v>72</v>
      </c>
      <c r="H3229">
        <v>-79.91999817</v>
      </c>
      <c r="I3229">
        <v>40.47000122</v>
      </c>
      <c r="J3229">
        <v>452</v>
      </c>
      <c r="K3229" t="s">
        <v>40</v>
      </c>
      <c r="L3229" t="s">
        <v>4425</v>
      </c>
      <c r="M3229">
        <v>15</v>
      </c>
      <c r="N3229">
        <v>4.7699999999999996</v>
      </c>
      <c r="O3229">
        <v>92111507028</v>
      </c>
      <c r="P3229" t="s">
        <v>4426</v>
      </c>
      <c r="Q3229" t="s">
        <v>9195</v>
      </c>
      <c r="R3229" t="s">
        <v>9191</v>
      </c>
      <c r="S3229" s="1">
        <v>42326.75</v>
      </c>
      <c r="T3229" s="17">
        <v>11</v>
      </c>
      <c r="U3229" s="2">
        <v>1447870000000</v>
      </c>
      <c r="V3229" s="2" t="s">
        <v>9192</v>
      </c>
      <c r="W3229">
        <v>22862182</v>
      </c>
      <c r="X3229" t="s">
        <v>4423</v>
      </c>
      <c r="Y3229" t="s">
        <v>38</v>
      </c>
      <c r="Z3229" t="s">
        <v>4429</v>
      </c>
      <c r="AA3229">
        <v>-79.915763999999996</v>
      </c>
      <c r="AB3229">
        <v>40.456927999999998</v>
      </c>
      <c r="AD3229">
        <v>17</v>
      </c>
      <c r="AE3229" t="s">
        <v>48</v>
      </c>
      <c r="AF3229" t="s">
        <v>40</v>
      </c>
    </row>
    <row r="3230" spans="1:37" x14ac:dyDescent="0.2">
      <c r="A3230">
        <v>7808532</v>
      </c>
      <c r="B3230">
        <v>17</v>
      </c>
      <c r="C3230" t="s">
        <v>4423</v>
      </c>
      <c r="D3230" s="1">
        <v>41360.74722222222</v>
      </c>
      <c r="E3230" s="1" t="s">
        <v>4424</v>
      </c>
      <c r="F3230" t="s">
        <v>38</v>
      </c>
      <c r="G3230" t="s">
        <v>72</v>
      </c>
      <c r="H3230">
        <v>-79.91999817</v>
      </c>
      <c r="I3230">
        <v>40.47000122</v>
      </c>
      <c r="J3230">
        <v>452</v>
      </c>
      <c r="K3230" t="s">
        <v>40</v>
      </c>
      <c r="L3230" t="s">
        <v>4425</v>
      </c>
      <c r="M3230">
        <v>15</v>
      </c>
      <c r="N3230">
        <v>4.7699999999999996</v>
      </c>
      <c r="O3230">
        <v>92111507028</v>
      </c>
      <c r="P3230" t="s">
        <v>4426</v>
      </c>
      <c r="Q3230" t="s">
        <v>9196</v>
      </c>
      <c r="R3230" t="s">
        <v>9191</v>
      </c>
      <c r="S3230" s="1">
        <v>42354.75</v>
      </c>
      <c r="T3230" s="17">
        <v>12</v>
      </c>
      <c r="U3230" s="2">
        <v>1450290000000</v>
      </c>
      <c r="V3230" s="2" t="s">
        <v>9192</v>
      </c>
      <c r="W3230">
        <v>22862182</v>
      </c>
      <c r="X3230" t="s">
        <v>4423</v>
      </c>
      <c r="Y3230" t="s">
        <v>38</v>
      </c>
      <c r="Z3230" t="s">
        <v>4429</v>
      </c>
      <c r="AA3230">
        <v>-79.915763999999996</v>
      </c>
      <c r="AB3230">
        <v>40.456927999999998</v>
      </c>
      <c r="AD3230">
        <v>20</v>
      </c>
      <c r="AE3230" t="s">
        <v>48</v>
      </c>
      <c r="AF3230" t="s">
        <v>40</v>
      </c>
    </row>
    <row r="3231" spans="1:37" x14ac:dyDescent="0.2">
      <c r="A3231">
        <v>7808532</v>
      </c>
      <c r="B3231">
        <v>17</v>
      </c>
      <c r="C3231" t="s">
        <v>4423</v>
      </c>
      <c r="D3231" s="1">
        <v>41360.74722222222</v>
      </c>
      <c r="E3231" s="1" t="s">
        <v>4424</v>
      </c>
      <c r="F3231" t="s">
        <v>38</v>
      </c>
      <c r="G3231" t="s">
        <v>72</v>
      </c>
      <c r="H3231">
        <v>-79.91999817</v>
      </c>
      <c r="I3231">
        <v>40.47000122</v>
      </c>
      <c r="J3231">
        <v>452</v>
      </c>
      <c r="K3231" t="s">
        <v>40</v>
      </c>
      <c r="L3231" t="s">
        <v>4425</v>
      </c>
      <c r="M3231">
        <v>15</v>
      </c>
      <c r="N3231">
        <v>4.7699999999999996</v>
      </c>
      <c r="O3231">
        <v>92111507028</v>
      </c>
      <c r="P3231" t="s">
        <v>4426</v>
      </c>
      <c r="Q3231" t="s">
        <v>9197</v>
      </c>
      <c r="R3231" t="s">
        <v>9198</v>
      </c>
      <c r="S3231" s="1">
        <v>42388.75</v>
      </c>
      <c r="T3231" s="17">
        <v>1</v>
      </c>
      <c r="U3231" s="2">
        <v>1453230000000</v>
      </c>
      <c r="V3231" s="2" t="s">
        <v>9199</v>
      </c>
      <c r="W3231">
        <v>22862182</v>
      </c>
      <c r="X3231" t="s">
        <v>4423</v>
      </c>
      <c r="Y3231" t="s">
        <v>38</v>
      </c>
      <c r="Z3231" t="s">
        <v>4429</v>
      </c>
      <c r="AA3231">
        <v>-79.915763999999996</v>
      </c>
      <c r="AB3231">
        <v>40.456927999999998</v>
      </c>
      <c r="AD3231">
        <v>14</v>
      </c>
      <c r="AE3231" t="s">
        <v>48</v>
      </c>
      <c r="AF3231" t="s">
        <v>40</v>
      </c>
    </row>
    <row r="3232" spans="1:37" x14ac:dyDescent="0.2">
      <c r="A3232">
        <v>3299762</v>
      </c>
      <c r="B3232">
        <v>21</v>
      </c>
      <c r="C3232" t="s">
        <v>1340</v>
      </c>
      <c r="D3232" s="1">
        <v>40954.770833333336</v>
      </c>
      <c r="E3232" s="1" t="s">
        <v>1341</v>
      </c>
      <c r="F3232" t="s">
        <v>38</v>
      </c>
      <c r="G3232" t="s">
        <v>508</v>
      </c>
      <c r="H3232">
        <v>-79.980003359999998</v>
      </c>
      <c r="I3232">
        <v>40.450000760000002</v>
      </c>
      <c r="J3232">
        <v>1235</v>
      </c>
      <c r="K3232" t="s">
        <v>40</v>
      </c>
      <c r="L3232" t="s">
        <v>1342</v>
      </c>
      <c r="M3232">
        <v>15</v>
      </c>
      <c r="N3232">
        <v>4.09</v>
      </c>
      <c r="O3232" s="2">
        <v>127000000000</v>
      </c>
      <c r="P3232" t="s">
        <v>1335</v>
      </c>
      <c r="Q3232" t="s">
        <v>9200</v>
      </c>
      <c r="R3232" t="s">
        <v>8718</v>
      </c>
      <c r="S3232" s="1">
        <v>42395.833333333336</v>
      </c>
      <c r="T3232" s="17">
        <v>1</v>
      </c>
      <c r="U3232" s="2">
        <v>1453840000000</v>
      </c>
      <c r="V3232" s="2" t="s">
        <v>9201</v>
      </c>
      <c r="W3232">
        <v>6783622</v>
      </c>
      <c r="X3232" t="s">
        <v>4476</v>
      </c>
      <c r="Y3232" t="s">
        <v>904</v>
      </c>
      <c r="Z3232" t="s">
        <v>4477</v>
      </c>
      <c r="AA3232">
        <v>-79.755843999999996</v>
      </c>
      <c r="AB3232">
        <v>40.425426000000002</v>
      </c>
      <c r="AC3232">
        <v>43</v>
      </c>
      <c r="AD3232">
        <v>16</v>
      </c>
      <c r="AE3232" t="s">
        <v>48</v>
      </c>
      <c r="AF3232" t="s">
        <v>40</v>
      </c>
      <c r="AG3232">
        <v>7</v>
      </c>
      <c r="AH3232" t="s">
        <v>49</v>
      </c>
      <c r="AI3232" t="s">
        <v>50</v>
      </c>
      <c r="AJ3232">
        <v>0</v>
      </c>
      <c r="AK3232" t="s">
        <v>111</v>
      </c>
    </row>
    <row r="3233" spans="1:37" x14ac:dyDescent="0.2">
      <c r="A3233">
        <v>3299762</v>
      </c>
      <c r="B3233">
        <v>21</v>
      </c>
      <c r="C3233" t="s">
        <v>1340</v>
      </c>
      <c r="D3233" s="1">
        <v>40954.770833333336</v>
      </c>
      <c r="E3233" s="1" t="s">
        <v>1341</v>
      </c>
      <c r="F3233" t="s">
        <v>38</v>
      </c>
      <c r="G3233" t="s">
        <v>508</v>
      </c>
      <c r="H3233">
        <v>-79.980003359999998</v>
      </c>
      <c r="I3233">
        <v>40.450000760000002</v>
      </c>
      <c r="J3233">
        <v>1235</v>
      </c>
      <c r="K3233" t="s">
        <v>40</v>
      </c>
      <c r="L3233" t="s">
        <v>1342</v>
      </c>
      <c r="M3233">
        <v>15</v>
      </c>
      <c r="N3233">
        <v>4.09</v>
      </c>
      <c r="O3233" s="2">
        <v>127000000000</v>
      </c>
      <c r="P3233" t="s">
        <v>1335</v>
      </c>
      <c r="Q3233" t="s">
        <v>9202</v>
      </c>
      <c r="R3233" t="s">
        <v>8718</v>
      </c>
      <c r="S3233" s="1">
        <v>42381.833333333336</v>
      </c>
      <c r="T3233" s="17">
        <v>1</v>
      </c>
      <c r="U3233" s="2">
        <v>1452630000000</v>
      </c>
      <c r="V3233" s="2" t="s">
        <v>9201</v>
      </c>
      <c r="W3233">
        <v>6783622</v>
      </c>
      <c r="X3233" t="s">
        <v>4476</v>
      </c>
      <c r="Y3233" t="s">
        <v>904</v>
      </c>
      <c r="Z3233" t="s">
        <v>4477</v>
      </c>
      <c r="AA3233">
        <v>-79.755843999999996</v>
      </c>
      <c r="AB3233">
        <v>40.425426000000002</v>
      </c>
      <c r="AC3233">
        <v>43</v>
      </c>
      <c r="AD3233">
        <v>12</v>
      </c>
      <c r="AE3233" t="s">
        <v>48</v>
      </c>
      <c r="AF3233" t="s">
        <v>40</v>
      </c>
      <c r="AG3233">
        <v>7</v>
      </c>
      <c r="AH3233" t="s">
        <v>49</v>
      </c>
      <c r="AI3233" t="s">
        <v>50</v>
      </c>
      <c r="AJ3233">
        <v>0</v>
      </c>
      <c r="AK3233" t="s">
        <v>111</v>
      </c>
    </row>
    <row r="3234" spans="1:37" x14ac:dyDescent="0.2">
      <c r="A3234">
        <v>3299762</v>
      </c>
      <c r="B3234">
        <v>21</v>
      </c>
      <c r="C3234" t="s">
        <v>1340</v>
      </c>
      <c r="D3234" s="1">
        <v>40954.770833333336</v>
      </c>
      <c r="E3234" s="1" t="s">
        <v>1341</v>
      </c>
      <c r="F3234" t="s">
        <v>38</v>
      </c>
      <c r="G3234" t="s">
        <v>508</v>
      </c>
      <c r="H3234">
        <v>-79.980003359999998</v>
      </c>
      <c r="I3234">
        <v>40.450000760000002</v>
      </c>
      <c r="J3234">
        <v>1235</v>
      </c>
      <c r="K3234" t="s">
        <v>40</v>
      </c>
      <c r="L3234" t="s">
        <v>1342</v>
      </c>
      <c r="M3234">
        <v>15</v>
      </c>
      <c r="N3234">
        <v>4.09</v>
      </c>
      <c r="O3234" s="2">
        <v>127000000000</v>
      </c>
      <c r="P3234" t="s">
        <v>1335</v>
      </c>
      <c r="Q3234" t="s">
        <v>9203</v>
      </c>
      <c r="R3234" t="s">
        <v>8718</v>
      </c>
      <c r="S3234" s="1">
        <v>42388.833333333336</v>
      </c>
      <c r="T3234" s="17">
        <v>1</v>
      </c>
      <c r="U3234" s="2">
        <v>1453230000000</v>
      </c>
      <c r="V3234" s="2" t="s">
        <v>9201</v>
      </c>
      <c r="W3234">
        <v>6783622</v>
      </c>
      <c r="X3234" t="s">
        <v>4476</v>
      </c>
      <c r="Y3234" t="s">
        <v>904</v>
      </c>
      <c r="Z3234" t="s">
        <v>4477</v>
      </c>
      <c r="AA3234">
        <v>-79.755843999999996</v>
      </c>
      <c r="AB3234">
        <v>40.425426000000002</v>
      </c>
      <c r="AC3234">
        <v>43</v>
      </c>
      <c r="AD3234">
        <v>21</v>
      </c>
      <c r="AE3234" t="s">
        <v>48</v>
      </c>
      <c r="AF3234" t="s">
        <v>40</v>
      </c>
      <c r="AG3234">
        <v>7</v>
      </c>
      <c r="AH3234" t="s">
        <v>49</v>
      </c>
      <c r="AI3234" t="s">
        <v>50</v>
      </c>
      <c r="AJ3234">
        <v>0</v>
      </c>
      <c r="AK3234" t="s">
        <v>111</v>
      </c>
    </row>
    <row r="3235" spans="1:37" x14ac:dyDescent="0.2">
      <c r="A3235">
        <v>1730736</v>
      </c>
      <c r="B3235">
        <v>18</v>
      </c>
      <c r="C3235" t="s">
        <v>179</v>
      </c>
      <c r="D3235" s="1">
        <v>40482.584722222222</v>
      </c>
      <c r="E3235" s="1" t="s">
        <v>180</v>
      </c>
      <c r="F3235" t="s">
        <v>68</v>
      </c>
      <c r="G3235" t="s">
        <v>124</v>
      </c>
      <c r="H3235">
        <v>-80.180000309999997</v>
      </c>
      <c r="I3235">
        <v>40.509998320000001</v>
      </c>
      <c r="J3235">
        <v>210</v>
      </c>
      <c r="K3235" t="s">
        <v>181</v>
      </c>
      <c r="L3235" t="s">
        <v>182</v>
      </c>
      <c r="M3235">
        <v>11</v>
      </c>
      <c r="N3235">
        <v>4.9400000000000004</v>
      </c>
      <c r="O3235" s="2">
        <v>168000000000</v>
      </c>
      <c r="P3235" t="s">
        <v>183</v>
      </c>
      <c r="Q3235" t="s">
        <v>9204</v>
      </c>
      <c r="R3235" t="s">
        <v>184</v>
      </c>
      <c r="S3235" s="1">
        <v>42220.458333333336</v>
      </c>
      <c r="T3235" s="17">
        <v>8</v>
      </c>
      <c r="U3235" s="2">
        <v>1438690000000</v>
      </c>
      <c r="V3235" s="2" t="s">
        <v>9205</v>
      </c>
      <c r="W3235">
        <v>1423688</v>
      </c>
      <c r="X3235" t="s">
        <v>185</v>
      </c>
      <c r="Y3235" t="s">
        <v>186</v>
      </c>
      <c r="Z3235" t="s">
        <v>187</v>
      </c>
      <c r="AA3235">
        <v>-80.220626999999993</v>
      </c>
      <c r="AB3235">
        <v>40.513221999999999</v>
      </c>
      <c r="AD3235">
        <v>4</v>
      </c>
      <c r="AE3235" t="s">
        <v>48</v>
      </c>
      <c r="AF3235" t="s">
        <v>181</v>
      </c>
    </row>
    <row r="3236" spans="1:37" x14ac:dyDescent="0.2">
      <c r="A3236">
        <v>1730736</v>
      </c>
      <c r="B3236">
        <v>18</v>
      </c>
      <c r="C3236" t="s">
        <v>179</v>
      </c>
      <c r="D3236" s="1">
        <v>40482.584722222222</v>
      </c>
      <c r="E3236" s="1" t="s">
        <v>180</v>
      </c>
      <c r="F3236" t="s">
        <v>68</v>
      </c>
      <c r="G3236" t="s">
        <v>124</v>
      </c>
      <c r="H3236">
        <v>-80.180000309999997</v>
      </c>
      <c r="I3236">
        <v>40.509998320000001</v>
      </c>
      <c r="J3236">
        <v>210</v>
      </c>
      <c r="K3236" t="s">
        <v>181</v>
      </c>
      <c r="L3236" t="s">
        <v>182</v>
      </c>
      <c r="M3236">
        <v>11</v>
      </c>
      <c r="N3236">
        <v>4.9400000000000004</v>
      </c>
      <c r="O3236" s="2">
        <v>168000000000</v>
      </c>
      <c r="P3236" t="s">
        <v>183</v>
      </c>
      <c r="Q3236" t="s">
        <v>9206</v>
      </c>
      <c r="R3236" t="s">
        <v>184</v>
      </c>
      <c r="S3236" s="1">
        <v>42227.458333333336</v>
      </c>
      <c r="T3236" s="17">
        <v>8</v>
      </c>
      <c r="U3236" s="2">
        <v>1439290000000</v>
      </c>
      <c r="V3236" s="2" t="s">
        <v>9205</v>
      </c>
      <c r="W3236">
        <v>1423688</v>
      </c>
      <c r="X3236" t="s">
        <v>185</v>
      </c>
      <c r="Y3236" t="s">
        <v>186</v>
      </c>
      <c r="Z3236" t="s">
        <v>187</v>
      </c>
      <c r="AA3236">
        <v>-80.220626999999993</v>
      </c>
      <c r="AB3236">
        <v>40.513221999999999</v>
      </c>
      <c r="AD3236">
        <v>5</v>
      </c>
      <c r="AE3236" t="s">
        <v>48</v>
      </c>
      <c r="AF3236" t="s">
        <v>181</v>
      </c>
    </row>
    <row r="3237" spans="1:37" x14ac:dyDescent="0.2">
      <c r="A3237">
        <v>1730736</v>
      </c>
      <c r="B3237">
        <v>18</v>
      </c>
      <c r="C3237" t="s">
        <v>179</v>
      </c>
      <c r="D3237" s="1">
        <v>40482.584722222222</v>
      </c>
      <c r="E3237" s="1" t="s">
        <v>180</v>
      </c>
      <c r="F3237" t="s">
        <v>68</v>
      </c>
      <c r="G3237" t="s">
        <v>124</v>
      </c>
      <c r="H3237">
        <v>-80.180000309999997</v>
      </c>
      <c r="I3237">
        <v>40.509998320000001</v>
      </c>
      <c r="J3237">
        <v>210</v>
      </c>
      <c r="K3237" t="s">
        <v>181</v>
      </c>
      <c r="L3237" t="s">
        <v>182</v>
      </c>
      <c r="M3237">
        <v>11</v>
      </c>
      <c r="N3237">
        <v>4.9400000000000004</v>
      </c>
      <c r="O3237" s="2">
        <v>168000000000</v>
      </c>
      <c r="P3237" t="s">
        <v>183</v>
      </c>
      <c r="Q3237" t="s">
        <v>9207</v>
      </c>
      <c r="R3237" t="s">
        <v>184</v>
      </c>
      <c r="S3237" s="1">
        <v>42269.458333333336</v>
      </c>
      <c r="T3237" s="17">
        <v>9</v>
      </c>
      <c r="U3237" s="2">
        <v>1442920000000</v>
      </c>
      <c r="V3237" s="2" t="s">
        <v>9208</v>
      </c>
      <c r="W3237">
        <v>1423688</v>
      </c>
      <c r="X3237" t="s">
        <v>185</v>
      </c>
      <c r="Y3237" t="s">
        <v>186</v>
      </c>
      <c r="Z3237" t="s">
        <v>187</v>
      </c>
      <c r="AA3237">
        <v>-80.220626999999993</v>
      </c>
      <c r="AB3237">
        <v>40.513221999999999</v>
      </c>
      <c r="AD3237">
        <v>4</v>
      </c>
      <c r="AE3237" t="s">
        <v>48</v>
      </c>
      <c r="AF3237" t="s">
        <v>181</v>
      </c>
    </row>
    <row r="3238" spans="1:37" x14ac:dyDescent="0.2">
      <c r="A3238">
        <v>1730736</v>
      </c>
      <c r="B3238">
        <v>18</v>
      </c>
      <c r="C3238" t="s">
        <v>179</v>
      </c>
      <c r="D3238" s="1">
        <v>40482.584722222222</v>
      </c>
      <c r="E3238" s="1" t="s">
        <v>180</v>
      </c>
      <c r="F3238" t="s">
        <v>68</v>
      </c>
      <c r="G3238" t="s">
        <v>124</v>
      </c>
      <c r="H3238">
        <v>-80.180000309999997</v>
      </c>
      <c r="I3238">
        <v>40.509998320000001</v>
      </c>
      <c r="J3238">
        <v>210</v>
      </c>
      <c r="K3238" t="s">
        <v>181</v>
      </c>
      <c r="L3238" t="s">
        <v>182</v>
      </c>
      <c r="M3238">
        <v>11</v>
      </c>
      <c r="N3238">
        <v>4.9400000000000004</v>
      </c>
      <c r="O3238" s="2">
        <v>168000000000</v>
      </c>
      <c r="P3238" t="s">
        <v>183</v>
      </c>
      <c r="Q3238" t="s">
        <v>9209</v>
      </c>
      <c r="R3238" t="s">
        <v>184</v>
      </c>
      <c r="S3238" s="1">
        <v>42255.458333333336</v>
      </c>
      <c r="T3238" s="17">
        <v>9</v>
      </c>
      <c r="U3238" s="2">
        <v>1441710000000</v>
      </c>
      <c r="V3238" s="2" t="s">
        <v>9208</v>
      </c>
      <c r="W3238">
        <v>1423688</v>
      </c>
      <c r="X3238" t="s">
        <v>185</v>
      </c>
      <c r="Y3238" t="s">
        <v>186</v>
      </c>
      <c r="Z3238" t="s">
        <v>187</v>
      </c>
      <c r="AA3238">
        <v>-80.220626999999993</v>
      </c>
      <c r="AB3238">
        <v>40.513221999999999</v>
      </c>
      <c r="AD3238">
        <v>9</v>
      </c>
      <c r="AE3238" t="s">
        <v>48</v>
      </c>
      <c r="AF3238" t="s">
        <v>181</v>
      </c>
    </row>
    <row r="3239" spans="1:37" x14ac:dyDescent="0.2">
      <c r="A3239">
        <v>1730736</v>
      </c>
      <c r="B3239">
        <v>18</v>
      </c>
      <c r="C3239" t="s">
        <v>179</v>
      </c>
      <c r="D3239" s="1">
        <v>40482.584722222222</v>
      </c>
      <c r="E3239" s="1" t="s">
        <v>180</v>
      </c>
      <c r="F3239" t="s">
        <v>68</v>
      </c>
      <c r="G3239" t="s">
        <v>124</v>
      </c>
      <c r="H3239">
        <v>-80.180000309999997</v>
      </c>
      <c r="I3239">
        <v>40.509998320000001</v>
      </c>
      <c r="J3239">
        <v>210</v>
      </c>
      <c r="K3239" t="s">
        <v>181</v>
      </c>
      <c r="L3239" t="s">
        <v>182</v>
      </c>
      <c r="M3239">
        <v>11</v>
      </c>
      <c r="N3239">
        <v>4.9400000000000004</v>
      </c>
      <c r="O3239" s="2">
        <v>168000000000</v>
      </c>
      <c r="P3239" t="s">
        <v>183</v>
      </c>
      <c r="Q3239" t="s">
        <v>9210</v>
      </c>
      <c r="R3239" t="s">
        <v>184</v>
      </c>
      <c r="S3239" s="1">
        <v>42276.458333333336</v>
      </c>
      <c r="T3239" s="17">
        <v>9</v>
      </c>
      <c r="U3239" s="2">
        <v>1443520000000</v>
      </c>
      <c r="V3239" s="2" t="s">
        <v>9208</v>
      </c>
      <c r="W3239">
        <v>1423688</v>
      </c>
      <c r="X3239" t="s">
        <v>185</v>
      </c>
      <c r="Y3239" t="s">
        <v>186</v>
      </c>
      <c r="Z3239" t="s">
        <v>187</v>
      </c>
      <c r="AA3239">
        <v>-80.220626999999993</v>
      </c>
      <c r="AB3239">
        <v>40.513221999999999</v>
      </c>
      <c r="AD3239">
        <v>5</v>
      </c>
      <c r="AE3239" t="s">
        <v>48</v>
      </c>
      <c r="AF3239" t="s">
        <v>181</v>
      </c>
    </row>
    <row r="3240" spans="1:37" x14ac:dyDescent="0.2">
      <c r="A3240">
        <v>1730736</v>
      </c>
      <c r="B3240">
        <v>18</v>
      </c>
      <c r="C3240" t="s">
        <v>179</v>
      </c>
      <c r="D3240" s="1">
        <v>40482.584722222222</v>
      </c>
      <c r="E3240" s="1" t="s">
        <v>180</v>
      </c>
      <c r="F3240" t="s">
        <v>68</v>
      </c>
      <c r="G3240" t="s">
        <v>124</v>
      </c>
      <c r="H3240">
        <v>-80.180000309999997</v>
      </c>
      <c r="I3240">
        <v>40.509998320000001</v>
      </c>
      <c r="J3240">
        <v>210</v>
      </c>
      <c r="K3240" t="s">
        <v>181</v>
      </c>
      <c r="L3240" t="s">
        <v>182</v>
      </c>
      <c r="M3240">
        <v>11</v>
      </c>
      <c r="N3240">
        <v>4.9400000000000004</v>
      </c>
      <c r="O3240" s="2">
        <v>168000000000</v>
      </c>
      <c r="P3240" t="s">
        <v>183</v>
      </c>
      <c r="Q3240" t="s">
        <v>9211</v>
      </c>
      <c r="R3240" t="s">
        <v>184</v>
      </c>
      <c r="S3240" s="1">
        <v>42262.458333333336</v>
      </c>
      <c r="T3240" s="17">
        <v>9</v>
      </c>
      <c r="U3240" s="2">
        <v>1442310000000</v>
      </c>
      <c r="V3240" s="2" t="s">
        <v>9208</v>
      </c>
      <c r="W3240">
        <v>1423688</v>
      </c>
      <c r="X3240" t="s">
        <v>185</v>
      </c>
      <c r="Y3240" t="s">
        <v>186</v>
      </c>
      <c r="Z3240" t="s">
        <v>187</v>
      </c>
      <c r="AA3240">
        <v>-80.220626999999993</v>
      </c>
      <c r="AB3240">
        <v>40.513221999999999</v>
      </c>
      <c r="AD3240">
        <v>4</v>
      </c>
      <c r="AE3240" t="s">
        <v>48</v>
      </c>
      <c r="AF3240" t="s">
        <v>181</v>
      </c>
    </row>
    <row r="3241" spans="1:37" x14ac:dyDescent="0.2">
      <c r="A3241">
        <v>1730736</v>
      </c>
      <c r="B3241">
        <v>18</v>
      </c>
      <c r="C3241" t="s">
        <v>179</v>
      </c>
      <c r="D3241" s="1">
        <v>40482.584722222222</v>
      </c>
      <c r="E3241" s="1" t="s">
        <v>180</v>
      </c>
      <c r="F3241" t="s">
        <v>68</v>
      </c>
      <c r="G3241" t="s">
        <v>124</v>
      </c>
      <c r="H3241">
        <v>-80.180000309999997</v>
      </c>
      <c r="I3241">
        <v>40.509998320000001</v>
      </c>
      <c r="J3241">
        <v>210</v>
      </c>
      <c r="K3241" t="s">
        <v>181</v>
      </c>
      <c r="L3241" t="s">
        <v>182</v>
      </c>
      <c r="M3241">
        <v>11</v>
      </c>
      <c r="N3241">
        <v>4.9400000000000004</v>
      </c>
      <c r="O3241" s="2">
        <v>168000000000</v>
      </c>
      <c r="P3241" t="s">
        <v>183</v>
      </c>
      <c r="Q3241" t="s">
        <v>9212</v>
      </c>
      <c r="R3241" t="s">
        <v>184</v>
      </c>
      <c r="S3241" s="1">
        <v>42283.458333333336</v>
      </c>
      <c r="T3241" s="17">
        <v>10</v>
      </c>
      <c r="U3241" s="2">
        <v>1444130000000</v>
      </c>
      <c r="V3241" s="2" t="s">
        <v>9208</v>
      </c>
      <c r="W3241">
        <v>1423688</v>
      </c>
      <c r="X3241" t="s">
        <v>185</v>
      </c>
      <c r="Y3241" t="s">
        <v>186</v>
      </c>
      <c r="Z3241" t="s">
        <v>187</v>
      </c>
      <c r="AA3241">
        <v>-80.220626999999993</v>
      </c>
      <c r="AB3241">
        <v>40.513221999999999</v>
      </c>
      <c r="AD3241">
        <v>4</v>
      </c>
      <c r="AE3241" t="s">
        <v>48</v>
      </c>
      <c r="AF3241" t="s">
        <v>181</v>
      </c>
    </row>
    <row r="3242" spans="1:37" x14ac:dyDescent="0.2">
      <c r="A3242">
        <v>1730736</v>
      </c>
      <c r="B3242">
        <v>18</v>
      </c>
      <c r="C3242" t="s">
        <v>179</v>
      </c>
      <c r="D3242" s="1">
        <v>40482.584722222222</v>
      </c>
      <c r="E3242" s="1" t="s">
        <v>180</v>
      </c>
      <c r="F3242" t="s">
        <v>68</v>
      </c>
      <c r="G3242" t="s">
        <v>124</v>
      </c>
      <c r="H3242">
        <v>-80.180000309999997</v>
      </c>
      <c r="I3242">
        <v>40.509998320000001</v>
      </c>
      <c r="J3242">
        <v>210</v>
      </c>
      <c r="K3242" t="s">
        <v>181</v>
      </c>
      <c r="L3242" t="s">
        <v>182</v>
      </c>
      <c r="M3242">
        <v>11</v>
      </c>
      <c r="N3242">
        <v>4.9400000000000004</v>
      </c>
      <c r="O3242" s="2">
        <v>168000000000</v>
      </c>
      <c r="P3242" t="s">
        <v>183</v>
      </c>
      <c r="Q3242" t="s">
        <v>9213</v>
      </c>
      <c r="R3242" t="s">
        <v>184</v>
      </c>
      <c r="S3242" s="1">
        <v>42311.458333333336</v>
      </c>
      <c r="T3242" s="17">
        <v>11</v>
      </c>
      <c r="U3242" s="2">
        <v>1446550000000</v>
      </c>
      <c r="V3242" s="2" t="s">
        <v>9205</v>
      </c>
      <c r="W3242">
        <v>1423688</v>
      </c>
      <c r="X3242" t="s">
        <v>185</v>
      </c>
      <c r="Y3242" t="s">
        <v>186</v>
      </c>
      <c r="Z3242" t="s">
        <v>187</v>
      </c>
      <c r="AA3242">
        <v>-80.220626999999993</v>
      </c>
      <c r="AB3242">
        <v>40.513221999999999</v>
      </c>
      <c r="AD3242">
        <v>9</v>
      </c>
      <c r="AE3242" t="s">
        <v>48</v>
      </c>
      <c r="AF3242" t="s">
        <v>181</v>
      </c>
    </row>
    <row r="3243" spans="1:37" x14ac:dyDescent="0.2">
      <c r="A3243">
        <v>1730736</v>
      </c>
      <c r="B3243">
        <v>18</v>
      </c>
      <c r="C3243" t="s">
        <v>179</v>
      </c>
      <c r="D3243" s="1">
        <v>40482.584722222222</v>
      </c>
      <c r="E3243" s="1" t="s">
        <v>180</v>
      </c>
      <c r="F3243" t="s">
        <v>68</v>
      </c>
      <c r="G3243" t="s">
        <v>124</v>
      </c>
      <c r="H3243">
        <v>-80.180000309999997</v>
      </c>
      <c r="I3243">
        <v>40.509998320000001</v>
      </c>
      <c r="J3243">
        <v>210</v>
      </c>
      <c r="K3243" t="s">
        <v>181</v>
      </c>
      <c r="L3243" t="s">
        <v>182</v>
      </c>
      <c r="M3243">
        <v>11</v>
      </c>
      <c r="N3243">
        <v>4.9400000000000004</v>
      </c>
      <c r="O3243" s="2">
        <v>168000000000</v>
      </c>
      <c r="P3243" t="s">
        <v>183</v>
      </c>
      <c r="Q3243" t="s">
        <v>9214</v>
      </c>
      <c r="R3243" t="s">
        <v>184</v>
      </c>
      <c r="S3243" s="1">
        <v>42332.458333333336</v>
      </c>
      <c r="T3243" s="17">
        <v>11</v>
      </c>
      <c r="U3243" s="2">
        <v>1448360000000</v>
      </c>
      <c r="V3243" s="2" t="s">
        <v>9205</v>
      </c>
      <c r="W3243">
        <v>1423688</v>
      </c>
      <c r="X3243" t="s">
        <v>185</v>
      </c>
      <c r="Y3243" t="s">
        <v>186</v>
      </c>
      <c r="Z3243" t="s">
        <v>187</v>
      </c>
      <c r="AA3243">
        <v>-80.220626999999993</v>
      </c>
      <c r="AB3243">
        <v>40.513221999999999</v>
      </c>
      <c r="AD3243">
        <v>5</v>
      </c>
      <c r="AE3243" t="s">
        <v>48</v>
      </c>
      <c r="AF3243" t="s">
        <v>181</v>
      </c>
    </row>
    <row r="3244" spans="1:37" x14ac:dyDescent="0.2">
      <c r="A3244">
        <v>1730736</v>
      </c>
      <c r="B3244">
        <v>18</v>
      </c>
      <c r="C3244" t="s">
        <v>179</v>
      </c>
      <c r="D3244" s="1">
        <v>40482.584722222222</v>
      </c>
      <c r="E3244" s="1" t="s">
        <v>180</v>
      </c>
      <c r="F3244" t="s">
        <v>68</v>
      </c>
      <c r="G3244" t="s">
        <v>124</v>
      </c>
      <c r="H3244">
        <v>-80.180000309999997</v>
      </c>
      <c r="I3244">
        <v>40.509998320000001</v>
      </c>
      <c r="J3244">
        <v>210</v>
      </c>
      <c r="K3244" t="s">
        <v>181</v>
      </c>
      <c r="L3244" t="s">
        <v>182</v>
      </c>
      <c r="M3244">
        <v>11</v>
      </c>
      <c r="N3244">
        <v>4.9400000000000004</v>
      </c>
      <c r="O3244" s="2">
        <v>168000000000</v>
      </c>
      <c r="P3244" t="s">
        <v>183</v>
      </c>
      <c r="Q3244" t="s">
        <v>9215</v>
      </c>
      <c r="R3244" t="s">
        <v>184</v>
      </c>
      <c r="S3244" s="1">
        <v>42318.458333333336</v>
      </c>
      <c r="T3244" s="17">
        <v>11</v>
      </c>
      <c r="U3244" s="2">
        <v>1447150000000</v>
      </c>
      <c r="V3244" s="2" t="s">
        <v>9205</v>
      </c>
      <c r="W3244">
        <v>1423688</v>
      </c>
      <c r="X3244" t="s">
        <v>185</v>
      </c>
      <c r="Y3244" t="s">
        <v>186</v>
      </c>
      <c r="Z3244" t="s">
        <v>187</v>
      </c>
      <c r="AA3244">
        <v>-80.220626999999993</v>
      </c>
      <c r="AB3244">
        <v>40.513221999999999</v>
      </c>
      <c r="AD3244">
        <v>9</v>
      </c>
      <c r="AE3244" t="s">
        <v>48</v>
      </c>
      <c r="AF3244" t="s">
        <v>181</v>
      </c>
    </row>
    <row r="3245" spans="1:37" x14ac:dyDescent="0.2">
      <c r="A3245">
        <v>1730736</v>
      </c>
      <c r="B3245">
        <v>18</v>
      </c>
      <c r="C3245" t="s">
        <v>179</v>
      </c>
      <c r="D3245" s="1">
        <v>40482.584722222222</v>
      </c>
      <c r="E3245" s="1" t="s">
        <v>180</v>
      </c>
      <c r="F3245" t="s">
        <v>68</v>
      </c>
      <c r="G3245" t="s">
        <v>124</v>
      </c>
      <c r="H3245">
        <v>-80.180000309999997</v>
      </c>
      <c r="I3245">
        <v>40.509998320000001</v>
      </c>
      <c r="J3245">
        <v>210</v>
      </c>
      <c r="K3245" t="s">
        <v>181</v>
      </c>
      <c r="L3245" t="s">
        <v>182</v>
      </c>
      <c r="M3245">
        <v>11</v>
      </c>
      <c r="N3245">
        <v>4.9400000000000004</v>
      </c>
      <c r="O3245" s="2">
        <v>168000000000</v>
      </c>
      <c r="P3245" t="s">
        <v>183</v>
      </c>
      <c r="Q3245" t="s">
        <v>9216</v>
      </c>
      <c r="R3245" t="s">
        <v>184</v>
      </c>
      <c r="S3245" s="1">
        <v>42325.458333333336</v>
      </c>
      <c r="T3245" s="17">
        <v>11</v>
      </c>
      <c r="U3245" s="2">
        <v>1447760000000</v>
      </c>
      <c r="V3245" s="2" t="s">
        <v>9205</v>
      </c>
      <c r="W3245">
        <v>1423688</v>
      </c>
      <c r="X3245" t="s">
        <v>185</v>
      </c>
      <c r="Y3245" t="s">
        <v>186</v>
      </c>
      <c r="Z3245" t="s">
        <v>187</v>
      </c>
      <c r="AA3245">
        <v>-80.220626999999993</v>
      </c>
      <c r="AB3245">
        <v>40.513221999999999</v>
      </c>
      <c r="AD3245">
        <v>8</v>
      </c>
      <c r="AE3245" t="s">
        <v>48</v>
      </c>
      <c r="AF3245" t="s">
        <v>181</v>
      </c>
    </row>
    <row r="3246" spans="1:37" x14ac:dyDescent="0.2">
      <c r="A3246">
        <v>1730736</v>
      </c>
      <c r="B3246">
        <v>18</v>
      </c>
      <c r="C3246" t="s">
        <v>179</v>
      </c>
      <c r="D3246" s="1">
        <v>40482.584722222222</v>
      </c>
      <c r="E3246" s="1" t="s">
        <v>180</v>
      </c>
      <c r="F3246" t="s">
        <v>68</v>
      </c>
      <c r="G3246" t="s">
        <v>124</v>
      </c>
      <c r="H3246">
        <v>-80.180000309999997</v>
      </c>
      <c r="I3246">
        <v>40.509998320000001</v>
      </c>
      <c r="J3246">
        <v>210</v>
      </c>
      <c r="K3246" t="s">
        <v>181</v>
      </c>
      <c r="L3246" t="s">
        <v>182</v>
      </c>
      <c r="M3246">
        <v>11</v>
      </c>
      <c r="N3246">
        <v>4.9400000000000004</v>
      </c>
      <c r="O3246" s="2">
        <v>168000000000</v>
      </c>
      <c r="P3246" t="s">
        <v>183</v>
      </c>
      <c r="Q3246" t="s">
        <v>9217</v>
      </c>
      <c r="R3246" t="s">
        <v>184</v>
      </c>
      <c r="S3246" s="1">
        <v>42346.458333333336</v>
      </c>
      <c r="T3246" s="17">
        <v>12</v>
      </c>
      <c r="U3246" s="2">
        <v>1449570000000</v>
      </c>
      <c r="V3246" s="2" t="s">
        <v>9205</v>
      </c>
      <c r="W3246">
        <v>1423688</v>
      </c>
      <c r="X3246" t="s">
        <v>185</v>
      </c>
      <c r="Y3246" t="s">
        <v>186</v>
      </c>
      <c r="Z3246" t="s">
        <v>187</v>
      </c>
      <c r="AA3246">
        <v>-80.220626999999993</v>
      </c>
      <c r="AB3246">
        <v>40.513221999999999</v>
      </c>
      <c r="AD3246">
        <v>7</v>
      </c>
      <c r="AE3246" t="s">
        <v>48</v>
      </c>
      <c r="AF3246" t="s">
        <v>181</v>
      </c>
    </row>
    <row r="3247" spans="1:37" x14ac:dyDescent="0.2">
      <c r="A3247">
        <v>1730736</v>
      </c>
      <c r="B3247">
        <v>18</v>
      </c>
      <c r="C3247" t="s">
        <v>179</v>
      </c>
      <c r="D3247" s="1">
        <v>40482.584722222222</v>
      </c>
      <c r="E3247" s="1" t="s">
        <v>180</v>
      </c>
      <c r="F3247" t="s">
        <v>68</v>
      </c>
      <c r="G3247" t="s">
        <v>124</v>
      </c>
      <c r="H3247">
        <v>-80.180000309999997</v>
      </c>
      <c r="I3247">
        <v>40.509998320000001</v>
      </c>
      <c r="J3247">
        <v>210</v>
      </c>
      <c r="K3247" t="s">
        <v>181</v>
      </c>
      <c r="L3247" t="s">
        <v>182</v>
      </c>
      <c r="M3247">
        <v>11</v>
      </c>
      <c r="N3247">
        <v>4.9400000000000004</v>
      </c>
      <c r="O3247" s="2">
        <v>168000000000</v>
      </c>
      <c r="P3247" t="s">
        <v>183</v>
      </c>
      <c r="Q3247" t="s">
        <v>9218</v>
      </c>
      <c r="R3247" t="s">
        <v>184</v>
      </c>
      <c r="S3247" s="1">
        <v>42381.458333333336</v>
      </c>
      <c r="T3247" s="17">
        <v>1</v>
      </c>
      <c r="U3247" s="2">
        <v>1452600000000</v>
      </c>
      <c r="V3247" s="2" t="s">
        <v>9208</v>
      </c>
      <c r="W3247">
        <v>1423688</v>
      </c>
      <c r="X3247" t="s">
        <v>185</v>
      </c>
      <c r="Y3247" t="s">
        <v>186</v>
      </c>
      <c r="Z3247" t="s">
        <v>187</v>
      </c>
      <c r="AA3247">
        <v>-80.220626999999993</v>
      </c>
      <c r="AB3247">
        <v>40.513221999999999</v>
      </c>
      <c r="AD3247">
        <v>4</v>
      </c>
      <c r="AE3247" t="s">
        <v>48</v>
      </c>
      <c r="AF3247" t="s">
        <v>181</v>
      </c>
    </row>
    <row r="3248" spans="1:37" x14ac:dyDescent="0.2">
      <c r="A3248">
        <v>1730736</v>
      </c>
      <c r="B3248">
        <v>18</v>
      </c>
      <c r="C3248" t="s">
        <v>179</v>
      </c>
      <c r="D3248" s="1">
        <v>40482.584722222222</v>
      </c>
      <c r="E3248" s="1" t="s">
        <v>180</v>
      </c>
      <c r="F3248" t="s">
        <v>68</v>
      </c>
      <c r="G3248" t="s">
        <v>124</v>
      </c>
      <c r="H3248">
        <v>-80.180000309999997</v>
      </c>
      <c r="I3248">
        <v>40.509998320000001</v>
      </c>
      <c r="J3248">
        <v>210</v>
      </c>
      <c r="K3248" t="s">
        <v>181</v>
      </c>
      <c r="L3248" t="s">
        <v>182</v>
      </c>
      <c r="M3248">
        <v>11</v>
      </c>
      <c r="N3248">
        <v>4.9400000000000004</v>
      </c>
      <c r="O3248" s="2">
        <v>168000000000</v>
      </c>
      <c r="P3248" t="s">
        <v>183</v>
      </c>
      <c r="Q3248" t="s">
        <v>9219</v>
      </c>
      <c r="R3248" t="s">
        <v>184</v>
      </c>
      <c r="S3248" s="1">
        <v>42388.458333333336</v>
      </c>
      <c r="T3248" s="17">
        <v>1</v>
      </c>
      <c r="U3248" s="2">
        <v>1453200000000</v>
      </c>
      <c r="V3248" s="2" t="s">
        <v>9208</v>
      </c>
      <c r="W3248">
        <v>1423688</v>
      </c>
      <c r="X3248" t="s">
        <v>185</v>
      </c>
      <c r="Y3248" t="s">
        <v>186</v>
      </c>
      <c r="Z3248" t="s">
        <v>187</v>
      </c>
      <c r="AA3248">
        <v>-80.220626999999993</v>
      </c>
      <c r="AB3248">
        <v>40.513221999999999</v>
      </c>
      <c r="AD3248">
        <v>4</v>
      </c>
      <c r="AE3248" t="s">
        <v>48</v>
      </c>
      <c r="AF3248" t="s">
        <v>181</v>
      </c>
    </row>
    <row r="3249" spans="1:32" x14ac:dyDescent="0.2">
      <c r="A3249">
        <v>4232582</v>
      </c>
      <c r="B3249">
        <v>27</v>
      </c>
      <c r="C3249" t="s">
        <v>4174</v>
      </c>
      <c r="D3249" s="1">
        <v>41094.834027777775</v>
      </c>
      <c r="E3249" s="1" t="s">
        <v>4175</v>
      </c>
      <c r="F3249" t="s">
        <v>38</v>
      </c>
      <c r="G3249" t="s">
        <v>477</v>
      </c>
      <c r="H3249">
        <v>-79.91999817</v>
      </c>
      <c r="I3249">
        <v>40.430000309999997</v>
      </c>
      <c r="J3249">
        <v>350</v>
      </c>
      <c r="K3249" t="s">
        <v>40</v>
      </c>
      <c r="L3249" t="s">
        <v>4176</v>
      </c>
      <c r="M3249">
        <v>9</v>
      </c>
      <c r="N3249">
        <v>4.7</v>
      </c>
      <c r="O3249" s="2">
        <v>115000000000</v>
      </c>
      <c r="P3249" t="s">
        <v>4177</v>
      </c>
      <c r="Q3249" t="s">
        <v>9220</v>
      </c>
      <c r="R3249" t="s">
        <v>9221</v>
      </c>
      <c r="S3249" s="1">
        <v>42217.458333333336</v>
      </c>
      <c r="T3249" s="17">
        <v>8</v>
      </c>
      <c r="U3249" s="2">
        <v>1438430000000</v>
      </c>
      <c r="V3249" t="s">
        <v>9222</v>
      </c>
      <c r="W3249">
        <v>1043807</v>
      </c>
      <c r="X3249" t="s">
        <v>4569</v>
      </c>
      <c r="Y3249" t="s">
        <v>38</v>
      </c>
      <c r="Z3249" t="s">
        <v>4570</v>
      </c>
      <c r="AA3249">
        <v>-79.923203999999998</v>
      </c>
      <c r="AB3249">
        <v>40.433531000000002</v>
      </c>
      <c r="AD3249">
        <v>6</v>
      </c>
      <c r="AE3249" t="s">
        <v>48</v>
      </c>
      <c r="AF3249" t="s">
        <v>40</v>
      </c>
    </row>
    <row r="3250" spans="1:32" x14ac:dyDescent="0.2">
      <c r="A3250">
        <v>4232582</v>
      </c>
      <c r="B3250">
        <v>27</v>
      </c>
      <c r="C3250" t="s">
        <v>4174</v>
      </c>
      <c r="D3250" s="1">
        <v>41094.834027777775</v>
      </c>
      <c r="E3250" s="1" t="s">
        <v>4175</v>
      </c>
      <c r="F3250" t="s">
        <v>38</v>
      </c>
      <c r="G3250" t="s">
        <v>477</v>
      </c>
      <c r="H3250">
        <v>-79.91999817</v>
      </c>
      <c r="I3250">
        <v>40.430000309999997</v>
      </c>
      <c r="J3250">
        <v>350</v>
      </c>
      <c r="K3250" t="s">
        <v>40</v>
      </c>
      <c r="L3250" t="s">
        <v>4176</v>
      </c>
      <c r="M3250">
        <v>9</v>
      </c>
      <c r="N3250">
        <v>4.7</v>
      </c>
      <c r="O3250" s="2">
        <v>115000000000</v>
      </c>
      <c r="P3250" t="s">
        <v>4177</v>
      </c>
      <c r="Q3250" t="s">
        <v>9223</v>
      </c>
      <c r="R3250" t="s">
        <v>9221</v>
      </c>
      <c r="S3250" s="1">
        <v>42238.458333333336</v>
      </c>
      <c r="T3250" s="17">
        <v>8</v>
      </c>
      <c r="U3250" s="2">
        <v>1440240000000</v>
      </c>
      <c r="V3250" t="s">
        <v>9222</v>
      </c>
      <c r="W3250">
        <v>1043807</v>
      </c>
      <c r="X3250" t="s">
        <v>4569</v>
      </c>
      <c r="Y3250" t="s">
        <v>38</v>
      </c>
      <c r="Z3250" t="s">
        <v>4570</v>
      </c>
      <c r="AA3250">
        <v>-79.923203999999998</v>
      </c>
      <c r="AB3250">
        <v>40.433531000000002</v>
      </c>
      <c r="AD3250">
        <v>10</v>
      </c>
      <c r="AE3250" t="s">
        <v>48</v>
      </c>
      <c r="AF3250" t="s">
        <v>40</v>
      </c>
    </row>
    <row r="3251" spans="1:32" x14ac:dyDescent="0.2">
      <c r="A3251">
        <v>4232582</v>
      </c>
      <c r="B3251">
        <v>27</v>
      </c>
      <c r="C3251" t="s">
        <v>4174</v>
      </c>
      <c r="D3251" s="1">
        <v>41094.834027777775</v>
      </c>
      <c r="E3251" s="1" t="s">
        <v>4175</v>
      </c>
      <c r="F3251" t="s">
        <v>38</v>
      </c>
      <c r="G3251" t="s">
        <v>477</v>
      </c>
      <c r="H3251">
        <v>-79.91999817</v>
      </c>
      <c r="I3251">
        <v>40.430000309999997</v>
      </c>
      <c r="J3251">
        <v>350</v>
      </c>
      <c r="K3251" t="s">
        <v>40</v>
      </c>
      <c r="L3251" t="s">
        <v>4176</v>
      </c>
      <c r="M3251">
        <v>9</v>
      </c>
      <c r="N3251">
        <v>4.7</v>
      </c>
      <c r="O3251" s="2">
        <v>115000000000</v>
      </c>
      <c r="P3251" t="s">
        <v>4177</v>
      </c>
      <c r="Q3251" t="s">
        <v>9224</v>
      </c>
      <c r="R3251" t="s">
        <v>9221</v>
      </c>
      <c r="S3251" s="1">
        <v>42245.458333333336</v>
      </c>
      <c r="T3251" s="17">
        <v>8</v>
      </c>
      <c r="U3251" s="2">
        <v>1440850000000</v>
      </c>
      <c r="V3251" t="s">
        <v>9222</v>
      </c>
      <c r="W3251">
        <v>1043807</v>
      </c>
      <c r="X3251" t="s">
        <v>4569</v>
      </c>
      <c r="Y3251" t="s">
        <v>38</v>
      </c>
      <c r="Z3251" t="s">
        <v>4570</v>
      </c>
      <c r="AA3251">
        <v>-79.923203999999998</v>
      </c>
      <c r="AB3251">
        <v>40.433531000000002</v>
      </c>
      <c r="AD3251">
        <v>9</v>
      </c>
      <c r="AE3251" t="s">
        <v>48</v>
      </c>
      <c r="AF3251" t="s">
        <v>40</v>
      </c>
    </row>
    <row r="3252" spans="1:32" x14ac:dyDescent="0.2">
      <c r="A3252">
        <v>4232582</v>
      </c>
      <c r="B3252">
        <v>27</v>
      </c>
      <c r="C3252" t="s">
        <v>4174</v>
      </c>
      <c r="D3252" s="1">
        <v>41094.834027777775</v>
      </c>
      <c r="E3252" s="1" t="s">
        <v>4175</v>
      </c>
      <c r="F3252" t="s">
        <v>38</v>
      </c>
      <c r="G3252" t="s">
        <v>477</v>
      </c>
      <c r="H3252">
        <v>-79.91999817</v>
      </c>
      <c r="I3252">
        <v>40.430000309999997</v>
      </c>
      <c r="J3252">
        <v>350</v>
      </c>
      <c r="K3252" t="s">
        <v>40</v>
      </c>
      <c r="L3252" t="s">
        <v>4176</v>
      </c>
      <c r="M3252">
        <v>9</v>
      </c>
      <c r="N3252">
        <v>4.7</v>
      </c>
      <c r="O3252" s="2">
        <v>115000000000</v>
      </c>
      <c r="P3252" t="s">
        <v>4177</v>
      </c>
      <c r="Q3252" t="s">
        <v>9225</v>
      </c>
      <c r="R3252" t="s">
        <v>9221</v>
      </c>
      <c r="S3252" s="1">
        <v>42231.458333333336</v>
      </c>
      <c r="T3252" s="17">
        <v>8</v>
      </c>
      <c r="U3252" s="2">
        <v>1439640000000</v>
      </c>
      <c r="V3252" t="s">
        <v>9222</v>
      </c>
      <c r="W3252">
        <v>1043807</v>
      </c>
      <c r="X3252" t="s">
        <v>4569</v>
      </c>
      <c r="Y3252" t="s">
        <v>38</v>
      </c>
      <c r="Z3252" t="s">
        <v>4570</v>
      </c>
      <c r="AA3252">
        <v>-79.923203999999998</v>
      </c>
      <c r="AB3252">
        <v>40.433531000000002</v>
      </c>
      <c r="AD3252">
        <v>7</v>
      </c>
      <c r="AE3252" t="s">
        <v>48</v>
      </c>
      <c r="AF3252" t="s">
        <v>40</v>
      </c>
    </row>
    <row r="3253" spans="1:32" x14ac:dyDescent="0.2">
      <c r="A3253">
        <v>4232582</v>
      </c>
      <c r="B3253">
        <v>27</v>
      </c>
      <c r="C3253" t="s">
        <v>4174</v>
      </c>
      <c r="D3253" s="1">
        <v>41094.834027777775</v>
      </c>
      <c r="E3253" s="1" t="s">
        <v>4175</v>
      </c>
      <c r="F3253" t="s">
        <v>38</v>
      </c>
      <c r="G3253" t="s">
        <v>477</v>
      </c>
      <c r="H3253">
        <v>-79.91999817</v>
      </c>
      <c r="I3253">
        <v>40.430000309999997</v>
      </c>
      <c r="J3253">
        <v>350</v>
      </c>
      <c r="K3253" t="s">
        <v>40</v>
      </c>
      <c r="L3253" t="s">
        <v>4176</v>
      </c>
      <c r="M3253">
        <v>9</v>
      </c>
      <c r="N3253">
        <v>4.7</v>
      </c>
      <c r="O3253" s="2">
        <v>115000000000</v>
      </c>
      <c r="P3253" t="s">
        <v>4177</v>
      </c>
      <c r="Q3253" t="s">
        <v>9226</v>
      </c>
      <c r="R3253" t="s">
        <v>9221</v>
      </c>
      <c r="S3253" s="1">
        <v>42252.458333333336</v>
      </c>
      <c r="T3253" s="17">
        <v>9</v>
      </c>
      <c r="U3253" s="2">
        <v>1441450000000</v>
      </c>
      <c r="V3253" t="s">
        <v>9227</v>
      </c>
      <c r="W3253">
        <v>1043807</v>
      </c>
      <c r="X3253" t="s">
        <v>4569</v>
      </c>
      <c r="Y3253" t="s">
        <v>38</v>
      </c>
      <c r="Z3253" t="s">
        <v>4570</v>
      </c>
      <c r="AA3253">
        <v>-79.923203999999998</v>
      </c>
      <c r="AB3253">
        <v>40.433531000000002</v>
      </c>
      <c r="AD3253">
        <v>8</v>
      </c>
      <c r="AE3253" t="s">
        <v>48</v>
      </c>
      <c r="AF3253" t="s">
        <v>40</v>
      </c>
    </row>
    <row r="3254" spans="1:32" x14ac:dyDescent="0.2">
      <c r="A3254">
        <v>4232582</v>
      </c>
      <c r="B3254">
        <v>27</v>
      </c>
      <c r="C3254" t="s">
        <v>4174</v>
      </c>
      <c r="D3254" s="1">
        <v>41094.834027777775</v>
      </c>
      <c r="E3254" s="1" t="s">
        <v>4175</v>
      </c>
      <c r="F3254" t="s">
        <v>38</v>
      </c>
      <c r="G3254" t="s">
        <v>477</v>
      </c>
      <c r="H3254">
        <v>-79.91999817</v>
      </c>
      <c r="I3254">
        <v>40.430000309999997</v>
      </c>
      <c r="J3254">
        <v>350</v>
      </c>
      <c r="K3254" t="s">
        <v>40</v>
      </c>
      <c r="L3254" t="s">
        <v>4176</v>
      </c>
      <c r="M3254">
        <v>9</v>
      </c>
      <c r="N3254">
        <v>4.7</v>
      </c>
      <c r="O3254" s="2">
        <v>115000000000</v>
      </c>
      <c r="P3254" t="s">
        <v>4177</v>
      </c>
      <c r="Q3254" t="s">
        <v>9228</v>
      </c>
      <c r="R3254" t="s">
        <v>9221</v>
      </c>
      <c r="S3254" s="1">
        <v>42273.458333333336</v>
      </c>
      <c r="T3254" s="17">
        <v>9</v>
      </c>
      <c r="U3254" s="2">
        <v>1443270000000</v>
      </c>
      <c r="V3254" t="s">
        <v>9222</v>
      </c>
      <c r="W3254">
        <v>1043807</v>
      </c>
      <c r="X3254" t="s">
        <v>4569</v>
      </c>
      <c r="Y3254" t="s">
        <v>38</v>
      </c>
      <c r="Z3254" t="s">
        <v>4570</v>
      </c>
      <c r="AA3254">
        <v>-79.923203999999998</v>
      </c>
      <c r="AB3254">
        <v>40.433531000000002</v>
      </c>
      <c r="AD3254">
        <v>5</v>
      </c>
      <c r="AE3254" t="s">
        <v>48</v>
      </c>
      <c r="AF3254" t="s">
        <v>40</v>
      </c>
    </row>
    <row r="3255" spans="1:32" x14ac:dyDescent="0.2">
      <c r="A3255">
        <v>4232582</v>
      </c>
      <c r="B3255">
        <v>27</v>
      </c>
      <c r="C3255" t="s">
        <v>4174</v>
      </c>
      <c r="D3255" s="1">
        <v>41094.834027777775</v>
      </c>
      <c r="E3255" s="1" t="s">
        <v>4175</v>
      </c>
      <c r="F3255" t="s">
        <v>38</v>
      </c>
      <c r="G3255" t="s">
        <v>477</v>
      </c>
      <c r="H3255">
        <v>-79.91999817</v>
      </c>
      <c r="I3255">
        <v>40.430000309999997</v>
      </c>
      <c r="J3255">
        <v>350</v>
      </c>
      <c r="K3255" t="s">
        <v>40</v>
      </c>
      <c r="L3255" t="s">
        <v>4176</v>
      </c>
      <c r="M3255">
        <v>9</v>
      </c>
      <c r="N3255">
        <v>4.7</v>
      </c>
      <c r="O3255" s="2">
        <v>115000000000</v>
      </c>
      <c r="P3255" t="s">
        <v>4177</v>
      </c>
      <c r="Q3255" t="s">
        <v>9229</v>
      </c>
      <c r="R3255" t="s">
        <v>9221</v>
      </c>
      <c r="S3255" s="1">
        <v>42259.458333333336</v>
      </c>
      <c r="T3255" s="17">
        <v>9</v>
      </c>
      <c r="U3255" s="2">
        <v>1442060000000</v>
      </c>
      <c r="V3255" t="s">
        <v>9227</v>
      </c>
      <c r="W3255">
        <v>1043807</v>
      </c>
      <c r="X3255" t="s">
        <v>4569</v>
      </c>
      <c r="Y3255" t="s">
        <v>38</v>
      </c>
      <c r="Z3255" t="s">
        <v>4570</v>
      </c>
      <c r="AA3255">
        <v>-79.923203999999998</v>
      </c>
      <c r="AB3255">
        <v>40.433531000000002</v>
      </c>
      <c r="AD3255">
        <v>9</v>
      </c>
      <c r="AE3255" t="s">
        <v>48</v>
      </c>
      <c r="AF3255" t="s">
        <v>40</v>
      </c>
    </row>
    <row r="3256" spans="1:32" x14ac:dyDescent="0.2">
      <c r="A3256">
        <v>4232582</v>
      </c>
      <c r="B3256">
        <v>27</v>
      </c>
      <c r="C3256" t="s">
        <v>4174</v>
      </c>
      <c r="D3256" s="1">
        <v>41094.834027777775</v>
      </c>
      <c r="E3256" s="1" t="s">
        <v>4175</v>
      </c>
      <c r="F3256" t="s">
        <v>38</v>
      </c>
      <c r="G3256" t="s">
        <v>477</v>
      </c>
      <c r="H3256">
        <v>-79.91999817</v>
      </c>
      <c r="I3256">
        <v>40.430000309999997</v>
      </c>
      <c r="J3256">
        <v>350</v>
      </c>
      <c r="K3256" t="s">
        <v>40</v>
      </c>
      <c r="L3256" t="s">
        <v>4176</v>
      </c>
      <c r="M3256">
        <v>9</v>
      </c>
      <c r="N3256">
        <v>4.7</v>
      </c>
      <c r="O3256" s="2">
        <v>115000000000</v>
      </c>
      <c r="P3256" t="s">
        <v>4177</v>
      </c>
      <c r="Q3256" t="s">
        <v>9230</v>
      </c>
      <c r="R3256" t="s">
        <v>9221</v>
      </c>
      <c r="S3256" s="1">
        <v>42266.458333333336</v>
      </c>
      <c r="T3256" s="17">
        <v>9</v>
      </c>
      <c r="U3256" s="2">
        <v>1442660000000</v>
      </c>
      <c r="V3256" t="s">
        <v>9222</v>
      </c>
      <c r="W3256">
        <v>1043807</v>
      </c>
      <c r="X3256" t="s">
        <v>4569</v>
      </c>
      <c r="Y3256" t="s">
        <v>38</v>
      </c>
      <c r="Z3256" t="s">
        <v>4570</v>
      </c>
      <c r="AA3256">
        <v>-79.923203999999998</v>
      </c>
      <c r="AB3256">
        <v>40.433531000000002</v>
      </c>
      <c r="AD3256">
        <v>5</v>
      </c>
      <c r="AE3256" t="s">
        <v>48</v>
      </c>
      <c r="AF3256" t="s">
        <v>40</v>
      </c>
    </row>
    <row r="3257" spans="1:32" x14ac:dyDescent="0.2">
      <c r="A3257">
        <v>4232582</v>
      </c>
      <c r="B3257">
        <v>27</v>
      </c>
      <c r="C3257" t="s">
        <v>4174</v>
      </c>
      <c r="D3257" s="1">
        <v>41094.834027777775</v>
      </c>
      <c r="E3257" s="1" t="s">
        <v>4175</v>
      </c>
      <c r="F3257" t="s">
        <v>38</v>
      </c>
      <c r="G3257" t="s">
        <v>477</v>
      </c>
      <c r="H3257">
        <v>-79.91999817</v>
      </c>
      <c r="I3257">
        <v>40.430000309999997</v>
      </c>
      <c r="J3257">
        <v>350</v>
      </c>
      <c r="K3257" t="s">
        <v>40</v>
      </c>
      <c r="L3257" t="s">
        <v>4176</v>
      </c>
      <c r="M3257">
        <v>9</v>
      </c>
      <c r="N3257">
        <v>4.7</v>
      </c>
      <c r="O3257" s="2">
        <v>115000000000</v>
      </c>
      <c r="P3257" t="s">
        <v>4177</v>
      </c>
      <c r="Q3257" t="s">
        <v>9231</v>
      </c>
      <c r="R3257" t="s">
        <v>9221</v>
      </c>
      <c r="S3257" s="1">
        <v>42280.458333333336</v>
      </c>
      <c r="T3257" s="17">
        <v>10</v>
      </c>
      <c r="U3257" s="2">
        <v>1443870000000</v>
      </c>
      <c r="V3257" t="s">
        <v>9222</v>
      </c>
      <c r="W3257">
        <v>1043807</v>
      </c>
      <c r="X3257" t="s">
        <v>4569</v>
      </c>
      <c r="Y3257" t="s">
        <v>38</v>
      </c>
      <c r="Z3257" t="s">
        <v>4570</v>
      </c>
      <c r="AA3257">
        <v>-79.923203999999998</v>
      </c>
      <c r="AB3257">
        <v>40.433531000000002</v>
      </c>
      <c r="AD3257">
        <v>3</v>
      </c>
      <c r="AE3257" t="s">
        <v>48</v>
      </c>
      <c r="AF3257" t="s">
        <v>40</v>
      </c>
    </row>
    <row r="3258" spans="1:32" x14ac:dyDescent="0.2">
      <c r="A3258">
        <v>4232582</v>
      </c>
      <c r="B3258">
        <v>27</v>
      </c>
      <c r="C3258" t="s">
        <v>4174</v>
      </c>
      <c r="D3258" s="1">
        <v>41094.834027777775</v>
      </c>
      <c r="E3258" s="1" t="s">
        <v>4175</v>
      </c>
      <c r="F3258" t="s">
        <v>38</v>
      </c>
      <c r="G3258" t="s">
        <v>477</v>
      </c>
      <c r="H3258">
        <v>-79.91999817</v>
      </c>
      <c r="I3258">
        <v>40.430000309999997</v>
      </c>
      <c r="J3258">
        <v>350</v>
      </c>
      <c r="K3258" t="s">
        <v>40</v>
      </c>
      <c r="L3258" t="s">
        <v>4176</v>
      </c>
      <c r="M3258">
        <v>9</v>
      </c>
      <c r="N3258">
        <v>4.7</v>
      </c>
      <c r="O3258" s="2">
        <v>115000000000</v>
      </c>
      <c r="P3258" t="s">
        <v>4177</v>
      </c>
      <c r="Q3258" t="s">
        <v>9232</v>
      </c>
      <c r="R3258" t="s">
        <v>9221</v>
      </c>
      <c r="S3258" s="1">
        <v>42287.458333333336</v>
      </c>
      <c r="T3258" s="17">
        <v>10</v>
      </c>
      <c r="U3258" s="2">
        <v>1444470000000</v>
      </c>
      <c r="V3258" t="s">
        <v>9222</v>
      </c>
      <c r="W3258">
        <v>1043807</v>
      </c>
      <c r="X3258" t="s">
        <v>4569</v>
      </c>
      <c r="Y3258" t="s">
        <v>38</v>
      </c>
      <c r="Z3258" t="s">
        <v>4570</v>
      </c>
      <c r="AA3258">
        <v>-79.923203999999998</v>
      </c>
      <c r="AB3258">
        <v>40.433531000000002</v>
      </c>
      <c r="AD3258">
        <v>6</v>
      </c>
      <c r="AE3258" t="s">
        <v>48</v>
      </c>
      <c r="AF3258" t="s">
        <v>40</v>
      </c>
    </row>
    <row r="3259" spans="1:32" x14ac:dyDescent="0.2">
      <c r="A3259">
        <v>4232582</v>
      </c>
      <c r="B3259">
        <v>27</v>
      </c>
      <c r="C3259" t="s">
        <v>4174</v>
      </c>
      <c r="D3259" s="1">
        <v>41094.834027777775</v>
      </c>
      <c r="E3259" s="1" t="s">
        <v>4175</v>
      </c>
      <c r="F3259" t="s">
        <v>38</v>
      </c>
      <c r="G3259" t="s">
        <v>477</v>
      </c>
      <c r="H3259">
        <v>-79.91999817</v>
      </c>
      <c r="I3259">
        <v>40.430000309999997</v>
      </c>
      <c r="J3259">
        <v>350</v>
      </c>
      <c r="K3259" t="s">
        <v>40</v>
      </c>
      <c r="L3259" t="s">
        <v>4176</v>
      </c>
      <c r="M3259">
        <v>9</v>
      </c>
      <c r="N3259">
        <v>4.7</v>
      </c>
      <c r="O3259" s="2">
        <v>115000000000</v>
      </c>
      <c r="P3259" t="s">
        <v>4177</v>
      </c>
      <c r="Q3259" t="s">
        <v>9233</v>
      </c>
      <c r="R3259" t="s">
        <v>9221</v>
      </c>
      <c r="S3259" s="1">
        <v>42308.458333333336</v>
      </c>
      <c r="T3259" s="17">
        <v>10</v>
      </c>
      <c r="U3259" s="2">
        <v>1446290000000</v>
      </c>
      <c r="V3259" t="s">
        <v>9222</v>
      </c>
      <c r="W3259">
        <v>1043807</v>
      </c>
      <c r="X3259" t="s">
        <v>4569</v>
      </c>
      <c r="Y3259" t="s">
        <v>38</v>
      </c>
      <c r="Z3259" t="s">
        <v>4570</v>
      </c>
      <c r="AA3259">
        <v>-79.923203999999998</v>
      </c>
      <c r="AB3259">
        <v>40.433531000000002</v>
      </c>
      <c r="AD3259">
        <v>6</v>
      </c>
      <c r="AE3259" t="s">
        <v>48</v>
      </c>
      <c r="AF3259" t="s">
        <v>40</v>
      </c>
    </row>
    <row r="3260" spans="1:32" x14ac:dyDescent="0.2">
      <c r="A3260">
        <v>4232582</v>
      </c>
      <c r="B3260">
        <v>27</v>
      </c>
      <c r="C3260" t="s">
        <v>4174</v>
      </c>
      <c r="D3260" s="1">
        <v>41094.834027777775</v>
      </c>
      <c r="E3260" s="1" t="s">
        <v>4175</v>
      </c>
      <c r="F3260" t="s">
        <v>38</v>
      </c>
      <c r="G3260" t="s">
        <v>477</v>
      </c>
      <c r="H3260">
        <v>-79.91999817</v>
      </c>
      <c r="I3260">
        <v>40.430000309999997</v>
      </c>
      <c r="J3260">
        <v>350</v>
      </c>
      <c r="K3260" t="s">
        <v>40</v>
      </c>
      <c r="L3260" t="s">
        <v>4176</v>
      </c>
      <c r="M3260">
        <v>9</v>
      </c>
      <c r="N3260">
        <v>4.7</v>
      </c>
      <c r="O3260" s="2">
        <v>115000000000</v>
      </c>
      <c r="P3260" t="s">
        <v>4177</v>
      </c>
      <c r="Q3260" t="s">
        <v>9234</v>
      </c>
      <c r="R3260" t="s">
        <v>9221</v>
      </c>
      <c r="S3260" s="1">
        <v>42294.458333333336</v>
      </c>
      <c r="T3260" s="17">
        <v>10</v>
      </c>
      <c r="U3260" s="2">
        <v>1445080000000</v>
      </c>
      <c r="V3260" t="s">
        <v>9222</v>
      </c>
      <c r="W3260">
        <v>1043807</v>
      </c>
      <c r="X3260" t="s">
        <v>4569</v>
      </c>
      <c r="Y3260" t="s">
        <v>38</v>
      </c>
      <c r="Z3260" t="s">
        <v>4570</v>
      </c>
      <c r="AA3260">
        <v>-79.923203999999998</v>
      </c>
      <c r="AB3260">
        <v>40.433531000000002</v>
      </c>
      <c r="AD3260">
        <v>3</v>
      </c>
      <c r="AE3260" t="s">
        <v>48</v>
      </c>
      <c r="AF3260" t="s">
        <v>40</v>
      </c>
    </row>
    <row r="3261" spans="1:32" x14ac:dyDescent="0.2">
      <c r="A3261">
        <v>4232582</v>
      </c>
      <c r="B3261">
        <v>27</v>
      </c>
      <c r="C3261" t="s">
        <v>4174</v>
      </c>
      <c r="D3261" s="1">
        <v>41094.834027777775</v>
      </c>
      <c r="E3261" s="1" t="s">
        <v>4175</v>
      </c>
      <c r="F3261" t="s">
        <v>38</v>
      </c>
      <c r="G3261" t="s">
        <v>477</v>
      </c>
      <c r="H3261">
        <v>-79.91999817</v>
      </c>
      <c r="I3261">
        <v>40.430000309999997</v>
      </c>
      <c r="J3261">
        <v>350</v>
      </c>
      <c r="K3261" t="s">
        <v>40</v>
      </c>
      <c r="L3261" t="s">
        <v>4176</v>
      </c>
      <c r="M3261">
        <v>9</v>
      </c>
      <c r="N3261">
        <v>4.7</v>
      </c>
      <c r="O3261" s="2">
        <v>115000000000</v>
      </c>
      <c r="P3261" t="s">
        <v>4177</v>
      </c>
      <c r="Q3261" t="s">
        <v>9235</v>
      </c>
      <c r="R3261" t="s">
        <v>9221</v>
      </c>
      <c r="S3261" s="1">
        <v>42329.458333333336</v>
      </c>
      <c r="T3261" s="17">
        <v>11</v>
      </c>
      <c r="U3261" s="2">
        <v>1448100000000</v>
      </c>
      <c r="V3261" t="s">
        <v>9222</v>
      </c>
      <c r="W3261">
        <v>1043807</v>
      </c>
      <c r="X3261" t="s">
        <v>4569</v>
      </c>
      <c r="Y3261" t="s">
        <v>38</v>
      </c>
      <c r="Z3261" t="s">
        <v>4570</v>
      </c>
      <c r="AA3261">
        <v>-79.923203999999998</v>
      </c>
      <c r="AB3261">
        <v>40.433531000000002</v>
      </c>
      <c r="AD3261">
        <v>9</v>
      </c>
      <c r="AE3261" t="s">
        <v>48</v>
      </c>
      <c r="AF3261" t="s">
        <v>40</v>
      </c>
    </row>
    <row r="3262" spans="1:32" x14ac:dyDescent="0.2">
      <c r="A3262">
        <v>4232582</v>
      </c>
      <c r="B3262">
        <v>27</v>
      </c>
      <c r="C3262" t="s">
        <v>4174</v>
      </c>
      <c r="D3262" s="1">
        <v>41094.834027777775</v>
      </c>
      <c r="E3262" s="1" t="s">
        <v>4175</v>
      </c>
      <c r="F3262" t="s">
        <v>38</v>
      </c>
      <c r="G3262" t="s">
        <v>477</v>
      </c>
      <c r="H3262">
        <v>-79.91999817</v>
      </c>
      <c r="I3262">
        <v>40.430000309999997</v>
      </c>
      <c r="J3262">
        <v>350</v>
      </c>
      <c r="K3262" t="s">
        <v>40</v>
      </c>
      <c r="L3262" t="s">
        <v>4176</v>
      </c>
      <c r="M3262">
        <v>9</v>
      </c>
      <c r="N3262">
        <v>4.7</v>
      </c>
      <c r="O3262" s="2">
        <v>115000000000</v>
      </c>
      <c r="P3262" t="s">
        <v>4177</v>
      </c>
      <c r="Q3262" t="s">
        <v>9236</v>
      </c>
      <c r="R3262" t="s">
        <v>9221</v>
      </c>
      <c r="S3262" s="1">
        <v>42315.458333333336</v>
      </c>
      <c r="T3262" s="17">
        <v>11</v>
      </c>
      <c r="U3262" s="2">
        <v>1446890000000</v>
      </c>
      <c r="V3262" t="s">
        <v>9222</v>
      </c>
      <c r="W3262">
        <v>1043807</v>
      </c>
      <c r="X3262" t="s">
        <v>4569</v>
      </c>
      <c r="Y3262" t="s">
        <v>38</v>
      </c>
      <c r="Z3262" t="s">
        <v>4570</v>
      </c>
      <c r="AA3262">
        <v>-79.923203999999998</v>
      </c>
      <c r="AB3262">
        <v>40.433531000000002</v>
      </c>
      <c r="AD3262">
        <v>8</v>
      </c>
      <c r="AE3262" t="s">
        <v>48</v>
      </c>
      <c r="AF3262" t="s">
        <v>40</v>
      </c>
    </row>
    <row r="3263" spans="1:32" x14ac:dyDescent="0.2">
      <c r="A3263">
        <v>4232582</v>
      </c>
      <c r="B3263">
        <v>27</v>
      </c>
      <c r="C3263" t="s">
        <v>4174</v>
      </c>
      <c r="D3263" s="1">
        <v>41094.834027777775</v>
      </c>
      <c r="E3263" s="1" t="s">
        <v>4175</v>
      </c>
      <c r="F3263" t="s">
        <v>38</v>
      </c>
      <c r="G3263" t="s">
        <v>477</v>
      </c>
      <c r="H3263">
        <v>-79.91999817</v>
      </c>
      <c r="I3263">
        <v>40.430000309999997</v>
      </c>
      <c r="J3263">
        <v>350</v>
      </c>
      <c r="K3263" t="s">
        <v>40</v>
      </c>
      <c r="L3263" t="s">
        <v>4176</v>
      </c>
      <c r="M3263">
        <v>9</v>
      </c>
      <c r="N3263">
        <v>4.7</v>
      </c>
      <c r="O3263" s="2">
        <v>115000000000</v>
      </c>
      <c r="P3263" t="s">
        <v>4177</v>
      </c>
      <c r="Q3263" t="s">
        <v>9237</v>
      </c>
      <c r="R3263" t="s">
        <v>9221</v>
      </c>
      <c r="S3263" s="1">
        <v>42336.458333333336</v>
      </c>
      <c r="T3263" s="17">
        <v>11</v>
      </c>
      <c r="U3263" s="2">
        <v>1448710000000</v>
      </c>
      <c r="V3263" t="s">
        <v>9222</v>
      </c>
      <c r="W3263">
        <v>1043807</v>
      </c>
      <c r="X3263" t="s">
        <v>4569</v>
      </c>
      <c r="Y3263" t="s">
        <v>38</v>
      </c>
      <c r="Z3263" t="s">
        <v>4570</v>
      </c>
      <c r="AA3263">
        <v>-79.923203999999998</v>
      </c>
      <c r="AB3263">
        <v>40.433531000000002</v>
      </c>
      <c r="AD3263">
        <v>5</v>
      </c>
      <c r="AE3263" t="s">
        <v>48</v>
      </c>
      <c r="AF3263" t="s">
        <v>40</v>
      </c>
    </row>
    <row r="3264" spans="1:32" x14ac:dyDescent="0.2">
      <c r="A3264">
        <v>4232582</v>
      </c>
      <c r="B3264">
        <v>27</v>
      </c>
      <c r="C3264" t="s">
        <v>4174</v>
      </c>
      <c r="D3264" s="1">
        <v>41094.834027777775</v>
      </c>
      <c r="E3264" s="1" t="s">
        <v>4175</v>
      </c>
      <c r="F3264" t="s">
        <v>38</v>
      </c>
      <c r="G3264" t="s">
        <v>477</v>
      </c>
      <c r="H3264">
        <v>-79.91999817</v>
      </c>
      <c r="I3264">
        <v>40.430000309999997</v>
      </c>
      <c r="J3264">
        <v>350</v>
      </c>
      <c r="K3264" t="s">
        <v>40</v>
      </c>
      <c r="L3264" t="s">
        <v>4176</v>
      </c>
      <c r="M3264">
        <v>9</v>
      </c>
      <c r="N3264">
        <v>4.7</v>
      </c>
      <c r="O3264" s="2">
        <v>115000000000</v>
      </c>
      <c r="P3264" t="s">
        <v>4177</v>
      </c>
      <c r="Q3264" t="s">
        <v>9238</v>
      </c>
      <c r="R3264" t="s">
        <v>9239</v>
      </c>
      <c r="S3264" s="1">
        <v>42364.458333333336</v>
      </c>
      <c r="T3264" s="17">
        <v>12</v>
      </c>
      <c r="U3264" s="2">
        <v>1451130000000</v>
      </c>
      <c r="V3264" t="s">
        <v>9222</v>
      </c>
      <c r="W3264">
        <v>1043807</v>
      </c>
      <c r="X3264" t="s">
        <v>4569</v>
      </c>
      <c r="Y3264" t="s">
        <v>38</v>
      </c>
      <c r="Z3264" t="s">
        <v>4570</v>
      </c>
      <c r="AA3264">
        <v>-79.923203999999998</v>
      </c>
      <c r="AB3264">
        <v>40.433531000000002</v>
      </c>
      <c r="AD3264">
        <v>3</v>
      </c>
      <c r="AE3264" t="s">
        <v>48</v>
      </c>
      <c r="AF3264" t="s">
        <v>40</v>
      </c>
    </row>
    <row r="3265" spans="1:32" x14ac:dyDescent="0.2">
      <c r="A3265">
        <v>4232582</v>
      </c>
      <c r="B3265">
        <v>27</v>
      </c>
      <c r="C3265" t="s">
        <v>4174</v>
      </c>
      <c r="D3265" s="1">
        <v>41094.834027777775</v>
      </c>
      <c r="E3265" s="1" t="s">
        <v>4175</v>
      </c>
      <c r="F3265" t="s">
        <v>38</v>
      </c>
      <c r="G3265" t="s">
        <v>477</v>
      </c>
      <c r="H3265">
        <v>-79.91999817</v>
      </c>
      <c r="I3265">
        <v>40.430000309999997</v>
      </c>
      <c r="J3265">
        <v>350</v>
      </c>
      <c r="K3265" t="s">
        <v>40</v>
      </c>
      <c r="L3265" t="s">
        <v>4176</v>
      </c>
      <c r="M3265">
        <v>9</v>
      </c>
      <c r="N3265">
        <v>4.7</v>
      </c>
      <c r="O3265" s="2">
        <v>115000000000</v>
      </c>
      <c r="P3265" t="s">
        <v>4177</v>
      </c>
      <c r="Q3265" t="s">
        <v>9240</v>
      </c>
      <c r="R3265" t="s">
        <v>9221</v>
      </c>
      <c r="S3265" s="1">
        <v>42350.458333333336</v>
      </c>
      <c r="T3265" s="17">
        <v>12</v>
      </c>
      <c r="U3265" s="2">
        <v>1449920000000</v>
      </c>
      <c r="V3265" t="s">
        <v>9222</v>
      </c>
      <c r="W3265">
        <v>1043807</v>
      </c>
      <c r="X3265" t="s">
        <v>4569</v>
      </c>
      <c r="Y3265" t="s">
        <v>38</v>
      </c>
      <c r="Z3265" t="s">
        <v>4570</v>
      </c>
      <c r="AA3265">
        <v>-79.923203999999998</v>
      </c>
      <c r="AB3265">
        <v>40.433531000000002</v>
      </c>
      <c r="AD3265">
        <v>11</v>
      </c>
      <c r="AE3265" t="s">
        <v>48</v>
      </c>
      <c r="AF3265" t="s">
        <v>40</v>
      </c>
    </row>
    <row r="3266" spans="1:32" x14ac:dyDescent="0.2">
      <c r="A3266">
        <v>4232582</v>
      </c>
      <c r="B3266">
        <v>27</v>
      </c>
      <c r="C3266" t="s">
        <v>4174</v>
      </c>
      <c r="D3266" s="1">
        <v>41094.834027777775</v>
      </c>
      <c r="E3266" s="1" t="s">
        <v>4175</v>
      </c>
      <c r="F3266" t="s">
        <v>38</v>
      </c>
      <c r="G3266" t="s">
        <v>477</v>
      </c>
      <c r="H3266">
        <v>-79.91999817</v>
      </c>
      <c r="I3266">
        <v>40.430000309999997</v>
      </c>
      <c r="J3266">
        <v>350</v>
      </c>
      <c r="K3266" t="s">
        <v>40</v>
      </c>
      <c r="L3266" t="s">
        <v>4176</v>
      </c>
      <c r="M3266">
        <v>9</v>
      </c>
      <c r="N3266">
        <v>4.7</v>
      </c>
      <c r="O3266" s="2">
        <v>115000000000</v>
      </c>
      <c r="P3266" t="s">
        <v>4177</v>
      </c>
      <c r="Q3266" t="s">
        <v>9241</v>
      </c>
      <c r="R3266" t="s">
        <v>9221</v>
      </c>
      <c r="S3266" s="1">
        <v>42357.458333333336</v>
      </c>
      <c r="T3266" s="17">
        <v>12</v>
      </c>
      <c r="U3266" s="2">
        <v>1450520000000</v>
      </c>
      <c r="V3266" t="s">
        <v>9222</v>
      </c>
      <c r="W3266">
        <v>1043807</v>
      </c>
      <c r="X3266" t="s">
        <v>4569</v>
      </c>
      <c r="Y3266" t="s">
        <v>38</v>
      </c>
      <c r="Z3266" t="s">
        <v>4570</v>
      </c>
      <c r="AA3266">
        <v>-79.923203999999998</v>
      </c>
      <c r="AB3266">
        <v>40.433531000000002</v>
      </c>
      <c r="AD3266">
        <v>7</v>
      </c>
      <c r="AE3266" t="s">
        <v>48</v>
      </c>
      <c r="AF3266" t="s">
        <v>40</v>
      </c>
    </row>
    <row r="3267" spans="1:32" x14ac:dyDescent="0.2">
      <c r="A3267">
        <v>4232582</v>
      </c>
      <c r="B3267">
        <v>27</v>
      </c>
      <c r="C3267" t="s">
        <v>4174</v>
      </c>
      <c r="D3267" s="1">
        <v>41094.834027777775</v>
      </c>
      <c r="E3267" s="1" t="s">
        <v>4175</v>
      </c>
      <c r="F3267" t="s">
        <v>38</v>
      </c>
      <c r="G3267" t="s">
        <v>477</v>
      </c>
      <c r="H3267">
        <v>-79.91999817</v>
      </c>
      <c r="I3267">
        <v>40.430000309999997</v>
      </c>
      <c r="J3267">
        <v>350</v>
      </c>
      <c r="K3267" t="s">
        <v>40</v>
      </c>
      <c r="L3267" t="s">
        <v>4176</v>
      </c>
      <c r="M3267">
        <v>9</v>
      </c>
      <c r="N3267">
        <v>4.7</v>
      </c>
      <c r="O3267" s="2">
        <v>115000000000</v>
      </c>
      <c r="P3267" t="s">
        <v>4177</v>
      </c>
      <c r="Q3267" t="s">
        <v>9242</v>
      </c>
      <c r="R3267" t="s">
        <v>9221</v>
      </c>
      <c r="S3267" s="1">
        <v>42371.458333333336</v>
      </c>
      <c r="T3267" s="17">
        <v>1</v>
      </c>
      <c r="U3267" s="2">
        <v>1451730000000</v>
      </c>
      <c r="V3267" t="s">
        <v>9243</v>
      </c>
      <c r="W3267">
        <v>1043807</v>
      </c>
      <c r="X3267" t="s">
        <v>4569</v>
      </c>
      <c r="Y3267" t="s">
        <v>38</v>
      </c>
      <c r="Z3267" t="s">
        <v>4570</v>
      </c>
      <c r="AA3267">
        <v>-79.923203999999998</v>
      </c>
      <c r="AB3267">
        <v>40.433531000000002</v>
      </c>
      <c r="AD3267">
        <v>4</v>
      </c>
      <c r="AE3267" t="s">
        <v>48</v>
      </c>
      <c r="AF3267" t="s">
        <v>40</v>
      </c>
    </row>
    <row r="3268" spans="1:32" x14ac:dyDescent="0.2">
      <c r="A3268">
        <v>4232582</v>
      </c>
      <c r="B3268">
        <v>27</v>
      </c>
      <c r="C3268" t="s">
        <v>4174</v>
      </c>
      <c r="D3268" s="1">
        <v>41094.834027777775</v>
      </c>
      <c r="E3268" s="1" t="s">
        <v>4175</v>
      </c>
      <c r="F3268" t="s">
        <v>38</v>
      </c>
      <c r="G3268" t="s">
        <v>477</v>
      </c>
      <c r="H3268">
        <v>-79.91999817</v>
      </c>
      <c r="I3268">
        <v>40.430000309999997</v>
      </c>
      <c r="J3268">
        <v>350</v>
      </c>
      <c r="K3268" t="s">
        <v>40</v>
      </c>
      <c r="L3268" t="s">
        <v>4176</v>
      </c>
      <c r="M3268">
        <v>9</v>
      </c>
      <c r="N3268">
        <v>4.7</v>
      </c>
      <c r="O3268" s="2">
        <v>115000000000</v>
      </c>
      <c r="P3268" t="s">
        <v>4177</v>
      </c>
      <c r="Q3268" t="s">
        <v>9244</v>
      </c>
      <c r="R3268" t="s">
        <v>9221</v>
      </c>
      <c r="S3268" s="1">
        <v>42378.458333333336</v>
      </c>
      <c r="T3268" s="17">
        <v>1</v>
      </c>
      <c r="U3268" s="2">
        <v>1452340000000</v>
      </c>
      <c r="V3268" t="s">
        <v>9222</v>
      </c>
      <c r="W3268">
        <v>1043807</v>
      </c>
      <c r="X3268" t="s">
        <v>4569</v>
      </c>
      <c r="Y3268" t="s">
        <v>38</v>
      </c>
      <c r="Z3268" t="s">
        <v>4570</v>
      </c>
      <c r="AA3268">
        <v>-79.923203999999998</v>
      </c>
      <c r="AB3268">
        <v>40.433531000000002</v>
      </c>
      <c r="AD3268">
        <v>8</v>
      </c>
      <c r="AE3268" t="s">
        <v>48</v>
      </c>
      <c r="AF3268" t="s">
        <v>40</v>
      </c>
    </row>
    <row r="3269" spans="1:32" x14ac:dyDescent="0.2">
      <c r="A3269">
        <v>4232582</v>
      </c>
      <c r="B3269">
        <v>27</v>
      </c>
      <c r="C3269" t="s">
        <v>4174</v>
      </c>
      <c r="D3269" s="1">
        <v>41094.834027777775</v>
      </c>
      <c r="E3269" s="1" t="s">
        <v>4175</v>
      </c>
      <c r="F3269" t="s">
        <v>38</v>
      </c>
      <c r="G3269" t="s">
        <v>477</v>
      </c>
      <c r="H3269">
        <v>-79.91999817</v>
      </c>
      <c r="I3269">
        <v>40.430000309999997</v>
      </c>
      <c r="J3269">
        <v>350</v>
      </c>
      <c r="K3269" t="s">
        <v>40</v>
      </c>
      <c r="L3269" t="s">
        <v>4176</v>
      </c>
      <c r="M3269">
        <v>9</v>
      </c>
      <c r="N3269">
        <v>4.7</v>
      </c>
      <c r="O3269" s="2">
        <v>115000000000</v>
      </c>
      <c r="P3269" t="s">
        <v>4177</v>
      </c>
      <c r="Q3269" t="s">
        <v>9245</v>
      </c>
      <c r="R3269" t="s">
        <v>9221</v>
      </c>
      <c r="S3269" s="1">
        <v>42399.458333333336</v>
      </c>
      <c r="T3269" s="17">
        <v>1</v>
      </c>
      <c r="U3269" s="2">
        <v>1454150000000</v>
      </c>
      <c r="V3269" t="s">
        <v>9222</v>
      </c>
      <c r="W3269">
        <v>1043807</v>
      </c>
      <c r="X3269" t="s">
        <v>4569</v>
      </c>
      <c r="Y3269" t="s">
        <v>38</v>
      </c>
      <c r="Z3269" t="s">
        <v>4570</v>
      </c>
      <c r="AA3269">
        <v>-79.923203999999998</v>
      </c>
      <c r="AB3269">
        <v>40.433531000000002</v>
      </c>
      <c r="AD3269">
        <v>7</v>
      </c>
      <c r="AE3269" t="s">
        <v>48</v>
      </c>
      <c r="AF3269" t="s">
        <v>40</v>
      </c>
    </row>
    <row r="3270" spans="1:32" x14ac:dyDescent="0.2">
      <c r="A3270">
        <v>4232582</v>
      </c>
      <c r="B3270">
        <v>27</v>
      </c>
      <c r="C3270" t="s">
        <v>4174</v>
      </c>
      <c r="D3270" s="1">
        <v>41094.834027777775</v>
      </c>
      <c r="E3270" s="1" t="s">
        <v>4175</v>
      </c>
      <c r="F3270" t="s">
        <v>38</v>
      </c>
      <c r="G3270" t="s">
        <v>477</v>
      </c>
      <c r="H3270">
        <v>-79.91999817</v>
      </c>
      <c r="I3270">
        <v>40.430000309999997</v>
      </c>
      <c r="J3270">
        <v>350</v>
      </c>
      <c r="K3270" t="s">
        <v>40</v>
      </c>
      <c r="L3270" t="s">
        <v>4176</v>
      </c>
      <c r="M3270">
        <v>9</v>
      </c>
      <c r="N3270">
        <v>4.7</v>
      </c>
      <c r="O3270" s="2">
        <v>115000000000</v>
      </c>
      <c r="P3270" t="s">
        <v>4177</v>
      </c>
      <c r="Q3270" t="s">
        <v>9246</v>
      </c>
      <c r="R3270" t="s">
        <v>9221</v>
      </c>
      <c r="S3270" s="1">
        <v>42385.458333333336</v>
      </c>
      <c r="T3270" s="17">
        <v>1</v>
      </c>
      <c r="U3270" s="2">
        <v>1452940000000</v>
      </c>
      <c r="V3270" t="s">
        <v>9222</v>
      </c>
      <c r="W3270">
        <v>1043807</v>
      </c>
      <c r="X3270" t="s">
        <v>4569</v>
      </c>
      <c r="Y3270" t="s">
        <v>38</v>
      </c>
      <c r="Z3270" t="s">
        <v>4570</v>
      </c>
      <c r="AA3270">
        <v>-79.923203999999998</v>
      </c>
      <c r="AB3270">
        <v>40.433531000000002</v>
      </c>
      <c r="AD3270">
        <v>8</v>
      </c>
      <c r="AE3270" t="s">
        <v>48</v>
      </c>
      <c r="AF3270" t="s">
        <v>40</v>
      </c>
    </row>
    <row r="3271" spans="1:32" x14ac:dyDescent="0.2">
      <c r="A3271">
        <v>12580092</v>
      </c>
      <c r="B3271">
        <v>22</v>
      </c>
      <c r="C3271" t="s">
        <v>8742</v>
      </c>
      <c r="D3271" s="1">
        <v>41668.823611111111</v>
      </c>
      <c r="E3271" s="1" t="s">
        <v>8743</v>
      </c>
      <c r="F3271" t="s">
        <v>38</v>
      </c>
      <c r="G3271" t="s">
        <v>532</v>
      </c>
      <c r="H3271">
        <v>-79.91999817</v>
      </c>
      <c r="I3271">
        <v>40.430000309999997</v>
      </c>
      <c r="J3271">
        <v>272</v>
      </c>
      <c r="K3271" t="s">
        <v>40</v>
      </c>
      <c r="L3271" t="s">
        <v>8744</v>
      </c>
      <c r="M3271">
        <v>12</v>
      </c>
      <c r="N3271">
        <v>4.71</v>
      </c>
      <c r="O3271">
        <v>65493700032</v>
      </c>
      <c r="P3271" t="s">
        <v>8745</v>
      </c>
      <c r="Q3271" t="s">
        <v>9247</v>
      </c>
      <c r="R3271" t="s">
        <v>8747</v>
      </c>
      <c r="S3271" s="1">
        <v>42331.75</v>
      </c>
      <c r="T3271" s="17">
        <v>11</v>
      </c>
      <c r="U3271" s="2">
        <v>1448300000000</v>
      </c>
      <c r="V3271" s="2" t="s">
        <v>9248</v>
      </c>
      <c r="W3271" t="s">
        <v>208</v>
      </c>
      <c r="AC3271">
        <v>10</v>
      </c>
      <c r="AD3271">
        <v>5</v>
      </c>
      <c r="AE3271" t="s">
        <v>48</v>
      </c>
      <c r="AF3271" t="s">
        <v>40</v>
      </c>
    </row>
    <row r="3272" spans="1:32" x14ac:dyDescent="0.2">
      <c r="A3272">
        <v>4568672</v>
      </c>
      <c r="B3272">
        <v>8</v>
      </c>
      <c r="C3272" t="s">
        <v>2749</v>
      </c>
      <c r="D3272" s="1">
        <v>41138.113888888889</v>
      </c>
      <c r="E3272" s="1" t="s">
        <v>2750</v>
      </c>
      <c r="F3272" t="s">
        <v>2189</v>
      </c>
      <c r="G3272" t="s">
        <v>58</v>
      </c>
      <c r="H3272">
        <v>-79.72000122</v>
      </c>
      <c r="I3272">
        <v>40.33000183</v>
      </c>
      <c r="J3272">
        <v>120</v>
      </c>
      <c r="K3272" t="s">
        <v>40</v>
      </c>
      <c r="L3272" t="s">
        <v>2751</v>
      </c>
      <c r="M3272">
        <v>8</v>
      </c>
      <c r="N3272">
        <v>5</v>
      </c>
      <c r="O3272" s="2">
        <v>111000000000</v>
      </c>
      <c r="P3272" t="s">
        <v>2752</v>
      </c>
      <c r="Q3272" t="s">
        <v>9249</v>
      </c>
      <c r="R3272" t="s">
        <v>9250</v>
      </c>
      <c r="S3272" s="1">
        <v>42383.75</v>
      </c>
      <c r="T3272" s="17">
        <v>1</v>
      </c>
      <c r="U3272" s="2">
        <v>1452790000000</v>
      </c>
      <c r="V3272" s="2" t="s">
        <v>9251</v>
      </c>
      <c r="W3272">
        <v>19548532</v>
      </c>
      <c r="X3272" t="s">
        <v>2755</v>
      </c>
      <c r="Y3272" t="s">
        <v>2189</v>
      </c>
      <c r="Z3272" t="s">
        <v>2756</v>
      </c>
      <c r="AA3272">
        <v>-79.733031999999994</v>
      </c>
      <c r="AB3272">
        <v>40.329700000000003</v>
      </c>
      <c r="AD3272">
        <v>6</v>
      </c>
      <c r="AE3272" t="s">
        <v>48</v>
      </c>
      <c r="AF3272" t="s">
        <v>40</v>
      </c>
    </row>
    <row r="3273" spans="1:32" x14ac:dyDescent="0.2">
      <c r="A3273">
        <v>1791087</v>
      </c>
      <c r="B3273">
        <v>25</v>
      </c>
      <c r="C3273" t="s">
        <v>4295</v>
      </c>
      <c r="D3273" s="1">
        <v>40602.851388888892</v>
      </c>
      <c r="E3273" s="1" t="s">
        <v>4296</v>
      </c>
      <c r="F3273" t="s">
        <v>38</v>
      </c>
      <c r="G3273" t="s">
        <v>324</v>
      </c>
      <c r="H3273">
        <v>-79.91999817</v>
      </c>
      <c r="I3273">
        <v>40.47000122</v>
      </c>
      <c r="J3273">
        <v>392</v>
      </c>
      <c r="K3273" t="s">
        <v>40</v>
      </c>
      <c r="L3273" t="s">
        <v>4297</v>
      </c>
      <c r="M3273">
        <v>9</v>
      </c>
      <c r="N3273">
        <v>4.7</v>
      </c>
      <c r="O3273" s="2">
        <v>158000000000</v>
      </c>
      <c r="P3273" t="s">
        <v>4298</v>
      </c>
      <c r="Q3273" t="s">
        <v>9252</v>
      </c>
      <c r="R3273" t="s">
        <v>9253</v>
      </c>
      <c r="S3273" s="1">
        <v>42393.375</v>
      </c>
      <c r="T3273" s="17">
        <v>1</v>
      </c>
      <c r="U3273" s="2">
        <v>1453630000000</v>
      </c>
      <c r="V3273" s="2" t="s">
        <v>9254</v>
      </c>
      <c r="W3273">
        <v>1565820</v>
      </c>
      <c r="X3273" t="s">
        <v>4301</v>
      </c>
      <c r="Y3273" t="s">
        <v>38</v>
      </c>
      <c r="Z3273" t="s">
        <v>4302</v>
      </c>
      <c r="AA3273">
        <v>-79.953394000000003</v>
      </c>
      <c r="AB3273">
        <v>40.426099999999998</v>
      </c>
      <c r="AD3273">
        <v>7</v>
      </c>
      <c r="AE3273" t="s">
        <v>48</v>
      </c>
      <c r="AF3273" t="s">
        <v>40</v>
      </c>
    </row>
    <row r="3274" spans="1:32" x14ac:dyDescent="0.2">
      <c r="A3274">
        <v>1791087</v>
      </c>
      <c r="B3274">
        <v>25</v>
      </c>
      <c r="C3274" t="s">
        <v>4295</v>
      </c>
      <c r="D3274" s="1">
        <v>40602.851388888892</v>
      </c>
      <c r="E3274" s="1" t="s">
        <v>4296</v>
      </c>
      <c r="F3274" t="s">
        <v>38</v>
      </c>
      <c r="G3274" t="s">
        <v>324</v>
      </c>
      <c r="H3274">
        <v>-79.91999817</v>
      </c>
      <c r="I3274">
        <v>40.47000122</v>
      </c>
      <c r="J3274">
        <v>392</v>
      </c>
      <c r="K3274" t="s">
        <v>40</v>
      </c>
      <c r="L3274" t="s">
        <v>4297</v>
      </c>
      <c r="M3274">
        <v>9</v>
      </c>
      <c r="N3274">
        <v>4.7</v>
      </c>
      <c r="O3274" s="2">
        <v>158000000000</v>
      </c>
      <c r="P3274" t="s">
        <v>4298</v>
      </c>
      <c r="Q3274" t="s">
        <v>9255</v>
      </c>
      <c r="R3274" t="s">
        <v>9253</v>
      </c>
      <c r="S3274" s="1">
        <v>42379.375</v>
      </c>
      <c r="T3274" s="17">
        <v>1</v>
      </c>
      <c r="U3274" s="2">
        <v>1452420000000</v>
      </c>
      <c r="V3274" s="2" t="s">
        <v>9254</v>
      </c>
      <c r="W3274">
        <v>1565820</v>
      </c>
      <c r="X3274" t="s">
        <v>4301</v>
      </c>
      <c r="Y3274" t="s">
        <v>38</v>
      </c>
      <c r="Z3274" t="s">
        <v>4302</v>
      </c>
      <c r="AA3274">
        <v>-79.953394000000003</v>
      </c>
      <c r="AB3274">
        <v>40.426099999999998</v>
      </c>
      <c r="AD3274">
        <v>8</v>
      </c>
      <c r="AE3274" t="s">
        <v>48</v>
      </c>
      <c r="AF3274" t="s">
        <v>40</v>
      </c>
    </row>
    <row r="3275" spans="1:32" x14ac:dyDescent="0.2">
      <c r="A3275">
        <v>18289411</v>
      </c>
      <c r="B3275">
        <v>9</v>
      </c>
      <c r="C3275" t="s">
        <v>9256</v>
      </c>
      <c r="D3275" s="1">
        <v>42005.995833333334</v>
      </c>
      <c r="E3275" s="1" t="s">
        <v>9257</v>
      </c>
      <c r="F3275" t="s">
        <v>38</v>
      </c>
      <c r="G3275" t="s">
        <v>247</v>
      </c>
      <c r="H3275">
        <v>-79.97000122</v>
      </c>
      <c r="I3275">
        <v>40.430000309999997</v>
      </c>
      <c r="J3275">
        <v>40</v>
      </c>
      <c r="K3275" t="s">
        <v>181</v>
      </c>
      <c r="L3275" t="s">
        <v>9258</v>
      </c>
      <c r="M3275">
        <v>13</v>
      </c>
      <c r="N3275">
        <v>4.83</v>
      </c>
      <c r="O3275">
        <v>36362056036</v>
      </c>
      <c r="P3275" t="s">
        <v>9259</v>
      </c>
      <c r="Q3275" t="s">
        <v>9260</v>
      </c>
      <c r="R3275" t="s">
        <v>9261</v>
      </c>
      <c r="S3275" s="1">
        <v>42239.708333333336</v>
      </c>
      <c r="T3275" s="17">
        <v>8</v>
      </c>
      <c r="U3275" s="2">
        <v>1440350000000</v>
      </c>
      <c r="V3275" s="2" t="s">
        <v>9262</v>
      </c>
      <c r="W3275">
        <v>23549156</v>
      </c>
      <c r="X3275" t="s">
        <v>9263</v>
      </c>
      <c r="Y3275" t="s">
        <v>38</v>
      </c>
      <c r="Z3275" t="s">
        <v>9264</v>
      </c>
      <c r="AA3275">
        <v>-79.967606000000004</v>
      </c>
      <c r="AB3275">
        <v>40.377327000000001</v>
      </c>
      <c r="AD3275">
        <v>6</v>
      </c>
      <c r="AE3275" t="s">
        <v>48</v>
      </c>
      <c r="AF3275" t="s">
        <v>181</v>
      </c>
    </row>
    <row r="3276" spans="1:32" x14ac:dyDescent="0.2">
      <c r="A3276">
        <v>18289411</v>
      </c>
      <c r="B3276">
        <v>9</v>
      </c>
      <c r="C3276" t="s">
        <v>9256</v>
      </c>
      <c r="D3276" s="1">
        <v>42005.995833333334</v>
      </c>
      <c r="E3276" s="1" t="s">
        <v>9257</v>
      </c>
      <c r="F3276" t="s">
        <v>38</v>
      </c>
      <c r="G3276" t="s">
        <v>247</v>
      </c>
      <c r="H3276">
        <v>-79.97000122</v>
      </c>
      <c r="I3276">
        <v>40.430000309999997</v>
      </c>
      <c r="J3276">
        <v>40</v>
      </c>
      <c r="K3276" t="s">
        <v>181</v>
      </c>
      <c r="L3276" t="s">
        <v>9258</v>
      </c>
      <c r="M3276">
        <v>13</v>
      </c>
      <c r="N3276">
        <v>4.83</v>
      </c>
      <c r="O3276">
        <v>36362056036</v>
      </c>
      <c r="P3276" t="s">
        <v>9259</v>
      </c>
      <c r="Q3276" t="s">
        <v>9265</v>
      </c>
      <c r="R3276" t="s">
        <v>9261</v>
      </c>
      <c r="S3276" s="1">
        <v>42225.708333333336</v>
      </c>
      <c r="T3276" s="17">
        <v>8</v>
      </c>
      <c r="U3276" s="2">
        <v>1439140000000</v>
      </c>
      <c r="V3276" s="2" t="s">
        <v>9262</v>
      </c>
      <c r="W3276">
        <v>23549156</v>
      </c>
      <c r="X3276" t="s">
        <v>9263</v>
      </c>
      <c r="Y3276" t="s">
        <v>38</v>
      </c>
      <c r="Z3276" t="s">
        <v>9264</v>
      </c>
      <c r="AA3276">
        <v>-79.967606000000004</v>
      </c>
      <c r="AB3276">
        <v>40.377327000000001</v>
      </c>
      <c r="AD3276">
        <v>9</v>
      </c>
      <c r="AE3276" t="s">
        <v>48</v>
      </c>
      <c r="AF3276" t="s">
        <v>181</v>
      </c>
    </row>
    <row r="3277" spans="1:32" x14ac:dyDescent="0.2">
      <c r="A3277">
        <v>18289411</v>
      </c>
      <c r="B3277">
        <v>9</v>
      </c>
      <c r="C3277" t="s">
        <v>9256</v>
      </c>
      <c r="D3277" s="1">
        <v>42005.995833333334</v>
      </c>
      <c r="E3277" s="1" t="s">
        <v>9257</v>
      </c>
      <c r="F3277" t="s">
        <v>38</v>
      </c>
      <c r="G3277" t="s">
        <v>247</v>
      </c>
      <c r="H3277">
        <v>-79.97000122</v>
      </c>
      <c r="I3277">
        <v>40.430000309999997</v>
      </c>
      <c r="J3277">
        <v>40</v>
      </c>
      <c r="K3277" t="s">
        <v>181</v>
      </c>
      <c r="L3277" t="s">
        <v>9258</v>
      </c>
      <c r="M3277">
        <v>13</v>
      </c>
      <c r="N3277">
        <v>4.83</v>
      </c>
      <c r="O3277">
        <v>36362056036</v>
      </c>
      <c r="P3277" t="s">
        <v>9259</v>
      </c>
      <c r="Q3277" t="s">
        <v>9266</v>
      </c>
      <c r="R3277" t="s">
        <v>9261</v>
      </c>
      <c r="S3277" s="1">
        <v>42232.708333333336</v>
      </c>
      <c r="T3277" s="17">
        <v>8</v>
      </c>
      <c r="U3277" s="2">
        <v>1439740000000</v>
      </c>
      <c r="V3277" s="2" t="s">
        <v>9262</v>
      </c>
      <c r="W3277">
        <v>23549156</v>
      </c>
      <c r="X3277" t="s">
        <v>9263</v>
      </c>
      <c r="Y3277" t="s">
        <v>38</v>
      </c>
      <c r="Z3277" t="s">
        <v>9264</v>
      </c>
      <c r="AA3277">
        <v>-79.967606000000004</v>
      </c>
      <c r="AB3277">
        <v>40.377327000000001</v>
      </c>
      <c r="AD3277">
        <v>10</v>
      </c>
      <c r="AE3277" t="s">
        <v>48</v>
      </c>
      <c r="AF3277" t="s">
        <v>181</v>
      </c>
    </row>
    <row r="3278" spans="1:32" x14ac:dyDescent="0.2">
      <c r="A3278">
        <v>18898954</v>
      </c>
      <c r="B3278">
        <v>33</v>
      </c>
      <c r="C3278" t="s">
        <v>3952</v>
      </c>
      <c r="D3278" s="1">
        <v>42251.646527777775</v>
      </c>
      <c r="E3278" s="1" t="s">
        <v>3953</v>
      </c>
      <c r="F3278" t="s">
        <v>38</v>
      </c>
      <c r="G3278" t="s">
        <v>58</v>
      </c>
      <c r="H3278">
        <v>-79.900001529999997</v>
      </c>
      <c r="I3278">
        <v>40.459999080000003</v>
      </c>
      <c r="J3278">
        <v>43</v>
      </c>
      <c r="K3278" t="s">
        <v>40</v>
      </c>
      <c r="L3278" t="s">
        <v>3954</v>
      </c>
      <c r="M3278">
        <v>15</v>
      </c>
      <c r="N3278">
        <v>5</v>
      </c>
      <c r="O3278">
        <v>15137834047</v>
      </c>
      <c r="P3278" t="s">
        <v>3955</v>
      </c>
      <c r="Q3278" t="s">
        <v>9267</v>
      </c>
      <c r="R3278" t="s">
        <v>8813</v>
      </c>
      <c r="S3278" s="1">
        <v>42284.5</v>
      </c>
      <c r="T3278" s="17">
        <v>10</v>
      </c>
      <c r="U3278" s="2">
        <v>1444220000000</v>
      </c>
      <c r="V3278" s="2" t="s">
        <v>8814</v>
      </c>
      <c r="W3278">
        <v>24072768</v>
      </c>
      <c r="X3278" t="s">
        <v>8815</v>
      </c>
      <c r="Y3278" t="s">
        <v>8816</v>
      </c>
      <c r="Z3278" t="s">
        <v>8817</v>
      </c>
      <c r="AA3278">
        <v>-79.912811000000005</v>
      </c>
      <c r="AB3278">
        <v>40.412394999999997</v>
      </c>
      <c r="AD3278">
        <v>3</v>
      </c>
      <c r="AE3278" t="s">
        <v>48</v>
      </c>
      <c r="AF3278" t="s">
        <v>40</v>
      </c>
    </row>
    <row r="3279" spans="1:32" x14ac:dyDescent="0.2">
      <c r="A3279">
        <v>18898954</v>
      </c>
      <c r="B3279">
        <v>33</v>
      </c>
      <c r="C3279" t="s">
        <v>3952</v>
      </c>
      <c r="D3279" s="1">
        <v>42251.646527777775</v>
      </c>
      <c r="E3279" s="1" t="s">
        <v>3953</v>
      </c>
      <c r="F3279" t="s">
        <v>38</v>
      </c>
      <c r="G3279" t="s">
        <v>58</v>
      </c>
      <c r="H3279">
        <v>-79.900001529999997</v>
      </c>
      <c r="I3279">
        <v>40.459999080000003</v>
      </c>
      <c r="J3279">
        <v>43</v>
      </c>
      <c r="K3279" t="s">
        <v>40</v>
      </c>
      <c r="L3279" t="s">
        <v>3954</v>
      </c>
      <c r="M3279">
        <v>15</v>
      </c>
      <c r="N3279">
        <v>5</v>
      </c>
      <c r="O3279">
        <v>15137834047</v>
      </c>
      <c r="P3279" t="s">
        <v>3955</v>
      </c>
      <c r="Q3279" t="s">
        <v>9268</v>
      </c>
      <c r="R3279" t="s">
        <v>8813</v>
      </c>
      <c r="S3279" s="1">
        <v>42375.5</v>
      </c>
      <c r="T3279" s="17">
        <v>1</v>
      </c>
      <c r="U3279" s="2">
        <v>1452080000000</v>
      </c>
      <c r="V3279" s="2" t="s">
        <v>8814</v>
      </c>
      <c r="W3279">
        <v>24072768</v>
      </c>
      <c r="X3279" t="s">
        <v>8815</v>
      </c>
      <c r="Y3279" t="s">
        <v>8816</v>
      </c>
      <c r="Z3279" t="s">
        <v>8817</v>
      </c>
      <c r="AA3279">
        <v>-79.912811000000005</v>
      </c>
      <c r="AB3279">
        <v>40.412394999999997</v>
      </c>
      <c r="AD3279">
        <v>3</v>
      </c>
      <c r="AE3279" t="s">
        <v>48</v>
      </c>
      <c r="AF3279" t="s">
        <v>40</v>
      </c>
    </row>
    <row r="3280" spans="1:32" x14ac:dyDescent="0.2">
      <c r="A3280">
        <v>1756412</v>
      </c>
      <c r="B3280">
        <v>597</v>
      </c>
      <c r="C3280" t="s">
        <v>263</v>
      </c>
      <c r="D3280" s="1">
        <v>40543.177083333336</v>
      </c>
      <c r="E3280" s="1" t="s">
        <v>264</v>
      </c>
      <c r="F3280" t="s">
        <v>38</v>
      </c>
      <c r="G3280" t="s">
        <v>144</v>
      </c>
      <c r="H3280">
        <v>-79.989997860000003</v>
      </c>
      <c r="I3280">
        <v>40.450000760000002</v>
      </c>
      <c r="J3280">
        <v>10357</v>
      </c>
      <c r="K3280" t="s">
        <v>40</v>
      </c>
      <c r="L3280" t="s">
        <v>265</v>
      </c>
      <c r="M3280">
        <v>16</v>
      </c>
      <c r="N3280">
        <v>4.53</v>
      </c>
      <c r="O3280" s="2">
        <v>163000000000</v>
      </c>
      <c r="P3280" t="s">
        <v>266</v>
      </c>
      <c r="Q3280" t="s">
        <v>9269</v>
      </c>
      <c r="R3280" t="s">
        <v>9270</v>
      </c>
      <c r="S3280" s="1">
        <v>42233.791666666664</v>
      </c>
      <c r="T3280" s="17">
        <v>8</v>
      </c>
      <c r="U3280" s="2">
        <v>1439840000000</v>
      </c>
      <c r="V3280" s="2" t="s">
        <v>9271</v>
      </c>
      <c r="W3280">
        <v>731596</v>
      </c>
      <c r="X3280" t="s">
        <v>3115</v>
      </c>
      <c r="Y3280" t="s">
        <v>38</v>
      </c>
      <c r="Z3280" t="s">
        <v>9063</v>
      </c>
      <c r="AA3280">
        <v>-79.930554000000001</v>
      </c>
      <c r="AB3280">
        <v>40.459938999999999</v>
      </c>
      <c r="AC3280">
        <v>20</v>
      </c>
      <c r="AD3280">
        <v>7</v>
      </c>
      <c r="AE3280" t="s">
        <v>48</v>
      </c>
      <c r="AF3280" t="s">
        <v>40</v>
      </c>
    </row>
    <row r="3281" spans="1:37" x14ac:dyDescent="0.2">
      <c r="A3281">
        <v>1756412</v>
      </c>
      <c r="B3281">
        <v>597</v>
      </c>
      <c r="C3281" t="s">
        <v>263</v>
      </c>
      <c r="D3281" s="1">
        <v>40543.177083333336</v>
      </c>
      <c r="E3281" s="1" t="s">
        <v>264</v>
      </c>
      <c r="F3281" t="s">
        <v>38</v>
      </c>
      <c r="G3281" t="s">
        <v>144</v>
      </c>
      <c r="H3281">
        <v>-79.989997860000003</v>
      </c>
      <c r="I3281">
        <v>40.450000760000002</v>
      </c>
      <c r="J3281">
        <v>10357</v>
      </c>
      <c r="K3281" t="s">
        <v>40</v>
      </c>
      <c r="L3281" t="s">
        <v>265</v>
      </c>
      <c r="M3281">
        <v>16</v>
      </c>
      <c r="N3281">
        <v>4.53</v>
      </c>
      <c r="O3281" s="2">
        <v>163000000000</v>
      </c>
      <c r="P3281" t="s">
        <v>266</v>
      </c>
      <c r="Q3281" t="s">
        <v>9272</v>
      </c>
      <c r="R3281" t="s">
        <v>9273</v>
      </c>
      <c r="S3281" s="1">
        <v>42268.791666666664</v>
      </c>
      <c r="T3281" s="17">
        <v>9</v>
      </c>
      <c r="U3281" s="2">
        <v>1442860000000</v>
      </c>
      <c r="V3281" s="2" t="s">
        <v>9271</v>
      </c>
      <c r="W3281">
        <v>731596</v>
      </c>
      <c r="X3281" t="s">
        <v>3115</v>
      </c>
      <c r="Y3281" t="s">
        <v>38</v>
      </c>
      <c r="Z3281" t="s">
        <v>9063</v>
      </c>
      <c r="AA3281">
        <v>-79.930554000000001</v>
      </c>
      <c r="AB3281">
        <v>40.459938999999999</v>
      </c>
      <c r="AC3281">
        <v>20</v>
      </c>
      <c r="AD3281">
        <v>11</v>
      </c>
      <c r="AE3281" t="s">
        <v>48</v>
      </c>
      <c r="AF3281" t="s">
        <v>40</v>
      </c>
    </row>
    <row r="3282" spans="1:37" x14ac:dyDescent="0.2">
      <c r="A3282">
        <v>1756412</v>
      </c>
      <c r="B3282">
        <v>597</v>
      </c>
      <c r="C3282" t="s">
        <v>263</v>
      </c>
      <c r="D3282" s="1">
        <v>40543.177083333336</v>
      </c>
      <c r="E3282" s="1" t="s">
        <v>264</v>
      </c>
      <c r="F3282" t="s">
        <v>38</v>
      </c>
      <c r="G3282" t="s">
        <v>144</v>
      </c>
      <c r="H3282">
        <v>-79.989997860000003</v>
      </c>
      <c r="I3282">
        <v>40.450000760000002</v>
      </c>
      <c r="J3282">
        <v>10357</v>
      </c>
      <c r="K3282" t="s">
        <v>40</v>
      </c>
      <c r="L3282" t="s">
        <v>265</v>
      </c>
      <c r="M3282">
        <v>16</v>
      </c>
      <c r="N3282">
        <v>4.53</v>
      </c>
      <c r="O3282" s="2">
        <v>163000000000</v>
      </c>
      <c r="P3282" t="s">
        <v>266</v>
      </c>
      <c r="Q3282" t="s">
        <v>9274</v>
      </c>
      <c r="R3282" t="s">
        <v>9270</v>
      </c>
      <c r="S3282" s="1">
        <v>42296.791666666664</v>
      </c>
      <c r="T3282" s="17">
        <v>10</v>
      </c>
      <c r="U3282" s="2">
        <v>1445280000000</v>
      </c>
      <c r="V3282" s="2" t="s">
        <v>9271</v>
      </c>
      <c r="W3282">
        <v>731596</v>
      </c>
      <c r="X3282" t="s">
        <v>3115</v>
      </c>
      <c r="Y3282" t="s">
        <v>38</v>
      </c>
      <c r="Z3282" t="s">
        <v>9063</v>
      </c>
      <c r="AA3282">
        <v>-79.930554000000001</v>
      </c>
      <c r="AB3282">
        <v>40.459938999999999</v>
      </c>
      <c r="AC3282">
        <v>20</v>
      </c>
      <c r="AD3282">
        <v>3</v>
      </c>
      <c r="AE3282" t="s">
        <v>48</v>
      </c>
      <c r="AF3282" t="s">
        <v>40</v>
      </c>
    </row>
    <row r="3283" spans="1:37" x14ac:dyDescent="0.2">
      <c r="A3283">
        <v>1756412</v>
      </c>
      <c r="B3283">
        <v>597</v>
      </c>
      <c r="C3283" t="s">
        <v>263</v>
      </c>
      <c r="D3283" s="1">
        <v>40543.177083333336</v>
      </c>
      <c r="E3283" s="1" t="s">
        <v>264</v>
      </c>
      <c r="F3283" t="s">
        <v>38</v>
      </c>
      <c r="G3283" t="s">
        <v>144</v>
      </c>
      <c r="H3283">
        <v>-79.989997860000003</v>
      </c>
      <c r="I3283">
        <v>40.450000760000002</v>
      </c>
      <c r="J3283">
        <v>10357</v>
      </c>
      <c r="K3283" t="s">
        <v>40</v>
      </c>
      <c r="L3283" t="s">
        <v>265</v>
      </c>
      <c r="M3283">
        <v>16</v>
      </c>
      <c r="N3283">
        <v>4.53</v>
      </c>
      <c r="O3283" s="2">
        <v>163000000000</v>
      </c>
      <c r="P3283" t="s">
        <v>266</v>
      </c>
      <c r="Q3283" t="s">
        <v>9275</v>
      </c>
      <c r="R3283" t="s">
        <v>9273</v>
      </c>
      <c r="S3283" s="1">
        <v>42387.791666666664</v>
      </c>
      <c r="T3283" s="17">
        <v>1</v>
      </c>
      <c r="U3283" s="2">
        <v>1453140000000</v>
      </c>
      <c r="V3283" s="2" t="s">
        <v>9271</v>
      </c>
      <c r="W3283">
        <v>731596</v>
      </c>
      <c r="X3283" t="s">
        <v>3115</v>
      </c>
      <c r="Y3283" t="s">
        <v>38</v>
      </c>
      <c r="Z3283" t="s">
        <v>9063</v>
      </c>
      <c r="AA3283">
        <v>-79.930554000000001</v>
      </c>
      <c r="AB3283">
        <v>40.459938999999999</v>
      </c>
      <c r="AC3283">
        <v>20</v>
      </c>
      <c r="AD3283">
        <v>8</v>
      </c>
      <c r="AE3283" t="s">
        <v>48</v>
      </c>
      <c r="AF3283" t="s">
        <v>40</v>
      </c>
    </row>
    <row r="3284" spans="1:37" x14ac:dyDescent="0.2">
      <c r="A3284">
        <v>10708432</v>
      </c>
      <c r="B3284">
        <v>7</v>
      </c>
      <c r="C3284" t="s">
        <v>2798</v>
      </c>
      <c r="D3284" s="1">
        <v>41563.119444444441</v>
      </c>
      <c r="E3284" s="1" t="s">
        <v>2799</v>
      </c>
      <c r="F3284" t="s">
        <v>38</v>
      </c>
      <c r="G3284" t="s">
        <v>2800</v>
      </c>
      <c r="H3284">
        <v>-80.040000919999997</v>
      </c>
      <c r="I3284">
        <v>40.380001069999999</v>
      </c>
      <c r="J3284">
        <v>27</v>
      </c>
      <c r="K3284" t="s">
        <v>181</v>
      </c>
      <c r="L3284" t="s">
        <v>2801</v>
      </c>
      <c r="M3284">
        <v>13</v>
      </c>
      <c r="N3284">
        <v>4.9000000000000004</v>
      </c>
      <c r="O3284">
        <v>74626590030</v>
      </c>
      <c r="P3284" t="s">
        <v>2802</v>
      </c>
      <c r="Q3284" t="s">
        <v>9276</v>
      </c>
      <c r="R3284" t="s">
        <v>9277</v>
      </c>
      <c r="S3284" s="1">
        <v>42260.4375</v>
      </c>
      <c r="T3284" s="17">
        <v>9</v>
      </c>
      <c r="U3284" s="2">
        <v>1442140000000</v>
      </c>
      <c r="V3284" s="2" t="s">
        <v>9278</v>
      </c>
      <c r="W3284" t="s">
        <v>208</v>
      </c>
      <c r="AC3284">
        <v>14</v>
      </c>
      <c r="AD3284">
        <v>4</v>
      </c>
      <c r="AE3284" t="s">
        <v>48</v>
      </c>
      <c r="AF3284" t="s">
        <v>181</v>
      </c>
    </row>
    <row r="3285" spans="1:37" x14ac:dyDescent="0.2">
      <c r="A3285">
        <v>781619</v>
      </c>
      <c r="B3285">
        <v>19</v>
      </c>
      <c r="C3285" t="s">
        <v>2833</v>
      </c>
      <c r="D3285" s="1">
        <v>39383.81527777778</v>
      </c>
      <c r="E3285" t="s">
        <v>2834</v>
      </c>
      <c r="F3285" t="s">
        <v>38</v>
      </c>
      <c r="G3285" t="s">
        <v>508</v>
      </c>
      <c r="H3285">
        <v>-80.069999690000003</v>
      </c>
      <c r="I3285">
        <v>40.439998629999998</v>
      </c>
      <c r="J3285">
        <v>606</v>
      </c>
      <c r="K3285" t="s">
        <v>40</v>
      </c>
      <c r="L3285" t="s">
        <v>2835</v>
      </c>
      <c r="M3285">
        <v>1</v>
      </c>
      <c r="N3285">
        <v>4.6900000000000004</v>
      </c>
      <c r="O3285" s="2">
        <v>263000000000</v>
      </c>
      <c r="P3285" t="s">
        <v>2836</v>
      </c>
      <c r="Q3285" t="s">
        <v>9279</v>
      </c>
      <c r="R3285" t="s">
        <v>9280</v>
      </c>
      <c r="S3285" s="1">
        <v>42279.75</v>
      </c>
      <c r="T3285" s="17">
        <v>10</v>
      </c>
      <c r="U3285" s="2">
        <v>1443810000000</v>
      </c>
      <c r="V3285" s="2" t="s">
        <v>9281</v>
      </c>
      <c r="W3285">
        <v>335676</v>
      </c>
      <c r="X3285" t="s">
        <v>1793</v>
      </c>
      <c r="Y3285" t="s">
        <v>68</v>
      </c>
      <c r="Z3285" t="s">
        <v>1794</v>
      </c>
      <c r="AA3285">
        <v>-80.186040000000006</v>
      </c>
      <c r="AB3285">
        <v>40.491042999999998</v>
      </c>
      <c r="AC3285">
        <v>4</v>
      </c>
      <c r="AD3285">
        <v>4</v>
      </c>
      <c r="AE3285" t="s">
        <v>48</v>
      </c>
      <c r="AF3285" t="s">
        <v>40</v>
      </c>
    </row>
    <row r="3286" spans="1:37" x14ac:dyDescent="0.2">
      <c r="A3286">
        <v>781619</v>
      </c>
      <c r="B3286">
        <v>19</v>
      </c>
      <c r="C3286" t="s">
        <v>2833</v>
      </c>
      <c r="D3286" s="1">
        <v>39383.81527777778</v>
      </c>
      <c r="E3286" t="s">
        <v>2834</v>
      </c>
      <c r="F3286" t="s">
        <v>38</v>
      </c>
      <c r="G3286" t="s">
        <v>508</v>
      </c>
      <c r="H3286">
        <v>-80.069999690000003</v>
      </c>
      <c r="I3286">
        <v>40.439998629999998</v>
      </c>
      <c r="J3286">
        <v>606</v>
      </c>
      <c r="K3286" t="s">
        <v>40</v>
      </c>
      <c r="L3286" t="s">
        <v>2835</v>
      </c>
      <c r="M3286">
        <v>1</v>
      </c>
      <c r="N3286">
        <v>4.6900000000000004</v>
      </c>
      <c r="O3286" s="2">
        <v>263000000000</v>
      </c>
      <c r="P3286" t="s">
        <v>2836</v>
      </c>
      <c r="Q3286" t="s">
        <v>9282</v>
      </c>
      <c r="R3286" t="s">
        <v>9280</v>
      </c>
      <c r="S3286" s="1">
        <v>42293.75</v>
      </c>
      <c r="T3286" s="17">
        <v>10</v>
      </c>
      <c r="U3286" s="2">
        <v>1445020000000</v>
      </c>
      <c r="V3286" s="2" t="s">
        <v>9281</v>
      </c>
      <c r="W3286">
        <v>335676</v>
      </c>
      <c r="X3286" t="s">
        <v>1793</v>
      </c>
      <c r="Y3286" t="s">
        <v>68</v>
      </c>
      <c r="Z3286" t="s">
        <v>1794</v>
      </c>
      <c r="AA3286">
        <v>-80.186040000000006</v>
      </c>
      <c r="AB3286">
        <v>40.491042999999998</v>
      </c>
      <c r="AC3286">
        <v>4</v>
      </c>
      <c r="AD3286">
        <v>4</v>
      </c>
      <c r="AE3286" t="s">
        <v>48</v>
      </c>
      <c r="AF3286" t="s">
        <v>40</v>
      </c>
    </row>
    <row r="3287" spans="1:37" x14ac:dyDescent="0.2">
      <c r="A3287">
        <v>1485890</v>
      </c>
      <c r="B3287">
        <v>7</v>
      </c>
      <c r="C3287" t="s">
        <v>7415</v>
      </c>
      <c r="D3287" s="1">
        <v>40002.217361111114</v>
      </c>
      <c r="E3287" s="1" t="s">
        <v>7416</v>
      </c>
      <c r="F3287" t="s">
        <v>737</v>
      </c>
      <c r="G3287" t="s">
        <v>58</v>
      </c>
      <c r="H3287">
        <v>-79.540000919999997</v>
      </c>
      <c r="I3287">
        <v>40.299999239999998</v>
      </c>
      <c r="J3287">
        <v>148</v>
      </c>
      <c r="K3287" t="s">
        <v>40</v>
      </c>
      <c r="L3287" t="s">
        <v>7417</v>
      </c>
      <c r="M3287">
        <v>16</v>
      </c>
      <c r="N3287">
        <v>4.16</v>
      </c>
      <c r="O3287" s="2">
        <v>209000000000</v>
      </c>
      <c r="P3287" t="s">
        <v>7418</v>
      </c>
      <c r="Q3287" t="s">
        <v>9283</v>
      </c>
      <c r="R3287" t="s">
        <v>9284</v>
      </c>
      <c r="S3287" s="1">
        <v>42249.729166666664</v>
      </c>
      <c r="T3287" s="17">
        <v>9</v>
      </c>
      <c r="U3287" s="2">
        <v>1441220000000</v>
      </c>
      <c r="V3287" s="2" t="s">
        <v>9285</v>
      </c>
      <c r="W3287">
        <v>686157</v>
      </c>
      <c r="X3287" t="s">
        <v>9286</v>
      </c>
      <c r="Y3287" t="s">
        <v>2189</v>
      </c>
      <c r="Z3287" t="s">
        <v>9287</v>
      </c>
      <c r="AA3287">
        <v>-79.710684000000001</v>
      </c>
      <c r="AB3287">
        <v>40.332600999999997</v>
      </c>
      <c r="AD3287">
        <v>4</v>
      </c>
      <c r="AE3287" t="s">
        <v>48</v>
      </c>
      <c r="AF3287" t="s">
        <v>40</v>
      </c>
    </row>
    <row r="3288" spans="1:37" x14ac:dyDescent="0.2">
      <c r="A3288">
        <v>1485890</v>
      </c>
      <c r="B3288">
        <v>7</v>
      </c>
      <c r="C3288" t="s">
        <v>7415</v>
      </c>
      <c r="D3288" s="1">
        <v>40002.217361111114</v>
      </c>
      <c r="E3288" s="1" t="s">
        <v>7416</v>
      </c>
      <c r="F3288" t="s">
        <v>737</v>
      </c>
      <c r="G3288" t="s">
        <v>58</v>
      </c>
      <c r="H3288">
        <v>-79.540000919999997</v>
      </c>
      <c r="I3288">
        <v>40.299999239999998</v>
      </c>
      <c r="J3288">
        <v>148</v>
      </c>
      <c r="K3288" t="s">
        <v>40</v>
      </c>
      <c r="L3288" t="s">
        <v>7417</v>
      </c>
      <c r="M3288">
        <v>16</v>
      </c>
      <c r="N3288">
        <v>4.16</v>
      </c>
      <c r="O3288" s="2">
        <v>209000000000</v>
      </c>
      <c r="P3288" t="s">
        <v>7418</v>
      </c>
      <c r="Q3288" t="s">
        <v>9288</v>
      </c>
      <c r="R3288" t="s">
        <v>9284</v>
      </c>
      <c r="S3288" s="1">
        <v>42312.729166666664</v>
      </c>
      <c r="T3288" s="17">
        <v>11</v>
      </c>
      <c r="U3288" s="2">
        <v>1446660000000</v>
      </c>
      <c r="V3288" s="2" t="s">
        <v>9285</v>
      </c>
      <c r="W3288">
        <v>686157</v>
      </c>
      <c r="X3288" t="s">
        <v>9286</v>
      </c>
      <c r="Y3288" t="s">
        <v>2189</v>
      </c>
      <c r="Z3288" t="s">
        <v>9287</v>
      </c>
      <c r="AA3288">
        <v>-79.710684000000001</v>
      </c>
      <c r="AB3288">
        <v>40.332600999999997</v>
      </c>
      <c r="AD3288">
        <v>3</v>
      </c>
      <c r="AE3288" t="s">
        <v>48</v>
      </c>
      <c r="AF3288" t="s">
        <v>40</v>
      </c>
    </row>
    <row r="3289" spans="1:37" x14ac:dyDescent="0.2">
      <c r="A3289">
        <v>1485890</v>
      </c>
      <c r="B3289">
        <v>7</v>
      </c>
      <c r="C3289" t="s">
        <v>7415</v>
      </c>
      <c r="D3289" s="1">
        <v>40002.217361111114</v>
      </c>
      <c r="E3289" s="1" t="s">
        <v>7416</v>
      </c>
      <c r="F3289" t="s">
        <v>737</v>
      </c>
      <c r="G3289" t="s">
        <v>58</v>
      </c>
      <c r="H3289">
        <v>-79.540000919999997</v>
      </c>
      <c r="I3289">
        <v>40.299999239999998</v>
      </c>
      <c r="J3289">
        <v>148</v>
      </c>
      <c r="K3289" t="s">
        <v>40</v>
      </c>
      <c r="L3289" t="s">
        <v>7417</v>
      </c>
      <c r="M3289">
        <v>16</v>
      </c>
      <c r="N3289">
        <v>4.16</v>
      </c>
      <c r="O3289" s="2">
        <v>209000000000</v>
      </c>
      <c r="P3289" t="s">
        <v>7418</v>
      </c>
      <c r="Q3289" t="s">
        <v>9289</v>
      </c>
      <c r="R3289" t="s">
        <v>9284</v>
      </c>
      <c r="S3289" s="1">
        <v>42375.729166666664</v>
      </c>
      <c r="T3289" s="17">
        <v>1</v>
      </c>
      <c r="U3289" s="2">
        <v>1452100000000</v>
      </c>
      <c r="V3289" s="2" t="s">
        <v>9290</v>
      </c>
      <c r="W3289">
        <v>686157</v>
      </c>
      <c r="X3289" t="s">
        <v>9286</v>
      </c>
      <c r="Y3289" t="s">
        <v>2189</v>
      </c>
      <c r="Z3289" t="s">
        <v>9287</v>
      </c>
      <c r="AA3289">
        <v>-79.710684000000001</v>
      </c>
      <c r="AB3289">
        <v>40.332600999999997</v>
      </c>
      <c r="AD3289">
        <v>3</v>
      </c>
      <c r="AE3289" t="s">
        <v>48</v>
      </c>
      <c r="AF3289" t="s">
        <v>40</v>
      </c>
    </row>
    <row r="3290" spans="1:37" x14ac:dyDescent="0.2">
      <c r="A3290">
        <v>1756412</v>
      </c>
      <c r="B3290">
        <v>597</v>
      </c>
      <c r="C3290" t="s">
        <v>263</v>
      </c>
      <c r="D3290" s="1">
        <v>40543.177083333336</v>
      </c>
      <c r="E3290" s="1" t="s">
        <v>264</v>
      </c>
      <c r="F3290" t="s">
        <v>38</v>
      </c>
      <c r="G3290" t="s">
        <v>144</v>
      </c>
      <c r="H3290">
        <v>-79.989997860000003</v>
      </c>
      <c r="I3290">
        <v>40.450000760000002</v>
      </c>
      <c r="J3290">
        <v>10357</v>
      </c>
      <c r="K3290" t="s">
        <v>40</v>
      </c>
      <c r="L3290" t="s">
        <v>265</v>
      </c>
      <c r="M3290">
        <v>16</v>
      </c>
      <c r="N3290">
        <v>4.53</v>
      </c>
      <c r="O3290" s="2">
        <v>163000000000</v>
      </c>
      <c r="P3290" t="s">
        <v>266</v>
      </c>
      <c r="Q3290" t="s">
        <v>9291</v>
      </c>
      <c r="R3290" t="s">
        <v>9292</v>
      </c>
      <c r="S3290" s="1">
        <v>42240.791666666664</v>
      </c>
      <c r="T3290" s="17">
        <v>8</v>
      </c>
      <c r="U3290" s="2">
        <v>1440440000000</v>
      </c>
      <c r="V3290" s="2" t="s">
        <v>9293</v>
      </c>
      <c r="W3290">
        <v>24032123</v>
      </c>
      <c r="X3290" t="s">
        <v>9294</v>
      </c>
      <c r="Y3290" t="s">
        <v>9295</v>
      </c>
      <c r="Z3290" t="s">
        <v>9296</v>
      </c>
      <c r="AA3290">
        <v>-80.327858000000006</v>
      </c>
      <c r="AB3290">
        <v>40.543998999999999</v>
      </c>
      <c r="AD3290">
        <v>3</v>
      </c>
      <c r="AE3290" t="s">
        <v>48</v>
      </c>
      <c r="AF3290" t="s">
        <v>40</v>
      </c>
    </row>
    <row r="3291" spans="1:37" x14ac:dyDescent="0.2">
      <c r="A3291">
        <v>19172350</v>
      </c>
      <c r="B3291">
        <v>4</v>
      </c>
      <c r="C3291" t="s">
        <v>8505</v>
      </c>
      <c r="D3291" s="1">
        <v>42339.760416666664</v>
      </c>
      <c r="E3291" s="1" t="s">
        <v>8506</v>
      </c>
      <c r="F3291" t="s">
        <v>38</v>
      </c>
      <c r="G3291" t="s">
        <v>843</v>
      </c>
      <c r="H3291">
        <v>-79.949996949999999</v>
      </c>
      <c r="I3291">
        <v>40.47000122</v>
      </c>
      <c r="J3291">
        <v>1</v>
      </c>
      <c r="K3291" t="s">
        <v>40</v>
      </c>
      <c r="L3291" t="s">
        <v>8507</v>
      </c>
      <c r="M3291">
        <v>15</v>
      </c>
      <c r="N3291">
        <v>0</v>
      </c>
      <c r="O3291">
        <v>7524815050</v>
      </c>
      <c r="P3291" t="s">
        <v>8508</v>
      </c>
      <c r="Q3291" t="s">
        <v>9297</v>
      </c>
      <c r="R3291" t="s">
        <v>9298</v>
      </c>
      <c r="S3291" s="1">
        <v>42391.5</v>
      </c>
      <c r="T3291" s="17">
        <v>1</v>
      </c>
      <c r="U3291" s="2">
        <v>1453460000000</v>
      </c>
      <c r="V3291" s="2" t="s">
        <v>8510</v>
      </c>
      <c r="W3291" t="s">
        <v>208</v>
      </c>
      <c r="AC3291">
        <v>11</v>
      </c>
      <c r="AD3291">
        <v>5</v>
      </c>
      <c r="AE3291" t="s">
        <v>48</v>
      </c>
      <c r="AF3291" t="s">
        <v>181</v>
      </c>
      <c r="AG3291">
        <v>18</v>
      </c>
      <c r="AH3291" t="s">
        <v>49</v>
      </c>
      <c r="AI3291" t="s">
        <v>50</v>
      </c>
      <c r="AJ3291">
        <v>0</v>
      </c>
      <c r="AK3291" t="s">
        <v>51</v>
      </c>
    </row>
    <row r="3292" spans="1:37" x14ac:dyDescent="0.2">
      <c r="A3292">
        <v>19045743</v>
      </c>
      <c r="B3292">
        <v>3</v>
      </c>
      <c r="C3292" t="s">
        <v>9299</v>
      </c>
      <c r="D3292" s="1">
        <v>42297.836805555555</v>
      </c>
      <c r="E3292" s="1" t="s">
        <v>9300</v>
      </c>
      <c r="F3292" t="s">
        <v>930</v>
      </c>
      <c r="G3292" t="s">
        <v>247</v>
      </c>
      <c r="H3292">
        <v>-80.059997559999999</v>
      </c>
      <c r="I3292">
        <v>40.619998930000001</v>
      </c>
      <c r="J3292">
        <v>20</v>
      </c>
      <c r="K3292" t="s">
        <v>40</v>
      </c>
      <c r="L3292" t="s">
        <v>9301</v>
      </c>
      <c r="M3292">
        <v>15</v>
      </c>
      <c r="N3292">
        <v>0</v>
      </c>
      <c r="O3292">
        <v>11147016049</v>
      </c>
      <c r="P3292" t="s">
        <v>9302</v>
      </c>
      <c r="Q3292" t="s">
        <v>9303</v>
      </c>
      <c r="R3292" t="s">
        <v>9304</v>
      </c>
      <c r="S3292" s="1">
        <v>42313.833333333336</v>
      </c>
      <c r="T3292" s="17">
        <v>11</v>
      </c>
      <c r="U3292" s="2">
        <v>1446750000000</v>
      </c>
      <c r="V3292" s="2" t="s">
        <v>9305</v>
      </c>
      <c r="W3292" t="s">
        <v>208</v>
      </c>
      <c r="AC3292">
        <v>25</v>
      </c>
      <c r="AD3292">
        <v>3</v>
      </c>
      <c r="AE3292" t="s">
        <v>48</v>
      </c>
      <c r="AF3292" t="s">
        <v>40</v>
      </c>
    </row>
    <row r="3293" spans="1:37" x14ac:dyDescent="0.2">
      <c r="A3293">
        <v>19045743</v>
      </c>
      <c r="B3293">
        <v>3</v>
      </c>
      <c r="C3293" t="s">
        <v>9299</v>
      </c>
      <c r="D3293" s="1">
        <v>42297.836805555555</v>
      </c>
      <c r="E3293" s="1" t="s">
        <v>9300</v>
      </c>
      <c r="F3293" t="s">
        <v>930</v>
      </c>
      <c r="G3293" t="s">
        <v>247</v>
      </c>
      <c r="H3293">
        <v>-80.059997559999999</v>
      </c>
      <c r="I3293">
        <v>40.619998930000001</v>
      </c>
      <c r="J3293">
        <v>20</v>
      </c>
      <c r="K3293" t="s">
        <v>40</v>
      </c>
      <c r="L3293" t="s">
        <v>9301</v>
      </c>
      <c r="M3293">
        <v>15</v>
      </c>
      <c r="N3293">
        <v>0</v>
      </c>
      <c r="O3293">
        <v>11147016049</v>
      </c>
      <c r="P3293" t="s">
        <v>9302</v>
      </c>
      <c r="Q3293" t="s">
        <v>9306</v>
      </c>
      <c r="R3293" t="s">
        <v>9304</v>
      </c>
      <c r="S3293" s="1">
        <v>42320.833333333336</v>
      </c>
      <c r="T3293" s="17">
        <v>11</v>
      </c>
      <c r="U3293" s="2">
        <v>1447360000000</v>
      </c>
      <c r="V3293" s="2" t="s">
        <v>9305</v>
      </c>
      <c r="W3293" t="s">
        <v>208</v>
      </c>
      <c r="AC3293">
        <v>25</v>
      </c>
      <c r="AD3293">
        <v>3</v>
      </c>
      <c r="AE3293" t="s">
        <v>48</v>
      </c>
      <c r="AF3293" t="s">
        <v>40</v>
      </c>
    </row>
    <row r="3294" spans="1:37" x14ac:dyDescent="0.2">
      <c r="A3294">
        <v>19277257</v>
      </c>
      <c r="B3294">
        <v>2</v>
      </c>
      <c r="C3294" t="s">
        <v>9307</v>
      </c>
      <c r="D3294" s="1">
        <v>42373.806250000001</v>
      </c>
      <c r="E3294" t="s">
        <v>9308</v>
      </c>
      <c r="F3294" t="s">
        <v>930</v>
      </c>
      <c r="G3294" t="s">
        <v>58</v>
      </c>
      <c r="H3294">
        <v>-80.059997559999999</v>
      </c>
      <c r="I3294">
        <v>40.619998930000001</v>
      </c>
      <c r="J3294">
        <v>1</v>
      </c>
      <c r="K3294" t="s">
        <v>40</v>
      </c>
      <c r="L3294" t="s">
        <v>9309</v>
      </c>
      <c r="M3294">
        <v>10</v>
      </c>
      <c r="N3294">
        <v>0</v>
      </c>
      <c r="O3294">
        <v>4583224919</v>
      </c>
      <c r="P3294" t="s">
        <v>9310</v>
      </c>
      <c r="Q3294" t="s">
        <v>9311</v>
      </c>
      <c r="R3294" t="s">
        <v>9312</v>
      </c>
      <c r="S3294" s="1">
        <v>42395.34375</v>
      </c>
      <c r="T3294" s="17">
        <v>1</v>
      </c>
      <c r="U3294" s="2">
        <v>1453800000000</v>
      </c>
      <c r="V3294" s="2" t="s">
        <v>9313</v>
      </c>
      <c r="W3294">
        <v>18975172</v>
      </c>
      <c r="X3294" t="s">
        <v>2031</v>
      </c>
      <c r="Y3294" t="s">
        <v>246</v>
      </c>
      <c r="Z3294" t="s">
        <v>2032</v>
      </c>
      <c r="AA3294">
        <v>-80.110771</v>
      </c>
      <c r="AB3294">
        <v>40.684620000000002</v>
      </c>
      <c r="AD3294">
        <v>3</v>
      </c>
      <c r="AE3294" t="s">
        <v>48</v>
      </c>
      <c r="AF3294" t="s">
        <v>40</v>
      </c>
    </row>
    <row r="3295" spans="1:37" x14ac:dyDescent="0.2">
      <c r="A3295">
        <v>1816691</v>
      </c>
      <c r="B3295">
        <v>24</v>
      </c>
      <c r="C3295" t="s">
        <v>1595</v>
      </c>
      <c r="D3295" s="1">
        <v>40651.009027777778</v>
      </c>
      <c r="E3295" s="1" t="s">
        <v>1596</v>
      </c>
      <c r="F3295" t="s">
        <v>38</v>
      </c>
      <c r="G3295" t="s">
        <v>843</v>
      </c>
      <c r="H3295">
        <v>-79.91999817</v>
      </c>
      <c r="I3295">
        <v>40.47000122</v>
      </c>
      <c r="J3295">
        <v>1131</v>
      </c>
      <c r="K3295" t="s">
        <v>40</v>
      </c>
      <c r="L3295" t="s">
        <v>1597</v>
      </c>
      <c r="M3295">
        <v>15</v>
      </c>
      <c r="N3295">
        <v>5</v>
      </c>
      <c r="O3295" s="2">
        <v>153000000000</v>
      </c>
      <c r="P3295" t="s">
        <v>1598</v>
      </c>
      <c r="Q3295" t="s">
        <v>9314</v>
      </c>
      <c r="R3295" t="s">
        <v>9315</v>
      </c>
      <c r="S3295" s="1">
        <v>42263.75</v>
      </c>
      <c r="T3295" s="17">
        <v>9</v>
      </c>
      <c r="U3295" s="2">
        <v>1442430000000</v>
      </c>
      <c r="V3295" t="s">
        <v>9316</v>
      </c>
      <c r="W3295">
        <v>23992513</v>
      </c>
      <c r="X3295" t="s">
        <v>9317</v>
      </c>
      <c r="Y3295" t="s">
        <v>9318</v>
      </c>
      <c r="Z3295" t="s">
        <v>9319</v>
      </c>
      <c r="AA3295">
        <v>-80.036406999999997</v>
      </c>
      <c r="AB3295">
        <v>40.393459</v>
      </c>
      <c r="AD3295">
        <v>4</v>
      </c>
      <c r="AE3295" t="s">
        <v>48</v>
      </c>
      <c r="AF3295" t="s">
        <v>40</v>
      </c>
    </row>
    <row r="3296" spans="1:37" x14ac:dyDescent="0.2">
      <c r="A3296">
        <v>18680854</v>
      </c>
      <c r="B3296">
        <v>5</v>
      </c>
      <c r="C3296" t="s">
        <v>819</v>
      </c>
      <c r="D3296" s="1">
        <v>42173.020138888889</v>
      </c>
      <c r="E3296" s="1" t="s">
        <v>820</v>
      </c>
      <c r="F3296" t="s">
        <v>38</v>
      </c>
      <c r="G3296" t="s">
        <v>72</v>
      </c>
      <c r="H3296">
        <v>-79.949996949999999</v>
      </c>
      <c r="I3296">
        <v>40.47000122</v>
      </c>
      <c r="J3296">
        <v>134</v>
      </c>
      <c r="K3296" t="s">
        <v>40</v>
      </c>
      <c r="L3296" t="s">
        <v>821</v>
      </c>
      <c r="M3296">
        <v>14</v>
      </c>
      <c r="N3296">
        <v>4.93</v>
      </c>
      <c r="O3296">
        <v>21931145042</v>
      </c>
      <c r="P3296" t="s">
        <v>822</v>
      </c>
      <c r="Q3296" t="s">
        <v>9320</v>
      </c>
      <c r="R3296" t="s">
        <v>9321</v>
      </c>
      <c r="S3296" s="1">
        <v>42249.791666666664</v>
      </c>
      <c r="T3296" s="17">
        <v>9</v>
      </c>
      <c r="U3296" s="2">
        <v>1441220000000</v>
      </c>
      <c r="W3296">
        <v>10633072</v>
      </c>
      <c r="X3296" t="s">
        <v>671</v>
      </c>
      <c r="Y3296" t="s">
        <v>38</v>
      </c>
      <c r="Z3296" t="s">
        <v>672</v>
      </c>
      <c r="AA3296">
        <v>-79.923050000000003</v>
      </c>
      <c r="AB3296">
        <v>40.437514999999998</v>
      </c>
      <c r="AD3296">
        <v>20</v>
      </c>
      <c r="AE3296" t="s">
        <v>48</v>
      </c>
      <c r="AF3296" t="s">
        <v>40</v>
      </c>
    </row>
    <row r="3297" spans="1:32" x14ac:dyDescent="0.2">
      <c r="A3297">
        <v>18680854</v>
      </c>
      <c r="B3297">
        <v>5</v>
      </c>
      <c r="C3297" t="s">
        <v>819</v>
      </c>
      <c r="D3297" s="1">
        <v>42173.020138888889</v>
      </c>
      <c r="E3297" s="1" t="s">
        <v>9322</v>
      </c>
      <c r="F3297" t="s">
        <v>38</v>
      </c>
      <c r="G3297" t="s">
        <v>72</v>
      </c>
      <c r="H3297">
        <v>-79.949996949999999</v>
      </c>
      <c r="I3297">
        <v>40.47000122</v>
      </c>
      <c r="J3297">
        <v>134</v>
      </c>
      <c r="K3297" t="s">
        <v>40</v>
      </c>
      <c r="L3297" t="s">
        <v>821</v>
      </c>
      <c r="M3297">
        <v>14</v>
      </c>
      <c r="N3297">
        <v>4.93</v>
      </c>
      <c r="O3297">
        <v>21931145042</v>
      </c>
      <c r="P3297" t="s">
        <v>822</v>
      </c>
      <c r="Q3297" t="s">
        <v>9323</v>
      </c>
      <c r="R3297" t="s">
        <v>9324</v>
      </c>
      <c r="S3297" s="1">
        <v>42284.791666666664</v>
      </c>
      <c r="T3297" s="17">
        <v>10</v>
      </c>
      <c r="U3297" s="2">
        <v>1444240000000</v>
      </c>
      <c r="V3297" s="2" t="s">
        <v>9325</v>
      </c>
      <c r="W3297">
        <v>16849332</v>
      </c>
      <c r="X3297" t="s">
        <v>1407</v>
      </c>
      <c r="Y3297" t="s">
        <v>38</v>
      </c>
      <c r="Z3297" t="s">
        <v>9326</v>
      </c>
      <c r="AA3297">
        <v>-79.916854999999998</v>
      </c>
      <c r="AB3297">
        <v>40.457188000000002</v>
      </c>
      <c r="AD3297">
        <v>31</v>
      </c>
      <c r="AE3297" t="s">
        <v>48</v>
      </c>
      <c r="AF3297" t="s">
        <v>40</v>
      </c>
    </row>
    <row r="3298" spans="1:32" x14ac:dyDescent="0.2">
      <c r="A3298">
        <v>18680854</v>
      </c>
      <c r="B3298">
        <v>5</v>
      </c>
      <c r="C3298" t="s">
        <v>819</v>
      </c>
      <c r="D3298" s="1">
        <v>42173.020138888889</v>
      </c>
      <c r="E3298" s="1" t="s">
        <v>820</v>
      </c>
      <c r="F3298" t="s">
        <v>38</v>
      </c>
      <c r="G3298" t="s">
        <v>72</v>
      </c>
      <c r="H3298">
        <v>-79.949996949999999</v>
      </c>
      <c r="I3298">
        <v>40.47000122</v>
      </c>
      <c r="J3298">
        <v>134</v>
      </c>
      <c r="K3298" t="s">
        <v>40</v>
      </c>
      <c r="L3298" t="s">
        <v>821</v>
      </c>
      <c r="M3298">
        <v>14</v>
      </c>
      <c r="N3298">
        <v>4.93</v>
      </c>
      <c r="O3298">
        <v>21931145042</v>
      </c>
      <c r="P3298" t="s">
        <v>822</v>
      </c>
      <c r="Q3298" t="s">
        <v>9327</v>
      </c>
      <c r="R3298" t="s">
        <v>9328</v>
      </c>
      <c r="S3298" s="1">
        <v>42312.791666666664</v>
      </c>
      <c r="T3298" s="17">
        <v>11</v>
      </c>
      <c r="U3298" s="2">
        <v>1446660000000</v>
      </c>
      <c r="V3298" s="2" t="s">
        <v>9329</v>
      </c>
      <c r="W3298">
        <v>23802821</v>
      </c>
      <c r="X3298" t="s">
        <v>9330</v>
      </c>
      <c r="Y3298" t="s">
        <v>38</v>
      </c>
      <c r="Z3298" t="s">
        <v>9331</v>
      </c>
      <c r="AA3298">
        <v>-79.958479999999994</v>
      </c>
      <c r="AB3298">
        <v>40.440635999999998</v>
      </c>
      <c r="AD3298">
        <v>28</v>
      </c>
      <c r="AE3298" t="s">
        <v>48</v>
      </c>
      <c r="AF3298" t="s">
        <v>40</v>
      </c>
    </row>
    <row r="3299" spans="1:32" x14ac:dyDescent="0.2">
      <c r="A3299">
        <v>18680854</v>
      </c>
      <c r="B3299">
        <v>5</v>
      </c>
      <c r="C3299" t="s">
        <v>819</v>
      </c>
      <c r="D3299" s="1">
        <v>42173.020138888889</v>
      </c>
      <c r="E3299" s="1" t="s">
        <v>820</v>
      </c>
      <c r="F3299" t="s">
        <v>38</v>
      </c>
      <c r="G3299" t="s">
        <v>72</v>
      </c>
      <c r="H3299">
        <v>-79.949996949999999</v>
      </c>
      <c r="I3299">
        <v>40.47000122</v>
      </c>
      <c r="J3299">
        <v>134</v>
      </c>
      <c r="K3299" t="s">
        <v>40</v>
      </c>
      <c r="L3299" t="s">
        <v>821</v>
      </c>
      <c r="M3299">
        <v>14</v>
      </c>
      <c r="N3299">
        <v>4.93</v>
      </c>
      <c r="O3299">
        <v>21931145042</v>
      </c>
      <c r="P3299" t="s">
        <v>822</v>
      </c>
      <c r="Q3299" t="s">
        <v>9332</v>
      </c>
      <c r="R3299" t="s">
        <v>9333</v>
      </c>
      <c r="S3299" s="1">
        <v>42380.791666666664</v>
      </c>
      <c r="T3299" s="17">
        <v>1</v>
      </c>
      <c r="U3299" s="2">
        <v>1452540000000</v>
      </c>
      <c r="V3299" t="s">
        <v>9334</v>
      </c>
      <c r="W3299">
        <v>24257724</v>
      </c>
      <c r="X3299" t="s">
        <v>9335</v>
      </c>
      <c r="Y3299" t="s">
        <v>38</v>
      </c>
      <c r="Z3299" t="s">
        <v>9336</v>
      </c>
      <c r="AA3299">
        <v>-80.003867999999997</v>
      </c>
      <c r="AB3299">
        <v>40.448162000000004</v>
      </c>
      <c r="AD3299">
        <v>15</v>
      </c>
      <c r="AE3299" t="s">
        <v>48</v>
      </c>
      <c r="AF3299" t="s">
        <v>40</v>
      </c>
    </row>
    <row r="3300" spans="1:32" x14ac:dyDescent="0.2">
      <c r="A3300">
        <v>19033002</v>
      </c>
      <c r="B3300">
        <v>14</v>
      </c>
      <c r="C3300" t="s">
        <v>5912</v>
      </c>
      <c r="D3300" s="1">
        <v>42293.629166666666</v>
      </c>
      <c r="E3300" t="s">
        <v>5913</v>
      </c>
      <c r="F3300" t="s">
        <v>38</v>
      </c>
      <c r="G3300" t="s">
        <v>194</v>
      </c>
      <c r="H3300">
        <v>-79.91999817</v>
      </c>
      <c r="I3300">
        <v>40.430000309999997</v>
      </c>
      <c r="J3300">
        <v>54</v>
      </c>
      <c r="K3300" t="s">
        <v>40</v>
      </c>
      <c r="L3300" t="s">
        <v>5914</v>
      </c>
      <c r="M3300">
        <v>10</v>
      </c>
      <c r="N3300">
        <v>0</v>
      </c>
      <c r="O3300">
        <v>11510551049</v>
      </c>
      <c r="P3300" t="s">
        <v>5915</v>
      </c>
      <c r="Q3300" t="s">
        <v>9337</v>
      </c>
      <c r="R3300" t="s">
        <v>9338</v>
      </c>
      <c r="S3300" s="1">
        <v>42389.791666666664</v>
      </c>
      <c r="T3300" s="17">
        <v>1</v>
      </c>
      <c r="U3300" s="2">
        <v>1453320000000</v>
      </c>
      <c r="V3300" t="s">
        <v>9339</v>
      </c>
      <c r="W3300" t="s">
        <v>208</v>
      </c>
      <c r="AD3300">
        <v>9</v>
      </c>
      <c r="AE3300" t="s">
        <v>48</v>
      </c>
      <c r="AF3300" t="s">
        <v>40</v>
      </c>
    </row>
    <row r="3301" spans="1:32" x14ac:dyDescent="0.2">
      <c r="A3301">
        <v>19033002</v>
      </c>
      <c r="B3301">
        <v>14</v>
      </c>
      <c r="C3301" t="s">
        <v>5912</v>
      </c>
      <c r="D3301" s="1">
        <v>42293.629166666666</v>
      </c>
      <c r="E3301" t="s">
        <v>5913</v>
      </c>
      <c r="F3301" t="s">
        <v>38</v>
      </c>
      <c r="G3301" t="s">
        <v>194</v>
      </c>
      <c r="H3301">
        <v>-79.91999817</v>
      </c>
      <c r="I3301">
        <v>40.430000309999997</v>
      </c>
      <c r="J3301">
        <v>54</v>
      </c>
      <c r="K3301" t="s">
        <v>40</v>
      </c>
      <c r="L3301" t="s">
        <v>5914</v>
      </c>
      <c r="M3301">
        <v>10</v>
      </c>
      <c r="N3301">
        <v>0</v>
      </c>
      <c r="O3301">
        <v>11510551049</v>
      </c>
      <c r="P3301" t="s">
        <v>5915</v>
      </c>
      <c r="Q3301" t="s">
        <v>9340</v>
      </c>
      <c r="R3301" t="s">
        <v>9338</v>
      </c>
      <c r="S3301" s="1">
        <v>42375.791666666664</v>
      </c>
      <c r="T3301" s="17">
        <v>1</v>
      </c>
      <c r="U3301" s="2">
        <v>1452110000000</v>
      </c>
      <c r="V3301" t="s">
        <v>9339</v>
      </c>
      <c r="W3301" t="s">
        <v>208</v>
      </c>
      <c r="AD3301">
        <v>7</v>
      </c>
      <c r="AE3301" t="s">
        <v>48</v>
      </c>
      <c r="AF3301" t="s">
        <v>40</v>
      </c>
    </row>
    <row r="3302" spans="1:32" x14ac:dyDescent="0.2">
      <c r="A3302">
        <v>19033002</v>
      </c>
      <c r="B3302">
        <v>14</v>
      </c>
      <c r="C3302" t="s">
        <v>5912</v>
      </c>
      <c r="D3302" s="1">
        <v>42293.629166666666</v>
      </c>
      <c r="E3302" t="s">
        <v>5913</v>
      </c>
      <c r="F3302" t="s">
        <v>38</v>
      </c>
      <c r="G3302" t="s">
        <v>194</v>
      </c>
      <c r="H3302">
        <v>-79.91999817</v>
      </c>
      <c r="I3302">
        <v>40.430000309999997</v>
      </c>
      <c r="J3302">
        <v>54</v>
      </c>
      <c r="K3302" t="s">
        <v>40</v>
      </c>
      <c r="L3302" t="s">
        <v>5914</v>
      </c>
      <c r="M3302">
        <v>10</v>
      </c>
      <c r="N3302">
        <v>0</v>
      </c>
      <c r="O3302">
        <v>11510551049</v>
      </c>
      <c r="P3302" t="s">
        <v>5915</v>
      </c>
      <c r="Q3302" t="s">
        <v>9341</v>
      </c>
      <c r="R3302" t="s">
        <v>9338</v>
      </c>
      <c r="S3302" s="1">
        <v>42396.791666666664</v>
      </c>
      <c r="T3302" s="17">
        <v>1</v>
      </c>
      <c r="U3302" s="2">
        <v>1453920000000</v>
      </c>
      <c r="V3302" t="s">
        <v>9339</v>
      </c>
      <c r="W3302" t="s">
        <v>208</v>
      </c>
      <c r="AD3302">
        <v>10</v>
      </c>
      <c r="AE3302" t="s">
        <v>48</v>
      </c>
      <c r="AF3302" t="s">
        <v>40</v>
      </c>
    </row>
    <row r="3303" spans="1:32" x14ac:dyDescent="0.2">
      <c r="A3303">
        <v>19033002</v>
      </c>
      <c r="B3303">
        <v>14</v>
      </c>
      <c r="C3303" t="s">
        <v>5912</v>
      </c>
      <c r="D3303" s="1">
        <v>42293.629166666666</v>
      </c>
      <c r="E3303" t="s">
        <v>5913</v>
      </c>
      <c r="F3303" t="s">
        <v>38</v>
      </c>
      <c r="G3303" t="s">
        <v>194</v>
      </c>
      <c r="H3303">
        <v>-79.91999817</v>
      </c>
      <c r="I3303">
        <v>40.430000309999997</v>
      </c>
      <c r="J3303">
        <v>54</v>
      </c>
      <c r="K3303" t="s">
        <v>40</v>
      </c>
      <c r="L3303" t="s">
        <v>5914</v>
      </c>
      <c r="M3303">
        <v>10</v>
      </c>
      <c r="N3303">
        <v>0</v>
      </c>
      <c r="O3303">
        <v>11510551049</v>
      </c>
      <c r="P3303" t="s">
        <v>5915</v>
      </c>
      <c r="Q3303" t="s">
        <v>9342</v>
      </c>
      <c r="R3303" t="s">
        <v>9338</v>
      </c>
      <c r="S3303" s="1">
        <v>42382.791666666664</v>
      </c>
      <c r="T3303" s="17">
        <v>1</v>
      </c>
      <c r="U3303" s="2">
        <v>1452710000000</v>
      </c>
      <c r="V3303" t="s">
        <v>9339</v>
      </c>
      <c r="W3303" t="s">
        <v>208</v>
      </c>
      <c r="AD3303">
        <v>5</v>
      </c>
      <c r="AE3303" t="s">
        <v>48</v>
      </c>
      <c r="AF3303" t="s">
        <v>40</v>
      </c>
    </row>
    <row r="3304" spans="1:32" x14ac:dyDescent="0.2">
      <c r="A3304">
        <v>19055695</v>
      </c>
      <c r="B3304">
        <v>1</v>
      </c>
      <c r="C3304" t="s">
        <v>9343</v>
      </c>
      <c r="D3304" s="1">
        <v>42301.132638888892</v>
      </c>
      <c r="E3304" s="1" t="s">
        <v>9344</v>
      </c>
      <c r="F3304" t="s">
        <v>38</v>
      </c>
      <c r="G3304" t="s">
        <v>58</v>
      </c>
      <c r="H3304">
        <v>-79.949996949999999</v>
      </c>
      <c r="I3304">
        <v>40.47000122</v>
      </c>
      <c r="J3304">
        <v>50</v>
      </c>
      <c r="K3304" t="s">
        <v>40</v>
      </c>
      <c r="L3304" t="s">
        <v>9345</v>
      </c>
      <c r="M3304">
        <v>14</v>
      </c>
      <c r="N3304">
        <v>0</v>
      </c>
      <c r="O3304">
        <v>10862211049</v>
      </c>
      <c r="P3304" t="s">
        <v>9346</v>
      </c>
      <c r="Q3304" t="s">
        <v>9347</v>
      </c>
      <c r="R3304" t="s">
        <v>9348</v>
      </c>
      <c r="S3304" s="1">
        <v>42400.666666666664</v>
      </c>
      <c r="T3304" s="17">
        <v>1</v>
      </c>
      <c r="U3304" s="2">
        <v>1454260000000</v>
      </c>
      <c r="W3304">
        <v>24180923</v>
      </c>
      <c r="X3304" t="s">
        <v>9349</v>
      </c>
      <c r="Y3304" t="s">
        <v>38</v>
      </c>
      <c r="Z3304" t="s">
        <v>2966</v>
      </c>
      <c r="AA3304">
        <v>-79.917038000000005</v>
      </c>
      <c r="AB3304">
        <v>40.407634999999999</v>
      </c>
      <c r="AD3304">
        <v>4</v>
      </c>
      <c r="AE3304" t="s">
        <v>48</v>
      </c>
      <c r="AF3304" t="s">
        <v>40</v>
      </c>
    </row>
    <row r="3305" spans="1:32" x14ac:dyDescent="0.2">
      <c r="A3305">
        <v>16045572</v>
      </c>
      <c r="B3305">
        <v>23</v>
      </c>
      <c r="C3305" t="s">
        <v>458</v>
      </c>
      <c r="D3305" s="1">
        <v>41849.147222222222</v>
      </c>
      <c r="E3305" s="1" t="s">
        <v>459</v>
      </c>
      <c r="F3305" t="s">
        <v>38</v>
      </c>
      <c r="G3305" t="s">
        <v>39</v>
      </c>
      <c r="H3305">
        <v>-79.949996949999999</v>
      </c>
      <c r="I3305">
        <v>40.47000122</v>
      </c>
      <c r="J3305">
        <v>306</v>
      </c>
      <c r="K3305" t="s">
        <v>40</v>
      </c>
      <c r="L3305" t="s">
        <v>460</v>
      </c>
      <c r="M3305">
        <v>7</v>
      </c>
      <c r="N3305">
        <v>4.8899999999999997</v>
      </c>
      <c r="O3305">
        <v>49913746034</v>
      </c>
      <c r="P3305" t="s">
        <v>461</v>
      </c>
      <c r="Q3305" t="s">
        <v>9350</v>
      </c>
      <c r="R3305" t="s">
        <v>9351</v>
      </c>
      <c r="S3305" s="1">
        <v>42260.729166666664</v>
      </c>
      <c r="T3305" s="17">
        <v>9</v>
      </c>
      <c r="U3305" s="2">
        <v>1442170000000</v>
      </c>
      <c r="V3305" s="2" t="s">
        <v>9352</v>
      </c>
      <c r="W3305">
        <v>23132172</v>
      </c>
      <c r="X3305" t="s">
        <v>9353</v>
      </c>
      <c r="Y3305" t="s">
        <v>38</v>
      </c>
      <c r="Z3305" t="s">
        <v>5704</v>
      </c>
      <c r="AA3305">
        <v>-79.941551000000004</v>
      </c>
      <c r="AB3305">
        <v>40.441628000000001</v>
      </c>
      <c r="AD3305">
        <v>11</v>
      </c>
      <c r="AE3305" t="s">
        <v>48</v>
      </c>
      <c r="AF3305" t="s">
        <v>40</v>
      </c>
    </row>
    <row r="3306" spans="1:32" x14ac:dyDescent="0.2">
      <c r="A3306">
        <v>16045572</v>
      </c>
      <c r="B3306">
        <v>23</v>
      </c>
      <c r="C3306" t="s">
        <v>458</v>
      </c>
      <c r="D3306" s="1">
        <v>41849.147222222222</v>
      </c>
      <c r="E3306" s="1" t="s">
        <v>459</v>
      </c>
      <c r="F3306" t="s">
        <v>38</v>
      </c>
      <c r="G3306" t="s">
        <v>39</v>
      </c>
      <c r="H3306">
        <v>-79.949996949999999</v>
      </c>
      <c r="I3306">
        <v>40.47000122</v>
      </c>
      <c r="J3306">
        <v>306</v>
      </c>
      <c r="K3306" t="s">
        <v>40</v>
      </c>
      <c r="L3306" t="s">
        <v>460</v>
      </c>
      <c r="M3306">
        <v>7</v>
      </c>
      <c r="N3306">
        <v>4.8899999999999997</v>
      </c>
      <c r="O3306">
        <v>49913746034</v>
      </c>
      <c r="P3306" t="s">
        <v>461</v>
      </c>
      <c r="Q3306" t="s">
        <v>9354</v>
      </c>
      <c r="R3306" t="s">
        <v>9351</v>
      </c>
      <c r="S3306" s="1">
        <v>42288.729166666664</v>
      </c>
      <c r="T3306" s="17">
        <v>10</v>
      </c>
      <c r="U3306" s="2">
        <v>1444580000000</v>
      </c>
      <c r="V3306" s="2" t="s">
        <v>9352</v>
      </c>
      <c r="W3306">
        <v>23132172</v>
      </c>
      <c r="X3306" t="s">
        <v>9353</v>
      </c>
      <c r="Y3306" t="s">
        <v>38</v>
      </c>
      <c r="Z3306" t="s">
        <v>5704</v>
      </c>
      <c r="AA3306">
        <v>-79.941551000000004</v>
      </c>
      <c r="AB3306">
        <v>40.441628000000001</v>
      </c>
      <c r="AD3306">
        <v>4</v>
      </c>
      <c r="AE3306" t="s">
        <v>48</v>
      </c>
      <c r="AF3306" t="s">
        <v>40</v>
      </c>
    </row>
    <row r="3307" spans="1:32" x14ac:dyDescent="0.2">
      <c r="A3307">
        <v>16045572</v>
      </c>
      <c r="B3307">
        <v>23</v>
      </c>
      <c r="C3307" t="s">
        <v>458</v>
      </c>
      <c r="D3307" s="1">
        <v>41849.147222222222</v>
      </c>
      <c r="E3307" s="1" t="s">
        <v>459</v>
      </c>
      <c r="F3307" t="s">
        <v>38</v>
      </c>
      <c r="G3307" t="s">
        <v>39</v>
      </c>
      <c r="H3307">
        <v>-79.949996949999999</v>
      </c>
      <c r="I3307">
        <v>40.47000122</v>
      </c>
      <c r="J3307">
        <v>306</v>
      </c>
      <c r="K3307" t="s">
        <v>40</v>
      </c>
      <c r="L3307" t="s">
        <v>460</v>
      </c>
      <c r="M3307">
        <v>7</v>
      </c>
      <c r="N3307">
        <v>4.8899999999999997</v>
      </c>
      <c r="O3307">
        <v>49913746034</v>
      </c>
      <c r="P3307" t="s">
        <v>461</v>
      </c>
      <c r="Q3307" t="s">
        <v>9355</v>
      </c>
      <c r="R3307" t="s">
        <v>9351</v>
      </c>
      <c r="S3307" s="1">
        <v>42323.729166666664</v>
      </c>
      <c r="T3307" s="17">
        <v>11</v>
      </c>
      <c r="U3307" s="2">
        <v>1447610000000</v>
      </c>
      <c r="V3307" s="2" t="s">
        <v>9352</v>
      </c>
      <c r="W3307">
        <v>23132172</v>
      </c>
      <c r="X3307" t="s">
        <v>9353</v>
      </c>
      <c r="Y3307" t="s">
        <v>38</v>
      </c>
      <c r="Z3307" t="s">
        <v>5704</v>
      </c>
      <c r="AA3307">
        <v>-79.941551000000004</v>
      </c>
      <c r="AB3307">
        <v>40.441628000000001</v>
      </c>
      <c r="AD3307">
        <v>3</v>
      </c>
      <c r="AE3307" t="s">
        <v>48</v>
      </c>
      <c r="AF3307" t="s">
        <v>40</v>
      </c>
    </row>
    <row r="3308" spans="1:32" x14ac:dyDescent="0.2">
      <c r="A3308">
        <v>16045572</v>
      </c>
      <c r="B3308">
        <v>23</v>
      </c>
      <c r="C3308" t="s">
        <v>458</v>
      </c>
      <c r="D3308" s="1">
        <v>41849.147222222222</v>
      </c>
      <c r="E3308" s="1" t="s">
        <v>459</v>
      </c>
      <c r="F3308" t="s">
        <v>38</v>
      </c>
      <c r="G3308" t="s">
        <v>39</v>
      </c>
      <c r="H3308">
        <v>-79.949996949999999</v>
      </c>
      <c r="I3308">
        <v>40.47000122</v>
      </c>
      <c r="J3308">
        <v>306</v>
      </c>
      <c r="K3308" t="s">
        <v>40</v>
      </c>
      <c r="L3308" t="s">
        <v>460</v>
      </c>
      <c r="M3308">
        <v>7</v>
      </c>
      <c r="N3308">
        <v>4.8899999999999997</v>
      </c>
      <c r="O3308">
        <v>49913746034</v>
      </c>
      <c r="P3308" t="s">
        <v>461</v>
      </c>
      <c r="Q3308" t="s">
        <v>9356</v>
      </c>
      <c r="R3308" t="s">
        <v>9351</v>
      </c>
      <c r="S3308" s="1">
        <v>42351.729166666664</v>
      </c>
      <c r="T3308" s="17">
        <v>12</v>
      </c>
      <c r="U3308" s="2">
        <v>1450030000000</v>
      </c>
      <c r="V3308" s="2" t="s">
        <v>9352</v>
      </c>
      <c r="W3308">
        <v>23132172</v>
      </c>
      <c r="X3308" t="s">
        <v>9353</v>
      </c>
      <c r="Y3308" t="s">
        <v>38</v>
      </c>
      <c r="Z3308" t="s">
        <v>5704</v>
      </c>
      <c r="AA3308">
        <v>-79.941551000000004</v>
      </c>
      <c r="AB3308">
        <v>40.441628000000001</v>
      </c>
      <c r="AD3308">
        <v>8</v>
      </c>
      <c r="AE3308" t="s">
        <v>48</v>
      </c>
      <c r="AF3308" t="s">
        <v>40</v>
      </c>
    </row>
    <row r="3309" spans="1:32" x14ac:dyDescent="0.2">
      <c r="A3309">
        <v>1756412</v>
      </c>
      <c r="B3309">
        <v>597</v>
      </c>
      <c r="C3309" t="s">
        <v>263</v>
      </c>
      <c r="D3309" s="1">
        <v>40543.177083333336</v>
      </c>
      <c r="E3309" s="1" t="s">
        <v>264</v>
      </c>
      <c r="F3309" t="s">
        <v>38</v>
      </c>
      <c r="G3309" t="s">
        <v>144</v>
      </c>
      <c r="H3309">
        <v>-79.989997860000003</v>
      </c>
      <c r="I3309">
        <v>40.450000760000002</v>
      </c>
      <c r="J3309">
        <v>10357</v>
      </c>
      <c r="K3309" t="s">
        <v>40</v>
      </c>
      <c r="L3309" t="s">
        <v>265</v>
      </c>
      <c r="M3309">
        <v>16</v>
      </c>
      <c r="N3309">
        <v>4.53</v>
      </c>
      <c r="O3309" s="2">
        <v>163000000000</v>
      </c>
      <c r="P3309" t="s">
        <v>266</v>
      </c>
      <c r="Q3309" t="s">
        <v>9357</v>
      </c>
      <c r="R3309" t="s">
        <v>7069</v>
      </c>
      <c r="S3309" s="1">
        <v>42396.791666666664</v>
      </c>
      <c r="T3309" s="17">
        <v>1</v>
      </c>
      <c r="U3309" s="2">
        <v>1453920000000</v>
      </c>
      <c r="V3309" s="2" t="s">
        <v>9358</v>
      </c>
      <c r="W3309">
        <v>23028852</v>
      </c>
      <c r="X3309" t="s">
        <v>7071</v>
      </c>
      <c r="Y3309" t="s">
        <v>38</v>
      </c>
      <c r="Z3309" t="s">
        <v>7072</v>
      </c>
      <c r="AA3309">
        <v>-79.952599000000006</v>
      </c>
      <c r="AB3309">
        <v>40.444648999999998</v>
      </c>
      <c r="AD3309">
        <v>6</v>
      </c>
      <c r="AE3309" t="s">
        <v>48</v>
      </c>
      <c r="AF3309" t="s">
        <v>40</v>
      </c>
    </row>
    <row r="3310" spans="1:32" x14ac:dyDescent="0.2">
      <c r="A3310">
        <v>12039332</v>
      </c>
      <c r="B3310">
        <v>38</v>
      </c>
      <c r="C3310" t="s">
        <v>7192</v>
      </c>
      <c r="D3310" s="1">
        <v>41651.237500000003</v>
      </c>
      <c r="E3310" s="1" t="s">
        <v>7193</v>
      </c>
      <c r="F3310" t="s">
        <v>38</v>
      </c>
      <c r="G3310" t="s">
        <v>508</v>
      </c>
      <c r="H3310">
        <v>-79.959999080000003</v>
      </c>
      <c r="I3310">
        <v>40.47000122</v>
      </c>
      <c r="J3310">
        <v>312</v>
      </c>
      <c r="K3310" t="s">
        <v>40</v>
      </c>
      <c r="L3310" t="s">
        <v>7194</v>
      </c>
      <c r="M3310">
        <v>15</v>
      </c>
      <c r="N3310">
        <v>4.58</v>
      </c>
      <c r="O3310">
        <v>67013196032</v>
      </c>
      <c r="P3310" t="s">
        <v>7195</v>
      </c>
      <c r="Q3310" t="s">
        <v>9359</v>
      </c>
      <c r="R3310" t="s">
        <v>9360</v>
      </c>
      <c r="S3310" s="1">
        <v>42220.791666666664</v>
      </c>
      <c r="T3310" s="17">
        <v>8</v>
      </c>
      <c r="U3310" s="2">
        <v>1438710000000</v>
      </c>
      <c r="V3310" s="2" t="s">
        <v>9361</v>
      </c>
      <c r="W3310">
        <v>18067952</v>
      </c>
      <c r="X3310" t="s">
        <v>9176</v>
      </c>
      <c r="Y3310" t="s">
        <v>38</v>
      </c>
      <c r="Z3310" t="s">
        <v>9177</v>
      </c>
      <c r="AA3310">
        <v>0</v>
      </c>
      <c r="AB3310">
        <v>0</v>
      </c>
      <c r="AD3310">
        <v>5</v>
      </c>
      <c r="AE3310" t="s">
        <v>48</v>
      </c>
      <c r="AF3310" t="s">
        <v>40</v>
      </c>
    </row>
    <row r="3311" spans="1:32" x14ac:dyDescent="0.2">
      <c r="A3311">
        <v>12039332</v>
      </c>
      <c r="B3311">
        <v>38</v>
      </c>
      <c r="C3311" t="s">
        <v>7192</v>
      </c>
      <c r="D3311" s="1">
        <v>41651.237500000003</v>
      </c>
      <c r="E3311" s="1" t="s">
        <v>7193</v>
      </c>
      <c r="F3311" t="s">
        <v>38</v>
      </c>
      <c r="G3311" t="s">
        <v>508</v>
      </c>
      <c r="H3311">
        <v>-79.959999080000003</v>
      </c>
      <c r="I3311">
        <v>40.47000122</v>
      </c>
      <c r="J3311">
        <v>312</v>
      </c>
      <c r="K3311" t="s">
        <v>40</v>
      </c>
      <c r="L3311" t="s">
        <v>7194</v>
      </c>
      <c r="M3311">
        <v>15</v>
      </c>
      <c r="N3311">
        <v>4.58</v>
      </c>
      <c r="O3311">
        <v>67013196032</v>
      </c>
      <c r="P3311" t="s">
        <v>7195</v>
      </c>
      <c r="Q3311" t="s">
        <v>9362</v>
      </c>
      <c r="R3311" t="s">
        <v>9360</v>
      </c>
      <c r="S3311" s="1">
        <v>42241.791666666664</v>
      </c>
      <c r="T3311" s="17">
        <v>8</v>
      </c>
      <c r="U3311" s="2">
        <v>1440530000000</v>
      </c>
      <c r="V3311" s="2" t="s">
        <v>9361</v>
      </c>
      <c r="W3311">
        <v>18067952</v>
      </c>
      <c r="X3311" t="s">
        <v>9176</v>
      </c>
      <c r="Y3311" t="s">
        <v>38</v>
      </c>
      <c r="Z3311" t="s">
        <v>9177</v>
      </c>
      <c r="AA3311">
        <v>0</v>
      </c>
      <c r="AB3311">
        <v>0</v>
      </c>
      <c r="AD3311">
        <v>9</v>
      </c>
      <c r="AE3311" t="s">
        <v>48</v>
      </c>
      <c r="AF3311" t="s">
        <v>40</v>
      </c>
    </row>
    <row r="3312" spans="1:32" x14ac:dyDescent="0.2">
      <c r="A3312">
        <v>12039332</v>
      </c>
      <c r="B3312">
        <v>38</v>
      </c>
      <c r="C3312" t="s">
        <v>7192</v>
      </c>
      <c r="D3312" s="1">
        <v>41651.237500000003</v>
      </c>
      <c r="E3312" s="1" t="s">
        <v>7193</v>
      </c>
      <c r="F3312" t="s">
        <v>38</v>
      </c>
      <c r="G3312" t="s">
        <v>508</v>
      </c>
      <c r="H3312">
        <v>-79.959999080000003</v>
      </c>
      <c r="I3312">
        <v>40.47000122</v>
      </c>
      <c r="J3312">
        <v>312</v>
      </c>
      <c r="K3312" t="s">
        <v>40</v>
      </c>
      <c r="L3312" t="s">
        <v>7194</v>
      </c>
      <c r="M3312">
        <v>15</v>
      </c>
      <c r="N3312">
        <v>4.58</v>
      </c>
      <c r="O3312">
        <v>67013196032</v>
      </c>
      <c r="P3312" t="s">
        <v>7195</v>
      </c>
      <c r="Q3312" t="s">
        <v>9363</v>
      </c>
      <c r="R3312" t="s">
        <v>9360</v>
      </c>
      <c r="S3312" s="1">
        <v>42227.791666666664</v>
      </c>
      <c r="T3312" s="17">
        <v>8</v>
      </c>
      <c r="U3312" s="2">
        <v>1439320000000</v>
      </c>
      <c r="V3312" s="2" t="s">
        <v>9361</v>
      </c>
      <c r="W3312">
        <v>18067952</v>
      </c>
      <c r="X3312" t="s">
        <v>9176</v>
      </c>
      <c r="Y3312" t="s">
        <v>38</v>
      </c>
      <c r="Z3312" t="s">
        <v>9177</v>
      </c>
      <c r="AA3312">
        <v>0</v>
      </c>
      <c r="AB3312">
        <v>0</v>
      </c>
      <c r="AD3312">
        <v>8</v>
      </c>
      <c r="AE3312" t="s">
        <v>48</v>
      </c>
      <c r="AF3312" t="s">
        <v>40</v>
      </c>
    </row>
    <row r="3313" spans="1:32" x14ac:dyDescent="0.2">
      <c r="A3313">
        <v>12039332</v>
      </c>
      <c r="B3313">
        <v>38</v>
      </c>
      <c r="C3313" t="s">
        <v>7192</v>
      </c>
      <c r="D3313" s="1">
        <v>41651.237500000003</v>
      </c>
      <c r="E3313" s="1" t="s">
        <v>7193</v>
      </c>
      <c r="F3313" t="s">
        <v>38</v>
      </c>
      <c r="G3313" t="s">
        <v>508</v>
      </c>
      <c r="H3313">
        <v>-79.959999080000003</v>
      </c>
      <c r="I3313">
        <v>40.47000122</v>
      </c>
      <c r="J3313">
        <v>312</v>
      </c>
      <c r="K3313" t="s">
        <v>40</v>
      </c>
      <c r="L3313" t="s">
        <v>7194</v>
      </c>
      <c r="M3313">
        <v>15</v>
      </c>
      <c r="N3313">
        <v>4.58</v>
      </c>
      <c r="O3313">
        <v>67013196032</v>
      </c>
      <c r="P3313" t="s">
        <v>7195</v>
      </c>
      <c r="Q3313" t="s">
        <v>9364</v>
      </c>
      <c r="R3313" t="s">
        <v>9360</v>
      </c>
      <c r="S3313" s="1">
        <v>42234.791666666664</v>
      </c>
      <c r="T3313" s="17">
        <v>8</v>
      </c>
      <c r="U3313" s="2">
        <v>1439920000000</v>
      </c>
      <c r="V3313" s="2" t="s">
        <v>9361</v>
      </c>
      <c r="W3313">
        <v>18067952</v>
      </c>
      <c r="X3313" t="s">
        <v>9176</v>
      </c>
      <c r="Y3313" t="s">
        <v>38</v>
      </c>
      <c r="Z3313" t="s">
        <v>9177</v>
      </c>
      <c r="AA3313">
        <v>0</v>
      </c>
      <c r="AB3313">
        <v>0</v>
      </c>
      <c r="AD3313">
        <v>6</v>
      </c>
      <c r="AE3313" t="s">
        <v>48</v>
      </c>
      <c r="AF3313" t="s">
        <v>40</v>
      </c>
    </row>
    <row r="3314" spans="1:32" x14ac:dyDescent="0.2">
      <c r="A3314">
        <v>12039332</v>
      </c>
      <c r="B3314">
        <v>38</v>
      </c>
      <c r="C3314" t="s">
        <v>7192</v>
      </c>
      <c r="D3314" s="1">
        <v>41651.237500000003</v>
      </c>
      <c r="E3314" s="1" t="s">
        <v>7193</v>
      </c>
      <c r="F3314" t="s">
        <v>38</v>
      </c>
      <c r="G3314" t="s">
        <v>508</v>
      </c>
      <c r="H3314">
        <v>-79.959999080000003</v>
      </c>
      <c r="I3314">
        <v>40.47000122</v>
      </c>
      <c r="J3314">
        <v>312</v>
      </c>
      <c r="K3314" t="s">
        <v>40</v>
      </c>
      <c r="L3314" t="s">
        <v>7194</v>
      </c>
      <c r="M3314">
        <v>15</v>
      </c>
      <c r="N3314">
        <v>4.58</v>
      </c>
      <c r="O3314">
        <v>67013196032</v>
      </c>
      <c r="P3314" t="s">
        <v>7195</v>
      </c>
      <c r="Q3314" t="s">
        <v>9365</v>
      </c>
      <c r="R3314" t="s">
        <v>9360</v>
      </c>
      <c r="S3314" s="1">
        <v>42248.791666666664</v>
      </c>
      <c r="T3314" s="17">
        <v>9</v>
      </c>
      <c r="U3314" s="2">
        <v>1441130000000</v>
      </c>
      <c r="V3314" s="2" t="s">
        <v>9366</v>
      </c>
      <c r="W3314">
        <v>18067952</v>
      </c>
      <c r="X3314" t="s">
        <v>9176</v>
      </c>
      <c r="Y3314" t="s">
        <v>38</v>
      </c>
      <c r="Z3314" t="s">
        <v>9177</v>
      </c>
      <c r="AA3314">
        <v>0</v>
      </c>
      <c r="AB3314">
        <v>0</v>
      </c>
      <c r="AD3314">
        <v>7</v>
      </c>
      <c r="AE3314" t="s">
        <v>48</v>
      </c>
      <c r="AF3314" t="s">
        <v>40</v>
      </c>
    </row>
    <row r="3315" spans="1:32" x14ac:dyDescent="0.2">
      <c r="A3315">
        <v>12039332</v>
      </c>
      <c r="B3315">
        <v>38</v>
      </c>
      <c r="C3315" t="s">
        <v>7192</v>
      </c>
      <c r="D3315" s="1">
        <v>41651.237500000003</v>
      </c>
      <c r="E3315" s="1" t="s">
        <v>7193</v>
      </c>
      <c r="F3315" t="s">
        <v>38</v>
      </c>
      <c r="G3315" t="s">
        <v>508</v>
      </c>
      <c r="H3315">
        <v>-79.959999080000003</v>
      </c>
      <c r="I3315">
        <v>40.47000122</v>
      </c>
      <c r="J3315">
        <v>312</v>
      </c>
      <c r="K3315" t="s">
        <v>40</v>
      </c>
      <c r="L3315" t="s">
        <v>7194</v>
      </c>
      <c r="M3315">
        <v>15</v>
      </c>
      <c r="N3315">
        <v>4.58</v>
      </c>
      <c r="O3315">
        <v>67013196032</v>
      </c>
      <c r="P3315" t="s">
        <v>7195</v>
      </c>
      <c r="Q3315" t="s">
        <v>9367</v>
      </c>
      <c r="R3315" t="s">
        <v>9360</v>
      </c>
      <c r="S3315" s="1">
        <v>42269.791666666664</v>
      </c>
      <c r="T3315" s="17">
        <v>9</v>
      </c>
      <c r="U3315" s="2">
        <v>1442950000000</v>
      </c>
      <c r="V3315" s="2" t="s">
        <v>9361</v>
      </c>
      <c r="W3315">
        <v>18067952</v>
      </c>
      <c r="X3315" t="s">
        <v>9176</v>
      </c>
      <c r="Y3315" t="s">
        <v>38</v>
      </c>
      <c r="Z3315" t="s">
        <v>9177</v>
      </c>
      <c r="AA3315">
        <v>0</v>
      </c>
      <c r="AB3315">
        <v>0</v>
      </c>
      <c r="AD3315">
        <v>3</v>
      </c>
      <c r="AE3315" t="s">
        <v>48</v>
      </c>
      <c r="AF3315" t="s">
        <v>40</v>
      </c>
    </row>
    <row r="3316" spans="1:32" x14ac:dyDescent="0.2">
      <c r="A3316">
        <v>12039332</v>
      </c>
      <c r="B3316">
        <v>38</v>
      </c>
      <c r="C3316" t="s">
        <v>7192</v>
      </c>
      <c r="D3316" s="1">
        <v>41651.237500000003</v>
      </c>
      <c r="E3316" s="1" t="s">
        <v>7193</v>
      </c>
      <c r="F3316" t="s">
        <v>38</v>
      </c>
      <c r="G3316" t="s">
        <v>508</v>
      </c>
      <c r="H3316">
        <v>-79.959999080000003</v>
      </c>
      <c r="I3316">
        <v>40.47000122</v>
      </c>
      <c r="J3316">
        <v>312</v>
      </c>
      <c r="K3316" t="s">
        <v>40</v>
      </c>
      <c r="L3316" t="s">
        <v>7194</v>
      </c>
      <c r="M3316">
        <v>15</v>
      </c>
      <c r="N3316">
        <v>4.58</v>
      </c>
      <c r="O3316">
        <v>67013196032</v>
      </c>
      <c r="P3316" t="s">
        <v>7195</v>
      </c>
      <c r="Q3316" t="s">
        <v>9368</v>
      </c>
      <c r="R3316" t="s">
        <v>9360</v>
      </c>
      <c r="S3316" s="1">
        <v>42255.791666666664</v>
      </c>
      <c r="T3316" s="17">
        <v>9</v>
      </c>
      <c r="U3316" s="2">
        <v>1441740000000</v>
      </c>
      <c r="V3316" s="2" t="s">
        <v>9361</v>
      </c>
      <c r="W3316">
        <v>18067952</v>
      </c>
      <c r="X3316" t="s">
        <v>9176</v>
      </c>
      <c r="Y3316" t="s">
        <v>38</v>
      </c>
      <c r="Z3316" t="s">
        <v>9177</v>
      </c>
      <c r="AA3316">
        <v>0</v>
      </c>
      <c r="AB3316">
        <v>0</v>
      </c>
      <c r="AD3316">
        <v>5</v>
      </c>
      <c r="AE3316" t="s">
        <v>48</v>
      </c>
      <c r="AF3316" t="s">
        <v>40</v>
      </c>
    </row>
    <row r="3317" spans="1:32" x14ac:dyDescent="0.2">
      <c r="A3317">
        <v>12039332</v>
      </c>
      <c r="B3317">
        <v>38</v>
      </c>
      <c r="C3317" t="s">
        <v>7192</v>
      </c>
      <c r="D3317" s="1">
        <v>41651.237500000003</v>
      </c>
      <c r="E3317" s="1" t="s">
        <v>7193</v>
      </c>
      <c r="F3317" t="s">
        <v>38</v>
      </c>
      <c r="G3317" t="s">
        <v>508</v>
      </c>
      <c r="H3317">
        <v>-79.959999080000003</v>
      </c>
      <c r="I3317">
        <v>40.47000122</v>
      </c>
      <c r="J3317">
        <v>312</v>
      </c>
      <c r="K3317" t="s">
        <v>40</v>
      </c>
      <c r="L3317" t="s">
        <v>7194</v>
      </c>
      <c r="M3317">
        <v>15</v>
      </c>
      <c r="N3317">
        <v>4.58</v>
      </c>
      <c r="O3317">
        <v>67013196032</v>
      </c>
      <c r="P3317" t="s">
        <v>7195</v>
      </c>
      <c r="Q3317" t="s">
        <v>9369</v>
      </c>
      <c r="R3317" t="s">
        <v>9360</v>
      </c>
      <c r="S3317" s="1">
        <v>42276.791666666664</v>
      </c>
      <c r="T3317" s="17">
        <v>9</v>
      </c>
      <c r="U3317" s="2">
        <v>1443550000000</v>
      </c>
      <c r="V3317" s="2" t="s">
        <v>9361</v>
      </c>
      <c r="W3317">
        <v>18067952</v>
      </c>
      <c r="X3317" t="s">
        <v>9176</v>
      </c>
      <c r="Y3317" t="s">
        <v>38</v>
      </c>
      <c r="Z3317" t="s">
        <v>9177</v>
      </c>
      <c r="AA3317">
        <v>0</v>
      </c>
      <c r="AB3317">
        <v>0</v>
      </c>
      <c r="AD3317">
        <v>3</v>
      </c>
      <c r="AE3317" t="s">
        <v>48</v>
      </c>
      <c r="AF3317" t="s">
        <v>40</v>
      </c>
    </row>
    <row r="3318" spans="1:32" x14ac:dyDescent="0.2">
      <c r="A3318">
        <v>12039332</v>
      </c>
      <c r="B3318">
        <v>38</v>
      </c>
      <c r="C3318" t="s">
        <v>7192</v>
      </c>
      <c r="D3318" s="1">
        <v>41651.237500000003</v>
      </c>
      <c r="E3318" s="1" t="s">
        <v>7193</v>
      </c>
      <c r="F3318" t="s">
        <v>38</v>
      </c>
      <c r="G3318" t="s">
        <v>508</v>
      </c>
      <c r="H3318">
        <v>-79.959999080000003</v>
      </c>
      <c r="I3318">
        <v>40.47000122</v>
      </c>
      <c r="J3318">
        <v>312</v>
      </c>
      <c r="K3318" t="s">
        <v>40</v>
      </c>
      <c r="L3318" t="s">
        <v>7194</v>
      </c>
      <c r="M3318">
        <v>15</v>
      </c>
      <c r="N3318">
        <v>4.58</v>
      </c>
      <c r="O3318">
        <v>67013196032</v>
      </c>
      <c r="P3318" t="s">
        <v>7195</v>
      </c>
      <c r="Q3318" t="s">
        <v>9370</v>
      </c>
      <c r="R3318" t="s">
        <v>9360</v>
      </c>
      <c r="S3318" s="1">
        <v>42262.791666666664</v>
      </c>
      <c r="T3318" s="17">
        <v>9</v>
      </c>
      <c r="U3318" s="2">
        <v>1442340000000</v>
      </c>
      <c r="V3318" s="2" t="s">
        <v>9361</v>
      </c>
      <c r="W3318">
        <v>18067952</v>
      </c>
      <c r="X3318" t="s">
        <v>9176</v>
      </c>
      <c r="Y3318" t="s">
        <v>38</v>
      </c>
      <c r="Z3318" t="s">
        <v>9177</v>
      </c>
      <c r="AA3318">
        <v>0</v>
      </c>
      <c r="AB3318">
        <v>0</v>
      </c>
      <c r="AD3318">
        <v>3</v>
      </c>
      <c r="AE3318" t="s">
        <v>48</v>
      </c>
      <c r="AF3318" t="s">
        <v>40</v>
      </c>
    </row>
    <row r="3319" spans="1:32" x14ac:dyDescent="0.2">
      <c r="A3319">
        <v>12039332</v>
      </c>
      <c r="B3319">
        <v>38</v>
      </c>
      <c r="C3319" t="s">
        <v>7192</v>
      </c>
      <c r="D3319" s="1">
        <v>41651.237500000003</v>
      </c>
      <c r="E3319" s="1" t="s">
        <v>7193</v>
      </c>
      <c r="F3319" t="s">
        <v>38</v>
      </c>
      <c r="G3319" t="s">
        <v>508</v>
      </c>
      <c r="H3319">
        <v>-79.959999080000003</v>
      </c>
      <c r="I3319">
        <v>40.47000122</v>
      </c>
      <c r="J3319">
        <v>312</v>
      </c>
      <c r="K3319" t="s">
        <v>40</v>
      </c>
      <c r="L3319" t="s">
        <v>7194</v>
      </c>
      <c r="M3319">
        <v>15</v>
      </c>
      <c r="N3319">
        <v>4.58</v>
      </c>
      <c r="O3319">
        <v>67013196032</v>
      </c>
      <c r="P3319" t="s">
        <v>7195</v>
      </c>
      <c r="Q3319" t="s">
        <v>9371</v>
      </c>
      <c r="R3319" t="s">
        <v>9372</v>
      </c>
      <c r="S3319" s="1">
        <v>42283.791666666664</v>
      </c>
      <c r="T3319" s="17">
        <v>10</v>
      </c>
      <c r="U3319" s="2">
        <v>1444160000000</v>
      </c>
      <c r="V3319" s="2" t="s">
        <v>9361</v>
      </c>
      <c r="W3319">
        <v>18067952</v>
      </c>
      <c r="X3319" t="s">
        <v>9176</v>
      </c>
      <c r="Y3319" t="s">
        <v>38</v>
      </c>
      <c r="Z3319" t="s">
        <v>9177</v>
      </c>
      <c r="AA3319">
        <v>0</v>
      </c>
      <c r="AB3319">
        <v>0</v>
      </c>
      <c r="AD3319">
        <v>3</v>
      </c>
      <c r="AE3319" t="s">
        <v>48</v>
      </c>
      <c r="AF3319" t="s">
        <v>40</v>
      </c>
    </row>
    <row r="3320" spans="1:32" x14ac:dyDescent="0.2">
      <c r="A3320">
        <v>12039332</v>
      </c>
      <c r="B3320">
        <v>38</v>
      </c>
      <c r="C3320" t="s">
        <v>7192</v>
      </c>
      <c r="D3320" s="1">
        <v>41651.237500000003</v>
      </c>
      <c r="E3320" s="1" t="s">
        <v>7193</v>
      </c>
      <c r="F3320" t="s">
        <v>38</v>
      </c>
      <c r="G3320" t="s">
        <v>508</v>
      </c>
      <c r="H3320">
        <v>-79.959999080000003</v>
      </c>
      <c r="I3320">
        <v>40.47000122</v>
      </c>
      <c r="J3320">
        <v>312</v>
      </c>
      <c r="K3320" t="s">
        <v>40</v>
      </c>
      <c r="L3320" t="s">
        <v>7194</v>
      </c>
      <c r="M3320">
        <v>15</v>
      </c>
      <c r="N3320">
        <v>4.58</v>
      </c>
      <c r="O3320">
        <v>67013196032</v>
      </c>
      <c r="P3320" t="s">
        <v>7195</v>
      </c>
      <c r="Q3320" t="s">
        <v>9373</v>
      </c>
      <c r="R3320" t="s">
        <v>9374</v>
      </c>
      <c r="S3320" s="1">
        <v>42304.791666666664</v>
      </c>
      <c r="T3320" s="17">
        <v>10</v>
      </c>
      <c r="U3320" s="2">
        <v>1445970000000</v>
      </c>
      <c r="V3320" s="2" t="s">
        <v>9361</v>
      </c>
      <c r="W3320">
        <v>18067952</v>
      </c>
      <c r="X3320" t="s">
        <v>9176</v>
      </c>
      <c r="Y3320" t="s">
        <v>38</v>
      </c>
      <c r="Z3320" t="s">
        <v>9177</v>
      </c>
      <c r="AA3320">
        <v>0</v>
      </c>
      <c r="AB3320">
        <v>0</v>
      </c>
      <c r="AD3320">
        <v>5</v>
      </c>
      <c r="AE3320" t="s">
        <v>48</v>
      </c>
      <c r="AF3320" t="s">
        <v>40</v>
      </c>
    </row>
    <row r="3321" spans="1:32" x14ac:dyDescent="0.2">
      <c r="A3321">
        <v>12039332</v>
      </c>
      <c r="B3321">
        <v>38</v>
      </c>
      <c r="C3321" t="s">
        <v>7192</v>
      </c>
      <c r="D3321" s="1">
        <v>41651.237500000003</v>
      </c>
      <c r="E3321" s="1" t="s">
        <v>7193</v>
      </c>
      <c r="F3321" t="s">
        <v>38</v>
      </c>
      <c r="G3321" t="s">
        <v>508</v>
      </c>
      <c r="H3321">
        <v>-79.959999080000003</v>
      </c>
      <c r="I3321">
        <v>40.47000122</v>
      </c>
      <c r="J3321">
        <v>312</v>
      </c>
      <c r="K3321" t="s">
        <v>40</v>
      </c>
      <c r="L3321" t="s">
        <v>7194</v>
      </c>
      <c r="M3321">
        <v>15</v>
      </c>
      <c r="N3321">
        <v>4.58</v>
      </c>
      <c r="O3321">
        <v>67013196032</v>
      </c>
      <c r="P3321" t="s">
        <v>7195</v>
      </c>
      <c r="Q3321" t="s">
        <v>9375</v>
      </c>
      <c r="R3321" t="s">
        <v>9376</v>
      </c>
      <c r="S3321" s="1">
        <v>42290.791666666664</v>
      </c>
      <c r="T3321" s="17">
        <v>10</v>
      </c>
      <c r="U3321" s="2">
        <v>1444760000000</v>
      </c>
      <c r="V3321" s="2" t="s">
        <v>9361</v>
      </c>
      <c r="W3321">
        <v>18067952</v>
      </c>
      <c r="X3321" t="s">
        <v>9176</v>
      </c>
      <c r="Y3321" t="s">
        <v>38</v>
      </c>
      <c r="Z3321" t="s">
        <v>9177</v>
      </c>
      <c r="AA3321">
        <v>0</v>
      </c>
      <c r="AB3321">
        <v>0</v>
      </c>
      <c r="AD3321">
        <v>5</v>
      </c>
      <c r="AE3321" t="s">
        <v>48</v>
      </c>
      <c r="AF3321" t="s">
        <v>40</v>
      </c>
    </row>
    <row r="3322" spans="1:32" x14ac:dyDescent="0.2">
      <c r="A3322">
        <v>12039332</v>
      </c>
      <c r="B3322">
        <v>38</v>
      </c>
      <c r="C3322" t="s">
        <v>7192</v>
      </c>
      <c r="D3322" s="1">
        <v>41651.237500000003</v>
      </c>
      <c r="E3322" s="1" t="s">
        <v>7193</v>
      </c>
      <c r="F3322" t="s">
        <v>38</v>
      </c>
      <c r="G3322" t="s">
        <v>508</v>
      </c>
      <c r="H3322">
        <v>-79.959999080000003</v>
      </c>
      <c r="I3322">
        <v>40.47000122</v>
      </c>
      <c r="J3322">
        <v>312</v>
      </c>
      <c r="K3322" t="s">
        <v>40</v>
      </c>
      <c r="L3322" t="s">
        <v>7194</v>
      </c>
      <c r="M3322">
        <v>15</v>
      </c>
      <c r="N3322">
        <v>4.58</v>
      </c>
      <c r="O3322">
        <v>67013196032</v>
      </c>
      <c r="P3322" t="s">
        <v>7195</v>
      </c>
      <c r="Q3322" t="s">
        <v>9377</v>
      </c>
      <c r="R3322" t="s">
        <v>9360</v>
      </c>
      <c r="S3322" s="1">
        <v>42311.791666666664</v>
      </c>
      <c r="T3322" s="17">
        <v>11</v>
      </c>
      <c r="U3322" s="2">
        <v>1446580000000</v>
      </c>
      <c r="V3322" s="2" t="s">
        <v>9361</v>
      </c>
      <c r="W3322">
        <v>18067952</v>
      </c>
      <c r="X3322" t="s">
        <v>9176</v>
      </c>
      <c r="Y3322" t="s">
        <v>38</v>
      </c>
      <c r="Z3322" t="s">
        <v>9177</v>
      </c>
      <c r="AA3322">
        <v>0</v>
      </c>
      <c r="AB3322">
        <v>0</v>
      </c>
      <c r="AD3322">
        <v>5</v>
      </c>
      <c r="AE3322" t="s">
        <v>48</v>
      </c>
      <c r="AF3322" t="s">
        <v>40</v>
      </c>
    </row>
    <row r="3323" spans="1:32" x14ac:dyDescent="0.2">
      <c r="A3323">
        <v>12039332</v>
      </c>
      <c r="B3323">
        <v>38</v>
      </c>
      <c r="C3323" t="s">
        <v>7192</v>
      </c>
      <c r="D3323" s="1">
        <v>41651.237500000003</v>
      </c>
      <c r="E3323" s="1" t="s">
        <v>7193</v>
      </c>
      <c r="F3323" t="s">
        <v>38</v>
      </c>
      <c r="G3323" t="s">
        <v>508</v>
      </c>
      <c r="H3323">
        <v>-79.959999080000003</v>
      </c>
      <c r="I3323">
        <v>40.47000122</v>
      </c>
      <c r="J3323">
        <v>312</v>
      </c>
      <c r="K3323" t="s">
        <v>40</v>
      </c>
      <c r="L3323" t="s">
        <v>7194</v>
      </c>
      <c r="M3323">
        <v>15</v>
      </c>
      <c r="N3323">
        <v>4.58</v>
      </c>
      <c r="O3323">
        <v>67013196032</v>
      </c>
      <c r="P3323" t="s">
        <v>7195</v>
      </c>
      <c r="Q3323" t="s">
        <v>9378</v>
      </c>
      <c r="R3323" t="s">
        <v>9360</v>
      </c>
      <c r="S3323" s="1">
        <v>42325.791666666664</v>
      </c>
      <c r="T3323" s="17">
        <v>11</v>
      </c>
      <c r="U3323" s="2">
        <v>1447790000000</v>
      </c>
      <c r="V3323" s="2" t="s">
        <v>9361</v>
      </c>
      <c r="W3323">
        <v>18067952</v>
      </c>
      <c r="X3323" t="s">
        <v>9176</v>
      </c>
      <c r="Y3323" t="s">
        <v>38</v>
      </c>
      <c r="Z3323" t="s">
        <v>9177</v>
      </c>
      <c r="AA3323">
        <v>0</v>
      </c>
      <c r="AB3323">
        <v>0</v>
      </c>
      <c r="AD3323">
        <v>3</v>
      </c>
      <c r="AE3323" t="s">
        <v>48</v>
      </c>
      <c r="AF3323" t="s">
        <v>40</v>
      </c>
    </row>
    <row r="3324" spans="1:32" x14ac:dyDescent="0.2">
      <c r="A3324">
        <v>781619</v>
      </c>
      <c r="B3324">
        <v>19</v>
      </c>
      <c r="C3324" t="s">
        <v>2833</v>
      </c>
      <c r="D3324" s="1">
        <v>39383.81527777778</v>
      </c>
      <c r="E3324" t="s">
        <v>2834</v>
      </c>
      <c r="F3324" t="s">
        <v>38</v>
      </c>
      <c r="G3324" t="s">
        <v>508</v>
      </c>
      <c r="H3324">
        <v>-80.069999690000003</v>
      </c>
      <c r="I3324">
        <v>40.439998629999998</v>
      </c>
      <c r="J3324">
        <v>606</v>
      </c>
      <c r="K3324" t="s">
        <v>40</v>
      </c>
      <c r="L3324" t="s">
        <v>2835</v>
      </c>
      <c r="M3324">
        <v>1</v>
      </c>
      <c r="N3324">
        <v>4.6900000000000004</v>
      </c>
      <c r="O3324" s="2">
        <v>263000000000</v>
      </c>
      <c r="P3324" t="s">
        <v>2836</v>
      </c>
      <c r="Q3324" t="s">
        <v>9379</v>
      </c>
      <c r="R3324" t="s">
        <v>9380</v>
      </c>
      <c r="S3324" s="1">
        <v>42281.395833333336</v>
      </c>
      <c r="T3324" s="17">
        <v>10</v>
      </c>
      <c r="U3324" s="2">
        <v>1443950000000</v>
      </c>
      <c r="V3324" s="2" t="s">
        <v>9281</v>
      </c>
      <c r="W3324">
        <v>335676</v>
      </c>
      <c r="X3324" t="s">
        <v>1793</v>
      </c>
      <c r="Y3324" t="s">
        <v>68</v>
      </c>
      <c r="Z3324" t="s">
        <v>1794</v>
      </c>
      <c r="AA3324">
        <v>-80.186040000000006</v>
      </c>
      <c r="AB3324">
        <v>40.491042999999998</v>
      </c>
      <c r="AC3324">
        <v>4</v>
      </c>
      <c r="AD3324">
        <v>4</v>
      </c>
      <c r="AE3324" t="s">
        <v>48</v>
      </c>
      <c r="AF3324" t="s">
        <v>40</v>
      </c>
    </row>
    <row r="3325" spans="1:32" x14ac:dyDescent="0.2">
      <c r="A3325">
        <v>781619</v>
      </c>
      <c r="B3325">
        <v>19</v>
      </c>
      <c r="C3325" t="s">
        <v>2833</v>
      </c>
      <c r="D3325" s="1">
        <v>39383.81527777778</v>
      </c>
      <c r="E3325" t="s">
        <v>2834</v>
      </c>
      <c r="F3325" t="s">
        <v>38</v>
      </c>
      <c r="G3325" t="s">
        <v>508</v>
      </c>
      <c r="H3325">
        <v>-80.069999690000003</v>
      </c>
      <c r="I3325">
        <v>40.439998629999998</v>
      </c>
      <c r="J3325">
        <v>606</v>
      </c>
      <c r="K3325" t="s">
        <v>40</v>
      </c>
      <c r="L3325" t="s">
        <v>2835</v>
      </c>
      <c r="M3325">
        <v>1</v>
      </c>
      <c r="N3325">
        <v>4.6900000000000004</v>
      </c>
      <c r="O3325" s="2">
        <v>263000000000</v>
      </c>
      <c r="P3325" t="s">
        <v>2836</v>
      </c>
      <c r="Q3325" t="s">
        <v>9381</v>
      </c>
      <c r="R3325" t="s">
        <v>9380</v>
      </c>
      <c r="S3325" s="1">
        <v>42288.395833333336</v>
      </c>
      <c r="T3325" s="17">
        <v>10</v>
      </c>
      <c r="U3325" s="2">
        <v>1444560000000</v>
      </c>
      <c r="V3325" s="2" t="s">
        <v>9281</v>
      </c>
      <c r="W3325">
        <v>335676</v>
      </c>
      <c r="X3325" t="s">
        <v>1793</v>
      </c>
      <c r="Y3325" t="s">
        <v>68</v>
      </c>
      <c r="Z3325" t="s">
        <v>1794</v>
      </c>
      <c r="AA3325">
        <v>-80.186040000000006</v>
      </c>
      <c r="AB3325">
        <v>40.491042999999998</v>
      </c>
      <c r="AC3325">
        <v>6</v>
      </c>
      <c r="AD3325">
        <v>6</v>
      </c>
      <c r="AE3325" t="s">
        <v>48</v>
      </c>
      <c r="AF3325" t="s">
        <v>40</v>
      </c>
    </row>
    <row r="3326" spans="1:32" x14ac:dyDescent="0.2">
      <c r="A3326">
        <v>781619</v>
      </c>
      <c r="B3326">
        <v>19</v>
      </c>
      <c r="C3326" t="s">
        <v>2833</v>
      </c>
      <c r="D3326" s="1">
        <v>39383.81527777778</v>
      </c>
      <c r="E3326" t="s">
        <v>2834</v>
      </c>
      <c r="F3326" t="s">
        <v>38</v>
      </c>
      <c r="G3326" t="s">
        <v>508</v>
      </c>
      <c r="H3326">
        <v>-80.069999690000003</v>
      </c>
      <c r="I3326">
        <v>40.439998629999998</v>
      </c>
      <c r="J3326">
        <v>606</v>
      </c>
      <c r="K3326" t="s">
        <v>40</v>
      </c>
      <c r="L3326" t="s">
        <v>2835</v>
      </c>
      <c r="M3326">
        <v>1</v>
      </c>
      <c r="N3326">
        <v>4.6900000000000004</v>
      </c>
      <c r="O3326" s="2">
        <v>263000000000</v>
      </c>
      <c r="P3326" t="s">
        <v>2836</v>
      </c>
      <c r="Q3326" t="s">
        <v>9382</v>
      </c>
      <c r="R3326" t="s">
        <v>9380</v>
      </c>
      <c r="S3326" s="1">
        <v>42295.395833333336</v>
      </c>
      <c r="T3326" s="17">
        <v>10</v>
      </c>
      <c r="U3326" s="2">
        <v>1445160000000</v>
      </c>
      <c r="V3326" s="2" t="s">
        <v>9281</v>
      </c>
      <c r="W3326">
        <v>335676</v>
      </c>
      <c r="X3326" t="s">
        <v>1793</v>
      </c>
      <c r="Y3326" t="s">
        <v>68</v>
      </c>
      <c r="Z3326" t="s">
        <v>1794</v>
      </c>
      <c r="AA3326">
        <v>-80.186040000000006</v>
      </c>
      <c r="AB3326">
        <v>40.491042999999998</v>
      </c>
      <c r="AC3326">
        <v>4</v>
      </c>
      <c r="AD3326">
        <v>3</v>
      </c>
      <c r="AE3326" t="s">
        <v>48</v>
      </c>
      <c r="AF3326" t="s">
        <v>40</v>
      </c>
    </row>
    <row r="3327" spans="1:32" x14ac:dyDescent="0.2">
      <c r="A3327">
        <v>85432</v>
      </c>
      <c r="B3327">
        <v>29</v>
      </c>
      <c r="C3327" t="s">
        <v>2782</v>
      </c>
      <c r="D3327" s="1">
        <v>37688.377083333333</v>
      </c>
      <c r="E3327" s="1" t="s">
        <v>2783</v>
      </c>
      <c r="F3327" t="s">
        <v>38</v>
      </c>
      <c r="G3327" t="s">
        <v>477</v>
      </c>
      <c r="H3327">
        <v>-79.88999939</v>
      </c>
      <c r="I3327">
        <v>40.430000309999997</v>
      </c>
      <c r="J3327">
        <v>851</v>
      </c>
      <c r="K3327" t="s">
        <v>40</v>
      </c>
      <c r="L3327" t="s">
        <v>2784</v>
      </c>
      <c r="M3327">
        <v>14</v>
      </c>
      <c r="N3327">
        <v>4.58</v>
      </c>
      <c r="O3327" s="2">
        <v>409000000000</v>
      </c>
      <c r="P3327" t="s">
        <v>2785</v>
      </c>
      <c r="Q3327" t="s">
        <v>9383</v>
      </c>
      <c r="R3327" t="s">
        <v>9384</v>
      </c>
      <c r="S3327" s="1">
        <v>42379.458333333336</v>
      </c>
      <c r="T3327" s="17">
        <v>1</v>
      </c>
      <c r="U3327" s="2">
        <v>1452420000000</v>
      </c>
      <c r="V3327" s="2" t="s">
        <v>9385</v>
      </c>
      <c r="W3327">
        <v>738078</v>
      </c>
      <c r="X3327" t="s">
        <v>291</v>
      </c>
      <c r="Y3327" t="s">
        <v>38</v>
      </c>
      <c r="Z3327" t="s">
        <v>292</v>
      </c>
      <c r="AA3327">
        <v>-79.893478000000002</v>
      </c>
      <c r="AB3327">
        <v>40.430318</v>
      </c>
      <c r="AD3327">
        <v>5</v>
      </c>
      <c r="AE3327" t="s">
        <v>48</v>
      </c>
      <c r="AF3327" t="s">
        <v>40</v>
      </c>
    </row>
    <row r="3328" spans="1:32" x14ac:dyDescent="0.2">
      <c r="A3328">
        <v>1756412</v>
      </c>
      <c r="B3328">
        <v>597</v>
      </c>
      <c r="C3328" t="s">
        <v>263</v>
      </c>
      <c r="D3328" s="1">
        <v>40543.177083333336</v>
      </c>
      <c r="E3328" s="1" t="s">
        <v>264</v>
      </c>
      <c r="F3328" t="s">
        <v>38</v>
      </c>
      <c r="G3328" t="s">
        <v>144</v>
      </c>
      <c r="H3328">
        <v>-79.989997860000003</v>
      </c>
      <c r="I3328">
        <v>40.450000760000002</v>
      </c>
      <c r="J3328">
        <v>10357</v>
      </c>
      <c r="K3328" t="s">
        <v>40</v>
      </c>
      <c r="L3328" t="s">
        <v>265</v>
      </c>
      <c r="M3328">
        <v>16</v>
      </c>
      <c r="N3328">
        <v>4.53</v>
      </c>
      <c r="O3328" s="2">
        <v>163000000000</v>
      </c>
      <c r="P3328" t="s">
        <v>266</v>
      </c>
      <c r="Q3328" t="s">
        <v>9386</v>
      </c>
      <c r="R3328" t="s">
        <v>9387</v>
      </c>
      <c r="S3328" s="1">
        <v>42252.895833333336</v>
      </c>
      <c r="T3328" s="17">
        <v>9</v>
      </c>
      <c r="U3328" s="2">
        <v>1441490000000</v>
      </c>
      <c r="V3328" s="2" t="s">
        <v>9388</v>
      </c>
      <c r="W3328">
        <v>23815072</v>
      </c>
      <c r="X3328" t="s">
        <v>9389</v>
      </c>
      <c r="Y3328" t="s">
        <v>1068</v>
      </c>
      <c r="Z3328" t="s">
        <v>9390</v>
      </c>
      <c r="AA3328">
        <v>-79.909576000000001</v>
      </c>
      <c r="AB3328">
        <v>40.358184999999999</v>
      </c>
      <c r="AD3328">
        <v>4</v>
      </c>
      <c r="AE3328" t="s">
        <v>48</v>
      </c>
      <c r="AF3328" t="s">
        <v>40</v>
      </c>
    </row>
    <row r="3329" spans="1:37" x14ac:dyDescent="0.2">
      <c r="A3329">
        <v>1756412</v>
      </c>
      <c r="B3329">
        <v>597</v>
      </c>
      <c r="C3329" t="s">
        <v>263</v>
      </c>
      <c r="D3329" s="1">
        <v>40543.177083333336</v>
      </c>
      <c r="E3329" s="1" t="s">
        <v>264</v>
      </c>
      <c r="F3329" t="s">
        <v>38</v>
      </c>
      <c r="G3329" t="s">
        <v>144</v>
      </c>
      <c r="H3329">
        <v>-79.989997860000003</v>
      </c>
      <c r="I3329">
        <v>40.450000760000002</v>
      </c>
      <c r="J3329">
        <v>10357</v>
      </c>
      <c r="K3329" t="s">
        <v>40</v>
      </c>
      <c r="L3329" t="s">
        <v>265</v>
      </c>
      <c r="M3329">
        <v>16</v>
      </c>
      <c r="N3329">
        <v>4.53</v>
      </c>
      <c r="O3329" s="2">
        <v>163000000000</v>
      </c>
      <c r="P3329" t="s">
        <v>266</v>
      </c>
      <c r="Q3329" t="s">
        <v>9391</v>
      </c>
      <c r="R3329" t="s">
        <v>9387</v>
      </c>
      <c r="S3329" s="1">
        <v>42308.895833333336</v>
      </c>
      <c r="T3329" s="17">
        <v>10</v>
      </c>
      <c r="U3329" s="2">
        <v>1446330000000</v>
      </c>
      <c r="V3329" s="2" t="s">
        <v>9388</v>
      </c>
      <c r="W3329">
        <v>23815072</v>
      </c>
      <c r="X3329" t="s">
        <v>9389</v>
      </c>
      <c r="Y3329" t="s">
        <v>1068</v>
      </c>
      <c r="Z3329" t="s">
        <v>9390</v>
      </c>
      <c r="AA3329">
        <v>-79.909576000000001</v>
      </c>
      <c r="AB3329">
        <v>40.358184999999999</v>
      </c>
      <c r="AD3329">
        <v>3</v>
      </c>
      <c r="AE3329" t="s">
        <v>48</v>
      </c>
      <c r="AF3329" t="s">
        <v>40</v>
      </c>
    </row>
    <row r="3330" spans="1:37" x14ac:dyDescent="0.2">
      <c r="A3330">
        <v>1756412</v>
      </c>
      <c r="B3330">
        <v>597</v>
      </c>
      <c r="C3330" t="s">
        <v>263</v>
      </c>
      <c r="D3330" s="1">
        <v>40543.177083333336</v>
      </c>
      <c r="E3330" s="1" t="s">
        <v>264</v>
      </c>
      <c r="F3330" t="s">
        <v>38</v>
      </c>
      <c r="G3330" t="s">
        <v>144</v>
      </c>
      <c r="H3330">
        <v>-79.989997860000003</v>
      </c>
      <c r="I3330">
        <v>40.450000760000002</v>
      </c>
      <c r="J3330">
        <v>10357</v>
      </c>
      <c r="K3330" t="s">
        <v>40</v>
      </c>
      <c r="L3330" t="s">
        <v>265</v>
      </c>
      <c r="M3330">
        <v>16</v>
      </c>
      <c r="N3330">
        <v>4.53</v>
      </c>
      <c r="O3330" s="2">
        <v>163000000000</v>
      </c>
      <c r="P3330" t="s">
        <v>266</v>
      </c>
      <c r="Q3330" t="s">
        <v>9392</v>
      </c>
      <c r="R3330" t="s">
        <v>9387</v>
      </c>
      <c r="S3330" s="1">
        <v>42385.895833333336</v>
      </c>
      <c r="T3330" s="17">
        <v>1</v>
      </c>
      <c r="U3330" s="2">
        <v>1452980000000</v>
      </c>
      <c r="V3330" s="2" t="s">
        <v>9388</v>
      </c>
      <c r="W3330">
        <v>23815072</v>
      </c>
      <c r="X3330" t="s">
        <v>9389</v>
      </c>
      <c r="Y3330" t="s">
        <v>1068</v>
      </c>
      <c r="Z3330" t="s">
        <v>9390</v>
      </c>
      <c r="AA3330">
        <v>-79.909576000000001</v>
      </c>
      <c r="AB3330">
        <v>40.358184999999999</v>
      </c>
      <c r="AD3330">
        <v>4</v>
      </c>
      <c r="AE3330" t="s">
        <v>48</v>
      </c>
      <c r="AF3330" t="s">
        <v>40</v>
      </c>
    </row>
    <row r="3331" spans="1:37" x14ac:dyDescent="0.2">
      <c r="A3331">
        <v>14815192</v>
      </c>
      <c r="B3331">
        <v>37</v>
      </c>
      <c r="C3331" t="s">
        <v>1237</v>
      </c>
      <c r="D3331" s="1">
        <v>41792.03125</v>
      </c>
      <c r="E3331" s="1" t="s">
        <v>1238</v>
      </c>
      <c r="F3331" t="s">
        <v>38</v>
      </c>
      <c r="G3331" t="s">
        <v>144</v>
      </c>
      <c r="H3331">
        <v>-79.930000309999997</v>
      </c>
      <c r="I3331">
        <v>40.450000760000002</v>
      </c>
      <c r="J3331">
        <v>1081</v>
      </c>
      <c r="K3331" t="s">
        <v>40</v>
      </c>
      <c r="L3331" t="s">
        <v>1239</v>
      </c>
      <c r="M3331">
        <v>14</v>
      </c>
      <c r="N3331">
        <v>4.79</v>
      </c>
      <c r="O3331">
        <v>54848616033</v>
      </c>
      <c r="P3331" t="s">
        <v>1240</v>
      </c>
      <c r="Q3331" t="s">
        <v>9393</v>
      </c>
      <c r="R3331" t="s">
        <v>9394</v>
      </c>
      <c r="S3331" s="1">
        <v>42309.5</v>
      </c>
      <c r="T3331" s="17">
        <v>11</v>
      </c>
      <c r="U3331" s="2">
        <v>1446380000000</v>
      </c>
      <c r="V3331" s="2" t="s">
        <v>9395</v>
      </c>
      <c r="W3331">
        <v>23964852</v>
      </c>
      <c r="X3331" t="s">
        <v>1996</v>
      </c>
      <c r="Y3331" t="s">
        <v>38</v>
      </c>
      <c r="Z3331" t="s">
        <v>8088</v>
      </c>
      <c r="AA3331">
        <v>-80.001250999999996</v>
      </c>
      <c r="AB3331">
        <v>40.454563</v>
      </c>
      <c r="AD3331">
        <v>6</v>
      </c>
      <c r="AE3331" t="s">
        <v>48</v>
      </c>
      <c r="AF3331" t="s">
        <v>40</v>
      </c>
    </row>
    <row r="3332" spans="1:37" x14ac:dyDescent="0.2">
      <c r="A3332">
        <v>1029979</v>
      </c>
      <c r="B3332">
        <v>2</v>
      </c>
      <c r="C3332" t="s">
        <v>8658</v>
      </c>
      <c r="D3332" s="1">
        <v>39502.078472222223</v>
      </c>
      <c r="E3332" s="1" t="s">
        <v>8659</v>
      </c>
      <c r="F3332" t="s">
        <v>38</v>
      </c>
      <c r="G3332" t="s">
        <v>3206</v>
      </c>
      <c r="H3332">
        <v>-79.989997860000003</v>
      </c>
      <c r="I3332">
        <v>40.450000760000002</v>
      </c>
      <c r="J3332">
        <v>233</v>
      </c>
      <c r="K3332" t="s">
        <v>40</v>
      </c>
      <c r="L3332" t="s">
        <v>8660</v>
      </c>
      <c r="M3332">
        <v>3</v>
      </c>
      <c r="N3332">
        <v>4.47</v>
      </c>
      <c r="O3332" s="2">
        <v>253000000000</v>
      </c>
      <c r="P3332" t="s">
        <v>8661</v>
      </c>
      <c r="Q3332" t="s">
        <v>9396</v>
      </c>
      <c r="R3332" t="s">
        <v>9397</v>
      </c>
      <c r="S3332" s="1">
        <v>42220.791666666664</v>
      </c>
      <c r="T3332" s="17">
        <v>8</v>
      </c>
      <c r="U3332" s="2">
        <v>1438710000000</v>
      </c>
      <c r="V3332" s="2" t="s">
        <v>9398</v>
      </c>
      <c r="W3332">
        <v>978650</v>
      </c>
      <c r="X3332" t="s">
        <v>800</v>
      </c>
      <c r="Y3332" t="s">
        <v>3129</v>
      </c>
      <c r="Z3332" t="s">
        <v>3130</v>
      </c>
      <c r="AA3332">
        <v>-79.956810000000004</v>
      </c>
      <c r="AB3332">
        <v>40.441555000000001</v>
      </c>
      <c r="AD3332">
        <v>3</v>
      </c>
      <c r="AE3332" t="s">
        <v>48</v>
      </c>
      <c r="AF3332" t="s">
        <v>40</v>
      </c>
    </row>
    <row r="3333" spans="1:37" x14ac:dyDescent="0.2">
      <c r="A3333">
        <v>1756412</v>
      </c>
      <c r="B3333">
        <v>597</v>
      </c>
      <c r="C3333" t="s">
        <v>263</v>
      </c>
      <c r="D3333" s="1">
        <v>40543.177083333336</v>
      </c>
      <c r="E3333" s="1" t="s">
        <v>264</v>
      </c>
      <c r="F3333" t="s">
        <v>38</v>
      </c>
      <c r="G3333" t="s">
        <v>144</v>
      </c>
      <c r="H3333">
        <v>-79.989997860000003</v>
      </c>
      <c r="I3333">
        <v>40.450000760000002</v>
      </c>
      <c r="J3333">
        <v>10357</v>
      </c>
      <c r="K3333" t="s">
        <v>40</v>
      </c>
      <c r="L3333" t="s">
        <v>265</v>
      </c>
      <c r="M3333">
        <v>16</v>
      </c>
      <c r="N3333">
        <v>4.53</v>
      </c>
      <c r="O3333" s="2">
        <v>163000000000</v>
      </c>
      <c r="P3333" t="s">
        <v>266</v>
      </c>
      <c r="Q3333" t="s">
        <v>9399</v>
      </c>
      <c r="R3333" t="s">
        <v>6139</v>
      </c>
      <c r="S3333" s="1">
        <v>42307.770833333336</v>
      </c>
      <c r="T3333" s="17">
        <v>10</v>
      </c>
      <c r="U3333" s="2">
        <v>1446230000000</v>
      </c>
      <c r="V3333" s="2" t="s">
        <v>9400</v>
      </c>
      <c r="W3333">
        <v>24063288</v>
      </c>
      <c r="X3333" t="s">
        <v>6141</v>
      </c>
      <c r="Y3333" t="s">
        <v>38</v>
      </c>
      <c r="Z3333" t="s">
        <v>3684</v>
      </c>
      <c r="AA3333">
        <v>-80.055374</v>
      </c>
      <c r="AB3333">
        <v>40.496184999999997</v>
      </c>
      <c r="AD3333">
        <v>12</v>
      </c>
      <c r="AE3333" t="s">
        <v>48</v>
      </c>
      <c r="AF3333" t="s">
        <v>40</v>
      </c>
    </row>
    <row r="3334" spans="1:37" x14ac:dyDescent="0.2">
      <c r="A3334">
        <v>1756412</v>
      </c>
      <c r="B3334">
        <v>597</v>
      </c>
      <c r="C3334" t="s">
        <v>263</v>
      </c>
      <c r="D3334" s="1">
        <v>40543.177083333336</v>
      </c>
      <c r="E3334" s="1" t="s">
        <v>264</v>
      </c>
      <c r="F3334" t="s">
        <v>38</v>
      </c>
      <c r="G3334" t="s">
        <v>144</v>
      </c>
      <c r="H3334">
        <v>-79.989997860000003</v>
      </c>
      <c r="I3334">
        <v>40.450000760000002</v>
      </c>
      <c r="J3334">
        <v>10357</v>
      </c>
      <c r="K3334" t="s">
        <v>40</v>
      </c>
      <c r="L3334" t="s">
        <v>265</v>
      </c>
      <c r="M3334">
        <v>16</v>
      </c>
      <c r="N3334">
        <v>4.53</v>
      </c>
      <c r="O3334" s="2">
        <v>163000000000</v>
      </c>
      <c r="P3334" t="s">
        <v>266</v>
      </c>
      <c r="Q3334" t="s">
        <v>9401</v>
      </c>
      <c r="R3334" t="s">
        <v>9402</v>
      </c>
      <c r="S3334" s="1">
        <v>42388.770833333336</v>
      </c>
      <c r="T3334" s="17">
        <v>1</v>
      </c>
      <c r="U3334" s="2">
        <v>1453230000000</v>
      </c>
      <c r="V3334" s="2" t="s">
        <v>9403</v>
      </c>
      <c r="W3334">
        <v>15609212</v>
      </c>
      <c r="X3334" t="s">
        <v>9404</v>
      </c>
      <c r="Y3334" t="s">
        <v>38</v>
      </c>
      <c r="Z3334" t="s">
        <v>5428</v>
      </c>
      <c r="AA3334">
        <v>-80.055328000000003</v>
      </c>
      <c r="AB3334">
        <v>40.496158999999999</v>
      </c>
      <c r="AD3334">
        <v>4</v>
      </c>
      <c r="AE3334" t="s">
        <v>48</v>
      </c>
      <c r="AF3334" t="s">
        <v>40</v>
      </c>
    </row>
    <row r="3335" spans="1:37" x14ac:dyDescent="0.2">
      <c r="A3335">
        <v>85432</v>
      </c>
      <c r="B3335">
        <v>29</v>
      </c>
      <c r="C3335" t="s">
        <v>2782</v>
      </c>
      <c r="D3335" s="1">
        <v>37688.377083333333</v>
      </c>
      <c r="E3335" s="1" t="s">
        <v>2783</v>
      </c>
      <c r="F3335" t="s">
        <v>38</v>
      </c>
      <c r="G3335" t="s">
        <v>477</v>
      </c>
      <c r="H3335">
        <v>-79.88999939</v>
      </c>
      <c r="I3335">
        <v>40.430000309999997</v>
      </c>
      <c r="J3335">
        <v>851</v>
      </c>
      <c r="K3335" t="s">
        <v>40</v>
      </c>
      <c r="L3335" t="s">
        <v>2784</v>
      </c>
      <c r="M3335">
        <v>14</v>
      </c>
      <c r="N3335">
        <v>4.58</v>
      </c>
      <c r="O3335" s="2">
        <v>409000000000</v>
      </c>
      <c r="P3335" t="s">
        <v>2785</v>
      </c>
      <c r="Q3335" t="s">
        <v>9405</v>
      </c>
      <c r="R3335" t="s">
        <v>9406</v>
      </c>
      <c r="S3335" s="1">
        <v>42259.666666666664</v>
      </c>
      <c r="T3335" s="17">
        <v>9</v>
      </c>
      <c r="U3335" s="2">
        <v>1442070000000</v>
      </c>
      <c r="W3335">
        <v>738078</v>
      </c>
      <c r="X3335" t="s">
        <v>291</v>
      </c>
      <c r="Y3335" t="s">
        <v>38</v>
      </c>
      <c r="Z3335" t="s">
        <v>292</v>
      </c>
      <c r="AA3335">
        <v>-79.893478000000002</v>
      </c>
      <c r="AB3335">
        <v>40.430318</v>
      </c>
      <c r="AD3335">
        <v>5</v>
      </c>
      <c r="AE3335" t="s">
        <v>48</v>
      </c>
      <c r="AF3335" t="s">
        <v>40</v>
      </c>
    </row>
    <row r="3336" spans="1:37" x14ac:dyDescent="0.2">
      <c r="A3336">
        <v>1773927</v>
      </c>
      <c r="B3336">
        <v>123</v>
      </c>
      <c r="C3336" t="s">
        <v>142</v>
      </c>
      <c r="D3336" s="1">
        <v>40571.010416666664</v>
      </c>
      <c r="E3336" s="1" t="s">
        <v>143</v>
      </c>
      <c r="F3336" t="s">
        <v>38</v>
      </c>
      <c r="G3336" t="s">
        <v>144</v>
      </c>
      <c r="H3336">
        <v>-79.91999817</v>
      </c>
      <c r="I3336">
        <v>40.47000122</v>
      </c>
      <c r="J3336">
        <v>3166</v>
      </c>
      <c r="K3336" t="s">
        <v>40</v>
      </c>
      <c r="L3336" t="s">
        <v>145</v>
      </c>
      <c r="M3336">
        <v>13</v>
      </c>
      <c r="N3336">
        <v>4.6399999999999997</v>
      </c>
      <c r="O3336" s="2">
        <v>160000000000</v>
      </c>
      <c r="P3336" t="s">
        <v>146</v>
      </c>
      <c r="Q3336" t="s">
        <v>9407</v>
      </c>
      <c r="R3336" t="s">
        <v>9408</v>
      </c>
      <c r="S3336" s="1">
        <v>42379.666666666664</v>
      </c>
      <c r="T3336" s="17">
        <v>1</v>
      </c>
      <c r="U3336" s="2">
        <v>1452440000000</v>
      </c>
      <c r="V3336" s="2" t="s">
        <v>9409</v>
      </c>
      <c r="W3336">
        <v>24277767</v>
      </c>
      <c r="X3336" t="s">
        <v>8200</v>
      </c>
      <c r="Y3336" t="s">
        <v>38</v>
      </c>
      <c r="Z3336" t="s">
        <v>8201</v>
      </c>
      <c r="AA3336">
        <v>-80.006027000000003</v>
      </c>
      <c r="AB3336">
        <v>40.427002000000002</v>
      </c>
      <c r="AC3336">
        <v>50</v>
      </c>
      <c r="AD3336">
        <v>5</v>
      </c>
      <c r="AE3336" t="s">
        <v>48</v>
      </c>
      <c r="AF3336" t="s">
        <v>40</v>
      </c>
      <c r="AG3336">
        <v>10</v>
      </c>
      <c r="AH3336" t="s">
        <v>49</v>
      </c>
      <c r="AI3336" t="s">
        <v>50</v>
      </c>
      <c r="AJ3336">
        <v>0</v>
      </c>
      <c r="AK3336" t="s">
        <v>51</v>
      </c>
    </row>
    <row r="3337" spans="1:37" x14ac:dyDescent="0.2">
      <c r="A3337">
        <v>1718733</v>
      </c>
      <c r="B3337">
        <v>35</v>
      </c>
      <c r="C3337" t="s">
        <v>2223</v>
      </c>
      <c r="D3337" s="1">
        <v>40459.00277777778</v>
      </c>
      <c r="E3337" s="1" t="s">
        <v>2224</v>
      </c>
      <c r="F3337" t="s">
        <v>38</v>
      </c>
      <c r="G3337" t="s">
        <v>39</v>
      </c>
      <c r="H3337">
        <v>-80.040000919999997</v>
      </c>
      <c r="I3337">
        <v>40.400001529999997</v>
      </c>
      <c r="J3337">
        <v>1943</v>
      </c>
      <c r="K3337" t="s">
        <v>40</v>
      </c>
      <c r="L3337" t="s">
        <v>2225</v>
      </c>
      <c r="M3337">
        <v>11</v>
      </c>
      <c r="N3337">
        <v>4.9000000000000004</v>
      </c>
      <c r="O3337" s="2">
        <v>170000000000</v>
      </c>
      <c r="P3337" t="s">
        <v>2226</v>
      </c>
      <c r="Q3337" t="s">
        <v>9410</v>
      </c>
      <c r="R3337" t="s">
        <v>9411</v>
      </c>
      <c r="S3337" s="1">
        <v>42218.791666666664</v>
      </c>
      <c r="T3337" s="17">
        <v>8</v>
      </c>
      <c r="U3337" s="2">
        <v>1438540000000</v>
      </c>
      <c r="V3337" s="2" t="s">
        <v>9412</v>
      </c>
      <c r="W3337">
        <v>1120340</v>
      </c>
      <c r="X3337" t="s">
        <v>4917</v>
      </c>
      <c r="Y3337" t="s">
        <v>38</v>
      </c>
      <c r="Z3337" t="s">
        <v>4918</v>
      </c>
      <c r="AA3337">
        <v>-79.909891000000002</v>
      </c>
      <c r="AB3337">
        <v>40.457782000000002</v>
      </c>
      <c r="AD3337">
        <v>4</v>
      </c>
      <c r="AE3337" t="s">
        <v>48</v>
      </c>
      <c r="AF3337" t="s">
        <v>40</v>
      </c>
    </row>
    <row r="3338" spans="1:37" x14ac:dyDescent="0.2">
      <c r="A3338">
        <v>1718733</v>
      </c>
      <c r="B3338">
        <v>35</v>
      </c>
      <c r="C3338" t="s">
        <v>2223</v>
      </c>
      <c r="D3338" s="1">
        <v>40459.00277777778</v>
      </c>
      <c r="E3338" s="1" t="s">
        <v>2224</v>
      </c>
      <c r="F3338" t="s">
        <v>38</v>
      </c>
      <c r="G3338" t="s">
        <v>39</v>
      </c>
      <c r="H3338">
        <v>-80.040000919999997</v>
      </c>
      <c r="I3338">
        <v>40.400001529999997</v>
      </c>
      <c r="J3338">
        <v>1943</v>
      </c>
      <c r="K3338" t="s">
        <v>40</v>
      </c>
      <c r="L3338" t="s">
        <v>2225</v>
      </c>
      <c r="M3338">
        <v>11</v>
      </c>
      <c r="N3338">
        <v>4.9000000000000004</v>
      </c>
      <c r="O3338" s="2">
        <v>170000000000</v>
      </c>
      <c r="P3338" t="s">
        <v>2226</v>
      </c>
      <c r="Q3338" t="s">
        <v>9413</v>
      </c>
      <c r="R3338" t="s">
        <v>9411</v>
      </c>
      <c r="S3338" s="1">
        <v>42239.791666666664</v>
      </c>
      <c r="T3338" s="17">
        <v>8</v>
      </c>
      <c r="U3338" s="2">
        <v>1440360000000</v>
      </c>
      <c r="V3338" s="2" t="s">
        <v>9412</v>
      </c>
      <c r="W3338">
        <v>1120340</v>
      </c>
      <c r="X3338" t="s">
        <v>4917</v>
      </c>
      <c r="Y3338" t="s">
        <v>38</v>
      </c>
      <c r="Z3338" t="s">
        <v>4918</v>
      </c>
      <c r="AA3338">
        <v>-79.909891000000002</v>
      </c>
      <c r="AB3338">
        <v>40.457782000000002</v>
      </c>
      <c r="AD3338">
        <v>4</v>
      </c>
      <c r="AE3338" t="s">
        <v>48</v>
      </c>
      <c r="AF3338" t="s">
        <v>40</v>
      </c>
    </row>
    <row r="3339" spans="1:37" x14ac:dyDescent="0.2">
      <c r="A3339">
        <v>1718733</v>
      </c>
      <c r="B3339">
        <v>35</v>
      </c>
      <c r="C3339" t="s">
        <v>2223</v>
      </c>
      <c r="D3339" s="1">
        <v>40459.00277777778</v>
      </c>
      <c r="E3339" s="1" t="s">
        <v>2224</v>
      </c>
      <c r="F3339" t="s">
        <v>38</v>
      </c>
      <c r="G3339" t="s">
        <v>39</v>
      </c>
      <c r="H3339">
        <v>-80.040000919999997</v>
      </c>
      <c r="I3339">
        <v>40.400001529999997</v>
      </c>
      <c r="J3339">
        <v>1943</v>
      </c>
      <c r="K3339" t="s">
        <v>40</v>
      </c>
      <c r="L3339" t="s">
        <v>2225</v>
      </c>
      <c r="M3339">
        <v>11</v>
      </c>
      <c r="N3339">
        <v>4.9000000000000004</v>
      </c>
      <c r="O3339" s="2">
        <v>170000000000</v>
      </c>
      <c r="P3339" t="s">
        <v>2226</v>
      </c>
      <c r="Q3339" t="s">
        <v>9414</v>
      </c>
      <c r="R3339" t="s">
        <v>9411</v>
      </c>
      <c r="S3339" s="1">
        <v>42225.791666666664</v>
      </c>
      <c r="T3339" s="17">
        <v>8</v>
      </c>
      <c r="U3339" s="2">
        <v>1439150000000</v>
      </c>
      <c r="V3339" s="2" t="s">
        <v>9412</v>
      </c>
      <c r="W3339">
        <v>1120340</v>
      </c>
      <c r="X3339" t="s">
        <v>4917</v>
      </c>
      <c r="Y3339" t="s">
        <v>38</v>
      </c>
      <c r="Z3339" t="s">
        <v>4918</v>
      </c>
      <c r="AA3339">
        <v>-79.909891000000002</v>
      </c>
      <c r="AB3339">
        <v>40.457782000000002</v>
      </c>
      <c r="AD3339">
        <v>3</v>
      </c>
      <c r="AE3339" t="s">
        <v>48</v>
      </c>
      <c r="AF3339" t="s">
        <v>40</v>
      </c>
    </row>
    <row r="3340" spans="1:37" x14ac:dyDescent="0.2">
      <c r="A3340">
        <v>1718733</v>
      </c>
      <c r="B3340">
        <v>35</v>
      </c>
      <c r="C3340" t="s">
        <v>2223</v>
      </c>
      <c r="D3340" s="1">
        <v>40459.00277777778</v>
      </c>
      <c r="E3340" s="1" t="s">
        <v>2224</v>
      </c>
      <c r="F3340" t="s">
        <v>38</v>
      </c>
      <c r="G3340" t="s">
        <v>39</v>
      </c>
      <c r="H3340">
        <v>-80.040000919999997</v>
      </c>
      <c r="I3340">
        <v>40.400001529999997</v>
      </c>
      <c r="J3340">
        <v>1943</v>
      </c>
      <c r="K3340" t="s">
        <v>40</v>
      </c>
      <c r="L3340" t="s">
        <v>2225</v>
      </c>
      <c r="M3340">
        <v>11</v>
      </c>
      <c r="N3340">
        <v>4.9000000000000004</v>
      </c>
      <c r="O3340" s="2">
        <v>170000000000</v>
      </c>
      <c r="P3340" t="s">
        <v>2226</v>
      </c>
      <c r="Q3340" t="s">
        <v>9415</v>
      </c>
      <c r="R3340" t="s">
        <v>9411</v>
      </c>
      <c r="S3340" s="1">
        <v>42246.791666666664</v>
      </c>
      <c r="T3340" s="17">
        <v>8</v>
      </c>
      <c r="U3340" s="2">
        <v>1440960000000</v>
      </c>
      <c r="V3340" s="2" t="s">
        <v>9412</v>
      </c>
      <c r="W3340">
        <v>1120340</v>
      </c>
      <c r="X3340" t="s">
        <v>4917</v>
      </c>
      <c r="Y3340" t="s">
        <v>38</v>
      </c>
      <c r="Z3340" t="s">
        <v>4918</v>
      </c>
      <c r="AA3340">
        <v>-79.909891000000002</v>
      </c>
      <c r="AB3340">
        <v>40.457782000000002</v>
      </c>
      <c r="AD3340">
        <v>4</v>
      </c>
      <c r="AE3340" t="s">
        <v>48</v>
      </c>
      <c r="AF3340" t="s">
        <v>40</v>
      </c>
    </row>
    <row r="3341" spans="1:37" x14ac:dyDescent="0.2">
      <c r="A3341">
        <v>1718733</v>
      </c>
      <c r="B3341">
        <v>35</v>
      </c>
      <c r="C3341" t="s">
        <v>2223</v>
      </c>
      <c r="D3341" s="1">
        <v>40459.00277777778</v>
      </c>
      <c r="E3341" s="1" t="s">
        <v>2224</v>
      </c>
      <c r="F3341" t="s">
        <v>38</v>
      </c>
      <c r="G3341" t="s">
        <v>39</v>
      </c>
      <c r="H3341">
        <v>-80.040000919999997</v>
      </c>
      <c r="I3341">
        <v>40.400001529999997</v>
      </c>
      <c r="J3341">
        <v>1943</v>
      </c>
      <c r="K3341" t="s">
        <v>40</v>
      </c>
      <c r="L3341" t="s">
        <v>2225</v>
      </c>
      <c r="M3341">
        <v>11</v>
      </c>
      <c r="N3341">
        <v>4.9000000000000004</v>
      </c>
      <c r="O3341" s="2">
        <v>170000000000</v>
      </c>
      <c r="P3341" t="s">
        <v>2226</v>
      </c>
      <c r="Q3341" t="s">
        <v>9416</v>
      </c>
      <c r="R3341" t="s">
        <v>9411</v>
      </c>
      <c r="S3341" s="1">
        <v>42274.791666666664</v>
      </c>
      <c r="T3341" s="17">
        <v>9</v>
      </c>
      <c r="U3341" s="2">
        <v>1443380000000</v>
      </c>
      <c r="V3341" s="2" t="s">
        <v>9412</v>
      </c>
      <c r="W3341">
        <v>1120340</v>
      </c>
      <c r="X3341" t="s">
        <v>4917</v>
      </c>
      <c r="Y3341" t="s">
        <v>38</v>
      </c>
      <c r="Z3341" t="s">
        <v>4918</v>
      </c>
      <c r="AA3341">
        <v>-79.909891000000002</v>
      </c>
      <c r="AB3341">
        <v>40.457782000000002</v>
      </c>
      <c r="AD3341">
        <v>3</v>
      </c>
      <c r="AE3341" t="s">
        <v>48</v>
      </c>
      <c r="AF3341" t="s">
        <v>40</v>
      </c>
    </row>
    <row r="3342" spans="1:37" x14ac:dyDescent="0.2">
      <c r="A3342">
        <v>1718733</v>
      </c>
      <c r="B3342">
        <v>35</v>
      </c>
      <c r="C3342" t="s">
        <v>2223</v>
      </c>
      <c r="D3342" s="1">
        <v>40459.00277777778</v>
      </c>
      <c r="E3342" s="1" t="s">
        <v>2224</v>
      </c>
      <c r="F3342" t="s">
        <v>38</v>
      </c>
      <c r="G3342" t="s">
        <v>39</v>
      </c>
      <c r="H3342">
        <v>-80.040000919999997</v>
      </c>
      <c r="I3342">
        <v>40.400001529999997</v>
      </c>
      <c r="J3342">
        <v>1943</v>
      </c>
      <c r="K3342" t="s">
        <v>40</v>
      </c>
      <c r="L3342" t="s">
        <v>2225</v>
      </c>
      <c r="M3342">
        <v>11</v>
      </c>
      <c r="N3342">
        <v>4.9000000000000004</v>
      </c>
      <c r="O3342" s="2">
        <v>170000000000</v>
      </c>
      <c r="P3342" t="s">
        <v>2226</v>
      </c>
      <c r="Q3342" t="s">
        <v>9417</v>
      </c>
      <c r="R3342" t="s">
        <v>9411</v>
      </c>
      <c r="S3342" s="1">
        <v>42260.791666666664</v>
      </c>
      <c r="T3342" s="17">
        <v>9</v>
      </c>
      <c r="U3342" s="2">
        <v>1442170000000</v>
      </c>
      <c r="V3342" s="2" t="s">
        <v>9412</v>
      </c>
      <c r="W3342">
        <v>1120340</v>
      </c>
      <c r="X3342" t="s">
        <v>4917</v>
      </c>
      <c r="Y3342" t="s">
        <v>38</v>
      </c>
      <c r="Z3342" t="s">
        <v>4918</v>
      </c>
      <c r="AA3342">
        <v>-79.909891000000002</v>
      </c>
      <c r="AB3342">
        <v>40.457782000000002</v>
      </c>
      <c r="AD3342">
        <v>3</v>
      </c>
      <c r="AE3342" t="s">
        <v>48</v>
      </c>
      <c r="AF3342" t="s">
        <v>40</v>
      </c>
    </row>
    <row r="3343" spans="1:37" x14ac:dyDescent="0.2">
      <c r="A3343">
        <v>1718733</v>
      </c>
      <c r="B3343">
        <v>35</v>
      </c>
      <c r="C3343" t="s">
        <v>2223</v>
      </c>
      <c r="D3343" s="1">
        <v>40459.00277777778</v>
      </c>
      <c r="E3343" s="1" t="s">
        <v>2224</v>
      </c>
      <c r="F3343" t="s">
        <v>38</v>
      </c>
      <c r="G3343" t="s">
        <v>39</v>
      </c>
      <c r="H3343">
        <v>-80.040000919999997</v>
      </c>
      <c r="I3343">
        <v>40.400001529999997</v>
      </c>
      <c r="J3343">
        <v>1943</v>
      </c>
      <c r="K3343" t="s">
        <v>40</v>
      </c>
      <c r="L3343" t="s">
        <v>2225</v>
      </c>
      <c r="M3343">
        <v>11</v>
      </c>
      <c r="N3343">
        <v>4.9000000000000004</v>
      </c>
      <c r="O3343" s="2">
        <v>170000000000</v>
      </c>
      <c r="P3343" t="s">
        <v>2226</v>
      </c>
      <c r="Q3343" t="s">
        <v>9418</v>
      </c>
      <c r="R3343" t="s">
        <v>9411</v>
      </c>
      <c r="S3343" s="1">
        <v>42281.791666666664</v>
      </c>
      <c r="T3343" s="17">
        <v>10</v>
      </c>
      <c r="U3343" s="2">
        <v>1443990000000</v>
      </c>
      <c r="V3343" s="2" t="s">
        <v>9412</v>
      </c>
      <c r="W3343">
        <v>1120340</v>
      </c>
      <c r="X3343" t="s">
        <v>4917</v>
      </c>
      <c r="Y3343" t="s">
        <v>38</v>
      </c>
      <c r="Z3343" t="s">
        <v>4918</v>
      </c>
      <c r="AA3343">
        <v>-79.909891000000002</v>
      </c>
      <c r="AB3343">
        <v>40.457782000000002</v>
      </c>
      <c r="AD3343">
        <v>8</v>
      </c>
      <c r="AE3343" t="s">
        <v>48</v>
      </c>
      <c r="AF3343" t="s">
        <v>40</v>
      </c>
    </row>
    <row r="3344" spans="1:37" x14ac:dyDescent="0.2">
      <c r="A3344">
        <v>1718733</v>
      </c>
      <c r="B3344">
        <v>35</v>
      </c>
      <c r="C3344" t="s">
        <v>2223</v>
      </c>
      <c r="D3344" s="1">
        <v>40459.00277777778</v>
      </c>
      <c r="E3344" s="1" t="s">
        <v>2224</v>
      </c>
      <c r="F3344" t="s">
        <v>38</v>
      </c>
      <c r="G3344" t="s">
        <v>39</v>
      </c>
      <c r="H3344">
        <v>-80.040000919999997</v>
      </c>
      <c r="I3344">
        <v>40.400001529999997</v>
      </c>
      <c r="J3344">
        <v>1943</v>
      </c>
      <c r="K3344" t="s">
        <v>40</v>
      </c>
      <c r="L3344" t="s">
        <v>2225</v>
      </c>
      <c r="M3344">
        <v>11</v>
      </c>
      <c r="N3344">
        <v>4.9000000000000004</v>
      </c>
      <c r="O3344" s="2">
        <v>170000000000</v>
      </c>
      <c r="P3344" t="s">
        <v>2226</v>
      </c>
      <c r="Q3344" t="s">
        <v>9419</v>
      </c>
      <c r="R3344" t="s">
        <v>9420</v>
      </c>
      <c r="S3344" s="1">
        <v>42302.791666666664</v>
      </c>
      <c r="T3344" s="17">
        <v>10</v>
      </c>
      <c r="U3344" s="2">
        <v>1445800000000</v>
      </c>
      <c r="V3344" s="2" t="s">
        <v>9421</v>
      </c>
      <c r="W3344">
        <v>1120340</v>
      </c>
      <c r="X3344" t="s">
        <v>4917</v>
      </c>
      <c r="Y3344" t="s">
        <v>38</v>
      </c>
      <c r="Z3344" t="s">
        <v>4918</v>
      </c>
      <c r="AA3344">
        <v>-79.909891000000002</v>
      </c>
      <c r="AB3344">
        <v>40.457782000000002</v>
      </c>
      <c r="AD3344">
        <v>3</v>
      </c>
      <c r="AE3344" t="s">
        <v>48</v>
      </c>
      <c r="AF3344" t="s">
        <v>40</v>
      </c>
    </row>
    <row r="3345" spans="1:37" x14ac:dyDescent="0.2">
      <c r="A3345">
        <v>1718733</v>
      </c>
      <c r="B3345">
        <v>35</v>
      </c>
      <c r="C3345" t="s">
        <v>2223</v>
      </c>
      <c r="D3345" s="1">
        <v>40459.00277777778</v>
      </c>
      <c r="E3345" s="1" t="s">
        <v>2224</v>
      </c>
      <c r="F3345" t="s">
        <v>38</v>
      </c>
      <c r="G3345" t="s">
        <v>39</v>
      </c>
      <c r="H3345">
        <v>-80.040000919999997</v>
      </c>
      <c r="I3345">
        <v>40.400001529999997</v>
      </c>
      <c r="J3345">
        <v>1943</v>
      </c>
      <c r="K3345" t="s">
        <v>40</v>
      </c>
      <c r="L3345" t="s">
        <v>2225</v>
      </c>
      <c r="M3345">
        <v>11</v>
      </c>
      <c r="N3345">
        <v>4.9000000000000004</v>
      </c>
      <c r="O3345" s="2">
        <v>170000000000</v>
      </c>
      <c r="P3345" t="s">
        <v>2226</v>
      </c>
      <c r="Q3345" t="s">
        <v>9422</v>
      </c>
      <c r="R3345" t="s">
        <v>9411</v>
      </c>
      <c r="S3345" s="1">
        <v>42309.791666666664</v>
      </c>
      <c r="T3345" s="17">
        <v>11</v>
      </c>
      <c r="U3345" s="2">
        <v>1446400000000</v>
      </c>
      <c r="V3345" s="2" t="s">
        <v>9412</v>
      </c>
      <c r="W3345">
        <v>1120340</v>
      </c>
      <c r="X3345" t="s">
        <v>4917</v>
      </c>
      <c r="Y3345" t="s">
        <v>38</v>
      </c>
      <c r="Z3345" t="s">
        <v>4918</v>
      </c>
      <c r="AA3345">
        <v>-79.909891000000002</v>
      </c>
      <c r="AB3345">
        <v>40.457782000000002</v>
      </c>
      <c r="AD3345">
        <v>4</v>
      </c>
      <c r="AE3345" t="s">
        <v>48</v>
      </c>
      <c r="AF3345" t="s">
        <v>40</v>
      </c>
    </row>
    <row r="3346" spans="1:37" x14ac:dyDescent="0.2">
      <c r="A3346">
        <v>1718733</v>
      </c>
      <c r="B3346">
        <v>35</v>
      </c>
      <c r="C3346" t="s">
        <v>2223</v>
      </c>
      <c r="D3346" s="1">
        <v>40459.00277777778</v>
      </c>
      <c r="E3346" s="1" t="s">
        <v>2224</v>
      </c>
      <c r="F3346" t="s">
        <v>38</v>
      </c>
      <c r="G3346" t="s">
        <v>39</v>
      </c>
      <c r="H3346">
        <v>-80.040000919999997</v>
      </c>
      <c r="I3346">
        <v>40.400001529999997</v>
      </c>
      <c r="J3346">
        <v>1943</v>
      </c>
      <c r="K3346" t="s">
        <v>40</v>
      </c>
      <c r="L3346" t="s">
        <v>2225</v>
      </c>
      <c r="M3346">
        <v>11</v>
      </c>
      <c r="N3346">
        <v>4.9000000000000004</v>
      </c>
      <c r="O3346" s="2">
        <v>170000000000</v>
      </c>
      <c r="P3346" t="s">
        <v>2226</v>
      </c>
      <c r="Q3346" t="s">
        <v>9423</v>
      </c>
      <c r="R3346" t="s">
        <v>9411</v>
      </c>
      <c r="S3346" s="1">
        <v>42330.791666666664</v>
      </c>
      <c r="T3346" s="17">
        <v>11</v>
      </c>
      <c r="U3346" s="2">
        <v>1448220000000</v>
      </c>
      <c r="V3346" s="2" t="s">
        <v>9412</v>
      </c>
      <c r="W3346">
        <v>1120340</v>
      </c>
      <c r="X3346" t="s">
        <v>4917</v>
      </c>
      <c r="Y3346" t="s">
        <v>38</v>
      </c>
      <c r="Z3346" t="s">
        <v>4918</v>
      </c>
      <c r="AA3346">
        <v>-79.909891000000002</v>
      </c>
      <c r="AB3346">
        <v>40.457782000000002</v>
      </c>
      <c r="AD3346">
        <v>6</v>
      </c>
      <c r="AE3346" t="s">
        <v>48</v>
      </c>
      <c r="AF3346" t="s">
        <v>40</v>
      </c>
    </row>
    <row r="3347" spans="1:37" x14ac:dyDescent="0.2">
      <c r="A3347">
        <v>1718733</v>
      </c>
      <c r="B3347">
        <v>35</v>
      </c>
      <c r="C3347" t="s">
        <v>2223</v>
      </c>
      <c r="D3347" s="1">
        <v>40459.00277777778</v>
      </c>
      <c r="E3347" s="1" t="s">
        <v>2224</v>
      </c>
      <c r="F3347" t="s">
        <v>38</v>
      </c>
      <c r="G3347" t="s">
        <v>39</v>
      </c>
      <c r="H3347">
        <v>-80.040000919999997</v>
      </c>
      <c r="I3347">
        <v>40.400001529999997</v>
      </c>
      <c r="J3347">
        <v>1943</v>
      </c>
      <c r="K3347" t="s">
        <v>40</v>
      </c>
      <c r="L3347" t="s">
        <v>2225</v>
      </c>
      <c r="M3347">
        <v>11</v>
      </c>
      <c r="N3347">
        <v>4.9000000000000004</v>
      </c>
      <c r="O3347" s="2">
        <v>170000000000</v>
      </c>
      <c r="P3347" t="s">
        <v>2226</v>
      </c>
      <c r="Q3347" t="s">
        <v>9424</v>
      </c>
      <c r="R3347" t="s">
        <v>9425</v>
      </c>
      <c r="S3347" s="1">
        <v>42372.791666666664</v>
      </c>
      <c r="T3347" s="17">
        <v>1</v>
      </c>
      <c r="U3347" s="2">
        <v>1451850000000</v>
      </c>
      <c r="V3347" s="2" t="s">
        <v>9412</v>
      </c>
      <c r="W3347">
        <v>1120340</v>
      </c>
      <c r="X3347" t="s">
        <v>4917</v>
      </c>
      <c r="Y3347" t="s">
        <v>38</v>
      </c>
      <c r="Z3347" t="s">
        <v>4918</v>
      </c>
      <c r="AA3347">
        <v>-79.909891000000002</v>
      </c>
      <c r="AB3347">
        <v>40.457782000000002</v>
      </c>
      <c r="AD3347">
        <v>4</v>
      </c>
      <c r="AE3347" t="s">
        <v>48</v>
      </c>
      <c r="AF3347" t="s">
        <v>40</v>
      </c>
    </row>
    <row r="3348" spans="1:37" x14ac:dyDescent="0.2">
      <c r="A3348">
        <v>1718733</v>
      </c>
      <c r="B3348">
        <v>35</v>
      </c>
      <c r="C3348" t="s">
        <v>2223</v>
      </c>
      <c r="D3348" s="1">
        <v>40459.00277777778</v>
      </c>
      <c r="E3348" s="1" t="s">
        <v>2224</v>
      </c>
      <c r="F3348" t="s">
        <v>38</v>
      </c>
      <c r="G3348" t="s">
        <v>39</v>
      </c>
      <c r="H3348">
        <v>-80.040000919999997</v>
      </c>
      <c r="I3348">
        <v>40.400001529999997</v>
      </c>
      <c r="J3348">
        <v>1943</v>
      </c>
      <c r="K3348" t="s">
        <v>40</v>
      </c>
      <c r="L3348" t="s">
        <v>2225</v>
      </c>
      <c r="M3348">
        <v>11</v>
      </c>
      <c r="N3348">
        <v>4.9000000000000004</v>
      </c>
      <c r="O3348" s="2">
        <v>170000000000</v>
      </c>
      <c r="P3348" t="s">
        <v>2226</v>
      </c>
      <c r="Q3348" t="s">
        <v>9426</v>
      </c>
      <c r="R3348" t="s">
        <v>9411</v>
      </c>
      <c r="S3348" s="1">
        <v>42400.791666666664</v>
      </c>
      <c r="T3348" s="17">
        <v>1</v>
      </c>
      <c r="U3348" s="2">
        <v>1454270000000</v>
      </c>
      <c r="V3348" s="2" t="s">
        <v>9412</v>
      </c>
      <c r="W3348">
        <v>1120340</v>
      </c>
      <c r="X3348" t="s">
        <v>4917</v>
      </c>
      <c r="Y3348" t="s">
        <v>38</v>
      </c>
      <c r="Z3348" t="s">
        <v>4918</v>
      </c>
      <c r="AA3348">
        <v>-79.909891000000002</v>
      </c>
      <c r="AB3348">
        <v>40.457782000000002</v>
      </c>
      <c r="AD3348">
        <v>3</v>
      </c>
      <c r="AE3348" t="s">
        <v>48</v>
      </c>
      <c r="AF3348" t="s">
        <v>40</v>
      </c>
    </row>
    <row r="3349" spans="1:37" x14ac:dyDescent="0.2">
      <c r="A3349">
        <v>1931841</v>
      </c>
      <c r="B3349">
        <v>22</v>
      </c>
      <c r="C3349" t="s">
        <v>1074</v>
      </c>
      <c r="D3349" s="1">
        <v>40691.782638888886</v>
      </c>
      <c r="E3349" s="1" t="s">
        <v>3014</v>
      </c>
      <c r="F3349" t="s">
        <v>38</v>
      </c>
      <c r="G3349" t="s">
        <v>843</v>
      </c>
      <c r="H3349">
        <v>-79.949996949999999</v>
      </c>
      <c r="I3349">
        <v>40.439998629999998</v>
      </c>
      <c r="J3349">
        <v>1024</v>
      </c>
      <c r="K3349" t="s">
        <v>40</v>
      </c>
      <c r="L3349" t="s">
        <v>1076</v>
      </c>
      <c r="M3349">
        <v>17</v>
      </c>
      <c r="N3349">
        <v>4.7</v>
      </c>
      <c r="O3349" s="2">
        <v>150000000000</v>
      </c>
      <c r="P3349" t="s">
        <v>1077</v>
      </c>
      <c r="Q3349" t="s">
        <v>9427</v>
      </c>
      <c r="R3349" t="s">
        <v>3015</v>
      </c>
      <c r="S3349" s="1">
        <v>42301.708333333336</v>
      </c>
      <c r="T3349" s="17">
        <v>10</v>
      </c>
      <c r="U3349" s="2">
        <v>1445710000000</v>
      </c>
      <c r="V3349" s="2" t="s">
        <v>9428</v>
      </c>
      <c r="W3349" t="s">
        <v>208</v>
      </c>
      <c r="AC3349">
        <v>40</v>
      </c>
      <c r="AD3349">
        <v>5</v>
      </c>
      <c r="AE3349" t="s">
        <v>48</v>
      </c>
      <c r="AF3349" t="s">
        <v>40</v>
      </c>
    </row>
    <row r="3350" spans="1:37" x14ac:dyDescent="0.2">
      <c r="A3350">
        <v>1931841</v>
      </c>
      <c r="B3350">
        <v>22</v>
      </c>
      <c r="C3350" t="s">
        <v>1074</v>
      </c>
      <c r="D3350" s="1">
        <v>40691.782638888886</v>
      </c>
      <c r="E3350" s="1" t="s">
        <v>3014</v>
      </c>
      <c r="F3350" t="s">
        <v>38</v>
      </c>
      <c r="G3350" t="s">
        <v>843</v>
      </c>
      <c r="H3350">
        <v>-79.949996949999999</v>
      </c>
      <c r="I3350">
        <v>40.439998629999998</v>
      </c>
      <c r="J3350">
        <v>1024</v>
      </c>
      <c r="K3350" t="s">
        <v>40</v>
      </c>
      <c r="L3350" t="s">
        <v>1076</v>
      </c>
      <c r="M3350">
        <v>17</v>
      </c>
      <c r="N3350">
        <v>4.7</v>
      </c>
      <c r="O3350" s="2">
        <v>150000000000</v>
      </c>
      <c r="P3350" t="s">
        <v>1077</v>
      </c>
      <c r="Q3350" t="s">
        <v>9429</v>
      </c>
      <c r="R3350" t="s">
        <v>3015</v>
      </c>
      <c r="S3350" s="1">
        <v>42308.666666666664</v>
      </c>
      <c r="T3350" s="17">
        <v>10</v>
      </c>
      <c r="U3350" s="2">
        <v>1446310000000</v>
      </c>
      <c r="V3350" s="2" t="s">
        <v>9428</v>
      </c>
      <c r="W3350" t="s">
        <v>208</v>
      </c>
      <c r="AC3350">
        <v>40</v>
      </c>
      <c r="AD3350">
        <v>7</v>
      </c>
      <c r="AE3350" t="s">
        <v>48</v>
      </c>
      <c r="AF3350" t="s">
        <v>40</v>
      </c>
    </row>
    <row r="3351" spans="1:37" x14ac:dyDescent="0.2">
      <c r="A3351">
        <v>1931841</v>
      </c>
      <c r="B3351">
        <v>22</v>
      </c>
      <c r="C3351" t="s">
        <v>1074</v>
      </c>
      <c r="D3351" s="1">
        <v>40691.782638888886</v>
      </c>
      <c r="E3351" s="1" t="s">
        <v>3014</v>
      </c>
      <c r="F3351" t="s">
        <v>38</v>
      </c>
      <c r="G3351" t="s">
        <v>843</v>
      </c>
      <c r="H3351">
        <v>-79.949996949999999</v>
      </c>
      <c r="I3351">
        <v>40.439998629999998</v>
      </c>
      <c r="J3351">
        <v>1024</v>
      </c>
      <c r="K3351" t="s">
        <v>40</v>
      </c>
      <c r="L3351" t="s">
        <v>1076</v>
      </c>
      <c r="M3351">
        <v>17</v>
      </c>
      <c r="N3351">
        <v>4.7</v>
      </c>
      <c r="O3351" s="2">
        <v>150000000000</v>
      </c>
      <c r="P3351" t="s">
        <v>1077</v>
      </c>
      <c r="Q3351" t="s">
        <v>9430</v>
      </c>
      <c r="R3351" t="s">
        <v>3015</v>
      </c>
      <c r="S3351" s="1">
        <v>42315.666666666664</v>
      </c>
      <c r="T3351" s="17">
        <v>11</v>
      </c>
      <c r="U3351" s="2">
        <v>1446910000000</v>
      </c>
      <c r="V3351" s="2" t="s">
        <v>9428</v>
      </c>
      <c r="W3351" t="s">
        <v>208</v>
      </c>
      <c r="AC3351">
        <v>40</v>
      </c>
      <c r="AD3351">
        <v>5</v>
      </c>
      <c r="AE3351" t="s">
        <v>48</v>
      </c>
      <c r="AF3351" t="s">
        <v>40</v>
      </c>
    </row>
    <row r="3352" spans="1:37" x14ac:dyDescent="0.2">
      <c r="A3352">
        <v>1931841</v>
      </c>
      <c r="B3352">
        <v>22</v>
      </c>
      <c r="C3352" t="s">
        <v>1074</v>
      </c>
      <c r="D3352" s="1">
        <v>40691.782638888886</v>
      </c>
      <c r="E3352" s="1" t="s">
        <v>3014</v>
      </c>
      <c r="F3352" t="s">
        <v>38</v>
      </c>
      <c r="G3352" t="s">
        <v>843</v>
      </c>
      <c r="H3352">
        <v>-79.949996949999999</v>
      </c>
      <c r="I3352">
        <v>40.439998629999998</v>
      </c>
      <c r="J3352">
        <v>1024</v>
      </c>
      <c r="K3352" t="s">
        <v>40</v>
      </c>
      <c r="L3352" t="s">
        <v>1076</v>
      </c>
      <c r="M3352">
        <v>17</v>
      </c>
      <c r="N3352">
        <v>4.7</v>
      </c>
      <c r="O3352" s="2">
        <v>150000000000</v>
      </c>
      <c r="P3352" t="s">
        <v>1077</v>
      </c>
      <c r="Q3352" t="s">
        <v>9431</v>
      </c>
      <c r="R3352" t="s">
        <v>3015</v>
      </c>
      <c r="S3352" s="1">
        <v>42322.666666666664</v>
      </c>
      <c r="T3352" s="17">
        <v>11</v>
      </c>
      <c r="U3352" s="2">
        <v>1447520000000</v>
      </c>
      <c r="V3352" s="2" t="s">
        <v>9428</v>
      </c>
      <c r="W3352" t="s">
        <v>208</v>
      </c>
      <c r="AC3352">
        <v>40</v>
      </c>
      <c r="AD3352">
        <v>8</v>
      </c>
      <c r="AE3352" t="s">
        <v>48</v>
      </c>
      <c r="AF3352" t="s">
        <v>40</v>
      </c>
    </row>
    <row r="3353" spans="1:37" x14ac:dyDescent="0.2">
      <c r="A3353">
        <v>17099012</v>
      </c>
      <c r="B3353">
        <v>46</v>
      </c>
      <c r="C3353" t="s">
        <v>1854</v>
      </c>
      <c r="D3353" s="1">
        <v>41902.019444444442</v>
      </c>
      <c r="E3353" t="s">
        <v>1855</v>
      </c>
      <c r="F3353" t="s">
        <v>38</v>
      </c>
      <c r="G3353" t="s">
        <v>589</v>
      </c>
      <c r="H3353">
        <v>-79.949996949999999</v>
      </c>
      <c r="I3353">
        <v>40.47000122</v>
      </c>
      <c r="J3353">
        <v>422</v>
      </c>
      <c r="K3353" t="s">
        <v>40</v>
      </c>
      <c r="L3353" t="s">
        <v>590</v>
      </c>
      <c r="M3353">
        <v>11</v>
      </c>
      <c r="N3353">
        <v>4.8099999999999996</v>
      </c>
      <c r="O3353">
        <v>45345584035</v>
      </c>
      <c r="P3353" t="s">
        <v>591</v>
      </c>
      <c r="Q3353" t="s">
        <v>9432</v>
      </c>
      <c r="R3353" t="s">
        <v>9433</v>
      </c>
      <c r="S3353" s="1">
        <v>42388.520833333336</v>
      </c>
      <c r="T3353" s="17">
        <v>1</v>
      </c>
      <c r="U3353" s="2">
        <v>1453210000000</v>
      </c>
      <c r="V3353" s="2" t="s">
        <v>9434</v>
      </c>
      <c r="W3353">
        <v>10493652</v>
      </c>
      <c r="X3353" t="s">
        <v>9435</v>
      </c>
      <c r="Y3353" t="s">
        <v>619</v>
      </c>
      <c r="Z3353" t="s">
        <v>9436</v>
      </c>
      <c r="AA3353">
        <v>-80.112174999999993</v>
      </c>
      <c r="AB3353">
        <v>40.348660000000002</v>
      </c>
      <c r="AC3353">
        <v>10</v>
      </c>
      <c r="AD3353">
        <v>6</v>
      </c>
      <c r="AE3353" t="s">
        <v>48</v>
      </c>
      <c r="AF3353" t="s">
        <v>181</v>
      </c>
    </row>
    <row r="3354" spans="1:37" x14ac:dyDescent="0.2">
      <c r="A3354">
        <v>18579083</v>
      </c>
      <c r="B3354">
        <v>2</v>
      </c>
      <c r="C3354" t="s">
        <v>9437</v>
      </c>
      <c r="D3354" s="1">
        <v>42130.677777777775</v>
      </c>
      <c r="E3354" s="1" t="s">
        <v>9438</v>
      </c>
      <c r="F3354" t="s">
        <v>38</v>
      </c>
      <c r="G3354" t="s">
        <v>39</v>
      </c>
      <c r="H3354">
        <v>-80.010002139999997</v>
      </c>
      <c r="I3354">
        <v>40.439998629999998</v>
      </c>
      <c r="J3354">
        <v>206</v>
      </c>
      <c r="K3354" t="s">
        <v>40</v>
      </c>
      <c r="L3354" t="s">
        <v>9439</v>
      </c>
      <c r="M3354">
        <v>12</v>
      </c>
      <c r="N3354">
        <v>0</v>
      </c>
      <c r="O3354">
        <v>25589521040</v>
      </c>
      <c r="P3354" t="s">
        <v>9440</v>
      </c>
      <c r="Q3354" t="s">
        <v>9441</v>
      </c>
      <c r="R3354" t="s">
        <v>9442</v>
      </c>
      <c r="S3354" s="1">
        <v>42235.802083333336</v>
      </c>
      <c r="T3354" s="17">
        <v>8</v>
      </c>
      <c r="U3354" s="2">
        <v>1440010000000</v>
      </c>
      <c r="V3354" s="2" t="s">
        <v>9443</v>
      </c>
      <c r="W3354">
        <v>23816056</v>
      </c>
      <c r="X3354" t="s">
        <v>9444</v>
      </c>
      <c r="Y3354" t="s">
        <v>38</v>
      </c>
      <c r="Z3354" t="s">
        <v>4918</v>
      </c>
      <c r="AA3354">
        <v>-79.909981000000002</v>
      </c>
      <c r="AB3354">
        <v>40.457625999999998</v>
      </c>
      <c r="AD3354">
        <v>4</v>
      </c>
      <c r="AE3354" t="s">
        <v>48</v>
      </c>
      <c r="AF3354" t="s">
        <v>40</v>
      </c>
      <c r="AG3354">
        <v>12</v>
      </c>
      <c r="AH3354" t="s">
        <v>49</v>
      </c>
      <c r="AI3354" t="s">
        <v>50</v>
      </c>
      <c r="AJ3354">
        <v>0</v>
      </c>
      <c r="AK3354" t="s">
        <v>51</v>
      </c>
    </row>
    <row r="3355" spans="1:37" x14ac:dyDescent="0.2">
      <c r="A3355">
        <v>18579083</v>
      </c>
      <c r="B3355">
        <v>2</v>
      </c>
      <c r="C3355" t="s">
        <v>9437</v>
      </c>
      <c r="D3355" s="1">
        <v>42130.677777777775</v>
      </c>
      <c r="E3355" s="1" t="s">
        <v>9438</v>
      </c>
      <c r="F3355" t="s">
        <v>38</v>
      </c>
      <c r="G3355" t="s">
        <v>39</v>
      </c>
      <c r="H3355">
        <v>-80.010002139999997</v>
      </c>
      <c r="I3355">
        <v>40.439998629999998</v>
      </c>
      <c r="J3355">
        <v>206</v>
      </c>
      <c r="K3355" t="s">
        <v>40</v>
      </c>
      <c r="L3355" t="s">
        <v>9439</v>
      </c>
      <c r="M3355">
        <v>12</v>
      </c>
      <c r="N3355">
        <v>0</v>
      </c>
      <c r="O3355">
        <v>25589521040</v>
      </c>
      <c r="P3355" t="s">
        <v>9440</v>
      </c>
      <c r="Q3355" t="s">
        <v>9445</v>
      </c>
      <c r="R3355" t="s">
        <v>9442</v>
      </c>
      <c r="S3355" s="1">
        <v>42249.802083333336</v>
      </c>
      <c r="T3355" s="17">
        <v>9</v>
      </c>
      <c r="U3355" s="2">
        <v>1441220000000</v>
      </c>
      <c r="V3355" s="2" t="s">
        <v>9443</v>
      </c>
      <c r="W3355">
        <v>23816056</v>
      </c>
      <c r="X3355" t="s">
        <v>9444</v>
      </c>
      <c r="Y3355" t="s">
        <v>38</v>
      </c>
      <c r="Z3355" t="s">
        <v>4918</v>
      </c>
      <c r="AA3355">
        <v>-79.909981000000002</v>
      </c>
      <c r="AB3355">
        <v>40.457625999999998</v>
      </c>
      <c r="AD3355">
        <v>3</v>
      </c>
      <c r="AE3355" t="s">
        <v>48</v>
      </c>
      <c r="AF3355" t="s">
        <v>40</v>
      </c>
      <c r="AG3355">
        <v>12</v>
      </c>
      <c r="AH3355" t="s">
        <v>49</v>
      </c>
      <c r="AI3355" t="s">
        <v>50</v>
      </c>
      <c r="AJ3355">
        <v>0</v>
      </c>
      <c r="AK3355" t="s">
        <v>51</v>
      </c>
    </row>
    <row r="3356" spans="1:37" x14ac:dyDescent="0.2">
      <c r="A3356">
        <v>1756412</v>
      </c>
      <c r="B3356">
        <v>597</v>
      </c>
      <c r="C3356" t="s">
        <v>263</v>
      </c>
      <c r="D3356" s="1">
        <v>40543.177083333336</v>
      </c>
      <c r="E3356" s="1" t="s">
        <v>264</v>
      </c>
      <c r="F3356" t="s">
        <v>38</v>
      </c>
      <c r="G3356" t="s">
        <v>144</v>
      </c>
      <c r="H3356">
        <v>-79.989997860000003</v>
      </c>
      <c r="I3356">
        <v>40.450000760000002</v>
      </c>
      <c r="J3356">
        <v>10357</v>
      </c>
      <c r="K3356" t="s">
        <v>40</v>
      </c>
      <c r="L3356" t="s">
        <v>265</v>
      </c>
      <c r="M3356">
        <v>16</v>
      </c>
      <c r="N3356">
        <v>4.53</v>
      </c>
      <c r="O3356" s="2">
        <v>163000000000</v>
      </c>
      <c r="P3356" t="s">
        <v>266</v>
      </c>
      <c r="Q3356" t="s">
        <v>9446</v>
      </c>
      <c r="R3356" t="s">
        <v>9447</v>
      </c>
      <c r="S3356" s="1">
        <v>42270.791666666664</v>
      </c>
      <c r="T3356" s="17">
        <v>9</v>
      </c>
      <c r="U3356" s="2">
        <v>1443030000000</v>
      </c>
      <c r="V3356" s="2" t="s">
        <v>9448</v>
      </c>
      <c r="W3356">
        <v>23249832</v>
      </c>
      <c r="X3356" t="s">
        <v>3287</v>
      </c>
      <c r="Y3356" t="s">
        <v>38</v>
      </c>
      <c r="Z3356" t="s">
        <v>3288</v>
      </c>
      <c r="AA3356">
        <v>-79.986037999999994</v>
      </c>
      <c r="AB3356">
        <v>40.428733999999999</v>
      </c>
      <c r="AD3356">
        <v>4</v>
      </c>
      <c r="AE3356" t="s">
        <v>48</v>
      </c>
      <c r="AF3356" t="s">
        <v>40</v>
      </c>
    </row>
    <row r="3357" spans="1:37" x14ac:dyDescent="0.2">
      <c r="A3357">
        <v>18370065</v>
      </c>
      <c r="B3357">
        <v>12</v>
      </c>
      <c r="C3357" t="s">
        <v>1047</v>
      </c>
      <c r="D3357" s="1">
        <v>42027.499305555553</v>
      </c>
      <c r="E3357" t="s">
        <v>1048</v>
      </c>
      <c r="F3357" t="s">
        <v>38</v>
      </c>
      <c r="G3357" t="s">
        <v>237</v>
      </c>
      <c r="H3357">
        <v>-79.989997860000003</v>
      </c>
      <c r="I3357">
        <v>40.450000760000002</v>
      </c>
      <c r="J3357">
        <v>116</v>
      </c>
      <c r="K3357" t="s">
        <v>40</v>
      </c>
      <c r="L3357" t="s">
        <v>1049</v>
      </c>
      <c r="M3357">
        <v>5</v>
      </c>
      <c r="N3357">
        <v>4.95</v>
      </c>
      <c r="O3357">
        <v>34504127037</v>
      </c>
      <c r="P3357" t="s">
        <v>1050</v>
      </c>
      <c r="Q3357" t="s">
        <v>9449</v>
      </c>
      <c r="R3357" t="s">
        <v>9450</v>
      </c>
      <c r="S3357" s="1">
        <v>42373.770833333336</v>
      </c>
      <c r="T3357" s="17">
        <v>1</v>
      </c>
      <c r="U3357" s="2">
        <v>1451930000000</v>
      </c>
      <c r="V3357" s="2" t="s">
        <v>9451</v>
      </c>
      <c r="W3357">
        <v>23787541</v>
      </c>
      <c r="X3357" t="s">
        <v>5185</v>
      </c>
      <c r="Y3357" t="s">
        <v>38</v>
      </c>
      <c r="Z3357" t="s">
        <v>1053</v>
      </c>
      <c r="AA3357">
        <v>-79.892112999999995</v>
      </c>
      <c r="AB3357">
        <v>40.438136999999998</v>
      </c>
      <c r="AD3357">
        <v>4</v>
      </c>
      <c r="AE3357" t="s">
        <v>48</v>
      </c>
      <c r="AF3357" t="s">
        <v>40</v>
      </c>
    </row>
    <row r="3358" spans="1:37" x14ac:dyDescent="0.2">
      <c r="A3358">
        <v>13452012</v>
      </c>
      <c r="B3358">
        <v>12</v>
      </c>
      <c r="C3358" t="s">
        <v>321</v>
      </c>
      <c r="D3358" s="1">
        <v>41718.581250000003</v>
      </c>
      <c r="E3358" s="1" t="s">
        <v>322</v>
      </c>
      <c r="F3358" t="s">
        <v>323</v>
      </c>
      <c r="G3358" t="s">
        <v>324</v>
      </c>
      <c r="H3358">
        <v>-80.290000919999997</v>
      </c>
      <c r="I3358">
        <v>40.66999817</v>
      </c>
      <c r="J3358">
        <v>673</v>
      </c>
      <c r="K3358" t="s">
        <v>40</v>
      </c>
      <c r="L3358" t="s">
        <v>325</v>
      </c>
      <c r="M3358">
        <v>16</v>
      </c>
      <c r="N3358">
        <v>4.83</v>
      </c>
      <c r="O3358">
        <v>61194677033</v>
      </c>
      <c r="P3358" t="s">
        <v>296</v>
      </c>
      <c r="Q3358" t="s">
        <v>9452</v>
      </c>
      <c r="R3358" t="s">
        <v>9453</v>
      </c>
      <c r="S3358" s="1">
        <v>42356.5</v>
      </c>
      <c r="T3358" s="17">
        <v>12</v>
      </c>
      <c r="U3358" s="2">
        <v>1450440000000</v>
      </c>
      <c r="V3358" s="2" t="s">
        <v>9454</v>
      </c>
      <c r="W3358">
        <v>24182985</v>
      </c>
      <c r="X3358" t="s">
        <v>9455</v>
      </c>
      <c r="Y3358" t="s">
        <v>3188</v>
      </c>
      <c r="Z3358" t="s">
        <v>1263</v>
      </c>
      <c r="AA3358">
        <v>-80.242249000000001</v>
      </c>
      <c r="AB3358">
        <v>40.610847</v>
      </c>
      <c r="AD3358">
        <v>7</v>
      </c>
      <c r="AE3358" t="s">
        <v>48</v>
      </c>
      <c r="AF3358" t="s">
        <v>40</v>
      </c>
    </row>
    <row r="3359" spans="1:37" x14ac:dyDescent="0.2">
      <c r="A3359">
        <v>13452012</v>
      </c>
      <c r="B3359">
        <v>12</v>
      </c>
      <c r="C3359" t="s">
        <v>321</v>
      </c>
      <c r="D3359" s="1">
        <v>41718.581250000003</v>
      </c>
      <c r="E3359" s="1" t="s">
        <v>322</v>
      </c>
      <c r="F3359" t="s">
        <v>323</v>
      </c>
      <c r="G3359" t="s">
        <v>324</v>
      </c>
      <c r="H3359">
        <v>-80.290000919999997</v>
      </c>
      <c r="I3359">
        <v>40.66999817</v>
      </c>
      <c r="J3359">
        <v>673</v>
      </c>
      <c r="K3359" t="s">
        <v>40</v>
      </c>
      <c r="L3359" t="s">
        <v>325</v>
      </c>
      <c r="M3359">
        <v>16</v>
      </c>
      <c r="N3359">
        <v>4.83</v>
      </c>
      <c r="O3359">
        <v>61194677033</v>
      </c>
      <c r="P3359" t="s">
        <v>296</v>
      </c>
      <c r="Q3359" t="s">
        <v>9456</v>
      </c>
      <c r="R3359" t="s">
        <v>9453</v>
      </c>
      <c r="S3359" s="1">
        <v>42370.5</v>
      </c>
      <c r="T3359" s="17">
        <v>1</v>
      </c>
      <c r="U3359" s="2">
        <v>1451650000000</v>
      </c>
      <c r="V3359" s="2" t="s">
        <v>9454</v>
      </c>
      <c r="W3359">
        <v>24182985</v>
      </c>
      <c r="X3359" t="s">
        <v>9455</v>
      </c>
      <c r="Y3359" t="s">
        <v>3188</v>
      </c>
      <c r="Z3359" t="s">
        <v>1263</v>
      </c>
      <c r="AA3359">
        <v>-80.242249000000001</v>
      </c>
      <c r="AB3359">
        <v>40.610847</v>
      </c>
      <c r="AD3359">
        <v>7</v>
      </c>
      <c r="AE3359" t="s">
        <v>48</v>
      </c>
      <c r="AF3359" t="s">
        <v>40</v>
      </c>
    </row>
    <row r="3360" spans="1:37" x14ac:dyDescent="0.2">
      <c r="A3360">
        <v>13452012</v>
      </c>
      <c r="B3360">
        <v>12</v>
      </c>
      <c r="C3360" t="s">
        <v>321</v>
      </c>
      <c r="D3360" s="1">
        <v>41718.581250000003</v>
      </c>
      <c r="E3360" s="1" t="s">
        <v>322</v>
      </c>
      <c r="F3360" t="s">
        <v>323</v>
      </c>
      <c r="G3360" t="s">
        <v>324</v>
      </c>
      <c r="H3360">
        <v>-80.290000919999997</v>
      </c>
      <c r="I3360">
        <v>40.66999817</v>
      </c>
      <c r="J3360">
        <v>673</v>
      </c>
      <c r="K3360" t="s">
        <v>40</v>
      </c>
      <c r="L3360" t="s">
        <v>325</v>
      </c>
      <c r="M3360">
        <v>16</v>
      </c>
      <c r="N3360">
        <v>4.83</v>
      </c>
      <c r="O3360">
        <v>61194677033</v>
      </c>
      <c r="P3360" t="s">
        <v>296</v>
      </c>
      <c r="Q3360" t="s">
        <v>9457</v>
      </c>
      <c r="R3360" t="s">
        <v>9453</v>
      </c>
      <c r="S3360" s="1">
        <v>42384.5</v>
      </c>
      <c r="T3360" s="17">
        <v>1</v>
      </c>
      <c r="U3360" s="2">
        <v>1452860000000</v>
      </c>
      <c r="V3360" s="2" t="s">
        <v>9454</v>
      </c>
      <c r="W3360">
        <v>24182985</v>
      </c>
      <c r="X3360" t="s">
        <v>9455</v>
      </c>
      <c r="Y3360" t="s">
        <v>3188</v>
      </c>
      <c r="Z3360" t="s">
        <v>1263</v>
      </c>
      <c r="AA3360">
        <v>-80.242249000000001</v>
      </c>
      <c r="AB3360">
        <v>40.610847</v>
      </c>
      <c r="AD3360">
        <v>7</v>
      </c>
      <c r="AE3360" t="s">
        <v>48</v>
      </c>
      <c r="AF3360" t="s">
        <v>40</v>
      </c>
    </row>
    <row r="3361" spans="1:32" x14ac:dyDescent="0.2">
      <c r="A3361">
        <v>1756412</v>
      </c>
      <c r="B3361">
        <v>597</v>
      </c>
      <c r="C3361" t="s">
        <v>263</v>
      </c>
      <c r="D3361" s="1">
        <v>40543.177083333336</v>
      </c>
      <c r="E3361" s="1" t="s">
        <v>264</v>
      </c>
      <c r="F3361" t="s">
        <v>38</v>
      </c>
      <c r="G3361" t="s">
        <v>144</v>
      </c>
      <c r="H3361">
        <v>-79.989997860000003</v>
      </c>
      <c r="I3361">
        <v>40.450000760000002</v>
      </c>
      <c r="J3361">
        <v>10357</v>
      </c>
      <c r="K3361" t="s">
        <v>40</v>
      </c>
      <c r="L3361" t="s">
        <v>265</v>
      </c>
      <c r="M3361">
        <v>16</v>
      </c>
      <c r="N3361">
        <v>4.53</v>
      </c>
      <c r="O3361" s="2">
        <v>163000000000</v>
      </c>
      <c r="P3361" t="s">
        <v>266</v>
      </c>
      <c r="Q3361" t="s">
        <v>9458</v>
      </c>
      <c r="R3361" t="s">
        <v>9459</v>
      </c>
      <c r="S3361" s="1">
        <v>42260.791666666664</v>
      </c>
      <c r="T3361" s="17">
        <v>9</v>
      </c>
      <c r="U3361" s="2">
        <v>1442170000000</v>
      </c>
      <c r="V3361" t="s">
        <v>9460</v>
      </c>
      <c r="W3361">
        <v>23249832</v>
      </c>
      <c r="X3361" t="s">
        <v>3287</v>
      </c>
      <c r="Y3361" t="s">
        <v>38</v>
      </c>
      <c r="Z3361" t="s">
        <v>3288</v>
      </c>
      <c r="AA3361">
        <v>-79.986037999999994</v>
      </c>
      <c r="AB3361">
        <v>40.428733999999999</v>
      </c>
      <c r="AD3361">
        <v>3</v>
      </c>
      <c r="AE3361" t="s">
        <v>48</v>
      </c>
      <c r="AF3361" t="s">
        <v>40</v>
      </c>
    </row>
    <row r="3362" spans="1:32" x14ac:dyDescent="0.2">
      <c r="A3362">
        <v>1756412</v>
      </c>
      <c r="B3362">
        <v>597</v>
      </c>
      <c r="C3362" t="s">
        <v>263</v>
      </c>
      <c r="D3362" s="1">
        <v>40543.177083333336</v>
      </c>
      <c r="E3362" s="1" t="s">
        <v>264</v>
      </c>
      <c r="F3362" t="s">
        <v>38</v>
      </c>
      <c r="G3362" t="s">
        <v>144</v>
      </c>
      <c r="H3362">
        <v>-79.989997860000003</v>
      </c>
      <c r="I3362">
        <v>40.450000760000002</v>
      </c>
      <c r="J3362">
        <v>10357</v>
      </c>
      <c r="K3362" t="s">
        <v>40</v>
      </c>
      <c r="L3362" t="s">
        <v>265</v>
      </c>
      <c r="M3362">
        <v>16</v>
      </c>
      <c r="N3362">
        <v>4.53</v>
      </c>
      <c r="O3362" s="2">
        <v>163000000000</v>
      </c>
      <c r="P3362" t="s">
        <v>266</v>
      </c>
      <c r="Q3362" t="s">
        <v>9461</v>
      </c>
      <c r="R3362" t="s">
        <v>9462</v>
      </c>
      <c r="S3362" s="1">
        <v>42373.729166666664</v>
      </c>
      <c r="T3362" s="17">
        <v>1</v>
      </c>
      <c r="U3362" s="2">
        <v>1451930000000</v>
      </c>
      <c r="V3362" s="2" t="s">
        <v>9463</v>
      </c>
      <c r="W3362">
        <v>1570200</v>
      </c>
      <c r="X3362" t="s">
        <v>8083</v>
      </c>
      <c r="Y3362" t="s">
        <v>38</v>
      </c>
      <c r="Z3362" t="s">
        <v>8084</v>
      </c>
      <c r="AA3362">
        <v>-79.978043</v>
      </c>
      <c r="AB3362">
        <v>40.427452000000002</v>
      </c>
      <c r="AD3362">
        <v>10</v>
      </c>
      <c r="AE3362" t="s">
        <v>48</v>
      </c>
      <c r="AF3362" t="s">
        <v>40</v>
      </c>
    </row>
    <row r="3363" spans="1:32" x14ac:dyDescent="0.2">
      <c r="A3363">
        <v>1756412</v>
      </c>
      <c r="B3363">
        <v>597</v>
      </c>
      <c r="C3363" t="s">
        <v>263</v>
      </c>
      <c r="D3363" s="1">
        <v>40543.177083333336</v>
      </c>
      <c r="E3363" s="1" t="s">
        <v>264</v>
      </c>
      <c r="F3363" t="s">
        <v>38</v>
      </c>
      <c r="G3363" t="s">
        <v>144</v>
      </c>
      <c r="H3363">
        <v>-79.989997860000003</v>
      </c>
      <c r="I3363">
        <v>40.450000760000002</v>
      </c>
      <c r="J3363">
        <v>10357</v>
      </c>
      <c r="K3363" t="s">
        <v>40</v>
      </c>
      <c r="L3363" t="s">
        <v>265</v>
      </c>
      <c r="M3363">
        <v>16</v>
      </c>
      <c r="N3363">
        <v>4.53</v>
      </c>
      <c r="O3363" s="2">
        <v>163000000000</v>
      </c>
      <c r="P3363" t="s">
        <v>266</v>
      </c>
      <c r="Q3363" t="s">
        <v>9464</v>
      </c>
      <c r="R3363" t="s">
        <v>9462</v>
      </c>
      <c r="S3363" s="1">
        <v>42380.729166666664</v>
      </c>
      <c r="T3363" s="17">
        <v>1</v>
      </c>
      <c r="U3363" s="2">
        <v>1452530000000</v>
      </c>
      <c r="V3363" s="2" t="s">
        <v>9463</v>
      </c>
      <c r="W3363">
        <v>1570200</v>
      </c>
      <c r="X3363" t="s">
        <v>8083</v>
      </c>
      <c r="Y3363" t="s">
        <v>38</v>
      </c>
      <c r="Z3363" t="s">
        <v>8084</v>
      </c>
      <c r="AA3363">
        <v>-79.978043</v>
      </c>
      <c r="AB3363">
        <v>40.427452000000002</v>
      </c>
      <c r="AD3363">
        <v>9</v>
      </c>
      <c r="AE3363" t="s">
        <v>48</v>
      </c>
      <c r="AF3363" t="s">
        <v>40</v>
      </c>
    </row>
    <row r="3364" spans="1:32" x14ac:dyDescent="0.2">
      <c r="A3364">
        <v>1756412</v>
      </c>
      <c r="B3364">
        <v>597</v>
      </c>
      <c r="C3364" t="s">
        <v>263</v>
      </c>
      <c r="D3364" s="1">
        <v>40543.177083333336</v>
      </c>
      <c r="E3364" s="1" t="s">
        <v>264</v>
      </c>
      <c r="F3364" t="s">
        <v>38</v>
      </c>
      <c r="G3364" t="s">
        <v>144</v>
      </c>
      <c r="H3364">
        <v>-79.989997860000003</v>
      </c>
      <c r="I3364">
        <v>40.450000760000002</v>
      </c>
      <c r="J3364">
        <v>10357</v>
      </c>
      <c r="K3364" t="s">
        <v>40</v>
      </c>
      <c r="L3364" t="s">
        <v>265</v>
      </c>
      <c r="M3364">
        <v>16</v>
      </c>
      <c r="N3364">
        <v>4.53</v>
      </c>
      <c r="O3364" s="2">
        <v>163000000000</v>
      </c>
      <c r="P3364" t="s">
        <v>266</v>
      </c>
      <c r="Q3364" t="s">
        <v>9465</v>
      </c>
      <c r="R3364" t="s">
        <v>9462</v>
      </c>
      <c r="S3364" s="1">
        <v>42387.729166666664</v>
      </c>
      <c r="T3364" s="17">
        <v>1</v>
      </c>
      <c r="U3364" s="2">
        <v>1453140000000</v>
      </c>
      <c r="V3364" s="2" t="s">
        <v>9463</v>
      </c>
      <c r="W3364">
        <v>1570200</v>
      </c>
      <c r="X3364" t="s">
        <v>8083</v>
      </c>
      <c r="Y3364" t="s">
        <v>38</v>
      </c>
      <c r="Z3364" t="s">
        <v>8084</v>
      </c>
      <c r="AA3364">
        <v>-79.978043</v>
      </c>
      <c r="AB3364">
        <v>40.427452000000002</v>
      </c>
      <c r="AD3364">
        <v>4</v>
      </c>
      <c r="AE3364" t="s">
        <v>48</v>
      </c>
      <c r="AF3364" t="s">
        <v>40</v>
      </c>
    </row>
    <row r="3365" spans="1:32" x14ac:dyDescent="0.2">
      <c r="A3365">
        <v>10708432</v>
      </c>
      <c r="B3365">
        <v>7</v>
      </c>
      <c r="C3365" t="s">
        <v>2798</v>
      </c>
      <c r="D3365" s="1">
        <v>41563.119444444441</v>
      </c>
      <c r="E3365" s="1" t="s">
        <v>2799</v>
      </c>
      <c r="F3365" t="s">
        <v>38</v>
      </c>
      <c r="G3365" t="s">
        <v>2800</v>
      </c>
      <c r="H3365">
        <v>-80.040000919999997</v>
      </c>
      <c r="I3365">
        <v>40.380001069999999</v>
      </c>
      <c r="J3365">
        <v>27</v>
      </c>
      <c r="K3365" t="s">
        <v>181</v>
      </c>
      <c r="L3365" t="s">
        <v>2801</v>
      </c>
      <c r="M3365">
        <v>13</v>
      </c>
      <c r="N3365">
        <v>4.9000000000000004</v>
      </c>
      <c r="O3365">
        <v>74626590030</v>
      </c>
      <c r="P3365" t="s">
        <v>2802</v>
      </c>
      <c r="Q3365" t="s">
        <v>9466</v>
      </c>
      <c r="R3365" t="s">
        <v>9467</v>
      </c>
      <c r="S3365" s="1">
        <v>42239.458333333336</v>
      </c>
      <c r="T3365" s="17">
        <v>8</v>
      </c>
      <c r="U3365" s="2">
        <v>1440330000000</v>
      </c>
      <c r="V3365" s="2" t="s">
        <v>9468</v>
      </c>
      <c r="W3365">
        <v>23672637</v>
      </c>
      <c r="X3365" t="s">
        <v>9469</v>
      </c>
      <c r="Y3365" t="s">
        <v>38</v>
      </c>
      <c r="Z3365" t="s">
        <v>9470</v>
      </c>
      <c r="AA3365">
        <v>0</v>
      </c>
      <c r="AB3365">
        <v>0</v>
      </c>
      <c r="AC3365">
        <v>14</v>
      </c>
      <c r="AD3365">
        <v>5</v>
      </c>
      <c r="AE3365" t="s">
        <v>48</v>
      </c>
      <c r="AF3365" t="s">
        <v>181</v>
      </c>
    </row>
    <row r="3366" spans="1:32" x14ac:dyDescent="0.2">
      <c r="A3366">
        <v>18676489</v>
      </c>
      <c r="B3366">
        <v>8</v>
      </c>
      <c r="C3366" t="s">
        <v>8732</v>
      </c>
      <c r="D3366" s="1">
        <v>42171.490972222222</v>
      </c>
      <c r="E3366" s="1" t="s">
        <v>8733</v>
      </c>
      <c r="F3366" t="s">
        <v>38</v>
      </c>
      <c r="G3366" t="s">
        <v>58</v>
      </c>
      <c r="H3366">
        <v>-80.019996640000002</v>
      </c>
      <c r="I3366">
        <v>40.479999540000001</v>
      </c>
      <c r="J3366">
        <v>85</v>
      </c>
      <c r="K3366" t="s">
        <v>40</v>
      </c>
      <c r="L3366" t="s">
        <v>8734</v>
      </c>
      <c r="M3366">
        <v>14</v>
      </c>
      <c r="N3366">
        <v>0</v>
      </c>
      <c r="O3366">
        <v>22063256042</v>
      </c>
      <c r="P3366" t="s">
        <v>656</v>
      </c>
      <c r="Q3366" t="s">
        <v>9471</v>
      </c>
      <c r="R3366" t="s">
        <v>8736</v>
      </c>
      <c r="S3366" s="1">
        <v>42257.770833333336</v>
      </c>
      <c r="T3366" s="17">
        <v>9</v>
      </c>
      <c r="U3366" s="2">
        <v>1441910000000</v>
      </c>
      <c r="V3366" s="2" t="s">
        <v>9472</v>
      </c>
      <c r="W3366">
        <v>1126073</v>
      </c>
      <c r="X3366" t="s">
        <v>8738</v>
      </c>
      <c r="Y3366" t="s">
        <v>38</v>
      </c>
      <c r="Z3366" t="s">
        <v>6255</v>
      </c>
      <c r="AA3366">
        <v>-80.006934999999999</v>
      </c>
      <c r="AB3366">
        <v>40.456446999999997</v>
      </c>
      <c r="AD3366">
        <v>8</v>
      </c>
      <c r="AE3366" t="s">
        <v>48</v>
      </c>
      <c r="AF3366" t="s">
        <v>40</v>
      </c>
    </row>
    <row r="3367" spans="1:32" x14ac:dyDescent="0.2">
      <c r="A3367">
        <v>18676489</v>
      </c>
      <c r="B3367">
        <v>8</v>
      </c>
      <c r="C3367" t="s">
        <v>8732</v>
      </c>
      <c r="D3367" s="1">
        <v>42171.490972222222</v>
      </c>
      <c r="E3367" s="1" t="s">
        <v>8733</v>
      </c>
      <c r="F3367" t="s">
        <v>38</v>
      </c>
      <c r="G3367" t="s">
        <v>58</v>
      </c>
      <c r="H3367">
        <v>-80.019996640000002</v>
      </c>
      <c r="I3367">
        <v>40.479999540000001</v>
      </c>
      <c r="J3367">
        <v>85</v>
      </c>
      <c r="K3367" t="s">
        <v>40</v>
      </c>
      <c r="L3367" t="s">
        <v>8734</v>
      </c>
      <c r="M3367">
        <v>14</v>
      </c>
      <c r="N3367">
        <v>0</v>
      </c>
      <c r="O3367">
        <v>22063256042</v>
      </c>
      <c r="P3367" t="s">
        <v>656</v>
      </c>
      <c r="Q3367" t="s">
        <v>9473</v>
      </c>
      <c r="R3367" t="s">
        <v>8736</v>
      </c>
      <c r="S3367" s="1">
        <v>42285.770833333336</v>
      </c>
      <c r="T3367" s="17">
        <v>10</v>
      </c>
      <c r="U3367" s="2">
        <v>1444330000000</v>
      </c>
      <c r="V3367" s="2" t="s">
        <v>9472</v>
      </c>
      <c r="W3367">
        <v>1126073</v>
      </c>
      <c r="X3367" t="s">
        <v>8738</v>
      </c>
      <c r="Y3367" t="s">
        <v>38</v>
      </c>
      <c r="Z3367" t="s">
        <v>6255</v>
      </c>
      <c r="AA3367">
        <v>-80.006934999999999</v>
      </c>
      <c r="AB3367">
        <v>40.456446999999997</v>
      </c>
      <c r="AD3367">
        <v>4</v>
      </c>
      <c r="AE3367" t="s">
        <v>48</v>
      </c>
      <c r="AF3367" t="s">
        <v>40</v>
      </c>
    </row>
    <row r="3368" spans="1:32" x14ac:dyDescent="0.2">
      <c r="A3368">
        <v>18676489</v>
      </c>
      <c r="B3368">
        <v>8</v>
      </c>
      <c r="C3368" t="s">
        <v>8732</v>
      </c>
      <c r="D3368" s="1">
        <v>42171.490972222222</v>
      </c>
      <c r="E3368" s="1" t="s">
        <v>8733</v>
      </c>
      <c r="F3368" t="s">
        <v>38</v>
      </c>
      <c r="G3368" t="s">
        <v>58</v>
      </c>
      <c r="H3368">
        <v>-80.019996640000002</v>
      </c>
      <c r="I3368">
        <v>40.479999540000001</v>
      </c>
      <c r="J3368">
        <v>85</v>
      </c>
      <c r="K3368" t="s">
        <v>40</v>
      </c>
      <c r="L3368" t="s">
        <v>8734</v>
      </c>
      <c r="M3368">
        <v>14</v>
      </c>
      <c r="N3368">
        <v>0</v>
      </c>
      <c r="O3368">
        <v>22063256042</v>
      </c>
      <c r="P3368" t="s">
        <v>656</v>
      </c>
      <c r="Q3368" t="s">
        <v>9474</v>
      </c>
      <c r="R3368" t="s">
        <v>8736</v>
      </c>
      <c r="S3368" s="1">
        <v>42320.770833333336</v>
      </c>
      <c r="T3368" s="17">
        <v>11</v>
      </c>
      <c r="U3368" s="2">
        <v>1447350000000</v>
      </c>
      <c r="V3368" s="2" t="s">
        <v>9472</v>
      </c>
      <c r="W3368">
        <v>1126073</v>
      </c>
      <c r="X3368" t="s">
        <v>8738</v>
      </c>
      <c r="Y3368" t="s">
        <v>38</v>
      </c>
      <c r="Z3368" t="s">
        <v>6255</v>
      </c>
      <c r="AA3368">
        <v>-80.006934999999999</v>
      </c>
      <c r="AB3368">
        <v>40.456446999999997</v>
      </c>
      <c r="AD3368">
        <v>6</v>
      </c>
      <c r="AE3368" t="s">
        <v>48</v>
      </c>
      <c r="AF3368" t="s">
        <v>40</v>
      </c>
    </row>
    <row r="3369" spans="1:32" x14ac:dyDescent="0.2">
      <c r="A3369">
        <v>18676489</v>
      </c>
      <c r="B3369">
        <v>8</v>
      </c>
      <c r="C3369" t="s">
        <v>8732</v>
      </c>
      <c r="D3369" s="1">
        <v>42171.490972222222</v>
      </c>
      <c r="E3369" s="1" t="s">
        <v>8733</v>
      </c>
      <c r="F3369" t="s">
        <v>38</v>
      </c>
      <c r="G3369" t="s">
        <v>58</v>
      </c>
      <c r="H3369">
        <v>-80.019996640000002</v>
      </c>
      <c r="I3369">
        <v>40.479999540000001</v>
      </c>
      <c r="J3369">
        <v>85</v>
      </c>
      <c r="K3369" t="s">
        <v>40</v>
      </c>
      <c r="L3369" t="s">
        <v>8734</v>
      </c>
      <c r="M3369">
        <v>14</v>
      </c>
      <c r="N3369">
        <v>0</v>
      </c>
      <c r="O3369">
        <v>22063256042</v>
      </c>
      <c r="P3369" t="s">
        <v>656</v>
      </c>
      <c r="Q3369" t="s">
        <v>9475</v>
      </c>
      <c r="R3369" t="s">
        <v>8736</v>
      </c>
      <c r="S3369" s="1">
        <v>42383.770833333336</v>
      </c>
      <c r="T3369" s="17">
        <v>1</v>
      </c>
      <c r="U3369" s="2">
        <v>1452800000000</v>
      </c>
      <c r="V3369" s="2" t="s">
        <v>9472</v>
      </c>
      <c r="W3369">
        <v>1126073</v>
      </c>
      <c r="X3369" t="s">
        <v>8738</v>
      </c>
      <c r="Y3369" t="s">
        <v>38</v>
      </c>
      <c r="Z3369" t="s">
        <v>6255</v>
      </c>
      <c r="AA3369">
        <v>-80.006934999999999</v>
      </c>
      <c r="AB3369">
        <v>40.456446999999997</v>
      </c>
      <c r="AD3369">
        <v>4</v>
      </c>
      <c r="AE3369" t="s">
        <v>48</v>
      </c>
      <c r="AF3369" t="s">
        <v>40</v>
      </c>
    </row>
    <row r="3370" spans="1:32" x14ac:dyDescent="0.2">
      <c r="A3370">
        <v>18448676</v>
      </c>
      <c r="B3370">
        <v>3</v>
      </c>
      <c r="C3370" t="s">
        <v>9476</v>
      </c>
      <c r="D3370" s="1">
        <v>42055.732638888891</v>
      </c>
      <c r="E3370" s="1" t="s">
        <v>9477</v>
      </c>
      <c r="F3370" t="s">
        <v>38</v>
      </c>
      <c r="G3370" t="s">
        <v>58</v>
      </c>
      <c r="H3370">
        <v>-79.900001529999997</v>
      </c>
      <c r="I3370">
        <v>40.459999080000003</v>
      </c>
      <c r="J3370">
        <v>165</v>
      </c>
      <c r="K3370" t="s">
        <v>40</v>
      </c>
      <c r="L3370" t="s">
        <v>9478</v>
      </c>
      <c r="M3370">
        <v>15</v>
      </c>
      <c r="N3370">
        <v>4.5</v>
      </c>
      <c r="O3370">
        <v>32064786038</v>
      </c>
      <c r="P3370" t="s">
        <v>9479</v>
      </c>
      <c r="Q3370" t="s">
        <v>9480</v>
      </c>
      <c r="R3370" t="s">
        <v>9481</v>
      </c>
      <c r="S3370" s="1">
        <v>42224.375</v>
      </c>
      <c r="T3370" s="17">
        <v>8</v>
      </c>
      <c r="U3370" s="2">
        <v>1439020000000</v>
      </c>
      <c r="V3370" s="2" t="s">
        <v>9482</v>
      </c>
      <c r="W3370">
        <v>23652384</v>
      </c>
      <c r="X3370" t="s">
        <v>9483</v>
      </c>
      <c r="Y3370" t="s">
        <v>38</v>
      </c>
      <c r="Z3370" t="s">
        <v>9484</v>
      </c>
      <c r="AA3370">
        <v>-79.895767000000006</v>
      </c>
      <c r="AB3370">
        <v>40.4557</v>
      </c>
      <c r="AD3370">
        <v>3</v>
      </c>
      <c r="AE3370" t="s">
        <v>48</v>
      </c>
      <c r="AF3370" t="s">
        <v>40</v>
      </c>
    </row>
    <row r="3371" spans="1:32" x14ac:dyDescent="0.2">
      <c r="A3371">
        <v>276071</v>
      </c>
      <c r="B3371">
        <v>74</v>
      </c>
      <c r="C3371" t="s">
        <v>235</v>
      </c>
      <c r="D3371" s="1">
        <v>38901.65902777778</v>
      </c>
      <c r="E3371" s="1" t="s">
        <v>236</v>
      </c>
      <c r="F3371" t="s">
        <v>38</v>
      </c>
      <c r="G3371" t="s">
        <v>237</v>
      </c>
      <c r="H3371">
        <v>-80.040000919999997</v>
      </c>
      <c r="I3371">
        <v>40.380001069999999</v>
      </c>
      <c r="J3371">
        <v>1153</v>
      </c>
      <c r="K3371" t="s">
        <v>40</v>
      </c>
      <c r="L3371" t="s">
        <v>238</v>
      </c>
      <c r="M3371">
        <v>12</v>
      </c>
      <c r="N3371">
        <v>4.8</v>
      </c>
      <c r="O3371" s="2">
        <v>305000000000</v>
      </c>
      <c r="P3371" t="s">
        <v>239</v>
      </c>
      <c r="Q3371" t="s">
        <v>9485</v>
      </c>
      <c r="R3371" t="s">
        <v>9486</v>
      </c>
      <c r="S3371" s="1">
        <v>42217.458333333336</v>
      </c>
      <c r="T3371" s="17">
        <v>8</v>
      </c>
      <c r="U3371" s="2">
        <v>1438430000000</v>
      </c>
      <c r="V3371" s="2" t="s">
        <v>9487</v>
      </c>
      <c r="W3371" t="s">
        <v>208</v>
      </c>
      <c r="AD3371">
        <v>4</v>
      </c>
      <c r="AE3371" t="s">
        <v>48</v>
      </c>
      <c r="AF3371" t="s">
        <v>40</v>
      </c>
    </row>
    <row r="3372" spans="1:32" x14ac:dyDescent="0.2">
      <c r="A3372">
        <v>276071</v>
      </c>
      <c r="B3372">
        <v>74</v>
      </c>
      <c r="C3372" t="s">
        <v>235</v>
      </c>
      <c r="D3372" s="1">
        <v>38901.65902777778</v>
      </c>
      <c r="E3372" s="1" t="s">
        <v>236</v>
      </c>
      <c r="F3372" t="s">
        <v>38</v>
      </c>
      <c r="G3372" t="s">
        <v>237</v>
      </c>
      <c r="H3372">
        <v>-80.040000919999997</v>
      </c>
      <c r="I3372">
        <v>40.380001069999999</v>
      </c>
      <c r="J3372">
        <v>1153</v>
      </c>
      <c r="K3372" t="s">
        <v>40</v>
      </c>
      <c r="L3372" t="s">
        <v>238</v>
      </c>
      <c r="M3372">
        <v>12</v>
      </c>
      <c r="N3372">
        <v>4.8</v>
      </c>
      <c r="O3372" s="2">
        <v>305000000000</v>
      </c>
      <c r="P3372" t="s">
        <v>239</v>
      </c>
      <c r="Q3372" t="s">
        <v>9488</v>
      </c>
      <c r="R3372" t="s">
        <v>9486</v>
      </c>
      <c r="S3372" s="1">
        <v>42218.458333333336</v>
      </c>
      <c r="T3372" s="17">
        <v>8</v>
      </c>
      <c r="U3372" s="2">
        <v>1438510000000</v>
      </c>
      <c r="V3372" s="2" t="s">
        <v>9487</v>
      </c>
      <c r="W3372" t="s">
        <v>208</v>
      </c>
      <c r="AD3372">
        <v>3</v>
      </c>
      <c r="AE3372" t="s">
        <v>48</v>
      </c>
      <c r="AF3372" t="s">
        <v>40</v>
      </c>
    </row>
    <row r="3373" spans="1:32" x14ac:dyDescent="0.2">
      <c r="A3373">
        <v>276071</v>
      </c>
      <c r="B3373">
        <v>74</v>
      </c>
      <c r="C3373" t="s">
        <v>235</v>
      </c>
      <c r="D3373" s="1">
        <v>38901.65902777778</v>
      </c>
      <c r="E3373" s="1" t="s">
        <v>236</v>
      </c>
      <c r="F3373" t="s">
        <v>38</v>
      </c>
      <c r="G3373" t="s">
        <v>237</v>
      </c>
      <c r="H3373">
        <v>-80.040000919999997</v>
      </c>
      <c r="I3373">
        <v>40.380001069999999</v>
      </c>
      <c r="J3373">
        <v>1153</v>
      </c>
      <c r="K3373" t="s">
        <v>40</v>
      </c>
      <c r="L3373" t="s">
        <v>238</v>
      </c>
      <c r="M3373">
        <v>12</v>
      </c>
      <c r="N3373">
        <v>4.8</v>
      </c>
      <c r="O3373" s="2">
        <v>305000000000</v>
      </c>
      <c r="P3373" t="s">
        <v>239</v>
      </c>
      <c r="Q3373" t="s">
        <v>9489</v>
      </c>
      <c r="R3373" t="s">
        <v>9486</v>
      </c>
      <c r="S3373" s="1">
        <v>42224.458333333336</v>
      </c>
      <c r="T3373" s="17">
        <v>8</v>
      </c>
      <c r="U3373" s="2">
        <v>1439030000000</v>
      </c>
      <c r="V3373" s="2" t="s">
        <v>9487</v>
      </c>
      <c r="W3373" t="s">
        <v>208</v>
      </c>
      <c r="AD3373">
        <v>3</v>
      </c>
      <c r="AE3373" t="s">
        <v>48</v>
      </c>
      <c r="AF3373" t="s">
        <v>40</v>
      </c>
    </row>
    <row r="3374" spans="1:32" x14ac:dyDescent="0.2">
      <c r="A3374">
        <v>276071</v>
      </c>
      <c r="B3374">
        <v>74</v>
      </c>
      <c r="C3374" t="s">
        <v>235</v>
      </c>
      <c r="D3374" s="1">
        <v>38901.65902777778</v>
      </c>
      <c r="E3374" s="1" t="s">
        <v>236</v>
      </c>
      <c r="F3374" t="s">
        <v>38</v>
      </c>
      <c r="G3374" t="s">
        <v>237</v>
      </c>
      <c r="H3374">
        <v>-80.040000919999997</v>
      </c>
      <c r="I3374">
        <v>40.380001069999999</v>
      </c>
      <c r="J3374">
        <v>1153</v>
      </c>
      <c r="K3374" t="s">
        <v>40</v>
      </c>
      <c r="L3374" t="s">
        <v>238</v>
      </c>
      <c r="M3374">
        <v>12</v>
      </c>
      <c r="N3374">
        <v>4.8</v>
      </c>
      <c r="O3374" s="2">
        <v>305000000000</v>
      </c>
      <c r="P3374" t="s">
        <v>239</v>
      </c>
      <c r="Q3374" t="s">
        <v>9490</v>
      </c>
      <c r="R3374" t="s">
        <v>9486</v>
      </c>
      <c r="S3374" s="1">
        <v>42225.458333333336</v>
      </c>
      <c r="T3374" s="17">
        <v>8</v>
      </c>
      <c r="U3374" s="2">
        <v>1439120000000</v>
      </c>
      <c r="V3374" s="2" t="s">
        <v>9487</v>
      </c>
      <c r="W3374" t="s">
        <v>208</v>
      </c>
      <c r="AD3374">
        <v>3</v>
      </c>
      <c r="AE3374" t="s">
        <v>48</v>
      </c>
      <c r="AF3374" t="s">
        <v>40</v>
      </c>
    </row>
    <row r="3375" spans="1:32" x14ac:dyDescent="0.2">
      <c r="A3375">
        <v>276071</v>
      </c>
      <c r="B3375">
        <v>74</v>
      </c>
      <c r="C3375" t="s">
        <v>235</v>
      </c>
      <c r="D3375" s="1">
        <v>38901.65902777778</v>
      </c>
      <c r="E3375" s="1" t="s">
        <v>236</v>
      </c>
      <c r="F3375" t="s">
        <v>38</v>
      </c>
      <c r="G3375" t="s">
        <v>237</v>
      </c>
      <c r="H3375">
        <v>-80.040000919999997</v>
      </c>
      <c r="I3375">
        <v>40.380001069999999</v>
      </c>
      <c r="J3375">
        <v>1153</v>
      </c>
      <c r="K3375" t="s">
        <v>40</v>
      </c>
      <c r="L3375" t="s">
        <v>238</v>
      </c>
      <c r="M3375">
        <v>12</v>
      </c>
      <c r="N3375">
        <v>4.8</v>
      </c>
      <c r="O3375" s="2">
        <v>305000000000</v>
      </c>
      <c r="P3375" t="s">
        <v>239</v>
      </c>
      <c r="Q3375" t="s">
        <v>9491</v>
      </c>
      <c r="R3375" t="s">
        <v>9486</v>
      </c>
      <c r="S3375" s="1">
        <v>42231.458333333336</v>
      </c>
      <c r="T3375" s="17">
        <v>8</v>
      </c>
      <c r="U3375" s="2">
        <v>1439640000000</v>
      </c>
      <c r="V3375" s="2" t="s">
        <v>9487</v>
      </c>
      <c r="W3375" t="s">
        <v>208</v>
      </c>
      <c r="AD3375">
        <v>3</v>
      </c>
      <c r="AE3375" t="s">
        <v>48</v>
      </c>
      <c r="AF3375" t="s">
        <v>40</v>
      </c>
    </row>
    <row r="3376" spans="1:32" x14ac:dyDescent="0.2">
      <c r="A3376">
        <v>276071</v>
      </c>
      <c r="B3376">
        <v>74</v>
      </c>
      <c r="C3376" t="s">
        <v>235</v>
      </c>
      <c r="D3376" s="1">
        <v>38901.65902777778</v>
      </c>
      <c r="E3376" s="1" t="s">
        <v>236</v>
      </c>
      <c r="F3376" t="s">
        <v>38</v>
      </c>
      <c r="G3376" t="s">
        <v>237</v>
      </c>
      <c r="H3376">
        <v>-80.040000919999997</v>
      </c>
      <c r="I3376">
        <v>40.380001069999999</v>
      </c>
      <c r="J3376">
        <v>1153</v>
      </c>
      <c r="K3376" t="s">
        <v>40</v>
      </c>
      <c r="L3376" t="s">
        <v>238</v>
      </c>
      <c r="M3376">
        <v>12</v>
      </c>
      <c r="N3376">
        <v>4.8</v>
      </c>
      <c r="O3376" s="2">
        <v>305000000000</v>
      </c>
      <c r="P3376" t="s">
        <v>239</v>
      </c>
      <c r="Q3376" t="s">
        <v>9492</v>
      </c>
      <c r="R3376" t="s">
        <v>9486</v>
      </c>
      <c r="S3376" s="1">
        <v>42232.458333333336</v>
      </c>
      <c r="T3376" s="17">
        <v>8</v>
      </c>
      <c r="U3376" s="2">
        <v>1439720000000</v>
      </c>
      <c r="V3376" s="2" t="s">
        <v>9487</v>
      </c>
      <c r="W3376" t="s">
        <v>208</v>
      </c>
      <c r="AD3376">
        <v>3</v>
      </c>
      <c r="AE3376" t="s">
        <v>48</v>
      </c>
      <c r="AF3376" t="s">
        <v>40</v>
      </c>
    </row>
    <row r="3377" spans="1:37" x14ac:dyDescent="0.2">
      <c r="A3377">
        <v>1756412</v>
      </c>
      <c r="B3377">
        <v>597</v>
      </c>
      <c r="C3377" t="s">
        <v>263</v>
      </c>
      <c r="D3377" s="1">
        <v>40543.177083333336</v>
      </c>
      <c r="E3377" s="1" t="s">
        <v>264</v>
      </c>
      <c r="F3377" t="s">
        <v>38</v>
      </c>
      <c r="G3377" t="s">
        <v>144</v>
      </c>
      <c r="H3377">
        <v>-79.989997860000003</v>
      </c>
      <c r="I3377">
        <v>40.450000760000002</v>
      </c>
      <c r="J3377">
        <v>10357</v>
      </c>
      <c r="K3377" t="s">
        <v>40</v>
      </c>
      <c r="L3377" t="s">
        <v>265</v>
      </c>
      <c r="M3377">
        <v>16</v>
      </c>
      <c r="N3377">
        <v>4.53</v>
      </c>
      <c r="O3377" s="2">
        <v>163000000000</v>
      </c>
      <c r="P3377" t="s">
        <v>266</v>
      </c>
      <c r="Q3377" t="s">
        <v>9493</v>
      </c>
      <c r="R3377" t="s">
        <v>9494</v>
      </c>
      <c r="S3377" s="1">
        <v>42284.8125</v>
      </c>
      <c r="T3377" s="17">
        <v>10</v>
      </c>
      <c r="U3377" s="2">
        <v>1444250000000</v>
      </c>
      <c r="V3377" s="2" t="s">
        <v>9495</v>
      </c>
      <c r="W3377">
        <v>17606382</v>
      </c>
      <c r="X3377" t="s">
        <v>3875</v>
      </c>
      <c r="Y3377" t="s">
        <v>38</v>
      </c>
      <c r="Z3377" t="s">
        <v>282</v>
      </c>
      <c r="AA3377">
        <v>-80.045219000000003</v>
      </c>
      <c r="AB3377">
        <v>40.377372999999999</v>
      </c>
      <c r="AD3377">
        <v>9</v>
      </c>
      <c r="AE3377" t="s">
        <v>48</v>
      </c>
      <c r="AF3377" t="s">
        <v>40</v>
      </c>
    </row>
    <row r="3378" spans="1:37" x14ac:dyDescent="0.2">
      <c r="A3378">
        <v>1756412</v>
      </c>
      <c r="B3378">
        <v>597</v>
      </c>
      <c r="C3378" t="s">
        <v>263</v>
      </c>
      <c r="D3378" s="1">
        <v>40543.177083333336</v>
      </c>
      <c r="E3378" s="1" t="s">
        <v>264</v>
      </c>
      <c r="F3378" t="s">
        <v>38</v>
      </c>
      <c r="G3378" t="s">
        <v>144</v>
      </c>
      <c r="H3378">
        <v>-79.989997860000003</v>
      </c>
      <c r="I3378">
        <v>40.450000760000002</v>
      </c>
      <c r="J3378">
        <v>10357</v>
      </c>
      <c r="K3378" t="s">
        <v>40</v>
      </c>
      <c r="L3378" t="s">
        <v>265</v>
      </c>
      <c r="M3378">
        <v>16</v>
      </c>
      <c r="N3378">
        <v>4.53</v>
      </c>
      <c r="O3378" s="2">
        <v>163000000000</v>
      </c>
      <c r="P3378" t="s">
        <v>266</v>
      </c>
      <c r="Q3378" t="s">
        <v>9496</v>
      </c>
      <c r="R3378" t="s">
        <v>9494</v>
      </c>
      <c r="S3378" s="1">
        <v>42291.8125</v>
      </c>
      <c r="T3378" s="17">
        <v>10</v>
      </c>
      <c r="U3378" s="2">
        <v>1444850000000</v>
      </c>
      <c r="V3378" s="2" t="s">
        <v>9495</v>
      </c>
      <c r="W3378">
        <v>17606382</v>
      </c>
      <c r="X3378" t="s">
        <v>3875</v>
      </c>
      <c r="Y3378" t="s">
        <v>38</v>
      </c>
      <c r="Z3378" t="s">
        <v>282</v>
      </c>
      <c r="AA3378">
        <v>-80.045219000000003</v>
      </c>
      <c r="AB3378">
        <v>40.377372999999999</v>
      </c>
      <c r="AD3378">
        <v>9</v>
      </c>
      <c r="AE3378" t="s">
        <v>48</v>
      </c>
      <c r="AF3378" t="s">
        <v>40</v>
      </c>
    </row>
    <row r="3379" spans="1:37" x14ac:dyDescent="0.2">
      <c r="A3379">
        <v>1756412</v>
      </c>
      <c r="B3379">
        <v>597</v>
      </c>
      <c r="C3379" t="s">
        <v>263</v>
      </c>
      <c r="D3379" s="1">
        <v>40543.177083333336</v>
      </c>
      <c r="E3379" s="1" t="s">
        <v>264</v>
      </c>
      <c r="F3379" t="s">
        <v>38</v>
      </c>
      <c r="G3379" t="s">
        <v>144</v>
      </c>
      <c r="H3379">
        <v>-79.989997860000003</v>
      </c>
      <c r="I3379">
        <v>40.450000760000002</v>
      </c>
      <c r="J3379">
        <v>10357</v>
      </c>
      <c r="K3379" t="s">
        <v>40</v>
      </c>
      <c r="L3379" t="s">
        <v>265</v>
      </c>
      <c r="M3379">
        <v>16</v>
      </c>
      <c r="N3379">
        <v>4.53</v>
      </c>
      <c r="O3379" s="2">
        <v>163000000000</v>
      </c>
      <c r="P3379" t="s">
        <v>266</v>
      </c>
      <c r="Q3379" t="s">
        <v>9497</v>
      </c>
      <c r="R3379" t="s">
        <v>9494</v>
      </c>
      <c r="S3379" s="1">
        <v>42368.8125</v>
      </c>
      <c r="T3379" s="17">
        <v>12</v>
      </c>
      <c r="U3379" s="2">
        <v>1451500000000</v>
      </c>
      <c r="V3379" s="2" t="s">
        <v>9495</v>
      </c>
      <c r="W3379">
        <v>17606382</v>
      </c>
      <c r="X3379" t="s">
        <v>3875</v>
      </c>
      <c r="Y3379" t="s">
        <v>38</v>
      </c>
      <c r="Z3379" t="s">
        <v>282</v>
      </c>
      <c r="AA3379">
        <v>-80.045219000000003</v>
      </c>
      <c r="AB3379">
        <v>40.377372999999999</v>
      </c>
      <c r="AD3379">
        <v>4</v>
      </c>
      <c r="AE3379" t="s">
        <v>48</v>
      </c>
      <c r="AF3379" t="s">
        <v>40</v>
      </c>
    </row>
    <row r="3380" spans="1:37" x14ac:dyDescent="0.2">
      <c r="A3380">
        <v>1782914</v>
      </c>
      <c r="B3380">
        <v>87</v>
      </c>
      <c r="C3380" t="s">
        <v>1614</v>
      </c>
      <c r="D3380" s="1">
        <v>40587.222916666666</v>
      </c>
      <c r="E3380" t="s">
        <v>1615</v>
      </c>
      <c r="F3380" t="s">
        <v>38</v>
      </c>
      <c r="G3380" t="s">
        <v>1616</v>
      </c>
      <c r="H3380">
        <v>-79.949996949999999</v>
      </c>
      <c r="I3380">
        <v>40.439998629999998</v>
      </c>
      <c r="J3380">
        <v>406</v>
      </c>
      <c r="K3380" t="s">
        <v>40</v>
      </c>
      <c r="L3380" t="s">
        <v>1617</v>
      </c>
      <c r="M3380">
        <v>5</v>
      </c>
      <c r="N3380">
        <v>4.88</v>
      </c>
      <c r="O3380" s="2">
        <v>159000000000</v>
      </c>
      <c r="P3380" t="s">
        <v>1618</v>
      </c>
      <c r="Q3380" t="s">
        <v>9498</v>
      </c>
      <c r="R3380" t="s">
        <v>9499</v>
      </c>
      <c r="S3380" s="1">
        <v>42372.541666666664</v>
      </c>
      <c r="T3380" s="17">
        <v>1</v>
      </c>
      <c r="U3380" s="2">
        <v>1451830000000</v>
      </c>
      <c r="V3380" s="2" t="s">
        <v>9500</v>
      </c>
      <c r="W3380">
        <v>882044</v>
      </c>
      <c r="X3380" t="s">
        <v>1621</v>
      </c>
      <c r="Y3380" t="s">
        <v>38</v>
      </c>
      <c r="Z3380" t="s">
        <v>1622</v>
      </c>
      <c r="AA3380">
        <v>-79.922535999999994</v>
      </c>
      <c r="AB3380">
        <v>40.438136999999998</v>
      </c>
      <c r="AD3380">
        <v>5</v>
      </c>
      <c r="AE3380" t="s">
        <v>48</v>
      </c>
      <c r="AF3380" t="s">
        <v>40</v>
      </c>
    </row>
    <row r="3381" spans="1:37" x14ac:dyDescent="0.2">
      <c r="A3381">
        <v>1782914</v>
      </c>
      <c r="B3381">
        <v>87</v>
      </c>
      <c r="C3381" t="s">
        <v>1614</v>
      </c>
      <c r="D3381" s="1">
        <v>40587.222916666666</v>
      </c>
      <c r="E3381" t="s">
        <v>1615</v>
      </c>
      <c r="F3381" t="s">
        <v>38</v>
      </c>
      <c r="G3381" t="s">
        <v>1616</v>
      </c>
      <c r="H3381">
        <v>-79.949996949999999</v>
      </c>
      <c r="I3381">
        <v>40.439998629999998</v>
      </c>
      <c r="J3381">
        <v>406</v>
      </c>
      <c r="K3381" t="s">
        <v>40</v>
      </c>
      <c r="L3381" t="s">
        <v>1617</v>
      </c>
      <c r="M3381">
        <v>5</v>
      </c>
      <c r="N3381">
        <v>4.88</v>
      </c>
      <c r="O3381" s="2">
        <v>159000000000</v>
      </c>
      <c r="P3381" t="s">
        <v>1618</v>
      </c>
      <c r="Q3381" t="s">
        <v>9501</v>
      </c>
      <c r="R3381" t="s">
        <v>9502</v>
      </c>
      <c r="S3381" s="1">
        <v>42393.541666666664</v>
      </c>
      <c r="T3381" s="17">
        <v>1</v>
      </c>
      <c r="U3381" s="2">
        <v>1453640000000</v>
      </c>
      <c r="V3381" t="s">
        <v>9503</v>
      </c>
      <c r="W3381">
        <v>882044</v>
      </c>
      <c r="X3381" t="s">
        <v>1621</v>
      </c>
      <c r="Y3381" t="s">
        <v>38</v>
      </c>
      <c r="Z3381" t="s">
        <v>1622</v>
      </c>
      <c r="AA3381">
        <v>-79.922535999999994</v>
      </c>
      <c r="AB3381">
        <v>40.438136999999998</v>
      </c>
      <c r="AD3381">
        <v>4</v>
      </c>
      <c r="AE3381" t="s">
        <v>48</v>
      </c>
      <c r="AF3381" t="s">
        <v>40</v>
      </c>
    </row>
    <row r="3382" spans="1:37" x14ac:dyDescent="0.2">
      <c r="A3382">
        <v>1782914</v>
      </c>
      <c r="B3382">
        <v>87</v>
      </c>
      <c r="C3382" t="s">
        <v>1614</v>
      </c>
      <c r="D3382" s="1">
        <v>40587.222916666666</v>
      </c>
      <c r="E3382" t="s">
        <v>1615</v>
      </c>
      <c r="F3382" t="s">
        <v>38</v>
      </c>
      <c r="G3382" t="s">
        <v>1616</v>
      </c>
      <c r="H3382">
        <v>-79.949996949999999</v>
      </c>
      <c r="I3382">
        <v>40.439998629999998</v>
      </c>
      <c r="J3382">
        <v>406</v>
      </c>
      <c r="K3382" t="s">
        <v>40</v>
      </c>
      <c r="L3382" t="s">
        <v>1617</v>
      </c>
      <c r="M3382">
        <v>5</v>
      </c>
      <c r="N3382">
        <v>4.88</v>
      </c>
      <c r="O3382" s="2">
        <v>159000000000</v>
      </c>
      <c r="P3382" t="s">
        <v>1618</v>
      </c>
      <c r="Q3382" t="s">
        <v>9504</v>
      </c>
      <c r="R3382" t="s">
        <v>9502</v>
      </c>
      <c r="S3382" s="1">
        <v>42379.541666666664</v>
      </c>
      <c r="T3382" s="17">
        <v>1</v>
      </c>
      <c r="U3382" s="2">
        <v>1452430000000</v>
      </c>
      <c r="V3382" t="s">
        <v>9503</v>
      </c>
      <c r="W3382">
        <v>882044</v>
      </c>
      <c r="X3382" t="s">
        <v>1621</v>
      </c>
      <c r="Y3382" t="s">
        <v>38</v>
      </c>
      <c r="Z3382" t="s">
        <v>1622</v>
      </c>
      <c r="AA3382">
        <v>-79.922535999999994</v>
      </c>
      <c r="AB3382">
        <v>40.438136999999998</v>
      </c>
      <c r="AD3382">
        <v>3</v>
      </c>
      <c r="AE3382" t="s">
        <v>48</v>
      </c>
      <c r="AF3382" t="s">
        <v>40</v>
      </c>
    </row>
    <row r="3383" spans="1:37" x14ac:dyDescent="0.2">
      <c r="A3383">
        <v>1782914</v>
      </c>
      <c r="B3383">
        <v>87</v>
      </c>
      <c r="C3383" t="s">
        <v>1614</v>
      </c>
      <c r="D3383" s="1">
        <v>40587.222916666666</v>
      </c>
      <c r="E3383" t="s">
        <v>1615</v>
      </c>
      <c r="F3383" t="s">
        <v>38</v>
      </c>
      <c r="G3383" t="s">
        <v>1616</v>
      </c>
      <c r="H3383">
        <v>-79.949996949999999</v>
      </c>
      <c r="I3383">
        <v>40.439998629999998</v>
      </c>
      <c r="J3383">
        <v>406</v>
      </c>
      <c r="K3383" t="s">
        <v>40</v>
      </c>
      <c r="L3383" t="s">
        <v>1617</v>
      </c>
      <c r="M3383">
        <v>5</v>
      </c>
      <c r="N3383">
        <v>4.88</v>
      </c>
      <c r="O3383" s="2">
        <v>159000000000</v>
      </c>
      <c r="P3383" t="s">
        <v>1618</v>
      </c>
      <c r="Q3383" t="s">
        <v>9505</v>
      </c>
      <c r="R3383" t="s">
        <v>9502</v>
      </c>
      <c r="S3383" s="1">
        <v>42400.541666666664</v>
      </c>
      <c r="T3383" s="17">
        <v>1</v>
      </c>
      <c r="U3383" s="2">
        <v>1454250000000</v>
      </c>
      <c r="V3383" t="s">
        <v>9503</v>
      </c>
      <c r="W3383">
        <v>882044</v>
      </c>
      <c r="X3383" t="s">
        <v>1621</v>
      </c>
      <c r="Y3383" t="s">
        <v>38</v>
      </c>
      <c r="Z3383" t="s">
        <v>1622</v>
      </c>
      <c r="AA3383">
        <v>-79.922535999999994</v>
      </c>
      <c r="AB3383">
        <v>40.438136999999998</v>
      </c>
      <c r="AD3383">
        <v>5</v>
      </c>
      <c r="AE3383" t="s">
        <v>48</v>
      </c>
      <c r="AF3383" t="s">
        <v>40</v>
      </c>
    </row>
    <row r="3384" spans="1:37" x14ac:dyDescent="0.2">
      <c r="A3384">
        <v>1782914</v>
      </c>
      <c r="B3384">
        <v>87</v>
      </c>
      <c r="C3384" t="s">
        <v>1614</v>
      </c>
      <c r="D3384" s="1">
        <v>40587.222916666666</v>
      </c>
      <c r="E3384" t="s">
        <v>1615</v>
      </c>
      <c r="F3384" t="s">
        <v>38</v>
      </c>
      <c r="G3384" t="s">
        <v>1616</v>
      </c>
      <c r="H3384">
        <v>-79.949996949999999</v>
      </c>
      <c r="I3384">
        <v>40.439998629999998</v>
      </c>
      <c r="J3384">
        <v>406</v>
      </c>
      <c r="K3384" t="s">
        <v>40</v>
      </c>
      <c r="L3384" t="s">
        <v>1617</v>
      </c>
      <c r="M3384">
        <v>5</v>
      </c>
      <c r="N3384">
        <v>4.88</v>
      </c>
      <c r="O3384" s="2">
        <v>159000000000</v>
      </c>
      <c r="P3384" t="s">
        <v>1618</v>
      </c>
      <c r="Q3384" t="s">
        <v>9506</v>
      </c>
      <c r="R3384" t="s">
        <v>9502</v>
      </c>
      <c r="S3384" s="1">
        <v>42386.541666666664</v>
      </c>
      <c r="T3384" s="17">
        <v>1</v>
      </c>
      <c r="U3384" s="2">
        <v>1453040000000</v>
      </c>
      <c r="V3384" t="s">
        <v>9503</v>
      </c>
      <c r="W3384">
        <v>882044</v>
      </c>
      <c r="X3384" t="s">
        <v>1621</v>
      </c>
      <c r="Y3384" t="s">
        <v>38</v>
      </c>
      <c r="Z3384" t="s">
        <v>1622</v>
      </c>
      <c r="AA3384">
        <v>-79.922535999999994</v>
      </c>
      <c r="AB3384">
        <v>40.438136999999998</v>
      </c>
      <c r="AD3384">
        <v>6</v>
      </c>
      <c r="AE3384" t="s">
        <v>48</v>
      </c>
      <c r="AF3384" t="s">
        <v>40</v>
      </c>
    </row>
    <row r="3385" spans="1:37" x14ac:dyDescent="0.2">
      <c r="A3385">
        <v>63868</v>
      </c>
      <c r="B3385">
        <v>46</v>
      </c>
      <c r="C3385" t="s">
        <v>5471</v>
      </c>
      <c r="D3385" s="1">
        <v>37916.902083333334</v>
      </c>
      <c r="E3385" s="1" t="s">
        <v>5814</v>
      </c>
      <c r="F3385" t="s">
        <v>38</v>
      </c>
      <c r="G3385" t="s">
        <v>477</v>
      </c>
      <c r="H3385">
        <v>-79.91999817</v>
      </c>
      <c r="I3385">
        <v>40.430000309999997</v>
      </c>
      <c r="J3385">
        <v>762</v>
      </c>
      <c r="K3385" t="s">
        <v>181</v>
      </c>
      <c r="L3385" t="s">
        <v>5473</v>
      </c>
      <c r="M3385">
        <v>11</v>
      </c>
      <c r="N3385">
        <v>4.72</v>
      </c>
      <c r="O3385" s="2">
        <v>390000000000</v>
      </c>
      <c r="P3385" t="s">
        <v>2342</v>
      </c>
      <c r="Q3385" t="s">
        <v>9507</v>
      </c>
      <c r="R3385" t="s">
        <v>5474</v>
      </c>
      <c r="S3385" s="1">
        <v>42217.416666666664</v>
      </c>
      <c r="T3385" s="17">
        <v>8</v>
      </c>
      <c r="U3385" s="2">
        <v>1438420000000</v>
      </c>
      <c r="V3385" s="2" t="s">
        <v>9508</v>
      </c>
      <c r="W3385">
        <v>816398</v>
      </c>
      <c r="X3385" t="s">
        <v>3696</v>
      </c>
      <c r="Y3385" t="s">
        <v>38</v>
      </c>
      <c r="Z3385" t="s">
        <v>886</v>
      </c>
      <c r="AA3385">
        <v>-79.932838000000004</v>
      </c>
      <c r="AB3385">
        <v>40.451405000000001</v>
      </c>
      <c r="AC3385">
        <v>15</v>
      </c>
      <c r="AD3385">
        <v>5</v>
      </c>
      <c r="AE3385" t="s">
        <v>48</v>
      </c>
      <c r="AF3385" t="s">
        <v>181</v>
      </c>
    </row>
    <row r="3386" spans="1:37" x14ac:dyDescent="0.2">
      <c r="A3386">
        <v>63868</v>
      </c>
      <c r="B3386">
        <v>46</v>
      </c>
      <c r="C3386" t="s">
        <v>5471</v>
      </c>
      <c r="D3386" s="1">
        <v>37916.902083333334</v>
      </c>
      <c r="E3386" s="1" t="s">
        <v>5814</v>
      </c>
      <c r="F3386" t="s">
        <v>38</v>
      </c>
      <c r="G3386" t="s">
        <v>477</v>
      </c>
      <c r="H3386">
        <v>-79.91999817</v>
      </c>
      <c r="I3386">
        <v>40.430000309999997</v>
      </c>
      <c r="J3386">
        <v>762</v>
      </c>
      <c r="K3386" t="s">
        <v>181</v>
      </c>
      <c r="L3386" t="s">
        <v>5473</v>
      </c>
      <c r="M3386">
        <v>11</v>
      </c>
      <c r="N3386">
        <v>4.72</v>
      </c>
      <c r="O3386" s="2">
        <v>390000000000</v>
      </c>
      <c r="P3386" t="s">
        <v>2342</v>
      </c>
      <c r="Q3386" t="s">
        <v>9509</v>
      </c>
      <c r="R3386" t="s">
        <v>5474</v>
      </c>
      <c r="S3386" s="1">
        <v>42245.416666666664</v>
      </c>
      <c r="T3386" s="17">
        <v>8</v>
      </c>
      <c r="U3386" s="2">
        <v>1440840000000</v>
      </c>
      <c r="V3386" s="2" t="s">
        <v>9508</v>
      </c>
      <c r="W3386">
        <v>816398</v>
      </c>
      <c r="X3386" t="s">
        <v>3696</v>
      </c>
      <c r="Y3386" t="s">
        <v>38</v>
      </c>
      <c r="Z3386" t="s">
        <v>886</v>
      </c>
      <c r="AA3386">
        <v>-79.932838000000004</v>
      </c>
      <c r="AB3386">
        <v>40.451405000000001</v>
      </c>
      <c r="AC3386">
        <v>15</v>
      </c>
      <c r="AD3386">
        <v>11</v>
      </c>
      <c r="AE3386" t="s">
        <v>48</v>
      </c>
      <c r="AF3386" t="s">
        <v>181</v>
      </c>
    </row>
    <row r="3387" spans="1:37" x14ac:dyDescent="0.2">
      <c r="A3387">
        <v>63868</v>
      </c>
      <c r="B3387">
        <v>46</v>
      </c>
      <c r="C3387" t="s">
        <v>5471</v>
      </c>
      <c r="D3387" s="1">
        <v>37916.902083333334</v>
      </c>
      <c r="E3387" s="1" t="s">
        <v>5814</v>
      </c>
      <c r="F3387" t="s">
        <v>38</v>
      </c>
      <c r="G3387" t="s">
        <v>477</v>
      </c>
      <c r="H3387">
        <v>-79.91999817</v>
      </c>
      <c r="I3387">
        <v>40.430000309999997</v>
      </c>
      <c r="J3387">
        <v>762</v>
      </c>
      <c r="K3387" t="s">
        <v>181</v>
      </c>
      <c r="L3387" t="s">
        <v>5473</v>
      </c>
      <c r="M3387">
        <v>11</v>
      </c>
      <c r="N3387">
        <v>4.72</v>
      </c>
      <c r="O3387" s="2">
        <v>390000000000</v>
      </c>
      <c r="P3387" t="s">
        <v>2342</v>
      </c>
      <c r="Q3387" t="s">
        <v>9510</v>
      </c>
      <c r="R3387" t="s">
        <v>5474</v>
      </c>
      <c r="S3387" s="1">
        <v>42273.416666666664</v>
      </c>
      <c r="T3387" s="17">
        <v>9</v>
      </c>
      <c r="U3387" s="2">
        <v>1443260000000</v>
      </c>
      <c r="V3387" s="2" t="s">
        <v>9508</v>
      </c>
      <c r="W3387">
        <v>816398</v>
      </c>
      <c r="X3387" t="s">
        <v>3696</v>
      </c>
      <c r="Y3387" t="s">
        <v>38</v>
      </c>
      <c r="Z3387" t="s">
        <v>886</v>
      </c>
      <c r="AA3387">
        <v>-79.932838000000004</v>
      </c>
      <c r="AB3387">
        <v>40.451405000000001</v>
      </c>
      <c r="AC3387">
        <v>15</v>
      </c>
      <c r="AD3387">
        <v>10</v>
      </c>
      <c r="AE3387" t="s">
        <v>48</v>
      </c>
      <c r="AF3387" t="s">
        <v>181</v>
      </c>
    </row>
    <row r="3388" spans="1:37" x14ac:dyDescent="0.2">
      <c r="A3388">
        <v>63868</v>
      </c>
      <c r="B3388">
        <v>46</v>
      </c>
      <c r="C3388" t="s">
        <v>5471</v>
      </c>
      <c r="D3388" s="1">
        <v>37916.902083333334</v>
      </c>
      <c r="E3388" s="1" t="s">
        <v>5814</v>
      </c>
      <c r="F3388" t="s">
        <v>38</v>
      </c>
      <c r="G3388" t="s">
        <v>477</v>
      </c>
      <c r="H3388">
        <v>-79.91999817</v>
      </c>
      <c r="I3388">
        <v>40.430000309999997</v>
      </c>
      <c r="J3388">
        <v>762</v>
      </c>
      <c r="K3388" t="s">
        <v>181</v>
      </c>
      <c r="L3388" t="s">
        <v>5473</v>
      </c>
      <c r="M3388">
        <v>11</v>
      </c>
      <c r="N3388">
        <v>4.72</v>
      </c>
      <c r="O3388" s="2">
        <v>390000000000</v>
      </c>
      <c r="P3388" t="s">
        <v>2342</v>
      </c>
      <c r="Q3388" t="s">
        <v>9511</v>
      </c>
      <c r="R3388" t="s">
        <v>5474</v>
      </c>
      <c r="S3388" s="1">
        <v>42259.416666666664</v>
      </c>
      <c r="T3388" s="17">
        <v>9</v>
      </c>
      <c r="U3388" s="2">
        <v>1442050000000</v>
      </c>
      <c r="V3388" s="2" t="s">
        <v>9508</v>
      </c>
      <c r="W3388">
        <v>816398</v>
      </c>
      <c r="X3388" t="s">
        <v>3696</v>
      </c>
      <c r="Y3388" t="s">
        <v>38</v>
      </c>
      <c r="Z3388" t="s">
        <v>886</v>
      </c>
      <c r="AA3388">
        <v>-79.932838000000004</v>
      </c>
      <c r="AB3388">
        <v>40.451405000000001</v>
      </c>
      <c r="AC3388">
        <v>15</v>
      </c>
      <c r="AD3388">
        <v>8</v>
      </c>
      <c r="AE3388" t="s">
        <v>48</v>
      </c>
      <c r="AF3388" t="s">
        <v>181</v>
      </c>
    </row>
    <row r="3389" spans="1:37" x14ac:dyDescent="0.2">
      <c r="A3389">
        <v>6060022</v>
      </c>
      <c r="B3389">
        <v>54</v>
      </c>
      <c r="C3389" t="s">
        <v>273</v>
      </c>
      <c r="D3389" s="1">
        <v>41243.769444444442</v>
      </c>
      <c r="E3389" t="s">
        <v>274</v>
      </c>
      <c r="F3389" t="s">
        <v>38</v>
      </c>
      <c r="G3389" t="s">
        <v>275</v>
      </c>
      <c r="H3389">
        <v>-79.949996949999999</v>
      </c>
      <c r="I3389">
        <v>40.430000309999997</v>
      </c>
      <c r="J3389">
        <v>338</v>
      </c>
      <c r="K3389" t="s">
        <v>40</v>
      </c>
      <c r="L3389" t="s">
        <v>276</v>
      </c>
      <c r="M3389">
        <v>8</v>
      </c>
      <c r="N3389">
        <v>4.8899999999999997</v>
      </c>
      <c r="O3389" s="2">
        <v>102000000000</v>
      </c>
      <c r="P3389" t="s">
        <v>277</v>
      </c>
      <c r="Q3389" t="s">
        <v>9512</v>
      </c>
      <c r="R3389" t="s">
        <v>9513</v>
      </c>
      <c r="S3389" s="1">
        <v>42379.708333333336</v>
      </c>
      <c r="T3389" s="17">
        <v>1</v>
      </c>
      <c r="U3389" s="2">
        <v>1452450000000</v>
      </c>
      <c r="V3389" s="2" t="s">
        <v>9514</v>
      </c>
      <c r="W3389">
        <v>10657782</v>
      </c>
      <c r="X3389" t="s">
        <v>715</v>
      </c>
      <c r="Y3389" t="s">
        <v>38</v>
      </c>
      <c r="Z3389" t="s">
        <v>716</v>
      </c>
      <c r="AA3389">
        <v>-79.960457000000005</v>
      </c>
      <c r="AB3389">
        <v>40.470444000000001</v>
      </c>
      <c r="AD3389">
        <v>25</v>
      </c>
      <c r="AE3389" t="s">
        <v>48</v>
      </c>
      <c r="AF3389" t="s">
        <v>40</v>
      </c>
      <c r="AG3389">
        <v>3</v>
      </c>
      <c r="AH3389" t="s">
        <v>49</v>
      </c>
      <c r="AI3389" t="s">
        <v>50</v>
      </c>
      <c r="AJ3389">
        <v>0</v>
      </c>
      <c r="AK3389" t="s">
        <v>51</v>
      </c>
    </row>
    <row r="3390" spans="1:37" x14ac:dyDescent="0.2">
      <c r="A3390">
        <v>16045572</v>
      </c>
      <c r="B3390">
        <v>23</v>
      </c>
      <c r="C3390" t="s">
        <v>458</v>
      </c>
      <c r="D3390" s="1">
        <v>41849.147222222222</v>
      </c>
      <c r="E3390" s="1" t="s">
        <v>459</v>
      </c>
      <c r="F3390" t="s">
        <v>38</v>
      </c>
      <c r="G3390" t="s">
        <v>39</v>
      </c>
      <c r="H3390">
        <v>-79.949996949999999</v>
      </c>
      <c r="I3390">
        <v>40.47000122</v>
      </c>
      <c r="J3390">
        <v>306</v>
      </c>
      <c r="K3390" t="s">
        <v>40</v>
      </c>
      <c r="L3390" t="s">
        <v>460</v>
      </c>
      <c r="M3390">
        <v>7</v>
      </c>
      <c r="N3390">
        <v>4.8899999999999997</v>
      </c>
      <c r="O3390">
        <v>49913746034</v>
      </c>
      <c r="P3390" t="s">
        <v>461</v>
      </c>
      <c r="Q3390" t="s">
        <v>9515</v>
      </c>
      <c r="R3390" t="s">
        <v>9516</v>
      </c>
      <c r="S3390" s="1">
        <v>42244.833333333336</v>
      </c>
      <c r="T3390" s="17">
        <v>8</v>
      </c>
      <c r="U3390" s="2">
        <v>1440790000000</v>
      </c>
      <c r="V3390" s="2" t="s">
        <v>9517</v>
      </c>
      <c r="W3390">
        <v>21497382</v>
      </c>
      <c r="X3390" t="s">
        <v>9518</v>
      </c>
      <c r="Y3390" t="s">
        <v>38</v>
      </c>
      <c r="Z3390" t="s">
        <v>9519</v>
      </c>
      <c r="AA3390">
        <v>-79.901319999999998</v>
      </c>
      <c r="AB3390">
        <v>40.424453999999997</v>
      </c>
      <c r="AD3390">
        <v>3</v>
      </c>
      <c r="AE3390" t="s">
        <v>48</v>
      </c>
      <c r="AF3390" t="s">
        <v>40</v>
      </c>
    </row>
    <row r="3391" spans="1:37" x14ac:dyDescent="0.2">
      <c r="A3391">
        <v>16045572</v>
      </c>
      <c r="B3391">
        <v>23</v>
      </c>
      <c r="C3391" t="s">
        <v>458</v>
      </c>
      <c r="D3391" s="1">
        <v>41849.147222222222</v>
      </c>
      <c r="E3391" s="1" t="s">
        <v>459</v>
      </c>
      <c r="F3391" t="s">
        <v>38</v>
      </c>
      <c r="G3391" t="s">
        <v>39</v>
      </c>
      <c r="H3391">
        <v>-79.949996949999999</v>
      </c>
      <c r="I3391">
        <v>40.47000122</v>
      </c>
      <c r="J3391">
        <v>306</v>
      </c>
      <c r="K3391" t="s">
        <v>40</v>
      </c>
      <c r="L3391" t="s">
        <v>460</v>
      </c>
      <c r="M3391">
        <v>7</v>
      </c>
      <c r="N3391">
        <v>4.8899999999999997</v>
      </c>
      <c r="O3391">
        <v>49913746034</v>
      </c>
      <c r="P3391" t="s">
        <v>461</v>
      </c>
      <c r="Q3391" t="s">
        <v>9520</v>
      </c>
      <c r="R3391" t="s">
        <v>9516</v>
      </c>
      <c r="S3391" s="1">
        <v>42230.833333333336</v>
      </c>
      <c r="T3391" s="17">
        <v>8</v>
      </c>
      <c r="U3391" s="2">
        <v>1439580000000</v>
      </c>
      <c r="V3391" s="2" t="s">
        <v>9517</v>
      </c>
      <c r="W3391">
        <v>21497382</v>
      </c>
      <c r="X3391" t="s">
        <v>9518</v>
      </c>
      <c r="Y3391" t="s">
        <v>38</v>
      </c>
      <c r="Z3391" t="s">
        <v>9519</v>
      </c>
      <c r="AA3391">
        <v>-79.901319999999998</v>
      </c>
      <c r="AB3391">
        <v>40.424453999999997</v>
      </c>
      <c r="AD3391">
        <v>13</v>
      </c>
      <c r="AE3391" t="s">
        <v>48</v>
      </c>
      <c r="AF3391" t="s">
        <v>40</v>
      </c>
    </row>
    <row r="3392" spans="1:37" x14ac:dyDescent="0.2">
      <c r="A3392">
        <v>19051959</v>
      </c>
      <c r="B3392">
        <v>14</v>
      </c>
      <c r="C3392" t="s">
        <v>6142</v>
      </c>
      <c r="D3392" s="1">
        <v>42299.851388888892</v>
      </c>
      <c r="E3392" s="1" t="s">
        <v>6143</v>
      </c>
      <c r="F3392" t="s">
        <v>38</v>
      </c>
      <c r="G3392" t="s">
        <v>324</v>
      </c>
      <c r="H3392">
        <v>-80.019996640000002</v>
      </c>
      <c r="I3392">
        <v>40.47000122</v>
      </c>
      <c r="J3392">
        <v>112</v>
      </c>
      <c r="K3392" t="s">
        <v>40</v>
      </c>
      <c r="L3392" t="s">
        <v>6144</v>
      </c>
      <c r="M3392">
        <v>13</v>
      </c>
      <c r="N3392">
        <v>5</v>
      </c>
      <c r="O3392">
        <v>10972909049</v>
      </c>
      <c r="P3392" t="s">
        <v>6145</v>
      </c>
      <c r="Q3392" t="s">
        <v>9521</v>
      </c>
      <c r="R3392" t="s">
        <v>6566</v>
      </c>
      <c r="S3392" s="1">
        <v>42333.760416666664</v>
      </c>
      <c r="T3392" s="17">
        <v>11</v>
      </c>
      <c r="U3392" s="2">
        <v>1448480000000</v>
      </c>
      <c r="V3392" s="2" t="s">
        <v>9522</v>
      </c>
      <c r="W3392">
        <v>15995962</v>
      </c>
      <c r="X3392" t="s">
        <v>6148</v>
      </c>
      <c r="Y3392" t="s">
        <v>38</v>
      </c>
      <c r="Z3392" t="s">
        <v>6149</v>
      </c>
      <c r="AA3392">
        <v>-79.995887999999994</v>
      </c>
      <c r="AB3392">
        <v>40.440624</v>
      </c>
      <c r="AD3392">
        <v>7</v>
      </c>
      <c r="AE3392" t="s">
        <v>48</v>
      </c>
      <c r="AF3392" t="s">
        <v>40</v>
      </c>
    </row>
    <row r="3393" spans="1:37" x14ac:dyDescent="0.2">
      <c r="A3393">
        <v>19051959</v>
      </c>
      <c r="B3393">
        <v>14</v>
      </c>
      <c r="C3393" t="s">
        <v>6142</v>
      </c>
      <c r="D3393" s="1">
        <v>42299.851388888892</v>
      </c>
      <c r="E3393" s="1" t="s">
        <v>6206</v>
      </c>
      <c r="F3393" t="s">
        <v>38</v>
      </c>
      <c r="G3393" t="s">
        <v>324</v>
      </c>
      <c r="H3393">
        <v>-80.019996640000002</v>
      </c>
      <c r="I3393">
        <v>40.47000122</v>
      </c>
      <c r="J3393">
        <v>112</v>
      </c>
      <c r="K3393" t="s">
        <v>40</v>
      </c>
      <c r="L3393" t="s">
        <v>6144</v>
      </c>
      <c r="M3393">
        <v>13</v>
      </c>
      <c r="N3393">
        <v>5</v>
      </c>
      <c r="O3393">
        <v>10972909049</v>
      </c>
      <c r="P3393" t="s">
        <v>6145</v>
      </c>
      <c r="Q3393" t="s">
        <v>9523</v>
      </c>
      <c r="R3393" t="s">
        <v>6566</v>
      </c>
      <c r="S3393" s="1">
        <v>42319.760416666664</v>
      </c>
      <c r="T3393" s="17">
        <v>11</v>
      </c>
      <c r="U3393" s="2">
        <v>1447270000000</v>
      </c>
      <c r="V3393" s="2" t="s">
        <v>9524</v>
      </c>
      <c r="W3393">
        <v>15995962</v>
      </c>
      <c r="X3393" t="s">
        <v>9525</v>
      </c>
      <c r="Y3393" t="s">
        <v>38</v>
      </c>
      <c r="Z3393" t="s">
        <v>6149</v>
      </c>
      <c r="AA3393">
        <v>-79.995887999999994</v>
      </c>
      <c r="AB3393">
        <v>40.440624</v>
      </c>
      <c r="AD3393">
        <v>15</v>
      </c>
      <c r="AE3393" t="s">
        <v>48</v>
      </c>
      <c r="AF3393" t="s">
        <v>40</v>
      </c>
    </row>
    <row r="3394" spans="1:37" x14ac:dyDescent="0.2">
      <c r="A3394">
        <v>19051959</v>
      </c>
      <c r="B3394">
        <v>14</v>
      </c>
      <c r="C3394" t="s">
        <v>6142</v>
      </c>
      <c r="D3394" s="1">
        <v>42299.851388888892</v>
      </c>
      <c r="E3394" s="1" t="s">
        <v>6206</v>
      </c>
      <c r="F3394" t="s">
        <v>38</v>
      </c>
      <c r="G3394" t="s">
        <v>324</v>
      </c>
      <c r="H3394">
        <v>-80.019996640000002</v>
      </c>
      <c r="I3394">
        <v>40.47000122</v>
      </c>
      <c r="J3394">
        <v>112</v>
      </c>
      <c r="K3394" t="s">
        <v>40</v>
      </c>
      <c r="L3394" t="s">
        <v>6144</v>
      </c>
      <c r="M3394">
        <v>13</v>
      </c>
      <c r="N3394">
        <v>5</v>
      </c>
      <c r="O3394">
        <v>10972909049</v>
      </c>
      <c r="P3394" t="s">
        <v>6145</v>
      </c>
      <c r="Q3394" t="s">
        <v>9526</v>
      </c>
      <c r="R3394" t="s">
        <v>6566</v>
      </c>
      <c r="S3394" s="1">
        <v>42326.760416666664</v>
      </c>
      <c r="T3394" s="17">
        <v>11</v>
      </c>
      <c r="U3394" s="2">
        <v>1447870000000</v>
      </c>
      <c r="V3394" s="2" t="s">
        <v>9527</v>
      </c>
      <c r="W3394">
        <v>15995962</v>
      </c>
      <c r="X3394" t="s">
        <v>9525</v>
      </c>
      <c r="Y3394" t="s">
        <v>38</v>
      </c>
      <c r="Z3394" t="s">
        <v>6149</v>
      </c>
      <c r="AA3394">
        <v>-79.995887999999994</v>
      </c>
      <c r="AB3394">
        <v>40.440624</v>
      </c>
      <c r="AD3394">
        <v>11</v>
      </c>
      <c r="AE3394" t="s">
        <v>48</v>
      </c>
      <c r="AF3394" t="s">
        <v>40</v>
      </c>
    </row>
    <row r="3395" spans="1:37" x14ac:dyDescent="0.2">
      <c r="A3395">
        <v>19143086</v>
      </c>
      <c r="B3395">
        <v>2</v>
      </c>
      <c r="C3395" t="s">
        <v>9528</v>
      </c>
      <c r="D3395" s="1">
        <v>42329.911805555559</v>
      </c>
      <c r="E3395" t="s">
        <v>9529</v>
      </c>
      <c r="F3395" t="s">
        <v>38</v>
      </c>
      <c r="G3395" t="s">
        <v>58</v>
      </c>
      <c r="H3395">
        <v>-80.059997559999999</v>
      </c>
      <c r="I3395">
        <v>40.36000061</v>
      </c>
      <c r="J3395">
        <v>51</v>
      </c>
      <c r="K3395" t="s">
        <v>40</v>
      </c>
      <c r="L3395" t="s">
        <v>9530</v>
      </c>
      <c r="M3395">
        <v>15</v>
      </c>
      <c r="N3395">
        <v>0</v>
      </c>
      <c r="O3395">
        <v>8375693050</v>
      </c>
      <c r="P3395" t="s">
        <v>9531</v>
      </c>
      <c r="Q3395" t="s">
        <v>9532</v>
      </c>
      <c r="R3395" t="s">
        <v>1730</v>
      </c>
      <c r="S3395" s="1">
        <v>42380.5</v>
      </c>
      <c r="T3395" s="17">
        <v>1</v>
      </c>
      <c r="U3395" s="2">
        <v>1452510000000</v>
      </c>
      <c r="V3395" s="2" t="s">
        <v>9533</v>
      </c>
      <c r="W3395" t="s">
        <v>208</v>
      </c>
      <c r="AC3395">
        <v>10</v>
      </c>
      <c r="AD3395">
        <v>10</v>
      </c>
      <c r="AE3395" t="s">
        <v>48</v>
      </c>
      <c r="AF3395" t="s">
        <v>40</v>
      </c>
      <c r="AG3395">
        <v>4.9499998090000004</v>
      </c>
      <c r="AH3395" t="s">
        <v>49</v>
      </c>
      <c r="AI3395" t="s">
        <v>50</v>
      </c>
      <c r="AJ3395">
        <v>1</v>
      </c>
      <c r="AK3395" t="s">
        <v>302</v>
      </c>
    </row>
    <row r="3396" spans="1:37" x14ac:dyDescent="0.2">
      <c r="A3396">
        <v>19086811</v>
      </c>
      <c r="B3396">
        <v>3</v>
      </c>
      <c r="C3396" t="s">
        <v>6636</v>
      </c>
      <c r="D3396" s="1">
        <v>42311.679166666669</v>
      </c>
      <c r="E3396" s="1" t="s">
        <v>6637</v>
      </c>
      <c r="F3396" t="s">
        <v>38</v>
      </c>
      <c r="G3396" t="s">
        <v>58</v>
      </c>
      <c r="H3396">
        <v>-79.980003359999998</v>
      </c>
      <c r="I3396">
        <v>40.5</v>
      </c>
      <c r="J3396">
        <v>37</v>
      </c>
      <c r="K3396" t="s">
        <v>40</v>
      </c>
      <c r="L3396" t="s">
        <v>6638</v>
      </c>
      <c r="M3396">
        <v>15</v>
      </c>
      <c r="N3396">
        <v>5</v>
      </c>
      <c r="O3396">
        <v>9951011049</v>
      </c>
      <c r="P3396" t="s">
        <v>6639</v>
      </c>
      <c r="Q3396" t="s">
        <v>9534</v>
      </c>
      <c r="R3396" t="s">
        <v>9535</v>
      </c>
      <c r="S3396" s="1">
        <v>42397.395833333336</v>
      </c>
      <c r="T3396" s="17">
        <v>1</v>
      </c>
      <c r="U3396" s="2">
        <v>1453970000000</v>
      </c>
      <c r="V3396" t="s">
        <v>6641</v>
      </c>
      <c r="W3396">
        <v>1555249</v>
      </c>
      <c r="X3396" t="s">
        <v>6642</v>
      </c>
      <c r="Y3396" t="s">
        <v>380</v>
      </c>
      <c r="Z3396" t="s">
        <v>6643</v>
      </c>
      <c r="AA3396">
        <v>-79.966255000000004</v>
      </c>
      <c r="AB3396">
        <v>40.566249999999997</v>
      </c>
      <c r="AD3396">
        <v>5</v>
      </c>
      <c r="AE3396" t="s">
        <v>48</v>
      </c>
      <c r="AF3396" t="s">
        <v>40</v>
      </c>
    </row>
    <row r="3397" spans="1:37" x14ac:dyDescent="0.2">
      <c r="A3397">
        <v>4568672</v>
      </c>
      <c r="B3397">
        <v>8</v>
      </c>
      <c r="C3397" t="s">
        <v>2749</v>
      </c>
      <c r="D3397" s="1">
        <v>41138.113888888889</v>
      </c>
      <c r="E3397" s="1" t="s">
        <v>2750</v>
      </c>
      <c r="F3397" t="s">
        <v>2189</v>
      </c>
      <c r="G3397" t="s">
        <v>58</v>
      </c>
      <c r="H3397">
        <v>-79.72000122</v>
      </c>
      <c r="I3397">
        <v>40.33000183</v>
      </c>
      <c r="J3397">
        <v>120</v>
      </c>
      <c r="K3397" t="s">
        <v>40</v>
      </c>
      <c r="L3397" t="s">
        <v>2751</v>
      </c>
      <c r="M3397">
        <v>8</v>
      </c>
      <c r="N3397">
        <v>5</v>
      </c>
      <c r="O3397" s="2">
        <v>111000000000</v>
      </c>
      <c r="P3397" t="s">
        <v>2752</v>
      </c>
      <c r="Q3397" t="s">
        <v>9536</v>
      </c>
      <c r="R3397" t="s">
        <v>9537</v>
      </c>
      <c r="S3397" s="1">
        <v>42262.75</v>
      </c>
      <c r="T3397" s="17">
        <v>9</v>
      </c>
      <c r="U3397" s="2">
        <v>1442340000000</v>
      </c>
      <c r="V3397" s="2" t="s">
        <v>9538</v>
      </c>
      <c r="W3397">
        <v>19548532</v>
      </c>
      <c r="X3397" t="s">
        <v>2755</v>
      </c>
      <c r="Y3397" t="s">
        <v>2189</v>
      </c>
      <c r="Z3397" t="s">
        <v>2756</v>
      </c>
      <c r="AA3397">
        <v>-79.733031999999994</v>
      </c>
      <c r="AB3397">
        <v>40.329700000000003</v>
      </c>
      <c r="AD3397">
        <v>4</v>
      </c>
      <c r="AE3397" t="s">
        <v>48</v>
      </c>
      <c r="AF3397" t="s">
        <v>40</v>
      </c>
    </row>
    <row r="3398" spans="1:37" x14ac:dyDescent="0.2">
      <c r="A3398">
        <v>4568672</v>
      </c>
      <c r="B3398">
        <v>8</v>
      </c>
      <c r="C3398" t="s">
        <v>2749</v>
      </c>
      <c r="D3398" s="1">
        <v>41138.113888888889</v>
      </c>
      <c r="E3398" s="1" t="s">
        <v>2750</v>
      </c>
      <c r="F3398" t="s">
        <v>2189</v>
      </c>
      <c r="G3398" t="s">
        <v>58</v>
      </c>
      <c r="H3398">
        <v>-79.72000122</v>
      </c>
      <c r="I3398">
        <v>40.33000183</v>
      </c>
      <c r="J3398">
        <v>120</v>
      </c>
      <c r="K3398" t="s">
        <v>40</v>
      </c>
      <c r="L3398" t="s">
        <v>2751</v>
      </c>
      <c r="M3398">
        <v>8</v>
      </c>
      <c r="N3398">
        <v>5</v>
      </c>
      <c r="O3398" s="2">
        <v>111000000000</v>
      </c>
      <c r="P3398" t="s">
        <v>2752</v>
      </c>
      <c r="Q3398" t="s">
        <v>9539</v>
      </c>
      <c r="R3398" t="s">
        <v>9537</v>
      </c>
      <c r="S3398" s="1">
        <v>42297.75</v>
      </c>
      <c r="T3398" s="17">
        <v>10</v>
      </c>
      <c r="U3398" s="2">
        <v>1445360000000</v>
      </c>
      <c r="V3398" s="2" t="s">
        <v>9538</v>
      </c>
      <c r="W3398">
        <v>19548532</v>
      </c>
      <c r="X3398" t="s">
        <v>2755</v>
      </c>
      <c r="Y3398" t="s">
        <v>2189</v>
      </c>
      <c r="Z3398" t="s">
        <v>2756</v>
      </c>
      <c r="AA3398">
        <v>-79.733031999999994</v>
      </c>
      <c r="AB3398">
        <v>40.329700000000003</v>
      </c>
      <c r="AD3398">
        <v>3</v>
      </c>
      <c r="AE3398" t="s">
        <v>48</v>
      </c>
      <c r="AF3398" t="s">
        <v>40</v>
      </c>
    </row>
    <row r="3399" spans="1:37" x14ac:dyDescent="0.2">
      <c r="A3399">
        <v>10366</v>
      </c>
      <c r="B3399">
        <v>20</v>
      </c>
      <c r="C3399" t="s">
        <v>2339</v>
      </c>
      <c r="D3399" s="1">
        <v>37916.902083333334</v>
      </c>
      <c r="E3399" s="1" t="s">
        <v>2340</v>
      </c>
      <c r="F3399" t="s">
        <v>38</v>
      </c>
      <c r="G3399" t="s">
        <v>477</v>
      </c>
      <c r="H3399">
        <v>-79.91999817</v>
      </c>
      <c r="I3399">
        <v>40.430000309999997</v>
      </c>
      <c r="J3399">
        <v>343</v>
      </c>
      <c r="K3399" t="s">
        <v>181</v>
      </c>
      <c r="L3399" t="s">
        <v>2341</v>
      </c>
      <c r="M3399">
        <v>4</v>
      </c>
      <c r="N3399">
        <v>4.88</v>
      </c>
      <c r="O3399" s="2">
        <v>390000000000</v>
      </c>
      <c r="P3399" t="s">
        <v>2342</v>
      </c>
      <c r="Q3399" t="s">
        <v>9540</v>
      </c>
      <c r="R3399" t="s">
        <v>9541</v>
      </c>
      <c r="S3399" s="1">
        <v>42389.822916666664</v>
      </c>
      <c r="T3399" s="17">
        <v>1</v>
      </c>
      <c r="U3399" s="2">
        <v>1453320000000</v>
      </c>
      <c r="V3399" s="2" t="s">
        <v>9542</v>
      </c>
      <c r="W3399">
        <v>11891532</v>
      </c>
      <c r="X3399" t="s">
        <v>9543</v>
      </c>
      <c r="Y3399" t="s">
        <v>38</v>
      </c>
      <c r="Z3399" t="s">
        <v>9544</v>
      </c>
      <c r="AA3399">
        <v>-80.019347999999994</v>
      </c>
      <c r="AB3399">
        <v>40.575538999999999</v>
      </c>
      <c r="AC3399">
        <v>7</v>
      </c>
      <c r="AD3399">
        <v>5</v>
      </c>
      <c r="AE3399" t="s">
        <v>48</v>
      </c>
      <c r="AF3399" t="s">
        <v>181</v>
      </c>
      <c r="AG3399">
        <v>15</v>
      </c>
      <c r="AH3399" t="s">
        <v>49</v>
      </c>
      <c r="AI3399" t="s">
        <v>50</v>
      </c>
      <c r="AJ3399">
        <v>0</v>
      </c>
      <c r="AK3399" t="s">
        <v>51</v>
      </c>
    </row>
    <row r="3400" spans="1:37" x14ac:dyDescent="0.2">
      <c r="A3400">
        <v>10366</v>
      </c>
      <c r="B3400">
        <v>20</v>
      </c>
      <c r="C3400" t="s">
        <v>2339</v>
      </c>
      <c r="D3400" s="1">
        <v>37916.902083333334</v>
      </c>
      <c r="E3400" s="1" t="s">
        <v>2340</v>
      </c>
      <c r="F3400" t="s">
        <v>38</v>
      </c>
      <c r="G3400" t="s">
        <v>477</v>
      </c>
      <c r="H3400">
        <v>-79.91999817</v>
      </c>
      <c r="I3400">
        <v>40.430000309999997</v>
      </c>
      <c r="J3400">
        <v>343</v>
      </c>
      <c r="K3400" t="s">
        <v>181</v>
      </c>
      <c r="L3400" t="s">
        <v>2341</v>
      </c>
      <c r="M3400">
        <v>4</v>
      </c>
      <c r="N3400">
        <v>4.88</v>
      </c>
      <c r="O3400" s="2">
        <v>390000000000</v>
      </c>
      <c r="P3400" t="s">
        <v>2342</v>
      </c>
      <c r="Q3400" t="s">
        <v>9545</v>
      </c>
      <c r="R3400" t="s">
        <v>9541</v>
      </c>
      <c r="S3400" s="1">
        <v>42396.822916666664</v>
      </c>
      <c r="T3400" s="17">
        <v>1</v>
      </c>
      <c r="U3400" s="2">
        <v>1453920000000</v>
      </c>
      <c r="V3400" s="2" t="s">
        <v>9546</v>
      </c>
      <c r="W3400">
        <v>11891532</v>
      </c>
      <c r="X3400" t="s">
        <v>9543</v>
      </c>
      <c r="Y3400" t="s">
        <v>38</v>
      </c>
      <c r="Z3400" t="s">
        <v>9544</v>
      </c>
      <c r="AA3400">
        <v>-80.019347999999994</v>
      </c>
      <c r="AB3400">
        <v>40.575538999999999</v>
      </c>
      <c r="AC3400">
        <v>7</v>
      </c>
      <c r="AD3400">
        <v>6</v>
      </c>
      <c r="AE3400" t="s">
        <v>48</v>
      </c>
      <c r="AF3400" t="s">
        <v>181</v>
      </c>
      <c r="AG3400">
        <v>15</v>
      </c>
      <c r="AH3400" t="s">
        <v>49</v>
      </c>
      <c r="AI3400" t="s">
        <v>50</v>
      </c>
      <c r="AJ3400">
        <v>0</v>
      </c>
      <c r="AK3400" t="s">
        <v>51</v>
      </c>
    </row>
    <row r="3401" spans="1:37" x14ac:dyDescent="0.2">
      <c r="A3401">
        <v>1558723</v>
      </c>
      <c r="B3401">
        <v>13</v>
      </c>
      <c r="C3401" t="s">
        <v>1285</v>
      </c>
      <c r="D3401" s="1">
        <v>40135.672222222223</v>
      </c>
      <c r="E3401" t="s">
        <v>1286</v>
      </c>
      <c r="F3401" t="s">
        <v>38</v>
      </c>
      <c r="G3401" t="s">
        <v>144</v>
      </c>
      <c r="H3401">
        <v>-80.040000919999997</v>
      </c>
      <c r="I3401">
        <v>40.549999239999998</v>
      </c>
      <c r="J3401">
        <v>1145</v>
      </c>
      <c r="K3401" t="s">
        <v>40</v>
      </c>
      <c r="L3401" t="s">
        <v>1287</v>
      </c>
      <c r="M3401">
        <v>1</v>
      </c>
      <c r="N3401">
        <v>4.6900000000000004</v>
      </c>
      <c r="O3401" s="2">
        <v>198000000000</v>
      </c>
      <c r="P3401" t="s">
        <v>1288</v>
      </c>
      <c r="Q3401" t="s">
        <v>9547</v>
      </c>
      <c r="R3401" t="s">
        <v>9548</v>
      </c>
      <c r="S3401" s="1">
        <v>42247.729166666664</v>
      </c>
      <c r="T3401" s="17">
        <v>8</v>
      </c>
      <c r="U3401" s="2">
        <v>1441040000000</v>
      </c>
      <c r="V3401" s="2" t="s">
        <v>9549</v>
      </c>
      <c r="W3401">
        <v>1134091</v>
      </c>
      <c r="X3401" t="s">
        <v>9550</v>
      </c>
      <c r="Y3401" t="s">
        <v>38</v>
      </c>
      <c r="Z3401" t="s">
        <v>9551</v>
      </c>
      <c r="AA3401">
        <v>-79.965232999999998</v>
      </c>
      <c r="AB3401">
        <v>40.427914000000001</v>
      </c>
      <c r="AD3401">
        <v>16</v>
      </c>
      <c r="AE3401" t="s">
        <v>48</v>
      </c>
      <c r="AF3401" t="s">
        <v>40</v>
      </c>
    </row>
    <row r="3402" spans="1:37" x14ac:dyDescent="0.2">
      <c r="A3402">
        <v>1558723</v>
      </c>
      <c r="B3402">
        <v>13</v>
      </c>
      <c r="C3402" t="s">
        <v>1285</v>
      </c>
      <c r="D3402" s="1">
        <v>40135.672222222223</v>
      </c>
      <c r="E3402" t="s">
        <v>1286</v>
      </c>
      <c r="F3402" t="s">
        <v>38</v>
      </c>
      <c r="G3402" t="s">
        <v>144</v>
      </c>
      <c r="H3402">
        <v>-80.040000919999997</v>
      </c>
      <c r="I3402">
        <v>40.549999239999998</v>
      </c>
      <c r="J3402">
        <v>1145</v>
      </c>
      <c r="K3402" t="s">
        <v>40</v>
      </c>
      <c r="L3402" t="s">
        <v>1287</v>
      </c>
      <c r="M3402">
        <v>1</v>
      </c>
      <c r="N3402">
        <v>4.6900000000000004</v>
      </c>
      <c r="O3402" s="2">
        <v>198000000000</v>
      </c>
      <c r="P3402" t="s">
        <v>1288</v>
      </c>
      <c r="Q3402" t="s">
        <v>9552</v>
      </c>
      <c r="R3402" t="s">
        <v>9548</v>
      </c>
      <c r="S3402" s="1">
        <v>42275.729166666664</v>
      </c>
      <c r="T3402" s="17">
        <v>9</v>
      </c>
      <c r="U3402" s="2">
        <v>1443460000000</v>
      </c>
      <c r="V3402" s="2" t="s">
        <v>9549</v>
      </c>
      <c r="W3402">
        <v>1134091</v>
      </c>
      <c r="X3402" t="s">
        <v>9550</v>
      </c>
      <c r="Y3402" t="s">
        <v>38</v>
      </c>
      <c r="Z3402" t="s">
        <v>9551</v>
      </c>
      <c r="AA3402">
        <v>-79.965232999999998</v>
      </c>
      <c r="AB3402">
        <v>40.427914000000001</v>
      </c>
      <c r="AD3402">
        <v>16</v>
      </c>
      <c r="AE3402" t="s">
        <v>48</v>
      </c>
      <c r="AF3402" t="s">
        <v>40</v>
      </c>
    </row>
    <row r="3403" spans="1:37" x14ac:dyDescent="0.2">
      <c r="A3403">
        <v>1558723</v>
      </c>
      <c r="B3403">
        <v>13</v>
      </c>
      <c r="C3403" t="s">
        <v>1285</v>
      </c>
      <c r="D3403" s="1">
        <v>40135.672222222223</v>
      </c>
      <c r="E3403" t="s">
        <v>1286</v>
      </c>
      <c r="F3403" t="s">
        <v>38</v>
      </c>
      <c r="G3403" t="s">
        <v>144</v>
      </c>
      <c r="H3403">
        <v>-80.040000919999997</v>
      </c>
      <c r="I3403">
        <v>40.549999239999998</v>
      </c>
      <c r="J3403">
        <v>1145</v>
      </c>
      <c r="K3403" t="s">
        <v>40</v>
      </c>
      <c r="L3403" t="s">
        <v>1287</v>
      </c>
      <c r="M3403">
        <v>1</v>
      </c>
      <c r="N3403">
        <v>4.6900000000000004</v>
      </c>
      <c r="O3403" s="2">
        <v>198000000000</v>
      </c>
      <c r="P3403" t="s">
        <v>1288</v>
      </c>
      <c r="Q3403" t="s">
        <v>9553</v>
      </c>
      <c r="R3403" t="s">
        <v>9548</v>
      </c>
      <c r="S3403" s="1">
        <v>42303.729166666664</v>
      </c>
      <c r="T3403" s="17">
        <v>10</v>
      </c>
      <c r="U3403" s="2">
        <v>1445880000000</v>
      </c>
      <c r="V3403" s="2" t="s">
        <v>9549</v>
      </c>
      <c r="W3403">
        <v>1134091</v>
      </c>
      <c r="X3403" t="s">
        <v>9550</v>
      </c>
      <c r="Y3403" t="s">
        <v>38</v>
      </c>
      <c r="Z3403" t="s">
        <v>9551</v>
      </c>
      <c r="AA3403">
        <v>-79.965232999999998</v>
      </c>
      <c r="AB3403">
        <v>40.427914000000001</v>
      </c>
      <c r="AD3403">
        <v>10</v>
      </c>
      <c r="AE3403" t="s">
        <v>48</v>
      </c>
      <c r="AF3403" t="s">
        <v>40</v>
      </c>
    </row>
    <row r="3404" spans="1:37" x14ac:dyDescent="0.2">
      <c r="A3404">
        <v>1558723</v>
      </c>
      <c r="B3404">
        <v>13</v>
      </c>
      <c r="C3404" t="s">
        <v>1285</v>
      </c>
      <c r="D3404" s="1">
        <v>40135.672222222223</v>
      </c>
      <c r="E3404" t="s">
        <v>1286</v>
      </c>
      <c r="F3404" t="s">
        <v>38</v>
      </c>
      <c r="G3404" t="s">
        <v>144</v>
      </c>
      <c r="H3404">
        <v>-80.040000919999997</v>
      </c>
      <c r="I3404">
        <v>40.549999239999998</v>
      </c>
      <c r="J3404">
        <v>1145</v>
      </c>
      <c r="K3404" t="s">
        <v>40</v>
      </c>
      <c r="L3404" t="s">
        <v>1287</v>
      </c>
      <c r="M3404">
        <v>1</v>
      </c>
      <c r="N3404">
        <v>4.6900000000000004</v>
      </c>
      <c r="O3404" s="2">
        <v>198000000000</v>
      </c>
      <c r="P3404" t="s">
        <v>1288</v>
      </c>
      <c r="Q3404" t="s">
        <v>9554</v>
      </c>
      <c r="R3404" t="s">
        <v>9548</v>
      </c>
      <c r="S3404" s="1">
        <v>42338.729166666664</v>
      </c>
      <c r="T3404" s="17">
        <v>11</v>
      </c>
      <c r="U3404" s="2">
        <v>1448900000000</v>
      </c>
      <c r="V3404" s="2" t="s">
        <v>9549</v>
      </c>
      <c r="W3404">
        <v>1134091</v>
      </c>
      <c r="X3404" t="s">
        <v>9550</v>
      </c>
      <c r="Y3404" t="s">
        <v>38</v>
      </c>
      <c r="Z3404" t="s">
        <v>9551</v>
      </c>
      <c r="AA3404">
        <v>-79.965232999999998</v>
      </c>
      <c r="AB3404">
        <v>40.427914000000001</v>
      </c>
      <c r="AD3404">
        <v>17</v>
      </c>
      <c r="AE3404" t="s">
        <v>48</v>
      </c>
      <c r="AF3404" t="s">
        <v>40</v>
      </c>
    </row>
    <row r="3405" spans="1:37" x14ac:dyDescent="0.2">
      <c r="A3405">
        <v>1558723</v>
      </c>
      <c r="B3405">
        <v>13</v>
      </c>
      <c r="C3405" t="s">
        <v>1285</v>
      </c>
      <c r="D3405" s="1">
        <v>40135.672222222223</v>
      </c>
      <c r="E3405" t="s">
        <v>1286</v>
      </c>
      <c r="F3405" t="s">
        <v>38</v>
      </c>
      <c r="G3405" t="s">
        <v>144</v>
      </c>
      <c r="H3405">
        <v>-80.040000919999997</v>
      </c>
      <c r="I3405">
        <v>40.549999239999998</v>
      </c>
      <c r="J3405">
        <v>1145</v>
      </c>
      <c r="K3405" t="s">
        <v>40</v>
      </c>
      <c r="L3405" t="s">
        <v>1287</v>
      </c>
      <c r="M3405">
        <v>1</v>
      </c>
      <c r="N3405">
        <v>4.6900000000000004</v>
      </c>
      <c r="O3405" s="2">
        <v>198000000000</v>
      </c>
      <c r="P3405" t="s">
        <v>1288</v>
      </c>
      <c r="Q3405" t="s">
        <v>9555</v>
      </c>
      <c r="R3405" t="s">
        <v>9548</v>
      </c>
      <c r="S3405" s="1">
        <v>42366.729166666664</v>
      </c>
      <c r="T3405" s="17">
        <v>12</v>
      </c>
      <c r="U3405" s="2">
        <v>1451320000000</v>
      </c>
      <c r="V3405" s="2" t="s">
        <v>9549</v>
      </c>
      <c r="W3405">
        <v>1134091</v>
      </c>
      <c r="X3405" t="s">
        <v>9550</v>
      </c>
      <c r="Y3405" t="s">
        <v>38</v>
      </c>
      <c r="Z3405" t="s">
        <v>9551</v>
      </c>
      <c r="AA3405">
        <v>-79.965232999999998</v>
      </c>
      <c r="AB3405">
        <v>40.427914000000001</v>
      </c>
      <c r="AD3405">
        <v>18</v>
      </c>
      <c r="AE3405" t="s">
        <v>48</v>
      </c>
      <c r="AF3405" t="s">
        <v>40</v>
      </c>
    </row>
    <row r="3406" spans="1:37" x14ac:dyDescent="0.2">
      <c r="A3406">
        <v>1558723</v>
      </c>
      <c r="B3406">
        <v>13</v>
      </c>
      <c r="C3406" t="s">
        <v>1285</v>
      </c>
      <c r="D3406" s="1">
        <v>40135.672222222223</v>
      </c>
      <c r="E3406" t="s">
        <v>1286</v>
      </c>
      <c r="F3406" t="s">
        <v>38</v>
      </c>
      <c r="G3406" t="s">
        <v>144</v>
      </c>
      <c r="H3406">
        <v>-80.040000919999997</v>
      </c>
      <c r="I3406">
        <v>40.549999239999998</v>
      </c>
      <c r="J3406">
        <v>1145</v>
      </c>
      <c r="K3406" t="s">
        <v>40</v>
      </c>
      <c r="L3406" t="s">
        <v>1287</v>
      </c>
      <c r="M3406">
        <v>1</v>
      </c>
      <c r="N3406">
        <v>4.6900000000000004</v>
      </c>
      <c r="O3406" s="2">
        <v>198000000000</v>
      </c>
      <c r="P3406" t="s">
        <v>1288</v>
      </c>
      <c r="Q3406" t="s">
        <v>9556</v>
      </c>
      <c r="R3406" t="s">
        <v>9548</v>
      </c>
      <c r="S3406" s="1">
        <v>42394.729166666664</v>
      </c>
      <c r="T3406" s="17">
        <v>1</v>
      </c>
      <c r="U3406" s="2">
        <v>1453740000000</v>
      </c>
      <c r="V3406" s="2" t="s">
        <v>9549</v>
      </c>
      <c r="W3406">
        <v>1134091</v>
      </c>
      <c r="X3406" t="s">
        <v>9550</v>
      </c>
      <c r="Y3406" t="s">
        <v>38</v>
      </c>
      <c r="Z3406" t="s">
        <v>9551</v>
      </c>
      <c r="AA3406">
        <v>-79.965232999999998</v>
      </c>
      <c r="AB3406">
        <v>40.427914000000001</v>
      </c>
      <c r="AD3406">
        <v>16</v>
      </c>
      <c r="AE3406" t="s">
        <v>48</v>
      </c>
      <c r="AF3406" t="s">
        <v>40</v>
      </c>
    </row>
    <row r="3407" spans="1:37" x14ac:dyDescent="0.2">
      <c r="A3407">
        <v>506522</v>
      </c>
      <c r="B3407">
        <v>5</v>
      </c>
      <c r="C3407" t="s">
        <v>9557</v>
      </c>
      <c r="D3407" s="1">
        <v>39222.802777777775</v>
      </c>
      <c r="E3407" s="1" t="s">
        <v>9558</v>
      </c>
      <c r="F3407" t="s">
        <v>38</v>
      </c>
      <c r="G3407" t="s">
        <v>3206</v>
      </c>
      <c r="H3407">
        <v>-79.989997860000003</v>
      </c>
      <c r="I3407">
        <v>40.450000760000002</v>
      </c>
      <c r="J3407">
        <v>311</v>
      </c>
      <c r="K3407" t="s">
        <v>40</v>
      </c>
      <c r="L3407" t="s">
        <v>9559</v>
      </c>
      <c r="M3407">
        <v>4</v>
      </c>
      <c r="N3407">
        <v>4.57</v>
      </c>
      <c r="O3407" s="2">
        <v>277000000000</v>
      </c>
      <c r="P3407" t="s">
        <v>9560</v>
      </c>
      <c r="Q3407" t="s">
        <v>9561</v>
      </c>
      <c r="R3407" t="s">
        <v>9397</v>
      </c>
      <c r="S3407" s="1">
        <v>42360.75</v>
      </c>
      <c r="T3407" s="17">
        <v>12</v>
      </c>
      <c r="U3407" s="2">
        <v>1450810000000</v>
      </c>
      <c r="V3407" s="2" t="s">
        <v>9398</v>
      </c>
      <c r="W3407">
        <v>24215563</v>
      </c>
      <c r="X3407" t="s">
        <v>848</v>
      </c>
      <c r="Y3407" t="s">
        <v>38</v>
      </c>
      <c r="Z3407" t="s">
        <v>988</v>
      </c>
      <c r="AA3407">
        <v>-79.937172000000004</v>
      </c>
      <c r="AB3407">
        <v>40.455936000000001</v>
      </c>
      <c r="AD3407">
        <v>3</v>
      </c>
      <c r="AE3407" t="s">
        <v>48</v>
      </c>
      <c r="AF3407" t="s">
        <v>40</v>
      </c>
    </row>
    <row r="3408" spans="1:37" x14ac:dyDescent="0.2">
      <c r="A3408">
        <v>506522</v>
      </c>
      <c r="B3408">
        <v>5</v>
      </c>
      <c r="C3408" t="s">
        <v>9557</v>
      </c>
      <c r="D3408" s="1">
        <v>39222.802777777775</v>
      </c>
      <c r="E3408" s="1" t="s">
        <v>9558</v>
      </c>
      <c r="F3408" t="s">
        <v>38</v>
      </c>
      <c r="G3408" t="s">
        <v>3206</v>
      </c>
      <c r="H3408">
        <v>-79.989997860000003</v>
      </c>
      <c r="I3408">
        <v>40.450000760000002</v>
      </c>
      <c r="J3408">
        <v>311</v>
      </c>
      <c r="K3408" t="s">
        <v>40</v>
      </c>
      <c r="L3408" t="s">
        <v>9559</v>
      </c>
      <c r="M3408">
        <v>4</v>
      </c>
      <c r="N3408">
        <v>4.57</v>
      </c>
      <c r="O3408" s="2">
        <v>277000000000</v>
      </c>
      <c r="P3408" t="s">
        <v>9560</v>
      </c>
      <c r="Q3408" t="s">
        <v>9562</v>
      </c>
      <c r="R3408" t="s">
        <v>9397</v>
      </c>
      <c r="S3408" s="1">
        <v>42367.791666666664</v>
      </c>
      <c r="T3408" s="17">
        <v>12</v>
      </c>
      <c r="U3408" s="2">
        <v>1451420000000</v>
      </c>
      <c r="V3408" s="2" t="s">
        <v>9398</v>
      </c>
      <c r="W3408">
        <v>4791792</v>
      </c>
      <c r="X3408" t="s">
        <v>800</v>
      </c>
      <c r="Y3408" t="s">
        <v>38</v>
      </c>
      <c r="Z3408" t="s">
        <v>1508</v>
      </c>
      <c r="AA3408">
        <v>-79.958183000000005</v>
      </c>
      <c r="AB3408">
        <v>40.436309999999999</v>
      </c>
      <c r="AD3408">
        <v>3</v>
      </c>
      <c r="AE3408" t="s">
        <v>48</v>
      </c>
      <c r="AF3408" t="s">
        <v>40</v>
      </c>
    </row>
    <row r="3409" spans="1:32" x14ac:dyDescent="0.2">
      <c r="A3409">
        <v>16355082</v>
      </c>
      <c r="B3409">
        <v>5</v>
      </c>
      <c r="C3409" t="s">
        <v>1748</v>
      </c>
      <c r="D3409" s="1">
        <v>41864.0625</v>
      </c>
      <c r="E3409" s="1" t="s">
        <v>1749</v>
      </c>
      <c r="F3409" t="s">
        <v>38</v>
      </c>
      <c r="G3409" t="s">
        <v>247</v>
      </c>
      <c r="H3409">
        <v>-80.059997559999999</v>
      </c>
      <c r="I3409">
        <v>40.36000061</v>
      </c>
      <c r="J3409">
        <v>199</v>
      </c>
      <c r="K3409" t="s">
        <v>40</v>
      </c>
      <c r="L3409" t="s">
        <v>1750</v>
      </c>
      <c r="M3409">
        <v>15</v>
      </c>
      <c r="N3409">
        <v>5</v>
      </c>
      <c r="O3409">
        <v>48625112034</v>
      </c>
      <c r="P3409" t="s">
        <v>1751</v>
      </c>
      <c r="Q3409" t="s">
        <v>9563</v>
      </c>
      <c r="R3409" t="s">
        <v>9564</v>
      </c>
      <c r="S3409" s="1">
        <v>42220.791666666664</v>
      </c>
      <c r="T3409" s="17">
        <v>8</v>
      </c>
      <c r="U3409" s="2">
        <v>1438710000000</v>
      </c>
      <c r="V3409" s="2" t="s">
        <v>9565</v>
      </c>
      <c r="W3409">
        <v>3811682</v>
      </c>
      <c r="X3409" t="s">
        <v>7852</v>
      </c>
      <c r="Y3409" t="s">
        <v>38</v>
      </c>
      <c r="Z3409" t="s">
        <v>9566</v>
      </c>
      <c r="AA3409">
        <v>-79.923018999999996</v>
      </c>
      <c r="AB3409">
        <v>40.434151</v>
      </c>
      <c r="AD3409">
        <v>6</v>
      </c>
      <c r="AE3409" t="s">
        <v>48</v>
      </c>
      <c r="AF3409" t="s">
        <v>40</v>
      </c>
    </row>
    <row r="3410" spans="1:32" x14ac:dyDescent="0.2">
      <c r="A3410">
        <v>16355082</v>
      </c>
      <c r="B3410">
        <v>5</v>
      </c>
      <c r="C3410" t="s">
        <v>1748</v>
      </c>
      <c r="D3410" s="1">
        <v>41864.0625</v>
      </c>
      <c r="E3410" s="1" t="s">
        <v>1749</v>
      </c>
      <c r="F3410" t="s">
        <v>38</v>
      </c>
      <c r="G3410" t="s">
        <v>247</v>
      </c>
      <c r="H3410">
        <v>-80.059997559999999</v>
      </c>
      <c r="I3410">
        <v>40.36000061</v>
      </c>
      <c r="J3410">
        <v>199</v>
      </c>
      <c r="K3410" t="s">
        <v>40</v>
      </c>
      <c r="L3410" t="s">
        <v>1750</v>
      </c>
      <c r="M3410">
        <v>15</v>
      </c>
      <c r="N3410">
        <v>5</v>
      </c>
      <c r="O3410">
        <v>48625112034</v>
      </c>
      <c r="P3410" t="s">
        <v>1751</v>
      </c>
      <c r="Q3410" t="s">
        <v>9567</v>
      </c>
      <c r="R3410" t="s">
        <v>9564</v>
      </c>
      <c r="S3410" s="1">
        <v>42227.791666666664</v>
      </c>
      <c r="T3410" s="17">
        <v>8</v>
      </c>
      <c r="U3410" s="2">
        <v>1439320000000</v>
      </c>
      <c r="V3410" s="2" t="s">
        <v>9565</v>
      </c>
      <c r="W3410">
        <v>3811682</v>
      </c>
      <c r="X3410" t="s">
        <v>7852</v>
      </c>
      <c r="Y3410" t="s">
        <v>38</v>
      </c>
      <c r="Z3410" t="s">
        <v>9566</v>
      </c>
      <c r="AA3410">
        <v>-79.923018999999996</v>
      </c>
      <c r="AB3410">
        <v>40.434151</v>
      </c>
      <c r="AD3410">
        <v>6</v>
      </c>
      <c r="AE3410" t="s">
        <v>48</v>
      </c>
      <c r="AF3410" t="s">
        <v>40</v>
      </c>
    </row>
    <row r="3411" spans="1:32" x14ac:dyDescent="0.2">
      <c r="A3411">
        <v>16355082</v>
      </c>
      <c r="B3411">
        <v>5</v>
      </c>
      <c r="C3411" t="s">
        <v>1748</v>
      </c>
      <c r="D3411" s="1">
        <v>41864.0625</v>
      </c>
      <c r="E3411" s="1" t="s">
        <v>1749</v>
      </c>
      <c r="F3411" t="s">
        <v>38</v>
      </c>
      <c r="G3411" t="s">
        <v>247</v>
      </c>
      <c r="H3411">
        <v>-80.059997559999999</v>
      </c>
      <c r="I3411">
        <v>40.36000061</v>
      </c>
      <c r="J3411">
        <v>199</v>
      </c>
      <c r="K3411" t="s">
        <v>40</v>
      </c>
      <c r="L3411" t="s">
        <v>1750</v>
      </c>
      <c r="M3411">
        <v>15</v>
      </c>
      <c r="N3411">
        <v>5</v>
      </c>
      <c r="O3411">
        <v>48625112034</v>
      </c>
      <c r="P3411" t="s">
        <v>1751</v>
      </c>
      <c r="Q3411" t="s">
        <v>9568</v>
      </c>
      <c r="R3411" t="s">
        <v>9564</v>
      </c>
      <c r="S3411" s="1">
        <v>42304.791666666664</v>
      </c>
      <c r="T3411" s="17">
        <v>10</v>
      </c>
      <c r="U3411" s="2">
        <v>1445970000000</v>
      </c>
      <c r="V3411" s="2" t="s">
        <v>9565</v>
      </c>
      <c r="W3411">
        <v>3811682</v>
      </c>
      <c r="X3411" t="s">
        <v>7852</v>
      </c>
      <c r="Y3411" t="s">
        <v>38</v>
      </c>
      <c r="Z3411" t="s">
        <v>9566</v>
      </c>
      <c r="AA3411">
        <v>-79.923018999999996</v>
      </c>
      <c r="AB3411">
        <v>40.434151</v>
      </c>
      <c r="AD3411">
        <v>3</v>
      </c>
      <c r="AE3411" t="s">
        <v>48</v>
      </c>
      <c r="AF3411" t="s">
        <v>40</v>
      </c>
    </row>
    <row r="3412" spans="1:32" x14ac:dyDescent="0.2">
      <c r="A3412">
        <v>1782914</v>
      </c>
      <c r="B3412">
        <v>87</v>
      </c>
      <c r="C3412" t="s">
        <v>1614</v>
      </c>
      <c r="D3412" s="1">
        <v>40587.222916666666</v>
      </c>
      <c r="E3412" t="s">
        <v>1615</v>
      </c>
      <c r="F3412" t="s">
        <v>38</v>
      </c>
      <c r="G3412" t="s">
        <v>1616</v>
      </c>
      <c r="H3412">
        <v>-79.949996949999999</v>
      </c>
      <c r="I3412">
        <v>40.439998629999998</v>
      </c>
      <c r="J3412">
        <v>406</v>
      </c>
      <c r="K3412" t="s">
        <v>40</v>
      </c>
      <c r="L3412" t="s">
        <v>1617</v>
      </c>
      <c r="M3412">
        <v>5</v>
      </c>
      <c r="N3412">
        <v>4.88</v>
      </c>
      <c r="O3412" s="2">
        <v>159000000000</v>
      </c>
      <c r="P3412" t="s">
        <v>1618</v>
      </c>
      <c r="Q3412" t="s">
        <v>9569</v>
      </c>
      <c r="R3412" t="s">
        <v>9570</v>
      </c>
      <c r="S3412" s="1">
        <v>42218.625</v>
      </c>
      <c r="T3412" s="17">
        <v>8</v>
      </c>
      <c r="U3412" s="2">
        <v>1438530000000</v>
      </c>
      <c r="V3412" s="2" t="s">
        <v>9571</v>
      </c>
      <c r="W3412">
        <v>882044</v>
      </c>
      <c r="X3412" t="s">
        <v>1621</v>
      </c>
      <c r="Y3412" t="s">
        <v>38</v>
      </c>
      <c r="Z3412" t="s">
        <v>1622</v>
      </c>
      <c r="AA3412">
        <v>-79.922535999999994</v>
      </c>
      <c r="AB3412">
        <v>40.438136999999998</v>
      </c>
      <c r="AD3412">
        <v>9</v>
      </c>
      <c r="AE3412" t="s">
        <v>48</v>
      </c>
      <c r="AF3412" t="s">
        <v>40</v>
      </c>
    </row>
    <row r="3413" spans="1:32" x14ac:dyDescent="0.2">
      <c r="A3413">
        <v>1782914</v>
      </c>
      <c r="B3413">
        <v>87</v>
      </c>
      <c r="C3413" t="s">
        <v>1614</v>
      </c>
      <c r="D3413" s="1">
        <v>40587.222916666666</v>
      </c>
      <c r="E3413" t="s">
        <v>1615</v>
      </c>
      <c r="F3413" t="s">
        <v>38</v>
      </c>
      <c r="G3413" t="s">
        <v>1616</v>
      </c>
      <c r="H3413">
        <v>-79.949996949999999</v>
      </c>
      <c r="I3413">
        <v>40.439998629999998</v>
      </c>
      <c r="J3413">
        <v>406</v>
      </c>
      <c r="K3413" t="s">
        <v>40</v>
      </c>
      <c r="L3413" t="s">
        <v>1617</v>
      </c>
      <c r="M3413">
        <v>5</v>
      </c>
      <c r="N3413">
        <v>4.88</v>
      </c>
      <c r="O3413" s="2">
        <v>159000000000</v>
      </c>
      <c r="P3413" t="s">
        <v>1618</v>
      </c>
      <c r="Q3413" t="s">
        <v>9572</v>
      </c>
      <c r="R3413" t="s">
        <v>9570</v>
      </c>
      <c r="S3413" s="1">
        <v>42239.604166666664</v>
      </c>
      <c r="T3413" s="17">
        <v>8</v>
      </c>
      <c r="U3413" s="2">
        <v>1440340000000</v>
      </c>
      <c r="V3413" s="2" t="s">
        <v>9573</v>
      </c>
      <c r="W3413">
        <v>882044</v>
      </c>
      <c r="X3413" t="s">
        <v>1621</v>
      </c>
      <c r="Y3413" t="s">
        <v>38</v>
      </c>
      <c r="Z3413" t="s">
        <v>1622</v>
      </c>
      <c r="AA3413">
        <v>-79.922535999999994</v>
      </c>
      <c r="AB3413">
        <v>40.438136999999998</v>
      </c>
      <c r="AD3413">
        <v>6</v>
      </c>
      <c r="AE3413" t="s">
        <v>48</v>
      </c>
      <c r="AF3413" t="s">
        <v>40</v>
      </c>
    </row>
    <row r="3414" spans="1:32" x14ac:dyDescent="0.2">
      <c r="A3414">
        <v>1782914</v>
      </c>
      <c r="B3414">
        <v>87</v>
      </c>
      <c r="C3414" t="s">
        <v>1614</v>
      </c>
      <c r="D3414" s="1">
        <v>40587.222916666666</v>
      </c>
      <c r="E3414" t="s">
        <v>1615</v>
      </c>
      <c r="F3414" t="s">
        <v>38</v>
      </c>
      <c r="G3414" t="s">
        <v>1616</v>
      </c>
      <c r="H3414">
        <v>-79.949996949999999</v>
      </c>
      <c r="I3414">
        <v>40.439998629999998</v>
      </c>
      <c r="J3414">
        <v>406</v>
      </c>
      <c r="K3414" t="s">
        <v>40</v>
      </c>
      <c r="L3414" t="s">
        <v>1617</v>
      </c>
      <c r="M3414">
        <v>5</v>
      </c>
      <c r="N3414">
        <v>4.88</v>
      </c>
      <c r="O3414" s="2">
        <v>159000000000</v>
      </c>
      <c r="P3414" t="s">
        <v>1618</v>
      </c>
      <c r="Q3414" t="s">
        <v>9574</v>
      </c>
      <c r="R3414" t="s">
        <v>9570</v>
      </c>
      <c r="S3414" s="1">
        <v>42225.625</v>
      </c>
      <c r="T3414" s="17">
        <v>8</v>
      </c>
      <c r="U3414" s="2">
        <v>1439130000000</v>
      </c>
      <c r="V3414" s="2" t="s">
        <v>9571</v>
      </c>
      <c r="W3414">
        <v>882044</v>
      </c>
      <c r="X3414" t="s">
        <v>1621</v>
      </c>
      <c r="Y3414" t="s">
        <v>38</v>
      </c>
      <c r="Z3414" t="s">
        <v>1622</v>
      </c>
      <c r="AA3414">
        <v>-79.922535999999994</v>
      </c>
      <c r="AB3414">
        <v>40.438136999999998</v>
      </c>
      <c r="AD3414">
        <v>5</v>
      </c>
      <c r="AE3414" t="s">
        <v>48</v>
      </c>
      <c r="AF3414" t="s">
        <v>40</v>
      </c>
    </row>
    <row r="3415" spans="1:32" x14ac:dyDescent="0.2">
      <c r="A3415">
        <v>1782914</v>
      </c>
      <c r="B3415">
        <v>87</v>
      </c>
      <c r="C3415" t="s">
        <v>1614</v>
      </c>
      <c r="D3415" s="1">
        <v>40587.222916666666</v>
      </c>
      <c r="E3415" t="s">
        <v>1615</v>
      </c>
      <c r="F3415" t="s">
        <v>38</v>
      </c>
      <c r="G3415" t="s">
        <v>1616</v>
      </c>
      <c r="H3415">
        <v>-79.949996949999999</v>
      </c>
      <c r="I3415">
        <v>40.439998629999998</v>
      </c>
      <c r="J3415">
        <v>406</v>
      </c>
      <c r="K3415" t="s">
        <v>40</v>
      </c>
      <c r="L3415" t="s">
        <v>1617</v>
      </c>
      <c r="M3415">
        <v>5</v>
      </c>
      <c r="N3415">
        <v>4.88</v>
      </c>
      <c r="O3415" s="2">
        <v>159000000000</v>
      </c>
      <c r="P3415" t="s">
        <v>1618</v>
      </c>
      <c r="Q3415" t="s">
        <v>9575</v>
      </c>
      <c r="R3415" t="s">
        <v>9570</v>
      </c>
      <c r="S3415" s="1">
        <v>42246.625</v>
      </c>
      <c r="T3415" s="17">
        <v>8</v>
      </c>
      <c r="U3415" s="2">
        <v>1440950000000</v>
      </c>
      <c r="V3415" s="2" t="s">
        <v>9571</v>
      </c>
      <c r="W3415">
        <v>882044</v>
      </c>
      <c r="X3415" t="s">
        <v>1621</v>
      </c>
      <c r="Y3415" t="s">
        <v>38</v>
      </c>
      <c r="Z3415" t="s">
        <v>1622</v>
      </c>
      <c r="AA3415">
        <v>-79.922535999999994</v>
      </c>
      <c r="AB3415">
        <v>40.438136999999998</v>
      </c>
      <c r="AD3415">
        <v>5</v>
      </c>
      <c r="AE3415" t="s">
        <v>48</v>
      </c>
      <c r="AF3415" t="s">
        <v>40</v>
      </c>
    </row>
    <row r="3416" spans="1:32" x14ac:dyDescent="0.2">
      <c r="A3416">
        <v>1782914</v>
      </c>
      <c r="B3416">
        <v>87</v>
      </c>
      <c r="C3416" t="s">
        <v>1614</v>
      </c>
      <c r="D3416" s="1">
        <v>40587.222916666666</v>
      </c>
      <c r="E3416" t="s">
        <v>1615</v>
      </c>
      <c r="F3416" t="s">
        <v>38</v>
      </c>
      <c r="G3416" t="s">
        <v>1616</v>
      </c>
      <c r="H3416">
        <v>-79.949996949999999</v>
      </c>
      <c r="I3416">
        <v>40.439998629999998</v>
      </c>
      <c r="J3416">
        <v>406</v>
      </c>
      <c r="K3416" t="s">
        <v>40</v>
      </c>
      <c r="L3416" t="s">
        <v>1617</v>
      </c>
      <c r="M3416">
        <v>5</v>
      </c>
      <c r="N3416">
        <v>4.88</v>
      </c>
      <c r="O3416" s="2">
        <v>159000000000</v>
      </c>
      <c r="P3416" t="s">
        <v>1618</v>
      </c>
      <c r="Q3416" t="s">
        <v>9576</v>
      </c>
      <c r="R3416" t="s">
        <v>9570</v>
      </c>
      <c r="S3416" s="1">
        <v>42232.625</v>
      </c>
      <c r="T3416" s="17">
        <v>8</v>
      </c>
      <c r="U3416" s="2">
        <v>1439740000000</v>
      </c>
      <c r="V3416" s="2" t="s">
        <v>9571</v>
      </c>
      <c r="W3416">
        <v>882044</v>
      </c>
      <c r="X3416" t="s">
        <v>1621</v>
      </c>
      <c r="Y3416" t="s">
        <v>38</v>
      </c>
      <c r="Z3416" t="s">
        <v>1622</v>
      </c>
      <c r="AA3416">
        <v>-79.922535999999994</v>
      </c>
      <c r="AB3416">
        <v>40.438136999999998</v>
      </c>
      <c r="AD3416">
        <v>6</v>
      </c>
      <c r="AE3416" t="s">
        <v>48</v>
      </c>
      <c r="AF3416" t="s">
        <v>40</v>
      </c>
    </row>
    <row r="3417" spans="1:32" x14ac:dyDescent="0.2">
      <c r="A3417">
        <v>1782914</v>
      </c>
      <c r="B3417">
        <v>87</v>
      </c>
      <c r="C3417" t="s">
        <v>1614</v>
      </c>
      <c r="D3417" s="1">
        <v>40587.222916666666</v>
      </c>
      <c r="E3417" t="s">
        <v>1615</v>
      </c>
      <c r="F3417" t="s">
        <v>38</v>
      </c>
      <c r="G3417" t="s">
        <v>1616</v>
      </c>
      <c r="H3417">
        <v>-79.949996949999999</v>
      </c>
      <c r="I3417">
        <v>40.439998629999998</v>
      </c>
      <c r="J3417">
        <v>406</v>
      </c>
      <c r="K3417" t="s">
        <v>40</v>
      </c>
      <c r="L3417" t="s">
        <v>1617</v>
      </c>
      <c r="M3417">
        <v>5</v>
      </c>
      <c r="N3417">
        <v>4.88</v>
      </c>
      <c r="O3417" s="2">
        <v>159000000000</v>
      </c>
      <c r="P3417" t="s">
        <v>1618</v>
      </c>
      <c r="Q3417" t="s">
        <v>9577</v>
      </c>
      <c r="R3417" t="s">
        <v>9570</v>
      </c>
      <c r="S3417" s="1">
        <v>42267.625</v>
      </c>
      <c r="T3417" s="17">
        <v>9</v>
      </c>
      <c r="U3417" s="2">
        <v>1442760000000</v>
      </c>
      <c r="V3417" s="2" t="s">
        <v>9571</v>
      </c>
      <c r="W3417">
        <v>882044</v>
      </c>
      <c r="X3417" t="s">
        <v>1621</v>
      </c>
      <c r="Y3417" t="s">
        <v>38</v>
      </c>
      <c r="Z3417" t="s">
        <v>1622</v>
      </c>
      <c r="AA3417">
        <v>-79.922535999999994</v>
      </c>
      <c r="AB3417">
        <v>40.438136999999998</v>
      </c>
      <c r="AD3417">
        <v>6</v>
      </c>
      <c r="AE3417" t="s">
        <v>48</v>
      </c>
      <c r="AF3417" t="s">
        <v>40</v>
      </c>
    </row>
    <row r="3418" spans="1:32" x14ac:dyDescent="0.2">
      <c r="A3418">
        <v>1782914</v>
      </c>
      <c r="B3418">
        <v>87</v>
      </c>
      <c r="C3418" t="s">
        <v>1614</v>
      </c>
      <c r="D3418" s="1">
        <v>40587.222916666666</v>
      </c>
      <c r="E3418" t="s">
        <v>1615</v>
      </c>
      <c r="F3418" t="s">
        <v>38</v>
      </c>
      <c r="G3418" t="s">
        <v>1616</v>
      </c>
      <c r="H3418">
        <v>-79.949996949999999</v>
      </c>
      <c r="I3418">
        <v>40.439998629999998</v>
      </c>
      <c r="J3418">
        <v>406</v>
      </c>
      <c r="K3418" t="s">
        <v>40</v>
      </c>
      <c r="L3418" t="s">
        <v>1617</v>
      </c>
      <c r="M3418">
        <v>5</v>
      </c>
      <c r="N3418">
        <v>4.88</v>
      </c>
      <c r="O3418" s="2">
        <v>159000000000</v>
      </c>
      <c r="P3418" t="s">
        <v>1618</v>
      </c>
      <c r="Q3418" t="s">
        <v>9578</v>
      </c>
      <c r="R3418" t="s">
        <v>9570</v>
      </c>
      <c r="S3418" s="1">
        <v>42274.625</v>
      </c>
      <c r="T3418" s="17">
        <v>9</v>
      </c>
      <c r="U3418" s="2">
        <v>1443370000000</v>
      </c>
      <c r="V3418" s="2" t="s">
        <v>9571</v>
      </c>
      <c r="W3418">
        <v>882044</v>
      </c>
      <c r="X3418" t="s">
        <v>1621</v>
      </c>
      <c r="Y3418" t="s">
        <v>38</v>
      </c>
      <c r="Z3418" t="s">
        <v>1622</v>
      </c>
      <c r="AA3418">
        <v>-79.922535999999994</v>
      </c>
      <c r="AB3418">
        <v>40.438136999999998</v>
      </c>
      <c r="AD3418">
        <v>7</v>
      </c>
      <c r="AE3418" t="s">
        <v>48</v>
      </c>
      <c r="AF3418" t="s">
        <v>40</v>
      </c>
    </row>
    <row r="3419" spans="1:32" x14ac:dyDescent="0.2">
      <c r="A3419">
        <v>1782914</v>
      </c>
      <c r="B3419">
        <v>87</v>
      </c>
      <c r="C3419" t="s">
        <v>1614</v>
      </c>
      <c r="D3419" s="1">
        <v>40587.222916666666</v>
      </c>
      <c r="E3419" t="s">
        <v>1615</v>
      </c>
      <c r="F3419" t="s">
        <v>38</v>
      </c>
      <c r="G3419" t="s">
        <v>1616</v>
      </c>
      <c r="H3419">
        <v>-79.949996949999999</v>
      </c>
      <c r="I3419">
        <v>40.439998629999998</v>
      </c>
      <c r="J3419">
        <v>406</v>
      </c>
      <c r="K3419" t="s">
        <v>40</v>
      </c>
      <c r="L3419" t="s">
        <v>1617</v>
      </c>
      <c r="M3419">
        <v>5</v>
      </c>
      <c r="N3419">
        <v>4.88</v>
      </c>
      <c r="O3419" s="2">
        <v>159000000000</v>
      </c>
      <c r="P3419" t="s">
        <v>1618</v>
      </c>
      <c r="Q3419" t="s">
        <v>9579</v>
      </c>
      <c r="R3419" t="s">
        <v>9570</v>
      </c>
      <c r="S3419" s="1">
        <v>42260.625</v>
      </c>
      <c r="T3419" s="17">
        <v>9</v>
      </c>
      <c r="U3419" s="2">
        <v>1442160000000</v>
      </c>
      <c r="V3419" s="2" t="s">
        <v>9580</v>
      </c>
      <c r="W3419">
        <v>882044</v>
      </c>
      <c r="X3419" t="s">
        <v>1621</v>
      </c>
      <c r="Y3419" t="s">
        <v>38</v>
      </c>
      <c r="Z3419" t="s">
        <v>1622</v>
      </c>
      <c r="AA3419">
        <v>-79.922535999999994</v>
      </c>
      <c r="AB3419">
        <v>40.438136999999998</v>
      </c>
      <c r="AD3419">
        <v>6</v>
      </c>
      <c r="AE3419" t="s">
        <v>48</v>
      </c>
      <c r="AF3419" t="s">
        <v>40</v>
      </c>
    </row>
    <row r="3420" spans="1:32" x14ac:dyDescent="0.2">
      <c r="A3420">
        <v>1782914</v>
      </c>
      <c r="B3420">
        <v>87</v>
      </c>
      <c r="C3420" t="s">
        <v>1614</v>
      </c>
      <c r="D3420" s="1">
        <v>40587.222916666666</v>
      </c>
      <c r="E3420" t="s">
        <v>1615</v>
      </c>
      <c r="F3420" t="s">
        <v>38</v>
      </c>
      <c r="G3420" t="s">
        <v>1616</v>
      </c>
      <c r="H3420">
        <v>-79.949996949999999</v>
      </c>
      <c r="I3420">
        <v>40.439998629999998</v>
      </c>
      <c r="J3420">
        <v>406</v>
      </c>
      <c r="K3420" t="s">
        <v>40</v>
      </c>
      <c r="L3420" t="s">
        <v>1617</v>
      </c>
      <c r="M3420">
        <v>5</v>
      </c>
      <c r="N3420">
        <v>4.88</v>
      </c>
      <c r="O3420" s="2">
        <v>159000000000</v>
      </c>
      <c r="P3420" t="s">
        <v>1618</v>
      </c>
      <c r="Q3420" t="s">
        <v>9581</v>
      </c>
      <c r="R3420" t="s">
        <v>9570</v>
      </c>
      <c r="S3420" s="1">
        <v>42281.625</v>
      </c>
      <c r="T3420" s="17">
        <v>10</v>
      </c>
      <c r="U3420" s="2">
        <v>1443970000000</v>
      </c>
      <c r="V3420" s="2" t="s">
        <v>9571</v>
      </c>
      <c r="W3420">
        <v>882044</v>
      </c>
      <c r="X3420" t="s">
        <v>1621</v>
      </c>
      <c r="Y3420" t="s">
        <v>38</v>
      </c>
      <c r="Z3420" t="s">
        <v>1622</v>
      </c>
      <c r="AA3420">
        <v>-79.922535999999994</v>
      </c>
      <c r="AB3420">
        <v>40.438136999999998</v>
      </c>
      <c r="AD3420">
        <v>6</v>
      </c>
      <c r="AE3420" t="s">
        <v>48</v>
      </c>
      <c r="AF3420" t="s">
        <v>40</v>
      </c>
    </row>
    <row r="3421" spans="1:32" x14ac:dyDescent="0.2">
      <c r="A3421">
        <v>1782914</v>
      </c>
      <c r="B3421">
        <v>87</v>
      </c>
      <c r="C3421" t="s">
        <v>1614</v>
      </c>
      <c r="D3421" s="1">
        <v>40587.222916666666</v>
      </c>
      <c r="E3421" t="s">
        <v>1615</v>
      </c>
      <c r="F3421" t="s">
        <v>38</v>
      </c>
      <c r="G3421" t="s">
        <v>1616</v>
      </c>
      <c r="H3421">
        <v>-79.949996949999999</v>
      </c>
      <c r="I3421">
        <v>40.439998629999998</v>
      </c>
      <c r="J3421">
        <v>406</v>
      </c>
      <c r="K3421" t="s">
        <v>40</v>
      </c>
      <c r="L3421" t="s">
        <v>1617</v>
      </c>
      <c r="M3421">
        <v>5</v>
      </c>
      <c r="N3421">
        <v>4.88</v>
      </c>
      <c r="O3421" s="2">
        <v>159000000000</v>
      </c>
      <c r="P3421" t="s">
        <v>1618</v>
      </c>
      <c r="Q3421" t="s">
        <v>9582</v>
      </c>
      <c r="R3421" t="s">
        <v>9570</v>
      </c>
      <c r="S3421" s="1">
        <v>42302.625</v>
      </c>
      <c r="T3421" s="17">
        <v>10</v>
      </c>
      <c r="U3421" s="2">
        <v>1445790000000</v>
      </c>
      <c r="V3421" s="2" t="s">
        <v>9571</v>
      </c>
      <c r="W3421">
        <v>882044</v>
      </c>
      <c r="X3421" t="s">
        <v>1621</v>
      </c>
      <c r="Y3421" t="s">
        <v>38</v>
      </c>
      <c r="Z3421" t="s">
        <v>1622</v>
      </c>
      <c r="AA3421">
        <v>-79.922535999999994</v>
      </c>
      <c r="AB3421">
        <v>40.438136999999998</v>
      </c>
      <c r="AD3421">
        <v>6</v>
      </c>
      <c r="AE3421" t="s">
        <v>48</v>
      </c>
      <c r="AF3421" t="s">
        <v>40</v>
      </c>
    </row>
    <row r="3422" spans="1:32" x14ac:dyDescent="0.2">
      <c r="A3422">
        <v>1782914</v>
      </c>
      <c r="B3422">
        <v>87</v>
      </c>
      <c r="C3422" t="s">
        <v>1614</v>
      </c>
      <c r="D3422" s="1">
        <v>40587.222916666666</v>
      </c>
      <c r="E3422" t="s">
        <v>1615</v>
      </c>
      <c r="F3422" t="s">
        <v>38</v>
      </c>
      <c r="G3422" t="s">
        <v>1616</v>
      </c>
      <c r="H3422">
        <v>-79.949996949999999</v>
      </c>
      <c r="I3422">
        <v>40.439998629999998</v>
      </c>
      <c r="J3422">
        <v>406</v>
      </c>
      <c r="K3422" t="s">
        <v>40</v>
      </c>
      <c r="L3422" t="s">
        <v>1617</v>
      </c>
      <c r="M3422">
        <v>5</v>
      </c>
      <c r="N3422">
        <v>4.88</v>
      </c>
      <c r="O3422" s="2">
        <v>159000000000</v>
      </c>
      <c r="P3422" t="s">
        <v>1618</v>
      </c>
      <c r="Q3422" t="s">
        <v>9583</v>
      </c>
      <c r="R3422" t="s">
        <v>9570</v>
      </c>
      <c r="S3422" s="1">
        <v>42288.625</v>
      </c>
      <c r="T3422" s="17">
        <v>10</v>
      </c>
      <c r="U3422" s="2">
        <v>1444580000000</v>
      </c>
      <c r="V3422" s="2" t="s">
        <v>9571</v>
      </c>
      <c r="W3422">
        <v>882044</v>
      </c>
      <c r="X3422" t="s">
        <v>1621</v>
      </c>
      <c r="Y3422" t="s">
        <v>38</v>
      </c>
      <c r="Z3422" t="s">
        <v>1622</v>
      </c>
      <c r="AA3422">
        <v>-79.922535999999994</v>
      </c>
      <c r="AB3422">
        <v>40.438136999999998</v>
      </c>
      <c r="AD3422">
        <v>3</v>
      </c>
      <c r="AE3422" t="s">
        <v>48</v>
      </c>
      <c r="AF3422" t="s">
        <v>40</v>
      </c>
    </row>
    <row r="3423" spans="1:32" x14ac:dyDescent="0.2">
      <c r="A3423">
        <v>1782914</v>
      </c>
      <c r="B3423">
        <v>87</v>
      </c>
      <c r="C3423" t="s">
        <v>1614</v>
      </c>
      <c r="D3423" s="1">
        <v>40587.222916666666</v>
      </c>
      <c r="E3423" t="s">
        <v>1615</v>
      </c>
      <c r="F3423" t="s">
        <v>38</v>
      </c>
      <c r="G3423" t="s">
        <v>1616</v>
      </c>
      <c r="H3423">
        <v>-79.949996949999999</v>
      </c>
      <c r="I3423">
        <v>40.439998629999998</v>
      </c>
      <c r="J3423">
        <v>406</v>
      </c>
      <c r="K3423" t="s">
        <v>40</v>
      </c>
      <c r="L3423" t="s">
        <v>1617</v>
      </c>
      <c r="M3423">
        <v>5</v>
      </c>
      <c r="N3423">
        <v>4.88</v>
      </c>
      <c r="O3423" s="2">
        <v>159000000000</v>
      </c>
      <c r="P3423" t="s">
        <v>1618</v>
      </c>
      <c r="Q3423" t="s">
        <v>9584</v>
      </c>
      <c r="R3423" t="s">
        <v>9570</v>
      </c>
      <c r="S3423" s="1">
        <v>42295.625</v>
      </c>
      <c r="T3423" s="17">
        <v>10</v>
      </c>
      <c r="U3423" s="2">
        <v>1445180000000</v>
      </c>
      <c r="V3423" s="2" t="s">
        <v>9571</v>
      </c>
      <c r="W3423">
        <v>882044</v>
      </c>
      <c r="X3423" t="s">
        <v>1621</v>
      </c>
      <c r="Y3423" t="s">
        <v>38</v>
      </c>
      <c r="Z3423" t="s">
        <v>1622</v>
      </c>
      <c r="AA3423">
        <v>-79.922535999999994</v>
      </c>
      <c r="AB3423">
        <v>40.438136999999998</v>
      </c>
      <c r="AD3423">
        <v>4</v>
      </c>
      <c r="AE3423" t="s">
        <v>48</v>
      </c>
      <c r="AF3423" t="s">
        <v>40</v>
      </c>
    </row>
    <row r="3424" spans="1:32" x14ac:dyDescent="0.2">
      <c r="A3424">
        <v>1782914</v>
      </c>
      <c r="B3424">
        <v>87</v>
      </c>
      <c r="C3424" t="s">
        <v>1614</v>
      </c>
      <c r="D3424" s="1">
        <v>40587.222916666666</v>
      </c>
      <c r="E3424" t="s">
        <v>1615</v>
      </c>
      <c r="F3424" t="s">
        <v>38</v>
      </c>
      <c r="G3424" t="s">
        <v>1616</v>
      </c>
      <c r="H3424">
        <v>-79.949996949999999</v>
      </c>
      <c r="I3424">
        <v>40.439998629999998</v>
      </c>
      <c r="J3424">
        <v>406</v>
      </c>
      <c r="K3424" t="s">
        <v>40</v>
      </c>
      <c r="L3424" t="s">
        <v>1617</v>
      </c>
      <c r="M3424">
        <v>5</v>
      </c>
      <c r="N3424">
        <v>4.88</v>
      </c>
      <c r="O3424" s="2">
        <v>159000000000</v>
      </c>
      <c r="P3424" t="s">
        <v>1618</v>
      </c>
      <c r="Q3424" t="s">
        <v>9585</v>
      </c>
      <c r="R3424" t="s">
        <v>9570</v>
      </c>
      <c r="S3424" s="1">
        <v>42309.625</v>
      </c>
      <c r="T3424" s="17">
        <v>11</v>
      </c>
      <c r="U3424" s="2">
        <v>1446390000000</v>
      </c>
      <c r="V3424" s="2" t="s">
        <v>9571</v>
      </c>
      <c r="W3424">
        <v>882044</v>
      </c>
      <c r="X3424" t="s">
        <v>1621</v>
      </c>
      <c r="Y3424" t="s">
        <v>38</v>
      </c>
      <c r="Z3424" t="s">
        <v>1622</v>
      </c>
      <c r="AA3424">
        <v>-79.922535999999994</v>
      </c>
      <c r="AB3424">
        <v>40.438136999999998</v>
      </c>
      <c r="AD3424">
        <v>5</v>
      </c>
      <c r="AE3424" t="s">
        <v>48</v>
      </c>
      <c r="AF3424" t="s">
        <v>40</v>
      </c>
    </row>
    <row r="3425" spans="1:32" x14ac:dyDescent="0.2">
      <c r="A3425">
        <v>1782914</v>
      </c>
      <c r="B3425">
        <v>87</v>
      </c>
      <c r="C3425" t="s">
        <v>1614</v>
      </c>
      <c r="D3425" s="1">
        <v>40587.222916666666</v>
      </c>
      <c r="E3425" t="s">
        <v>1615</v>
      </c>
      <c r="F3425" t="s">
        <v>38</v>
      </c>
      <c r="G3425" t="s">
        <v>1616</v>
      </c>
      <c r="H3425">
        <v>-79.949996949999999</v>
      </c>
      <c r="I3425">
        <v>40.439998629999998</v>
      </c>
      <c r="J3425">
        <v>406</v>
      </c>
      <c r="K3425" t="s">
        <v>40</v>
      </c>
      <c r="L3425" t="s">
        <v>1617</v>
      </c>
      <c r="M3425">
        <v>5</v>
      </c>
      <c r="N3425">
        <v>4.88</v>
      </c>
      <c r="O3425" s="2">
        <v>159000000000</v>
      </c>
      <c r="P3425" t="s">
        <v>1618</v>
      </c>
      <c r="Q3425" t="s">
        <v>9586</v>
      </c>
      <c r="R3425" t="s">
        <v>9570</v>
      </c>
      <c r="S3425" s="1">
        <v>42330.625</v>
      </c>
      <c r="T3425" s="17">
        <v>11</v>
      </c>
      <c r="U3425" s="2">
        <v>1448200000000</v>
      </c>
      <c r="V3425" s="2" t="s">
        <v>9571</v>
      </c>
      <c r="W3425">
        <v>882044</v>
      </c>
      <c r="X3425" t="s">
        <v>1621</v>
      </c>
      <c r="Y3425" t="s">
        <v>38</v>
      </c>
      <c r="Z3425" t="s">
        <v>1622</v>
      </c>
      <c r="AA3425">
        <v>-79.922535999999994</v>
      </c>
      <c r="AB3425">
        <v>40.438136999999998</v>
      </c>
      <c r="AD3425">
        <v>3</v>
      </c>
      <c r="AE3425" t="s">
        <v>48</v>
      </c>
      <c r="AF3425" t="s">
        <v>40</v>
      </c>
    </row>
    <row r="3426" spans="1:32" x14ac:dyDescent="0.2">
      <c r="A3426">
        <v>1782914</v>
      </c>
      <c r="B3426">
        <v>87</v>
      </c>
      <c r="C3426" t="s">
        <v>1614</v>
      </c>
      <c r="D3426" s="1">
        <v>40587.222916666666</v>
      </c>
      <c r="E3426" t="s">
        <v>1615</v>
      </c>
      <c r="F3426" t="s">
        <v>38</v>
      </c>
      <c r="G3426" t="s">
        <v>1616</v>
      </c>
      <c r="H3426">
        <v>-79.949996949999999</v>
      </c>
      <c r="I3426">
        <v>40.439998629999998</v>
      </c>
      <c r="J3426">
        <v>406</v>
      </c>
      <c r="K3426" t="s">
        <v>40</v>
      </c>
      <c r="L3426" t="s">
        <v>1617</v>
      </c>
      <c r="M3426">
        <v>5</v>
      </c>
      <c r="N3426">
        <v>4.88</v>
      </c>
      <c r="O3426" s="2">
        <v>159000000000</v>
      </c>
      <c r="P3426" t="s">
        <v>1618</v>
      </c>
      <c r="Q3426" t="s">
        <v>9587</v>
      </c>
      <c r="R3426" t="s">
        <v>9570</v>
      </c>
      <c r="S3426" s="1">
        <v>42358.625</v>
      </c>
      <c r="T3426" s="17">
        <v>12</v>
      </c>
      <c r="U3426" s="2">
        <v>1450620000000</v>
      </c>
      <c r="V3426" s="2" t="s">
        <v>9571</v>
      </c>
      <c r="W3426">
        <v>882044</v>
      </c>
      <c r="X3426" t="s">
        <v>1621</v>
      </c>
      <c r="Y3426" t="s">
        <v>38</v>
      </c>
      <c r="Z3426" t="s">
        <v>1622</v>
      </c>
      <c r="AA3426">
        <v>-79.922535999999994</v>
      </c>
      <c r="AB3426">
        <v>40.438136999999998</v>
      </c>
      <c r="AD3426">
        <v>3</v>
      </c>
      <c r="AE3426" t="s">
        <v>48</v>
      </c>
      <c r="AF3426" t="s">
        <v>40</v>
      </c>
    </row>
    <row r="3427" spans="1:32" x14ac:dyDescent="0.2">
      <c r="A3427">
        <v>1782914</v>
      </c>
      <c r="B3427">
        <v>87</v>
      </c>
      <c r="C3427" t="s">
        <v>1614</v>
      </c>
      <c r="D3427" s="1">
        <v>40587.222916666666</v>
      </c>
      <c r="E3427" t="s">
        <v>1615</v>
      </c>
      <c r="F3427" t="s">
        <v>38</v>
      </c>
      <c r="G3427" t="s">
        <v>1616</v>
      </c>
      <c r="H3427">
        <v>-79.949996949999999</v>
      </c>
      <c r="I3427">
        <v>40.439998629999998</v>
      </c>
      <c r="J3427">
        <v>406</v>
      </c>
      <c r="K3427" t="s">
        <v>40</v>
      </c>
      <c r="L3427" t="s">
        <v>1617</v>
      </c>
      <c r="M3427">
        <v>5</v>
      </c>
      <c r="N3427">
        <v>4.88</v>
      </c>
      <c r="O3427" s="2">
        <v>159000000000</v>
      </c>
      <c r="P3427" t="s">
        <v>1618</v>
      </c>
      <c r="Q3427" t="s">
        <v>9588</v>
      </c>
      <c r="R3427" t="s">
        <v>9570</v>
      </c>
      <c r="S3427" s="1">
        <v>42351.625</v>
      </c>
      <c r="T3427" s="17">
        <v>12</v>
      </c>
      <c r="U3427" s="2">
        <v>1450020000000</v>
      </c>
      <c r="V3427" s="2" t="s">
        <v>9571</v>
      </c>
      <c r="W3427">
        <v>882044</v>
      </c>
      <c r="X3427" t="s">
        <v>1621</v>
      </c>
      <c r="Y3427" t="s">
        <v>38</v>
      </c>
      <c r="Z3427" t="s">
        <v>1622</v>
      </c>
      <c r="AA3427">
        <v>-79.922535999999994</v>
      </c>
      <c r="AB3427">
        <v>40.438136999999998</v>
      </c>
      <c r="AD3427">
        <v>4</v>
      </c>
      <c r="AE3427" t="s">
        <v>48</v>
      </c>
      <c r="AF3427" t="s">
        <v>40</v>
      </c>
    </row>
    <row r="3428" spans="1:32" x14ac:dyDescent="0.2">
      <c r="A3428">
        <v>18898954</v>
      </c>
      <c r="B3428">
        <v>33</v>
      </c>
      <c r="C3428" t="s">
        <v>3952</v>
      </c>
      <c r="D3428" s="1">
        <v>42251.646527777775</v>
      </c>
      <c r="E3428" s="1" t="s">
        <v>3953</v>
      </c>
      <c r="F3428" t="s">
        <v>38</v>
      </c>
      <c r="G3428" t="s">
        <v>58</v>
      </c>
      <c r="H3428">
        <v>-79.900001529999997</v>
      </c>
      <c r="I3428">
        <v>40.459999080000003</v>
      </c>
      <c r="J3428">
        <v>43</v>
      </c>
      <c r="K3428" t="s">
        <v>40</v>
      </c>
      <c r="L3428" t="s">
        <v>3954</v>
      </c>
      <c r="M3428">
        <v>15</v>
      </c>
      <c r="N3428">
        <v>5</v>
      </c>
      <c r="O3428">
        <v>15137834047</v>
      </c>
      <c r="P3428" t="s">
        <v>3955</v>
      </c>
      <c r="Q3428" t="s">
        <v>9589</v>
      </c>
      <c r="R3428" t="s">
        <v>8813</v>
      </c>
      <c r="S3428" s="1">
        <v>42256.770833333336</v>
      </c>
      <c r="T3428" s="17">
        <v>9</v>
      </c>
      <c r="U3428" s="2">
        <v>1441820000000</v>
      </c>
      <c r="V3428" s="2" t="s">
        <v>8814</v>
      </c>
      <c r="W3428">
        <v>24073267</v>
      </c>
      <c r="X3428" t="s">
        <v>9590</v>
      </c>
      <c r="Y3428" t="s">
        <v>38</v>
      </c>
      <c r="Z3428" t="s">
        <v>9591</v>
      </c>
      <c r="AA3428">
        <v>-79.913841000000005</v>
      </c>
      <c r="AB3428">
        <v>40.411830999999999</v>
      </c>
      <c r="AD3428">
        <v>4</v>
      </c>
      <c r="AE3428" t="s">
        <v>48</v>
      </c>
      <c r="AF3428" t="s">
        <v>40</v>
      </c>
    </row>
    <row r="3429" spans="1:32" x14ac:dyDescent="0.2">
      <c r="A3429">
        <v>18898954</v>
      </c>
      <c r="B3429">
        <v>33</v>
      </c>
      <c r="C3429" t="s">
        <v>3952</v>
      </c>
      <c r="D3429" s="1">
        <v>42251.646527777775</v>
      </c>
      <c r="E3429" s="1" t="s">
        <v>3953</v>
      </c>
      <c r="F3429" t="s">
        <v>38</v>
      </c>
      <c r="G3429" t="s">
        <v>58</v>
      </c>
      <c r="H3429">
        <v>-79.900001529999997</v>
      </c>
      <c r="I3429">
        <v>40.459999080000003</v>
      </c>
      <c r="J3429">
        <v>43</v>
      </c>
      <c r="K3429" t="s">
        <v>40</v>
      </c>
      <c r="L3429" t="s">
        <v>3954</v>
      </c>
      <c r="M3429">
        <v>15</v>
      </c>
      <c r="N3429">
        <v>5</v>
      </c>
      <c r="O3429">
        <v>15137834047</v>
      </c>
      <c r="P3429" t="s">
        <v>3955</v>
      </c>
      <c r="Q3429" t="s">
        <v>9592</v>
      </c>
      <c r="R3429" t="s">
        <v>8813</v>
      </c>
      <c r="S3429" s="1">
        <v>42319.770833333336</v>
      </c>
      <c r="T3429" s="17">
        <v>11</v>
      </c>
      <c r="U3429" s="2">
        <v>1447270000000</v>
      </c>
      <c r="V3429" s="2" t="s">
        <v>8814</v>
      </c>
      <c r="W3429">
        <v>24073267</v>
      </c>
      <c r="X3429" t="s">
        <v>9590</v>
      </c>
      <c r="Y3429" t="s">
        <v>38</v>
      </c>
      <c r="Z3429" t="s">
        <v>9591</v>
      </c>
      <c r="AA3429">
        <v>-79.913841000000005</v>
      </c>
      <c r="AB3429">
        <v>40.411830999999999</v>
      </c>
      <c r="AD3429">
        <v>5</v>
      </c>
      <c r="AE3429" t="s">
        <v>48</v>
      </c>
      <c r="AF3429" t="s">
        <v>40</v>
      </c>
    </row>
    <row r="3430" spans="1:32" x14ac:dyDescent="0.2">
      <c r="A3430">
        <v>18898954</v>
      </c>
      <c r="B3430">
        <v>33</v>
      </c>
      <c r="C3430" t="s">
        <v>3952</v>
      </c>
      <c r="D3430" s="1">
        <v>42251.646527777775</v>
      </c>
      <c r="E3430" s="1" t="s">
        <v>3953</v>
      </c>
      <c r="F3430" t="s">
        <v>38</v>
      </c>
      <c r="G3430" t="s">
        <v>58</v>
      </c>
      <c r="H3430">
        <v>-79.900001529999997</v>
      </c>
      <c r="I3430">
        <v>40.459999080000003</v>
      </c>
      <c r="J3430">
        <v>43</v>
      </c>
      <c r="K3430" t="s">
        <v>40</v>
      </c>
      <c r="L3430" t="s">
        <v>3954</v>
      </c>
      <c r="M3430">
        <v>15</v>
      </c>
      <c r="N3430">
        <v>5</v>
      </c>
      <c r="O3430">
        <v>15137834047</v>
      </c>
      <c r="P3430" t="s">
        <v>3955</v>
      </c>
      <c r="Q3430" t="s">
        <v>9593</v>
      </c>
      <c r="R3430" t="s">
        <v>8813</v>
      </c>
      <c r="S3430" s="1">
        <v>42347.770833333336</v>
      </c>
      <c r="T3430" s="17">
        <v>12</v>
      </c>
      <c r="U3430" s="2">
        <v>1449690000000</v>
      </c>
      <c r="V3430" s="2" t="s">
        <v>8814</v>
      </c>
      <c r="W3430">
        <v>24073267</v>
      </c>
      <c r="X3430" t="s">
        <v>9590</v>
      </c>
      <c r="Y3430" t="s">
        <v>38</v>
      </c>
      <c r="Z3430" t="s">
        <v>9591</v>
      </c>
      <c r="AA3430">
        <v>-79.913841000000005</v>
      </c>
      <c r="AB3430">
        <v>40.411830999999999</v>
      </c>
      <c r="AD3430">
        <v>4</v>
      </c>
      <c r="AE3430" t="s">
        <v>48</v>
      </c>
      <c r="AF3430" t="s">
        <v>40</v>
      </c>
    </row>
    <row r="3431" spans="1:32" x14ac:dyDescent="0.2">
      <c r="A3431">
        <v>18898954</v>
      </c>
      <c r="B3431">
        <v>33</v>
      </c>
      <c r="C3431" t="s">
        <v>3952</v>
      </c>
      <c r="D3431" s="1">
        <v>42251.646527777775</v>
      </c>
      <c r="E3431" s="1" t="s">
        <v>3953</v>
      </c>
      <c r="F3431" t="s">
        <v>38</v>
      </c>
      <c r="G3431" t="s">
        <v>58</v>
      </c>
      <c r="H3431">
        <v>-79.900001529999997</v>
      </c>
      <c r="I3431">
        <v>40.459999080000003</v>
      </c>
      <c r="J3431">
        <v>43</v>
      </c>
      <c r="K3431" t="s">
        <v>40</v>
      </c>
      <c r="L3431" t="s">
        <v>3954</v>
      </c>
      <c r="M3431">
        <v>15</v>
      </c>
      <c r="N3431">
        <v>5</v>
      </c>
      <c r="O3431">
        <v>15137834047</v>
      </c>
      <c r="P3431" t="s">
        <v>3955</v>
      </c>
      <c r="Q3431" t="s">
        <v>9594</v>
      </c>
      <c r="R3431" t="s">
        <v>8813</v>
      </c>
      <c r="S3431" s="1">
        <v>42382.770833333336</v>
      </c>
      <c r="T3431" s="17">
        <v>1</v>
      </c>
      <c r="U3431" s="2">
        <v>1452710000000</v>
      </c>
      <c r="V3431" s="2" t="s">
        <v>8814</v>
      </c>
      <c r="W3431">
        <v>24073267</v>
      </c>
      <c r="X3431" t="s">
        <v>9590</v>
      </c>
      <c r="Y3431" t="s">
        <v>38</v>
      </c>
      <c r="Z3431" t="s">
        <v>9591</v>
      </c>
      <c r="AA3431">
        <v>-79.913841000000005</v>
      </c>
      <c r="AB3431">
        <v>40.411830999999999</v>
      </c>
      <c r="AD3431">
        <v>3</v>
      </c>
      <c r="AE3431" t="s">
        <v>48</v>
      </c>
      <c r="AF3431" t="s">
        <v>40</v>
      </c>
    </row>
    <row r="3432" spans="1:32" x14ac:dyDescent="0.2">
      <c r="A3432">
        <v>18898954</v>
      </c>
      <c r="B3432">
        <v>33</v>
      </c>
      <c r="C3432" t="s">
        <v>3952</v>
      </c>
      <c r="D3432" s="1">
        <v>42251.646527777775</v>
      </c>
      <c r="E3432" s="1" t="s">
        <v>3953</v>
      </c>
      <c r="F3432" t="s">
        <v>38</v>
      </c>
      <c r="G3432" t="s">
        <v>58</v>
      </c>
      <c r="H3432">
        <v>-79.900001529999997</v>
      </c>
      <c r="I3432">
        <v>40.459999080000003</v>
      </c>
      <c r="J3432">
        <v>43</v>
      </c>
      <c r="K3432" t="s">
        <v>40</v>
      </c>
      <c r="L3432" t="s">
        <v>3954</v>
      </c>
      <c r="M3432">
        <v>15</v>
      </c>
      <c r="N3432">
        <v>5</v>
      </c>
      <c r="O3432">
        <v>15137834047</v>
      </c>
      <c r="P3432" t="s">
        <v>3955</v>
      </c>
      <c r="Q3432" t="s">
        <v>9595</v>
      </c>
      <c r="R3432" t="s">
        <v>9596</v>
      </c>
      <c r="S3432" s="1">
        <v>42269.770833333336</v>
      </c>
      <c r="T3432" s="17">
        <v>9</v>
      </c>
      <c r="U3432" s="2">
        <v>1442950000000</v>
      </c>
      <c r="V3432" s="2" t="s">
        <v>9597</v>
      </c>
      <c r="W3432">
        <v>24072751</v>
      </c>
      <c r="X3432" t="s">
        <v>9598</v>
      </c>
      <c r="Y3432" t="s">
        <v>38</v>
      </c>
      <c r="Z3432" t="s">
        <v>9599</v>
      </c>
      <c r="AA3432">
        <v>-79.885231000000005</v>
      </c>
      <c r="AB3432">
        <v>40.432265999999998</v>
      </c>
      <c r="AD3432">
        <v>5</v>
      </c>
      <c r="AE3432" t="s">
        <v>48</v>
      </c>
      <c r="AF3432" t="s">
        <v>40</v>
      </c>
    </row>
    <row r="3433" spans="1:32" x14ac:dyDescent="0.2">
      <c r="A3433">
        <v>18898954</v>
      </c>
      <c r="B3433">
        <v>33</v>
      </c>
      <c r="C3433" t="s">
        <v>3952</v>
      </c>
      <c r="D3433" s="1">
        <v>42251.646527777775</v>
      </c>
      <c r="E3433" s="1" t="s">
        <v>3953</v>
      </c>
      <c r="F3433" t="s">
        <v>38</v>
      </c>
      <c r="G3433" t="s">
        <v>58</v>
      </c>
      <c r="H3433">
        <v>-79.900001529999997</v>
      </c>
      <c r="I3433">
        <v>40.459999080000003</v>
      </c>
      <c r="J3433">
        <v>43</v>
      </c>
      <c r="K3433" t="s">
        <v>40</v>
      </c>
      <c r="L3433" t="s">
        <v>3954</v>
      </c>
      <c r="M3433">
        <v>15</v>
      </c>
      <c r="N3433">
        <v>5</v>
      </c>
      <c r="O3433">
        <v>15137834047</v>
      </c>
      <c r="P3433" t="s">
        <v>3955</v>
      </c>
      <c r="Q3433" t="s">
        <v>9600</v>
      </c>
      <c r="R3433" t="s">
        <v>9596</v>
      </c>
      <c r="S3433" s="1">
        <v>42276.770833333336</v>
      </c>
      <c r="T3433" s="17">
        <v>9</v>
      </c>
      <c r="U3433" s="2">
        <v>1443550000000</v>
      </c>
      <c r="V3433" s="2" t="s">
        <v>9597</v>
      </c>
      <c r="W3433">
        <v>24072751</v>
      </c>
      <c r="X3433" t="s">
        <v>9598</v>
      </c>
      <c r="Y3433" t="s">
        <v>38</v>
      </c>
      <c r="Z3433" t="s">
        <v>9599</v>
      </c>
      <c r="AA3433">
        <v>-79.885231000000005</v>
      </c>
      <c r="AB3433">
        <v>40.432265999999998</v>
      </c>
      <c r="AD3433">
        <v>5</v>
      </c>
      <c r="AE3433" t="s">
        <v>48</v>
      </c>
      <c r="AF3433" t="s">
        <v>40</v>
      </c>
    </row>
    <row r="3434" spans="1:32" x14ac:dyDescent="0.2">
      <c r="A3434">
        <v>18898954</v>
      </c>
      <c r="B3434">
        <v>33</v>
      </c>
      <c r="C3434" t="s">
        <v>3952</v>
      </c>
      <c r="D3434" s="1">
        <v>42251.646527777775</v>
      </c>
      <c r="E3434" s="1" t="s">
        <v>3953</v>
      </c>
      <c r="F3434" t="s">
        <v>38</v>
      </c>
      <c r="G3434" t="s">
        <v>58</v>
      </c>
      <c r="H3434">
        <v>-79.900001529999997</v>
      </c>
      <c r="I3434">
        <v>40.459999080000003</v>
      </c>
      <c r="J3434">
        <v>43</v>
      </c>
      <c r="K3434" t="s">
        <v>40</v>
      </c>
      <c r="L3434" t="s">
        <v>3954</v>
      </c>
      <c r="M3434">
        <v>15</v>
      </c>
      <c r="N3434">
        <v>5</v>
      </c>
      <c r="O3434">
        <v>15137834047</v>
      </c>
      <c r="P3434" t="s">
        <v>3955</v>
      </c>
      <c r="Q3434" t="s">
        <v>9601</v>
      </c>
      <c r="R3434" t="s">
        <v>9596</v>
      </c>
      <c r="S3434" s="1">
        <v>42262.770833333336</v>
      </c>
      <c r="T3434" s="17">
        <v>9</v>
      </c>
      <c r="U3434" s="2">
        <v>1442340000000</v>
      </c>
      <c r="V3434" s="2" t="s">
        <v>9597</v>
      </c>
      <c r="W3434">
        <v>24072751</v>
      </c>
      <c r="X3434" t="s">
        <v>9598</v>
      </c>
      <c r="Y3434" t="s">
        <v>38</v>
      </c>
      <c r="Z3434" t="s">
        <v>9599</v>
      </c>
      <c r="AA3434">
        <v>-79.885231000000005</v>
      </c>
      <c r="AB3434">
        <v>40.432265999999998</v>
      </c>
      <c r="AD3434">
        <v>4</v>
      </c>
      <c r="AE3434" t="s">
        <v>48</v>
      </c>
      <c r="AF3434" t="s">
        <v>40</v>
      </c>
    </row>
    <row r="3435" spans="1:32" x14ac:dyDescent="0.2">
      <c r="A3435">
        <v>18898954</v>
      </c>
      <c r="B3435">
        <v>33</v>
      </c>
      <c r="C3435" t="s">
        <v>3952</v>
      </c>
      <c r="D3435" s="1">
        <v>42251.646527777775</v>
      </c>
      <c r="E3435" s="1" t="s">
        <v>3953</v>
      </c>
      <c r="F3435" t="s">
        <v>38</v>
      </c>
      <c r="G3435" t="s">
        <v>58</v>
      </c>
      <c r="H3435">
        <v>-79.900001529999997</v>
      </c>
      <c r="I3435">
        <v>40.459999080000003</v>
      </c>
      <c r="J3435">
        <v>43</v>
      </c>
      <c r="K3435" t="s">
        <v>40</v>
      </c>
      <c r="L3435" t="s">
        <v>3954</v>
      </c>
      <c r="M3435">
        <v>15</v>
      </c>
      <c r="N3435">
        <v>5</v>
      </c>
      <c r="O3435">
        <v>15137834047</v>
      </c>
      <c r="P3435" t="s">
        <v>3955</v>
      </c>
      <c r="Q3435" t="s">
        <v>9602</v>
      </c>
      <c r="R3435" t="s">
        <v>9596</v>
      </c>
      <c r="S3435" s="1">
        <v>42297.770833333336</v>
      </c>
      <c r="T3435" s="17">
        <v>10</v>
      </c>
      <c r="U3435" s="2">
        <v>1445370000000</v>
      </c>
      <c r="V3435" s="2" t="s">
        <v>9597</v>
      </c>
      <c r="W3435">
        <v>24072751</v>
      </c>
      <c r="X3435" t="s">
        <v>9598</v>
      </c>
      <c r="Y3435" t="s">
        <v>38</v>
      </c>
      <c r="Z3435" t="s">
        <v>9599</v>
      </c>
      <c r="AA3435">
        <v>-79.885231000000005</v>
      </c>
      <c r="AB3435">
        <v>40.432265999999998</v>
      </c>
      <c r="AD3435">
        <v>4</v>
      </c>
      <c r="AE3435" t="s">
        <v>48</v>
      </c>
      <c r="AF3435" t="s">
        <v>40</v>
      </c>
    </row>
    <row r="3436" spans="1:32" x14ac:dyDescent="0.2">
      <c r="A3436">
        <v>18898954</v>
      </c>
      <c r="B3436">
        <v>33</v>
      </c>
      <c r="C3436" t="s">
        <v>3952</v>
      </c>
      <c r="D3436" s="1">
        <v>42251.646527777775</v>
      </c>
      <c r="E3436" s="1" t="s">
        <v>3953</v>
      </c>
      <c r="F3436" t="s">
        <v>38</v>
      </c>
      <c r="G3436" t="s">
        <v>58</v>
      </c>
      <c r="H3436">
        <v>-79.900001529999997</v>
      </c>
      <c r="I3436">
        <v>40.459999080000003</v>
      </c>
      <c r="J3436">
        <v>43</v>
      </c>
      <c r="K3436" t="s">
        <v>40</v>
      </c>
      <c r="L3436" t="s">
        <v>3954</v>
      </c>
      <c r="M3436">
        <v>15</v>
      </c>
      <c r="N3436">
        <v>5</v>
      </c>
      <c r="O3436">
        <v>15137834047</v>
      </c>
      <c r="P3436" t="s">
        <v>3955</v>
      </c>
      <c r="Q3436" t="s">
        <v>9603</v>
      </c>
      <c r="R3436" t="s">
        <v>9596</v>
      </c>
      <c r="S3436" s="1">
        <v>42283.770833333336</v>
      </c>
      <c r="T3436" s="17">
        <v>10</v>
      </c>
      <c r="U3436" s="2">
        <v>1444160000000</v>
      </c>
      <c r="V3436" s="2" t="s">
        <v>9597</v>
      </c>
      <c r="W3436">
        <v>24072751</v>
      </c>
      <c r="X3436" t="s">
        <v>9598</v>
      </c>
      <c r="Y3436" t="s">
        <v>38</v>
      </c>
      <c r="Z3436" t="s">
        <v>9599</v>
      </c>
      <c r="AA3436">
        <v>-79.885231000000005</v>
      </c>
      <c r="AB3436">
        <v>40.432265999999998</v>
      </c>
      <c r="AD3436">
        <v>5</v>
      </c>
      <c r="AE3436" t="s">
        <v>48</v>
      </c>
      <c r="AF3436" t="s">
        <v>40</v>
      </c>
    </row>
    <row r="3437" spans="1:32" x14ac:dyDescent="0.2">
      <c r="A3437">
        <v>18898954</v>
      </c>
      <c r="B3437">
        <v>33</v>
      </c>
      <c r="C3437" t="s">
        <v>3952</v>
      </c>
      <c r="D3437" s="1">
        <v>42251.646527777775</v>
      </c>
      <c r="E3437" s="1" t="s">
        <v>3953</v>
      </c>
      <c r="F3437" t="s">
        <v>38</v>
      </c>
      <c r="G3437" t="s">
        <v>58</v>
      </c>
      <c r="H3437">
        <v>-79.900001529999997</v>
      </c>
      <c r="I3437">
        <v>40.459999080000003</v>
      </c>
      <c r="J3437">
        <v>43</v>
      </c>
      <c r="K3437" t="s">
        <v>40</v>
      </c>
      <c r="L3437" t="s">
        <v>3954</v>
      </c>
      <c r="M3437">
        <v>15</v>
      </c>
      <c r="N3437">
        <v>5</v>
      </c>
      <c r="O3437">
        <v>15137834047</v>
      </c>
      <c r="P3437" t="s">
        <v>3955</v>
      </c>
      <c r="Q3437" t="s">
        <v>9604</v>
      </c>
      <c r="R3437" t="s">
        <v>9596</v>
      </c>
      <c r="S3437" s="1">
        <v>42304.770833333336</v>
      </c>
      <c r="T3437" s="17">
        <v>10</v>
      </c>
      <c r="U3437" s="2">
        <v>1445970000000</v>
      </c>
      <c r="V3437" s="2" t="s">
        <v>9597</v>
      </c>
      <c r="W3437">
        <v>24072751</v>
      </c>
      <c r="X3437" t="s">
        <v>9598</v>
      </c>
      <c r="Y3437" t="s">
        <v>38</v>
      </c>
      <c r="Z3437" t="s">
        <v>9599</v>
      </c>
      <c r="AA3437">
        <v>-79.885231000000005</v>
      </c>
      <c r="AB3437">
        <v>40.432265999999998</v>
      </c>
      <c r="AD3437">
        <v>4</v>
      </c>
      <c r="AE3437" t="s">
        <v>48</v>
      </c>
      <c r="AF3437" t="s">
        <v>40</v>
      </c>
    </row>
    <row r="3438" spans="1:32" x14ac:dyDescent="0.2">
      <c r="A3438">
        <v>18898954</v>
      </c>
      <c r="B3438">
        <v>33</v>
      </c>
      <c r="C3438" t="s">
        <v>3952</v>
      </c>
      <c r="D3438" s="1">
        <v>42251.646527777775</v>
      </c>
      <c r="E3438" s="1" t="s">
        <v>3953</v>
      </c>
      <c r="F3438" t="s">
        <v>38</v>
      </c>
      <c r="G3438" t="s">
        <v>58</v>
      </c>
      <c r="H3438">
        <v>-79.900001529999997</v>
      </c>
      <c r="I3438">
        <v>40.459999080000003</v>
      </c>
      <c r="J3438">
        <v>43</v>
      </c>
      <c r="K3438" t="s">
        <v>40</v>
      </c>
      <c r="L3438" t="s">
        <v>3954</v>
      </c>
      <c r="M3438">
        <v>15</v>
      </c>
      <c r="N3438">
        <v>5</v>
      </c>
      <c r="O3438">
        <v>15137834047</v>
      </c>
      <c r="P3438" t="s">
        <v>3955</v>
      </c>
      <c r="Q3438" t="s">
        <v>9605</v>
      </c>
      <c r="R3438" t="s">
        <v>9596</v>
      </c>
      <c r="S3438" s="1">
        <v>42290.770833333336</v>
      </c>
      <c r="T3438" s="17">
        <v>10</v>
      </c>
      <c r="U3438" s="2">
        <v>1444760000000</v>
      </c>
      <c r="V3438" s="2" t="s">
        <v>9597</v>
      </c>
      <c r="W3438">
        <v>24072751</v>
      </c>
      <c r="X3438" t="s">
        <v>9598</v>
      </c>
      <c r="Y3438" t="s">
        <v>38</v>
      </c>
      <c r="Z3438" t="s">
        <v>9599</v>
      </c>
      <c r="AA3438">
        <v>-79.885231000000005</v>
      </c>
      <c r="AB3438">
        <v>40.432265999999998</v>
      </c>
      <c r="AD3438">
        <v>5</v>
      </c>
      <c r="AE3438" t="s">
        <v>48</v>
      </c>
      <c r="AF3438" t="s">
        <v>40</v>
      </c>
    </row>
    <row r="3439" spans="1:32" x14ac:dyDescent="0.2">
      <c r="A3439">
        <v>18898954</v>
      </c>
      <c r="B3439">
        <v>33</v>
      </c>
      <c r="C3439" t="s">
        <v>3952</v>
      </c>
      <c r="D3439" s="1">
        <v>42251.646527777775</v>
      </c>
      <c r="E3439" s="1" t="s">
        <v>3953</v>
      </c>
      <c r="F3439" t="s">
        <v>38</v>
      </c>
      <c r="G3439" t="s">
        <v>58</v>
      </c>
      <c r="H3439">
        <v>-79.900001529999997</v>
      </c>
      <c r="I3439">
        <v>40.459999080000003</v>
      </c>
      <c r="J3439">
        <v>43</v>
      </c>
      <c r="K3439" t="s">
        <v>40</v>
      </c>
      <c r="L3439" t="s">
        <v>3954</v>
      </c>
      <c r="M3439">
        <v>15</v>
      </c>
      <c r="N3439">
        <v>5</v>
      </c>
      <c r="O3439">
        <v>15137834047</v>
      </c>
      <c r="P3439" t="s">
        <v>3955</v>
      </c>
      <c r="Q3439" t="s">
        <v>9606</v>
      </c>
      <c r="R3439" t="s">
        <v>9596</v>
      </c>
      <c r="S3439" s="1">
        <v>42311.770833333336</v>
      </c>
      <c r="T3439" s="17">
        <v>11</v>
      </c>
      <c r="U3439" s="2">
        <v>1446580000000</v>
      </c>
      <c r="V3439" s="2" t="s">
        <v>9597</v>
      </c>
      <c r="W3439">
        <v>24072751</v>
      </c>
      <c r="X3439" t="s">
        <v>9598</v>
      </c>
      <c r="Y3439" t="s">
        <v>38</v>
      </c>
      <c r="Z3439" t="s">
        <v>9599</v>
      </c>
      <c r="AA3439">
        <v>-79.885231000000005</v>
      </c>
      <c r="AB3439">
        <v>40.432265999999998</v>
      </c>
      <c r="AD3439">
        <v>3</v>
      </c>
      <c r="AE3439" t="s">
        <v>48</v>
      </c>
      <c r="AF3439" t="s">
        <v>40</v>
      </c>
    </row>
    <row r="3440" spans="1:32" x14ac:dyDescent="0.2">
      <c r="A3440">
        <v>18898954</v>
      </c>
      <c r="B3440">
        <v>33</v>
      </c>
      <c r="C3440" t="s">
        <v>3952</v>
      </c>
      <c r="D3440" s="1">
        <v>42251.646527777775</v>
      </c>
      <c r="E3440" s="1" t="s">
        <v>3953</v>
      </c>
      <c r="F3440" t="s">
        <v>38</v>
      </c>
      <c r="G3440" t="s">
        <v>58</v>
      </c>
      <c r="H3440">
        <v>-79.900001529999997</v>
      </c>
      <c r="I3440">
        <v>40.459999080000003</v>
      </c>
      <c r="J3440">
        <v>43</v>
      </c>
      <c r="K3440" t="s">
        <v>40</v>
      </c>
      <c r="L3440" t="s">
        <v>3954</v>
      </c>
      <c r="M3440">
        <v>15</v>
      </c>
      <c r="N3440">
        <v>5</v>
      </c>
      <c r="O3440">
        <v>15137834047</v>
      </c>
      <c r="P3440" t="s">
        <v>3955</v>
      </c>
      <c r="Q3440" t="s">
        <v>9607</v>
      </c>
      <c r="R3440" t="s">
        <v>9596</v>
      </c>
      <c r="S3440" s="1">
        <v>42332.770833333336</v>
      </c>
      <c r="T3440" s="17">
        <v>11</v>
      </c>
      <c r="U3440" s="2">
        <v>1448390000000</v>
      </c>
      <c r="V3440" s="2" t="s">
        <v>9597</v>
      </c>
      <c r="W3440">
        <v>24072751</v>
      </c>
      <c r="X3440" t="s">
        <v>9598</v>
      </c>
      <c r="Y3440" t="s">
        <v>38</v>
      </c>
      <c r="Z3440" t="s">
        <v>9599</v>
      </c>
      <c r="AA3440">
        <v>-79.885231000000005</v>
      </c>
      <c r="AB3440">
        <v>40.432265999999998</v>
      </c>
      <c r="AD3440">
        <v>3</v>
      </c>
      <c r="AE3440" t="s">
        <v>48</v>
      </c>
      <c r="AF3440" t="s">
        <v>40</v>
      </c>
    </row>
    <row r="3441" spans="1:32" x14ac:dyDescent="0.2">
      <c r="A3441">
        <v>18898954</v>
      </c>
      <c r="B3441">
        <v>33</v>
      </c>
      <c r="C3441" t="s">
        <v>3952</v>
      </c>
      <c r="D3441" s="1">
        <v>42251.646527777775</v>
      </c>
      <c r="E3441" s="1" t="s">
        <v>3953</v>
      </c>
      <c r="F3441" t="s">
        <v>38</v>
      </c>
      <c r="G3441" t="s">
        <v>58</v>
      </c>
      <c r="H3441">
        <v>-79.900001529999997</v>
      </c>
      <c r="I3441">
        <v>40.459999080000003</v>
      </c>
      <c r="J3441">
        <v>43</v>
      </c>
      <c r="K3441" t="s">
        <v>40</v>
      </c>
      <c r="L3441" t="s">
        <v>3954</v>
      </c>
      <c r="M3441">
        <v>15</v>
      </c>
      <c r="N3441">
        <v>5</v>
      </c>
      <c r="O3441">
        <v>15137834047</v>
      </c>
      <c r="P3441" t="s">
        <v>3955</v>
      </c>
      <c r="Q3441" t="s">
        <v>9608</v>
      </c>
      <c r="R3441" t="s">
        <v>9596</v>
      </c>
      <c r="S3441" s="1">
        <v>42318.770833333336</v>
      </c>
      <c r="T3441" s="17">
        <v>11</v>
      </c>
      <c r="U3441" s="2">
        <v>1447180000000</v>
      </c>
      <c r="V3441" s="2" t="s">
        <v>9597</v>
      </c>
      <c r="W3441">
        <v>24072751</v>
      </c>
      <c r="X3441" t="s">
        <v>9598</v>
      </c>
      <c r="Y3441" t="s">
        <v>38</v>
      </c>
      <c r="Z3441" t="s">
        <v>9599</v>
      </c>
      <c r="AA3441">
        <v>-79.885231000000005</v>
      </c>
      <c r="AB3441">
        <v>40.432265999999998</v>
      </c>
      <c r="AD3441">
        <v>3</v>
      </c>
      <c r="AE3441" t="s">
        <v>48</v>
      </c>
      <c r="AF3441" t="s">
        <v>40</v>
      </c>
    </row>
    <row r="3442" spans="1:32" x14ac:dyDescent="0.2">
      <c r="A3442">
        <v>18898954</v>
      </c>
      <c r="B3442">
        <v>33</v>
      </c>
      <c r="C3442" t="s">
        <v>3952</v>
      </c>
      <c r="D3442" s="1">
        <v>42251.646527777775</v>
      </c>
      <c r="E3442" s="1" t="s">
        <v>3953</v>
      </c>
      <c r="F3442" t="s">
        <v>38</v>
      </c>
      <c r="G3442" t="s">
        <v>58</v>
      </c>
      <c r="H3442">
        <v>-79.900001529999997</v>
      </c>
      <c r="I3442">
        <v>40.459999080000003</v>
      </c>
      <c r="J3442">
        <v>43</v>
      </c>
      <c r="K3442" t="s">
        <v>40</v>
      </c>
      <c r="L3442" t="s">
        <v>3954</v>
      </c>
      <c r="M3442">
        <v>15</v>
      </c>
      <c r="N3442">
        <v>5</v>
      </c>
      <c r="O3442">
        <v>15137834047</v>
      </c>
      <c r="P3442" t="s">
        <v>3955</v>
      </c>
      <c r="Q3442" t="s">
        <v>9609</v>
      </c>
      <c r="R3442" t="s">
        <v>9596</v>
      </c>
      <c r="S3442" s="1">
        <v>42325.770833333336</v>
      </c>
      <c r="T3442" s="17">
        <v>11</v>
      </c>
      <c r="U3442" s="2">
        <v>1447790000000</v>
      </c>
      <c r="V3442" s="2" t="s">
        <v>9597</v>
      </c>
      <c r="W3442">
        <v>24072751</v>
      </c>
      <c r="X3442" t="s">
        <v>9598</v>
      </c>
      <c r="Y3442" t="s">
        <v>38</v>
      </c>
      <c r="Z3442" t="s">
        <v>9599</v>
      </c>
      <c r="AA3442">
        <v>-79.885231000000005</v>
      </c>
      <c r="AB3442">
        <v>40.432265999999998</v>
      </c>
      <c r="AD3442">
        <v>3</v>
      </c>
      <c r="AE3442" t="s">
        <v>48</v>
      </c>
      <c r="AF3442" t="s">
        <v>40</v>
      </c>
    </row>
    <row r="3443" spans="1:32" x14ac:dyDescent="0.2">
      <c r="A3443">
        <v>18898954</v>
      </c>
      <c r="B3443">
        <v>33</v>
      </c>
      <c r="C3443" t="s">
        <v>3952</v>
      </c>
      <c r="D3443" s="1">
        <v>42251.646527777775</v>
      </c>
      <c r="E3443" s="1" t="s">
        <v>3953</v>
      </c>
      <c r="F3443" t="s">
        <v>38</v>
      </c>
      <c r="G3443" t="s">
        <v>58</v>
      </c>
      <c r="H3443">
        <v>-79.900001529999997</v>
      </c>
      <c r="I3443">
        <v>40.459999080000003</v>
      </c>
      <c r="J3443">
        <v>43</v>
      </c>
      <c r="K3443" t="s">
        <v>40</v>
      </c>
      <c r="L3443" t="s">
        <v>3954</v>
      </c>
      <c r="M3443">
        <v>15</v>
      </c>
      <c r="N3443">
        <v>5</v>
      </c>
      <c r="O3443">
        <v>15137834047</v>
      </c>
      <c r="P3443" t="s">
        <v>3955</v>
      </c>
      <c r="Q3443" t="s">
        <v>9610</v>
      </c>
      <c r="R3443" t="s">
        <v>9596</v>
      </c>
      <c r="S3443" s="1">
        <v>42346.770833333336</v>
      </c>
      <c r="T3443" s="17">
        <v>12</v>
      </c>
      <c r="U3443" s="2">
        <v>1449600000000</v>
      </c>
      <c r="V3443" s="2" t="s">
        <v>9597</v>
      </c>
      <c r="W3443">
        <v>24072751</v>
      </c>
      <c r="X3443" t="s">
        <v>9598</v>
      </c>
      <c r="Y3443" t="s">
        <v>38</v>
      </c>
      <c r="Z3443" t="s">
        <v>9599</v>
      </c>
      <c r="AA3443">
        <v>-79.885231000000005</v>
      </c>
      <c r="AB3443">
        <v>40.432265999999998</v>
      </c>
      <c r="AD3443">
        <v>3</v>
      </c>
      <c r="AE3443" t="s">
        <v>48</v>
      </c>
      <c r="AF3443" t="s">
        <v>40</v>
      </c>
    </row>
    <row r="3444" spans="1:32" x14ac:dyDescent="0.2">
      <c r="A3444">
        <v>18898954</v>
      </c>
      <c r="B3444">
        <v>33</v>
      </c>
      <c r="C3444" t="s">
        <v>3952</v>
      </c>
      <c r="D3444" s="1">
        <v>42251.646527777775</v>
      </c>
      <c r="E3444" s="1" t="s">
        <v>3953</v>
      </c>
      <c r="F3444" t="s">
        <v>38</v>
      </c>
      <c r="G3444" t="s">
        <v>58</v>
      </c>
      <c r="H3444">
        <v>-79.900001529999997</v>
      </c>
      <c r="I3444">
        <v>40.459999080000003</v>
      </c>
      <c r="J3444">
        <v>43</v>
      </c>
      <c r="K3444" t="s">
        <v>40</v>
      </c>
      <c r="L3444" t="s">
        <v>3954</v>
      </c>
      <c r="M3444">
        <v>15</v>
      </c>
      <c r="N3444">
        <v>5</v>
      </c>
      <c r="O3444">
        <v>15137834047</v>
      </c>
      <c r="P3444" t="s">
        <v>3955</v>
      </c>
      <c r="Q3444" t="s">
        <v>9611</v>
      </c>
      <c r="R3444" t="s">
        <v>9596</v>
      </c>
      <c r="S3444" s="1">
        <v>42353.770833333336</v>
      </c>
      <c r="T3444" s="17">
        <v>12</v>
      </c>
      <c r="U3444" s="2">
        <v>1450200000000</v>
      </c>
      <c r="V3444" s="2" t="s">
        <v>9597</v>
      </c>
      <c r="W3444">
        <v>24072751</v>
      </c>
      <c r="X3444" t="s">
        <v>9598</v>
      </c>
      <c r="Y3444" t="s">
        <v>38</v>
      </c>
      <c r="Z3444" t="s">
        <v>9599</v>
      </c>
      <c r="AA3444">
        <v>-79.885231000000005</v>
      </c>
      <c r="AB3444">
        <v>40.432265999999998</v>
      </c>
      <c r="AD3444">
        <v>3</v>
      </c>
      <c r="AE3444" t="s">
        <v>48</v>
      </c>
      <c r="AF3444" t="s">
        <v>40</v>
      </c>
    </row>
    <row r="3445" spans="1:32" x14ac:dyDescent="0.2">
      <c r="A3445">
        <v>18898954</v>
      </c>
      <c r="B3445">
        <v>33</v>
      </c>
      <c r="C3445" t="s">
        <v>3952</v>
      </c>
      <c r="D3445" s="1">
        <v>42251.646527777775</v>
      </c>
      <c r="E3445" s="1" t="s">
        <v>3953</v>
      </c>
      <c r="F3445" t="s">
        <v>38</v>
      </c>
      <c r="G3445" t="s">
        <v>58</v>
      </c>
      <c r="H3445">
        <v>-79.900001529999997</v>
      </c>
      <c r="I3445">
        <v>40.459999080000003</v>
      </c>
      <c r="J3445">
        <v>43</v>
      </c>
      <c r="K3445" t="s">
        <v>40</v>
      </c>
      <c r="L3445" t="s">
        <v>3954</v>
      </c>
      <c r="M3445">
        <v>15</v>
      </c>
      <c r="N3445">
        <v>5</v>
      </c>
      <c r="O3445">
        <v>15137834047</v>
      </c>
      <c r="P3445" t="s">
        <v>3955</v>
      </c>
      <c r="Q3445" t="s">
        <v>9612</v>
      </c>
      <c r="R3445" t="s">
        <v>9596</v>
      </c>
      <c r="S3445" s="1">
        <v>42374.770833333336</v>
      </c>
      <c r="T3445" s="17">
        <v>1</v>
      </c>
      <c r="U3445" s="2">
        <v>1452020000000</v>
      </c>
      <c r="V3445" s="2" t="s">
        <v>9597</v>
      </c>
      <c r="W3445">
        <v>24072751</v>
      </c>
      <c r="X3445" t="s">
        <v>9598</v>
      </c>
      <c r="Y3445" t="s">
        <v>38</v>
      </c>
      <c r="Z3445" t="s">
        <v>9599</v>
      </c>
      <c r="AA3445">
        <v>-79.885231000000005</v>
      </c>
      <c r="AB3445">
        <v>40.432265999999998</v>
      </c>
      <c r="AD3445">
        <v>3</v>
      </c>
      <c r="AE3445" t="s">
        <v>48</v>
      </c>
      <c r="AF3445" t="s">
        <v>40</v>
      </c>
    </row>
    <row r="3446" spans="1:32" x14ac:dyDescent="0.2">
      <c r="A3446">
        <v>18898954</v>
      </c>
      <c r="B3446">
        <v>33</v>
      </c>
      <c r="C3446" t="s">
        <v>3952</v>
      </c>
      <c r="D3446" s="1">
        <v>42251.646527777775</v>
      </c>
      <c r="E3446" s="1" t="s">
        <v>3953</v>
      </c>
      <c r="F3446" t="s">
        <v>38</v>
      </c>
      <c r="G3446" t="s">
        <v>58</v>
      </c>
      <c r="H3446">
        <v>-79.900001529999997</v>
      </c>
      <c r="I3446">
        <v>40.459999080000003</v>
      </c>
      <c r="J3446">
        <v>43</v>
      </c>
      <c r="K3446" t="s">
        <v>40</v>
      </c>
      <c r="L3446" t="s">
        <v>3954</v>
      </c>
      <c r="M3446">
        <v>15</v>
      </c>
      <c r="N3446">
        <v>5</v>
      </c>
      <c r="O3446">
        <v>15137834047</v>
      </c>
      <c r="P3446" t="s">
        <v>3955</v>
      </c>
      <c r="Q3446" t="s">
        <v>9613</v>
      </c>
      <c r="R3446" t="s">
        <v>9596</v>
      </c>
      <c r="S3446" s="1">
        <v>42395.770833333336</v>
      </c>
      <c r="T3446" s="17">
        <v>1</v>
      </c>
      <c r="U3446" s="2">
        <v>1453830000000</v>
      </c>
      <c r="V3446" s="2" t="s">
        <v>9597</v>
      </c>
      <c r="W3446">
        <v>24072751</v>
      </c>
      <c r="X3446" t="s">
        <v>9598</v>
      </c>
      <c r="Y3446" t="s">
        <v>38</v>
      </c>
      <c r="Z3446" t="s">
        <v>9599</v>
      </c>
      <c r="AA3446">
        <v>-79.885231000000005</v>
      </c>
      <c r="AB3446">
        <v>40.432265999999998</v>
      </c>
      <c r="AD3446">
        <v>5</v>
      </c>
      <c r="AE3446" t="s">
        <v>48</v>
      </c>
      <c r="AF3446" t="s">
        <v>40</v>
      </c>
    </row>
    <row r="3447" spans="1:32" x14ac:dyDescent="0.2">
      <c r="A3447">
        <v>18898954</v>
      </c>
      <c r="B3447">
        <v>33</v>
      </c>
      <c r="C3447" t="s">
        <v>3952</v>
      </c>
      <c r="D3447" s="1">
        <v>42251.646527777775</v>
      </c>
      <c r="E3447" s="1" t="s">
        <v>3953</v>
      </c>
      <c r="F3447" t="s">
        <v>38</v>
      </c>
      <c r="G3447" t="s">
        <v>58</v>
      </c>
      <c r="H3447">
        <v>-79.900001529999997</v>
      </c>
      <c r="I3447">
        <v>40.459999080000003</v>
      </c>
      <c r="J3447">
        <v>43</v>
      </c>
      <c r="K3447" t="s">
        <v>40</v>
      </c>
      <c r="L3447" t="s">
        <v>3954</v>
      </c>
      <c r="M3447">
        <v>15</v>
      </c>
      <c r="N3447">
        <v>5</v>
      </c>
      <c r="O3447">
        <v>15137834047</v>
      </c>
      <c r="P3447" t="s">
        <v>3955</v>
      </c>
      <c r="Q3447" t="s">
        <v>9614</v>
      </c>
      <c r="R3447" t="s">
        <v>9596</v>
      </c>
      <c r="S3447" s="1">
        <v>42381.770833333336</v>
      </c>
      <c r="T3447" s="17">
        <v>1</v>
      </c>
      <c r="U3447" s="2">
        <v>1452620000000</v>
      </c>
      <c r="V3447" s="2" t="s">
        <v>9597</v>
      </c>
      <c r="W3447">
        <v>24072751</v>
      </c>
      <c r="X3447" t="s">
        <v>9598</v>
      </c>
      <c r="Y3447" t="s">
        <v>38</v>
      </c>
      <c r="Z3447" t="s">
        <v>9599</v>
      </c>
      <c r="AA3447">
        <v>-79.885231000000005</v>
      </c>
      <c r="AB3447">
        <v>40.432265999999998</v>
      </c>
      <c r="AD3447">
        <v>4</v>
      </c>
      <c r="AE3447" t="s">
        <v>48</v>
      </c>
      <c r="AF3447" t="s">
        <v>40</v>
      </c>
    </row>
    <row r="3448" spans="1:32" x14ac:dyDescent="0.2">
      <c r="A3448">
        <v>18595721</v>
      </c>
      <c r="B3448">
        <v>2</v>
      </c>
      <c r="C3448" t="s">
        <v>9615</v>
      </c>
      <c r="D3448" s="1">
        <v>42137.84375</v>
      </c>
      <c r="E3448" s="1" t="s">
        <v>9616</v>
      </c>
      <c r="F3448" t="s">
        <v>38</v>
      </c>
      <c r="G3448" t="s">
        <v>58</v>
      </c>
      <c r="H3448">
        <v>-80.010002139999997</v>
      </c>
      <c r="I3448">
        <v>40.439998629999998</v>
      </c>
      <c r="J3448">
        <v>38</v>
      </c>
      <c r="K3448" t="s">
        <v>40</v>
      </c>
      <c r="L3448" t="s">
        <v>9617</v>
      </c>
      <c r="M3448">
        <v>11</v>
      </c>
      <c r="N3448">
        <v>0</v>
      </c>
      <c r="O3448">
        <v>24970359040</v>
      </c>
      <c r="P3448" t="s">
        <v>9618</v>
      </c>
      <c r="Q3448" t="s">
        <v>9619</v>
      </c>
      <c r="R3448" t="s">
        <v>9620</v>
      </c>
      <c r="S3448" s="1">
        <v>42277.4375</v>
      </c>
      <c r="T3448" s="17">
        <v>9</v>
      </c>
      <c r="U3448" s="2">
        <v>1443610000000</v>
      </c>
      <c r="V3448" t="s">
        <v>9621</v>
      </c>
      <c r="W3448">
        <v>23572877</v>
      </c>
      <c r="X3448" t="s">
        <v>8798</v>
      </c>
      <c r="Y3448" t="s">
        <v>38</v>
      </c>
      <c r="Z3448" t="s">
        <v>8799</v>
      </c>
      <c r="AA3448">
        <v>-79.892112999999995</v>
      </c>
      <c r="AB3448">
        <v>40.438136999999998</v>
      </c>
      <c r="AD3448">
        <v>3</v>
      </c>
      <c r="AE3448" t="s">
        <v>48</v>
      </c>
      <c r="AF3448" t="s">
        <v>40</v>
      </c>
    </row>
    <row r="3449" spans="1:32" x14ac:dyDescent="0.2">
      <c r="A3449">
        <v>18595721</v>
      </c>
      <c r="B3449">
        <v>2</v>
      </c>
      <c r="C3449" t="s">
        <v>9615</v>
      </c>
      <c r="D3449" s="1">
        <v>42137.84375</v>
      </c>
      <c r="E3449" s="1" t="s">
        <v>9616</v>
      </c>
      <c r="F3449" t="s">
        <v>38</v>
      </c>
      <c r="G3449" t="s">
        <v>58</v>
      </c>
      <c r="H3449">
        <v>-80.010002139999997</v>
      </c>
      <c r="I3449">
        <v>40.439998629999998</v>
      </c>
      <c r="J3449">
        <v>38</v>
      </c>
      <c r="K3449" t="s">
        <v>40</v>
      </c>
      <c r="L3449" t="s">
        <v>9617</v>
      </c>
      <c r="M3449">
        <v>11</v>
      </c>
      <c r="N3449">
        <v>0</v>
      </c>
      <c r="O3449">
        <v>24970359040</v>
      </c>
      <c r="P3449" t="s">
        <v>9618</v>
      </c>
      <c r="Q3449" t="s">
        <v>9622</v>
      </c>
      <c r="R3449" t="s">
        <v>9620</v>
      </c>
      <c r="S3449" s="1">
        <v>42389.4375</v>
      </c>
      <c r="T3449" s="17">
        <v>1</v>
      </c>
      <c r="U3449" s="2">
        <v>1453290000000</v>
      </c>
      <c r="V3449" t="s">
        <v>9621</v>
      </c>
      <c r="W3449">
        <v>23572877</v>
      </c>
      <c r="X3449" t="s">
        <v>8798</v>
      </c>
      <c r="Y3449" t="s">
        <v>38</v>
      </c>
      <c r="Z3449" t="s">
        <v>8799</v>
      </c>
      <c r="AA3449">
        <v>-79.892112999999995</v>
      </c>
      <c r="AB3449">
        <v>40.438136999999998</v>
      </c>
      <c r="AD3449">
        <v>3</v>
      </c>
      <c r="AE3449" t="s">
        <v>48</v>
      </c>
      <c r="AF3449" t="s">
        <v>40</v>
      </c>
    </row>
    <row r="3450" spans="1:32" x14ac:dyDescent="0.2">
      <c r="A3450">
        <v>1349042</v>
      </c>
      <c r="B3450">
        <v>67</v>
      </c>
      <c r="C3450" t="s">
        <v>369</v>
      </c>
      <c r="D3450" s="1">
        <v>39817.231249999997</v>
      </c>
      <c r="E3450" s="1" t="s">
        <v>370</v>
      </c>
      <c r="F3450" t="s">
        <v>38</v>
      </c>
      <c r="G3450" t="s">
        <v>371</v>
      </c>
      <c r="H3450">
        <v>-79.91999817</v>
      </c>
      <c r="I3450">
        <v>40.430000309999997</v>
      </c>
      <c r="J3450">
        <v>1005</v>
      </c>
      <c r="K3450" t="s">
        <v>40</v>
      </c>
      <c r="L3450" t="s">
        <v>372</v>
      </c>
      <c r="M3450">
        <v>5</v>
      </c>
      <c r="N3450">
        <v>4.88</v>
      </c>
      <c r="O3450" s="2">
        <v>225000000000</v>
      </c>
      <c r="P3450" t="s">
        <v>373</v>
      </c>
      <c r="Q3450" t="s">
        <v>9623</v>
      </c>
      <c r="R3450" t="s">
        <v>9624</v>
      </c>
      <c r="S3450" s="1">
        <v>42399.541666666664</v>
      </c>
      <c r="T3450" s="17">
        <v>1</v>
      </c>
      <c r="U3450" s="2">
        <v>1454160000000</v>
      </c>
      <c r="V3450" s="2" t="s">
        <v>9625</v>
      </c>
      <c r="W3450">
        <v>24160564</v>
      </c>
      <c r="X3450" t="s">
        <v>9626</v>
      </c>
      <c r="Y3450" t="s">
        <v>1086</v>
      </c>
      <c r="Z3450" t="s">
        <v>9627</v>
      </c>
      <c r="AA3450">
        <v>-79.730582999999996</v>
      </c>
      <c r="AB3450">
        <v>40.591698000000001</v>
      </c>
      <c r="AD3450">
        <v>4</v>
      </c>
      <c r="AE3450" t="s">
        <v>48</v>
      </c>
      <c r="AF3450" t="s">
        <v>40</v>
      </c>
    </row>
    <row r="3451" spans="1:32" x14ac:dyDescent="0.2">
      <c r="A3451">
        <v>3544832</v>
      </c>
      <c r="B3451">
        <v>29</v>
      </c>
      <c r="C3451" t="s">
        <v>6099</v>
      </c>
      <c r="D3451" s="1">
        <v>40993.857638888891</v>
      </c>
      <c r="E3451" t="s">
        <v>6100</v>
      </c>
      <c r="F3451" t="s">
        <v>38</v>
      </c>
      <c r="G3451" t="s">
        <v>237</v>
      </c>
      <c r="H3451">
        <v>-79.910003660000001</v>
      </c>
      <c r="I3451">
        <v>40.450000760000002</v>
      </c>
      <c r="J3451">
        <v>244</v>
      </c>
      <c r="K3451" t="s">
        <v>40</v>
      </c>
      <c r="L3451" t="s">
        <v>6101</v>
      </c>
      <c r="M3451">
        <v>9</v>
      </c>
      <c r="N3451">
        <v>4.88</v>
      </c>
      <c r="O3451" s="2">
        <v>124000000000</v>
      </c>
      <c r="P3451" t="s">
        <v>6102</v>
      </c>
      <c r="Q3451" t="s">
        <v>9628</v>
      </c>
      <c r="R3451" t="s">
        <v>9629</v>
      </c>
      <c r="S3451" s="1">
        <v>42220.75</v>
      </c>
      <c r="T3451" s="17">
        <v>8</v>
      </c>
      <c r="U3451" s="2">
        <v>1438710000000</v>
      </c>
      <c r="V3451" s="2" t="s">
        <v>9630</v>
      </c>
      <c r="W3451">
        <v>21814002</v>
      </c>
      <c r="X3451" t="s">
        <v>7450</v>
      </c>
      <c r="Y3451" t="s">
        <v>38</v>
      </c>
      <c r="Z3451" t="s">
        <v>7451</v>
      </c>
      <c r="AA3451">
        <v>-79.915108000000004</v>
      </c>
      <c r="AB3451">
        <v>40.456543000000003</v>
      </c>
      <c r="AD3451">
        <v>13</v>
      </c>
      <c r="AE3451" t="s">
        <v>48</v>
      </c>
      <c r="AF3451" t="s">
        <v>40</v>
      </c>
    </row>
    <row r="3452" spans="1:32" x14ac:dyDescent="0.2">
      <c r="A3452">
        <v>3544832</v>
      </c>
      <c r="B3452">
        <v>29</v>
      </c>
      <c r="C3452" t="s">
        <v>6099</v>
      </c>
      <c r="D3452" s="1">
        <v>40993.857638888891</v>
      </c>
      <c r="E3452" t="s">
        <v>6100</v>
      </c>
      <c r="F3452" t="s">
        <v>38</v>
      </c>
      <c r="G3452" t="s">
        <v>237</v>
      </c>
      <c r="H3452">
        <v>-79.910003660000001</v>
      </c>
      <c r="I3452">
        <v>40.450000760000002</v>
      </c>
      <c r="J3452">
        <v>244</v>
      </c>
      <c r="K3452" t="s">
        <v>40</v>
      </c>
      <c r="L3452" t="s">
        <v>6101</v>
      </c>
      <c r="M3452">
        <v>9</v>
      </c>
      <c r="N3452">
        <v>4.88</v>
      </c>
      <c r="O3452" s="2">
        <v>124000000000</v>
      </c>
      <c r="P3452" t="s">
        <v>6102</v>
      </c>
      <c r="Q3452" t="s">
        <v>9631</v>
      </c>
      <c r="R3452" t="s">
        <v>9629</v>
      </c>
      <c r="S3452" s="1">
        <v>42241.75</v>
      </c>
      <c r="T3452" s="17">
        <v>8</v>
      </c>
      <c r="U3452" s="2">
        <v>1440530000000</v>
      </c>
      <c r="V3452" s="2" t="s">
        <v>9630</v>
      </c>
      <c r="W3452">
        <v>21814002</v>
      </c>
      <c r="X3452" t="s">
        <v>7450</v>
      </c>
      <c r="Y3452" t="s">
        <v>38</v>
      </c>
      <c r="Z3452" t="s">
        <v>7451</v>
      </c>
      <c r="AA3452">
        <v>-79.915108000000004</v>
      </c>
      <c r="AB3452">
        <v>40.456543000000003</v>
      </c>
      <c r="AD3452">
        <v>12</v>
      </c>
      <c r="AE3452" t="s">
        <v>48</v>
      </c>
      <c r="AF3452" t="s">
        <v>40</v>
      </c>
    </row>
    <row r="3453" spans="1:32" x14ac:dyDescent="0.2">
      <c r="A3453">
        <v>3544832</v>
      </c>
      <c r="B3453">
        <v>29</v>
      </c>
      <c r="C3453" t="s">
        <v>6099</v>
      </c>
      <c r="D3453" s="1">
        <v>40993.857638888891</v>
      </c>
      <c r="E3453" t="s">
        <v>6100</v>
      </c>
      <c r="F3453" t="s">
        <v>38</v>
      </c>
      <c r="G3453" t="s">
        <v>237</v>
      </c>
      <c r="H3453">
        <v>-79.910003660000001</v>
      </c>
      <c r="I3453">
        <v>40.450000760000002</v>
      </c>
      <c r="J3453">
        <v>244</v>
      </c>
      <c r="K3453" t="s">
        <v>40</v>
      </c>
      <c r="L3453" t="s">
        <v>6101</v>
      </c>
      <c r="M3453">
        <v>9</v>
      </c>
      <c r="N3453">
        <v>4.88</v>
      </c>
      <c r="O3453" s="2">
        <v>124000000000</v>
      </c>
      <c r="P3453" t="s">
        <v>6102</v>
      </c>
      <c r="Q3453" t="s">
        <v>9632</v>
      </c>
      <c r="R3453" t="s">
        <v>9629</v>
      </c>
      <c r="S3453" s="1">
        <v>42227.75</v>
      </c>
      <c r="T3453" s="17">
        <v>8</v>
      </c>
      <c r="U3453" s="2">
        <v>1439320000000</v>
      </c>
      <c r="V3453" s="2" t="s">
        <v>9630</v>
      </c>
      <c r="W3453">
        <v>21814002</v>
      </c>
      <c r="X3453" t="s">
        <v>7450</v>
      </c>
      <c r="Y3453" t="s">
        <v>38</v>
      </c>
      <c r="Z3453" t="s">
        <v>7451</v>
      </c>
      <c r="AA3453">
        <v>-79.915108000000004</v>
      </c>
      <c r="AB3453">
        <v>40.456543000000003</v>
      </c>
      <c r="AD3453">
        <v>11</v>
      </c>
      <c r="AE3453" t="s">
        <v>48</v>
      </c>
      <c r="AF3453" t="s">
        <v>40</v>
      </c>
    </row>
    <row r="3454" spans="1:32" x14ac:dyDescent="0.2">
      <c r="A3454">
        <v>3544832</v>
      </c>
      <c r="B3454">
        <v>29</v>
      </c>
      <c r="C3454" t="s">
        <v>6099</v>
      </c>
      <c r="D3454" s="1">
        <v>40993.857638888891</v>
      </c>
      <c r="E3454" t="s">
        <v>6100</v>
      </c>
      <c r="F3454" t="s">
        <v>38</v>
      </c>
      <c r="G3454" t="s">
        <v>237</v>
      </c>
      <c r="H3454">
        <v>-79.910003660000001</v>
      </c>
      <c r="I3454">
        <v>40.450000760000002</v>
      </c>
      <c r="J3454">
        <v>244</v>
      </c>
      <c r="K3454" t="s">
        <v>40</v>
      </c>
      <c r="L3454" t="s">
        <v>6101</v>
      </c>
      <c r="M3454">
        <v>9</v>
      </c>
      <c r="N3454">
        <v>4.88</v>
      </c>
      <c r="O3454" s="2">
        <v>124000000000</v>
      </c>
      <c r="P3454" t="s">
        <v>6102</v>
      </c>
      <c r="Q3454" t="s">
        <v>9633</v>
      </c>
      <c r="R3454" t="s">
        <v>9629</v>
      </c>
      <c r="S3454" s="1">
        <v>42234.75</v>
      </c>
      <c r="T3454" s="17">
        <v>8</v>
      </c>
      <c r="U3454" s="2">
        <v>1439920000000</v>
      </c>
      <c r="V3454" s="2" t="s">
        <v>9630</v>
      </c>
      <c r="W3454">
        <v>21814002</v>
      </c>
      <c r="X3454" t="s">
        <v>7450</v>
      </c>
      <c r="Y3454" t="s">
        <v>38</v>
      </c>
      <c r="Z3454" t="s">
        <v>7451</v>
      </c>
      <c r="AA3454">
        <v>-79.915108000000004</v>
      </c>
      <c r="AB3454">
        <v>40.456543000000003</v>
      </c>
      <c r="AD3454">
        <v>11</v>
      </c>
      <c r="AE3454" t="s">
        <v>48</v>
      </c>
      <c r="AF3454" t="s">
        <v>40</v>
      </c>
    </row>
    <row r="3455" spans="1:32" x14ac:dyDescent="0.2">
      <c r="A3455">
        <v>3544832</v>
      </c>
      <c r="B3455">
        <v>29</v>
      </c>
      <c r="C3455" t="s">
        <v>6099</v>
      </c>
      <c r="D3455" s="1">
        <v>40993.857638888891</v>
      </c>
      <c r="E3455" t="s">
        <v>6100</v>
      </c>
      <c r="F3455" t="s">
        <v>38</v>
      </c>
      <c r="G3455" t="s">
        <v>237</v>
      </c>
      <c r="H3455">
        <v>-79.910003660000001</v>
      </c>
      <c r="I3455">
        <v>40.450000760000002</v>
      </c>
      <c r="J3455">
        <v>244</v>
      </c>
      <c r="K3455" t="s">
        <v>40</v>
      </c>
      <c r="L3455" t="s">
        <v>6101</v>
      </c>
      <c r="M3455">
        <v>9</v>
      </c>
      <c r="N3455">
        <v>4.88</v>
      </c>
      <c r="O3455" s="2">
        <v>124000000000</v>
      </c>
      <c r="P3455" t="s">
        <v>6102</v>
      </c>
      <c r="Q3455" t="s">
        <v>9634</v>
      </c>
      <c r="R3455" t="s">
        <v>9629</v>
      </c>
      <c r="S3455" s="1">
        <v>42248.75</v>
      </c>
      <c r="T3455" s="17">
        <v>9</v>
      </c>
      <c r="U3455" s="2">
        <v>1441130000000</v>
      </c>
      <c r="V3455" s="2" t="s">
        <v>9630</v>
      </c>
      <c r="W3455">
        <v>21814002</v>
      </c>
      <c r="X3455" t="s">
        <v>7450</v>
      </c>
      <c r="Y3455" t="s">
        <v>38</v>
      </c>
      <c r="Z3455" t="s">
        <v>7451</v>
      </c>
      <c r="AA3455">
        <v>-79.915108000000004</v>
      </c>
      <c r="AB3455">
        <v>40.456543000000003</v>
      </c>
      <c r="AD3455">
        <v>17</v>
      </c>
      <c r="AE3455" t="s">
        <v>48</v>
      </c>
      <c r="AF3455" t="s">
        <v>40</v>
      </c>
    </row>
    <row r="3456" spans="1:32" x14ac:dyDescent="0.2">
      <c r="A3456">
        <v>3544832</v>
      </c>
      <c r="B3456">
        <v>29</v>
      </c>
      <c r="C3456" t="s">
        <v>6099</v>
      </c>
      <c r="D3456" s="1">
        <v>40993.857638888891</v>
      </c>
      <c r="E3456" t="s">
        <v>6100</v>
      </c>
      <c r="F3456" t="s">
        <v>38</v>
      </c>
      <c r="G3456" t="s">
        <v>237</v>
      </c>
      <c r="H3456">
        <v>-79.910003660000001</v>
      </c>
      <c r="I3456">
        <v>40.450000760000002</v>
      </c>
      <c r="J3456">
        <v>244</v>
      </c>
      <c r="K3456" t="s">
        <v>40</v>
      </c>
      <c r="L3456" t="s">
        <v>6101</v>
      </c>
      <c r="M3456">
        <v>9</v>
      </c>
      <c r="N3456">
        <v>4.88</v>
      </c>
      <c r="O3456" s="2">
        <v>124000000000</v>
      </c>
      <c r="P3456" t="s">
        <v>6102</v>
      </c>
      <c r="Q3456" t="s">
        <v>9635</v>
      </c>
      <c r="R3456" t="s">
        <v>9629</v>
      </c>
      <c r="S3456" s="1">
        <v>42269.75</v>
      </c>
      <c r="T3456" s="17">
        <v>9</v>
      </c>
      <c r="U3456" s="2">
        <v>1442940000000</v>
      </c>
      <c r="V3456" s="2" t="s">
        <v>9630</v>
      </c>
      <c r="W3456">
        <v>21814002</v>
      </c>
      <c r="X3456" t="s">
        <v>7450</v>
      </c>
      <c r="Y3456" t="s">
        <v>38</v>
      </c>
      <c r="Z3456" t="s">
        <v>7451</v>
      </c>
      <c r="AA3456">
        <v>-79.915108000000004</v>
      </c>
      <c r="AB3456">
        <v>40.456543000000003</v>
      </c>
      <c r="AD3456">
        <v>8</v>
      </c>
      <c r="AE3456" t="s">
        <v>48</v>
      </c>
      <c r="AF3456" t="s">
        <v>40</v>
      </c>
    </row>
    <row r="3457" spans="1:32" x14ac:dyDescent="0.2">
      <c r="A3457">
        <v>3544832</v>
      </c>
      <c r="B3457">
        <v>29</v>
      </c>
      <c r="C3457" t="s">
        <v>6099</v>
      </c>
      <c r="D3457" s="1">
        <v>40993.857638888891</v>
      </c>
      <c r="E3457" t="s">
        <v>6100</v>
      </c>
      <c r="F3457" t="s">
        <v>38</v>
      </c>
      <c r="G3457" t="s">
        <v>237</v>
      </c>
      <c r="H3457">
        <v>-79.910003660000001</v>
      </c>
      <c r="I3457">
        <v>40.450000760000002</v>
      </c>
      <c r="J3457">
        <v>244</v>
      </c>
      <c r="K3457" t="s">
        <v>40</v>
      </c>
      <c r="L3457" t="s">
        <v>6101</v>
      </c>
      <c r="M3457">
        <v>9</v>
      </c>
      <c r="N3457">
        <v>4.88</v>
      </c>
      <c r="O3457" s="2">
        <v>124000000000</v>
      </c>
      <c r="P3457" t="s">
        <v>6102</v>
      </c>
      <c r="Q3457" t="s">
        <v>9636</v>
      </c>
      <c r="R3457" t="s">
        <v>9629</v>
      </c>
      <c r="S3457" s="1">
        <v>42255.75</v>
      </c>
      <c r="T3457" s="17">
        <v>9</v>
      </c>
      <c r="U3457" s="2">
        <v>1441740000000</v>
      </c>
      <c r="V3457" s="2" t="s">
        <v>9630</v>
      </c>
      <c r="W3457">
        <v>21814002</v>
      </c>
      <c r="X3457" t="s">
        <v>7450</v>
      </c>
      <c r="Y3457" t="s">
        <v>38</v>
      </c>
      <c r="Z3457" t="s">
        <v>7451</v>
      </c>
      <c r="AA3457">
        <v>-79.915108000000004</v>
      </c>
      <c r="AB3457">
        <v>40.456543000000003</v>
      </c>
      <c r="AD3457">
        <v>14</v>
      </c>
      <c r="AE3457" t="s">
        <v>48</v>
      </c>
      <c r="AF3457" t="s">
        <v>40</v>
      </c>
    </row>
    <row r="3458" spans="1:32" x14ac:dyDescent="0.2">
      <c r="A3458">
        <v>3544832</v>
      </c>
      <c r="B3458">
        <v>29</v>
      </c>
      <c r="C3458" t="s">
        <v>6099</v>
      </c>
      <c r="D3458" s="1">
        <v>40993.857638888891</v>
      </c>
      <c r="E3458" t="s">
        <v>6100</v>
      </c>
      <c r="F3458" t="s">
        <v>38</v>
      </c>
      <c r="G3458" t="s">
        <v>237</v>
      </c>
      <c r="H3458">
        <v>-79.910003660000001</v>
      </c>
      <c r="I3458">
        <v>40.450000760000002</v>
      </c>
      <c r="J3458">
        <v>244</v>
      </c>
      <c r="K3458" t="s">
        <v>40</v>
      </c>
      <c r="L3458" t="s">
        <v>6101</v>
      </c>
      <c r="M3458">
        <v>9</v>
      </c>
      <c r="N3458">
        <v>4.88</v>
      </c>
      <c r="O3458" s="2">
        <v>124000000000</v>
      </c>
      <c r="P3458" t="s">
        <v>6102</v>
      </c>
      <c r="Q3458" t="s">
        <v>9637</v>
      </c>
      <c r="R3458" t="s">
        <v>9629</v>
      </c>
      <c r="S3458" s="1">
        <v>42276.75</v>
      </c>
      <c r="T3458" s="17">
        <v>9</v>
      </c>
      <c r="U3458" s="2">
        <v>1443550000000</v>
      </c>
      <c r="V3458" s="2" t="s">
        <v>9630</v>
      </c>
      <c r="W3458">
        <v>21814002</v>
      </c>
      <c r="X3458" t="s">
        <v>7450</v>
      </c>
      <c r="Y3458" t="s">
        <v>38</v>
      </c>
      <c r="Z3458" t="s">
        <v>7451</v>
      </c>
      <c r="AA3458">
        <v>-79.915108000000004</v>
      </c>
      <c r="AB3458">
        <v>40.456543000000003</v>
      </c>
      <c r="AD3458">
        <v>13</v>
      </c>
      <c r="AE3458" t="s">
        <v>48</v>
      </c>
      <c r="AF3458" t="s">
        <v>40</v>
      </c>
    </row>
    <row r="3459" spans="1:32" x14ac:dyDescent="0.2">
      <c r="A3459">
        <v>3544832</v>
      </c>
      <c r="B3459">
        <v>29</v>
      </c>
      <c r="C3459" t="s">
        <v>6099</v>
      </c>
      <c r="D3459" s="1">
        <v>40993.857638888891</v>
      </c>
      <c r="E3459" t="s">
        <v>6100</v>
      </c>
      <c r="F3459" t="s">
        <v>38</v>
      </c>
      <c r="G3459" t="s">
        <v>237</v>
      </c>
      <c r="H3459">
        <v>-79.910003660000001</v>
      </c>
      <c r="I3459">
        <v>40.450000760000002</v>
      </c>
      <c r="J3459">
        <v>244</v>
      </c>
      <c r="K3459" t="s">
        <v>40</v>
      </c>
      <c r="L3459" t="s">
        <v>6101</v>
      </c>
      <c r="M3459">
        <v>9</v>
      </c>
      <c r="N3459">
        <v>4.88</v>
      </c>
      <c r="O3459" s="2">
        <v>124000000000</v>
      </c>
      <c r="P3459" t="s">
        <v>6102</v>
      </c>
      <c r="Q3459" t="s">
        <v>9638</v>
      </c>
      <c r="R3459" t="s">
        <v>9629</v>
      </c>
      <c r="S3459" s="1">
        <v>42262.75</v>
      </c>
      <c r="T3459" s="17">
        <v>9</v>
      </c>
      <c r="U3459" s="2">
        <v>1442340000000</v>
      </c>
      <c r="V3459" s="2" t="s">
        <v>9630</v>
      </c>
      <c r="W3459">
        <v>21814002</v>
      </c>
      <c r="X3459" t="s">
        <v>7450</v>
      </c>
      <c r="Y3459" t="s">
        <v>38</v>
      </c>
      <c r="Z3459" t="s">
        <v>7451</v>
      </c>
      <c r="AA3459">
        <v>-79.915108000000004</v>
      </c>
      <c r="AB3459">
        <v>40.456543000000003</v>
      </c>
      <c r="AD3459">
        <v>11</v>
      </c>
      <c r="AE3459" t="s">
        <v>48</v>
      </c>
      <c r="AF3459" t="s">
        <v>40</v>
      </c>
    </row>
    <row r="3460" spans="1:32" x14ac:dyDescent="0.2">
      <c r="A3460">
        <v>3544832</v>
      </c>
      <c r="B3460">
        <v>29</v>
      </c>
      <c r="C3460" t="s">
        <v>6099</v>
      </c>
      <c r="D3460" s="1">
        <v>40993.857638888891</v>
      </c>
      <c r="E3460" t="s">
        <v>6100</v>
      </c>
      <c r="F3460" t="s">
        <v>38</v>
      </c>
      <c r="G3460" t="s">
        <v>237</v>
      </c>
      <c r="H3460">
        <v>-79.910003660000001</v>
      </c>
      <c r="I3460">
        <v>40.450000760000002</v>
      </c>
      <c r="J3460">
        <v>244</v>
      </c>
      <c r="K3460" t="s">
        <v>40</v>
      </c>
      <c r="L3460" t="s">
        <v>6101</v>
      </c>
      <c r="M3460">
        <v>9</v>
      </c>
      <c r="N3460">
        <v>4.88</v>
      </c>
      <c r="O3460" s="2">
        <v>124000000000</v>
      </c>
      <c r="P3460" t="s">
        <v>6102</v>
      </c>
      <c r="Q3460" t="s">
        <v>9639</v>
      </c>
      <c r="R3460" t="s">
        <v>9629</v>
      </c>
      <c r="S3460" s="1">
        <v>42297.75</v>
      </c>
      <c r="T3460" s="17">
        <v>10</v>
      </c>
      <c r="U3460" s="2">
        <v>1445360000000</v>
      </c>
      <c r="V3460" s="2" t="s">
        <v>9630</v>
      </c>
      <c r="W3460">
        <v>21814002</v>
      </c>
      <c r="X3460" t="s">
        <v>7450</v>
      </c>
      <c r="Y3460" t="s">
        <v>38</v>
      </c>
      <c r="Z3460" t="s">
        <v>7451</v>
      </c>
      <c r="AA3460">
        <v>-79.915108000000004</v>
      </c>
      <c r="AB3460">
        <v>40.456543000000003</v>
      </c>
      <c r="AD3460">
        <v>7</v>
      </c>
      <c r="AE3460" t="s">
        <v>48</v>
      </c>
      <c r="AF3460" t="s">
        <v>40</v>
      </c>
    </row>
    <row r="3461" spans="1:32" x14ac:dyDescent="0.2">
      <c r="A3461">
        <v>3544832</v>
      </c>
      <c r="B3461">
        <v>29</v>
      </c>
      <c r="C3461" t="s">
        <v>6099</v>
      </c>
      <c r="D3461" s="1">
        <v>40993.857638888891</v>
      </c>
      <c r="E3461" t="s">
        <v>6100</v>
      </c>
      <c r="F3461" t="s">
        <v>38</v>
      </c>
      <c r="G3461" t="s">
        <v>237</v>
      </c>
      <c r="H3461">
        <v>-79.910003660000001</v>
      </c>
      <c r="I3461">
        <v>40.450000760000002</v>
      </c>
      <c r="J3461">
        <v>244</v>
      </c>
      <c r="K3461" t="s">
        <v>40</v>
      </c>
      <c r="L3461" t="s">
        <v>6101</v>
      </c>
      <c r="M3461">
        <v>9</v>
      </c>
      <c r="N3461">
        <v>4.88</v>
      </c>
      <c r="O3461" s="2">
        <v>124000000000</v>
      </c>
      <c r="P3461" t="s">
        <v>6102</v>
      </c>
      <c r="Q3461" t="s">
        <v>9640</v>
      </c>
      <c r="R3461" t="s">
        <v>9629</v>
      </c>
      <c r="S3461" s="1">
        <v>42283.75</v>
      </c>
      <c r="T3461" s="17">
        <v>10</v>
      </c>
      <c r="U3461" s="2">
        <v>1444150000000</v>
      </c>
      <c r="V3461" s="2" t="s">
        <v>9630</v>
      </c>
      <c r="W3461">
        <v>21814002</v>
      </c>
      <c r="X3461" t="s">
        <v>7450</v>
      </c>
      <c r="Y3461" t="s">
        <v>38</v>
      </c>
      <c r="Z3461" t="s">
        <v>7451</v>
      </c>
      <c r="AA3461">
        <v>-79.915108000000004</v>
      </c>
      <c r="AB3461">
        <v>40.456543000000003</v>
      </c>
      <c r="AD3461">
        <v>6</v>
      </c>
      <c r="AE3461" t="s">
        <v>48</v>
      </c>
      <c r="AF3461" t="s">
        <v>40</v>
      </c>
    </row>
    <row r="3462" spans="1:32" x14ac:dyDescent="0.2">
      <c r="A3462">
        <v>3544832</v>
      </c>
      <c r="B3462">
        <v>29</v>
      </c>
      <c r="C3462" t="s">
        <v>6099</v>
      </c>
      <c r="D3462" s="1">
        <v>40993.857638888891</v>
      </c>
      <c r="E3462" t="s">
        <v>6100</v>
      </c>
      <c r="F3462" t="s">
        <v>38</v>
      </c>
      <c r="G3462" t="s">
        <v>237</v>
      </c>
      <c r="H3462">
        <v>-79.910003660000001</v>
      </c>
      <c r="I3462">
        <v>40.450000760000002</v>
      </c>
      <c r="J3462">
        <v>244</v>
      </c>
      <c r="K3462" t="s">
        <v>40</v>
      </c>
      <c r="L3462" t="s">
        <v>6101</v>
      </c>
      <c r="M3462">
        <v>9</v>
      </c>
      <c r="N3462">
        <v>4.88</v>
      </c>
      <c r="O3462" s="2">
        <v>124000000000</v>
      </c>
      <c r="P3462" t="s">
        <v>6102</v>
      </c>
      <c r="Q3462" t="s">
        <v>9641</v>
      </c>
      <c r="R3462" t="s">
        <v>9629</v>
      </c>
      <c r="S3462" s="1">
        <v>42304.75</v>
      </c>
      <c r="T3462" s="17">
        <v>10</v>
      </c>
      <c r="U3462" s="2">
        <v>1445970000000</v>
      </c>
      <c r="V3462" s="2" t="s">
        <v>9630</v>
      </c>
      <c r="W3462">
        <v>21814002</v>
      </c>
      <c r="X3462" t="s">
        <v>7450</v>
      </c>
      <c r="Y3462" t="s">
        <v>38</v>
      </c>
      <c r="Z3462" t="s">
        <v>7451</v>
      </c>
      <c r="AA3462">
        <v>-79.915108000000004</v>
      </c>
      <c r="AB3462">
        <v>40.456543000000003</v>
      </c>
      <c r="AD3462">
        <v>10</v>
      </c>
      <c r="AE3462" t="s">
        <v>48</v>
      </c>
      <c r="AF3462" t="s">
        <v>40</v>
      </c>
    </row>
    <row r="3463" spans="1:32" x14ac:dyDescent="0.2">
      <c r="A3463">
        <v>3544832</v>
      </c>
      <c r="B3463">
        <v>29</v>
      </c>
      <c r="C3463" t="s">
        <v>6099</v>
      </c>
      <c r="D3463" s="1">
        <v>40993.857638888891</v>
      </c>
      <c r="E3463" t="s">
        <v>6100</v>
      </c>
      <c r="F3463" t="s">
        <v>38</v>
      </c>
      <c r="G3463" t="s">
        <v>237</v>
      </c>
      <c r="H3463">
        <v>-79.910003660000001</v>
      </c>
      <c r="I3463">
        <v>40.450000760000002</v>
      </c>
      <c r="J3463">
        <v>244</v>
      </c>
      <c r="K3463" t="s">
        <v>40</v>
      </c>
      <c r="L3463" t="s">
        <v>6101</v>
      </c>
      <c r="M3463">
        <v>9</v>
      </c>
      <c r="N3463">
        <v>4.88</v>
      </c>
      <c r="O3463" s="2">
        <v>124000000000</v>
      </c>
      <c r="P3463" t="s">
        <v>6102</v>
      </c>
      <c r="Q3463" t="s">
        <v>9642</v>
      </c>
      <c r="R3463" t="s">
        <v>9629</v>
      </c>
      <c r="S3463" s="1">
        <v>42290.75</v>
      </c>
      <c r="T3463" s="17">
        <v>10</v>
      </c>
      <c r="U3463" s="2">
        <v>1444760000000</v>
      </c>
      <c r="V3463" s="2" t="s">
        <v>9630</v>
      </c>
      <c r="W3463">
        <v>21814002</v>
      </c>
      <c r="X3463" t="s">
        <v>7450</v>
      </c>
      <c r="Y3463" t="s">
        <v>38</v>
      </c>
      <c r="Z3463" t="s">
        <v>7451</v>
      </c>
      <c r="AA3463">
        <v>-79.915108000000004</v>
      </c>
      <c r="AB3463">
        <v>40.456543000000003</v>
      </c>
      <c r="AD3463">
        <v>8</v>
      </c>
      <c r="AE3463" t="s">
        <v>48</v>
      </c>
      <c r="AF3463" t="s">
        <v>40</v>
      </c>
    </row>
    <row r="3464" spans="1:32" x14ac:dyDescent="0.2">
      <c r="A3464">
        <v>3544832</v>
      </c>
      <c r="B3464">
        <v>29</v>
      </c>
      <c r="C3464" t="s">
        <v>6099</v>
      </c>
      <c r="D3464" s="1">
        <v>40993.857638888891</v>
      </c>
      <c r="E3464" t="s">
        <v>6100</v>
      </c>
      <c r="F3464" t="s">
        <v>38</v>
      </c>
      <c r="G3464" t="s">
        <v>237</v>
      </c>
      <c r="H3464">
        <v>-79.910003660000001</v>
      </c>
      <c r="I3464">
        <v>40.450000760000002</v>
      </c>
      <c r="J3464">
        <v>244</v>
      </c>
      <c r="K3464" t="s">
        <v>40</v>
      </c>
      <c r="L3464" t="s">
        <v>6101</v>
      </c>
      <c r="M3464">
        <v>9</v>
      </c>
      <c r="N3464">
        <v>4.88</v>
      </c>
      <c r="O3464" s="2">
        <v>124000000000</v>
      </c>
      <c r="P3464" t="s">
        <v>6102</v>
      </c>
      <c r="Q3464" t="s">
        <v>9643</v>
      </c>
      <c r="R3464" t="s">
        <v>9644</v>
      </c>
      <c r="S3464" s="1">
        <v>42311.75</v>
      </c>
      <c r="T3464" s="17">
        <v>11</v>
      </c>
      <c r="U3464" s="2">
        <v>1446570000000</v>
      </c>
      <c r="V3464" s="2" t="s">
        <v>9630</v>
      </c>
      <c r="W3464">
        <v>21814002</v>
      </c>
      <c r="X3464" t="s">
        <v>7450</v>
      </c>
      <c r="Y3464" t="s">
        <v>38</v>
      </c>
      <c r="Z3464" t="s">
        <v>7451</v>
      </c>
      <c r="AA3464">
        <v>-79.915108000000004</v>
      </c>
      <c r="AB3464">
        <v>40.456543000000003</v>
      </c>
      <c r="AD3464">
        <v>10</v>
      </c>
      <c r="AE3464" t="s">
        <v>48</v>
      </c>
      <c r="AF3464" t="s">
        <v>40</v>
      </c>
    </row>
    <row r="3465" spans="1:32" x14ac:dyDescent="0.2">
      <c r="A3465">
        <v>3544832</v>
      </c>
      <c r="B3465">
        <v>29</v>
      </c>
      <c r="C3465" t="s">
        <v>6099</v>
      </c>
      <c r="D3465" s="1">
        <v>40993.857638888891</v>
      </c>
      <c r="E3465" t="s">
        <v>6100</v>
      </c>
      <c r="F3465" t="s">
        <v>38</v>
      </c>
      <c r="G3465" t="s">
        <v>237</v>
      </c>
      <c r="H3465">
        <v>-79.910003660000001</v>
      </c>
      <c r="I3465">
        <v>40.450000760000002</v>
      </c>
      <c r="J3465">
        <v>244</v>
      </c>
      <c r="K3465" t="s">
        <v>40</v>
      </c>
      <c r="L3465" t="s">
        <v>6101</v>
      </c>
      <c r="M3465">
        <v>9</v>
      </c>
      <c r="N3465">
        <v>4.88</v>
      </c>
      <c r="O3465" s="2">
        <v>124000000000</v>
      </c>
      <c r="P3465" t="s">
        <v>6102</v>
      </c>
      <c r="Q3465" t="s">
        <v>9645</v>
      </c>
      <c r="R3465" t="s">
        <v>9629</v>
      </c>
      <c r="S3465" s="1">
        <v>42332.75</v>
      </c>
      <c r="T3465" s="17">
        <v>11</v>
      </c>
      <c r="U3465" s="2">
        <v>1448390000000</v>
      </c>
      <c r="V3465" s="2" t="s">
        <v>9630</v>
      </c>
      <c r="W3465">
        <v>21814002</v>
      </c>
      <c r="X3465" t="s">
        <v>7450</v>
      </c>
      <c r="Y3465" t="s">
        <v>38</v>
      </c>
      <c r="Z3465" t="s">
        <v>7451</v>
      </c>
      <c r="AA3465">
        <v>-79.915108000000004</v>
      </c>
      <c r="AB3465">
        <v>40.456543000000003</v>
      </c>
      <c r="AD3465">
        <v>8</v>
      </c>
      <c r="AE3465" t="s">
        <v>48</v>
      </c>
      <c r="AF3465" t="s">
        <v>40</v>
      </c>
    </row>
    <row r="3466" spans="1:32" x14ac:dyDescent="0.2">
      <c r="A3466">
        <v>3544832</v>
      </c>
      <c r="B3466">
        <v>29</v>
      </c>
      <c r="C3466" t="s">
        <v>6099</v>
      </c>
      <c r="D3466" s="1">
        <v>40993.857638888891</v>
      </c>
      <c r="E3466" t="s">
        <v>6100</v>
      </c>
      <c r="F3466" t="s">
        <v>38</v>
      </c>
      <c r="G3466" t="s">
        <v>237</v>
      </c>
      <c r="H3466">
        <v>-79.910003660000001</v>
      </c>
      <c r="I3466">
        <v>40.450000760000002</v>
      </c>
      <c r="J3466">
        <v>244</v>
      </c>
      <c r="K3466" t="s">
        <v>40</v>
      </c>
      <c r="L3466" t="s">
        <v>6101</v>
      </c>
      <c r="M3466">
        <v>9</v>
      </c>
      <c r="N3466">
        <v>4.88</v>
      </c>
      <c r="O3466" s="2">
        <v>124000000000</v>
      </c>
      <c r="P3466" t="s">
        <v>6102</v>
      </c>
      <c r="Q3466" t="s">
        <v>9646</v>
      </c>
      <c r="R3466" t="s">
        <v>9629</v>
      </c>
      <c r="S3466" s="1">
        <v>42318.75</v>
      </c>
      <c r="T3466" s="17">
        <v>11</v>
      </c>
      <c r="U3466" s="2">
        <v>1447180000000</v>
      </c>
      <c r="V3466" s="2" t="s">
        <v>9630</v>
      </c>
      <c r="W3466">
        <v>21814002</v>
      </c>
      <c r="X3466" t="s">
        <v>7450</v>
      </c>
      <c r="Y3466" t="s">
        <v>38</v>
      </c>
      <c r="Z3466" t="s">
        <v>7451</v>
      </c>
      <c r="AA3466">
        <v>-79.915108000000004</v>
      </c>
      <c r="AB3466">
        <v>40.456543000000003</v>
      </c>
      <c r="AD3466">
        <v>10</v>
      </c>
      <c r="AE3466" t="s">
        <v>48</v>
      </c>
      <c r="AF3466" t="s">
        <v>40</v>
      </c>
    </row>
    <row r="3467" spans="1:32" x14ac:dyDescent="0.2">
      <c r="A3467">
        <v>3544832</v>
      </c>
      <c r="B3467">
        <v>29</v>
      </c>
      <c r="C3467" t="s">
        <v>6099</v>
      </c>
      <c r="D3467" s="1">
        <v>40993.857638888891</v>
      </c>
      <c r="E3467" t="s">
        <v>6100</v>
      </c>
      <c r="F3467" t="s">
        <v>38</v>
      </c>
      <c r="G3467" t="s">
        <v>237</v>
      </c>
      <c r="H3467">
        <v>-79.910003660000001</v>
      </c>
      <c r="I3467">
        <v>40.450000760000002</v>
      </c>
      <c r="J3467">
        <v>244</v>
      </c>
      <c r="K3467" t="s">
        <v>40</v>
      </c>
      <c r="L3467" t="s">
        <v>6101</v>
      </c>
      <c r="M3467">
        <v>9</v>
      </c>
      <c r="N3467">
        <v>4.88</v>
      </c>
      <c r="O3467" s="2">
        <v>124000000000</v>
      </c>
      <c r="P3467" t="s">
        <v>6102</v>
      </c>
      <c r="Q3467" t="s">
        <v>9647</v>
      </c>
      <c r="R3467" t="s">
        <v>9629</v>
      </c>
      <c r="S3467" s="1">
        <v>42325.75</v>
      </c>
      <c r="T3467" s="17">
        <v>11</v>
      </c>
      <c r="U3467" s="2">
        <v>1447780000000</v>
      </c>
      <c r="V3467" s="2" t="s">
        <v>9630</v>
      </c>
      <c r="W3467">
        <v>21814002</v>
      </c>
      <c r="X3467" t="s">
        <v>7450</v>
      </c>
      <c r="Y3467" t="s">
        <v>38</v>
      </c>
      <c r="Z3467" t="s">
        <v>7451</v>
      </c>
      <c r="AA3467">
        <v>-79.915108000000004</v>
      </c>
      <c r="AB3467">
        <v>40.456543000000003</v>
      </c>
      <c r="AD3467">
        <v>11</v>
      </c>
      <c r="AE3467" t="s">
        <v>48</v>
      </c>
      <c r="AF3467" t="s">
        <v>40</v>
      </c>
    </row>
    <row r="3468" spans="1:32" x14ac:dyDescent="0.2">
      <c r="A3468">
        <v>3544832</v>
      </c>
      <c r="B3468">
        <v>29</v>
      </c>
      <c r="C3468" t="s">
        <v>6099</v>
      </c>
      <c r="D3468" s="1">
        <v>40993.857638888891</v>
      </c>
      <c r="E3468" t="s">
        <v>6100</v>
      </c>
      <c r="F3468" t="s">
        <v>38</v>
      </c>
      <c r="G3468" t="s">
        <v>237</v>
      </c>
      <c r="H3468">
        <v>-79.910003660000001</v>
      </c>
      <c r="I3468">
        <v>40.450000760000002</v>
      </c>
      <c r="J3468">
        <v>244</v>
      </c>
      <c r="K3468" t="s">
        <v>40</v>
      </c>
      <c r="L3468" t="s">
        <v>6101</v>
      </c>
      <c r="M3468">
        <v>9</v>
      </c>
      <c r="N3468">
        <v>4.88</v>
      </c>
      <c r="O3468" s="2">
        <v>124000000000</v>
      </c>
      <c r="P3468" t="s">
        <v>6102</v>
      </c>
      <c r="Q3468" t="s">
        <v>9648</v>
      </c>
      <c r="R3468" t="s">
        <v>9629</v>
      </c>
      <c r="S3468" s="1">
        <v>42360.75</v>
      </c>
      <c r="T3468" s="17">
        <v>12</v>
      </c>
      <c r="U3468" s="2">
        <v>1450810000000</v>
      </c>
      <c r="V3468" s="2" t="s">
        <v>9630</v>
      </c>
      <c r="W3468">
        <v>21814002</v>
      </c>
      <c r="X3468" t="s">
        <v>7450</v>
      </c>
      <c r="Y3468" t="s">
        <v>38</v>
      </c>
      <c r="Z3468" t="s">
        <v>7451</v>
      </c>
      <c r="AA3468">
        <v>-79.915108000000004</v>
      </c>
      <c r="AB3468">
        <v>40.456543000000003</v>
      </c>
      <c r="AD3468">
        <v>10</v>
      </c>
      <c r="AE3468" t="s">
        <v>48</v>
      </c>
      <c r="AF3468" t="s">
        <v>40</v>
      </c>
    </row>
    <row r="3469" spans="1:32" x14ac:dyDescent="0.2">
      <c r="A3469">
        <v>3544832</v>
      </c>
      <c r="B3469">
        <v>29</v>
      </c>
      <c r="C3469" t="s">
        <v>6099</v>
      </c>
      <c r="D3469" s="1">
        <v>40993.857638888891</v>
      </c>
      <c r="E3469" t="s">
        <v>6100</v>
      </c>
      <c r="F3469" t="s">
        <v>38</v>
      </c>
      <c r="G3469" t="s">
        <v>237</v>
      </c>
      <c r="H3469">
        <v>-79.910003660000001</v>
      </c>
      <c r="I3469">
        <v>40.450000760000002</v>
      </c>
      <c r="J3469">
        <v>244</v>
      </c>
      <c r="K3469" t="s">
        <v>40</v>
      </c>
      <c r="L3469" t="s">
        <v>6101</v>
      </c>
      <c r="M3469">
        <v>9</v>
      </c>
      <c r="N3469">
        <v>4.88</v>
      </c>
      <c r="O3469" s="2">
        <v>124000000000</v>
      </c>
      <c r="P3469" t="s">
        <v>6102</v>
      </c>
      <c r="Q3469" t="s">
        <v>9649</v>
      </c>
      <c r="R3469" t="s">
        <v>9629</v>
      </c>
      <c r="S3469" s="1">
        <v>42346.75</v>
      </c>
      <c r="T3469" s="17">
        <v>12</v>
      </c>
      <c r="U3469" s="2">
        <v>1449600000000</v>
      </c>
      <c r="V3469" s="2" t="s">
        <v>9630</v>
      </c>
      <c r="W3469">
        <v>21814002</v>
      </c>
      <c r="X3469" t="s">
        <v>7450</v>
      </c>
      <c r="Y3469" t="s">
        <v>38</v>
      </c>
      <c r="Z3469" t="s">
        <v>7451</v>
      </c>
      <c r="AA3469">
        <v>-79.915108000000004</v>
      </c>
      <c r="AB3469">
        <v>40.456543000000003</v>
      </c>
      <c r="AD3469">
        <v>12</v>
      </c>
      <c r="AE3469" t="s">
        <v>48</v>
      </c>
      <c r="AF3469" t="s">
        <v>40</v>
      </c>
    </row>
    <row r="3470" spans="1:32" x14ac:dyDescent="0.2">
      <c r="A3470">
        <v>3544832</v>
      </c>
      <c r="B3470">
        <v>29</v>
      </c>
      <c r="C3470" t="s">
        <v>6099</v>
      </c>
      <c r="D3470" s="1">
        <v>40993.857638888891</v>
      </c>
      <c r="E3470" t="s">
        <v>6100</v>
      </c>
      <c r="F3470" t="s">
        <v>38</v>
      </c>
      <c r="G3470" t="s">
        <v>237</v>
      </c>
      <c r="H3470">
        <v>-79.910003660000001</v>
      </c>
      <c r="I3470">
        <v>40.450000760000002</v>
      </c>
      <c r="J3470">
        <v>244</v>
      </c>
      <c r="K3470" t="s">
        <v>40</v>
      </c>
      <c r="L3470" t="s">
        <v>6101</v>
      </c>
      <c r="M3470">
        <v>9</v>
      </c>
      <c r="N3470">
        <v>4.88</v>
      </c>
      <c r="O3470" s="2">
        <v>124000000000</v>
      </c>
      <c r="P3470" t="s">
        <v>6102</v>
      </c>
      <c r="Q3470" t="s">
        <v>9650</v>
      </c>
      <c r="R3470" t="s">
        <v>9629</v>
      </c>
      <c r="S3470" s="1">
        <v>42367.75</v>
      </c>
      <c r="T3470" s="17">
        <v>12</v>
      </c>
      <c r="U3470" s="2">
        <v>1451410000000</v>
      </c>
      <c r="V3470" s="2" t="s">
        <v>9630</v>
      </c>
      <c r="W3470">
        <v>21814002</v>
      </c>
      <c r="X3470" t="s">
        <v>7450</v>
      </c>
      <c r="Y3470" t="s">
        <v>38</v>
      </c>
      <c r="Z3470" t="s">
        <v>7451</v>
      </c>
      <c r="AA3470">
        <v>-79.915108000000004</v>
      </c>
      <c r="AB3470">
        <v>40.456543000000003</v>
      </c>
      <c r="AD3470">
        <v>10</v>
      </c>
      <c r="AE3470" t="s">
        <v>48</v>
      </c>
      <c r="AF3470" t="s">
        <v>40</v>
      </c>
    </row>
    <row r="3471" spans="1:32" x14ac:dyDescent="0.2">
      <c r="A3471">
        <v>3544832</v>
      </c>
      <c r="B3471">
        <v>29</v>
      </c>
      <c r="C3471" t="s">
        <v>6099</v>
      </c>
      <c r="D3471" s="1">
        <v>40993.857638888891</v>
      </c>
      <c r="E3471" t="s">
        <v>6100</v>
      </c>
      <c r="F3471" t="s">
        <v>38</v>
      </c>
      <c r="G3471" t="s">
        <v>237</v>
      </c>
      <c r="H3471">
        <v>-79.910003660000001</v>
      </c>
      <c r="I3471">
        <v>40.450000760000002</v>
      </c>
      <c r="J3471">
        <v>244</v>
      </c>
      <c r="K3471" t="s">
        <v>40</v>
      </c>
      <c r="L3471" t="s">
        <v>6101</v>
      </c>
      <c r="M3471">
        <v>9</v>
      </c>
      <c r="N3471">
        <v>4.88</v>
      </c>
      <c r="O3471" s="2">
        <v>124000000000</v>
      </c>
      <c r="P3471" t="s">
        <v>6102</v>
      </c>
      <c r="Q3471" t="s">
        <v>9651</v>
      </c>
      <c r="R3471" t="s">
        <v>9629</v>
      </c>
      <c r="S3471" s="1">
        <v>42353.75</v>
      </c>
      <c r="T3471" s="17">
        <v>12</v>
      </c>
      <c r="U3471" s="2">
        <v>1450200000000</v>
      </c>
      <c r="V3471" s="2" t="s">
        <v>9630</v>
      </c>
      <c r="W3471">
        <v>21814002</v>
      </c>
      <c r="X3471" t="s">
        <v>7450</v>
      </c>
      <c r="Y3471" t="s">
        <v>38</v>
      </c>
      <c r="Z3471" t="s">
        <v>7451</v>
      </c>
      <c r="AA3471">
        <v>-79.915108000000004</v>
      </c>
      <c r="AB3471">
        <v>40.456543000000003</v>
      </c>
      <c r="AD3471">
        <v>13</v>
      </c>
      <c r="AE3471" t="s">
        <v>48</v>
      </c>
      <c r="AF3471" t="s">
        <v>40</v>
      </c>
    </row>
    <row r="3472" spans="1:32" x14ac:dyDescent="0.2">
      <c r="A3472">
        <v>3544832</v>
      </c>
      <c r="B3472">
        <v>29</v>
      </c>
      <c r="C3472" t="s">
        <v>6099</v>
      </c>
      <c r="D3472" s="1">
        <v>40993.857638888891</v>
      </c>
      <c r="E3472" t="s">
        <v>6100</v>
      </c>
      <c r="F3472" t="s">
        <v>38</v>
      </c>
      <c r="G3472" t="s">
        <v>237</v>
      </c>
      <c r="H3472">
        <v>-79.910003660000001</v>
      </c>
      <c r="I3472">
        <v>40.450000760000002</v>
      </c>
      <c r="J3472">
        <v>244</v>
      </c>
      <c r="K3472" t="s">
        <v>40</v>
      </c>
      <c r="L3472" t="s">
        <v>6101</v>
      </c>
      <c r="M3472">
        <v>9</v>
      </c>
      <c r="N3472">
        <v>4.88</v>
      </c>
      <c r="O3472" s="2">
        <v>124000000000</v>
      </c>
      <c r="P3472" t="s">
        <v>6102</v>
      </c>
      <c r="Q3472" t="s">
        <v>9652</v>
      </c>
      <c r="R3472" t="s">
        <v>9629</v>
      </c>
      <c r="S3472" s="1">
        <v>42374.75</v>
      </c>
      <c r="T3472" s="17">
        <v>1</v>
      </c>
      <c r="U3472" s="2">
        <v>1452020000000</v>
      </c>
      <c r="V3472" s="2" t="s">
        <v>9630</v>
      </c>
      <c r="W3472">
        <v>21814002</v>
      </c>
      <c r="X3472" t="s">
        <v>7450</v>
      </c>
      <c r="Y3472" t="s">
        <v>38</v>
      </c>
      <c r="Z3472" t="s">
        <v>7451</v>
      </c>
      <c r="AA3472">
        <v>-79.915108000000004</v>
      </c>
      <c r="AB3472">
        <v>40.456543000000003</v>
      </c>
      <c r="AD3472">
        <v>12</v>
      </c>
      <c r="AE3472" t="s">
        <v>48</v>
      </c>
      <c r="AF3472" t="s">
        <v>40</v>
      </c>
    </row>
    <row r="3473" spans="1:32" x14ac:dyDescent="0.2">
      <c r="A3473">
        <v>3544832</v>
      </c>
      <c r="B3473">
        <v>29</v>
      </c>
      <c r="C3473" t="s">
        <v>6099</v>
      </c>
      <c r="D3473" s="1">
        <v>40993.857638888891</v>
      </c>
      <c r="E3473" t="s">
        <v>6100</v>
      </c>
      <c r="F3473" t="s">
        <v>38</v>
      </c>
      <c r="G3473" t="s">
        <v>237</v>
      </c>
      <c r="H3473">
        <v>-79.910003660000001</v>
      </c>
      <c r="I3473">
        <v>40.450000760000002</v>
      </c>
      <c r="J3473">
        <v>244</v>
      </c>
      <c r="K3473" t="s">
        <v>40</v>
      </c>
      <c r="L3473" t="s">
        <v>6101</v>
      </c>
      <c r="M3473">
        <v>9</v>
      </c>
      <c r="N3473">
        <v>4.88</v>
      </c>
      <c r="O3473" s="2">
        <v>124000000000</v>
      </c>
      <c r="P3473" t="s">
        <v>6102</v>
      </c>
      <c r="Q3473" t="s">
        <v>9653</v>
      </c>
      <c r="R3473" t="s">
        <v>9654</v>
      </c>
      <c r="S3473" s="1">
        <v>42395.75</v>
      </c>
      <c r="T3473" s="17">
        <v>1</v>
      </c>
      <c r="U3473" s="2">
        <v>1453830000000</v>
      </c>
      <c r="V3473" s="2" t="s">
        <v>9630</v>
      </c>
      <c r="W3473">
        <v>21814002</v>
      </c>
      <c r="X3473" t="s">
        <v>7450</v>
      </c>
      <c r="Y3473" t="s">
        <v>38</v>
      </c>
      <c r="Z3473" t="s">
        <v>7451</v>
      </c>
      <c r="AA3473">
        <v>-79.915108000000004</v>
      </c>
      <c r="AB3473">
        <v>40.456543000000003</v>
      </c>
      <c r="AD3473">
        <v>15</v>
      </c>
      <c r="AE3473" t="s">
        <v>48</v>
      </c>
      <c r="AF3473" t="s">
        <v>40</v>
      </c>
    </row>
    <row r="3474" spans="1:32" x14ac:dyDescent="0.2">
      <c r="A3474">
        <v>3544832</v>
      </c>
      <c r="B3474">
        <v>29</v>
      </c>
      <c r="C3474" t="s">
        <v>6099</v>
      </c>
      <c r="D3474" s="1">
        <v>40993.857638888891</v>
      </c>
      <c r="E3474" t="s">
        <v>6100</v>
      </c>
      <c r="F3474" t="s">
        <v>38</v>
      </c>
      <c r="G3474" t="s">
        <v>237</v>
      </c>
      <c r="H3474">
        <v>-79.910003660000001</v>
      </c>
      <c r="I3474">
        <v>40.450000760000002</v>
      </c>
      <c r="J3474">
        <v>244</v>
      </c>
      <c r="K3474" t="s">
        <v>40</v>
      </c>
      <c r="L3474" t="s">
        <v>6101</v>
      </c>
      <c r="M3474">
        <v>9</v>
      </c>
      <c r="N3474">
        <v>4.88</v>
      </c>
      <c r="O3474" s="2">
        <v>124000000000</v>
      </c>
      <c r="P3474" t="s">
        <v>6102</v>
      </c>
      <c r="Q3474" t="s">
        <v>9655</v>
      </c>
      <c r="R3474" t="s">
        <v>9629</v>
      </c>
      <c r="S3474" s="1">
        <v>42381.75</v>
      </c>
      <c r="T3474" s="17">
        <v>1</v>
      </c>
      <c r="U3474" s="2">
        <v>1452620000000</v>
      </c>
      <c r="V3474" s="2" t="s">
        <v>9630</v>
      </c>
      <c r="W3474">
        <v>21814002</v>
      </c>
      <c r="X3474" t="s">
        <v>7450</v>
      </c>
      <c r="Y3474" t="s">
        <v>38</v>
      </c>
      <c r="Z3474" t="s">
        <v>7451</v>
      </c>
      <c r="AA3474">
        <v>-79.915108000000004</v>
      </c>
      <c r="AB3474">
        <v>40.456543000000003</v>
      </c>
      <c r="AD3474">
        <v>10</v>
      </c>
      <c r="AE3474" t="s">
        <v>48</v>
      </c>
      <c r="AF3474" t="s">
        <v>40</v>
      </c>
    </row>
    <row r="3475" spans="1:32" x14ac:dyDescent="0.2">
      <c r="A3475">
        <v>3544832</v>
      </c>
      <c r="B3475">
        <v>29</v>
      </c>
      <c r="C3475" t="s">
        <v>6099</v>
      </c>
      <c r="D3475" s="1">
        <v>40993.857638888891</v>
      </c>
      <c r="E3475" t="s">
        <v>6100</v>
      </c>
      <c r="F3475" t="s">
        <v>38</v>
      </c>
      <c r="G3475" t="s">
        <v>237</v>
      </c>
      <c r="H3475">
        <v>-79.910003660000001</v>
      </c>
      <c r="I3475">
        <v>40.450000760000002</v>
      </c>
      <c r="J3475">
        <v>244</v>
      </c>
      <c r="K3475" t="s">
        <v>40</v>
      </c>
      <c r="L3475" t="s">
        <v>6101</v>
      </c>
      <c r="M3475">
        <v>9</v>
      </c>
      <c r="N3475">
        <v>4.88</v>
      </c>
      <c r="O3475" s="2">
        <v>124000000000</v>
      </c>
      <c r="P3475" t="s">
        <v>6102</v>
      </c>
      <c r="Q3475" t="s">
        <v>9656</v>
      </c>
      <c r="R3475" t="s">
        <v>9629</v>
      </c>
      <c r="S3475" s="1">
        <v>42388.75</v>
      </c>
      <c r="T3475" s="17">
        <v>1</v>
      </c>
      <c r="U3475" s="2">
        <v>1453230000000</v>
      </c>
      <c r="V3475" s="2" t="s">
        <v>9630</v>
      </c>
      <c r="W3475">
        <v>21814002</v>
      </c>
      <c r="X3475" t="s">
        <v>7450</v>
      </c>
      <c r="Y3475" t="s">
        <v>38</v>
      </c>
      <c r="Z3475" t="s">
        <v>7451</v>
      </c>
      <c r="AA3475">
        <v>-79.915108000000004</v>
      </c>
      <c r="AB3475">
        <v>40.456543000000003</v>
      </c>
      <c r="AD3475">
        <v>9</v>
      </c>
      <c r="AE3475" t="s">
        <v>48</v>
      </c>
      <c r="AF3475" t="s">
        <v>40</v>
      </c>
    </row>
    <row r="3476" spans="1:32" x14ac:dyDescent="0.2">
      <c r="A3476">
        <v>18517698</v>
      </c>
      <c r="B3476">
        <v>1</v>
      </c>
      <c r="C3476" t="s">
        <v>9657</v>
      </c>
      <c r="D3476" s="1">
        <v>42087.225694444445</v>
      </c>
      <c r="E3476" s="1" t="s">
        <v>9658</v>
      </c>
      <c r="F3476" t="s">
        <v>4110</v>
      </c>
      <c r="G3476" t="s">
        <v>324</v>
      </c>
      <c r="H3476">
        <v>-80.089996339999999</v>
      </c>
      <c r="I3476">
        <v>40.47000122</v>
      </c>
      <c r="J3476">
        <v>46</v>
      </c>
      <c r="K3476" t="s">
        <v>40</v>
      </c>
      <c r="L3476" t="s">
        <v>9659</v>
      </c>
      <c r="M3476">
        <v>6</v>
      </c>
      <c r="N3476">
        <v>0</v>
      </c>
      <c r="O3476">
        <v>29343768039</v>
      </c>
      <c r="P3476" t="s">
        <v>1924</v>
      </c>
      <c r="Q3476" t="s">
        <v>9660</v>
      </c>
      <c r="R3476" t="s">
        <v>9661</v>
      </c>
      <c r="S3476" s="1">
        <v>42378.333333333336</v>
      </c>
      <c r="T3476" s="17">
        <v>1</v>
      </c>
      <c r="U3476" s="2">
        <v>1452330000000</v>
      </c>
      <c r="V3476" s="2" t="s">
        <v>9662</v>
      </c>
      <c r="W3476">
        <v>24123248</v>
      </c>
      <c r="X3476" t="s">
        <v>9663</v>
      </c>
      <c r="Y3476" t="s">
        <v>491</v>
      </c>
      <c r="Z3476" t="s">
        <v>9664</v>
      </c>
      <c r="AA3476">
        <v>-79.915588</v>
      </c>
      <c r="AB3476">
        <v>40.410851000000001</v>
      </c>
      <c r="AD3476">
        <v>3</v>
      </c>
      <c r="AE3476" t="s">
        <v>48</v>
      </c>
      <c r="AF3476" t="s">
        <v>40</v>
      </c>
    </row>
    <row r="3477" spans="1:32" x14ac:dyDescent="0.2">
      <c r="A3477">
        <v>18228877</v>
      </c>
      <c r="B3477">
        <v>15</v>
      </c>
      <c r="C3477" t="s">
        <v>498</v>
      </c>
      <c r="D3477" s="1">
        <v>41976.151388888888</v>
      </c>
      <c r="E3477" s="1" t="s">
        <v>499</v>
      </c>
      <c r="F3477" t="s">
        <v>38</v>
      </c>
      <c r="G3477" t="s">
        <v>39</v>
      </c>
      <c r="H3477">
        <v>-79.949996949999999</v>
      </c>
      <c r="I3477">
        <v>40.47000122</v>
      </c>
      <c r="J3477">
        <v>1013</v>
      </c>
      <c r="K3477" t="s">
        <v>40</v>
      </c>
      <c r="L3477" t="s">
        <v>500</v>
      </c>
      <c r="M3477">
        <v>14</v>
      </c>
      <c r="N3477">
        <v>5</v>
      </c>
      <c r="O3477">
        <v>38940615036</v>
      </c>
      <c r="P3477" t="s">
        <v>501</v>
      </c>
      <c r="Q3477" t="s">
        <v>9665</v>
      </c>
      <c r="R3477" t="s">
        <v>9666</v>
      </c>
      <c r="S3477" s="1">
        <v>42250.833333333336</v>
      </c>
      <c r="T3477" s="17">
        <v>9</v>
      </c>
      <c r="U3477" s="2">
        <v>1441310000000</v>
      </c>
      <c r="V3477" s="2" t="s">
        <v>9667</v>
      </c>
      <c r="W3477">
        <v>23509903</v>
      </c>
      <c r="X3477" t="s">
        <v>9668</v>
      </c>
      <c r="Y3477" t="s">
        <v>38</v>
      </c>
      <c r="Z3477" t="s">
        <v>9669</v>
      </c>
      <c r="AA3477">
        <v>-79.944785999999993</v>
      </c>
      <c r="AB3477">
        <v>40.465468999999999</v>
      </c>
      <c r="AD3477">
        <v>4</v>
      </c>
      <c r="AE3477" t="s">
        <v>48</v>
      </c>
      <c r="AF3477" t="s">
        <v>40</v>
      </c>
    </row>
    <row r="3478" spans="1:32" x14ac:dyDescent="0.2">
      <c r="A3478">
        <v>18228877</v>
      </c>
      <c r="B3478">
        <v>15</v>
      </c>
      <c r="C3478" t="s">
        <v>498</v>
      </c>
      <c r="D3478" s="1">
        <v>41976.151388888888</v>
      </c>
      <c r="E3478" s="1" t="s">
        <v>499</v>
      </c>
      <c r="F3478" t="s">
        <v>38</v>
      </c>
      <c r="G3478" t="s">
        <v>39</v>
      </c>
      <c r="H3478">
        <v>-79.949996949999999</v>
      </c>
      <c r="I3478">
        <v>40.47000122</v>
      </c>
      <c r="J3478">
        <v>1013</v>
      </c>
      <c r="K3478" t="s">
        <v>40</v>
      </c>
      <c r="L3478" t="s">
        <v>500</v>
      </c>
      <c r="M3478">
        <v>14</v>
      </c>
      <c r="N3478">
        <v>5</v>
      </c>
      <c r="O3478">
        <v>38940615036</v>
      </c>
      <c r="P3478" t="s">
        <v>501</v>
      </c>
      <c r="Q3478" t="s">
        <v>9670</v>
      </c>
      <c r="R3478" t="s">
        <v>9666</v>
      </c>
      <c r="S3478" s="1">
        <v>42271.833333333336</v>
      </c>
      <c r="T3478" s="17">
        <v>9</v>
      </c>
      <c r="U3478" s="2">
        <v>1443120000000</v>
      </c>
      <c r="V3478" s="2" t="s">
        <v>9667</v>
      </c>
      <c r="W3478">
        <v>23509903</v>
      </c>
      <c r="X3478" t="s">
        <v>9668</v>
      </c>
      <c r="Y3478" t="s">
        <v>38</v>
      </c>
      <c r="Z3478" t="s">
        <v>9669</v>
      </c>
      <c r="AA3478">
        <v>-79.944785999999993</v>
      </c>
      <c r="AB3478">
        <v>40.465468999999999</v>
      </c>
      <c r="AD3478">
        <v>3</v>
      </c>
      <c r="AE3478" t="s">
        <v>48</v>
      </c>
      <c r="AF3478" t="s">
        <v>40</v>
      </c>
    </row>
    <row r="3479" spans="1:32" x14ac:dyDescent="0.2">
      <c r="A3479">
        <v>18228877</v>
      </c>
      <c r="B3479">
        <v>15</v>
      </c>
      <c r="C3479" t="s">
        <v>498</v>
      </c>
      <c r="D3479" s="1">
        <v>41976.151388888888</v>
      </c>
      <c r="E3479" s="1" t="s">
        <v>499</v>
      </c>
      <c r="F3479" t="s">
        <v>38</v>
      </c>
      <c r="G3479" t="s">
        <v>39</v>
      </c>
      <c r="H3479">
        <v>-79.949996949999999</v>
      </c>
      <c r="I3479">
        <v>40.47000122</v>
      </c>
      <c r="J3479">
        <v>1013</v>
      </c>
      <c r="K3479" t="s">
        <v>40</v>
      </c>
      <c r="L3479" t="s">
        <v>500</v>
      </c>
      <c r="M3479">
        <v>14</v>
      </c>
      <c r="N3479">
        <v>5</v>
      </c>
      <c r="O3479">
        <v>38940615036</v>
      </c>
      <c r="P3479" t="s">
        <v>501</v>
      </c>
      <c r="Q3479" t="s">
        <v>9671</v>
      </c>
      <c r="R3479" t="s">
        <v>9666</v>
      </c>
      <c r="S3479" s="1">
        <v>42257.833333333336</v>
      </c>
      <c r="T3479" s="17">
        <v>9</v>
      </c>
      <c r="U3479" s="2">
        <v>1441920000000</v>
      </c>
      <c r="V3479" s="2" t="s">
        <v>9667</v>
      </c>
      <c r="W3479">
        <v>23509903</v>
      </c>
      <c r="X3479" t="s">
        <v>9668</v>
      </c>
      <c r="Y3479" t="s">
        <v>38</v>
      </c>
      <c r="Z3479" t="s">
        <v>9669</v>
      </c>
      <c r="AA3479">
        <v>-79.944785999999993</v>
      </c>
      <c r="AB3479">
        <v>40.465468999999999</v>
      </c>
      <c r="AD3479">
        <v>5</v>
      </c>
      <c r="AE3479" t="s">
        <v>48</v>
      </c>
      <c r="AF3479" t="s">
        <v>40</v>
      </c>
    </row>
    <row r="3480" spans="1:32" x14ac:dyDescent="0.2">
      <c r="A3480">
        <v>18228877</v>
      </c>
      <c r="B3480">
        <v>15</v>
      </c>
      <c r="C3480" t="s">
        <v>498</v>
      </c>
      <c r="D3480" s="1">
        <v>41976.151388888888</v>
      </c>
      <c r="E3480" s="1" t="s">
        <v>499</v>
      </c>
      <c r="F3480" t="s">
        <v>38</v>
      </c>
      <c r="G3480" t="s">
        <v>39</v>
      </c>
      <c r="H3480">
        <v>-79.949996949999999</v>
      </c>
      <c r="I3480">
        <v>40.47000122</v>
      </c>
      <c r="J3480">
        <v>1013</v>
      </c>
      <c r="K3480" t="s">
        <v>40</v>
      </c>
      <c r="L3480" t="s">
        <v>500</v>
      </c>
      <c r="M3480">
        <v>14</v>
      </c>
      <c r="N3480">
        <v>5</v>
      </c>
      <c r="O3480">
        <v>38940615036</v>
      </c>
      <c r="P3480" t="s">
        <v>501</v>
      </c>
      <c r="Q3480" t="s">
        <v>9672</v>
      </c>
      <c r="R3480" t="s">
        <v>9666</v>
      </c>
      <c r="S3480" s="1">
        <v>42313.833333333336</v>
      </c>
      <c r="T3480" s="17">
        <v>11</v>
      </c>
      <c r="U3480" s="2">
        <v>1446750000000</v>
      </c>
      <c r="V3480" s="2" t="s">
        <v>9667</v>
      </c>
      <c r="W3480">
        <v>23509903</v>
      </c>
      <c r="X3480" t="s">
        <v>9668</v>
      </c>
      <c r="Y3480" t="s">
        <v>38</v>
      </c>
      <c r="Z3480" t="s">
        <v>9669</v>
      </c>
      <c r="AA3480">
        <v>-79.944785999999993</v>
      </c>
      <c r="AB3480">
        <v>40.465468999999999</v>
      </c>
      <c r="AD3480">
        <v>3</v>
      </c>
      <c r="AE3480" t="s">
        <v>48</v>
      </c>
      <c r="AF3480" t="s">
        <v>40</v>
      </c>
    </row>
    <row r="3481" spans="1:32" x14ac:dyDescent="0.2">
      <c r="A3481">
        <v>18898954</v>
      </c>
      <c r="B3481">
        <v>33</v>
      </c>
      <c r="C3481" t="s">
        <v>3952</v>
      </c>
      <c r="D3481" s="1">
        <v>42251.646527777775</v>
      </c>
      <c r="E3481" s="1" t="s">
        <v>3953</v>
      </c>
      <c r="F3481" t="s">
        <v>38</v>
      </c>
      <c r="G3481" t="s">
        <v>58</v>
      </c>
      <c r="H3481">
        <v>-79.900001529999997</v>
      </c>
      <c r="I3481">
        <v>40.459999080000003</v>
      </c>
      <c r="J3481">
        <v>43</v>
      </c>
      <c r="K3481" t="s">
        <v>40</v>
      </c>
      <c r="L3481" t="s">
        <v>3954</v>
      </c>
      <c r="M3481">
        <v>15</v>
      </c>
      <c r="N3481">
        <v>5</v>
      </c>
      <c r="O3481">
        <v>15137834047</v>
      </c>
      <c r="P3481" t="s">
        <v>3955</v>
      </c>
      <c r="Q3481" t="s">
        <v>9673</v>
      </c>
      <c r="R3481" t="s">
        <v>9674</v>
      </c>
      <c r="S3481" s="1">
        <v>42268.770833333336</v>
      </c>
      <c r="T3481" s="17">
        <v>9</v>
      </c>
      <c r="U3481" s="2">
        <v>1442860000000</v>
      </c>
      <c r="V3481" t="s">
        <v>9675</v>
      </c>
      <c r="W3481">
        <v>17263282</v>
      </c>
      <c r="X3481" t="s">
        <v>3958</v>
      </c>
      <c r="Y3481" t="s">
        <v>38</v>
      </c>
      <c r="Z3481" t="s">
        <v>3959</v>
      </c>
      <c r="AA3481">
        <v>-79.923370000000006</v>
      </c>
      <c r="AB3481">
        <v>40.43909</v>
      </c>
      <c r="AD3481">
        <v>3</v>
      </c>
      <c r="AE3481" t="s">
        <v>48</v>
      </c>
      <c r="AF3481" t="s">
        <v>40</v>
      </c>
    </row>
    <row r="3482" spans="1:32" x14ac:dyDescent="0.2">
      <c r="A3482">
        <v>18898954</v>
      </c>
      <c r="B3482">
        <v>33</v>
      </c>
      <c r="C3482" t="s">
        <v>3952</v>
      </c>
      <c r="D3482" s="1">
        <v>42251.646527777775</v>
      </c>
      <c r="E3482" s="1" t="s">
        <v>3953</v>
      </c>
      <c r="F3482" t="s">
        <v>38</v>
      </c>
      <c r="G3482" t="s">
        <v>58</v>
      </c>
      <c r="H3482">
        <v>-79.900001529999997</v>
      </c>
      <c r="I3482">
        <v>40.459999080000003</v>
      </c>
      <c r="J3482">
        <v>43</v>
      </c>
      <c r="K3482" t="s">
        <v>40</v>
      </c>
      <c r="L3482" t="s">
        <v>3954</v>
      </c>
      <c r="M3482">
        <v>15</v>
      </c>
      <c r="N3482">
        <v>5</v>
      </c>
      <c r="O3482">
        <v>15137834047</v>
      </c>
      <c r="P3482" t="s">
        <v>3955</v>
      </c>
      <c r="Q3482" t="s">
        <v>9676</v>
      </c>
      <c r="R3482" t="s">
        <v>9674</v>
      </c>
      <c r="S3482" s="1">
        <v>42331.770833333336</v>
      </c>
      <c r="T3482" s="17">
        <v>11</v>
      </c>
      <c r="U3482" s="2">
        <v>1448300000000</v>
      </c>
      <c r="V3482" t="s">
        <v>9675</v>
      </c>
      <c r="W3482">
        <v>17263282</v>
      </c>
      <c r="X3482" t="s">
        <v>3958</v>
      </c>
      <c r="Y3482" t="s">
        <v>38</v>
      </c>
      <c r="Z3482" t="s">
        <v>3959</v>
      </c>
      <c r="AA3482">
        <v>-79.923370000000006</v>
      </c>
      <c r="AB3482">
        <v>40.43909</v>
      </c>
      <c r="AD3482">
        <v>3</v>
      </c>
      <c r="AE3482" t="s">
        <v>48</v>
      </c>
      <c r="AF3482" t="s">
        <v>40</v>
      </c>
    </row>
    <row r="3483" spans="1:32" x14ac:dyDescent="0.2">
      <c r="A3483">
        <v>18898954</v>
      </c>
      <c r="B3483">
        <v>33</v>
      </c>
      <c r="C3483" t="s">
        <v>3952</v>
      </c>
      <c r="D3483" s="1">
        <v>42251.646527777775</v>
      </c>
      <c r="E3483" s="1" t="s">
        <v>3953</v>
      </c>
      <c r="F3483" t="s">
        <v>38</v>
      </c>
      <c r="G3483" t="s">
        <v>58</v>
      </c>
      <c r="H3483">
        <v>-79.900001529999997</v>
      </c>
      <c r="I3483">
        <v>40.459999080000003</v>
      </c>
      <c r="J3483">
        <v>43</v>
      </c>
      <c r="K3483" t="s">
        <v>40</v>
      </c>
      <c r="L3483" t="s">
        <v>3954</v>
      </c>
      <c r="M3483">
        <v>15</v>
      </c>
      <c r="N3483">
        <v>5</v>
      </c>
      <c r="O3483">
        <v>15137834047</v>
      </c>
      <c r="P3483" t="s">
        <v>3955</v>
      </c>
      <c r="Q3483" t="s">
        <v>9677</v>
      </c>
      <c r="R3483" t="s">
        <v>9674</v>
      </c>
      <c r="S3483" s="1">
        <v>42359.770833333336</v>
      </c>
      <c r="T3483" s="17">
        <v>12</v>
      </c>
      <c r="U3483" s="2">
        <v>1450720000000</v>
      </c>
      <c r="V3483" t="s">
        <v>9675</v>
      </c>
      <c r="W3483">
        <v>17263282</v>
      </c>
      <c r="X3483" t="s">
        <v>3958</v>
      </c>
      <c r="Y3483" t="s">
        <v>38</v>
      </c>
      <c r="Z3483" t="s">
        <v>3959</v>
      </c>
      <c r="AA3483">
        <v>-79.923370000000006</v>
      </c>
      <c r="AB3483">
        <v>40.43909</v>
      </c>
      <c r="AD3483">
        <v>5</v>
      </c>
      <c r="AE3483" t="s">
        <v>48</v>
      </c>
      <c r="AF3483" t="s">
        <v>40</v>
      </c>
    </row>
    <row r="3484" spans="1:32" x14ac:dyDescent="0.2">
      <c r="A3484">
        <v>19200370</v>
      </c>
      <c r="B3484">
        <v>4</v>
      </c>
      <c r="C3484" t="s">
        <v>9678</v>
      </c>
      <c r="D3484" s="1">
        <v>42348.618055555555</v>
      </c>
      <c r="E3484" s="1" t="s">
        <v>9679</v>
      </c>
      <c r="F3484" t="s">
        <v>38</v>
      </c>
      <c r="G3484" t="s">
        <v>843</v>
      </c>
      <c r="H3484">
        <v>-79.91999817</v>
      </c>
      <c r="I3484">
        <v>40.47000122</v>
      </c>
      <c r="J3484">
        <v>33</v>
      </c>
      <c r="K3484" t="s">
        <v>40</v>
      </c>
      <c r="L3484" t="s">
        <v>9680</v>
      </c>
      <c r="M3484">
        <v>6</v>
      </c>
      <c r="N3484">
        <v>0</v>
      </c>
      <c r="O3484">
        <v>6759506918</v>
      </c>
      <c r="P3484" t="s">
        <v>9681</v>
      </c>
      <c r="Q3484" t="s">
        <v>9682</v>
      </c>
      <c r="R3484" t="s">
        <v>9683</v>
      </c>
      <c r="S3484" s="1">
        <v>42394.791666666664</v>
      </c>
      <c r="T3484" s="17">
        <v>1</v>
      </c>
      <c r="U3484" s="2">
        <v>1453750000000</v>
      </c>
      <c r="V3484" s="2" t="s">
        <v>9684</v>
      </c>
      <c r="W3484">
        <v>24250962</v>
      </c>
      <c r="X3484" t="s">
        <v>9685</v>
      </c>
      <c r="Y3484" t="s">
        <v>38</v>
      </c>
      <c r="Z3484" t="s">
        <v>9686</v>
      </c>
      <c r="AA3484">
        <v>-79.995887999999994</v>
      </c>
      <c r="AB3484">
        <v>40.440624</v>
      </c>
      <c r="AD3484">
        <v>4</v>
      </c>
      <c r="AE3484" t="s">
        <v>48</v>
      </c>
      <c r="AF3484" t="s">
        <v>40</v>
      </c>
    </row>
    <row r="3485" spans="1:32" x14ac:dyDescent="0.2">
      <c r="A3485">
        <v>19200370</v>
      </c>
      <c r="B3485">
        <v>4</v>
      </c>
      <c r="C3485" t="s">
        <v>9678</v>
      </c>
      <c r="D3485" s="1">
        <v>42348.618055555555</v>
      </c>
      <c r="E3485" s="1" t="s">
        <v>9679</v>
      </c>
      <c r="F3485" t="s">
        <v>38</v>
      </c>
      <c r="G3485" t="s">
        <v>843</v>
      </c>
      <c r="H3485">
        <v>-79.91999817</v>
      </c>
      <c r="I3485">
        <v>40.47000122</v>
      </c>
      <c r="J3485">
        <v>33</v>
      </c>
      <c r="K3485" t="s">
        <v>40</v>
      </c>
      <c r="L3485" t="s">
        <v>9680</v>
      </c>
      <c r="M3485">
        <v>6</v>
      </c>
      <c r="N3485">
        <v>0</v>
      </c>
      <c r="O3485">
        <v>6759506918</v>
      </c>
      <c r="P3485" t="s">
        <v>9681</v>
      </c>
      <c r="Q3485" t="s">
        <v>9687</v>
      </c>
      <c r="R3485" t="s">
        <v>9683</v>
      </c>
      <c r="S3485" s="1">
        <v>42380.791666666664</v>
      </c>
      <c r="T3485" s="17">
        <v>1</v>
      </c>
      <c r="U3485" s="2">
        <v>1452540000000</v>
      </c>
      <c r="V3485" s="2" t="s">
        <v>9684</v>
      </c>
      <c r="W3485">
        <v>24250962</v>
      </c>
      <c r="X3485" t="s">
        <v>9685</v>
      </c>
      <c r="Y3485" t="s">
        <v>38</v>
      </c>
      <c r="Z3485" t="s">
        <v>9686</v>
      </c>
      <c r="AA3485">
        <v>-79.995887999999994</v>
      </c>
      <c r="AB3485">
        <v>40.440624</v>
      </c>
      <c r="AD3485">
        <v>5</v>
      </c>
      <c r="AE3485" t="s">
        <v>48</v>
      </c>
      <c r="AF3485" t="s">
        <v>40</v>
      </c>
    </row>
    <row r="3486" spans="1:32" x14ac:dyDescent="0.2">
      <c r="A3486">
        <v>1756412</v>
      </c>
      <c r="B3486">
        <v>597</v>
      </c>
      <c r="C3486" t="s">
        <v>263</v>
      </c>
      <c r="D3486" s="1">
        <v>40543.177083333336</v>
      </c>
      <c r="E3486" s="1" t="s">
        <v>264</v>
      </c>
      <c r="F3486" t="s">
        <v>38</v>
      </c>
      <c r="G3486" t="s">
        <v>144</v>
      </c>
      <c r="H3486">
        <v>-79.989997860000003</v>
      </c>
      <c r="I3486">
        <v>40.450000760000002</v>
      </c>
      <c r="J3486">
        <v>10357</v>
      </c>
      <c r="K3486" t="s">
        <v>40</v>
      </c>
      <c r="L3486" t="s">
        <v>265</v>
      </c>
      <c r="M3486">
        <v>16</v>
      </c>
      <c r="N3486">
        <v>4.53</v>
      </c>
      <c r="O3486" s="2">
        <v>163000000000</v>
      </c>
      <c r="P3486" t="s">
        <v>266</v>
      </c>
      <c r="Q3486" t="s">
        <v>9688</v>
      </c>
      <c r="R3486" t="s">
        <v>9689</v>
      </c>
      <c r="S3486" s="1">
        <v>42235.833333333336</v>
      </c>
      <c r="T3486" s="17">
        <v>8</v>
      </c>
      <c r="U3486" s="2">
        <v>1440010000000</v>
      </c>
      <c r="V3486" s="2" t="s">
        <v>9690</v>
      </c>
      <c r="W3486">
        <v>1114957</v>
      </c>
      <c r="X3486" t="s">
        <v>9691</v>
      </c>
      <c r="Y3486" t="s">
        <v>38</v>
      </c>
      <c r="Z3486" t="s">
        <v>2218</v>
      </c>
      <c r="AA3486">
        <v>-80.000799000000001</v>
      </c>
      <c r="AB3486">
        <v>40.451825999999997</v>
      </c>
      <c r="AD3486">
        <v>6</v>
      </c>
      <c r="AE3486" t="s">
        <v>48</v>
      </c>
      <c r="AF3486" t="s">
        <v>40</v>
      </c>
    </row>
    <row r="3487" spans="1:32" x14ac:dyDescent="0.2">
      <c r="A3487">
        <v>1756412</v>
      </c>
      <c r="B3487">
        <v>597</v>
      </c>
      <c r="C3487" t="s">
        <v>263</v>
      </c>
      <c r="D3487" s="1">
        <v>40543.177083333336</v>
      </c>
      <c r="E3487" s="1" t="s">
        <v>264</v>
      </c>
      <c r="F3487" t="s">
        <v>38</v>
      </c>
      <c r="G3487" t="s">
        <v>144</v>
      </c>
      <c r="H3487">
        <v>-79.989997860000003</v>
      </c>
      <c r="I3487">
        <v>40.450000760000002</v>
      </c>
      <c r="J3487">
        <v>10357</v>
      </c>
      <c r="K3487" t="s">
        <v>40</v>
      </c>
      <c r="L3487" t="s">
        <v>265</v>
      </c>
      <c r="M3487">
        <v>16</v>
      </c>
      <c r="N3487">
        <v>4.53</v>
      </c>
      <c r="O3487" s="2">
        <v>163000000000</v>
      </c>
      <c r="P3487" t="s">
        <v>266</v>
      </c>
      <c r="Q3487" t="s">
        <v>9692</v>
      </c>
      <c r="R3487" t="s">
        <v>9689</v>
      </c>
      <c r="S3487" s="1">
        <v>42284.833333333336</v>
      </c>
      <c r="T3487" s="17">
        <v>10</v>
      </c>
      <c r="U3487" s="2">
        <v>1444250000000</v>
      </c>
      <c r="V3487" s="2" t="s">
        <v>9690</v>
      </c>
      <c r="W3487">
        <v>1114957</v>
      </c>
      <c r="X3487" t="s">
        <v>9691</v>
      </c>
      <c r="Y3487" t="s">
        <v>38</v>
      </c>
      <c r="Z3487" t="s">
        <v>2218</v>
      </c>
      <c r="AA3487">
        <v>-80.000799000000001</v>
      </c>
      <c r="AB3487">
        <v>40.451825999999997</v>
      </c>
      <c r="AD3487">
        <v>4</v>
      </c>
      <c r="AE3487" t="s">
        <v>48</v>
      </c>
      <c r="AF3487" t="s">
        <v>40</v>
      </c>
    </row>
    <row r="3488" spans="1:32" x14ac:dyDescent="0.2">
      <c r="A3488">
        <v>1756412</v>
      </c>
      <c r="B3488">
        <v>597</v>
      </c>
      <c r="C3488" t="s">
        <v>263</v>
      </c>
      <c r="D3488" s="1">
        <v>40543.177083333336</v>
      </c>
      <c r="E3488" s="1" t="s">
        <v>264</v>
      </c>
      <c r="F3488" t="s">
        <v>38</v>
      </c>
      <c r="G3488" t="s">
        <v>144</v>
      </c>
      <c r="H3488">
        <v>-79.989997860000003</v>
      </c>
      <c r="I3488">
        <v>40.450000760000002</v>
      </c>
      <c r="J3488">
        <v>10357</v>
      </c>
      <c r="K3488" t="s">
        <v>40</v>
      </c>
      <c r="L3488" t="s">
        <v>265</v>
      </c>
      <c r="M3488">
        <v>16</v>
      </c>
      <c r="N3488">
        <v>4.53</v>
      </c>
      <c r="O3488" s="2">
        <v>163000000000</v>
      </c>
      <c r="P3488" t="s">
        <v>266</v>
      </c>
      <c r="Q3488" t="s">
        <v>9693</v>
      </c>
      <c r="R3488" t="s">
        <v>9694</v>
      </c>
      <c r="S3488" s="1">
        <v>42326.833333333336</v>
      </c>
      <c r="T3488" s="17">
        <v>11</v>
      </c>
      <c r="U3488" s="2">
        <v>1447880000000</v>
      </c>
      <c r="V3488" s="2" t="s">
        <v>9690</v>
      </c>
      <c r="W3488">
        <v>1114957</v>
      </c>
      <c r="X3488" t="s">
        <v>9691</v>
      </c>
      <c r="Y3488" t="s">
        <v>38</v>
      </c>
      <c r="Z3488" t="s">
        <v>2218</v>
      </c>
      <c r="AA3488">
        <v>-80.000799000000001</v>
      </c>
      <c r="AB3488">
        <v>40.451825999999997</v>
      </c>
      <c r="AD3488">
        <v>3</v>
      </c>
      <c r="AE3488" t="s">
        <v>48</v>
      </c>
      <c r="AF3488" t="s">
        <v>40</v>
      </c>
    </row>
    <row r="3489" spans="1:37" x14ac:dyDescent="0.2">
      <c r="A3489">
        <v>1756412</v>
      </c>
      <c r="B3489">
        <v>597</v>
      </c>
      <c r="C3489" t="s">
        <v>263</v>
      </c>
      <c r="D3489" s="1">
        <v>40543.177083333336</v>
      </c>
      <c r="E3489" s="1" t="s">
        <v>264</v>
      </c>
      <c r="F3489" t="s">
        <v>38</v>
      </c>
      <c r="G3489" t="s">
        <v>144</v>
      </c>
      <c r="H3489">
        <v>-79.989997860000003</v>
      </c>
      <c r="I3489">
        <v>40.450000760000002</v>
      </c>
      <c r="J3489">
        <v>10357</v>
      </c>
      <c r="K3489" t="s">
        <v>40</v>
      </c>
      <c r="L3489" t="s">
        <v>265</v>
      </c>
      <c r="M3489">
        <v>16</v>
      </c>
      <c r="N3489">
        <v>4.53</v>
      </c>
      <c r="O3489" s="2">
        <v>163000000000</v>
      </c>
      <c r="P3489" t="s">
        <v>266</v>
      </c>
      <c r="Q3489" t="s">
        <v>9695</v>
      </c>
      <c r="R3489" t="s">
        <v>9696</v>
      </c>
      <c r="S3489" s="1">
        <v>42368.833333333336</v>
      </c>
      <c r="T3489" s="17">
        <v>12</v>
      </c>
      <c r="U3489" s="2">
        <v>1451510000000</v>
      </c>
      <c r="V3489" s="2" t="s">
        <v>9697</v>
      </c>
      <c r="W3489">
        <v>1114957</v>
      </c>
      <c r="X3489" t="s">
        <v>9691</v>
      </c>
      <c r="Y3489" t="s">
        <v>38</v>
      </c>
      <c r="Z3489" t="s">
        <v>2218</v>
      </c>
      <c r="AA3489">
        <v>-80.000799000000001</v>
      </c>
      <c r="AB3489">
        <v>40.451825999999997</v>
      </c>
      <c r="AD3489">
        <v>4</v>
      </c>
      <c r="AE3489" t="s">
        <v>48</v>
      </c>
      <c r="AF3489" t="s">
        <v>40</v>
      </c>
    </row>
    <row r="3490" spans="1:37" x14ac:dyDescent="0.2">
      <c r="A3490">
        <v>1756412</v>
      </c>
      <c r="B3490">
        <v>597</v>
      </c>
      <c r="C3490" t="s">
        <v>263</v>
      </c>
      <c r="D3490" s="1">
        <v>40543.177083333336</v>
      </c>
      <c r="E3490" s="1" t="s">
        <v>264</v>
      </c>
      <c r="F3490" t="s">
        <v>38</v>
      </c>
      <c r="G3490" t="s">
        <v>144</v>
      </c>
      <c r="H3490">
        <v>-79.989997860000003</v>
      </c>
      <c r="I3490">
        <v>40.450000760000002</v>
      </c>
      <c r="J3490">
        <v>10357</v>
      </c>
      <c r="K3490" t="s">
        <v>40</v>
      </c>
      <c r="L3490" t="s">
        <v>265</v>
      </c>
      <c r="M3490">
        <v>16</v>
      </c>
      <c r="N3490">
        <v>4.53</v>
      </c>
      <c r="O3490" s="2">
        <v>163000000000</v>
      </c>
      <c r="P3490" t="s">
        <v>266</v>
      </c>
      <c r="Q3490" t="s">
        <v>9698</v>
      </c>
      <c r="R3490" t="s">
        <v>9696</v>
      </c>
      <c r="S3490" s="1">
        <v>42389.833333333336</v>
      </c>
      <c r="T3490" s="17">
        <v>1</v>
      </c>
      <c r="U3490" s="2">
        <v>1453320000000</v>
      </c>
      <c r="V3490" s="2" t="s">
        <v>9697</v>
      </c>
      <c r="W3490">
        <v>1114957</v>
      </c>
      <c r="X3490" t="s">
        <v>9691</v>
      </c>
      <c r="Y3490" t="s">
        <v>38</v>
      </c>
      <c r="Z3490" t="s">
        <v>2218</v>
      </c>
      <c r="AA3490">
        <v>-80.000799000000001</v>
      </c>
      <c r="AB3490">
        <v>40.451825999999997</v>
      </c>
      <c r="AD3490">
        <v>4</v>
      </c>
      <c r="AE3490" t="s">
        <v>48</v>
      </c>
      <c r="AF3490" t="s">
        <v>40</v>
      </c>
    </row>
    <row r="3491" spans="1:37" x14ac:dyDescent="0.2">
      <c r="A3491">
        <v>1756412</v>
      </c>
      <c r="B3491">
        <v>597</v>
      </c>
      <c r="C3491" t="s">
        <v>263</v>
      </c>
      <c r="D3491" s="1">
        <v>40543.177083333336</v>
      </c>
      <c r="E3491" s="1" t="s">
        <v>264</v>
      </c>
      <c r="F3491" t="s">
        <v>38</v>
      </c>
      <c r="G3491" t="s">
        <v>144</v>
      </c>
      <c r="H3491">
        <v>-79.989997860000003</v>
      </c>
      <c r="I3491">
        <v>40.450000760000002</v>
      </c>
      <c r="J3491">
        <v>10357</v>
      </c>
      <c r="K3491" t="s">
        <v>40</v>
      </c>
      <c r="L3491" t="s">
        <v>265</v>
      </c>
      <c r="M3491">
        <v>16</v>
      </c>
      <c r="N3491">
        <v>4.53</v>
      </c>
      <c r="O3491" s="2">
        <v>163000000000</v>
      </c>
      <c r="P3491" t="s">
        <v>266</v>
      </c>
      <c r="Q3491" t="s">
        <v>9699</v>
      </c>
      <c r="R3491" t="s">
        <v>9696</v>
      </c>
      <c r="S3491" s="1">
        <v>42375.833333333336</v>
      </c>
      <c r="T3491" s="17">
        <v>1</v>
      </c>
      <c r="U3491" s="2">
        <v>1452110000000</v>
      </c>
      <c r="V3491" s="2" t="s">
        <v>9697</v>
      </c>
      <c r="W3491">
        <v>1114957</v>
      </c>
      <c r="X3491" t="s">
        <v>9691</v>
      </c>
      <c r="Y3491" t="s">
        <v>38</v>
      </c>
      <c r="Z3491" t="s">
        <v>2218</v>
      </c>
      <c r="AA3491">
        <v>-80.000799000000001</v>
      </c>
      <c r="AB3491">
        <v>40.451825999999997</v>
      </c>
      <c r="AD3491">
        <v>5</v>
      </c>
      <c r="AE3491" t="s">
        <v>48</v>
      </c>
      <c r="AF3491" t="s">
        <v>40</v>
      </c>
    </row>
    <row r="3492" spans="1:37" x14ac:dyDescent="0.2">
      <c r="A3492">
        <v>1756412</v>
      </c>
      <c r="B3492">
        <v>597</v>
      </c>
      <c r="C3492" t="s">
        <v>263</v>
      </c>
      <c r="D3492" s="1">
        <v>40543.177083333336</v>
      </c>
      <c r="E3492" s="1" t="s">
        <v>264</v>
      </c>
      <c r="F3492" t="s">
        <v>38</v>
      </c>
      <c r="G3492" t="s">
        <v>144</v>
      </c>
      <c r="H3492">
        <v>-79.989997860000003</v>
      </c>
      <c r="I3492">
        <v>40.450000760000002</v>
      </c>
      <c r="J3492">
        <v>10357</v>
      </c>
      <c r="K3492" t="s">
        <v>40</v>
      </c>
      <c r="L3492" t="s">
        <v>265</v>
      </c>
      <c r="M3492">
        <v>16</v>
      </c>
      <c r="N3492">
        <v>4.53</v>
      </c>
      <c r="O3492" s="2">
        <v>163000000000</v>
      </c>
      <c r="P3492" t="s">
        <v>266</v>
      </c>
      <c r="Q3492" t="s">
        <v>9700</v>
      </c>
      <c r="R3492" t="s">
        <v>9701</v>
      </c>
      <c r="S3492" s="1">
        <v>42396.833333333336</v>
      </c>
      <c r="T3492" s="17">
        <v>1</v>
      </c>
      <c r="U3492" s="2">
        <v>1453920000000</v>
      </c>
      <c r="V3492" s="2" t="s">
        <v>9697</v>
      </c>
      <c r="W3492">
        <v>1114957</v>
      </c>
      <c r="X3492" t="s">
        <v>9691</v>
      </c>
      <c r="Y3492" t="s">
        <v>38</v>
      </c>
      <c r="Z3492" t="s">
        <v>2218</v>
      </c>
      <c r="AA3492">
        <v>-80.000799000000001</v>
      </c>
      <c r="AB3492">
        <v>40.451825999999997</v>
      </c>
      <c r="AD3492">
        <v>7</v>
      </c>
      <c r="AE3492" t="s">
        <v>48</v>
      </c>
      <c r="AF3492" t="s">
        <v>40</v>
      </c>
    </row>
    <row r="3493" spans="1:37" x14ac:dyDescent="0.2">
      <c r="A3493">
        <v>1756412</v>
      </c>
      <c r="B3493">
        <v>597</v>
      </c>
      <c r="C3493" t="s">
        <v>263</v>
      </c>
      <c r="D3493" s="1">
        <v>40543.177083333336</v>
      </c>
      <c r="E3493" s="1" t="s">
        <v>264</v>
      </c>
      <c r="F3493" t="s">
        <v>38</v>
      </c>
      <c r="G3493" t="s">
        <v>144</v>
      </c>
      <c r="H3493">
        <v>-79.989997860000003</v>
      </c>
      <c r="I3493">
        <v>40.450000760000002</v>
      </c>
      <c r="J3493">
        <v>10357</v>
      </c>
      <c r="K3493" t="s">
        <v>40</v>
      </c>
      <c r="L3493" t="s">
        <v>265</v>
      </c>
      <c r="M3493">
        <v>16</v>
      </c>
      <c r="N3493">
        <v>4.53</v>
      </c>
      <c r="O3493" s="2">
        <v>163000000000</v>
      </c>
      <c r="P3493" t="s">
        <v>266</v>
      </c>
      <c r="Q3493" t="s">
        <v>9702</v>
      </c>
      <c r="R3493" t="s">
        <v>9696</v>
      </c>
      <c r="S3493" s="1">
        <v>42382.833333333336</v>
      </c>
      <c r="T3493" s="17">
        <v>1</v>
      </c>
      <c r="U3493" s="2">
        <v>1452720000000</v>
      </c>
      <c r="V3493" s="2" t="s">
        <v>9697</v>
      </c>
      <c r="W3493">
        <v>1114957</v>
      </c>
      <c r="X3493" t="s">
        <v>9691</v>
      </c>
      <c r="Y3493" t="s">
        <v>38</v>
      </c>
      <c r="Z3493" t="s">
        <v>2218</v>
      </c>
      <c r="AA3493">
        <v>-80.000799000000001</v>
      </c>
      <c r="AB3493">
        <v>40.451825999999997</v>
      </c>
      <c r="AD3493">
        <v>5</v>
      </c>
      <c r="AE3493" t="s">
        <v>48</v>
      </c>
      <c r="AF3493" t="s">
        <v>40</v>
      </c>
    </row>
    <row r="3494" spans="1:37" x14ac:dyDescent="0.2">
      <c r="A3494">
        <v>1248801</v>
      </c>
      <c r="B3494">
        <v>66</v>
      </c>
      <c r="C3494" t="s">
        <v>1680</v>
      </c>
      <c r="D3494" s="1">
        <v>39667.572222222225</v>
      </c>
      <c r="E3494" t="s">
        <v>1681</v>
      </c>
      <c r="F3494" t="s">
        <v>38</v>
      </c>
      <c r="G3494" t="s">
        <v>508</v>
      </c>
      <c r="H3494">
        <v>-79.949996949999999</v>
      </c>
      <c r="I3494">
        <v>40.47000122</v>
      </c>
      <c r="J3494">
        <v>887</v>
      </c>
      <c r="K3494" t="s">
        <v>40</v>
      </c>
      <c r="L3494" t="s">
        <v>1682</v>
      </c>
      <c r="M3494">
        <v>1</v>
      </c>
      <c r="N3494">
        <v>4.8</v>
      </c>
      <c r="O3494" s="2">
        <v>238000000000</v>
      </c>
      <c r="P3494" t="s">
        <v>1683</v>
      </c>
      <c r="Q3494" t="s">
        <v>9703</v>
      </c>
      <c r="R3494" t="s">
        <v>9704</v>
      </c>
      <c r="S3494" s="1">
        <v>42228.75</v>
      </c>
      <c r="T3494" s="17">
        <v>8</v>
      </c>
      <c r="U3494" s="2">
        <v>1439400000000</v>
      </c>
      <c r="V3494" s="2" t="s">
        <v>9705</v>
      </c>
      <c r="W3494">
        <v>997661</v>
      </c>
      <c r="X3494" t="s">
        <v>1504</v>
      </c>
      <c r="Y3494" t="s">
        <v>38</v>
      </c>
      <c r="Z3494" t="s">
        <v>9706</v>
      </c>
      <c r="AA3494">
        <v>-79.948149000000001</v>
      </c>
      <c r="AB3494">
        <v>40.440809000000002</v>
      </c>
      <c r="AD3494">
        <v>3</v>
      </c>
      <c r="AE3494" t="s">
        <v>48</v>
      </c>
      <c r="AF3494" t="s">
        <v>40</v>
      </c>
    </row>
    <row r="3495" spans="1:37" x14ac:dyDescent="0.2">
      <c r="A3495">
        <v>1248801</v>
      </c>
      <c r="B3495">
        <v>66</v>
      </c>
      <c r="C3495" t="s">
        <v>1680</v>
      </c>
      <c r="D3495" s="1">
        <v>39667.572222222225</v>
      </c>
      <c r="E3495" t="s">
        <v>1681</v>
      </c>
      <c r="F3495" t="s">
        <v>38</v>
      </c>
      <c r="G3495" t="s">
        <v>508</v>
      </c>
      <c r="H3495">
        <v>-79.949996949999999</v>
      </c>
      <c r="I3495">
        <v>40.47000122</v>
      </c>
      <c r="J3495">
        <v>887</v>
      </c>
      <c r="K3495" t="s">
        <v>40</v>
      </c>
      <c r="L3495" t="s">
        <v>1682</v>
      </c>
      <c r="M3495">
        <v>1</v>
      </c>
      <c r="N3495">
        <v>4.8</v>
      </c>
      <c r="O3495" s="2">
        <v>238000000000</v>
      </c>
      <c r="P3495" t="s">
        <v>1683</v>
      </c>
      <c r="Q3495" t="s">
        <v>9707</v>
      </c>
      <c r="R3495" t="s">
        <v>9704</v>
      </c>
      <c r="S3495" s="1">
        <v>42232.75</v>
      </c>
      <c r="T3495" s="17">
        <v>8</v>
      </c>
      <c r="U3495" s="2">
        <v>1439750000000</v>
      </c>
      <c r="V3495" s="2" t="s">
        <v>9705</v>
      </c>
      <c r="W3495">
        <v>997661</v>
      </c>
      <c r="X3495" t="s">
        <v>1504</v>
      </c>
      <c r="Y3495" t="s">
        <v>38</v>
      </c>
      <c r="Z3495" t="s">
        <v>9706</v>
      </c>
      <c r="AA3495">
        <v>-79.948149000000001</v>
      </c>
      <c r="AB3495">
        <v>40.440809000000002</v>
      </c>
      <c r="AD3495">
        <v>4</v>
      </c>
      <c r="AE3495" t="s">
        <v>48</v>
      </c>
      <c r="AF3495" t="s">
        <v>40</v>
      </c>
    </row>
    <row r="3496" spans="1:37" x14ac:dyDescent="0.2">
      <c r="A3496">
        <v>1248801</v>
      </c>
      <c r="B3496">
        <v>66</v>
      </c>
      <c r="C3496" t="s">
        <v>1680</v>
      </c>
      <c r="D3496" s="1">
        <v>39667.572222222225</v>
      </c>
      <c r="E3496" t="s">
        <v>1681</v>
      </c>
      <c r="F3496" t="s">
        <v>38</v>
      </c>
      <c r="G3496" t="s">
        <v>508</v>
      </c>
      <c r="H3496">
        <v>-79.949996949999999</v>
      </c>
      <c r="I3496">
        <v>40.47000122</v>
      </c>
      <c r="J3496">
        <v>887</v>
      </c>
      <c r="K3496" t="s">
        <v>40</v>
      </c>
      <c r="L3496" t="s">
        <v>1682</v>
      </c>
      <c r="M3496">
        <v>1</v>
      </c>
      <c r="N3496">
        <v>4.8</v>
      </c>
      <c r="O3496" s="2">
        <v>238000000000</v>
      </c>
      <c r="P3496" t="s">
        <v>1683</v>
      </c>
      <c r="Q3496" t="s">
        <v>9708</v>
      </c>
      <c r="R3496" t="s">
        <v>9704</v>
      </c>
      <c r="S3496" s="1">
        <v>42249.75</v>
      </c>
      <c r="T3496" s="17">
        <v>9</v>
      </c>
      <c r="U3496" s="2">
        <v>1441220000000</v>
      </c>
      <c r="V3496" s="2" t="s">
        <v>9705</v>
      </c>
      <c r="W3496">
        <v>997661</v>
      </c>
      <c r="X3496" t="s">
        <v>1504</v>
      </c>
      <c r="Y3496" t="s">
        <v>38</v>
      </c>
      <c r="Z3496" t="s">
        <v>9706</v>
      </c>
      <c r="AA3496">
        <v>-79.948149000000001</v>
      </c>
      <c r="AB3496">
        <v>40.440809000000002</v>
      </c>
      <c r="AD3496">
        <v>3</v>
      </c>
      <c r="AE3496" t="s">
        <v>48</v>
      </c>
      <c r="AF3496" t="s">
        <v>40</v>
      </c>
    </row>
    <row r="3497" spans="1:37" x14ac:dyDescent="0.2">
      <c r="A3497">
        <v>18827141</v>
      </c>
      <c r="B3497">
        <v>2</v>
      </c>
      <c r="C3497" t="s">
        <v>2907</v>
      </c>
      <c r="D3497" s="1">
        <v>42228.801388888889</v>
      </c>
      <c r="E3497" s="1" t="s">
        <v>2908</v>
      </c>
      <c r="F3497" t="s">
        <v>38</v>
      </c>
      <c r="G3497" t="s">
        <v>114</v>
      </c>
      <c r="H3497">
        <v>-79.980003359999998</v>
      </c>
      <c r="I3497">
        <v>40.450000760000002</v>
      </c>
      <c r="J3497">
        <v>18</v>
      </c>
      <c r="K3497" t="s">
        <v>40</v>
      </c>
      <c r="L3497" t="s">
        <v>2909</v>
      </c>
      <c r="M3497">
        <v>15</v>
      </c>
      <c r="N3497">
        <v>0</v>
      </c>
      <c r="O3497">
        <v>17111619046</v>
      </c>
      <c r="P3497" t="s">
        <v>2910</v>
      </c>
      <c r="Q3497" t="s">
        <v>9709</v>
      </c>
      <c r="R3497" t="s">
        <v>9710</v>
      </c>
      <c r="S3497" s="1">
        <v>42291.770833333336</v>
      </c>
      <c r="T3497" s="17">
        <v>10</v>
      </c>
      <c r="U3497" s="2">
        <v>1444850000000</v>
      </c>
      <c r="V3497" t="s">
        <v>2912</v>
      </c>
      <c r="W3497">
        <v>12708072</v>
      </c>
      <c r="X3497" t="s">
        <v>2913</v>
      </c>
      <c r="Y3497" t="s">
        <v>904</v>
      </c>
      <c r="Z3497" t="s">
        <v>2914</v>
      </c>
      <c r="AA3497">
        <v>-79.772339000000002</v>
      </c>
      <c r="AB3497">
        <v>40.437241</v>
      </c>
      <c r="AD3497">
        <v>3</v>
      </c>
      <c r="AE3497" t="s">
        <v>48</v>
      </c>
      <c r="AF3497" t="s">
        <v>40</v>
      </c>
    </row>
    <row r="3498" spans="1:37" x14ac:dyDescent="0.2">
      <c r="A3498">
        <v>16778812</v>
      </c>
      <c r="B3498">
        <v>17</v>
      </c>
      <c r="C3498" t="s">
        <v>3076</v>
      </c>
      <c r="D3498" s="1">
        <v>41885.913888888892</v>
      </c>
      <c r="E3498" s="1" t="s">
        <v>3077</v>
      </c>
      <c r="F3498" t="s">
        <v>38</v>
      </c>
      <c r="G3498" t="s">
        <v>247</v>
      </c>
      <c r="H3498">
        <v>-79.949996949999999</v>
      </c>
      <c r="I3498">
        <v>40.439998629999998</v>
      </c>
      <c r="J3498">
        <v>342</v>
      </c>
      <c r="K3498" t="s">
        <v>40</v>
      </c>
      <c r="L3498" t="s">
        <v>3078</v>
      </c>
      <c r="M3498">
        <v>15</v>
      </c>
      <c r="N3498">
        <v>4.9400000000000004</v>
      </c>
      <c r="O3498">
        <v>46737131035</v>
      </c>
      <c r="P3498" t="s">
        <v>3079</v>
      </c>
      <c r="Q3498" t="s">
        <v>9711</v>
      </c>
      <c r="R3498" t="s">
        <v>9712</v>
      </c>
      <c r="S3498" s="1">
        <v>42232.416666666664</v>
      </c>
      <c r="T3498" s="17">
        <v>8</v>
      </c>
      <c r="U3498" s="2">
        <v>1439720000000</v>
      </c>
      <c r="V3498" s="2" t="s">
        <v>9713</v>
      </c>
      <c r="W3498">
        <v>24029491</v>
      </c>
      <c r="X3498" t="s">
        <v>9714</v>
      </c>
      <c r="Y3498" t="s">
        <v>38</v>
      </c>
      <c r="Z3498" t="s">
        <v>3909</v>
      </c>
      <c r="AA3498">
        <v>-79.993660000000006</v>
      </c>
      <c r="AB3498">
        <v>40.452461</v>
      </c>
      <c r="AD3498">
        <v>13</v>
      </c>
      <c r="AE3498" t="s">
        <v>48</v>
      </c>
      <c r="AF3498" t="s">
        <v>40</v>
      </c>
    </row>
    <row r="3499" spans="1:37" x14ac:dyDescent="0.2">
      <c r="A3499">
        <v>1248801</v>
      </c>
      <c r="B3499">
        <v>66</v>
      </c>
      <c r="C3499" t="s">
        <v>1680</v>
      </c>
      <c r="D3499" s="1">
        <v>39667.572222222225</v>
      </c>
      <c r="E3499" t="s">
        <v>1681</v>
      </c>
      <c r="F3499" t="s">
        <v>38</v>
      </c>
      <c r="G3499" t="s">
        <v>508</v>
      </c>
      <c r="H3499">
        <v>-79.949996949999999</v>
      </c>
      <c r="I3499">
        <v>40.47000122</v>
      </c>
      <c r="J3499">
        <v>887</v>
      </c>
      <c r="K3499" t="s">
        <v>40</v>
      </c>
      <c r="L3499" t="s">
        <v>1682</v>
      </c>
      <c r="M3499">
        <v>1</v>
      </c>
      <c r="N3499">
        <v>4.8</v>
      </c>
      <c r="O3499" s="2">
        <v>238000000000</v>
      </c>
      <c r="P3499" t="s">
        <v>1683</v>
      </c>
      <c r="Q3499" t="s">
        <v>9715</v>
      </c>
      <c r="R3499" t="s">
        <v>9704</v>
      </c>
      <c r="S3499" s="1">
        <v>42298.75</v>
      </c>
      <c r="T3499" s="17">
        <v>10</v>
      </c>
      <c r="U3499" s="2">
        <v>1445450000000</v>
      </c>
      <c r="V3499" s="2" t="s">
        <v>9705</v>
      </c>
      <c r="W3499">
        <v>997661</v>
      </c>
      <c r="X3499" t="s">
        <v>1504</v>
      </c>
      <c r="Y3499" t="s">
        <v>38</v>
      </c>
      <c r="Z3499" t="s">
        <v>9706</v>
      </c>
      <c r="AA3499">
        <v>-79.948149000000001</v>
      </c>
      <c r="AB3499">
        <v>40.440809000000002</v>
      </c>
      <c r="AD3499">
        <v>3</v>
      </c>
      <c r="AE3499" t="s">
        <v>48</v>
      </c>
      <c r="AF3499" t="s">
        <v>40</v>
      </c>
    </row>
    <row r="3500" spans="1:37" x14ac:dyDescent="0.2">
      <c r="A3500">
        <v>1248801</v>
      </c>
      <c r="B3500">
        <v>66</v>
      </c>
      <c r="C3500" t="s">
        <v>1680</v>
      </c>
      <c r="D3500" s="1">
        <v>39667.572222222225</v>
      </c>
      <c r="E3500" t="s">
        <v>1681</v>
      </c>
      <c r="F3500" t="s">
        <v>38</v>
      </c>
      <c r="G3500" t="s">
        <v>508</v>
      </c>
      <c r="H3500">
        <v>-79.949996949999999</v>
      </c>
      <c r="I3500">
        <v>40.47000122</v>
      </c>
      <c r="J3500">
        <v>887</v>
      </c>
      <c r="K3500" t="s">
        <v>40</v>
      </c>
      <c r="L3500" t="s">
        <v>1682</v>
      </c>
      <c r="M3500">
        <v>1</v>
      </c>
      <c r="N3500">
        <v>4.8</v>
      </c>
      <c r="O3500" s="2">
        <v>238000000000</v>
      </c>
      <c r="P3500" t="s">
        <v>1683</v>
      </c>
      <c r="Q3500" t="s">
        <v>9716</v>
      </c>
      <c r="R3500" t="s">
        <v>9704</v>
      </c>
      <c r="S3500" s="1">
        <v>42305.75</v>
      </c>
      <c r="T3500" s="17">
        <v>10</v>
      </c>
      <c r="U3500" s="2">
        <v>1446060000000</v>
      </c>
      <c r="V3500" s="2" t="s">
        <v>9717</v>
      </c>
      <c r="W3500">
        <v>997661</v>
      </c>
      <c r="X3500" t="s">
        <v>1504</v>
      </c>
      <c r="Y3500" t="s">
        <v>38</v>
      </c>
      <c r="Z3500" t="s">
        <v>9706</v>
      </c>
      <c r="AA3500">
        <v>-79.948149000000001</v>
      </c>
      <c r="AB3500">
        <v>40.440809000000002</v>
      </c>
      <c r="AD3500">
        <v>4</v>
      </c>
      <c r="AE3500" t="s">
        <v>48</v>
      </c>
      <c r="AF3500" t="s">
        <v>40</v>
      </c>
    </row>
    <row r="3501" spans="1:37" x14ac:dyDescent="0.2">
      <c r="A3501">
        <v>6060022</v>
      </c>
      <c r="B3501">
        <v>54</v>
      </c>
      <c r="C3501" t="s">
        <v>273</v>
      </c>
      <c r="D3501" s="1">
        <v>41243.769444444442</v>
      </c>
      <c r="E3501" t="s">
        <v>274</v>
      </c>
      <c r="F3501" t="s">
        <v>38</v>
      </c>
      <c r="G3501" t="s">
        <v>275</v>
      </c>
      <c r="H3501">
        <v>-79.949996949999999</v>
      </c>
      <c r="I3501">
        <v>40.430000309999997</v>
      </c>
      <c r="J3501">
        <v>338</v>
      </c>
      <c r="K3501" t="s">
        <v>40</v>
      </c>
      <c r="L3501" t="s">
        <v>276</v>
      </c>
      <c r="M3501">
        <v>8</v>
      </c>
      <c r="N3501">
        <v>4.8899999999999997</v>
      </c>
      <c r="O3501" s="2">
        <v>102000000000</v>
      </c>
      <c r="P3501" t="s">
        <v>277</v>
      </c>
      <c r="Q3501" t="s">
        <v>9718</v>
      </c>
      <c r="R3501" t="s">
        <v>9719</v>
      </c>
      <c r="S3501" s="1">
        <v>42242.78125</v>
      </c>
      <c r="T3501" s="17">
        <v>8</v>
      </c>
      <c r="U3501" s="2">
        <v>1440610000000</v>
      </c>
      <c r="V3501" s="2" t="s">
        <v>9720</v>
      </c>
      <c r="W3501">
        <v>8687792</v>
      </c>
      <c r="X3501" t="s">
        <v>5185</v>
      </c>
      <c r="Y3501" t="s">
        <v>38</v>
      </c>
      <c r="Z3501" t="s">
        <v>1053</v>
      </c>
      <c r="AA3501">
        <v>-79.892112999999995</v>
      </c>
      <c r="AB3501">
        <v>40.438136999999998</v>
      </c>
      <c r="AD3501">
        <v>14</v>
      </c>
      <c r="AE3501" t="s">
        <v>48</v>
      </c>
      <c r="AF3501" t="s">
        <v>40</v>
      </c>
      <c r="AG3501">
        <v>3</v>
      </c>
      <c r="AH3501" t="s">
        <v>49</v>
      </c>
      <c r="AI3501" t="s">
        <v>834</v>
      </c>
      <c r="AJ3501">
        <v>0</v>
      </c>
      <c r="AK3501" t="s">
        <v>51</v>
      </c>
    </row>
    <row r="3502" spans="1:37" x14ac:dyDescent="0.2">
      <c r="A3502">
        <v>1773927</v>
      </c>
      <c r="B3502">
        <v>123</v>
      </c>
      <c r="C3502" t="s">
        <v>142</v>
      </c>
      <c r="D3502" s="1">
        <v>40571.010416666664</v>
      </c>
      <c r="E3502" s="1" t="s">
        <v>143</v>
      </c>
      <c r="F3502" t="s">
        <v>38</v>
      </c>
      <c r="G3502" t="s">
        <v>144</v>
      </c>
      <c r="H3502">
        <v>-79.91999817</v>
      </c>
      <c r="I3502">
        <v>40.47000122</v>
      </c>
      <c r="J3502">
        <v>3166</v>
      </c>
      <c r="K3502" t="s">
        <v>40</v>
      </c>
      <c r="L3502" t="s">
        <v>145</v>
      </c>
      <c r="M3502">
        <v>13</v>
      </c>
      <c r="N3502">
        <v>4.6399999999999997</v>
      </c>
      <c r="O3502" s="2">
        <v>160000000000</v>
      </c>
      <c r="P3502" t="s">
        <v>146</v>
      </c>
      <c r="Q3502" t="s">
        <v>9721</v>
      </c>
      <c r="R3502" t="s">
        <v>9722</v>
      </c>
      <c r="S3502" s="1">
        <v>42309.5</v>
      </c>
      <c r="T3502" s="17">
        <v>11</v>
      </c>
      <c r="U3502" s="2">
        <v>1446380000000</v>
      </c>
      <c r="V3502" t="s">
        <v>9723</v>
      </c>
      <c r="W3502">
        <v>10964302</v>
      </c>
      <c r="X3502" t="s">
        <v>1996</v>
      </c>
      <c r="Y3502" t="s">
        <v>38</v>
      </c>
      <c r="Z3502" t="s">
        <v>5851</v>
      </c>
      <c r="AA3502">
        <v>-80.001250999999996</v>
      </c>
      <c r="AB3502">
        <v>40.454563</v>
      </c>
      <c r="AD3502">
        <v>7</v>
      </c>
      <c r="AE3502" t="s">
        <v>48</v>
      </c>
      <c r="AF3502" t="s">
        <v>40</v>
      </c>
    </row>
    <row r="3503" spans="1:37" x14ac:dyDescent="0.2">
      <c r="A3503">
        <v>1773927</v>
      </c>
      <c r="B3503">
        <v>123</v>
      </c>
      <c r="C3503" t="s">
        <v>142</v>
      </c>
      <c r="D3503" s="1">
        <v>40571.010416666664</v>
      </c>
      <c r="E3503" s="1" t="s">
        <v>143</v>
      </c>
      <c r="F3503" t="s">
        <v>38</v>
      </c>
      <c r="G3503" t="s">
        <v>144</v>
      </c>
      <c r="H3503">
        <v>-79.91999817</v>
      </c>
      <c r="I3503">
        <v>40.47000122</v>
      </c>
      <c r="J3503">
        <v>3166</v>
      </c>
      <c r="K3503" t="s">
        <v>40</v>
      </c>
      <c r="L3503" t="s">
        <v>145</v>
      </c>
      <c r="M3503">
        <v>13</v>
      </c>
      <c r="N3503">
        <v>4.6399999999999997</v>
      </c>
      <c r="O3503" s="2">
        <v>160000000000</v>
      </c>
      <c r="P3503" t="s">
        <v>146</v>
      </c>
      <c r="Q3503" t="s">
        <v>9724</v>
      </c>
      <c r="R3503" t="s">
        <v>9725</v>
      </c>
      <c r="S3503" s="1">
        <v>42323.5</v>
      </c>
      <c r="T3503" s="17">
        <v>11</v>
      </c>
      <c r="U3503" s="2">
        <v>1447590000000</v>
      </c>
      <c r="V3503" s="2" t="s">
        <v>9726</v>
      </c>
      <c r="W3503">
        <v>10964302</v>
      </c>
      <c r="X3503" t="s">
        <v>1996</v>
      </c>
      <c r="Y3503" t="s">
        <v>38</v>
      </c>
      <c r="Z3503" t="s">
        <v>5851</v>
      </c>
      <c r="AA3503">
        <v>-80.001250999999996</v>
      </c>
      <c r="AB3503">
        <v>40.454563</v>
      </c>
      <c r="AD3503">
        <v>4</v>
      </c>
      <c r="AE3503" t="s">
        <v>48</v>
      </c>
      <c r="AF3503" t="s">
        <v>40</v>
      </c>
    </row>
    <row r="3504" spans="1:37" x14ac:dyDescent="0.2">
      <c r="A3504">
        <v>85432</v>
      </c>
      <c r="B3504">
        <v>29</v>
      </c>
      <c r="C3504" t="s">
        <v>2782</v>
      </c>
      <c r="D3504" s="1">
        <v>37688.377083333333</v>
      </c>
      <c r="E3504" s="1" t="s">
        <v>2783</v>
      </c>
      <c r="F3504" t="s">
        <v>38</v>
      </c>
      <c r="G3504" t="s">
        <v>477</v>
      </c>
      <c r="H3504">
        <v>-79.88999939</v>
      </c>
      <c r="I3504">
        <v>40.430000309999997</v>
      </c>
      <c r="J3504">
        <v>851</v>
      </c>
      <c r="K3504" t="s">
        <v>40</v>
      </c>
      <c r="L3504" t="s">
        <v>2784</v>
      </c>
      <c r="M3504">
        <v>14</v>
      </c>
      <c r="N3504">
        <v>4.58</v>
      </c>
      <c r="O3504" s="2">
        <v>409000000000</v>
      </c>
      <c r="P3504" t="s">
        <v>2785</v>
      </c>
      <c r="Q3504" t="s">
        <v>9727</v>
      </c>
      <c r="R3504" t="s">
        <v>9728</v>
      </c>
      <c r="S3504" s="1">
        <v>42221.78125</v>
      </c>
      <c r="T3504" s="17">
        <v>8</v>
      </c>
      <c r="U3504" s="2">
        <v>1438800000000</v>
      </c>
      <c r="V3504" t="s">
        <v>9729</v>
      </c>
      <c r="W3504">
        <v>738078</v>
      </c>
      <c r="X3504" t="s">
        <v>291</v>
      </c>
      <c r="Y3504" t="s">
        <v>38</v>
      </c>
      <c r="Z3504" t="s">
        <v>292</v>
      </c>
      <c r="AA3504">
        <v>-79.893478000000002</v>
      </c>
      <c r="AB3504">
        <v>40.430318</v>
      </c>
      <c r="AD3504">
        <v>3</v>
      </c>
      <c r="AE3504" t="s">
        <v>48</v>
      </c>
      <c r="AF3504" t="s">
        <v>40</v>
      </c>
      <c r="AG3504">
        <v>190</v>
      </c>
      <c r="AH3504" t="s">
        <v>49</v>
      </c>
      <c r="AI3504" t="s">
        <v>50</v>
      </c>
      <c r="AJ3504">
        <v>0</v>
      </c>
      <c r="AK3504" t="s">
        <v>51</v>
      </c>
    </row>
    <row r="3505" spans="1:37" x14ac:dyDescent="0.2">
      <c r="A3505">
        <v>85432</v>
      </c>
      <c r="B3505">
        <v>29</v>
      </c>
      <c r="C3505" t="s">
        <v>2782</v>
      </c>
      <c r="D3505" s="1">
        <v>37688.377083333333</v>
      </c>
      <c r="E3505" s="1" t="s">
        <v>2783</v>
      </c>
      <c r="F3505" t="s">
        <v>38</v>
      </c>
      <c r="G3505" t="s">
        <v>477</v>
      </c>
      <c r="H3505">
        <v>-79.88999939</v>
      </c>
      <c r="I3505">
        <v>40.430000309999997</v>
      </c>
      <c r="J3505">
        <v>851</v>
      </c>
      <c r="K3505" t="s">
        <v>40</v>
      </c>
      <c r="L3505" t="s">
        <v>2784</v>
      </c>
      <c r="M3505">
        <v>14</v>
      </c>
      <c r="N3505">
        <v>4.58</v>
      </c>
      <c r="O3505" s="2">
        <v>409000000000</v>
      </c>
      <c r="P3505" t="s">
        <v>2785</v>
      </c>
      <c r="Q3505" t="s">
        <v>9730</v>
      </c>
      <c r="R3505" t="s">
        <v>9728</v>
      </c>
      <c r="S3505" s="1">
        <v>42228.78125</v>
      </c>
      <c r="T3505" s="17">
        <v>8</v>
      </c>
      <c r="U3505" s="2">
        <v>1439410000000</v>
      </c>
      <c r="V3505" t="s">
        <v>9729</v>
      </c>
      <c r="W3505">
        <v>738078</v>
      </c>
      <c r="X3505" t="s">
        <v>291</v>
      </c>
      <c r="Y3505" t="s">
        <v>38</v>
      </c>
      <c r="Z3505" t="s">
        <v>292</v>
      </c>
      <c r="AA3505">
        <v>-79.893478000000002</v>
      </c>
      <c r="AB3505">
        <v>40.430318</v>
      </c>
      <c r="AD3505">
        <v>3</v>
      </c>
      <c r="AE3505" t="s">
        <v>48</v>
      </c>
      <c r="AF3505" t="s">
        <v>40</v>
      </c>
      <c r="AG3505">
        <v>190</v>
      </c>
      <c r="AH3505" t="s">
        <v>49</v>
      </c>
      <c r="AI3505" t="s">
        <v>50</v>
      </c>
      <c r="AJ3505">
        <v>0</v>
      </c>
      <c r="AK3505" t="s">
        <v>51</v>
      </c>
    </row>
    <row r="3506" spans="1:37" x14ac:dyDescent="0.2">
      <c r="A3506">
        <v>18925445</v>
      </c>
      <c r="B3506">
        <v>5</v>
      </c>
      <c r="C3506" t="s">
        <v>6688</v>
      </c>
      <c r="D3506" s="1">
        <v>42259.99722222222</v>
      </c>
      <c r="E3506" s="1" t="s">
        <v>9731</v>
      </c>
      <c r="F3506" t="s">
        <v>38</v>
      </c>
      <c r="G3506" t="s">
        <v>843</v>
      </c>
      <c r="H3506">
        <v>-79.949996949999999</v>
      </c>
      <c r="I3506">
        <v>40.439998629999998</v>
      </c>
      <c r="J3506">
        <v>71</v>
      </c>
      <c r="K3506" t="s">
        <v>40</v>
      </c>
      <c r="L3506" t="s">
        <v>6690</v>
      </c>
      <c r="M3506">
        <v>15</v>
      </c>
      <c r="N3506">
        <v>5</v>
      </c>
      <c r="O3506">
        <v>14416321048</v>
      </c>
      <c r="P3506" t="s">
        <v>6691</v>
      </c>
      <c r="Q3506" t="s">
        <v>9732</v>
      </c>
      <c r="R3506" t="s">
        <v>9733</v>
      </c>
      <c r="S3506" s="1">
        <v>42360.75</v>
      </c>
      <c r="T3506" s="17">
        <v>12</v>
      </c>
      <c r="U3506" s="2">
        <v>1450810000000</v>
      </c>
      <c r="V3506" s="2" t="s">
        <v>9734</v>
      </c>
      <c r="W3506" t="s">
        <v>208</v>
      </c>
      <c r="AD3506">
        <v>3</v>
      </c>
      <c r="AE3506" t="s">
        <v>48</v>
      </c>
      <c r="AF3506" t="s">
        <v>40</v>
      </c>
    </row>
    <row r="3507" spans="1:37" x14ac:dyDescent="0.2">
      <c r="A3507">
        <v>18925445</v>
      </c>
      <c r="B3507">
        <v>5</v>
      </c>
      <c r="C3507" t="s">
        <v>6688</v>
      </c>
      <c r="D3507" s="1">
        <v>42259.99722222222</v>
      </c>
      <c r="E3507" s="1" t="s">
        <v>9731</v>
      </c>
      <c r="F3507" t="s">
        <v>38</v>
      </c>
      <c r="G3507" t="s">
        <v>843</v>
      </c>
      <c r="H3507">
        <v>-79.949996949999999</v>
      </c>
      <c r="I3507">
        <v>40.439998629999998</v>
      </c>
      <c r="J3507">
        <v>71</v>
      </c>
      <c r="K3507" t="s">
        <v>40</v>
      </c>
      <c r="L3507" t="s">
        <v>6690</v>
      </c>
      <c r="M3507">
        <v>15</v>
      </c>
      <c r="N3507">
        <v>5</v>
      </c>
      <c r="O3507">
        <v>14416321048</v>
      </c>
      <c r="P3507" t="s">
        <v>6691</v>
      </c>
      <c r="Q3507" t="s">
        <v>9735</v>
      </c>
      <c r="R3507" t="s">
        <v>9733</v>
      </c>
      <c r="S3507" s="1">
        <v>42395.75</v>
      </c>
      <c r="T3507" s="17">
        <v>1</v>
      </c>
      <c r="U3507" s="2">
        <v>1453830000000</v>
      </c>
      <c r="V3507" s="2" t="s">
        <v>9734</v>
      </c>
      <c r="W3507" t="s">
        <v>208</v>
      </c>
      <c r="AD3507">
        <v>3</v>
      </c>
      <c r="AE3507" t="s">
        <v>48</v>
      </c>
      <c r="AF3507" t="s">
        <v>40</v>
      </c>
    </row>
    <row r="3508" spans="1:37" x14ac:dyDescent="0.2">
      <c r="A3508">
        <v>18925445</v>
      </c>
      <c r="B3508">
        <v>5</v>
      </c>
      <c r="C3508" t="s">
        <v>6688</v>
      </c>
      <c r="D3508" s="1">
        <v>42259.99722222222</v>
      </c>
      <c r="E3508" s="1" t="s">
        <v>9731</v>
      </c>
      <c r="F3508" t="s">
        <v>38</v>
      </c>
      <c r="G3508" t="s">
        <v>843</v>
      </c>
      <c r="H3508">
        <v>-79.949996949999999</v>
      </c>
      <c r="I3508">
        <v>40.439998629999998</v>
      </c>
      <c r="J3508">
        <v>71</v>
      </c>
      <c r="K3508" t="s">
        <v>40</v>
      </c>
      <c r="L3508" t="s">
        <v>6690</v>
      </c>
      <c r="M3508">
        <v>15</v>
      </c>
      <c r="N3508">
        <v>5</v>
      </c>
      <c r="O3508">
        <v>14416321048</v>
      </c>
      <c r="P3508" t="s">
        <v>6691</v>
      </c>
      <c r="Q3508" t="s">
        <v>9736</v>
      </c>
      <c r="R3508" t="s">
        <v>9733</v>
      </c>
      <c r="S3508" s="1">
        <v>42388.75</v>
      </c>
      <c r="T3508" s="17">
        <v>1</v>
      </c>
      <c r="U3508" s="2">
        <v>1453230000000</v>
      </c>
      <c r="V3508" s="2" t="s">
        <v>9734</v>
      </c>
      <c r="W3508" t="s">
        <v>208</v>
      </c>
      <c r="AD3508">
        <v>8</v>
      </c>
      <c r="AE3508" t="s">
        <v>48</v>
      </c>
      <c r="AF3508" t="s">
        <v>40</v>
      </c>
    </row>
    <row r="3509" spans="1:37" x14ac:dyDescent="0.2">
      <c r="A3509">
        <v>1791087</v>
      </c>
      <c r="B3509">
        <v>25</v>
      </c>
      <c r="C3509" t="s">
        <v>4295</v>
      </c>
      <c r="D3509" s="1">
        <v>40602.851388888892</v>
      </c>
      <c r="E3509" s="1" t="s">
        <v>4296</v>
      </c>
      <c r="F3509" t="s">
        <v>38</v>
      </c>
      <c r="G3509" t="s">
        <v>324</v>
      </c>
      <c r="H3509">
        <v>-79.91999817</v>
      </c>
      <c r="I3509">
        <v>40.47000122</v>
      </c>
      <c r="J3509">
        <v>392</v>
      </c>
      <c r="K3509" t="s">
        <v>40</v>
      </c>
      <c r="L3509" t="s">
        <v>4297</v>
      </c>
      <c r="M3509">
        <v>9</v>
      </c>
      <c r="N3509">
        <v>4.7</v>
      </c>
      <c r="O3509" s="2">
        <v>158000000000</v>
      </c>
      <c r="P3509" t="s">
        <v>4298</v>
      </c>
      <c r="Q3509" t="s">
        <v>9737</v>
      </c>
      <c r="R3509" t="s">
        <v>9738</v>
      </c>
      <c r="S3509" s="1">
        <v>42220.770833333336</v>
      </c>
      <c r="T3509" s="17">
        <v>8</v>
      </c>
      <c r="U3509" s="2">
        <v>1438710000000</v>
      </c>
      <c r="V3509" s="2" t="s">
        <v>9739</v>
      </c>
      <c r="W3509">
        <v>1547551</v>
      </c>
      <c r="X3509" t="s">
        <v>9740</v>
      </c>
      <c r="Y3509" t="s">
        <v>38</v>
      </c>
      <c r="Z3509" t="s">
        <v>9741</v>
      </c>
      <c r="AA3509">
        <v>-79.933609000000004</v>
      </c>
      <c r="AB3509">
        <v>40.453491</v>
      </c>
      <c r="AD3509">
        <v>8</v>
      </c>
      <c r="AE3509" t="s">
        <v>48</v>
      </c>
      <c r="AF3509" t="s">
        <v>40</v>
      </c>
    </row>
    <row r="3510" spans="1:37" x14ac:dyDescent="0.2">
      <c r="A3510">
        <v>1791087</v>
      </c>
      <c r="B3510">
        <v>25</v>
      </c>
      <c r="C3510" t="s">
        <v>4295</v>
      </c>
      <c r="D3510" s="1">
        <v>40602.851388888892</v>
      </c>
      <c r="E3510" s="1" t="s">
        <v>4296</v>
      </c>
      <c r="F3510" t="s">
        <v>38</v>
      </c>
      <c r="G3510" t="s">
        <v>324</v>
      </c>
      <c r="H3510">
        <v>-79.91999817</v>
      </c>
      <c r="I3510">
        <v>40.47000122</v>
      </c>
      <c r="J3510">
        <v>392</v>
      </c>
      <c r="K3510" t="s">
        <v>40</v>
      </c>
      <c r="L3510" t="s">
        <v>4297</v>
      </c>
      <c r="M3510">
        <v>9</v>
      </c>
      <c r="N3510">
        <v>4.7</v>
      </c>
      <c r="O3510" s="2">
        <v>158000000000</v>
      </c>
      <c r="P3510" t="s">
        <v>4298</v>
      </c>
      <c r="Q3510" t="s">
        <v>9742</v>
      </c>
      <c r="R3510" t="s">
        <v>9738</v>
      </c>
      <c r="S3510" s="1">
        <v>42241.770833333336</v>
      </c>
      <c r="T3510" s="17">
        <v>8</v>
      </c>
      <c r="U3510" s="2">
        <v>1440530000000</v>
      </c>
      <c r="V3510" s="2" t="s">
        <v>9739</v>
      </c>
      <c r="W3510">
        <v>1547551</v>
      </c>
      <c r="X3510" t="s">
        <v>9740</v>
      </c>
      <c r="Y3510" t="s">
        <v>38</v>
      </c>
      <c r="Z3510" t="s">
        <v>9741</v>
      </c>
      <c r="AA3510">
        <v>-79.933609000000004</v>
      </c>
      <c r="AB3510">
        <v>40.453491</v>
      </c>
      <c r="AD3510">
        <v>9</v>
      </c>
      <c r="AE3510" t="s">
        <v>48</v>
      </c>
      <c r="AF3510" t="s">
        <v>40</v>
      </c>
    </row>
    <row r="3511" spans="1:37" x14ac:dyDescent="0.2">
      <c r="A3511">
        <v>1791087</v>
      </c>
      <c r="B3511">
        <v>25</v>
      </c>
      <c r="C3511" t="s">
        <v>4295</v>
      </c>
      <c r="D3511" s="1">
        <v>40602.851388888892</v>
      </c>
      <c r="E3511" s="1" t="s">
        <v>4296</v>
      </c>
      <c r="F3511" t="s">
        <v>38</v>
      </c>
      <c r="G3511" t="s">
        <v>324</v>
      </c>
      <c r="H3511">
        <v>-79.91999817</v>
      </c>
      <c r="I3511">
        <v>40.47000122</v>
      </c>
      <c r="J3511">
        <v>392</v>
      </c>
      <c r="K3511" t="s">
        <v>40</v>
      </c>
      <c r="L3511" t="s">
        <v>4297</v>
      </c>
      <c r="M3511">
        <v>9</v>
      </c>
      <c r="N3511">
        <v>4.7</v>
      </c>
      <c r="O3511" s="2">
        <v>158000000000</v>
      </c>
      <c r="P3511" t="s">
        <v>4298</v>
      </c>
      <c r="Q3511" t="s">
        <v>9743</v>
      </c>
      <c r="R3511" t="s">
        <v>9738</v>
      </c>
      <c r="S3511" s="1">
        <v>42227.770833333336</v>
      </c>
      <c r="T3511" s="17">
        <v>8</v>
      </c>
      <c r="U3511" s="2">
        <v>1439320000000</v>
      </c>
      <c r="V3511" s="2" t="s">
        <v>9739</v>
      </c>
      <c r="W3511">
        <v>1547551</v>
      </c>
      <c r="X3511" t="s">
        <v>9740</v>
      </c>
      <c r="Y3511" t="s">
        <v>38</v>
      </c>
      <c r="Z3511" t="s">
        <v>9741</v>
      </c>
      <c r="AA3511">
        <v>-79.933609000000004</v>
      </c>
      <c r="AB3511">
        <v>40.453491</v>
      </c>
      <c r="AD3511">
        <v>8</v>
      </c>
      <c r="AE3511" t="s">
        <v>48</v>
      </c>
      <c r="AF3511" t="s">
        <v>40</v>
      </c>
    </row>
    <row r="3512" spans="1:37" x14ac:dyDescent="0.2">
      <c r="A3512">
        <v>1791087</v>
      </c>
      <c r="B3512">
        <v>25</v>
      </c>
      <c r="C3512" t="s">
        <v>4295</v>
      </c>
      <c r="D3512" s="1">
        <v>40602.851388888892</v>
      </c>
      <c r="E3512" s="1" t="s">
        <v>4296</v>
      </c>
      <c r="F3512" t="s">
        <v>38</v>
      </c>
      <c r="G3512" t="s">
        <v>324</v>
      </c>
      <c r="H3512">
        <v>-79.91999817</v>
      </c>
      <c r="I3512">
        <v>40.47000122</v>
      </c>
      <c r="J3512">
        <v>392</v>
      </c>
      <c r="K3512" t="s">
        <v>40</v>
      </c>
      <c r="L3512" t="s">
        <v>4297</v>
      </c>
      <c r="M3512">
        <v>9</v>
      </c>
      <c r="N3512">
        <v>4.7</v>
      </c>
      <c r="O3512" s="2">
        <v>158000000000</v>
      </c>
      <c r="P3512" t="s">
        <v>4298</v>
      </c>
      <c r="Q3512" t="s">
        <v>9744</v>
      </c>
      <c r="R3512" t="s">
        <v>9738</v>
      </c>
      <c r="S3512" s="1">
        <v>42234.770833333336</v>
      </c>
      <c r="T3512" s="17">
        <v>8</v>
      </c>
      <c r="U3512" s="2">
        <v>1439920000000</v>
      </c>
      <c r="V3512" s="2" t="s">
        <v>9739</v>
      </c>
      <c r="W3512">
        <v>1547551</v>
      </c>
      <c r="X3512" t="s">
        <v>9740</v>
      </c>
      <c r="Y3512" t="s">
        <v>38</v>
      </c>
      <c r="Z3512" t="s">
        <v>9741</v>
      </c>
      <c r="AA3512">
        <v>-79.933609000000004</v>
      </c>
      <c r="AB3512">
        <v>40.453491</v>
      </c>
      <c r="AD3512">
        <v>8</v>
      </c>
      <c r="AE3512" t="s">
        <v>48</v>
      </c>
      <c r="AF3512" t="s">
        <v>40</v>
      </c>
    </row>
    <row r="3513" spans="1:37" x14ac:dyDescent="0.2">
      <c r="A3513">
        <v>1791087</v>
      </c>
      <c r="B3513">
        <v>25</v>
      </c>
      <c r="C3513" t="s">
        <v>4295</v>
      </c>
      <c r="D3513" s="1">
        <v>40602.851388888892</v>
      </c>
      <c r="E3513" s="1" t="s">
        <v>4296</v>
      </c>
      <c r="F3513" t="s">
        <v>38</v>
      </c>
      <c r="G3513" t="s">
        <v>324</v>
      </c>
      <c r="H3513">
        <v>-79.91999817</v>
      </c>
      <c r="I3513">
        <v>40.47000122</v>
      </c>
      <c r="J3513">
        <v>392</v>
      </c>
      <c r="K3513" t="s">
        <v>40</v>
      </c>
      <c r="L3513" t="s">
        <v>4297</v>
      </c>
      <c r="M3513">
        <v>9</v>
      </c>
      <c r="N3513">
        <v>4.7</v>
      </c>
      <c r="O3513" s="2">
        <v>158000000000</v>
      </c>
      <c r="P3513" t="s">
        <v>4298</v>
      </c>
      <c r="Q3513" t="s">
        <v>9745</v>
      </c>
      <c r="R3513" t="s">
        <v>9738</v>
      </c>
      <c r="S3513" s="1">
        <v>42248.770833333336</v>
      </c>
      <c r="T3513" s="17">
        <v>9</v>
      </c>
      <c r="U3513" s="2">
        <v>1441130000000</v>
      </c>
      <c r="V3513" s="2" t="s">
        <v>9739</v>
      </c>
      <c r="W3513">
        <v>1547551</v>
      </c>
      <c r="X3513" t="s">
        <v>9740</v>
      </c>
      <c r="Y3513" t="s">
        <v>38</v>
      </c>
      <c r="Z3513" t="s">
        <v>9741</v>
      </c>
      <c r="AA3513">
        <v>-79.933609000000004</v>
      </c>
      <c r="AB3513">
        <v>40.453491</v>
      </c>
      <c r="AD3513">
        <v>3</v>
      </c>
      <c r="AE3513" t="s">
        <v>48</v>
      </c>
      <c r="AF3513" t="s">
        <v>40</v>
      </c>
    </row>
    <row r="3514" spans="1:37" x14ac:dyDescent="0.2">
      <c r="A3514">
        <v>1791087</v>
      </c>
      <c r="B3514">
        <v>25</v>
      </c>
      <c r="C3514" t="s">
        <v>4295</v>
      </c>
      <c r="D3514" s="1">
        <v>40602.851388888892</v>
      </c>
      <c r="E3514" s="1" t="s">
        <v>4296</v>
      </c>
      <c r="F3514" t="s">
        <v>38</v>
      </c>
      <c r="G3514" t="s">
        <v>324</v>
      </c>
      <c r="H3514">
        <v>-79.91999817</v>
      </c>
      <c r="I3514">
        <v>40.47000122</v>
      </c>
      <c r="J3514">
        <v>392</v>
      </c>
      <c r="K3514" t="s">
        <v>40</v>
      </c>
      <c r="L3514" t="s">
        <v>4297</v>
      </c>
      <c r="M3514">
        <v>9</v>
      </c>
      <c r="N3514">
        <v>4.7</v>
      </c>
      <c r="O3514" s="2">
        <v>158000000000</v>
      </c>
      <c r="P3514" t="s">
        <v>4298</v>
      </c>
      <c r="Q3514" t="s">
        <v>9746</v>
      </c>
      <c r="R3514" t="s">
        <v>9738</v>
      </c>
      <c r="S3514" s="1">
        <v>42269.770833333336</v>
      </c>
      <c r="T3514" s="17">
        <v>9</v>
      </c>
      <c r="U3514" s="2">
        <v>1442950000000</v>
      </c>
      <c r="V3514" s="2" t="s">
        <v>9739</v>
      </c>
      <c r="W3514">
        <v>1547551</v>
      </c>
      <c r="X3514" t="s">
        <v>9740</v>
      </c>
      <c r="Y3514" t="s">
        <v>38</v>
      </c>
      <c r="Z3514" t="s">
        <v>9741</v>
      </c>
      <c r="AA3514">
        <v>-79.933609000000004</v>
      </c>
      <c r="AB3514">
        <v>40.453491</v>
      </c>
      <c r="AD3514">
        <v>7</v>
      </c>
      <c r="AE3514" t="s">
        <v>48</v>
      </c>
      <c r="AF3514" t="s">
        <v>40</v>
      </c>
    </row>
    <row r="3515" spans="1:37" x14ac:dyDescent="0.2">
      <c r="A3515">
        <v>1791087</v>
      </c>
      <c r="B3515">
        <v>25</v>
      </c>
      <c r="C3515" t="s">
        <v>4295</v>
      </c>
      <c r="D3515" s="1">
        <v>40602.851388888892</v>
      </c>
      <c r="E3515" s="1" t="s">
        <v>4296</v>
      </c>
      <c r="F3515" t="s">
        <v>38</v>
      </c>
      <c r="G3515" t="s">
        <v>324</v>
      </c>
      <c r="H3515">
        <v>-79.91999817</v>
      </c>
      <c r="I3515">
        <v>40.47000122</v>
      </c>
      <c r="J3515">
        <v>392</v>
      </c>
      <c r="K3515" t="s">
        <v>40</v>
      </c>
      <c r="L3515" t="s">
        <v>4297</v>
      </c>
      <c r="M3515">
        <v>9</v>
      </c>
      <c r="N3515">
        <v>4.7</v>
      </c>
      <c r="O3515" s="2">
        <v>158000000000</v>
      </c>
      <c r="P3515" t="s">
        <v>4298</v>
      </c>
      <c r="Q3515" t="s">
        <v>9747</v>
      </c>
      <c r="R3515" t="s">
        <v>9738</v>
      </c>
      <c r="S3515" s="1">
        <v>42276.770833333336</v>
      </c>
      <c r="T3515" s="17">
        <v>9</v>
      </c>
      <c r="U3515" s="2">
        <v>1443550000000</v>
      </c>
      <c r="V3515" s="2" t="s">
        <v>9739</v>
      </c>
      <c r="W3515">
        <v>1547551</v>
      </c>
      <c r="X3515" t="s">
        <v>9740</v>
      </c>
      <c r="Y3515" t="s">
        <v>38</v>
      </c>
      <c r="Z3515" t="s">
        <v>9741</v>
      </c>
      <c r="AA3515">
        <v>-79.933609000000004</v>
      </c>
      <c r="AB3515">
        <v>40.453491</v>
      </c>
      <c r="AD3515">
        <v>8</v>
      </c>
      <c r="AE3515" t="s">
        <v>48</v>
      </c>
      <c r="AF3515" t="s">
        <v>40</v>
      </c>
    </row>
    <row r="3516" spans="1:37" x14ac:dyDescent="0.2">
      <c r="A3516">
        <v>1596737</v>
      </c>
      <c r="B3516">
        <v>3</v>
      </c>
      <c r="C3516" t="s">
        <v>3929</v>
      </c>
      <c r="D3516" s="1">
        <v>40218.85833333333</v>
      </c>
      <c r="E3516" s="1" t="s">
        <v>3930</v>
      </c>
      <c r="F3516" t="s">
        <v>38</v>
      </c>
      <c r="G3516" t="s">
        <v>135</v>
      </c>
      <c r="H3516">
        <v>-80.069999690000003</v>
      </c>
      <c r="I3516">
        <v>40.5</v>
      </c>
      <c r="J3516">
        <v>390</v>
      </c>
      <c r="K3516" t="s">
        <v>40</v>
      </c>
      <c r="L3516" t="s">
        <v>3931</v>
      </c>
      <c r="M3516">
        <v>7</v>
      </c>
      <c r="N3516">
        <v>4.72</v>
      </c>
      <c r="O3516" s="2">
        <v>191000000000</v>
      </c>
      <c r="P3516" t="s">
        <v>3932</v>
      </c>
      <c r="Q3516" t="s">
        <v>9748</v>
      </c>
      <c r="R3516" t="s">
        <v>9749</v>
      </c>
      <c r="S3516" s="1">
        <v>42284.375</v>
      </c>
      <c r="T3516" s="17">
        <v>10</v>
      </c>
      <c r="U3516" s="2">
        <v>1444210000000</v>
      </c>
      <c r="V3516" t="s">
        <v>9750</v>
      </c>
      <c r="W3516">
        <v>10681362</v>
      </c>
      <c r="X3516" t="s">
        <v>4862</v>
      </c>
      <c r="Y3516" t="s">
        <v>930</v>
      </c>
      <c r="Z3516" t="s">
        <v>9751</v>
      </c>
      <c r="AA3516">
        <v>-80.092499000000004</v>
      </c>
      <c r="AB3516">
        <v>40.615012999999998</v>
      </c>
      <c r="AD3516">
        <v>4</v>
      </c>
      <c r="AE3516" t="s">
        <v>48</v>
      </c>
      <c r="AF3516" t="s">
        <v>40</v>
      </c>
    </row>
    <row r="3517" spans="1:37" x14ac:dyDescent="0.2">
      <c r="A3517">
        <v>1756412</v>
      </c>
      <c r="B3517">
        <v>597</v>
      </c>
      <c r="C3517" t="s">
        <v>263</v>
      </c>
      <c r="D3517" s="1">
        <v>40543.177083333336</v>
      </c>
      <c r="E3517" s="1" t="s">
        <v>264</v>
      </c>
      <c r="F3517" t="s">
        <v>38</v>
      </c>
      <c r="G3517" t="s">
        <v>144</v>
      </c>
      <c r="H3517">
        <v>-79.989997860000003</v>
      </c>
      <c r="I3517">
        <v>40.450000760000002</v>
      </c>
      <c r="J3517">
        <v>10357</v>
      </c>
      <c r="K3517" t="s">
        <v>40</v>
      </c>
      <c r="L3517" t="s">
        <v>265</v>
      </c>
      <c r="M3517">
        <v>16</v>
      </c>
      <c r="N3517">
        <v>4.53</v>
      </c>
      <c r="O3517" s="2">
        <v>163000000000</v>
      </c>
      <c r="P3517" t="s">
        <v>266</v>
      </c>
      <c r="Q3517" t="s">
        <v>9752</v>
      </c>
      <c r="R3517" t="s">
        <v>9753</v>
      </c>
      <c r="S3517" s="1">
        <v>42240.770833333336</v>
      </c>
      <c r="T3517" s="17">
        <v>8</v>
      </c>
      <c r="U3517" s="2">
        <v>1440440000000</v>
      </c>
      <c r="V3517" s="2" t="s">
        <v>9754</v>
      </c>
      <c r="W3517">
        <v>23583711</v>
      </c>
      <c r="X3517" t="s">
        <v>9755</v>
      </c>
      <c r="Y3517" t="s">
        <v>38</v>
      </c>
      <c r="Z3517" t="s">
        <v>9756</v>
      </c>
      <c r="AA3517">
        <v>-79.943770999999998</v>
      </c>
      <c r="AB3517">
        <v>40.465091999999999</v>
      </c>
      <c r="AD3517">
        <v>3</v>
      </c>
      <c r="AE3517" t="s">
        <v>48</v>
      </c>
      <c r="AF3517" t="s">
        <v>40</v>
      </c>
      <c r="AG3517">
        <v>5</v>
      </c>
      <c r="AH3517" t="s">
        <v>49</v>
      </c>
      <c r="AI3517" t="s">
        <v>50</v>
      </c>
      <c r="AJ3517">
        <v>0</v>
      </c>
      <c r="AK3517" t="s">
        <v>51</v>
      </c>
    </row>
    <row r="3518" spans="1:37" x14ac:dyDescent="0.2">
      <c r="A3518">
        <v>1756412</v>
      </c>
      <c r="B3518">
        <v>597</v>
      </c>
      <c r="C3518" t="s">
        <v>263</v>
      </c>
      <c r="D3518" s="1">
        <v>40543.177083333336</v>
      </c>
      <c r="E3518" s="1" t="s">
        <v>264</v>
      </c>
      <c r="F3518" t="s">
        <v>38</v>
      </c>
      <c r="G3518" t="s">
        <v>144</v>
      </c>
      <c r="H3518">
        <v>-79.989997860000003</v>
      </c>
      <c r="I3518">
        <v>40.450000760000002</v>
      </c>
      <c r="J3518">
        <v>10357</v>
      </c>
      <c r="K3518" t="s">
        <v>40</v>
      </c>
      <c r="L3518" t="s">
        <v>265</v>
      </c>
      <c r="M3518">
        <v>16</v>
      </c>
      <c r="N3518">
        <v>4.53</v>
      </c>
      <c r="O3518" s="2">
        <v>163000000000</v>
      </c>
      <c r="P3518" t="s">
        <v>266</v>
      </c>
      <c r="Q3518" t="s">
        <v>9757</v>
      </c>
      <c r="R3518" t="s">
        <v>9753</v>
      </c>
      <c r="S3518" s="1">
        <v>42233.770833333336</v>
      </c>
      <c r="T3518" s="17">
        <v>8</v>
      </c>
      <c r="U3518" s="2">
        <v>1439840000000</v>
      </c>
      <c r="V3518" s="2" t="s">
        <v>9754</v>
      </c>
      <c r="W3518">
        <v>23583711</v>
      </c>
      <c r="X3518" t="s">
        <v>9755</v>
      </c>
      <c r="Y3518" t="s">
        <v>38</v>
      </c>
      <c r="Z3518" t="s">
        <v>9756</v>
      </c>
      <c r="AA3518">
        <v>-79.943770999999998</v>
      </c>
      <c r="AB3518">
        <v>40.465091999999999</v>
      </c>
      <c r="AD3518">
        <v>5</v>
      </c>
      <c r="AE3518" t="s">
        <v>48</v>
      </c>
      <c r="AF3518" t="s">
        <v>40</v>
      </c>
      <c r="AG3518">
        <v>5</v>
      </c>
      <c r="AH3518" t="s">
        <v>49</v>
      </c>
      <c r="AI3518" t="s">
        <v>50</v>
      </c>
      <c r="AJ3518">
        <v>0</v>
      </c>
      <c r="AK3518" t="s">
        <v>51</v>
      </c>
    </row>
    <row r="3519" spans="1:37" x14ac:dyDescent="0.2">
      <c r="A3519">
        <v>1756412</v>
      </c>
      <c r="B3519">
        <v>597</v>
      </c>
      <c r="C3519" t="s">
        <v>263</v>
      </c>
      <c r="D3519" s="1">
        <v>40543.177083333336</v>
      </c>
      <c r="E3519" s="1" t="s">
        <v>264</v>
      </c>
      <c r="F3519" t="s">
        <v>38</v>
      </c>
      <c r="G3519" t="s">
        <v>144</v>
      </c>
      <c r="H3519">
        <v>-79.989997860000003</v>
      </c>
      <c r="I3519">
        <v>40.450000760000002</v>
      </c>
      <c r="J3519">
        <v>10357</v>
      </c>
      <c r="K3519" t="s">
        <v>40</v>
      </c>
      <c r="L3519" t="s">
        <v>265</v>
      </c>
      <c r="M3519">
        <v>16</v>
      </c>
      <c r="N3519">
        <v>4.53</v>
      </c>
      <c r="O3519" s="2">
        <v>163000000000</v>
      </c>
      <c r="P3519" t="s">
        <v>266</v>
      </c>
      <c r="Q3519" t="s">
        <v>9758</v>
      </c>
      <c r="R3519" t="s">
        <v>9753</v>
      </c>
      <c r="S3519" s="1">
        <v>42303.770833333336</v>
      </c>
      <c r="T3519" s="17">
        <v>10</v>
      </c>
      <c r="U3519" s="2">
        <v>1445880000000</v>
      </c>
      <c r="V3519" s="2" t="s">
        <v>9754</v>
      </c>
      <c r="W3519">
        <v>23583711</v>
      </c>
      <c r="X3519" t="s">
        <v>9755</v>
      </c>
      <c r="Y3519" t="s">
        <v>38</v>
      </c>
      <c r="Z3519" t="s">
        <v>9756</v>
      </c>
      <c r="AA3519">
        <v>-79.943770999999998</v>
      </c>
      <c r="AB3519">
        <v>40.465091999999999</v>
      </c>
      <c r="AD3519">
        <v>4</v>
      </c>
      <c r="AE3519" t="s">
        <v>48</v>
      </c>
      <c r="AF3519" t="s">
        <v>40</v>
      </c>
      <c r="AG3519">
        <v>5</v>
      </c>
      <c r="AH3519" t="s">
        <v>49</v>
      </c>
      <c r="AI3519" t="s">
        <v>50</v>
      </c>
      <c r="AJ3519">
        <v>0</v>
      </c>
      <c r="AK3519" t="s">
        <v>51</v>
      </c>
    </row>
    <row r="3520" spans="1:37" x14ac:dyDescent="0.2">
      <c r="A3520">
        <v>1756412</v>
      </c>
      <c r="B3520">
        <v>597</v>
      </c>
      <c r="C3520" t="s">
        <v>263</v>
      </c>
      <c r="D3520" s="1">
        <v>40543.177083333336</v>
      </c>
      <c r="E3520" s="1" t="s">
        <v>264</v>
      </c>
      <c r="F3520" t="s">
        <v>38</v>
      </c>
      <c r="G3520" t="s">
        <v>144</v>
      </c>
      <c r="H3520">
        <v>-79.989997860000003</v>
      </c>
      <c r="I3520">
        <v>40.450000760000002</v>
      </c>
      <c r="J3520">
        <v>10357</v>
      </c>
      <c r="K3520" t="s">
        <v>40</v>
      </c>
      <c r="L3520" t="s">
        <v>265</v>
      </c>
      <c r="M3520">
        <v>16</v>
      </c>
      <c r="N3520">
        <v>4.53</v>
      </c>
      <c r="O3520" s="2">
        <v>163000000000</v>
      </c>
      <c r="P3520" t="s">
        <v>266</v>
      </c>
      <c r="Q3520" t="s">
        <v>9759</v>
      </c>
      <c r="R3520" t="s">
        <v>9753</v>
      </c>
      <c r="S3520" s="1">
        <v>42324.770833333336</v>
      </c>
      <c r="T3520" s="17">
        <v>11</v>
      </c>
      <c r="U3520" s="2">
        <v>1447700000000</v>
      </c>
      <c r="V3520" s="2" t="s">
        <v>9760</v>
      </c>
      <c r="W3520">
        <v>23583711</v>
      </c>
      <c r="X3520" t="s">
        <v>9755</v>
      </c>
      <c r="Y3520" t="s">
        <v>38</v>
      </c>
      <c r="Z3520" t="s">
        <v>9756</v>
      </c>
      <c r="AA3520">
        <v>-79.943770999999998</v>
      </c>
      <c r="AB3520">
        <v>40.465091999999999</v>
      </c>
      <c r="AD3520">
        <v>6</v>
      </c>
      <c r="AE3520" t="s">
        <v>48</v>
      </c>
      <c r="AF3520" t="s">
        <v>40</v>
      </c>
      <c r="AG3520">
        <v>5</v>
      </c>
      <c r="AH3520" t="s">
        <v>49</v>
      </c>
      <c r="AI3520" t="s">
        <v>50</v>
      </c>
      <c r="AJ3520">
        <v>0</v>
      </c>
      <c r="AK3520" t="s">
        <v>51</v>
      </c>
    </row>
    <row r="3521" spans="1:37" x14ac:dyDescent="0.2">
      <c r="A3521">
        <v>1756412</v>
      </c>
      <c r="B3521">
        <v>597</v>
      </c>
      <c r="C3521" t="s">
        <v>263</v>
      </c>
      <c r="D3521" s="1">
        <v>40543.177083333336</v>
      </c>
      <c r="E3521" s="1" t="s">
        <v>264</v>
      </c>
      <c r="F3521" t="s">
        <v>38</v>
      </c>
      <c r="G3521" t="s">
        <v>144</v>
      </c>
      <c r="H3521">
        <v>-79.989997860000003</v>
      </c>
      <c r="I3521">
        <v>40.450000760000002</v>
      </c>
      <c r="J3521">
        <v>10357</v>
      </c>
      <c r="K3521" t="s">
        <v>40</v>
      </c>
      <c r="L3521" t="s">
        <v>265</v>
      </c>
      <c r="M3521">
        <v>16</v>
      </c>
      <c r="N3521">
        <v>4.53</v>
      </c>
      <c r="O3521" s="2">
        <v>163000000000</v>
      </c>
      <c r="P3521" t="s">
        <v>266</v>
      </c>
      <c r="Q3521" t="s">
        <v>9761</v>
      </c>
      <c r="R3521" t="s">
        <v>9753</v>
      </c>
      <c r="S3521" s="1">
        <v>42345.770833333336</v>
      </c>
      <c r="T3521" s="17">
        <v>12</v>
      </c>
      <c r="U3521" s="2">
        <v>1449510000000</v>
      </c>
      <c r="V3521" s="2" t="s">
        <v>9760</v>
      </c>
      <c r="W3521">
        <v>23583711</v>
      </c>
      <c r="X3521" t="s">
        <v>9755</v>
      </c>
      <c r="Y3521" t="s">
        <v>38</v>
      </c>
      <c r="Z3521" t="s">
        <v>9756</v>
      </c>
      <c r="AA3521">
        <v>-79.943770999999998</v>
      </c>
      <c r="AB3521">
        <v>40.465091999999999</v>
      </c>
      <c r="AD3521">
        <v>3</v>
      </c>
      <c r="AE3521" t="s">
        <v>48</v>
      </c>
      <c r="AF3521" t="s">
        <v>40</v>
      </c>
      <c r="AG3521">
        <v>5</v>
      </c>
      <c r="AH3521" t="s">
        <v>49</v>
      </c>
      <c r="AI3521" t="s">
        <v>50</v>
      </c>
      <c r="AJ3521">
        <v>0</v>
      </c>
      <c r="AK3521" t="s">
        <v>51</v>
      </c>
    </row>
    <row r="3522" spans="1:37" x14ac:dyDescent="0.2">
      <c r="A3522">
        <v>1756412</v>
      </c>
      <c r="B3522">
        <v>597</v>
      </c>
      <c r="C3522" t="s">
        <v>263</v>
      </c>
      <c r="D3522" s="1">
        <v>40543.177083333336</v>
      </c>
      <c r="E3522" s="1" t="s">
        <v>264</v>
      </c>
      <c r="F3522" t="s">
        <v>38</v>
      </c>
      <c r="G3522" t="s">
        <v>144</v>
      </c>
      <c r="H3522">
        <v>-79.989997860000003</v>
      </c>
      <c r="I3522">
        <v>40.450000760000002</v>
      </c>
      <c r="J3522">
        <v>10357</v>
      </c>
      <c r="K3522" t="s">
        <v>40</v>
      </c>
      <c r="L3522" t="s">
        <v>265</v>
      </c>
      <c r="M3522">
        <v>16</v>
      </c>
      <c r="N3522">
        <v>4.53</v>
      </c>
      <c r="O3522" s="2">
        <v>163000000000</v>
      </c>
      <c r="P3522" t="s">
        <v>266</v>
      </c>
      <c r="Q3522" t="s">
        <v>9762</v>
      </c>
      <c r="R3522" t="s">
        <v>9753</v>
      </c>
      <c r="S3522" s="1">
        <v>42366.770833333336</v>
      </c>
      <c r="T3522" s="17">
        <v>12</v>
      </c>
      <c r="U3522" s="2">
        <v>1451330000000</v>
      </c>
      <c r="V3522" s="2" t="s">
        <v>9760</v>
      </c>
      <c r="W3522">
        <v>23583711</v>
      </c>
      <c r="X3522" t="s">
        <v>9755</v>
      </c>
      <c r="Y3522" t="s">
        <v>38</v>
      </c>
      <c r="Z3522" t="s">
        <v>9756</v>
      </c>
      <c r="AA3522">
        <v>-79.943770999999998</v>
      </c>
      <c r="AB3522">
        <v>40.465091999999999</v>
      </c>
      <c r="AD3522">
        <v>4</v>
      </c>
      <c r="AE3522" t="s">
        <v>48</v>
      </c>
      <c r="AF3522" t="s">
        <v>40</v>
      </c>
      <c r="AG3522">
        <v>5</v>
      </c>
      <c r="AH3522" t="s">
        <v>49</v>
      </c>
      <c r="AI3522" t="s">
        <v>50</v>
      </c>
      <c r="AJ3522">
        <v>0</v>
      </c>
      <c r="AK3522" t="s">
        <v>51</v>
      </c>
    </row>
    <row r="3523" spans="1:37" x14ac:dyDescent="0.2">
      <c r="A3523">
        <v>1773927</v>
      </c>
      <c r="B3523">
        <v>123</v>
      </c>
      <c r="C3523" t="s">
        <v>142</v>
      </c>
      <c r="D3523" s="1">
        <v>40571.010416666664</v>
      </c>
      <c r="E3523" s="1" t="s">
        <v>143</v>
      </c>
      <c r="F3523" t="s">
        <v>38</v>
      </c>
      <c r="G3523" t="s">
        <v>144</v>
      </c>
      <c r="H3523">
        <v>-79.91999817</v>
      </c>
      <c r="I3523">
        <v>40.47000122</v>
      </c>
      <c r="J3523">
        <v>3166</v>
      </c>
      <c r="K3523" t="s">
        <v>40</v>
      </c>
      <c r="L3523" t="s">
        <v>145</v>
      </c>
      <c r="M3523">
        <v>13</v>
      </c>
      <c r="N3523">
        <v>4.6399999999999997</v>
      </c>
      <c r="O3523" s="2">
        <v>160000000000</v>
      </c>
      <c r="P3523" t="s">
        <v>146</v>
      </c>
      <c r="Q3523" t="s">
        <v>9763</v>
      </c>
      <c r="R3523" t="s">
        <v>9764</v>
      </c>
      <c r="S3523" s="1">
        <v>42374.75</v>
      </c>
      <c r="T3523" s="17">
        <v>1</v>
      </c>
      <c r="U3523" s="2">
        <v>1452020000000</v>
      </c>
      <c r="V3523" s="2" t="s">
        <v>9765</v>
      </c>
      <c r="W3523">
        <v>24216640</v>
      </c>
      <c r="X3523" t="s">
        <v>9766</v>
      </c>
      <c r="Y3523" t="s">
        <v>38</v>
      </c>
      <c r="Z3523" t="s">
        <v>9767</v>
      </c>
      <c r="AA3523">
        <v>-80.058113000000006</v>
      </c>
      <c r="AB3523">
        <v>40.420341000000001</v>
      </c>
      <c r="AD3523">
        <v>5</v>
      </c>
      <c r="AE3523" t="s">
        <v>48</v>
      </c>
      <c r="AF3523" t="s">
        <v>40</v>
      </c>
    </row>
    <row r="3524" spans="1:37" x14ac:dyDescent="0.2">
      <c r="A3524">
        <v>18228877</v>
      </c>
      <c r="B3524">
        <v>15</v>
      </c>
      <c r="C3524" t="s">
        <v>498</v>
      </c>
      <c r="D3524" s="1">
        <v>41976.151388888888</v>
      </c>
      <c r="E3524" s="1" t="s">
        <v>499</v>
      </c>
      <c r="F3524" t="s">
        <v>38</v>
      </c>
      <c r="G3524" t="s">
        <v>39</v>
      </c>
      <c r="H3524">
        <v>-79.949996949999999</v>
      </c>
      <c r="I3524">
        <v>40.47000122</v>
      </c>
      <c r="J3524">
        <v>1013</v>
      </c>
      <c r="K3524" t="s">
        <v>40</v>
      </c>
      <c r="L3524" t="s">
        <v>500</v>
      </c>
      <c r="M3524">
        <v>14</v>
      </c>
      <c r="N3524">
        <v>5</v>
      </c>
      <c r="O3524">
        <v>38940615036</v>
      </c>
      <c r="P3524" t="s">
        <v>501</v>
      </c>
      <c r="Q3524" t="s">
        <v>9768</v>
      </c>
      <c r="R3524" t="s">
        <v>9769</v>
      </c>
      <c r="S3524" s="1">
        <v>42241.791666666664</v>
      </c>
      <c r="T3524" s="17">
        <v>8</v>
      </c>
      <c r="U3524" s="2">
        <v>1440530000000</v>
      </c>
      <c r="V3524" t="s">
        <v>9770</v>
      </c>
      <c r="W3524">
        <v>23509903</v>
      </c>
      <c r="X3524" t="s">
        <v>9668</v>
      </c>
      <c r="Y3524" t="s">
        <v>38</v>
      </c>
      <c r="Z3524" t="s">
        <v>9669</v>
      </c>
      <c r="AA3524">
        <v>-79.944785999999993</v>
      </c>
      <c r="AB3524">
        <v>40.465468999999999</v>
      </c>
      <c r="AD3524">
        <v>4</v>
      </c>
      <c r="AE3524" t="s">
        <v>48</v>
      </c>
      <c r="AF3524" t="s">
        <v>40</v>
      </c>
    </row>
    <row r="3525" spans="1:37" x14ac:dyDescent="0.2">
      <c r="A3525">
        <v>18228877</v>
      </c>
      <c r="B3525">
        <v>15</v>
      </c>
      <c r="C3525" t="s">
        <v>498</v>
      </c>
      <c r="D3525" s="1">
        <v>41976.151388888888</v>
      </c>
      <c r="E3525" s="1" t="s">
        <v>499</v>
      </c>
      <c r="F3525" t="s">
        <v>38</v>
      </c>
      <c r="G3525" t="s">
        <v>39</v>
      </c>
      <c r="H3525">
        <v>-79.949996949999999</v>
      </c>
      <c r="I3525">
        <v>40.47000122</v>
      </c>
      <c r="J3525">
        <v>1013</v>
      </c>
      <c r="K3525" t="s">
        <v>40</v>
      </c>
      <c r="L3525" t="s">
        <v>500</v>
      </c>
      <c r="M3525">
        <v>14</v>
      </c>
      <c r="N3525">
        <v>5</v>
      </c>
      <c r="O3525">
        <v>38940615036</v>
      </c>
      <c r="P3525" t="s">
        <v>501</v>
      </c>
      <c r="Q3525" t="s">
        <v>9771</v>
      </c>
      <c r="R3525" t="s">
        <v>9769</v>
      </c>
      <c r="S3525" s="1">
        <v>42227.791666666664</v>
      </c>
      <c r="T3525" s="17">
        <v>8</v>
      </c>
      <c r="U3525" s="2">
        <v>1439320000000</v>
      </c>
      <c r="V3525" t="s">
        <v>9770</v>
      </c>
      <c r="W3525">
        <v>23509903</v>
      </c>
      <c r="X3525" t="s">
        <v>9668</v>
      </c>
      <c r="Y3525" t="s">
        <v>38</v>
      </c>
      <c r="Z3525" t="s">
        <v>9669</v>
      </c>
      <c r="AA3525">
        <v>-79.944785999999993</v>
      </c>
      <c r="AB3525">
        <v>40.465468999999999</v>
      </c>
      <c r="AD3525">
        <v>4</v>
      </c>
      <c r="AE3525" t="s">
        <v>48</v>
      </c>
      <c r="AF3525" t="s">
        <v>40</v>
      </c>
    </row>
    <row r="3526" spans="1:37" x14ac:dyDescent="0.2">
      <c r="A3526">
        <v>18228877</v>
      </c>
      <c r="B3526">
        <v>15</v>
      </c>
      <c r="C3526" t="s">
        <v>498</v>
      </c>
      <c r="D3526" s="1">
        <v>41976.151388888888</v>
      </c>
      <c r="E3526" s="1" t="s">
        <v>499</v>
      </c>
      <c r="F3526" t="s">
        <v>38</v>
      </c>
      <c r="G3526" t="s">
        <v>39</v>
      </c>
      <c r="H3526">
        <v>-79.949996949999999</v>
      </c>
      <c r="I3526">
        <v>40.47000122</v>
      </c>
      <c r="J3526">
        <v>1013</v>
      </c>
      <c r="K3526" t="s">
        <v>40</v>
      </c>
      <c r="L3526" t="s">
        <v>500</v>
      </c>
      <c r="M3526">
        <v>14</v>
      </c>
      <c r="N3526">
        <v>5</v>
      </c>
      <c r="O3526">
        <v>38940615036</v>
      </c>
      <c r="P3526" t="s">
        <v>501</v>
      </c>
      <c r="Q3526" t="s">
        <v>9772</v>
      </c>
      <c r="R3526" t="s">
        <v>9769</v>
      </c>
      <c r="S3526" s="1">
        <v>42234.791666666664</v>
      </c>
      <c r="T3526" s="17">
        <v>8</v>
      </c>
      <c r="U3526" s="2">
        <v>1439920000000</v>
      </c>
      <c r="V3526" t="s">
        <v>9770</v>
      </c>
      <c r="W3526">
        <v>23509903</v>
      </c>
      <c r="X3526" t="s">
        <v>9668</v>
      </c>
      <c r="Y3526" t="s">
        <v>38</v>
      </c>
      <c r="Z3526" t="s">
        <v>9669</v>
      </c>
      <c r="AA3526">
        <v>-79.944785999999993</v>
      </c>
      <c r="AB3526">
        <v>40.465468999999999</v>
      </c>
      <c r="AD3526">
        <v>4</v>
      </c>
      <c r="AE3526" t="s">
        <v>48</v>
      </c>
      <c r="AF3526" t="s">
        <v>40</v>
      </c>
    </row>
    <row r="3527" spans="1:37" x14ac:dyDescent="0.2">
      <c r="A3527">
        <v>18228877</v>
      </c>
      <c r="B3527">
        <v>15</v>
      </c>
      <c r="C3527" t="s">
        <v>498</v>
      </c>
      <c r="D3527" s="1">
        <v>41976.151388888888</v>
      </c>
      <c r="E3527" s="1" t="s">
        <v>499</v>
      </c>
      <c r="F3527" t="s">
        <v>38</v>
      </c>
      <c r="G3527" t="s">
        <v>39</v>
      </c>
      <c r="H3527">
        <v>-79.949996949999999</v>
      </c>
      <c r="I3527">
        <v>40.47000122</v>
      </c>
      <c r="J3527">
        <v>1013</v>
      </c>
      <c r="K3527" t="s">
        <v>40</v>
      </c>
      <c r="L3527" t="s">
        <v>500</v>
      </c>
      <c r="M3527">
        <v>14</v>
      </c>
      <c r="N3527">
        <v>5</v>
      </c>
      <c r="O3527">
        <v>38940615036</v>
      </c>
      <c r="P3527" t="s">
        <v>501</v>
      </c>
      <c r="Q3527" t="s">
        <v>9773</v>
      </c>
      <c r="R3527" t="s">
        <v>9769</v>
      </c>
      <c r="S3527" s="1">
        <v>42255.791666666664</v>
      </c>
      <c r="T3527" s="17">
        <v>9</v>
      </c>
      <c r="U3527" s="2">
        <v>1441740000000</v>
      </c>
      <c r="V3527" t="s">
        <v>9770</v>
      </c>
      <c r="W3527">
        <v>23509903</v>
      </c>
      <c r="X3527" t="s">
        <v>9668</v>
      </c>
      <c r="Y3527" t="s">
        <v>38</v>
      </c>
      <c r="Z3527" t="s">
        <v>9669</v>
      </c>
      <c r="AA3527">
        <v>-79.944785999999993</v>
      </c>
      <c r="AB3527">
        <v>40.465468999999999</v>
      </c>
      <c r="AD3527">
        <v>3</v>
      </c>
      <c r="AE3527" t="s">
        <v>48</v>
      </c>
      <c r="AF3527" t="s">
        <v>40</v>
      </c>
    </row>
    <row r="3528" spans="1:37" x14ac:dyDescent="0.2">
      <c r="A3528">
        <v>12893402</v>
      </c>
      <c r="B3528">
        <v>2</v>
      </c>
      <c r="C3528" t="s">
        <v>3019</v>
      </c>
      <c r="D3528" s="1">
        <v>41685.725694444445</v>
      </c>
      <c r="E3528" s="1" t="s">
        <v>3020</v>
      </c>
      <c r="F3528" t="s">
        <v>904</v>
      </c>
      <c r="G3528" t="s">
        <v>843</v>
      </c>
      <c r="H3528">
        <v>-79.760002139999997</v>
      </c>
      <c r="I3528">
        <v>40.430000309999997</v>
      </c>
      <c r="J3528">
        <v>44</v>
      </c>
      <c r="K3528" t="s">
        <v>40</v>
      </c>
      <c r="L3528" t="s">
        <v>3021</v>
      </c>
      <c r="M3528">
        <v>11</v>
      </c>
      <c r="N3528">
        <v>5</v>
      </c>
      <c r="O3528">
        <v>64033363032</v>
      </c>
      <c r="P3528" t="s">
        <v>2374</v>
      </c>
      <c r="Q3528" t="s">
        <v>9774</v>
      </c>
      <c r="R3528" t="s">
        <v>9775</v>
      </c>
      <c r="S3528" s="1">
        <v>42398.541666666664</v>
      </c>
      <c r="T3528" s="17">
        <v>1</v>
      </c>
      <c r="U3528" s="2">
        <v>1454070000000</v>
      </c>
      <c r="V3528" t="s">
        <v>9776</v>
      </c>
      <c r="W3528">
        <v>13352982</v>
      </c>
      <c r="X3528" t="s">
        <v>9777</v>
      </c>
      <c r="Y3528" t="s">
        <v>904</v>
      </c>
      <c r="Z3528" t="s">
        <v>8152</v>
      </c>
      <c r="AA3528">
        <v>-79.764274999999998</v>
      </c>
      <c r="AB3528">
        <v>40.438879</v>
      </c>
      <c r="AD3528">
        <v>5</v>
      </c>
      <c r="AE3528" t="s">
        <v>48</v>
      </c>
      <c r="AF3528" t="s">
        <v>40</v>
      </c>
    </row>
    <row r="3529" spans="1:37" x14ac:dyDescent="0.2">
      <c r="A3529">
        <v>1756412</v>
      </c>
      <c r="B3529">
        <v>597</v>
      </c>
      <c r="C3529" t="s">
        <v>263</v>
      </c>
      <c r="D3529" s="1">
        <v>40543.177083333336</v>
      </c>
      <c r="E3529" s="1" t="s">
        <v>264</v>
      </c>
      <c r="F3529" t="s">
        <v>38</v>
      </c>
      <c r="G3529" t="s">
        <v>144</v>
      </c>
      <c r="H3529">
        <v>-79.989997860000003</v>
      </c>
      <c r="I3529">
        <v>40.450000760000002</v>
      </c>
      <c r="J3529">
        <v>10357</v>
      </c>
      <c r="K3529" t="s">
        <v>40</v>
      </c>
      <c r="L3529" t="s">
        <v>265</v>
      </c>
      <c r="M3529">
        <v>16</v>
      </c>
      <c r="N3529">
        <v>4.53</v>
      </c>
      <c r="O3529" s="2">
        <v>163000000000</v>
      </c>
      <c r="P3529" t="s">
        <v>266</v>
      </c>
      <c r="Q3529" t="s">
        <v>9778</v>
      </c>
      <c r="R3529" t="s">
        <v>9292</v>
      </c>
      <c r="S3529" s="1">
        <v>42331.791666666664</v>
      </c>
      <c r="T3529" s="17">
        <v>11</v>
      </c>
      <c r="U3529" s="2">
        <v>1448310000000</v>
      </c>
      <c r="V3529" s="2" t="s">
        <v>9779</v>
      </c>
      <c r="W3529">
        <v>24032123</v>
      </c>
      <c r="X3529" t="s">
        <v>9294</v>
      </c>
      <c r="Y3529" t="s">
        <v>9295</v>
      </c>
      <c r="Z3529" t="s">
        <v>9296</v>
      </c>
      <c r="AA3529">
        <v>-80.327858000000006</v>
      </c>
      <c r="AB3529">
        <v>40.543998999999999</v>
      </c>
      <c r="AD3529">
        <v>4</v>
      </c>
      <c r="AE3529" t="s">
        <v>48</v>
      </c>
      <c r="AF3529" t="s">
        <v>40</v>
      </c>
    </row>
    <row r="3530" spans="1:37" x14ac:dyDescent="0.2">
      <c r="A3530">
        <v>1756412</v>
      </c>
      <c r="B3530">
        <v>597</v>
      </c>
      <c r="C3530" t="s">
        <v>263</v>
      </c>
      <c r="D3530" s="1">
        <v>40543.177083333336</v>
      </c>
      <c r="E3530" s="1" t="s">
        <v>264</v>
      </c>
      <c r="F3530" t="s">
        <v>38</v>
      </c>
      <c r="G3530" t="s">
        <v>144</v>
      </c>
      <c r="H3530">
        <v>-79.989997860000003</v>
      </c>
      <c r="I3530">
        <v>40.450000760000002</v>
      </c>
      <c r="J3530">
        <v>10357</v>
      </c>
      <c r="K3530" t="s">
        <v>40</v>
      </c>
      <c r="L3530" t="s">
        <v>265</v>
      </c>
      <c r="M3530">
        <v>16</v>
      </c>
      <c r="N3530">
        <v>4.53</v>
      </c>
      <c r="O3530" s="2">
        <v>163000000000</v>
      </c>
      <c r="P3530" t="s">
        <v>266</v>
      </c>
      <c r="Q3530" t="s">
        <v>9780</v>
      </c>
      <c r="R3530" t="s">
        <v>9781</v>
      </c>
      <c r="S3530" s="1">
        <v>42268.729166666664</v>
      </c>
      <c r="T3530" s="17">
        <v>9</v>
      </c>
      <c r="U3530" s="2">
        <v>1442860000000</v>
      </c>
      <c r="V3530" s="2" t="s">
        <v>9782</v>
      </c>
      <c r="W3530">
        <v>23249832</v>
      </c>
      <c r="X3530" t="s">
        <v>3287</v>
      </c>
      <c r="Y3530" t="s">
        <v>38</v>
      </c>
      <c r="Z3530" t="s">
        <v>3288</v>
      </c>
      <c r="AA3530">
        <v>-79.986037999999994</v>
      </c>
      <c r="AB3530">
        <v>40.428733999999999</v>
      </c>
      <c r="AD3530">
        <v>6</v>
      </c>
      <c r="AE3530" t="s">
        <v>48</v>
      </c>
      <c r="AF3530" t="s">
        <v>40</v>
      </c>
    </row>
    <row r="3531" spans="1:37" x14ac:dyDescent="0.2">
      <c r="A3531">
        <v>1756412</v>
      </c>
      <c r="B3531">
        <v>597</v>
      </c>
      <c r="C3531" t="s">
        <v>263</v>
      </c>
      <c r="D3531" s="1">
        <v>40543.177083333336</v>
      </c>
      <c r="E3531" s="1" t="s">
        <v>264</v>
      </c>
      <c r="F3531" t="s">
        <v>38</v>
      </c>
      <c r="G3531" t="s">
        <v>144</v>
      </c>
      <c r="H3531">
        <v>-79.989997860000003</v>
      </c>
      <c r="I3531">
        <v>40.450000760000002</v>
      </c>
      <c r="J3531">
        <v>10357</v>
      </c>
      <c r="K3531" t="s">
        <v>40</v>
      </c>
      <c r="L3531" t="s">
        <v>265</v>
      </c>
      <c r="M3531">
        <v>16</v>
      </c>
      <c r="N3531">
        <v>4.53</v>
      </c>
      <c r="O3531" s="2">
        <v>163000000000</v>
      </c>
      <c r="P3531" t="s">
        <v>266</v>
      </c>
      <c r="Q3531" t="s">
        <v>9783</v>
      </c>
      <c r="R3531" t="s">
        <v>9781</v>
      </c>
      <c r="S3531" s="1">
        <v>42261.729166666664</v>
      </c>
      <c r="T3531" s="17">
        <v>9</v>
      </c>
      <c r="U3531" s="2">
        <v>1442250000000</v>
      </c>
      <c r="V3531" s="2" t="s">
        <v>9784</v>
      </c>
      <c r="W3531">
        <v>23249832</v>
      </c>
      <c r="X3531" t="s">
        <v>3287</v>
      </c>
      <c r="Y3531" t="s">
        <v>38</v>
      </c>
      <c r="Z3531" t="s">
        <v>3288</v>
      </c>
      <c r="AA3531">
        <v>-79.986037999999994</v>
      </c>
      <c r="AB3531">
        <v>40.428733999999999</v>
      </c>
      <c r="AD3531">
        <v>3</v>
      </c>
      <c r="AE3531" t="s">
        <v>48</v>
      </c>
      <c r="AF3531" t="s">
        <v>40</v>
      </c>
    </row>
    <row r="3532" spans="1:37" x14ac:dyDescent="0.2">
      <c r="A3532">
        <v>6060022</v>
      </c>
      <c r="B3532">
        <v>54</v>
      </c>
      <c r="C3532" t="s">
        <v>273</v>
      </c>
      <c r="D3532" s="1">
        <v>41243.769444444442</v>
      </c>
      <c r="E3532" t="s">
        <v>274</v>
      </c>
      <c r="F3532" t="s">
        <v>38</v>
      </c>
      <c r="G3532" t="s">
        <v>275</v>
      </c>
      <c r="H3532">
        <v>-79.949996949999999</v>
      </c>
      <c r="I3532">
        <v>40.430000309999997</v>
      </c>
      <c r="J3532">
        <v>338</v>
      </c>
      <c r="K3532" t="s">
        <v>40</v>
      </c>
      <c r="L3532" t="s">
        <v>276</v>
      </c>
      <c r="M3532">
        <v>8</v>
      </c>
      <c r="N3532">
        <v>4.8899999999999997</v>
      </c>
      <c r="O3532" s="2">
        <v>102000000000</v>
      </c>
      <c r="P3532" t="s">
        <v>277</v>
      </c>
      <c r="Q3532" t="s">
        <v>9785</v>
      </c>
      <c r="R3532" t="s">
        <v>9786</v>
      </c>
      <c r="S3532" s="1">
        <v>42249.78125</v>
      </c>
      <c r="T3532" s="17">
        <v>9</v>
      </c>
      <c r="U3532" s="2">
        <v>1441220000000</v>
      </c>
      <c r="V3532" s="2" t="s">
        <v>9787</v>
      </c>
      <c r="W3532">
        <v>738078</v>
      </c>
      <c r="X3532" t="s">
        <v>291</v>
      </c>
      <c r="Y3532" t="s">
        <v>38</v>
      </c>
      <c r="Z3532" t="s">
        <v>292</v>
      </c>
      <c r="AA3532">
        <v>-79.893478000000002</v>
      </c>
      <c r="AB3532">
        <v>40.430318</v>
      </c>
      <c r="AD3532">
        <v>18</v>
      </c>
      <c r="AE3532" t="s">
        <v>48</v>
      </c>
      <c r="AF3532" t="s">
        <v>40</v>
      </c>
      <c r="AG3532">
        <v>3</v>
      </c>
      <c r="AH3532" t="s">
        <v>49</v>
      </c>
      <c r="AI3532" t="s">
        <v>5127</v>
      </c>
      <c r="AJ3532">
        <v>0</v>
      </c>
      <c r="AK3532" t="s">
        <v>51</v>
      </c>
    </row>
    <row r="3533" spans="1:37" x14ac:dyDescent="0.2">
      <c r="A3533">
        <v>6060022</v>
      </c>
      <c r="B3533">
        <v>54</v>
      </c>
      <c r="C3533" t="s">
        <v>273</v>
      </c>
      <c r="D3533" s="1">
        <v>41243.769444444442</v>
      </c>
      <c r="E3533" t="s">
        <v>274</v>
      </c>
      <c r="F3533" t="s">
        <v>38</v>
      </c>
      <c r="G3533" t="s">
        <v>275</v>
      </c>
      <c r="H3533">
        <v>-79.949996949999999</v>
      </c>
      <c r="I3533">
        <v>40.430000309999997</v>
      </c>
      <c r="J3533">
        <v>338</v>
      </c>
      <c r="K3533" t="s">
        <v>40</v>
      </c>
      <c r="L3533" t="s">
        <v>276</v>
      </c>
      <c r="M3533">
        <v>8</v>
      </c>
      <c r="N3533">
        <v>4.8899999999999997</v>
      </c>
      <c r="O3533" s="2">
        <v>102000000000</v>
      </c>
      <c r="P3533" t="s">
        <v>277</v>
      </c>
      <c r="Q3533" t="s">
        <v>9788</v>
      </c>
      <c r="R3533" t="s">
        <v>9786</v>
      </c>
      <c r="S3533" s="1">
        <v>42284.78125</v>
      </c>
      <c r="T3533" s="17">
        <v>10</v>
      </c>
      <c r="U3533" s="2">
        <v>1444240000000</v>
      </c>
      <c r="V3533" s="2" t="s">
        <v>9789</v>
      </c>
      <c r="W3533">
        <v>738078</v>
      </c>
      <c r="X3533" t="s">
        <v>291</v>
      </c>
      <c r="Y3533" t="s">
        <v>38</v>
      </c>
      <c r="Z3533" t="s">
        <v>292</v>
      </c>
      <c r="AA3533">
        <v>-79.893478000000002</v>
      </c>
      <c r="AB3533">
        <v>40.430318</v>
      </c>
      <c r="AD3533">
        <v>13</v>
      </c>
      <c r="AE3533" t="s">
        <v>48</v>
      </c>
      <c r="AF3533" t="s">
        <v>40</v>
      </c>
      <c r="AG3533">
        <v>3</v>
      </c>
      <c r="AH3533" t="s">
        <v>49</v>
      </c>
      <c r="AI3533" t="s">
        <v>5127</v>
      </c>
      <c r="AJ3533">
        <v>0</v>
      </c>
      <c r="AK3533" t="s">
        <v>51</v>
      </c>
    </row>
    <row r="3534" spans="1:37" x14ac:dyDescent="0.2">
      <c r="A3534">
        <v>6060022</v>
      </c>
      <c r="B3534">
        <v>54</v>
      </c>
      <c r="C3534" t="s">
        <v>273</v>
      </c>
      <c r="D3534" s="1">
        <v>41243.769444444442</v>
      </c>
      <c r="E3534" t="s">
        <v>274</v>
      </c>
      <c r="F3534" t="s">
        <v>38</v>
      </c>
      <c r="G3534" t="s">
        <v>275</v>
      </c>
      <c r="H3534">
        <v>-79.949996949999999</v>
      </c>
      <c r="I3534">
        <v>40.430000309999997</v>
      </c>
      <c r="J3534">
        <v>338</v>
      </c>
      <c r="K3534" t="s">
        <v>40</v>
      </c>
      <c r="L3534" t="s">
        <v>276</v>
      </c>
      <c r="M3534">
        <v>8</v>
      </c>
      <c r="N3534">
        <v>4.8899999999999997</v>
      </c>
      <c r="O3534" s="2">
        <v>102000000000</v>
      </c>
      <c r="P3534" t="s">
        <v>277</v>
      </c>
      <c r="Q3534" t="s">
        <v>9790</v>
      </c>
      <c r="R3534" t="s">
        <v>9786</v>
      </c>
      <c r="S3534" s="1">
        <v>42312.78125</v>
      </c>
      <c r="T3534" s="17">
        <v>11</v>
      </c>
      <c r="U3534" s="2">
        <v>1446660000000</v>
      </c>
      <c r="V3534" s="2" t="s">
        <v>9791</v>
      </c>
      <c r="W3534">
        <v>738078</v>
      </c>
      <c r="X3534" t="s">
        <v>291</v>
      </c>
      <c r="Y3534" t="s">
        <v>38</v>
      </c>
      <c r="Z3534" t="s">
        <v>292</v>
      </c>
      <c r="AA3534">
        <v>-79.893478000000002</v>
      </c>
      <c r="AB3534">
        <v>40.430318</v>
      </c>
      <c r="AD3534">
        <v>13</v>
      </c>
      <c r="AE3534" t="s">
        <v>48</v>
      </c>
      <c r="AF3534" t="s">
        <v>40</v>
      </c>
      <c r="AG3534">
        <v>3</v>
      </c>
      <c r="AH3534" t="s">
        <v>49</v>
      </c>
      <c r="AI3534" t="s">
        <v>5127</v>
      </c>
      <c r="AJ3534">
        <v>0</v>
      </c>
      <c r="AK3534" t="s">
        <v>51</v>
      </c>
    </row>
    <row r="3535" spans="1:37" x14ac:dyDescent="0.2">
      <c r="A3535">
        <v>6060022</v>
      </c>
      <c r="B3535">
        <v>54</v>
      </c>
      <c r="C3535" t="s">
        <v>273</v>
      </c>
      <c r="D3535" s="1">
        <v>41243.769444444442</v>
      </c>
      <c r="E3535" t="s">
        <v>274</v>
      </c>
      <c r="F3535" t="s">
        <v>38</v>
      </c>
      <c r="G3535" t="s">
        <v>275</v>
      </c>
      <c r="H3535">
        <v>-79.949996949999999</v>
      </c>
      <c r="I3535">
        <v>40.430000309999997</v>
      </c>
      <c r="J3535">
        <v>338</v>
      </c>
      <c r="K3535" t="s">
        <v>40</v>
      </c>
      <c r="L3535" t="s">
        <v>276</v>
      </c>
      <c r="M3535">
        <v>8</v>
      </c>
      <c r="N3535">
        <v>4.8899999999999997</v>
      </c>
      <c r="O3535" s="2">
        <v>102000000000</v>
      </c>
      <c r="P3535" t="s">
        <v>277</v>
      </c>
      <c r="Q3535" t="s">
        <v>9792</v>
      </c>
      <c r="R3535" t="s">
        <v>9786</v>
      </c>
      <c r="S3535" s="1">
        <v>42375.78125</v>
      </c>
      <c r="T3535" s="17">
        <v>1</v>
      </c>
      <c r="U3535" s="2">
        <v>1452110000000</v>
      </c>
      <c r="V3535" s="2" t="s">
        <v>9793</v>
      </c>
      <c r="W3535">
        <v>738078</v>
      </c>
      <c r="X3535" t="s">
        <v>291</v>
      </c>
      <c r="Y3535" t="s">
        <v>38</v>
      </c>
      <c r="Z3535" t="s">
        <v>292</v>
      </c>
      <c r="AA3535">
        <v>-79.893478000000002</v>
      </c>
      <c r="AB3535">
        <v>40.430318</v>
      </c>
      <c r="AD3535">
        <v>20</v>
      </c>
      <c r="AE3535" t="s">
        <v>48</v>
      </c>
      <c r="AF3535" t="s">
        <v>40</v>
      </c>
      <c r="AG3535">
        <v>3</v>
      </c>
      <c r="AH3535" t="s">
        <v>49</v>
      </c>
      <c r="AI3535" t="s">
        <v>5127</v>
      </c>
      <c r="AJ3535">
        <v>0</v>
      </c>
      <c r="AK3535" t="s">
        <v>51</v>
      </c>
    </row>
    <row r="3536" spans="1:37" x14ac:dyDescent="0.2">
      <c r="A3536">
        <v>63868</v>
      </c>
      <c r="B3536">
        <v>46</v>
      </c>
      <c r="C3536" t="s">
        <v>5471</v>
      </c>
      <c r="D3536" s="1">
        <v>37916.902083333334</v>
      </c>
      <c r="E3536" s="1" t="s">
        <v>5814</v>
      </c>
      <c r="F3536" t="s">
        <v>38</v>
      </c>
      <c r="G3536" t="s">
        <v>477</v>
      </c>
      <c r="H3536">
        <v>-79.91999817</v>
      </c>
      <c r="I3536">
        <v>40.430000309999997</v>
      </c>
      <c r="J3536">
        <v>762</v>
      </c>
      <c r="K3536" t="s">
        <v>181</v>
      </c>
      <c r="L3536" t="s">
        <v>5473</v>
      </c>
      <c r="M3536">
        <v>11</v>
      </c>
      <c r="N3536">
        <v>4.72</v>
      </c>
      <c r="O3536" s="2">
        <v>390000000000</v>
      </c>
      <c r="P3536" t="s">
        <v>2342</v>
      </c>
      <c r="Q3536" t="s">
        <v>9794</v>
      </c>
      <c r="R3536" t="s">
        <v>9795</v>
      </c>
      <c r="S3536" s="1">
        <v>42329.416666666664</v>
      </c>
      <c r="T3536" s="17">
        <v>11</v>
      </c>
      <c r="U3536" s="2">
        <v>1448100000000</v>
      </c>
      <c r="V3536" s="2" t="s">
        <v>9796</v>
      </c>
      <c r="W3536">
        <v>14215392</v>
      </c>
      <c r="X3536" t="s">
        <v>9797</v>
      </c>
      <c r="Y3536" t="s">
        <v>38</v>
      </c>
      <c r="Z3536" t="s">
        <v>9798</v>
      </c>
      <c r="AA3536">
        <v>-79.995887999999994</v>
      </c>
      <c r="AB3536">
        <v>40.440624</v>
      </c>
      <c r="AC3536">
        <v>15</v>
      </c>
      <c r="AD3536">
        <v>8</v>
      </c>
      <c r="AE3536" t="s">
        <v>48</v>
      </c>
      <c r="AF3536" t="s">
        <v>181</v>
      </c>
    </row>
    <row r="3537" spans="1:37" x14ac:dyDescent="0.2">
      <c r="A3537">
        <v>63868</v>
      </c>
      <c r="B3537">
        <v>46</v>
      </c>
      <c r="C3537" t="s">
        <v>5471</v>
      </c>
      <c r="D3537" s="1">
        <v>37916.902083333334</v>
      </c>
      <c r="E3537" s="1" t="s">
        <v>5472</v>
      </c>
      <c r="F3537" t="s">
        <v>38</v>
      </c>
      <c r="G3537" t="s">
        <v>477</v>
      </c>
      <c r="H3537">
        <v>-79.91999817</v>
      </c>
      <c r="I3537">
        <v>40.430000309999997</v>
      </c>
      <c r="J3537">
        <v>762</v>
      </c>
      <c r="K3537" t="s">
        <v>181</v>
      </c>
      <c r="L3537" t="s">
        <v>5473</v>
      </c>
      <c r="M3537">
        <v>11</v>
      </c>
      <c r="N3537">
        <v>4.72</v>
      </c>
      <c r="O3537" s="2">
        <v>390000000000</v>
      </c>
      <c r="P3537" t="s">
        <v>2342</v>
      </c>
      <c r="Q3537" t="s">
        <v>9799</v>
      </c>
      <c r="R3537" t="s">
        <v>9800</v>
      </c>
      <c r="S3537" s="1">
        <v>42322.416666666664</v>
      </c>
      <c r="T3537" s="17">
        <v>11</v>
      </c>
      <c r="U3537" s="2">
        <v>1447500000000</v>
      </c>
      <c r="V3537" s="2" t="s">
        <v>9801</v>
      </c>
      <c r="W3537">
        <v>816398</v>
      </c>
      <c r="X3537" t="s">
        <v>3696</v>
      </c>
      <c r="Y3537" t="s">
        <v>38</v>
      </c>
      <c r="Z3537" t="s">
        <v>886</v>
      </c>
      <c r="AA3537">
        <v>-79.932838000000004</v>
      </c>
      <c r="AB3537">
        <v>40.451405000000001</v>
      </c>
      <c r="AC3537">
        <v>15</v>
      </c>
      <c r="AD3537">
        <v>9</v>
      </c>
      <c r="AE3537" t="s">
        <v>48</v>
      </c>
      <c r="AF3537" t="s">
        <v>181</v>
      </c>
      <c r="AG3537">
        <v>10</v>
      </c>
      <c r="AH3537" t="s">
        <v>49</v>
      </c>
      <c r="AI3537" t="s">
        <v>50</v>
      </c>
      <c r="AJ3537">
        <v>0</v>
      </c>
      <c r="AK3537" t="s">
        <v>51</v>
      </c>
    </row>
    <row r="3538" spans="1:37" x14ac:dyDescent="0.2">
      <c r="A3538">
        <v>63868</v>
      </c>
      <c r="B3538">
        <v>46</v>
      </c>
      <c r="C3538" t="s">
        <v>5471</v>
      </c>
      <c r="D3538" s="1">
        <v>37916.902083333334</v>
      </c>
      <c r="E3538" s="1" t="s">
        <v>5814</v>
      </c>
      <c r="F3538" t="s">
        <v>38</v>
      </c>
      <c r="G3538" t="s">
        <v>477</v>
      </c>
      <c r="H3538">
        <v>-79.91999817</v>
      </c>
      <c r="I3538">
        <v>40.430000309999997</v>
      </c>
      <c r="J3538">
        <v>762</v>
      </c>
      <c r="K3538" t="s">
        <v>181</v>
      </c>
      <c r="L3538" t="s">
        <v>5473</v>
      </c>
      <c r="M3538">
        <v>11</v>
      </c>
      <c r="N3538">
        <v>4.72</v>
      </c>
      <c r="O3538" s="2">
        <v>390000000000</v>
      </c>
      <c r="P3538" t="s">
        <v>2342</v>
      </c>
      <c r="Q3538" t="s">
        <v>9802</v>
      </c>
      <c r="R3538" t="s">
        <v>9803</v>
      </c>
      <c r="S3538" s="1">
        <v>42350.416666666664</v>
      </c>
      <c r="T3538" s="17">
        <v>12</v>
      </c>
      <c r="U3538" s="2">
        <v>1449910000000</v>
      </c>
      <c r="V3538" s="2" t="s">
        <v>9804</v>
      </c>
      <c r="W3538">
        <v>816398</v>
      </c>
      <c r="X3538" t="s">
        <v>3696</v>
      </c>
      <c r="Y3538" t="s">
        <v>38</v>
      </c>
      <c r="Z3538" t="s">
        <v>886</v>
      </c>
      <c r="AA3538">
        <v>-79.932838000000004</v>
      </c>
      <c r="AB3538">
        <v>40.451405000000001</v>
      </c>
      <c r="AC3538">
        <v>15</v>
      </c>
      <c r="AD3538">
        <v>6</v>
      </c>
      <c r="AE3538" t="s">
        <v>48</v>
      </c>
      <c r="AF3538" t="s">
        <v>181</v>
      </c>
      <c r="AG3538">
        <v>10</v>
      </c>
      <c r="AH3538" t="s">
        <v>49</v>
      </c>
      <c r="AI3538" t="s">
        <v>50</v>
      </c>
      <c r="AJ3538">
        <v>0</v>
      </c>
      <c r="AK3538" t="s">
        <v>51</v>
      </c>
    </row>
    <row r="3539" spans="1:37" x14ac:dyDescent="0.2">
      <c r="A3539">
        <v>63868</v>
      </c>
      <c r="B3539">
        <v>46</v>
      </c>
      <c r="C3539" t="s">
        <v>5471</v>
      </c>
      <c r="D3539" s="1">
        <v>37916.902083333334</v>
      </c>
      <c r="E3539" s="1" t="s">
        <v>5472</v>
      </c>
      <c r="F3539" t="s">
        <v>38</v>
      </c>
      <c r="G3539" t="s">
        <v>477</v>
      </c>
      <c r="H3539">
        <v>-79.91999817</v>
      </c>
      <c r="I3539">
        <v>40.430000309999997</v>
      </c>
      <c r="J3539">
        <v>762</v>
      </c>
      <c r="K3539" t="s">
        <v>181</v>
      </c>
      <c r="L3539" t="s">
        <v>5473</v>
      </c>
      <c r="M3539">
        <v>11</v>
      </c>
      <c r="N3539">
        <v>4.72</v>
      </c>
      <c r="O3539" s="2">
        <v>390000000000</v>
      </c>
      <c r="P3539" t="s">
        <v>2342</v>
      </c>
      <c r="Q3539" t="s">
        <v>9805</v>
      </c>
      <c r="R3539" t="s">
        <v>9806</v>
      </c>
      <c r="S3539" s="1">
        <v>42357.416666666664</v>
      </c>
      <c r="T3539" s="17">
        <v>12</v>
      </c>
      <c r="U3539" s="2">
        <v>1450520000000</v>
      </c>
      <c r="V3539" s="2" t="s">
        <v>9807</v>
      </c>
      <c r="W3539">
        <v>816398</v>
      </c>
      <c r="X3539" t="s">
        <v>3696</v>
      </c>
      <c r="Y3539" t="s">
        <v>38</v>
      </c>
      <c r="Z3539" t="s">
        <v>886</v>
      </c>
      <c r="AA3539">
        <v>-79.932838000000004</v>
      </c>
      <c r="AB3539">
        <v>40.451405000000001</v>
      </c>
      <c r="AC3539">
        <v>15</v>
      </c>
      <c r="AD3539">
        <v>7</v>
      </c>
      <c r="AE3539" t="s">
        <v>48</v>
      </c>
      <c r="AF3539" t="s">
        <v>181</v>
      </c>
      <c r="AG3539">
        <v>10</v>
      </c>
      <c r="AH3539" t="s">
        <v>49</v>
      </c>
      <c r="AI3539" t="s">
        <v>50</v>
      </c>
      <c r="AJ3539">
        <v>0</v>
      </c>
      <c r="AK3539" t="s">
        <v>51</v>
      </c>
    </row>
    <row r="3540" spans="1:37" x14ac:dyDescent="0.2">
      <c r="A3540">
        <v>12580092</v>
      </c>
      <c r="B3540">
        <v>22</v>
      </c>
      <c r="C3540" t="s">
        <v>8742</v>
      </c>
      <c r="D3540" s="1">
        <v>41668.823611111111</v>
      </c>
      <c r="E3540" s="1" t="s">
        <v>8743</v>
      </c>
      <c r="F3540" t="s">
        <v>38</v>
      </c>
      <c r="G3540" t="s">
        <v>532</v>
      </c>
      <c r="H3540">
        <v>-79.91999817</v>
      </c>
      <c r="I3540">
        <v>40.430000309999997</v>
      </c>
      <c r="J3540">
        <v>272</v>
      </c>
      <c r="K3540" t="s">
        <v>40</v>
      </c>
      <c r="L3540" t="s">
        <v>8744</v>
      </c>
      <c r="M3540">
        <v>12</v>
      </c>
      <c r="N3540">
        <v>4.71</v>
      </c>
      <c r="O3540">
        <v>65493700032</v>
      </c>
      <c r="P3540" t="s">
        <v>8745</v>
      </c>
      <c r="Q3540" t="s">
        <v>9808</v>
      </c>
      <c r="R3540" t="s">
        <v>8747</v>
      </c>
      <c r="S3540" s="1">
        <v>42338.75</v>
      </c>
      <c r="T3540" s="17">
        <v>11</v>
      </c>
      <c r="U3540" s="2">
        <v>1448910000000</v>
      </c>
      <c r="V3540" s="2" t="s">
        <v>9809</v>
      </c>
      <c r="W3540" t="s">
        <v>208</v>
      </c>
      <c r="AC3540">
        <v>10</v>
      </c>
      <c r="AD3540">
        <v>6</v>
      </c>
      <c r="AE3540" t="s">
        <v>48</v>
      </c>
      <c r="AF3540" t="s">
        <v>40</v>
      </c>
    </row>
    <row r="3541" spans="1:37" x14ac:dyDescent="0.2">
      <c r="A3541">
        <v>7269632</v>
      </c>
      <c r="B3541">
        <v>8</v>
      </c>
      <c r="C3541" t="s">
        <v>6498</v>
      </c>
      <c r="D3541" s="1">
        <v>41325.644444444442</v>
      </c>
      <c r="E3541" s="1" t="s">
        <v>6499</v>
      </c>
      <c r="F3541" t="s">
        <v>4664</v>
      </c>
      <c r="G3541" t="s">
        <v>843</v>
      </c>
      <c r="H3541">
        <v>-80.22000122</v>
      </c>
      <c r="I3541">
        <v>40.240001679999999</v>
      </c>
      <c r="J3541">
        <v>243</v>
      </c>
      <c r="K3541" t="s">
        <v>40</v>
      </c>
      <c r="L3541" t="s">
        <v>6500</v>
      </c>
      <c r="M3541">
        <v>11</v>
      </c>
      <c r="N3541">
        <v>4.9400000000000004</v>
      </c>
      <c r="O3541">
        <v>95144426027</v>
      </c>
      <c r="P3541" t="s">
        <v>6501</v>
      </c>
      <c r="Q3541" t="s">
        <v>9810</v>
      </c>
      <c r="R3541" t="s">
        <v>8640</v>
      </c>
      <c r="S3541" s="1">
        <v>42220.729166666664</v>
      </c>
      <c r="T3541" s="17">
        <v>8</v>
      </c>
      <c r="U3541" s="2">
        <v>1438710000000</v>
      </c>
      <c r="V3541" s="2" t="s">
        <v>9811</v>
      </c>
      <c r="W3541">
        <v>18585502</v>
      </c>
      <c r="X3541" t="s">
        <v>6504</v>
      </c>
      <c r="Y3541" t="s">
        <v>4664</v>
      </c>
      <c r="Z3541" t="s">
        <v>6505</v>
      </c>
      <c r="AA3541">
        <v>0</v>
      </c>
      <c r="AB3541">
        <v>0</v>
      </c>
      <c r="AD3541">
        <v>3</v>
      </c>
      <c r="AE3541" t="s">
        <v>48</v>
      </c>
      <c r="AF3541" t="s">
        <v>40</v>
      </c>
    </row>
    <row r="3542" spans="1:37" x14ac:dyDescent="0.2">
      <c r="A3542">
        <v>9497212</v>
      </c>
      <c r="B3542">
        <v>9</v>
      </c>
      <c r="C3542" t="s">
        <v>3576</v>
      </c>
      <c r="D3542" s="1">
        <v>41479.539583333331</v>
      </c>
      <c r="E3542" s="1" t="s">
        <v>3577</v>
      </c>
      <c r="F3542" t="s">
        <v>38</v>
      </c>
      <c r="G3542" t="s">
        <v>3578</v>
      </c>
      <c r="H3542">
        <v>-79.949996949999999</v>
      </c>
      <c r="I3542">
        <v>40.47000122</v>
      </c>
      <c r="J3542">
        <v>138</v>
      </c>
      <c r="K3542" t="s">
        <v>40</v>
      </c>
      <c r="L3542" t="s">
        <v>3579</v>
      </c>
      <c r="M3542">
        <v>12</v>
      </c>
      <c r="N3542">
        <v>4.8899999999999997</v>
      </c>
      <c r="O3542">
        <v>81847877029</v>
      </c>
      <c r="P3542" t="s">
        <v>3580</v>
      </c>
      <c r="Q3542" t="s">
        <v>9812</v>
      </c>
      <c r="R3542" t="s">
        <v>9813</v>
      </c>
      <c r="S3542" s="1">
        <v>42229.760416666664</v>
      </c>
      <c r="T3542" s="17">
        <v>8</v>
      </c>
      <c r="U3542" s="2">
        <v>1439490000000</v>
      </c>
      <c r="V3542" s="2" t="s">
        <v>9814</v>
      </c>
      <c r="W3542">
        <v>23715707</v>
      </c>
      <c r="X3542" t="s">
        <v>9815</v>
      </c>
      <c r="Y3542" t="s">
        <v>1190</v>
      </c>
      <c r="Z3542" t="s">
        <v>9816</v>
      </c>
      <c r="AA3542">
        <v>-79.846339999999998</v>
      </c>
      <c r="AB3542">
        <v>40.517940000000003</v>
      </c>
      <c r="AD3542">
        <v>3</v>
      </c>
      <c r="AE3542" t="s">
        <v>48</v>
      </c>
      <c r="AF3542" t="s">
        <v>40</v>
      </c>
    </row>
    <row r="3543" spans="1:37" x14ac:dyDescent="0.2">
      <c r="A3543">
        <v>1756412</v>
      </c>
      <c r="B3543">
        <v>597</v>
      </c>
      <c r="C3543" t="s">
        <v>263</v>
      </c>
      <c r="D3543" s="1">
        <v>40543.177083333336</v>
      </c>
      <c r="E3543" s="1" t="s">
        <v>264</v>
      </c>
      <c r="F3543" t="s">
        <v>38</v>
      </c>
      <c r="G3543" t="s">
        <v>144</v>
      </c>
      <c r="H3543">
        <v>-79.989997860000003</v>
      </c>
      <c r="I3543">
        <v>40.450000760000002</v>
      </c>
      <c r="J3543">
        <v>10357</v>
      </c>
      <c r="K3543" t="s">
        <v>40</v>
      </c>
      <c r="L3543" t="s">
        <v>265</v>
      </c>
      <c r="M3543">
        <v>16</v>
      </c>
      <c r="N3543">
        <v>4.53</v>
      </c>
      <c r="O3543" s="2">
        <v>163000000000</v>
      </c>
      <c r="P3543" t="s">
        <v>266</v>
      </c>
      <c r="Q3543" t="s">
        <v>9817</v>
      </c>
      <c r="R3543" t="s">
        <v>9818</v>
      </c>
      <c r="S3543" s="1">
        <v>42337.708333333336</v>
      </c>
      <c r="T3543" s="17">
        <v>11</v>
      </c>
      <c r="U3543" s="2">
        <v>1448820000000</v>
      </c>
      <c r="V3543" t="s">
        <v>9819</v>
      </c>
      <c r="W3543">
        <v>5184822</v>
      </c>
      <c r="X3543" t="s">
        <v>1996</v>
      </c>
      <c r="Y3543" t="s">
        <v>38</v>
      </c>
      <c r="Z3543" t="s">
        <v>5851</v>
      </c>
      <c r="AA3543">
        <v>-80.000998999999993</v>
      </c>
      <c r="AB3543">
        <v>40.454326999999999</v>
      </c>
      <c r="AD3543">
        <v>4</v>
      </c>
      <c r="AE3543" t="s">
        <v>48</v>
      </c>
      <c r="AF3543" t="s">
        <v>40</v>
      </c>
    </row>
    <row r="3544" spans="1:37" x14ac:dyDescent="0.2">
      <c r="A3544">
        <v>1756412</v>
      </c>
      <c r="B3544">
        <v>597</v>
      </c>
      <c r="C3544" t="s">
        <v>263</v>
      </c>
      <c r="D3544" s="1">
        <v>40543.177083333336</v>
      </c>
      <c r="E3544" s="1" t="s">
        <v>264</v>
      </c>
      <c r="F3544" t="s">
        <v>38</v>
      </c>
      <c r="G3544" t="s">
        <v>144</v>
      </c>
      <c r="H3544">
        <v>-79.989997860000003</v>
      </c>
      <c r="I3544">
        <v>40.450000760000002</v>
      </c>
      <c r="J3544">
        <v>10357</v>
      </c>
      <c r="K3544" t="s">
        <v>40</v>
      </c>
      <c r="L3544" t="s">
        <v>265</v>
      </c>
      <c r="M3544">
        <v>16</v>
      </c>
      <c r="N3544">
        <v>4.53</v>
      </c>
      <c r="O3544" s="2">
        <v>163000000000</v>
      </c>
      <c r="P3544" t="s">
        <v>266</v>
      </c>
      <c r="Q3544" t="s">
        <v>9820</v>
      </c>
      <c r="R3544" t="s">
        <v>9818</v>
      </c>
      <c r="S3544" s="1">
        <v>42372.708333333336</v>
      </c>
      <c r="T3544" s="17">
        <v>1</v>
      </c>
      <c r="U3544" s="2">
        <v>1451840000000</v>
      </c>
      <c r="V3544" t="s">
        <v>9819</v>
      </c>
      <c r="W3544">
        <v>5184822</v>
      </c>
      <c r="X3544" t="s">
        <v>1996</v>
      </c>
      <c r="Y3544" t="s">
        <v>38</v>
      </c>
      <c r="Z3544" t="s">
        <v>5851</v>
      </c>
      <c r="AA3544">
        <v>-80.000998999999993</v>
      </c>
      <c r="AB3544">
        <v>40.454326999999999</v>
      </c>
      <c r="AD3544">
        <v>4</v>
      </c>
      <c r="AE3544" t="s">
        <v>48</v>
      </c>
      <c r="AF3544" t="s">
        <v>40</v>
      </c>
    </row>
    <row r="3545" spans="1:37" x14ac:dyDescent="0.2">
      <c r="A3545">
        <v>1756412</v>
      </c>
      <c r="B3545">
        <v>597</v>
      </c>
      <c r="C3545" t="s">
        <v>263</v>
      </c>
      <c r="D3545" s="1">
        <v>40543.177083333336</v>
      </c>
      <c r="E3545" s="1" t="s">
        <v>264</v>
      </c>
      <c r="F3545" t="s">
        <v>38</v>
      </c>
      <c r="G3545" t="s">
        <v>144</v>
      </c>
      <c r="H3545">
        <v>-79.989997860000003</v>
      </c>
      <c r="I3545">
        <v>40.450000760000002</v>
      </c>
      <c r="J3545">
        <v>10357</v>
      </c>
      <c r="K3545" t="s">
        <v>40</v>
      </c>
      <c r="L3545" t="s">
        <v>265</v>
      </c>
      <c r="M3545">
        <v>16</v>
      </c>
      <c r="N3545">
        <v>4.53</v>
      </c>
      <c r="O3545" s="2">
        <v>163000000000</v>
      </c>
      <c r="P3545" t="s">
        <v>266</v>
      </c>
      <c r="Q3545" t="s">
        <v>9821</v>
      </c>
      <c r="R3545" t="s">
        <v>9822</v>
      </c>
      <c r="S3545" s="1">
        <v>42369.916666666664</v>
      </c>
      <c r="T3545" s="17">
        <v>12</v>
      </c>
      <c r="U3545" s="2">
        <v>1451600000000</v>
      </c>
      <c r="V3545" s="2" t="s">
        <v>9823</v>
      </c>
      <c r="W3545">
        <v>1079908</v>
      </c>
      <c r="X3545" t="s">
        <v>7233</v>
      </c>
      <c r="Y3545" t="s">
        <v>38</v>
      </c>
      <c r="Z3545" t="s">
        <v>7234</v>
      </c>
      <c r="AA3545">
        <v>-79.960493</v>
      </c>
      <c r="AB3545">
        <v>40.470458000000001</v>
      </c>
      <c r="AD3545">
        <v>6</v>
      </c>
      <c r="AE3545" t="s">
        <v>48</v>
      </c>
      <c r="AF3545" t="s">
        <v>40</v>
      </c>
    </row>
    <row r="3546" spans="1:37" x14ac:dyDescent="0.2">
      <c r="A3546">
        <v>1756412</v>
      </c>
      <c r="B3546">
        <v>597</v>
      </c>
      <c r="C3546" t="s">
        <v>263</v>
      </c>
      <c r="D3546" s="1">
        <v>40543.177083333336</v>
      </c>
      <c r="E3546" s="1" t="s">
        <v>264</v>
      </c>
      <c r="F3546" t="s">
        <v>38</v>
      </c>
      <c r="G3546" t="s">
        <v>144</v>
      </c>
      <c r="H3546">
        <v>-79.989997860000003</v>
      </c>
      <c r="I3546">
        <v>40.450000760000002</v>
      </c>
      <c r="J3546">
        <v>10357</v>
      </c>
      <c r="K3546" t="s">
        <v>40</v>
      </c>
      <c r="L3546" t="s">
        <v>265</v>
      </c>
      <c r="M3546">
        <v>16</v>
      </c>
      <c r="N3546">
        <v>4.53</v>
      </c>
      <c r="O3546" s="2">
        <v>163000000000</v>
      </c>
      <c r="P3546" t="s">
        <v>266</v>
      </c>
      <c r="Q3546" t="s">
        <v>9824</v>
      </c>
      <c r="R3546" t="s">
        <v>9822</v>
      </c>
      <c r="S3546" s="1">
        <v>42355.916666666664</v>
      </c>
      <c r="T3546" s="17">
        <v>12</v>
      </c>
      <c r="U3546" s="2">
        <v>1450390000000</v>
      </c>
      <c r="V3546" s="2" t="s">
        <v>9823</v>
      </c>
      <c r="W3546">
        <v>1079908</v>
      </c>
      <c r="X3546" t="s">
        <v>7233</v>
      </c>
      <c r="Y3546" t="s">
        <v>38</v>
      </c>
      <c r="Z3546" t="s">
        <v>7234</v>
      </c>
      <c r="AA3546">
        <v>-79.960493</v>
      </c>
      <c r="AB3546">
        <v>40.470458000000001</v>
      </c>
      <c r="AD3546">
        <v>3</v>
      </c>
      <c r="AE3546" t="s">
        <v>48</v>
      </c>
      <c r="AF3546" t="s">
        <v>40</v>
      </c>
    </row>
    <row r="3547" spans="1:37" x14ac:dyDescent="0.2">
      <c r="A3547">
        <v>1756412</v>
      </c>
      <c r="B3547">
        <v>597</v>
      </c>
      <c r="C3547" t="s">
        <v>263</v>
      </c>
      <c r="D3547" s="1">
        <v>40543.177083333336</v>
      </c>
      <c r="E3547" s="1" t="s">
        <v>264</v>
      </c>
      <c r="F3547" t="s">
        <v>38</v>
      </c>
      <c r="G3547" t="s">
        <v>144</v>
      </c>
      <c r="H3547">
        <v>-79.989997860000003</v>
      </c>
      <c r="I3547">
        <v>40.450000760000002</v>
      </c>
      <c r="J3547">
        <v>10357</v>
      </c>
      <c r="K3547" t="s">
        <v>40</v>
      </c>
      <c r="L3547" t="s">
        <v>265</v>
      </c>
      <c r="M3547">
        <v>16</v>
      </c>
      <c r="N3547">
        <v>4.53</v>
      </c>
      <c r="O3547" s="2">
        <v>163000000000</v>
      </c>
      <c r="P3547" t="s">
        <v>266</v>
      </c>
      <c r="Q3547" t="s">
        <v>9825</v>
      </c>
      <c r="R3547" t="s">
        <v>9826</v>
      </c>
      <c r="S3547" s="1">
        <v>42376.916666666664</v>
      </c>
      <c r="T3547" s="17">
        <v>1</v>
      </c>
      <c r="U3547" s="2">
        <v>1452200000000</v>
      </c>
      <c r="V3547" s="2" t="s">
        <v>9823</v>
      </c>
      <c r="W3547">
        <v>1079908</v>
      </c>
      <c r="X3547" t="s">
        <v>7233</v>
      </c>
      <c r="Y3547" t="s">
        <v>38</v>
      </c>
      <c r="Z3547" t="s">
        <v>7234</v>
      </c>
      <c r="AA3547">
        <v>-79.960493</v>
      </c>
      <c r="AB3547">
        <v>40.470458000000001</v>
      </c>
      <c r="AD3547">
        <v>5</v>
      </c>
      <c r="AE3547" t="s">
        <v>48</v>
      </c>
      <c r="AF3547" t="s">
        <v>40</v>
      </c>
    </row>
    <row r="3548" spans="1:37" x14ac:dyDescent="0.2">
      <c r="A3548">
        <v>63868</v>
      </c>
      <c r="B3548">
        <v>46</v>
      </c>
      <c r="C3548" t="s">
        <v>5471</v>
      </c>
      <c r="D3548" s="1">
        <v>37916.902083333334</v>
      </c>
      <c r="E3548" s="1" t="s">
        <v>5814</v>
      </c>
      <c r="F3548" t="s">
        <v>38</v>
      </c>
      <c r="G3548" t="s">
        <v>477</v>
      </c>
      <c r="H3548">
        <v>-79.91999817</v>
      </c>
      <c r="I3548">
        <v>40.430000309999997</v>
      </c>
      <c r="J3548">
        <v>762</v>
      </c>
      <c r="K3548" t="s">
        <v>181</v>
      </c>
      <c r="L3548" t="s">
        <v>5473</v>
      </c>
      <c r="M3548">
        <v>11</v>
      </c>
      <c r="N3548">
        <v>4.72</v>
      </c>
      <c r="O3548" s="2">
        <v>390000000000</v>
      </c>
      <c r="P3548" t="s">
        <v>2342</v>
      </c>
      <c r="Q3548" t="s">
        <v>9827</v>
      </c>
      <c r="R3548" t="s">
        <v>9828</v>
      </c>
      <c r="S3548" s="1">
        <v>42390.75</v>
      </c>
      <c r="T3548" s="17">
        <v>1</v>
      </c>
      <c r="U3548" s="2">
        <v>1453400000000</v>
      </c>
      <c r="V3548" s="2" t="s">
        <v>9829</v>
      </c>
      <c r="W3548">
        <v>674917</v>
      </c>
      <c r="X3548" t="s">
        <v>800</v>
      </c>
      <c r="Y3548" t="s">
        <v>930</v>
      </c>
      <c r="Z3548" t="s">
        <v>5817</v>
      </c>
      <c r="AA3548">
        <v>-80.059783999999993</v>
      </c>
      <c r="AB3548">
        <v>40.633533</v>
      </c>
      <c r="AC3548">
        <v>12</v>
      </c>
      <c r="AD3548">
        <v>3</v>
      </c>
      <c r="AE3548" t="s">
        <v>48</v>
      </c>
      <c r="AF3548" t="s">
        <v>181</v>
      </c>
    </row>
    <row r="3549" spans="1:37" x14ac:dyDescent="0.2">
      <c r="A3549">
        <v>63868</v>
      </c>
      <c r="B3549">
        <v>46</v>
      </c>
      <c r="C3549" t="s">
        <v>5471</v>
      </c>
      <c r="D3549" s="1">
        <v>37916.902083333334</v>
      </c>
      <c r="E3549" s="1" t="s">
        <v>5814</v>
      </c>
      <c r="F3549" t="s">
        <v>38</v>
      </c>
      <c r="G3549" t="s">
        <v>477</v>
      </c>
      <c r="H3549">
        <v>-79.91999817</v>
      </c>
      <c r="I3549">
        <v>40.430000309999997</v>
      </c>
      <c r="J3549">
        <v>762</v>
      </c>
      <c r="K3549" t="s">
        <v>181</v>
      </c>
      <c r="L3549" t="s">
        <v>5473</v>
      </c>
      <c r="M3549">
        <v>11</v>
      </c>
      <c r="N3549">
        <v>4.72</v>
      </c>
      <c r="O3549" s="2">
        <v>390000000000</v>
      </c>
      <c r="P3549" t="s">
        <v>2342</v>
      </c>
      <c r="Q3549" t="s">
        <v>9830</v>
      </c>
      <c r="R3549" t="s">
        <v>9831</v>
      </c>
      <c r="S3549" s="1">
        <v>42383.75</v>
      </c>
      <c r="T3549" s="17">
        <v>1</v>
      </c>
      <c r="U3549" s="2">
        <v>1452790000000</v>
      </c>
      <c r="V3549" s="2" t="s">
        <v>9832</v>
      </c>
      <c r="W3549">
        <v>674917</v>
      </c>
      <c r="X3549" t="s">
        <v>800</v>
      </c>
      <c r="Y3549" t="s">
        <v>930</v>
      </c>
      <c r="Z3549" t="s">
        <v>5817</v>
      </c>
      <c r="AA3549">
        <v>-80.059783999999993</v>
      </c>
      <c r="AB3549">
        <v>40.633533</v>
      </c>
      <c r="AC3549">
        <v>12</v>
      </c>
      <c r="AD3549">
        <v>5</v>
      </c>
      <c r="AE3549" t="s">
        <v>48</v>
      </c>
      <c r="AF3549" t="s">
        <v>181</v>
      </c>
      <c r="AG3549">
        <v>10</v>
      </c>
      <c r="AH3549" t="s">
        <v>49</v>
      </c>
      <c r="AI3549" t="s">
        <v>50</v>
      </c>
      <c r="AJ3549">
        <v>0</v>
      </c>
      <c r="AK3549" t="s">
        <v>302</v>
      </c>
    </row>
    <row r="3550" spans="1:37" x14ac:dyDescent="0.2">
      <c r="A3550">
        <v>1756412</v>
      </c>
      <c r="B3550">
        <v>597</v>
      </c>
      <c r="C3550" t="s">
        <v>263</v>
      </c>
      <c r="D3550" s="1">
        <v>40543.177083333336</v>
      </c>
      <c r="E3550" s="1" t="s">
        <v>264</v>
      </c>
      <c r="F3550" t="s">
        <v>38</v>
      </c>
      <c r="G3550" t="s">
        <v>144</v>
      </c>
      <c r="H3550">
        <v>-79.989997860000003</v>
      </c>
      <c r="I3550">
        <v>40.450000760000002</v>
      </c>
      <c r="J3550">
        <v>10357</v>
      </c>
      <c r="K3550" t="s">
        <v>40</v>
      </c>
      <c r="L3550" t="s">
        <v>265</v>
      </c>
      <c r="M3550">
        <v>16</v>
      </c>
      <c r="N3550">
        <v>4.53</v>
      </c>
      <c r="O3550" s="2">
        <v>163000000000</v>
      </c>
      <c r="P3550" t="s">
        <v>266</v>
      </c>
      <c r="Q3550" t="s">
        <v>9833</v>
      </c>
      <c r="R3550" t="s">
        <v>9834</v>
      </c>
      <c r="S3550" s="1">
        <v>42359.791666666664</v>
      </c>
      <c r="T3550" s="17">
        <v>12</v>
      </c>
      <c r="U3550" s="2">
        <v>1450720000000</v>
      </c>
      <c r="V3550" s="2" t="s">
        <v>9835</v>
      </c>
      <c r="W3550">
        <v>24032123</v>
      </c>
      <c r="X3550" t="s">
        <v>9294</v>
      </c>
      <c r="Y3550" t="s">
        <v>9295</v>
      </c>
      <c r="Z3550" t="s">
        <v>9296</v>
      </c>
      <c r="AA3550">
        <v>-80.327858000000006</v>
      </c>
      <c r="AB3550">
        <v>40.543998999999999</v>
      </c>
      <c r="AD3550">
        <v>3</v>
      </c>
      <c r="AE3550" t="s">
        <v>48</v>
      </c>
      <c r="AF3550" t="s">
        <v>40</v>
      </c>
    </row>
    <row r="3551" spans="1:37" x14ac:dyDescent="0.2">
      <c r="A3551">
        <v>1756412</v>
      </c>
      <c r="B3551">
        <v>597</v>
      </c>
      <c r="C3551" t="s">
        <v>263</v>
      </c>
      <c r="D3551" s="1">
        <v>40543.177083333336</v>
      </c>
      <c r="E3551" s="1" t="s">
        <v>264</v>
      </c>
      <c r="F3551" t="s">
        <v>38</v>
      </c>
      <c r="G3551" t="s">
        <v>144</v>
      </c>
      <c r="H3551">
        <v>-79.989997860000003</v>
      </c>
      <c r="I3551">
        <v>40.450000760000002</v>
      </c>
      <c r="J3551">
        <v>10357</v>
      </c>
      <c r="K3551" t="s">
        <v>40</v>
      </c>
      <c r="L3551" t="s">
        <v>265</v>
      </c>
      <c r="M3551">
        <v>16</v>
      </c>
      <c r="N3551">
        <v>4.53</v>
      </c>
      <c r="O3551" s="2">
        <v>163000000000</v>
      </c>
      <c r="P3551" t="s">
        <v>266</v>
      </c>
      <c r="Q3551" t="s">
        <v>9836</v>
      </c>
      <c r="R3551" t="s">
        <v>9834</v>
      </c>
      <c r="S3551" s="1">
        <v>42352.791666666664</v>
      </c>
      <c r="T3551" s="17">
        <v>12</v>
      </c>
      <c r="U3551" s="2">
        <v>1450120000000</v>
      </c>
      <c r="V3551" s="2" t="s">
        <v>9835</v>
      </c>
      <c r="W3551">
        <v>24032123</v>
      </c>
      <c r="X3551" t="s">
        <v>9294</v>
      </c>
      <c r="Y3551" t="s">
        <v>9295</v>
      </c>
      <c r="Z3551" t="s">
        <v>9296</v>
      </c>
      <c r="AA3551">
        <v>-80.327858000000006</v>
      </c>
      <c r="AB3551">
        <v>40.543998999999999</v>
      </c>
      <c r="AD3551">
        <v>3</v>
      </c>
      <c r="AE3551" t="s">
        <v>48</v>
      </c>
      <c r="AF3551" t="s">
        <v>40</v>
      </c>
    </row>
    <row r="3552" spans="1:37" x14ac:dyDescent="0.2">
      <c r="A3552">
        <v>1349042</v>
      </c>
      <c r="B3552">
        <v>67</v>
      </c>
      <c r="C3552" t="s">
        <v>369</v>
      </c>
      <c r="D3552" s="1">
        <v>39817.231249999997</v>
      </c>
      <c r="E3552" s="1" t="s">
        <v>370</v>
      </c>
      <c r="F3552" t="s">
        <v>38</v>
      </c>
      <c r="G3552" t="s">
        <v>371</v>
      </c>
      <c r="H3552">
        <v>-79.91999817</v>
      </c>
      <c r="I3552">
        <v>40.430000309999997</v>
      </c>
      <c r="J3552">
        <v>1005</v>
      </c>
      <c r="K3552" t="s">
        <v>40</v>
      </c>
      <c r="L3552" t="s">
        <v>372</v>
      </c>
      <c r="M3552">
        <v>5</v>
      </c>
      <c r="N3552">
        <v>4.88</v>
      </c>
      <c r="O3552" s="2">
        <v>225000000000</v>
      </c>
      <c r="P3552" t="s">
        <v>373</v>
      </c>
      <c r="Q3552" t="s">
        <v>9837</v>
      </c>
      <c r="R3552" t="s">
        <v>9838</v>
      </c>
      <c r="S3552" s="1">
        <v>42276.791666666664</v>
      </c>
      <c r="T3552" s="17">
        <v>9</v>
      </c>
      <c r="U3552" s="2">
        <v>1443550000000</v>
      </c>
      <c r="V3552" s="2" t="s">
        <v>9839</v>
      </c>
      <c r="W3552">
        <v>23771672</v>
      </c>
      <c r="X3552" t="s">
        <v>9840</v>
      </c>
      <c r="Y3552" t="s">
        <v>233</v>
      </c>
      <c r="Z3552" t="s">
        <v>9841</v>
      </c>
      <c r="AA3552">
        <v>-79.879340999999997</v>
      </c>
      <c r="AB3552">
        <v>40.487827000000003</v>
      </c>
      <c r="AD3552">
        <v>3</v>
      </c>
      <c r="AE3552" t="s">
        <v>48</v>
      </c>
      <c r="AF3552" t="s">
        <v>40</v>
      </c>
    </row>
    <row r="3553" spans="1:37" x14ac:dyDescent="0.2">
      <c r="A3553">
        <v>1349042</v>
      </c>
      <c r="B3553">
        <v>67</v>
      </c>
      <c r="C3553" t="s">
        <v>369</v>
      </c>
      <c r="D3553" s="1">
        <v>39817.231249999997</v>
      </c>
      <c r="E3553" s="1" t="s">
        <v>370</v>
      </c>
      <c r="F3553" t="s">
        <v>38</v>
      </c>
      <c r="G3553" t="s">
        <v>371</v>
      </c>
      <c r="H3553">
        <v>-79.91999817</v>
      </c>
      <c r="I3553">
        <v>40.430000309999997</v>
      </c>
      <c r="J3553">
        <v>1005</v>
      </c>
      <c r="K3553" t="s">
        <v>40</v>
      </c>
      <c r="L3553" t="s">
        <v>372</v>
      </c>
      <c r="M3553">
        <v>5</v>
      </c>
      <c r="N3553">
        <v>4.88</v>
      </c>
      <c r="O3553" s="2">
        <v>225000000000</v>
      </c>
      <c r="P3553" t="s">
        <v>373</v>
      </c>
      <c r="Q3553" t="s">
        <v>9842</v>
      </c>
      <c r="R3553" t="s">
        <v>9838</v>
      </c>
      <c r="S3553" s="1">
        <v>42304.791666666664</v>
      </c>
      <c r="T3553" s="17">
        <v>10</v>
      </c>
      <c r="U3553" s="2">
        <v>1445970000000</v>
      </c>
      <c r="V3553" s="2" t="s">
        <v>9839</v>
      </c>
      <c r="W3553">
        <v>23771672</v>
      </c>
      <c r="X3553" t="s">
        <v>9840</v>
      </c>
      <c r="Y3553" t="s">
        <v>233</v>
      </c>
      <c r="Z3553" t="s">
        <v>9841</v>
      </c>
      <c r="AA3553">
        <v>-79.879340999999997</v>
      </c>
      <c r="AB3553">
        <v>40.487827000000003</v>
      </c>
      <c r="AD3553">
        <v>6</v>
      </c>
      <c r="AE3553" t="s">
        <v>48</v>
      </c>
      <c r="AF3553" t="s">
        <v>40</v>
      </c>
    </row>
    <row r="3554" spans="1:37" x14ac:dyDescent="0.2">
      <c r="A3554">
        <v>18851497</v>
      </c>
      <c r="B3554">
        <v>24</v>
      </c>
      <c r="C3554" t="s">
        <v>4141</v>
      </c>
      <c r="D3554" s="1">
        <v>42236.579861111109</v>
      </c>
      <c r="E3554" s="1" t="s">
        <v>4142</v>
      </c>
      <c r="F3554" t="s">
        <v>200</v>
      </c>
      <c r="G3554" t="s">
        <v>58</v>
      </c>
      <c r="H3554">
        <v>-80.040000919999997</v>
      </c>
      <c r="I3554">
        <v>40.319999690000003</v>
      </c>
      <c r="J3554">
        <v>75</v>
      </c>
      <c r="K3554" t="s">
        <v>40</v>
      </c>
      <c r="L3554" t="s">
        <v>4143</v>
      </c>
      <c r="M3554">
        <v>15</v>
      </c>
      <c r="N3554">
        <v>5</v>
      </c>
      <c r="O3554">
        <v>16439594046</v>
      </c>
      <c r="P3554" t="s">
        <v>3821</v>
      </c>
      <c r="Q3554" t="s">
        <v>9843</v>
      </c>
      <c r="R3554" t="s">
        <v>9844</v>
      </c>
      <c r="S3554" s="1">
        <v>42242.75</v>
      </c>
      <c r="T3554" s="17">
        <v>8</v>
      </c>
      <c r="U3554" s="2">
        <v>1440610000000</v>
      </c>
      <c r="V3554" t="s">
        <v>9845</v>
      </c>
      <c r="W3554" t="s">
        <v>208</v>
      </c>
      <c r="AD3554">
        <v>6</v>
      </c>
      <c r="AE3554" t="s">
        <v>48</v>
      </c>
      <c r="AF3554" t="s">
        <v>40</v>
      </c>
    </row>
    <row r="3555" spans="1:37" x14ac:dyDescent="0.2">
      <c r="A3555">
        <v>18851497</v>
      </c>
      <c r="B3555">
        <v>24</v>
      </c>
      <c r="C3555" t="s">
        <v>4141</v>
      </c>
      <c r="D3555" s="1">
        <v>42236.579861111109</v>
      </c>
      <c r="E3555" s="1" t="s">
        <v>4142</v>
      </c>
      <c r="F3555" t="s">
        <v>200</v>
      </c>
      <c r="G3555" t="s">
        <v>58</v>
      </c>
      <c r="H3555">
        <v>-80.040000919999997</v>
      </c>
      <c r="I3555">
        <v>40.319999690000003</v>
      </c>
      <c r="J3555">
        <v>75</v>
      </c>
      <c r="K3555" t="s">
        <v>40</v>
      </c>
      <c r="L3555" t="s">
        <v>4143</v>
      </c>
      <c r="M3555">
        <v>15</v>
      </c>
      <c r="N3555">
        <v>5</v>
      </c>
      <c r="O3555">
        <v>16439594046</v>
      </c>
      <c r="P3555" t="s">
        <v>3821</v>
      </c>
      <c r="Q3555" t="s">
        <v>9846</v>
      </c>
      <c r="R3555" t="s">
        <v>9844</v>
      </c>
      <c r="S3555" s="1">
        <v>42249.75</v>
      </c>
      <c r="T3555" s="17">
        <v>9</v>
      </c>
      <c r="U3555" s="2">
        <v>1441220000000</v>
      </c>
      <c r="V3555" t="s">
        <v>9845</v>
      </c>
      <c r="W3555" t="s">
        <v>208</v>
      </c>
      <c r="AD3555">
        <v>4</v>
      </c>
      <c r="AE3555" t="s">
        <v>48</v>
      </c>
      <c r="AF3555" t="s">
        <v>40</v>
      </c>
    </row>
    <row r="3556" spans="1:37" x14ac:dyDescent="0.2">
      <c r="A3556">
        <v>18851497</v>
      </c>
      <c r="B3556">
        <v>24</v>
      </c>
      <c r="C3556" t="s">
        <v>4141</v>
      </c>
      <c r="D3556" s="1">
        <v>42236.579861111109</v>
      </c>
      <c r="E3556" s="1" t="s">
        <v>4142</v>
      </c>
      <c r="F3556" t="s">
        <v>200</v>
      </c>
      <c r="G3556" t="s">
        <v>58</v>
      </c>
      <c r="H3556">
        <v>-80.040000919999997</v>
      </c>
      <c r="I3556">
        <v>40.319999690000003</v>
      </c>
      <c r="J3556">
        <v>75</v>
      </c>
      <c r="K3556" t="s">
        <v>40</v>
      </c>
      <c r="L3556" t="s">
        <v>4143</v>
      </c>
      <c r="M3556">
        <v>15</v>
      </c>
      <c r="N3556">
        <v>5</v>
      </c>
      <c r="O3556">
        <v>16439594046</v>
      </c>
      <c r="P3556" t="s">
        <v>3821</v>
      </c>
      <c r="Q3556" t="s">
        <v>9847</v>
      </c>
      <c r="R3556" t="s">
        <v>9844</v>
      </c>
      <c r="S3556" s="1">
        <v>42270.75</v>
      </c>
      <c r="T3556" s="17">
        <v>9</v>
      </c>
      <c r="U3556" s="2">
        <v>1443030000000</v>
      </c>
      <c r="V3556" t="s">
        <v>9845</v>
      </c>
      <c r="W3556" t="s">
        <v>208</v>
      </c>
      <c r="AD3556">
        <v>4</v>
      </c>
      <c r="AE3556" t="s">
        <v>48</v>
      </c>
      <c r="AF3556" t="s">
        <v>40</v>
      </c>
    </row>
    <row r="3557" spans="1:37" x14ac:dyDescent="0.2">
      <c r="A3557">
        <v>18851497</v>
      </c>
      <c r="B3557">
        <v>24</v>
      </c>
      <c r="C3557" t="s">
        <v>4141</v>
      </c>
      <c r="D3557" s="1">
        <v>42236.579861111109</v>
      </c>
      <c r="E3557" s="1" t="s">
        <v>4142</v>
      </c>
      <c r="F3557" t="s">
        <v>200</v>
      </c>
      <c r="G3557" t="s">
        <v>58</v>
      </c>
      <c r="H3557">
        <v>-80.040000919999997</v>
      </c>
      <c r="I3557">
        <v>40.319999690000003</v>
      </c>
      <c r="J3557">
        <v>75</v>
      </c>
      <c r="K3557" t="s">
        <v>40</v>
      </c>
      <c r="L3557" t="s">
        <v>4143</v>
      </c>
      <c r="M3557">
        <v>15</v>
      </c>
      <c r="N3557">
        <v>5</v>
      </c>
      <c r="O3557">
        <v>16439594046</v>
      </c>
      <c r="P3557" t="s">
        <v>3821</v>
      </c>
      <c r="Q3557" t="s">
        <v>9848</v>
      </c>
      <c r="R3557" t="s">
        <v>9844</v>
      </c>
      <c r="S3557" s="1">
        <v>42256.75</v>
      </c>
      <c r="T3557" s="17">
        <v>9</v>
      </c>
      <c r="U3557" s="2">
        <v>1441820000000</v>
      </c>
      <c r="V3557" t="s">
        <v>9845</v>
      </c>
      <c r="W3557" t="s">
        <v>208</v>
      </c>
      <c r="AD3557">
        <v>7</v>
      </c>
      <c r="AE3557" t="s">
        <v>48</v>
      </c>
      <c r="AF3557" t="s">
        <v>40</v>
      </c>
    </row>
    <row r="3558" spans="1:37" x14ac:dyDescent="0.2">
      <c r="A3558">
        <v>18851497</v>
      </c>
      <c r="B3558">
        <v>24</v>
      </c>
      <c r="C3558" t="s">
        <v>4141</v>
      </c>
      <c r="D3558" s="1">
        <v>42236.579861111109</v>
      </c>
      <c r="E3558" s="1" t="s">
        <v>4142</v>
      </c>
      <c r="F3558" t="s">
        <v>200</v>
      </c>
      <c r="G3558" t="s">
        <v>58</v>
      </c>
      <c r="H3558">
        <v>-80.040000919999997</v>
      </c>
      <c r="I3558">
        <v>40.319999690000003</v>
      </c>
      <c r="J3558">
        <v>75</v>
      </c>
      <c r="K3558" t="s">
        <v>40</v>
      </c>
      <c r="L3558" t="s">
        <v>4143</v>
      </c>
      <c r="M3558">
        <v>15</v>
      </c>
      <c r="N3558">
        <v>5</v>
      </c>
      <c r="O3558">
        <v>16439594046</v>
      </c>
      <c r="P3558" t="s">
        <v>3821</v>
      </c>
      <c r="Q3558" t="s">
        <v>9849</v>
      </c>
      <c r="R3558" t="s">
        <v>9844</v>
      </c>
      <c r="S3558" s="1">
        <v>42277.75</v>
      </c>
      <c r="T3558" s="17">
        <v>9</v>
      </c>
      <c r="U3558" s="2">
        <v>1443640000000</v>
      </c>
      <c r="V3558" t="s">
        <v>9845</v>
      </c>
      <c r="W3558" t="s">
        <v>208</v>
      </c>
      <c r="AD3558">
        <v>3</v>
      </c>
      <c r="AE3558" t="s">
        <v>48</v>
      </c>
      <c r="AF3558" t="s">
        <v>40</v>
      </c>
    </row>
    <row r="3559" spans="1:37" x14ac:dyDescent="0.2">
      <c r="A3559">
        <v>18851497</v>
      </c>
      <c r="B3559">
        <v>24</v>
      </c>
      <c r="C3559" t="s">
        <v>4141</v>
      </c>
      <c r="D3559" s="1">
        <v>42236.579861111109</v>
      </c>
      <c r="E3559" s="1" t="s">
        <v>4142</v>
      </c>
      <c r="F3559" t="s">
        <v>200</v>
      </c>
      <c r="G3559" t="s">
        <v>58</v>
      </c>
      <c r="H3559">
        <v>-80.040000919999997</v>
      </c>
      <c r="I3559">
        <v>40.319999690000003</v>
      </c>
      <c r="J3559">
        <v>75</v>
      </c>
      <c r="K3559" t="s">
        <v>40</v>
      </c>
      <c r="L3559" t="s">
        <v>4143</v>
      </c>
      <c r="M3559">
        <v>15</v>
      </c>
      <c r="N3559">
        <v>5</v>
      </c>
      <c r="O3559">
        <v>16439594046</v>
      </c>
      <c r="P3559" t="s">
        <v>3821</v>
      </c>
      <c r="Q3559" t="s">
        <v>9850</v>
      </c>
      <c r="R3559" t="s">
        <v>9844</v>
      </c>
      <c r="S3559" s="1">
        <v>42263.75</v>
      </c>
      <c r="T3559" s="17">
        <v>9</v>
      </c>
      <c r="U3559" s="2">
        <v>1442430000000</v>
      </c>
      <c r="V3559" t="s">
        <v>9845</v>
      </c>
      <c r="W3559" t="s">
        <v>208</v>
      </c>
      <c r="AD3559">
        <v>3</v>
      </c>
      <c r="AE3559" t="s">
        <v>48</v>
      </c>
      <c r="AF3559" t="s">
        <v>40</v>
      </c>
    </row>
    <row r="3560" spans="1:37" x14ac:dyDescent="0.2">
      <c r="A3560">
        <v>18851497</v>
      </c>
      <c r="B3560">
        <v>24</v>
      </c>
      <c r="C3560" t="s">
        <v>4141</v>
      </c>
      <c r="D3560" s="1">
        <v>42236.579861111109</v>
      </c>
      <c r="E3560" s="1" t="s">
        <v>4142</v>
      </c>
      <c r="F3560" t="s">
        <v>200</v>
      </c>
      <c r="G3560" t="s">
        <v>58</v>
      </c>
      <c r="H3560">
        <v>-80.040000919999997</v>
      </c>
      <c r="I3560">
        <v>40.319999690000003</v>
      </c>
      <c r="J3560">
        <v>75</v>
      </c>
      <c r="K3560" t="s">
        <v>40</v>
      </c>
      <c r="L3560" t="s">
        <v>4143</v>
      </c>
      <c r="M3560">
        <v>15</v>
      </c>
      <c r="N3560">
        <v>5</v>
      </c>
      <c r="O3560">
        <v>16439594046</v>
      </c>
      <c r="P3560" t="s">
        <v>3821</v>
      </c>
      <c r="Q3560" t="s">
        <v>9851</v>
      </c>
      <c r="R3560" t="s">
        <v>9844</v>
      </c>
      <c r="S3560" s="1">
        <v>42284.75</v>
      </c>
      <c r="T3560" s="17">
        <v>10</v>
      </c>
      <c r="U3560" s="2">
        <v>1444240000000</v>
      </c>
      <c r="V3560" t="s">
        <v>9845</v>
      </c>
      <c r="W3560" t="s">
        <v>208</v>
      </c>
      <c r="AD3560">
        <v>3</v>
      </c>
      <c r="AE3560" t="s">
        <v>48</v>
      </c>
      <c r="AF3560" t="s">
        <v>40</v>
      </c>
    </row>
    <row r="3561" spans="1:37" x14ac:dyDescent="0.2">
      <c r="A3561">
        <v>18851497</v>
      </c>
      <c r="B3561">
        <v>24</v>
      </c>
      <c r="C3561" t="s">
        <v>4141</v>
      </c>
      <c r="D3561" s="1">
        <v>42236.579861111109</v>
      </c>
      <c r="E3561" s="1" t="s">
        <v>4142</v>
      </c>
      <c r="F3561" t="s">
        <v>200</v>
      </c>
      <c r="G3561" t="s">
        <v>58</v>
      </c>
      <c r="H3561">
        <v>-80.040000919999997</v>
      </c>
      <c r="I3561">
        <v>40.319999690000003</v>
      </c>
      <c r="J3561">
        <v>75</v>
      </c>
      <c r="K3561" t="s">
        <v>40</v>
      </c>
      <c r="L3561" t="s">
        <v>4143</v>
      </c>
      <c r="M3561">
        <v>15</v>
      </c>
      <c r="N3561">
        <v>5</v>
      </c>
      <c r="O3561">
        <v>16439594046</v>
      </c>
      <c r="P3561" t="s">
        <v>3821</v>
      </c>
      <c r="Q3561" t="s">
        <v>9852</v>
      </c>
      <c r="R3561" t="s">
        <v>9844</v>
      </c>
      <c r="S3561" s="1">
        <v>42319.75</v>
      </c>
      <c r="T3561" s="17">
        <v>11</v>
      </c>
      <c r="U3561" s="2">
        <v>1447260000000</v>
      </c>
      <c r="V3561" t="s">
        <v>9845</v>
      </c>
      <c r="W3561" t="s">
        <v>208</v>
      </c>
      <c r="AD3561">
        <v>6</v>
      </c>
      <c r="AE3561" t="s">
        <v>48</v>
      </c>
      <c r="AF3561" t="s">
        <v>40</v>
      </c>
    </row>
    <row r="3562" spans="1:37" x14ac:dyDescent="0.2">
      <c r="A3562">
        <v>18804952</v>
      </c>
      <c r="B3562">
        <v>2</v>
      </c>
      <c r="C3562" t="s">
        <v>7670</v>
      </c>
      <c r="D3562" s="1">
        <v>42221.720833333333</v>
      </c>
      <c r="E3562" s="1" t="s">
        <v>7671</v>
      </c>
      <c r="F3562" t="s">
        <v>6516</v>
      </c>
      <c r="G3562" t="s">
        <v>1138</v>
      </c>
      <c r="H3562">
        <v>-79.83000183</v>
      </c>
      <c r="I3562">
        <v>40.38999939</v>
      </c>
      <c r="J3562">
        <v>6</v>
      </c>
      <c r="K3562" t="s">
        <v>181</v>
      </c>
      <c r="L3562" t="s">
        <v>7672</v>
      </c>
      <c r="M3562">
        <v>14</v>
      </c>
      <c r="N3562">
        <v>5</v>
      </c>
      <c r="O3562">
        <v>17723417046</v>
      </c>
      <c r="P3562" t="s">
        <v>2304</v>
      </c>
      <c r="Q3562" t="s">
        <v>9853</v>
      </c>
      <c r="R3562" t="s">
        <v>9854</v>
      </c>
      <c r="S3562" s="1">
        <v>42366.541666666664</v>
      </c>
      <c r="T3562" s="17">
        <v>12</v>
      </c>
      <c r="U3562" s="2">
        <v>1451310000000</v>
      </c>
      <c r="V3562" t="s">
        <v>9855</v>
      </c>
      <c r="W3562" t="s">
        <v>208</v>
      </c>
      <c r="AD3562">
        <v>3</v>
      </c>
      <c r="AE3562" t="s">
        <v>48</v>
      </c>
      <c r="AF3562" t="s">
        <v>181</v>
      </c>
    </row>
    <row r="3563" spans="1:37" x14ac:dyDescent="0.2">
      <c r="A3563">
        <v>10241662</v>
      </c>
      <c r="B3563">
        <v>47</v>
      </c>
      <c r="C3563" t="s">
        <v>6471</v>
      </c>
      <c r="D3563" s="1">
        <v>41530.136805555558</v>
      </c>
      <c r="E3563" s="1" t="s">
        <v>6472</v>
      </c>
      <c r="F3563" t="s">
        <v>38</v>
      </c>
      <c r="G3563" t="s">
        <v>194</v>
      </c>
      <c r="H3563">
        <v>-79.949996949999999</v>
      </c>
      <c r="I3563">
        <v>40.47000122</v>
      </c>
      <c r="J3563">
        <v>363</v>
      </c>
      <c r="K3563" t="s">
        <v>40</v>
      </c>
      <c r="L3563" t="s">
        <v>9856</v>
      </c>
      <c r="M3563">
        <v>13</v>
      </c>
      <c r="N3563">
        <v>4.92</v>
      </c>
      <c r="O3563">
        <v>77476288030</v>
      </c>
      <c r="P3563" t="s">
        <v>6474</v>
      </c>
      <c r="Q3563" t="s">
        <v>9857</v>
      </c>
      <c r="R3563" t="s">
        <v>9858</v>
      </c>
      <c r="S3563" s="1">
        <v>42262.739583333336</v>
      </c>
      <c r="T3563" s="17">
        <v>9</v>
      </c>
      <c r="U3563" s="2">
        <v>1442340000000</v>
      </c>
      <c r="V3563" s="2" t="s">
        <v>9859</v>
      </c>
      <c r="W3563">
        <v>18440092</v>
      </c>
      <c r="X3563" t="s">
        <v>4535</v>
      </c>
      <c r="Y3563" t="s">
        <v>90</v>
      </c>
      <c r="Z3563" t="s">
        <v>4536</v>
      </c>
      <c r="AA3563">
        <v>-80.085823000000005</v>
      </c>
      <c r="AB3563">
        <v>40.406993999999997</v>
      </c>
      <c r="AD3563">
        <v>4</v>
      </c>
      <c r="AE3563" t="s">
        <v>48</v>
      </c>
      <c r="AF3563" t="s">
        <v>40</v>
      </c>
    </row>
    <row r="3564" spans="1:37" x14ac:dyDescent="0.2">
      <c r="A3564">
        <v>10241662</v>
      </c>
      <c r="B3564">
        <v>47</v>
      </c>
      <c r="C3564" t="s">
        <v>6471</v>
      </c>
      <c r="D3564" s="1">
        <v>41530.136805555558</v>
      </c>
      <c r="E3564" s="1" t="s">
        <v>6472</v>
      </c>
      <c r="F3564" t="s">
        <v>38</v>
      </c>
      <c r="G3564" t="s">
        <v>194</v>
      </c>
      <c r="H3564">
        <v>-79.949996949999999</v>
      </c>
      <c r="I3564">
        <v>40.47000122</v>
      </c>
      <c r="J3564">
        <v>363</v>
      </c>
      <c r="K3564" t="s">
        <v>40</v>
      </c>
      <c r="L3564" t="s">
        <v>9856</v>
      </c>
      <c r="M3564">
        <v>13</v>
      </c>
      <c r="N3564">
        <v>4.92</v>
      </c>
      <c r="O3564">
        <v>77476288030</v>
      </c>
      <c r="P3564" t="s">
        <v>6474</v>
      </c>
      <c r="Q3564" t="s">
        <v>9860</v>
      </c>
      <c r="R3564" t="s">
        <v>9858</v>
      </c>
      <c r="S3564" s="1">
        <v>42297.739583333336</v>
      </c>
      <c r="T3564" s="17">
        <v>10</v>
      </c>
      <c r="U3564" s="2">
        <v>1445360000000</v>
      </c>
      <c r="V3564" s="2" t="s">
        <v>9859</v>
      </c>
      <c r="W3564">
        <v>18440092</v>
      </c>
      <c r="X3564" t="s">
        <v>4535</v>
      </c>
      <c r="Y3564" t="s">
        <v>90</v>
      </c>
      <c r="Z3564" t="s">
        <v>4536</v>
      </c>
      <c r="AA3564">
        <v>-80.085823000000005</v>
      </c>
      <c r="AB3564">
        <v>40.406993999999997</v>
      </c>
      <c r="AD3564">
        <v>3</v>
      </c>
      <c r="AE3564" t="s">
        <v>48</v>
      </c>
      <c r="AF3564" t="s">
        <v>40</v>
      </c>
    </row>
    <row r="3565" spans="1:37" x14ac:dyDescent="0.2">
      <c r="A3565">
        <v>10241662</v>
      </c>
      <c r="B3565">
        <v>47</v>
      </c>
      <c r="C3565" t="s">
        <v>6471</v>
      </c>
      <c r="D3565" s="1">
        <v>41530.136805555558</v>
      </c>
      <c r="E3565" s="1" t="s">
        <v>6472</v>
      </c>
      <c r="F3565" t="s">
        <v>38</v>
      </c>
      <c r="G3565" t="s">
        <v>194</v>
      </c>
      <c r="H3565">
        <v>-79.949996949999999</v>
      </c>
      <c r="I3565">
        <v>40.47000122</v>
      </c>
      <c r="J3565">
        <v>363</v>
      </c>
      <c r="K3565" t="s">
        <v>40</v>
      </c>
      <c r="L3565" t="s">
        <v>9856</v>
      </c>
      <c r="M3565">
        <v>13</v>
      </c>
      <c r="N3565">
        <v>4.92</v>
      </c>
      <c r="O3565">
        <v>77476288030</v>
      </c>
      <c r="P3565" t="s">
        <v>6474</v>
      </c>
      <c r="Q3565" t="s">
        <v>9861</v>
      </c>
      <c r="R3565" t="s">
        <v>9858</v>
      </c>
      <c r="S3565" s="1">
        <v>42290.739583333336</v>
      </c>
      <c r="T3565" s="17">
        <v>10</v>
      </c>
      <c r="U3565" s="2">
        <v>1444760000000</v>
      </c>
      <c r="V3565" s="2" t="s">
        <v>9859</v>
      </c>
      <c r="W3565">
        <v>18440092</v>
      </c>
      <c r="X3565" t="s">
        <v>4535</v>
      </c>
      <c r="Y3565" t="s">
        <v>90</v>
      </c>
      <c r="Z3565" t="s">
        <v>4536</v>
      </c>
      <c r="AA3565">
        <v>-80.085823000000005</v>
      </c>
      <c r="AB3565">
        <v>40.406993999999997</v>
      </c>
      <c r="AD3565">
        <v>3</v>
      </c>
      <c r="AE3565" t="s">
        <v>48</v>
      </c>
      <c r="AF3565" t="s">
        <v>40</v>
      </c>
    </row>
    <row r="3566" spans="1:37" x14ac:dyDescent="0.2">
      <c r="A3566">
        <v>10241662</v>
      </c>
      <c r="B3566">
        <v>47</v>
      </c>
      <c r="C3566" t="s">
        <v>6471</v>
      </c>
      <c r="D3566" s="1">
        <v>41530.136805555558</v>
      </c>
      <c r="E3566" s="1" t="s">
        <v>6472</v>
      </c>
      <c r="F3566" t="s">
        <v>38</v>
      </c>
      <c r="G3566" t="s">
        <v>194</v>
      </c>
      <c r="H3566">
        <v>-79.949996949999999</v>
      </c>
      <c r="I3566">
        <v>40.47000122</v>
      </c>
      <c r="J3566">
        <v>363</v>
      </c>
      <c r="K3566" t="s">
        <v>40</v>
      </c>
      <c r="L3566" t="s">
        <v>9856</v>
      </c>
      <c r="M3566">
        <v>13</v>
      </c>
      <c r="N3566">
        <v>4.92</v>
      </c>
      <c r="O3566">
        <v>77476288030</v>
      </c>
      <c r="P3566" t="s">
        <v>6474</v>
      </c>
      <c r="Q3566" t="s">
        <v>9862</v>
      </c>
      <c r="R3566" t="s">
        <v>9858</v>
      </c>
      <c r="S3566" s="1">
        <v>42311.739583333336</v>
      </c>
      <c r="T3566" s="17">
        <v>11</v>
      </c>
      <c r="U3566" s="2">
        <v>1446570000000</v>
      </c>
      <c r="V3566" s="2" t="s">
        <v>9859</v>
      </c>
      <c r="W3566">
        <v>18440092</v>
      </c>
      <c r="X3566" t="s">
        <v>4535</v>
      </c>
      <c r="Y3566" t="s">
        <v>90</v>
      </c>
      <c r="Z3566" t="s">
        <v>4536</v>
      </c>
      <c r="AA3566">
        <v>-80.085823000000005</v>
      </c>
      <c r="AB3566">
        <v>40.406993999999997</v>
      </c>
      <c r="AD3566">
        <v>4</v>
      </c>
      <c r="AE3566" t="s">
        <v>48</v>
      </c>
      <c r="AF3566" t="s">
        <v>40</v>
      </c>
    </row>
    <row r="3567" spans="1:37" x14ac:dyDescent="0.2">
      <c r="A3567">
        <v>10241662</v>
      </c>
      <c r="B3567">
        <v>47</v>
      </c>
      <c r="C3567" t="s">
        <v>6471</v>
      </c>
      <c r="D3567" s="1">
        <v>41530.136805555558</v>
      </c>
      <c r="E3567" s="1" t="s">
        <v>6472</v>
      </c>
      <c r="F3567" t="s">
        <v>38</v>
      </c>
      <c r="G3567" t="s">
        <v>194</v>
      </c>
      <c r="H3567">
        <v>-79.949996949999999</v>
      </c>
      <c r="I3567">
        <v>40.47000122</v>
      </c>
      <c r="J3567">
        <v>363</v>
      </c>
      <c r="K3567" t="s">
        <v>40</v>
      </c>
      <c r="L3567" t="s">
        <v>9856</v>
      </c>
      <c r="M3567">
        <v>13</v>
      </c>
      <c r="N3567">
        <v>4.92</v>
      </c>
      <c r="O3567">
        <v>77476288030</v>
      </c>
      <c r="P3567" t="s">
        <v>6474</v>
      </c>
      <c r="Q3567" t="s">
        <v>9863</v>
      </c>
      <c r="R3567" t="s">
        <v>9858</v>
      </c>
      <c r="S3567" s="1">
        <v>42318.739583333336</v>
      </c>
      <c r="T3567" s="17">
        <v>11</v>
      </c>
      <c r="U3567" s="2">
        <v>1447180000000</v>
      </c>
      <c r="V3567" s="2" t="s">
        <v>9859</v>
      </c>
      <c r="W3567">
        <v>18440092</v>
      </c>
      <c r="X3567" t="s">
        <v>4535</v>
      </c>
      <c r="Y3567" t="s">
        <v>90</v>
      </c>
      <c r="Z3567" t="s">
        <v>4536</v>
      </c>
      <c r="AA3567">
        <v>-80.085823000000005</v>
      </c>
      <c r="AB3567">
        <v>40.406993999999997</v>
      </c>
      <c r="AD3567">
        <v>5</v>
      </c>
      <c r="AE3567" t="s">
        <v>48</v>
      </c>
      <c r="AF3567" t="s">
        <v>40</v>
      </c>
    </row>
    <row r="3568" spans="1:37" x14ac:dyDescent="0.2">
      <c r="A3568">
        <v>19172350</v>
      </c>
      <c r="B3568">
        <v>4</v>
      </c>
      <c r="C3568" t="s">
        <v>8505</v>
      </c>
      <c r="D3568" s="1">
        <v>42339.760416666664</v>
      </c>
      <c r="E3568" s="1" t="s">
        <v>8506</v>
      </c>
      <c r="F3568" t="s">
        <v>38</v>
      </c>
      <c r="G3568" t="s">
        <v>843</v>
      </c>
      <c r="H3568">
        <v>-79.949996949999999</v>
      </c>
      <c r="I3568">
        <v>40.47000122</v>
      </c>
      <c r="J3568">
        <v>1</v>
      </c>
      <c r="K3568" t="s">
        <v>40</v>
      </c>
      <c r="L3568" t="s">
        <v>8507</v>
      </c>
      <c r="M3568">
        <v>15</v>
      </c>
      <c r="N3568">
        <v>0</v>
      </c>
      <c r="O3568">
        <v>7524815050</v>
      </c>
      <c r="P3568" t="s">
        <v>8508</v>
      </c>
      <c r="Q3568" t="s">
        <v>9864</v>
      </c>
      <c r="R3568" t="s">
        <v>8509</v>
      </c>
      <c r="S3568" s="1">
        <v>42384.5</v>
      </c>
      <c r="T3568" s="17">
        <v>1</v>
      </c>
      <c r="U3568" s="2">
        <v>1452860000000</v>
      </c>
      <c r="V3568" s="2" t="s">
        <v>8510</v>
      </c>
      <c r="W3568" t="s">
        <v>208</v>
      </c>
      <c r="AC3568">
        <v>12</v>
      </c>
      <c r="AD3568">
        <v>7</v>
      </c>
      <c r="AE3568" t="s">
        <v>48</v>
      </c>
      <c r="AF3568" t="s">
        <v>181</v>
      </c>
      <c r="AG3568">
        <v>18</v>
      </c>
      <c r="AH3568" t="s">
        <v>49</v>
      </c>
      <c r="AI3568" t="s">
        <v>50</v>
      </c>
      <c r="AJ3568">
        <v>0</v>
      </c>
      <c r="AK3568" t="s">
        <v>51</v>
      </c>
    </row>
    <row r="3569" spans="1:37" x14ac:dyDescent="0.2">
      <c r="A3569">
        <v>13452572</v>
      </c>
      <c r="B3569">
        <v>41</v>
      </c>
      <c r="C3569" t="s">
        <v>293</v>
      </c>
      <c r="D3569" s="1">
        <v>41718.611111111109</v>
      </c>
      <c r="E3569" s="1" t="s">
        <v>294</v>
      </c>
      <c r="F3569" t="s">
        <v>38</v>
      </c>
      <c r="G3569" t="s">
        <v>72</v>
      </c>
      <c r="H3569">
        <v>-79.989997860000003</v>
      </c>
      <c r="I3569">
        <v>40.450000760000002</v>
      </c>
      <c r="J3569">
        <v>1845</v>
      </c>
      <c r="K3569" t="s">
        <v>40</v>
      </c>
      <c r="L3569" t="s">
        <v>295</v>
      </c>
      <c r="M3569">
        <v>14</v>
      </c>
      <c r="N3569">
        <v>4.82</v>
      </c>
      <c r="O3569">
        <v>61192071033</v>
      </c>
      <c r="P3569" t="s">
        <v>296</v>
      </c>
      <c r="Q3569" t="s">
        <v>9865</v>
      </c>
      <c r="R3569" t="s">
        <v>669</v>
      </c>
      <c r="S3569" s="1">
        <v>42394.75</v>
      </c>
      <c r="T3569" s="17">
        <v>1</v>
      </c>
      <c r="U3569" s="2">
        <v>1453740000000</v>
      </c>
      <c r="V3569" s="2" t="s">
        <v>9866</v>
      </c>
      <c r="W3569">
        <v>23920977</v>
      </c>
      <c r="X3569" t="s">
        <v>549</v>
      </c>
      <c r="Y3569" t="s">
        <v>38</v>
      </c>
      <c r="Z3569" t="s">
        <v>550</v>
      </c>
      <c r="AA3569">
        <v>-79.981399999999994</v>
      </c>
      <c r="AB3569">
        <v>40.437488999999999</v>
      </c>
      <c r="AC3569">
        <v>80</v>
      </c>
      <c r="AD3569">
        <v>33</v>
      </c>
      <c r="AE3569" t="s">
        <v>48</v>
      </c>
      <c r="AF3569" t="s">
        <v>40</v>
      </c>
    </row>
    <row r="3570" spans="1:37" x14ac:dyDescent="0.2">
      <c r="A3570">
        <v>10241662</v>
      </c>
      <c r="B3570">
        <v>47</v>
      </c>
      <c r="C3570" t="s">
        <v>6471</v>
      </c>
      <c r="D3570" s="1">
        <v>41530.136805555558</v>
      </c>
      <c r="E3570" s="1" t="s">
        <v>6472</v>
      </c>
      <c r="F3570" t="s">
        <v>38</v>
      </c>
      <c r="G3570" t="s">
        <v>194</v>
      </c>
      <c r="H3570">
        <v>-79.949996949999999</v>
      </c>
      <c r="I3570">
        <v>40.47000122</v>
      </c>
      <c r="J3570">
        <v>363</v>
      </c>
      <c r="K3570" t="s">
        <v>40</v>
      </c>
      <c r="L3570" t="s">
        <v>9856</v>
      </c>
      <c r="M3570">
        <v>13</v>
      </c>
      <c r="N3570">
        <v>4.92</v>
      </c>
      <c r="O3570">
        <v>77476288030</v>
      </c>
      <c r="P3570" t="s">
        <v>6474</v>
      </c>
      <c r="Q3570" t="s">
        <v>9867</v>
      </c>
      <c r="R3570" t="s">
        <v>9858</v>
      </c>
      <c r="S3570" s="1">
        <v>42297.739583333336</v>
      </c>
      <c r="T3570" s="17">
        <v>10</v>
      </c>
      <c r="U3570" s="2">
        <v>1445360000000</v>
      </c>
      <c r="V3570" s="2" t="s">
        <v>9868</v>
      </c>
      <c r="W3570">
        <v>18440092</v>
      </c>
      <c r="X3570" t="s">
        <v>4535</v>
      </c>
      <c r="Y3570" t="s">
        <v>90</v>
      </c>
      <c r="Z3570" t="s">
        <v>4536</v>
      </c>
      <c r="AA3570">
        <v>-80.085823000000005</v>
      </c>
      <c r="AB3570">
        <v>40.406993999999997</v>
      </c>
      <c r="AD3570">
        <v>4</v>
      </c>
      <c r="AE3570" t="s">
        <v>48</v>
      </c>
      <c r="AF3570" t="s">
        <v>40</v>
      </c>
    </row>
    <row r="3571" spans="1:37" x14ac:dyDescent="0.2">
      <c r="A3571">
        <v>10241662</v>
      </c>
      <c r="B3571">
        <v>47</v>
      </c>
      <c r="C3571" t="s">
        <v>6471</v>
      </c>
      <c r="D3571" s="1">
        <v>41530.136805555558</v>
      </c>
      <c r="E3571" s="1" t="s">
        <v>6472</v>
      </c>
      <c r="F3571" t="s">
        <v>38</v>
      </c>
      <c r="G3571" t="s">
        <v>194</v>
      </c>
      <c r="H3571">
        <v>-79.949996949999999</v>
      </c>
      <c r="I3571">
        <v>40.47000122</v>
      </c>
      <c r="J3571">
        <v>363</v>
      </c>
      <c r="K3571" t="s">
        <v>40</v>
      </c>
      <c r="L3571" t="s">
        <v>9856</v>
      </c>
      <c r="M3571">
        <v>13</v>
      </c>
      <c r="N3571">
        <v>4.92</v>
      </c>
      <c r="O3571">
        <v>77476288030</v>
      </c>
      <c r="P3571" t="s">
        <v>6474</v>
      </c>
      <c r="Q3571" t="s">
        <v>9869</v>
      </c>
      <c r="R3571" t="s">
        <v>9858</v>
      </c>
      <c r="S3571" s="1">
        <v>42304.739583333336</v>
      </c>
      <c r="T3571" s="17">
        <v>10</v>
      </c>
      <c r="U3571" s="2">
        <v>1445970000000</v>
      </c>
      <c r="V3571" s="2" t="s">
        <v>9868</v>
      </c>
      <c r="W3571">
        <v>18440092</v>
      </c>
      <c r="X3571" t="s">
        <v>4535</v>
      </c>
      <c r="Y3571" t="s">
        <v>90</v>
      </c>
      <c r="Z3571" t="s">
        <v>4536</v>
      </c>
      <c r="AA3571">
        <v>-80.085823000000005</v>
      </c>
      <c r="AB3571">
        <v>40.406993999999997</v>
      </c>
      <c r="AD3571">
        <v>3</v>
      </c>
      <c r="AE3571" t="s">
        <v>48</v>
      </c>
      <c r="AF3571" t="s">
        <v>40</v>
      </c>
    </row>
    <row r="3572" spans="1:37" x14ac:dyDescent="0.2">
      <c r="A3572">
        <v>10241662</v>
      </c>
      <c r="B3572">
        <v>47</v>
      </c>
      <c r="C3572" t="s">
        <v>6471</v>
      </c>
      <c r="D3572" s="1">
        <v>41530.136805555558</v>
      </c>
      <c r="E3572" s="1" t="s">
        <v>6472</v>
      </c>
      <c r="F3572" t="s">
        <v>38</v>
      </c>
      <c r="G3572" t="s">
        <v>194</v>
      </c>
      <c r="H3572">
        <v>-79.949996949999999</v>
      </c>
      <c r="I3572">
        <v>40.47000122</v>
      </c>
      <c r="J3572">
        <v>363</v>
      </c>
      <c r="K3572" t="s">
        <v>40</v>
      </c>
      <c r="L3572" t="s">
        <v>9856</v>
      </c>
      <c r="M3572">
        <v>13</v>
      </c>
      <c r="N3572">
        <v>4.92</v>
      </c>
      <c r="O3572">
        <v>77476288030</v>
      </c>
      <c r="P3572" t="s">
        <v>6474</v>
      </c>
      <c r="Q3572" t="s">
        <v>9870</v>
      </c>
      <c r="R3572" t="s">
        <v>9858</v>
      </c>
      <c r="S3572" s="1">
        <v>42290.739583333336</v>
      </c>
      <c r="T3572" s="17">
        <v>10</v>
      </c>
      <c r="U3572" s="2">
        <v>1444760000000</v>
      </c>
      <c r="V3572" s="2" t="s">
        <v>9868</v>
      </c>
      <c r="W3572">
        <v>18440092</v>
      </c>
      <c r="X3572" t="s">
        <v>4535</v>
      </c>
      <c r="Y3572" t="s">
        <v>90</v>
      </c>
      <c r="Z3572" t="s">
        <v>4536</v>
      </c>
      <c r="AA3572">
        <v>-80.085823000000005</v>
      </c>
      <c r="AB3572">
        <v>40.406993999999997</v>
      </c>
      <c r="AD3572">
        <v>4</v>
      </c>
      <c r="AE3572" t="s">
        <v>48</v>
      </c>
      <c r="AF3572" t="s">
        <v>40</v>
      </c>
    </row>
    <row r="3573" spans="1:37" x14ac:dyDescent="0.2">
      <c r="A3573">
        <v>10241662</v>
      </c>
      <c r="B3573">
        <v>47</v>
      </c>
      <c r="C3573" t="s">
        <v>6471</v>
      </c>
      <c r="D3573" s="1">
        <v>41530.136805555558</v>
      </c>
      <c r="E3573" s="1" t="s">
        <v>6472</v>
      </c>
      <c r="F3573" t="s">
        <v>38</v>
      </c>
      <c r="G3573" t="s">
        <v>194</v>
      </c>
      <c r="H3573">
        <v>-79.949996949999999</v>
      </c>
      <c r="I3573">
        <v>40.47000122</v>
      </c>
      <c r="J3573">
        <v>363</v>
      </c>
      <c r="K3573" t="s">
        <v>40</v>
      </c>
      <c r="L3573" t="s">
        <v>9856</v>
      </c>
      <c r="M3573">
        <v>13</v>
      </c>
      <c r="N3573">
        <v>4.92</v>
      </c>
      <c r="O3573">
        <v>77476288030</v>
      </c>
      <c r="P3573" t="s">
        <v>6474</v>
      </c>
      <c r="Q3573" t="s">
        <v>9871</v>
      </c>
      <c r="R3573" t="s">
        <v>9858</v>
      </c>
      <c r="S3573" s="1">
        <v>42325.739583333336</v>
      </c>
      <c r="T3573" s="17">
        <v>11</v>
      </c>
      <c r="U3573" s="2">
        <v>1447780000000</v>
      </c>
      <c r="V3573" s="2" t="s">
        <v>9868</v>
      </c>
      <c r="W3573">
        <v>18440092</v>
      </c>
      <c r="X3573" t="s">
        <v>4535</v>
      </c>
      <c r="Y3573" t="s">
        <v>90</v>
      </c>
      <c r="Z3573" t="s">
        <v>4536</v>
      </c>
      <c r="AA3573">
        <v>-80.085823000000005</v>
      </c>
      <c r="AB3573">
        <v>40.406993999999997</v>
      </c>
      <c r="AD3573">
        <v>5</v>
      </c>
      <c r="AE3573" t="s">
        <v>48</v>
      </c>
      <c r="AF3573" t="s">
        <v>40</v>
      </c>
    </row>
    <row r="3574" spans="1:37" x14ac:dyDescent="0.2">
      <c r="A3574">
        <v>10241662</v>
      </c>
      <c r="B3574">
        <v>47</v>
      </c>
      <c r="C3574" t="s">
        <v>6471</v>
      </c>
      <c r="D3574" s="1">
        <v>41530.136805555558</v>
      </c>
      <c r="E3574" s="1" t="s">
        <v>6472</v>
      </c>
      <c r="F3574" t="s">
        <v>38</v>
      </c>
      <c r="G3574" t="s">
        <v>194</v>
      </c>
      <c r="H3574">
        <v>-79.949996949999999</v>
      </c>
      <c r="I3574">
        <v>40.47000122</v>
      </c>
      <c r="J3574">
        <v>363</v>
      </c>
      <c r="K3574" t="s">
        <v>40</v>
      </c>
      <c r="L3574" t="s">
        <v>9856</v>
      </c>
      <c r="M3574">
        <v>13</v>
      </c>
      <c r="N3574">
        <v>4.92</v>
      </c>
      <c r="O3574">
        <v>77476288030</v>
      </c>
      <c r="P3574" t="s">
        <v>6474</v>
      </c>
      <c r="Q3574" t="s">
        <v>9872</v>
      </c>
      <c r="R3574" t="s">
        <v>9858</v>
      </c>
      <c r="S3574" s="1">
        <v>42360.739583333336</v>
      </c>
      <c r="T3574" s="17">
        <v>12</v>
      </c>
      <c r="U3574" s="2">
        <v>1450810000000</v>
      </c>
      <c r="V3574" s="2" t="s">
        <v>9868</v>
      </c>
      <c r="W3574">
        <v>18440092</v>
      </c>
      <c r="X3574" t="s">
        <v>4535</v>
      </c>
      <c r="Y3574" t="s">
        <v>90</v>
      </c>
      <c r="Z3574" t="s">
        <v>4536</v>
      </c>
      <c r="AA3574">
        <v>-80.085823000000005</v>
      </c>
      <c r="AB3574">
        <v>40.406993999999997</v>
      </c>
      <c r="AD3574">
        <v>5</v>
      </c>
      <c r="AE3574" t="s">
        <v>48</v>
      </c>
      <c r="AF3574" t="s">
        <v>40</v>
      </c>
    </row>
    <row r="3575" spans="1:37" x14ac:dyDescent="0.2">
      <c r="A3575">
        <v>10241662</v>
      </c>
      <c r="B3575">
        <v>47</v>
      </c>
      <c r="C3575" t="s">
        <v>6471</v>
      </c>
      <c r="D3575" s="1">
        <v>41530.136805555558</v>
      </c>
      <c r="E3575" s="1" t="s">
        <v>6472</v>
      </c>
      <c r="F3575" t="s">
        <v>38</v>
      </c>
      <c r="G3575" t="s">
        <v>194</v>
      </c>
      <c r="H3575">
        <v>-79.949996949999999</v>
      </c>
      <c r="I3575">
        <v>40.47000122</v>
      </c>
      <c r="J3575">
        <v>363</v>
      </c>
      <c r="K3575" t="s">
        <v>40</v>
      </c>
      <c r="L3575" t="s">
        <v>9856</v>
      </c>
      <c r="M3575">
        <v>13</v>
      </c>
      <c r="N3575">
        <v>4.92</v>
      </c>
      <c r="O3575">
        <v>77476288030</v>
      </c>
      <c r="P3575" t="s">
        <v>6474</v>
      </c>
      <c r="Q3575" t="s">
        <v>9873</v>
      </c>
      <c r="R3575" t="s">
        <v>9858</v>
      </c>
      <c r="S3575" s="1">
        <v>42346.739583333336</v>
      </c>
      <c r="T3575" s="17">
        <v>12</v>
      </c>
      <c r="U3575" s="2">
        <v>1449600000000</v>
      </c>
      <c r="V3575" s="2" t="s">
        <v>9868</v>
      </c>
      <c r="W3575">
        <v>18440092</v>
      </c>
      <c r="X3575" t="s">
        <v>4535</v>
      </c>
      <c r="Y3575" t="s">
        <v>90</v>
      </c>
      <c r="Z3575" t="s">
        <v>4536</v>
      </c>
      <c r="AA3575">
        <v>-80.085823000000005</v>
      </c>
      <c r="AB3575">
        <v>40.406993999999997</v>
      </c>
      <c r="AD3575">
        <v>6</v>
      </c>
      <c r="AE3575" t="s">
        <v>48</v>
      </c>
      <c r="AF3575" t="s">
        <v>40</v>
      </c>
    </row>
    <row r="3576" spans="1:37" x14ac:dyDescent="0.2">
      <c r="A3576">
        <v>10241662</v>
      </c>
      <c r="B3576">
        <v>47</v>
      </c>
      <c r="C3576" t="s">
        <v>6471</v>
      </c>
      <c r="D3576" s="1">
        <v>41530.136805555558</v>
      </c>
      <c r="E3576" s="1" t="s">
        <v>6472</v>
      </c>
      <c r="F3576" t="s">
        <v>38</v>
      </c>
      <c r="G3576" t="s">
        <v>194</v>
      </c>
      <c r="H3576">
        <v>-79.949996949999999</v>
      </c>
      <c r="I3576">
        <v>40.47000122</v>
      </c>
      <c r="J3576">
        <v>363</v>
      </c>
      <c r="K3576" t="s">
        <v>40</v>
      </c>
      <c r="L3576" t="s">
        <v>9856</v>
      </c>
      <c r="M3576">
        <v>13</v>
      </c>
      <c r="N3576">
        <v>4.92</v>
      </c>
      <c r="O3576">
        <v>77476288030</v>
      </c>
      <c r="P3576" t="s">
        <v>6474</v>
      </c>
      <c r="Q3576" t="s">
        <v>9874</v>
      </c>
      <c r="R3576" t="s">
        <v>9858</v>
      </c>
      <c r="S3576" s="1">
        <v>42367.739583333336</v>
      </c>
      <c r="T3576" s="17">
        <v>12</v>
      </c>
      <c r="U3576" s="2">
        <v>1451410000000</v>
      </c>
      <c r="V3576" s="2" t="s">
        <v>9868</v>
      </c>
      <c r="W3576">
        <v>18440092</v>
      </c>
      <c r="X3576" t="s">
        <v>4535</v>
      </c>
      <c r="Y3576" t="s">
        <v>90</v>
      </c>
      <c r="Z3576" t="s">
        <v>4536</v>
      </c>
      <c r="AA3576">
        <v>-80.085823000000005</v>
      </c>
      <c r="AB3576">
        <v>40.406993999999997</v>
      </c>
      <c r="AD3576">
        <v>6</v>
      </c>
      <c r="AE3576" t="s">
        <v>48</v>
      </c>
      <c r="AF3576" t="s">
        <v>40</v>
      </c>
    </row>
    <row r="3577" spans="1:37" x14ac:dyDescent="0.2">
      <c r="A3577">
        <v>10241662</v>
      </c>
      <c r="B3577">
        <v>47</v>
      </c>
      <c r="C3577" t="s">
        <v>6471</v>
      </c>
      <c r="D3577" s="1">
        <v>41530.136805555558</v>
      </c>
      <c r="E3577" s="1" t="s">
        <v>6472</v>
      </c>
      <c r="F3577" t="s">
        <v>38</v>
      </c>
      <c r="G3577" t="s">
        <v>194</v>
      </c>
      <c r="H3577">
        <v>-79.949996949999999</v>
      </c>
      <c r="I3577">
        <v>40.47000122</v>
      </c>
      <c r="J3577">
        <v>363</v>
      </c>
      <c r="K3577" t="s">
        <v>40</v>
      </c>
      <c r="L3577" t="s">
        <v>9856</v>
      </c>
      <c r="M3577">
        <v>13</v>
      </c>
      <c r="N3577">
        <v>4.92</v>
      </c>
      <c r="O3577">
        <v>77476288030</v>
      </c>
      <c r="P3577" t="s">
        <v>6474</v>
      </c>
      <c r="Q3577" t="s">
        <v>9875</v>
      </c>
      <c r="R3577" t="s">
        <v>9858</v>
      </c>
      <c r="S3577" s="1">
        <v>42353.739583333336</v>
      </c>
      <c r="T3577" s="17">
        <v>12</v>
      </c>
      <c r="U3577" s="2">
        <v>1450200000000</v>
      </c>
      <c r="V3577" s="2" t="s">
        <v>9868</v>
      </c>
      <c r="W3577">
        <v>18440092</v>
      </c>
      <c r="X3577" t="s">
        <v>4535</v>
      </c>
      <c r="Y3577" t="s">
        <v>90</v>
      </c>
      <c r="Z3577" t="s">
        <v>4536</v>
      </c>
      <c r="AA3577">
        <v>-80.085823000000005</v>
      </c>
      <c r="AB3577">
        <v>40.406993999999997</v>
      </c>
      <c r="AD3577">
        <v>3</v>
      </c>
      <c r="AE3577" t="s">
        <v>48</v>
      </c>
      <c r="AF3577" t="s">
        <v>40</v>
      </c>
    </row>
    <row r="3578" spans="1:37" x14ac:dyDescent="0.2">
      <c r="A3578">
        <v>10241662</v>
      </c>
      <c r="B3578">
        <v>47</v>
      </c>
      <c r="C3578" t="s">
        <v>6471</v>
      </c>
      <c r="D3578" s="1">
        <v>41530.136805555558</v>
      </c>
      <c r="E3578" s="1" t="s">
        <v>6472</v>
      </c>
      <c r="F3578" t="s">
        <v>38</v>
      </c>
      <c r="G3578" t="s">
        <v>194</v>
      </c>
      <c r="H3578">
        <v>-79.949996949999999</v>
      </c>
      <c r="I3578">
        <v>40.47000122</v>
      </c>
      <c r="J3578">
        <v>363</v>
      </c>
      <c r="K3578" t="s">
        <v>40</v>
      </c>
      <c r="L3578" t="s">
        <v>9856</v>
      </c>
      <c r="M3578">
        <v>13</v>
      </c>
      <c r="N3578">
        <v>4.92</v>
      </c>
      <c r="O3578">
        <v>77476288030</v>
      </c>
      <c r="P3578" t="s">
        <v>6474</v>
      </c>
      <c r="Q3578" t="s">
        <v>9876</v>
      </c>
      <c r="R3578" t="s">
        <v>9858</v>
      </c>
      <c r="S3578" s="1">
        <v>42374.739583333336</v>
      </c>
      <c r="T3578" s="17">
        <v>1</v>
      </c>
      <c r="U3578" s="2">
        <v>1452020000000</v>
      </c>
      <c r="V3578" s="2" t="s">
        <v>9868</v>
      </c>
      <c r="W3578">
        <v>18440092</v>
      </c>
      <c r="X3578" t="s">
        <v>4535</v>
      </c>
      <c r="Y3578" t="s">
        <v>90</v>
      </c>
      <c r="Z3578" t="s">
        <v>4536</v>
      </c>
      <c r="AA3578">
        <v>-80.085823000000005</v>
      </c>
      <c r="AB3578">
        <v>40.406993999999997</v>
      </c>
      <c r="AD3578">
        <v>5</v>
      </c>
      <c r="AE3578" t="s">
        <v>48</v>
      </c>
      <c r="AF3578" t="s">
        <v>40</v>
      </c>
    </row>
    <row r="3579" spans="1:37" x14ac:dyDescent="0.2">
      <c r="A3579">
        <v>10241662</v>
      </c>
      <c r="B3579">
        <v>47</v>
      </c>
      <c r="C3579" t="s">
        <v>6471</v>
      </c>
      <c r="D3579" s="1">
        <v>41530.136805555558</v>
      </c>
      <c r="E3579" s="1" t="s">
        <v>6472</v>
      </c>
      <c r="F3579" t="s">
        <v>38</v>
      </c>
      <c r="G3579" t="s">
        <v>194</v>
      </c>
      <c r="H3579">
        <v>-79.949996949999999</v>
      </c>
      <c r="I3579">
        <v>40.47000122</v>
      </c>
      <c r="J3579">
        <v>363</v>
      </c>
      <c r="K3579" t="s">
        <v>40</v>
      </c>
      <c r="L3579" t="s">
        <v>9856</v>
      </c>
      <c r="M3579">
        <v>13</v>
      </c>
      <c r="N3579">
        <v>4.92</v>
      </c>
      <c r="O3579">
        <v>77476288030</v>
      </c>
      <c r="P3579" t="s">
        <v>6474</v>
      </c>
      <c r="Q3579" t="s">
        <v>9877</v>
      </c>
      <c r="R3579" t="s">
        <v>9858</v>
      </c>
      <c r="S3579" s="1">
        <v>42395.739583333336</v>
      </c>
      <c r="T3579" s="17">
        <v>1</v>
      </c>
      <c r="U3579" s="2">
        <v>1453830000000</v>
      </c>
      <c r="V3579" s="2" t="s">
        <v>9868</v>
      </c>
      <c r="W3579">
        <v>18440092</v>
      </c>
      <c r="X3579" t="s">
        <v>4535</v>
      </c>
      <c r="Y3579" t="s">
        <v>90</v>
      </c>
      <c r="Z3579" t="s">
        <v>4536</v>
      </c>
      <c r="AA3579">
        <v>-80.085823000000005</v>
      </c>
      <c r="AB3579">
        <v>40.406993999999997</v>
      </c>
      <c r="AD3579">
        <v>5</v>
      </c>
      <c r="AE3579" t="s">
        <v>48</v>
      </c>
      <c r="AF3579" t="s">
        <v>40</v>
      </c>
    </row>
    <row r="3580" spans="1:37" x14ac:dyDescent="0.2">
      <c r="A3580">
        <v>10241662</v>
      </c>
      <c r="B3580">
        <v>47</v>
      </c>
      <c r="C3580" t="s">
        <v>6471</v>
      </c>
      <c r="D3580" s="1">
        <v>41530.136805555558</v>
      </c>
      <c r="E3580" s="1" t="s">
        <v>6472</v>
      </c>
      <c r="F3580" t="s">
        <v>38</v>
      </c>
      <c r="G3580" t="s">
        <v>194</v>
      </c>
      <c r="H3580">
        <v>-79.949996949999999</v>
      </c>
      <c r="I3580">
        <v>40.47000122</v>
      </c>
      <c r="J3580">
        <v>363</v>
      </c>
      <c r="K3580" t="s">
        <v>40</v>
      </c>
      <c r="L3580" t="s">
        <v>9856</v>
      </c>
      <c r="M3580">
        <v>13</v>
      </c>
      <c r="N3580">
        <v>4.92</v>
      </c>
      <c r="O3580">
        <v>77476288030</v>
      </c>
      <c r="P3580" t="s">
        <v>6474</v>
      </c>
      <c r="Q3580" t="s">
        <v>9878</v>
      </c>
      <c r="R3580" t="s">
        <v>9858</v>
      </c>
      <c r="S3580" s="1">
        <v>42388.739583333336</v>
      </c>
      <c r="T3580" s="17">
        <v>1</v>
      </c>
      <c r="U3580" s="2">
        <v>1453230000000</v>
      </c>
      <c r="V3580" s="2" t="s">
        <v>9868</v>
      </c>
      <c r="W3580">
        <v>18440092</v>
      </c>
      <c r="X3580" t="s">
        <v>4535</v>
      </c>
      <c r="Y3580" t="s">
        <v>90</v>
      </c>
      <c r="Z3580" t="s">
        <v>4536</v>
      </c>
      <c r="AA3580">
        <v>-80.085823000000005</v>
      </c>
      <c r="AB3580">
        <v>40.406993999999997</v>
      </c>
      <c r="AD3580">
        <v>5</v>
      </c>
      <c r="AE3580" t="s">
        <v>48</v>
      </c>
      <c r="AF3580" t="s">
        <v>40</v>
      </c>
    </row>
    <row r="3581" spans="1:37" x14ac:dyDescent="0.2">
      <c r="A3581">
        <v>63868</v>
      </c>
      <c r="B3581">
        <v>46</v>
      </c>
      <c r="C3581" t="s">
        <v>5471</v>
      </c>
      <c r="D3581" s="1">
        <v>37916.902083333334</v>
      </c>
      <c r="E3581" s="1" t="s">
        <v>5814</v>
      </c>
      <c r="F3581" t="s">
        <v>38</v>
      </c>
      <c r="G3581" t="s">
        <v>477</v>
      </c>
      <c r="H3581">
        <v>-79.91999817</v>
      </c>
      <c r="I3581">
        <v>40.430000309999997</v>
      </c>
      <c r="J3581">
        <v>762</v>
      </c>
      <c r="K3581" t="s">
        <v>181</v>
      </c>
      <c r="L3581" t="s">
        <v>5473</v>
      </c>
      <c r="M3581">
        <v>11</v>
      </c>
      <c r="N3581">
        <v>4.72</v>
      </c>
      <c r="O3581" s="2">
        <v>390000000000</v>
      </c>
      <c r="P3581" t="s">
        <v>2342</v>
      </c>
      <c r="Q3581" t="s">
        <v>9879</v>
      </c>
      <c r="R3581" t="s">
        <v>9880</v>
      </c>
      <c r="S3581" s="1">
        <v>42348.75</v>
      </c>
      <c r="T3581" s="17">
        <v>12</v>
      </c>
      <c r="U3581" s="2">
        <v>1449770000000</v>
      </c>
      <c r="V3581" s="2" t="s">
        <v>9881</v>
      </c>
      <c r="W3581">
        <v>674917</v>
      </c>
      <c r="X3581" t="s">
        <v>800</v>
      </c>
      <c r="Y3581" t="s">
        <v>930</v>
      </c>
      <c r="Z3581" t="s">
        <v>5817</v>
      </c>
      <c r="AA3581">
        <v>-80.059783999999993</v>
      </c>
      <c r="AB3581">
        <v>40.633533</v>
      </c>
      <c r="AC3581">
        <v>12</v>
      </c>
      <c r="AD3581">
        <v>3</v>
      </c>
      <c r="AE3581" t="s">
        <v>48</v>
      </c>
      <c r="AF3581" t="s">
        <v>181</v>
      </c>
      <c r="AG3581">
        <v>10</v>
      </c>
      <c r="AH3581" t="s">
        <v>49</v>
      </c>
      <c r="AI3581" t="s">
        <v>50</v>
      </c>
      <c r="AJ3581">
        <v>0</v>
      </c>
      <c r="AK3581" t="s">
        <v>302</v>
      </c>
    </row>
    <row r="3582" spans="1:37" x14ac:dyDescent="0.2">
      <c r="A3582">
        <v>63868</v>
      </c>
      <c r="B3582">
        <v>46</v>
      </c>
      <c r="C3582" t="s">
        <v>5471</v>
      </c>
      <c r="D3582" s="1">
        <v>37916.902083333334</v>
      </c>
      <c r="E3582" s="1" t="s">
        <v>5472</v>
      </c>
      <c r="F3582" t="s">
        <v>38</v>
      </c>
      <c r="G3582" t="s">
        <v>477</v>
      </c>
      <c r="H3582">
        <v>-79.91999817</v>
      </c>
      <c r="I3582">
        <v>40.430000309999997</v>
      </c>
      <c r="J3582">
        <v>762</v>
      </c>
      <c r="K3582" t="s">
        <v>181</v>
      </c>
      <c r="L3582" t="s">
        <v>5473</v>
      </c>
      <c r="M3582">
        <v>11</v>
      </c>
      <c r="N3582">
        <v>4.72</v>
      </c>
      <c r="O3582" s="2">
        <v>390000000000</v>
      </c>
      <c r="P3582" t="s">
        <v>2342</v>
      </c>
      <c r="Q3582" t="s">
        <v>9882</v>
      </c>
      <c r="R3582" t="s">
        <v>9880</v>
      </c>
      <c r="S3582" s="1">
        <v>42376.75</v>
      </c>
      <c r="T3582" s="17">
        <v>1</v>
      </c>
      <c r="U3582" s="2">
        <v>1452190000000</v>
      </c>
      <c r="V3582" s="2" t="s">
        <v>9883</v>
      </c>
      <c r="W3582">
        <v>674917</v>
      </c>
      <c r="X3582" t="s">
        <v>800</v>
      </c>
      <c r="Y3582" t="s">
        <v>930</v>
      </c>
      <c r="Z3582" t="s">
        <v>5817</v>
      </c>
      <c r="AA3582">
        <v>-80.059783999999993</v>
      </c>
      <c r="AB3582">
        <v>40.633533</v>
      </c>
      <c r="AC3582">
        <v>12</v>
      </c>
      <c r="AD3582">
        <v>4</v>
      </c>
      <c r="AE3582" t="s">
        <v>48</v>
      </c>
      <c r="AF3582" t="s">
        <v>181</v>
      </c>
      <c r="AG3582">
        <v>10</v>
      </c>
      <c r="AH3582" t="s">
        <v>49</v>
      </c>
      <c r="AI3582" t="s">
        <v>50</v>
      </c>
      <c r="AJ3582">
        <v>0</v>
      </c>
      <c r="AK3582" t="s">
        <v>302</v>
      </c>
    </row>
    <row r="3583" spans="1:37" x14ac:dyDescent="0.2">
      <c r="A3583">
        <v>1248801</v>
      </c>
      <c r="B3583">
        <v>66</v>
      </c>
      <c r="C3583" t="s">
        <v>1680</v>
      </c>
      <c r="D3583" s="1">
        <v>39667.572222222225</v>
      </c>
      <c r="E3583" t="s">
        <v>1681</v>
      </c>
      <c r="F3583" t="s">
        <v>38</v>
      </c>
      <c r="G3583" t="s">
        <v>508</v>
      </c>
      <c r="H3583">
        <v>-79.949996949999999</v>
      </c>
      <c r="I3583">
        <v>40.47000122</v>
      </c>
      <c r="J3583">
        <v>887</v>
      </c>
      <c r="K3583" t="s">
        <v>40</v>
      </c>
      <c r="L3583" t="s">
        <v>1682</v>
      </c>
      <c r="M3583">
        <v>1</v>
      </c>
      <c r="N3583">
        <v>4.8</v>
      </c>
      <c r="O3583" s="2">
        <v>238000000000</v>
      </c>
      <c r="P3583" t="s">
        <v>1683</v>
      </c>
      <c r="Q3583" t="s">
        <v>9884</v>
      </c>
      <c r="R3583" t="s">
        <v>9704</v>
      </c>
      <c r="S3583" s="1">
        <v>42295.708333333336</v>
      </c>
      <c r="T3583" s="17">
        <v>10</v>
      </c>
      <c r="U3583" s="2">
        <v>1445190000000</v>
      </c>
      <c r="V3583" s="2" t="s">
        <v>9705</v>
      </c>
      <c r="W3583">
        <v>997661</v>
      </c>
      <c r="X3583" t="s">
        <v>1504</v>
      </c>
      <c r="Y3583" t="s">
        <v>38</v>
      </c>
      <c r="Z3583" t="s">
        <v>9706</v>
      </c>
      <c r="AA3583">
        <v>-79.948149000000001</v>
      </c>
      <c r="AB3583">
        <v>40.440809000000002</v>
      </c>
      <c r="AD3583">
        <v>3</v>
      </c>
      <c r="AE3583" t="s">
        <v>48</v>
      </c>
      <c r="AF3583" t="s">
        <v>40</v>
      </c>
    </row>
    <row r="3584" spans="1:37" x14ac:dyDescent="0.2">
      <c r="A3584">
        <v>1931841</v>
      </c>
      <c r="B3584">
        <v>22</v>
      </c>
      <c r="C3584" t="s">
        <v>1074</v>
      </c>
      <c r="D3584" s="1">
        <v>40691.782638888886</v>
      </c>
      <c r="E3584" s="1" t="s">
        <v>3014</v>
      </c>
      <c r="F3584" t="s">
        <v>38</v>
      </c>
      <c r="G3584" t="s">
        <v>843</v>
      </c>
      <c r="H3584">
        <v>-79.949996949999999</v>
      </c>
      <c r="I3584">
        <v>40.439998629999998</v>
      </c>
      <c r="J3584">
        <v>1024</v>
      </c>
      <c r="K3584" t="s">
        <v>40</v>
      </c>
      <c r="L3584" t="s">
        <v>1076</v>
      </c>
      <c r="M3584">
        <v>17</v>
      </c>
      <c r="N3584">
        <v>4.7</v>
      </c>
      <c r="O3584" s="2">
        <v>150000000000</v>
      </c>
      <c r="P3584" t="s">
        <v>1077</v>
      </c>
      <c r="Q3584" t="s">
        <v>9885</v>
      </c>
      <c r="R3584" t="s">
        <v>3015</v>
      </c>
      <c r="S3584" s="1">
        <v>42329.708333333336</v>
      </c>
      <c r="T3584" s="17">
        <v>11</v>
      </c>
      <c r="U3584" s="2">
        <v>1448130000000</v>
      </c>
      <c r="V3584" s="2" t="s">
        <v>9428</v>
      </c>
      <c r="W3584" t="s">
        <v>208</v>
      </c>
      <c r="AC3584">
        <v>40</v>
      </c>
      <c r="AD3584">
        <v>4</v>
      </c>
      <c r="AE3584" t="s">
        <v>48</v>
      </c>
      <c r="AF3584" t="s">
        <v>40</v>
      </c>
    </row>
    <row r="3585" spans="1:32" x14ac:dyDescent="0.2">
      <c r="A3585">
        <v>1931841</v>
      </c>
      <c r="B3585">
        <v>22</v>
      </c>
      <c r="C3585" t="s">
        <v>1074</v>
      </c>
      <c r="D3585" s="1">
        <v>40691.782638888886</v>
      </c>
      <c r="E3585" s="1" t="s">
        <v>3014</v>
      </c>
      <c r="F3585" t="s">
        <v>38</v>
      </c>
      <c r="G3585" t="s">
        <v>843</v>
      </c>
      <c r="H3585">
        <v>-79.949996949999999</v>
      </c>
      <c r="I3585">
        <v>40.439998629999998</v>
      </c>
      <c r="J3585">
        <v>1024</v>
      </c>
      <c r="K3585" t="s">
        <v>40</v>
      </c>
      <c r="L3585" t="s">
        <v>1076</v>
      </c>
      <c r="M3585">
        <v>17</v>
      </c>
      <c r="N3585">
        <v>4.7</v>
      </c>
      <c r="O3585" s="2">
        <v>150000000000</v>
      </c>
      <c r="P3585" t="s">
        <v>1077</v>
      </c>
      <c r="Q3585" t="s">
        <v>9886</v>
      </c>
      <c r="R3585" t="s">
        <v>3015</v>
      </c>
      <c r="S3585" s="1">
        <v>42336.666666666664</v>
      </c>
      <c r="T3585" s="17">
        <v>11</v>
      </c>
      <c r="U3585" s="2">
        <v>1448730000000</v>
      </c>
      <c r="V3585" s="2" t="s">
        <v>9428</v>
      </c>
      <c r="W3585" t="s">
        <v>208</v>
      </c>
      <c r="AC3585">
        <v>40</v>
      </c>
      <c r="AD3585">
        <v>8</v>
      </c>
      <c r="AE3585" t="s">
        <v>48</v>
      </c>
      <c r="AF3585" t="s">
        <v>40</v>
      </c>
    </row>
    <row r="3586" spans="1:32" x14ac:dyDescent="0.2">
      <c r="A3586">
        <v>1931841</v>
      </c>
      <c r="B3586">
        <v>22</v>
      </c>
      <c r="C3586" t="s">
        <v>1074</v>
      </c>
      <c r="D3586" s="1">
        <v>40691.782638888886</v>
      </c>
      <c r="E3586" s="1" t="s">
        <v>3014</v>
      </c>
      <c r="F3586" t="s">
        <v>38</v>
      </c>
      <c r="G3586" t="s">
        <v>843</v>
      </c>
      <c r="H3586">
        <v>-79.949996949999999</v>
      </c>
      <c r="I3586">
        <v>40.439998629999998</v>
      </c>
      <c r="J3586">
        <v>1024</v>
      </c>
      <c r="K3586" t="s">
        <v>40</v>
      </c>
      <c r="L3586" t="s">
        <v>1076</v>
      </c>
      <c r="M3586">
        <v>17</v>
      </c>
      <c r="N3586">
        <v>4.7</v>
      </c>
      <c r="O3586" s="2">
        <v>150000000000</v>
      </c>
      <c r="P3586" t="s">
        <v>1077</v>
      </c>
      <c r="Q3586" t="s">
        <v>9887</v>
      </c>
      <c r="R3586" t="s">
        <v>3015</v>
      </c>
      <c r="S3586" s="1">
        <v>42364.666666666664</v>
      </c>
      <c r="T3586" s="17">
        <v>12</v>
      </c>
      <c r="U3586" s="2">
        <v>1451150000000</v>
      </c>
      <c r="V3586" s="2" t="s">
        <v>9428</v>
      </c>
      <c r="W3586" t="s">
        <v>208</v>
      </c>
      <c r="AC3586">
        <v>40</v>
      </c>
      <c r="AD3586">
        <v>4</v>
      </c>
      <c r="AE3586" t="s">
        <v>48</v>
      </c>
      <c r="AF3586" t="s">
        <v>40</v>
      </c>
    </row>
    <row r="3587" spans="1:32" x14ac:dyDescent="0.2">
      <c r="A3587">
        <v>1931841</v>
      </c>
      <c r="B3587">
        <v>22</v>
      </c>
      <c r="C3587" t="s">
        <v>1074</v>
      </c>
      <c r="D3587" s="1">
        <v>40691.782638888886</v>
      </c>
      <c r="E3587" s="1" t="s">
        <v>3014</v>
      </c>
      <c r="F3587" t="s">
        <v>38</v>
      </c>
      <c r="G3587" t="s">
        <v>843</v>
      </c>
      <c r="H3587">
        <v>-79.949996949999999</v>
      </c>
      <c r="I3587">
        <v>40.439998629999998</v>
      </c>
      <c r="J3587">
        <v>1024</v>
      </c>
      <c r="K3587" t="s">
        <v>40</v>
      </c>
      <c r="L3587" t="s">
        <v>1076</v>
      </c>
      <c r="M3587">
        <v>17</v>
      </c>
      <c r="N3587">
        <v>4.7</v>
      </c>
      <c r="O3587" s="2">
        <v>150000000000</v>
      </c>
      <c r="P3587" t="s">
        <v>1077</v>
      </c>
      <c r="Q3587" t="s">
        <v>9888</v>
      </c>
      <c r="R3587" t="s">
        <v>3015</v>
      </c>
      <c r="S3587" s="1">
        <v>42350.645833333336</v>
      </c>
      <c r="T3587" s="17">
        <v>12</v>
      </c>
      <c r="U3587" s="2">
        <v>1449930000000</v>
      </c>
      <c r="V3587" s="2" t="s">
        <v>9428</v>
      </c>
      <c r="W3587" t="s">
        <v>208</v>
      </c>
      <c r="AC3587">
        <v>40</v>
      </c>
      <c r="AD3587">
        <v>6</v>
      </c>
      <c r="AE3587" t="s">
        <v>48</v>
      </c>
      <c r="AF3587" t="s">
        <v>40</v>
      </c>
    </row>
    <row r="3588" spans="1:32" x14ac:dyDescent="0.2">
      <c r="A3588">
        <v>1931841</v>
      </c>
      <c r="B3588">
        <v>22</v>
      </c>
      <c r="C3588" t="s">
        <v>1074</v>
      </c>
      <c r="D3588" s="1">
        <v>40691.782638888886</v>
      </c>
      <c r="E3588" s="1" t="s">
        <v>3014</v>
      </c>
      <c r="F3588" t="s">
        <v>38</v>
      </c>
      <c r="G3588" t="s">
        <v>843</v>
      </c>
      <c r="H3588">
        <v>-79.949996949999999</v>
      </c>
      <c r="I3588">
        <v>40.439998629999998</v>
      </c>
      <c r="J3588">
        <v>1024</v>
      </c>
      <c r="K3588" t="s">
        <v>40</v>
      </c>
      <c r="L3588" t="s">
        <v>1076</v>
      </c>
      <c r="M3588">
        <v>17</v>
      </c>
      <c r="N3588">
        <v>4.7</v>
      </c>
      <c r="O3588" s="2">
        <v>150000000000</v>
      </c>
      <c r="P3588" t="s">
        <v>1077</v>
      </c>
      <c r="Q3588" t="s">
        <v>9889</v>
      </c>
      <c r="R3588" t="s">
        <v>3015</v>
      </c>
      <c r="S3588" s="1">
        <v>42357.666666666664</v>
      </c>
      <c r="T3588" s="17">
        <v>12</v>
      </c>
      <c r="U3588" s="2">
        <v>1450540000000</v>
      </c>
      <c r="V3588" s="2" t="s">
        <v>9428</v>
      </c>
      <c r="W3588" t="s">
        <v>208</v>
      </c>
      <c r="AC3588">
        <v>40</v>
      </c>
      <c r="AD3588">
        <v>4</v>
      </c>
      <c r="AE3588" t="s">
        <v>48</v>
      </c>
      <c r="AF3588" t="s">
        <v>40</v>
      </c>
    </row>
    <row r="3589" spans="1:32" x14ac:dyDescent="0.2">
      <c r="A3589">
        <v>1931841</v>
      </c>
      <c r="B3589">
        <v>22</v>
      </c>
      <c r="C3589" t="s">
        <v>1074</v>
      </c>
      <c r="D3589" s="1">
        <v>40691.782638888886</v>
      </c>
      <c r="E3589" s="1" t="s">
        <v>3014</v>
      </c>
      <c r="F3589" t="s">
        <v>38</v>
      </c>
      <c r="G3589" t="s">
        <v>843</v>
      </c>
      <c r="H3589">
        <v>-79.949996949999999</v>
      </c>
      <c r="I3589">
        <v>40.439998629999998</v>
      </c>
      <c r="J3589">
        <v>1024</v>
      </c>
      <c r="K3589" t="s">
        <v>40</v>
      </c>
      <c r="L3589" t="s">
        <v>1076</v>
      </c>
      <c r="M3589">
        <v>17</v>
      </c>
      <c r="N3589">
        <v>4.7</v>
      </c>
      <c r="O3589" s="2">
        <v>150000000000</v>
      </c>
      <c r="P3589" t="s">
        <v>1077</v>
      </c>
      <c r="Q3589" t="s">
        <v>9890</v>
      </c>
      <c r="R3589" t="s">
        <v>3015</v>
      </c>
      <c r="S3589" s="1">
        <v>42371.666666666664</v>
      </c>
      <c r="T3589" s="17">
        <v>1</v>
      </c>
      <c r="U3589" s="2">
        <v>1451750000000</v>
      </c>
      <c r="V3589" s="2" t="s">
        <v>9428</v>
      </c>
      <c r="W3589" t="s">
        <v>208</v>
      </c>
      <c r="AC3589">
        <v>40</v>
      </c>
      <c r="AD3589">
        <v>6</v>
      </c>
      <c r="AE3589" t="s">
        <v>48</v>
      </c>
      <c r="AF3589" t="s">
        <v>40</v>
      </c>
    </row>
    <row r="3590" spans="1:32" x14ac:dyDescent="0.2">
      <c r="A3590">
        <v>1931841</v>
      </c>
      <c r="B3590">
        <v>22</v>
      </c>
      <c r="C3590" t="s">
        <v>1074</v>
      </c>
      <c r="D3590" s="1">
        <v>40691.782638888886</v>
      </c>
      <c r="E3590" s="1" t="s">
        <v>3014</v>
      </c>
      <c r="F3590" t="s">
        <v>38</v>
      </c>
      <c r="G3590" t="s">
        <v>843</v>
      </c>
      <c r="H3590">
        <v>-79.949996949999999</v>
      </c>
      <c r="I3590">
        <v>40.439998629999998</v>
      </c>
      <c r="J3590">
        <v>1024</v>
      </c>
      <c r="K3590" t="s">
        <v>40</v>
      </c>
      <c r="L3590" t="s">
        <v>1076</v>
      </c>
      <c r="M3590">
        <v>17</v>
      </c>
      <c r="N3590">
        <v>4.7</v>
      </c>
      <c r="O3590" s="2">
        <v>150000000000</v>
      </c>
      <c r="P3590" t="s">
        <v>1077</v>
      </c>
      <c r="Q3590" t="s">
        <v>9891</v>
      </c>
      <c r="R3590" t="s">
        <v>3015</v>
      </c>
      <c r="S3590" s="1">
        <v>42378.666666666664</v>
      </c>
      <c r="T3590" s="17">
        <v>1</v>
      </c>
      <c r="U3590" s="2">
        <v>1452360000000</v>
      </c>
      <c r="V3590" s="2" t="s">
        <v>9428</v>
      </c>
      <c r="W3590" t="s">
        <v>208</v>
      </c>
      <c r="AC3590">
        <v>40</v>
      </c>
      <c r="AD3590">
        <v>5</v>
      </c>
      <c r="AE3590" t="s">
        <v>48</v>
      </c>
      <c r="AF3590" t="s">
        <v>40</v>
      </c>
    </row>
    <row r="3591" spans="1:32" x14ac:dyDescent="0.2">
      <c r="A3591">
        <v>1931841</v>
      </c>
      <c r="B3591">
        <v>22</v>
      </c>
      <c r="C3591" t="s">
        <v>1074</v>
      </c>
      <c r="D3591" s="1">
        <v>40691.782638888886</v>
      </c>
      <c r="E3591" s="1" t="s">
        <v>3014</v>
      </c>
      <c r="F3591" t="s">
        <v>38</v>
      </c>
      <c r="G3591" t="s">
        <v>843</v>
      </c>
      <c r="H3591">
        <v>-79.949996949999999</v>
      </c>
      <c r="I3591">
        <v>40.439998629999998</v>
      </c>
      <c r="J3591">
        <v>1024</v>
      </c>
      <c r="K3591" t="s">
        <v>40</v>
      </c>
      <c r="L3591" t="s">
        <v>1076</v>
      </c>
      <c r="M3591">
        <v>17</v>
      </c>
      <c r="N3591">
        <v>4.7</v>
      </c>
      <c r="O3591" s="2">
        <v>150000000000</v>
      </c>
      <c r="P3591" t="s">
        <v>1077</v>
      </c>
      <c r="Q3591" t="s">
        <v>9892</v>
      </c>
      <c r="R3591" t="s">
        <v>3015</v>
      </c>
      <c r="S3591" s="1">
        <v>42385.666666666664</v>
      </c>
      <c r="T3591" s="17">
        <v>1</v>
      </c>
      <c r="U3591" s="2">
        <v>1452960000000</v>
      </c>
      <c r="V3591" s="2" t="s">
        <v>9428</v>
      </c>
      <c r="W3591" t="s">
        <v>208</v>
      </c>
      <c r="AC3591">
        <v>40</v>
      </c>
      <c r="AD3591">
        <v>3</v>
      </c>
      <c r="AE3591" t="s">
        <v>48</v>
      </c>
      <c r="AF3591" t="s">
        <v>40</v>
      </c>
    </row>
    <row r="3592" spans="1:32" x14ac:dyDescent="0.2">
      <c r="A3592">
        <v>1816691</v>
      </c>
      <c r="B3592">
        <v>24</v>
      </c>
      <c r="C3592" t="s">
        <v>1595</v>
      </c>
      <c r="D3592" s="1">
        <v>40651.009027777778</v>
      </c>
      <c r="E3592" s="1" t="s">
        <v>1596</v>
      </c>
      <c r="F3592" t="s">
        <v>38</v>
      </c>
      <c r="G3592" t="s">
        <v>843</v>
      </c>
      <c r="H3592">
        <v>-79.91999817</v>
      </c>
      <c r="I3592">
        <v>40.47000122</v>
      </c>
      <c r="J3592">
        <v>1131</v>
      </c>
      <c r="K3592" t="s">
        <v>40</v>
      </c>
      <c r="L3592" t="s">
        <v>1597</v>
      </c>
      <c r="M3592">
        <v>15</v>
      </c>
      <c r="N3592">
        <v>5</v>
      </c>
      <c r="O3592" s="2">
        <v>153000000000</v>
      </c>
      <c r="P3592" t="s">
        <v>1598</v>
      </c>
      <c r="Q3592" t="s">
        <v>9893</v>
      </c>
      <c r="R3592" t="s">
        <v>9894</v>
      </c>
      <c r="S3592" s="1">
        <v>42319.75</v>
      </c>
      <c r="T3592" s="17">
        <v>11</v>
      </c>
      <c r="U3592" s="2">
        <v>1447260000000</v>
      </c>
      <c r="W3592">
        <v>24186324</v>
      </c>
      <c r="X3592" t="s">
        <v>5448</v>
      </c>
      <c r="Y3592" t="s">
        <v>38</v>
      </c>
      <c r="Z3592" t="s">
        <v>6843</v>
      </c>
      <c r="AA3592">
        <v>-79.925590999999997</v>
      </c>
      <c r="AB3592">
        <v>40.461005999999998</v>
      </c>
      <c r="AD3592">
        <v>5</v>
      </c>
      <c r="AE3592" t="s">
        <v>48</v>
      </c>
      <c r="AF3592" t="s">
        <v>40</v>
      </c>
    </row>
    <row r="3593" spans="1:32" x14ac:dyDescent="0.2">
      <c r="A3593">
        <v>1816691</v>
      </c>
      <c r="B3593">
        <v>24</v>
      </c>
      <c r="C3593" t="s">
        <v>1595</v>
      </c>
      <c r="D3593" s="1">
        <v>40651.009027777778</v>
      </c>
      <c r="E3593" s="1" t="s">
        <v>1596</v>
      </c>
      <c r="F3593" t="s">
        <v>38</v>
      </c>
      <c r="G3593" t="s">
        <v>843</v>
      </c>
      <c r="H3593">
        <v>-79.91999817</v>
      </c>
      <c r="I3593">
        <v>40.47000122</v>
      </c>
      <c r="J3593">
        <v>1131</v>
      </c>
      <c r="K3593" t="s">
        <v>40</v>
      </c>
      <c r="L3593" t="s">
        <v>1597</v>
      </c>
      <c r="M3593">
        <v>15</v>
      </c>
      <c r="N3593">
        <v>5</v>
      </c>
      <c r="O3593" s="2">
        <v>153000000000</v>
      </c>
      <c r="P3593" t="s">
        <v>1598</v>
      </c>
      <c r="Q3593" t="s">
        <v>9895</v>
      </c>
      <c r="R3593" t="s">
        <v>9894</v>
      </c>
      <c r="S3593" s="1">
        <v>42368.75</v>
      </c>
      <c r="T3593" s="17">
        <v>12</v>
      </c>
      <c r="U3593" s="2">
        <v>1451500000000</v>
      </c>
      <c r="W3593">
        <v>24186324</v>
      </c>
      <c r="X3593" t="s">
        <v>5448</v>
      </c>
      <c r="Y3593" t="s">
        <v>38</v>
      </c>
      <c r="Z3593" t="s">
        <v>6843</v>
      </c>
      <c r="AA3593">
        <v>-79.925590999999997</v>
      </c>
      <c r="AB3593">
        <v>40.461005999999998</v>
      </c>
      <c r="AD3593">
        <v>3</v>
      </c>
      <c r="AE3593" t="s">
        <v>48</v>
      </c>
      <c r="AF3593" t="s">
        <v>40</v>
      </c>
    </row>
    <row r="3594" spans="1:32" x14ac:dyDescent="0.2">
      <c r="A3594">
        <v>1816691</v>
      </c>
      <c r="B3594">
        <v>24</v>
      </c>
      <c r="C3594" t="s">
        <v>1595</v>
      </c>
      <c r="D3594" s="1">
        <v>40651.009027777778</v>
      </c>
      <c r="E3594" s="1" t="s">
        <v>1596</v>
      </c>
      <c r="F3594" t="s">
        <v>38</v>
      </c>
      <c r="G3594" t="s">
        <v>843</v>
      </c>
      <c r="H3594">
        <v>-79.91999817</v>
      </c>
      <c r="I3594">
        <v>40.47000122</v>
      </c>
      <c r="J3594">
        <v>1131</v>
      </c>
      <c r="K3594" t="s">
        <v>40</v>
      </c>
      <c r="L3594" t="s">
        <v>1597</v>
      </c>
      <c r="M3594">
        <v>15</v>
      </c>
      <c r="N3594">
        <v>5</v>
      </c>
      <c r="O3594" s="2">
        <v>153000000000</v>
      </c>
      <c r="P3594" t="s">
        <v>1598</v>
      </c>
      <c r="Q3594" t="s">
        <v>9896</v>
      </c>
      <c r="R3594" t="s">
        <v>9894</v>
      </c>
      <c r="S3594" s="1">
        <v>42389.75</v>
      </c>
      <c r="T3594" s="17">
        <v>1</v>
      </c>
      <c r="U3594" s="2">
        <v>1453310000000</v>
      </c>
      <c r="W3594">
        <v>24186324</v>
      </c>
      <c r="X3594" t="s">
        <v>5448</v>
      </c>
      <c r="Y3594" t="s">
        <v>38</v>
      </c>
      <c r="Z3594" t="s">
        <v>6843</v>
      </c>
      <c r="AA3594">
        <v>-79.925590999999997</v>
      </c>
      <c r="AB3594">
        <v>40.461005999999998</v>
      </c>
      <c r="AD3594">
        <v>3</v>
      </c>
      <c r="AE3594" t="s">
        <v>48</v>
      </c>
      <c r="AF3594" t="s">
        <v>40</v>
      </c>
    </row>
    <row r="3595" spans="1:32" x14ac:dyDescent="0.2">
      <c r="A3595">
        <v>1816691</v>
      </c>
      <c r="B3595">
        <v>24</v>
      </c>
      <c r="C3595" t="s">
        <v>1595</v>
      </c>
      <c r="D3595" s="1">
        <v>40651.009027777778</v>
      </c>
      <c r="E3595" s="1" t="s">
        <v>1596</v>
      </c>
      <c r="F3595" t="s">
        <v>38</v>
      </c>
      <c r="G3595" t="s">
        <v>843</v>
      </c>
      <c r="H3595">
        <v>-79.91999817</v>
      </c>
      <c r="I3595">
        <v>40.47000122</v>
      </c>
      <c r="J3595">
        <v>1131</v>
      </c>
      <c r="K3595" t="s">
        <v>40</v>
      </c>
      <c r="L3595" t="s">
        <v>1597</v>
      </c>
      <c r="M3595">
        <v>15</v>
      </c>
      <c r="N3595">
        <v>5</v>
      </c>
      <c r="O3595" s="2">
        <v>153000000000</v>
      </c>
      <c r="P3595" t="s">
        <v>1598</v>
      </c>
      <c r="Q3595" t="s">
        <v>9897</v>
      </c>
      <c r="R3595" t="s">
        <v>9894</v>
      </c>
      <c r="S3595" s="1">
        <v>42375.75</v>
      </c>
      <c r="T3595" s="17">
        <v>1</v>
      </c>
      <c r="U3595" s="2">
        <v>1452100000000</v>
      </c>
      <c r="W3595">
        <v>24186324</v>
      </c>
      <c r="X3595" t="s">
        <v>5448</v>
      </c>
      <c r="Y3595" t="s">
        <v>38</v>
      </c>
      <c r="Z3595" t="s">
        <v>6843</v>
      </c>
      <c r="AA3595">
        <v>-79.925590999999997</v>
      </c>
      <c r="AB3595">
        <v>40.461005999999998</v>
      </c>
      <c r="AD3595">
        <v>4</v>
      </c>
      <c r="AE3595" t="s">
        <v>48</v>
      </c>
      <c r="AF3595" t="s">
        <v>40</v>
      </c>
    </row>
    <row r="3596" spans="1:32" x14ac:dyDescent="0.2">
      <c r="A3596">
        <v>1816691</v>
      </c>
      <c r="B3596">
        <v>24</v>
      </c>
      <c r="C3596" t="s">
        <v>1595</v>
      </c>
      <c r="D3596" s="1">
        <v>40651.009027777778</v>
      </c>
      <c r="E3596" s="1" t="s">
        <v>1596</v>
      </c>
      <c r="F3596" t="s">
        <v>38</v>
      </c>
      <c r="G3596" t="s">
        <v>843</v>
      </c>
      <c r="H3596">
        <v>-79.91999817</v>
      </c>
      <c r="I3596">
        <v>40.47000122</v>
      </c>
      <c r="J3596">
        <v>1131</v>
      </c>
      <c r="K3596" t="s">
        <v>40</v>
      </c>
      <c r="L3596" t="s">
        <v>1597</v>
      </c>
      <c r="M3596">
        <v>15</v>
      </c>
      <c r="N3596">
        <v>5</v>
      </c>
      <c r="O3596" s="2">
        <v>153000000000</v>
      </c>
      <c r="P3596" t="s">
        <v>1598</v>
      </c>
      <c r="Q3596" t="s">
        <v>9898</v>
      </c>
      <c r="R3596" t="s">
        <v>9894</v>
      </c>
      <c r="S3596" s="1">
        <v>42382.75</v>
      </c>
      <c r="T3596" s="17">
        <v>1</v>
      </c>
      <c r="U3596" s="2">
        <v>1452710000000</v>
      </c>
      <c r="W3596">
        <v>24186324</v>
      </c>
      <c r="X3596" t="s">
        <v>5448</v>
      </c>
      <c r="Y3596" t="s">
        <v>38</v>
      </c>
      <c r="Z3596" t="s">
        <v>6843</v>
      </c>
      <c r="AA3596">
        <v>-79.925590999999997</v>
      </c>
      <c r="AB3596">
        <v>40.461005999999998</v>
      </c>
      <c r="AD3596">
        <v>4</v>
      </c>
      <c r="AE3596" t="s">
        <v>48</v>
      </c>
      <c r="AF3596" t="s">
        <v>40</v>
      </c>
    </row>
    <row r="3597" spans="1:32" x14ac:dyDescent="0.2">
      <c r="A3597">
        <v>9640692</v>
      </c>
      <c r="B3597">
        <v>10</v>
      </c>
      <c r="C3597" t="s">
        <v>4287</v>
      </c>
      <c r="D3597" s="1">
        <v>41489.09097222222</v>
      </c>
      <c r="E3597" s="1" t="s">
        <v>4288</v>
      </c>
      <c r="F3597" t="s">
        <v>38</v>
      </c>
      <c r="G3597" t="s">
        <v>477</v>
      </c>
      <c r="H3597">
        <v>-79.91999817</v>
      </c>
      <c r="I3597">
        <v>40.47000122</v>
      </c>
      <c r="J3597">
        <v>189</v>
      </c>
      <c r="K3597" t="s">
        <v>40</v>
      </c>
      <c r="L3597" t="s">
        <v>4289</v>
      </c>
      <c r="M3597">
        <v>9</v>
      </c>
      <c r="N3597">
        <v>4.87</v>
      </c>
      <c r="O3597">
        <v>81022651029</v>
      </c>
      <c r="P3597" t="s">
        <v>4290</v>
      </c>
      <c r="Q3597" t="s">
        <v>9899</v>
      </c>
      <c r="R3597" t="s">
        <v>9900</v>
      </c>
      <c r="S3597" s="1">
        <v>42217.458333333336</v>
      </c>
      <c r="T3597" s="17">
        <v>8</v>
      </c>
      <c r="U3597" s="2">
        <v>1438430000000</v>
      </c>
      <c r="V3597" s="2" t="s">
        <v>9901</v>
      </c>
      <c r="W3597">
        <v>23726186</v>
      </c>
      <c r="X3597" t="s">
        <v>1724</v>
      </c>
      <c r="Y3597" t="s">
        <v>38</v>
      </c>
      <c r="Z3597" t="s">
        <v>9902</v>
      </c>
      <c r="AA3597">
        <v>-79.922836000000004</v>
      </c>
      <c r="AB3597">
        <v>40.435524000000001</v>
      </c>
      <c r="AD3597">
        <v>5</v>
      </c>
      <c r="AE3597" t="s">
        <v>48</v>
      </c>
      <c r="AF3597" t="s">
        <v>40</v>
      </c>
    </row>
    <row r="3598" spans="1:32" x14ac:dyDescent="0.2">
      <c r="A3598">
        <v>9640692</v>
      </c>
      <c r="B3598">
        <v>10</v>
      </c>
      <c r="C3598" t="s">
        <v>4287</v>
      </c>
      <c r="D3598" s="1">
        <v>41489.09097222222</v>
      </c>
      <c r="E3598" s="1" t="s">
        <v>4288</v>
      </c>
      <c r="F3598" t="s">
        <v>38</v>
      </c>
      <c r="G3598" t="s">
        <v>477</v>
      </c>
      <c r="H3598">
        <v>-79.91999817</v>
      </c>
      <c r="I3598">
        <v>40.47000122</v>
      </c>
      <c r="J3598">
        <v>189</v>
      </c>
      <c r="K3598" t="s">
        <v>40</v>
      </c>
      <c r="L3598" t="s">
        <v>4289</v>
      </c>
      <c r="M3598">
        <v>9</v>
      </c>
      <c r="N3598">
        <v>4.87</v>
      </c>
      <c r="O3598">
        <v>81022651029</v>
      </c>
      <c r="P3598" t="s">
        <v>4290</v>
      </c>
      <c r="Q3598" t="s">
        <v>9903</v>
      </c>
      <c r="R3598" t="s">
        <v>9900</v>
      </c>
      <c r="S3598" s="1">
        <v>42252.458333333336</v>
      </c>
      <c r="T3598" s="17">
        <v>9</v>
      </c>
      <c r="U3598" s="2">
        <v>1441450000000</v>
      </c>
      <c r="V3598" s="2" t="s">
        <v>9901</v>
      </c>
      <c r="W3598">
        <v>23726186</v>
      </c>
      <c r="X3598" t="s">
        <v>1724</v>
      </c>
      <c r="Y3598" t="s">
        <v>38</v>
      </c>
      <c r="Z3598" t="s">
        <v>9902</v>
      </c>
      <c r="AA3598">
        <v>-79.922836000000004</v>
      </c>
      <c r="AB3598">
        <v>40.435524000000001</v>
      </c>
      <c r="AD3598">
        <v>8</v>
      </c>
      <c r="AE3598" t="s">
        <v>48</v>
      </c>
      <c r="AF3598" t="s">
        <v>40</v>
      </c>
    </row>
    <row r="3599" spans="1:32" x14ac:dyDescent="0.2">
      <c r="A3599">
        <v>9640692</v>
      </c>
      <c r="B3599">
        <v>10</v>
      </c>
      <c r="C3599" t="s">
        <v>4287</v>
      </c>
      <c r="D3599" s="1">
        <v>41489.09097222222</v>
      </c>
      <c r="E3599" s="1" t="s">
        <v>4288</v>
      </c>
      <c r="F3599" t="s">
        <v>38</v>
      </c>
      <c r="G3599" t="s">
        <v>477</v>
      </c>
      <c r="H3599">
        <v>-79.91999817</v>
      </c>
      <c r="I3599">
        <v>40.47000122</v>
      </c>
      <c r="J3599">
        <v>189</v>
      </c>
      <c r="K3599" t="s">
        <v>40</v>
      </c>
      <c r="L3599" t="s">
        <v>4289</v>
      </c>
      <c r="M3599">
        <v>9</v>
      </c>
      <c r="N3599">
        <v>4.87</v>
      </c>
      <c r="O3599">
        <v>81022651029</v>
      </c>
      <c r="P3599" t="s">
        <v>4290</v>
      </c>
      <c r="Q3599" t="s">
        <v>9904</v>
      </c>
      <c r="R3599" t="s">
        <v>9900</v>
      </c>
      <c r="S3599" s="1">
        <v>42315.458333333336</v>
      </c>
      <c r="T3599" s="17">
        <v>11</v>
      </c>
      <c r="U3599" s="2">
        <v>1446890000000</v>
      </c>
      <c r="V3599" s="2" t="s">
        <v>9901</v>
      </c>
      <c r="W3599">
        <v>23726186</v>
      </c>
      <c r="X3599" t="s">
        <v>1724</v>
      </c>
      <c r="Y3599" t="s">
        <v>38</v>
      </c>
      <c r="Z3599" t="s">
        <v>9902</v>
      </c>
      <c r="AA3599">
        <v>-79.922836000000004</v>
      </c>
      <c r="AB3599">
        <v>40.435524000000001</v>
      </c>
      <c r="AD3599">
        <v>4</v>
      </c>
      <c r="AE3599" t="s">
        <v>48</v>
      </c>
      <c r="AF3599" t="s">
        <v>40</v>
      </c>
    </row>
    <row r="3600" spans="1:32" x14ac:dyDescent="0.2">
      <c r="A3600">
        <v>9640692</v>
      </c>
      <c r="B3600">
        <v>10</v>
      </c>
      <c r="C3600" t="s">
        <v>4287</v>
      </c>
      <c r="D3600" s="1">
        <v>41489.09097222222</v>
      </c>
      <c r="E3600" s="1" t="s">
        <v>4288</v>
      </c>
      <c r="F3600" t="s">
        <v>38</v>
      </c>
      <c r="G3600" t="s">
        <v>477</v>
      </c>
      <c r="H3600">
        <v>-79.91999817</v>
      </c>
      <c r="I3600">
        <v>40.47000122</v>
      </c>
      <c r="J3600">
        <v>189</v>
      </c>
      <c r="K3600" t="s">
        <v>40</v>
      </c>
      <c r="L3600" t="s">
        <v>4289</v>
      </c>
      <c r="M3600">
        <v>9</v>
      </c>
      <c r="N3600">
        <v>4.87</v>
      </c>
      <c r="O3600">
        <v>81022651029</v>
      </c>
      <c r="P3600" t="s">
        <v>4290</v>
      </c>
      <c r="Q3600" t="s">
        <v>9905</v>
      </c>
      <c r="R3600" t="s">
        <v>9900</v>
      </c>
      <c r="S3600" s="1">
        <v>42371.458333333336</v>
      </c>
      <c r="T3600" s="17">
        <v>1</v>
      </c>
      <c r="U3600" s="2">
        <v>1451730000000</v>
      </c>
      <c r="V3600" s="2" t="s">
        <v>9901</v>
      </c>
      <c r="W3600">
        <v>23726186</v>
      </c>
      <c r="X3600" t="s">
        <v>1724</v>
      </c>
      <c r="Y3600" t="s">
        <v>38</v>
      </c>
      <c r="Z3600" t="s">
        <v>9902</v>
      </c>
      <c r="AA3600">
        <v>-79.922836000000004</v>
      </c>
      <c r="AB3600">
        <v>40.435524000000001</v>
      </c>
      <c r="AD3600">
        <v>6</v>
      </c>
      <c r="AE3600" t="s">
        <v>48</v>
      </c>
      <c r="AF3600" t="s">
        <v>40</v>
      </c>
    </row>
    <row r="3601" spans="1:37" x14ac:dyDescent="0.2">
      <c r="A3601">
        <v>6060022</v>
      </c>
      <c r="B3601">
        <v>54</v>
      </c>
      <c r="C3601" t="s">
        <v>273</v>
      </c>
      <c r="D3601" s="1">
        <v>41243.769444444442</v>
      </c>
      <c r="E3601" t="s">
        <v>274</v>
      </c>
      <c r="F3601" t="s">
        <v>38</v>
      </c>
      <c r="G3601" t="s">
        <v>275</v>
      </c>
      <c r="H3601">
        <v>-79.949996949999999</v>
      </c>
      <c r="I3601">
        <v>40.430000309999997</v>
      </c>
      <c r="J3601">
        <v>338</v>
      </c>
      <c r="K3601" t="s">
        <v>40</v>
      </c>
      <c r="L3601" t="s">
        <v>276</v>
      </c>
      <c r="M3601">
        <v>8</v>
      </c>
      <c r="N3601">
        <v>4.8899999999999997</v>
      </c>
      <c r="O3601" s="2">
        <v>102000000000</v>
      </c>
      <c r="P3601" t="s">
        <v>277</v>
      </c>
      <c r="Q3601" t="s">
        <v>9906</v>
      </c>
      <c r="R3601" t="s">
        <v>9907</v>
      </c>
      <c r="S3601" s="1">
        <v>42270.78125</v>
      </c>
      <c r="T3601" s="17">
        <v>9</v>
      </c>
      <c r="U3601" s="2">
        <v>1443030000000</v>
      </c>
      <c r="V3601" s="2" t="s">
        <v>9908</v>
      </c>
      <c r="W3601">
        <v>738078</v>
      </c>
      <c r="X3601" t="s">
        <v>291</v>
      </c>
      <c r="Y3601" t="s">
        <v>38</v>
      </c>
      <c r="Z3601" t="s">
        <v>292</v>
      </c>
      <c r="AA3601">
        <v>-79.893478000000002</v>
      </c>
      <c r="AB3601">
        <v>40.430318</v>
      </c>
      <c r="AD3601">
        <v>6</v>
      </c>
      <c r="AE3601" t="s">
        <v>48</v>
      </c>
      <c r="AF3601" t="s">
        <v>40</v>
      </c>
    </row>
    <row r="3602" spans="1:37" x14ac:dyDescent="0.2">
      <c r="A3602">
        <v>6060022</v>
      </c>
      <c r="B3602">
        <v>54</v>
      </c>
      <c r="C3602" t="s">
        <v>273</v>
      </c>
      <c r="D3602" s="1">
        <v>41243.769444444442</v>
      </c>
      <c r="E3602" t="s">
        <v>274</v>
      </c>
      <c r="F3602" t="s">
        <v>38</v>
      </c>
      <c r="G3602" t="s">
        <v>275</v>
      </c>
      <c r="H3602">
        <v>-79.949996949999999</v>
      </c>
      <c r="I3602">
        <v>40.430000309999997</v>
      </c>
      <c r="J3602">
        <v>338</v>
      </c>
      <c r="K3602" t="s">
        <v>40</v>
      </c>
      <c r="L3602" t="s">
        <v>276</v>
      </c>
      <c r="M3602">
        <v>8</v>
      </c>
      <c r="N3602">
        <v>4.8899999999999997</v>
      </c>
      <c r="O3602" s="2">
        <v>102000000000</v>
      </c>
      <c r="P3602" t="s">
        <v>277</v>
      </c>
      <c r="Q3602" t="s">
        <v>9909</v>
      </c>
      <c r="R3602" t="s">
        <v>9907</v>
      </c>
      <c r="S3602" s="1">
        <v>42305.78125</v>
      </c>
      <c r="T3602" s="17">
        <v>10</v>
      </c>
      <c r="U3602" s="2">
        <v>1446060000000</v>
      </c>
      <c r="V3602" s="2" t="s">
        <v>9910</v>
      </c>
      <c r="W3602">
        <v>738078</v>
      </c>
      <c r="X3602" t="s">
        <v>291</v>
      </c>
      <c r="Y3602" t="s">
        <v>38</v>
      </c>
      <c r="Z3602" t="s">
        <v>292</v>
      </c>
      <c r="AA3602">
        <v>-79.893478000000002</v>
      </c>
      <c r="AB3602">
        <v>40.430318</v>
      </c>
      <c r="AD3602">
        <v>13</v>
      </c>
      <c r="AE3602" t="s">
        <v>48</v>
      </c>
      <c r="AF3602" t="s">
        <v>40</v>
      </c>
    </row>
    <row r="3603" spans="1:37" x14ac:dyDescent="0.2">
      <c r="A3603">
        <v>6060022</v>
      </c>
      <c r="B3603">
        <v>54</v>
      </c>
      <c r="C3603" t="s">
        <v>273</v>
      </c>
      <c r="D3603" s="1">
        <v>41243.769444444442</v>
      </c>
      <c r="E3603" t="s">
        <v>274</v>
      </c>
      <c r="F3603" t="s">
        <v>38</v>
      </c>
      <c r="G3603" t="s">
        <v>275</v>
      </c>
      <c r="H3603">
        <v>-79.949996949999999</v>
      </c>
      <c r="I3603">
        <v>40.430000309999997</v>
      </c>
      <c r="J3603">
        <v>338</v>
      </c>
      <c r="K3603" t="s">
        <v>40</v>
      </c>
      <c r="L3603" t="s">
        <v>276</v>
      </c>
      <c r="M3603">
        <v>8</v>
      </c>
      <c r="N3603">
        <v>4.8899999999999997</v>
      </c>
      <c r="O3603" s="2">
        <v>102000000000</v>
      </c>
      <c r="P3603" t="s">
        <v>277</v>
      </c>
      <c r="Q3603" t="s">
        <v>9911</v>
      </c>
      <c r="R3603" t="s">
        <v>9912</v>
      </c>
      <c r="S3603" s="1">
        <v>42396.78125</v>
      </c>
      <c r="T3603" s="17">
        <v>1</v>
      </c>
      <c r="U3603" s="2">
        <v>1453920000000</v>
      </c>
      <c r="V3603" t="s">
        <v>9913</v>
      </c>
      <c r="W3603">
        <v>738078</v>
      </c>
      <c r="X3603" t="s">
        <v>291</v>
      </c>
      <c r="Y3603" t="s">
        <v>38</v>
      </c>
      <c r="Z3603" t="s">
        <v>292</v>
      </c>
      <c r="AA3603">
        <v>-79.893478000000002</v>
      </c>
      <c r="AB3603">
        <v>40.430318</v>
      </c>
      <c r="AD3603">
        <v>11</v>
      </c>
      <c r="AE3603" t="s">
        <v>48</v>
      </c>
      <c r="AF3603" t="s">
        <v>40</v>
      </c>
    </row>
    <row r="3604" spans="1:37" x14ac:dyDescent="0.2">
      <c r="A3604">
        <v>635921</v>
      </c>
      <c r="B3604">
        <v>28</v>
      </c>
      <c r="C3604" t="s">
        <v>56</v>
      </c>
      <c r="D3604" s="1">
        <v>39314.977777777778</v>
      </c>
      <c r="E3604" s="1" t="s">
        <v>57</v>
      </c>
      <c r="F3604" t="s">
        <v>38</v>
      </c>
      <c r="G3604" t="s">
        <v>58</v>
      </c>
      <c r="H3604">
        <v>-80.040000919999997</v>
      </c>
      <c r="I3604">
        <v>40.549999239999998</v>
      </c>
      <c r="J3604">
        <v>844</v>
      </c>
      <c r="K3604" t="s">
        <v>40</v>
      </c>
      <c r="L3604" t="s">
        <v>59</v>
      </c>
      <c r="M3604">
        <v>15</v>
      </c>
      <c r="N3604">
        <v>4.5599999999999996</v>
      </c>
      <c r="O3604" s="2">
        <v>269000000000</v>
      </c>
      <c r="P3604" t="s">
        <v>60</v>
      </c>
      <c r="Q3604" t="s">
        <v>9914</v>
      </c>
      <c r="R3604" t="s">
        <v>9915</v>
      </c>
      <c r="S3604" s="1">
        <v>42223.541666666664</v>
      </c>
      <c r="T3604" s="17">
        <v>8</v>
      </c>
      <c r="U3604" s="2">
        <v>1438950000000</v>
      </c>
      <c r="V3604" s="2" t="s">
        <v>9916</v>
      </c>
      <c r="W3604">
        <v>20348552</v>
      </c>
      <c r="X3604" t="s">
        <v>9917</v>
      </c>
      <c r="Y3604" t="s">
        <v>9918</v>
      </c>
      <c r="Z3604" t="s">
        <v>9919</v>
      </c>
      <c r="AA3604">
        <v>-79.709923000000003</v>
      </c>
      <c r="AB3604">
        <v>40.646149000000001</v>
      </c>
      <c r="AD3604">
        <v>6</v>
      </c>
      <c r="AE3604" t="s">
        <v>48</v>
      </c>
      <c r="AF3604" t="s">
        <v>40</v>
      </c>
      <c r="AG3604">
        <v>5</v>
      </c>
      <c r="AH3604" t="s">
        <v>65</v>
      </c>
      <c r="AI3604" t="s">
        <v>50</v>
      </c>
      <c r="AJ3604">
        <v>0</v>
      </c>
      <c r="AK3604" t="s">
        <v>51</v>
      </c>
    </row>
    <row r="3605" spans="1:37" x14ac:dyDescent="0.2">
      <c r="A3605">
        <v>635921</v>
      </c>
      <c r="B3605">
        <v>28</v>
      </c>
      <c r="C3605" t="s">
        <v>56</v>
      </c>
      <c r="D3605" s="1">
        <v>39314.977777777778</v>
      </c>
      <c r="E3605" s="1" t="s">
        <v>57</v>
      </c>
      <c r="F3605" t="s">
        <v>38</v>
      </c>
      <c r="G3605" t="s">
        <v>58</v>
      </c>
      <c r="H3605">
        <v>-80.040000919999997</v>
      </c>
      <c r="I3605">
        <v>40.549999239999998</v>
      </c>
      <c r="J3605">
        <v>844</v>
      </c>
      <c r="K3605" t="s">
        <v>40</v>
      </c>
      <c r="L3605" t="s">
        <v>59</v>
      </c>
      <c r="M3605">
        <v>15</v>
      </c>
      <c r="N3605">
        <v>4.5599999999999996</v>
      </c>
      <c r="O3605" s="2">
        <v>269000000000</v>
      </c>
      <c r="P3605" t="s">
        <v>60</v>
      </c>
      <c r="Q3605" t="s">
        <v>9920</v>
      </c>
      <c r="R3605" t="s">
        <v>9915</v>
      </c>
      <c r="S3605" s="1">
        <v>42251.541666666664</v>
      </c>
      <c r="T3605" s="17">
        <v>9</v>
      </c>
      <c r="U3605" s="2">
        <v>1441370000000</v>
      </c>
      <c r="V3605" s="2" t="s">
        <v>9916</v>
      </c>
      <c r="W3605">
        <v>20348552</v>
      </c>
      <c r="X3605" t="s">
        <v>9917</v>
      </c>
      <c r="Y3605" t="s">
        <v>9918</v>
      </c>
      <c r="Z3605" t="s">
        <v>9919</v>
      </c>
      <c r="AA3605">
        <v>-79.709923000000003</v>
      </c>
      <c r="AB3605">
        <v>40.646149000000001</v>
      </c>
      <c r="AD3605">
        <v>3</v>
      </c>
      <c r="AE3605" t="s">
        <v>48</v>
      </c>
      <c r="AF3605" t="s">
        <v>40</v>
      </c>
      <c r="AG3605">
        <v>5</v>
      </c>
      <c r="AH3605" t="s">
        <v>65</v>
      </c>
      <c r="AI3605" t="s">
        <v>50</v>
      </c>
      <c r="AJ3605">
        <v>0</v>
      </c>
      <c r="AK3605" t="s">
        <v>51</v>
      </c>
    </row>
    <row r="3606" spans="1:37" x14ac:dyDescent="0.2">
      <c r="A3606">
        <v>1816691</v>
      </c>
      <c r="B3606">
        <v>24</v>
      </c>
      <c r="C3606" t="s">
        <v>1595</v>
      </c>
      <c r="D3606" s="1">
        <v>40651.009027777778</v>
      </c>
      <c r="E3606" s="1" t="s">
        <v>1596</v>
      </c>
      <c r="F3606" t="s">
        <v>38</v>
      </c>
      <c r="G3606" t="s">
        <v>843</v>
      </c>
      <c r="H3606">
        <v>-79.91999817</v>
      </c>
      <c r="I3606">
        <v>40.47000122</v>
      </c>
      <c r="J3606">
        <v>1131</v>
      </c>
      <c r="K3606" t="s">
        <v>40</v>
      </c>
      <c r="L3606" t="s">
        <v>1597</v>
      </c>
      <c r="M3606">
        <v>15</v>
      </c>
      <c r="N3606">
        <v>5</v>
      </c>
      <c r="O3606" s="2">
        <v>153000000000</v>
      </c>
      <c r="P3606" t="s">
        <v>1598</v>
      </c>
      <c r="Q3606" t="s">
        <v>9921</v>
      </c>
      <c r="R3606" t="s">
        <v>3609</v>
      </c>
      <c r="S3606" s="1">
        <v>42273.416666666664</v>
      </c>
      <c r="T3606" s="17">
        <v>9</v>
      </c>
      <c r="U3606" s="2">
        <v>1443260000000</v>
      </c>
      <c r="V3606" s="2" t="s">
        <v>9922</v>
      </c>
      <c r="W3606">
        <v>23874665</v>
      </c>
      <c r="X3606" t="s">
        <v>3611</v>
      </c>
      <c r="Y3606" t="s">
        <v>38</v>
      </c>
      <c r="Z3606" t="s">
        <v>3612</v>
      </c>
      <c r="AA3606">
        <v>-79.963982000000001</v>
      </c>
      <c r="AB3606">
        <v>40.428027999999998</v>
      </c>
      <c r="AD3606">
        <v>3</v>
      </c>
      <c r="AE3606" t="s">
        <v>48</v>
      </c>
      <c r="AF3606" t="s">
        <v>40</v>
      </c>
    </row>
    <row r="3607" spans="1:37" x14ac:dyDescent="0.2">
      <c r="A3607">
        <v>1816691</v>
      </c>
      <c r="B3607">
        <v>24</v>
      </c>
      <c r="C3607" t="s">
        <v>1595</v>
      </c>
      <c r="D3607" s="1">
        <v>40651.009027777778</v>
      </c>
      <c r="E3607" s="1" t="s">
        <v>1596</v>
      </c>
      <c r="F3607" t="s">
        <v>38</v>
      </c>
      <c r="G3607" t="s">
        <v>843</v>
      </c>
      <c r="H3607">
        <v>-79.91999817</v>
      </c>
      <c r="I3607">
        <v>40.47000122</v>
      </c>
      <c r="J3607">
        <v>1131</v>
      </c>
      <c r="K3607" t="s">
        <v>40</v>
      </c>
      <c r="L3607" t="s">
        <v>1597</v>
      </c>
      <c r="M3607">
        <v>15</v>
      </c>
      <c r="N3607">
        <v>5</v>
      </c>
      <c r="O3607" s="2">
        <v>153000000000</v>
      </c>
      <c r="P3607" t="s">
        <v>1598</v>
      </c>
      <c r="Q3607" t="s">
        <v>9923</v>
      </c>
      <c r="R3607" t="s">
        <v>3609</v>
      </c>
      <c r="S3607" s="1">
        <v>42259.416666666664</v>
      </c>
      <c r="T3607" s="17">
        <v>9</v>
      </c>
      <c r="U3607" s="2">
        <v>1442050000000</v>
      </c>
      <c r="V3607" s="2" t="s">
        <v>3742</v>
      </c>
      <c r="W3607">
        <v>23874665</v>
      </c>
      <c r="X3607" t="s">
        <v>3611</v>
      </c>
      <c r="Y3607" t="s">
        <v>38</v>
      </c>
      <c r="Z3607" t="s">
        <v>3612</v>
      </c>
      <c r="AA3607">
        <v>-79.963982000000001</v>
      </c>
      <c r="AB3607">
        <v>40.428027999999998</v>
      </c>
      <c r="AD3607">
        <v>5</v>
      </c>
      <c r="AE3607" t="s">
        <v>48</v>
      </c>
      <c r="AF3607" t="s">
        <v>40</v>
      </c>
    </row>
    <row r="3608" spans="1:37" x14ac:dyDescent="0.2">
      <c r="A3608">
        <v>1816691</v>
      </c>
      <c r="B3608">
        <v>24</v>
      </c>
      <c r="C3608" t="s">
        <v>1595</v>
      </c>
      <c r="D3608" s="1">
        <v>40651.009027777778</v>
      </c>
      <c r="E3608" s="1" t="s">
        <v>1596</v>
      </c>
      <c r="F3608" t="s">
        <v>38</v>
      </c>
      <c r="G3608" t="s">
        <v>843</v>
      </c>
      <c r="H3608">
        <v>-79.91999817</v>
      </c>
      <c r="I3608">
        <v>40.47000122</v>
      </c>
      <c r="J3608">
        <v>1131</v>
      </c>
      <c r="K3608" t="s">
        <v>40</v>
      </c>
      <c r="L3608" t="s">
        <v>1597</v>
      </c>
      <c r="M3608">
        <v>15</v>
      </c>
      <c r="N3608">
        <v>5</v>
      </c>
      <c r="O3608" s="2">
        <v>153000000000</v>
      </c>
      <c r="P3608" t="s">
        <v>1598</v>
      </c>
      <c r="Q3608" t="s">
        <v>9924</v>
      </c>
      <c r="R3608" t="s">
        <v>3609</v>
      </c>
      <c r="S3608" s="1">
        <v>42266.416666666664</v>
      </c>
      <c r="T3608" s="17">
        <v>9</v>
      </c>
      <c r="U3608" s="2">
        <v>1442660000000</v>
      </c>
      <c r="V3608" s="2" t="s">
        <v>9925</v>
      </c>
      <c r="W3608">
        <v>23874665</v>
      </c>
      <c r="X3608" t="s">
        <v>3611</v>
      </c>
      <c r="Y3608" t="s">
        <v>38</v>
      </c>
      <c r="Z3608" t="s">
        <v>3612</v>
      </c>
      <c r="AA3608">
        <v>-79.963982000000001</v>
      </c>
      <c r="AB3608">
        <v>40.428027999999998</v>
      </c>
      <c r="AD3608">
        <v>5</v>
      </c>
      <c r="AE3608" t="s">
        <v>48</v>
      </c>
      <c r="AF3608" t="s">
        <v>40</v>
      </c>
    </row>
    <row r="3609" spans="1:37" x14ac:dyDescent="0.2">
      <c r="A3609">
        <v>1635864</v>
      </c>
      <c r="B3609">
        <v>14</v>
      </c>
      <c r="C3609" t="s">
        <v>1163</v>
      </c>
      <c r="D3609" s="1">
        <v>40293.04791666667</v>
      </c>
      <c r="E3609" s="1" t="s">
        <v>4360</v>
      </c>
      <c r="F3609" t="s">
        <v>38</v>
      </c>
      <c r="G3609" t="s">
        <v>508</v>
      </c>
      <c r="H3609">
        <v>-80.040000919999997</v>
      </c>
      <c r="I3609">
        <v>40.549999239999998</v>
      </c>
      <c r="J3609">
        <v>465</v>
      </c>
      <c r="K3609" t="s">
        <v>40</v>
      </c>
      <c r="L3609" t="s">
        <v>1165</v>
      </c>
      <c r="M3609">
        <v>9</v>
      </c>
      <c r="N3609">
        <v>4.66</v>
      </c>
      <c r="O3609" s="2">
        <v>184000000000</v>
      </c>
      <c r="P3609" t="s">
        <v>1166</v>
      </c>
      <c r="Q3609" t="s">
        <v>9926</v>
      </c>
      <c r="R3609" t="s">
        <v>5420</v>
      </c>
      <c r="S3609" s="1">
        <v>42270.770833333336</v>
      </c>
      <c r="T3609" s="17">
        <v>9</v>
      </c>
      <c r="U3609" s="2">
        <v>1443030000000</v>
      </c>
      <c r="V3609" s="2" t="s">
        <v>9927</v>
      </c>
      <c r="W3609">
        <v>24061896</v>
      </c>
      <c r="X3609" t="s">
        <v>4363</v>
      </c>
      <c r="Y3609" t="s">
        <v>38</v>
      </c>
      <c r="Z3609" t="s">
        <v>4364</v>
      </c>
      <c r="AA3609">
        <v>-79.911377000000002</v>
      </c>
      <c r="AB3609">
        <v>40.479171999999998</v>
      </c>
      <c r="AC3609">
        <v>20</v>
      </c>
      <c r="AD3609">
        <v>14</v>
      </c>
      <c r="AE3609" t="s">
        <v>48</v>
      </c>
      <c r="AF3609" t="s">
        <v>40</v>
      </c>
    </row>
    <row r="3610" spans="1:37" x14ac:dyDescent="0.2">
      <c r="A3610">
        <v>1635864</v>
      </c>
      <c r="B3610">
        <v>14</v>
      </c>
      <c r="C3610" t="s">
        <v>1163</v>
      </c>
      <c r="D3610" s="1">
        <v>40293.04791666667</v>
      </c>
      <c r="E3610" s="1" t="s">
        <v>4360</v>
      </c>
      <c r="F3610" t="s">
        <v>38</v>
      </c>
      <c r="G3610" t="s">
        <v>508</v>
      </c>
      <c r="H3610">
        <v>-80.040000919999997</v>
      </c>
      <c r="I3610">
        <v>40.549999239999998</v>
      </c>
      <c r="J3610">
        <v>465</v>
      </c>
      <c r="K3610" t="s">
        <v>40</v>
      </c>
      <c r="L3610" t="s">
        <v>1165</v>
      </c>
      <c r="M3610">
        <v>9</v>
      </c>
      <c r="N3610">
        <v>4.66</v>
      </c>
      <c r="O3610" s="2">
        <v>184000000000</v>
      </c>
      <c r="P3610" t="s">
        <v>1166</v>
      </c>
      <c r="Q3610" t="s">
        <v>9928</v>
      </c>
      <c r="R3610" t="s">
        <v>5420</v>
      </c>
      <c r="S3610" s="1">
        <v>42277.770833333336</v>
      </c>
      <c r="T3610" s="17">
        <v>9</v>
      </c>
      <c r="U3610" s="2">
        <v>1443640000000</v>
      </c>
      <c r="V3610" s="2" t="s">
        <v>9927</v>
      </c>
      <c r="W3610">
        <v>24061896</v>
      </c>
      <c r="X3610" t="s">
        <v>4363</v>
      </c>
      <c r="Y3610" t="s">
        <v>38</v>
      </c>
      <c r="Z3610" t="s">
        <v>4364</v>
      </c>
      <c r="AA3610">
        <v>-79.911377000000002</v>
      </c>
      <c r="AB3610">
        <v>40.479171999999998</v>
      </c>
      <c r="AC3610">
        <v>20</v>
      </c>
      <c r="AD3610">
        <v>7</v>
      </c>
      <c r="AE3610" t="s">
        <v>48</v>
      </c>
      <c r="AF3610" t="s">
        <v>40</v>
      </c>
    </row>
    <row r="3611" spans="1:37" x14ac:dyDescent="0.2">
      <c r="A3611">
        <v>506522</v>
      </c>
      <c r="B3611">
        <v>5</v>
      </c>
      <c r="C3611" t="s">
        <v>9557</v>
      </c>
      <c r="D3611" s="1">
        <v>39222.802777777775</v>
      </c>
      <c r="E3611" s="1" t="s">
        <v>9558</v>
      </c>
      <c r="F3611" t="s">
        <v>38</v>
      </c>
      <c r="G3611" t="s">
        <v>3206</v>
      </c>
      <c r="H3611">
        <v>-79.989997860000003</v>
      </c>
      <c r="I3611">
        <v>40.450000760000002</v>
      </c>
      <c r="J3611">
        <v>311</v>
      </c>
      <c r="K3611" t="s">
        <v>40</v>
      </c>
      <c r="L3611" t="s">
        <v>9559</v>
      </c>
      <c r="M3611">
        <v>4</v>
      </c>
      <c r="N3611">
        <v>4.57</v>
      </c>
      <c r="O3611" s="2">
        <v>277000000000</v>
      </c>
      <c r="P3611" t="s">
        <v>9560</v>
      </c>
      <c r="Q3611" t="s">
        <v>9929</v>
      </c>
      <c r="R3611" t="s">
        <v>9397</v>
      </c>
      <c r="S3611" s="1">
        <v>42220.791666666664</v>
      </c>
      <c r="T3611" s="17">
        <v>8</v>
      </c>
      <c r="U3611" s="2">
        <v>1438710000000</v>
      </c>
      <c r="V3611" s="2" t="s">
        <v>9398</v>
      </c>
      <c r="W3611">
        <v>978650</v>
      </c>
      <c r="X3611" t="s">
        <v>800</v>
      </c>
      <c r="Y3611" t="s">
        <v>3129</v>
      </c>
      <c r="Z3611" t="s">
        <v>3130</v>
      </c>
      <c r="AA3611">
        <v>-79.956810000000004</v>
      </c>
      <c r="AB3611">
        <v>40.441555000000001</v>
      </c>
      <c r="AD3611">
        <v>3</v>
      </c>
      <c r="AE3611" t="s">
        <v>48</v>
      </c>
      <c r="AF3611" t="s">
        <v>40</v>
      </c>
    </row>
    <row r="3612" spans="1:37" x14ac:dyDescent="0.2">
      <c r="A3612">
        <v>506522</v>
      </c>
      <c r="B3612">
        <v>5</v>
      </c>
      <c r="C3612" t="s">
        <v>9557</v>
      </c>
      <c r="D3612" s="1">
        <v>39222.802777777775</v>
      </c>
      <c r="E3612" s="1" t="s">
        <v>9558</v>
      </c>
      <c r="F3612" t="s">
        <v>38</v>
      </c>
      <c r="G3612" t="s">
        <v>3206</v>
      </c>
      <c r="H3612">
        <v>-79.989997860000003</v>
      </c>
      <c r="I3612">
        <v>40.450000760000002</v>
      </c>
      <c r="J3612">
        <v>311</v>
      </c>
      <c r="K3612" t="s">
        <v>40</v>
      </c>
      <c r="L3612" t="s">
        <v>9559</v>
      </c>
      <c r="M3612">
        <v>4</v>
      </c>
      <c r="N3612">
        <v>4.57</v>
      </c>
      <c r="O3612" s="2">
        <v>277000000000</v>
      </c>
      <c r="P3612" t="s">
        <v>9560</v>
      </c>
      <c r="Q3612" t="s">
        <v>9930</v>
      </c>
      <c r="R3612" t="s">
        <v>9397</v>
      </c>
      <c r="S3612" s="1">
        <v>42241.791666666664</v>
      </c>
      <c r="T3612" s="17">
        <v>8</v>
      </c>
      <c r="U3612" s="2">
        <v>1440530000000</v>
      </c>
      <c r="V3612" s="2" t="s">
        <v>9398</v>
      </c>
      <c r="W3612">
        <v>978650</v>
      </c>
      <c r="X3612" t="s">
        <v>800</v>
      </c>
      <c r="Y3612" t="s">
        <v>3129</v>
      </c>
      <c r="Z3612" t="s">
        <v>3130</v>
      </c>
      <c r="AA3612">
        <v>-79.956810000000004</v>
      </c>
      <c r="AB3612">
        <v>40.441555000000001</v>
      </c>
      <c r="AD3612">
        <v>3</v>
      </c>
      <c r="AE3612" t="s">
        <v>48</v>
      </c>
      <c r="AF3612" t="s">
        <v>40</v>
      </c>
    </row>
    <row r="3613" spans="1:37" x14ac:dyDescent="0.2">
      <c r="A3613">
        <v>63868</v>
      </c>
      <c r="B3613">
        <v>46</v>
      </c>
      <c r="C3613" t="s">
        <v>5471</v>
      </c>
      <c r="D3613" s="1">
        <v>37916.902083333334</v>
      </c>
      <c r="E3613" s="1" t="s">
        <v>5814</v>
      </c>
      <c r="F3613" t="s">
        <v>38</v>
      </c>
      <c r="G3613" t="s">
        <v>477</v>
      </c>
      <c r="H3613">
        <v>-79.91999817</v>
      </c>
      <c r="I3613">
        <v>40.430000309999997</v>
      </c>
      <c r="J3613">
        <v>762</v>
      </c>
      <c r="K3613" t="s">
        <v>181</v>
      </c>
      <c r="L3613" t="s">
        <v>5473</v>
      </c>
      <c r="M3613">
        <v>11</v>
      </c>
      <c r="N3613">
        <v>4.72</v>
      </c>
      <c r="O3613" s="2">
        <v>390000000000</v>
      </c>
      <c r="P3613" t="s">
        <v>2342</v>
      </c>
      <c r="Q3613" t="s">
        <v>9931</v>
      </c>
      <c r="R3613" t="s">
        <v>9932</v>
      </c>
      <c r="S3613" s="1">
        <v>42236.75</v>
      </c>
      <c r="T3613" s="17">
        <v>8</v>
      </c>
      <c r="U3613" s="2">
        <v>1440090000000</v>
      </c>
      <c r="V3613" t="s">
        <v>9933</v>
      </c>
      <c r="W3613">
        <v>674917</v>
      </c>
      <c r="X3613" t="s">
        <v>800</v>
      </c>
      <c r="Y3613" t="s">
        <v>930</v>
      </c>
      <c r="Z3613" t="s">
        <v>5817</v>
      </c>
      <c r="AA3613">
        <v>-80.059783999999993</v>
      </c>
      <c r="AB3613">
        <v>40.633533</v>
      </c>
      <c r="AC3613">
        <v>12</v>
      </c>
      <c r="AD3613">
        <v>7</v>
      </c>
      <c r="AE3613" t="s">
        <v>48</v>
      </c>
      <c r="AF3613" t="s">
        <v>181</v>
      </c>
    </row>
    <row r="3614" spans="1:37" x14ac:dyDescent="0.2">
      <c r="A3614">
        <v>63868</v>
      </c>
      <c r="B3614">
        <v>46</v>
      </c>
      <c r="C3614" t="s">
        <v>5471</v>
      </c>
      <c r="D3614" s="1">
        <v>37916.902083333334</v>
      </c>
      <c r="E3614" s="1" t="s">
        <v>5814</v>
      </c>
      <c r="F3614" t="s">
        <v>38</v>
      </c>
      <c r="G3614" t="s">
        <v>477</v>
      </c>
      <c r="H3614">
        <v>-79.91999817</v>
      </c>
      <c r="I3614">
        <v>40.430000309999997</v>
      </c>
      <c r="J3614">
        <v>762</v>
      </c>
      <c r="K3614" t="s">
        <v>181</v>
      </c>
      <c r="L3614" t="s">
        <v>5473</v>
      </c>
      <c r="M3614">
        <v>11</v>
      </c>
      <c r="N3614">
        <v>4.72</v>
      </c>
      <c r="O3614" s="2">
        <v>390000000000</v>
      </c>
      <c r="P3614" t="s">
        <v>2342</v>
      </c>
      <c r="Q3614" t="s">
        <v>9934</v>
      </c>
      <c r="R3614" t="s">
        <v>9932</v>
      </c>
      <c r="S3614" s="1">
        <v>42222.75</v>
      </c>
      <c r="T3614" s="17">
        <v>8</v>
      </c>
      <c r="U3614" s="2">
        <v>1438880000000</v>
      </c>
      <c r="V3614" t="s">
        <v>9933</v>
      </c>
      <c r="W3614">
        <v>674917</v>
      </c>
      <c r="X3614" t="s">
        <v>800</v>
      </c>
      <c r="Y3614" t="s">
        <v>930</v>
      </c>
      <c r="Z3614" t="s">
        <v>5817</v>
      </c>
      <c r="AA3614">
        <v>-80.059783999999993</v>
      </c>
      <c r="AB3614">
        <v>40.633533</v>
      </c>
      <c r="AC3614">
        <v>12</v>
      </c>
      <c r="AD3614">
        <v>4</v>
      </c>
      <c r="AE3614" t="s">
        <v>48</v>
      </c>
      <c r="AF3614" t="s">
        <v>181</v>
      </c>
    </row>
    <row r="3615" spans="1:37" x14ac:dyDescent="0.2">
      <c r="A3615">
        <v>63868</v>
      </c>
      <c r="B3615">
        <v>46</v>
      </c>
      <c r="C3615" t="s">
        <v>5471</v>
      </c>
      <c r="D3615" s="1">
        <v>37916.902083333334</v>
      </c>
      <c r="E3615" s="1" t="s">
        <v>5814</v>
      </c>
      <c r="F3615" t="s">
        <v>38</v>
      </c>
      <c r="G3615" t="s">
        <v>477</v>
      </c>
      <c r="H3615">
        <v>-79.91999817</v>
      </c>
      <c r="I3615">
        <v>40.430000309999997</v>
      </c>
      <c r="J3615">
        <v>762</v>
      </c>
      <c r="K3615" t="s">
        <v>181</v>
      </c>
      <c r="L3615" t="s">
        <v>5473</v>
      </c>
      <c r="M3615">
        <v>11</v>
      </c>
      <c r="N3615">
        <v>4.72</v>
      </c>
      <c r="O3615" s="2">
        <v>390000000000</v>
      </c>
      <c r="P3615" t="s">
        <v>2342</v>
      </c>
      <c r="Q3615" t="s">
        <v>9935</v>
      </c>
      <c r="R3615" t="s">
        <v>9932</v>
      </c>
      <c r="S3615" s="1">
        <v>42243.75</v>
      </c>
      <c r="T3615" s="17">
        <v>8</v>
      </c>
      <c r="U3615" s="2">
        <v>1440700000000</v>
      </c>
      <c r="V3615" t="s">
        <v>9933</v>
      </c>
      <c r="W3615">
        <v>674917</v>
      </c>
      <c r="X3615" t="s">
        <v>800</v>
      </c>
      <c r="Y3615" t="s">
        <v>930</v>
      </c>
      <c r="Z3615" t="s">
        <v>5817</v>
      </c>
      <c r="AA3615">
        <v>-80.059783999999993</v>
      </c>
      <c r="AB3615">
        <v>40.633533</v>
      </c>
      <c r="AC3615">
        <v>12</v>
      </c>
      <c r="AD3615">
        <v>5</v>
      </c>
      <c r="AE3615" t="s">
        <v>48</v>
      </c>
      <c r="AF3615" t="s">
        <v>181</v>
      </c>
    </row>
    <row r="3616" spans="1:37" x14ac:dyDescent="0.2">
      <c r="A3616">
        <v>63868</v>
      </c>
      <c r="B3616">
        <v>46</v>
      </c>
      <c r="C3616" t="s">
        <v>5471</v>
      </c>
      <c r="D3616" s="1">
        <v>37916.902083333334</v>
      </c>
      <c r="E3616" s="1" t="s">
        <v>5814</v>
      </c>
      <c r="F3616" t="s">
        <v>38</v>
      </c>
      <c r="G3616" t="s">
        <v>477</v>
      </c>
      <c r="H3616">
        <v>-79.91999817</v>
      </c>
      <c r="I3616">
        <v>40.430000309999997</v>
      </c>
      <c r="J3616">
        <v>762</v>
      </c>
      <c r="K3616" t="s">
        <v>181</v>
      </c>
      <c r="L3616" t="s">
        <v>5473</v>
      </c>
      <c r="M3616">
        <v>11</v>
      </c>
      <c r="N3616">
        <v>4.72</v>
      </c>
      <c r="O3616" s="2">
        <v>390000000000</v>
      </c>
      <c r="P3616" t="s">
        <v>2342</v>
      </c>
      <c r="Q3616" t="s">
        <v>9936</v>
      </c>
      <c r="R3616" t="s">
        <v>9932</v>
      </c>
      <c r="S3616" s="1">
        <v>42229.75</v>
      </c>
      <c r="T3616" s="17">
        <v>8</v>
      </c>
      <c r="U3616" s="2">
        <v>1439490000000</v>
      </c>
      <c r="V3616" t="s">
        <v>9933</v>
      </c>
      <c r="W3616">
        <v>674917</v>
      </c>
      <c r="X3616" t="s">
        <v>800</v>
      </c>
      <c r="Y3616" t="s">
        <v>930</v>
      </c>
      <c r="Z3616" t="s">
        <v>5817</v>
      </c>
      <c r="AA3616">
        <v>-80.059783999999993</v>
      </c>
      <c r="AB3616">
        <v>40.633533</v>
      </c>
      <c r="AC3616">
        <v>12</v>
      </c>
      <c r="AD3616">
        <v>4</v>
      </c>
      <c r="AE3616" t="s">
        <v>48</v>
      </c>
      <c r="AF3616" t="s">
        <v>181</v>
      </c>
    </row>
    <row r="3617" spans="1:37" x14ac:dyDescent="0.2">
      <c r="A3617">
        <v>63868</v>
      </c>
      <c r="B3617">
        <v>46</v>
      </c>
      <c r="C3617" t="s">
        <v>5471</v>
      </c>
      <c r="D3617" s="1">
        <v>37916.902083333334</v>
      </c>
      <c r="E3617" s="1" t="s">
        <v>5814</v>
      </c>
      <c r="F3617" t="s">
        <v>38</v>
      </c>
      <c r="G3617" t="s">
        <v>477</v>
      </c>
      <c r="H3617">
        <v>-79.91999817</v>
      </c>
      <c r="I3617">
        <v>40.430000309999997</v>
      </c>
      <c r="J3617">
        <v>762</v>
      </c>
      <c r="K3617" t="s">
        <v>181</v>
      </c>
      <c r="L3617" t="s">
        <v>5473</v>
      </c>
      <c r="M3617">
        <v>11</v>
      </c>
      <c r="N3617">
        <v>4.72</v>
      </c>
      <c r="O3617" s="2">
        <v>390000000000</v>
      </c>
      <c r="P3617" t="s">
        <v>2342</v>
      </c>
      <c r="Q3617" t="s">
        <v>9937</v>
      </c>
      <c r="R3617" t="s">
        <v>9932</v>
      </c>
      <c r="S3617" s="1">
        <v>42271.75</v>
      </c>
      <c r="T3617" s="17">
        <v>9</v>
      </c>
      <c r="U3617" s="2">
        <v>1443120000000</v>
      </c>
      <c r="V3617" t="s">
        <v>9933</v>
      </c>
      <c r="W3617">
        <v>674917</v>
      </c>
      <c r="X3617" t="s">
        <v>800</v>
      </c>
      <c r="Y3617" t="s">
        <v>930</v>
      </c>
      <c r="Z3617" t="s">
        <v>5817</v>
      </c>
      <c r="AA3617">
        <v>-80.059783999999993</v>
      </c>
      <c r="AB3617">
        <v>40.633533</v>
      </c>
      <c r="AC3617">
        <v>12</v>
      </c>
      <c r="AD3617">
        <v>3</v>
      </c>
      <c r="AE3617" t="s">
        <v>48</v>
      </c>
      <c r="AF3617" t="s">
        <v>181</v>
      </c>
    </row>
    <row r="3618" spans="1:37" x14ac:dyDescent="0.2">
      <c r="A3618">
        <v>63868</v>
      </c>
      <c r="B3618">
        <v>46</v>
      </c>
      <c r="C3618" t="s">
        <v>5471</v>
      </c>
      <c r="D3618" s="1">
        <v>37916.902083333334</v>
      </c>
      <c r="E3618" s="1" t="s">
        <v>5814</v>
      </c>
      <c r="F3618" t="s">
        <v>38</v>
      </c>
      <c r="G3618" t="s">
        <v>477</v>
      </c>
      <c r="H3618">
        <v>-79.91999817</v>
      </c>
      <c r="I3618">
        <v>40.430000309999997</v>
      </c>
      <c r="J3618">
        <v>762</v>
      </c>
      <c r="K3618" t="s">
        <v>181</v>
      </c>
      <c r="L3618" t="s">
        <v>5473</v>
      </c>
      <c r="M3618">
        <v>11</v>
      </c>
      <c r="N3618">
        <v>4.72</v>
      </c>
      <c r="O3618" s="2">
        <v>390000000000</v>
      </c>
      <c r="P3618" t="s">
        <v>2342</v>
      </c>
      <c r="Q3618" t="s">
        <v>9938</v>
      </c>
      <c r="R3618" t="s">
        <v>9932</v>
      </c>
      <c r="S3618" s="1">
        <v>42257.75</v>
      </c>
      <c r="T3618" s="17">
        <v>9</v>
      </c>
      <c r="U3618" s="2">
        <v>1441910000000</v>
      </c>
      <c r="V3618" t="s">
        <v>9933</v>
      </c>
      <c r="W3618">
        <v>674917</v>
      </c>
      <c r="X3618" t="s">
        <v>800</v>
      </c>
      <c r="Y3618" t="s">
        <v>930</v>
      </c>
      <c r="Z3618" t="s">
        <v>5817</v>
      </c>
      <c r="AA3618">
        <v>-80.059783999999993</v>
      </c>
      <c r="AB3618">
        <v>40.633533</v>
      </c>
      <c r="AC3618">
        <v>12</v>
      </c>
      <c r="AD3618">
        <v>5</v>
      </c>
      <c r="AE3618" t="s">
        <v>48</v>
      </c>
      <c r="AF3618" t="s">
        <v>181</v>
      </c>
    </row>
    <row r="3619" spans="1:37" x14ac:dyDescent="0.2">
      <c r="A3619">
        <v>63868</v>
      </c>
      <c r="B3619">
        <v>46</v>
      </c>
      <c r="C3619" t="s">
        <v>5471</v>
      </c>
      <c r="D3619" s="1">
        <v>37916.902083333334</v>
      </c>
      <c r="E3619" s="1" t="s">
        <v>5814</v>
      </c>
      <c r="F3619" t="s">
        <v>38</v>
      </c>
      <c r="G3619" t="s">
        <v>477</v>
      </c>
      <c r="H3619">
        <v>-79.91999817</v>
      </c>
      <c r="I3619">
        <v>40.430000309999997</v>
      </c>
      <c r="J3619">
        <v>762</v>
      </c>
      <c r="K3619" t="s">
        <v>181</v>
      </c>
      <c r="L3619" t="s">
        <v>5473</v>
      </c>
      <c r="M3619">
        <v>11</v>
      </c>
      <c r="N3619">
        <v>4.72</v>
      </c>
      <c r="O3619" s="2">
        <v>390000000000</v>
      </c>
      <c r="P3619" t="s">
        <v>2342</v>
      </c>
      <c r="Q3619" t="s">
        <v>9939</v>
      </c>
      <c r="R3619" t="s">
        <v>9932</v>
      </c>
      <c r="S3619" s="1">
        <v>42264.75</v>
      </c>
      <c r="T3619" s="17">
        <v>9</v>
      </c>
      <c r="U3619" s="2">
        <v>1442510000000</v>
      </c>
      <c r="V3619" t="s">
        <v>9933</v>
      </c>
      <c r="W3619">
        <v>674917</v>
      </c>
      <c r="X3619" t="s">
        <v>800</v>
      </c>
      <c r="Y3619" t="s">
        <v>930</v>
      </c>
      <c r="Z3619" t="s">
        <v>5817</v>
      </c>
      <c r="AA3619">
        <v>-80.059783999999993</v>
      </c>
      <c r="AB3619">
        <v>40.633533</v>
      </c>
      <c r="AC3619">
        <v>12</v>
      </c>
      <c r="AD3619">
        <v>5</v>
      </c>
      <c r="AE3619" t="s">
        <v>48</v>
      </c>
      <c r="AF3619" t="s">
        <v>181</v>
      </c>
    </row>
    <row r="3620" spans="1:37" x14ac:dyDescent="0.2">
      <c r="A3620">
        <v>18898954</v>
      </c>
      <c r="B3620">
        <v>33</v>
      </c>
      <c r="C3620" t="s">
        <v>3952</v>
      </c>
      <c r="D3620" s="1">
        <v>42251.646527777775</v>
      </c>
      <c r="E3620" s="1" t="s">
        <v>3953</v>
      </c>
      <c r="F3620" t="s">
        <v>38</v>
      </c>
      <c r="G3620" t="s">
        <v>58</v>
      </c>
      <c r="H3620">
        <v>-79.900001529999997</v>
      </c>
      <c r="I3620">
        <v>40.459999080000003</v>
      </c>
      <c r="J3620">
        <v>43</v>
      </c>
      <c r="K3620" t="s">
        <v>40</v>
      </c>
      <c r="L3620" t="s">
        <v>3954</v>
      </c>
      <c r="M3620">
        <v>15</v>
      </c>
      <c r="N3620">
        <v>5</v>
      </c>
      <c r="O3620">
        <v>15137834047</v>
      </c>
      <c r="P3620" t="s">
        <v>3955</v>
      </c>
      <c r="Q3620" t="s">
        <v>9940</v>
      </c>
      <c r="R3620" t="s">
        <v>8813</v>
      </c>
      <c r="S3620" s="1">
        <v>42270.770833333336</v>
      </c>
      <c r="T3620" s="17">
        <v>9</v>
      </c>
      <c r="U3620" s="2">
        <v>1443030000000</v>
      </c>
      <c r="V3620" s="2" t="s">
        <v>8814</v>
      </c>
      <c r="W3620">
        <v>24073267</v>
      </c>
      <c r="X3620" t="s">
        <v>9590</v>
      </c>
      <c r="Y3620" t="s">
        <v>38</v>
      </c>
      <c r="Z3620" t="s">
        <v>9591</v>
      </c>
      <c r="AA3620">
        <v>-79.913841000000005</v>
      </c>
      <c r="AB3620">
        <v>40.411830999999999</v>
      </c>
      <c r="AD3620">
        <v>4</v>
      </c>
      <c r="AE3620" t="s">
        <v>48</v>
      </c>
      <c r="AF3620" t="s">
        <v>40</v>
      </c>
    </row>
    <row r="3621" spans="1:37" x14ac:dyDescent="0.2">
      <c r="A3621">
        <v>18898954</v>
      </c>
      <c r="B3621">
        <v>33</v>
      </c>
      <c r="C3621" t="s">
        <v>3952</v>
      </c>
      <c r="D3621" s="1">
        <v>42251.646527777775</v>
      </c>
      <c r="E3621" s="1" t="s">
        <v>3953</v>
      </c>
      <c r="F3621" t="s">
        <v>38</v>
      </c>
      <c r="G3621" t="s">
        <v>58</v>
      </c>
      <c r="H3621">
        <v>-79.900001529999997</v>
      </c>
      <c r="I3621">
        <v>40.459999080000003</v>
      </c>
      <c r="J3621">
        <v>43</v>
      </c>
      <c r="K3621" t="s">
        <v>40</v>
      </c>
      <c r="L3621" t="s">
        <v>3954</v>
      </c>
      <c r="M3621">
        <v>15</v>
      </c>
      <c r="N3621">
        <v>5</v>
      </c>
      <c r="O3621">
        <v>15137834047</v>
      </c>
      <c r="P3621" t="s">
        <v>3955</v>
      </c>
      <c r="Q3621" t="s">
        <v>9941</v>
      </c>
      <c r="R3621" t="s">
        <v>8813</v>
      </c>
      <c r="S3621" s="1">
        <v>42396.770833333336</v>
      </c>
      <c r="T3621" s="17">
        <v>1</v>
      </c>
      <c r="U3621" s="2">
        <v>1453920000000</v>
      </c>
      <c r="V3621" s="2" t="s">
        <v>8814</v>
      </c>
      <c r="W3621">
        <v>24073267</v>
      </c>
      <c r="X3621" t="s">
        <v>9590</v>
      </c>
      <c r="Y3621" t="s">
        <v>38</v>
      </c>
      <c r="Z3621" t="s">
        <v>9591</v>
      </c>
      <c r="AA3621">
        <v>-79.913841000000005</v>
      </c>
      <c r="AB3621">
        <v>40.411830999999999</v>
      </c>
      <c r="AD3621">
        <v>3</v>
      </c>
      <c r="AE3621" t="s">
        <v>48</v>
      </c>
      <c r="AF3621" t="s">
        <v>40</v>
      </c>
    </row>
    <row r="3622" spans="1:37" x14ac:dyDescent="0.2">
      <c r="A3622">
        <v>1652525</v>
      </c>
      <c r="B3622">
        <v>4</v>
      </c>
      <c r="C3622" t="s">
        <v>2535</v>
      </c>
      <c r="D3622" s="1">
        <v>40326.615972222222</v>
      </c>
      <c r="E3622" s="1" t="s">
        <v>2536</v>
      </c>
      <c r="F3622" t="s">
        <v>2537</v>
      </c>
      <c r="G3622" t="s">
        <v>58</v>
      </c>
      <c r="H3622">
        <v>-80.25</v>
      </c>
      <c r="I3622">
        <v>40.180000309999997</v>
      </c>
      <c r="J3622">
        <v>83</v>
      </c>
      <c r="K3622" t="s">
        <v>40</v>
      </c>
      <c r="L3622" t="s">
        <v>2538</v>
      </c>
      <c r="M3622">
        <v>17</v>
      </c>
      <c r="N3622">
        <v>3.64</v>
      </c>
      <c r="O3622" s="2">
        <v>181000000000</v>
      </c>
      <c r="P3622" t="s">
        <v>2539</v>
      </c>
      <c r="Q3622" t="s">
        <v>9942</v>
      </c>
      <c r="R3622" t="s">
        <v>9943</v>
      </c>
      <c r="S3622" s="1">
        <v>42290.541666666664</v>
      </c>
      <c r="T3622" s="17">
        <v>10</v>
      </c>
      <c r="U3622" s="2">
        <v>1444740000000</v>
      </c>
      <c r="V3622" s="2" t="s">
        <v>9944</v>
      </c>
      <c r="W3622">
        <v>487882</v>
      </c>
      <c r="X3622" t="s">
        <v>9945</v>
      </c>
      <c r="Y3622" t="s">
        <v>339</v>
      </c>
      <c r="Z3622" t="s">
        <v>9946</v>
      </c>
      <c r="AA3622">
        <v>-80.132649999999998</v>
      </c>
      <c r="AB3622">
        <v>40.263077000000003</v>
      </c>
      <c r="AD3622">
        <v>7</v>
      </c>
      <c r="AE3622" t="s">
        <v>48</v>
      </c>
      <c r="AF3622" t="s">
        <v>40</v>
      </c>
      <c r="AG3622">
        <v>5</v>
      </c>
      <c r="AH3622" t="s">
        <v>49</v>
      </c>
      <c r="AI3622" t="s">
        <v>50</v>
      </c>
      <c r="AJ3622">
        <v>0</v>
      </c>
      <c r="AK3622" t="s">
        <v>51</v>
      </c>
    </row>
    <row r="3623" spans="1:37" x14ac:dyDescent="0.2">
      <c r="A3623">
        <v>1652525</v>
      </c>
      <c r="B3623">
        <v>4</v>
      </c>
      <c r="C3623" t="s">
        <v>2535</v>
      </c>
      <c r="D3623" s="1">
        <v>40326.615972222222</v>
      </c>
      <c r="E3623" s="1" t="s">
        <v>2536</v>
      </c>
      <c r="F3623" t="s">
        <v>2537</v>
      </c>
      <c r="G3623" t="s">
        <v>58</v>
      </c>
      <c r="H3623">
        <v>-80.25</v>
      </c>
      <c r="I3623">
        <v>40.180000309999997</v>
      </c>
      <c r="J3623">
        <v>83</v>
      </c>
      <c r="K3623" t="s">
        <v>40</v>
      </c>
      <c r="L3623" t="s">
        <v>2538</v>
      </c>
      <c r="M3623">
        <v>17</v>
      </c>
      <c r="N3623">
        <v>3.64</v>
      </c>
      <c r="O3623" s="2">
        <v>181000000000</v>
      </c>
      <c r="P3623" t="s">
        <v>2539</v>
      </c>
      <c r="Q3623" t="s">
        <v>9947</v>
      </c>
      <c r="R3623" t="s">
        <v>9943</v>
      </c>
      <c r="S3623" s="1">
        <v>42318.541666666664</v>
      </c>
      <c r="T3623" s="17">
        <v>11</v>
      </c>
      <c r="U3623" s="2">
        <v>1447160000000</v>
      </c>
      <c r="V3623" s="2" t="s">
        <v>9944</v>
      </c>
      <c r="W3623">
        <v>487882</v>
      </c>
      <c r="X3623" t="s">
        <v>9945</v>
      </c>
      <c r="Y3623" t="s">
        <v>339</v>
      </c>
      <c r="Z3623" t="s">
        <v>9946</v>
      </c>
      <c r="AA3623">
        <v>-80.132649999999998</v>
      </c>
      <c r="AB3623">
        <v>40.263077000000003</v>
      </c>
      <c r="AD3623">
        <v>6</v>
      </c>
      <c r="AE3623" t="s">
        <v>48</v>
      </c>
      <c r="AF3623" t="s">
        <v>40</v>
      </c>
      <c r="AG3623">
        <v>5</v>
      </c>
      <c r="AH3623" t="s">
        <v>49</v>
      </c>
      <c r="AI3623" t="s">
        <v>50</v>
      </c>
      <c r="AJ3623">
        <v>0</v>
      </c>
      <c r="AK3623" t="s">
        <v>51</v>
      </c>
    </row>
    <row r="3624" spans="1:37" x14ac:dyDescent="0.2">
      <c r="A3624">
        <v>2376061</v>
      </c>
      <c r="B3624">
        <v>17</v>
      </c>
      <c r="C3624" t="s">
        <v>9948</v>
      </c>
      <c r="D3624" s="1">
        <v>40777.061805555553</v>
      </c>
      <c r="E3624" s="1" t="s">
        <v>9949</v>
      </c>
      <c r="F3624" t="s">
        <v>38</v>
      </c>
      <c r="G3624" t="s">
        <v>39</v>
      </c>
      <c r="H3624">
        <v>-79.949996949999999</v>
      </c>
      <c r="I3624">
        <v>40.430000309999997</v>
      </c>
      <c r="J3624">
        <v>117</v>
      </c>
      <c r="K3624" t="s">
        <v>40</v>
      </c>
      <c r="L3624" t="s">
        <v>9950</v>
      </c>
      <c r="M3624">
        <v>16</v>
      </c>
      <c r="N3624">
        <v>4.5999999999999996</v>
      </c>
      <c r="O3624" s="2">
        <v>143000000000</v>
      </c>
      <c r="P3624" t="s">
        <v>9951</v>
      </c>
      <c r="Q3624" t="s">
        <v>9952</v>
      </c>
      <c r="R3624" t="s">
        <v>9953</v>
      </c>
      <c r="S3624" s="1">
        <v>42394.791666666664</v>
      </c>
      <c r="T3624" s="17">
        <v>1</v>
      </c>
      <c r="U3624" s="2">
        <v>1453750000000</v>
      </c>
      <c r="V3624" s="2" t="s">
        <v>9954</v>
      </c>
      <c r="W3624">
        <v>3128631</v>
      </c>
      <c r="X3624" t="s">
        <v>9955</v>
      </c>
      <c r="Y3624" t="s">
        <v>38</v>
      </c>
      <c r="Z3624" t="s">
        <v>9956</v>
      </c>
      <c r="AA3624">
        <v>-80.011368000000004</v>
      </c>
      <c r="AB3624">
        <v>40.432426</v>
      </c>
      <c r="AD3624">
        <v>5</v>
      </c>
      <c r="AE3624" t="s">
        <v>48</v>
      </c>
      <c r="AF3624" t="s">
        <v>40</v>
      </c>
      <c r="AG3624">
        <v>7</v>
      </c>
      <c r="AH3624" t="s">
        <v>49</v>
      </c>
      <c r="AI3624" t="s">
        <v>50</v>
      </c>
      <c r="AJ3624">
        <v>0</v>
      </c>
      <c r="AK3624" t="s">
        <v>51</v>
      </c>
    </row>
    <row r="3625" spans="1:37" x14ac:dyDescent="0.2">
      <c r="A3625">
        <v>2376061</v>
      </c>
      <c r="B3625">
        <v>17</v>
      </c>
      <c r="C3625" t="s">
        <v>9948</v>
      </c>
      <c r="D3625" s="1">
        <v>40777.061805555553</v>
      </c>
      <c r="E3625" s="1" t="s">
        <v>9949</v>
      </c>
      <c r="F3625" t="s">
        <v>38</v>
      </c>
      <c r="G3625" t="s">
        <v>39</v>
      </c>
      <c r="H3625">
        <v>-79.949996949999999</v>
      </c>
      <c r="I3625">
        <v>40.430000309999997</v>
      </c>
      <c r="J3625">
        <v>117</v>
      </c>
      <c r="K3625" t="s">
        <v>40</v>
      </c>
      <c r="L3625" t="s">
        <v>9950</v>
      </c>
      <c r="M3625">
        <v>16</v>
      </c>
      <c r="N3625">
        <v>4.5999999999999996</v>
      </c>
      <c r="O3625" s="2">
        <v>143000000000</v>
      </c>
      <c r="P3625" t="s">
        <v>9951</v>
      </c>
      <c r="Q3625" t="s">
        <v>9957</v>
      </c>
      <c r="R3625" t="s">
        <v>9953</v>
      </c>
      <c r="S3625" s="1">
        <v>42380.791666666664</v>
      </c>
      <c r="T3625" s="17">
        <v>1</v>
      </c>
      <c r="U3625" s="2">
        <v>1452540000000</v>
      </c>
      <c r="V3625" s="2" t="s">
        <v>9954</v>
      </c>
      <c r="W3625">
        <v>3128631</v>
      </c>
      <c r="X3625" t="s">
        <v>9955</v>
      </c>
      <c r="Y3625" t="s">
        <v>38</v>
      </c>
      <c r="Z3625" t="s">
        <v>9956</v>
      </c>
      <c r="AA3625">
        <v>-80.011368000000004</v>
      </c>
      <c r="AB3625">
        <v>40.432426</v>
      </c>
      <c r="AD3625">
        <v>3</v>
      </c>
      <c r="AE3625" t="s">
        <v>48</v>
      </c>
      <c r="AF3625" t="s">
        <v>40</v>
      </c>
      <c r="AG3625">
        <v>7</v>
      </c>
      <c r="AH3625" t="s">
        <v>49</v>
      </c>
      <c r="AI3625" t="s">
        <v>50</v>
      </c>
      <c r="AJ3625">
        <v>0</v>
      </c>
      <c r="AK3625" t="s">
        <v>51</v>
      </c>
    </row>
    <row r="3626" spans="1:37" x14ac:dyDescent="0.2">
      <c r="A3626">
        <v>2376061</v>
      </c>
      <c r="B3626">
        <v>17</v>
      </c>
      <c r="C3626" t="s">
        <v>9948</v>
      </c>
      <c r="D3626" s="1">
        <v>40777.061805555553</v>
      </c>
      <c r="E3626" s="1" t="s">
        <v>9949</v>
      </c>
      <c r="F3626" t="s">
        <v>38</v>
      </c>
      <c r="G3626" t="s">
        <v>39</v>
      </c>
      <c r="H3626">
        <v>-79.949996949999999</v>
      </c>
      <c r="I3626">
        <v>40.430000309999997</v>
      </c>
      <c r="J3626">
        <v>117</v>
      </c>
      <c r="K3626" t="s">
        <v>40</v>
      </c>
      <c r="L3626" t="s">
        <v>9950</v>
      </c>
      <c r="M3626">
        <v>16</v>
      </c>
      <c r="N3626">
        <v>4.5999999999999996</v>
      </c>
      <c r="O3626" s="2">
        <v>143000000000</v>
      </c>
      <c r="P3626" t="s">
        <v>9951</v>
      </c>
      <c r="Q3626" t="s">
        <v>9958</v>
      </c>
      <c r="R3626" t="s">
        <v>9953</v>
      </c>
      <c r="S3626" s="1">
        <v>42387.791666666664</v>
      </c>
      <c r="T3626" s="17">
        <v>1</v>
      </c>
      <c r="U3626" s="2">
        <v>1453140000000</v>
      </c>
      <c r="V3626" s="2" t="s">
        <v>9954</v>
      </c>
      <c r="W3626">
        <v>3128631</v>
      </c>
      <c r="X3626" t="s">
        <v>9955</v>
      </c>
      <c r="Y3626" t="s">
        <v>38</v>
      </c>
      <c r="Z3626" t="s">
        <v>9956</v>
      </c>
      <c r="AA3626">
        <v>-80.011368000000004</v>
      </c>
      <c r="AB3626">
        <v>40.432426</v>
      </c>
      <c r="AD3626">
        <v>4</v>
      </c>
      <c r="AE3626" t="s">
        <v>48</v>
      </c>
      <c r="AF3626" t="s">
        <v>40</v>
      </c>
      <c r="AG3626">
        <v>7</v>
      </c>
      <c r="AH3626" t="s">
        <v>49</v>
      </c>
      <c r="AI3626" t="s">
        <v>50</v>
      </c>
      <c r="AJ3626">
        <v>0</v>
      </c>
      <c r="AK3626" t="s">
        <v>51</v>
      </c>
    </row>
    <row r="3627" spans="1:37" x14ac:dyDescent="0.2">
      <c r="A3627">
        <v>16778812</v>
      </c>
      <c r="B3627">
        <v>17</v>
      </c>
      <c r="C3627" t="s">
        <v>3076</v>
      </c>
      <c r="D3627" s="1">
        <v>41885.913888888892</v>
      </c>
      <c r="E3627" s="1" t="s">
        <v>3077</v>
      </c>
      <c r="F3627" t="s">
        <v>38</v>
      </c>
      <c r="G3627" t="s">
        <v>247</v>
      </c>
      <c r="H3627">
        <v>-79.949996949999999</v>
      </c>
      <c r="I3627">
        <v>40.439998629999998</v>
      </c>
      <c r="J3627">
        <v>342</v>
      </c>
      <c r="K3627" t="s">
        <v>40</v>
      </c>
      <c r="L3627" t="s">
        <v>3078</v>
      </c>
      <c r="M3627">
        <v>15</v>
      </c>
      <c r="N3627">
        <v>4.9400000000000004</v>
      </c>
      <c r="O3627">
        <v>46737131035</v>
      </c>
      <c r="P3627" t="s">
        <v>3079</v>
      </c>
      <c r="Q3627" t="s">
        <v>9959</v>
      </c>
      <c r="R3627" t="s">
        <v>9960</v>
      </c>
      <c r="S3627" s="1">
        <v>42223.770833333336</v>
      </c>
      <c r="T3627" s="17">
        <v>8</v>
      </c>
      <c r="U3627" s="2">
        <v>1438970000000</v>
      </c>
      <c r="V3627" s="2" t="s">
        <v>9961</v>
      </c>
      <c r="W3627" t="s">
        <v>208</v>
      </c>
      <c r="AD3627">
        <v>8</v>
      </c>
      <c r="AE3627" t="s">
        <v>48</v>
      </c>
      <c r="AF3627" t="s">
        <v>40</v>
      </c>
    </row>
    <row r="3628" spans="1:37" x14ac:dyDescent="0.2">
      <c r="A3628">
        <v>16778812</v>
      </c>
      <c r="B3628">
        <v>17</v>
      </c>
      <c r="C3628" t="s">
        <v>3076</v>
      </c>
      <c r="D3628" s="1">
        <v>41885.913888888892</v>
      </c>
      <c r="E3628" s="1" t="s">
        <v>3077</v>
      </c>
      <c r="F3628" t="s">
        <v>38</v>
      </c>
      <c r="G3628" t="s">
        <v>247</v>
      </c>
      <c r="H3628">
        <v>-79.949996949999999</v>
      </c>
      <c r="I3628">
        <v>40.439998629999998</v>
      </c>
      <c r="J3628">
        <v>342</v>
      </c>
      <c r="K3628" t="s">
        <v>40</v>
      </c>
      <c r="L3628" t="s">
        <v>3078</v>
      </c>
      <c r="M3628">
        <v>15</v>
      </c>
      <c r="N3628">
        <v>4.9400000000000004</v>
      </c>
      <c r="O3628">
        <v>46737131035</v>
      </c>
      <c r="P3628" t="s">
        <v>3079</v>
      </c>
      <c r="Q3628" t="s">
        <v>9962</v>
      </c>
      <c r="R3628" t="s">
        <v>9960</v>
      </c>
      <c r="S3628" s="1">
        <v>42251.770833333336</v>
      </c>
      <c r="T3628" s="17">
        <v>9</v>
      </c>
      <c r="U3628" s="2">
        <v>1441390000000</v>
      </c>
      <c r="V3628" s="2" t="s">
        <v>9963</v>
      </c>
      <c r="W3628" t="s">
        <v>208</v>
      </c>
      <c r="AD3628">
        <v>4</v>
      </c>
      <c r="AE3628" t="s">
        <v>48</v>
      </c>
      <c r="AF3628" t="s">
        <v>40</v>
      </c>
    </row>
    <row r="3629" spans="1:37" x14ac:dyDescent="0.2">
      <c r="A3629">
        <v>16778812</v>
      </c>
      <c r="B3629">
        <v>17</v>
      </c>
      <c r="C3629" t="s">
        <v>3076</v>
      </c>
      <c r="D3629" s="1">
        <v>41885.913888888892</v>
      </c>
      <c r="E3629" s="1" t="s">
        <v>3077</v>
      </c>
      <c r="F3629" t="s">
        <v>38</v>
      </c>
      <c r="G3629" t="s">
        <v>247</v>
      </c>
      <c r="H3629">
        <v>-79.949996949999999</v>
      </c>
      <c r="I3629">
        <v>40.439998629999998</v>
      </c>
      <c r="J3629">
        <v>342</v>
      </c>
      <c r="K3629" t="s">
        <v>40</v>
      </c>
      <c r="L3629" t="s">
        <v>3078</v>
      </c>
      <c r="M3629">
        <v>15</v>
      </c>
      <c r="N3629">
        <v>4.9400000000000004</v>
      </c>
      <c r="O3629">
        <v>46737131035</v>
      </c>
      <c r="P3629" t="s">
        <v>3079</v>
      </c>
      <c r="Q3629" t="s">
        <v>9964</v>
      </c>
      <c r="R3629" t="s">
        <v>9960</v>
      </c>
      <c r="S3629" s="1">
        <v>42286.770833333336</v>
      </c>
      <c r="T3629" s="17">
        <v>10</v>
      </c>
      <c r="U3629" s="2">
        <v>1444420000000</v>
      </c>
      <c r="V3629" s="2" t="s">
        <v>9963</v>
      </c>
      <c r="W3629" t="s">
        <v>208</v>
      </c>
      <c r="AD3629">
        <v>3</v>
      </c>
      <c r="AE3629" t="s">
        <v>48</v>
      </c>
      <c r="AF3629" t="s">
        <v>40</v>
      </c>
    </row>
    <row r="3630" spans="1:37" x14ac:dyDescent="0.2">
      <c r="A3630">
        <v>18905140</v>
      </c>
      <c r="B3630">
        <v>4</v>
      </c>
      <c r="C3630" t="s">
        <v>4048</v>
      </c>
      <c r="D3630" s="1">
        <v>42253.784722222219</v>
      </c>
      <c r="E3630" s="1" t="s">
        <v>4049</v>
      </c>
      <c r="F3630" t="s">
        <v>38</v>
      </c>
      <c r="G3630" t="s">
        <v>843</v>
      </c>
      <c r="H3630">
        <v>-79.949996949999999</v>
      </c>
      <c r="I3630">
        <v>40.47000122</v>
      </c>
      <c r="J3630">
        <v>50</v>
      </c>
      <c r="K3630" t="s">
        <v>40</v>
      </c>
      <c r="L3630" t="s">
        <v>4050</v>
      </c>
      <c r="M3630">
        <v>4</v>
      </c>
      <c r="N3630">
        <v>5</v>
      </c>
      <c r="O3630">
        <v>14953081047</v>
      </c>
      <c r="P3630" t="s">
        <v>4051</v>
      </c>
      <c r="Q3630" t="s">
        <v>9965</v>
      </c>
      <c r="R3630" t="s">
        <v>9966</v>
      </c>
      <c r="S3630" s="1">
        <v>42281.8125</v>
      </c>
      <c r="T3630" s="17">
        <v>10</v>
      </c>
      <c r="U3630" s="2">
        <v>1443990000000</v>
      </c>
      <c r="V3630" s="2" t="s">
        <v>9967</v>
      </c>
      <c r="W3630">
        <v>23499698</v>
      </c>
      <c r="X3630" t="s">
        <v>4054</v>
      </c>
      <c r="Y3630" t="s">
        <v>38</v>
      </c>
      <c r="Z3630" t="s">
        <v>4055</v>
      </c>
      <c r="AA3630">
        <v>-79.903923000000006</v>
      </c>
      <c r="AB3630">
        <v>40.447620000000001</v>
      </c>
      <c r="AD3630">
        <v>5</v>
      </c>
      <c r="AE3630" t="s">
        <v>48</v>
      </c>
      <c r="AF3630" t="s">
        <v>40</v>
      </c>
    </row>
    <row r="3631" spans="1:37" x14ac:dyDescent="0.2">
      <c r="A3631">
        <v>18905140</v>
      </c>
      <c r="B3631">
        <v>4</v>
      </c>
      <c r="C3631" t="s">
        <v>4048</v>
      </c>
      <c r="D3631" s="1">
        <v>42253.784722222219</v>
      </c>
      <c r="E3631" s="1" t="s">
        <v>4049</v>
      </c>
      <c r="F3631" t="s">
        <v>38</v>
      </c>
      <c r="G3631" t="s">
        <v>843</v>
      </c>
      <c r="H3631">
        <v>-79.949996949999999</v>
      </c>
      <c r="I3631">
        <v>40.47000122</v>
      </c>
      <c r="J3631">
        <v>50</v>
      </c>
      <c r="K3631" t="s">
        <v>40</v>
      </c>
      <c r="L3631" t="s">
        <v>4050</v>
      </c>
      <c r="M3631">
        <v>4</v>
      </c>
      <c r="N3631">
        <v>5</v>
      </c>
      <c r="O3631">
        <v>14953081047</v>
      </c>
      <c r="P3631" t="s">
        <v>4051</v>
      </c>
      <c r="Q3631" t="s">
        <v>9968</v>
      </c>
      <c r="R3631" t="s">
        <v>9969</v>
      </c>
      <c r="S3631" s="1">
        <v>42309.8125</v>
      </c>
      <c r="T3631" s="17">
        <v>11</v>
      </c>
      <c r="U3631" s="2">
        <v>1446410000000</v>
      </c>
      <c r="V3631" s="2" t="s">
        <v>9970</v>
      </c>
      <c r="W3631" t="s">
        <v>208</v>
      </c>
      <c r="AD3631">
        <v>3</v>
      </c>
      <c r="AE3631" t="s">
        <v>48</v>
      </c>
      <c r="AF3631" t="s">
        <v>40</v>
      </c>
    </row>
    <row r="3632" spans="1:37" x14ac:dyDescent="0.2">
      <c r="A3632">
        <v>10241662</v>
      </c>
      <c r="B3632">
        <v>47</v>
      </c>
      <c r="C3632" t="s">
        <v>6471</v>
      </c>
      <c r="D3632" s="1">
        <v>41530.136805555558</v>
      </c>
      <c r="E3632" s="1" t="s">
        <v>6472</v>
      </c>
      <c r="F3632" t="s">
        <v>38</v>
      </c>
      <c r="G3632" t="s">
        <v>194</v>
      </c>
      <c r="H3632">
        <v>-79.949996949999999</v>
      </c>
      <c r="I3632">
        <v>40.47000122</v>
      </c>
      <c r="J3632">
        <v>363</v>
      </c>
      <c r="K3632" t="s">
        <v>40</v>
      </c>
      <c r="L3632" t="s">
        <v>9856</v>
      </c>
      <c r="M3632">
        <v>13</v>
      </c>
      <c r="N3632">
        <v>4.92</v>
      </c>
      <c r="O3632">
        <v>77476288030</v>
      </c>
      <c r="P3632" t="s">
        <v>6474</v>
      </c>
      <c r="Q3632" t="s">
        <v>9971</v>
      </c>
      <c r="R3632" t="s">
        <v>9858</v>
      </c>
      <c r="S3632" s="1">
        <v>42220.75</v>
      </c>
      <c r="T3632" s="17">
        <v>8</v>
      </c>
      <c r="U3632" s="2">
        <v>1438710000000</v>
      </c>
      <c r="V3632" s="2" t="s">
        <v>9972</v>
      </c>
      <c r="W3632">
        <v>18440092</v>
      </c>
      <c r="X3632" t="s">
        <v>4535</v>
      </c>
      <c r="Y3632" t="s">
        <v>90</v>
      </c>
      <c r="Z3632" t="s">
        <v>4536</v>
      </c>
      <c r="AA3632">
        <v>-80.085823000000005</v>
      </c>
      <c r="AB3632">
        <v>40.406993999999997</v>
      </c>
      <c r="AD3632">
        <v>4</v>
      </c>
      <c r="AE3632" t="s">
        <v>48</v>
      </c>
      <c r="AF3632" t="s">
        <v>40</v>
      </c>
    </row>
    <row r="3633" spans="1:37" x14ac:dyDescent="0.2">
      <c r="A3633">
        <v>10241662</v>
      </c>
      <c r="B3633">
        <v>47</v>
      </c>
      <c r="C3633" t="s">
        <v>6471</v>
      </c>
      <c r="D3633" s="1">
        <v>41530.136805555558</v>
      </c>
      <c r="E3633" s="1" t="s">
        <v>6472</v>
      </c>
      <c r="F3633" t="s">
        <v>38</v>
      </c>
      <c r="G3633" t="s">
        <v>194</v>
      </c>
      <c r="H3633">
        <v>-79.949996949999999</v>
      </c>
      <c r="I3633">
        <v>40.47000122</v>
      </c>
      <c r="J3633">
        <v>363</v>
      </c>
      <c r="K3633" t="s">
        <v>40</v>
      </c>
      <c r="L3633" t="s">
        <v>9856</v>
      </c>
      <c r="M3633">
        <v>13</v>
      </c>
      <c r="N3633">
        <v>4.92</v>
      </c>
      <c r="O3633">
        <v>77476288030</v>
      </c>
      <c r="P3633" t="s">
        <v>6474</v>
      </c>
      <c r="Q3633" t="s">
        <v>9973</v>
      </c>
      <c r="R3633" t="s">
        <v>9858</v>
      </c>
      <c r="S3633" s="1">
        <v>42227.75</v>
      </c>
      <c r="T3633" s="17">
        <v>8</v>
      </c>
      <c r="U3633" s="2">
        <v>1439320000000</v>
      </c>
      <c r="V3633" s="2" t="s">
        <v>9972</v>
      </c>
      <c r="W3633">
        <v>18440092</v>
      </c>
      <c r="X3633" t="s">
        <v>4535</v>
      </c>
      <c r="Y3633" t="s">
        <v>90</v>
      </c>
      <c r="Z3633" t="s">
        <v>4536</v>
      </c>
      <c r="AA3633">
        <v>-80.085823000000005</v>
      </c>
      <c r="AB3633">
        <v>40.406993999999997</v>
      </c>
      <c r="AD3633">
        <v>6</v>
      </c>
      <c r="AE3633" t="s">
        <v>48</v>
      </c>
      <c r="AF3633" t="s">
        <v>40</v>
      </c>
    </row>
    <row r="3634" spans="1:37" x14ac:dyDescent="0.2">
      <c r="A3634">
        <v>10241662</v>
      </c>
      <c r="B3634">
        <v>47</v>
      </c>
      <c r="C3634" t="s">
        <v>6471</v>
      </c>
      <c r="D3634" s="1">
        <v>41530.136805555558</v>
      </c>
      <c r="E3634" s="1" t="s">
        <v>6472</v>
      </c>
      <c r="F3634" t="s">
        <v>38</v>
      </c>
      <c r="G3634" t="s">
        <v>194</v>
      </c>
      <c r="H3634">
        <v>-79.949996949999999</v>
      </c>
      <c r="I3634">
        <v>40.47000122</v>
      </c>
      <c r="J3634">
        <v>363</v>
      </c>
      <c r="K3634" t="s">
        <v>40</v>
      </c>
      <c r="L3634" t="s">
        <v>9856</v>
      </c>
      <c r="M3634">
        <v>13</v>
      </c>
      <c r="N3634">
        <v>4.92</v>
      </c>
      <c r="O3634">
        <v>77476288030</v>
      </c>
      <c r="P3634" t="s">
        <v>6474</v>
      </c>
      <c r="Q3634" t="s">
        <v>9974</v>
      </c>
      <c r="R3634" t="s">
        <v>9858</v>
      </c>
      <c r="S3634" s="1">
        <v>42234.75</v>
      </c>
      <c r="T3634" s="17">
        <v>8</v>
      </c>
      <c r="U3634" s="2">
        <v>1439920000000</v>
      </c>
      <c r="V3634" s="2" t="s">
        <v>9972</v>
      </c>
      <c r="W3634">
        <v>18440092</v>
      </c>
      <c r="X3634" t="s">
        <v>4535</v>
      </c>
      <c r="Y3634" t="s">
        <v>90</v>
      </c>
      <c r="Z3634" t="s">
        <v>4536</v>
      </c>
      <c r="AA3634">
        <v>-80.085823000000005</v>
      </c>
      <c r="AB3634">
        <v>40.406993999999997</v>
      </c>
      <c r="AD3634">
        <v>6</v>
      </c>
      <c r="AE3634" t="s">
        <v>48</v>
      </c>
      <c r="AF3634" t="s">
        <v>40</v>
      </c>
    </row>
    <row r="3635" spans="1:37" x14ac:dyDescent="0.2">
      <c r="A3635">
        <v>303820</v>
      </c>
      <c r="B3635">
        <v>6</v>
      </c>
      <c r="C3635" t="s">
        <v>9975</v>
      </c>
      <c r="D3635" s="1">
        <v>38942.254861111112</v>
      </c>
      <c r="E3635" t="s">
        <v>9976</v>
      </c>
      <c r="F3635" t="s">
        <v>38</v>
      </c>
      <c r="G3635" t="s">
        <v>3206</v>
      </c>
      <c r="H3635">
        <v>-79.949996949999999</v>
      </c>
      <c r="I3635">
        <v>40.439998629999998</v>
      </c>
      <c r="J3635">
        <v>316</v>
      </c>
      <c r="K3635" t="s">
        <v>40</v>
      </c>
      <c r="L3635" t="s">
        <v>9977</v>
      </c>
      <c r="M3635">
        <v>1</v>
      </c>
      <c r="N3635">
        <v>4.32</v>
      </c>
      <c r="O3635" s="2">
        <v>301000000000</v>
      </c>
      <c r="P3635" t="s">
        <v>9978</v>
      </c>
      <c r="Q3635" t="s">
        <v>9979</v>
      </c>
      <c r="R3635" t="s">
        <v>9980</v>
      </c>
      <c r="S3635" s="1">
        <v>42235.791666666664</v>
      </c>
      <c r="T3635" s="17">
        <v>8</v>
      </c>
      <c r="U3635" s="2">
        <v>1440010000000</v>
      </c>
      <c r="V3635" t="s">
        <v>9981</v>
      </c>
      <c r="W3635">
        <v>158916</v>
      </c>
      <c r="X3635" t="s">
        <v>9982</v>
      </c>
      <c r="Y3635" t="s">
        <v>38</v>
      </c>
      <c r="Z3635" t="s">
        <v>9983</v>
      </c>
      <c r="AA3635">
        <v>-79.941635000000005</v>
      </c>
      <c r="AB3635">
        <v>40.456040000000002</v>
      </c>
      <c r="AD3635">
        <v>6</v>
      </c>
      <c r="AE3635" t="s">
        <v>48</v>
      </c>
      <c r="AF3635" t="s">
        <v>40</v>
      </c>
    </row>
    <row r="3636" spans="1:37" x14ac:dyDescent="0.2">
      <c r="A3636">
        <v>303820</v>
      </c>
      <c r="B3636">
        <v>6</v>
      </c>
      <c r="C3636" t="s">
        <v>9975</v>
      </c>
      <c r="D3636" s="1">
        <v>38942.254861111112</v>
      </c>
      <c r="E3636" t="s">
        <v>9976</v>
      </c>
      <c r="F3636" t="s">
        <v>38</v>
      </c>
      <c r="G3636" t="s">
        <v>3206</v>
      </c>
      <c r="H3636">
        <v>-79.949996949999999</v>
      </c>
      <c r="I3636">
        <v>40.439998629999998</v>
      </c>
      <c r="J3636">
        <v>316</v>
      </c>
      <c r="K3636" t="s">
        <v>40</v>
      </c>
      <c r="L3636" t="s">
        <v>9977</v>
      </c>
      <c r="M3636">
        <v>1</v>
      </c>
      <c r="N3636">
        <v>4.32</v>
      </c>
      <c r="O3636" s="2">
        <v>301000000000</v>
      </c>
      <c r="P3636" t="s">
        <v>9978</v>
      </c>
      <c r="Q3636" t="s">
        <v>9984</v>
      </c>
      <c r="R3636" t="s">
        <v>9980</v>
      </c>
      <c r="S3636" s="1">
        <v>42263.791666666664</v>
      </c>
      <c r="T3636" s="17">
        <v>9</v>
      </c>
      <c r="U3636" s="2">
        <v>1442430000000</v>
      </c>
      <c r="V3636" t="s">
        <v>9981</v>
      </c>
      <c r="W3636">
        <v>158916</v>
      </c>
      <c r="X3636" t="s">
        <v>9982</v>
      </c>
      <c r="Y3636" t="s">
        <v>38</v>
      </c>
      <c r="Z3636" t="s">
        <v>9983</v>
      </c>
      <c r="AA3636">
        <v>-79.941635000000005</v>
      </c>
      <c r="AB3636">
        <v>40.456040000000002</v>
      </c>
      <c r="AD3636">
        <v>6</v>
      </c>
      <c r="AE3636" t="s">
        <v>48</v>
      </c>
      <c r="AF3636" t="s">
        <v>40</v>
      </c>
    </row>
    <row r="3637" spans="1:37" x14ac:dyDescent="0.2">
      <c r="A3637">
        <v>303820</v>
      </c>
      <c r="B3637">
        <v>6</v>
      </c>
      <c r="C3637" t="s">
        <v>9975</v>
      </c>
      <c r="D3637" s="1">
        <v>38942.254861111112</v>
      </c>
      <c r="E3637" t="s">
        <v>9976</v>
      </c>
      <c r="F3637" t="s">
        <v>38</v>
      </c>
      <c r="G3637" t="s">
        <v>3206</v>
      </c>
      <c r="H3637">
        <v>-79.949996949999999</v>
      </c>
      <c r="I3637">
        <v>40.439998629999998</v>
      </c>
      <c r="J3637">
        <v>316</v>
      </c>
      <c r="K3637" t="s">
        <v>40</v>
      </c>
      <c r="L3637" t="s">
        <v>9977</v>
      </c>
      <c r="M3637">
        <v>1</v>
      </c>
      <c r="N3637">
        <v>4.32</v>
      </c>
      <c r="O3637" s="2">
        <v>301000000000</v>
      </c>
      <c r="P3637" t="s">
        <v>9978</v>
      </c>
      <c r="Q3637" t="s">
        <v>9985</v>
      </c>
      <c r="R3637" t="s">
        <v>9980</v>
      </c>
      <c r="S3637" s="1">
        <v>42298.791666666664</v>
      </c>
      <c r="T3637" s="17">
        <v>10</v>
      </c>
      <c r="U3637" s="2">
        <v>1445450000000</v>
      </c>
      <c r="V3637" t="s">
        <v>9981</v>
      </c>
      <c r="W3637">
        <v>158916</v>
      </c>
      <c r="X3637" t="s">
        <v>9982</v>
      </c>
      <c r="Y3637" t="s">
        <v>38</v>
      </c>
      <c r="Z3637" t="s">
        <v>9983</v>
      </c>
      <c r="AA3637">
        <v>-79.941635000000005</v>
      </c>
      <c r="AB3637">
        <v>40.456040000000002</v>
      </c>
      <c r="AD3637">
        <v>9</v>
      </c>
      <c r="AE3637" t="s">
        <v>48</v>
      </c>
      <c r="AF3637" t="s">
        <v>40</v>
      </c>
    </row>
    <row r="3638" spans="1:37" x14ac:dyDescent="0.2">
      <c r="A3638">
        <v>303820</v>
      </c>
      <c r="B3638">
        <v>6</v>
      </c>
      <c r="C3638" t="s">
        <v>9975</v>
      </c>
      <c r="D3638" s="1">
        <v>38942.254861111112</v>
      </c>
      <c r="E3638" t="s">
        <v>9976</v>
      </c>
      <c r="F3638" t="s">
        <v>38</v>
      </c>
      <c r="G3638" t="s">
        <v>3206</v>
      </c>
      <c r="H3638">
        <v>-79.949996949999999</v>
      </c>
      <c r="I3638">
        <v>40.439998629999998</v>
      </c>
      <c r="J3638">
        <v>316</v>
      </c>
      <c r="K3638" t="s">
        <v>40</v>
      </c>
      <c r="L3638" t="s">
        <v>9977</v>
      </c>
      <c r="M3638">
        <v>1</v>
      </c>
      <c r="N3638">
        <v>4.32</v>
      </c>
      <c r="O3638" s="2">
        <v>301000000000</v>
      </c>
      <c r="P3638" t="s">
        <v>9978</v>
      </c>
      <c r="Q3638" t="s">
        <v>9986</v>
      </c>
      <c r="R3638" t="s">
        <v>9980</v>
      </c>
      <c r="S3638" s="1">
        <v>42326.791666666664</v>
      </c>
      <c r="T3638" s="17">
        <v>11</v>
      </c>
      <c r="U3638" s="2">
        <v>1447870000000</v>
      </c>
      <c r="V3638" t="s">
        <v>9981</v>
      </c>
      <c r="W3638">
        <v>158916</v>
      </c>
      <c r="X3638" t="s">
        <v>9982</v>
      </c>
      <c r="Y3638" t="s">
        <v>38</v>
      </c>
      <c r="Z3638" t="s">
        <v>9983</v>
      </c>
      <c r="AA3638">
        <v>-79.941635000000005</v>
      </c>
      <c r="AB3638">
        <v>40.456040000000002</v>
      </c>
      <c r="AD3638">
        <v>9</v>
      </c>
      <c r="AE3638" t="s">
        <v>48</v>
      </c>
      <c r="AF3638" t="s">
        <v>40</v>
      </c>
    </row>
    <row r="3639" spans="1:37" x14ac:dyDescent="0.2">
      <c r="A3639">
        <v>303820</v>
      </c>
      <c r="B3639">
        <v>6</v>
      </c>
      <c r="C3639" t="s">
        <v>9975</v>
      </c>
      <c r="D3639" s="1">
        <v>38942.254861111112</v>
      </c>
      <c r="E3639" t="s">
        <v>9976</v>
      </c>
      <c r="F3639" t="s">
        <v>38</v>
      </c>
      <c r="G3639" t="s">
        <v>3206</v>
      </c>
      <c r="H3639">
        <v>-79.949996949999999</v>
      </c>
      <c r="I3639">
        <v>40.439998629999998</v>
      </c>
      <c r="J3639">
        <v>316</v>
      </c>
      <c r="K3639" t="s">
        <v>40</v>
      </c>
      <c r="L3639" t="s">
        <v>9977</v>
      </c>
      <c r="M3639">
        <v>1</v>
      </c>
      <c r="N3639">
        <v>4.32</v>
      </c>
      <c r="O3639" s="2">
        <v>301000000000</v>
      </c>
      <c r="P3639" t="s">
        <v>9978</v>
      </c>
      <c r="Q3639" t="s">
        <v>9987</v>
      </c>
      <c r="R3639" t="s">
        <v>9988</v>
      </c>
      <c r="S3639" s="1">
        <v>42354.791666666664</v>
      </c>
      <c r="T3639" s="17">
        <v>12</v>
      </c>
      <c r="U3639" s="2">
        <v>1450290000000</v>
      </c>
      <c r="V3639" t="s">
        <v>9989</v>
      </c>
      <c r="W3639">
        <v>305109</v>
      </c>
      <c r="X3639" t="s">
        <v>2864</v>
      </c>
      <c r="Y3639" t="s">
        <v>38</v>
      </c>
      <c r="Z3639" t="s">
        <v>9990</v>
      </c>
      <c r="AA3639">
        <v>-79.971312999999995</v>
      </c>
      <c r="AB3639">
        <v>40.428505000000001</v>
      </c>
      <c r="AD3639">
        <v>9</v>
      </c>
      <c r="AE3639" t="s">
        <v>48</v>
      </c>
      <c r="AF3639" t="s">
        <v>40</v>
      </c>
    </row>
    <row r="3640" spans="1:37" x14ac:dyDescent="0.2">
      <c r="A3640">
        <v>303820</v>
      </c>
      <c r="B3640">
        <v>6</v>
      </c>
      <c r="C3640" t="s">
        <v>9975</v>
      </c>
      <c r="D3640" s="1">
        <v>38942.254861111112</v>
      </c>
      <c r="E3640" t="s">
        <v>9976</v>
      </c>
      <c r="F3640" t="s">
        <v>38</v>
      </c>
      <c r="G3640" t="s">
        <v>3206</v>
      </c>
      <c r="H3640">
        <v>-79.949996949999999</v>
      </c>
      <c r="I3640">
        <v>40.439998629999998</v>
      </c>
      <c r="J3640">
        <v>316</v>
      </c>
      <c r="K3640" t="s">
        <v>40</v>
      </c>
      <c r="L3640" t="s">
        <v>9977</v>
      </c>
      <c r="M3640">
        <v>1</v>
      </c>
      <c r="N3640">
        <v>4.32</v>
      </c>
      <c r="O3640" s="2">
        <v>301000000000</v>
      </c>
      <c r="P3640" t="s">
        <v>9978</v>
      </c>
      <c r="Q3640" t="s">
        <v>9991</v>
      </c>
      <c r="R3640" t="s">
        <v>9980</v>
      </c>
      <c r="S3640" s="1">
        <v>42389.791666666664</v>
      </c>
      <c r="T3640" s="17">
        <v>1</v>
      </c>
      <c r="U3640" s="2">
        <v>1453320000000</v>
      </c>
      <c r="V3640" t="s">
        <v>9981</v>
      </c>
      <c r="W3640">
        <v>158916</v>
      </c>
      <c r="X3640" t="s">
        <v>9982</v>
      </c>
      <c r="Y3640" t="s">
        <v>38</v>
      </c>
      <c r="Z3640" t="s">
        <v>9983</v>
      </c>
      <c r="AA3640">
        <v>-79.941635000000005</v>
      </c>
      <c r="AB3640">
        <v>40.456040000000002</v>
      </c>
      <c r="AD3640">
        <v>7</v>
      </c>
      <c r="AE3640" t="s">
        <v>48</v>
      </c>
      <c r="AF3640" t="s">
        <v>40</v>
      </c>
    </row>
    <row r="3641" spans="1:37" x14ac:dyDescent="0.2">
      <c r="A3641">
        <v>6060022</v>
      </c>
      <c r="B3641">
        <v>54</v>
      </c>
      <c r="C3641" t="s">
        <v>273</v>
      </c>
      <c r="D3641" s="1">
        <v>41243.769444444442</v>
      </c>
      <c r="E3641" t="s">
        <v>274</v>
      </c>
      <c r="F3641" t="s">
        <v>38</v>
      </c>
      <c r="G3641" t="s">
        <v>275</v>
      </c>
      <c r="H3641">
        <v>-79.949996949999999</v>
      </c>
      <c r="I3641">
        <v>40.430000309999997</v>
      </c>
      <c r="J3641">
        <v>338</v>
      </c>
      <c r="K3641" t="s">
        <v>40</v>
      </c>
      <c r="L3641" t="s">
        <v>276</v>
      </c>
      <c r="M3641">
        <v>8</v>
      </c>
      <c r="N3641">
        <v>4.8899999999999997</v>
      </c>
      <c r="O3641" s="2">
        <v>102000000000</v>
      </c>
      <c r="P3641" t="s">
        <v>277</v>
      </c>
      <c r="Q3641" t="s">
        <v>9992</v>
      </c>
      <c r="R3641" t="s">
        <v>8783</v>
      </c>
      <c r="S3641" s="1">
        <v>42263.78125</v>
      </c>
      <c r="T3641" s="17">
        <v>9</v>
      </c>
      <c r="U3641" s="2">
        <v>1442430000000</v>
      </c>
      <c r="V3641" s="2" t="s">
        <v>9993</v>
      </c>
      <c r="W3641">
        <v>738078</v>
      </c>
      <c r="X3641" t="s">
        <v>291</v>
      </c>
      <c r="Y3641" t="s">
        <v>38</v>
      </c>
      <c r="Z3641" t="s">
        <v>292</v>
      </c>
      <c r="AA3641">
        <v>-79.893478000000002</v>
      </c>
      <c r="AB3641">
        <v>40.430318</v>
      </c>
      <c r="AD3641">
        <v>18</v>
      </c>
      <c r="AE3641" t="s">
        <v>48</v>
      </c>
      <c r="AF3641" t="s">
        <v>40</v>
      </c>
      <c r="AG3641">
        <v>3</v>
      </c>
      <c r="AH3641" t="s">
        <v>49</v>
      </c>
      <c r="AI3641" t="s">
        <v>834</v>
      </c>
      <c r="AJ3641">
        <v>0</v>
      </c>
      <c r="AK3641" t="s">
        <v>51</v>
      </c>
    </row>
    <row r="3642" spans="1:37" x14ac:dyDescent="0.2">
      <c r="A3642">
        <v>6060022</v>
      </c>
      <c r="B3642">
        <v>54</v>
      </c>
      <c r="C3642" t="s">
        <v>273</v>
      </c>
      <c r="D3642" s="1">
        <v>41243.769444444442</v>
      </c>
      <c r="E3642" t="s">
        <v>274</v>
      </c>
      <c r="F3642" t="s">
        <v>38</v>
      </c>
      <c r="G3642" t="s">
        <v>275</v>
      </c>
      <c r="H3642">
        <v>-79.949996949999999</v>
      </c>
      <c r="I3642">
        <v>40.430000309999997</v>
      </c>
      <c r="J3642">
        <v>338</v>
      </c>
      <c r="K3642" t="s">
        <v>40</v>
      </c>
      <c r="L3642" t="s">
        <v>276</v>
      </c>
      <c r="M3642">
        <v>8</v>
      </c>
      <c r="N3642">
        <v>4.8899999999999997</v>
      </c>
      <c r="O3642" s="2">
        <v>102000000000</v>
      </c>
      <c r="P3642" t="s">
        <v>277</v>
      </c>
      <c r="Q3642" t="s">
        <v>9994</v>
      </c>
      <c r="R3642" t="s">
        <v>8783</v>
      </c>
      <c r="S3642" s="1">
        <v>42298.78125</v>
      </c>
      <c r="T3642" s="17">
        <v>10</v>
      </c>
      <c r="U3642" s="2">
        <v>1445450000000</v>
      </c>
      <c r="V3642" s="2" t="s">
        <v>9995</v>
      </c>
      <c r="W3642">
        <v>738078</v>
      </c>
      <c r="X3642" t="s">
        <v>291</v>
      </c>
      <c r="Y3642" t="s">
        <v>38</v>
      </c>
      <c r="Z3642" t="s">
        <v>292</v>
      </c>
      <c r="AA3642">
        <v>-79.893478000000002</v>
      </c>
      <c r="AB3642">
        <v>40.430318</v>
      </c>
      <c r="AD3642">
        <v>16</v>
      </c>
      <c r="AE3642" t="s">
        <v>48</v>
      </c>
      <c r="AF3642" t="s">
        <v>40</v>
      </c>
      <c r="AG3642">
        <v>3</v>
      </c>
      <c r="AH3642" t="s">
        <v>49</v>
      </c>
      <c r="AI3642" t="s">
        <v>834</v>
      </c>
      <c r="AJ3642">
        <v>0</v>
      </c>
      <c r="AK3642" t="s">
        <v>51</v>
      </c>
    </row>
    <row r="3643" spans="1:37" x14ac:dyDescent="0.2">
      <c r="A3643">
        <v>6060022</v>
      </c>
      <c r="B3643">
        <v>54</v>
      </c>
      <c r="C3643" t="s">
        <v>273</v>
      </c>
      <c r="D3643" s="1">
        <v>41243.769444444442</v>
      </c>
      <c r="E3643" t="s">
        <v>274</v>
      </c>
      <c r="F3643" t="s">
        <v>38</v>
      </c>
      <c r="G3643" t="s">
        <v>275</v>
      </c>
      <c r="H3643">
        <v>-79.949996949999999</v>
      </c>
      <c r="I3643">
        <v>40.430000309999997</v>
      </c>
      <c r="J3643">
        <v>338</v>
      </c>
      <c r="K3643" t="s">
        <v>40</v>
      </c>
      <c r="L3643" t="s">
        <v>276</v>
      </c>
      <c r="M3643">
        <v>8</v>
      </c>
      <c r="N3643">
        <v>4.8899999999999997</v>
      </c>
      <c r="O3643" s="2">
        <v>102000000000</v>
      </c>
      <c r="P3643" t="s">
        <v>277</v>
      </c>
      <c r="Q3643" t="s">
        <v>9996</v>
      </c>
      <c r="R3643" t="s">
        <v>8783</v>
      </c>
      <c r="S3643" s="1">
        <v>42326.78125</v>
      </c>
      <c r="T3643" s="17">
        <v>11</v>
      </c>
      <c r="U3643" s="2">
        <v>1447870000000</v>
      </c>
      <c r="V3643" s="2" t="s">
        <v>9997</v>
      </c>
      <c r="W3643">
        <v>738078</v>
      </c>
      <c r="X3643" t="s">
        <v>291</v>
      </c>
      <c r="Y3643" t="s">
        <v>38</v>
      </c>
      <c r="Z3643" t="s">
        <v>292</v>
      </c>
      <c r="AA3643">
        <v>-79.893478000000002</v>
      </c>
      <c r="AB3643">
        <v>40.430318</v>
      </c>
      <c r="AD3643">
        <v>12</v>
      </c>
      <c r="AE3643" t="s">
        <v>48</v>
      </c>
      <c r="AF3643" t="s">
        <v>40</v>
      </c>
      <c r="AG3643">
        <v>3</v>
      </c>
      <c r="AH3643" t="s">
        <v>49</v>
      </c>
      <c r="AI3643" t="s">
        <v>834</v>
      </c>
      <c r="AJ3643">
        <v>0</v>
      </c>
      <c r="AK3643" t="s">
        <v>51</v>
      </c>
    </row>
    <row r="3644" spans="1:37" x14ac:dyDescent="0.2">
      <c r="A3644">
        <v>6060022</v>
      </c>
      <c r="B3644">
        <v>54</v>
      </c>
      <c r="C3644" t="s">
        <v>273</v>
      </c>
      <c r="D3644" s="1">
        <v>41243.769444444442</v>
      </c>
      <c r="E3644" t="s">
        <v>274</v>
      </c>
      <c r="F3644" t="s">
        <v>38</v>
      </c>
      <c r="G3644" t="s">
        <v>275</v>
      </c>
      <c r="H3644">
        <v>-79.949996949999999</v>
      </c>
      <c r="I3644">
        <v>40.430000309999997</v>
      </c>
      <c r="J3644">
        <v>338</v>
      </c>
      <c r="K3644" t="s">
        <v>40</v>
      </c>
      <c r="L3644" t="s">
        <v>276</v>
      </c>
      <c r="M3644">
        <v>8</v>
      </c>
      <c r="N3644">
        <v>4.8899999999999997</v>
      </c>
      <c r="O3644" s="2">
        <v>102000000000</v>
      </c>
      <c r="P3644" t="s">
        <v>277</v>
      </c>
      <c r="Q3644" t="s">
        <v>9998</v>
      </c>
      <c r="R3644" t="s">
        <v>8783</v>
      </c>
      <c r="S3644" s="1">
        <v>42389.78125</v>
      </c>
      <c r="T3644" s="17">
        <v>1</v>
      </c>
      <c r="U3644" s="2">
        <v>1453320000000</v>
      </c>
      <c r="V3644" s="2" t="s">
        <v>9999</v>
      </c>
      <c r="W3644">
        <v>738078</v>
      </c>
      <c r="X3644" t="s">
        <v>291</v>
      </c>
      <c r="Y3644" t="s">
        <v>38</v>
      </c>
      <c r="Z3644" t="s">
        <v>292</v>
      </c>
      <c r="AA3644">
        <v>-79.893478000000002</v>
      </c>
      <c r="AB3644">
        <v>40.430318</v>
      </c>
      <c r="AD3644">
        <v>17</v>
      </c>
      <c r="AE3644" t="s">
        <v>48</v>
      </c>
      <c r="AF3644" t="s">
        <v>40</v>
      </c>
      <c r="AG3644">
        <v>3</v>
      </c>
      <c r="AH3644" t="s">
        <v>49</v>
      </c>
      <c r="AI3644" t="s">
        <v>834</v>
      </c>
      <c r="AJ3644">
        <v>0</v>
      </c>
      <c r="AK3644" t="s">
        <v>51</v>
      </c>
    </row>
    <row r="3645" spans="1:37" x14ac:dyDescent="0.2">
      <c r="A3645">
        <v>18627724</v>
      </c>
      <c r="B3645">
        <v>6</v>
      </c>
      <c r="C3645" t="s">
        <v>10000</v>
      </c>
      <c r="D3645" s="1">
        <v>42150.960416666669</v>
      </c>
      <c r="E3645" s="1" t="s">
        <v>10001</v>
      </c>
      <c r="F3645" t="s">
        <v>38</v>
      </c>
      <c r="G3645" t="s">
        <v>237</v>
      </c>
      <c r="H3645">
        <v>-79.949996949999999</v>
      </c>
      <c r="I3645">
        <v>40.47000122</v>
      </c>
      <c r="J3645">
        <v>86</v>
      </c>
      <c r="K3645" t="s">
        <v>40</v>
      </c>
      <c r="L3645" t="s">
        <v>10002</v>
      </c>
      <c r="M3645">
        <v>14</v>
      </c>
      <c r="N3645">
        <v>5</v>
      </c>
      <c r="O3645">
        <v>23837092041</v>
      </c>
      <c r="P3645" t="s">
        <v>534</v>
      </c>
      <c r="Q3645" t="s">
        <v>10003</v>
      </c>
      <c r="R3645" t="s">
        <v>10004</v>
      </c>
      <c r="S3645" s="1">
        <v>42297.791666666664</v>
      </c>
      <c r="T3645" s="17">
        <v>10</v>
      </c>
      <c r="U3645" s="2">
        <v>1445370000000</v>
      </c>
      <c r="V3645" t="s">
        <v>10005</v>
      </c>
      <c r="W3645">
        <v>23861546</v>
      </c>
      <c r="X3645" t="s">
        <v>10006</v>
      </c>
      <c r="Y3645" t="s">
        <v>38</v>
      </c>
      <c r="Z3645" t="s">
        <v>10007</v>
      </c>
      <c r="AA3645">
        <v>-79.997467</v>
      </c>
      <c r="AB3645">
        <v>40.438338999999999</v>
      </c>
      <c r="AD3645">
        <v>5</v>
      </c>
      <c r="AE3645" t="s">
        <v>48</v>
      </c>
      <c r="AF3645" t="s">
        <v>40</v>
      </c>
    </row>
    <row r="3646" spans="1:37" x14ac:dyDescent="0.2">
      <c r="A3646">
        <v>18627724</v>
      </c>
      <c r="B3646">
        <v>6</v>
      </c>
      <c r="C3646" t="s">
        <v>10000</v>
      </c>
      <c r="D3646" s="1">
        <v>42150.960416666669</v>
      </c>
      <c r="E3646" s="1" t="s">
        <v>10001</v>
      </c>
      <c r="F3646" t="s">
        <v>38</v>
      </c>
      <c r="G3646" t="s">
        <v>237</v>
      </c>
      <c r="H3646">
        <v>-79.949996949999999</v>
      </c>
      <c r="I3646">
        <v>40.47000122</v>
      </c>
      <c r="J3646">
        <v>86</v>
      </c>
      <c r="K3646" t="s">
        <v>40</v>
      </c>
      <c r="L3646" t="s">
        <v>10002</v>
      </c>
      <c r="M3646">
        <v>14</v>
      </c>
      <c r="N3646">
        <v>5</v>
      </c>
      <c r="O3646">
        <v>23837092041</v>
      </c>
      <c r="P3646" t="s">
        <v>534</v>
      </c>
      <c r="Q3646" t="s">
        <v>10008</v>
      </c>
      <c r="R3646" t="s">
        <v>10004</v>
      </c>
      <c r="S3646" s="1">
        <v>42290.791666666664</v>
      </c>
      <c r="T3646" s="17">
        <v>10</v>
      </c>
      <c r="U3646" s="2">
        <v>1444760000000</v>
      </c>
      <c r="V3646" s="2" t="s">
        <v>10009</v>
      </c>
      <c r="W3646">
        <v>23861546</v>
      </c>
      <c r="X3646" t="s">
        <v>10006</v>
      </c>
      <c r="Y3646" t="s">
        <v>38</v>
      </c>
      <c r="Z3646" t="s">
        <v>10007</v>
      </c>
      <c r="AA3646">
        <v>-79.997467</v>
      </c>
      <c r="AB3646">
        <v>40.438338999999999</v>
      </c>
      <c r="AD3646">
        <v>3</v>
      </c>
      <c r="AE3646" t="s">
        <v>48</v>
      </c>
      <c r="AF3646" t="s">
        <v>40</v>
      </c>
    </row>
    <row r="3647" spans="1:37" x14ac:dyDescent="0.2">
      <c r="A3647">
        <v>18627724</v>
      </c>
      <c r="B3647">
        <v>6</v>
      </c>
      <c r="C3647" t="s">
        <v>10000</v>
      </c>
      <c r="D3647" s="1">
        <v>42150.960416666669</v>
      </c>
      <c r="E3647" s="1" t="s">
        <v>10001</v>
      </c>
      <c r="F3647" t="s">
        <v>38</v>
      </c>
      <c r="G3647" t="s">
        <v>237</v>
      </c>
      <c r="H3647">
        <v>-79.949996949999999</v>
      </c>
      <c r="I3647">
        <v>40.47000122</v>
      </c>
      <c r="J3647">
        <v>86</v>
      </c>
      <c r="K3647" t="s">
        <v>40</v>
      </c>
      <c r="L3647" t="s">
        <v>10002</v>
      </c>
      <c r="M3647">
        <v>14</v>
      </c>
      <c r="N3647">
        <v>5</v>
      </c>
      <c r="O3647">
        <v>23837092041</v>
      </c>
      <c r="P3647" t="s">
        <v>534</v>
      </c>
      <c r="Q3647" t="s">
        <v>10010</v>
      </c>
      <c r="R3647" t="s">
        <v>10004</v>
      </c>
      <c r="S3647" s="1">
        <v>42311.791666666664</v>
      </c>
      <c r="T3647" s="17">
        <v>11</v>
      </c>
      <c r="U3647" s="2">
        <v>1446580000000</v>
      </c>
      <c r="V3647" t="s">
        <v>10011</v>
      </c>
      <c r="W3647">
        <v>23861546</v>
      </c>
      <c r="X3647" t="s">
        <v>10006</v>
      </c>
      <c r="Y3647" t="s">
        <v>38</v>
      </c>
      <c r="Z3647" t="s">
        <v>10007</v>
      </c>
      <c r="AA3647">
        <v>-79.997467</v>
      </c>
      <c r="AB3647">
        <v>40.438338999999999</v>
      </c>
      <c r="AD3647">
        <v>4</v>
      </c>
      <c r="AE3647" t="s">
        <v>48</v>
      </c>
      <c r="AF3647" t="s">
        <v>40</v>
      </c>
    </row>
    <row r="3648" spans="1:37" x14ac:dyDescent="0.2">
      <c r="A3648">
        <v>18627724</v>
      </c>
      <c r="B3648">
        <v>6</v>
      </c>
      <c r="C3648" t="s">
        <v>10000</v>
      </c>
      <c r="D3648" s="1">
        <v>42150.960416666669</v>
      </c>
      <c r="E3648" s="1" t="s">
        <v>10001</v>
      </c>
      <c r="F3648" t="s">
        <v>38</v>
      </c>
      <c r="G3648" t="s">
        <v>237</v>
      </c>
      <c r="H3648">
        <v>-79.949996949999999</v>
      </c>
      <c r="I3648">
        <v>40.47000122</v>
      </c>
      <c r="J3648">
        <v>86</v>
      </c>
      <c r="K3648" t="s">
        <v>40</v>
      </c>
      <c r="L3648" t="s">
        <v>10002</v>
      </c>
      <c r="M3648">
        <v>14</v>
      </c>
      <c r="N3648">
        <v>5</v>
      </c>
      <c r="O3648">
        <v>23837092041</v>
      </c>
      <c r="P3648" t="s">
        <v>534</v>
      </c>
      <c r="Q3648" t="s">
        <v>10012</v>
      </c>
      <c r="R3648" t="s">
        <v>10004</v>
      </c>
      <c r="S3648" s="1">
        <v>42332.791666666664</v>
      </c>
      <c r="T3648" s="17">
        <v>11</v>
      </c>
      <c r="U3648" s="2">
        <v>1448390000000</v>
      </c>
      <c r="V3648" t="s">
        <v>10013</v>
      </c>
      <c r="W3648">
        <v>23861546</v>
      </c>
      <c r="X3648" t="s">
        <v>10006</v>
      </c>
      <c r="Y3648" t="s">
        <v>38</v>
      </c>
      <c r="Z3648" t="s">
        <v>10007</v>
      </c>
      <c r="AA3648">
        <v>-79.997467</v>
      </c>
      <c r="AB3648">
        <v>40.438338999999999</v>
      </c>
      <c r="AD3648">
        <v>4</v>
      </c>
      <c r="AE3648" t="s">
        <v>48</v>
      </c>
      <c r="AF3648" t="s">
        <v>40</v>
      </c>
    </row>
    <row r="3649" spans="1:37" x14ac:dyDescent="0.2">
      <c r="A3649">
        <v>18627724</v>
      </c>
      <c r="B3649">
        <v>6</v>
      </c>
      <c r="C3649" t="s">
        <v>10000</v>
      </c>
      <c r="D3649" s="1">
        <v>42150.960416666669</v>
      </c>
      <c r="E3649" s="1" t="s">
        <v>10001</v>
      </c>
      <c r="F3649" t="s">
        <v>38</v>
      </c>
      <c r="G3649" t="s">
        <v>237</v>
      </c>
      <c r="H3649">
        <v>-79.949996949999999</v>
      </c>
      <c r="I3649">
        <v>40.47000122</v>
      </c>
      <c r="J3649">
        <v>86</v>
      </c>
      <c r="K3649" t="s">
        <v>40</v>
      </c>
      <c r="L3649" t="s">
        <v>10002</v>
      </c>
      <c r="M3649">
        <v>14</v>
      </c>
      <c r="N3649">
        <v>5</v>
      </c>
      <c r="O3649">
        <v>23837092041</v>
      </c>
      <c r="P3649" t="s">
        <v>534</v>
      </c>
      <c r="Q3649" t="s">
        <v>10014</v>
      </c>
      <c r="R3649" t="s">
        <v>10015</v>
      </c>
      <c r="S3649" s="1">
        <v>42374.791666666664</v>
      </c>
      <c r="T3649" s="17">
        <v>1</v>
      </c>
      <c r="U3649" s="2">
        <v>1452020000000</v>
      </c>
      <c r="V3649" t="s">
        <v>10016</v>
      </c>
      <c r="W3649">
        <v>23861546</v>
      </c>
      <c r="X3649" t="s">
        <v>10006</v>
      </c>
      <c r="Y3649" t="s">
        <v>38</v>
      </c>
      <c r="Z3649" t="s">
        <v>10007</v>
      </c>
      <c r="AA3649">
        <v>-79.997467</v>
      </c>
      <c r="AB3649">
        <v>40.438338999999999</v>
      </c>
      <c r="AD3649">
        <v>5</v>
      </c>
      <c r="AE3649" t="s">
        <v>48</v>
      </c>
      <c r="AF3649" t="s">
        <v>40</v>
      </c>
    </row>
    <row r="3650" spans="1:37" x14ac:dyDescent="0.2">
      <c r="A3650">
        <v>18627724</v>
      </c>
      <c r="B3650">
        <v>6</v>
      </c>
      <c r="C3650" t="s">
        <v>10000</v>
      </c>
      <c r="D3650" s="1">
        <v>42150.960416666669</v>
      </c>
      <c r="E3650" s="1" t="s">
        <v>10001</v>
      </c>
      <c r="F3650" t="s">
        <v>38</v>
      </c>
      <c r="G3650" t="s">
        <v>237</v>
      </c>
      <c r="H3650">
        <v>-79.949996949999999</v>
      </c>
      <c r="I3650">
        <v>40.47000122</v>
      </c>
      <c r="J3650">
        <v>86</v>
      </c>
      <c r="K3650" t="s">
        <v>40</v>
      </c>
      <c r="L3650" t="s">
        <v>10002</v>
      </c>
      <c r="M3650">
        <v>14</v>
      </c>
      <c r="N3650">
        <v>5</v>
      </c>
      <c r="O3650">
        <v>23837092041</v>
      </c>
      <c r="P3650" t="s">
        <v>534</v>
      </c>
      <c r="Q3650" t="s">
        <v>10017</v>
      </c>
      <c r="R3650" t="s">
        <v>10004</v>
      </c>
      <c r="S3650" s="1">
        <v>42388.791666666664</v>
      </c>
      <c r="T3650" s="17">
        <v>1</v>
      </c>
      <c r="U3650" s="2">
        <v>1453230000000</v>
      </c>
      <c r="V3650" t="s">
        <v>10018</v>
      </c>
      <c r="W3650">
        <v>23861546</v>
      </c>
      <c r="X3650" t="s">
        <v>10006</v>
      </c>
      <c r="Y3650" t="s">
        <v>38</v>
      </c>
      <c r="Z3650" t="s">
        <v>10007</v>
      </c>
      <c r="AA3650">
        <v>-79.997467</v>
      </c>
      <c r="AB3650">
        <v>40.438338999999999</v>
      </c>
      <c r="AD3650">
        <v>3</v>
      </c>
      <c r="AE3650" t="s">
        <v>48</v>
      </c>
      <c r="AF3650" t="s">
        <v>40</v>
      </c>
    </row>
    <row r="3651" spans="1:37" x14ac:dyDescent="0.2">
      <c r="A3651">
        <v>1782914</v>
      </c>
      <c r="B3651">
        <v>87</v>
      </c>
      <c r="C3651" t="s">
        <v>1614</v>
      </c>
      <c r="D3651" s="1">
        <v>40587.222916666666</v>
      </c>
      <c r="E3651" t="s">
        <v>1615</v>
      </c>
      <c r="F3651" t="s">
        <v>38</v>
      </c>
      <c r="G3651" t="s">
        <v>1616</v>
      </c>
      <c r="H3651">
        <v>-79.949996949999999</v>
      </c>
      <c r="I3651">
        <v>40.439998629999998</v>
      </c>
      <c r="J3651">
        <v>406</v>
      </c>
      <c r="K3651" t="s">
        <v>40</v>
      </c>
      <c r="L3651" t="s">
        <v>1617</v>
      </c>
      <c r="M3651">
        <v>5</v>
      </c>
      <c r="N3651">
        <v>4.88</v>
      </c>
      <c r="O3651" s="2">
        <v>159000000000</v>
      </c>
      <c r="P3651" t="s">
        <v>1618</v>
      </c>
      <c r="Q3651" t="s">
        <v>10019</v>
      </c>
      <c r="R3651" t="s">
        <v>10020</v>
      </c>
      <c r="S3651" s="1">
        <v>42372.625</v>
      </c>
      <c r="T3651" s="17">
        <v>1</v>
      </c>
      <c r="U3651" s="2">
        <v>1451830000000</v>
      </c>
      <c r="V3651" s="2" t="s">
        <v>10021</v>
      </c>
      <c r="W3651">
        <v>882044</v>
      </c>
      <c r="X3651" t="s">
        <v>1621</v>
      </c>
      <c r="Y3651" t="s">
        <v>38</v>
      </c>
      <c r="Z3651" t="s">
        <v>1622</v>
      </c>
      <c r="AA3651">
        <v>-79.922535999999994</v>
      </c>
      <c r="AB3651">
        <v>40.438136999999998</v>
      </c>
      <c r="AD3651">
        <v>7</v>
      </c>
      <c r="AE3651" t="s">
        <v>48</v>
      </c>
      <c r="AF3651" t="s">
        <v>40</v>
      </c>
    </row>
    <row r="3652" spans="1:37" x14ac:dyDescent="0.2">
      <c r="A3652">
        <v>1782914</v>
      </c>
      <c r="B3652">
        <v>87</v>
      </c>
      <c r="C3652" t="s">
        <v>1614</v>
      </c>
      <c r="D3652" s="1">
        <v>40587.222916666666</v>
      </c>
      <c r="E3652" t="s">
        <v>1615</v>
      </c>
      <c r="F3652" t="s">
        <v>38</v>
      </c>
      <c r="G3652" t="s">
        <v>1616</v>
      </c>
      <c r="H3652">
        <v>-79.949996949999999</v>
      </c>
      <c r="I3652">
        <v>40.439998629999998</v>
      </c>
      <c r="J3652">
        <v>406</v>
      </c>
      <c r="K3652" t="s">
        <v>40</v>
      </c>
      <c r="L3652" t="s">
        <v>1617</v>
      </c>
      <c r="M3652">
        <v>5</v>
      </c>
      <c r="N3652">
        <v>4.88</v>
      </c>
      <c r="O3652" s="2">
        <v>159000000000</v>
      </c>
      <c r="P3652" t="s">
        <v>1618</v>
      </c>
      <c r="Q3652" t="s">
        <v>10022</v>
      </c>
      <c r="R3652" t="s">
        <v>10023</v>
      </c>
      <c r="S3652" s="1">
        <v>42393.625</v>
      </c>
      <c r="T3652" s="17">
        <v>1</v>
      </c>
      <c r="U3652" s="2">
        <v>1453650000000</v>
      </c>
      <c r="V3652" s="2" t="s">
        <v>10021</v>
      </c>
      <c r="W3652">
        <v>882044</v>
      </c>
      <c r="X3652" t="s">
        <v>1621</v>
      </c>
      <c r="Y3652" t="s">
        <v>38</v>
      </c>
      <c r="Z3652" t="s">
        <v>1622</v>
      </c>
      <c r="AA3652">
        <v>-79.922535999999994</v>
      </c>
      <c r="AB3652">
        <v>40.438136999999998</v>
      </c>
      <c r="AD3652">
        <v>5</v>
      </c>
      <c r="AE3652" t="s">
        <v>48</v>
      </c>
      <c r="AF3652" t="s">
        <v>40</v>
      </c>
    </row>
    <row r="3653" spans="1:37" x14ac:dyDescent="0.2">
      <c r="A3653">
        <v>1782914</v>
      </c>
      <c r="B3653">
        <v>87</v>
      </c>
      <c r="C3653" t="s">
        <v>1614</v>
      </c>
      <c r="D3653" s="1">
        <v>40587.222916666666</v>
      </c>
      <c r="E3653" t="s">
        <v>1615</v>
      </c>
      <c r="F3653" t="s">
        <v>38</v>
      </c>
      <c r="G3653" t="s">
        <v>1616</v>
      </c>
      <c r="H3653">
        <v>-79.949996949999999</v>
      </c>
      <c r="I3653">
        <v>40.439998629999998</v>
      </c>
      <c r="J3653">
        <v>406</v>
      </c>
      <c r="K3653" t="s">
        <v>40</v>
      </c>
      <c r="L3653" t="s">
        <v>1617</v>
      </c>
      <c r="M3653">
        <v>5</v>
      </c>
      <c r="N3653">
        <v>4.88</v>
      </c>
      <c r="O3653" s="2">
        <v>159000000000</v>
      </c>
      <c r="P3653" t="s">
        <v>1618</v>
      </c>
      <c r="Q3653" t="s">
        <v>10024</v>
      </c>
      <c r="R3653" t="s">
        <v>10023</v>
      </c>
      <c r="S3653" s="1">
        <v>42379.625</v>
      </c>
      <c r="T3653" s="17">
        <v>1</v>
      </c>
      <c r="U3653" s="2">
        <v>1452440000000</v>
      </c>
      <c r="V3653" s="2" t="s">
        <v>10021</v>
      </c>
      <c r="W3653">
        <v>882044</v>
      </c>
      <c r="X3653" t="s">
        <v>1621</v>
      </c>
      <c r="Y3653" t="s">
        <v>38</v>
      </c>
      <c r="Z3653" t="s">
        <v>1622</v>
      </c>
      <c r="AA3653">
        <v>-79.922535999999994</v>
      </c>
      <c r="AB3653">
        <v>40.438136999999998</v>
      </c>
      <c r="AD3653">
        <v>6</v>
      </c>
      <c r="AE3653" t="s">
        <v>48</v>
      </c>
      <c r="AF3653" t="s">
        <v>40</v>
      </c>
    </row>
    <row r="3654" spans="1:37" x14ac:dyDescent="0.2">
      <c r="A3654">
        <v>1782914</v>
      </c>
      <c r="B3654">
        <v>87</v>
      </c>
      <c r="C3654" t="s">
        <v>1614</v>
      </c>
      <c r="D3654" s="1">
        <v>40587.222916666666</v>
      </c>
      <c r="E3654" t="s">
        <v>1615</v>
      </c>
      <c r="F3654" t="s">
        <v>38</v>
      </c>
      <c r="G3654" t="s">
        <v>1616</v>
      </c>
      <c r="H3654">
        <v>-79.949996949999999</v>
      </c>
      <c r="I3654">
        <v>40.439998629999998</v>
      </c>
      <c r="J3654">
        <v>406</v>
      </c>
      <c r="K3654" t="s">
        <v>40</v>
      </c>
      <c r="L3654" t="s">
        <v>1617</v>
      </c>
      <c r="M3654">
        <v>5</v>
      </c>
      <c r="N3654">
        <v>4.88</v>
      </c>
      <c r="O3654" s="2">
        <v>159000000000</v>
      </c>
      <c r="P3654" t="s">
        <v>1618</v>
      </c>
      <c r="Q3654" t="s">
        <v>10025</v>
      </c>
      <c r="R3654" t="s">
        <v>10023</v>
      </c>
      <c r="S3654" s="1">
        <v>42400.625</v>
      </c>
      <c r="T3654" s="17">
        <v>1</v>
      </c>
      <c r="U3654" s="2">
        <v>1454250000000</v>
      </c>
      <c r="V3654" s="2" t="s">
        <v>10021</v>
      </c>
      <c r="W3654">
        <v>882044</v>
      </c>
      <c r="X3654" t="s">
        <v>1621</v>
      </c>
      <c r="Y3654" t="s">
        <v>38</v>
      </c>
      <c r="Z3654" t="s">
        <v>1622</v>
      </c>
      <c r="AA3654">
        <v>-79.922535999999994</v>
      </c>
      <c r="AB3654">
        <v>40.438136999999998</v>
      </c>
      <c r="AD3654">
        <v>4</v>
      </c>
      <c r="AE3654" t="s">
        <v>48</v>
      </c>
      <c r="AF3654" t="s">
        <v>40</v>
      </c>
    </row>
    <row r="3655" spans="1:37" x14ac:dyDescent="0.2">
      <c r="A3655">
        <v>1782914</v>
      </c>
      <c r="B3655">
        <v>87</v>
      </c>
      <c r="C3655" t="s">
        <v>1614</v>
      </c>
      <c r="D3655" s="1">
        <v>40587.222916666666</v>
      </c>
      <c r="E3655" t="s">
        <v>1615</v>
      </c>
      <c r="F3655" t="s">
        <v>38</v>
      </c>
      <c r="G3655" t="s">
        <v>1616</v>
      </c>
      <c r="H3655">
        <v>-79.949996949999999</v>
      </c>
      <c r="I3655">
        <v>40.439998629999998</v>
      </c>
      <c r="J3655">
        <v>406</v>
      </c>
      <c r="K3655" t="s">
        <v>40</v>
      </c>
      <c r="L3655" t="s">
        <v>1617</v>
      </c>
      <c r="M3655">
        <v>5</v>
      </c>
      <c r="N3655">
        <v>4.88</v>
      </c>
      <c r="O3655" s="2">
        <v>159000000000</v>
      </c>
      <c r="P3655" t="s">
        <v>1618</v>
      </c>
      <c r="Q3655" t="s">
        <v>10026</v>
      </c>
      <c r="R3655" t="s">
        <v>10023</v>
      </c>
      <c r="S3655" s="1">
        <v>42386.625</v>
      </c>
      <c r="T3655" s="17">
        <v>1</v>
      </c>
      <c r="U3655" s="2">
        <v>1453040000000</v>
      </c>
      <c r="V3655" s="2" t="s">
        <v>10021</v>
      </c>
      <c r="W3655">
        <v>882044</v>
      </c>
      <c r="X3655" t="s">
        <v>1621</v>
      </c>
      <c r="Y3655" t="s">
        <v>38</v>
      </c>
      <c r="Z3655" t="s">
        <v>1622</v>
      </c>
      <c r="AA3655">
        <v>-79.922535999999994</v>
      </c>
      <c r="AB3655">
        <v>40.438136999999998</v>
      </c>
      <c r="AD3655">
        <v>6</v>
      </c>
      <c r="AE3655" t="s">
        <v>48</v>
      </c>
      <c r="AF3655" t="s">
        <v>40</v>
      </c>
    </row>
    <row r="3656" spans="1:37" x14ac:dyDescent="0.2">
      <c r="A3656">
        <v>18638767</v>
      </c>
      <c r="B3656">
        <v>2</v>
      </c>
      <c r="C3656" t="s">
        <v>10027</v>
      </c>
      <c r="D3656" s="1">
        <v>42155.757638888892</v>
      </c>
      <c r="E3656" s="1" t="s">
        <v>10028</v>
      </c>
      <c r="F3656" t="s">
        <v>473</v>
      </c>
      <c r="G3656" t="s">
        <v>58</v>
      </c>
      <c r="H3656">
        <v>-79.599998470000003</v>
      </c>
      <c r="I3656">
        <v>40.540000919999997</v>
      </c>
      <c r="J3656">
        <v>32</v>
      </c>
      <c r="K3656" t="s">
        <v>40</v>
      </c>
      <c r="L3656" t="s">
        <v>10029</v>
      </c>
      <c r="M3656">
        <v>7</v>
      </c>
      <c r="N3656">
        <v>0</v>
      </c>
      <c r="O3656">
        <v>23422637041</v>
      </c>
      <c r="P3656" t="s">
        <v>10030</v>
      </c>
      <c r="Q3656" t="s">
        <v>10031</v>
      </c>
      <c r="R3656" t="s">
        <v>10032</v>
      </c>
      <c r="S3656" s="1">
        <v>42221.791666666664</v>
      </c>
      <c r="T3656" s="17">
        <v>8</v>
      </c>
      <c r="U3656" s="2">
        <v>1438800000000</v>
      </c>
      <c r="V3656" t="s">
        <v>10033</v>
      </c>
      <c r="W3656" t="s">
        <v>208</v>
      </c>
      <c r="AC3656">
        <v>20</v>
      </c>
      <c r="AD3656">
        <v>4</v>
      </c>
      <c r="AE3656" t="s">
        <v>48</v>
      </c>
      <c r="AF3656" t="s">
        <v>40</v>
      </c>
    </row>
    <row r="3657" spans="1:37" x14ac:dyDescent="0.2">
      <c r="A3657">
        <v>18638767</v>
      </c>
      <c r="B3657">
        <v>2</v>
      </c>
      <c r="C3657" t="s">
        <v>10027</v>
      </c>
      <c r="D3657" s="1">
        <v>42155.757638888892</v>
      </c>
      <c r="E3657" s="1" t="s">
        <v>10028</v>
      </c>
      <c r="F3657" t="s">
        <v>473</v>
      </c>
      <c r="G3657" t="s">
        <v>58</v>
      </c>
      <c r="H3657">
        <v>-79.599998470000003</v>
      </c>
      <c r="I3657">
        <v>40.540000919999997</v>
      </c>
      <c r="J3657">
        <v>32</v>
      </c>
      <c r="K3657" t="s">
        <v>40</v>
      </c>
      <c r="L3657" t="s">
        <v>10029</v>
      </c>
      <c r="M3657">
        <v>7</v>
      </c>
      <c r="N3657">
        <v>0</v>
      </c>
      <c r="O3657">
        <v>23422637041</v>
      </c>
      <c r="P3657" t="s">
        <v>10030</v>
      </c>
      <c r="Q3657" t="s">
        <v>10034</v>
      </c>
      <c r="R3657" t="s">
        <v>10032</v>
      </c>
      <c r="S3657" s="1">
        <v>42375.791666666664</v>
      </c>
      <c r="T3657" s="17">
        <v>1</v>
      </c>
      <c r="U3657" s="2">
        <v>1452110000000</v>
      </c>
      <c r="V3657" t="s">
        <v>10033</v>
      </c>
      <c r="W3657" t="s">
        <v>208</v>
      </c>
      <c r="AC3657">
        <v>20</v>
      </c>
      <c r="AD3657">
        <v>5</v>
      </c>
      <c r="AE3657" t="s">
        <v>48</v>
      </c>
      <c r="AF3657" t="s">
        <v>40</v>
      </c>
    </row>
    <row r="3658" spans="1:37" x14ac:dyDescent="0.2">
      <c r="A3658">
        <v>19177958</v>
      </c>
      <c r="B3658">
        <v>3</v>
      </c>
      <c r="C3658" t="s">
        <v>8383</v>
      </c>
      <c r="D3658" s="1">
        <v>42341.509027777778</v>
      </c>
      <c r="E3658" s="1" t="s">
        <v>8384</v>
      </c>
      <c r="F3658" t="s">
        <v>38</v>
      </c>
      <c r="G3658" t="s">
        <v>589</v>
      </c>
      <c r="H3658">
        <v>-79.989997860000003</v>
      </c>
      <c r="I3658">
        <v>40.450000760000002</v>
      </c>
      <c r="J3658">
        <v>10</v>
      </c>
      <c r="K3658" t="s">
        <v>40</v>
      </c>
      <c r="L3658" t="s">
        <v>8385</v>
      </c>
      <c r="M3658">
        <v>9</v>
      </c>
      <c r="N3658">
        <v>0</v>
      </c>
      <c r="O3658">
        <v>7373677918</v>
      </c>
      <c r="P3658" t="s">
        <v>8386</v>
      </c>
      <c r="Q3658" t="s">
        <v>10035</v>
      </c>
      <c r="R3658" t="s">
        <v>10036</v>
      </c>
      <c r="S3658" s="1">
        <v>42397.75</v>
      </c>
      <c r="T3658" s="17">
        <v>1</v>
      </c>
      <c r="U3658" s="2">
        <v>1454000000000</v>
      </c>
      <c r="V3658" t="s">
        <v>10037</v>
      </c>
      <c r="W3658">
        <v>765467</v>
      </c>
      <c r="X3658" t="s">
        <v>10038</v>
      </c>
      <c r="Y3658" t="s">
        <v>38</v>
      </c>
      <c r="Z3658" t="s">
        <v>10039</v>
      </c>
      <c r="AA3658">
        <v>-80.045679000000007</v>
      </c>
      <c r="AB3658">
        <v>40.419139000000001</v>
      </c>
      <c r="AC3658">
        <v>10</v>
      </c>
      <c r="AD3658">
        <v>4</v>
      </c>
      <c r="AE3658" t="s">
        <v>48</v>
      </c>
      <c r="AF3658" t="s">
        <v>40</v>
      </c>
    </row>
    <row r="3659" spans="1:37" x14ac:dyDescent="0.2">
      <c r="A3659">
        <v>1248801</v>
      </c>
      <c r="B3659">
        <v>66</v>
      </c>
      <c r="C3659" t="s">
        <v>1680</v>
      </c>
      <c r="D3659" s="1">
        <v>39667.572222222225</v>
      </c>
      <c r="E3659" t="s">
        <v>1681</v>
      </c>
      <c r="F3659" t="s">
        <v>38</v>
      </c>
      <c r="G3659" t="s">
        <v>508</v>
      </c>
      <c r="H3659">
        <v>-79.949996949999999</v>
      </c>
      <c r="I3659">
        <v>40.47000122</v>
      </c>
      <c r="J3659">
        <v>887</v>
      </c>
      <c r="K3659" t="s">
        <v>40</v>
      </c>
      <c r="L3659" t="s">
        <v>1682</v>
      </c>
      <c r="M3659">
        <v>1</v>
      </c>
      <c r="N3659">
        <v>4.8</v>
      </c>
      <c r="O3659" s="2">
        <v>238000000000</v>
      </c>
      <c r="P3659" t="s">
        <v>1683</v>
      </c>
      <c r="Q3659" t="s">
        <v>10040</v>
      </c>
      <c r="R3659" t="s">
        <v>10041</v>
      </c>
      <c r="S3659" s="1">
        <v>42326.875</v>
      </c>
      <c r="T3659" s="17">
        <v>11</v>
      </c>
      <c r="U3659" s="2">
        <v>1447880000000</v>
      </c>
      <c r="V3659" t="s">
        <v>10042</v>
      </c>
      <c r="W3659">
        <v>23592287</v>
      </c>
      <c r="X3659" t="s">
        <v>10043</v>
      </c>
      <c r="Y3659" t="s">
        <v>339</v>
      </c>
      <c r="Z3659" t="s">
        <v>10044</v>
      </c>
      <c r="AA3659">
        <v>-80.160194000000004</v>
      </c>
      <c r="AB3659">
        <v>40.304428000000001</v>
      </c>
      <c r="AD3659">
        <v>4</v>
      </c>
      <c r="AE3659" t="s">
        <v>48</v>
      </c>
      <c r="AF3659" t="s">
        <v>40</v>
      </c>
    </row>
    <row r="3660" spans="1:37" x14ac:dyDescent="0.2">
      <c r="A3660">
        <v>19172350</v>
      </c>
      <c r="B3660">
        <v>4</v>
      </c>
      <c r="C3660" t="s">
        <v>8505</v>
      </c>
      <c r="D3660" s="1">
        <v>42339.760416666664</v>
      </c>
      <c r="E3660" s="1" t="s">
        <v>8506</v>
      </c>
      <c r="F3660" t="s">
        <v>38</v>
      </c>
      <c r="G3660" t="s">
        <v>843</v>
      </c>
      <c r="H3660">
        <v>-79.949996949999999</v>
      </c>
      <c r="I3660">
        <v>40.47000122</v>
      </c>
      <c r="J3660">
        <v>1</v>
      </c>
      <c r="K3660" t="s">
        <v>40</v>
      </c>
      <c r="L3660" t="s">
        <v>8507</v>
      </c>
      <c r="M3660">
        <v>15</v>
      </c>
      <c r="N3660">
        <v>0</v>
      </c>
      <c r="O3660">
        <v>7524815050</v>
      </c>
      <c r="P3660" t="s">
        <v>8508</v>
      </c>
      <c r="Q3660" t="s">
        <v>10045</v>
      </c>
      <c r="R3660" t="s">
        <v>10046</v>
      </c>
      <c r="S3660" s="1">
        <v>42377.5</v>
      </c>
      <c r="T3660" s="17">
        <v>1</v>
      </c>
      <c r="U3660" s="2">
        <v>1452250000000</v>
      </c>
      <c r="V3660" s="2" t="s">
        <v>8510</v>
      </c>
      <c r="W3660" t="s">
        <v>208</v>
      </c>
      <c r="AC3660">
        <v>11</v>
      </c>
      <c r="AD3660">
        <v>11</v>
      </c>
      <c r="AE3660" t="s">
        <v>48</v>
      </c>
      <c r="AF3660" t="s">
        <v>181</v>
      </c>
      <c r="AG3660">
        <v>18</v>
      </c>
      <c r="AH3660" t="s">
        <v>49</v>
      </c>
      <c r="AI3660" t="s">
        <v>50</v>
      </c>
      <c r="AJ3660">
        <v>0</v>
      </c>
      <c r="AK3660" t="s">
        <v>51</v>
      </c>
    </row>
    <row r="3661" spans="1:37" x14ac:dyDescent="0.2">
      <c r="A3661">
        <v>10241662</v>
      </c>
      <c r="B3661">
        <v>47</v>
      </c>
      <c r="C3661" t="s">
        <v>6471</v>
      </c>
      <c r="D3661" s="1">
        <v>41530.136805555558</v>
      </c>
      <c r="E3661" s="1" t="s">
        <v>6472</v>
      </c>
      <c r="F3661" t="s">
        <v>38</v>
      </c>
      <c r="G3661" t="s">
        <v>194</v>
      </c>
      <c r="H3661">
        <v>-79.949996949999999</v>
      </c>
      <c r="I3661">
        <v>40.47000122</v>
      </c>
      <c r="J3661">
        <v>363</v>
      </c>
      <c r="K3661" t="s">
        <v>40</v>
      </c>
      <c r="L3661" t="s">
        <v>9856</v>
      </c>
      <c r="M3661">
        <v>13</v>
      </c>
      <c r="N3661">
        <v>4.92</v>
      </c>
      <c r="O3661">
        <v>77476288030</v>
      </c>
      <c r="P3661" t="s">
        <v>6474</v>
      </c>
      <c r="Q3661" t="s">
        <v>10047</v>
      </c>
      <c r="R3661" t="s">
        <v>10048</v>
      </c>
      <c r="S3661" s="1">
        <v>42241.541666666664</v>
      </c>
      <c r="T3661" s="17">
        <v>8</v>
      </c>
      <c r="U3661" s="2">
        <v>1440510000000</v>
      </c>
      <c r="V3661" s="2" t="s">
        <v>10049</v>
      </c>
      <c r="W3661">
        <v>12484142</v>
      </c>
      <c r="X3661" t="s">
        <v>5168</v>
      </c>
      <c r="Y3661">
        <v>15217</v>
      </c>
      <c r="Z3661" t="s">
        <v>5169</v>
      </c>
      <c r="AA3661">
        <v>-79.922545999999997</v>
      </c>
      <c r="AB3661">
        <v>40.438122</v>
      </c>
      <c r="AD3661">
        <v>4</v>
      </c>
      <c r="AE3661" t="s">
        <v>48</v>
      </c>
      <c r="AF3661" t="s">
        <v>40</v>
      </c>
    </row>
    <row r="3662" spans="1:37" x14ac:dyDescent="0.2">
      <c r="A3662">
        <v>10241662</v>
      </c>
      <c r="B3662">
        <v>47</v>
      </c>
      <c r="C3662" t="s">
        <v>6471</v>
      </c>
      <c r="D3662" s="1">
        <v>41530.136805555558</v>
      </c>
      <c r="E3662" s="1" t="s">
        <v>6472</v>
      </c>
      <c r="F3662" t="s">
        <v>38</v>
      </c>
      <c r="G3662" t="s">
        <v>194</v>
      </c>
      <c r="H3662">
        <v>-79.949996949999999</v>
      </c>
      <c r="I3662">
        <v>40.47000122</v>
      </c>
      <c r="J3662">
        <v>363</v>
      </c>
      <c r="K3662" t="s">
        <v>40</v>
      </c>
      <c r="L3662" t="s">
        <v>9856</v>
      </c>
      <c r="M3662">
        <v>13</v>
      </c>
      <c r="N3662">
        <v>4.92</v>
      </c>
      <c r="O3662">
        <v>77476288030</v>
      </c>
      <c r="P3662" t="s">
        <v>6474</v>
      </c>
      <c r="Q3662" t="s">
        <v>10050</v>
      </c>
      <c r="R3662" t="s">
        <v>10048</v>
      </c>
      <c r="S3662" s="1">
        <v>42269.541666666664</v>
      </c>
      <c r="T3662" s="17">
        <v>9</v>
      </c>
      <c r="U3662" s="2">
        <v>1442930000000</v>
      </c>
      <c r="V3662" s="2" t="s">
        <v>10049</v>
      </c>
      <c r="W3662">
        <v>12484142</v>
      </c>
      <c r="X3662" t="s">
        <v>5168</v>
      </c>
      <c r="Y3662">
        <v>15217</v>
      </c>
      <c r="Z3662" t="s">
        <v>5169</v>
      </c>
      <c r="AA3662">
        <v>-79.922545999999997</v>
      </c>
      <c r="AB3662">
        <v>40.438122</v>
      </c>
      <c r="AD3662">
        <v>6</v>
      </c>
      <c r="AE3662" t="s">
        <v>48</v>
      </c>
      <c r="AF3662" t="s">
        <v>40</v>
      </c>
    </row>
    <row r="3663" spans="1:37" x14ac:dyDescent="0.2">
      <c r="A3663">
        <v>10241662</v>
      </c>
      <c r="B3663">
        <v>47</v>
      </c>
      <c r="C3663" t="s">
        <v>6471</v>
      </c>
      <c r="D3663" s="1">
        <v>41530.136805555558</v>
      </c>
      <c r="E3663" s="1" t="s">
        <v>6472</v>
      </c>
      <c r="F3663" t="s">
        <v>38</v>
      </c>
      <c r="G3663" t="s">
        <v>194</v>
      </c>
      <c r="H3663">
        <v>-79.949996949999999</v>
      </c>
      <c r="I3663">
        <v>40.47000122</v>
      </c>
      <c r="J3663">
        <v>363</v>
      </c>
      <c r="K3663" t="s">
        <v>40</v>
      </c>
      <c r="L3663" t="s">
        <v>9856</v>
      </c>
      <c r="M3663">
        <v>13</v>
      </c>
      <c r="N3663">
        <v>4.92</v>
      </c>
      <c r="O3663">
        <v>77476288030</v>
      </c>
      <c r="P3663" t="s">
        <v>6474</v>
      </c>
      <c r="Q3663" t="s">
        <v>10051</v>
      </c>
      <c r="R3663" t="s">
        <v>10048</v>
      </c>
      <c r="S3663" s="1">
        <v>42332.541666666664</v>
      </c>
      <c r="T3663" s="17">
        <v>11</v>
      </c>
      <c r="U3663" s="2">
        <v>1448370000000</v>
      </c>
      <c r="V3663" s="2" t="s">
        <v>10049</v>
      </c>
      <c r="W3663">
        <v>12484142</v>
      </c>
      <c r="X3663" t="s">
        <v>5168</v>
      </c>
      <c r="Y3663">
        <v>15217</v>
      </c>
      <c r="Z3663" t="s">
        <v>5169</v>
      </c>
      <c r="AA3663">
        <v>-79.922545999999997</v>
      </c>
      <c r="AB3663">
        <v>40.438122</v>
      </c>
      <c r="AD3663">
        <v>4</v>
      </c>
      <c r="AE3663" t="s">
        <v>48</v>
      </c>
      <c r="AF3663" t="s">
        <v>40</v>
      </c>
    </row>
    <row r="3664" spans="1:37" x14ac:dyDescent="0.2">
      <c r="A3664">
        <v>10241662</v>
      </c>
      <c r="B3664">
        <v>47</v>
      </c>
      <c r="C3664" t="s">
        <v>6471</v>
      </c>
      <c r="D3664" s="1">
        <v>41530.136805555558</v>
      </c>
      <c r="E3664" s="1" t="s">
        <v>6472</v>
      </c>
      <c r="F3664" t="s">
        <v>38</v>
      </c>
      <c r="G3664" t="s">
        <v>194</v>
      </c>
      <c r="H3664">
        <v>-79.949996949999999</v>
      </c>
      <c r="I3664">
        <v>40.47000122</v>
      </c>
      <c r="J3664">
        <v>363</v>
      </c>
      <c r="K3664" t="s">
        <v>40</v>
      </c>
      <c r="L3664" t="s">
        <v>9856</v>
      </c>
      <c r="M3664">
        <v>13</v>
      </c>
      <c r="N3664">
        <v>4.92</v>
      </c>
      <c r="O3664">
        <v>77476288030</v>
      </c>
      <c r="P3664" t="s">
        <v>6474</v>
      </c>
      <c r="Q3664" t="s">
        <v>10052</v>
      </c>
      <c r="R3664" t="s">
        <v>10048</v>
      </c>
      <c r="S3664" s="1">
        <v>42360.541666666664</v>
      </c>
      <c r="T3664" s="17">
        <v>12</v>
      </c>
      <c r="U3664" s="2">
        <v>1450790000000</v>
      </c>
      <c r="V3664" s="2" t="s">
        <v>10049</v>
      </c>
      <c r="W3664">
        <v>12484142</v>
      </c>
      <c r="X3664" t="s">
        <v>5168</v>
      </c>
      <c r="Y3664">
        <v>15217</v>
      </c>
      <c r="Z3664" t="s">
        <v>5169</v>
      </c>
      <c r="AA3664">
        <v>-79.922545999999997</v>
      </c>
      <c r="AB3664">
        <v>40.438122</v>
      </c>
      <c r="AD3664">
        <v>7</v>
      </c>
      <c r="AE3664" t="s">
        <v>48</v>
      </c>
      <c r="AF3664" t="s">
        <v>40</v>
      </c>
    </row>
    <row r="3665" spans="1:32" x14ac:dyDescent="0.2">
      <c r="A3665">
        <v>10241662</v>
      </c>
      <c r="B3665">
        <v>47</v>
      </c>
      <c r="C3665" t="s">
        <v>6471</v>
      </c>
      <c r="D3665" s="1">
        <v>41530.136805555558</v>
      </c>
      <c r="E3665" s="1" t="s">
        <v>6472</v>
      </c>
      <c r="F3665" t="s">
        <v>38</v>
      </c>
      <c r="G3665" t="s">
        <v>194</v>
      </c>
      <c r="H3665">
        <v>-79.949996949999999</v>
      </c>
      <c r="I3665">
        <v>40.47000122</v>
      </c>
      <c r="J3665">
        <v>363</v>
      </c>
      <c r="K3665" t="s">
        <v>40</v>
      </c>
      <c r="L3665" t="s">
        <v>9856</v>
      </c>
      <c r="M3665">
        <v>13</v>
      </c>
      <c r="N3665">
        <v>4.92</v>
      </c>
      <c r="O3665">
        <v>77476288030</v>
      </c>
      <c r="P3665" t="s">
        <v>6474</v>
      </c>
      <c r="Q3665" t="s">
        <v>10053</v>
      </c>
      <c r="R3665" t="s">
        <v>10048</v>
      </c>
      <c r="S3665" s="1">
        <v>42395.541666666664</v>
      </c>
      <c r="T3665" s="17">
        <v>1</v>
      </c>
      <c r="U3665" s="2">
        <v>1453810000000</v>
      </c>
      <c r="V3665" s="2" t="s">
        <v>10049</v>
      </c>
      <c r="W3665">
        <v>12484142</v>
      </c>
      <c r="X3665" t="s">
        <v>5168</v>
      </c>
      <c r="Y3665">
        <v>15217</v>
      </c>
      <c r="Z3665" t="s">
        <v>5169</v>
      </c>
      <c r="AA3665">
        <v>-79.922545999999997</v>
      </c>
      <c r="AB3665">
        <v>40.438122</v>
      </c>
      <c r="AD3665">
        <v>8</v>
      </c>
      <c r="AE3665" t="s">
        <v>48</v>
      </c>
      <c r="AF3665" t="s">
        <v>40</v>
      </c>
    </row>
    <row r="3666" spans="1:32" x14ac:dyDescent="0.2">
      <c r="A3666">
        <v>18568176</v>
      </c>
      <c r="B3666">
        <v>6</v>
      </c>
      <c r="C3666" t="s">
        <v>10054</v>
      </c>
      <c r="D3666" s="1">
        <v>42122.978472222225</v>
      </c>
      <c r="E3666" s="1" t="s">
        <v>10055</v>
      </c>
      <c r="F3666" t="s">
        <v>38</v>
      </c>
      <c r="G3666" t="s">
        <v>371</v>
      </c>
      <c r="H3666">
        <v>-80.040000919999997</v>
      </c>
      <c r="I3666">
        <v>40.400001529999997</v>
      </c>
      <c r="J3666">
        <v>32</v>
      </c>
      <c r="K3666" t="s">
        <v>40</v>
      </c>
      <c r="L3666" t="s">
        <v>10056</v>
      </c>
      <c r="M3666">
        <v>15</v>
      </c>
      <c r="N3666">
        <v>4.9000000000000004</v>
      </c>
      <c r="O3666">
        <v>26254726040</v>
      </c>
      <c r="P3666" t="s">
        <v>7726</v>
      </c>
      <c r="Q3666" t="s">
        <v>10057</v>
      </c>
      <c r="R3666" t="s">
        <v>6488</v>
      </c>
      <c r="S3666" s="1">
        <v>42225.708333333336</v>
      </c>
      <c r="T3666" s="17">
        <v>8</v>
      </c>
      <c r="U3666" s="2">
        <v>1439140000000</v>
      </c>
      <c r="W3666">
        <v>23586831</v>
      </c>
      <c r="X3666" t="s">
        <v>1438</v>
      </c>
      <c r="Y3666" t="s">
        <v>38</v>
      </c>
      <c r="Z3666" t="s">
        <v>1439</v>
      </c>
      <c r="AA3666">
        <v>-80.040719999999993</v>
      </c>
      <c r="AB3666">
        <v>40.403489999999998</v>
      </c>
      <c r="AD3666">
        <v>4</v>
      </c>
      <c r="AE3666" t="s">
        <v>48</v>
      </c>
      <c r="AF3666" t="s">
        <v>40</v>
      </c>
    </row>
    <row r="3667" spans="1:32" x14ac:dyDescent="0.2">
      <c r="A3667">
        <v>18568176</v>
      </c>
      <c r="B3667">
        <v>6</v>
      </c>
      <c r="C3667" t="s">
        <v>10054</v>
      </c>
      <c r="D3667" s="1">
        <v>42122.978472222225</v>
      </c>
      <c r="E3667" s="1" t="s">
        <v>10055</v>
      </c>
      <c r="F3667" t="s">
        <v>38</v>
      </c>
      <c r="G3667" t="s">
        <v>371</v>
      </c>
      <c r="H3667">
        <v>-80.040000919999997</v>
      </c>
      <c r="I3667">
        <v>40.400001529999997</v>
      </c>
      <c r="J3667">
        <v>32</v>
      </c>
      <c r="K3667" t="s">
        <v>40</v>
      </c>
      <c r="L3667" t="s">
        <v>10056</v>
      </c>
      <c r="M3667">
        <v>15</v>
      </c>
      <c r="N3667">
        <v>4.9000000000000004</v>
      </c>
      <c r="O3667">
        <v>26254726040</v>
      </c>
      <c r="P3667" t="s">
        <v>7726</v>
      </c>
      <c r="Q3667" t="s">
        <v>10058</v>
      </c>
      <c r="R3667" t="s">
        <v>6488</v>
      </c>
      <c r="S3667" s="1">
        <v>42260.708333333336</v>
      </c>
      <c r="T3667" s="17">
        <v>9</v>
      </c>
      <c r="U3667" s="2">
        <v>1442160000000</v>
      </c>
      <c r="W3667">
        <v>23586831</v>
      </c>
      <c r="X3667" t="s">
        <v>1438</v>
      </c>
      <c r="Y3667" t="s">
        <v>38</v>
      </c>
      <c r="Z3667" t="s">
        <v>1439</v>
      </c>
      <c r="AA3667">
        <v>-80.040719999999993</v>
      </c>
      <c r="AB3667">
        <v>40.403489999999998</v>
      </c>
      <c r="AD3667">
        <v>4</v>
      </c>
      <c r="AE3667" t="s">
        <v>48</v>
      </c>
      <c r="AF3667" t="s">
        <v>40</v>
      </c>
    </row>
    <row r="3668" spans="1:32" x14ac:dyDescent="0.2">
      <c r="A3668">
        <v>18568176</v>
      </c>
      <c r="B3668">
        <v>6</v>
      </c>
      <c r="C3668" t="s">
        <v>10054</v>
      </c>
      <c r="D3668" s="1">
        <v>42122.978472222225</v>
      </c>
      <c r="E3668" s="1" t="s">
        <v>10055</v>
      </c>
      <c r="F3668" t="s">
        <v>38</v>
      </c>
      <c r="G3668" t="s">
        <v>371</v>
      </c>
      <c r="H3668">
        <v>-80.040000919999997</v>
      </c>
      <c r="I3668">
        <v>40.400001529999997</v>
      </c>
      <c r="J3668">
        <v>32</v>
      </c>
      <c r="K3668" t="s">
        <v>40</v>
      </c>
      <c r="L3668" t="s">
        <v>10056</v>
      </c>
      <c r="M3668">
        <v>15</v>
      </c>
      <c r="N3668">
        <v>4.9000000000000004</v>
      </c>
      <c r="O3668">
        <v>26254726040</v>
      </c>
      <c r="P3668" t="s">
        <v>7726</v>
      </c>
      <c r="Q3668" t="s">
        <v>10059</v>
      </c>
      <c r="R3668" t="s">
        <v>6488</v>
      </c>
      <c r="S3668" s="1">
        <v>42288.708333333336</v>
      </c>
      <c r="T3668" s="17">
        <v>10</v>
      </c>
      <c r="U3668" s="2">
        <v>1444580000000</v>
      </c>
      <c r="W3668">
        <v>23586831</v>
      </c>
      <c r="X3668" t="s">
        <v>1438</v>
      </c>
      <c r="Y3668" t="s">
        <v>38</v>
      </c>
      <c r="Z3668" t="s">
        <v>1439</v>
      </c>
      <c r="AA3668">
        <v>-80.040719999999993</v>
      </c>
      <c r="AB3668">
        <v>40.403489999999998</v>
      </c>
      <c r="AD3668">
        <v>3</v>
      </c>
      <c r="AE3668" t="s">
        <v>48</v>
      </c>
      <c r="AF3668" t="s">
        <v>40</v>
      </c>
    </row>
    <row r="3669" spans="1:32" x14ac:dyDescent="0.2">
      <c r="A3669">
        <v>18568176</v>
      </c>
      <c r="B3669">
        <v>6</v>
      </c>
      <c r="C3669" t="s">
        <v>10054</v>
      </c>
      <c r="D3669" s="1">
        <v>42122.978472222225</v>
      </c>
      <c r="E3669" s="1" t="s">
        <v>10055</v>
      </c>
      <c r="F3669" t="s">
        <v>38</v>
      </c>
      <c r="G3669" t="s">
        <v>371</v>
      </c>
      <c r="H3669">
        <v>-80.040000919999997</v>
      </c>
      <c r="I3669">
        <v>40.400001529999997</v>
      </c>
      <c r="J3669">
        <v>32</v>
      </c>
      <c r="K3669" t="s">
        <v>40</v>
      </c>
      <c r="L3669" t="s">
        <v>10056</v>
      </c>
      <c r="M3669">
        <v>15</v>
      </c>
      <c r="N3669">
        <v>4.9000000000000004</v>
      </c>
      <c r="O3669">
        <v>26254726040</v>
      </c>
      <c r="P3669" t="s">
        <v>7726</v>
      </c>
      <c r="Q3669" t="s">
        <v>10060</v>
      </c>
      <c r="R3669" t="s">
        <v>6488</v>
      </c>
      <c r="S3669" s="1">
        <v>42316.708333333336</v>
      </c>
      <c r="T3669" s="17">
        <v>11</v>
      </c>
      <c r="U3669" s="2">
        <v>1447000000000</v>
      </c>
      <c r="V3669" s="2" t="s">
        <v>10061</v>
      </c>
      <c r="W3669">
        <v>23586831</v>
      </c>
      <c r="X3669" t="s">
        <v>1438</v>
      </c>
      <c r="Y3669" t="s">
        <v>38</v>
      </c>
      <c r="Z3669" t="s">
        <v>1439</v>
      </c>
      <c r="AA3669">
        <v>-80.040719999999993</v>
      </c>
      <c r="AB3669">
        <v>40.403489999999998</v>
      </c>
      <c r="AD3669">
        <v>8</v>
      </c>
      <c r="AE3669" t="s">
        <v>48</v>
      </c>
      <c r="AF3669" t="s">
        <v>40</v>
      </c>
    </row>
    <row r="3670" spans="1:32" x14ac:dyDescent="0.2">
      <c r="A3670">
        <v>18568176</v>
      </c>
      <c r="B3670">
        <v>6</v>
      </c>
      <c r="C3670" t="s">
        <v>10054</v>
      </c>
      <c r="D3670" s="1">
        <v>42122.978472222225</v>
      </c>
      <c r="E3670" s="1" t="s">
        <v>10055</v>
      </c>
      <c r="F3670" t="s">
        <v>38</v>
      </c>
      <c r="G3670" t="s">
        <v>371</v>
      </c>
      <c r="H3670">
        <v>-80.040000919999997</v>
      </c>
      <c r="I3670">
        <v>40.400001529999997</v>
      </c>
      <c r="J3670">
        <v>32</v>
      </c>
      <c r="K3670" t="s">
        <v>40</v>
      </c>
      <c r="L3670" t="s">
        <v>10056</v>
      </c>
      <c r="M3670">
        <v>15</v>
      </c>
      <c r="N3670">
        <v>4.9000000000000004</v>
      </c>
      <c r="O3670">
        <v>26254726040</v>
      </c>
      <c r="P3670" t="s">
        <v>7726</v>
      </c>
      <c r="Q3670" t="s">
        <v>10062</v>
      </c>
      <c r="R3670" t="s">
        <v>6488</v>
      </c>
      <c r="S3670" s="1">
        <v>42351.708333333336</v>
      </c>
      <c r="T3670" s="17">
        <v>12</v>
      </c>
      <c r="U3670" s="2">
        <v>1450030000000</v>
      </c>
      <c r="W3670">
        <v>23586831</v>
      </c>
      <c r="X3670" t="s">
        <v>1438</v>
      </c>
      <c r="Y3670" t="s">
        <v>38</v>
      </c>
      <c r="Z3670" t="s">
        <v>1439</v>
      </c>
      <c r="AA3670">
        <v>-80.040719999999993</v>
      </c>
      <c r="AB3670">
        <v>40.403489999999998</v>
      </c>
      <c r="AD3670">
        <v>4</v>
      </c>
      <c r="AE3670" t="s">
        <v>48</v>
      </c>
      <c r="AF3670" t="s">
        <v>40</v>
      </c>
    </row>
    <row r="3671" spans="1:32" x14ac:dyDescent="0.2">
      <c r="A3671">
        <v>18568176</v>
      </c>
      <c r="B3671">
        <v>6</v>
      </c>
      <c r="C3671" t="s">
        <v>10054</v>
      </c>
      <c r="D3671" s="1">
        <v>42122.978472222225</v>
      </c>
      <c r="E3671" s="1" t="s">
        <v>10055</v>
      </c>
      <c r="F3671" t="s">
        <v>38</v>
      </c>
      <c r="G3671" t="s">
        <v>371</v>
      </c>
      <c r="H3671">
        <v>-80.040000919999997</v>
      </c>
      <c r="I3671">
        <v>40.400001529999997</v>
      </c>
      <c r="J3671">
        <v>32</v>
      </c>
      <c r="K3671" t="s">
        <v>40</v>
      </c>
      <c r="L3671" t="s">
        <v>10056</v>
      </c>
      <c r="M3671">
        <v>15</v>
      </c>
      <c r="N3671">
        <v>4.9000000000000004</v>
      </c>
      <c r="O3671">
        <v>26254726040</v>
      </c>
      <c r="P3671" t="s">
        <v>7726</v>
      </c>
      <c r="Q3671" t="s">
        <v>10063</v>
      </c>
      <c r="R3671" t="s">
        <v>6488</v>
      </c>
      <c r="S3671" s="1">
        <v>42379.708333333336</v>
      </c>
      <c r="T3671" s="17">
        <v>1</v>
      </c>
      <c r="U3671" s="2">
        <v>1452450000000</v>
      </c>
      <c r="W3671">
        <v>23586831</v>
      </c>
      <c r="X3671" t="s">
        <v>1438</v>
      </c>
      <c r="Y3671" t="s">
        <v>38</v>
      </c>
      <c r="Z3671" t="s">
        <v>1439</v>
      </c>
      <c r="AA3671">
        <v>-80.040719999999993</v>
      </c>
      <c r="AB3671">
        <v>40.403489999999998</v>
      </c>
      <c r="AD3671">
        <v>8</v>
      </c>
      <c r="AE3671" t="s">
        <v>48</v>
      </c>
      <c r="AF3671" t="s">
        <v>40</v>
      </c>
    </row>
    <row r="3672" spans="1:32" x14ac:dyDescent="0.2">
      <c r="A3672">
        <v>6060022</v>
      </c>
      <c r="B3672">
        <v>54</v>
      </c>
      <c r="C3672" t="s">
        <v>273</v>
      </c>
      <c r="D3672" s="1">
        <v>41243.769444444442</v>
      </c>
      <c r="E3672" t="s">
        <v>274</v>
      </c>
      <c r="F3672" t="s">
        <v>38</v>
      </c>
      <c r="G3672" t="s">
        <v>275</v>
      </c>
      <c r="H3672">
        <v>-79.949996949999999</v>
      </c>
      <c r="I3672">
        <v>40.430000309999997</v>
      </c>
      <c r="J3672">
        <v>338</v>
      </c>
      <c r="K3672" t="s">
        <v>40</v>
      </c>
      <c r="L3672" t="s">
        <v>276</v>
      </c>
      <c r="M3672">
        <v>8</v>
      </c>
      <c r="N3672">
        <v>4.8899999999999997</v>
      </c>
      <c r="O3672" s="2">
        <v>102000000000</v>
      </c>
      <c r="P3672" t="s">
        <v>277</v>
      </c>
      <c r="Q3672" t="s">
        <v>10064</v>
      </c>
      <c r="R3672" t="s">
        <v>10065</v>
      </c>
      <c r="S3672" s="1">
        <v>42241.791666666664</v>
      </c>
      <c r="T3672" s="17">
        <v>8</v>
      </c>
      <c r="U3672" s="2">
        <v>1440530000000</v>
      </c>
      <c r="V3672" s="2" t="s">
        <v>10066</v>
      </c>
      <c r="W3672">
        <v>21312402</v>
      </c>
      <c r="X3672" t="s">
        <v>280</v>
      </c>
      <c r="Y3672" t="s">
        <v>281</v>
      </c>
      <c r="Z3672" t="s">
        <v>282</v>
      </c>
      <c r="AA3672">
        <v>-80.045219000000003</v>
      </c>
      <c r="AB3672">
        <v>40.377372999999999</v>
      </c>
      <c r="AD3672">
        <v>9</v>
      </c>
      <c r="AE3672" t="s">
        <v>48</v>
      </c>
      <c r="AF3672" t="s">
        <v>40</v>
      </c>
    </row>
    <row r="3673" spans="1:32" x14ac:dyDescent="0.2">
      <c r="A3673">
        <v>6060022</v>
      </c>
      <c r="B3673">
        <v>54</v>
      </c>
      <c r="C3673" t="s">
        <v>273</v>
      </c>
      <c r="D3673" s="1">
        <v>41243.769444444442</v>
      </c>
      <c r="E3673" t="s">
        <v>274</v>
      </c>
      <c r="F3673" t="s">
        <v>38</v>
      </c>
      <c r="G3673" t="s">
        <v>275</v>
      </c>
      <c r="H3673">
        <v>-79.949996949999999</v>
      </c>
      <c r="I3673">
        <v>40.430000309999997</v>
      </c>
      <c r="J3673">
        <v>338</v>
      </c>
      <c r="K3673" t="s">
        <v>40</v>
      </c>
      <c r="L3673" t="s">
        <v>276</v>
      </c>
      <c r="M3673">
        <v>8</v>
      </c>
      <c r="N3673">
        <v>4.8899999999999997</v>
      </c>
      <c r="O3673" s="2">
        <v>102000000000</v>
      </c>
      <c r="P3673" t="s">
        <v>277</v>
      </c>
      <c r="Q3673" t="s">
        <v>10067</v>
      </c>
      <c r="R3673" t="s">
        <v>10065</v>
      </c>
      <c r="S3673" s="1">
        <v>42269.791666666664</v>
      </c>
      <c r="T3673" s="17">
        <v>9</v>
      </c>
      <c r="U3673" s="2">
        <v>1442950000000</v>
      </c>
      <c r="V3673" s="2" t="s">
        <v>10066</v>
      </c>
      <c r="W3673">
        <v>21312402</v>
      </c>
      <c r="X3673" t="s">
        <v>280</v>
      </c>
      <c r="Y3673" t="s">
        <v>281</v>
      </c>
      <c r="Z3673" t="s">
        <v>282</v>
      </c>
      <c r="AA3673">
        <v>-80.045219000000003</v>
      </c>
      <c r="AB3673">
        <v>40.377372999999999</v>
      </c>
      <c r="AD3673">
        <v>5</v>
      </c>
      <c r="AE3673" t="s">
        <v>48</v>
      </c>
      <c r="AF3673" t="s">
        <v>40</v>
      </c>
    </row>
    <row r="3674" spans="1:32" x14ac:dyDescent="0.2">
      <c r="A3674">
        <v>6060022</v>
      </c>
      <c r="B3674">
        <v>54</v>
      </c>
      <c r="C3674" t="s">
        <v>273</v>
      </c>
      <c r="D3674" s="1">
        <v>41243.769444444442</v>
      </c>
      <c r="E3674" t="s">
        <v>274</v>
      </c>
      <c r="F3674" t="s">
        <v>38</v>
      </c>
      <c r="G3674" t="s">
        <v>275</v>
      </c>
      <c r="H3674">
        <v>-79.949996949999999</v>
      </c>
      <c r="I3674">
        <v>40.430000309999997</v>
      </c>
      <c r="J3674">
        <v>338</v>
      </c>
      <c r="K3674" t="s">
        <v>40</v>
      </c>
      <c r="L3674" t="s">
        <v>276</v>
      </c>
      <c r="M3674">
        <v>8</v>
      </c>
      <c r="N3674">
        <v>4.8899999999999997</v>
      </c>
      <c r="O3674" s="2">
        <v>102000000000</v>
      </c>
      <c r="P3674" t="s">
        <v>277</v>
      </c>
      <c r="Q3674" t="s">
        <v>10068</v>
      </c>
      <c r="R3674" t="s">
        <v>10065</v>
      </c>
      <c r="S3674" s="1">
        <v>42304.791666666664</v>
      </c>
      <c r="T3674" s="17">
        <v>10</v>
      </c>
      <c r="U3674" s="2">
        <v>1445970000000</v>
      </c>
      <c r="V3674" s="2" t="s">
        <v>10066</v>
      </c>
      <c r="W3674">
        <v>21312402</v>
      </c>
      <c r="X3674" t="s">
        <v>280</v>
      </c>
      <c r="Y3674" t="s">
        <v>281</v>
      </c>
      <c r="Z3674" t="s">
        <v>282</v>
      </c>
      <c r="AA3674">
        <v>-80.045219000000003</v>
      </c>
      <c r="AB3674">
        <v>40.377372999999999</v>
      </c>
      <c r="AD3674">
        <v>10</v>
      </c>
      <c r="AE3674" t="s">
        <v>48</v>
      </c>
      <c r="AF3674" t="s">
        <v>40</v>
      </c>
    </row>
    <row r="3675" spans="1:32" x14ac:dyDescent="0.2">
      <c r="A3675">
        <v>6060022</v>
      </c>
      <c r="B3675">
        <v>54</v>
      </c>
      <c r="C3675" t="s">
        <v>273</v>
      </c>
      <c r="D3675" s="1">
        <v>41243.769444444442</v>
      </c>
      <c r="E3675" t="s">
        <v>274</v>
      </c>
      <c r="F3675" t="s">
        <v>38</v>
      </c>
      <c r="G3675" t="s">
        <v>275</v>
      </c>
      <c r="H3675">
        <v>-79.949996949999999</v>
      </c>
      <c r="I3675">
        <v>40.430000309999997</v>
      </c>
      <c r="J3675">
        <v>338</v>
      </c>
      <c r="K3675" t="s">
        <v>40</v>
      </c>
      <c r="L3675" t="s">
        <v>276</v>
      </c>
      <c r="M3675">
        <v>8</v>
      </c>
      <c r="N3675">
        <v>4.8899999999999997</v>
      </c>
      <c r="O3675" s="2">
        <v>102000000000</v>
      </c>
      <c r="P3675" t="s">
        <v>277</v>
      </c>
      <c r="Q3675" t="s">
        <v>10069</v>
      </c>
      <c r="R3675" t="s">
        <v>10065</v>
      </c>
      <c r="S3675" s="1">
        <v>42325.770833333336</v>
      </c>
      <c r="T3675" s="17">
        <v>11</v>
      </c>
      <c r="U3675" s="2">
        <v>1447790000000</v>
      </c>
      <c r="V3675" s="2" t="s">
        <v>10070</v>
      </c>
      <c r="W3675">
        <v>24005295</v>
      </c>
      <c r="X3675" t="s">
        <v>10071</v>
      </c>
      <c r="Y3675" t="s">
        <v>38</v>
      </c>
      <c r="Z3675" t="s">
        <v>10072</v>
      </c>
      <c r="AA3675">
        <v>-80.048316999999997</v>
      </c>
      <c r="AB3675">
        <v>40.365284000000003</v>
      </c>
      <c r="AD3675">
        <v>8</v>
      </c>
      <c r="AE3675" t="s">
        <v>48</v>
      </c>
      <c r="AF3675" t="s">
        <v>40</v>
      </c>
    </row>
    <row r="3676" spans="1:32" x14ac:dyDescent="0.2">
      <c r="A3676">
        <v>6060022</v>
      </c>
      <c r="B3676">
        <v>54</v>
      </c>
      <c r="C3676" t="s">
        <v>273</v>
      </c>
      <c r="D3676" s="1">
        <v>41243.769444444442</v>
      </c>
      <c r="E3676" t="s">
        <v>274</v>
      </c>
      <c r="F3676" t="s">
        <v>38</v>
      </c>
      <c r="G3676" t="s">
        <v>275</v>
      </c>
      <c r="H3676">
        <v>-79.949996949999999</v>
      </c>
      <c r="I3676">
        <v>40.430000309999997</v>
      </c>
      <c r="J3676">
        <v>338</v>
      </c>
      <c r="K3676" t="s">
        <v>40</v>
      </c>
      <c r="L3676" t="s">
        <v>276</v>
      </c>
      <c r="M3676">
        <v>8</v>
      </c>
      <c r="N3676">
        <v>4.8899999999999997</v>
      </c>
      <c r="O3676" s="2">
        <v>102000000000</v>
      </c>
      <c r="P3676" t="s">
        <v>277</v>
      </c>
      <c r="Q3676" t="s">
        <v>10073</v>
      </c>
      <c r="R3676" t="s">
        <v>10065</v>
      </c>
      <c r="S3676" s="1">
        <v>42360.770833333336</v>
      </c>
      <c r="T3676" s="17">
        <v>12</v>
      </c>
      <c r="U3676" s="2">
        <v>1450810000000</v>
      </c>
      <c r="V3676" s="2" t="s">
        <v>10074</v>
      </c>
      <c r="W3676">
        <v>21312402</v>
      </c>
      <c r="X3676" t="s">
        <v>280</v>
      </c>
      <c r="Y3676" t="s">
        <v>281</v>
      </c>
      <c r="Z3676" t="s">
        <v>282</v>
      </c>
      <c r="AA3676">
        <v>-80.045219000000003</v>
      </c>
      <c r="AB3676">
        <v>40.377372999999999</v>
      </c>
      <c r="AD3676">
        <v>6</v>
      </c>
      <c r="AE3676" t="s">
        <v>48</v>
      </c>
      <c r="AF3676" t="s">
        <v>40</v>
      </c>
    </row>
    <row r="3677" spans="1:32" x14ac:dyDescent="0.2">
      <c r="A3677">
        <v>6060022</v>
      </c>
      <c r="B3677">
        <v>54</v>
      </c>
      <c r="C3677" t="s">
        <v>273</v>
      </c>
      <c r="D3677" s="1">
        <v>41243.769444444442</v>
      </c>
      <c r="E3677" t="s">
        <v>274</v>
      </c>
      <c r="F3677" t="s">
        <v>38</v>
      </c>
      <c r="G3677" t="s">
        <v>275</v>
      </c>
      <c r="H3677">
        <v>-79.949996949999999</v>
      </c>
      <c r="I3677">
        <v>40.430000309999997</v>
      </c>
      <c r="J3677">
        <v>338</v>
      </c>
      <c r="K3677" t="s">
        <v>40</v>
      </c>
      <c r="L3677" t="s">
        <v>276</v>
      </c>
      <c r="M3677">
        <v>8</v>
      </c>
      <c r="N3677">
        <v>4.8899999999999997</v>
      </c>
      <c r="O3677" s="2">
        <v>102000000000</v>
      </c>
      <c r="P3677" t="s">
        <v>277</v>
      </c>
      <c r="Q3677" t="s">
        <v>10075</v>
      </c>
      <c r="R3677" t="s">
        <v>10065</v>
      </c>
      <c r="S3677" s="1">
        <v>42395.791666666664</v>
      </c>
      <c r="T3677" s="17">
        <v>1</v>
      </c>
      <c r="U3677" s="2">
        <v>1453830000000</v>
      </c>
      <c r="V3677" s="2" t="s">
        <v>10066</v>
      </c>
      <c r="W3677">
        <v>21312402</v>
      </c>
      <c r="X3677" t="s">
        <v>280</v>
      </c>
      <c r="Y3677" t="s">
        <v>281</v>
      </c>
      <c r="Z3677" t="s">
        <v>282</v>
      </c>
      <c r="AA3677">
        <v>-80.045219000000003</v>
      </c>
      <c r="AB3677">
        <v>40.377372999999999</v>
      </c>
      <c r="AD3677">
        <v>12</v>
      </c>
      <c r="AE3677" t="s">
        <v>48</v>
      </c>
      <c r="AF3677" t="s">
        <v>40</v>
      </c>
    </row>
    <row r="3678" spans="1:32" x14ac:dyDescent="0.2">
      <c r="A3678">
        <v>19083400</v>
      </c>
      <c r="B3678">
        <v>3</v>
      </c>
      <c r="C3678" t="s">
        <v>10076</v>
      </c>
      <c r="D3678" s="1">
        <v>42310.709027777775</v>
      </c>
      <c r="E3678" s="1" t="s">
        <v>10077</v>
      </c>
      <c r="F3678" t="s">
        <v>38</v>
      </c>
      <c r="G3678" t="s">
        <v>72</v>
      </c>
      <c r="H3678">
        <v>-79.91999817</v>
      </c>
      <c r="I3678">
        <v>40.47000122</v>
      </c>
      <c r="J3678">
        <v>34</v>
      </c>
      <c r="K3678" t="s">
        <v>40</v>
      </c>
      <c r="L3678" t="s">
        <v>10078</v>
      </c>
      <c r="M3678">
        <v>10</v>
      </c>
      <c r="N3678">
        <v>0</v>
      </c>
      <c r="O3678">
        <v>10034840049</v>
      </c>
      <c r="P3678" t="s">
        <v>10079</v>
      </c>
      <c r="Q3678" t="s">
        <v>10080</v>
      </c>
      <c r="R3678" t="s">
        <v>10081</v>
      </c>
      <c r="S3678" s="1">
        <v>42326.708333333336</v>
      </c>
      <c r="T3678" s="17">
        <v>11</v>
      </c>
      <c r="U3678" s="2">
        <v>1447870000000</v>
      </c>
      <c r="W3678">
        <v>24185931</v>
      </c>
      <c r="X3678" t="s">
        <v>1407</v>
      </c>
      <c r="Y3678" t="s">
        <v>38</v>
      </c>
      <c r="Z3678" t="s">
        <v>10082</v>
      </c>
      <c r="AA3678">
        <v>-79.916458000000006</v>
      </c>
      <c r="AB3678">
        <v>40.457129999999999</v>
      </c>
      <c r="AD3678">
        <v>10</v>
      </c>
      <c r="AE3678" t="s">
        <v>48</v>
      </c>
      <c r="AF3678" t="s">
        <v>40</v>
      </c>
    </row>
    <row r="3679" spans="1:32" x14ac:dyDescent="0.2">
      <c r="A3679">
        <v>19083400</v>
      </c>
      <c r="B3679">
        <v>3</v>
      </c>
      <c r="C3679" t="s">
        <v>10076</v>
      </c>
      <c r="D3679" s="1">
        <v>42310.709027777775</v>
      </c>
      <c r="E3679" s="1" t="s">
        <v>10077</v>
      </c>
      <c r="F3679" t="s">
        <v>38</v>
      </c>
      <c r="G3679" t="s">
        <v>72</v>
      </c>
      <c r="H3679">
        <v>-79.91999817</v>
      </c>
      <c r="I3679">
        <v>40.47000122</v>
      </c>
      <c r="J3679">
        <v>34</v>
      </c>
      <c r="K3679" t="s">
        <v>40</v>
      </c>
      <c r="L3679" t="s">
        <v>10078</v>
      </c>
      <c r="M3679">
        <v>10</v>
      </c>
      <c r="N3679">
        <v>0</v>
      </c>
      <c r="O3679">
        <v>10034840049</v>
      </c>
      <c r="P3679" t="s">
        <v>10079</v>
      </c>
      <c r="Q3679" t="s">
        <v>10083</v>
      </c>
      <c r="R3679" t="s">
        <v>10081</v>
      </c>
      <c r="S3679" s="1">
        <v>42354.708333333336</v>
      </c>
      <c r="T3679" s="17">
        <v>12</v>
      </c>
      <c r="U3679" s="2">
        <v>1450290000000</v>
      </c>
      <c r="W3679">
        <v>24185931</v>
      </c>
      <c r="X3679" t="s">
        <v>1407</v>
      </c>
      <c r="Y3679" t="s">
        <v>38</v>
      </c>
      <c r="Z3679" t="s">
        <v>10082</v>
      </c>
      <c r="AA3679">
        <v>-79.916458000000006</v>
      </c>
      <c r="AB3679">
        <v>40.457129999999999</v>
      </c>
      <c r="AD3679">
        <v>6</v>
      </c>
      <c r="AE3679" t="s">
        <v>48</v>
      </c>
      <c r="AF3679" t="s">
        <v>40</v>
      </c>
    </row>
    <row r="3680" spans="1:32" x14ac:dyDescent="0.2">
      <c r="A3680">
        <v>19083400</v>
      </c>
      <c r="B3680">
        <v>3</v>
      </c>
      <c r="C3680" t="s">
        <v>10076</v>
      </c>
      <c r="D3680" s="1">
        <v>42310.709027777775</v>
      </c>
      <c r="E3680" s="1" t="s">
        <v>10077</v>
      </c>
      <c r="F3680" t="s">
        <v>38</v>
      </c>
      <c r="G3680" t="s">
        <v>72</v>
      </c>
      <c r="H3680">
        <v>-79.91999817</v>
      </c>
      <c r="I3680">
        <v>40.47000122</v>
      </c>
      <c r="J3680">
        <v>34</v>
      </c>
      <c r="K3680" t="s">
        <v>40</v>
      </c>
      <c r="L3680" t="s">
        <v>10078</v>
      </c>
      <c r="M3680">
        <v>10</v>
      </c>
      <c r="N3680">
        <v>0</v>
      </c>
      <c r="O3680">
        <v>10034840049</v>
      </c>
      <c r="P3680" t="s">
        <v>10079</v>
      </c>
      <c r="Q3680" t="s">
        <v>10084</v>
      </c>
      <c r="R3680" t="s">
        <v>10081</v>
      </c>
      <c r="S3680" s="1">
        <v>42382.708333333336</v>
      </c>
      <c r="T3680" s="17">
        <v>1</v>
      </c>
      <c r="U3680" s="2">
        <v>1452700000000</v>
      </c>
      <c r="W3680">
        <v>24185931</v>
      </c>
      <c r="X3680" t="s">
        <v>1407</v>
      </c>
      <c r="Y3680" t="s">
        <v>38</v>
      </c>
      <c r="Z3680" t="s">
        <v>10082</v>
      </c>
      <c r="AA3680">
        <v>-79.916458000000006</v>
      </c>
      <c r="AB3680">
        <v>40.457129999999999</v>
      </c>
      <c r="AD3680">
        <v>6</v>
      </c>
      <c r="AE3680" t="s">
        <v>48</v>
      </c>
      <c r="AF3680" t="s">
        <v>40</v>
      </c>
    </row>
    <row r="3681" spans="1:37" x14ac:dyDescent="0.2">
      <c r="A3681">
        <v>1756412</v>
      </c>
      <c r="B3681">
        <v>597</v>
      </c>
      <c r="C3681" t="s">
        <v>263</v>
      </c>
      <c r="D3681" s="1">
        <v>40543.177083333336</v>
      </c>
      <c r="E3681" s="1" t="s">
        <v>264</v>
      </c>
      <c r="F3681" t="s">
        <v>38</v>
      </c>
      <c r="G3681" t="s">
        <v>144</v>
      </c>
      <c r="H3681">
        <v>-79.989997860000003</v>
      </c>
      <c r="I3681">
        <v>40.450000760000002</v>
      </c>
      <c r="J3681">
        <v>10357</v>
      </c>
      <c r="K3681" t="s">
        <v>40</v>
      </c>
      <c r="L3681" t="s">
        <v>265</v>
      </c>
      <c r="M3681">
        <v>16</v>
      </c>
      <c r="N3681">
        <v>4.53</v>
      </c>
      <c r="O3681" s="2">
        <v>163000000000</v>
      </c>
      <c r="P3681" t="s">
        <v>266</v>
      </c>
      <c r="Q3681" t="s">
        <v>10085</v>
      </c>
      <c r="R3681" t="s">
        <v>10086</v>
      </c>
      <c r="S3681" s="1">
        <v>42348.625</v>
      </c>
      <c r="T3681" s="17">
        <v>12</v>
      </c>
      <c r="U3681" s="2">
        <v>1449760000000</v>
      </c>
      <c r="V3681" s="2" t="s">
        <v>10087</v>
      </c>
      <c r="W3681">
        <v>698205</v>
      </c>
      <c r="X3681" t="s">
        <v>2553</v>
      </c>
      <c r="Y3681" t="s">
        <v>38</v>
      </c>
      <c r="Z3681" t="s">
        <v>2554</v>
      </c>
      <c r="AA3681">
        <v>-79.949264999999997</v>
      </c>
      <c r="AB3681">
        <v>40.444138000000002</v>
      </c>
      <c r="AD3681">
        <v>28</v>
      </c>
      <c r="AE3681" t="s">
        <v>48</v>
      </c>
      <c r="AF3681" t="s">
        <v>40</v>
      </c>
    </row>
    <row r="3682" spans="1:37" x14ac:dyDescent="0.2">
      <c r="A3682">
        <v>1756412</v>
      </c>
      <c r="B3682">
        <v>597</v>
      </c>
      <c r="C3682" t="s">
        <v>263</v>
      </c>
      <c r="D3682" s="1">
        <v>40543.177083333336</v>
      </c>
      <c r="E3682" s="1" t="s">
        <v>264</v>
      </c>
      <c r="F3682" t="s">
        <v>38</v>
      </c>
      <c r="G3682" t="s">
        <v>144</v>
      </c>
      <c r="H3682">
        <v>-79.989997860000003</v>
      </c>
      <c r="I3682">
        <v>40.450000760000002</v>
      </c>
      <c r="J3682">
        <v>10357</v>
      </c>
      <c r="K3682" t="s">
        <v>40</v>
      </c>
      <c r="L3682" t="s">
        <v>265</v>
      </c>
      <c r="M3682">
        <v>16</v>
      </c>
      <c r="N3682">
        <v>4.53</v>
      </c>
      <c r="O3682" s="2">
        <v>163000000000</v>
      </c>
      <c r="P3682" t="s">
        <v>266</v>
      </c>
      <c r="Q3682" t="s">
        <v>10088</v>
      </c>
      <c r="R3682" t="s">
        <v>10089</v>
      </c>
      <c r="S3682" s="1">
        <v>42355.645833333336</v>
      </c>
      <c r="T3682" s="17">
        <v>12</v>
      </c>
      <c r="U3682" s="2">
        <v>1450370000000</v>
      </c>
      <c r="V3682" s="2" t="s">
        <v>10090</v>
      </c>
      <c r="W3682">
        <v>698205</v>
      </c>
      <c r="X3682" t="s">
        <v>2553</v>
      </c>
      <c r="Y3682" t="s">
        <v>38</v>
      </c>
      <c r="Z3682" t="s">
        <v>2554</v>
      </c>
      <c r="AA3682">
        <v>-79.949264999999997</v>
      </c>
      <c r="AB3682">
        <v>40.444138000000002</v>
      </c>
      <c r="AD3682">
        <v>36</v>
      </c>
      <c r="AE3682" t="s">
        <v>48</v>
      </c>
      <c r="AF3682" t="s">
        <v>40</v>
      </c>
    </row>
    <row r="3683" spans="1:37" x14ac:dyDescent="0.2">
      <c r="A3683">
        <v>1791087</v>
      </c>
      <c r="B3683">
        <v>25</v>
      </c>
      <c r="C3683" t="s">
        <v>4295</v>
      </c>
      <c r="D3683" s="1">
        <v>40602.851388888892</v>
      </c>
      <c r="E3683" s="1" t="s">
        <v>4296</v>
      </c>
      <c r="F3683" t="s">
        <v>38</v>
      </c>
      <c r="G3683" t="s">
        <v>324</v>
      </c>
      <c r="H3683">
        <v>-79.91999817</v>
      </c>
      <c r="I3683">
        <v>40.47000122</v>
      </c>
      <c r="J3683">
        <v>392</v>
      </c>
      <c r="K3683" t="s">
        <v>40</v>
      </c>
      <c r="L3683" t="s">
        <v>4297</v>
      </c>
      <c r="M3683">
        <v>9</v>
      </c>
      <c r="N3683">
        <v>4.7</v>
      </c>
      <c r="O3683" s="2">
        <v>158000000000</v>
      </c>
      <c r="P3683" t="s">
        <v>4298</v>
      </c>
      <c r="Q3683" t="s">
        <v>10091</v>
      </c>
      <c r="R3683" t="s">
        <v>10092</v>
      </c>
      <c r="S3683" s="1">
        <v>42221.770833333336</v>
      </c>
      <c r="T3683" s="17">
        <v>8</v>
      </c>
      <c r="U3683" s="2">
        <v>1438800000000</v>
      </c>
      <c r="V3683" s="2" t="s">
        <v>10093</v>
      </c>
      <c r="W3683">
        <v>1547551</v>
      </c>
      <c r="X3683" t="s">
        <v>9740</v>
      </c>
      <c r="Y3683" t="s">
        <v>38</v>
      </c>
      <c r="Z3683" t="s">
        <v>9741</v>
      </c>
      <c r="AA3683">
        <v>-79.933609000000004</v>
      </c>
      <c r="AB3683">
        <v>40.453491</v>
      </c>
      <c r="AD3683">
        <v>16</v>
      </c>
      <c r="AE3683" t="s">
        <v>48</v>
      </c>
      <c r="AF3683" t="s">
        <v>40</v>
      </c>
    </row>
    <row r="3684" spans="1:37" x14ac:dyDescent="0.2">
      <c r="A3684">
        <v>1791087</v>
      </c>
      <c r="B3684">
        <v>25</v>
      </c>
      <c r="C3684" t="s">
        <v>4295</v>
      </c>
      <c r="D3684" s="1">
        <v>40602.851388888892</v>
      </c>
      <c r="E3684" s="1" t="s">
        <v>4296</v>
      </c>
      <c r="F3684" t="s">
        <v>38</v>
      </c>
      <c r="G3684" t="s">
        <v>324</v>
      </c>
      <c r="H3684">
        <v>-79.91999817</v>
      </c>
      <c r="I3684">
        <v>40.47000122</v>
      </c>
      <c r="J3684">
        <v>392</v>
      </c>
      <c r="K3684" t="s">
        <v>40</v>
      </c>
      <c r="L3684" t="s">
        <v>4297</v>
      </c>
      <c r="M3684">
        <v>9</v>
      </c>
      <c r="N3684">
        <v>4.7</v>
      </c>
      <c r="O3684" s="2">
        <v>158000000000</v>
      </c>
      <c r="P3684" t="s">
        <v>4298</v>
      </c>
      <c r="Q3684" t="s">
        <v>10094</v>
      </c>
      <c r="R3684" t="s">
        <v>10092</v>
      </c>
      <c r="S3684" s="1">
        <v>42242.770833333336</v>
      </c>
      <c r="T3684" s="17">
        <v>8</v>
      </c>
      <c r="U3684" s="2">
        <v>1440610000000</v>
      </c>
      <c r="V3684" s="2" t="s">
        <v>10093</v>
      </c>
      <c r="W3684">
        <v>1547551</v>
      </c>
      <c r="X3684" t="s">
        <v>9740</v>
      </c>
      <c r="Y3684" t="s">
        <v>38</v>
      </c>
      <c r="Z3684" t="s">
        <v>9741</v>
      </c>
      <c r="AA3684">
        <v>-79.933609000000004</v>
      </c>
      <c r="AB3684">
        <v>40.453491</v>
      </c>
      <c r="AD3684">
        <v>18</v>
      </c>
      <c r="AE3684" t="s">
        <v>48</v>
      </c>
      <c r="AF3684" t="s">
        <v>40</v>
      </c>
    </row>
    <row r="3685" spans="1:37" x14ac:dyDescent="0.2">
      <c r="A3685">
        <v>1791087</v>
      </c>
      <c r="B3685">
        <v>25</v>
      </c>
      <c r="C3685" t="s">
        <v>4295</v>
      </c>
      <c r="D3685" s="1">
        <v>40602.851388888892</v>
      </c>
      <c r="E3685" s="1" t="s">
        <v>4296</v>
      </c>
      <c r="F3685" t="s">
        <v>38</v>
      </c>
      <c r="G3685" t="s">
        <v>324</v>
      </c>
      <c r="H3685">
        <v>-79.91999817</v>
      </c>
      <c r="I3685">
        <v>40.47000122</v>
      </c>
      <c r="J3685">
        <v>392</v>
      </c>
      <c r="K3685" t="s">
        <v>40</v>
      </c>
      <c r="L3685" t="s">
        <v>4297</v>
      </c>
      <c r="M3685">
        <v>9</v>
      </c>
      <c r="N3685">
        <v>4.7</v>
      </c>
      <c r="O3685" s="2">
        <v>158000000000</v>
      </c>
      <c r="P3685" t="s">
        <v>4298</v>
      </c>
      <c r="Q3685" t="s">
        <v>10095</v>
      </c>
      <c r="R3685" t="s">
        <v>10092</v>
      </c>
      <c r="S3685" s="1">
        <v>42228.770833333336</v>
      </c>
      <c r="T3685" s="17">
        <v>8</v>
      </c>
      <c r="U3685" s="2">
        <v>1439400000000</v>
      </c>
      <c r="V3685" s="2" t="s">
        <v>10093</v>
      </c>
      <c r="W3685">
        <v>1547551</v>
      </c>
      <c r="X3685" t="s">
        <v>9740</v>
      </c>
      <c r="Y3685" t="s">
        <v>38</v>
      </c>
      <c r="Z3685" t="s">
        <v>9741</v>
      </c>
      <c r="AA3685">
        <v>-79.933609000000004</v>
      </c>
      <c r="AB3685">
        <v>40.453491</v>
      </c>
      <c r="AD3685">
        <v>14</v>
      </c>
      <c r="AE3685" t="s">
        <v>48</v>
      </c>
      <c r="AF3685" t="s">
        <v>40</v>
      </c>
    </row>
    <row r="3686" spans="1:37" x14ac:dyDescent="0.2">
      <c r="A3686">
        <v>1791087</v>
      </c>
      <c r="B3686">
        <v>25</v>
      </c>
      <c r="C3686" t="s">
        <v>4295</v>
      </c>
      <c r="D3686" s="1">
        <v>40602.851388888892</v>
      </c>
      <c r="E3686" s="1" t="s">
        <v>4296</v>
      </c>
      <c r="F3686" t="s">
        <v>38</v>
      </c>
      <c r="G3686" t="s">
        <v>324</v>
      </c>
      <c r="H3686">
        <v>-79.91999817</v>
      </c>
      <c r="I3686">
        <v>40.47000122</v>
      </c>
      <c r="J3686">
        <v>392</v>
      </c>
      <c r="K3686" t="s">
        <v>40</v>
      </c>
      <c r="L3686" t="s">
        <v>4297</v>
      </c>
      <c r="M3686">
        <v>9</v>
      </c>
      <c r="N3686">
        <v>4.7</v>
      </c>
      <c r="O3686" s="2">
        <v>158000000000</v>
      </c>
      <c r="P3686" t="s">
        <v>4298</v>
      </c>
      <c r="Q3686" t="s">
        <v>10096</v>
      </c>
      <c r="R3686" t="s">
        <v>10092</v>
      </c>
      <c r="S3686" s="1">
        <v>42235.770833333336</v>
      </c>
      <c r="T3686" s="17">
        <v>8</v>
      </c>
      <c r="U3686" s="2">
        <v>1440010000000</v>
      </c>
      <c r="V3686" s="2" t="s">
        <v>10093</v>
      </c>
      <c r="W3686">
        <v>1547551</v>
      </c>
      <c r="X3686" t="s">
        <v>9740</v>
      </c>
      <c r="Y3686" t="s">
        <v>38</v>
      </c>
      <c r="Z3686" t="s">
        <v>9741</v>
      </c>
      <c r="AA3686">
        <v>-79.933609000000004</v>
      </c>
      <c r="AB3686">
        <v>40.453491</v>
      </c>
      <c r="AD3686">
        <v>15</v>
      </c>
      <c r="AE3686" t="s">
        <v>48</v>
      </c>
      <c r="AF3686" t="s">
        <v>40</v>
      </c>
    </row>
    <row r="3687" spans="1:37" x14ac:dyDescent="0.2">
      <c r="A3687">
        <v>1791087</v>
      </c>
      <c r="B3687">
        <v>25</v>
      </c>
      <c r="C3687" t="s">
        <v>4295</v>
      </c>
      <c r="D3687" s="1">
        <v>40602.851388888892</v>
      </c>
      <c r="E3687" s="1" t="s">
        <v>4296</v>
      </c>
      <c r="F3687" t="s">
        <v>38</v>
      </c>
      <c r="G3687" t="s">
        <v>324</v>
      </c>
      <c r="H3687">
        <v>-79.91999817</v>
      </c>
      <c r="I3687">
        <v>40.47000122</v>
      </c>
      <c r="J3687">
        <v>392</v>
      </c>
      <c r="K3687" t="s">
        <v>40</v>
      </c>
      <c r="L3687" t="s">
        <v>4297</v>
      </c>
      <c r="M3687">
        <v>9</v>
      </c>
      <c r="N3687">
        <v>4.7</v>
      </c>
      <c r="O3687" s="2">
        <v>158000000000</v>
      </c>
      <c r="P3687" t="s">
        <v>4298</v>
      </c>
      <c r="Q3687" t="s">
        <v>10097</v>
      </c>
      <c r="R3687" t="s">
        <v>10092</v>
      </c>
      <c r="S3687" s="1">
        <v>42249.770833333336</v>
      </c>
      <c r="T3687" s="17">
        <v>9</v>
      </c>
      <c r="U3687" s="2">
        <v>1441220000000</v>
      </c>
      <c r="V3687" s="2" t="s">
        <v>10093</v>
      </c>
      <c r="W3687">
        <v>1547551</v>
      </c>
      <c r="X3687" t="s">
        <v>9740</v>
      </c>
      <c r="Y3687" t="s">
        <v>38</v>
      </c>
      <c r="Z3687" t="s">
        <v>9741</v>
      </c>
      <c r="AA3687">
        <v>-79.933609000000004</v>
      </c>
      <c r="AB3687">
        <v>40.453491</v>
      </c>
      <c r="AD3687">
        <v>3</v>
      </c>
      <c r="AE3687" t="s">
        <v>48</v>
      </c>
      <c r="AF3687" t="s">
        <v>40</v>
      </c>
    </row>
    <row r="3688" spans="1:37" x14ac:dyDescent="0.2">
      <c r="A3688">
        <v>1791087</v>
      </c>
      <c r="B3688">
        <v>25</v>
      </c>
      <c r="C3688" t="s">
        <v>4295</v>
      </c>
      <c r="D3688" s="1">
        <v>40602.851388888892</v>
      </c>
      <c r="E3688" s="1" t="s">
        <v>4296</v>
      </c>
      <c r="F3688" t="s">
        <v>38</v>
      </c>
      <c r="G3688" t="s">
        <v>324</v>
      </c>
      <c r="H3688">
        <v>-79.91999817</v>
      </c>
      <c r="I3688">
        <v>40.47000122</v>
      </c>
      <c r="J3688">
        <v>392</v>
      </c>
      <c r="K3688" t="s">
        <v>40</v>
      </c>
      <c r="L3688" t="s">
        <v>4297</v>
      </c>
      <c r="M3688">
        <v>9</v>
      </c>
      <c r="N3688">
        <v>4.7</v>
      </c>
      <c r="O3688" s="2">
        <v>158000000000</v>
      </c>
      <c r="P3688" t="s">
        <v>4298</v>
      </c>
      <c r="Q3688" t="s">
        <v>10098</v>
      </c>
      <c r="R3688" t="s">
        <v>10092</v>
      </c>
      <c r="S3688" s="1">
        <v>42270.770833333336</v>
      </c>
      <c r="T3688" s="17">
        <v>9</v>
      </c>
      <c r="U3688" s="2">
        <v>1443030000000</v>
      </c>
      <c r="V3688" s="2" t="s">
        <v>10093</v>
      </c>
      <c r="W3688">
        <v>1547551</v>
      </c>
      <c r="X3688" t="s">
        <v>9740</v>
      </c>
      <c r="Y3688" t="s">
        <v>38</v>
      </c>
      <c r="Z3688" t="s">
        <v>9741</v>
      </c>
      <c r="AA3688">
        <v>-79.933609000000004</v>
      </c>
      <c r="AB3688">
        <v>40.453491</v>
      </c>
      <c r="AD3688">
        <v>13</v>
      </c>
      <c r="AE3688" t="s">
        <v>48</v>
      </c>
      <c r="AF3688" t="s">
        <v>40</v>
      </c>
    </row>
    <row r="3689" spans="1:37" x14ac:dyDescent="0.2">
      <c r="A3689">
        <v>1791087</v>
      </c>
      <c r="B3689">
        <v>25</v>
      </c>
      <c r="C3689" t="s">
        <v>4295</v>
      </c>
      <c r="D3689" s="1">
        <v>40602.851388888892</v>
      </c>
      <c r="E3689" s="1" t="s">
        <v>4296</v>
      </c>
      <c r="F3689" t="s">
        <v>38</v>
      </c>
      <c r="G3689" t="s">
        <v>324</v>
      </c>
      <c r="H3689">
        <v>-79.91999817</v>
      </c>
      <c r="I3689">
        <v>40.47000122</v>
      </c>
      <c r="J3689">
        <v>392</v>
      </c>
      <c r="K3689" t="s">
        <v>40</v>
      </c>
      <c r="L3689" t="s">
        <v>4297</v>
      </c>
      <c r="M3689">
        <v>9</v>
      </c>
      <c r="N3689">
        <v>4.7</v>
      </c>
      <c r="O3689" s="2">
        <v>158000000000</v>
      </c>
      <c r="P3689" t="s">
        <v>4298</v>
      </c>
      <c r="Q3689" t="s">
        <v>10099</v>
      </c>
      <c r="R3689" t="s">
        <v>10092</v>
      </c>
      <c r="S3689" s="1">
        <v>42256.770833333336</v>
      </c>
      <c r="T3689" s="17">
        <v>9</v>
      </c>
      <c r="U3689" s="2">
        <v>1441820000000</v>
      </c>
      <c r="V3689" s="2" t="s">
        <v>10093</v>
      </c>
      <c r="W3689">
        <v>1547551</v>
      </c>
      <c r="X3689" t="s">
        <v>9740</v>
      </c>
      <c r="Y3689" t="s">
        <v>38</v>
      </c>
      <c r="Z3689" t="s">
        <v>9741</v>
      </c>
      <c r="AA3689">
        <v>-79.933609000000004</v>
      </c>
      <c r="AB3689">
        <v>40.453491</v>
      </c>
      <c r="AD3689">
        <v>16</v>
      </c>
      <c r="AE3689" t="s">
        <v>48</v>
      </c>
      <c r="AF3689" t="s">
        <v>40</v>
      </c>
    </row>
    <row r="3690" spans="1:37" x14ac:dyDescent="0.2">
      <c r="A3690">
        <v>1791087</v>
      </c>
      <c r="B3690">
        <v>25</v>
      </c>
      <c r="C3690" t="s">
        <v>4295</v>
      </c>
      <c r="D3690" s="1">
        <v>40602.851388888892</v>
      </c>
      <c r="E3690" s="1" t="s">
        <v>4296</v>
      </c>
      <c r="F3690" t="s">
        <v>38</v>
      </c>
      <c r="G3690" t="s">
        <v>324</v>
      </c>
      <c r="H3690">
        <v>-79.91999817</v>
      </c>
      <c r="I3690">
        <v>40.47000122</v>
      </c>
      <c r="J3690">
        <v>392</v>
      </c>
      <c r="K3690" t="s">
        <v>40</v>
      </c>
      <c r="L3690" t="s">
        <v>4297</v>
      </c>
      <c r="M3690">
        <v>9</v>
      </c>
      <c r="N3690">
        <v>4.7</v>
      </c>
      <c r="O3690" s="2">
        <v>158000000000</v>
      </c>
      <c r="P3690" t="s">
        <v>4298</v>
      </c>
      <c r="Q3690" t="s">
        <v>10100</v>
      </c>
      <c r="R3690" t="s">
        <v>10092</v>
      </c>
      <c r="S3690" s="1">
        <v>42277.770833333336</v>
      </c>
      <c r="T3690" s="17">
        <v>9</v>
      </c>
      <c r="U3690" s="2">
        <v>1443640000000</v>
      </c>
      <c r="V3690" s="2" t="s">
        <v>10093</v>
      </c>
      <c r="W3690">
        <v>1547551</v>
      </c>
      <c r="X3690" t="s">
        <v>9740</v>
      </c>
      <c r="Y3690" t="s">
        <v>38</v>
      </c>
      <c r="Z3690" t="s">
        <v>9741</v>
      </c>
      <c r="AA3690">
        <v>-79.933609000000004</v>
      </c>
      <c r="AB3690">
        <v>40.453491</v>
      </c>
      <c r="AD3690">
        <v>11</v>
      </c>
      <c r="AE3690" t="s">
        <v>48</v>
      </c>
      <c r="AF3690" t="s">
        <v>40</v>
      </c>
    </row>
    <row r="3691" spans="1:37" x14ac:dyDescent="0.2">
      <c r="A3691">
        <v>1791087</v>
      </c>
      <c r="B3691">
        <v>25</v>
      </c>
      <c r="C3691" t="s">
        <v>4295</v>
      </c>
      <c r="D3691" s="1">
        <v>40602.851388888892</v>
      </c>
      <c r="E3691" s="1" t="s">
        <v>4296</v>
      </c>
      <c r="F3691" t="s">
        <v>38</v>
      </c>
      <c r="G3691" t="s">
        <v>324</v>
      </c>
      <c r="H3691">
        <v>-79.91999817</v>
      </c>
      <c r="I3691">
        <v>40.47000122</v>
      </c>
      <c r="J3691">
        <v>392</v>
      </c>
      <c r="K3691" t="s">
        <v>40</v>
      </c>
      <c r="L3691" t="s">
        <v>4297</v>
      </c>
      <c r="M3691">
        <v>9</v>
      </c>
      <c r="N3691">
        <v>4.7</v>
      </c>
      <c r="O3691" s="2">
        <v>158000000000</v>
      </c>
      <c r="P3691" t="s">
        <v>4298</v>
      </c>
      <c r="Q3691" t="s">
        <v>10101</v>
      </c>
      <c r="R3691" t="s">
        <v>10092</v>
      </c>
      <c r="S3691" s="1">
        <v>42263.770833333336</v>
      </c>
      <c r="T3691" s="17">
        <v>9</v>
      </c>
      <c r="U3691" s="2">
        <v>1442430000000</v>
      </c>
      <c r="V3691" s="2" t="s">
        <v>10093</v>
      </c>
      <c r="W3691">
        <v>1547551</v>
      </c>
      <c r="X3691" t="s">
        <v>9740</v>
      </c>
      <c r="Y3691" t="s">
        <v>38</v>
      </c>
      <c r="Z3691" t="s">
        <v>9741</v>
      </c>
      <c r="AA3691">
        <v>-79.933609000000004</v>
      </c>
      <c r="AB3691">
        <v>40.453491</v>
      </c>
      <c r="AD3691">
        <v>7</v>
      </c>
      <c r="AE3691" t="s">
        <v>48</v>
      </c>
      <c r="AF3691" t="s">
        <v>40</v>
      </c>
    </row>
    <row r="3692" spans="1:37" x14ac:dyDescent="0.2">
      <c r="A3692">
        <v>635921</v>
      </c>
      <c r="B3692">
        <v>28</v>
      </c>
      <c r="C3692" t="s">
        <v>56</v>
      </c>
      <c r="D3692" s="1">
        <v>39314.977777777778</v>
      </c>
      <c r="E3692" s="1" t="s">
        <v>57</v>
      </c>
      <c r="F3692" t="s">
        <v>38</v>
      </c>
      <c r="G3692" t="s">
        <v>58</v>
      </c>
      <c r="H3692">
        <v>-80.040000919999997</v>
      </c>
      <c r="I3692">
        <v>40.549999239999998</v>
      </c>
      <c r="J3692">
        <v>844</v>
      </c>
      <c r="K3692" t="s">
        <v>40</v>
      </c>
      <c r="L3692" t="s">
        <v>59</v>
      </c>
      <c r="M3692">
        <v>15</v>
      </c>
      <c r="N3692">
        <v>4.5599999999999996</v>
      </c>
      <c r="O3692" s="2">
        <v>269000000000</v>
      </c>
      <c r="P3692" t="s">
        <v>60</v>
      </c>
      <c r="Q3692" t="s">
        <v>10102</v>
      </c>
      <c r="R3692" t="s">
        <v>10103</v>
      </c>
      <c r="S3692" s="1">
        <v>42242.729166666664</v>
      </c>
      <c r="T3692" s="17">
        <v>8</v>
      </c>
      <c r="U3692" s="2">
        <v>1440610000000</v>
      </c>
      <c r="V3692" s="2" t="s">
        <v>10104</v>
      </c>
      <c r="W3692">
        <v>23949897</v>
      </c>
      <c r="X3692" t="s">
        <v>10105</v>
      </c>
      <c r="Y3692" t="s">
        <v>38</v>
      </c>
      <c r="Z3692" t="s">
        <v>10106</v>
      </c>
      <c r="AA3692">
        <v>-79.979324000000005</v>
      </c>
      <c r="AB3692">
        <v>40.428879000000002</v>
      </c>
      <c r="AD3692">
        <v>6</v>
      </c>
      <c r="AE3692" t="s">
        <v>48</v>
      </c>
      <c r="AF3692" t="s">
        <v>40</v>
      </c>
      <c r="AG3692">
        <v>5</v>
      </c>
      <c r="AH3692" t="s">
        <v>65</v>
      </c>
      <c r="AI3692" t="s">
        <v>50</v>
      </c>
      <c r="AJ3692">
        <v>0</v>
      </c>
      <c r="AK3692" t="s">
        <v>51</v>
      </c>
    </row>
    <row r="3693" spans="1:37" x14ac:dyDescent="0.2">
      <c r="A3693">
        <v>635921</v>
      </c>
      <c r="B3693">
        <v>28</v>
      </c>
      <c r="C3693" t="s">
        <v>56</v>
      </c>
      <c r="D3693" s="1">
        <v>39314.977777777778</v>
      </c>
      <c r="E3693" s="1" t="s">
        <v>57</v>
      </c>
      <c r="F3693" t="s">
        <v>38</v>
      </c>
      <c r="G3693" t="s">
        <v>58</v>
      </c>
      <c r="H3693">
        <v>-80.040000919999997</v>
      </c>
      <c r="I3693">
        <v>40.549999239999998</v>
      </c>
      <c r="J3693">
        <v>844</v>
      </c>
      <c r="K3693" t="s">
        <v>40</v>
      </c>
      <c r="L3693" t="s">
        <v>59</v>
      </c>
      <c r="M3693">
        <v>15</v>
      </c>
      <c r="N3693">
        <v>4.5599999999999996</v>
      </c>
      <c r="O3693" s="2">
        <v>269000000000</v>
      </c>
      <c r="P3693" t="s">
        <v>60</v>
      </c>
      <c r="Q3693" t="s">
        <v>10107</v>
      </c>
      <c r="R3693" t="s">
        <v>10103</v>
      </c>
      <c r="S3693" s="1">
        <v>42270.729166666664</v>
      </c>
      <c r="T3693" s="17">
        <v>9</v>
      </c>
      <c r="U3693" s="2">
        <v>1443030000000</v>
      </c>
      <c r="V3693" s="2" t="s">
        <v>10108</v>
      </c>
      <c r="W3693">
        <v>9126032</v>
      </c>
      <c r="X3693" t="s">
        <v>2721</v>
      </c>
      <c r="Y3693" t="s">
        <v>38</v>
      </c>
      <c r="Z3693" t="s">
        <v>2722</v>
      </c>
      <c r="AA3693">
        <v>-79.951599000000002</v>
      </c>
      <c r="AB3693">
        <v>40.482543999999997</v>
      </c>
      <c r="AD3693">
        <v>6</v>
      </c>
      <c r="AE3693" t="s">
        <v>48</v>
      </c>
      <c r="AF3693" t="s">
        <v>40</v>
      </c>
      <c r="AG3693">
        <v>5</v>
      </c>
      <c r="AH3693" t="s">
        <v>65</v>
      </c>
      <c r="AI3693" t="s">
        <v>50</v>
      </c>
      <c r="AJ3693">
        <v>0</v>
      </c>
      <c r="AK3693" t="s">
        <v>51</v>
      </c>
    </row>
    <row r="3694" spans="1:37" x14ac:dyDescent="0.2">
      <c r="A3694">
        <v>635921</v>
      </c>
      <c r="B3694">
        <v>28</v>
      </c>
      <c r="C3694" t="s">
        <v>56</v>
      </c>
      <c r="D3694" s="1">
        <v>39314.977777777778</v>
      </c>
      <c r="E3694" s="1" t="s">
        <v>57</v>
      </c>
      <c r="F3694" t="s">
        <v>38</v>
      </c>
      <c r="G3694" t="s">
        <v>58</v>
      </c>
      <c r="H3694">
        <v>-80.040000919999997</v>
      </c>
      <c r="I3694">
        <v>40.549999239999998</v>
      </c>
      <c r="J3694">
        <v>844</v>
      </c>
      <c r="K3694" t="s">
        <v>40</v>
      </c>
      <c r="L3694" t="s">
        <v>59</v>
      </c>
      <c r="M3694">
        <v>15</v>
      </c>
      <c r="N3694">
        <v>4.5599999999999996</v>
      </c>
      <c r="O3694" s="2">
        <v>269000000000</v>
      </c>
      <c r="P3694" t="s">
        <v>60</v>
      </c>
      <c r="Q3694" t="s">
        <v>10109</v>
      </c>
      <c r="R3694" t="s">
        <v>10103</v>
      </c>
      <c r="S3694" s="1">
        <v>42396.729166666664</v>
      </c>
      <c r="T3694" s="17">
        <v>1</v>
      </c>
      <c r="U3694" s="2">
        <v>1453920000000</v>
      </c>
      <c r="V3694" s="2" t="s">
        <v>10110</v>
      </c>
      <c r="W3694">
        <v>9126032</v>
      </c>
      <c r="X3694" t="s">
        <v>2721</v>
      </c>
      <c r="Y3694" t="s">
        <v>38</v>
      </c>
      <c r="Z3694" t="s">
        <v>2722</v>
      </c>
      <c r="AA3694">
        <v>-79.951599000000002</v>
      </c>
      <c r="AB3694">
        <v>40.482543999999997</v>
      </c>
      <c r="AD3694">
        <v>6</v>
      </c>
      <c r="AE3694" t="s">
        <v>48</v>
      </c>
      <c r="AF3694" t="s">
        <v>40</v>
      </c>
      <c r="AG3694">
        <v>5</v>
      </c>
      <c r="AH3694" t="s">
        <v>65</v>
      </c>
      <c r="AI3694" t="s">
        <v>50</v>
      </c>
      <c r="AJ3694">
        <v>0</v>
      </c>
      <c r="AK3694" t="s">
        <v>51</v>
      </c>
    </row>
    <row r="3695" spans="1:37" x14ac:dyDescent="0.2">
      <c r="A3695">
        <v>18302864</v>
      </c>
      <c r="B3695">
        <v>26</v>
      </c>
      <c r="C3695" t="s">
        <v>10111</v>
      </c>
      <c r="D3695" s="1">
        <v>42009.775694444441</v>
      </c>
      <c r="E3695" s="1" t="s">
        <v>10112</v>
      </c>
      <c r="F3695" t="s">
        <v>38</v>
      </c>
      <c r="G3695" t="s">
        <v>58</v>
      </c>
      <c r="H3695">
        <v>-79.91999817</v>
      </c>
      <c r="I3695">
        <v>40.47000122</v>
      </c>
      <c r="J3695">
        <v>736</v>
      </c>
      <c r="K3695" t="s">
        <v>40</v>
      </c>
      <c r="L3695" t="s">
        <v>10113</v>
      </c>
      <c r="M3695">
        <v>6</v>
      </c>
      <c r="N3695">
        <v>4.8600000000000003</v>
      </c>
      <c r="O3695">
        <v>36035464036</v>
      </c>
      <c r="P3695" t="s">
        <v>10114</v>
      </c>
      <c r="Q3695" t="s">
        <v>10115</v>
      </c>
      <c r="R3695" t="s">
        <v>10116</v>
      </c>
      <c r="S3695" s="1">
        <v>42219.333333333336</v>
      </c>
      <c r="T3695" s="17">
        <v>8</v>
      </c>
      <c r="U3695" s="2">
        <v>1438590000000</v>
      </c>
      <c r="V3695" s="2" t="s">
        <v>10117</v>
      </c>
      <c r="W3695">
        <v>23608220</v>
      </c>
      <c r="X3695" t="s">
        <v>7856</v>
      </c>
      <c r="Y3695" t="s">
        <v>38</v>
      </c>
      <c r="Z3695" t="s">
        <v>7857</v>
      </c>
      <c r="AA3695">
        <v>-79.923537999999994</v>
      </c>
      <c r="AB3695">
        <v>40.462173</v>
      </c>
      <c r="AD3695">
        <v>9</v>
      </c>
      <c r="AE3695" t="s">
        <v>48</v>
      </c>
      <c r="AF3695" t="s">
        <v>40</v>
      </c>
    </row>
    <row r="3696" spans="1:37" x14ac:dyDescent="0.2">
      <c r="A3696">
        <v>18302864</v>
      </c>
      <c r="B3696">
        <v>26</v>
      </c>
      <c r="C3696" t="s">
        <v>10111</v>
      </c>
      <c r="D3696" s="1">
        <v>42009.775694444441</v>
      </c>
      <c r="E3696" s="1" t="s">
        <v>10112</v>
      </c>
      <c r="F3696" t="s">
        <v>38</v>
      </c>
      <c r="G3696" t="s">
        <v>58</v>
      </c>
      <c r="H3696">
        <v>-79.91999817</v>
      </c>
      <c r="I3696">
        <v>40.47000122</v>
      </c>
      <c r="J3696">
        <v>736</v>
      </c>
      <c r="K3696" t="s">
        <v>40</v>
      </c>
      <c r="L3696" t="s">
        <v>10113</v>
      </c>
      <c r="M3696">
        <v>6</v>
      </c>
      <c r="N3696">
        <v>4.8600000000000003</v>
      </c>
      <c r="O3696">
        <v>36035464036</v>
      </c>
      <c r="P3696" t="s">
        <v>10114</v>
      </c>
      <c r="Q3696" t="s">
        <v>10118</v>
      </c>
      <c r="R3696" t="s">
        <v>10116</v>
      </c>
      <c r="S3696" s="1">
        <v>42240.333333333336</v>
      </c>
      <c r="T3696" s="17">
        <v>8</v>
      </c>
      <c r="U3696" s="2">
        <v>1440400000000</v>
      </c>
      <c r="V3696" s="2" t="s">
        <v>10119</v>
      </c>
      <c r="W3696">
        <v>23608220</v>
      </c>
      <c r="X3696" t="s">
        <v>7856</v>
      </c>
      <c r="Y3696" t="s">
        <v>38</v>
      </c>
      <c r="Z3696" t="s">
        <v>7857</v>
      </c>
      <c r="AA3696">
        <v>-79.923537999999994</v>
      </c>
      <c r="AB3696">
        <v>40.462173</v>
      </c>
      <c r="AD3696">
        <v>15</v>
      </c>
      <c r="AE3696" t="s">
        <v>48</v>
      </c>
      <c r="AF3696" t="s">
        <v>40</v>
      </c>
    </row>
    <row r="3697" spans="1:32" x14ac:dyDescent="0.2">
      <c r="A3697">
        <v>18302864</v>
      </c>
      <c r="B3697">
        <v>26</v>
      </c>
      <c r="C3697" t="s">
        <v>10111</v>
      </c>
      <c r="D3697" s="1">
        <v>42009.775694444441</v>
      </c>
      <c r="E3697" s="1" t="s">
        <v>10112</v>
      </c>
      <c r="F3697" t="s">
        <v>38</v>
      </c>
      <c r="G3697" t="s">
        <v>58</v>
      </c>
      <c r="H3697">
        <v>-79.91999817</v>
      </c>
      <c r="I3697">
        <v>40.47000122</v>
      </c>
      <c r="J3697">
        <v>736</v>
      </c>
      <c r="K3697" t="s">
        <v>40</v>
      </c>
      <c r="L3697" t="s">
        <v>10113</v>
      </c>
      <c r="M3697">
        <v>6</v>
      </c>
      <c r="N3697">
        <v>4.8600000000000003</v>
      </c>
      <c r="O3697">
        <v>36035464036</v>
      </c>
      <c r="P3697" t="s">
        <v>10114</v>
      </c>
      <c r="Q3697" t="s">
        <v>10120</v>
      </c>
      <c r="R3697" t="s">
        <v>10116</v>
      </c>
      <c r="S3697" s="1">
        <v>42226.333333333336</v>
      </c>
      <c r="T3697" s="17">
        <v>8</v>
      </c>
      <c r="U3697" s="2">
        <v>1439190000000</v>
      </c>
      <c r="V3697" s="2" t="s">
        <v>10117</v>
      </c>
      <c r="W3697">
        <v>23608220</v>
      </c>
      <c r="X3697" t="s">
        <v>7856</v>
      </c>
      <c r="Y3697" t="s">
        <v>38</v>
      </c>
      <c r="Z3697" t="s">
        <v>7857</v>
      </c>
      <c r="AA3697">
        <v>-79.923537999999994</v>
      </c>
      <c r="AB3697">
        <v>40.462173</v>
      </c>
      <c r="AD3697">
        <v>12</v>
      </c>
      <c r="AE3697" t="s">
        <v>48</v>
      </c>
      <c r="AF3697" t="s">
        <v>40</v>
      </c>
    </row>
    <row r="3698" spans="1:32" x14ac:dyDescent="0.2">
      <c r="A3698">
        <v>18302864</v>
      </c>
      <c r="B3698">
        <v>26</v>
      </c>
      <c r="C3698" t="s">
        <v>10111</v>
      </c>
      <c r="D3698" s="1">
        <v>42009.775694444441</v>
      </c>
      <c r="E3698" s="1" t="s">
        <v>10112</v>
      </c>
      <c r="F3698" t="s">
        <v>38</v>
      </c>
      <c r="G3698" t="s">
        <v>58</v>
      </c>
      <c r="H3698">
        <v>-79.91999817</v>
      </c>
      <c r="I3698">
        <v>40.47000122</v>
      </c>
      <c r="J3698">
        <v>736</v>
      </c>
      <c r="K3698" t="s">
        <v>40</v>
      </c>
      <c r="L3698" t="s">
        <v>10113</v>
      </c>
      <c r="M3698">
        <v>6</v>
      </c>
      <c r="N3698">
        <v>4.8600000000000003</v>
      </c>
      <c r="O3698">
        <v>36035464036</v>
      </c>
      <c r="P3698" t="s">
        <v>10114</v>
      </c>
      <c r="Q3698" t="s">
        <v>10121</v>
      </c>
      <c r="R3698" t="s">
        <v>10116</v>
      </c>
      <c r="S3698" s="1">
        <v>42247.333333333336</v>
      </c>
      <c r="T3698" s="17">
        <v>8</v>
      </c>
      <c r="U3698" s="2">
        <v>1441010000000</v>
      </c>
      <c r="V3698" s="2" t="s">
        <v>10117</v>
      </c>
      <c r="W3698">
        <v>23608220</v>
      </c>
      <c r="X3698" t="s">
        <v>7856</v>
      </c>
      <c r="Y3698" t="s">
        <v>38</v>
      </c>
      <c r="Z3698" t="s">
        <v>7857</v>
      </c>
      <c r="AA3698">
        <v>-79.923537999999994</v>
      </c>
      <c r="AB3698">
        <v>40.462173</v>
      </c>
      <c r="AD3698">
        <v>15</v>
      </c>
      <c r="AE3698" t="s">
        <v>48</v>
      </c>
      <c r="AF3698" t="s">
        <v>40</v>
      </c>
    </row>
    <row r="3699" spans="1:32" x14ac:dyDescent="0.2">
      <c r="A3699">
        <v>18302864</v>
      </c>
      <c r="B3699">
        <v>26</v>
      </c>
      <c r="C3699" t="s">
        <v>10111</v>
      </c>
      <c r="D3699" s="1">
        <v>42009.775694444441</v>
      </c>
      <c r="E3699" s="1" t="s">
        <v>10112</v>
      </c>
      <c r="F3699" t="s">
        <v>38</v>
      </c>
      <c r="G3699" t="s">
        <v>58</v>
      </c>
      <c r="H3699">
        <v>-79.91999817</v>
      </c>
      <c r="I3699">
        <v>40.47000122</v>
      </c>
      <c r="J3699">
        <v>736</v>
      </c>
      <c r="K3699" t="s">
        <v>40</v>
      </c>
      <c r="L3699" t="s">
        <v>10113</v>
      </c>
      <c r="M3699">
        <v>6</v>
      </c>
      <c r="N3699">
        <v>4.8600000000000003</v>
      </c>
      <c r="O3699">
        <v>36035464036</v>
      </c>
      <c r="P3699" t="s">
        <v>10114</v>
      </c>
      <c r="Q3699" t="s">
        <v>10122</v>
      </c>
      <c r="R3699" t="s">
        <v>10116</v>
      </c>
      <c r="S3699" s="1">
        <v>42233.333333333336</v>
      </c>
      <c r="T3699" s="17">
        <v>8</v>
      </c>
      <c r="U3699" s="2">
        <v>1439800000000</v>
      </c>
      <c r="V3699" s="2" t="s">
        <v>10123</v>
      </c>
      <c r="W3699">
        <v>23608220</v>
      </c>
      <c r="X3699" t="s">
        <v>7856</v>
      </c>
      <c r="Y3699" t="s">
        <v>38</v>
      </c>
      <c r="Z3699" t="s">
        <v>7857</v>
      </c>
      <c r="AA3699">
        <v>-79.923537999999994</v>
      </c>
      <c r="AB3699">
        <v>40.462173</v>
      </c>
      <c r="AD3699">
        <v>21</v>
      </c>
      <c r="AE3699" t="s">
        <v>48</v>
      </c>
      <c r="AF3699" t="s">
        <v>40</v>
      </c>
    </row>
    <row r="3700" spans="1:32" x14ac:dyDescent="0.2">
      <c r="A3700">
        <v>18302864</v>
      </c>
      <c r="B3700">
        <v>26</v>
      </c>
      <c r="C3700" t="s">
        <v>10111</v>
      </c>
      <c r="D3700" s="1">
        <v>42009.775694444441</v>
      </c>
      <c r="E3700" s="1" t="s">
        <v>10112</v>
      </c>
      <c r="F3700" t="s">
        <v>38</v>
      </c>
      <c r="G3700" t="s">
        <v>58</v>
      </c>
      <c r="H3700">
        <v>-79.91999817</v>
      </c>
      <c r="I3700">
        <v>40.47000122</v>
      </c>
      <c r="J3700">
        <v>736</v>
      </c>
      <c r="K3700" t="s">
        <v>40</v>
      </c>
      <c r="L3700" t="s">
        <v>10113</v>
      </c>
      <c r="M3700">
        <v>6</v>
      </c>
      <c r="N3700">
        <v>4.8600000000000003</v>
      </c>
      <c r="O3700">
        <v>36035464036</v>
      </c>
      <c r="P3700" t="s">
        <v>10114</v>
      </c>
      <c r="Q3700" t="s">
        <v>10124</v>
      </c>
      <c r="R3700" t="s">
        <v>10116</v>
      </c>
      <c r="S3700" s="1">
        <v>42268.333333333336</v>
      </c>
      <c r="T3700" s="17">
        <v>9</v>
      </c>
      <c r="U3700" s="2">
        <v>1442820000000</v>
      </c>
      <c r="V3700" s="2" t="s">
        <v>10117</v>
      </c>
      <c r="W3700">
        <v>23608220</v>
      </c>
      <c r="X3700" t="s">
        <v>7856</v>
      </c>
      <c r="Y3700" t="s">
        <v>38</v>
      </c>
      <c r="Z3700" t="s">
        <v>7857</v>
      </c>
      <c r="AA3700">
        <v>-79.923537999999994</v>
      </c>
      <c r="AB3700">
        <v>40.462173</v>
      </c>
      <c r="AD3700">
        <v>13</v>
      </c>
      <c r="AE3700" t="s">
        <v>48</v>
      </c>
      <c r="AF3700" t="s">
        <v>40</v>
      </c>
    </row>
    <row r="3701" spans="1:32" x14ac:dyDescent="0.2">
      <c r="A3701">
        <v>18302864</v>
      </c>
      <c r="B3701">
        <v>26</v>
      </c>
      <c r="C3701" t="s">
        <v>10111</v>
      </c>
      <c r="D3701" s="1">
        <v>42009.775694444441</v>
      </c>
      <c r="E3701" s="1" t="s">
        <v>10112</v>
      </c>
      <c r="F3701" t="s">
        <v>38</v>
      </c>
      <c r="G3701" t="s">
        <v>58</v>
      </c>
      <c r="H3701">
        <v>-79.91999817</v>
      </c>
      <c r="I3701">
        <v>40.47000122</v>
      </c>
      <c r="J3701">
        <v>736</v>
      </c>
      <c r="K3701" t="s">
        <v>40</v>
      </c>
      <c r="L3701" t="s">
        <v>10113</v>
      </c>
      <c r="M3701">
        <v>6</v>
      </c>
      <c r="N3701">
        <v>4.8600000000000003</v>
      </c>
      <c r="O3701">
        <v>36035464036</v>
      </c>
      <c r="P3701" t="s">
        <v>10114</v>
      </c>
      <c r="Q3701" t="s">
        <v>10125</v>
      </c>
      <c r="R3701" t="s">
        <v>10116</v>
      </c>
      <c r="S3701" s="1">
        <v>42254.333333333336</v>
      </c>
      <c r="T3701" s="17">
        <v>9</v>
      </c>
      <c r="U3701" s="2">
        <v>1441610000000</v>
      </c>
      <c r="V3701" s="2" t="s">
        <v>10117</v>
      </c>
      <c r="W3701">
        <v>23608220</v>
      </c>
      <c r="X3701" t="s">
        <v>7856</v>
      </c>
      <c r="Y3701" t="s">
        <v>38</v>
      </c>
      <c r="Z3701" t="s">
        <v>7857</v>
      </c>
      <c r="AA3701">
        <v>-79.923537999999994</v>
      </c>
      <c r="AB3701">
        <v>40.462173</v>
      </c>
      <c r="AD3701">
        <v>16</v>
      </c>
      <c r="AE3701" t="s">
        <v>48</v>
      </c>
      <c r="AF3701" t="s">
        <v>40</v>
      </c>
    </row>
    <row r="3702" spans="1:32" x14ac:dyDescent="0.2">
      <c r="A3702">
        <v>18302864</v>
      </c>
      <c r="B3702">
        <v>26</v>
      </c>
      <c r="C3702" t="s">
        <v>10111</v>
      </c>
      <c r="D3702" s="1">
        <v>42009.775694444441</v>
      </c>
      <c r="E3702" s="1" t="s">
        <v>10112</v>
      </c>
      <c r="F3702" t="s">
        <v>38</v>
      </c>
      <c r="G3702" t="s">
        <v>58</v>
      </c>
      <c r="H3702">
        <v>-79.91999817</v>
      </c>
      <c r="I3702">
        <v>40.47000122</v>
      </c>
      <c r="J3702">
        <v>736</v>
      </c>
      <c r="K3702" t="s">
        <v>40</v>
      </c>
      <c r="L3702" t="s">
        <v>10113</v>
      </c>
      <c r="M3702">
        <v>6</v>
      </c>
      <c r="N3702">
        <v>4.8600000000000003</v>
      </c>
      <c r="O3702">
        <v>36035464036</v>
      </c>
      <c r="P3702" t="s">
        <v>10114</v>
      </c>
      <c r="Q3702" t="s">
        <v>10126</v>
      </c>
      <c r="R3702" t="s">
        <v>10116</v>
      </c>
      <c r="S3702" s="1">
        <v>42275.333333333336</v>
      </c>
      <c r="T3702" s="17">
        <v>9</v>
      </c>
      <c r="U3702" s="2">
        <v>1443430000000</v>
      </c>
      <c r="V3702" s="2" t="s">
        <v>10117</v>
      </c>
      <c r="W3702">
        <v>23608220</v>
      </c>
      <c r="X3702" t="s">
        <v>7856</v>
      </c>
      <c r="Y3702" t="s">
        <v>38</v>
      </c>
      <c r="Z3702" t="s">
        <v>7857</v>
      </c>
      <c r="AA3702">
        <v>-79.923537999999994</v>
      </c>
      <c r="AB3702">
        <v>40.462173</v>
      </c>
      <c r="AD3702">
        <v>22</v>
      </c>
      <c r="AE3702" t="s">
        <v>48</v>
      </c>
      <c r="AF3702" t="s">
        <v>40</v>
      </c>
    </row>
    <row r="3703" spans="1:32" x14ac:dyDescent="0.2">
      <c r="A3703">
        <v>18302864</v>
      </c>
      <c r="B3703">
        <v>26</v>
      </c>
      <c r="C3703" t="s">
        <v>10111</v>
      </c>
      <c r="D3703" s="1">
        <v>42009.775694444441</v>
      </c>
      <c r="E3703" s="1" t="s">
        <v>10112</v>
      </c>
      <c r="F3703" t="s">
        <v>38</v>
      </c>
      <c r="G3703" t="s">
        <v>58</v>
      </c>
      <c r="H3703">
        <v>-79.91999817</v>
      </c>
      <c r="I3703">
        <v>40.47000122</v>
      </c>
      <c r="J3703">
        <v>736</v>
      </c>
      <c r="K3703" t="s">
        <v>40</v>
      </c>
      <c r="L3703" t="s">
        <v>10113</v>
      </c>
      <c r="M3703">
        <v>6</v>
      </c>
      <c r="N3703">
        <v>4.8600000000000003</v>
      </c>
      <c r="O3703">
        <v>36035464036</v>
      </c>
      <c r="P3703" t="s">
        <v>10114</v>
      </c>
      <c r="Q3703" t="s">
        <v>10127</v>
      </c>
      <c r="R3703" t="s">
        <v>10116</v>
      </c>
      <c r="S3703" s="1">
        <v>42261.333333333336</v>
      </c>
      <c r="T3703" s="17">
        <v>9</v>
      </c>
      <c r="U3703" s="2">
        <v>1442220000000</v>
      </c>
      <c r="V3703" s="2" t="s">
        <v>10117</v>
      </c>
      <c r="W3703">
        <v>23608220</v>
      </c>
      <c r="X3703" t="s">
        <v>7856</v>
      </c>
      <c r="Y3703" t="s">
        <v>38</v>
      </c>
      <c r="Z3703" t="s">
        <v>7857</v>
      </c>
      <c r="AA3703">
        <v>-79.923537999999994</v>
      </c>
      <c r="AB3703">
        <v>40.462173</v>
      </c>
      <c r="AD3703">
        <v>19</v>
      </c>
      <c r="AE3703" t="s">
        <v>48</v>
      </c>
      <c r="AF3703" t="s">
        <v>40</v>
      </c>
    </row>
    <row r="3704" spans="1:32" x14ac:dyDescent="0.2">
      <c r="A3704">
        <v>18302864</v>
      </c>
      <c r="B3704">
        <v>26</v>
      </c>
      <c r="C3704" t="s">
        <v>10111</v>
      </c>
      <c r="D3704" s="1">
        <v>42009.775694444441</v>
      </c>
      <c r="E3704" s="1" t="s">
        <v>10112</v>
      </c>
      <c r="F3704" t="s">
        <v>38</v>
      </c>
      <c r="G3704" t="s">
        <v>58</v>
      </c>
      <c r="H3704">
        <v>-79.91999817</v>
      </c>
      <c r="I3704">
        <v>40.47000122</v>
      </c>
      <c r="J3704">
        <v>736</v>
      </c>
      <c r="K3704" t="s">
        <v>40</v>
      </c>
      <c r="L3704" t="s">
        <v>10113</v>
      </c>
      <c r="M3704">
        <v>6</v>
      </c>
      <c r="N3704">
        <v>4.8600000000000003</v>
      </c>
      <c r="O3704">
        <v>36035464036</v>
      </c>
      <c r="P3704" t="s">
        <v>10114</v>
      </c>
      <c r="Q3704" t="s">
        <v>10128</v>
      </c>
      <c r="R3704" t="s">
        <v>10116</v>
      </c>
      <c r="S3704" s="1">
        <v>42282.333333333336</v>
      </c>
      <c r="T3704" s="17">
        <v>10</v>
      </c>
      <c r="U3704" s="2">
        <v>1444030000000</v>
      </c>
      <c r="V3704" s="2" t="s">
        <v>10117</v>
      </c>
      <c r="W3704">
        <v>23608220</v>
      </c>
      <c r="X3704" t="s">
        <v>7856</v>
      </c>
      <c r="Y3704" t="s">
        <v>38</v>
      </c>
      <c r="Z3704" t="s">
        <v>7857</v>
      </c>
      <c r="AA3704">
        <v>-79.923537999999994</v>
      </c>
      <c r="AB3704">
        <v>40.462173</v>
      </c>
      <c r="AD3704">
        <v>16</v>
      </c>
      <c r="AE3704" t="s">
        <v>48</v>
      </c>
      <c r="AF3704" t="s">
        <v>40</v>
      </c>
    </row>
    <row r="3705" spans="1:32" x14ac:dyDescent="0.2">
      <c r="A3705">
        <v>18302864</v>
      </c>
      <c r="B3705">
        <v>26</v>
      </c>
      <c r="C3705" t="s">
        <v>10111</v>
      </c>
      <c r="D3705" s="1">
        <v>42009.775694444441</v>
      </c>
      <c r="E3705" s="1" t="s">
        <v>10112</v>
      </c>
      <c r="F3705" t="s">
        <v>38</v>
      </c>
      <c r="G3705" t="s">
        <v>58</v>
      </c>
      <c r="H3705">
        <v>-79.91999817</v>
      </c>
      <c r="I3705">
        <v>40.47000122</v>
      </c>
      <c r="J3705">
        <v>736</v>
      </c>
      <c r="K3705" t="s">
        <v>40</v>
      </c>
      <c r="L3705" t="s">
        <v>10113</v>
      </c>
      <c r="M3705">
        <v>6</v>
      </c>
      <c r="N3705">
        <v>4.8600000000000003</v>
      </c>
      <c r="O3705">
        <v>36035464036</v>
      </c>
      <c r="P3705" t="s">
        <v>10114</v>
      </c>
      <c r="Q3705" t="s">
        <v>10129</v>
      </c>
      <c r="R3705" t="s">
        <v>10116</v>
      </c>
      <c r="S3705" s="1">
        <v>42303.333333333336</v>
      </c>
      <c r="T3705" s="17">
        <v>10</v>
      </c>
      <c r="U3705" s="2">
        <v>1445850000000</v>
      </c>
      <c r="V3705" s="2" t="s">
        <v>10117</v>
      </c>
      <c r="W3705">
        <v>23608220</v>
      </c>
      <c r="X3705" t="s">
        <v>7856</v>
      </c>
      <c r="Y3705" t="s">
        <v>38</v>
      </c>
      <c r="Z3705" t="s">
        <v>7857</v>
      </c>
      <c r="AA3705">
        <v>-79.923537999999994</v>
      </c>
      <c r="AB3705">
        <v>40.462173</v>
      </c>
      <c r="AD3705">
        <v>7</v>
      </c>
      <c r="AE3705" t="s">
        <v>48</v>
      </c>
      <c r="AF3705" t="s">
        <v>40</v>
      </c>
    </row>
    <row r="3706" spans="1:32" x14ac:dyDescent="0.2">
      <c r="A3706">
        <v>18302864</v>
      </c>
      <c r="B3706">
        <v>26</v>
      </c>
      <c r="C3706" t="s">
        <v>10111</v>
      </c>
      <c r="D3706" s="1">
        <v>42009.775694444441</v>
      </c>
      <c r="E3706" s="1" t="s">
        <v>10112</v>
      </c>
      <c r="F3706" t="s">
        <v>38</v>
      </c>
      <c r="G3706" t="s">
        <v>58</v>
      </c>
      <c r="H3706">
        <v>-79.91999817</v>
      </c>
      <c r="I3706">
        <v>40.47000122</v>
      </c>
      <c r="J3706">
        <v>736</v>
      </c>
      <c r="K3706" t="s">
        <v>40</v>
      </c>
      <c r="L3706" t="s">
        <v>10113</v>
      </c>
      <c r="M3706">
        <v>6</v>
      </c>
      <c r="N3706">
        <v>4.8600000000000003</v>
      </c>
      <c r="O3706">
        <v>36035464036</v>
      </c>
      <c r="P3706" t="s">
        <v>10114</v>
      </c>
      <c r="Q3706" t="s">
        <v>10130</v>
      </c>
      <c r="R3706" t="s">
        <v>10116</v>
      </c>
      <c r="S3706" s="1">
        <v>42289.333333333336</v>
      </c>
      <c r="T3706" s="17">
        <v>10</v>
      </c>
      <c r="U3706" s="2">
        <v>1444640000000</v>
      </c>
      <c r="V3706" s="2" t="s">
        <v>10117</v>
      </c>
      <c r="W3706">
        <v>23608220</v>
      </c>
      <c r="X3706" t="s">
        <v>7856</v>
      </c>
      <c r="Y3706" t="s">
        <v>38</v>
      </c>
      <c r="Z3706" t="s">
        <v>7857</v>
      </c>
      <c r="AA3706">
        <v>-79.923537999999994</v>
      </c>
      <c r="AB3706">
        <v>40.462173</v>
      </c>
      <c r="AD3706">
        <v>15</v>
      </c>
      <c r="AE3706" t="s">
        <v>48</v>
      </c>
      <c r="AF3706" t="s">
        <v>40</v>
      </c>
    </row>
    <row r="3707" spans="1:32" x14ac:dyDescent="0.2">
      <c r="A3707">
        <v>18302864</v>
      </c>
      <c r="B3707">
        <v>26</v>
      </c>
      <c r="C3707" t="s">
        <v>10111</v>
      </c>
      <c r="D3707" s="1">
        <v>42009.775694444441</v>
      </c>
      <c r="E3707" s="1" t="s">
        <v>10112</v>
      </c>
      <c r="F3707" t="s">
        <v>38</v>
      </c>
      <c r="G3707" t="s">
        <v>58</v>
      </c>
      <c r="H3707">
        <v>-79.91999817</v>
      </c>
      <c r="I3707">
        <v>40.47000122</v>
      </c>
      <c r="J3707">
        <v>736</v>
      </c>
      <c r="K3707" t="s">
        <v>40</v>
      </c>
      <c r="L3707" t="s">
        <v>10113</v>
      </c>
      <c r="M3707">
        <v>6</v>
      </c>
      <c r="N3707">
        <v>4.8600000000000003</v>
      </c>
      <c r="O3707">
        <v>36035464036</v>
      </c>
      <c r="P3707" t="s">
        <v>10114</v>
      </c>
      <c r="Q3707" t="s">
        <v>10131</v>
      </c>
      <c r="R3707" t="s">
        <v>10116</v>
      </c>
      <c r="S3707" s="1">
        <v>42296.333333333336</v>
      </c>
      <c r="T3707" s="17">
        <v>10</v>
      </c>
      <c r="U3707" s="2">
        <v>1445240000000</v>
      </c>
      <c r="V3707" s="2" t="s">
        <v>10117</v>
      </c>
      <c r="W3707">
        <v>23608220</v>
      </c>
      <c r="X3707" t="s">
        <v>7856</v>
      </c>
      <c r="Y3707" t="s">
        <v>38</v>
      </c>
      <c r="Z3707" t="s">
        <v>7857</v>
      </c>
      <c r="AA3707">
        <v>-79.923537999999994</v>
      </c>
      <c r="AB3707">
        <v>40.462173</v>
      </c>
      <c r="AD3707">
        <v>8</v>
      </c>
      <c r="AE3707" t="s">
        <v>48</v>
      </c>
      <c r="AF3707" t="s">
        <v>40</v>
      </c>
    </row>
    <row r="3708" spans="1:32" x14ac:dyDescent="0.2">
      <c r="A3708">
        <v>18302864</v>
      </c>
      <c r="B3708">
        <v>26</v>
      </c>
      <c r="C3708" t="s">
        <v>10111</v>
      </c>
      <c r="D3708" s="1">
        <v>42009.775694444441</v>
      </c>
      <c r="E3708" s="1" t="s">
        <v>10112</v>
      </c>
      <c r="F3708" t="s">
        <v>38</v>
      </c>
      <c r="G3708" t="s">
        <v>58</v>
      </c>
      <c r="H3708">
        <v>-79.91999817</v>
      </c>
      <c r="I3708">
        <v>40.47000122</v>
      </c>
      <c r="J3708">
        <v>736</v>
      </c>
      <c r="K3708" t="s">
        <v>40</v>
      </c>
      <c r="L3708" t="s">
        <v>10113</v>
      </c>
      <c r="M3708">
        <v>6</v>
      </c>
      <c r="N3708">
        <v>4.8600000000000003</v>
      </c>
      <c r="O3708">
        <v>36035464036</v>
      </c>
      <c r="P3708" t="s">
        <v>10114</v>
      </c>
      <c r="Q3708" t="s">
        <v>10132</v>
      </c>
      <c r="R3708" t="s">
        <v>10116</v>
      </c>
      <c r="S3708" s="1">
        <v>42310.333333333336</v>
      </c>
      <c r="T3708" s="17">
        <v>11</v>
      </c>
      <c r="U3708" s="2">
        <v>1446450000000</v>
      </c>
      <c r="V3708" s="2" t="s">
        <v>10117</v>
      </c>
      <c r="W3708">
        <v>23608220</v>
      </c>
      <c r="X3708" t="s">
        <v>7856</v>
      </c>
      <c r="Y3708" t="s">
        <v>38</v>
      </c>
      <c r="Z3708" t="s">
        <v>7857</v>
      </c>
      <c r="AA3708">
        <v>-79.923537999999994</v>
      </c>
      <c r="AB3708">
        <v>40.462173</v>
      </c>
      <c r="AD3708">
        <v>11</v>
      </c>
      <c r="AE3708" t="s">
        <v>48</v>
      </c>
      <c r="AF3708" t="s">
        <v>40</v>
      </c>
    </row>
    <row r="3709" spans="1:32" x14ac:dyDescent="0.2">
      <c r="A3709">
        <v>18302864</v>
      </c>
      <c r="B3709">
        <v>26</v>
      </c>
      <c r="C3709" t="s">
        <v>10111</v>
      </c>
      <c r="D3709" s="1">
        <v>42009.775694444441</v>
      </c>
      <c r="E3709" s="1" t="s">
        <v>10112</v>
      </c>
      <c r="F3709" t="s">
        <v>38</v>
      </c>
      <c r="G3709" t="s">
        <v>58</v>
      </c>
      <c r="H3709">
        <v>-79.91999817</v>
      </c>
      <c r="I3709">
        <v>40.47000122</v>
      </c>
      <c r="J3709">
        <v>736</v>
      </c>
      <c r="K3709" t="s">
        <v>40</v>
      </c>
      <c r="L3709" t="s">
        <v>10113</v>
      </c>
      <c r="M3709">
        <v>6</v>
      </c>
      <c r="N3709">
        <v>4.8600000000000003</v>
      </c>
      <c r="O3709">
        <v>36035464036</v>
      </c>
      <c r="P3709" t="s">
        <v>10114</v>
      </c>
      <c r="Q3709" t="s">
        <v>10133</v>
      </c>
      <c r="R3709" t="s">
        <v>10116</v>
      </c>
      <c r="S3709" s="1">
        <v>42331.333333333336</v>
      </c>
      <c r="T3709" s="17">
        <v>11</v>
      </c>
      <c r="U3709" s="2">
        <v>1448270000000</v>
      </c>
      <c r="V3709" s="2" t="s">
        <v>10117</v>
      </c>
      <c r="W3709">
        <v>23608220</v>
      </c>
      <c r="X3709" t="s">
        <v>7856</v>
      </c>
      <c r="Y3709" t="s">
        <v>38</v>
      </c>
      <c r="Z3709" t="s">
        <v>7857</v>
      </c>
      <c r="AA3709">
        <v>-79.923537999999994</v>
      </c>
      <c r="AB3709">
        <v>40.462173</v>
      </c>
      <c r="AD3709">
        <v>12</v>
      </c>
      <c r="AE3709" t="s">
        <v>48</v>
      </c>
      <c r="AF3709" t="s">
        <v>40</v>
      </c>
    </row>
    <row r="3710" spans="1:32" x14ac:dyDescent="0.2">
      <c r="A3710">
        <v>18302864</v>
      </c>
      <c r="B3710">
        <v>26</v>
      </c>
      <c r="C3710" t="s">
        <v>10111</v>
      </c>
      <c r="D3710" s="1">
        <v>42009.775694444441</v>
      </c>
      <c r="E3710" s="1" t="s">
        <v>10112</v>
      </c>
      <c r="F3710" t="s">
        <v>38</v>
      </c>
      <c r="G3710" t="s">
        <v>58</v>
      </c>
      <c r="H3710">
        <v>-79.91999817</v>
      </c>
      <c r="I3710">
        <v>40.47000122</v>
      </c>
      <c r="J3710">
        <v>736</v>
      </c>
      <c r="K3710" t="s">
        <v>40</v>
      </c>
      <c r="L3710" t="s">
        <v>10113</v>
      </c>
      <c r="M3710">
        <v>6</v>
      </c>
      <c r="N3710">
        <v>4.8600000000000003</v>
      </c>
      <c r="O3710">
        <v>36035464036</v>
      </c>
      <c r="P3710" t="s">
        <v>10114</v>
      </c>
      <c r="Q3710" t="s">
        <v>10134</v>
      </c>
      <c r="R3710" t="s">
        <v>10116</v>
      </c>
      <c r="S3710" s="1">
        <v>42317.333333333336</v>
      </c>
      <c r="T3710" s="17">
        <v>11</v>
      </c>
      <c r="U3710" s="2">
        <v>1447060000000</v>
      </c>
      <c r="V3710" s="2" t="s">
        <v>10117</v>
      </c>
      <c r="W3710">
        <v>23608220</v>
      </c>
      <c r="X3710" t="s">
        <v>7856</v>
      </c>
      <c r="Y3710" t="s">
        <v>38</v>
      </c>
      <c r="Z3710" t="s">
        <v>7857</v>
      </c>
      <c r="AA3710">
        <v>-79.923537999999994</v>
      </c>
      <c r="AB3710">
        <v>40.462173</v>
      </c>
      <c r="AD3710">
        <v>15</v>
      </c>
      <c r="AE3710" t="s">
        <v>48</v>
      </c>
      <c r="AF3710" t="s">
        <v>40</v>
      </c>
    </row>
    <row r="3711" spans="1:32" x14ac:dyDescent="0.2">
      <c r="A3711">
        <v>18302864</v>
      </c>
      <c r="B3711">
        <v>26</v>
      </c>
      <c r="C3711" t="s">
        <v>10111</v>
      </c>
      <c r="D3711" s="1">
        <v>42009.775694444441</v>
      </c>
      <c r="E3711" s="1" t="s">
        <v>10112</v>
      </c>
      <c r="F3711" t="s">
        <v>38</v>
      </c>
      <c r="G3711" t="s">
        <v>58</v>
      </c>
      <c r="H3711">
        <v>-79.91999817</v>
      </c>
      <c r="I3711">
        <v>40.47000122</v>
      </c>
      <c r="J3711">
        <v>736</v>
      </c>
      <c r="K3711" t="s">
        <v>40</v>
      </c>
      <c r="L3711" t="s">
        <v>10113</v>
      </c>
      <c r="M3711">
        <v>6</v>
      </c>
      <c r="N3711">
        <v>4.8600000000000003</v>
      </c>
      <c r="O3711">
        <v>36035464036</v>
      </c>
      <c r="P3711" t="s">
        <v>10114</v>
      </c>
      <c r="Q3711" t="s">
        <v>10135</v>
      </c>
      <c r="R3711" t="s">
        <v>10116</v>
      </c>
      <c r="S3711" s="1">
        <v>42338.333333333336</v>
      </c>
      <c r="T3711" s="17">
        <v>11</v>
      </c>
      <c r="U3711" s="2">
        <v>1448870000000</v>
      </c>
      <c r="V3711" s="2" t="s">
        <v>10117</v>
      </c>
      <c r="W3711">
        <v>23608220</v>
      </c>
      <c r="X3711" t="s">
        <v>7856</v>
      </c>
      <c r="Y3711" t="s">
        <v>38</v>
      </c>
      <c r="Z3711" t="s">
        <v>7857</v>
      </c>
      <c r="AA3711">
        <v>-79.923537999999994</v>
      </c>
      <c r="AB3711">
        <v>40.462173</v>
      </c>
      <c r="AD3711">
        <v>10</v>
      </c>
      <c r="AE3711" t="s">
        <v>48</v>
      </c>
      <c r="AF3711" t="s">
        <v>40</v>
      </c>
    </row>
    <row r="3712" spans="1:32" x14ac:dyDescent="0.2">
      <c r="A3712">
        <v>18302864</v>
      </c>
      <c r="B3712">
        <v>26</v>
      </c>
      <c r="C3712" t="s">
        <v>10111</v>
      </c>
      <c r="D3712" s="1">
        <v>42009.775694444441</v>
      </c>
      <c r="E3712" s="1" t="s">
        <v>10112</v>
      </c>
      <c r="F3712" t="s">
        <v>38</v>
      </c>
      <c r="G3712" t="s">
        <v>58</v>
      </c>
      <c r="H3712">
        <v>-79.91999817</v>
      </c>
      <c r="I3712">
        <v>40.47000122</v>
      </c>
      <c r="J3712">
        <v>736</v>
      </c>
      <c r="K3712" t="s">
        <v>40</v>
      </c>
      <c r="L3712" t="s">
        <v>10113</v>
      </c>
      <c r="M3712">
        <v>6</v>
      </c>
      <c r="N3712">
        <v>4.8600000000000003</v>
      </c>
      <c r="O3712">
        <v>36035464036</v>
      </c>
      <c r="P3712" t="s">
        <v>10114</v>
      </c>
      <c r="Q3712" t="s">
        <v>10136</v>
      </c>
      <c r="R3712" t="s">
        <v>10116</v>
      </c>
      <c r="S3712" s="1">
        <v>42324.333333333336</v>
      </c>
      <c r="T3712" s="17">
        <v>11</v>
      </c>
      <c r="U3712" s="2">
        <v>1447660000000</v>
      </c>
      <c r="V3712" s="2" t="s">
        <v>10117</v>
      </c>
      <c r="W3712">
        <v>23608220</v>
      </c>
      <c r="X3712" t="s">
        <v>7856</v>
      </c>
      <c r="Y3712" t="s">
        <v>38</v>
      </c>
      <c r="Z3712" t="s">
        <v>7857</v>
      </c>
      <c r="AA3712">
        <v>-79.923537999999994</v>
      </c>
      <c r="AB3712">
        <v>40.462173</v>
      </c>
      <c r="AD3712">
        <v>7</v>
      </c>
      <c r="AE3712" t="s">
        <v>48</v>
      </c>
      <c r="AF3712" t="s">
        <v>40</v>
      </c>
    </row>
    <row r="3713" spans="1:37" x14ac:dyDescent="0.2">
      <c r="A3713">
        <v>18302864</v>
      </c>
      <c r="B3713">
        <v>26</v>
      </c>
      <c r="C3713" t="s">
        <v>10111</v>
      </c>
      <c r="D3713" s="1">
        <v>42009.775694444441</v>
      </c>
      <c r="E3713" s="1" t="s">
        <v>10112</v>
      </c>
      <c r="F3713" t="s">
        <v>38</v>
      </c>
      <c r="G3713" t="s">
        <v>58</v>
      </c>
      <c r="H3713">
        <v>-79.91999817</v>
      </c>
      <c r="I3713">
        <v>40.47000122</v>
      </c>
      <c r="J3713">
        <v>736</v>
      </c>
      <c r="K3713" t="s">
        <v>40</v>
      </c>
      <c r="L3713" t="s">
        <v>10113</v>
      </c>
      <c r="M3713">
        <v>6</v>
      </c>
      <c r="N3713">
        <v>4.8600000000000003</v>
      </c>
      <c r="O3713">
        <v>36035464036</v>
      </c>
      <c r="P3713" t="s">
        <v>10114</v>
      </c>
      <c r="Q3713" t="s">
        <v>10137</v>
      </c>
      <c r="R3713" t="s">
        <v>10116</v>
      </c>
      <c r="S3713" s="1">
        <v>42359.333333333336</v>
      </c>
      <c r="T3713" s="17">
        <v>12</v>
      </c>
      <c r="U3713" s="2">
        <v>1450680000000</v>
      </c>
      <c r="V3713" s="2" t="s">
        <v>10117</v>
      </c>
      <c r="W3713">
        <v>23608220</v>
      </c>
      <c r="X3713" t="s">
        <v>7856</v>
      </c>
      <c r="Y3713" t="s">
        <v>38</v>
      </c>
      <c r="Z3713" t="s">
        <v>7857</v>
      </c>
      <c r="AA3713">
        <v>-79.923537999999994</v>
      </c>
      <c r="AB3713">
        <v>40.462173</v>
      </c>
      <c r="AD3713">
        <v>17</v>
      </c>
      <c r="AE3713" t="s">
        <v>48</v>
      </c>
      <c r="AF3713" t="s">
        <v>40</v>
      </c>
    </row>
    <row r="3714" spans="1:37" x14ac:dyDescent="0.2">
      <c r="A3714">
        <v>18302864</v>
      </c>
      <c r="B3714">
        <v>26</v>
      </c>
      <c r="C3714" t="s">
        <v>10111</v>
      </c>
      <c r="D3714" s="1">
        <v>42009.775694444441</v>
      </c>
      <c r="E3714" s="1" t="s">
        <v>10112</v>
      </c>
      <c r="F3714" t="s">
        <v>38</v>
      </c>
      <c r="G3714" t="s">
        <v>58</v>
      </c>
      <c r="H3714">
        <v>-79.91999817</v>
      </c>
      <c r="I3714">
        <v>40.47000122</v>
      </c>
      <c r="J3714">
        <v>736</v>
      </c>
      <c r="K3714" t="s">
        <v>40</v>
      </c>
      <c r="L3714" t="s">
        <v>10113</v>
      </c>
      <c r="M3714">
        <v>6</v>
      </c>
      <c r="N3714">
        <v>4.8600000000000003</v>
      </c>
      <c r="O3714">
        <v>36035464036</v>
      </c>
      <c r="P3714" t="s">
        <v>10114</v>
      </c>
      <c r="Q3714" t="s">
        <v>10138</v>
      </c>
      <c r="R3714" t="s">
        <v>10116</v>
      </c>
      <c r="S3714" s="1">
        <v>42345.333333333336</v>
      </c>
      <c r="T3714" s="17">
        <v>12</v>
      </c>
      <c r="U3714" s="2">
        <v>1449480000000</v>
      </c>
      <c r="V3714" s="2" t="s">
        <v>10117</v>
      </c>
      <c r="W3714">
        <v>23608220</v>
      </c>
      <c r="X3714" t="s">
        <v>7856</v>
      </c>
      <c r="Y3714" t="s">
        <v>38</v>
      </c>
      <c r="Z3714" t="s">
        <v>7857</v>
      </c>
      <c r="AA3714">
        <v>-79.923537999999994</v>
      </c>
      <c r="AB3714">
        <v>40.462173</v>
      </c>
      <c r="AD3714">
        <v>11</v>
      </c>
      <c r="AE3714" t="s">
        <v>48</v>
      </c>
      <c r="AF3714" t="s">
        <v>40</v>
      </c>
    </row>
    <row r="3715" spans="1:37" x14ac:dyDescent="0.2">
      <c r="A3715">
        <v>18302864</v>
      </c>
      <c r="B3715">
        <v>26</v>
      </c>
      <c r="C3715" t="s">
        <v>10111</v>
      </c>
      <c r="D3715" s="1">
        <v>42009.775694444441</v>
      </c>
      <c r="E3715" s="1" t="s">
        <v>10112</v>
      </c>
      <c r="F3715" t="s">
        <v>38</v>
      </c>
      <c r="G3715" t="s">
        <v>58</v>
      </c>
      <c r="H3715">
        <v>-79.91999817</v>
      </c>
      <c r="I3715">
        <v>40.47000122</v>
      </c>
      <c r="J3715">
        <v>736</v>
      </c>
      <c r="K3715" t="s">
        <v>40</v>
      </c>
      <c r="L3715" t="s">
        <v>10113</v>
      </c>
      <c r="M3715">
        <v>6</v>
      </c>
      <c r="N3715">
        <v>4.8600000000000003</v>
      </c>
      <c r="O3715">
        <v>36035464036</v>
      </c>
      <c r="P3715" t="s">
        <v>10114</v>
      </c>
      <c r="Q3715" t="s">
        <v>10139</v>
      </c>
      <c r="R3715" t="s">
        <v>10116</v>
      </c>
      <c r="S3715" s="1">
        <v>42366.333333333336</v>
      </c>
      <c r="T3715" s="17">
        <v>12</v>
      </c>
      <c r="U3715" s="2">
        <v>1451290000000</v>
      </c>
      <c r="V3715" s="2" t="s">
        <v>10140</v>
      </c>
      <c r="W3715">
        <v>23608220</v>
      </c>
      <c r="X3715" t="s">
        <v>7856</v>
      </c>
      <c r="Y3715" t="s">
        <v>38</v>
      </c>
      <c r="Z3715" t="s">
        <v>7857</v>
      </c>
      <c r="AA3715">
        <v>-79.923537999999994</v>
      </c>
      <c r="AB3715">
        <v>40.462173</v>
      </c>
      <c r="AD3715">
        <v>17</v>
      </c>
      <c r="AE3715" t="s">
        <v>48</v>
      </c>
      <c r="AF3715" t="s">
        <v>40</v>
      </c>
    </row>
    <row r="3716" spans="1:37" x14ac:dyDescent="0.2">
      <c r="A3716">
        <v>18302864</v>
      </c>
      <c r="B3716">
        <v>26</v>
      </c>
      <c r="C3716" t="s">
        <v>10111</v>
      </c>
      <c r="D3716" s="1">
        <v>42009.775694444441</v>
      </c>
      <c r="E3716" s="1" t="s">
        <v>10112</v>
      </c>
      <c r="F3716" t="s">
        <v>38</v>
      </c>
      <c r="G3716" t="s">
        <v>58</v>
      </c>
      <c r="H3716">
        <v>-79.91999817</v>
      </c>
      <c r="I3716">
        <v>40.47000122</v>
      </c>
      <c r="J3716">
        <v>736</v>
      </c>
      <c r="K3716" t="s">
        <v>40</v>
      </c>
      <c r="L3716" t="s">
        <v>10113</v>
      </c>
      <c r="M3716">
        <v>6</v>
      </c>
      <c r="N3716">
        <v>4.8600000000000003</v>
      </c>
      <c r="O3716">
        <v>36035464036</v>
      </c>
      <c r="P3716" t="s">
        <v>10114</v>
      </c>
      <c r="Q3716" t="s">
        <v>10141</v>
      </c>
      <c r="R3716" t="s">
        <v>10116</v>
      </c>
      <c r="S3716" s="1">
        <v>42352.333333333336</v>
      </c>
      <c r="T3716" s="17">
        <v>12</v>
      </c>
      <c r="U3716" s="2">
        <v>1450080000000</v>
      </c>
      <c r="V3716" s="2" t="s">
        <v>10117</v>
      </c>
      <c r="W3716">
        <v>23608220</v>
      </c>
      <c r="X3716" t="s">
        <v>7856</v>
      </c>
      <c r="Y3716" t="s">
        <v>38</v>
      </c>
      <c r="Z3716" t="s">
        <v>7857</v>
      </c>
      <c r="AA3716">
        <v>-79.923537999999994</v>
      </c>
      <c r="AB3716">
        <v>40.462173</v>
      </c>
      <c r="AD3716">
        <v>27</v>
      </c>
      <c r="AE3716" t="s">
        <v>48</v>
      </c>
      <c r="AF3716" t="s">
        <v>40</v>
      </c>
    </row>
    <row r="3717" spans="1:37" x14ac:dyDescent="0.2">
      <c r="A3717">
        <v>3349842</v>
      </c>
      <c r="B3717">
        <v>60</v>
      </c>
      <c r="C3717" t="s">
        <v>1889</v>
      </c>
      <c r="D3717" s="1">
        <v>40962.556944444441</v>
      </c>
      <c r="E3717" s="1" t="s">
        <v>1890</v>
      </c>
      <c r="F3717" t="s">
        <v>38</v>
      </c>
      <c r="G3717" t="s">
        <v>324</v>
      </c>
      <c r="H3717">
        <v>-80.040000919999997</v>
      </c>
      <c r="I3717">
        <v>40.549999239999998</v>
      </c>
      <c r="J3717">
        <v>2383</v>
      </c>
      <c r="K3717" t="s">
        <v>40</v>
      </c>
      <c r="L3717" t="s">
        <v>1891</v>
      </c>
      <c r="M3717">
        <v>15</v>
      </c>
      <c r="N3717">
        <v>4.82</v>
      </c>
      <c r="O3717" s="2">
        <v>127000000000</v>
      </c>
      <c r="P3717" t="s">
        <v>1892</v>
      </c>
      <c r="Q3717" t="s">
        <v>10142</v>
      </c>
      <c r="R3717" t="s">
        <v>8689</v>
      </c>
      <c r="S3717" s="1">
        <v>42224.5</v>
      </c>
      <c r="T3717" s="17">
        <v>8</v>
      </c>
      <c r="U3717" s="2">
        <v>1439040000000</v>
      </c>
      <c r="V3717" s="2" t="s">
        <v>8690</v>
      </c>
      <c r="W3717">
        <v>6642862</v>
      </c>
      <c r="X3717" t="s">
        <v>3109</v>
      </c>
      <c r="Y3717" t="s">
        <v>38</v>
      </c>
      <c r="Z3717" t="s">
        <v>3110</v>
      </c>
      <c r="AA3717">
        <v>-79.997032000000004</v>
      </c>
      <c r="AB3717">
        <v>40.597487999999998</v>
      </c>
      <c r="AC3717">
        <v>5</v>
      </c>
      <c r="AD3717">
        <v>3</v>
      </c>
      <c r="AE3717" t="s">
        <v>48</v>
      </c>
      <c r="AF3717" t="s">
        <v>40</v>
      </c>
      <c r="AG3717">
        <v>25</v>
      </c>
      <c r="AH3717" t="s">
        <v>49</v>
      </c>
      <c r="AI3717" t="s">
        <v>3317</v>
      </c>
      <c r="AJ3717">
        <v>0</v>
      </c>
      <c r="AK3717" t="s">
        <v>51</v>
      </c>
    </row>
    <row r="3718" spans="1:37" x14ac:dyDescent="0.2">
      <c r="A3718">
        <v>19200370</v>
      </c>
      <c r="B3718">
        <v>4</v>
      </c>
      <c r="C3718" t="s">
        <v>9678</v>
      </c>
      <c r="D3718" s="1">
        <v>42348.618055555555</v>
      </c>
      <c r="E3718" s="1" t="s">
        <v>9679</v>
      </c>
      <c r="F3718" t="s">
        <v>38</v>
      </c>
      <c r="G3718" t="s">
        <v>843</v>
      </c>
      <c r="H3718">
        <v>-79.91999817</v>
      </c>
      <c r="I3718">
        <v>40.47000122</v>
      </c>
      <c r="J3718">
        <v>33</v>
      </c>
      <c r="K3718" t="s">
        <v>40</v>
      </c>
      <c r="L3718" t="s">
        <v>9680</v>
      </c>
      <c r="M3718">
        <v>6</v>
      </c>
      <c r="N3718">
        <v>0</v>
      </c>
      <c r="O3718">
        <v>6759506918</v>
      </c>
      <c r="P3718" t="s">
        <v>9681</v>
      </c>
      <c r="Q3718" t="s">
        <v>10143</v>
      </c>
      <c r="R3718" t="s">
        <v>10144</v>
      </c>
      <c r="S3718" s="1">
        <v>42358.4375</v>
      </c>
      <c r="T3718" s="17">
        <v>12</v>
      </c>
      <c r="U3718" s="2">
        <v>1450610000000</v>
      </c>
      <c r="V3718" s="2" t="s">
        <v>10145</v>
      </c>
      <c r="W3718">
        <v>17392472</v>
      </c>
      <c r="X3718" t="s">
        <v>9678</v>
      </c>
      <c r="Y3718" t="s">
        <v>38</v>
      </c>
      <c r="Z3718" t="s">
        <v>10146</v>
      </c>
      <c r="AA3718">
        <v>-79.921570000000003</v>
      </c>
      <c r="AB3718">
        <v>40.468860999999997</v>
      </c>
      <c r="AD3718">
        <v>3</v>
      </c>
      <c r="AE3718" t="s">
        <v>48</v>
      </c>
      <c r="AF3718" t="s">
        <v>40</v>
      </c>
    </row>
    <row r="3719" spans="1:37" x14ac:dyDescent="0.2">
      <c r="A3719">
        <v>19200370</v>
      </c>
      <c r="B3719">
        <v>4</v>
      </c>
      <c r="C3719" t="s">
        <v>9678</v>
      </c>
      <c r="D3719" s="1">
        <v>42348.618055555555</v>
      </c>
      <c r="E3719" s="1" t="s">
        <v>9679</v>
      </c>
      <c r="F3719" t="s">
        <v>38</v>
      </c>
      <c r="G3719" t="s">
        <v>843</v>
      </c>
      <c r="H3719">
        <v>-79.91999817</v>
      </c>
      <c r="I3719">
        <v>40.47000122</v>
      </c>
      <c r="J3719">
        <v>33</v>
      </c>
      <c r="K3719" t="s">
        <v>40</v>
      </c>
      <c r="L3719" t="s">
        <v>9680</v>
      </c>
      <c r="M3719">
        <v>6</v>
      </c>
      <c r="N3719">
        <v>0</v>
      </c>
      <c r="O3719">
        <v>6759506918</v>
      </c>
      <c r="P3719" t="s">
        <v>9681</v>
      </c>
      <c r="Q3719" t="s">
        <v>10147</v>
      </c>
      <c r="R3719" t="s">
        <v>10144</v>
      </c>
      <c r="S3719" s="1">
        <v>42372.4375</v>
      </c>
      <c r="T3719" s="17">
        <v>1</v>
      </c>
      <c r="U3719" s="2">
        <v>1451820000000</v>
      </c>
      <c r="V3719" s="2" t="s">
        <v>10145</v>
      </c>
      <c r="W3719" t="s">
        <v>208</v>
      </c>
      <c r="AD3719">
        <v>3</v>
      </c>
      <c r="AE3719" t="s">
        <v>48</v>
      </c>
      <c r="AF3719" t="s">
        <v>40</v>
      </c>
    </row>
    <row r="3720" spans="1:37" x14ac:dyDescent="0.2">
      <c r="A3720">
        <v>276071</v>
      </c>
      <c r="B3720">
        <v>74</v>
      </c>
      <c r="C3720" t="s">
        <v>235</v>
      </c>
      <c r="D3720" s="1">
        <v>38901.65902777778</v>
      </c>
      <c r="E3720" s="1" t="s">
        <v>236</v>
      </c>
      <c r="F3720" t="s">
        <v>38</v>
      </c>
      <c r="G3720" t="s">
        <v>237</v>
      </c>
      <c r="H3720">
        <v>-80.040000919999997</v>
      </c>
      <c r="I3720">
        <v>40.380001069999999</v>
      </c>
      <c r="J3720">
        <v>1153</v>
      </c>
      <c r="K3720" t="s">
        <v>40</v>
      </c>
      <c r="L3720" t="s">
        <v>238</v>
      </c>
      <c r="M3720">
        <v>12</v>
      </c>
      <c r="N3720">
        <v>4.8</v>
      </c>
      <c r="O3720" s="2">
        <v>305000000000</v>
      </c>
      <c r="P3720" t="s">
        <v>239</v>
      </c>
      <c r="Q3720" t="s">
        <v>10148</v>
      </c>
      <c r="R3720" t="s">
        <v>240</v>
      </c>
      <c r="S3720" s="1">
        <v>42238.4375</v>
      </c>
      <c r="T3720" s="17">
        <v>8</v>
      </c>
      <c r="U3720" s="2">
        <v>1440240000000</v>
      </c>
      <c r="V3720" s="2" t="s">
        <v>241</v>
      </c>
      <c r="W3720" t="s">
        <v>208</v>
      </c>
      <c r="AD3720">
        <v>3</v>
      </c>
      <c r="AE3720" t="s">
        <v>48</v>
      </c>
      <c r="AF3720" t="s">
        <v>40</v>
      </c>
    </row>
    <row r="3721" spans="1:37" x14ac:dyDescent="0.2">
      <c r="A3721">
        <v>276071</v>
      </c>
      <c r="B3721">
        <v>74</v>
      </c>
      <c r="C3721" t="s">
        <v>235</v>
      </c>
      <c r="D3721" s="1">
        <v>38901.65902777778</v>
      </c>
      <c r="E3721" s="1" t="s">
        <v>236</v>
      </c>
      <c r="F3721" t="s">
        <v>38</v>
      </c>
      <c r="G3721" t="s">
        <v>237</v>
      </c>
      <c r="H3721">
        <v>-80.040000919999997</v>
      </c>
      <c r="I3721">
        <v>40.380001069999999</v>
      </c>
      <c r="J3721">
        <v>1153</v>
      </c>
      <c r="K3721" t="s">
        <v>40</v>
      </c>
      <c r="L3721" t="s">
        <v>238</v>
      </c>
      <c r="M3721">
        <v>12</v>
      </c>
      <c r="N3721">
        <v>4.8</v>
      </c>
      <c r="O3721" s="2">
        <v>305000000000</v>
      </c>
      <c r="P3721" t="s">
        <v>239</v>
      </c>
      <c r="Q3721" t="s">
        <v>10149</v>
      </c>
      <c r="R3721" t="s">
        <v>240</v>
      </c>
      <c r="S3721" s="1">
        <v>42239.4375</v>
      </c>
      <c r="T3721" s="17">
        <v>8</v>
      </c>
      <c r="U3721" s="2">
        <v>1440330000000</v>
      </c>
      <c r="V3721" s="2" t="s">
        <v>241</v>
      </c>
      <c r="W3721" t="s">
        <v>208</v>
      </c>
      <c r="AD3721">
        <v>3</v>
      </c>
      <c r="AE3721" t="s">
        <v>48</v>
      </c>
      <c r="AF3721" t="s">
        <v>40</v>
      </c>
    </row>
    <row r="3722" spans="1:37" x14ac:dyDescent="0.2">
      <c r="A3722">
        <v>276071</v>
      </c>
      <c r="B3722">
        <v>74</v>
      </c>
      <c r="C3722" t="s">
        <v>235</v>
      </c>
      <c r="D3722" s="1">
        <v>38901.65902777778</v>
      </c>
      <c r="E3722" s="1" t="s">
        <v>236</v>
      </c>
      <c r="F3722" t="s">
        <v>38</v>
      </c>
      <c r="G3722" t="s">
        <v>237</v>
      </c>
      <c r="H3722">
        <v>-80.040000919999997</v>
      </c>
      <c r="I3722">
        <v>40.380001069999999</v>
      </c>
      <c r="J3722">
        <v>1153</v>
      </c>
      <c r="K3722" t="s">
        <v>40</v>
      </c>
      <c r="L3722" t="s">
        <v>238</v>
      </c>
      <c r="M3722">
        <v>12</v>
      </c>
      <c r="N3722">
        <v>4.8</v>
      </c>
      <c r="O3722" s="2">
        <v>305000000000</v>
      </c>
      <c r="P3722" t="s">
        <v>239</v>
      </c>
      <c r="Q3722" t="s">
        <v>10150</v>
      </c>
      <c r="R3722" t="s">
        <v>240</v>
      </c>
      <c r="S3722" s="1">
        <v>42245.4375</v>
      </c>
      <c r="T3722" s="17">
        <v>8</v>
      </c>
      <c r="U3722" s="2">
        <v>1440840000000</v>
      </c>
      <c r="V3722" s="2" t="s">
        <v>241</v>
      </c>
      <c r="W3722" t="s">
        <v>208</v>
      </c>
      <c r="AD3722">
        <v>3</v>
      </c>
      <c r="AE3722" t="s">
        <v>48</v>
      </c>
      <c r="AF3722" t="s">
        <v>40</v>
      </c>
    </row>
    <row r="3723" spans="1:37" x14ac:dyDescent="0.2">
      <c r="A3723">
        <v>276071</v>
      </c>
      <c r="B3723">
        <v>74</v>
      </c>
      <c r="C3723" t="s">
        <v>235</v>
      </c>
      <c r="D3723" s="1">
        <v>38901.65902777778</v>
      </c>
      <c r="E3723" s="1" t="s">
        <v>236</v>
      </c>
      <c r="F3723" t="s">
        <v>38</v>
      </c>
      <c r="G3723" t="s">
        <v>237</v>
      </c>
      <c r="H3723">
        <v>-80.040000919999997</v>
      </c>
      <c r="I3723">
        <v>40.380001069999999</v>
      </c>
      <c r="J3723">
        <v>1153</v>
      </c>
      <c r="K3723" t="s">
        <v>40</v>
      </c>
      <c r="L3723" t="s">
        <v>238</v>
      </c>
      <c r="M3723">
        <v>12</v>
      </c>
      <c r="N3723">
        <v>4.8</v>
      </c>
      <c r="O3723" s="2">
        <v>305000000000</v>
      </c>
      <c r="P3723" t="s">
        <v>239</v>
      </c>
      <c r="Q3723" t="s">
        <v>10151</v>
      </c>
      <c r="R3723" t="s">
        <v>240</v>
      </c>
      <c r="S3723" s="1">
        <v>42246.4375</v>
      </c>
      <c r="T3723" s="17">
        <v>8</v>
      </c>
      <c r="U3723" s="2">
        <v>1440930000000</v>
      </c>
      <c r="V3723" s="2" t="s">
        <v>241</v>
      </c>
      <c r="W3723" t="s">
        <v>208</v>
      </c>
      <c r="AD3723">
        <v>3</v>
      </c>
      <c r="AE3723" t="s">
        <v>48</v>
      </c>
      <c r="AF3723" t="s">
        <v>40</v>
      </c>
    </row>
    <row r="3724" spans="1:37" x14ac:dyDescent="0.2">
      <c r="A3724">
        <v>276071</v>
      </c>
      <c r="B3724">
        <v>74</v>
      </c>
      <c r="C3724" t="s">
        <v>235</v>
      </c>
      <c r="D3724" s="1">
        <v>38901.65902777778</v>
      </c>
      <c r="E3724" s="1" t="s">
        <v>236</v>
      </c>
      <c r="F3724" t="s">
        <v>38</v>
      </c>
      <c r="G3724" t="s">
        <v>237</v>
      </c>
      <c r="H3724">
        <v>-80.040000919999997</v>
      </c>
      <c r="I3724">
        <v>40.380001069999999</v>
      </c>
      <c r="J3724">
        <v>1153</v>
      </c>
      <c r="K3724" t="s">
        <v>40</v>
      </c>
      <c r="L3724" t="s">
        <v>238</v>
      </c>
      <c r="M3724">
        <v>12</v>
      </c>
      <c r="N3724">
        <v>4.8</v>
      </c>
      <c r="O3724" s="2">
        <v>305000000000</v>
      </c>
      <c r="P3724" t="s">
        <v>239</v>
      </c>
      <c r="Q3724" t="s">
        <v>10152</v>
      </c>
      <c r="R3724" t="s">
        <v>240</v>
      </c>
      <c r="S3724" s="1">
        <v>42267.4375</v>
      </c>
      <c r="T3724" s="17">
        <v>9</v>
      </c>
      <c r="U3724" s="2">
        <v>1442750000000</v>
      </c>
      <c r="V3724" s="2" t="s">
        <v>241</v>
      </c>
      <c r="W3724" t="s">
        <v>208</v>
      </c>
      <c r="AD3724">
        <v>3</v>
      </c>
      <c r="AE3724" t="s">
        <v>48</v>
      </c>
      <c r="AF3724" t="s">
        <v>40</v>
      </c>
    </row>
    <row r="3725" spans="1:37" x14ac:dyDescent="0.2">
      <c r="A3725">
        <v>276071</v>
      </c>
      <c r="B3725">
        <v>74</v>
      </c>
      <c r="C3725" t="s">
        <v>235</v>
      </c>
      <c r="D3725" s="1">
        <v>38901.65902777778</v>
      </c>
      <c r="E3725" s="1" t="s">
        <v>236</v>
      </c>
      <c r="F3725" t="s">
        <v>38</v>
      </c>
      <c r="G3725" t="s">
        <v>237</v>
      </c>
      <c r="H3725">
        <v>-80.040000919999997</v>
      </c>
      <c r="I3725">
        <v>40.380001069999999</v>
      </c>
      <c r="J3725">
        <v>1153</v>
      </c>
      <c r="K3725" t="s">
        <v>40</v>
      </c>
      <c r="L3725" t="s">
        <v>238</v>
      </c>
      <c r="M3725">
        <v>12</v>
      </c>
      <c r="N3725">
        <v>4.8</v>
      </c>
      <c r="O3725" s="2">
        <v>305000000000</v>
      </c>
      <c r="P3725" t="s">
        <v>239</v>
      </c>
      <c r="Q3725" t="s">
        <v>10153</v>
      </c>
      <c r="R3725" t="s">
        <v>240</v>
      </c>
      <c r="S3725" s="1">
        <v>42252.4375</v>
      </c>
      <c r="T3725" s="17">
        <v>9</v>
      </c>
      <c r="U3725" s="2">
        <v>1441450000000</v>
      </c>
      <c r="V3725" s="2" t="s">
        <v>241</v>
      </c>
      <c r="W3725" t="s">
        <v>208</v>
      </c>
      <c r="AD3725">
        <v>3</v>
      </c>
      <c r="AE3725" t="s">
        <v>48</v>
      </c>
      <c r="AF3725" t="s">
        <v>40</v>
      </c>
    </row>
    <row r="3726" spans="1:37" x14ac:dyDescent="0.2">
      <c r="A3726">
        <v>276071</v>
      </c>
      <c r="B3726">
        <v>74</v>
      </c>
      <c r="C3726" t="s">
        <v>235</v>
      </c>
      <c r="D3726" s="1">
        <v>38901.65902777778</v>
      </c>
      <c r="E3726" s="1" t="s">
        <v>236</v>
      </c>
      <c r="F3726" t="s">
        <v>38</v>
      </c>
      <c r="G3726" t="s">
        <v>237</v>
      </c>
      <c r="H3726">
        <v>-80.040000919999997</v>
      </c>
      <c r="I3726">
        <v>40.380001069999999</v>
      </c>
      <c r="J3726">
        <v>1153</v>
      </c>
      <c r="K3726" t="s">
        <v>40</v>
      </c>
      <c r="L3726" t="s">
        <v>238</v>
      </c>
      <c r="M3726">
        <v>12</v>
      </c>
      <c r="N3726">
        <v>4.8</v>
      </c>
      <c r="O3726" s="2">
        <v>305000000000</v>
      </c>
      <c r="P3726" t="s">
        <v>239</v>
      </c>
      <c r="Q3726" t="s">
        <v>10154</v>
      </c>
      <c r="R3726" t="s">
        <v>240</v>
      </c>
      <c r="S3726" s="1">
        <v>42253.4375</v>
      </c>
      <c r="T3726" s="17">
        <v>9</v>
      </c>
      <c r="U3726" s="2">
        <v>1441540000000</v>
      </c>
      <c r="V3726" s="2" t="s">
        <v>241</v>
      </c>
      <c r="W3726" t="s">
        <v>208</v>
      </c>
      <c r="AD3726">
        <v>3</v>
      </c>
      <c r="AE3726" t="s">
        <v>48</v>
      </c>
      <c r="AF3726" t="s">
        <v>40</v>
      </c>
    </row>
    <row r="3727" spans="1:37" x14ac:dyDescent="0.2">
      <c r="A3727">
        <v>276071</v>
      </c>
      <c r="B3727">
        <v>74</v>
      </c>
      <c r="C3727" t="s">
        <v>235</v>
      </c>
      <c r="D3727" s="1">
        <v>38901.65902777778</v>
      </c>
      <c r="E3727" s="1" t="s">
        <v>236</v>
      </c>
      <c r="F3727" t="s">
        <v>38</v>
      </c>
      <c r="G3727" t="s">
        <v>237</v>
      </c>
      <c r="H3727">
        <v>-80.040000919999997</v>
      </c>
      <c r="I3727">
        <v>40.380001069999999</v>
      </c>
      <c r="J3727">
        <v>1153</v>
      </c>
      <c r="K3727" t="s">
        <v>40</v>
      </c>
      <c r="L3727" t="s">
        <v>238</v>
      </c>
      <c r="M3727">
        <v>12</v>
      </c>
      <c r="N3727">
        <v>4.8</v>
      </c>
      <c r="O3727" s="2">
        <v>305000000000</v>
      </c>
      <c r="P3727" t="s">
        <v>239</v>
      </c>
      <c r="Q3727" t="s">
        <v>10155</v>
      </c>
      <c r="R3727" t="s">
        <v>240</v>
      </c>
      <c r="S3727" s="1">
        <v>42273.4375</v>
      </c>
      <c r="T3727" s="17">
        <v>9</v>
      </c>
      <c r="U3727" s="2">
        <v>1443260000000</v>
      </c>
      <c r="V3727" s="2" t="s">
        <v>241</v>
      </c>
      <c r="W3727" t="s">
        <v>208</v>
      </c>
      <c r="AD3727">
        <v>3</v>
      </c>
      <c r="AE3727" t="s">
        <v>48</v>
      </c>
      <c r="AF3727" t="s">
        <v>40</v>
      </c>
    </row>
    <row r="3728" spans="1:37" x14ac:dyDescent="0.2">
      <c r="A3728">
        <v>276071</v>
      </c>
      <c r="B3728">
        <v>74</v>
      </c>
      <c r="C3728" t="s">
        <v>235</v>
      </c>
      <c r="D3728" s="1">
        <v>38901.65902777778</v>
      </c>
      <c r="E3728" s="1" t="s">
        <v>236</v>
      </c>
      <c r="F3728" t="s">
        <v>38</v>
      </c>
      <c r="G3728" t="s">
        <v>237</v>
      </c>
      <c r="H3728">
        <v>-80.040000919999997</v>
      </c>
      <c r="I3728">
        <v>40.380001069999999</v>
      </c>
      <c r="J3728">
        <v>1153</v>
      </c>
      <c r="K3728" t="s">
        <v>40</v>
      </c>
      <c r="L3728" t="s">
        <v>238</v>
      </c>
      <c r="M3728">
        <v>12</v>
      </c>
      <c r="N3728">
        <v>4.8</v>
      </c>
      <c r="O3728" s="2">
        <v>305000000000</v>
      </c>
      <c r="P3728" t="s">
        <v>239</v>
      </c>
      <c r="Q3728" t="s">
        <v>10156</v>
      </c>
      <c r="R3728" t="s">
        <v>240</v>
      </c>
      <c r="S3728" s="1">
        <v>42274.4375</v>
      </c>
      <c r="T3728" s="17">
        <v>9</v>
      </c>
      <c r="U3728" s="2">
        <v>1443350000000</v>
      </c>
      <c r="V3728" s="2" t="s">
        <v>241</v>
      </c>
      <c r="W3728" t="s">
        <v>208</v>
      </c>
      <c r="AD3728">
        <v>3</v>
      </c>
      <c r="AE3728" t="s">
        <v>48</v>
      </c>
      <c r="AF3728" t="s">
        <v>40</v>
      </c>
    </row>
    <row r="3729" spans="1:37" x14ac:dyDescent="0.2">
      <c r="A3729">
        <v>276071</v>
      </c>
      <c r="B3729">
        <v>74</v>
      </c>
      <c r="C3729" t="s">
        <v>235</v>
      </c>
      <c r="D3729" s="1">
        <v>38901.65902777778</v>
      </c>
      <c r="E3729" s="1" t="s">
        <v>236</v>
      </c>
      <c r="F3729" t="s">
        <v>38</v>
      </c>
      <c r="G3729" t="s">
        <v>237</v>
      </c>
      <c r="H3729">
        <v>-80.040000919999997</v>
      </c>
      <c r="I3729">
        <v>40.380001069999999</v>
      </c>
      <c r="J3729">
        <v>1153</v>
      </c>
      <c r="K3729" t="s">
        <v>40</v>
      </c>
      <c r="L3729" t="s">
        <v>238</v>
      </c>
      <c r="M3729">
        <v>12</v>
      </c>
      <c r="N3729">
        <v>4.8</v>
      </c>
      <c r="O3729" s="2">
        <v>305000000000</v>
      </c>
      <c r="P3729" t="s">
        <v>239</v>
      </c>
      <c r="Q3729" t="s">
        <v>10157</v>
      </c>
      <c r="R3729" t="s">
        <v>240</v>
      </c>
      <c r="S3729" s="1">
        <v>42259.4375</v>
      </c>
      <c r="T3729" s="17">
        <v>9</v>
      </c>
      <c r="U3729" s="2">
        <v>1442050000000</v>
      </c>
      <c r="V3729" s="2" t="s">
        <v>241</v>
      </c>
      <c r="W3729" t="s">
        <v>208</v>
      </c>
      <c r="AD3729">
        <v>3</v>
      </c>
      <c r="AE3729" t="s">
        <v>48</v>
      </c>
      <c r="AF3729" t="s">
        <v>40</v>
      </c>
    </row>
    <row r="3730" spans="1:37" x14ac:dyDescent="0.2">
      <c r="A3730">
        <v>276071</v>
      </c>
      <c r="B3730">
        <v>74</v>
      </c>
      <c r="C3730" t="s">
        <v>235</v>
      </c>
      <c r="D3730" s="1">
        <v>38901.65902777778</v>
      </c>
      <c r="E3730" s="1" t="s">
        <v>236</v>
      </c>
      <c r="F3730" t="s">
        <v>38</v>
      </c>
      <c r="G3730" t="s">
        <v>237</v>
      </c>
      <c r="H3730">
        <v>-80.040000919999997</v>
      </c>
      <c r="I3730">
        <v>40.380001069999999</v>
      </c>
      <c r="J3730">
        <v>1153</v>
      </c>
      <c r="K3730" t="s">
        <v>40</v>
      </c>
      <c r="L3730" t="s">
        <v>238</v>
      </c>
      <c r="M3730">
        <v>12</v>
      </c>
      <c r="N3730">
        <v>4.8</v>
      </c>
      <c r="O3730" s="2">
        <v>305000000000</v>
      </c>
      <c r="P3730" t="s">
        <v>239</v>
      </c>
      <c r="Q3730" t="s">
        <v>10158</v>
      </c>
      <c r="R3730" t="s">
        <v>240</v>
      </c>
      <c r="S3730" s="1">
        <v>42260.4375</v>
      </c>
      <c r="T3730" s="17">
        <v>9</v>
      </c>
      <c r="U3730" s="2">
        <v>1442140000000</v>
      </c>
      <c r="V3730" s="2" t="s">
        <v>241</v>
      </c>
      <c r="W3730" t="s">
        <v>208</v>
      </c>
      <c r="AD3730">
        <v>3</v>
      </c>
      <c r="AE3730" t="s">
        <v>48</v>
      </c>
      <c r="AF3730" t="s">
        <v>40</v>
      </c>
    </row>
    <row r="3731" spans="1:37" x14ac:dyDescent="0.2">
      <c r="A3731">
        <v>276071</v>
      </c>
      <c r="B3731">
        <v>74</v>
      </c>
      <c r="C3731" t="s">
        <v>235</v>
      </c>
      <c r="D3731" s="1">
        <v>38901.65902777778</v>
      </c>
      <c r="E3731" s="1" t="s">
        <v>236</v>
      </c>
      <c r="F3731" t="s">
        <v>38</v>
      </c>
      <c r="G3731" t="s">
        <v>237</v>
      </c>
      <c r="H3731">
        <v>-80.040000919999997</v>
      </c>
      <c r="I3731">
        <v>40.380001069999999</v>
      </c>
      <c r="J3731">
        <v>1153</v>
      </c>
      <c r="K3731" t="s">
        <v>40</v>
      </c>
      <c r="L3731" t="s">
        <v>238</v>
      </c>
      <c r="M3731">
        <v>12</v>
      </c>
      <c r="N3731">
        <v>4.8</v>
      </c>
      <c r="O3731" s="2">
        <v>305000000000</v>
      </c>
      <c r="P3731" t="s">
        <v>239</v>
      </c>
      <c r="Q3731" t="s">
        <v>10159</v>
      </c>
      <c r="R3731" t="s">
        <v>240</v>
      </c>
      <c r="S3731" s="1">
        <v>42266.4375</v>
      </c>
      <c r="T3731" s="17">
        <v>9</v>
      </c>
      <c r="U3731" s="2">
        <v>1442660000000</v>
      </c>
      <c r="V3731" s="2" t="s">
        <v>241</v>
      </c>
      <c r="W3731" t="s">
        <v>208</v>
      </c>
      <c r="AD3731">
        <v>3</v>
      </c>
      <c r="AE3731" t="s">
        <v>48</v>
      </c>
      <c r="AF3731" t="s">
        <v>40</v>
      </c>
    </row>
    <row r="3732" spans="1:37" x14ac:dyDescent="0.2">
      <c r="A3732">
        <v>1349042</v>
      </c>
      <c r="B3732">
        <v>67</v>
      </c>
      <c r="C3732" t="s">
        <v>369</v>
      </c>
      <c r="D3732" s="1">
        <v>39817.231249999997</v>
      </c>
      <c r="E3732" s="1" t="s">
        <v>370</v>
      </c>
      <c r="F3732" t="s">
        <v>38</v>
      </c>
      <c r="G3732" t="s">
        <v>371</v>
      </c>
      <c r="H3732">
        <v>-79.91999817</v>
      </c>
      <c r="I3732">
        <v>40.430000309999997</v>
      </c>
      <c r="J3732">
        <v>1005</v>
      </c>
      <c r="K3732" t="s">
        <v>40</v>
      </c>
      <c r="L3732" t="s">
        <v>372</v>
      </c>
      <c r="M3732">
        <v>5</v>
      </c>
      <c r="N3732">
        <v>4.88</v>
      </c>
      <c r="O3732" s="2">
        <v>225000000000</v>
      </c>
      <c r="P3732" t="s">
        <v>373</v>
      </c>
      <c r="Q3732" t="s">
        <v>10160</v>
      </c>
      <c r="R3732" t="s">
        <v>10161</v>
      </c>
      <c r="S3732" s="1">
        <v>42316.770833333336</v>
      </c>
      <c r="T3732" s="17">
        <v>11</v>
      </c>
      <c r="U3732" s="2">
        <v>1447010000000</v>
      </c>
      <c r="V3732" s="2" t="s">
        <v>10162</v>
      </c>
      <c r="W3732">
        <v>1154790</v>
      </c>
      <c r="X3732" t="s">
        <v>4318</v>
      </c>
      <c r="Y3732" t="s">
        <v>38</v>
      </c>
      <c r="Z3732" t="s">
        <v>4319</v>
      </c>
      <c r="AA3732">
        <v>-79.938580999999999</v>
      </c>
      <c r="AB3732">
        <v>40.455928</v>
      </c>
      <c r="AD3732">
        <v>3</v>
      </c>
      <c r="AE3732" t="s">
        <v>48</v>
      </c>
      <c r="AF3732" t="s">
        <v>40</v>
      </c>
    </row>
    <row r="3733" spans="1:37" x14ac:dyDescent="0.2">
      <c r="A3733">
        <v>1349042</v>
      </c>
      <c r="B3733">
        <v>67</v>
      </c>
      <c r="C3733" t="s">
        <v>369</v>
      </c>
      <c r="D3733" s="1">
        <v>39817.231249999997</v>
      </c>
      <c r="E3733" s="1" t="s">
        <v>370</v>
      </c>
      <c r="F3733" t="s">
        <v>38</v>
      </c>
      <c r="G3733" t="s">
        <v>371</v>
      </c>
      <c r="H3733">
        <v>-79.91999817</v>
      </c>
      <c r="I3733">
        <v>40.430000309999997</v>
      </c>
      <c r="J3733">
        <v>1005</v>
      </c>
      <c r="K3733" t="s">
        <v>40</v>
      </c>
      <c r="L3733" t="s">
        <v>372</v>
      </c>
      <c r="M3733">
        <v>5</v>
      </c>
      <c r="N3733">
        <v>4.88</v>
      </c>
      <c r="O3733" s="2">
        <v>225000000000</v>
      </c>
      <c r="P3733" t="s">
        <v>373</v>
      </c>
      <c r="Q3733" t="s">
        <v>10163</v>
      </c>
      <c r="R3733" t="s">
        <v>10161</v>
      </c>
      <c r="S3733" s="1">
        <v>42351.770833333336</v>
      </c>
      <c r="T3733" s="17">
        <v>12</v>
      </c>
      <c r="U3733" s="2">
        <v>1450030000000</v>
      </c>
      <c r="V3733" s="2" t="s">
        <v>10162</v>
      </c>
      <c r="W3733">
        <v>1154790</v>
      </c>
      <c r="X3733" t="s">
        <v>4318</v>
      </c>
      <c r="Y3733" t="s">
        <v>38</v>
      </c>
      <c r="Z3733" t="s">
        <v>4319</v>
      </c>
      <c r="AA3733">
        <v>-79.938580999999999</v>
      </c>
      <c r="AB3733">
        <v>40.455928</v>
      </c>
      <c r="AD3733">
        <v>5</v>
      </c>
      <c r="AE3733" t="s">
        <v>48</v>
      </c>
      <c r="AF3733" t="s">
        <v>40</v>
      </c>
    </row>
    <row r="3734" spans="1:37" x14ac:dyDescent="0.2">
      <c r="A3734">
        <v>1748572</v>
      </c>
      <c r="B3734">
        <v>1</v>
      </c>
      <c r="C3734" t="s">
        <v>10164</v>
      </c>
      <c r="D3734" s="1">
        <v>40521.713888888888</v>
      </c>
      <c r="E3734" s="1" t="s">
        <v>10165</v>
      </c>
      <c r="F3734" t="s">
        <v>38</v>
      </c>
      <c r="G3734" t="s">
        <v>58</v>
      </c>
      <c r="H3734">
        <v>-80.040000919999997</v>
      </c>
      <c r="I3734">
        <v>40.380001069999999</v>
      </c>
      <c r="J3734">
        <v>119</v>
      </c>
      <c r="K3734" t="s">
        <v>40</v>
      </c>
      <c r="L3734" t="s">
        <v>10166</v>
      </c>
      <c r="M3734">
        <v>13</v>
      </c>
      <c r="N3734">
        <v>4.6399999999999997</v>
      </c>
      <c r="O3734" s="2">
        <v>165000000000</v>
      </c>
      <c r="P3734" t="s">
        <v>10167</v>
      </c>
      <c r="Q3734" t="s">
        <v>10168</v>
      </c>
      <c r="R3734" t="s">
        <v>10169</v>
      </c>
      <c r="S3734" s="1">
        <v>42377.416666666664</v>
      </c>
      <c r="T3734" s="17">
        <v>1</v>
      </c>
      <c r="U3734" s="2">
        <v>1452250000000</v>
      </c>
      <c r="W3734">
        <v>1441424</v>
      </c>
      <c r="X3734" t="s">
        <v>2221</v>
      </c>
      <c r="Y3734" t="s">
        <v>3646</v>
      </c>
      <c r="Z3734" t="s">
        <v>10170</v>
      </c>
      <c r="AA3734">
        <v>-80.044847000000004</v>
      </c>
      <c r="AB3734">
        <v>40.379466000000001</v>
      </c>
      <c r="AD3734">
        <v>3</v>
      </c>
      <c r="AE3734" t="s">
        <v>48</v>
      </c>
      <c r="AF3734" t="s">
        <v>40</v>
      </c>
      <c r="AG3734">
        <v>5</v>
      </c>
      <c r="AH3734" t="s">
        <v>49</v>
      </c>
      <c r="AI3734" t="s">
        <v>50</v>
      </c>
      <c r="AJ3734">
        <v>1</v>
      </c>
      <c r="AK3734" t="s">
        <v>51</v>
      </c>
    </row>
    <row r="3735" spans="1:37" x14ac:dyDescent="0.2">
      <c r="A3735">
        <v>635921</v>
      </c>
      <c r="B3735">
        <v>28</v>
      </c>
      <c r="C3735" t="s">
        <v>56</v>
      </c>
      <c r="D3735" s="1">
        <v>39314.977777777778</v>
      </c>
      <c r="E3735" s="1" t="s">
        <v>57</v>
      </c>
      <c r="F3735" t="s">
        <v>38</v>
      </c>
      <c r="G3735" t="s">
        <v>58</v>
      </c>
      <c r="H3735">
        <v>-80.040000919999997</v>
      </c>
      <c r="I3735">
        <v>40.549999239999998</v>
      </c>
      <c r="J3735">
        <v>844</v>
      </c>
      <c r="K3735" t="s">
        <v>40</v>
      </c>
      <c r="L3735" t="s">
        <v>59</v>
      </c>
      <c r="M3735">
        <v>15</v>
      </c>
      <c r="N3735">
        <v>4.5599999999999996</v>
      </c>
      <c r="O3735" s="2">
        <v>269000000000</v>
      </c>
      <c r="P3735" t="s">
        <v>60</v>
      </c>
      <c r="Q3735" t="s">
        <v>10171</v>
      </c>
      <c r="R3735" t="s">
        <v>10172</v>
      </c>
      <c r="S3735" s="1">
        <v>42237.541666666664</v>
      </c>
      <c r="T3735" s="17">
        <v>8</v>
      </c>
      <c r="U3735" s="2">
        <v>1440160000000</v>
      </c>
      <c r="V3735" s="2" t="s">
        <v>10173</v>
      </c>
      <c r="W3735">
        <v>856403</v>
      </c>
      <c r="X3735" t="s">
        <v>5369</v>
      </c>
      <c r="Y3735" t="s">
        <v>904</v>
      </c>
      <c r="Z3735" t="s">
        <v>5370</v>
      </c>
      <c r="AA3735">
        <v>-79.772345999999999</v>
      </c>
      <c r="AB3735">
        <v>40.437237000000003</v>
      </c>
      <c r="AD3735">
        <v>7</v>
      </c>
      <c r="AE3735" t="s">
        <v>48</v>
      </c>
      <c r="AF3735" t="s">
        <v>40</v>
      </c>
      <c r="AG3735">
        <v>5</v>
      </c>
      <c r="AH3735" t="s">
        <v>65</v>
      </c>
      <c r="AI3735" t="s">
        <v>50</v>
      </c>
      <c r="AJ3735">
        <v>0</v>
      </c>
      <c r="AK3735" t="s">
        <v>51</v>
      </c>
    </row>
    <row r="3736" spans="1:37" x14ac:dyDescent="0.2">
      <c r="A3736">
        <v>635921</v>
      </c>
      <c r="B3736">
        <v>28</v>
      </c>
      <c r="C3736" t="s">
        <v>56</v>
      </c>
      <c r="D3736" s="1">
        <v>39314.977777777778</v>
      </c>
      <c r="E3736" s="1" t="s">
        <v>57</v>
      </c>
      <c r="F3736" t="s">
        <v>38</v>
      </c>
      <c r="G3736" t="s">
        <v>58</v>
      </c>
      <c r="H3736">
        <v>-80.040000919999997</v>
      </c>
      <c r="I3736">
        <v>40.549999239999998</v>
      </c>
      <c r="J3736">
        <v>844</v>
      </c>
      <c r="K3736" t="s">
        <v>40</v>
      </c>
      <c r="L3736" t="s">
        <v>59</v>
      </c>
      <c r="M3736">
        <v>15</v>
      </c>
      <c r="N3736">
        <v>4.5599999999999996</v>
      </c>
      <c r="O3736" s="2">
        <v>269000000000</v>
      </c>
      <c r="P3736" t="s">
        <v>60</v>
      </c>
      <c r="Q3736" t="s">
        <v>10174</v>
      </c>
      <c r="R3736" t="s">
        <v>10172</v>
      </c>
      <c r="S3736" s="1">
        <v>42265.541666666664</v>
      </c>
      <c r="T3736" s="17">
        <v>9</v>
      </c>
      <c r="U3736" s="2">
        <v>1442580000000</v>
      </c>
      <c r="V3736" s="2" t="s">
        <v>10173</v>
      </c>
      <c r="W3736">
        <v>856403</v>
      </c>
      <c r="X3736" t="s">
        <v>5369</v>
      </c>
      <c r="Y3736" t="s">
        <v>904</v>
      </c>
      <c r="Z3736" t="s">
        <v>5370</v>
      </c>
      <c r="AA3736">
        <v>-79.772345999999999</v>
      </c>
      <c r="AB3736">
        <v>40.437237000000003</v>
      </c>
      <c r="AD3736">
        <v>5</v>
      </c>
      <c r="AE3736" t="s">
        <v>48</v>
      </c>
      <c r="AF3736" t="s">
        <v>40</v>
      </c>
      <c r="AG3736">
        <v>5</v>
      </c>
      <c r="AH3736" t="s">
        <v>65</v>
      </c>
      <c r="AI3736" t="s">
        <v>50</v>
      </c>
      <c r="AJ3736">
        <v>0</v>
      </c>
      <c r="AK3736" t="s">
        <v>51</v>
      </c>
    </row>
    <row r="3737" spans="1:37" x14ac:dyDescent="0.2">
      <c r="A3737">
        <v>635921</v>
      </c>
      <c r="B3737">
        <v>28</v>
      </c>
      <c r="C3737" t="s">
        <v>56</v>
      </c>
      <c r="D3737" s="1">
        <v>39314.977777777778</v>
      </c>
      <c r="E3737" s="1" t="s">
        <v>57</v>
      </c>
      <c r="F3737" t="s">
        <v>38</v>
      </c>
      <c r="G3737" t="s">
        <v>58</v>
      </c>
      <c r="H3737">
        <v>-80.040000919999997</v>
      </c>
      <c r="I3737">
        <v>40.549999239999998</v>
      </c>
      <c r="J3737">
        <v>844</v>
      </c>
      <c r="K3737" t="s">
        <v>40</v>
      </c>
      <c r="L3737" t="s">
        <v>59</v>
      </c>
      <c r="M3737">
        <v>15</v>
      </c>
      <c r="N3737">
        <v>4.5599999999999996</v>
      </c>
      <c r="O3737" s="2">
        <v>269000000000</v>
      </c>
      <c r="P3737" t="s">
        <v>60</v>
      </c>
      <c r="Q3737" t="s">
        <v>10175</v>
      </c>
      <c r="R3737" t="s">
        <v>10172</v>
      </c>
      <c r="S3737" s="1">
        <v>42293.541666666664</v>
      </c>
      <c r="T3737" s="17">
        <v>10</v>
      </c>
      <c r="U3737" s="2">
        <v>1445000000000</v>
      </c>
      <c r="V3737" s="2" t="s">
        <v>10173</v>
      </c>
      <c r="W3737">
        <v>856403</v>
      </c>
      <c r="X3737" t="s">
        <v>5369</v>
      </c>
      <c r="Y3737" t="s">
        <v>904</v>
      </c>
      <c r="Z3737" t="s">
        <v>5370</v>
      </c>
      <c r="AA3737">
        <v>-79.772345999999999</v>
      </c>
      <c r="AB3737">
        <v>40.437237000000003</v>
      </c>
      <c r="AD3737">
        <v>12</v>
      </c>
      <c r="AE3737" t="s">
        <v>48</v>
      </c>
      <c r="AF3737" t="s">
        <v>40</v>
      </c>
      <c r="AG3737">
        <v>5</v>
      </c>
      <c r="AH3737" t="s">
        <v>65</v>
      </c>
      <c r="AI3737" t="s">
        <v>50</v>
      </c>
      <c r="AJ3737">
        <v>0</v>
      </c>
      <c r="AK3737" t="s">
        <v>51</v>
      </c>
    </row>
    <row r="3738" spans="1:37" x14ac:dyDescent="0.2">
      <c r="A3738">
        <v>635921</v>
      </c>
      <c r="B3738">
        <v>28</v>
      </c>
      <c r="C3738" t="s">
        <v>56</v>
      </c>
      <c r="D3738" s="1">
        <v>39314.977777777778</v>
      </c>
      <c r="E3738" s="1" t="s">
        <v>57</v>
      </c>
      <c r="F3738" t="s">
        <v>38</v>
      </c>
      <c r="G3738" t="s">
        <v>58</v>
      </c>
      <c r="H3738">
        <v>-80.040000919999997</v>
      </c>
      <c r="I3738">
        <v>40.549999239999998</v>
      </c>
      <c r="J3738">
        <v>844</v>
      </c>
      <c r="K3738" t="s">
        <v>40</v>
      </c>
      <c r="L3738" t="s">
        <v>59</v>
      </c>
      <c r="M3738">
        <v>15</v>
      </c>
      <c r="N3738">
        <v>4.5599999999999996</v>
      </c>
      <c r="O3738" s="2">
        <v>269000000000</v>
      </c>
      <c r="P3738" t="s">
        <v>60</v>
      </c>
      <c r="Q3738" t="s">
        <v>10176</v>
      </c>
      <c r="R3738" t="s">
        <v>10172</v>
      </c>
      <c r="S3738" s="1">
        <v>42384.541666666664</v>
      </c>
      <c r="T3738" s="17">
        <v>1</v>
      </c>
      <c r="U3738" s="2">
        <v>1452860000000</v>
      </c>
      <c r="V3738" s="2" t="s">
        <v>10173</v>
      </c>
      <c r="W3738">
        <v>856403</v>
      </c>
      <c r="X3738" t="s">
        <v>5369</v>
      </c>
      <c r="Y3738" t="s">
        <v>904</v>
      </c>
      <c r="Z3738" t="s">
        <v>5370</v>
      </c>
      <c r="AA3738">
        <v>-79.772345999999999</v>
      </c>
      <c r="AB3738">
        <v>40.437237000000003</v>
      </c>
      <c r="AD3738">
        <v>11</v>
      </c>
      <c r="AE3738" t="s">
        <v>48</v>
      </c>
      <c r="AF3738" t="s">
        <v>40</v>
      </c>
      <c r="AG3738">
        <v>5</v>
      </c>
      <c r="AH3738" t="s">
        <v>65</v>
      </c>
      <c r="AI3738" t="s">
        <v>50</v>
      </c>
      <c r="AJ3738">
        <v>0</v>
      </c>
      <c r="AK3738" t="s">
        <v>51</v>
      </c>
    </row>
    <row r="3739" spans="1:37" x14ac:dyDescent="0.2">
      <c r="A3739">
        <v>63868</v>
      </c>
      <c r="B3739">
        <v>46</v>
      </c>
      <c r="C3739" t="s">
        <v>5471</v>
      </c>
      <c r="D3739" s="1">
        <v>37916.902083333334</v>
      </c>
      <c r="E3739" s="1" t="s">
        <v>5472</v>
      </c>
      <c r="F3739" t="s">
        <v>38</v>
      </c>
      <c r="G3739" t="s">
        <v>477</v>
      </c>
      <c r="H3739">
        <v>-79.91999817</v>
      </c>
      <c r="I3739">
        <v>40.430000309999997</v>
      </c>
      <c r="J3739">
        <v>762</v>
      </c>
      <c r="K3739" t="s">
        <v>181</v>
      </c>
      <c r="L3739" t="s">
        <v>5473</v>
      </c>
      <c r="M3739">
        <v>11</v>
      </c>
      <c r="N3739">
        <v>4.72</v>
      </c>
      <c r="O3739" s="2">
        <v>390000000000</v>
      </c>
      <c r="P3739" t="s">
        <v>2342</v>
      </c>
      <c r="Q3739" t="s">
        <v>10177</v>
      </c>
      <c r="R3739" t="s">
        <v>5474</v>
      </c>
      <c r="S3739" s="1">
        <v>42280.416666666664</v>
      </c>
      <c r="T3739" s="17">
        <v>10</v>
      </c>
      <c r="U3739" s="2">
        <v>1443870000000</v>
      </c>
      <c r="V3739" s="2" t="s">
        <v>10178</v>
      </c>
      <c r="W3739">
        <v>816398</v>
      </c>
      <c r="X3739" t="s">
        <v>3696</v>
      </c>
      <c r="Y3739" t="s">
        <v>38</v>
      </c>
      <c r="Z3739" t="s">
        <v>886</v>
      </c>
      <c r="AA3739">
        <v>-79.932838000000004</v>
      </c>
      <c r="AB3739">
        <v>40.451405000000001</v>
      </c>
      <c r="AC3739">
        <v>15</v>
      </c>
      <c r="AD3739">
        <v>3</v>
      </c>
      <c r="AE3739" t="s">
        <v>48</v>
      </c>
      <c r="AF3739" t="s">
        <v>181</v>
      </c>
      <c r="AG3739">
        <v>10</v>
      </c>
      <c r="AH3739" t="s">
        <v>49</v>
      </c>
      <c r="AI3739" t="s">
        <v>50</v>
      </c>
      <c r="AJ3739">
        <v>0</v>
      </c>
      <c r="AK3739" t="s">
        <v>51</v>
      </c>
    </row>
    <row r="3740" spans="1:37" x14ac:dyDescent="0.2">
      <c r="A3740">
        <v>63868</v>
      </c>
      <c r="B3740">
        <v>46</v>
      </c>
      <c r="C3740" t="s">
        <v>5471</v>
      </c>
      <c r="D3740" s="1">
        <v>37916.902083333334</v>
      </c>
      <c r="E3740" s="1" t="s">
        <v>5814</v>
      </c>
      <c r="F3740" t="s">
        <v>38</v>
      </c>
      <c r="G3740" t="s">
        <v>477</v>
      </c>
      <c r="H3740">
        <v>-79.91999817</v>
      </c>
      <c r="I3740">
        <v>40.430000309999997</v>
      </c>
      <c r="J3740">
        <v>762</v>
      </c>
      <c r="K3740" t="s">
        <v>181</v>
      </c>
      <c r="L3740" t="s">
        <v>5473</v>
      </c>
      <c r="M3740">
        <v>11</v>
      </c>
      <c r="N3740">
        <v>4.72</v>
      </c>
      <c r="O3740" s="2">
        <v>390000000000</v>
      </c>
      <c r="P3740" t="s">
        <v>2342</v>
      </c>
      <c r="Q3740" t="s">
        <v>10179</v>
      </c>
      <c r="R3740" t="s">
        <v>5474</v>
      </c>
      <c r="S3740" s="1">
        <v>42301.416666666664</v>
      </c>
      <c r="T3740" s="17">
        <v>10</v>
      </c>
      <c r="U3740" s="2">
        <v>1445680000000</v>
      </c>
      <c r="V3740" s="2" t="s">
        <v>10180</v>
      </c>
      <c r="W3740">
        <v>816398</v>
      </c>
      <c r="X3740" t="s">
        <v>3696</v>
      </c>
      <c r="Y3740" t="s">
        <v>38</v>
      </c>
      <c r="Z3740" t="s">
        <v>886</v>
      </c>
      <c r="AA3740">
        <v>-79.932838000000004</v>
      </c>
      <c r="AB3740">
        <v>40.451405000000001</v>
      </c>
      <c r="AC3740">
        <v>15</v>
      </c>
      <c r="AD3740">
        <v>8</v>
      </c>
      <c r="AE3740" t="s">
        <v>48</v>
      </c>
      <c r="AF3740" t="s">
        <v>181</v>
      </c>
      <c r="AG3740">
        <v>10</v>
      </c>
      <c r="AH3740" t="s">
        <v>49</v>
      </c>
      <c r="AI3740" t="s">
        <v>50</v>
      </c>
      <c r="AJ3740">
        <v>0</v>
      </c>
      <c r="AK3740" t="s">
        <v>51</v>
      </c>
    </row>
    <row r="3741" spans="1:37" x14ac:dyDescent="0.2">
      <c r="A3741">
        <v>63868</v>
      </c>
      <c r="B3741">
        <v>46</v>
      </c>
      <c r="C3741" t="s">
        <v>5471</v>
      </c>
      <c r="D3741" s="1">
        <v>37916.902083333334</v>
      </c>
      <c r="E3741" s="1" t="s">
        <v>5814</v>
      </c>
      <c r="F3741" t="s">
        <v>38</v>
      </c>
      <c r="G3741" t="s">
        <v>477</v>
      </c>
      <c r="H3741">
        <v>-79.91999817</v>
      </c>
      <c r="I3741">
        <v>40.430000309999997</v>
      </c>
      <c r="J3741">
        <v>762</v>
      </c>
      <c r="K3741" t="s">
        <v>181</v>
      </c>
      <c r="L3741" t="s">
        <v>5473</v>
      </c>
      <c r="M3741">
        <v>11</v>
      </c>
      <c r="N3741">
        <v>4.72</v>
      </c>
      <c r="O3741" s="2">
        <v>390000000000</v>
      </c>
      <c r="P3741" t="s">
        <v>2342</v>
      </c>
      <c r="Q3741" t="s">
        <v>10181</v>
      </c>
      <c r="R3741" t="s">
        <v>5474</v>
      </c>
      <c r="S3741" s="1">
        <v>42280.416666666664</v>
      </c>
      <c r="T3741" s="17">
        <v>10</v>
      </c>
      <c r="U3741" s="2">
        <v>1443870000000</v>
      </c>
      <c r="V3741" s="2" t="s">
        <v>10182</v>
      </c>
      <c r="W3741">
        <v>816398</v>
      </c>
      <c r="X3741" t="s">
        <v>3696</v>
      </c>
      <c r="Y3741" t="s">
        <v>38</v>
      </c>
      <c r="Z3741" t="s">
        <v>886</v>
      </c>
      <c r="AA3741">
        <v>-79.932838000000004</v>
      </c>
      <c r="AB3741">
        <v>40.451405000000001</v>
      </c>
      <c r="AC3741">
        <v>15</v>
      </c>
      <c r="AD3741">
        <v>7</v>
      </c>
      <c r="AE3741" t="s">
        <v>48</v>
      </c>
      <c r="AF3741" t="s">
        <v>181</v>
      </c>
      <c r="AG3741">
        <v>10</v>
      </c>
      <c r="AH3741" t="s">
        <v>49</v>
      </c>
      <c r="AI3741" t="s">
        <v>50</v>
      </c>
      <c r="AJ3741">
        <v>0</v>
      </c>
      <c r="AK3741" t="s">
        <v>51</v>
      </c>
    </row>
    <row r="3742" spans="1:37" x14ac:dyDescent="0.2">
      <c r="A3742">
        <v>63868</v>
      </c>
      <c r="B3742">
        <v>46</v>
      </c>
      <c r="C3742" t="s">
        <v>5471</v>
      </c>
      <c r="D3742" s="1">
        <v>37916.902083333334</v>
      </c>
      <c r="E3742" s="1" t="s">
        <v>5814</v>
      </c>
      <c r="F3742" t="s">
        <v>38</v>
      </c>
      <c r="G3742" t="s">
        <v>477</v>
      </c>
      <c r="H3742">
        <v>-79.91999817</v>
      </c>
      <c r="I3742">
        <v>40.430000309999997</v>
      </c>
      <c r="J3742">
        <v>762</v>
      </c>
      <c r="K3742" t="s">
        <v>181</v>
      </c>
      <c r="L3742" t="s">
        <v>5473</v>
      </c>
      <c r="M3742">
        <v>11</v>
      </c>
      <c r="N3742">
        <v>4.72</v>
      </c>
      <c r="O3742" s="2">
        <v>390000000000</v>
      </c>
      <c r="P3742" t="s">
        <v>2342</v>
      </c>
      <c r="Q3742" t="s">
        <v>10183</v>
      </c>
      <c r="R3742" t="s">
        <v>10184</v>
      </c>
      <c r="S3742" s="1">
        <v>42308.416666666664</v>
      </c>
      <c r="T3742" s="17">
        <v>10</v>
      </c>
      <c r="U3742" s="2">
        <v>1446290000000</v>
      </c>
      <c r="V3742" s="2" t="s">
        <v>10185</v>
      </c>
      <c r="W3742">
        <v>816398</v>
      </c>
      <c r="X3742" t="s">
        <v>3696</v>
      </c>
      <c r="Y3742" t="s">
        <v>38</v>
      </c>
      <c r="Z3742" t="s">
        <v>886</v>
      </c>
      <c r="AA3742">
        <v>-79.932838000000004</v>
      </c>
      <c r="AB3742">
        <v>40.451405000000001</v>
      </c>
      <c r="AC3742">
        <v>15</v>
      </c>
      <c r="AD3742">
        <v>9</v>
      </c>
      <c r="AE3742" t="s">
        <v>48</v>
      </c>
      <c r="AF3742" t="s">
        <v>181</v>
      </c>
      <c r="AG3742">
        <v>10</v>
      </c>
      <c r="AH3742" t="s">
        <v>49</v>
      </c>
      <c r="AI3742" t="s">
        <v>50</v>
      </c>
      <c r="AJ3742">
        <v>0</v>
      </c>
      <c r="AK3742" t="s">
        <v>51</v>
      </c>
    </row>
    <row r="3743" spans="1:37" x14ac:dyDescent="0.2">
      <c r="A3743">
        <v>63868</v>
      </c>
      <c r="B3743">
        <v>46</v>
      </c>
      <c r="C3743" t="s">
        <v>5471</v>
      </c>
      <c r="D3743" s="1">
        <v>37916.902083333334</v>
      </c>
      <c r="E3743" s="1" t="s">
        <v>5814</v>
      </c>
      <c r="F3743" t="s">
        <v>38</v>
      </c>
      <c r="G3743" t="s">
        <v>477</v>
      </c>
      <c r="H3743">
        <v>-79.91999817</v>
      </c>
      <c r="I3743">
        <v>40.430000309999997</v>
      </c>
      <c r="J3743">
        <v>762</v>
      </c>
      <c r="K3743" t="s">
        <v>181</v>
      </c>
      <c r="L3743" t="s">
        <v>5473</v>
      </c>
      <c r="M3743">
        <v>11</v>
      </c>
      <c r="N3743">
        <v>4.72</v>
      </c>
      <c r="O3743" s="2">
        <v>390000000000</v>
      </c>
      <c r="P3743" t="s">
        <v>2342</v>
      </c>
      <c r="Q3743" t="s">
        <v>10186</v>
      </c>
      <c r="R3743" t="s">
        <v>10187</v>
      </c>
      <c r="S3743" s="1">
        <v>42294.416666666664</v>
      </c>
      <c r="T3743" s="17">
        <v>10</v>
      </c>
      <c r="U3743" s="2">
        <v>1445080000000</v>
      </c>
      <c r="V3743" s="2" t="s">
        <v>10188</v>
      </c>
      <c r="W3743">
        <v>816398</v>
      </c>
      <c r="X3743" t="s">
        <v>3696</v>
      </c>
      <c r="Y3743" t="s">
        <v>38</v>
      </c>
      <c r="Z3743" t="s">
        <v>886</v>
      </c>
      <c r="AA3743">
        <v>-79.932838000000004</v>
      </c>
      <c r="AB3743">
        <v>40.451405000000001</v>
      </c>
      <c r="AC3743">
        <v>15</v>
      </c>
      <c r="AD3743">
        <v>9</v>
      </c>
      <c r="AE3743" t="s">
        <v>48</v>
      </c>
      <c r="AF3743" t="s">
        <v>181</v>
      </c>
      <c r="AG3743">
        <v>10</v>
      </c>
      <c r="AH3743" t="s">
        <v>49</v>
      </c>
      <c r="AI3743" t="s">
        <v>50</v>
      </c>
      <c r="AJ3743">
        <v>0</v>
      </c>
      <c r="AK3743" t="s">
        <v>51</v>
      </c>
    </row>
    <row r="3744" spans="1:37" x14ac:dyDescent="0.2">
      <c r="A3744">
        <v>63868</v>
      </c>
      <c r="B3744">
        <v>46</v>
      </c>
      <c r="C3744" t="s">
        <v>5471</v>
      </c>
      <c r="D3744" s="1">
        <v>37916.902083333334</v>
      </c>
      <c r="E3744" s="1" t="s">
        <v>5814</v>
      </c>
      <c r="F3744" t="s">
        <v>38</v>
      </c>
      <c r="G3744" t="s">
        <v>477</v>
      </c>
      <c r="H3744">
        <v>-79.91999817</v>
      </c>
      <c r="I3744">
        <v>40.430000309999997</v>
      </c>
      <c r="J3744">
        <v>762</v>
      </c>
      <c r="K3744" t="s">
        <v>181</v>
      </c>
      <c r="L3744" t="s">
        <v>5473</v>
      </c>
      <c r="M3744">
        <v>11</v>
      </c>
      <c r="N3744">
        <v>4.72</v>
      </c>
      <c r="O3744" s="2">
        <v>390000000000</v>
      </c>
      <c r="P3744" t="s">
        <v>2342</v>
      </c>
      <c r="Q3744" t="s">
        <v>10189</v>
      </c>
      <c r="R3744" t="s">
        <v>10190</v>
      </c>
      <c r="S3744" s="1">
        <v>42315.416666666664</v>
      </c>
      <c r="T3744" s="17">
        <v>11</v>
      </c>
      <c r="U3744" s="2">
        <v>1446890000000</v>
      </c>
      <c r="V3744" s="2" t="s">
        <v>10191</v>
      </c>
      <c r="W3744">
        <v>14215392</v>
      </c>
      <c r="X3744" t="s">
        <v>9797</v>
      </c>
      <c r="Y3744" t="s">
        <v>38</v>
      </c>
      <c r="Z3744" t="s">
        <v>9798</v>
      </c>
      <c r="AA3744">
        <v>-79.995887999999994</v>
      </c>
      <c r="AB3744">
        <v>40.440624</v>
      </c>
      <c r="AC3744">
        <v>15</v>
      </c>
      <c r="AD3744">
        <v>7</v>
      </c>
      <c r="AE3744" t="s">
        <v>48</v>
      </c>
      <c r="AF3744" t="s">
        <v>181</v>
      </c>
      <c r="AG3744">
        <v>10</v>
      </c>
      <c r="AH3744" t="s">
        <v>49</v>
      </c>
      <c r="AI3744" t="s">
        <v>50</v>
      </c>
      <c r="AJ3744">
        <v>0</v>
      </c>
      <c r="AK3744" t="s">
        <v>51</v>
      </c>
    </row>
    <row r="3745" spans="1:32" x14ac:dyDescent="0.2">
      <c r="A3745">
        <v>163783</v>
      </c>
      <c r="B3745">
        <v>4</v>
      </c>
      <c r="C3745" t="s">
        <v>10192</v>
      </c>
      <c r="D3745" s="1">
        <v>37750.463194444441</v>
      </c>
      <c r="F3745" t="s">
        <v>38</v>
      </c>
      <c r="G3745" t="s">
        <v>72</v>
      </c>
      <c r="H3745">
        <v>-79.949996949999999</v>
      </c>
      <c r="I3745">
        <v>40.47000122</v>
      </c>
      <c r="J3745">
        <v>895</v>
      </c>
      <c r="K3745" t="s">
        <v>40</v>
      </c>
      <c r="L3745" t="s">
        <v>10193</v>
      </c>
      <c r="M3745">
        <v>1</v>
      </c>
      <c r="N3745">
        <v>4.54</v>
      </c>
      <c r="O3745" s="2">
        <v>404000000000</v>
      </c>
      <c r="P3745" t="s">
        <v>10194</v>
      </c>
      <c r="Q3745" t="s">
        <v>10195</v>
      </c>
      <c r="R3745" t="s">
        <v>10196</v>
      </c>
      <c r="S3745" s="1">
        <v>42234.791666666664</v>
      </c>
      <c r="T3745" s="17">
        <v>8</v>
      </c>
      <c r="U3745" s="2">
        <v>1439920000000</v>
      </c>
      <c r="W3745" t="s">
        <v>208</v>
      </c>
      <c r="AD3745">
        <v>13</v>
      </c>
      <c r="AE3745" t="s">
        <v>48</v>
      </c>
      <c r="AF3745" t="s">
        <v>40</v>
      </c>
    </row>
    <row r="3746" spans="1:32" x14ac:dyDescent="0.2">
      <c r="A3746">
        <v>163783</v>
      </c>
      <c r="B3746">
        <v>4</v>
      </c>
      <c r="C3746" t="s">
        <v>10192</v>
      </c>
      <c r="D3746" s="1">
        <v>37750.463194444441</v>
      </c>
      <c r="F3746" t="s">
        <v>38</v>
      </c>
      <c r="G3746" t="s">
        <v>72</v>
      </c>
      <c r="H3746">
        <v>-79.949996949999999</v>
      </c>
      <c r="I3746">
        <v>40.47000122</v>
      </c>
      <c r="J3746">
        <v>895</v>
      </c>
      <c r="K3746" t="s">
        <v>40</v>
      </c>
      <c r="L3746" t="s">
        <v>10193</v>
      </c>
      <c r="M3746">
        <v>1</v>
      </c>
      <c r="N3746">
        <v>4.54</v>
      </c>
      <c r="O3746" s="2">
        <v>404000000000</v>
      </c>
      <c r="P3746" t="s">
        <v>10194</v>
      </c>
      <c r="Q3746" t="s">
        <v>10197</v>
      </c>
      <c r="R3746" t="s">
        <v>10196</v>
      </c>
      <c r="S3746" s="1">
        <v>42262.791666666664</v>
      </c>
      <c r="T3746" s="17">
        <v>9</v>
      </c>
      <c r="U3746" s="2">
        <v>1442340000000</v>
      </c>
      <c r="W3746" t="s">
        <v>208</v>
      </c>
      <c r="AD3746">
        <v>16</v>
      </c>
      <c r="AE3746" t="s">
        <v>48</v>
      </c>
      <c r="AF3746" t="s">
        <v>40</v>
      </c>
    </row>
    <row r="3747" spans="1:32" x14ac:dyDescent="0.2">
      <c r="A3747">
        <v>163783</v>
      </c>
      <c r="B3747">
        <v>4</v>
      </c>
      <c r="C3747" t="s">
        <v>10192</v>
      </c>
      <c r="D3747" s="1">
        <v>37750.463194444441</v>
      </c>
      <c r="F3747" t="s">
        <v>38</v>
      </c>
      <c r="G3747" t="s">
        <v>72</v>
      </c>
      <c r="H3747">
        <v>-79.949996949999999</v>
      </c>
      <c r="I3747">
        <v>40.47000122</v>
      </c>
      <c r="J3747">
        <v>895</v>
      </c>
      <c r="K3747" t="s">
        <v>40</v>
      </c>
      <c r="L3747" t="s">
        <v>10193</v>
      </c>
      <c r="M3747">
        <v>1</v>
      </c>
      <c r="N3747">
        <v>4.54</v>
      </c>
      <c r="O3747" s="2">
        <v>404000000000</v>
      </c>
      <c r="P3747" t="s">
        <v>10194</v>
      </c>
      <c r="Q3747" t="s">
        <v>10198</v>
      </c>
      <c r="R3747" t="s">
        <v>10196</v>
      </c>
      <c r="S3747" s="1">
        <v>42325.791666666664</v>
      </c>
      <c r="T3747" s="17">
        <v>11</v>
      </c>
      <c r="U3747" s="2">
        <v>1447790000000</v>
      </c>
      <c r="W3747" t="s">
        <v>208</v>
      </c>
      <c r="AD3747">
        <v>11</v>
      </c>
      <c r="AE3747" t="s">
        <v>48</v>
      </c>
      <c r="AF3747" t="s">
        <v>40</v>
      </c>
    </row>
    <row r="3748" spans="1:32" x14ac:dyDescent="0.2">
      <c r="A3748">
        <v>163783</v>
      </c>
      <c r="B3748">
        <v>4</v>
      </c>
      <c r="C3748" t="s">
        <v>10192</v>
      </c>
      <c r="D3748" s="1">
        <v>37750.463194444441</v>
      </c>
      <c r="F3748" t="s">
        <v>38</v>
      </c>
      <c r="G3748" t="s">
        <v>72</v>
      </c>
      <c r="H3748">
        <v>-79.949996949999999</v>
      </c>
      <c r="I3748">
        <v>40.47000122</v>
      </c>
      <c r="J3748">
        <v>895</v>
      </c>
      <c r="K3748" t="s">
        <v>40</v>
      </c>
      <c r="L3748" t="s">
        <v>10193</v>
      </c>
      <c r="M3748">
        <v>1</v>
      </c>
      <c r="N3748">
        <v>4.54</v>
      </c>
      <c r="O3748" s="2">
        <v>404000000000</v>
      </c>
      <c r="P3748" t="s">
        <v>10194</v>
      </c>
      <c r="Q3748" t="s">
        <v>10199</v>
      </c>
      <c r="R3748" t="s">
        <v>10196</v>
      </c>
      <c r="S3748" s="1">
        <v>42388.791666666664</v>
      </c>
      <c r="T3748" s="17">
        <v>1</v>
      </c>
      <c r="U3748" s="2">
        <v>1453230000000</v>
      </c>
      <c r="W3748" t="s">
        <v>208</v>
      </c>
      <c r="AD3748">
        <v>15</v>
      </c>
      <c r="AE3748" t="s">
        <v>48</v>
      </c>
      <c r="AF3748" t="s">
        <v>40</v>
      </c>
    </row>
    <row r="3749" spans="1:32" x14ac:dyDescent="0.2">
      <c r="A3749">
        <v>1816691</v>
      </c>
      <c r="B3749">
        <v>24</v>
      </c>
      <c r="C3749" t="s">
        <v>1595</v>
      </c>
      <c r="D3749" s="1">
        <v>40651.009027777778</v>
      </c>
      <c r="E3749" s="1" t="s">
        <v>1596</v>
      </c>
      <c r="F3749" t="s">
        <v>38</v>
      </c>
      <c r="G3749" t="s">
        <v>843</v>
      </c>
      <c r="H3749">
        <v>-79.91999817</v>
      </c>
      <c r="I3749">
        <v>40.47000122</v>
      </c>
      <c r="J3749">
        <v>1131</v>
      </c>
      <c r="K3749" t="s">
        <v>40</v>
      </c>
      <c r="L3749" t="s">
        <v>1597</v>
      </c>
      <c r="M3749">
        <v>15</v>
      </c>
      <c r="N3749">
        <v>5</v>
      </c>
      <c r="O3749" s="2">
        <v>153000000000</v>
      </c>
      <c r="P3749" t="s">
        <v>1598</v>
      </c>
      <c r="Q3749" t="s">
        <v>10200</v>
      </c>
      <c r="R3749" t="s">
        <v>10201</v>
      </c>
      <c r="S3749" s="1">
        <v>42297.791666666664</v>
      </c>
      <c r="T3749" s="17">
        <v>10</v>
      </c>
      <c r="U3749" s="2">
        <v>1445370000000</v>
      </c>
      <c r="V3749" s="2" t="s">
        <v>10202</v>
      </c>
      <c r="W3749">
        <v>16440832</v>
      </c>
      <c r="X3749" t="s">
        <v>8971</v>
      </c>
      <c r="Y3749" t="s">
        <v>38</v>
      </c>
      <c r="Z3749" t="s">
        <v>8972</v>
      </c>
      <c r="AA3749">
        <v>-80.035956999999996</v>
      </c>
      <c r="AB3749">
        <v>40.394168999999998</v>
      </c>
      <c r="AD3749">
        <v>4</v>
      </c>
      <c r="AE3749" t="s">
        <v>48</v>
      </c>
      <c r="AF3749" t="s">
        <v>40</v>
      </c>
    </row>
    <row r="3750" spans="1:32" x14ac:dyDescent="0.2">
      <c r="A3750">
        <v>1816691</v>
      </c>
      <c r="B3750">
        <v>24</v>
      </c>
      <c r="C3750" t="s">
        <v>1595</v>
      </c>
      <c r="D3750" s="1">
        <v>40651.009027777778</v>
      </c>
      <c r="E3750" s="1" t="s">
        <v>1596</v>
      </c>
      <c r="F3750" t="s">
        <v>38</v>
      </c>
      <c r="G3750" t="s">
        <v>843</v>
      </c>
      <c r="H3750">
        <v>-79.91999817</v>
      </c>
      <c r="I3750">
        <v>40.47000122</v>
      </c>
      <c r="J3750">
        <v>1131</v>
      </c>
      <c r="K3750" t="s">
        <v>40</v>
      </c>
      <c r="L3750" t="s">
        <v>1597</v>
      </c>
      <c r="M3750">
        <v>15</v>
      </c>
      <c r="N3750">
        <v>5</v>
      </c>
      <c r="O3750" s="2">
        <v>153000000000</v>
      </c>
      <c r="P3750" t="s">
        <v>1598</v>
      </c>
      <c r="Q3750" t="s">
        <v>10203</v>
      </c>
      <c r="R3750" t="s">
        <v>10201</v>
      </c>
      <c r="S3750" s="1">
        <v>42290.791666666664</v>
      </c>
      <c r="T3750" s="17">
        <v>10</v>
      </c>
      <c r="U3750" s="2">
        <v>1444760000000</v>
      </c>
      <c r="V3750" s="2" t="s">
        <v>10202</v>
      </c>
      <c r="W3750">
        <v>16440832</v>
      </c>
      <c r="X3750" t="s">
        <v>8971</v>
      </c>
      <c r="Y3750" t="s">
        <v>38</v>
      </c>
      <c r="Z3750" t="s">
        <v>8972</v>
      </c>
      <c r="AA3750">
        <v>-80.035956999999996</v>
      </c>
      <c r="AB3750">
        <v>40.394168999999998</v>
      </c>
      <c r="AD3750">
        <v>3</v>
      </c>
      <c r="AE3750" t="s">
        <v>48</v>
      </c>
      <c r="AF3750" t="s">
        <v>40</v>
      </c>
    </row>
    <row r="3751" spans="1:32" x14ac:dyDescent="0.2">
      <c r="A3751">
        <v>1816691</v>
      </c>
      <c r="B3751">
        <v>24</v>
      </c>
      <c r="C3751" t="s">
        <v>1595</v>
      </c>
      <c r="D3751" s="1">
        <v>40651.009027777778</v>
      </c>
      <c r="E3751" s="1" t="s">
        <v>1596</v>
      </c>
      <c r="F3751" t="s">
        <v>38</v>
      </c>
      <c r="G3751" t="s">
        <v>843</v>
      </c>
      <c r="H3751">
        <v>-79.91999817</v>
      </c>
      <c r="I3751">
        <v>40.47000122</v>
      </c>
      <c r="J3751">
        <v>1131</v>
      </c>
      <c r="K3751" t="s">
        <v>40</v>
      </c>
      <c r="L3751" t="s">
        <v>1597</v>
      </c>
      <c r="M3751">
        <v>15</v>
      </c>
      <c r="N3751">
        <v>5</v>
      </c>
      <c r="O3751" s="2">
        <v>153000000000</v>
      </c>
      <c r="P3751" t="s">
        <v>1598</v>
      </c>
      <c r="Q3751" t="s">
        <v>10204</v>
      </c>
      <c r="R3751" t="s">
        <v>10201</v>
      </c>
      <c r="S3751" s="1">
        <v>42376.791666666664</v>
      </c>
      <c r="T3751" s="17">
        <v>1</v>
      </c>
      <c r="U3751" s="2">
        <v>1452190000000</v>
      </c>
      <c r="V3751" s="2" t="s">
        <v>10202</v>
      </c>
      <c r="W3751">
        <v>16440832</v>
      </c>
      <c r="X3751" t="s">
        <v>8971</v>
      </c>
      <c r="Y3751" t="s">
        <v>38</v>
      </c>
      <c r="Z3751" t="s">
        <v>8972</v>
      </c>
      <c r="AA3751">
        <v>-80.035956999999996</v>
      </c>
      <c r="AB3751">
        <v>40.394168999999998</v>
      </c>
      <c r="AD3751">
        <v>3</v>
      </c>
      <c r="AE3751" t="s">
        <v>48</v>
      </c>
      <c r="AF3751" t="s">
        <v>40</v>
      </c>
    </row>
    <row r="3752" spans="1:32" x14ac:dyDescent="0.2">
      <c r="A3752">
        <v>12580092</v>
      </c>
      <c r="B3752">
        <v>22</v>
      </c>
      <c r="C3752" t="s">
        <v>8742</v>
      </c>
      <c r="D3752" s="1">
        <v>41668.823611111111</v>
      </c>
      <c r="E3752" s="1" t="s">
        <v>8743</v>
      </c>
      <c r="F3752" t="s">
        <v>38</v>
      </c>
      <c r="G3752" t="s">
        <v>532</v>
      </c>
      <c r="H3752">
        <v>-79.91999817</v>
      </c>
      <c r="I3752">
        <v>40.430000309999997</v>
      </c>
      <c r="J3752">
        <v>272</v>
      </c>
      <c r="K3752" t="s">
        <v>40</v>
      </c>
      <c r="L3752" t="s">
        <v>8744</v>
      </c>
      <c r="M3752">
        <v>12</v>
      </c>
      <c r="N3752">
        <v>4.71</v>
      </c>
      <c r="O3752">
        <v>65493700032</v>
      </c>
      <c r="P3752" t="s">
        <v>8745</v>
      </c>
      <c r="Q3752" t="s">
        <v>10205</v>
      </c>
      <c r="R3752" t="s">
        <v>8747</v>
      </c>
      <c r="S3752" s="1">
        <v>42373.75</v>
      </c>
      <c r="T3752" s="17">
        <v>1</v>
      </c>
      <c r="U3752" s="2">
        <v>1451930000000</v>
      </c>
      <c r="V3752" s="2" t="s">
        <v>10206</v>
      </c>
      <c r="W3752" t="s">
        <v>208</v>
      </c>
      <c r="AC3752">
        <v>10</v>
      </c>
      <c r="AD3752">
        <v>4</v>
      </c>
      <c r="AE3752" t="s">
        <v>48</v>
      </c>
      <c r="AF3752" t="s">
        <v>40</v>
      </c>
    </row>
    <row r="3753" spans="1:32" x14ac:dyDescent="0.2">
      <c r="A3753">
        <v>12580092</v>
      </c>
      <c r="B3753">
        <v>22</v>
      </c>
      <c r="C3753" t="s">
        <v>8742</v>
      </c>
      <c r="D3753" s="1">
        <v>41668.823611111111</v>
      </c>
      <c r="E3753" s="1" t="s">
        <v>8743</v>
      </c>
      <c r="F3753" t="s">
        <v>38</v>
      </c>
      <c r="G3753" t="s">
        <v>532</v>
      </c>
      <c r="H3753">
        <v>-79.91999817</v>
      </c>
      <c r="I3753">
        <v>40.430000309999997</v>
      </c>
      <c r="J3753">
        <v>272</v>
      </c>
      <c r="K3753" t="s">
        <v>40</v>
      </c>
      <c r="L3753" t="s">
        <v>8744</v>
      </c>
      <c r="M3753">
        <v>12</v>
      </c>
      <c r="N3753">
        <v>4.71</v>
      </c>
      <c r="O3753">
        <v>65493700032</v>
      </c>
      <c r="P3753" t="s">
        <v>8745</v>
      </c>
      <c r="Q3753" t="s">
        <v>10207</v>
      </c>
      <c r="R3753" t="s">
        <v>8747</v>
      </c>
      <c r="S3753" s="1">
        <v>42394.75</v>
      </c>
      <c r="T3753" s="17">
        <v>1</v>
      </c>
      <c r="U3753" s="2">
        <v>1453740000000</v>
      </c>
      <c r="V3753" s="2" t="s">
        <v>10208</v>
      </c>
      <c r="W3753" t="s">
        <v>208</v>
      </c>
      <c r="AC3753">
        <v>10</v>
      </c>
      <c r="AD3753">
        <v>4</v>
      </c>
      <c r="AE3753" t="s">
        <v>48</v>
      </c>
      <c r="AF3753" t="s">
        <v>40</v>
      </c>
    </row>
    <row r="3754" spans="1:32" x14ac:dyDescent="0.2">
      <c r="A3754">
        <v>12580092</v>
      </c>
      <c r="B3754">
        <v>22</v>
      </c>
      <c r="C3754" t="s">
        <v>8742</v>
      </c>
      <c r="D3754" s="1">
        <v>41668.823611111111</v>
      </c>
      <c r="E3754" s="1" t="s">
        <v>8743</v>
      </c>
      <c r="F3754" t="s">
        <v>38</v>
      </c>
      <c r="G3754" t="s">
        <v>532</v>
      </c>
      <c r="H3754">
        <v>-79.91999817</v>
      </c>
      <c r="I3754">
        <v>40.430000309999997</v>
      </c>
      <c r="J3754">
        <v>272</v>
      </c>
      <c r="K3754" t="s">
        <v>40</v>
      </c>
      <c r="L3754" t="s">
        <v>8744</v>
      </c>
      <c r="M3754">
        <v>12</v>
      </c>
      <c r="N3754">
        <v>4.71</v>
      </c>
      <c r="O3754">
        <v>65493700032</v>
      </c>
      <c r="P3754" t="s">
        <v>8745</v>
      </c>
      <c r="Q3754" t="s">
        <v>10209</v>
      </c>
      <c r="R3754" t="s">
        <v>8747</v>
      </c>
      <c r="S3754" s="1">
        <v>42380.75</v>
      </c>
      <c r="T3754" s="17">
        <v>1</v>
      </c>
      <c r="U3754" s="2">
        <v>1452540000000</v>
      </c>
      <c r="V3754" s="2" t="s">
        <v>10206</v>
      </c>
      <c r="W3754" t="s">
        <v>208</v>
      </c>
      <c r="AC3754">
        <v>10</v>
      </c>
      <c r="AD3754">
        <v>5</v>
      </c>
      <c r="AE3754" t="s">
        <v>48</v>
      </c>
      <c r="AF3754" t="s">
        <v>40</v>
      </c>
    </row>
    <row r="3755" spans="1:32" x14ac:dyDescent="0.2">
      <c r="A3755">
        <v>12580092</v>
      </c>
      <c r="B3755">
        <v>22</v>
      </c>
      <c r="C3755" t="s">
        <v>8742</v>
      </c>
      <c r="D3755" s="1">
        <v>41668.823611111111</v>
      </c>
      <c r="E3755" s="1" t="s">
        <v>8743</v>
      </c>
      <c r="F3755" t="s">
        <v>38</v>
      </c>
      <c r="G3755" t="s">
        <v>532</v>
      </c>
      <c r="H3755">
        <v>-79.91999817</v>
      </c>
      <c r="I3755">
        <v>40.430000309999997</v>
      </c>
      <c r="J3755">
        <v>272</v>
      </c>
      <c r="K3755" t="s">
        <v>40</v>
      </c>
      <c r="L3755" t="s">
        <v>8744</v>
      </c>
      <c r="M3755">
        <v>12</v>
      </c>
      <c r="N3755">
        <v>4.71</v>
      </c>
      <c r="O3755">
        <v>65493700032</v>
      </c>
      <c r="P3755" t="s">
        <v>8745</v>
      </c>
      <c r="Q3755" t="s">
        <v>10210</v>
      </c>
      <c r="R3755" t="s">
        <v>8747</v>
      </c>
      <c r="S3755" s="1">
        <v>42387.75</v>
      </c>
      <c r="T3755" s="17">
        <v>1</v>
      </c>
      <c r="U3755" s="2">
        <v>1453140000000</v>
      </c>
      <c r="V3755" s="2" t="s">
        <v>10211</v>
      </c>
      <c r="W3755" t="s">
        <v>208</v>
      </c>
      <c r="AC3755">
        <v>10</v>
      </c>
      <c r="AD3755">
        <v>5</v>
      </c>
      <c r="AE3755" t="s">
        <v>48</v>
      </c>
      <c r="AF3755" t="s">
        <v>40</v>
      </c>
    </row>
    <row r="3756" spans="1:32" x14ac:dyDescent="0.2">
      <c r="A3756">
        <v>19045743</v>
      </c>
      <c r="B3756">
        <v>3</v>
      </c>
      <c r="C3756" t="s">
        <v>9299</v>
      </c>
      <c r="D3756" s="1">
        <v>42297.836805555555</v>
      </c>
      <c r="E3756" s="1" t="s">
        <v>9300</v>
      </c>
      <c r="F3756" t="s">
        <v>930</v>
      </c>
      <c r="G3756" t="s">
        <v>247</v>
      </c>
      <c r="H3756">
        <v>-80.059997559999999</v>
      </c>
      <c r="I3756">
        <v>40.619998930000001</v>
      </c>
      <c r="J3756">
        <v>20</v>
      </c>
      <c r="K3756" t="s">
        <v>40</v>
      </c>
      <c r="L3756" t="s">
        <v>9301</v>
      </c>
      <c r="M3756">
        <v>15</v>
      </c>
      <c r="N3756">
        <v>0</v>
      </c>
      <c r="O3756">
        <v>11147016049</v>
      </c>
      <c r="P3756" t="s">
        <v>9302</v>
      </c>
      <c r="Q3756" t="s">
        <v>10212</v>
      </c>
      <c r="R3756" t="s">
        <v>9304</v>
      </c>
      <c r="S3756" s="1">
        <v>42327.833333333336</v>
      </c>
      <c r="T3756" s="17">
        <v>11</v>
      </c>
      <c r="U3756" s="2">
        <v>1447960000000</v>
      </c>
      <c r="V3756" s="2" t="s">
        <v>10213</v>
      </c>
      <c r="W3756" t="s">
        <v>208</v>
      </c>
      <c r="AC3756">
        <v>25</v>
      </c>
      <c r="AD3756">
        <v>4</v>
      </c>
      <c r="AE3756" t="s">
        <v>48</v>
      </c>
      <c r="AF3756" t="s">
        <v>40</v>
      </c>
    </row>
    <row r="3757" spans="1:32" x14ac:dyDescent="0.2">
      <c r="A3757">
        <v>1756412</v>
      </c>
      <c r="B3757">
        <v>597</v>
      </c>
      <c r="C3757" t="s">
        <v>263</v>
      </c>
      <c r="D3757" s="1">
        <v>40543.177083333336</v>
      </c>
      <c r="E3757" s="1" t="s">
        <v>264</v>
      </c>
      <c r="F3757" t="s">
        <v>38</v>
      </c>
      <c r="G3757" t="s">
        <v>144</v>
      </c>
      <c r="H3757">
        <v>-79.989997860000003</v>
      </c>
      <c r="I3757">
        <v>40.450000760000002</v>
      </c>
      <c r="J3757">
        <v>10357</v>
      </c>
      <c r="K3757" t="s">
        <v>40</v>
      </c>
      <c r="L3757" t="s">
        <v>265</v>
      </c>
      <c r="M3757">
        <v>16</v>
      </c>
      <c r="N3757">
        <v>4.53</v>
      </c>
      <c r="O3757" s="2">
        <v>163000000000</v>
      </c>
      <c r="P3757" t="s">
        <v>266</v>
      </c>
      <c r="Q3757" t="s">
        <v>10214</v>
      </c>
      <c r="R3757" t="s">
        <v>10215</v>
      </c>
      <c r="S3757" s="1">
        <v>42220.75</v>
      </c>
      <c r="T3757" s="17">
        <v>8</v>
      </c>
      <c r="U3757" s="2">
        <v>1438710000000</v>
      </c>
      <c r="V3757" s="2" t="s">
        <v>3557</v>
      </c>
      <c r="W3757">
        <v>18344942</v>
      </c>
      <c r="X3757" t="s">
        <v>608</v>
      </c>
      <c r="Y3757" t="s">
        <v>38</v>
      </c>
      <c r="Z3757" t="s">
        <v>609</v>
      </c>
      <c r="AA3757">
        <v>-79.982551999999998</v>
      </c>
      <c r="AB3757">
        <v>40.428871000000001</v>
      </c>
      <c r="AD3757">
        <v>4</v>
      </c>
      <c r="AE3757" t="s">
        <v>48</v>
      </c>
      <c r="AF3757" t="s">
        <v>40</v>
      </c>
    </row>
    <row r="3758" spans="1:32" x14ac:dyDescent="0.2">
      <c r="A3758">
        <v>1756412</v>
      </c>
      <c r="B3758">
        <v>597</v>
      </c>
      <c r="C3758" t="s">
        <v>263</v>
      </c>
      <c r="D3758" s="1">
        <v>40543.177083333336</v>
      </c>
      <c r="E3758" s="1" t="s">
        <v>264</v>
      </c>
      <c r="F3758" t="s">
        <v>38</v>
      </c>
      <c r="G3758" t="s">
        <v>144</v>
      </c>
      <c r="H3758">
        <v>-79.989997860000003</v>
      </c>
      <c r="I3758">
        <v>40.450000760000002</v>
      </c>
      <c r="J3758">
        <v>10357</v>
      </c>
      <c r="K3758" t="s">
        <v>40</v>
      </c>
      <c r="L3758" t="s">
        <v>265</v>
      </c>
      <c r="M3758">
        <v>16</v>
      </c>
      <c r="N3758">
        <v>4.53</v>
      </c>
      <c r="O3758" s="2">
        <v>163000000000</v>
      </c>
      <c r="P3758" t="s">
        <v>266</v>
      </c>
      <c r="Q3758" t="s">
        <v>10216</v>
      </c>
      <c r="R3758" t="s">
        <v>10215</v>
      </c>
      <c r="S3758" s="1">
        <v>42227.75</v>
      </c>
      <c r="T3758" s="17">
        <v>8</v>
      </c>
      <c r="U3758" s="2">
        <v>1439320000000</v>
      </c>
      <c r="V3758" s="2" t="s">
        <v>3557</v>
      </c>
      <c r="W3758">
        <v>18344942</v>
      </c>
      <c r="X3758" t="s">
        <v>608</v>
      </c>
      <c r="Y3758" t="s">
        <v>38</v>
      </c>
      <c r="Z3758" t="s">
        <v>609</v>
      </c>
      <c r="AA3758">
        <v>-79.982551999999998</v>
      </c>
      <c r="AB3758">
        <v>40.428871000000001</v>
      </c>
      <c r="AD3758">
        <v>4</v>
      </c>
      <c r="AE3758" t="s">
        <v>48</v>
      </c>
      <c r="AF3758" t="s">
        <v>40</v>
      </c>
    </row>
    <row r="3759" spans="1:32" x14ac:dyDescent="0.2">
      <c r="A3759">
        <v>1756412</v>
      </c>
      <c r="B3759">
        <v>597</v>
      </c>
      <c r="C3759" t="s">
        <v>263</v>
      </c>
      <c r="D3759" s="1">
        <v>40543.177083333336</v>
      </c>
      <c r="E3759" s="1" t="s">
        <v>264</v>
      </c>
      <c r="F3759" t="s">
        <v>38</v>
      </c>
      <c r="G3759" t="s">
        <v>144</v>
      </c>
      <c r="H3759">
        <v>-79.989997860000003</v>
      </c>
      <c r="I3759">
        <v>40.450000760000002</v>
      </c>
      <c r="J3759">
        <v>10357</v>
      </c>
      <c r="K3759" t="s">
        <v>40</v>
      </c>
      <c r="L3759" t="s">
        <v>265</v>
      </c>
      <c r="M3759">
        <v>16</v>
      </c>
      <c r="N3759">
        <v>4.53</v>
      </c>
      <c r="O3759" s="2">
        <v>163000000000</v>
      </c>
      <c r="P3759" t="s">
        <v>266</v>
      </c>
      <c r="Q3759" t="s">
        <v>10217</v>
      </c>
      <c r="R3759" t="s">
        <v>10218</v>
      </c>
      <c r="S3759" s="1">
        <v>42248.75</v>
      </c>
      <c r="T3759" s="17">
        <v>9</v>
      </c>
      <c r="U3759" s="2">
        <v>1441130000000</v>
      </c>
      <c r="V3759" s="2" t="s">
        <v>10219</v>
      </c>
      <c r="W3759">
        <v>18344942</v>
      </c>
      <c r="X3759" t="s">
        <v>608</v>
      </c>
      <c r="Y3759" t="s">
        <v>38</v>
      </c>
      <c r="Z3759" t="s">
        <v>609</v>
      </c>
      <c r="AA3759">
        <v>-79.982551999999998</v>
      </c>
      <c r="AB3759">
        <v>40.428871000000001</v>
      </c>
      <c r="AD3759">
        <v>5</v>
      </c>
      <c r="AE3759" t="s">
        <v>48</v>
      </c>
      <c r="AF3759" t="s">
        <v>40</v>
      </c>
    </row>
    <row r="3760" spans="1:32" x14ac:dyDescent="0.2">
      <c r="A3760">
        <v>1756412</v>
      </c>
      <c r="B3760">
        <v>597</v>
      </c>
      <c r="C3760" t="s">
        <v>263</v>
      </c>
      <c r="D3760" s="1">
        <v>40543.177083333336</v>
      </c>
      <c r="E3760" s="1" t="s">
        <v>264</v>
      </c>
      <c r="F3760" t="s">
        <v>38</v>
      </c>
      <c r="G3760" t="s">
        <v>144</v>
      </c>
      <c r="H3760">
        <v>-79.989997860000003</v>
      </c>
      <c r="I3760">
        <v>40.450000760000002</v>
      </c>
      <c r="J3760">
        <v>10357</v>
      </c>
      <c r="K3760" t="s">
        <v>40</v>
      </c>
      <c r="L3760" t="s">
        <v>265</v>
      </c>
      <c r="M3760">
        <v>16</v>
      </c>
      <c r="N3760">
        <v>4.53</v>
      </c>
      <c r="O3760" s="2">
        <v>163000000000</v>
      </c>
      <c r="P3760" t="s">
        <v>266</v>
      </c>
      <c r="Q3760" t="s">
        <v>10220</v>
      </c>
      <c r="R3760" t="s">
        <v>10218</v>
      </c>
      <c r="S3760" s="1">
        <v>42262.75</v>
      </c>
      <c r="T3760" s="17">
        <v>9</v>
      </c>
      <c r="U3760" s="2">
        <v>1442340000000</v>
      </c>
      <c r="V3760" s="2" t="s">
        <v>10219</v>
      </c>
      <c r="W3760">
        <v>18344942</v>
      </c>
      <c r="X3760" t="s">
        <v>608</v>
      </c>
      <c r="Y3760" t="s">
        <v>38</v>
      </c>
      <c r="Z3760" t="s">
        <v>609</v>
      </c>
      <c r="AA3760">
        <v>-79.982551999999998</v>
      </c>
      <c r="AB3760">
        <v>40.428871000000001</v>
      </c>
      <c r="AD3760">
        <v>3</v>
      </c>
      <c r="AE3760" t="s">
        <v>48</v>
      </c>
      <c r="AF3760" t="s">
        <v>40</v>
      </c>
    </row>
    <row r="3761" spans="1:37" x14ac:dyDescent="0.2">
      <c r="A3761">
        <v>3299762</v>
      </c>
      <c r="B3761">
        <v>21</v>
      </c>
      <c r="C3761" t="s">
        <v>1340</v>
      </c>
      <c r="D3761" s="1">
        <v>40954.770833333336</v>
      </c>
      <c r="E3761" s="1" t="s">
        <v>1341</v>
      </c>
      <c r="F3761" t="s">
        <v>38</v>
      </c>
      <c r="G3761" t="s">
        <v>508</v>
      </c>
      <c r="H3761">
        <v>-79.980003359999998</v>
      </c>
      <c r="I3761">
        <v>40.450000760000002</v>
      </c>
      <c r="J3761">
        <v>1235</v>
      </c>
      <c r="K3761" t="s">
        <v>40</v>
      </c>
      <c r="L3761" t="s">
        <v>1342</v>
      </c>
      <c r="M3761">
        <v>15</v>
      </c>
      <c r="N3761">
        <v>4.09</v>
      </c>
      <c r="O3761" s="2">
        <v>127000000000</v>
      </c>
      <c r="P3761" t="s">
        <v>1335</v>
      </c>
      <c r="Q3761" t="s">
        <v>10221</v>
      </c>
      <c r="R3761" t="s">
        <v>8718</v>
      </c>
      <c r="S3761" s="1">
        <v>42262.833333333336</v>
      </c>
      <c r="T3761" s="17">
        <v>9</v>
      </c>
      <c r="U3761" s="2">
        <v>1442350000000</v>
      </c>
      <c r="V3761" s="2" t="s">
        <v>8719</v>
      </c>
      <c r="W3761">
        <v>6783622</v>
      </c>
      <c r="X3761" t="s">
        <v>4476</v>
      </c>
      <c r="Y3761" t="s">
        <v>904</v>
      </c>
      <c r="Z3761" t="s">
        <v>4477</v>
      </c>
      <c r="AA3761">
        <v>-79.755843999999996</v>
      </c>
      <c r="AB3761">
        <v>40.425426000000002</v>
      </c>
      <c r="AC3761">
        <v>43</v>
      </c>
      <c r="AD3761">
        <v>36</v>
      </c>
      <c r="AE3761" t="s">
        <v>48</v>
      </c>
      <c r="AF3761" t="s">
        <v>40</v>
      </c>
      <c r="AG3761">
        <v>7</v>
      </c>
      <c r="AH3761" t="s">
        <v>49</v>
      </c>
      <c r="AI3761" t="s">
        <v>50</v>
      </c>
      <c r="AJ3761">
        <v>0</v>
      </c>
      <c r="AK3761" t="s">
        <v>111</v>
      </c>
    </row>
    <row r="3762" spans="1:37" x14ac:dyDescent="0.2">
      <c r="A3762">
        <v>7808532</v>
      </c>
      <c r="B3762">
        <v>17</v>
      </c>
      <c r="C3762" t="s">
        <v>4423</v>
      </c>
      <c r="D3762" s="1">
        <v>41360.74722222222</v>
      </c>
      <c r="E3762" s="1" t="s">
        <v>4424</v>
      </c>
      <c r="F3762" t="s">
        <v>38</v>
      </c>
      <c r="G3762" t="s">
        <v>72</v>
      </c>
      <c r="H3762">
        <v>-79.91999817</v>
      </c>
      <c r="I3762">
        <v>40.47000122</v>
      </c>
      <c r="J3762">
        <v>452</v>
      </c>
      <c r="K3762" t="s">
        <v>40</v>
      </c>
      <c r="L3762" t="s">
        <v>4425</v>
      </c>
      <c r="M3762">
        <v>15</v>
      </c>
      <c r="N3762">
        <v>4.7699999999999996</v>
      </c>
      <c r="O3762">
        <v>92111507028</v>
      </c>
      <c r="P3762" t="s">
        <v>4426</v>
      </c>
      <c r="Q3762" t="s">
        <v>10222</v>
      </c>
      <c r="R3762" t="s">
        <v>10223</v>
      </c>
      <c r="S3762" s="1">
        <v>42219.791666666664</v>
      </c>
      <c r="T3762" s="17">
        <v>8</v>
      </c>
      <c r="U3762" s="2">
        <v>1438630000000</v>
      </c>
      <c r="V3762" s="2" t="s">
        <v>10224</v>
      </c>
      <c r="W3762">
        <v>22862182</v>
      </c>
      <c r="X3762" t="s">
        <v>4423</v>
      </c>
      <c r="Y3762" t="s">
        <v>38</v>
      </c>
      <c r="Z3762" t="s">
        <v>4429</v>
      </c>
      <c r="AA3762">
        <v>-79.915763999999996</v>
      </c>
      <c r="AB3762">
        <v>40.456927999999998</v>
      </c>
      <c r="AD3762">
        <v>3</v>
      </c>
      <c r="AE3762" t="s">
        <v>48</v>
      </c>
      <c r="AF3762" t="s">
        <v>40</v>
      </c>
    </row>
    <row r="3763" spans="1:37" x14ac:dyDescent="0.2">
      <c r="A3763">
        <v>7808532</v>
      </c>
      <c r="B3763">
        <v>17</v>
      </c>
      <c r="C3763" t="s">
        <v>4423</v>
      </c>
      <c r="D3763" s="1">
        <v>41360.74722222222</v>
      </c>
      <c r="E3763" s="1" t="s">
        <v>4424</v>
      </c>
      <c r="F3763" t="s">
        <v>38</v>
      </c>
      <c r="G3763" t="s">
        <v>72</v>
      </c>
      <c r="H3763">
        <v>-79.91999817</v>
      </c>
      <c r="I3763">
        <v>40.47000122</v>
      </c>
      <c r="J3763">
        <v>452</v>
      </c>
      <c r="K3763" t="s">
        <v>40</v>
      </c>
      <c r="L3763" t="s">
        <v>4425</v>
      </c>
      <c r="M3763">
        <v>15</v>
      </c>
      <c r="N3763">
        <v>4.7699999999999996</v>
      </c>
      <c r="O3763">
        <v>92111507028</v>
      </c>
      <c r="P3763" t="s">
        <v>4426</v>
      </c>
      <c r="Q3763" t="s">
        <v>10225</v>
      </c>
      <c r="R3763" t="s">
        <v>10223</v>
      </c>
      <c r="S3763" s="1">
        <v>42282.791666666664</v>
      </c>
      <c r="T3763" s="17">
        <v>10</v>
      </c>
      <c r="U3763" s="2">
        <v>1444070000000</v>
      </c>
      <c r="V3763" s="2" t="s">
        <v>10224</v>
      </c>
      <c r="W3763">
        <v>22862182</v>
      </c>
      <c r="X3763" t="s">
        <v>4423</v>
      </c>
      <c r="Y3763" t="s">
        <v>38</v>
      </c>
      <c r="Z3763" t="s">
        <v>4429</v>
      </c>
      <c r="AA3763">
        <v>-79.915763999999996</v>
      </c>
      <c r="AB3763">
        <v>40.456927999999998</v>
      </c>
      <c r="AD3763">
        <v>4</v>
      </c>
      <c r="AE3763" t="s">
        <v>48</v>
      </c>
      <c r="AF3763" t="s">
        <v>40</v>
      </c>
    </row>
    <row r="3764" spans="1:37" x14ac:dyDescent="0.2">
      <c r="A3764">
        <v>7808532</v>
      </c>
      <c r="B3764">
        <v>17</v>
      </c>
      <c r="C3764" t="s">
        <v>4423</v>
      </c>
      <c r="D3764" s="1">
        <v>41360.74722222222</v>
      </c>
      <c r="E3764" s="1" t="s">
        <v>4424</v>
      </c>
      <c r="F3764" t="s">
        <v>38</v>
      </c>
      <c r="G3764" t="s">
        <v>72</v>
      </c>
      <c r="H3764">
        <v>-79.91999817</v>
      </c>
      <c r="I3764">
        <v>40.47000122</v>
      </c>
      <c r="J3764">
        <v>452</v>
      </c>
      <c r="K3764" t="s">
        <v>40</v>
      </c>
      <c r="L3764" t="s">
        <v>4425</v>
      </c>
      <c r="M3764">
        <v>15</v>
      </c>
      <c r="N3764">
        <v>4.7699999999999996</v>
      </c>
      <c r="O3764">
        <v>92111507028</v>
      </c>
      <c r="P3764" t="s">
        <v>4426</v>
      </c>
      <c r="Q3764" t="s">
        <v>10226</v>
      </c>
      <c r="R3764" t="s">
        <v>10223</v>
      </c>
      <c r="S3764" s="1">
        <v>42345.791666666664</v>
      </c>
      <c r="T3764" s="17">
        <v>12</v>
      </c>
      <c r="U3764" s="2">
        <v>1449510000000</v>
      </c>
      <c r="V3764" s="2" t="s">
        <v>10224</v>
      </c>
      <c r="W3764">
        <v>22862182</v>
      </c>
      <c r="X3764" t="s">
        <v>4423</v>
      </c>
      <c r="Y3764" t="s">
        <v>38</v>
      </c>
      <c r="Z3764" t="s">
        <v>4429</v>
      </c>
      <c r="AA3764">
        <v>-79.915763999999996</v>
      </c>
      <c r="AB3764">
        <v>40.456927999999998</v>
      </c>
      <c r="AD3764">
        <v>5</v>
      </c>
      <c r="AE3764" t="s">
        <v>48</v>
      </c>
      <c r="AF3764" t="s">
        <v>40</v>
      </c>
    </row>
    <row r="3765" spans="1:37" x14ac:dyDescent="0.2">
      <c r="A3765">
        <v>18735009</v>
      </c>
      <c r="B3765">
        <v>8</v>
      </c>
      <c r="C3765" t="s">
        <v>5193</v>
      </c>
      <c r="D3765" s="1">
        <v>42197.041666666664</v>
      </c>
      <c r="E3765" s="1" t="s">
        <v>5194</v>
      </c>
      <c r="F3765" t="s">
        <v>904</v>
      </c>
      <c r="G3765" t="s">
        <v>135</v>
      </c>
      <c r="H3765">
        <v>-79.760002139999997</v>
      </c>
      <c r="I3765">
        <v>40.430000309999997</v>
      </c>
      <c r="J3765">
        <v>65</v>
      </c>
      <c r="K3765" t="s">
        <v>181</v>
      </c>
      <c r="L3765" t="s">
        <v>5195</v>
      </c>
      <c r="M3765">
        <v>11</v>
      </c>
      <c r="N3765">
        <v>4.95</v>
      </c>
      <c r="O3765">
        <v>19855679044</v>
      </c>
      <c r="P3765" t="s">
        <v>5196</v>
      </c>
      <c r="Q3765" t="s">
        <v>10227</v>
      </c>
      <c r="R3765" t="s">
        <v>10228</v>
      </c>
      <c r="S3765" s="1">
        <v>42366.541666666664</v>
      </c>
      <c r="T3765" s="17">
        <v>12</v>
      </c>
      <c r="U3765" s="2">
        <v>1451310000000</v>
      </c>
      <c r="V3765" t="s">
        <v>10229</v>
      </c>
      <c r="W3765" t="s">
        <v>208</v>
      </c>
      <c r="AD3765">
        <v>3</v>
      </c>
      <c r="AE3765" t="s">
        <v>48</v>
      </c>
      <c r="AF3765" t="s">
        <v>181</v>
      </c>
    </row>
    <row r="3766" spans="1:37" x14ac:dyDescent="0.2">
      <c r="A3766">
        <v>13452572</v>
      </c>
      <c r="B3766">
        <v>41</v>
      </c>
      <c r="C3766" t="s">
        <v>293</v>
      </c>
      <c r="D3766" s="1">
        <v>41718.611111111109</v>
      </c>
      <c r="E3766" s="1" t="s">
        <v>294</v>
      </c>
      <c r="F3766" t="s">
        <v>38</v>
      </c>
      <c r="G3766" t="s">
        <v>72</v>
      </c>
      <c r="H3766">
        <v>-79.989997860000003</v>
      </c>
      <c r="I3766">
        <v>40.450000760000002</v>
      </c>
      <c r="J3766">
        <v>1845</v>
      </c>
      <c r="K3766" t="s">
        <v>40</v>
      </c>
      <c r="L3766" t="s">
        <v>295</v>
      </c>
      <c r="M3766">
        <v>14</v>
      </c>
      <c r="N3766">
        <v>4.82</v>
      </c>
      <c r="O3766">
        <v>61192071033</v>
      </c>
      <c r="P3766" t="s">
        <v>296</v>
      </c>
      <c r="Q3766" t="s">
        <v>10230</v>
      </c>
      <c r="R3766" t="s">
        <v>669</v>
      </c>
      <c r="S3766" s="1">
        <v>42275.75</v>
      </c>
      <c r="T3766" s="17">
        <v>9</v>
      </c>
      <c r="U3766" s="2">
        <v>1443460000000</v>
      </c>
      <c r="V3766" s="2" t="s">
        <v>10231</v>
      </c>
      <c r="W3766">
        <v>24076709</v>
      </c>
      <c r="X3766" t="s">
        <v>10232</v>
      </c>
      <c r="Y3766" t="s">
        <v>38</v>
      </c>
      <c r="Z3766" t="s">
        <v>10233</v>
      </c>
      <c r="AA3766">
        <v>-79.924599000000001</v>
      </c>
      <c r="AB3766">
        <v>40.458835999999998</v>
      </c>
      <c r="AD3766">
        <v>42</v>
      </c>
      <c r="AE3766" t="s">
        <v>48</v>
      </c>
      <c r="AF3766" t="s">
        <v>40</v>
      </c>
    </row>
    <row r="3767" spans="1:37" x14ac:dyDescent="0.2">
      <c r="A3767">
        <v>13452572</v>
      </c>
      <c r="B3767">
        <v>41</v>
      </c>
      <c r="C3767" t="s">
        <v>293</v>
      </c>
      <c r="D3767" s="1">
        <v>41718.611111111109</v>
      </c>
      <c r="E3767" s="1" t="s">
        <v>294</v>
      </c>
      <c r="F3767" t="s">
        <v>38</v>
      </c>
      <c r="G3767" t="s">
        <v>72</v>
      </c>
      <c r="H3767">
        <v>-79.989997860000003</v>
      </c>
      <c r="I3767">
        <v>40.450000760000002</v>
      </c>
      <c r="J3767">
        <v>1845</v>
      </c>
      <c r="K3767" t="s">
        <v>40</v>
      </c>
      <c r="L3767" t="s">
        <v>295</v>
      </c>
      <c r="M3767">
        <v>14</v>
      </c>
      <c r="N3767">
        <v>4.82</v>
      </c>
      <c r="O3767">
        <v>61192071033</v>
      </c>
      <c r="P3767" t="s">
        <v>296</v>
      </c>
      <c r="Q3767" t="s">
        <v>10234</v>
      </c>
      <c r="R3767" t="s">
        <v>669</v>
      </c>
      <c r="S3767" s="1">
        <v>42303.75</v>
      </c>
      <c r="T3767" s="17">
        <v>10</v>
      </c>
      <c r="U3767" s="2">
        <v>1445880000000</v>
      </c>
      <c r="V3767" s="2" t="s">
        <v>10235</v>
      </c>
      <c r="W3767">
        <v>10633072</v>
      </c>
      <c r="X3767" t="s">
        <v>671</v>
      </c>
      <c r="Y3767" t="s">
        <v>38</v>
      </c>
      <c r="Z3767" t="s">
        <v>672</v>
      </c>
      <c r="AA3767">
        <v>-79.923050000000003</v>
      </c>
      <c r="AB3767">
        <v>40.437514999999998</v>
      </c>
      <c r="AD3767">
        <v>43</v>
      </c>
      <c r="AE3767" t="s">
        <v>48</v>
      </c>
      <c r="AF3767" t="s">
        <v>40</v>
      </c>
    </row>
    <row r="3768" spans="1:37" x14ac:dyDescent="0.2">
      <c r="A3768">
        <v>18554626</v>
      </c>
      <c r="B3768">
        <v>3</v>
      </c>
      <c r="C3768" t="s">
        <v>10236</v>
      </c>
      <c r="D3768" s="1">
        <v>42113.902777777781</v>
      </c>
      <c r="E3768" s="1" t="s">
        <v>10237</v>
      </c>
      <c r="F3768" t="s">
        <v>367</v>
      </c>
      <c r="G3768" t="s">
        <v>58</v>
      </c>
      <c r="H3768">
        <v>-80.36000061</v>
      </c>
      <c r="I3768">
        <v>40.700000760000002</v>
      </c>
      <c r="J3768">
        <v>56</v>
      </c>
      <c r="K3768" t="s">
        <v>40</v>
      </c>
      <c r="L3768" t="s">
        <v>10238</v>
      </c>
      <c r="M3768">
        <v>10</v>
      </c>
      <c r="N3768">
        <v>5</v>
      </c>
      <c r="O3768">
        <v>27038864604</v>
      </c>
      <c r="P3768" t="s">
        <v>10239</v>
      </c>
      <c r="Q3768" t="s">
        <v>10240</v>
      </c>
      <c r="R3768" t="s">
        <v>10241</v>
      </c>
      <c r="S3768" s="1">
        <v>42229.770833333336</v>
      </c>
      <c r="T3768" s="17">
        <v>8</v>
      </c>
      <c r="U3768" s="2">
        <v>1439490000000</v>
      </c>
      <c r="V3768" s="2" t="s">
        <v>10242</v>
      </c>
      <c r="W3768">
        <v>24008796</v>
      </c>
      <c r="X3768" t="s">
        <v>10243</v>
      </c>
      <c r="Y3768" t="s">
        <v>3369</v>
      </c>
      <c r="Z3768" t="s">
        <v>7603</v>
      </c>
      <c r="AA3768">
        <v>-80.279769999999999</v>
      </c>
      <c r="AB3768">
        <v>40.698478999999999</v>
      </c>
      <c r="AD3768">
        <v>8</v>
      </c>
      <c r="AE3768" t="s">
        <v>48</v>
      </c>
      <c r="AF3768" t="s">
        <v>40</v>
      </c>
    </row>
    <row r="3769" spans="1:37" x14ac:dyDescent="0.2">
      <c r="A3769">
        <v>18554626</v>
      </c>
      <c r="B3769">
        <v>3</v>
      </c>
      <c r="C3769" t="s">
        <v>10236</v>
      </c>
      <c r="D3769" s="1">
        <v>42113.902777777781</v>
      </c>
      <c r="E3769" s="1" t="s">
        <v>10244</v>
      </c>
      <c r="F3769" t="s">
        <v>367</v>
      </c>
      <c r="G3769" t="s">
        <v>58</v>
      </c>
      <c r="H3769">
        <v>-80.36000061</v>
      </c>
      <c r="I3769">
        <v>40.700000760000002</v>
      </c>
      <c r="J3769">
        <v>56</v>
      </c>
      <c r="K3769" t="s">
        <v>40</v>
      </c>
      <c r="L3769" t="s">
        <v>10238</v>
      </c>
      <c r="M3769">
        <v>10</v>
      </c>
      <c r="N3769">
        <v>5</v>
      </c>
      <c r="O3769">
        <v>27038864604</v>
      </c>
      <c r="P3769" t="s">
        <v>10239</v>
      </c>
      <c r="Q3769" t="s">
        <v>10245</v>
      </c>
      <c r="R3769" t="s">
        <v>10246</v>
      </c>
      <c r="S3769" s="1">
        <v>42257.770833333336</v>
      </c>
      <c r="T3769" s="17">
        <v>9</v>
      </c>
      <c r="U3769" s="2">
        <v>1441910000000</v>
      </c>
      <c r="V3769" s="2" t="s">
        <v>10247</v>
      </c>
      <c r="W3769">
        <v>23777050</v>
      </c>
      <c r="X3769" t="s">
        <v>10248</v>
      </c>
      <c r="Y3769" t="s">
        <v>367</v>
      </c>
      <c r="Z3769" t="s">
        <v>10249</v>
      </c>
      <c r="AA3769">
        <v>-80.310790999999995</v>
      </c>
      <c r="AB3769">
        <v>40.692745000000002</v>
      </c>
      <c r="AD3769">
        <v>6</v>
      </c>
      <c r="AE3769" t="s">
        <v>48</v>
      </c>
      <c r="AF3769" t="s">
        <v>40</v>
      </c>
    </row>
    <row r="3770" spans="1:37" x14ac:dyDescent="0.2">
      <c r="A3770">
        <v>18554626</v>
      </c>
      <c r="B3770">
        <v>3</v>
      </c>
      <c r="C3770" t="s">
        <v>10236</v>
      </c>
      <c r="D3770" s="1">
        <v>42113.902777777781</v>
      </c>
      <c r="E3770" s="1" t="s">
        <v>10244</v>
      </c>
      <c r="F3770" t="s">
        <v>367</v>
      </c>
      <c r="G3770" t="s">
        <v>58</v>
      </c>
      <c r="H3770">
        <v>-80.36000061</v>
      </c>
      <c r="I3770">
        <v>40.700000760000002</v>
      </c>
      <c r="J3770">
        <v>56</v>
      </c>
      <c r="K3770" t="s">
        <v>40</v>
      </c>
      <c r="L3770" t="s">
        <v>10238</v>
      </c>
      <c r="M3770">
        <v>10</v>
      </c>
      <c r="N3770">
        <v>5</v>
      </c>
      <c r="O3770">
        <v>27038864604</v>
      </c>
      <c r="P3770" t="s">
        <v>10239</v>
      </c>
      <c r="Q3770" t="s">
        <v>10250</v>
      </c>
      <c r="R3770" t="s">
        <v>10241</v>
      </c>
      <c r="S3770" s="1">
        <v>42285.770833333336</v>
      </c>
      <c r="T3770" s="17">
        <v>10</v>
      </c>
      <c r="U3770" s="2">
        <v>1444330000000</v>
      </c>
      <c r="V3770" t="s">
        <v>10251</v>
      </c>
      <c r="W3770">
        <v>23777050</v>
      </c>
      <c r="X3770" t="s">
        <v>10248</v>
      </c>
      <c r="Y3770" t="s">
        <v>367</v>
      </c>
      <c r="Z3770" t="s">
        <v>10249</v>
      </c>
      <c r="AA3770">
        <v>-80.310790999999995</v>
      </c>
      <c r="AB3770">
        <v>40.692745000000002</v>
      </c>
      <c r="AD3770">
        <v>5</v>
      </c>
      <c r="AE3770" t="s">
        <v>48</v>
      </c>
      <c r="AF3770" t="s">
        <v>40</v>
      </c>
    </row>
    <row r="3771" spans="1:37" x14ac:dyDescent="0.2">
      <c r="A3771">
        <v>1349042</v>
      </c>
      <c r="B3771">
        <v>67</v>
      </c>
      <c r="C3771" t="s">
        <v>369</v>
      </c>
      <c r="D3771" s="1">
        <v>39817.231249999997</v>
      </c>
      <c r="E3771" s="1" t="s">
        <v>370</v>
      </c>
      <c r="F3771" t="s">
        <v>38</v>
      </c>
      <c r="G3771" t="s">
        <v>371</v>
      </c>
      <c r="H3771">
        <v>-79.91999817</v>
      </c>
      <c r="I3771">
        <v>40.430000309999997</v>
      </c>
      <c r="J3771">
        <v>1005</v>
      </c>
      <c r="K3771" t="s">
        <v>40</v>
      </c>
      <c r="L3771" t="s">
        <v>372</v>
      </c>
      <c r="M3771">
        <v>5</v>
      </c>
      <c r="N3771">
        <v>4.88</v>
      </c>
      <c r="O3771" s="2">
        <v>225000000000</v>
      </c>
      <c r="P3771" t="s">
        <v>373</v>
      </c>
      <c r="Q3771" t="s">
        <v>10252</v>
      </c>
      <c r="R3771" t="s">
        <v>10253</v>
      </c>
      <c r="S3771" s="1">
        <v>42375.541666666664</v>
      </c>
      <c r="T3771" s="17">
        <v>1</v>
      </c>
      <c r="U3771" s="2">
        <v>1452090000000</v>
      </c>
      <c r="V3771" s="2" t="s">
        <v>10254</v>
      </c>
      <c r="W3771" t="s">
        <v>208</v>
      </c>
      <c r="AD3771">
        <v>4</v>
      </c>
      <c r="AE3771" t="s">
        <v>48</v>
      </c>
      <c r="AF3771" t="s">
        <v>40</v>
      </c>
    </row>
    <row r="3772" spans="1:37" x14ac:dyDescent="0.2">
      <c r="A3772">
        <v>1635864</v>
      </c>
      <c r="B3772">
        <v>14</v>
      </c>
      <c r="C3772" t="s">
        <v>1163</v>
      </c>
      <c r="D3772" s="1">
        <v>40293.04791666667</v>
      </c>
      <c r="E3772" s="1" t="s">
        <v>1164</v>
      </c>
      <c r="F3772" t="s">
        <v>38</v>
      </c>
      <c r="G3772" t="s">
        <v>508</v>
      </c>
      <c r="H3772">
        <v>-80.040000919999997</v>
      </c>
      <c r="I3772">
        <v>40.549999239999998</v>
      </c>
      <c r="J3772">
        <v>465</v>
      </c>
      <c r="K3772" t="s">
        <v>40</v>
      </c>
      <c r="L3772" t="s">
        <v>1165</v>
      </c>
      <c r="M3772">
        <v>9</v>
      </c>
      <c r="N3772">
        <v>4.66</v>
      </c>
      <c r="O3772" s="2">
        <v>184000000000</v>
      </c>
      <c r="P3772" t="s">
        <v>1166</v>
      </c>
      <c r="Q3772" t="s">
        <v>10255</v>
      </c>
      <c r="R3772" t="s">
        <v>10256</v>
      </c>
      <c r="S3772" s="1">
        <v>42252.666666666664</v>
      </c>
      <c r="T3772" s="17">
        <v>9</v>
      </c>
      <c r="U3772" s="2">
        <v>1441470000000</v>
      </c>
      <c r="V3772" s="2" t="s">
        <v>10257</v>
      </c>
      <c r="W3772">
        <v>24061896</v>
      </c>
      <c r="X3772" t="s">
        <v>4363</v>
      </c>
      <c r="Y3772" t="s">
        <v>38</v>
      </c>
      <c r="Z3772" t="s">
        <v>4364</v>
      </c>
      <c r="AA3772">
        <v>-79.911377000000002</v>
      </c>
      <c r="AB3772">
        <v>40.479171999999998</v>
      </c>
      <c r="AD3772">
        <v>15</v>
      </c>
      <c r="AE3772" t="s">
        <v>48</v>
      </c>
      <c r="AF3772" t="s">
        <v>40</v>
      </c>
    </row>
    <row r="3773" spans="1:37" x14ac:dyDescent="0.2">
      <c r="A3773">
        <v>1635864</v>
      </c>
      <c r="B3773">
        <v>14</v>
      </c>
      <c r="C3773" t="s">
        <v>1163</v>
      </c>
      <c r="D3773" s="1">
        <v>40293.04791666667</v>
      </c>
      <c r="E3773" s="1" t="s">
        <v>1164</v>
      </c>
      <c r="F3773" t="s">
        <v>38</v>
      </c>
      <c r="G3773" t="s">
        <v>508</v>
      </c>
      <c r="H3773">
        <v>-80.040000919999997</v>
      </c>
      <c r="I3773">
        <v>40.549999239999998</v>
      </c>
      <c r="J3773">
        <v>465</v>
      </c>
      <c r="K3773" t="s">
        <v>40</v>
      </c>
      <c r="L3773" t="s">
        <v>1165</v>
      </c>
      <c r="M3773">
        <v>9</v>
      </c>
      <c r="N3773">
        <v>4.66</v>
      </c>
      <c r="O3773" s="2">
        <v>184000000000</v>
      </c>
      <c r="P3773" t="s">
        <v>1166</v>
      </c>
      <c r="Q3773" t="s">
        <v>10258</v>
      </c>
      <c r="R3773" t="s">
        <v>10256</v>
      </c>
      <c r="S3773" s="1">
        <v>42273.666666666664</v>
      </c>
      <c r="T3773" s="17">
        <v>9</v>
      </c>
      <c r="U3773" s="2">
        <v>1443280000000</v>
      </c>
      <c r="V3773" s="2" t="s">
        <v>10257</v>
      </c>
      <c r="W3773">
        <v>24061896</v>
      </c>
      <c r="X3773" t="s">
        <v>4363</v>
      </c>
      <c r="Y3773" t="s">
        <v>38</v>
      </c>
      <c r="Z3773" t="s">
        <v>4364</v>
      </c>
      <c r="AA3773">
        <v>-79.911377000000002</v>
      </c>
      <c r="AB3773">
        <v>40.479171999999998</v>
      </c>
      <c r="AD3773">
        <v>13</v>
      </c>
      <c r="AE3773" t="s">
        <v>48</v>
      </c>
      <c r="AF3773" t="s">
        <v>40</v>
      </c>
    </row>
    <row r="3774" spans="1:37" x14ac:dyDescent="0.2">
      <c r="A3774">
        <v>1635864</v>
      </c>
      <c r="B3774">
        <v>14</v>
      </c>
      <c r="C3774" t="s">
        <v>1163</v>
      </c>
      <c r="D3774" s="1">
        <v>40293.04791666667</v>
      </c>
      <c r="E3774" s="1" t="s">
        <v>1164</v>
      </c>
      <c r="F3774" t="s">
        <v>38</v>
      </c>
      <c r="G3774" t="s">
        <v>508</v>
      </c>
      <c r="H3774">
        <v>-80.040000919999997</v>
      </c>
      <c r="I3774">
        <v>40.549999239999998</v>
      </c>
      <c r="J3774">
        <v>465</v>
      </c>
      <c r="K3774" t="s">
        <v>40</v>
      </c>
      <c r="L3774" t="s">
        <v>1165</v>
      </c>
      <c r="M3774">
        <v>9</v>
      </c>
      <c r="N3774">
        <v>4.66</v>
      </c>
      <c r="O3774" s="2">
        <v>184000000000</v>
      </c>
      <c r="P3774" t="s">
        <v>1166</v>
      </c>
      <c r="Q3774" t="s">
        <v>10259</v>
      </c>
      <c r="R3774" t="s">
        <v>10256</v>
      </c>
      <c r="S3774" s="1">
        <v>42259.666666666664</v>
      </c>
      <c r="T3774" s="17">
        <v>9</v>
      </c>
      <c r="U3774" s="2">
        <v>1442070000000</v>
      </c>
      <c r="V3774" s="2" t="s">
        <v>10257</v>
      </c>
      <c r="W3774">
        <v>24061896</v>
      </c>
      <c r="X3774" t="s">
        <v>4363</v>
      </c>
      <c r="Y3774" t="s">
        <v>38</v>
      </c>
      <c r="Z3774" t="s">
        <v>4364</v>
      </c>
      <c r="AA3774">
        <v>-79.911377000000002</v>
      </c>
      <c r="AB3774">
        <v>40.479171999999998</v>
      </c>
      <c r="AD3774">
        <v>16</v>
      </c>
      <c r="AE3774" t="s">
        <v>48</v>
      </c>
      <c r="AF3774" t="s">
        <v>40</v>
      </c>
    </row>
    <row r="3775" spans="1:37" x14ac:dyDescent="0.2">
      <c r="A3775">
        <v>1635864</v>
      </c>
      <c r="B3775">
        <v>14</v>
      </c>
      <c r="C3775" t="s">
        <v>1163</v>
      </c>
      <c r="D3775" s="1">
        <v>40293.04791666667</v>
      </c>
      <c r="E3775" s="1" t="s">
        <v>1164</v>
      </c>
      <c r="F3775" t="s">
        <v>38</v>
      </c>
      <c r="G3775" t="s">
        <v>508</v>
      </c>
      <c r="H3775">
        <v>-80.040000919999997</v>
      </c>
      <c r="I3775">
        <v>40.549999239999998</v>
      </c>
      <c r="J3775">
        <v>465</v>
      </c>
      <c r="K3775" t="s">
        <v>40</v>
      </c>
      <c r="L3775" t="s">
        <v>1165</v>
      </c>
      <c r="M3775">
        <v>9</v>
      </c>
      <c r="N3775">
        <v>4.66</v>
      </c>
      <c r="O3775" s="2">
        <v>184000000000</v>
      </c>
      <c r="P3775" t="s">
        <v>1166</v>
      </c>
      <c r="Q3775" t="s">
        <v>10260</v>
      </c>
      <c r="R3775" t="s">
        <v>10256</v>
      </c>
      <c r="S3775" s="1">
        <v>42266.666666666664</v>
      </c>
      <c r="T3775" s="17">
        <v>9</v>
      </c>
      <c r="U3775" s="2">
        <v>1442680000000</v>
      </c>
      <c r="V3775" s="2" t="s">
        <v>10257</v>
      </c>
      <c r="W3775">
        <v>24061896</v>
      </c>
      <c r="X3775" t="s">
        <v>4363</v>
      </c>
      <c r="Y3775" t="s">
        <v>38</v>
      </c>
      <c r="Z3775" t="s">
        <v>4364</v>
      </c>
      <c r="AA3775">
        <v>-79.911377000000002</v>
      </c>
      <c r="AB3775">
        <v>40.479171999999998</v>
      </c>
      <c r="AD3775">
        <v>20</v>
      </c>
      <c r="AE3775" t="s">
        <v>48</v>
      </c>
      <c r="AF3775" t="s">
        <v>40</v>
      </c>
    </row>
    <row r="3776" spans="1:37" x14ac:dyDescent="0.2">
      <c r="A3776">
        <v>3299762</v>
      </c>
      <c r="B3776">
        <v>21</v>
      </c>
      <c r="C3776" t="s">
        <v>1340</v>
      </c>
      <c r="D3776" s="1">
        <v>40954.770833333336</v>
      </c>
      <c r="E3776" s="1" t="s">
        <v>1341</v>
      </c>
      <c r="F3776" t="s">
        <v>38</v>
      </c>
      <c r="G3776" t="s">
        <v>508</v>
      </c>
      <c r="H3776">
        <v>-79.980003359999998</v>
      </c>
      <c r="I3776">
        <v>40.450000760000002</v>
      </c>
      <c r="J3776">
        <v>1235</v>
      </c>
      <c r="K3776" t="s">
        <v>40</v>
      </c>
      <c r="L3776" t="s">
        <v>1342</v>
      </c>
      <c r="M3776">
        <v>15</v>
      </c>
      <c r="N3776">
        <v>4.09</v>
      </c>
      <c r="O3776" s="2">
        <v>127000000000</v>
      </c>
      <c r="P3776" t="s">
        <v>1335</v>
      </c>
      <c r="Q3776" t="s">
        <v>10261</v>
      </c>
      <c r="R3776" t="s">
        <v>8718</v>
      </c>
      <c r="S3776" s="1">
        <v>42374.833333333336</v>
      </c>
      <c r="T3776" s="17">
        <v>1</v>
      </c>
      <c r="U3776" s="2">
        <v>1452020000000</v>
      </c>
      <c r="V3776" s="2" t="s">
        <v>9201</v>
      </c>
      <c r="W3776">
        <v>6783622</v>
      </c>
      <c r="X3776" t="s">
        <v>4476</v>
      </c>
      <c r="Y3776" t="s">
        <v>904</v>
      </c>
      <c r="Z3776" t="s">
        <v>4477</v>
      </c>
      <c r="AA3776">
        <v>-79.755843999999996</v>
      </c>
      <c r="AB3776">
        <v>40.425426000000002</v>
      </c>
      <c r="AC3776">
        <v>43</v>
      </c>
      <c r="AD3776">
        <v>17</v>
      </c>
      <c r="AE3776" t="s">
        <v>48</v>
      </c>
      <c r="AF3776" t="s">
        <v>40</v>
      </c>
      <c r="AG3776">
        <v>7</v>
      </c>
      <c r="AH3776" t="s">
        <v>49</v>
      </c>
      <c r="AI3776" t="s">
        <v>50</v>
      </c>
      <c r="AJ3776">
        <v>0</v>
      </c>
      <c r="AK3776" t="s">
        <v>111</v>
      </c>
    </row>
    <row r="3777" spans="1:37" x14ac:dyDescent="0.2">
      <c r="A3777">
        <v>1485890</v>
      </c>
      <c r="B3777">
        <v>7</v>
      </c>
      <c r="C3777" t="s">
        <v>7415</v>
      </c>
      <c r="D3777" s="1">
        <v>40002.217361111114</v>
      </c>
      <c r="E3777" s="1" t="s">
        <v>7416</v>
      </c>
      <c r="F3777" t="s">
        <v>737</v>
      </c>
      <c r="G3777" t="s">
        <v>58</v>
      </c>
      <c r="H3777">
        <v>-79.540000919999997</v>
      </c>
      <c r="I3777">
        <v>40.299999239999998</v>
      </c>
      <c r="J3777">
        <v>148</v>
      </c>
      <c r="K3777" t="s">
        <v>40</v>
      </c>
      <c r="L3777" t="s">
        <v>7417</v>
      </c>
      <c r="M3777">
        <v>16</v>
      </c>
      <c r="N3777">
        <v>4.16</v>
      </c>
      <c r="O3777" s="2">
        <v>209000000000</v>
      </c>
      <c r="P3777" t="s">
        <v>7418</v>
      </c>
      <c r="Q3777" t="s">
        <v>10262</v>
      </c>
      <c r="R3777" t="s">
        <v>10263</v>
      </c>
      <c r="S3777" s="1">
        <v>42292.541666666664</v>
      </c>
      <c r="T3777" s="17">
        <v>10</v>
      </c>
      <c r="U3777" s="2">
        <v>1444910000000</v>
      </c>
      <c r="V3777" s="2" t="s">
        <v>10264</v>
      </c>
      <c r="W3777">
        <v>24073177</v>
      </c>
      <c r="X3777" t="s">
        <v>10265</v>
      </c>
      <c r="Y3777" t="s">
        <v>2189</v>
      </c>
      <c r="Z3777" t="s">
        <v>4870</v>
      </c>
      <c r="AA3777">
        <v>-79.691055000000006</v>
      </c>
      <c r="AB3777">
        <v>40.320160000000001</v>
      </c>
      <c r="AD3777">
        <v>5</v>
      </c>
      <c r="AE3777" t="s">
        <v>48</v>
      </c>
      <c r="AF3777" t="s">
        <v>40</v>
      </c>
      <c r="AG3777">
        <v>5</v>
      </c>
      <c r="AH3777" t="s">
        <v>49</v>
      </c>
      <c r="AI3777" t="s">
        <v>50</v>
      </c>
      <c r="AJ3777">
        <v>0</v>
      </c>
      <c r="AK3777" t="s">
        <v>51</v>
      </c>
    </row>
    <row r="3778" spans="1:37" x14ac:dyDescent="0.2">
      <c r="A3778">
        <v>1485890</v>
      </c>
      <c r="B3778">
        <v>7</v>
      </c>
      <c r="C3778" t="s">
        <v>7415</v>
      </c>
      <c r="D3778" s="1">
        <v>40002.217361111114</v>
      </c>
      <c r="E3778" s="1" t="s">
        <v>7416</v>
      </c>
      <c r="F3778" t="s">
        <v>737</v>
      </c>
      <c r="G3778" t="s">
        <v>58</v>
      </c>
      <c r="H3778">
        <v>-79.540000919999997</v>
      </c>
      <c r="I3778">
        <v>40.299999239999998</v>
      </c>
      <c r="J3778">
        <v>148</v>
      </c>
      <c r="K3778" t="s">
        <v>40</v>
      </c>
      <c r="L3778" t="s">
        <v>7417</v>
      </c>
      <c r="M3778">
        <v>16</v>
      </c>
      <c r="N3778">
        <v>4.16</v>
      </c>
      <c r="O3778" s="2">
        <v>209000000000</v>
      </c>
      <c r="P3778" t="s">
        <v>7418</v>
      </c>
      <c r="Q3778" t="s">
        <v>10266</v>
      </c>
      <c r="R3778" t="s">
        <v>10263</v>
      </c>
      <c r="S3778" s="1">
        <v>42355.541666666664</v>
      </c>
      <c r="T3778" s="17">
        <v>12</v>
      </c>
      <c r="U3778" s="2">
        <v>1450360000000</v>
      </c>
      <c r="V3778" s="2" t="s">
        <v>10264</v>
      </c>
      <c r="W3778">
        <v>24073177</v>
      </c>
      <c r="X3778" t="s">
        <v>10265</v>
      </c>
      <c r="Y3778" t="s">
        <v>2189</v>
      </c>
      <c r="Z3778" t="s">
        <v>4870</v>
      </c>
      <c r="AA3778">
        <v>-79.691055000000006</v>
      </c>
      <c r="AB3778">
        <v>40.320160000000001</v>
      </c>
      <c r="AD3778">
        <v>4</v>
      </c>
      <c r="AE3778" t="s">
        <v>48</v>
      </c>
      <c r="AF3778" t="s">
        <v>40</v>
      </c>
      <c r="AG3778">
        <v>5</v>
      </c>
      <c r="AH3778" t="s">
        <v>49</v>
      </c>
      <c r="AI3778" t="s">
        <v>50</v>
      </c>
      <c r="AJ3778">
        <v>0</v>
      </c>
      <c r="AK3778" t="s">
        <v>51</v>
      </c>
    </row>
    <row r="3779" spans="1:37" x14ac:dyDescent="0.2">
      <c r="A3779">
        <v>1485890</v>
      </c>
      <c r="B3779">
        <v>7</v>
      </c>
      <c r="C3779" t="s">
        <v>7415</v>
      </c>
      <c r="D3779" s="1">
        <v>40002.217361111114</v>
      </c>
      <c r="E3779" s="1" t="s">
        <v>7416</v>
      </c>
      <c r="F3779" t="s">
        <v>737</v>
      </c>
      <c r="G3779" t="s">
        <v>58</v>
      </c>
      <c r="H3779">
        <v>-79.540000919999997</v>
      </c>
      <c r="I3779">
        <v>40.299999239999998</v>
      </c>
      <c r="J3779">
        <v>148</v>
      </c>
      <c r="K3779" t="s">
        <v>40</v>
      </c>
      <c r="L3779" t="s">
        <v>7417</v>
      </c>
      <c r="M3779">
        <v>16</v>
      </c>
      <c r="N3779">
        <v>4.16</v>
      </c>
      <c r="O3779" s="2">
        <v>209000000000</v>
      </c>
      <c r="P3779" t="s">
        <v>7418</v>
      </c>
      <c r="Q3779" t="s">
        <v>10267</v>
      </c>
      <c r="R3779" t="s">
        <v>10263</v>
      </c>
      <c r="S3779" s="1">
        <v>42390.541666666664</v>
      </c>
      <c r="T3779" s="17">
        <v>1</v>
      </c>
      <c r="U3779" s="2">
        <v>1453380000000</v>
      </c>
      <c r="V3779" s="2" t="s">
        <v>10264</v>
      </c>
      <c r="W3779">
        <v>24257579</v>
      </c>
      <c r="X3779" t="s">
        <v>10268</v>
      </c>
      <c r="Y3779" t="s">
        <v>2189</v>
      </c>
      <c r="Z3779" t="s">
        <v>10269</v>
      </c>
      <c r="AA3779">
        <v>-79.683586000000005</v>
      </c>
      <c r="AB3779">
        <v>40.319423999999998</v>
      </c>
      <c r="AD3779">
        <v>5</v>
      </c>
      <c r="AE3779" t="s">
        <v>48</v>
      </c>
      <c r="AF3779" t="s">
        <v>40</v>
      </c>
      <c r="AG3779">
        <v>5</v>
      </c>
      <c r="AH3779" t="s">
        <v>49</v>
      </c>
      <c r="AI3779" t="s">
        <v>50</v>
      </c>
      <c r="AJ3779">
        <v>0</v>
      </c>
      <c r="AK3779" t="s">
        <v>51</v>
      </c>
    </row>
    <row r="3780" spans="1:37" x14ac:dyDescent="0.2">
      <c r="A3780">
        <v>85432</v>
      </c>
      <c r="B3780">
        <v>29</v>
      </c>
      <c r="C3780" t="s">
        <v>2782</v>
      </c>
      <c r="D3780" s="1">
        <v>37688.377083333333</v>
      </c>
      <c r="E3780" s="1" t="s">
        <v>2783</v>
      </c>
      <c r="F3780" t="s">
        <v>38</v>
      </c>
      <c r="G3780" t="s">
        <v>477</v>
      </c>
      <c r="H3780">
        <v>-79.88999939</v>
      </c>
      <c r="I3780">
        <v>40.430000309999997</v>
      </c>
      <c r="J3780">
        <v>851</v>
      </c>
      <c r="K3780" t="s">
        <v>40</v>
      </c>
      <c r="L3780" t="s">
        <v>2784</v>
      </c>
      <c r="M3780">
        <v>14</v>
      </c>
      <c r="N3780">
        <v>4.58</v>
      </c>
      <c r="O3780" s="2">
        <v>409000000000</v>
      </c>
      <c r="P3780" t="s">
        <v>2785</v>
      </c>
      <c r="Q3780" t="s">
        <v>10270</v>
      </c>
      <c r="R3780" t="s">
        <v>10271</v>
      </c>
      <c r="S3780" s="1">
        <v>42383.78125</v>
      </c>
      <c r="T3780" s="17">
        <v>1</v>
      </c>
      <c r="U3780" s="2">
        <v>1452800000000</v>
      </c>
      <c r="V3780" s="2" t="s">
        <v>10272</v>
      </c>
      <c r="W3780">
        <v>738078</v>
      </c>
      <c r="X3780" t="s">
        <v>291</v>
      </c>
      <c r="Y3780" t="s">
        <v>38</v>
      </c>
      <c r="Z3780" t="s">
        <v>292</v>
      </c>
      <c r="AA3780">
        <v>-79.893478000000002</v>
      </c>
      <c r="AB3780">
        <v>40.430318</v>
      </c>
      <c r="AD3780">
        <v>5</v>
      </c>
      <c r="AE3780" t="s">
        <v>48</v>
      </c>
      <c r="AF3780" t="s">
        <v>40</v>
      </c>
      <c r="AG3780">
        <v>200</v>
      </c>
      <c r="AH3780" t="s">
        <v>49</v>
      </c>
      <c r="AI3780" t="s">
        <v>50</v>
      </c>
      <c r="AJ3780">
        <v>0</v>
      </c>
      <c r="AK3780" t="s">
        <v>111</v>
      </c>
    </row>
    <row r="3781" spans="1:37" x14ac:dyDescent="0.2">
      <c r="A3781">
        <v>18629188</v>
      </c>
      <c r="B3781">
        <v>18</v>
      </c>
      <c r="C3781" t="s">
        <v>7484</v>
      </c>
      <c r="D3781" s="1">
        <v>42151.595833333333</v>
      </c>
      <c r="E3781" s="1" t="s">
        <v>7485</v>
      </c>
      <c r="F3781" t="s">
        <v>38</v>
      </c>
      <c r="G3781" t="s">
        <v>58</v>
      </c>
      <c r="H3781">
        <v>-79.91999817</v>
      </c>
      <c r="I3781">
        <v>40.47000122</v>
      </c>
      <c r="J3781">
        <v>244</v>
      </c>
      <c r="K3781" t="s">
        <v>40</v>
      </c>
      <c r="L3781" t="s">
        <v>7486</v>
      </c>
      <c r="M3781">
        <v>7</v>
      </c>
      <c r="N3781">
        <v>4.67</v>
      </c>
      <c r="O3781">
        <v>23782235041</v>
      </c>
      <c r="P3781" t="s">
        <v>534</v>
      </c>
      <c r="Q3781" t="s">
        <v>10273</v>
      </c>
      <c r="R3781" t="s">
        <v>10274</v>
      </c>
      <c r="S3781" s="1">
        <v>42233.385416666664</v>
      </c>
      <c r="T3781" s="17">
        <v>8</v>
      </c>
      <c r="U3781" s="2">
        <v>1439800000000</v>
      </c>
      <c r="V3781" s="2" t="s">
        <v>10275</v>
      </c>
      <c r="W3781">
        <v>23860835</v>
      </c>
      <c r="X3781" t="s">
        <v>10276</v>
      </c>
      <c r="Y3781" t="s">
        <v>38</v>
      </c>
      <c r="Z3781" t="s">
        <v>393</v>
      </c>
      <c r="AA3781">
        <v>-79.923996000000002</v>
      </c>
      <c r="AB3781">
        <v>40.46228</v>
      </c>
      <c r="AD3781">
        <v>3</v>
      </c>
      <c r="AE3781" t="s">
        <v>48</v>
      </c>
      <c r="AF3781" t="s">
        <v>40</v>
      </c>
    </row>
    <row r="3782" spans="1:37" x14ac:dyDescent="0.2">
      <c r="A3782">
        <v>18629188</v>
      </c>
      <c r="B3782">
        <v>18</v>
      </c>
      <c r="C3782" t="s">
        <v>7484</v>
      </c>
      <c r="D3782" s="1">
        <v>42151.595833333333</v>
      </c>
      <c r="E3782" s="1" t="s">
        <v>7485</v>
      </c>
      <c r="F3782" t="s">
        <v>38</v>
      </c>
      <c r="G3782" t="s">
        <v>58</v>
      </c>
      <c r="H3782">
        <v>-79.91999817</v>
      </c>
      <c r="I3782">
        <v>40.47000122</v>
      </c>
      <c r="J3782">
        <v>244</v>
      </c>
      <c r="K3782" t="s">
        <v>40</v>
      </c>
      <c r="L3782" t="s">
        <v>7486</v>
      </c>
      <c r="M3782">
        <v>7</v>
      </c>
      <c r="N3782">
        <v>4.67</v>
      </c>
      <c r="O3782">
        <v>23782235041</v>
      </c>
      <c r="P3782" t="s">
        <v>534</v>
      </c>
      <c r="Q3782" t="s">
        <v>10277</v>
      </c>
      <c r="R3782" t="s">
        <v>10274</v>
      </c>
      <c r="S3782" s="1">
        <v>42254.385416666664</v>
      </c>
      <c r="T3782" s="17">
        <v>9</v>
      </c>
      <c r="U3782" s="2">
        <v>1441620000000</v>
      </c>
      <c r="V3782" s="2" t="s">
        <v>10275</v>
      </c>
      <c r="W3782">
        <v>23860835</v>
      </c>
      <c r="X3782" t="s">
        <v>10276</v>
      </c>
      <c r="Y3782" t="s">
        <v>38</v>
      </c>
      <c r="Z3782" t="s">
        <v>393</v>
      </c>
      <c r="AA3782">
        <v>-79.923996000000002</v>
      </c>
      <c r="AB3782">
        <v>40.46228</v>
      </c>
      <c r="AD3782">
        <v>5</v>
      </c>
      <c r="AE3782" t="s">
        <v>48</v>
      </c>
      <c r="AF3782" t="s">
        <v>40</v>
      </c>
    </row>
    <row r="3783" spans="1:37" x14ac:dyDescent="0.2">
      <c r="A3783">
        <v>18629188</v>
      </c>
      <c r="B3783">
        <v>18</v>
      </c>
      <c r="C3783" t="s">
        <v>7484</v>
      </c>
      <c r="D3783" s="1">
        <v>42151.595833333333</v>
      </c>
      <c r="E3783" s="1" t="s">
        <v>7485</v>
      </c>
      <c r="F3783" t="s">
        <v>38</v>
      </c>
      <c r="G3783" t="s">
        <v>58</v>
      </c>
      <c r="H3783">
        <v>-79.91999817</v>
      </c>
      <c r="I3783">
        <v>40.47000122</v>
      </c>
      <c r="J3783">
        <v>244</v>
      </c>
      <c r="K3783" t="s">
        <v>40</v>
      </c>
      <c r="L3783" t="s">
        <v>7486</v>
      </c>
      <c r="M3783">
        <v>7</v>
      </c>
      <c r="N3783">
        <v>4.67</v>
      </c>
      <c r="O3783">
        <v>23782235041</v>
      </c>
      <c r="P3783" t="s">
        <v>534</v>
      </c>
      <c r="Q3783" t="s">
        <v>10278</v>
      </c>
      <c r="R3783" t="s">
        <v>10274</v>
      </c>
      <c r="S3783" s="1">
        <v>42275.385416666664</v>
      </c>
      <c r="T3783" s="17">
        <v>9</v>
      </c>
      <c r="U3783" s="2">
        <v>1443430000000</v>
      </c>
      <c r="V3783" s="2" t="s">
        <v>10275</v>
      </c>
      <c r="W3783">
        <v>23860835</v>
      </c>
      <c r="X3783" t="s">
        <v>10276</v>
      </c>
      <c r="Y3783" t="s">
        <v>38</v>
      </c>
      <c r="Z3783" t="s">
        <v>393</v>
      </c>
      <c r="AA3783">
        <v>-79.923996000000002</v>
      </c>
      <c r="AB3783">
        <v>40.46228</v>
      </c>
      <c r="AD3783">
        <v>3</v>
      </c>
      <c r="AE3783" t="s">
        <v>48</v>
      </c>
      <c r="AF3783" t="s">
        <v>40</v>
      </c>
    </row>
    <row r="3784" spans="1:37" x14ac:dyDescent="0.2">
      <c r="A3784">
        <v>18629188</v>
      </c>
      <c r="B3784">
        <v>18</v>
      </c>
      <c r="C3784" t="s">
        <v>7484</v>
      </c>
      <c r="D3784" s="1">
        <v>42151.595833333333</v>
      </c>
      <c r="E3784" s="1" t="s">
        <v>7485</v>
      </c>
      <c r="F3784" t="s">
        <v>38</v>
      </c>
      <c r="G3784" t="s">
        <v>58</v>
      </c>
      <c r="H3784">
        <v>-79.91999817</v>
      </c>
      <c r="I3784">
        <v>40.47000122</v>
      </c>
      <c r="J3784">
        <v>244</v>
      </c>
      <c r="K3784" t="s">
        <v>40</v>
      </c>
      <c r="L3784" t="s">
        <v>7486</v>
      </c>
      <c r="M3784">
        <v>7</v>
      </c>
      <c r="N3784">
        <v>4.67</v>
      </c>
      <c r="O3784">
        <v>23782235041</v>
      </c>
      <c r="P3784" t="s">
        <v>534</v>
      </c>
      <c r="Q3784" t="s">
        <v>10279</v>
      </c>
      <c r="R3784" t="s">
        <v>10274</v>
      </c>
      <c r="S3784" s="1">
        <v>42282.385416666664</v>
      </c>
      <c r="T3784" s="17">
        <v>10</v>
      </c>
      <c r="U3784" s="2">
        <v>1444040000000</v>
      </c>
      <c r="V3784" s="2" t="s">
        <v>10275</v>
      </c>
      <c r="W3784">
        <v>23860835</v>
      </c>
      <c r="X3784" t="s">
        <v>10276</v>
      </c>
      <c r="Y3784" t="s">
        <v>38</v>
      </c>
      <c r="Z3784" t="s">
        <v>393</v>
      </c>
      <c r="AA3784">
        <v>-79.923996000000002</v>
      </c>
      <c r="AB3784">
        <v>40.46228</v>
      </c>
      <c r="AD3784">
        <v>5</v>
      </c>
      <c r="AE3784" t="s">
        <v>48</v>
      </c>
      <c r="AF3784" t="s">
        <v>40</v>
      </c>
    </row>
    <row r="3785" spans="1:37" x14ac:dyDescent="0.2">
      <c r="A3785">
        <v>18629188</v>
      </c>
      <c r="B3785">
        <v>18</v>
      </c>
      <c r="C3785" t="s">
        <v>7484</v>
      </c>
      <c r="D3785" s="1">
        <v>42151.595833333333</v>
      </c>
      <c r="E3785" s="1" t="s">
        <v>7485</v>
      </c>
      <c r="F3785" t="s">
        <v>38</v>
      </c>
      <c r="G3785" t="s">
        <v>58</v>
      </c>
      <c r="H3785">
        <v>-79.91999817</v>
      </c>
      <c r="I3785">
        <v>40.47000122</v>
      </c>
      <c r="J3785">
        <v>244</v>
      </c>
      <c r="K3785" t="s">
        <v>40</v>
      </c>
      <c r="L3785" t="s">
        <v>7486</v>
      </c>
      <c r="M3785">
        <v>7</v>
      </c>
      <c r="N3785">
        <v>4.67</v>
      </c>
      <c r="O3785">
        <v>23782235041</v>
      </c>
      <c r="P3785" t="s">
        <v>534</v>
      </c>
      <c r="Q3785" t="s">
        <v>10280</v>
      </c>
      <c r="R3785" t="s">
        <v>10274</v>
      </c>
      <c r="S3785" s="1">
        <v>42303.385416666664</v>
      </c>
      <c r="T3785" s="17">
        <v>10</v>
      </c>
      <c r="U3785" s="2">
        <v>1445850000000</v>
      </c>
      <c r="V3785" s="2" t="s">
        <v>10275</v>
      </c>
      <c r="W3785">
        <v>23860835</v>
      </c>
      <c r="X3785" t="s">
        <v>10276</v>
      </c>
      <c r="Y3785" t="s">
        <v>38</v>
      </c>
      <c r="Z3785" t="s">
        <v>393</v>
      </c>
      <c r="AA3785">
        <v>-79.923996000000002</v>
      </c>
      <c r="AB3785">
        <v>40.46228</v>
      </c>
      <c r="AD3785">
        <v>3</v>
      </c>
      <c r="AE3785" t="s">
        <v>48</v>
      </c>
      <c r="AF3785" t="s">
        <v>40</v>
      </c>
    </row>
    <row r="3786" spans="1:37" x14ac:dyDescent="0.2">
      <c r="A3786">
        <v>18629188</v>
      </c>
      <c r="B3786">
        <v>18</v>
      </c>
      <c r="C3786" t="s">
        <v>7484</v>
      </c>
      <c r="D3786" s="1">
        <v>42151.595833333333</v>
      </c>
      <c r="E3786" s="1" t="s">
        <v>7485</v>
      </c>
      <c r="F3786" t="s">
        <v>38</v>
      </c>
      <c r="G3786" t="s">
        <v>58</v>
      </c>
      <c r="H3786">
        <v>-79.91999817</v>
      </c>
      <c r="I3786">
        <v>40.47000122</v>
      </c>
      <c r="J3786">
        <v>244</v>
      </c>
      <c r="K3786" t="s">
        <v>40</v>
      </c>
      <c r="L3786" t="s">
        <v>7486</v>
      </c>
      <c r="M3786">
        <v>7</v>
      </c>
      <c r="N3786">
        <v>4.67</v>
      </c>
      <c r="O3786">
        <v>23782235041</v>
      </c>
      <c r="P3786" t="s">
        <v>534</v>
      </c>
      <c r="Q3786" t="s">
        <v>10281</v>
      </c>
      <c r="R3786" t="s">
        <v>10274</v>
      </c>
      <c r="S3786" s="1">
        <v>42289.385416666664</v>
      </c>
      <c r="T3786" s="17">
        <v>10</v>
      </c>
      <c r="U3786" s="2">
        <v>1444640000000</v>
      </c>
      <c r="V3786" s="2" t="s">
        <v>10275</v>
      </c>
      <c r="W3786">
        <v>23860835</v>
      </c>
      <c r="X3786" t="s">
        <v>10276</v>
      </c>
      <c r="Y3786" t="s">
        <v>38</v>
      </c>
      <c r="Z3786" t="s">
        <v>393</v>
      </c>
      <c r="AA3786">
        <v>-79.923996000000002</v>
      </c>
      <c r="AB3786">
        <v>40.46228</v>
      </c>
      <c r="AD3786">
        <v>4</v>
      </c>
      <c r="AE3786" t="s">
        <v>48</v>
      </c>
      <c r="AF3786" t="s">
        <v>40</v>
      </c>
    </row>
    <row r="3787" spans="1:37" x14ac:dyDescent="0.2">
      <c r="A3787">
        <v>18629188</v>
      </c>
      <c r="B3787">
        <v>18</v>
      </c>
      <c r="C3787" t="s">
        <v>7484</v>
      </c>
      <c r="D3787" s="1">
        <v>42151.595833333333</v>
      </c>
      <c r="E3787" s="1" t="s">
        <v>7485</v>
      </c>
      <c r="F3787" t="s">
        <v>38</v>
      </c>
      <c r="G3787" t="s">
        <v>58</v>
      </c>
      <c r="H3787">
        <v>-79.91999817</v>
      </c>
      <c r="I3787">
        <v>40.47000122</v>
      </c>
      <c r="J3787">
        <v>244</v>
      </c>
      <c r="K3787" t="s">
        <v>40</v>
      </c>
      <c r="L3787" t="s">
        <v>7486</v>
      </c>
      <c r="M3787">
        <v>7</v>
      </c>
      <c r="N3787">
        <v>4.67</v>
      </c>
      <c r="O3787">
        <v>23782235041</v>
      </c>
      <c r="P3787" t="s">
        <v>534</v>
      </c>
      <c r="Q3787" t="s">
        <v>10282</v>
      </c>
      <c r="R3787" t="s">
        <v>10274</v>
      </c>
      <c r="S3787" s="1">
        <v>42310.385416666664</v>
      </c>
      <c r="T3787" s="17">
        <v>11</v>
      </c>
      <c r="U3787" s="2">
        <v>1446460000000</v>
      </c>
      <c r="V3787" s="2" t="s">
        <v>10275</v>
      </c>
      <c r="W3787">
        <v>23860835</v>
      </c>
      <c r="X3787" t="s">
        <v>10276</v>
      </c>
      <c r="Y3787" t="s">
        <v>38</v>
      </c>
      <c r="Z3787" t="s">
        <v>393</v>
      </c>
      <c r="AA3787">
        <v>-79.923996000000002</v>
      </c>
      <c r="AB3787">
        <v>40.46228</v>
      </c>
      <c r="AD3787">
        <v>3</v>
      </c>
      <c r="AE3787" t="s">
        <v>48</v>
      </c>
      <c r="AF3787" t="s">
        <v>40</v>
      </c>
    </row>
    <row r="3788" spans="1:37" x14ac:dyDescent="0.2">
      <c r="A3788">
        <v>18629188</v>
      </c>
      <c r="B3788">
        <v>18</v>
      </c>
      <c r="C3788" t="s">
        <v>7484</v>
      </c>
      <c r="D3788" s="1">
        <v>42151.595833333333</v>
      </c>
      <c r="E3788" s="1" t="s">
        <v>7485</v>
      </c>
      <c r="F3788" t="s">
        <v>38</v>
      </c>
      <c r="G3788" t="s">
        <v>58</v>
      </c>
      <c r="H3788">
        <v>-79.91999817</v>
      </c>
      <c r="I3788">
        <v>40.47000122</v>
      </c>
      <c r="J3788">
        <v>244</v>
      </c>
      <c r="K3788" t="s">
        <v>40</v>
      </c>
      <c r="L3788" t="s">
        <v>7486</v>
      </c>
      <c r="M3788">
        <v>7</v>
      </c>
      <c r="N3788">
        <v>4.67</v>
      </c>
      <c r="O3788">
        <v>23782235041</v>
      </c>
      <c r="P3788" t="s">
        <v>534</v>
      </c>
      <c r="Q3788" t="s">
        <v>10283</v>
      </c>
      <c r="R3788" t="s">
        <v>10274</v>
      </c>
      <c r="S3788" s="1">
        <v>42331.385416666664</v>
      </c>
      <c r="T3788" s="17">
        <v>11</v>
      </c>
      <c r="U3788" s="2">
        <v>1448270000000</v>
      </c>
      <c r="V3788" s="2" t="s">
        <v>10284</v>
      </c>
      <c r="W3788">
        <v>23860835</v>
      </c>
      <c r="X3788" t="s">
        <v>10276</v>
      </c>
      <c r="Y3788" t="s">
        <v>38</v>
      </c>
      <c r="Z3788" t="s">
        <v>393</v>
      </c>
      <c r="AA3788">
        <v>-79.923996000000002</v>
      </c>
      <c r="AB3788">
        <v>40.46228</v>
      </c>
      <c r="AD3788">
        <v>8</v>
      </c>
      <c r="AE3788" t="s">
        <v>48</v>
      </c>
      <c r="AF3788" t="s">
        <v>40</v>
      </c>
    </row>
    <row r="3789" spans="1:37" x14ac:dyDescent="0.2">
      <c r="A3789">
        <v>18629188</v>
      </c>
      <c r="B3789">
        <v>18</v>
      </c>
      <c r="C3789" t="s">
        <v>7484</v>
      </c>
      <c r="D3789" s="1">
        <v>42151.595833333333</v>
      </c>
      <c r="E3789" s="1" t="s">
        <v>7485</v>
      </c>
      <c r="F3789" t="s">
        <v>38</v>
      </c>
      <c r="G3789" t="s">
        <v>58</v>
      </c>
      <c r="H3789">
        <v>-79.91999817</v>
      </c>
      <c r="I3789">
        <v>40.47000122</v>
      </c>
      <c r="J3789">
        <v>244</v>
      </c>
      <c r="K3789" t="s">
        <v>40</v>
      </c>
      <c r="L3789" t="s">
        <v>7486</v>
      </c>
      <c r="M3789">
        <v>7</v>
      </c>
      <c r="N3789">
        <v>4.67</v>
      </c>
      <c r="O3789">
        <v>23782235041</v>
      </c>
      <c r="P3789" t="s">
        <v>534</v>
      </c>
      <c r="Q3789" t="s">
        <v>10285</v>
      </c>
      <c r="R3789" t="s">
        <v>10274</v>
      </c>
      <c r="S3789" s="1">
        <v>42317.385416666664</v>
      </c>
      <c r="T3789" s="17">
        <v>11</v>
      </c>
      <c r="U3789" s="2">
        <v>1447060000000</v>
      </c>
      <c r="V3789" s="2" t="s">
        <v>10275</v>
      </c>
      <c r="W3789">
        <v>23860835</v>
      </c>
      <c r="X3789" t="s">
        <v>10276</v>
      </c>
      <c r="Y3789" t="s">
        <v>38</v>
      </c>
      <c r="Z3789" t="s">
        <v>393</v>
      </c>
      <c r="AA3789">
        <v>-79.923996000000002</v>
      </c>
      <c r="AB3789">
        <v>40.46228</v>
      </c>
      <c r="AD3789">
        <v>5</v>
      </c>
      <c r="AE3789" t="s">
        <v>48</v>
      </c>
      <c r="AF3789" t="s">
        <v>40</v>
      </c>
    </row>
    <row r="3790" spans="1:37" x14ac:dyDescent="0.2">
      <c r="A3790">
        <v>18629188</v>
      </c>
      <c r="B3790">
        <v>18</v>
      </c>
      <c r="C3790" t="s">
        <v>7484</v>
      </c>
      <c r="D3790" s="1">
        <v>42151.595833333333</v>
      </c>
      <c r="E3790" s="1" t="s">
        <v>7485</v>
      </c>
      <c r="F3790" t="s">
        <v>38</v>
      </c>
      <c r="G3790" t="s">
        <v>58</v>
      </c>
      <c r="H3790">
        <v>-79.91999817</v>
      </c>
      <c r="I3790">
        <v>40.47000122</v>
      </c>
      <c r="J3790">
        <v>244</v>
      </c>
      <c r="K3790" t="s">
        <v>40</v>
      </c>
      <c r="L3790" t="s">
        <v>7486</v>
      </c>
      <c r="M3790">
        <v>7</v>
      </c>
      <c r="N3790">
        <v>4.67</v>
      </c>
      <c r="O3790">
        <v>23782235041</v>
      </c>
      <c r="P3790" t="s">
        <v>534</v>
      </c>
      <c r="Q3790" t="s">
        <v>10286</v>
      </c>
      <c r="R3790" t="s">
        <v>10274</v>
      </c>
      <c r="S3790" s="1">
        <v>42338.385416666664</v>
      </c>
      <c r="T3790" s="17">
        <v>11</v>
      </c>
      <c r="U3790" s="2">
        <v>1448870000000</v>
      </c>
      <c r="V3790" s="2" t="s">
        <v>10287</v>
      </c>
      <c r="W3790">
        <v>24225071</v>
      </c>
      <c r="X3790" t="s">
        <v>10288</v>
      </c>
      <c r="Y3790" t="s">
        <v>38</v>
      </c>
      <c r="Z3790" t="s">
        <v>393</v>
      </c>
      <c r="AA3790">
        <v>-79.923469999999995</v>
      </c>
      <c r="AB3790">
        <v>40.462059000000004</v>
      </c>
      <c r="AD3790">
        <v>6</v>
      </c>
      <c r="AE3790" t="s">
        <v>48</v>
      </c>
      <c r="AF3790" t="s">
        <v>40</v>
      </c>
    </row>
    <row r="3791" spans="1:37" x14ac:dyDescent="0.2">
      <c r="A3791">
        <v>18629188</v>
      </c>
      <c r="B3791">
        <v>18</v>
      </c>
      <c r="C3791" t="s">
        <v>7484</v>
      </c>
      <c r="D3791" s="1">
        <v>42151.595833333333</v>
      </c>
      <c r="E3791" s="1" t="s">
        <v>7485</v>
      </c>
      <c r="F3791" t="s">
        <v>38</v>
      </c>
      <c r="G3791" t="s">
        <v>58</v>
      </c>
      <c r="H3791">
        <v>-79.91999817</v>
      </c>
      <c r="I3791">
        <v>40.47000122</v>
      </c>
      <c r="J3791">
        <v>244</v>
      </c>
      <c r="K3791" t="s">
        <v>40</v>
      </c>
      <c r="L3791" t="s">
        <v>7486</v>
      </c>
      <c r="M3791">
        <v>7</v>
      </c>
      <c r="N3791">
        <v>4.67</v>
      </c>
      <c r="O3791">
        <v>23782235041</v>
      </c>
      <c r="P3791" t="s">
        <v>534</v>
      </c>
      <c r="Q3791" t="s">
        <v>10289</v>
      </c>
      <c r="R3791" t="s">
        <v>10274</v>
      </c>
      <c r="S3791" s="1">
        <v>42359.385416666664</v>
      </c>
      <c r="T3791" s="17">
        <v>12</v>
      </c>
      <c r="U3791" s="2">
        <v>1450690000000</v>
      </c>
      <c r="V3791" s="2" t="s">
        <v>10275</v>
      </c>
      <c r="W3791">
        <v>23860835</v>
      </c>
      <c r="X3791" t="s">
        <v>10276</v>
      </c>
      <c r="Y3791" t="s">
        <v>38</v>
      </c>
      <c r="Z3791" t="s">
        <v>393</v>
      </c>
      <c r="AA3791">
        <v>-79.923996000000002</v>
      </c>
      <c r="AB3791">
        <v>40.46228</v>
      </c>
      <c r="AD3791">
        <v>6</v>
      </c>
      <c r="AE3791" t="s">
        <v>48</v>
      </c>
      <c r="AF3791" t="s">
        <v>40</v>
      </c>
    </row>
    <row r="3792" spans="1:37" x14ac:dyDescent="0.2">
      <c r="A3792">
        <v>18629188</v>
      </c>
      <c r="B3792">
        <v>18</v>
      </c>
      <c r="C3792" t="s">
        <v>7484</v>
      </c>
      <c r="D3792" s="1">
        <v>42151.595833333333</v>
      </c>
      <c r="E3792" s="1" t="s">
        <v>7485</v>
      </c>
      <c r="F3792" t="s">
        <v>38</v>
      </c>
      <c r="G3792" t="s">
        <v>58</v>
      </c>
      <c r="H3792">
        <v>-79.91999817</v>
      </c>
      <c r="I3792">
        <v>40.47000122</v>
      </c>
      <c r="J3792">
        <v>244</v>
      </c>
      <c r="K3792" t="s">
        <v>40</v>
      </c>
      <c r="L3792" t="s">
        <v>7486</v>
      </c>
      <c r="M3792">
        <v>7</v>
      </c>
      <c r="N3792">
        <v>4.67</v>
      </c>
      <c r="O3792">
        <v>23782235041</v>
      </c>
      <c r="P3792" t="s">
        <v>534</v>
      </c>
      <c r="Q3792" t="s">
        <v>10290</v>
      </c>
      <c r="R3792" t="s">
        <v>10291</v>
      </c>
      <c r="S3792" s="1">
        <v>42345.385416666664</v>
      </c>
      <c r="T3792" s="17">
        <v>12</v>
      </c>
      <c r="U3792" s="2">
        <v>1449480000000</v>
      </c>
      <c r="V3792" s="2" t="s">
        <v>10275</v>
      </c>
      <c r="W3792">
        <v>23860835</v>
      </c>
      <c r="X3792" t="s">
        <v>10276</v>
      </c>
      <c r="Y3792" t="s">
        <v>38</v>
      </c>
      <c r="Z3792" t="s">
        <v>393</v>
      </c>
      <c r="AA3792">
        <v>-79.923996000000002</v>
      </c>
      <c r="AB3792">
        <v>40.46228</v>
      </c>
      <c r="AD3792">
        <v>6</v>
      </c>
      <c r="AE3792" t="s">
        <v>48</v>
      </c>
      <c r="AF3792" t="s">
        <v>40</v>
      </c>
    </row>
    <row r="3793" spans="1:32" x14ac:dyDescent="0.2">
      <c r="A3793">
        <v>18629188</v>
      </c>
      <c r="B3793">
        <v>18</v>
      </c>
      <c r="C3793" t="s">
        <v>7484</v>
      </c>
      <c r="D3793" s="1">
        <v>42151.595833333333</v>
      </c>
      <c r="E3793" s="1" t="s">
        <v>7485</v>
      </c>
      <c r="F3793" t="s">
        <v>38</v>
      </c>
      <c r="G3793" t="s">
        <v>58</v>
      </c>
      <c r="H3793">
        <v>-79.91999817</v>
      </c>
      <c r="I3793">
        <v>40.47000122</v>
      </c>
      <c r="J3793">
        <v>244</v>
      </c>
      <c r="K3793" t="s">
        <v>40</v>
      </c>
      <c r="L3793" t="s">
        <v>7486</v>
      </c>
      <c r="M3793">
        <v>7</v>
      </c>
      <c r="N3793">
        <v>4.67</v>
      </c>
      <c r="O3793">
        <v>23782235041</v>
      </c>
      <c r="P3793" t="s">
        <v>534</v>
      </c>
      <c r="Q3793" t="s">
        <v>10292</v>
      </c>
      <c r="R3793" t="s">
        <v>10274</v>
      </c>
      <c r="S3793" s="1">
        <v>42366.385416666664</v>
      </c>
      <c r="T3793" s="17">
        <v>12</v>
      </c>
      <c r="U3793" s="2">
        <v>1451290000000</v>
      </c>
      <c r="V3793" s="2" t="s">
        <v>10275</v>
      </c>
      <c r="W3793">
        <v>23860835</v>
      </c>
      <c r="X3793" t="s">
        <v>10276</v>
      </c>
      <c r="Y3793" t="s">
        <v>38</v>
      </c>
      <c r="Z3793" t="s">
        <v>393</v>
      </c>
      <c r="AA3793">
        <v>-79.923996000000002</v>
      </c>
      <c r="AB3793">
        <v>40.46228</v>
      </c>
      <c r="AD3793">
        <v>9</v>
      </c>
      <c r="AE3793" t="s">
        <v>48</v>
      </c>
      <c r="AF3793" t="s">
        <v>40</v>
      </c>
    </row>
    <row r="3794" spans="1:32" x14ac:dyDescent="0.2">
      <c r="A3794">
        <v>18629188</v>
      </c>
      <c r="B3794">
        <v>18</v>
      </c>
      <c r="C3794" t="s">
        <v>7484</v>
      </c>
      <c r="D3794" s="1">
        <v>42151.595833333333</v>
      </c>
      <c r="E3794" s="1" t="s">
        <v>7485</v>
      </c>
      <c r="F3794" t="s">
        <v>38</v>
      </c>
      <c r="G3794" t="s">
        <v>58</v>
      </c>
      <c r="H3794">
        <v>-79.91999817</v>
      </c>
      <c r="I3794">
        <v>40.47000122</v>
      </c>
      <c r="J3794">
        <v>244</v>
      </c>
      <c r="K3794" t="s">
        <v>40</v>
      </c>
      <c r="L3794" t="s">
        <v>7486</v>
      </c>
      <c r="M3794">
        <v>7</v>
      </c>
      <c r="N3794">
        <v>4.67</v>
      </c>
      <c r="O3794">
        <v>23782235041</v>
      </c>
      <c r="P3794" t="s">
        <v>534</v>
      </c>
      <c r="Q3794" t="s">
        <v>10293</v>
      </c>
      <c r="R3794" t="s">
        <v>10274</v>
      </c>
      <c r="S3794" s="1">
        <v>42352.385416666664</v>
      </c>
      <c r="T3794" s="17">
        <v>12</v>
      </c>
      <c r="U3794" s="2">
        <v>1450080000000</v>
      </c>
      <c r="V3794" s="2" t="s">
        <v>10275</v>
      </c>
      <c r="W3794">
        <v>23860835</v>
      </c>
      <c r="X3794" t="s">
        <v>10276</v>
      </c>
      <c r="Y3794" t="s">
        <v>38</v>
      </c>
      <c r="Z3794" t="s">
        <v>393</v>
      </c>
      <c r="AA3794">
        <v>-79.923996000000002</v>
      </c>
      <c r="AB3794">
        <v>40.46228</v>
      </c>
      <c r="AD3794">
        <v>6</v>
      </c>
      <c r="AE3794" t="s">
        <v>48</v>
      </c>
      <c r="AF3794" t="s">
        <v>40</v>
      </c>
    </row>
    <row r="3795" spans="1:32" x14ac:dyDescent="0.2">
      <c r="A3795">
        <v>18629188</v>
      </c>
      <c r="B3795">
        <v>18</v>
      </c>
      <c r="C3795" t="s">
        <v>7484</v>
      </c>
      <c r="D3795" s="1">
        <v>42151.595833333333</v>
      </c>
      <c r="E3795" s="1" t="s">
        <v>7485</v>
      </c>
      <c r="F3795" t="s">
        <v>38</v>
      </c>
      <c r="G3795" t="s">
        <v>58</v>
      </c>
      <c r="H3795">
        <v>-79.91999817</v>
      </c>
      <c r="I3795">
        <v>40.47000122</v>
      </c>
      <c r="J3795">
        <v>244</v>
      </c>
      <c r="K3795" t="s">
        <v>40</v>
      </c>
      <c r="L3795" t="s">
        <v>7486</v>
      </c>
      <c r="M3795">
        <v>7</v>
      </c>
      <c r="N3795">
        <v>4.67</v>
      </c>
      <c r="O3795">
        <v>23782235041</v>
      </c>
      <c r="P3795" t="s">
        <v>534</v>
      </c>
      <c r="Q3795" t="s">
        <v>10294</v>
      </c>
      <c r="R3795" t="s">
        <v>10274</v>
      </c>
      <c r="S3795" s="1">
        <v>42373.385416666664</v>
      </c>
      <c r="T3795" s="17">
        <v>1</v>
      </c>
      <c r="U3795" s="2">
        <v>1451900000000</v>
      </c>
      <c r="V3795" s="2" t="s">
        <v>10275</v>
      </c>
      <c r="W3795">
        <v>23860835</v>
      </c>
      <c r="X3795" t="s">
        <v>10276</v>
      </c>
      <c r="Y3795" t="s">
        <v>38</v>
      </c>
      <c r="Z3795" t="s">
        <v>393</v>
      </c>
      <c r="AA3795">
        <v>-79.923996000000002</v>
      </c>
      <c r="AB3795">
        <v>40.46228</v>
      </c>
      <c r="AD3795">
        <v>4</v>
      </c>
      <c r="AE3795" t="s">
        <v>48</v>
      </c>
      <c r="AF3795" t="s">
        <v>40</v>
      </c>
    </row>
    <row r="3796" spans="1:32" x14ac:dyDescent="0.2">
      <c r="A3796">
        <v>18629188</v>
      </c>
      <c r="B3796">
        <v>18</v>
      </c>
      <c r="C3796" t="s">
        <v>7484</v>
      </c>
      <c r="D3796" s="1">
        <v>42151.595833333333</v>
      </c>
      <c r="E3796" s="1" t="s">
        <v>7485</v>
      </c>
      <c r="F3796" t="s">
        <v>38</v>
      </c>
      <c r="G3796" t="s">
        <v>58</v>
      </c>
      <c r="H3796">
        <v>-79.91999817</v>
      </c>
      <c r="I3796">
        <v>40.47000122</v>
      </c>
      <c r="J3796">
        <v>244</v>
      </c>
      <c r="K3796" t="s">
        <v>40</v>
      </c>
      <c r="L3796" t="s">
        <v>7486</v>
      </c>
      <c r="M3796">
        <v>7</v>
      </c>
      <c r="N3796">
        <v>4.67</v>
      </c>
      <c r="O3796">
        <v>23782235041</v>
      </c>
      <c r="P3796" t="s">
        <v>534</v>
      </c>
      <c r="Q3796" t="s">
        <v>10295</v>
      </c>
      <c r="R3796" t="s">
        <v>10274</v>
      </c>
      <c r="S3796" s="1">
        <v>42394.385416666664</v>
      </c>
      <c r="T3796" s="17">
        <v>1</v>
      </c>
      <c r="U3796" s="2">
        <v>1453710000000</v>
      </c>
      <c r="V3796" s="2" t="s">
        <v>10275</v>
      </c>
      <c r="W3796">
        <v>23860835</v>
      </c>
      <c r="X3796" t="s">
        <v>10276</v>
      </c>
      <c r="Y3796" t="s">
        <v>38</v>
      </c>
      <c r="Z3796" t="s">
        <v>393</v>
      </c>
      <c r="AA3796">
        <v>-79.923996000000002</v>
      </c>
      <c r="AB3796">
        <v>40.46228</v>
      </c>
      <c r="AD3796">
        <v>7</v>
      </c>
      <c r="AE3796" t="s">
        <v>48</v>
      </c>
      <c r="AF3796" t="s">
        <v>40</v>
      </c>
    </row>
    <row r="3797" spans="1:32" x14ac:dyDescent="0.2">
      <c r="A3797">
        <v>18629188</v>
      </c>
      <c r="B3797">
        <v>18</v>
      </c>
      <c r="C3797" t="s">
        <v>7484</v>
      </c>
      <c r="D3797" s="1">
        <v>42151.595833333333</v>
      </c>
      <c r="E3797" s="1" t="s">
        <v>7485</v>
      </c>
      <c r="F3797" t="s">
        <v>38</v>
      </c>
      <c r="G3797" t="s">
        <v>58</v>
      </c>
      <c r="H3797">
        <v>-79.91999817</v>
      </c>
      <c r="I3797">
        <v>40.47000122</v>
      </c>
      <c r="J3797">
        <v>244</v>
      </c>
      <c r="K3797" t="s">
        <v>40</v>
      </c>
      <c r="L3797" t="s">
        <v>7486</v>
      </c>
      <c r="M3797">
        <v>7</v>
      </c>
      <c r="N3797">
        <v>4.67</v>
      </c>
      <c r="O3797">
        <v>23782235041</v>
      </c>
      <c r="P3797" t="s">
        <v>534</v>
      </c>
      <c r="Q3797" t="s">
        <v>10296</v>
      </c>
      <c r="R3797" t="s">
        <v>10274</v>
      </c>
      <c r="S3797" s="1">
        <v>42380.385416666664</v>
      </c>
      <c r="T3797" s="17">
        <v>1</v>
      </c>
      <c r="U3797" s="2">
        <v>1452500000000</v>
      </c>
      <c r="V3797" s="2" t="s">
        <v>10275</v>
      </c>
      <c r="W3797">
        <v>23860835</v>
      </c>
      <c r="X3797" t="s">
        <v>10276</v>
      </c>
      <c r="Y3797" t="s">
        <v>38</v>
      </c>
      <c r="Z3797" t="s">
        <v>393</v>
      </c>
      <c r="AA3797">
        <v>-79.923996000000002</v>
      </c>
      <c r="AB3797">
        <v>40.46228</v>
      </c>
      <c r="AD3797">
        <v>5</v>
      </c>
      <c r="AE3797" t="s">
        <v>48</v>
      </c>
      <c r="AF3797" t="s">
        <v>40</v>
      </c>
    </row>
    <row r="3798" spans="1:32" x14ac:dyDescent="0.2">
      <c r="A3798">
        <v>18839438</v>
      </c>
      <c r="B3798">
        <v>19</v>
      </c>
      <c r="C3798" t="s">
        <v>10297</v>
      </c>
      <c r="D3798" s="1">
        <v>42232.98333333333</v>
      </c>
      <c r="E3798" s="1" t="s">
        <v>10298</v>
      </c>
      <c r="F3798" t="s">
        <v>38</v>
      </c>
      <c r="G3798" t="s">
        <v>39</v>
      </c>
      <c r="H3798">
        <v>-79.949996949999999</v>
      </c>
      <c r="I3798">
        <v>40.47000122</v>
      </c>
      <c r="J3798">
        <v>61</v>
      </c>
      <c r="K3798" t="s">
        <v>40</v>
      </c>
      <c r="L3798" t="s">
        <v>10299</v>
      </c>
      <c r="M3798">
        <v>13</v>
      </c>
      <c r="N3798">
        <v>3.8</v>
      </c>
      <c r="O3798">
        <v>16750318046</v>
      </c>
      <c r="P3798" t="s">
        <v>10300</v>
      </c>
      <c r="Q3798" t="s">
        <v>10301</v>
      </c>
      <c r="R3798" t="s">
        <v>10302</v>
      </c>
      <c r="S3798" s="1">
        <v>42300.791666666664</v>
      </c>
      <c r="T3798" s="17">
        <v>10</v>
      </c>
      <c r="U3798" s="2">
        <v>1445630000000</v>
      </c>
      <c r="V3798" s="2" t="s">
        <v>10303</v>
      </c>
      <c r="W3798" t="s">
        <v>208</v>
      </c>
      <c r="AD3798">
        <v>3</v>
      </c>
      <c r="AE3798" t="s">
        <v>48</v>
      </c>
      <c r="AF3798" t="s">
        <v>40</v>
      </c>
    </row>
    <row r="3799" spans="1:32" x14ac:dyDescent="0.2">
      <c r="A3799">
        <v>18839438</v>
      </c>
      <c r="B3799">
        <v>19</v>
      </c>
      <c r="C3799" t="s">
        <v>10297</v>
      </c>
      <c r="D3799" s="1">
        <v>42232.98333333333</v>
      </c>
      <c r="E3799" s="1" t="s">
        <v>10298</v>
      </c>
      <c r="F3799" t="s">
        <v>38</v>
      </c>
      <c r="G3799" t="s">
        <v>39</v>
      </c>
      <c r="H3799">
        <v>-79.949996949999999</v>
      </c>
      <c r="I3799">
        <v>40.47000122</v>
      </c>
      <c r="J3799">
        <v>61</v>
      </c>
      <c r="K3799" t="s">
        <v>40</v>
      </c>
      <c r="L3799" t="s">
        <v>10299</v>
      </c>
      <c r="M3799">
        <v>13</v>
      </c>
      <c r="N3799">
        <v>3.8</v>
      </c>
      <c r="O3799">
        <v>16750318046</v>
      </c>
      <c r="P3799" t="s">
        <v>10300</v>
      </c>
      <c r="Q3799" t="s">
        <v>10304</v>
      </c>
      <c r="R3799" t="s">
        <v>10302</v>
      </c>
      <c r="S3799" s="1">
        <v>42335.791666666664</v>
      </c>
      <c r="T3799" s="17">
        <v>11</v>
      </c>
      <c r="U3799" s="2">
        <v>1448650000000</v>
      </c>
      <c r="V3799" s="2" t="s">
        <v>10303</v>
      </c>
      <c r="W3799" t="s">
        <v>208</v>
      </c>
      <c r="AD3799">
        <v>3</v>
      </c>
      <c r="AE3799" t="s">
        <v>48</v>
      </c>
      <c r="AF3799" t="s">
        <v>40</v>
      </c>
    </row>
    <row r="3800" spans="1:32" x14ac:dyDescent="0.2">
      <c r="A3800">
        <v>18839438</v>
      </c>
      <c r="B3800">
        <v>19</v>
      </c>
      <c r="C3800" t="s">
        <v>10297</v>
      </c>
      <c r="D3800" s="1">
        <v>42232.98333333333</v>
      </c>
      <c r="E3800" s="1" t="s">
        <v>10298</v>
      </c>
      <c r="F3800" t="s">
        <v>38</v>
      </c>
      <c r="G3800" t="s">
        <v>39</v>
      </c>
      <c r="H3800">
        <v>-79.949996949999999</v>
      </c>
      <c r="I3800">
        <v>40.47000122</v>
      </c>
      <c r="J3800">
        <v>61</v>
      </c>
      <c r="K3800" t="s">
        <v>40</v>
      </c>
      <c r="L3800" t="s">
        <v>10299</v>
      </c>
      <c r="M3800">
        <v>13</v>
      </c>
      <c r="N3800">
        <v>3.8</v>
      </c>
      <c r="O3800">
        <v>16750318046</v>
      </c>
      <c r="P3800" t="s">
        <v>10300</v>
      </c>
      <c r="Q3800" t="s">
        <v>10305</v>
      </c>
      <c r="R3800" t="s">
        <v>10302</v>
      </c>
      <c r="S3800" s="1">
        <v>42363.791666666664</v>
      </c>
      <c r="T3800" s="17">
        <v>12</v>
      </c>
      <c r="U3800" s="2">
        <v>1451070000000</v>
      </c>
      <c r="V3800" s="2" t="s">
        <v>10303</v>
      </c>
      <c r="W3800" t="s">
        <v>208</v>
      </c>
      <c r="AD3800">
        <v>3</v>
      </c>
      <c r="AE3800" t="s">
        <v>48</v>
      </c>
      <c r="AF3800" t="s">
        <v>40</v>
      </c>
    </row>
    <row r="3801" spans="1:32" x14ac:dyDescent="0.2">
      <c r="A3801">
        <v>18839438</v>
      </c>
      <c r="B3801">
        <v>19</v>
      </c>
      <c r="C3801" t="s">
        <v>10297</v>
      </c>
      <c r="D3801" s="1">
        <v>42232.98333333333</v>
      </c>
      <c r="E3801" s="1" t="s">
        <v>10298</v>
      </c>
      <c r="F3801" t="s">
        <v>38</v>
      </c>
      <c r="G3801" t="s">
        <v>39</v>
      </c>
      <c r="H3801">
        <v>-79.949996949999999</v>
      </c>
      <c r="I3801">
        <v>40.47000122</v>
      </c>
      <c r="J3801">
        <v>61</v>
      </c>
      <c r="K3801" t="s">
        <v>40</v>
      </c>
      <c r="L3801" t="s">
        <v>10299</v>
      </c>
      <c r="M3801">
        <v>13</v>
      </c>
      <c r="N3801">
        <v>3.8</v>
      </c>
      <c r="O3801">
        <v>16750318046</v>
      </c>
      <c r="P3801" t="s">
        <v>10300</v>
      </c>
      <c r="Q3801" t="s">
        <v>10306</v>
      </c>
      <c r="R3801" t="s">
        <v>10302</v>
      </c>
      <c r="S3801" s="1">
        <v>42391.791666666664</v>
      </c>
      <c r="T3801" s="17">
        <v>1</v>
      </c>
      <c r="U3801" s="2">
        <v>1453490000000</v>
      </c>
      <c r="V3801" s="2" t="s">
        <v>10303</v>
      </c>
      <c r="W3801" t="s">
        <v>208</v>
      </c>
      <c r="AD3801">
        <v>3</v>
      </c>
      <c r="AE3801" t="s">
        <v>48</v>
      </c>
      <c r="AF3801" t="s">
        <v>40</v>
      </c>
    </row>
    <row r="3802" spans="1:32" x14ac:dyDescent="0.2">
      <c r="A3802">
        <v>1756412</v>
      </c>
      <c r="B3802">
        <v>597</v>
      </c>
      <c r="C3802" t="s">
        <v>263</v>
      </c>
      <c r="D3802" s="1">
        <v>40543.177083333336</v>
      </c>
      <c r="E3802" s="1" t="s">
        <v>264</v>
      </c>
      <c r="F3802" t="s">
        <v>38</v>
      </c>
      <c r="G3802" t="s">
        <v>144</v>
      </c>
      <c r="H3802">
        <v>-79.989997860000003</v>
      </c>
      <c r="I3802">
        <v>40.450000760000002</v>
      </c>
      <c r="J3802">
        <v>10357</v>
      </c>
      <c r="K3802" t="s">
        <v>40</v>
      </c>
      <c r="L3802" t="s">
        <v>265</v>
      </c>
      <c r="M3802">
        <v>16</v>
      </c>
      <c r="N3802">
        <v>4.53</v>
      </c>
      <c r="O3802" s="2">
        <v>163000000000</v>
      </c>
      <c r="P3802" t="s">
        <v>266</v>
      </c>
      <c r="Q3802" t="s">
        <v>10307</v>
      </c>
      <c r="R3802" t="s">
        <v>3897</v>
      </c>
      <c r="S3802" s="1">
        <v>42374.729166666664</v>
      </c>
      <c r="T3802" s="17">
        <v>1</v>
      </c>
      <c r="U3802" s="2">
        <v>1452020000000</v>
      </c>
      <c r="V3802" s="2" t="s">
        <v>10308</v>
      </c>
      <c r="W3802">
        <v>22446562</v>
      </c>
      <c r="X3802" t="s">
        <v>2180</v>
      </c>
      <c r="Y3802" t="s">
        <v>38</v>
      </c>
      <c r="Z3802" t="s">
        <v>2181</v>
      </c>
      <c r="AA3802">
        <v>-80.030209999999997</v>
      </c>
      <c r="AB3802">
        <v>40.404420000000002</v>
      </c>
      <c r="AD3802">
        <v>4</v>
      </c>
      <c r="AE3802" t="s">
        <v>48</v>
      </c>
      <c r="AF3802" t="s">
        <v>40</v>
      </c>
    </row>
    <row r="3803" spans="1:32" x14ac:dyDescent="0.2">
      <c r="A3803">
        <v>1756412</v>
      </c>
      <c r="B3803">
        <v>597</v>
      </c>
      <c r="C3803" t="s">
        <v>263</v>
      </c>
      <c r="D3803" s="1">
        <v>40543.177083333336</v>
      </c>
      <c r="E3803" s="1" t="s">
        <v>264</v>
      </c>
      <c r="F3803" t="s">
        <v>38</v>
      </c>
      <c r="G3803" t="s">
        <v>144</v>
      </c>
      <c r="H3803">
        <v>-79.989997860000003</v>
      </c>
      <c r="I3803">
        <v>40.450000760000002</v>
      </c>
      <c r="J3803">
        <v>10357</v>
      </c>
      <c r="K3803" t="s">
        <v>40</v>
      </c>
      <c r="L3803" t="s">
        <v>265</v>
      </c>
      <c r="M3803">
        <v>16</v>
      </c>
      <c r="N3803">
        <v>4.53</v>
      </c>
      <c r="O3803" s="2">
        <v>163000000000</v>
      </c>
      <c r="P3803" t="s">
        <v>266</v>
      </c>
      <c r="Q3803" t="s">
        <v>10309</v>
      </c>
      <c r="R3803" t="s">
        <v>3897</v>
      </c>
      <c r="S3803" s="1">
        <v>42395.729166666664</v>
      </c>
      <c r="T3803" s="17">
        <v>1</v>
      </c>
      <c r="U3803" s="2">
        <v>1453830000000</v>
      </c>
      <c r="V3803" s="2" t="s">
        <v>10308</v>
      </c>
      <c r="W3803">
        <v>22446562</v>
      </c>
      <c r="X3803" t="s">
        <v>2180</v>
      </c>
      <c r="Y3803" t="s">
        <v>38</v>
      </c>
      <c r="Z3803" t="s">
        <v>2181</v>
      </c>
      <c r="AA3803">
        <v>-80.030209999999997</v>
      </c>
      <c r="AB3803">
        <v>40.404420000000002</v>
      </c>
      <c r="AD3803">
        <v>3</v>
      </c>
      <c r="AE3803" t="s">
        <v>48</v>
      </c>
      <c r="AF3803" t="s">
        <v>40</v>
      </c>
    </row>
    <row r="3804" spans="1:32" x14ac:dyDescent="0.2">
      <c r="A3804">
        <v>1756412</v>
      </c>
      <c r="B3804">
        <v>597</v>
      </c>
      <c r="C3804" t="s">
        <v>263</v>
      </c>
      <c r="D3804" s="1">
        <v>40543.177083333336</v>
      </c>
      <c r="E3804" s="1" t="s">
        <v>264</v>
      </c>
      <c r="F3804" t="s">
        <v>38</v>
      </c>
      <c r="G3804" t="s">
        <v>144</v>
      </c>
      <c r="H3804">
        <v>-79.989997860000003</v>
      </c>
      <c r="I3804">
        <v>40.450000760000002</v>
      </c>
      <c r="J3804">
        <v>10357</v>
      </c>
      <c r="K3804" t="s">
        <v>40</v>
      </c>
      <c r="L3804" t="s">
        <v>265</v>
      </c>
      <c r="M3804">
        <v>16</v>
      </c>
      <c r="N3804">
        <v>4.53</v>
      </c>
      <c r="O3804" s="2">
        <v>163000000000</v>
      </c>
      <c r="P3804" t="s">
        <v>266</v>
      </c>
      <c r="Q3804" t="s">
        <v>10310</v>
      </c>
      <c r="R3804" t="s">
        <v>10311</v>
      </c>
      <c r="S3804" s="1">
        <v>42381.729166666664</v>
      </c>
      <c r="T3804" s="17">
        <v>1</v>
      </c>
      <c r="U3804" s="2">
        <v>1452620000000</v>
      </c>
      <c r="V3804" s="2" t="s">
        <v>10308</v>
      </c>
      <c r="W3804">
        <v>22446562</v>
      </c>
      <c r="X3804" t="s">
        <v>2180</v>
      </c>
      <c r="Y3804" t="s">
        <v>38</v>
      </c>
      <c r="Z3804" t="s">
        <v>2181</v>
      </c>
      <c r="AA3804">
        <v>-80.030209999999997</v>
      </c>
      <c r="AB3804">
        <v>40.404420000000002</v>
      </c>
      <c r="AD3804">
        <v>3</v>
      </c>
      <c r="AE3804" t="s">
        <v>48</v>
      </c>
      <c r="AF3804" t="s">
        <v>40</v>
      </c>
    </row>
    <row r="3805" spans="1:32" x14ac:dyDescent="0.2">
      <c r="A3805">
        <v>18877001</v>
      </c>
      <c r="B3805">
        <v>7</v>
      </c>
      <c r="C3805" t="s">
        <v>8642</v>
      </c>
      <c r="D3805" s="1">
        <v>42244.716666666667</v>
      </c>
      <c r="E3805" s="1" t="s">
        <v>8643</v>
      </c>
      <c r="F3805" t="s">
        <v>38</v>
      </c>
      <c r="G3805" t="s">
        <v>508</v>
      </c>
      <c r="H3805">
        <v>-79.949996949999999</v>
      </c>
      <c r="I3805">
        <v>40.47000122</v>
      </c>
      <c r="J3805">
        <v>43</v>
      </c>
      <c r="K3805" t="s">
        <v>40</v>
      </c>
      <c r="L3805" t="s">
        <v>8644</v>
      </c>
      <c r="M3805">
        <v>12</v>
      </c>
      <c r="N3805">
        <v>5</v>
      </c>
      <c r="O3805">
        <v>15736564047</v>
      </c>
      <c r="P3805" t="s">
        <v>8645</v>
      </c>
      <c r="Q3805" t="s">
        <v>10312</v>
      </c>
      <c r="R3805" t="s">
        <v>10313</v>
      </c>
      <c r="S3805" s="1">
        <v>42297.791666666664</v>
      </c>
      <c r="T3805" s="17">
        <v>10</v>
      </c>
      <c r="U3805" s="2">
        <v>1445370000000</v>
      </c>
      <c r="V3805" s="2" t="s">
        <v>10314</v>
      </c>
      <c r="W3805" t="s">
        <v>208</v>
      </c>
      <c r="AC3805">
        <v>5</v>
      </c>
      <c r="AD3805">
        <v>4</v>
      </c>
      <c r="AE3805" t="s">
        <v>48</v>
      </c>
      <c r="AF3805" t="s">
        <v>40</v>
      </c>
    </row>
    <row r="3806" spans="1:32" x14ac:dyDescent="0.2">
      <c r="A3806">
        <v>18877001</v>
      </c>
      <c r="B3806">
        <v>7</v>
      </c>
      <c r="C3806" t="s">
        <v>8642</v>
      </c>
      <c r="D3806" s="1">
        <v>42244.716666666667</v>
      </c>
      <c r="E3806" s="1" t="s">
        <v>8643</v>
      </c>
      <c r="F3806" t="s">
        <v>38</v>
      </c>
      <c r="G3806" t="s">
        <v>508</v>
      </c>
      <c r="H3806">
        <v>-79.949996949999999</v>
      </c>
      <c r="I3806">
        <v>40.47000122</v>
      </c>
      <c r="J3806">
        <v>43</v>
      </c>
      <c r="K3806" t="s">
        <v>40</v>
      </c>
      <c r="L3806" t="s">
        <v>8644</v>
      </c>
      <c r="M3806">
        <v>12</v>
      </c>
      <c r="N3806">
        <v>5</v>
      </c>
      <c r="O3806">
        <v>15736564047</v>
      </c>
      <c r="P3806" t="s">
        <v>8645</v>
      </c>
      <c r="Q3806" t="s">
        <v>10315</v>
      </c>
      <c r="R3806" t="s">
        <v>10313</v>
      </c>
      <c r="S3806" s="1">
        <v>42283.791666666664</v>
      </c>
      <c r="T3806" s="17">
        <v>10</v>
      </c>
      <c r="U3806" s="2">
        <v>1444160000000</v>
      </c>
      <c r="V3806" s="2" t="s">
        <v>10314</v>
      </c>
      <c r="W3806" t="s">
        <v>208</v>
      </c>
      <c r="AC3806">
        <v>5</v>
      </c>
      <c r="AD3806">
        <v>3</v>
      </c>
      <c r="AE3806" t="s">
        <v>48</v>
      </c>
      <c r="AF3806" t="s">
        <v>40</v>
      </c>
    </row>
    <row r="3807" spans="1:32" x14ac:dyDescent="0.2">
      <c r="A3807">
        <v>18877001</v>
      </c>
      <c r="B3807">
        <v>7</v>
      </c>
      <c r="C3807" t="s">
        <v>8642</v>
      </c>
      <c r="D3807" s="1">
        <v>42244.716666666667</v>
      </c>
      <c r="E3807" s="1" t="s">
        <v>8643</v>
      </c>
      <c r="F3807" t="s">
        <v>38</v>
      </c>
      <c r="G3807" t="s">
        <v>508</v>
      </c>
      <c r="H3807">
        <v>-79.949996949999999</v>
      </c>
      <c r="I3807">
        <v>40.47000122</v>
      </c>
      <c r="J3807">
        <v>43</v>
      </c>
      <c r="K3807" t="s">
        <v>40</v>
      </c>
      <c r="L3807" t="s">
        <v>8644</v>
      </c>
      <c r="M3807">
        <v>12</v>
      </c>
      <c r="N3807">
        <v>5</v>
      </c>
      <c r="O3807">
        <v>15736564047</v>
      </c>
      <c r="P3807" t="s">
        <v>8645</v>
      </c>
      <c r="Q3807" t="s">
        <v>10316</v>
      </c>
      <c r="R3807" t="s">
        <v>10313</v>
      </c>
      <c r="S3807" s="1">
        <v>42304.791666666664</v>
      </c>
      <c r="T3807" s="17">
        <v>10</v>
      </c>
      <c r="U3807" s="2">
        <v>1445970000000</v>
      </c>
      <c r="V3807" s="2" t="s">
        <v>10314</v>
      </c>
      <c r="W3807" t="s">
        <v>208</v>
      </c>
      <c r="AC3807">
        <v>5</v>
      </c>
      <c r="AD3807">
        <v>3</v>
      </c>
      <c r="AE3807" t="s">
        <v>48</v>
      </c>
      <c r="AF3807" t="s">
        <v>40</v>
      </c>
    </row>
    <row r="3808" spans="1:32" x14ac:dyDescent="0.2">
      <c r="A3808">
        <v>18877001</v>
      </c>
      <c r="B3808">
        <v>7</v>
      </c>
      <c r="C3808" t="s">
        <v>8642</v>
      </c>
      <c r="D3808" s="1">
        <v>42244.716666666667</v>
      </c>
      <c r="E3808" s="1" t="s">
        <v>8643</v>
      </c>
      <c r="F3808" t="s">
        <v>38</v>
      </c>
      <c r="G3808" t="s">
        <v>508</v>
      </c>
      <c r="H3808">
        <v>-79.949996949999999</v>
      </c>
      <c r="I3808">
        <v>40.47000122</v>
      </c>
      <c r="J3808">
        <v>43</v>
      </c>
      <c r="K3808" t="s">
        <v>40</v>
      </c>
      <c r="L3808" t="s">
        <v>8644</v>
      </c>
      <c r="M3808">
        <v>12</v>
      </c>
      <c r="N3808">
        <v>5</v>
      </c>
      <c r="O3808">
        <v>15736564047</v>
      </c>
      <c r="P3808" t="s">
        <v>8645</v>
      </c>
      <c r="Q3808" t="s">
        <v>10317</v>
      </c>
      <c r="R3808" t="s">
        <v>10313</v>
      </c>
      <c r="S3808" s="1">
        <v>42290.791666666664</v>
      </c>
      <c r="T3808" s="17">
        <v>10</v>
      </c>
      <c r="U3808" s="2">
        <v>1444760000000</v>
      </c>
      <c r="V3808" s="2" t="s">
        <v>10314</v>
      </c>
      <c r="W3808" t="s">
        <v>208</v>
      </c>
      <c r="AC3808">
        <v>5</v>
      </c>
      <c r="AD3808">
        <v>3</v>
      </c>
      <c r="AE3808" t="s">
        <v>48</v>
      </c>
      <c r="AF3808" t="s">
        <v>40</v>
      </c>
    </row>
    <row r="3809" spans="1:32" x14ac:dyDescent="0.2">
      <c r="A3809">
        <v>18877001</v>
      </c>
      <c r="B3809">
        <v>7</v>
      </c>
      <c r="C3809" t="s">
        <v>8642</v>
      </c>
      <c r="D3809" s="1">
        <v>42244.716666666667</v>
      </c>
      <c r="E3809" s="1" t="s">
        <v>8643</v>
      </c>
      <c r="F3809" t="s">
        <v>38</v>
      </c>
      <c r="G3809" t="s">
        <v>508</v>
      </c>
      <c r="H3809">
        <v>-79.949996949999999</v>
      </c>
      <c r="I3809">
        <v>40.47000122</v>
      </c>
      <c r="J3809">
        <v>43</v>
      </c>
      <c r="K3809" t="s">
        <v>40</v>
      </c>
      <c r="L3809" t="s">
        <v>8644</v>
      </c>
      <c r="M3809">
        <v>12</v>
      </c>
      <c r="N3809">
        <v>5</v>
      </c>
      <c r="O3809">
        <v>15736564047</v>
      </c>
      <c r="P3809" t="s">
        <v>8645</v>
      </c>
      <c r="Q3809" t="s">
        <v>10318</v>
      </c>
      <c r="R3809" t="s">
        <v>10313</v>
      </c>
      <c r="S3809" s="1">
        <v>42325.833333333336</v>
      </c>
      <c r="T3809" s="17">
        <v>11</v>
      </c>
      <c r="U3809" s="2">
        <v>1447790000000</v>
      </c>
      <c r="V3809" s="2" t="s">
        <v>10319</v>
      </c>
      <c r="W3809" t="s">
        <v>208</v>
      </c>
      <c r="AC3809">
        <v>5</v>
      </c>
      <c r="AD3809">
        <v>3</v>
      </c>
      <c r="AE3809" t="s">
        <v>48</v>
      </c>
      <c r="AF3809" t="s">
        <v>40</v>
      </c>
    </row>
    <row r="3810" spans="1:32" x14ac:dyDescent="0.2">
      <c r="A3810">
        <v>18877001</v>
      </c>
      <c r="B3810">
        <v>7</v>
      </c>
      <c r="C3810" t="s">
        <v>8642</v>
      </c>
      <c r="D3810" s="1">
        <v>42244.716666666667</v>
      </c>
      <c r="E3810" s="1" t="s">
        <v>8643</v>
      </c>
      <c r="F3810" t="s">
        <v>38</v>
      </c>
      <c r="G3810" t="s">
        <v>508</v>
      </c>
      <c r="H3810">
        <v>-79.949996949999999</v>
      </c>
      <c r="I3810">
        <v>40.47000122</v>
      </c>
      <c r="J3810">
        <v>43</v>
      </c>
      <c r="K3810" t="s">
        <v>40</v>
      </c>
      <c r="L3810" t="s">
        <v>8644</v>
      </c>
      <c r="M3810">
        <v>12</v>
      </c>
      <c r="N3810">
        <v>5</v>
      </c>
      <c r="O3810">
        <v>15736564047</v>
      </c>
      <c r="P3810" t="s">
        <v>8645</v>
      </c>
      <c r="Q3810" t="s">
        <v>10320</v>
      </c>
      <c r="R3810" t="s">
        <v>10313</v>
      </c>
      <c r="S3810" s="1">
        <v>42346.833333333336</v>
      </c>
      <c r="T3810" s="17">
        <v>12</v>
      </c>
      <c r="U3810" s="2">
        <v>1449600000000</v>
      </c>
      <c r="V3810" s="2" t="s">
        <v>10321</v>
      </c>
      <c r="W3810" t="s">
        <v>208</v>
      </c>
      <c r="AC3810">
        <v>5</v>
      </c>
      <c r="AD3810">
        <v>3</v>
      </c>
      <c r="AE3810" t="s">
        <v>48</v>
      </c>
      <c r="AF3810" t="s">
        <v>40</v>
      </c>
    </row>
    <row r="3811" spans="1:32" x14ac:dyDescent="0.2">
      <c r="A3811">
        <v>1756412</v>
      </c>
      <c r="B3811">
        <v>597</v>
      </c>
      <c r="C3811" t="s">
        <v>263</v>
      </c>
      <c r="D3811" s="1">
        <v>40543.177083333336</v>
      </c>
      <c r="E3811" s="1" t="s">
        <v>264</v>
      </c>
      <c r="F3811" t="s">
        <v>38</v>
      </c>
      <c r="G3811" t="s">
        <v>144</v>
      </c>
      <c r="H3811">
        <v>-79.989997860000003</v>
      </c>
      <c r="I3811">
        <v>40.450000760000002</v>
      </c>
      <c r="J3811">
        <v>10357</v>
      </c>
      <c r="K3811" t="s">
        <v>40</v>
      </c>
      <c r="L3811" t="s">
        <v>265</v>
      </c>
      <c r="M3811">
        <v>16</v>
      </c>
      <c r="N3811">
        <v>4.53</v>
      </c>
      <c r="O3811" s="2">
        <v>163000000000</v>
      </c>
      <c r="P3811" t="s">
        <v>266</v>
      </c>
      <c r="Q3811" t="s">
        <v>10322</v>
      </c>
      <c r="R3811" t="s">
        <v>10086</v>
      </c>
      <c r="S3811" s="1">
        <v>42299.625</v>
      </c>
      <c r="T3811" s="17">
        <v>10</v>
      </c>
      <c r="U3811" s="2">
        <v>1445530000000</v>
      </c>
      <c r="V3811" s="2" t="s">
        <v>10323</v>
      </c>
      <c r="W3811">
        <v>977544</v>
      </c>
      <c r="X3811" t="s">
        <v>4438</v>
      </c>
      <c r="Y3811" t="s">
        <v>38</v>
      </c>
      <c r="Z3811" t="s">
        <v>2554</v>
      </c>
      <c r="AA3811">
        <v>-79.949267000000006</v>
      </c>
      <c r="AB3811">
        <v>40.444139</v>
      </c>
      <c r="AD3811">
        <v>19</v>
      </c>
      <c r="AE3811" t="s">
        <v>48</v>
      </c>
      <c r="AF3811" t="s">
        <v>40</v>
      </c>
    </row>
    <row r="3812" spans="1:32" x14ac:dyDescent="0.2">
      <c r="A3812">
        <v>1756412</v>
      </c>
      <c r="B3812">
        <v>597</v>
      </c>
      <c r="C3812" t="s">
        <v>263</v>
      </c>
      <c r="D3812" s="1">
        <v>40543.177083333336</v>
      </c>
      <c r="E3812" s="1" t="s">
        <v>264</v>
      </c>
      <c r="F3812" t="s">
        <v>38</v>
      </c>
      <c r="G3812" t="s">
        <v>144</v>
      </c>
      <c r="H3812">
        <v>-79.989997860000003</v>
      </c>
      <c r="I3812">
        <v>40.450000760000002</v>
      </c>
      <c r="J3812">
        <v>10357</v>
      </c>
      <c r="K3812" t="s">
        <v>40</v>
      </c>
      <c r="L3812" t="s">
        <v>265</v>
      </c>
      <c r="M3812">
        <v>16</v>
      </c>
      <c r="N3812">
        <v>4.53</v>
      </c>
      <c r="O3812" s="2">
        <v>163000000000</v>
      </c>
      <c r="P3812" t="s">
        <v>266</v>
      </c>
      <c r="Q3812" t="s">
        <v>10324</v>
      </c>
      <c r="R3812" t="s">
        <v>10086</v>
      </c>
      <c r="S3812" s="1">
        <v>42306.625</v>
      </c>
      <c r="T3812" s="17">
        <v>10</v>
      </c>
      <c r="U3812" s="2">
        <v>1446130000000</v>
      </c>
      <c r="V3812" s="2" t="s">
        <v>10325</v>
      </c>
      <c r="W3812">
        <v>977544</v>
      </c>
      <c r="X3812" t="s">
        <v>4438</v>
      </c>
      <c r="Y3812" t="s">
        <v>38</v>
      </c>
      <c r="Z3812" t="s">
        <v>2554</v>
      </c>
      <c r="AA3812">
        <v>-79.949267000000006</v>
      </c>
      <c r="AB3812">
        <v>40.444139</v>
      </c>
      <c r="AD3812">
        <v>30</v>
      </c>
      <c r="AE3812" t="s">
        <v>48</v>
      </c>
      <c r="AF3812" t="s">
        <v>40</v>
      </c>
    </row>
    <row r="3813" spans="1:32" x14ac:dyDescent="0.2">
      <c r="A3813">
        <v>85432</v>
      </c>
      <c r="B3813">
        <v>29</v>
      </c>
      <c r="C3813" t="s">
        <v>2782</v>
      </c>
      <c r="D3813" s="1">
        <v>37688.377083333333</v>
      </c>
      <c r="E3813" s="1" t="s">
        <v>2783</v>
      </c>
      <c r="F3813" t="s">
        <v>38</v>
      </c>
      <c r="G3813" t="s">
        <v>477</v>
      </c>
      <c r="H3813">
        <v>-79.88999939</v>
      </c>
      <c r="I3813">
        <v>40.430000309999997</v>
      </c>
      <c r="J3813">
        <v>851</v>
      </c>
      <c r="K3813" t="s">
        <v>40</v>
      </c>
      <c r="L3813" t="s">
        <v>2784</v>
      </c>
      <c r="M3813">
        <v>14</v>
      </c>
      <c r="N3813">
        <v>4.58</v>
      </c>
      <c r="O3813" s="2">
        <v>409000000000</v>
      </c>
      <c r="P3813" t="s">
        <v>2785</v>
      </c>
      <c r="Q3813" t="s">
        <v>10326</v>
      </c>
      <c r="R3813" t="s">
        <v>9384</v>
      </c>
      <c r="S3813" s="1">
        <v>42218.458333333336</v>
      </c>
      <c r="T3813" s="17">
        <v>8</v>
      </c>
      <c r="U3813" s="2">
        <v>1438510000000</v>
      </c>
      <c r="V3813" s="2" t="s">
        <v>9385</v>
      </c>
      <c r="W3813">
        <v>738078</v>
      </c>
      <c r="X3813" t="s">
        <v>291</v>
      </c>
      <c r="Y3813" t="s">
        <v>38</v>
      </c>
      <c r="Z3813" t="s">
        <v>292</v>
      </c>
      <c r="AA3813">
        <v>-79.893478000000002</v>
      </c>
      <c r="AB3813">
        <v>40.430318</v>
      </c>
      <c r="AD3813">
        <v>6</v>
      </c>
      <c r="AE3813" t="s">
        <v>48</v>
      </c>
      <c r="AF3813" t="s">
        <v>40</v>
      </c>
    </row>
    <row r="3814" spans="1:32" x14ac:dyDescent="0.2">
      <c r="A3814">
        <v>85432</v>
      </c>
      <c r="B3814">
        <v>29</v>
      </c>
      <c r="C3814" t="s">
        <v>2782</v>
      </c>
      <c r="D3814" s="1">
        <v>37688.377083333333</v>
      </c>
      <c r="E3814" s="1" t="s">
        <v>2783</v>
      </c>
      <c r="F3814" t="s">
        <v>38</v>
      </c>
      <c r="G3814" t="s">
        <v>477</v>
      </c>
      <c r="H3814">
        <v>-79.88999939</v>
      </c>
      <c r="I3814">
        <v>40.430000309999997</v>
      </c>
      <c r="J3814">
        <v>851</v>
      </c>
      <c r="K3814" t="s">
        <v>40</v>
      </c>
      <c r="L3814" t="s">
        <v>2784</v>
      </c>
      <c r="M3814">
        <v>14</v>
      </c>
      <c r="N3814">
        <v>4.58</v>
      </c>
      <c r="O3814" s="2">
        <v>409000000000</v>
      </c>
      <c r="P3814" t="s">
        <v>2785</v>
      </c>
      <c r="Q3814" t="s">
        <v>10327</v>
      </c>
      <c r="R3814" t="s">
        <v>9384</v>
      </c>
      <c r="S3814" s="1">
        <v>42239.458333333336</v>
      </c>
      <c r="T3814" s="17">
        <v>8</v>
      </c>
      <c r="U3814" s="2">
        <v>1440330000000</v>
      </c>
      <c r="V3814" s="2" t="s">
        <v>9385</v>
      </c>
      <c r="W3814">
        <v>738078</v>
      </c>
      <c r="X3814" t="s">
        <v>291</v>
      </c>
      <c r="Y3814" t="s">
        <v>38</v>
      </c>
      <c r="Z3814" t="s">
        <v>292</v>
      </c>
      <c r="AA3814">
        <v>-79.893478000000002</v>
      </c>
      <c r="AB3814">
        <v>40.430318</v>
      </c>
      <c r="AD3814">
        <v>3</v>
      </c>
      <c r="AE3814" t="s">
        <v>48</v>
      </c>
      <c r="AF3814" t="s">
        <v>40</v>
      </c>
    </row>
    <row r="3815" spans="1:32" x14ac:dyDescent="0.2">
      <c r="A3815">
        <v>85432</v>
      </c>
      <c r="B3815">
        <v>29</v>
      </c>
      <c r="C3815" t="s">
        <v>2782</v>
      </c>
      <c r="D3815" s="1">
        <v>37688.377083333333</v>
      </c>
      <c r="E3815" s="1" t="s">
        <v>2783</v>
      </c>
      <c r="F3815" t="s">
        <v>38</v>
      </c>
      <c r="G3815" t="s">
        <v>477</v>
      </c>
      <c r="H3815">
        <v>-79.88999939</v>
      </c>
      <c r="I3815">
        <v>40.430000309999997</v>
      </c>
      <c r="J3815">
        <v>851</v>
      </c>
      <c r="K3815" t="s">
        <v>40</v>
      </c>
      <c r="L3815" t="s">
        <v>2784</v>
      </c>
      <c r="M3815">
        <v>14</v>
      </c>
      <c r="N3815">
        <v>4.58</v>
      </c>
      <c r="O3815" s="2">
        <v>409000000000</v>
      </c>
      <c r="P3815" t="s">
        <v>2785</v>
      </c>
      <c r="Q3815" t="s">
        <v>10328</v>
      </c>
      <c r="R3815" t="s">
        <v>9384</v>
      </c>
      <c r="S3815" s="1">
        <v>42246.458333333336</v>
      </c>
      <c r="T3815" s="17">
        <v>8</v>
      </c>
      <c r="U3815" s="2">
        <v>1440930000000</v>
      </c>
      <c r="V3815" s="2" t="s">
        <v>9385</v>
      </c>
      <c r="W3815">
        <v>738078</v>
      </c>
      <c r="X3815" t="s">
        <v>291</v>
      </c>
      <c r="Y3815" t="s">
        <v>38</v>
      </c>
      <c r="Z3815" t="s">
        <v>292</v>
      </c>
      <c r="AA3815">
        <v>-79.893478000000002</v>
      </c>
      <c r="AB3815">
        <v>40.430318</v>
      </c>
      <c r="AD3815">
        <v>3</v>
      </c>
      <c r="AE3815" t="s">
        <v>48</v>
      </c>
      <c r="AF3815" t="s">
        <v>40</v>
      </c>
    </row>
    <row r="3816" spans="1:32" x14ac:dyDescent="0.2">
      <c r="A3816">
        <v>85432</v>
      </c>
      <c r="B3816">
        <v>29</v>
      </c>
      <c r="C3816" t="s">
        <v>2782</v>
      </c>
      <c r="D3816" s="1">
        <v>37688.377083333333</v>
      </c>
      <c r="E3816" s="1" t="s">
        <v>2783</v>
      </c>
      <c r="F3816" t="s">
        <v>38</v>
      </c>
      <c r="G3816" t="s">
        <v>477</v>
      </c>
      <c r="H3816">
        <v>-79.88999939</v>
      </c>
      <c r="I3816">
        <v>40.430000309999997</v>
      </c>
      <c r="J3816">
        <v>851</v>
      </c>
      <c r="K3816" t="s">
        <v>40</v>
      </c>
      <c r="L3816" t="s">
        <v>2784</v>
      </c>
      <c r="M3816">
        <v>14</v>
      </c>
      <c r="N3816">
        <v>4.58</v>
      </c>
      <c r="O3816" s="2">
        <v>409000000000</v>
      </c>
      <c r="P3816" t="s">
        <v>2785</v>
      </c>
      <c r="Q3816" t="s">
        <v>10329</v>
      </c>
      <c r="R3816" t="s">
        <v>9384</v>
      </c>
      <c r="S3816" s="1">
        <v>42232.458333333336</v>
      </c>
      <c r="T3816" s="17">
        <v>8</v>
      </c>
      <c r="U3816" s="2">
        <v>1439720000000</v>
      </c>
      <c r="V3816" s="2" t="s">
        <v>9385</v>
      </c>
      <c r="W3816">
        <v>738078</v>
      </c>
      <c r="X3816" t="s">
        <v>291</v>
      </c>
      <c r="Y3816" t="s">
        <v>38</v>
      </c>
      <c r="Z3816" t="s">
        <v>292</v>
      </c>
      <c r="AA3816">
        <v>-79.893478000000002</v>
      </c>
      <c r="AB3816">
        <v>40.430318</v>
      </c>
      <c r="AD3816">
        <v>3</v>
      </c>
      <c r="AE3816" t="s">
        <v>48</v>
      </c>
      <c r="AF3816" t="s">
        <v>40</v>
      </c>
    </row>
    <row r="3817" spans="1:32" x14ac:dyDescent="0.2">
      <c r="A3817">
        <v>85432</v>
      </c>
      <c r="B3817">
        <v>29</v>
      </c>
      <c r="C3817" t="s">
        <v>2782</v>
      </c>
      <c r="D3817" s="1">
        <v>37688.377083333333</v>
      </c>
      <c r="E3817" s="1" t="s">
        <v>2783</v>
      </c>
      <c r="F3817" t="s">
        <v>38</v>
      </c>
      <c r="G3817" t="s">
        <v>477</v>
      </c>
      <c r="H3817">
        <v>-79.88999939</v>
      </c>
      <c r="I3817">
        <v>40.430000309999997</v>
      </c>
      <c r="J3817">
        <v>851</v>
      </c>
      <c r="K3817" t="s">
        <v>40</v>
      </c>
      <c r="L3817" t="s">
        <v>2784</v>
      </c>
      <c r="M3817">
        <v>14</v>
      </c>
      <c r="N3817">
        <v>4.58</v>
      </c>
      <c r="O3817" s="2">
        <v>409000000000</v>
      </c>
      <c r="P3817" t="s">
        <v>2785</v>
      </c>
      <c r="Q3817" t="s">
        <v>10330</v>
      </c>
      <c r="R3817" t="s">
        <v>9384</v>
      </c>
      <c r="S3817" s="1">
        <v>42267.458333333336</v>
      </c>
      <c r="T3817" s="17">
        <v>9</v>
      </c>
      <c r="U3817" s="2">
        <v>1442750000000</v>
      </c>
      <c r="V3817" s="2" t="s">
        <v>9385</v>
      </c>
      <c r="W3817">
        <v>738078</v>
      </c>
      <c r="X3817" t="s">
        <v>291</v>
      </c>
      <c r="Y3817" t="s">
        <v>38</v>
      </c>
      <c r="Z3817" t="s">
        <v>292</v>
      </c>
      <c r="AA3817">
        <v>-79.893478000000002</v>
      </c>
      <c r="AB3817">
        <v>40.430318</v>
      </c>
      <c r="AD3817">
        <v>3</v>
      </c>
      <c r="AE3817" t="s">
        <v>48</v>
      </c>
      <c r="AF3817" t="s">
        <v>40</v>
      </c>
    </row>
    <row r="3818" spans="1:32" x14ac:dyDescent="0.2">
      <c r="A3818">
        <v>85432</v>
      </c>
      <c r="B3818">
        <v>29</v>
      </c>
      <c r="C3818" t="s">
        <v>2782</v>
      </c>
      <c r="D3818" s="1">
        <v>37688.377083333333</v>
      </c>
      <c r="E3818" s="1" t="s">
        <v>2783</v>
      </c>
      <c r="F3818" t="s">
        <v>38</v>
      </c>
      <c r="G3818" t="s">
        <v>477</v>
      </c>
      <c r="H3818">
        <v>-79.88999939</v>
      </c>
      <c r="I3818">
        <v>40.430000309999997</v>
      </c>
      <c r="J3818">
        <v>851</v>
      </c>
      <c r="K3818" t="s">
        <v>40</v>
      </c>
      <c r="L3818" t="s">
        <v>2784</v>
      </c>
      <c r="M3818">
        <v>14</v>
      </c>
      <c r="N3818">
        <v>4.58</v>
      </c>
      <c r="O3818" s="2">
        <v>409000000000</v>
      </c>
      <c r="P3818" t="s">
        <v>2785</v>
      </c>
      <c r="Q3818" t="s">
        <v>10331</v>
      </c>
      <c r="R3818" t="s">
        <v>9384</v>
      </c>
      <c r="S3818" s="1">
        <v>42260.458333333336</v>
      </c>
      <c r="T3818" s="17">
        <v>9</v>
      </c>
      <c r="U3818" s="2">
        <v>1442140000000</v>
      </c>
      <c r="V3818" s="2" t="s">
        <v>9385</v>
      </c>
      <c r="W3818">
        <v>738078</v>
      </c>
      <c r="X3818" t="s">
        <v>291</v>
      </c>
      <c r="Y3818" t="s">
        <v>38</v>
      </c>
      <c r="Z3818" t="s">
        <v>292</v>
      </c>
      <c r="AA3818">
        <v>-79.893478000000002</v>
      </c>
      <c r="AB3818">
        <v>40.430318</v>
      </c>
      <c r="AD3818">
        <v>4</v>
      </c>
      <c r="AE3818" t="s">
        <v>48</v>
      </c>
      <c r="AF3818" t="s">
        <v>40</v>
      </c>
    </row>
    <row r="3819" spans="1:32" x14ac:dyDescent="0.2">
      <c r="A3819">
        <v>85432</v>
      </c>
      <c r="B3819">
        <v>29</v>
      </c>
      <c r="C3819" t="s">
        <v>2782</v>
      </c>
      <c r="D3819" s="1">
        <v>37688.377083333333</v>
      </c>
      <c r="E3819" s="1" t="s">
        <v>2783</v>
      </c>
      <c r="F3819" t="s">
        <v>38</v>
      </c>
      <c r="G3819" t="s">
        <v>477</v>
      </c>
      <c r="H3819">
        <v>-79.88999939</v>
      </c>
      <c r="I3819">
        <v>40.430000309999997</v>
      </c>
      <c r="J3819">
        <v>851</v>
      </c>
      <c r="K3819" t="s">
        <v>40</v>
      </c>
      <c r="L3819" t="s">
        <v>2784</v>
      </c>
      <c r="M3819">
        <v>14</v>
      </c>
      <c r="N3819">
        <v>4.58</v>
      </c>
      <c r="O3819" s="2">
        <v>409000000000</v>
      </c>
      <c r="P3819" t="s">
        <v>2785</v>
      </c>
      <c r="Q3819" t="s">
        <v>10332</v>
      </c>
      <c r="R3819" t="s">
        <v>10333</v>
      </c>
      <c r="S3819" s="1">
        <v>42295.458333333336</v>
      </c>
      <c r="T3819" s="17">
        <v>10</v>
      </c>
      <c r="U3819" s="2">
        <v>1445170000000</v>
      </c>
      <c r="V3819" s="2" t="s">
        <v>10334</v>
      </c>
      <c r="W3819">
        <v>738078</v>
      </c>
      <c r="X3819" t="s">
        <v>291</v>
      </c>
      <c r="Y3819" t="s">
        <v>38</v>
      </c>
      <c r="Z3819" t="s">
        <v>292</v>
      </c>
      <c r="AA3819">
        <v>-79.893478000000002</v>
      </c>
      <c r="AB3819">
        <v>40.430318</v>
      </c>
      <c r="AD3819">
        <v>3</v>
      </c>
      <c r="AE3819" t="s">
        <v>48</v>
      </c>
      <c r="AF3819" t="s">
        <v>40</v>
      </c>
    </row>
    <row r="3820" spans="1:32" x14ac:dyDescent="0.2">
      <c r="A3820">
        <v>85432</v>
      </c>
      <c r="B3820">
        <v>29</v>
      </c>
      <c r="C3820" t="s">
        <v>2782</v>
      </c>
      <c r="D3820" s="1">
        <v>37688.377083333333</v>
      </c>
      <c r="E3820" s="1" t="s">
        <v>2783</v>
      </c>
      <c r="F3820" t="s">
        <v>38</v>
      </c>
      <c r="G3820" t="s">
        <v>477</v>
      </c>
      <c r="H3820">
        <v>-79.88999939</v>
      </c>
      <c r="I3820">
        <v>40.430000309999997</v>
      </c>
      <c r="J3820">
        <v>851</v>
      </c>
      <c r="K3820" t="s">
        <v>40</v>
      </c>
      <c r="L3820" t="s">
        <v>2784</v>
      </c>
      <c r="M3820">
        <v>14</v>
      </c>
      <c r="N3820">
        <v>4.58</v>
      </c>
      <c r="O3820" s="2">
        <v>409000000000</v>
      </c>
      <c r="P3820" t="s">
        <v>2785</v>
      </c>
      <c r="Q3820" t="s">
        <v>10335</v>
      </c>
      <c r="R3820" t="s">
        <v>9384</v>
      </c>
      <c r="S3820" s="1">
        <v>42309.458333333336</v>
      </c>
      <c r="T3820" s="17">
        <v>11</v>
      </c>
      <c r="U3820" s="2">
        <v>1446380000000</v>
      </c>
      <c r="V3820" s="2" t="s">
        <v>9385</v>
      </c>
      <c r="W3820">
        <v>738078</v>
      </c>
      <c r="X3820" t="s">
        <v>291</v>
      </c>
      <c r="Y3820" t="s">
        <v>38</v>
      </c>
      <c r="Z3820" t="s">
        <v>292</v>
      </c>
      <c r="AA3820">
        <v>-79.893478000000002</v>
      </c>
      <c r="AB3820">
        <v>40.430318</v>
      </c>
      <c r="AD3820">
        <v>4</v>
      </c>
      <c r="AE3820" t="s">
        <v>48</v>
      </c>
      <c r="AF3820" t="s">
        <v>40</v>
      </c>
    </row>
    <row r="3821" spans="1:32" x14ac:dyDescent="0.2">
      <c r="A3821">
        <v>1270543</v>
      </c>
      <c r="B3821">
        <v>3</v>
      </c>
      <c r="C3821" t="s">
        <v>6233</v>
      </c>
      <c r="D3821" s="1">
        <v>39687.763888888891</v>
      </c>
      <c r="E3821" t="s">
        <v>6234</v>
      </c>
      <c r="F3821" t="s">
        <v>246</v>
      </c>
      <c r="G3821" t="s">
        <v>58</v>
      </c>
      <c r="H3821">
        <v>-80.11000061</v>
      </c>
      <c r="I3821">
        <v>40.709999080000003</v>
      </c>
      <c r="J3821">
        <v>417</v>
      </c>
      <c r="K3821" t="s">
        <v>40</v>
      </c>
      <c r="L3821" t="s">
        <v>6235</v>
      </c>
      <c r="M3821">
        <v>4</v>
      </c>
      <c r="N3821">
        <v>4.8</v>
      </c>
      <c r="O3821" s="2">
        <v>237000000000</v>
      </c>
      <c r="P3821" t="s">
        <v>6236</v>
      </c>
      <c r="Q3821" t="s">
        <v>10336</v>
      </c>
      <c r="R3821" t="s">
        <v>10337</v>
      </c>
      <c r="S3821" s="1">
        <v>42243.302083333336</v>
      </c>
      <c r="T3821" s="17">
        <v>8</v>
      </c>
      <c r="U3821" s="2">
        <v>1440660000000</v>
      </c>
      <c r="V3821" s="2" t="s">
        <v>10338</v>
      </c>
      <c r="W3821">
        <v>3017921</v>
      </c>
      <c r="X3821" t="s">
        <v>10339</v>
      </c>
      <c r="Y3821" t="s">
        <v>3430</v>
      </c>
      <c r="Z3821" t="s">
        <v>10340</v>
      </c>
      <c r="AA3821">
        <v>-80.050003000000004</v>
      </c>
      <c r="AB3821">
        <v>40.684215999999999</v>
      </c>
      <c r="AC3821">
        <v>50</v>
      </c>
      <c r="AD3821">
        <v>26</v>
      </c>
      <c r="AE3821" t="s">
        <v>48</v>
      </c>
      <c r="AF3821" t="s">
        <v>40</v>
      </c>
    </row>
    <row r="3822" spans="1:32" x14ac:dyDescent="0.2">
      <c r="A3822">
        <v>1756412</v>
      </c>
      <c r="B3822">
        <v>597</v>
      </c>
      <c r="C3822" t="s">
        <v>263</v>
      </c>
      <c r="D3822" s="1">
        <v>40543.177083333336</v>
      </c>
      <c r="E3822" s="1" t="s">
        <v>264</v>
      </c>
      <c r="F3822" t="s">
        <v>38</v>
      </c>
      <c r="G3822" t="s">
        <v>144</v>
      </c>
      <c r="H3822">
        <v>-79.989997860000003</v>
      </c>
      <c r="I3822">
        <v>40.450000760000002</v>
      </c>
      <c r="J3822">
        <v>10357</v>
      </c>
      <c r="K3822" t="s">
        <v>40</v>
      </c>
      <c r="L3822" t="s">
        <v>265</v>
      </c>
      <c r="M3822">
        <v>16</v>
      </c>
      <c r="N3822">
        <v>4.53</v>
      </c>
      <c r="O3822" s="2">
        <v>163000000000</v>
      </c>
      <c r="P3822" t="s">
        <v>266</v>
      </c>
      <c r="Q3822" t="s">
        <v>10341</v>
      </c>
      <c r="R3822" t="s">
        <v>10342</v>
      </c>
      <c r="S3822" s="1">
        <v>42297.739583333336</v>
      </c>
      <c r="T3822" s="17">
        <v>10</v>
      </c>
      <c r="U3822" s="2">
        <v>1445360000000</v>
      </c>
      <c r="V3822" s="2" t="s">
        <v>10343</v>
      </c>
      <c r="W3822">
        <v>995195</v>
      </c>
      <c r="X3822" t="s">
        <v>9049</v>
      </c>
      <c r="Y3822" t="s">
        <v>38</v>
      </c>
      <c r="Z3822" t="s">
        <v>9050</v>
      </c>
      <c r="AA3822">
        <v>-80.021370000000005</v>
      </c>
      <c r="AB3822">
        <v>40.394427</v>
      </c>
      <c r="AD3822">
        <v>5</v>
      </c>
      <c r="AE3822" t="s">
        <v>48</v>
      </c>
      <c r="AF3822" t="s">
        <v>40</v>
      </c>
    </row>
    <row r="3823" spans="1:32" x14ac:dyDescent="0.2">
      <c r="A3823">
        <v>1756412</v>
      </c>
      <c r="B3823">
        <v>597</v>
      </c>
      <c r="C3823" t="s">
        <v>263</v>
      </c>
      <c r="D3823" s="1">
        <v>40543.177083333336</v>
      </c>
      <c r="E3823" s="1" t="s">
        <v>264</v>
      </c>
      <c r="F3823" t="s">
        <v>38</v>
      </c>
      <c r="G3823" t="s">
        <v>144</v>
      </c>
      <c r="H3823">
        <v>-79.989997860000003</v>
      </c>
      <c r="I3823">
        <v>40.450000760000002</v>
      </c>
      <c r="J3823">
        <v>10357</v>
      </c>
      <c r="K3823" t="s">
        <v>40</v>
      </c>
      <c r="L3823" t="s">
        <v>265</v>
      </c>
      <c r="M3823">
        <v>16</v>
      </c>
      <c r="N3823">
        <v>4.53</v>
      </c>
      <c r="O3823" s="2">
        <v>163000000000</v>
      </c>
      <c r="P3823" t="s">
        <v>266</v>
      </c>
      <c r="Q3823" t="s">
        <v>10344</v>
      </c>
      <c r="R3823" t="s">
        <v>10342</v>
      </c>
      <c r="S3823" s="1">
        <v>42325.739583333336</v>
      </c>
      <c r="T3823" s="17">
        <v>11</v>
      </c>
      <c r="U3823" s="2">
        <v>1447780000000</v>
      </c>
      <c r="V3823" s="2" t="s">
        <v>10343</v>
      </c>
      <c r="W3823">
        <v>995195</v>
      </c>
      <c r="X3823" t="s">
        <v>9049</v>
      </c>
      <c r="Y3823" t="s">
        <v>38</v>
      </c>
      <c r="Z3823" t="s">
        <v>9050</v>
      </c>
      <c r="AA3823">
        <v>-80.021370000000005</v>
      </c>
      <c r="AB3823">
        <v>40.394427</v>
      </c>
      <c r="AD3823">
        <v>7</v>
      </c>
      <c r="AE3823" t="s">
        <v>48</v>
      </c>
      <c r="AF3823" t="s">
        <v>40</v>
      </c>
    </row>
    <row r="3824" spans="1:32" x14ac:dyDescent="0.2">
      <c r="A3824">
        <v>1756412</v>
      </c>
      <c r="B3824">
        <v>597</v>
      </c>
      <c r="C3824" t="s">
        <v>263</v>
      </c>
      <c r="D3824" s="1">
        <v>40543.177083333336</v>
      </c>
      <c r="E3824" s="1" t="s">
        <v>264</v>
      </c>
      <c r="F3824" t="s">
        <v>38</v>
      </c>
      <c r="G3824" t="s">
        <v>144</v>
      </c>
      <c r="H3824">
        <v>-79.989997860000003</v>
      </c>
      <c r="I3824">
        <v>40.450000760000002</v>
      </c>
      <c r="J3824">
        <v>10357</v>
      </c>
      <c r="K3824" t="s">
        <v>40</v>
      </c>
      <c r="L3824" t="s">
        <v>265</v>
      </c>
      <c r="M3824">
        <v>16</v>
      </c>
      <c r="N3824">
        <v>4.53</v>
      </c>
      <c r="O3824" s="2">
        <v>163000000000</v>
      </c>
      <c r="P3824" t="s">
        <v>266</v>
      </c>
      <c r="Q3824" t="s">
        <v>10345</v>
      </c>
      <c r="R3824" t="s">
        <v>10342</v>
      </c>
      <c r="S3824" s="1">
        <v>42353.739583333336</v>
      </c>
      <c r="T3824" s="17">
        <v>12</v>
      </c>
      <c r="U3824" s="2">
        <v>1450200000000</v>
      </c>
      <c r="V3824" s="2" t="s">
        <v>10343</v>
      </c>
      <c r="W3824">
        <v>995195</v>
      </c>
      <c r="X3824" t="s">
        <v>9049</v>
      </c>
      <c r="Y3824" t="s">
        <v>38</v>
      </c>
      <c r="Z3824" t="s">
        <v>9050</v>
      </c>
      <c r="AA3824">
        <v>-80.021370000000005</v>
      </c>
      <c r="AB3824">
        <v>40.394427</v>
      </c>
      <c r="AD3824">
        <v>6</v>
      </c>
      <c r="AE3824" t="s">
        <v>48</v>
      </c>
      <c r="AF3824" t="s">
        <v>40</v>
      </c>
    </row>
    <row r="3825" spans="1:32" x14ac:dyDescent="0.2">
      <c r="A3825">
        <v>3088352</v>
      </c>
      <c r="B3825">
        <v>10</v>
      </c>
      <c r="C3825" t="s">
        <v>9028</v>
      </c>
      <c r="D3825" s="1">
        <v>40919.921527777777</v>
      </c>
      <c r="E3825" s="1" t="s">
        <v>9029</v>
      </c>
      <c r="F3825" t="s">
        <v>38</v>
      </c>
      <c r="G3825" t="s">
        <v>843</v>
      </c>
      <c r="H3825">
        <v>-79.91999817</v>
      </c>
      <c r="I3825">
        <v>40.430000309999997</v>
      </c>
      <c r="J3825">
        <v>599</v>
      </c>
      <c r="K3825" t="s">
        <v>40</v>
      </c>
      <c r="L3825" t="s">
        <v>9030</v>
      </c>
      <c r="M3825">
        <v>15</v>
      </c>
      <c r="N3825">
        <v>4.6500000000000004</v>
      </c>
      <c r="O3825" s="2">
        <v>130000000000</v>
      </c>
      <c r="P3825" t="s">
        <v>9031</v>
      </c>
      <c r="Q3825" t="s">
        <v>10346</v>
      </c>
      <c r="R3825" t="s">
        <v>10347</v>
      </c>
      <c r="S3825" s="1">
        <v>42249.791666666664</v>
      </c>
      <c r="T3825" s="17">
        <v>9</v>
      </c>
      <c r="U3825" s="2">
        <v>1441220000000</v>
      </c>
      <c r="V3825" s="2" t="s">
        <v>10348</v>
      </c>
      <c r="W3825">
        <v>5137982</v>
      </c>
      <c r="X3825" t="s">
        <v>233</v>
      </c>
      <c r="Y3825" t="s">
        <v>233</v>
      </c>
      <c r="Z3825" t="s">
        <v>10349</v>
      </c>
      <c r="AA3825">
        <v>-79.879773</v>
      </c>
      <c r="AB3825">
        <v>40.513401999999999</v>
      </c>
      <c r="AD3825">
        <v>6</v>
      </c>
      <c r="AE3825" t="s">
        <v>48</v>
      </c>
      <c r="AF3825" t="s">
        <v>40</v>
      </c>
    </row>
    <row r="3826" spans="1:32" x14ac:dyDescent="0.2">
      <c r="A3826">
        <v>3088352</v>
      </c>
      <c r="B3826">
        <v>10</v>
      </c>
      <c r="C3826" t="s">
        <v>9028</v>
      </c>
      <c r="D3826" s="1">
        <v>40919.921527777777</v>
      </c>
      <c r="E3826" s="1" t="s">
        <v>9029</v>
      </c>
      <c r="F3826" t="s">
        <v>38</v>
      </c>
      <c r="G3826" t="s">
        <v>843</v>
      </c>
      <c r="H3826">
        <v>-79.91999817</v>
      </c>
      <c r="I3826">
        <v>40.430000309999997</v>
      </c>
      <c r="J3826">
        <v>599</v>
      </c>
      <c r="K3826" t="s">
        <v>40</v>
      </c>
      <c r="L3826" t="s">
        <v>9030</v>
      </c>
      <c r="M3826">
        <v>15</v>
      </c>
      <c r="N3826">
        <v>4.6500000000000004</v>
      </c>
      <c r="O3826" s="2">
        <v>130000000000</v>
      </c>
      <c r="P3826" t="s">
        <v>9031</v>
      </c>
      <c r="Q3826" t="s">
        <v>10350</v>
      </c>
      <c r="R3826" t="s">
        <v>10347</v>
      </c>
      <c r="S3826" s="1">
        <v>42270.791666666664</v>
      </c>
      <c r="T3826" s="17">
        <v>9</v>
      </c>
      <c r="U3826" s="2">
        <v>1443030000000</v>
      </c>
      <c r="V3826" s="2" t="s">
        <v>10348</v>
      </c>
      <c r="W3826">
        <v>5137982</v>
      </c>
      <c r="X3826" t="s">
        <v>233</v>
      </c>
      <c r="Y3826" t="s">
        <v>233</v>
      </c>
      <c r="Z3826" t="s">
        <v>10349</v>
      </c>
      <c r="AA3826">
        <v>-79.879773</v>
      </c>
      <c r="AB3826">
        <v>40.513401999999999</v>
      </c>
      <c r="AD3826">
        <v>3</v>
      </c>
      <c r="AE3826" t="s">
        <v>48</v>
      </c>
      <c r="AF3826" t="s">
        <v>40</v>
      </c>
    </row>
    <row r="3827" spans="1:32" x14ac:dyDescent="0.2">
      <c r="A3827">
        <v>3088352</v>
      </c>
      <c r="B3827">
        <v>10</v>
      </c>
      <c r="C3827" t="s">
        <v>9028</v>
      </c>
      <c r="D3827" s="1">
        <v>40919.921527777777</v>
      </c>
      <c r="E3827" s="1" t="s">
        <v>9029</v>
      </c>
      <c r="F3827" t="s">
        <v>38</v>
      </c>
      <c r="G3827" t="s">
        <v>843</v>
      </c>
      <c r="H3827">
        <v>-79.91999817</v>
      </c>
      <c r="I3827">
        <v>40.430000309999997</v>
      </c>
      <c r="J3827">
        <v>599</v>
      </c>
      <c r="K3827" t="s">
        <v>40</v>
      </c>
      <c r="L3827" t="s">
        <v>9030</v>
      </c>
      <c r="M3827">
        <v>15</v>
      </c>
      <c r="N3827">
        <v>4.6500000000000004</v>
      </c>
      <c r="O3827" s="2">
        <v>130000000000</v>
      </c>
      <c r="P3827" t="s">
        <v>9031</v>
      </c>
      <c r="Q3827" t="s">
        <v>10351</v>
      </c>
      <c r="R3827" t="s">
        <v>10347</v>
      </c>
      <c r="S3827" s="1">
        <v>42277.791666666664</v>
      </c>
      <c r="T3827" s="17">
        <v>9</v>
      </c>
      <c r="U3827" s="2">
        <v>1443640000000</v>
      </c>
      <c r="V3827" s="2" t="s">
        <v>10348</v>
      </c>
      <c r="W3827">
        <v>5137982</v>
      </c>
      <c r="X3827" t="s">
        <v>233</v>
      </c>
      <c r="Y3827" t="s">
        <v>233</v>
      </c>
      <c r="Z3827" t="s">
        <v>10349</v>
      </c>
      <c r="AA3827">
        <v>-79.879773</v>
      </c>
      <c r="AB3827">
        <v>40.513401999999999</v>
      </c>
      <c r="AD3827">
        <v>5</v>
      </c>
      <c r="AE3827" t="s">
        <v>48</v>
      </c>
      <c r="AF3827" t="s">
        <v>40</v>
      </c>
    </row>
    <row r="3828" spans="1:32" x14ac:dyDescent="0.2">
      <c r="A3828">
        <v>3088352</v>
      </c>
      <c r="B3828">
        <v>10</v>
      </c>
      <c r="C3828" t="s">
        <v>9028</v>
      </c>
      <c r="D3828" s="1">
        <v>40919.921527777777</v>
      </c>
      <c r="E3828" s="1" t="s">
        <v>9029</v>
      </c>
      <c r="F3828" t="s">
        <v>38</v>
      </c>
      <c r="G3828" t="s">
        <v>843</v>
      </c>
      <c r="H3828">
        <v>-79.91999817</v>
      </c>
      <c r="I3828">
        <v>40.430000309999997</v>
      </c>
      <c r="J3828">
        <v>599</v>
      </c>
      <c r="K3828" t="s">
        <v>40</v>
      </c>
      <c r="L3828" t="s">
        <v>9030</v>
      </c>
      <c r="M3828">
        <v>15</v>
      </c>
      <c r="N3828">
        <v>4.6500000000000004</v>
      </c>
      <c r="O3828" s="2">
        <v>130000000000</v>
      </c>
      <c r="P3828" t="s">
        <v>9031</v>
      </c>
      <c r="Q3828" t="s">
        <v>10352</v>
      </c>
      <c r="R3828" t="s">
        <v>10347</v>
      </c>
      <c r="S3828" s="1">
        <v>42263.791666666664</v>
      </c>
      <c r="T3828" s="17">
        <v>9</v>
      </c>
      <c r="U3828" s="2">
        <v>1442430000000</v>
      </c>
      <c r="V3828" s="2" t="s">
        <v>10348</v>
      </c>
      <c r="W3828">
        <v>5137982</v>
      </c>
      <c r="X3828" t="s">
        <v>233</v>
      </c>
      <c r="Y3828" t="s">
        <v>233</v>
      </c>
      <c r="Z3828" t="s">
        <v>10349</v>
      </c>
      <c r="AA3828">
        <v>-79.879773</v>
      </c>
      <c r="AB3828">
        <v>40.513401999999999</v>
      </c>
      <c r="AD3828">
        <v>3</v>
      </c>
      <c r="AE3828" t="s">
        <v>48</v>
      </c>
      <c r="AF3828" t="s">
        <v>40</v>
      </c>
    </row>
    <row r="3829" spans="1:32" x14ac:dyDescent="0.2">
      <c r="A3829">
        <v>3088352</v>
      </c>
      <c r="B3829">
        <v>10</v>
      </c>
      <c r="C3829" t="s">
        <v>9028</v>
      </c>
      <c r="D3829" s="1">
        <v>40919.921527777777</v>
      </c>
      <c r="E3829" s="1" t="s">
        <v>9029</v>
      </c>
      <c r="F3829" t="s">
        <v>38</v>
      </c>
      <c r="G3829" t="s">
        <v>843</v>
      </c>
      <c r="H3829">
        <v>-79.91999817</v>
      </c>
      <c r="I3829">
        <v>40.430000309999997</v>
      </c>
      <c r="J3829">
        <v>599</v>
      </c>
      <c r="K3829" t="s">
        <v>40</v>
      </c>
      <c r="L3829" t="s">
        <v>9030</v>
      </c>
      <c r="M3829">
        <v>15</v>
      </c>
      <c r="N3829">
        <v>4.6500000000000004</v>
      </c>
      <c r="O3829" s="2">
        <v>130000000000</v>
      </c>
      <c r="P3829" t="s">
        <v>9031</v>
      </c>
      <c r="Q3829" t="s">
        <v>10353</v>
      </c>
      <c r="R3829" t="s">
        <v>10347</v>
      </c>
      <c r="S3829" s="1">
        <v>42291.791666666664</v>
      </c>
      <c r="T3829" s="17">
        <v>10</v>
      </c>
      <c r="U3829" s="2">
        <v>1444850000000</v>
      </c>
      <c r="V3829" s="2" t="s">
        <v>10348</v>
      </c>
      <c r="W3829">
        <v>5137982</v>
      </c>
      <c r="X3829" t="s">
        <v>233</v>
      </c>
      <c r="Y3829" t="s">
        <v>233</v>
      </c>
      <c r="Z3829" t="s">
        <v>10349</v>
      </c>
      <c r="AA3829">
        <v>-79.879773</v>
      </c>
      <c r="AB3829">
        <v>40.513401999999999</v>
      </c>
      <c r="AD3829">
        <v>5</v>
      </c>
      <c r="AE3829" t="s">
        <v>48</v>
      </c>
      <c r="AF3829" t="s">
        <v>40</v>
      </c>
    </row>
    <row r="3830" spans="1:32" x14ac:dyDescent="0.2">
      <c r="A3830">
        <v>1756412</v>
      </c>
      <c r="B3830">
        <v>597</v>
      </c>
      <c r="C3830" t="s">
        <v>263</v>
      </c>
      <c r="D3830" s="1">
        <v>40543.177083333336</v>
      </c>
      <c r="E3830" s="1" t="s">
        <v>264</v>
      </c>
      <c r="F3830" t="s">
        <v>38</v>
      </c>
      <c r="G3830" t="s">
        <v>144</v>
      </c>
      <c r="H3830">
        <v>-79.989997860000003</v>
      </c>
      <c r="I3830">
        <v>40.450000760000002</v>
      </c>
      <c r="J3830">
        <v>10357</v>
      </c>
      <c r="K3830" t="s">
        <v>40</v>
      </c>
      <c r="L3830" t="s">
        <v>265</v>
      </c>
      <c r="M3830">
        <v>16</v>
      </c>
      <c r="N3830">
        <v>4.53</v>
      </c>
      <c r="O3830" s="2">
        <v>163000000000</v>
      </c>
      <c r="P3830" t="s">
        <v>266</v>
      </c>
      <c r="Q3830" t="s">
        <v>10354</v>
      </c>
      <c r="R3830" t="s">
        <v>10355</v>
      </c>
      <c r="S3830" s="1">
        <v>42236.791666666664</v>
      </c>
      <c r="T3830" s="17">
        <v>8</v>
      </c>
      <c r="U3830" s="2">
        <v>1440100000000</v>
      </c>
      <c r="V3830" s="2" t="s">
        <v>10356</v>
      </c>
      <c r="W3830">
        <v>18632532</v>
      </c>
      <c r="X3830" t="s">
        <v>8957</v>
      </c>
      <c r="Y3830" t="s">
        <v>38</v>
      </c>
      <c r="Z3830" t="s">
        <v>8958</v>
      </c>
      <c r="AA3830">
        <v>-79.922905</v>
      </c>
      <c r="AB3830">
        <v>40.435702999999997</v>
      </c>
      <c r="AC3830">
        <v>30</v>
      </c>
      <c r="AD3830">
        <v>9</v>
      </c>
      <c r="AE3830" t="s">
        <v>48</v>
      </c>
      <c r="AF3830" t="s">
        <v>40</v>
      </c>
    </row>
    <row r="3831" spans="1:32" x14ac:dyDescent="0.2">
      <c r="A3831">
        <v>1756412</v>
      </c>
      <c r="B3831">
        <v>597</v>
      </c>
      <c r="C3831" t="s">
        <v>263</v>
      </c>
      <c r="D3831" s="1">
        <v>40543.177083333336</v>
      </c>
      <c r="E3831" s="1" t="s">
        <v>264</v>
      </c>
      <c r="F3831" t="s">
        <v>38</v>
      </c>
      <c r="G3831" t="s">
        <v>144</v>
      </c>
      <c r="H3831">
        <v>-79.989997860000003</v>
      </c>
      <c r="I3831">
        <v>40.450000760000002</v>
      </c>
      <c r="J3831">
        <v>10357</v>
      </c>
      <c r="K3831" t="s">
        <v>40</v>
      </c>
      <c r="L3831" t="s">
        <v>265</v>
      </c>
      <c r="M3831">
        <v>16</v>
      </c>
      <c r="N3831">
        <v>4.53</v>
      </c>
      <c r="O3831" s="2">
        <v>163000000000</v>
      </c>
      <c r="P3831" t="s">
        <v>266</v>
      </c>
      <c r="Q3831" t="s">
        <v>10357</v>
      </c>
      <c r="R3831" t="s">
        <v>10355</v>
      </c>
      <c r="S3831" s="1">
        <v>42222.791666666664</v>
      </c>
      <c r="T3831" s="17">
        <v>8</v>
      </c>
      <c r="U3831" s="2">
        <v>1438890000000</v>
      </c>
      <c r="V3831" s="2" t="s">
        <v>10356</v>
      </c>
      <c r="W3831">
        <v>18632532</v>
      </c>
      <c r="X3831" t="s">
        <v>8957</v>
      </c>
      <c r="Y3831" t="s">
        <v>38</v>
      </c>
      <c r="Z3831" t="s">
        <v>8958</v>
      </c>
      <c r="AA3831">
        <v>-79.922905</v>
      </c>
      <c r="AB3831">
        <v>40.435702999999997</v>
      </c>
      <c r="AC3831">
        <v>30</v>
      </c>
      <c r="AD3831">
        <v>5</v>
      </c>
      <c r="AE3831" t="s">
        <v>48</v>
      </c>
      <c r="AF3831" t="s">
        <v>40</v>
      </c>
    </row>
    <row r="3832" spans="1:32" x14ac:dyDescent="0.2">
      <c r="A3832">
        <v>1756412</v>
      </c>
      <c r="B3832">
        <v>597</v>
      </c>
      <c r="C3832" t="s">
        <v>263</v>
      </c>
      <c r="D3832" s="1">
        <v>40543.177083333336</v>
      </c>
      <c r="E3832" s="1" t="s">
        <v>264</v>
      </c>
      <c r="F3832" t="s">
        <v>38</v>
      </c>
      <c r="G3832" t="s">
        <v>144</v>
      </c>
      <c r="H3832">
        <v>-79.989997860000003</v>
      </c>
      <c r="I3832">
        <v>40.450000760000002</v>
      </c>
      <c r="J3832">
        <v>10357</v>
      </c>
      <c r="K3832" t="s">
        <v>40</v>
      </c>
      <c r="L3832" t="s">
        <v>265</v>
      </c>
      <c r="M3832">
        <v>16</v>
      </c>
      <c r="N3832">
        <v>4.53</v>
      </c>
      <c r="O3832" s="2">
        <v>163000000000</v>
      </c>
      <c r="P3832" t="s">
        <v>266</v>
      </c>
      <c r="Q3832" t="s">
        <v>10358</v>
      </c>
      <c r="R3832" t="s">
        <v>10355</v>
      </c>
      <c r="S3832" s="1">
        <v>42243.791666666664</v>
      </c>
      <c r="T3832" s="17">
        <v>8</v>
      </c>
      <c r="U3832" s="2">
        <v>1440700000000</v>
      </c>
      <c r="V3832" s="2" t="s">
        <v>10356</v>
      </c>
      <c r="W3832">
        <v>18632532</v>
      </c>
      <c r="X3832" t="s">
        <v>8957</v>
      </c>
      <c r="Y3832" t="s">
        <v>38</v>
      </c>
      <c r="Z3832" t="s">
        <v>8958</v>
      </c>
      <c r="AA3832">
        <v>-79.922905</v>
      </c>
      <c r="AB3832">
        <v>40.435702999999997</v>
      </c>
      <c r="AC3832">
        <v>30</v>
      </c>
      <c r="AD3832">
        <v>12</v>
      </c>
      <c r="AE3832" t="s">
        <v>48</v>
      </c>
      <c r="AF3832" t="s">
        <v>40</v>
      </c>
    </row>
    <row r="3833" spans="1:32" x14ac:dyDescent="0.2">
      <c r="A3833">
        <v>7808532</v>
      </c>
      <c r="B3833">
        <v>17</v>
      </c>
      <c r="C3833" t="s">
        <v>4423</v>
      </c>
      <c r="D3833" s="1">
        <v>41360.74722222222</v>
      </c>
      <c r="E3833" s="1" t="s">
        <v>4424</v>
      </c>
      <c r="F3833" t="s">
        <v>38</v>
      </c>
      <c r="G3833" t="s">
        <v>72</v>
      </c>
      <c r="H3833">
        <v>-79.91999817</v>
      </c>
      <c r="I3833">
        <v>40.47000122</v>
      </c>
      <c r="J3833">
        <v>452</v>
      </c>
      <c r="K3833" t="s">
        <v>40</v>
      </c>
      <c r="L3833" t="s">
        <v>4425</v>
      </c>
      <c r="M3833">
        <v>15</v>
      </c>
      <c r="N3833">
        <v>4.7699999999999996</v>
      </c>
      <c r="O3833">
        <v>92111507028</v>
      </c>
      <c r="P3833" t="s">
        <v>4426</v>
      </c>
      <c r="Q3833" t="s">
        <v>10359</v>
      </c>
      <c r="R3833" t="s">
        <v>10360</v>
      </c>
      <c r="S3833" s="1">
        <v>42221.75</v>
      </c>
      <c r="T3833" s="17">
        <v>8</v>
      </c>
      <c r="U3833" s="2">
        <v>1438800000000</v>
      </c>
      <c r="V3833" s="2" t="s">
        <v>10361</v>
      </c>
      <c r="W3833">
        <v>22862182</v>
      </c>
      <c r="X3833" t="s">
        <v>4423</v>
      </c>
      <c r="Y3833" t="s">
        <v>38</v>
      </c>
      <c r="Z3833" t="s">
        <v>4429</v>
      </c>
      <c r="AA3833">
        <v>-79.915763999999996</v>
      </c>
      <c r="AB3833">
        <v>40.456927999999998</v>
      </c>
      <c r="AC3833">
        <v>50</v>
      </c>
      <c r="AD3833">
        <v>4</v>
      </c>
      <c r="AE3833" t="s">
        <v>48</v>
      </c>
      <c r="AF3833" t="s">
        <v>40</v>
      </c>
    </row>
    <row r="3834" spans="1:32" x14ac:dyDescent="0.2">
      <c r="A3834">
        <v>7808532</v>
      </c>
      <c r="B3834">
        <v>17</v>
      </c>
      <c r="C3834" t="s">
        <v>4423</v>
      </c>
      <c r="D3834" s="1">
        <v>41360.74722222222</v>
      </c>
      <c r="E3834" s="1" t="s">
        <v>4424</v>
      </c>
      <c r="F3834" t="s">
        <v>38</v>
      </c>
      <c r="G3834" t="s">
        <v>72</v>
      </c>
      <c r="H3834">
        <v>-79.91999817</v>
      </c>
      <c r="I3834">
        <v>40.47000122</v>
      </c>
      <c r="J3834">
        <v>452</v>
      </c>
      <c r="K3834" t="s">
        <v>40</v>
      </c>
      <c r="L3834" t="s">
        <v>4425</v>
      </c>
      <c r="M3834">
        <v>15</v>
      </c>
      <c r="N3834">
        <v>4.7699999999999996</v>
      </c>
      <c r="O3834">
        <v>92111507028</v>
      </c>
      <c r="P3834" t="s">
        <v>4426</v>
      </c>
      <c r="Q3834" t="s">
        <v>10362</v>
      </c>
      <c r="R3834" t="s">
        <v>10360</v>
      </c>
      <c r="S3834" s="1">
        <v>42249.75</v>
      </c>
      <c r="T3834" s="17">
        <v>9</v>
      </c>
      <c r="U3834" s="2">
        <v>1441220000000</v>
      </c>
      <c r="V3834" s="2" t="s">
        <v>10361</v>
      </c>
      <c r="W3834">
        <v>22862182</v>
      </c>
      <c r="X3834" t="s">
        <v>4423</v>
      </c>
      <c r="Y3834" t="s">
        <v>38</v>
      </c>
      <c r="Z3834" t="s">
        <v>4429</v>
      </c>
      <c r="AA3834">
        <v>-79.915763999999996</v>
      </c>
      <c r="AB3834">
        <v>40.456927999999998</v>
      </c>
      <c r="AC3834">
        <v>50</v>
      </c>
      <c r="AD3834">
        <v>3</v>
      </c>
      <c r="AE3834" t="s">
        <v>48</v>
      </c>
      <c r="AF3834" t="s">
        <v>40</v>
      </c>
    </row>
    <row r="3835" spans="1:32" x14ac:dyDescent="0.2">
      <c r="A3835">
        <v>7808532</v>
      </c>
      <c r="B3835">
        <v>17</v>
      </c>
      <c r="C3835" t="s">
        <v>4423</v>
      </c>
      <c r="D3835" s="1">
        <v>41360.74722222222</v>
      </c>
      <c r="E3835" s="1" t="s">
        <v>4424</v>
      </c>
      <c r="F3835" t="s">
        <v>38</v>
      </c>
      <c r="G3835" t="s">
        <v>72</v>
      </c>
      <c r="H3835">
        <v>-79.91999817</v>
      </c>
      <c r="I3835">
        <v>40.47000122</v>
      </c>
      <c r="J3835">
        <v>452</v>
      </c>
      <c r="K3835" t="s">
        <v>40</v>
      </c>
      <c r="L3835" t="s">
        <v>4425</v>
      </c>
      <c r="M3835">
        <v>15</v>
      </c>
      <c r="N3835">
        <v>4.7699999999999996</v>
      </c>
      <c r="O3835">
        <v>92111507028</v>
      </c>
      <c r="P3835" t="s">
        <v>4426</v>
      </c>
      <c r="Q3835" t="s">
        <v>10363</v>
      </c>
      <c r="R3835" t="s">
        <v>10360</v>
      </c>
      <c r="S3835" s="1">
        <v>42284.75</v>
      </c>
      <c r="T3835" s="17">
        <v>10</v>
      </c>
      <c r="U3835" s="2">
        <v>1444240000000</v>
      </c>
      <c r="V3835" s="2" t="s">
        <v>10361</v>
      </c>
      <c r="W3835">
        <v>22862182</v>
      </c>
      <c r="X3835" t="s">
        <v>4423</v>
      </c>
      <c r="Y3835" t="s">
        <v>38</v>
      </c>
      <c r="Z3835" t="s">
        <v>4429</v>
      </c>
      <c r="AA3835">
        <v>-79.915763999999996</v>
      </c>
      <c r="AB3835">
        <v>40.456927999999998</v>
      </c>
      <c r="AC3835">
        <v>50</v>
      </c>
      <c r="AD3835">
        <v>3</v>
      </c>
      <c r="AE3835" t="s">
        <v>48</v>
      </c>
      <c r="AF3835" t="s">
        <v>40</v>
      </c>
    </row>
    <row r="3836" spans="1:32" x14ac:dyDescent="0.2">
      <c r="A3836">
        <v>7808532</v>
      </c>
      <c r="B3836">
        <v>17</v>
      </c>
      <c r="C3836" t="s">
        <v>4423</v>
      </c>
      <c r="D3836" s="1">
        <v>41360.74722222222</v>
      </c>
      <c r="E3836" s="1" t="s">
        <v>4424</v>
      </c>
      <c r="F3836" t="s">
        <v>38</v>
      </c>
      <c r="G3836" t="s">
        <v>72</v>
      </c>
      <c r="H3836">
        <v>-79.91999817</v>
      </c>
      <c r="I3836">
        <v>40.47000122</v>
      </c>
      <c r="J3836">
        <v>452</v>
      </c>
      <c r="K3836" t="s">
        <v>40</v>
      </c>
      <c r="L3836" t="s">
        <v>4425</v>
      </c>
      <c r="M3836">
        <v>15</v>
      </c>
      <c r="N3836">
        <v>4.7699999999999996</v>
      </c>
      <c r="O3836">
        <v>92111507028</v>
      </c>
      <c r="P3836" t="s">
        <v>4426</v>
      </c>
      <c r="Q3836" t="s">
        <v>10364</v>
      </c>
      <c r="R3836" t="s">
        <v>10360</v>
      </c>
      <c r="S3836" s="1">
        <v>42312.75</v>
      </c>
      <c r="T3836" s="17">
        <v>11</v>
      </c>
      <c r="U3836" s="2">
        <v>1446660000000</v>
      </c>
      <c r="V3836" s="2" t="s">
        <v>10361</v>
      </c>
      <c r="W3836">
        <v>22862182</v>
      </c>
      <c r="X3836" t="s">
        <v>4423</v>
      </c>
      <c r="Y3836" t="s">
        <v>38</v>
      </c>
      <c r="Z3836" t="s">
        <v>4429</v>
      </c>
      <c r="AA3836">
        <v>-79.915763999999996</v>
      </c>
      <c r="AB3836">
        <v>40.456927999999998</v>
      </c>
      <c r="AC3836">
        <v>50</v>
      </c>
      <c r="AD3836">
        <v>5</v>
      </c>
      <c r="AE3836" t="s">
        <v>48</v>
      </c>
      <c r="AF3836" t="s">
        <v>40</v>
      </c>
    </row>
    <row r="3837" spans="1:32" x14ac:dyDescent="0.2">
      <c r="A3837">
        <v>7808532</v>
      </c>
      <c r="B3837">
        <v>17</v>
      </c>
      <c r="C3837" t="s">
        <v>4423</v>
      </c>
      <c r="D3837" s="1">
        <v>41360.74722222222</v>
      </c>
      <c r="E3837" s="1" t="s">
        <v>4424</v>
      </c>
      <c r="F3837" t="s">
        <v>38</v>
      </c>
      <c r="G3837" t="s">
        <v>72</v>
      </c>
      <c r="H3837">
        <v>-79.91999817</v>
      </c>
      <c r="I3837">
        <v>40.47000122</v>
      </c>
      <c r="J3837">
        <v>452</v>
      </c>
      <c r="K3837" t="s">
        <v>40</v>
      </c>
      <c r="L3837" t="s">
        <v>4425</v>
      </c>
      <c r="M3837">
        <v>15</v>
      </c>
      <c r="N3837">
        <v>4.7699999999999996</v>
      </c>
      <c r="O3837">
        <v>92111507028</v>
      </c>
      <c r="P3837" t="s">
        <v>4426</v>
      </c>
      <c r="Q3837" t="s">
        <v>10365</v>
      </c>
      <c r="R3837" t="s">
        <v>10360</v>
      </c>
      <c r="S3837" s="1">
        <v>42375.75</v>
      </c>
      <c r="T3837" s="17">
        <v>1</v>
      </c>
      <c r="U3837" s="2">
        <v>1452100000000</v>
      </c>
      <c r="V3837" s="2" t="s">
        <v>10361</v>
      </c>
      <c r="W3837">
        <v>22862182</v>
      </c>
      <c r="X3837" t="s">
        <v>4423</v>
      </c>
      <c r="Y3837" t="s">
        <v>38</v>
      </c>
      <c r="Z3837" t="s">
        <v>4429</v>
      </c>
      <c r="AA3837">
        <v>-79.915763999999996</v>
      </c>
      <c r="AB3837">
        <v>40.456927999999998</v>
      </c>
      <c r="AC3837">
        <v>50</v>
      </c>
      <c r="AD3837">
        <v>5</v>
      </c>
      <c r="AE3837" t="s">
        <v>48</v>
      </c>
      <c r="AF3837" t="s">
        <v>40</v>
      </c>
    </row>
    <row r="3838" spans="1:32" x14ac:dyDescent="0.2">
      <c r="A3838">
        <v>18370065</v>
      </c>
      <c r="B3838">
        <v>12</v>
      </c>
      <c r="C3838" t="s">
        <v>1047</v>
      </c>
      <c r="D3838" s="1">
        <v>42027.499305555553</v>
      </c>
      <c r="E3838" t="s">
        <v>1048</v>
      </c>
      <c r="F3838" t="s">
        <v>38</v>
      </c>
      <c r="G3838" t="s">
        <v>237</v>
      </c>
      <c r="H3838">
        <v>-79.989997860000003</v>
      </c>
      <c r="I3838">
        <v>40.450000760000002</v>
      </c>
      <c r="J3838">
        <v>116</v>
      </c>
      <c r="K3838" t="s">
        <v>40</v>
      </c>
      <c r="L3838" t="s">
        <v>1049</v>
      </c>
      <c r="M3838">
        <v>5</v>
      </c>
      <c r="N3838">
        <v>4.95</v>
      </c>
      <c r="O3838">
        <v>34504127037</v>
      </c>
      <c r="P3838" t="s">
        <v>1050</v>
      </c>
      <c r="Q3838" t="s">
        <v>10366</v>
      </c>
      <c r="R3838" t="s">
        <v>6577</v>
      </c>
      <c r="S3838" s="1">
        <v>42353.770833333336</v>
      </c>
      <c r="T3838" s="17">
        <v>12</v>
      </c>
      <c r="U3838" s="2">
        <v>1450200000000</v>
      </c>
      <c r="V3838" s="2" t="s">
        <v>10367</v>
      </c>
      <c r="W3838">
        <v>23607152</v>
      </c>
      <c r="X3838" t="s">
        <v>3670</v>
      </c>
      <c r="Y3838" t="s">
        <v>3671</v>
      </c>
      <c r="Z3838" t="s">
        <v>3672</v>
      </c>
      <c r="AA3838">
        <v>-80.036758000000006</v>
      </c>
      <c r="AB3838">
        <v>40.376185999999997</v>
      </c>
      <c r="AD3838">
        <v>7</v>
      </c>
      <c r="AE3838" t="s">
        <v>48</v>
      </c>
      <c r="AF3838" t="s">
        <v>40</v>
      </c>
    </row>
    <row r="3839" spans="1:32" x14ac:dyDescent="0.2">
      <c r="A3839">
        <v>18370065</v>
      </c>
      <c r="B3839">
        <v>12</v>
      </c>
      <c r="C3839" t="s">
        <v>1047</v>
      </c>
      <c r="D3839" s="1">
        <v>42027.499305555553</v>
      </c>
      <c r="E3839" t="s">
        <v>1048</v>
      </c>
      <c r="F3839" t="s">
        <v>38</v>
      </c>
      <c r="G3839" t="s">
        <v>237</v>
      </c>
      <c r="H3839">
        <v>-79.989997860000003</v>
      </c>
      <c r="I3839">
        <v>40.450000760000002</v>
      </c>
      <c r="J3839">
        <v>116</v>
      </c>
      <c r="K3839" t="s">
        <v>40</v>
      </c>
      <c r="L3839" t="s">
        <v>1049</v>
      </c>
      <c r="M3839">
        <v>5</v>
      </c>
      <c r="N3839">
        <v>4.95</v>
      </c>
      <c r="O3839">
        <v>34504127037</v>
      </c>
      <c r="P3839" t="s">
        <v>1050</v>
      </c>
      <c r="Q3839" t="s">
        <v>10368</v>
      </c>
      <c r="R3839" t="s">
        <v>6577</v>
      </c>
      <c r="S3839" s="1">
        <v>42388.770833333336</v>
      </c>
      <c r="T3839" s="17">
        <v>1</v>
      </c>
      <c r="U3839" s="2">
        <v>1453230000000</v>
      </c>
      <c r="V3839" s="2" t="s">
        <v>10369</v>
      </c>
      <c r="W3839">
        <v>23607152</v>
      </c>
      <c r="X3839" t="s">
        <v>3670</v>
      </c>
      <c r="Y3839" t="s">
        <v>3671</v>
      </c>
      <c r="Z3839" t="s">
        <v>3672</v>
      </c>
      <c r="AA3839">
        <v>-80.036758000000006</v>
      </c>
      <c r="AB3839">
        <v>40.376185999999997</v>
      </c>
      <c r="AD3839">
        <v>7</v>
      </c>
      <c r="AE3839" t="s">
        <v>48</v>
      </c>
      <c r="AF3839" t="s">
        <v>40</v>
      </c>
    </row>
    <row r="3840" spans="1:32" x14ac:dyDescent="0.2">
      <c r="A3840">
        <v>276071</v>
      </c>
      <c r="B3840">
        <v>74</v>
      </c>
      <c r="C3840" t="s">
        <v>235</v>
      </c>
      <c r="D3840" s="1">
        <v>38901.65902777778</v>
      </c>
      <c r="E3840" s="1" t="s">
        <v>236</v>
      </c>
      <c r="F3840" t="s">
        <v>38</v>
      </c>
      <c r="G3840" t="s">
        <v>237</v>
      </c>
      <c r="H3840">
        <v>-80.040000919999997</v>
      </c>
      <c r="I3840">
        <v>40.380001069999999</v>
      </c>
      <c r="J3840">
        <v>1153</v>
      </c>
      <c r="K3840" t="s">
        <v>40</v>
      </c>
      <c r="L3840" t="s">
        <v>238</v>
      </c>
      <c r="M3840">
        <v>12</v>
      </c>
      <c r="N3840">
        <v>4.8</v>
      </c>
      <c r="O3840" s="2">
        <v>305000000000</v>
      </c>
      <c r="P3840" t="s">
        <v>239</v>
      </c>
      <c r="Q3840" t="s">
        <v>10370</v>
      </c>
      <c r="R3840" t="s">
        <v>10371</v>
      </c>
      <c r="S3840" s="1">
        <v>42319.791666666664</v>
      </c>
      <c r="T3840" s="17">
        <v>11</v>
      </c>
      <c r="U3840" s="2">
        <v>1447270000000</v>
      </c>
      <c r="V3840" s="2" t="s">
        <v>10372</v>
      </c>
      <c r="W3840" t="s">
        <v>208</v>
      </c>
      <c r="AD3840">
        <v>3</v>
      </c>
      <c r="AE3840" t="s">
        <v>48</v>
      </c>
      <c r="AF3840" t="s">
        <v>40</v>
      </c>
    </row>
    <row r="3841" spans="1:32" x14ac:dyDescent="0.2">
      <c r="A3841">
        <v>276071</v>
      </c>
      <c r="B3841">
        <v>74</v>
      </c>
      <c r="C3841" t="s">
        <v>235</v>
      </c>
      <c r="D3841" s="1">
        <v>38901.65902777778</v>
      </c>
      <c r="E3841" s="1" t="s">
        <v>236</v>
      </c>
      <c r="F3841" t="s">
        <v>38</v>
      </c>
      <c r="G3841" t="s">
        <v>237</v>
      </c>
      <c r="H3841">
        <v>-80.040000919999997</v>
      </c>
      <c r="I3841">
        <v>40.380001069999999</v>
      </c>
      <c r="J3841">
        <v>1153</v>
      </c>
      <c r="K3841" t="s">
        <v>40</v>
      </c>
      <c r="L3841" t="s">
        <v>238</v>
      </c>
      <c r="M3841">
        <v>12</v>
      </c>
      <c r="N3841">
        <v>4.8</v>
      </c>
      <c r="O3841" s="2">
        <v>305000000000</v>
      </c>
      <c r="P3841" t="s">
        <v>239</v>
      </c>
      <c r="Q3841" t="s">
        <v>10373</v>
      </c>
      <c r="R3841" t="s">
        <v>10371</v>
      </c>
      <c r="S3841" s="1">
        <v>42326.791666666664</v>
      </c>
      <c r="T3841" s="17">
        <v>11</v>
      </c>
      <c r="U3841" s="2">
        <v>1447870000000</v>
      </c>
      <c r="V3841" s="2" t="s">
        <v>10372</v>
      </c>
      <c r="W3841" t="s">
        <v>208</v>
      </c>
      <c r="AD3841">
        <v>4</v>
      </c>
      <c r="AE3841" t="s">
        <v>48</v>
      </c>
      <c r="AF3841" t="s">
        <v>40</v>
      </c>
    </row>
    <row r="3842" spans="1:32" x14ac:dyDescent="0.2">
      <c r="A3842">
        <v>12580092</v>
      </c>
      <c r="B3842">
        <v>22</v>
      </c>
      <c r="C3842" t="s">
        <v>8742</v>
      </c>
      <c r="D3842" s="1">
        <v>41668.823611111111</v>
      </c>
      <c r="E3842" s="1" t="s">
        <v>8743</v>
      </c>
      <c r="F3842" t="s">
        <v>38</v>
      </c>
      <c r="G3842" t="s">
        <v>532</v>
      </c>
      <c r="H3842">
        <v>-79.91999817</v>
      </c>
      <c r="I3842">
        <v>40.430000309999997</v>
      </c>
      <c r="J3842">
        <v>272</v>
      </c>
      <c r="K3842" t="s">
        <v>40</v>
      </c>
      <c r="L3842" t="s">
        <v>8744</v>
      </c>
      <c r="M3842">
        <v>12</v>
      </c>
      <c r="N3842">
        <v>4.71</v>
      </c>
      <c r="O3842">
        <v>65493700032</v>
      </c>
      <c r="P3842" t="s">
        <v>8745</v>
      </c>
      <c r="Q3842" t="s">
        <v>10374</v>
      </c>
      <c r="R3842" t="s">
        <v>8747</v>
      </c>
      <c r="S3842" s="1">
        <v>42219.75</v>
      </c>
      <c r="T3842" s="17">
        <v>8</v>
      </c>
      <c r="U3842" s="2">
        <v>1438620000000</v>
      </c>
      <c r="V3842" s="2" t="s">
        <v>10375</v>
      </c>
      <c r="W3842" t="s">
        <v>208</v>
      </c>
      <c r="AC3842">
        <v>10</v>
      </c>
      <c r="AD3842">
        <v>3</v>
      </c>
      <c r="AE3842" t="s">
        <v>48</v>
      </c>
      <c r="AF3842" t="s">
        <v>40</v>
      </c>
    </row>
    <row r="3843" spans="1:32" x14ac:dyDescent="0.2">
      <c r="A3843">
        <v>12580092</v>
      </c>
      <c r="B3843">
        <v>22</v>
      </c>
      <c r="C3843" t="s">
        <v>8742</v>
      </c>
      <c r="D3843" s="1">
        <v>41668.823611111111</v>
      </c>
      <c r="E3843" s="1" t="s">
        <v>8743</v>
      </c>
      <c r="F3843" t="s">
        <v>38</v>
      </c>
      <c r="G3843" t="s">
        <v>532</v>
      </c>
      <c r="H3843">
        <v>-79.91999817</v>
      </c>
      <c r="I3843">
        <v>40.430000309999997</v>
      </c>
      <c r="J3843">
        <v>272</v>
      </c>
      <c r="K3843" t="s">
        <v>40</v>
      </c>
      <c r="L3843" t="s">
        <v>8744</v>
      </c>
      <c r="M3843">
        <v>12</v>
      </c>
      <c r="N3843">
        <v>4.71</v>
      </c>
      <c r="O3843">
        <v>65493700032</v>
      </c>
      <c r="P3843" t="s">
        <v>8745</v>
      </c>
      <c r="Q3843" t="s">
        <v>10376</v>
      </c>
      <c r="R3843" t="s">
        <v>8747</v>
      </c>
      <c r="S3843" s="1">
        <v>42240.75</v>
      </c>
      <c r="T3843" s="17">
        <v>8</v>
      </c>
      <c r="U3843" s="2">
        <v>1440440000000</v>
      </c>
      <c r="V3843" s="2" t="s">
        <v>10375</v>
      </c>
      <c r="W3843" t="s">
        <v>208</v>
      </c>
      <c r="AC3843">
        <v>10</v>
      </c>
      <c r="AD3843">
        <v>4</v>
      </c>
      <c r="AE3843" t="s">
        <v>48</v>
      </c>
      <c r="AF3843" t="s">
        <v>40</v>
      </c>
    </row>
    <row r="3844" spans="1:32" x14ac:dyDescent="0.2">
      <c r="A3844">
        <v>12580092</v>
      </c>
      <c r="B3844">
        <v>22</v>
      </c>
      <c r="C3844" t="s">
        <v>8742</v>
      </c>
      <c r="D3844" s="1">
        <v>41668.823611111111</v>
      </c>
      <c r="E3844" s="1" t="s">
        <v>8743</v>
      </c>
      <c r="F3844" t="s">
        <v>38</v>
      </c>
      <c r="G3844" t="s">
        <v>532</v>
      </c>
      <c r="H3844">
        <v>-79.91999817</v>
      </c>
      <c r="I3844">
        <v>40.430000309999997</v>
      </c>
      <c r="J3844">
        <v>272</v>
      </c>
      <c r="K3844" t="s">
        <v>40</v>
      </c>
      <c r="L3844" t="s">
        <v>8744</v>
      </c>
      <c r="M3844">
        <v>12</v>
      </c>
      <c r="N3844">
        <v>4.71</v>
      </c>
      <c r="O3844">
        <v>65493700032</v>
      </c>
      <c r="P3844" t="s">
        <v>8745</v>
      </c>
      <c r="Q3844" t="s">
        <v>10377</v>
      </c>
      <c r="R3844" t="s">
        <v>8747</v>
      </c>
      <c r="S3844" s="1">
        <v>42226.75</v>
      </c>
      <c r="T3844" s="17">
        <v>8</v>
      </c>
      <c r="U3844" s="2">
        <v>1439230000000</v>
      </c>
      <c r="V3844" s="2" t="s">
        <v>10375</v>
      </c>
      <c r="W3844" t="s">
        <v>208</v>
      </c>
      <c r="AC3844">
        <v>10</v>
      </c>
      <c r="AD3844">
        <v>6</v>
      </c>
      <c r="AE3844" t="s">
        <v>48</v>
      </c>
      <c r="AF3844" t="s">
        <v>40</v>
      </c>
    </row>
    <row r="3845" spans="1:32" x14ac:dyDescent="0.2">
      <c r="A3845">
        <v>12580092</v>
      </c>
      <c r="B3845">
        <v>22</v>
      </c>
      <c r="C3845" t="s">
        <v>8742</v>
      </c>
      <c r="D3845" s="1">
        <v>41668.823611111111</v>
      </c>
      <c r="E3845" s="1" t="s">
        <v>8743</v>
      </c>
      <c r="F3845" t="s">
        <v>38</v>
      </c>
      <c r="G3845" t="s">
        <v>532</v>
      </c>
      <c r="H3845">
        <v>-79.91999817</v>
      </c>
      <c r="I3845">
        <v>40.430000309999997</v>
      </c>
      <c r="J3845">
        <v>272</v>
      </c>
      <c r="K3845" t="s">
        <v>40</v>
      </c>
      <c r="L3845" t="s">
        <v>8744</v>
      </c>
      <c r="M3845">
        <v>12</v>
      </c>
      <c r="N3845">
        <v>4.71</v>
      </c>
      <c r="O3845">
        <v>65493700032</v>
      </c>
      <c r="P3845" t="s">
        <v>8745</v>
      </c>
      <c r="Q3845" t="s">
        <v>10378</v>
      </c>
      <c r="R3845" t="s">
        <v>8747</v>
      </c>
      <c r="S3845" s="1">
        <v>42247.75</v>
      </c>
      <c r="T3845" s="17">
        <v>8</v>
      </c>
      <c r="U3845" s="2">
        <v>1441040000000</v>
      </c>
      <c r="V3845" s="2" t="s">
        <v>10375</v>
      </c>
      <c r="W3845" t="s">
        <v>208</v>
      </c>
      <c r="AC3845">
        <v>10</v>
      </c>
      <c r="AD3845">
        <v>4</v>
      </c>
      <c r="AE3845" t="s">
        <v>48</v>
      </c>
      <c r="AF3845" t="s">
        <v>40</v>
      </c>
    </row>
    <row r="3846" spans="1:32" x14ac:dyDescent="0.2">
      <c r="A3846">
        <v>12580092</v>
      </c>
      <c r="B3846">
        <v>22</v>
      </c>
      <c r="C3846" t="s">
        <v>8742</v>
      </c>
      <c r="D3846" s="1">
        <v>41668.823611111111</v>
      </c>
      <c r="E3846" s="1" t="s">
        <v>8743</v>
      </c>
      <c r="F3846" t="s">
        <v>38</v>
      </c>
      <c r="G3846" t="s">
        <v>532</v>
      </c>
      <c r="H3846">
        <v>-79.91999817</v>
      </c>
      <c r="I3846">
        <v>40.430000309999997</v>
      </c>
      <c r="J3846">
        <v>272</v>
      </c>
      <c r="K3846" t="s">
        <v>40</v>
      </c>
      <c r="L3846" t="s">
        <v>8744</v>
      </c>
      <c r="M3846">
        <v>12</v>
      </c>
      <c r="N3846">
        <v>4.71</v>
      </c>
      <c r="O3846">
        <v>65493700032</v>
      </c>
      <c r="P3846" t="s">
        <v>8745</v>
      </c>
      <c r="Q3846" t="s">
        <v>10379</v>
      </c>
      <c r="R3846" t="s">
        <v>8747</v>
      </c>
      <c r="S3846" s="1">
        <v>42233.75</v>
      </c>
      <c r="T3846" s="17">
        <v>8</v>
      </c>
      <c r="U3846" s="2">
        <v>1439830000000</v>
      </c>
      <c r="V3846" s="2" t="s">
        <v>10375</v>
      </c>
      <c r="W3846" t="s">
        <v>208</v>
      </c>
      <c r="AC3846">
        <v>10</v>
      </c>
      <c r="AD3846">
        <v>4</v>
      </c>
      <c r="AE3846" t="s">
        <v>48</v>
      </c>
      <c r="AF3846" t="s">
        <v>40</v>
      </c>
    </row>
    <row r="3847" spans="1:32" x14ac:dyDescent="0.2">
      <c r="A3847">
        <v>12580092</v>
      </c>
      <c r="B3847">
        <v>22</v>
      </c>
      <c r="C3847" t="s">
        <v>8742</v>
      </c>
      <c r="D3847" s="1">
        <v>41668.823611111111</v>
      </c>
      <c r="E3847" s="1" t="s">
        <v>8743</v>
      </c>
      <c r="F3847" t="s">
        <v>38</v>
      </c>
      <c r="G3847" t="s">
        <v>532</v>
      </c>
      <c r="H3847">
        <v>-79.91999817</v>
      </c>
      <c r="I3847">
        <v>40.430000309999997</v>
      </c>
      <c r="J3847">
        <v>272</v>
      </c>
      <c r="K3847" t="s">
        <v>40</v>
      </c>
      <c r="L3847" t="s">
        <v>8744</v>
      </c>
      <c r="M3847">
        <v>12</v>
      </c>
      <c r="N3847">
        <v>4.71</v>
      </c>
      <c r="O3847">
        <v>65493700032</v>
      </c>
      <c r="P3847" t="s">
        <v>8745</v>
      </c>
      <c r="Q3847" t="s">
        <v>10380</v>
      </c>
      <c r="R3847" t="s">
        <v>8747</v>
      </c>
      <c r="S3847" s="1">
        <v>42268.75</v>
      </c>
      <c r="T3847" s="17">
        <v>9</v>
      </c>
      <c r="U3847" s="2">
        <v>1442860000000</v>
      </c>
      <c r="V3847" s="2" t="s">
        <v>10375</v>
      </c>
      <c r="W3847" t="s">
        <v>208</v>
      </c>
      <c r="AC3847">
        <v>10</v>
      </c>
      <c r="AD3847">
        <v>7</v>
      </c>
      <c r="AE3847" t="s">
        <v>48</v>
      </c>
      <c r="AF3847" t="s">
        <v>40</v>
      </c>
    </row>
    <row r="3848" spans="1:32" x14ac:dyDescent="0.2">
      <c r="A3848">
        <v>12580092</v>
      </c>
      <c r="B3848">
        <v>22</v>
      </c>
      <c r="C3848" t="s">
        <v>8742</v>
      </c>
      <c r="D3848" s="1">
        <v>41668.823611111111</v>
      </c>
      <c r="E3848" s="1" t="s">
        <v>8743</v>
      </c>
      <c r="F3848" t="s">
        <v>38</v>
      </c>
      <c r="G3848" t="s">
        <v>532</v>
      </c>
      <c r="H3848">
        <v>-79.91999817</v>
      </c>
      <c r="I3848">
        <v>40.430000309999997</v>
      </c>
      <c r="J3848">
        <v>272</v>
      </c>
      <c r="K3848" t="s">
        <v>40</v>
      </c>
      <c r="L3848" t="s">
        <v>8744</v>
      </c>
      <c r="M3848">
        <v>12</v>
      </c>
      <c r="N3848">
        <v>4.71</v>
      </c>
      <c r="O3848">
        <v>65493700032</v>
      </c>
      <c r="P3848" t="s">
        <v>8745</v>
      </c>
      <c r="Q3848" t="s">
        <v>10381</v>
      </c>
      <c r="R3848" t="s">
        <v>8747</v>
      </c>
      <c r="S3848" s="1">
        <v>42254.75</v>
      </c>
      <c r="T3848" s="17">
        <v>9</v>
      </c>
      <c r="U3848" s="2">
        <v>1441650000000</v>
      </c>
      <c r="V3848" s="2" t="s">
        <v>10375</v>
      </c>
      <c r="W3848" t="s">
        <v>208</v>
      </c>
      <c r="AC3848">
        <v>10</v>
      </c>
      <c r="AD3848">
        <v>3</v>
      </c>
      <c r="AE3848" t="s">
        <v>48</v>
      </c>
      <c r="AF3848" t="s">
        <v>40</v>
      </c>
    </row>
    <row r="3849" spans="1:32" x14ac:dyDescent="0.2">
      <c r="A3849">
        <v>12580092</v>
      </c>
      <c r="B3849">
        <v>22</v>
      </c>
      <c r="C3849" t="s">
        <v>8742</v>
      </c>
      <c r="D3849" s="1">
        <v>41668.823611111111</v>
      </c>
      <c r="E3849" s="1" t="s">
        <v>8743</v>
      </c>
      <c r="F3849" t="s">
        <v>38</v>
      </c>
      <c r="G3849" t="s">
        <v>532</v>
      </c>
      <c r="H3849">
        <v>-79.91999817</v>
      </c>
      <c r="I3849">
        <v>40.430000309999997</v>
      </c>
      <c r="J3849">
        <v>272</v>
      </c>
      <c r="K3849" t="s">
        <v>40</v>
      </c>
      <c r="L3849" t="s">
        <v>8744</v>
      </c>
      <c r="M3849">
        <v>12</v>
      </c>
      <c r="N3849">
        <v>4.71</v>
      </c>
      <c r="O3849">
        <v>65493700032</v>
      </c>
      <c r="P3849" t="s">
        <v>8745</v>
      </c>
      <c r="Q3849" t="s">
        <v>10382</v>
      </c>
      <c r="R3849" t="s">
        <v>8747</v>
      </c>
      <c r="S3849" s="1">
        <v>42275.75</v>
      </c>
      <c r="T3849" s="17">
        <v>9</v>
      </c>
      <c r="U3849" s="2">
        <v>1443460000000</v>
      </c>
      <c r="V3849" s="2" t="s">
        <v>10375</v>
      </c>
      <c r="W3849" t="s">
        <v>208</v>
      </c>
      <c r="AC3849">
        <v>10</v>
      </c>
      <c r="AD3849">
        <v>7</v>
      </c>
      <c r="AE3849" t="s">
        <v>48</v>
      </c>
      <c r="AF3849" t="s">
        <v>40</v>
      </c>
    </row>
    <row r="3850" spans="1:32" x14ac:dyDescent="0.2">
      <c r="A3850">
        <v>12580092</v>
      </c>
      <c r="B3850">
        <v>22</v>
      </c>
      <c r="C3850" t="s">
        <v>8742</v>
      </c>
      <c r="D3850" s="1">
        <v>41668.823611111111</v>
      </c>
      <c r="E3850" s="1" t="s">
        <v>8743</v>
      </c>
      <c r="F3850" t="s">
        <v>38</v>
      </c>
      <c r="G3850" t="s">
        <v>532</v>
      </c>
      <c r="H3850">
        <v>-79.91999817</v>
      </c>
      <c r="I3850">
        <v>40.430000309999997</v>
      </c>
      <c r="J3850">
        <v>272</v>
      </c>
      <c r="K3850" t="s">
        <v>40</v>
      </c>
      <c r="L3850" t="s">
        <v>8744</v>
      </c>
      <c r="M3850">
        <v>12</v>
      </c>
      <c r="N3850">
        <v>4.71</v>
      </c>
      <c r="O3850">
        <v>65493700032</v>
      </c>
      <c r="P3850" t="s">
        <v>8745</v>
      </c>
      <c r="Q3850" t="s">
        <v>10383</v>
      </c>
      <c r="R3850" t="s">
        <v>8747</v>
      </c>
      <c r="S3850" s="1">
        <v>42261.75</v>
      </c>
      <c r="T3850" s="17">
        <v>9</v>
      </c>
      <c r="U3850" s="2">
        <v>1442250000000</v>
      </c>
      <c r="V3850" s="2" t="s">
        <v>10375</v>
      </c>
      <c r="W3850" t="s">
        <v>208</v>
      </c>
      <c r="AC3850">
        <v>10</v>
      </c>
      <c r="AD3850">
        <v>6</v>
      </c>
      <c r="AE3850" t="s">
        <v>48</v>
      </c>
      <c r="AF3850" t="s">
        <v>40</v>
      </c>
    </row>
    <row r="3851" spans="1:32" x14ac:dyDescent="0.2">
      <c r="A3851">
        <v>12580092</v>
      </c>
      <c r="B3851">
        <v>22</v>
      </c>
      <c r="C3851" t="s">
        <v>8742</v>
      </c>
      <c r="D3851" s="1">
        <v>41668.823611111111</v>
      </c>
      <c r="E3851" s="1" t="s">
        <v>8743</v>
      </c>
      <c r="F3851" t="s">
        <v>38</v>
      </c>
      <c r="G3851" t="s">
        <v>532</v>
      </c>
      <c r="H3851">
        <v>-79.91999817</v>
      </c>
      <c r="I3851">
        <v>40.430000309999997</v>
      </c>
      <c r="J3851">
        <v>272</v>
      </c>
      <c r="K3851" t="s">
        <v>40</v>
      </c>
      <c r="L3851" t="s">
        <v>8744</v>
      </c>
      <c r="M3851">
        <v>12</v>
      </c>
      <c r="N3851">
        <v>4.71</v>
      </c>
      <c r="O3851">
        <v>65493700032</v>
      </c>
      <c r="P3851" t="s">
        <v>8745</v>
      </c>
      <c r="Q3851" t="s">
        <v>10384</v>
      </c>
      <c r="R3851" t="s">
        <v>8747</v>
      </c>
      <c r="S3851" s="1">
        <v>42282.75</v>
      </c>
      <c r="T3851" s="17">
        <v>10</v>
      </c>
      <c r="U3851" s="2">
        <v>1444070000000</v>
      </c>
      <c r="V3851" s="2" t="s">
        <v>10375</v>
      </c>
      <c r="W3851" t="s">
        <v>208</v>
      </c>
      <c r="AC3851">
        <v>10</v>
      </c>
      <c r="AD3851">
        <v>7</v>
      </c>
      <c r="AE3851" t="s">
        <v>48</v>
      </c>
      <c r="AF3851" t="s">
        <v>40</v>
      </c>
    </row>
    <row r="3852" spans="1:32" x14ac:dyDescent="0.2">
      <c r="A3852">
        <v>12580092</v>
      </c>
      <c r="B3852">
        <v>22</v>
      </c>
      <c r="C3852" t="s">
        <v>8742</v>
      </c>
      <c r="D3852" s="1">
        <v>41668.823611111111</v>
      </c>
      <c r="E3852" s="1" t="s">
        <v>8743</v>
      </c>
      <c r="F3852" t="s">
        <v>38</v>
      </c>
      <c r="G3852" t="s">
        <v>532</v>
      </c>
      <c r="H3852">
        <v>-79.91999817</v>
      </c>
      <c r="I3852">
        <v>40.430000309999997</v>
      </c>
      <c r="J3852">
        <v>272</v>
      </c>
      <c r="K3852" t="s">
        <v>40</v>
      </c>
      <c r="L3852" t="s">
        <v>8744</v>
      </c>
      <c r="M3852">
        <v>12</v>
      </c>
      <c r="N3852">
        <v>4.71</v>
      </c>
      <c r="O3852">
        <v>65493700032</v>
      </c>
      <c r="P3852" t="s">
        <v>8745</v>
      </c>
      <c r="Q3852" t="s">
        <v>10385</v>
      </c>
      <c r="R3852" t="s">
        <v>8747</v>
      </c>
      <c r="S3852" s="1">
        <v>42303.75</v>
      </c>
      <c r="T3852" s="17">
        <v>10</v>
      </c>
      <c r="U3852" s="2">
        <v>1445880000000</v>
      </c>
      <c r="V3852" s="2" t="s">
        <v>10375</v>
      </c>
      <c r="W3852" t="s">
        <v>208</v>
      </c>
      <c r="AC3852">
        <v>10</v>
      </c>
      <c r="AD3852">
        <v>6</v>
      </c>
      <c r="AE3852" t="s">
        <v>48</v>
      </c>
      <c r="AF3852" t="s">
        <v>40</v>
      </c>
    </row>
    <row r="3853" spans="1:32" x14ac:dyDescent="0.2">
      <c r="A3853">
        <v>12580092</v>
      </c>
      <c r="B3853">
        <v>22</v>
      </c>
      <c r="C3853" t="s">
        <v>8742</v>
      </c>
      <c r="D3853" s="1">
        <v>41668.823611111111</v>
      </c>
      <c r="E3853" s="1" t="s">
        <v>8743</v>
      </c>
      <c r="F3853" t="s">
        <v>38</v>
      </c>
      <c r="G3853" t="s">
        <v>532</v>
      </c>
      <c r="H3853">
        <v>-79.91999817</v>
      </c>
      <c r="I3853">
        <v>40.430000309999997</v>
      </c>
      <c r="J3853">
        <v>272</v>
      </c>
      <c r="K3853" t="s">
        <v>40</v>
      </c>
      <c r="L3853" t="s">
        <v>8744</v>
      </c>
      <c r="M3853">
        <v>12</v>
      </c>
      <c r="N3853">
        <v>4.71</v>
      </c>
      <c r="O3853">
        <v>65493700032</v>
      </c>
      <c r="P3853" t="s">
        <v>8745</v>
      </c>
      <c r="Q3853" t="s">
        <v>10386</v>
      </c>
      <c r="R3853" t="s">
        <v>8747</v>
      </c>
      <c r="S3853" s="1">
        <v>42289.75</v>
      </c>
      <c r="T3853" s="17">
        <v>10</v>
      </c>
      <c r="U3853" s="2">
        <v>1444670000000</v>
      </c>
      <c r="V3853" s="2" t="s">
        <v>10375</v>
      </c>
      <c r="W3853" t="s">
        <v>208</v>
      </c>
      <c r="AC3853">
        <v>10</v>
      </c>
      <c r="AD3853">
        <v>6</v>
      </c>
      <c r="AE3853" t="s">
        <v>48</v>
      </c>
      <c r="AF3853" t="s">
        <v>40</v>
      </c>
    </row>
    <row r="3854" spans="1:32" x14ac:dyDescent="0.2">
      <c r="A3854">
        <v>12580092</v>
      </c>
      <c r="B3854">
        <v>22</v>
      </c>
      <c r="C3854" t="s">
        <v>8742</v>
      </c>
      <c r="D3854" s="1">
        <v>41668.823611111111</v>
      </c>
      <c r="E3854" s="1" t="s">
        <v>8743</v>
      </c>
      <c r="F3854" t="s">
        <v>38</v>
      </c>
      <c r="G3854" t="s">
        <v>532</v>
      </c>
      <c r="H3854">
        <v>-79.91999817</v>
      </c>
      <c r="I3854">
        <v>40.430000309999997</v>
      </c>
      <c r="J3854">
        <v>272</v>
      </c>
      <c r="K3854" t="s">
        <v>40</v>
      </c>
      <c r="L3854" t="s">
        <v>8744</v>
      </c>
      <c r="M3854">
        <v>12</v>
      </c>
      <c r="N3854">
        <v>4.71</v>
      </c>
      <c r="O3854">
        <v>65493700032</v>
      </c>
      <c r="P3854" t="s">
        <v>8745</v>
      </c>
      <c r="Q3854" t="s">
        <v>10387</v>
      </c>
      <c r="R3854" t="s">
        <v>8747</v>
      </c>
      <c r="S3854" s="1">
        <v>42296.75</v>
      </c>
      <c r="T3854" s="17">
        <v>10</v>
      </c>
      <c r="U3854" s="2">
        <v>1445280000000</v>
      </c>
      <c r="V3854" s="2" t="s">
        <v>10375</v>
      </c>
      <c r="W3854" t="s">
        <v>208</v>
      </c>
      <c r="AC3854">
        <v>10</v>
      </c>
      <c r="AD3854">
        <v>7</v>
      </c>
      <c r="AE3854" t="s">
        <v>48</v>
      </c>
      <c r="AF3854" t="s">
        <v>40</v>
      </c>
    </row>
    <row r="3855" spans="1:32" x14ac:dyDescent="0.2">
      <c r="A3855">
        <v>12580092</v>
      </c>
      <c r="B3855">
        <v>22</v>
      </c>
      <c r="C3855" t="s">
        <v>8742</v>
      </c>
      <c r="D3855" s="1">
        <v>41668.823611111111</v>
      </c>
      <c r="E3855" s="1" t="s">
        <v>8743</v>
      </c>
      <c r="F3855" t="s">
        <v>38</v>
      </c>
      <c r="G3855" t="s">
        <v>532</v>
      </c>
      <c r="H3855">
        <v>-79.91999817</v>
      </c>
      <c r="I3855">
        <v>40.430000309999997</v>
      </c>
      <c r="J3855">
        <v>272</v>
      </c>
      <c r="K3855" t="s">
        <v>40</v>
      </c>
      <c r="L3855" t="s">
        <v>8744</v>
      </c>
      <c r="M3855">
        <v>12</v>
      </c>
      <c r="N3855">
        <v>4.71</v>
      </c>
      <c r="O3855">
        <v>65493700032</v>
      </c>
      <c r="P3855" t="s">
        <v>8745</v>
      </c>
      <c r="Q3855" t="s">
        <v>10388</v>
      </c>
      <c r="R3855" t="s">
        <v>8747</v>
      </c>
      <c r="S3855" s="1">
        <v>42317.75</v>
      </c>
      <c r="T3855" s="17">
        <v>11</v>
      </c>
      <c r="U3855" s="2">
        <v>1447090000000</v>
      </c>
      <c r="V3855" s="2" t="s">
        <v>10389</v>
      </c>
      <c r="W3855" t="s">
        <v>208</v>
      </c>
      <c r="AC3855">
        <v>10</v>
      </c>
      <c r="AD3855">
        <v>8</v>
      </c>
      <c r="AE3855" t="s">
        <v>48</v>
      </c>
      <c r="AF3855" t="s">
        <v>40</v>
      </c>
    </row>
    <row r="3856" spans="1:32" x14ac:dyDescent="0.2">
      <c r="A3856">
        <v>12580092</v>
      </c>
      <c r="B3856">
        <v>22</v>
      </c>
      <c r="C3856" t="s">
        <v>8742</v>
      </c>
      <c r="D3856" s="1">
        <v>41668.823611111111</v>
      </c>
      <c r="E3856" s="1" t="s">
        <v>8743</v>
      </c>
      <c r="F3856" t="s">
        <v>38</v>
      </c>
      <c r="G3856" t="s">
        <v>532</v>
      </c>
      <c r="H3856">
        <v>-79.91999817</v>
      </c>
      <c r="I3856">
        <v>40.430000309999997</v>
      </c>
      <c r="J3856">
        <v>272</v>
      </c>
      <c r="K3856" t="s">
        <v>40</v>
      </c>
      <c r="L3856" t="s">
        <v>8744</v>
      </c>
      <c r="M3856">
        <v>12</v>
      </c>
      <c r="N3856">
        <v>4.71</v>
      </c>
      <c r="O3856">
        <v>65493700032</v>
      </c>
      <c r="P3856" t="s">
        <v>8745</v>
      </c>
      <c r="Q3856" t="s">
        <v>10390</v>
      </c>
      <c r="R3856" t="s">
        <v>8747</v>
      </c>
      <c r="S3856" s="1">
        <v>42324.75</v>
      </c>
      <c r="T3856" s="17">
        <v>11</v>
      </c>
      <c r="U3856" s="2">
        <v>1447700000000</v>
      </c>
      <c r="V3856" s="2" t="s">
        <v>10391</v>
      </c>
      <c r="W3856" t="s">
        <v>208</v>
      </c>
      <c r="AC3856">
        <v>10</v>
      </c>
      <c r="AD3856">
        <v>7</v>
      </c>
      <c r="AE3856" t="s">
        <v>48</v>
      </c>
      <c r="AF3856" t="s">
        <v>40</v>
      </c>
    </row>
    <row r="3857" spans="1:32" x14ac:dyDescent="0.2">
      <c r="A3857">
        <v>13158662</v>
      </c>
      <c r="B3857">
        <v>1</v>
      </c>
      <c r="C3857" t="s">
        <v>10392</v>
      </c>
      <c r="D3857" s="1">
        <v>41702.861805555556</v>
      </c>
      <c r="E3857" s="1" t="s">
        <v>10393</v>
      </c>
      <c r="F3857" t="s">
        <v>38</v>
      </c>
      <c r="G3857" t="s">
        <v>508</v>
      </c>
      <c r="H3857">
        <v>-80</v>
      </c>
      <c r="I3857">
        <v>40.439998629999998</v>
      </c>
      <c r="J3857">
        <v>38</v>
      </c>
      <c r="K3857" t="s">
        <v>40</v>
      </c>
      <c r="L3857" t="s">
        <v>10394</v>
      </c>
      <c r="M3857">
        <v>13</v>
      </c>
      <c r="N3857">
        <v>5</v>
      </c>
      <c r="O3857">
        <v>62552849032</v>
      </c>
      <c r="P3857" t="s">
        <v>10395</v>
      </c>
      <c r="Q3857" t="s">
        <v>10396</v>
      </c>
      <c r="R3857" t="s">
        <v>10397</v>
      </c>
      <c r="S3857" s="1">
        <v>42301.458333333336</v>
      </c>
      <c r="T3857" s="17">
        <v>10</v>
      </c>
      <c r="U3857" s="2">
        <v>1445680000000</v>
      </c>
      <c r="V3857" s="2" t="s">
        <v>10398</v>
      </c>
      <c r="W3857">
        <v>18765232</v>
      </c>
      <c r="X3857" t="s">
        <v>10392</v>
      </c>
      <c r="Y3857" t="s">
        <v>38</v>
      </c>
      <c r="Z3857" t="s">
        <v>10399</v>
      </c>
      <c r="AA3857">
        <v>-79.996834000000007</v>
      </c>
      <c r="AB3857">
        <v>40.430218000000004</v>
      </c>
      <c r="AD3857">
        <v>3</v>
      </c>
      <c r="AE3857" t="s">
        <v>48</v>
      </c>
      <c r="AF3857" t="s">
        <v>40</v>
      </c>
    </row>
    <row r="3858" spans="1:32" x14ac:dyDescent="0.2">
      <c r="A3858">
        <v>13734632</v>
      </c>
      <c r="B3858">
        <v>12</v>
      </c>
      <c r="C3858" t="s">
        <v>2584</v>
      </c>
      <c r="D3858" s="1">
        <v>41734.048611111109</v>
      </c>
      <c r="E3858" s="1" t="s">
        <v>2585</v>
      </c>
      <c r="F3858" t="s">
        <v>38</v>
      </c>
      <c r="G3858" t="s">
        <v>324</v>
      </c>
      <c r="H3858">
        <v>-79.91999817</v>
      </c>
      <c r="I3858">
        <v>40.47000122</v>
      </c>
      <c r="J3858">
        <v>582</v>
      </c>
      <c r="K3858" t="s">
        <v>40</v>
      </c>
      <c r="L3858" t="s">
        <v>2586</v>
      </c>
      <c r="M3858">
        <v>12</v>
      </c>
      <c r="N3858">
        <v>4.6900000000000004</v>
      </c>
      <c r="O3858">
        <v>59858303033</v>
      </c>
      <c r="P3858" t="s">
        <v>2587</v>
      </c>
      <c r="Q3858" t="s">
        <v>10400</v>
      </c>
      <c r="R3858" t="s">
        <v>10401</v>
      </c>
      <c r="S3858" s="1">
        <v>42252.375</v>
      </c>
      <c r="T3858" s="17">
        <v>9</v>
      </c>
      <c r="U3858" s="2">
        <v>1441440000000</v>
      </c>
      <c r="V3858" s="2" t="s">
        <v>10402</v>
      </c>
      <c r="W3858">
        <v>19365122</v>
      </c>
      <c r="X3858" t="s">
        <v>2590</v>
      </c>
      <c r="Y3858" t="s">
        <v>38</v>
      </c>
      <c r="Z3858" t="s">
        <v>2591</v>
      </c>
      <c r="AA3858">
        <v>-79.917595000000006</v>
      </c>
      <c r="AB3858">
        <v>40.458888999999999</v>
      </c>
      <c r="AD3858">
        <v>3</v>
      </c>
      <c r="AE3858" t="s">
        <v>48</v>
      </c>
      <c r="AF3858" t="s">
        <v>40</v>
      </c>
    </row>
    <row r="3859" spans="1:32" x14ac:dyDescent="0.2">
      <c r="A3859">
        <v>13734632</v>
      </c>
      <c r="B3859">
        <v>12</v>
      </c>
      <c r="C3859" t="s">
        <v>2584</v>
      </c>
      <c r="D3859" s="1">
        <v>41734.048611111109</v>
      </c>
      <c r="E3859" s="1" t="s">
        <v>2585</v>
      </c>
      <c r="F3859" t="s">
        <v>38</v>
      </c>
      <c r="G3859" t="s">
        <v>324</v>
      </c>
      <c r="H3859">
        <v>-79.91999817</v>
      </c>
      <c r="I3859">
        <v>40.47000122</v>
      </c>
      <c r="J3859">
        <v>582</v>
      </c>
      <c r="K3859" t="s">
        <v>40</v>
      </c>
      <c r="L3859" t="s">
        <v>2586</v>
      </c>
      <c r="M3859">
        <v>12</v>
      </c>
      <c r="N3859">
        <v>4.6900000000000004</v>
      </c>
      <c r="O3859">
        <v>59858303033</v>
      </c>
      <c r="P3859" t="s">
        <v>2587</v>
      </c>
      <c r="Q3859" t="s">
        <v>10403</v>
      </c>
      <c r="R3859" t="s">
        <v>10401</v>
      </c>
      <c r="S3859" s="1">
        <v>42273.375</v>
      </c>
      <c r="T3859" s="17">
        <v>9</v>
      </c>
      <c r="U3859" s="2">
        <v>1443260000000</v>
      </c>
      <c r="V3859" s="2" t="s">
        <v>10402</v>
      </c>
      <c r="W3859">
        <v>19365122</v>
      </c>
      <c r="X3859" t="s">
        <v>2590</v>
      </c>
      <c r="Y3859" t="s">
        <v>38</v>
      </c>
      <c r="Z3859" t="s">
        <v>2591</v>
      </c>
      <c r="AA3859">
        <v>-79.917595000000006</v>
      </c>
      <c r="AB3859">
        <v>40.458888999999999</v>
      </c>
      <c r="AD3859">
        <v>4</v>
      </c>
      <c r="AE3859" t="s">
        <v>48</v>
      </c>
      <c r="AF3859" t="s">
        <v>40</v>
      </c>
    </row>
    <row r="3860" spans="1:32" x14ac:dyDescent="0.2">
      <c r="A3860">
        <v>13734632</v>
      </c>
      <c r="B3860">
        <v>12</v>
      </c>
      <c r="C3860" t="s">
        <v>2584</v>
      </c>
      <c r="D3860" s="1">
        <v>41734.048611111109</v>
      </c>
      <c r="E3860" s="1" t="s">
        <v>2585</v>
      </c>
      <c r="F3860" t="s">
        <v>38</v>
      </c>
      <c r="G3860" t="s">
        <v>324</v>
      </c>
      <c r="H3860">
        <v>-79.91999817</v>
      </c>
      <c r="I3860">
        <v>40.47000122</v>
      </c>
      <c r="J3860">
        <v>582</v>
      </c>
      <c r="K3860" t="s">
        <v>40</v>
      </c>
      <c r="L3860" t="s">
        <v>2586</v>
      </c>
      <c r="M3860">
        <v>12</v>
      </c>
      <c r="N3860">
        <v>4.6900000000000004</v>
      </c>
      <c r="O3860">
        <v>59858303033</v>
      </c>
      <c r="P3860" t="s">
        <v>2587</v>
      </c>
      <c r="Q3860" t="s">
        <v>10404</v>
      </c>
      <c r="R3860" t="s">
        <v>10401</v>
      </c>
      <c r="S3860" s="1">
        <v>42266.375</v>
      </c>
      <c r="T3860" s="17">
        <v>9</v>
      </c>
      <c r="U3860" s="2">
        <v>1442650000000</v>
      </c>
      <c r="V3860" s="2" t="s">
        <v>10402</v>
      </c>
      <c r="W3860">
        <v>19365122</v>
      </c>
      <c r="X3860" t="s">
        <v>2590</v>
      </c>
      <c r="Y3860" t="s">
        <v>38</v>
      </c>
      <c r="Z3860" t="s">
        <v>2591</v>
      </c>
      <c r="AA3860">
        <v>-79.917595000000006</v>
      </c>
      <c r="AB3860">
        <v>40.458888999999999</v>
      </c>
      <c r="AD3860">
        <v>3</v>
      </c>
      <c r="AE3860" t="s">
        <v>48</v>
      </c>
      <c r="AF3860" t="s">
        <v>40</v>
      </c>
    </row>
    <row r="3861" spans="1:32" x14ac:dyDescent="0.2">
      <c r="A3861">
        <v>13734632</v>
      </c>
      <c r="B3861">
        <v>12</v>
      </c>
      <c r="C3861" t="s">
        <v>2584</v>
      </c>
      <c r="D3861" s="1">
        <v>41734.048611111109</v>
      </c>
      <c r="E3861" s="1" t="s">
        <v>2585</v>
      </c>
      <c r="F3861" t="s">
        <v>38</v>
      </c>
      <c r="G3861" t="s">
        <v>324</v>
      </c>
      <c r="H3861">
        <v>-79.91999817</v>
      </c>
      <c r="I3861">
        <v>40.47000122</v>
      </c>
      <c r="J3861">
        <v>582</v>
      </c>
      <c r="K3861" t="s">
        <v>40</v>
      </c>
      <c r="L3861" t="s">
        <v>2586</v>
      </c>
      <c r="M3861">
        <v>12</v>
      </c>
      <c r="N3861">
        <v>4.6900000000000004</v>
      </c>
      <c r="O3861">
        <v>59858303033</v>
      </c>
      <c r="P3861" t="s">
        <v>2587</v>
      </c>
      <c r="Q3861" t="s">
        <v>10405</v>
      </c>
      <c r="R3861" t="s">
        <v>10406</v>
      </c>
      <c r="S3861" s="1">
        <v>42385.375</v>
      </c>
      <c r="T3861" s="17">
        <v>1</v>
      </c>
      <c r="U3861" s="2">
        <v>1452930000000</v>
      </c>
      <c r="V3861" s="2" t="s">
        <v>10407</v>
      </c>
      <c r="W3861">
        <v>19365122</v>
      </c>
      <c r="X3861" t="s">
        <v>2590</v>
      </c>
      <c r="Y3861" t="s">
        <v>38</v>
      </c>
      <c r="Z3861" t="s">
        <v>2591</v>
      </c>
      <c r="AA3861">
        <v>-79.917595000000006</v>
      </c>
      <c r="AB3861">
        <v>40.458888999999999</v>
      </c>
      <c r="AD3861">
        <v>3</v>
      </c>
      <c r="AE3861" t="s">
        <v>48</v>
      </c>
      <c r="AF3861" t="s">
        <v>40</v>
      </c>
    </row>
    <row r="3862" spans="1:32" x14ac:dyDescent="0.2">
      <c r="A3862">
        <v>12039332</v>
      </c>
      <c r="B3862">
        <v>38</v>
      </c>
      <c r="C3862" t="s">
        <v>7192</v>
      </c>
      <c r="D3862" s="1">
        <v>41651.237500000003</v>
      </c>
      <c r="E3862" s="1" t="s">
        <v>7193</v>
      </c>
      <c r="F3862" t="s">
        <v>38</v>
      </c>
      <c r="G3862" t="s">
        <v>508</v>
      </c>
      <c r="H3862">
        <v>-79.959999080000003</v>
      </c>
      <c r="I3862">
        <v>40.47000122</v>
      </c>
      <c r="J3862">
        <v>312</v>
      </c>
      <c r="K3862" t="s">
        <v>40</v>
      </c>
      <c r="L3862" t="s">
        <v>7194</v>
      </c>
      <c r="M3862">
        <v>15</v>
      </c>
      <c r="N3862">
        <v>4.58</v>
      </c>
      <c r="O3862">
        <v>67013196032</v>
      </c>
      <c r="P3862" t="s">
        <v>7195</v>
      </c>
      <c r="Q3862" t="s">
        <v>10408</v>
      </c>
      <c r="R3862" t="s">
        <v>10409</v>
      </c>
      <c r="S3862" s="1">
        <v>42220.75</v>
      </c>
      <c r="T3862" s="17">
        <v>8</v>
      </c>
      <c r="U3862" s="2">
        <v>1438710000000</v>
      </c>
      <c r="V3862" s="2" t="s">
        <v>10410</v>
      </c>
      <c r="W3862">
        <v>18067952</v>
      </c>
      <c r="X3862" t="s">
        <v>9176</v>
      </c>
      <c r="Y3862" t="s">
        <v>38</v>
      </c>
      <c r="Z3862" t="s">
        <v>9177</v>
      </c>
      <c r="AA3862">
        <v>0</v>
      </c>
      <c r="AB3862">
        <v>0</v>
      </c>
      <c r="AD3862">
        <v>3</v>
      </c>
      <c r="AE3862" t="s">
        <v>48</v>
      </c>
      <c r="AF3862" t="s">
        <v>40</v>
      </c>
    </row>
    <row r="3863" spans="1:32" x14ac:dyDescent="0.2">
      <c r="A3863">
        <v>12039332</v>
      </c>
      <c r="B3863">
        <v>38</v>
      </c>
      <c r="C3863" t="s">
        <v>7192</v>
      </c>
      <c r="D3863" s="1">
        <v>41651.237500000003</v>
      </c>
      <c r="E3863" s="1" t="s">
        <v>7193</v>
      </c>
      <c r="F3863" t="s">
        <v>38</v>
      </c>
      <c r="G3863" t="s">
        <v>508</v>
      </c>
      <c r="H3863">
        <v>-79.959999080000003</v>
      </c>
      <c r="I3863">
        <v>40.47000122</v>
      </c>
      <c r="J3863">
        <v>312</v>
      </c>
      <c r="K3863" t="s">
        <v>40</v>
      </c>
      <c r="L3863" t="s">
        <v>7194</v>
      </c>
      <c r="M3863">
        <v>15</v>
      </c>
      <c r="N3863">
        <v>4.58</v>
      </c>
      <c r="O3863">
        <v>67013196032</v>
      </c>
      <c r="P3863" t="s">
        <v>7195</v>
      </c>
      <c r="Q3863" t="s">
        <v>10411</v>
      </c>
      <c r="R3863" t="s">
        <v>10409</v>
      </c>
      <c r="S3863" s="1">
        <v>42241.75</v>
      </c>
      <c r="T3863" s="17">
        <v>8</v>
      </c>
      <c r="U3863" s="2">
        <v>1440530000000</v>
      </c>
      <c r="V3863" s="2" t="s">
        <v>10410</v>
      </c>
      <c r="W3863">
        <v>18067952</v>
      </c>
      <c r="X3863" t="s">
        <v>9176</v>
      </c>
      <c r="Y3863" t="s">
        <v>38</v>
      </c>
      <c r="Z3863" t="s">
        <v>9177</v>
      </c>
      <c r="AA3863">
        <v>0</v>
      </c>
      <c r="AB3863">
        <v>0</v>
      </c>
      <c r="AD3863">
        <v>4</v>
      </c>
      <c r="AE3863" t="s">
        <v>48</v>
      </c>
      <c r="AF3863" t="s">
        <v>40</v>
      </c>
    </row>
    <row r="3864" spans="1:32" x14ac:dyDescent="0.2">
      <c r="A3864">
        <v>12039332</v>
      </c>
      <c r="B3864">
        <v>38</v>
      </c>
      <c r="C3864" t="s">
        <v>7192</v>
      </c>
      <c r="D3864" s="1">
        <v>41651.237500000003</v>
      </c>
      <c r="E3864" s="1" t="s">
        <v>7193</v>
      </c>
      <c r="F3864" t="s">
        <v>38</v>
      </c>
      <c r="G3864" t="s">
        <v>508</v>
      </c>
      <c r="H3864">
        <v>-79.959999080000003</v>
      </c>
      <c r="I3864">
        <v>40.47000122</v>
      </c>
      <c r="J3864">
        <v>312</v>
      </c>
      <c r="K3864" t="s">
        <v>40</v>
      </c>
      <c r="L3864" t="s">
        <v>7194</v>
      </c>
      <c r="M3864">
        <v>15</v>
      </c>
      <c r="N3864">
        <v>4.58</v>
      </c>
      <c r="O3864">
        <v>67013196032</v>
      </c>
      <c r="P3864" t="s">
        <v>7195</v>
      </c>
      <c r="Q3864" t="s">
        <v>10412</v>
      </c>
      <c r="R3864" t="s">
        <v>10409</v>
      </c>
      <c r="S3864" s="1">
        <v>42234.75</v>
      </c>
      <c r="T3864" s="17">
        <v>8</v>
      </c>
      <c r="U3864" s="2">
        <v>1439920000000</v>
      </c>
      <c r="V3864" s="2" t="s">
        <v>10410</v>
      </c>
      <c r="W3864">
        <v>18067952</v>
      </c>
      <c r="X3864" t="s">
        <v>9176</v>
      </c>
      <c r="Y3864" t="s">
        <v>38</v>
      </c>
      <c r="Z3864" t="s">
        <v>9177</v>
      </c>
      <c r="AA3864">
        <v>0</v>
      </c>
      <c r="AB3864">
        <v>0</v>
      </c>
      <c r="AD3864">
        <v>5</v>
      </c>
      <c r="AE3864" t="s">
        <v>48</v>
      </c>
      <c r="AF3864" t="s">
        <v>40</v>
      </c>
    </row>
    <row r="3865" spans="1:32" x14ac:dyDescent="0.2">
      <c r="A3865">
        <v>12039332</v>
      </c>
      <c r="B3865">
        <v>38</v>
      </c>
      <c r="C3865" t="s">
        <v>7192</v>
      </c>
      <c r="D3865" s="1">
        <v>41651.237500000003</v>
      </c>
      <c r="E3865" s="1" t="s">
        <v>7193</v>
      </c>
      <c r="F3865" t="s">
        <v>38</v>
      </c>
      <c r="G3865" t="s">
        <v>508</v>
      </c>
      <c r="H3865">
        <v>-79.959999080000003</v>
      </c>
      <c r="I3865">
        <v>40.47000122</v>
      </c>
      <c r="J3865">
        <v>312</v>
      </c>
      <c r="K3865" t="s">
        <v>40</v>
      </c>
      <c r="L3865" t="s">
        <v>7194</v>
      </c>
      <c r="M3865">
        <v>15</v>
      </c>
      <c r="N3865">
        <v>4.58</v>
      </c>
      <c r="O3865">
        <v>67013196032</v>
      </c>
      <c r="P3865" t="s">
        <v>7195</v>
      </c>
      <c r="Q3865" t="s">
        <v>10413</v>
      </c>
      <c r="R3865" t="s">
        <v>10409</v>
      </c>
      <c r="S3865" s="1">
        <v>42248.75</v>
      </c>
      <c r="T3865" s="17">
        <v>9</v>
      </c>
      <c r="U3865" s="2">
        <v>1441130000000</v>
      </c>
      <c r="V3865" s="2" t="s">
        <v>10410</v>
      </c>
      <c r="W3865">
        <v>18067952</v>
      </c>
      <c r="X3865" t="s">
        <v>9176</v>
      </c>
      <c r="Y3865" t="s">
        <v>38</v>
      </c>
      <c r="Z3865" t="s">
        <v>9177</v>
      </c>
      <c r="AA3865">
        <v>0</v>
      </c>
      <c r="AB3865">
        <v>0</v>
      </c>
      <c r="AD3865">
        <v>5</v>
      </c>
      <c r="AE3865" t="s">
        <v>48</v>
      </c>
      <c r="AF3865" t="s">
        <v>40</v>
      </c>
    </row>
    <row r="3866" spans="1:32" x14ac:dyDescent="0.2">
      <c r="A3866">
        <v>12039332</v>
      </c>
      <c r="B3866">
        <v>38</v>
      </c>
      <c r="C3866" t="s">
        <v>7192</v>
      </c>
      <c r="D3866" s="1">
        <v>41651.237500000003</v>
      </c>
      <c r="E3866" s="1" t="s">
        <v>7193</v>
      </c>
      <c r="F3866" t="s">
        <v>38</v>
      </c>
      <c r="G3866" t="s">
        <v>508</v>
      </c>
      <c r="H3866">
        <v>-79.959999080000003</v>
      </c>
      <c r="I3866">
        <v>40.47000122</v>
      </c>
      <c r="J3866">
        <v>312</v>
      </c>
      <c r="K3866" t="s">
        <v>40</v>
      </c>
      <c r="L3866" t="s">
        <v>7194</v>
      </c>
      <c r="M3866">
        <v>15</v>
      </c>
      <c r="N3866">
        <v>4.58</v>
      </c>
      <c r="O3866">
        <v>67013196032</v>
      </c>
      <c r="P3866" t="s">
        <v>7195</v>
      </c>
      <c r="Q3866" t="s">
        <v>10414</v>
      </c>
      <c r="R3866" t="s">
        <v>10409</v>
      </c>
      <c r="S3866" s="1">
        <v>42269.75</v>
      </c>
      <c r="T3866" s="17">
        <v>9</v>
      </c>
      <c r="U3866" s="2">
        <v>1442940000000</v>
      </c>
      <c r="V3866" s="2" t="s">
        <v>10410</v>
      </c>
      <c r="W3866">
        <v>18067952</v>
      </c>
      <c r="X3866" t="s">
        <v>9176</v>
      </c>
      <c r="Y3866" t="s">
        <v>38</v>
      </c>
      <c r="Z3866" t="s">
        <v>9177</v>
      </c>
      <c r="AA3866">
        <v>0</v>
      </c>
      <c r="AB3866">
        <v>0</v>
      </c>
      <c r="AD3866">
        <v>3</v>
      </c>
      <c r="AE3866" t="s">
        <v>48</v>
      </c>
      <c r="AF3866" t="s">
        <v>40</v>
      </c>
    </row>
    <row r="3867" spans="1:32" x14ac:dyDescent="0.2">
      <c r="A3867">
        <v>12039332</v>
      </c>
      <c r="B3867">
        <v>38</v>
      </c>
      <c r="C3867" t="s">
        <v>7192</v>
      </c>
      <c r="D3867" s="1">
        <v>41651.237500000003</v>
      </c>
      <c r="E3867" s="1" t="s">
        <v>7193</v>
      </c>
      <c r="F3867" t="s">
        <v>38</v>
      </c>
      <c r="G3867" t="s">
        <v>508</v>
      </c>
      <c r="H3867">
        <v>-79.959999080000003</v>
      </c>
      <c r="I3867">
        <v>40.47000122</v>
      </c>
      <c r="J3867">
        <v>312</v>
      </c>
      <c r="K3867" t="s">
        <v>40</v>
      </c>
      <c r="L3867" t="s">
        <v>7194</v>
      </c>
      <c r="M3867">
        <v>15</v>
      </c>
      <c r="N3867">
        <v>4.58</v>
      </c>
      <c r="O3867">
        <v>67013196032</v>
      </c>
      <c r="P3867" t="s">
        <v>7195</v>
      </c>
      <c r="Q3867" t="s">
        <v>10415</v>
      </c>
      <c r="R3867" t="s">
        <v>10409</v>
      </c>
      <c r="S3867" s="1">
        <v>42255.75</v>
      </c>
      <c r="T3867" s="17">
        <v>9</v>
      </c>
      <c r="U3867" s="2">
        <v>1441740000000</v>
      </c>
      <c r="V3867" s="2" t="s">
        <v>10410</v>
      </c>
      <c r="W3867">
        <v>18067952</v>
      </c>
      <c r="X3867" t="s">
        <v>9176</v>
      </c>
      <c r="Y3867" t="s">
        <v>38</v>
      </c>
      <c r="Z3867" t="s">
        <v>9177</v>
      </c>
      <c r="AA3867">
        <v>0</v>
      </c>
      <c r="AB3867">
        <v>0</v>
      </c>
      <c r="AD3867">
        <v>4</v>
      </c>
      <c r="AE3867" t="s">
        <v>48</v>
      </c>
      <c r="AF3867" t="s">
        <v>40</v>
      </c>
    </row>
    <row r="3868" spans="1:32" x14ac:dyDescent="0.2">
      <c r="A3868">
        <v>12039332</v>
      </c>
      <c r="B3868">
        <v>38</v>
      </c>
      <c r="C3868" t="s">
        <v>7192</v>
      </c>
      <c r="D3868" s="1">
        <v>41651.237500000003</v>
      </c>
      <c r="E3868" s="1" t="s">
        <v>7193</v>
      </c>
      <c r="F3868" t="s">
        <v>38</v>
      </c>
      <c r="G3868" t="s">
        <v>508</v>
      </c>
      <c r="H3868">
        <v>-79.959999080000003</v>
      </c>
      <c r="I3868">
        <v>40.47000122</v>
      </c>
      <c r="J3868">
        <v>312</v>
      </c>
      <c r="K3868" t="s">
        <v>40</v>
      </c>
      <c r="L3868" t="s">
        <v>7194</v>
      </c>
      <c r="M3868">
        <v>15</v>
      </c>
      <c r="N3868">
        <v>4.58</v>
      </c>
      <c r="O3868">
        <v>67013196032</v>
      </c>
      <c r="P3868" t="s">
        <v>7195</v>
      </c>
      <c r="Q3868" t="s">
        <v>10416</v>
      </c>
      <c r="R3868" t="s">
        <v>10409</v>
      </c>
      <c r="S3868" s="1">
        <v>42262.75</v>
      </c>
      <c r="T3868" s="17">
        <v>9</v>
      </c>
      <c r="U3868" s="2">
        <v>1442340000000</v>
      </c>
      <c r="V3868" s="2" t="s">
        <v>10410</v>
      </c>
      <c r="W3868">
        <v>18067952</v>
      </c>
      <c r="X3868" t="s">
        <v>9176</v>
      </c>
      <c r="Y3868" t="s">
        <v>38</v>
      </c>
      <c r="Z3868" t="s">
        <v>9177</v>
      </c>
      <c r="AA3868">
        <v>0</v>
      </c>
      <c r="AB3868">
        <v>0</v>
      </c>
      <c r="AD3868">
        <v>4</v>
      </c>
      <c r="AE3868" t="s">
        <v>48</v>
      </c>
      <c r="AF3868" t="s">
        <v>40</v>
      </c>
    </row>
    <row r="3869" spans="1:32" x14ac:dyDescent="0.2">
      <c r="A3869">
        <v>12039332</v>
      </c>
      <c r="B3869">
        <v>38</v>
      </c>
      <c r="C3869" t="s">
        <v>7192</v>
      </c>
      <c r="D3869" s="1">
        <v>41651.237500000003</v>
      </c>
      <c r="E3869" s="1" t="s">
        <v>7193</v>
      </c>
      <c r="F3869" t="s">
        <v>38</v>
      </c>
      <c r="G3869" t="s">
        <v>508</v>
      </c>
      <c r="H3869">
        <v>-79.959999080000003</v>
      </c>
      <c r="I3869">
        <v>40.47000122</v>
      </c>
      <c r="J3869">
        <v>312</v>
      </c>
      <c r="K3869" t="s">
        <v>40</v>
      </c>
      <c r="L3869" t="s">
        <v>7194</v>
      </c>
      <c r="M3869">
        <v>15</v>
      </c>
      <c r="N3869">
        <v>4.58</v>
      </c>
      <c r="O3869">
        <v>67013196032</v>
      </c>
      <c r="P3869" t="s">
        <v>7195</v>
      </c>
      <c r="Q3869" t="s">
        <v>10417</v>
      </c>
      <c r="R3869" t="s">
        <v>10409</v>
      </c>
      <c r="S3869" s="1">
        <v>42283.75</v>
      </c>
      <c r="T3869" s="17">
        <v>10</v>
      </c>
      <c r="U3869" s="2">
        <v>1444150000000</v>
      </c>
      <c r="V3869" s="2" t="s">
        <v>10410</v>
      </c>
      <c r="W3869">
        <v>18067952</v>
      </c>
      <c r="X3869" t="s">
        <v>9176</v>
      </c>
      <c r="Y3869" t="s">
        <v>38</v>
      </c>
      <c r="Z3869" t="s">
        <v>9177</v>
      </c>
      <c r="AA3869">
        <v>0</v>
      </c>
      <c r="AB3869">
        <v>0</v>
      </c>
      <c r="AD3869">
        <v>3</v>
      </c>
      <c r="AE3869" t="s">
        <v>48</v>
      </c>
      <c r="AF3869" t="s">
        <v>40</v>
      </c>
    </row>
    <row r="3870" spans="1:32" x14ac:dyDescent="0.2">
      <c r="A3870">
        <v>12039332</v>
      </c>
      <c r="B3870">
        <v>38</v>
      </c>
      <c r="C3870" t="s">
        <v>7192</v>
      </c>
      <c r="D3870" s="1">
        <v>41651.237500000003</v>
      </c>
      <c r="E3870" s="1" t="s">
        <v>7193</v>
      </c>
      <c r="F3870" t="s">
        <v>38</v>
      </c>
      <c r="G3870" t="s">
        <v>508</v>
      </c>
      <c r="H3870">
        <v>-79.959999080000003</v>
      </c>
      <c r="I3870">
        <v>40.47000122</v>
      </c>
      <c r="J3870">
        <v>312</v>
      </c>
      <c r="K3870" t="s">
        <v>40</v>
      </c>
      <c r="L3870" t="s">
        <v>7194</v>
      </c>
      <c r="M3870">
        <v>15</v>
      </c>
      <c r="N3870">
        <v>4.58</v>
      </c>
      <c r="O3870">
        <v>67013196032</v>
      </c>
      <c r="P3870" t="s">
        <v>7195</v>
      </c>
      <c r="Q3870" t="s">
        <v>10418</v>
      </c>
      <c r="R3870" t="s">
        <v>10409</v>
      </c>
      <c r="S3870" s="1">
        <v>42311.75</v>
      </c>
      <c r="T3870" s="17">
        <v>11</v>
      </c>
      <c r="U3870" s="2">
        <v>1446570000000</v>
      </c>
      <c r="V3870" s="2" t="s">
        <v>10410</v>
      </c>
      <c r="W3870">
        <v>18067952</v>
      </c>
      <c r="X3870" t="s">
        <v>9176</v>
      </c>
      <c r="Y3870" t="s">
        <v>38</v>
      </c>
      <c r="Z3870" t="s">
        <v>9177</v>
      </c>
      <c r="AA3870">
        <v>0</v>
      </c>
      <c r="AB3870">
        <v>0</v>
      </c>
      <c r="AD3870">
        <v>4</v>
      </c>
      <c r="AE3870" t="s">
        <v>48</v>
      </c>
      <c r="AF3870" t="s">
        <v>40</v>
      </c>
    </row>
    <row r="3871" spans="1:32" x14ac:dyDescent="0.2">
      <c r="A3871">
        <v>1718733</v>
      </c>
      <c r="B3871">
        <v>35</v>
      </c>
      <c r="C3871" t="s">
        <v>2223</v>
      </c>
      <c r="D3871" s="1">
        <v>40459.00277777778</v>
      </c>
      <c r="E3871" s="1" t="s">
        <v>2224</v>
      </c>
      <c r="F3871" t="s">
        <v>38</v>
      </c>
      <c r="G3871" t="s">
        <v>39</v>
      </c>
      <c r="H3871">
        <v>-80.040000919999997</v>
      </c>
      <c r="I3871">
        <v>40.400001529999997</v>
      </c>
      <c r="J3871">
        <v>1943</v>
      </c>
      <c r="K3871" t="s">
        <v>40</v>
      </c>
      <c r="L3871" t="s">
        <v>2225</v>
      </c>
      <c r="M3871">
        <v>11</v>
      </c>
      <c r="N3871">
        <v>4.9000000000000004</v>
      </c>
      <c r="O3871" s="2">
        <v>170000000000</v>
      </c>
      <c r="P3871" t="s">
        <v>2226</v>
      </c>
      <c r="Q3871" t="s">
        <v>10419</v>
      </c>
      <c r="R3871" t="s">
        <v>10420</v>
      </c>
      <c r="S3871" s="1">
        <v>42244.916666666664</v>
      </c>
      <c r="T3871" s="17">
        <v>8</v>
      </c>
      <c r="U3871" s="2">
        <v>1440800000000</v>
      </c>
      <c r="V3871" s="2" t="s">
        <v>10421</v>
      </c>
      <c r="W3871">
        <v>10654802</v>
      </c>
      <c r="X3871" t="s">
        <v>975</v>
      </c>
      <c r="Y3871" t="s">
        <v>38</v>
      </c>
      <c r="Z3871" t="s">
        <v>976</v>
      </c>
      <c r="AA3871">
        <v>-79.984970000000004</v>
      </c>
      <c r="AB3871">
        <v>40.451526999999999</v>
      </c>
      <c r="AD3871">
        <v>9</v>
      </c>
      <c r="AE3871" t="s">
        <v>48</v>
      </c>
      <c r="AF3871" t="s">
        <v>40</v>
      </c>
    </row>
    <row r="3872" spans="1:32" x14ac:dyDescent="0.2">
      <c r="A3872">
        <v>1718733</v>
      </c>
      <c r="B3872">
        <v>35</v>
      </c>
      <c r="C3872" t="s">
        <v>2223</v>
      </c>
      <c r="D3872" s="1">
        <v>40459.00277777778</v>
      </c>
      <c r="E3872" s="1" t="s">
        <v>2224</v>
      </c>
      <c r="F3872" t="s">
        <v>38</v>
      </c>
      <c r="G3872" t="s">
        <v>39</v>
      </c>
      <c r="H3872">
        <v>-80.040000919999997</v>
      </c>
      <c r="I3872">
        <v>40.400001529999997</v>
      </c>
      <c r="J3872">
        <v>1943</v>
      </c>
      <c r="K3872" t="s">
        <v>40</v>
      </c>
      <c r="L3872" t="s">
        <v>2225</v>
      </c>
      <c r="M3872">
        <v>11</v>
      </c>
      <c r="N3872">
        <v>4.9000000000000004</v>
      </c>
      <c r="O3872" s="2">
        <v>170000000000</v>
      </c>
      <c r="P3872" t="s">
        <v>2226</v>
      </c>
      <c r="Q3872" t="s">
        <v>10422</v>
      </c>
      <c r="R3872" t="s">
        <v>10420</v>
      </c>
      <c r="S3872" s="1">
        <v>42272.916666666664</v>
      </c>
      <c r="T3872" s="17">
        <v>9</v>
      </c>
      <c r="U3872" s="2">
        <v>1443220000000</v>
      </c>
      <c r="V3872" s="2" t="s">
        <v>10421</v>
      </c>
      <c r="W3872">
        <v>10654802</v>
      </c>
      <c r="X3872" t="s">
        <v>975</v>
      </c>
      <c r="Y3872" t="s">
        <v>38</v>
      </c>
      <c r="Z3872" t="s">
        <v>976</v>
      </c>
      <c r="AA3872">
        <v>-79.984970000000004</v>
      </c>
      <c r="AB3872">
        <v>40.451526999999999</v>
      </c>
      <c r="AD3872">
        <v>3</v>
      </c>
      <c r="AE3872" t="s">
        <v>48</v>
      </c>
      <c r="AF3872" t="s">
        <v>40</v>
      </c>
    </row>
    <row r="3873" spans="1:32" x14ac:dyDescent="0.2">
      <c r="A3873">
        <v>1718733</v>
      </c>
      <c r="B3873">
        <v>35</v>
      </c>
      <c r="C3873" t="s">
        <v>2223</v>
      </c>
      <c r="D3873" s="1">
        <v>40459.00277777778</v>
      </c>
      <c r="E3873" s="1" t="s">
        <v>2224</v>
      </c>
      <c r="F3873" t="s">
        <v>38</v>
      </c>
      <c r="G3873" t="s">
        <v>39</v>
      </c>
      <c r="H3873">
        <v>-80.040000919999997</v>
      </c>
      <c r="I3873">
        <v>40.400001529999997</v>
      </c>
      <c r="J3873">
        <v>1943</v>
      </c>
      <c r="K3873" t="s">
        <v>40</v>
      </c>
      <c r="L3873" t="s">
        <v>2225</v>
      </c>
      <c r="M3873">
        <v>11</v>
      </c>
      <c r="N3873">
        <v>4.9000000000000004</v>
      </c>
      <c r="O3873" s="2">
        <v>170000000000</v>
      </c>
      <c r="P3873" t="s">
        <v>2226</v>
      </c>
      <c r="Q3873" t="s">
        <v>10423</v>
      </c>
      <c r="R3873" t="s">
        <v>10420</v>
      </c>
      <c r="S3873" s="1">
        <v>42265.916666666664</v>
      </c>
      <c r="T3873" s="17">
        <v>9</v>
      </c>
      <c r="U3873" s="2">
        <v>1442610000000</v>
      </c>
      <c r="V3873" s="2" t="s">
        <v>10421</v>
      </c>
      <c r="W3873">
        <v>10654802</v>
      </c>
      <c r="X3873" t="s">
        <v>975</v>
      </c>
      <c r="Y3873" t="s">
        <v>38</v>
      </c>
      <c r="Z3873" t="s">
        <v>976</v>
      </c>
      <c r="AA3873">
        <v>-79.984970000000004</v>
      </c>
      <c r="AB3873">
        <v>40.451526999999999</v>
      </c>
      <c r="AD3873">
        <v>11</v>
      </c>
      <c r="AE3873" t="s">
        <v>48</v>
      </c>
      <c r="AF3873" t="s">
        <v>40</v>
      </c>
    </row>
    <row r="3874" spans="1:32" x14ac:dyDescent="0.2">
      <c r="A3874">
        <v>1718733</v>
      </c>
      <c r="B3874">
        <v>35</v>
      </c>
      <c r="C3874" t="s">
        <v>2223</v>
      </c>
      <c r="D3874" s="1">
        <v>40459.00277777778</v>
      </c>
      <c r="E3874" s="1" t="s">
        <v>2224</v>
      </c>
      <c r="F3874" t="s">
        <v>38</v>
      </c>
      <c r="G3874" t="s">
        <v>39</v>
      </c>
      <c r="H3874">
        <v>-80.040000919999997</v>
      </c>
      <c r="I3874">
        <v>40.400001529999997</v>
      </c>
      <c r="J3874">
        <v>1943</v>
      </c>
      <c r="K3874" t="s">
        <v>40</v>
      </c>
      <c r="L3874" t="s">
        <v>2225</v>
      </c>
      <c r="M3874">
        <v>11</v>
      </c>
      <c r="N3874">
        <v>4.9000000000000004</v>
      </c>
      <c r="O3874" s="2">
        <v>170000000000</v>
      </c>
      <c r="P3874" t="s">
        <v>2226</v>
      </c>
      <c r="Q3874" t="s">
        <v>10424</v>
      </c>
      <c r="R3874" t="s">
        <v>10420</v>
      </c>
      <c r="S3874" s="1">
        <v>42279.916666666664</v>
      </c>
      <c r="T3874" s="17">
        <v>10</v>
      </c>
      <c r="U3874" s="2">
        <v>1443820000000</v>
      </c>
      <c r="V3874" s="2" t="s">
        <v>10421</v>
      </c>
      <c r="W3874">
        <v>10654802</v>
      </c>
      <c r="X3874" t="s">
        <v>975</v>
      </c>
      <c r="Y3874" t="s">
        <v>38</v>
      </c>
      <c r="Z3874" t="s">
        <v>976</v>
      </c>
      <c r="AA3874">
        <v>-79.984970000000004</v>
      </c>
      <c r="AB3874">
        <v>40.451526999999999</v>
      </c>
      <c r="AD3874">
        <v>4</v>
      </c>
      <c r="AE3874" t="s">
        <v>48</v>
      </c>
      <c r="AF3874" t="s">
        <v>40</v>
      </c>
    </row>
    <row r="3875" spans="1:32" x14ac:dyDescent="0.2">
      <c r="A3875">
        <v>1718733</v>
      </c>
      <c r="B3875">
        <v>35</v>
      </c>
      <c r="C3875" t="s">
        <v>2223</v>
      </c>
      <c r="D3875" s="1">
        <v>40459.00277777778</v>
      </c>
      <c r="E3875" s="1" t="s">
        <v>2224</v>
      </c>
      <c r="F3875" t="s">
        <v>38</v>
      </c>
      <c r="G3875" t="s">
        <v>39</v>
      </c>
      <c r="H3875">
        <v>-80.040000919999997</v>
      </c>
      <c r="I3875">
        <v>40.400001529999997</v>
      </c>
      <c r="J3875">
        <v>1943</v>
      </c>
      <c r="K3875" t="s">
        <v>40</v>
      </c>
      <c r="L3875" t="s">
        <v>2225</v>
      </c>
      <c r="M3875">
        <v>11</v>
      </c>
      <c r="N3875">
        <v>4.9000000000000004</v>
      </c>
      <c r="O3875" s="2">
        <v>170000000000</v>
      </c>
      <c r="P3875" t="s">
        <v>2226</v>
      </c>
      <c r="Q3875" t="s">
        <v>10425</v>
      </c>
      <c r="R3875" t="s">
        <v>10420</v>
      </c>
      <c r="S3875" s="1">
        <v>42293.916666666664</v>
      </c>
      <c r="T3875" s="17">
        <v>10</v>
      </c>
      <c r="U3875" s="2">
        <v>1445030000000</v>
      </c>
      <c r="V3875" s="2" t="s">
        <v>10421</v>
      </c>
      <c r="W3875">
        <v>10654802</v>
      </c>
      <c r="X3875" t="s">
        <v>975</v>
      </c>
      <c r="Y3875" t="s">
        <v>38</v>
      </c>
      <c r="Z3875" t="s">
        <v>976</v>
      </c>
      <c r="AA3875">
        <v>-79.984970000000004</v>
      </c>
      <c r="AB3875">
        <v>40.451526999999999</v>
      </c>
      <c r="AD3875">
        <v>6</v>
      </c>
      <c r="AE3875" t="s">
        <v>48</v>
      </c>
      <c r="AF3875" t="s">
        <v>40</v>
      </c>
    </row>
    <row r="3876" spans="1:32" x14ac:dyDescent="0.2">
      <c r="A3876">
        <v>1718733</v>
      </c>
      <c r="B3876">
        <v>35</v>
      </c>
      <c r="C3876" t="s">
        <v>2223</v>
      </c>
      <c r="D3876" s="1">
        <v>40459.00277777778</v>
      </c>
      <c r="E3876" s="1" t="s">
        <v>2224</v>
      </c>
      <c r="F3876" t="s">
        <v>38</v>
      </c>
      <c r="G3876" t="s">
        <v>39</v>
      </c>
      <c r="H3876">
        <v>-80.040000919999997</v>
      </c>
      <c r="I3876">
        <v>40.400001529999997</v>
      </c>
      <c r="J3876">
        <v>1943</v>
      </c>
      <c r="K3876" t="s">
        <v>40</v>
      </c>
      <c r="L3876" t="s">
        <v>2225</v>
      </c>
      <c r="M3876">
        <v>11</v>
      </c>
      <c r="N3876">
        <v>4.9000000000000004</v>
      </c>
      <c r="O3876" s="2">
        <v>170000000000</v>
      </c>
      <c r="P3876" t="s">
        <v>2226</v>
      </c>
      <c r="Q3876" t="s">
        <v>10426</v>
      </c>
      <c r="R3876" t="s">
        <v>10420</v>
      </c>
      <c r="S3876" s="1">
        <v>42328.916666666664</v>
      </c>
      <c r="T3876" s="17">
        <v>11</v>
      </c>
      <c r="U3876" s="2">
        <v>1448060000000</v>
      </c>
      <c r="V3876" s="2" t="s">
        <v>10421</v>
      </c>
      <c r="W3876">
        <v>10654802</v>
      </c>
      <c r="X3876" t="s">
        <v>975</v>
      </c>
      <c r="Y3876" t="s">
        <v>38</v>
      </c>
      <c r="Z3876" t="s">
        <v>976</v>
      </c>
      <c r="AA3876">
        <v>-79.984970000000004</v>
      </c>
      <c r="AB3876">
        <v>40.451526999999999</v>
      </c>
      <c r="AD3876">
        <v>5</v>
      </c>
      <c r="AE3876" t="s">
        <v>48</v>
      </c>
      <c r="AF3876" t="s">
        <v>40</v>
      </c>
    </row>
    <row r="3877" spans="1:32" x14ac:dyDescent="0.2">
      <c r="A3877">
        <v>1718733</v>
      </c>
      <c r="B3877">
        <v>35</v>
      </c>
      <c r="C3877" t="s">
        <v>5461</v>
      </c>
      <c r="D3877" s="1">
        <v>40459.00277777778</v>
      </c>
      <c r="E3877" s="1" t="s">
        <v>2224</v>
      </c>
      <c r="F3877" t="s">
        <v>38</v>
      </c>
      <c r="G3877" t="s">
        <v>39</v>
      </c>
      <c r="H3877">
        <v>-80.040000919999997</v>
      </c>
      <c r="I3877">
        <v>40.400001529999997</v>
      </c>
      <c r="J3877">
        <v>1943</v>
      </c>
      <c r="K3877" t="s">
        <v>40</v>
      </c>
      <c r="L3877" t="s">
        <v>2225</v>
      </c>
      <c r="M3877">
        <v>11</v>
      </c>
      <c r="N3877">
        <v>4.9000000000000004</v>
      </c>
      <c r="O3877" s="2">
        <v>170000000000</v>
      </c>
      <c r="P3877" t="s">
        <v>2226</v>
      </c>
      <c r="Q3877" t="s">
        <v>10427</v>
      </c>
      <c r="R3877" t="s">
        <v>10428</v>
      </c>
      <c r="S3877" s="1">
        <v>42364.916666666664</v>
      </c>
      <c r="T3877" s="17">
        <v>12</v>
      </c>
      <c r="U3877" s="2">
        <v>1451170000000</v>
      </c>
      <c r="V3877" s="2" t="s">
        <v>10429</v>
      </c>
      <c r="W3877">
        <v>10654802</v>
      </c>
      <c r="X3877" t="s">
        <v>975</v>
      </c>
      <c r="Y3877" t="s">
        <v>38</v>
      </c>
      <c r="Z3877" t="s">
        <v>976</v>
      </c>
      <c r="AA3877">
        <v>-79.984970000000004</v>
      </c>
      <c r="AB3877">
        <v>40.451526999999999</v>
      </c>
      <c r="AD3877">
        <v>3</v>
      </c>
      <c r="AE3877" t="s">
        <v>48</v>
      </c>
      <c r="AF3877" t="s">
        <v>40</v>
      </c>
    </row>
    <row r="3878" spans="1:32" x14ac:dyDescent="0.2">
      <c r="A3878">
        <v>1718733</v>
      </c>
      <c r="B3878">
        <v>35</v>
      </c>
      <c r="C3878" t="s">
        <v>2223</v>
      </c>
      <c r="D3878" s="1">
        <v>40459.00277777778</v>
      </c>
      <c r="E3878" s="1" t="s">
        <v>2224</v>
      </c>
      <c r="F3878" t="s">
        <v>38</v>
      </c>
      <c r="G3878" t="s">
        <v>39</v>
      </c>
      <c r="H3878">
        <v>-80.040000919999997</v>
      </c>
      <c r="I3878">
        <v>40.400001529999997</v>
      </c>
      <c r="J3878">
        <v>1943</v>
      </c>
      <c r="K3878" t="s">
        <v>40</v>
      </c>
      <c r="L3878" t="s">
        <v>2225</v>
      </c>
      <c r="M3878">
        <v>11</v>
      </c>
      <c r="N3878">
        <v>4.9000000000000004</v>
      </c>
      <c r="O3878" s="2">
        <v>170000000000</v>
      </c>
      <c r="P3878" t="s">
        <v>2226</v>
      </c>
      <c r="Q3878" t="s">
        <v>10430</v>
      </c>
      <c r="R3878" t="s">
        <v>10420</v>
      </c>
      <c r="S3878" s="1">
        <v>42398.916666666664</v>
      </c>
      <c r="T3878" s="17">
        <v>1</v>
      </c>
      <c r="U3878" s="2">
        <v>1454100000000</v>
      </c>
      <c r="V3878" s="2" t="s">
        <v>10421</v>
      </c>
      <c r="W3878">
        <v>10654802</v>
      </c>
      <c r="X3878" t="s">
        <v>975</v>
      </c>
      <c r="Y3878" t="s">
        <v>38</v>
      </c>
      <c r="Z3878" t="s">
        <v>976</v>
      </c>
      <c r="AA3878">
        <v>-79.984970000000004</v>
      </c>
      <c r="AB3878">
        <v>40.451526999999999</v>
      </c>
      <c r="AD3878">
        <v>5</v>
      </c>
      <c r="AE3878" t="s">
        <v>48</v>
      </c>
      <c r="AF3878" t="s">
        <v>40</v>
      </c>
    </row>
    <row r="3879" spans="1:32" x14ac:dyDescent="0.2">
      <c r="A3879">
        <v>1718733</v>
      </c>
      <c r="B3879">
        <v>35</v>
      </c>
      <c r="C3879" t="s">
        <v>2223</v>
      </c>
      <c r="D3879" s="1">
        <v>40459.00277777778</v>
      </c>
      <c r="E3879" s="1" t="s">
        <v>2224</v>
      </c>
      <c r="F3879" t="s">
        <v>38</v>
      </c>
      <c r="G3879" t="s">
        <v>39</v>
      </c>
      <c r="H3879">
        <v>-80.040000919999997</v>
      </c>
      <c r="I3879">
        <v>40.400001529999997</v>
      </c>
      <c r="J3879">
        <v>1943</v>
      </c>
      <c r="K3879" t="s">
        <v>40</v>
      </c>
      <c r="L3879" t="s">
        <v>2225</v>
      </c>
      <c r="M3879">
        <v>11</v>
      </c>
      <c r="N3879">
        <v>4.9000000000000004</v>
      </c>
      <c r="O3879" s="2">
        <v>170000000000</v>
      </c>
      <c r="P3879" t="s">
        <v>2226</v>
      </c>
      <c r="Q3879" t="s">
        <v>10431</v>
      </c>
      <c r="R3879" t="s">
        <v>10420</v>
      </c>
      <c r="S3879" s="1">
        <v>42384.916666666664</v>
      </c>
      <c r="T3879" s="17">
        <v>1</v>
      </c>
      <c r="U3879" s="2">
        <v>1452900000000</v>
      </c>
      <c r="V3879" s="2" t="s">
        <v>10421</v>
      </c>
      <c r="W3879">
        <v>10654802</v>
      </c>
      <c r="X3879" t="s">
        <v>975</v>
      </c>
      <c r="Y3879" t="s">
        <v>38</v>
      </c>
      <c r="Z3879" t="s">
        <v>976</v>
      </c>
      <c r="AA3879">
        <v>-79.984970000000004</v>
      </c>
      <c r="AB3879">
        <v>40.451526999999999</v>
      </c>
      <c r="AD3879">
        <v>4</v>
      </c>
      <c r="AE3879" t="s">
        <v>48</v>
      </c>
      <c r="AF3879" t="s">
        <v>40</v>
      </c>
    </row>
    <row r="3880" spans="1:32" x14ac:dyDescent="0.2">
      <c r="A3880">
        <v>1581334</v>
      </c>
      <c r="B3880">
        <v>53</v>
      </c>
      <c r="C3880" t="s">
        <v>8900</v>
      </c>
      <c r="D3880" s="1">
        <v>40190.770138888889</v>
      </c>
      <c r="E3880" t="s">
        <v>8901</v>
      </c>
      <c r="F3880" t="s">
        <v>38</v>
      </c>
      <c r="G3880" t="s">
        <v>237</v>
      </c>
      <c r="H3880">
        <v>-79.91999817</v>
      </c>
      <c r="I3880">
        <v>40.430000309999997</v>
      </c>
      <c r="J3880">
        <v>897</v>
      </c>
      <c r="K3880" t="s">
        <v>40</v>
      </c>
      <c r="L3880" t="s">
        <v>8902</v>
      </c>
      <c r="M3880">
        <v>12</v>
      </c>
      <c r="N3880">
        <v>4.8499999999999996</v>
      </c>
      <c r="O3880" s="2">
        <v>193000000000</v>
      </c>
      <c r="P3880" t="s">
        <v>8903</v>
      </c>
      <c r="Q3880" t="s">
        <v>10432</v>
      </c>
      <c r="R3880" t="s">
        <v>8905</v>
      </c>
      <c r="S3880" s="1">
        <v>42221.75</v>
      </c>
      <c r="T3880" s="17">
        <v>8</v>
      </c>
      <c r="U3880" s="2">
        <v>1438800000000</v>
      </c>
      <c r="V3880" s="2" t="s">
        <v>10433</v>
      </c>
      <c r="W3880">
        <v>1344683</v>
      </c>
      <c r="X3880" t="s">
        <v>8907</v>
      </c>
      <c r="Y3880" t="s">
        <v>38</v>
      </c>
      <c r="Z3880" t="s">
        <v>8908</v>
      </c>
      <c r="AA3880">
        <v>-79.917404000000005</v>
      </c>
      <c r="AB3880">
        <v>40.432975999999996</v>
      </c>
      <c r="AD3880">
        <v>7</v>
      </c>
      <c r="AE3880" t="s">
        <v>48</v>
      </c>
      <c r="AF3880" t="s">
        <v>40</v>
      </c>
    </row>
    <row r="3881" spans="1:32" x14ac:dyDescent="0.2">
      <c r="A3881">
        <v>1581334</v>
      </c>
      <c r="B3881">
        <v>53</v>
      </c>
      <c r="C3881" t="s">
        <v>8900</v>
      </c>
      <c r="D3881" s="1">
        <v>40190.770138888889</v>
      </c>
      <c r="E3881" t="s">
        <v>8901</v>
      </c>
      <c r="F3881" t="s">
        <v>38</v>
      </c>
      <c r="G3881" t="s">
        <v>237</v>
      </c>
      <c r="H3881">
        <v>-79.91999817</v>
      </c>
      <c r="I3881">
        <v>40.430000309999997</v>
      </c>
      <c r="J3881">
        <v>897</v>
      </c>
      <c r="K3881" t="s">
        <v>40</v>
      </c>
      <c r="L3881" t="s">
        <v>8902</v>
      </c>
      <c r="M3881">
        <v>12</v>
      </c>
      <c r="N3881">
        <v>4.8499999999999996</v>
      </c>
      <c r="O3881" s="2">
        <v>193000000000</v>
      </c>
      <c r="P3881" t="s">
        <v>8903</v>
      </c>
      <c r="Q3881" t="s">
        <v>10434</v>
      </c>
      <c r="R3881" t="s">
        <v>8905</v>
      </c>
      <c r="S3881" s="1">
        <v>42242.75</v>
      </c>
      <c r="T3881" s="17">
        <v>8</v>
      </c>
      <c r="U3881" s="2">
        <v>1440610000000</v>
      </c>
      <c r="V3881" s="2" t="s">
        <v>10433</v>
      </c>
      <c r="W3881">
        <v>1344683</v>
      </c>
      <c r="X3881" t="s">
        <v>8907</v>
      </c>
      <c r="Y3881" t="s">
        <v>38</v>
      </c>
      <c r="Z3881" t="s">
        <v>8908</v>
      </c>
      <c r="AA3881">
        <v>-79.917404000000005</v>
      </c>
      <c r="AB3881">
        <v>40.432975999999996</v>
      </c>
      <c r="AD3881">
        <v>6</v>
      </c>
      <c r="AE3881" t="s">
        <v>48</v>
      </c>
      <c r="AF3881" t="s">
        <v>40</v>
      </c>
    </row>
    <row r="3882" spans="1:32" x14ac:dyDescent="0.2">
      <c r="A3882">
        <v>1581334</v>
      </c>
      <c r="B3882">
        <v>53</v>
      </c>
      <c r="C3882" t="s">
        <v>8900</v>
      </c>
      <c r="D3882" s="1">
        <v>40190.770138888889</v>
      </c>
      <c r="E3882" t="s">
        <v>8901</v>
      </c>
      <c r="F3882" t="s">
        <v>38</v>
      </c>
      <c r="G3882" t="s">
        <v>237</v>
      </c>
      <c r="H3882">
        <v>-79.91999817</v>
      </c>
      <c r="I3882">
        <v>40.430000309999997</v>
      </c>
      <c r="J3882">
        <v>897</v>
      </c>
      <c r="K3882" t="s">
        <v>40</v>
      </c>
      <c r="L3882" t="s">
        <v>8902</v>
      </c>
      <c r="M3882">
        <v>12</v>
      </c>
      <c r="N3882">
        <v>4.8499999999999996</v>
      </c>
      <c r="O3882" s="2">
        <v>193000000000</v>
      </c>
      <c r="P3882" t="s">
        <v>8903</v>
      </c>
      <c r="Q3882" t="s">
        <v>10435</v>
      </c>
      <c r="R3882" t="s">
        <v>8905</v>
      </c>
      <c r="S3882" s="1">
        <v>42228.75</v>
      </c>
      <c r="T3882" s="17">
        <v>8</v>
      </c>
      <c r="U3882" s="2">
        <v>1439400000000</v>
      </c>
      <c r="V3882" s="2" t="s">
        <v>10433</v>
      </c>
      <c r="W3882">
        <v>1344683</v>
      </c>
      <c r="X3882" t="s">
        <v>8907</v>
      </c>
      <c r="Y3882" t="s">
        <v>38</v>
      </c>
      <c r="Z3882" t="s">
        <v>8908</v>
      </c>
      <c r="AA3882">
        <v>-79.917404000000005</v>
      </c>
      <c r="AB3882">
        <v>40.432975999999996</v>
      </c>
      <c r="AD3882">
        <v>11</v>
      </c>
      <c r="AE3882" t="s">
        <v>48</v>
      </c>
      <c r="AF3882" t="s">
        <v>40</v>
      </c>
    </row>
    <row r="3883" spans="1:32" x14ac:dyDescent="0.2">
      <c r="A3883">
        <v>1581334</v>
      </c>
      <c r="B3883">
        <v>53</v>
      </c>
      <c r="C3883" t="s">
        <v>8900</v>
      </c>
      <c r="D3883" s="1">
        <v>40190.770138888889</v>
      </c>
      <c r="E3883" t="s">
        <v>8901</v>
      </c>
      <c r="F3883" t="s">
        <v>38</v>
      </c>
      <c r="G3883" t="s">
        <v>237</v>
      </c>
      <c r="H3883">
        <v>-79.91999817</v>
      </c>
      <c r="I3883">
        <v>40.430000309999997</v>
      </c>
      <c r="J3883">
        <v>897</v>
      </c>
      <c r="K3883" t="s">
        <v>40</v>
      </c>
      <c r="L3883" t="s">
        <v>8902</v>
      </c>
      <c r="M3883">
        <v>12</v>
      </c>
      <c r="N3883">
        <v>4.8499999999999996</v>
      </c>
      <c r="O3883" s="2">
        <v>193000000000</v>
      </c>
      <c r="P3883" t="s">
        <v>8903</v>
      </c>
      <c r="Q3883" t="s">
        <v>10436</v>
      </c>
      <c r="R3883" t="s">
        <v>8905</v>
      </c>
      <c r="S3883" s="1">
        <v>42235.75</v>
      </c>
      <c r="T3883" s="17">
        <v>8</v>
      </c>
      <c r="U3883" s="2">
        <v>1440010000000</v>
      </c>
      <c r="V3883" s="2" t="s">
        <v>10433</v>
      </c>
      <c r="W3883">
        <v>1344683</v>
      </c>
      <c r="X3883" t="s">
        <v>8907</v>
      </c>
      <c r="Y3883" t="s">
        <v>38</v>
      </c>
      <c r="Z3883" t="s">
        <v>8908</v>
      </c>
      <c r="AA3883">
        <v>-79.917404000000005</v>
      </c>
      <c r="AB3883">
        <v>40.432975999999996</v>
      </c>
      <c r="AD3883">
        <v>8</v>
      </c>
      <c r="AE3883" t="s">
        <v>48</v>
      </c>
      <c r="AF3883" t="s">
        <v>40</v>
      </c>
    </row>
    <row r="3884" spans="1:32" x14ac:dyDescent="0.2">
      <c r="A3884">
        <v>1581334</v>
      </c>
      <c r="B3884">
        <v>53</v>
      </c>
      <c r="C3884" t="s">
        <v>8900</v>
      </c>
      <c r="D3884" s="1">
        <v>40190.770138888889</v>
      </c>
      <c r="E3884" t="s">
        <v>8901</v>
      </c>
      <c r="F3884" t="s">
        <v>38</v>
      </c>
      <c r="G3884" t="s">
        <v>237</v>
      </c>
      <c r="H3884">
        <v>-79.91999817</v>
      </c>
      <c r="I3884">
        <v>40.430000309999997</v>
      </c>
      <c r="J3884">
        <v>897</v>
      </c>
      <c r="K3884" t="s">
        <v>40</v>
      </c>
      <c r="L3884" t="s">
        <v>8902</v>
      </c>
      <c r="M3884">
        <v>12</v>
      </c>
      <c r="N3884">
        <v>4.8499999999999996</v>
      </c>
      <c r="O3884" s="2">
        <v>193000000000</v>
      </c>
      <c r="P3884" t="s">
        <v>8903</v>
      </c>
      <c r="Q3884" t="s">
        <v>10437</v>
      </c>
      <c r="R3884" t="s">
        <v>8905</v>
      </c>
      <c r="S3884" s="1">
        <v>42249.75</v>
      </c>
      <c r="T3884" s="17">
        <v>9</v>
      </c>
      <c r="U3884" s="2">
        <v>1441220000000</v>
      </c>
      <c r="V3884" s="2" t="s">
        <v>10433</v>
      </c>
      <c r="W3884">
        <v>1344683</v>
      </c>
      <c r="X3884" t="s">
        <v>8907</v>
      </c>
      <c r="Y3884" t="s">
        <v>38</v>
      </c>
      <c r="Z3884" t="s">
        <v>8908</v>
      </c>
      <c r="AA3884">
        <v>-79.917404000000005</v>
      </c>
      <c r="AB3884">
        <v>40.432975999999996</v>
      </c>
      <c r="AD3884">
        <v>4</v>
      </c>
      <c r="AE3884" t="s">
        <v>48</v>
      </c>
      <c r="AF3884" t="s">
        <v>40</v>
      </c>
    </row>
    <row r="3885" spans="1:32" x14ac:dyDescent="0.2">
      <c r="A3885">
        <v>1581334</v>
      </c>
      <c r="B3885">
        <v>53</v>
      </c>
      <c r="C3885" t="s">
        <v>8900</v>
      </c>
      <c r="D3885" s="1">
        <v>40190.770138888889</v>
      </c>
      <c r="E3885" t="s">
        <v>8901</v>
      </c>
      <c r="F3885" t="s">
        <v>38</v>
      </c>
      <c r="G3885" t="s">
        <v>237</v>
      </c>
      <c r="H3885">
        <v>-79.91999817</v>
      </c>
      <c r="I3885">
        <v>40.430000309999997</v>
      </c>
      <c r="J3885">
        <v>897</v>
      </c>
      <c r="K3885" t="s">
        <v>40</v>
      </c>
      <c r="L3885" t="s">
        <v>8902</v>
      </c>
      <c r="M3885">
        <v>12</v>
      </c>
      <c r="N3885">
        <v>4.8499999999999996</v>
      </c>
      <c r="O3885" s="2">
        <v>193000000000</v>
      </c>
      <c r="P3885" t="s">
        <v>8903</v>
      </c>
      <c r="Q3885" t="s">
        <v>10438</v>
      </c>
      <c r="R3885" t="s">
        <v>8905</v>
      </c>
      <c r="S3885" s="1">
        <v>42270.75</v>
      </c>
      <c r="T3885" s="17">
        <v>9</v>
      </c>
      <c r="U3885" s="2">
        <v>1443030000000</v>
      </c>
      <c r="V3885" s="2" t="s">
        <v>10433</v>
      </c>
      <c r="W3885">
        <v>1344683</v>
      </c>
      <c r="X3885" t="s">
        <v>8907</v>
      </c>
      <c r="Y3885" t="s">
        <v>38</v>
      </c>
      <c r="Z3885" t="s">
        <v>8908</v>
      </c>
      <c r="AA3885">
        <v>-79.917404000000005</v>
      </c>
      <c r="AB3885">
        <v>40.432975999999996</v>
      </c>
      <c r="AD3885">
        <v>10</v>
      </c>
      <c r="AE3885" t="s">
        <v>48</v>
      </c>
      <c r="AF3885" t="s">
        <v>40</v>
      </c>
    </row>
    <row r="3886" spans="1:32" x14ac:dyDescent="0.2">
      <c r="A3886">
        <v>1581334</v>
      </c>
      <c r="B3886">
        <v>53</v>
      </c>
      <c r="C3886" t="s">
        <v>8900</v>
      </c>
      <c r="D3886" s="1">
        <v>40190.770138888889</v>
      </c>
      <c r="E3886" t="s">
        <v>8901</v>
      </c>
      <c r="F3886" t="s">
        <v>38</v>
      </c>
      <c r="G3886" t="s">
        <v>237</v>
      </c>
      <c r="H3886">
        <v>-79.91999817</v>
      </c>
      <c r="I3886">
        <v>40.430000309999997</v>
      </c>
      <c r="J3886">
        <v>897</v>
      </c>
      <c r="K3886" t="s">
        <v>40</v>
      </c>
      <c r="L3886" t="s">
        <v>8902</v>
      </c>
      <c r="M3886">
        <v>12</v>
      </c>
      <c r="N3886">
        <v>4.8499999999999996</v>
      </c>
      <c r="O3886" s="2">
        <v>193000000000</v>
      </c>
      <c r="P3886" t="s">
        <v>8903</v>
      </c>
      <c r="Q3886" t="s">
        <v>10439</v>
      </c>
      <c r="R3886" t="s">
        <v>8905</v>
      </c>
      <c r="S3886" s="1">
        <v>42256.75</v>
      </c>
      <c r="T3886" s="17">
        <v>9</v>
      </c>
      <c r="U3886" s="2">
        <v>1441820000000</v>
      </c>
      <c r="V3886" s="2" t="s">
        <v>10433</v>
      </c>
      <c r="W3886">
        <v>1344683</v>
      </c>
      <c r="X3886" t="s">
        <v>8907</v>
      </c>
      <c r="Y3886" t="s">
        <v>38</v>
      </c>
      <c r="Z3886" t="s">
        <v>8908</v>
      </c>
      <c r="AA3886">
        <v>-79.917404000000005</v>
      </c>
      <c r="AB3886">
        <v>40.432975999999996</v>
      </c>
      <c r="AD3886">
        <v>12</v>
      </c>
      <c r="AE3886" t="s">
        <v>48</v>
      </c>
      <c r="AF3886" t="s">
        <v>40</v>
      </c>
    </row>
    <row r="3887" spans="1:32" x14ac:dyDescent="0.2">
      <c r="A3887">
        <v>1581334</v>
      </c>
      <c r="B3887">
        <v>53</v>
      </c>
      <c r="C3887" t="s">
        <v>8900</v>
      </c>
      <c r="D3887" s="1">
        <v>40190.770138888889</v>
      </c>
      <c r="E3887" t="s">
        <v>8901</v>
      </c>
      <c r="F3887" t="s">
        <v>38</v>
      </c>
      <c r="G3887" t="s">
        <v>237</v>
      </c>
      <c r="H3887">
        <v>-79.91999817</v>
      </c>
      <c r="I3887">
        <v>40.430000309999997</v>
      </c>
      <c r="J3887">
        <v>897</v>
      </c>
      <c r="K3887" t="s">
        <v>40</v>
      </c>
      <c r="L3887" t="s">
        <v>8902</v>
      </c>
      <c r="M3887">
        <v>12</v>
      </c>
      <c r="N3887">
        <v>4.8499999999999996</v>
      </c>
      <c r="O3887" s="2">
        <v>193000000000</v>
      </c>
      <c r="P3887" t="s">
        <v>8903</v>
      </c>
      <c r="Q3887" t="s">
        <v>10440</v>
      </c>
      <c r="R3887" t="s">
        <v>8905</v>
      </c>
      <c r="S3887" s="1">
        <v>42277.75</v>
      </c>
      <c r="T3887" s="17">
        <v>9</v>
      </c>
      <c r="U3887" s="2">
        <v>1443640000000</v>
      </c>
      <c r="V3887" s="2" t="s">
        <v>10433</v>
      </c>
      <c r="W3887">
        <v>1344683</v>
      </c>
      <c r="X3887" t="s">
        <v>8907</v>
      </c>
      <c r="Y3887" t="s">
        <v>38</v>
      </c>
      <c r="Z3887" t="s">
        <v>8908</v>
      </c>
      <c r="AA3887">
        <v>-79.917404000000005</v>
      </c>
      <c r="AB3887">
        <v>40.432975999999996</v>
      </c>
      <c r="AD3887">
        <v>11</v>
      </c>
      <c r="AE3887" t="s">
        <v>48</v>
      </c>
      <c r="AF3887" t="s">
        <v>40</v>
      </c>
    </row>
    <row r="3888" spans="1:32" x14ac:dyDescent="0.2">
      <c r="A3888">
        <v>1581334</v>
      </c>
      <c r="B3888">
        <v>53</v>
      </c>
      <c r="C3888" t="s">
        <v>8900</v>
      </c>
      <c r="D3888" s="1">
        <v>40190.770138888889</v>
      </c>
      <c r="E3888" t="s">
        <v>8901</v>
      </c>
      <c r="F3888" t="s">
        <v>38</v>
      </c>
      <c r="G3888" t="s">
        <v>237</v>
      </c>
      <c r="H3888">
        <v>-79.91999817</v>
      </c>
      <c r="I3888">
        <v>40.430000309999997</v>
      </c>
      <c r="J3888">
        <v>897</v>
      </c>
      <c r="K3888" t="s">
        <v>40</v>
      </c>
      <c r="L3888" t="s">
        <v>8902</v>
      </c>
      <c r="M3888">
        <v>12</v>
      </c>
      <c r="N3888">
        <v>4.8499999999999996</v>
      </c>
      <c r="O3888" s="2">
        <v>193000000000</v>
      </c>
      <c r="P3888" t="s">
        <v>8903</v>
      </c>
      <c r="Q3888" t="s">
        <v>10441</v>
      </c>
      <c r="R3888" t="s">
        <v>8905</v>
      </c>
      <c r="S3888" s="1">
        <v>42263.75</v>
      </c>
      <c r="T3888" s="17">
        <v>9</v>
      </c>
      <c r="U3888" s="2">
        <v>1442430000000</v>
      </c>
      <c r="V3888" s="2" t="s">
        <v>10433</v>
      </c>
      <c r="W3888">
        <v>1344683</v>
      </c>
      <c r="X3888" t="s">
        <v>8907</v>
      </c>
      <c r="Y3888" t="s">
        <v>38</v>
      </c>
      <c r="Z3888" t="s">
        <v>8908</v>
      </c>
      <c r="AA3888">
        <v>-79.917404000000005</v>
      </c>
      <c r="AB3888">
        <v>40.432975999999996</v>
      </c>
      <c r="AD3888">
        <v>8</v>
      </c>
      <c r="AE3888" t="s">
        <v>48</v>
      </c>
      <c r="AF3888" t="s">
        <v>40</v>
      </c>
    </row>
    <row r="3889" spans="1:32" x14ac:dyDescent="0.2">
      <c r="A3889">
        <v>1581334</v>
      </c>
      <c r="B3889">
        <v>53</v>
      </c>
      <c r="C3889" t="s">
        <v>8900</v>
      </c>
      <c r="D3889" s="1">
        <v>40190.770138888889</v>
      </c>
      <c r="E3889" t="s">
        <v>8901</v>
      </c>
      <c r="F3889" t="s">
        <v>38</v>
      </c>
      <c r="G3889" t="s">
        <v>237</v>
      </c>
      <c r="H3889">
        <v>-79.91999817</v>
      </c>
      <c r="I3889">
        <v>40.430000309999997</v>
      </c>
      <c r="J3889">
        <v>897</v>
      </c>
      <c r="K3889" t="s">
        <v>40</v>
      </c>
      <c r="L3889" t="s">
        <v>8902</v>
      </c>
      <c r="M3889">
        <v>12</v>
      </c>
      <c r="N3889">
        <v>4.8499999999999996</v>
      </c>
      <c r="O3889" s="2">
        <v>193000000000</v>
      </c>
      <c r="P3889" t="s">
        <v>8903</v>
      </c>
      <c r="Q3889" t="s">
        <v>10442</v>
      </c>
      <c r="R3889" t="s">
        <v>8905</v>
      </c>
      <c r="S3889" s="1">
        <v>42298.75</v>
      </c>
      <c r="T3889" s="17">
        <v>10</v>
      </c>
      <c r="U3889" s="2">
        <v>1445450000000</v>
      </c>
      <c r="V3889" s="2" t="s">
        <v>10433</v>
      </c>
      <c r="W3889">
        <v>1344683</v>
      </c>
      <c r="X3889" t="s">
        <v>8907</v>
      </c>
      <c r="Y3889" t="s">
        <v>38</v>
      </c>
      <c r="Z3889" t="s">
        <v>8908</v>
      </c>
      <c r="AA3889">
        <v>-79.917404000000005</v>
      </c>
      <c r="AB3889">
        <v>40.432975999999996</v>
      </c>
      <c r="AD3889">
        <v>6</v>
      </c>
      <c r="AE3889" t="s">
        <v>48</v>
      </c>
      <c r="AF3889" t="s">
        <v>40</v>
      </c>
    </row>
    <row r="3890" spans="1:32" x14ac:dyDescent="0.2">
      <c r="A3890">
        <v>1581334</v>
      </c>
      <c r="B3890">
        <v>53</v>
      </c>
      <c r="C3890" t="s">
        <v>8900</v>
      </c>
      <c r="D3890" s="1">
        <v>40190.770138888889</v>
      </c>
      <c r="E3890" t="s">
        <v>8901</v>
      </c>
      <c r="F3890" t="s">
        <v>38</v>
      </c>
      <c r="G3890" t="s">
        <v>237</v>
      </c>
      <c r="H3890">
        <v>-79.91999817</v>
      </c>
      <c r="I3890">
        <v>40.430000309999997</v>
      </c>
      <c r="J3890">
        <v>897</v>
      </c>
      <c r="K3890" t="s">
        <v>40</v>
      </c>
      <c r="L3890" t="s">
        <v>8902</v>
      </c>
      <c r="M3890">
        <v>12</v>
      </c>
      <c r="N3890">
        <v>4.8499999999999996</v>
      </c>
      <c r="O3890" s="2">
        <v>193000000000</v>
      </c>
      <c r="P3890" t="s">
        <v>8903</v>
      </c>
      <c r="Q3890" t="s">
        <v>10443</v>
      </c>
      <c r="R3890" t="s">
        <v>8905</v>
      </c>
      <c r="S3890" s="1">
        <v>42284.75</v>
      </c>
      <c r="T3890" s="17">
        <v>10</v>
      </c>
      <c r="U3890" s="2">
        <v>1444240000000</v>
      </c>
      <c r="V3890" s="2" t="s">
        <v>10433</v>
      </c>
      <c r="W3890">
        <v>1344683</v>
      </c>
      <c r="X3890" t="s">
        <v>8907</v>
      </c>
      <c r="Y3890" t="s">
        <v>38</v>
      </c>
      <c r="Z3890" t="s">
        <v>8908</v>
      </c>
      <c r="AA3890">
        <v>-79.917404000000005</v>
      </c>
      <c r="AB3890">
        <v>40.432975999999996</v>
      </c>
      <c r="AD3890">
        <v>7</v>
      </c>
      <c r="AE3890" t="s">
        <v>48</v>
      </c>
      <c r="AF3890" t="s">
        <v>40</v>
      </c>
    </row>
    <row r="3891" spans="1:32" x14ac:dyDescent="0.2">
      <c r="A3891">
        <v>1581334</v>
      </c>
      <c r="B3891">
        <v>53</v>
      </c>
      <c r="C3891" t="s">
        <v>8900</v>
      </c>
      <c r="D3891" s="1">
        <v>40190.770138888889</v>
      </c>
      <c r="E3891" t="s">
        <v>8901</v>
      </c>
      <c r="F3891" t="s">
        <v>38</v>
      </c>
      <c r="G3891" t="s">
        <v>237</v>
      </c>
      <c r="H3891">
        <v>-79.91999817</v>
      </c>
      <c r="I3891">
        <v>40.430000309999997</v>
      </c>
      <c r="J3891">
        <v>897</v>
      </c>
      <c r="K3891" t="s">
        <v>40</v>
      </c>
      <c r="L3891" t="s">
        <v>8902</v>
      </c>
      <c r="M3891">
        <v>12</v>
      </c>
      <c r="N3891">
        <v>4.8499999999999996</v>
      </c>
      <c r="O3891" s="2">
        <v>193000000000</v>
      </c>
      <c r="P3891" t="s">
        <v>8903</v>
      </c>
      <c r="Q3891" t="s">
        <v>10444</v>
      </c>
      <c r="R3891" t="s">
        <v>8905</v>
      </c>
      <c r="S3891" s="1">
        <v>42305.75</v>
      </c>
      <c r="T3891" s="17">
        <v>10</v>
      </c>
      <c r="U3891" s="2">
        <v>1446060000000</v>
      </c>
      <c r="V3891" s="2" t="s">
        <v>10433</v>
      </c>
      <c r="W3891">
        <v>1344683</v>
      </c>
      <c r="X3891" t="s">
        <v>8907</v>
      </c>
      <c r="Y3891" t="s">
        <v>38</v>
      </c>
      <c r="Z3891" t="s">
        <v>8908</v>
      </c>
      <c r="AA3891">
        <v>-79.917404000000005</v>
      </c>
      <c r="AB3891">
        <v>40.432975999999996</v>
      </c>
      <c r="AD3891">
        <v>6</v>
      </c>
      <c r="AE3891" t="s">
        <v>48</v>
      </c>
      <c r="AF3891" t="s">
        <v>40</v>
      </c>
    </row>
    <row r="3892" spans="1:32" x14ac:dyDescent="0.2">
      <c r="A3892">
        <v>1581334</v>
      </c>
      <c r="B3892">
        <v>53</v>
      </c>
      <c r="C3892" t="s">
        <v>8900</v>
      </c>
      <c r="D3892" s="1">
        <v>40190.770138888889</v>
      </c>
      <c r="E3892" t="s">
        <v>8901</v>
      </c>
      <c r="F3892" t="s">
        <v>38</v>
      </c>
      <c r="G3892" t="s">
        <v>237</v>
      </c>
      <c r="H3892">
        <v>-79.91999817</v>
      </c>
      <c r="I3892">
        <v>40.430000309999997</v>
      </c>
      <c r="J3892">
        <v>897</v>
      </c>
      <c r="K3892" t="s">
        <v>40</v>
      </c>
      <c r="L3892" t="s">
        <v>8902</v>
      </c>
      <c r="M3892">
        <v>12</v>
      </c>
      <c r="N3892">
        <v>4.8499999999999996</v>
      </c>
      <c r="O3892" s="2">
        <v>193000000000</v>
      </c>
      <c r="P3892" t="s">
        <v>8903</v>
      </c>
      <c r="Q3892" t="s">
        <v>10445</v>
      </c>
      <c r="R3892" t="s">
        <v>8905</v>
      </c>
      <c r="S3892" s="1">
        <v>42291.75</v>
      </c>
      <c r="T3892" s="17">
        <v>10</v>
      </c>
      <c r="U3892" s="2">
        <v>1444850000000</v>
      </c>
      <c r="V3892" s="2" t="s">
        <v>10433</v>
      </c>
      <c r="W3892">
        <v>1344683</v>
      </c>
      <c r="X3892" t="s">
        <v>8907</v>
      </c>
      <c r="Y3892" t="s">
        <v>38</v>
      </c>
      <c r="Z3892" t="s">
        <v>8908</v>
      </c>
      <c r="AA3892">
        <v>-79.917404000000005</v>
      </c>
      <c r="AB3892">
        <v>40.432975999999996</v>
      </c>
      <c r="AD3892">
        <v>8</v>
      </c>
      <c r="AE3892" t="s">
        <v>48</v>
      </c>
      <c r="AF3892" t="s">
        <v>40</v>
      </c>
    </row>
    <row r="3893" spans="1:32" x14ac:dyDescent="0.2">
      <c r="A3893">
        <v>1581334</v>
      </c>
      <c r="B3893">
        <v>53</v>
      </c>
      <c r="C3893" t="s">
        <v>8900</v>
      </c>
      <c r="D3893" s="1">
        <v>40190.770138888889</v>
      </c>
      <c r="E3893" t="s">
        <v>8901</v>
      </c>
      <c r="F3893" t="s">
        <v>38</v>
      </c>
      <c r="G3893" t="s">
        <v>237</v>
      </c>
      <c r="H3893">
        <v>-79.91999817</v>
      </c>
      <c r="I3893">
        <v>40.430000309999997</v>
      </c>
      <c r="J3893">
        <v>897</v>
      </c>
      <c r="K3893" t="s">
        <v>40</v>
      </c>
      <c r="L3893" t="s">
        <v>8902</v>
      </c>
      <c r="M3893">
        <v>12</v>
      </c>
      <c r="N3893">
        <v>4.8499999999999996</v>
      </c>
      <c r="O3893" s="2">
        <v>193000000000</v>
      </c>
      <c r="P3893" t="s">
        <v>8903</v>
      </c>
      <c r="Q3893" t="s">
        <v>10446</v>
      </c>
      <c r="R3893" t="s">
        <v>8905</v>
      </c>
      <c r="S3893" s="1">
        <v>42312.75</v>
      </c>
      <c r="T3893" s="17">
        <v>11</v>
      </c>
      <c r="U3893" s="2">
        <v>1446660000000</v>
      </c>
      <c r="V3893" s="2" t="s">
        <v>10433</v>
      </c>
      <c r="W3893">
        <v>1344683</v>
      </c>
      <c r="X3893" t="s">
        <v>8907</v>
      </c>
      <c r="Y3893" t="s">
        <v>38</v>
      </c>
      <c r="Z3893" t="s">
        <v>8908</v>
      </c>
      <c r="AA3893">
        <v>-79.917404000000005</v>
      </c>
      <c r="AB3893">
        <v>40.432975999999996</v>
      </c>
      <c r="AD3893">
        <v>9</v>
      </c>
      <c r="AE3893" t="s">
        <v>48</v>
      </c>
      <c r="AF3893" t="s">
        <v>40</v>
      </c>
    </row>
    <row r="3894" spans="1:32" x14ac:dyDescent="0.2">
      <c r="A3894">
        <v>1581334</v>
      </c>
      <c r="B3894">
        <v>53</v>
      </c>
      <c r="C3894" t="s">
        <v>8900</v>
      </c>
      <c r="D3894" s="1">
        <v>40190.770138888889</v>
      </c>
      <c r="E3894" t="s">
        <v>8901</v>
      </c>
      <c r="F3894" t="s">
        <v>38</v>
      </c>
      <c r="G3894" t="s">
        <v>237</v>
      </c>
      <c r="H3894">
        <v>-79.91999817</v>
      </c>
      <c r="I3894">
        <v>40.430000309999997</v>
      </c>
      <c r="J3894">
        <v>897</v>
      </c>
      <c r="K3894" t="s">
        <v>40</v>
      </c>
      <c r="L3894" t="s">
        <v>8902</v>
      </c>
      <c r="M3894">
        <v>12</v>
      </c>
      <c r="N3894">
        <v>4.8499999999999996</v>
      </c>
      <c r="O3894" s="2">
        <v>193000000000</v>
      </c>
      <c r="P3894" t="s">
        <v>8903</v>
      </c>
      <c r="Q3894" t="s">
        <v>10447</v>
      </c>
      <c r="R3894" t="s">
        <v>8905</v>
      </c>
      <c r="S3894" s="1">
        <v>42333.75</v>
      </c>
      <c r="T3894" s="17">
        <v>11</v>
      </c>
      <c r="U3894" s="2">
        <v>1448470000000</v>
      </c>
      <c r="V3894" s="2" t="s">
        <v>10433</v>
      </c>
      <c r="W3894">
        <v>1344683</v>
      </c>
      <c r="X3894" t="s">
        <v>8907</v>
      </c>
      <c r="Y3894" t="s">
        <v>38</v>
      </c>
      <c r="Z3894" t="s">
        <v>8908</v>
      </c>
      <c r="AA3894">
        <v>-79.917404000000005</v>
      </c>
      <c r="AB3894">
        <v>40.432975999999996</v>
      </c>
      <c r="AD3894">
        <v>5</v>
      </c>
      <c r="AE3894" t="s">
        <v>48</v>
      </c>
      <c r="AF3894" t="s">
        <v>40</v>
      </c>
    </row>
    <row r="3895" spans="1:32" x14ac:dyDescent="0.2">
      <c r="A3895">
        <v>1581334</v>
      </c>
      <c r="B3895">
        <v>53</v>
      </c>
      <c r="C3895" t="s">
        <v>8900</v>
      </c>
      <c r="D3895" s="1">
        <v>40190.770138888889</v>
      </c>
      <c r="E3895" t="s">
        <v>8901</v>
      </c>
      <c r="F3895" t="s">
        <v>38</v>
      </c>
      <c r="G3895" t="s">
        <v>237</v>
      </c>
      <c r="H3895">
        <v>-79.91999817</v>
      </c>
      <c r="I3895">
        <v>40.430000309999997</v>
      </c>
      <c r="J3895">
        <v>897</v>
      </c>
      <c r="K3895" t="s">
        <v>40</v>
      </c>
      <c r="L3895" t="s">
        <v>8902</v>
      </c>
      <c r="M3895">
        <v>12</v>
      </c>
      <c r="N3895">
        <v>4.8499999999999996</v>
      </c>
      <c r="O3895" s="2">
        <v>193000000000</v>
      </c>
      <c r="P3895" t="s">
        <v>8903</v>
      </c>
      <c r="Q3895" t="s">
        <v>10448</v>
      </c>
      <c r="R3895" t="s">
        <v>8905</v>
      </c>
      <c r="S3895" s="1">
        <v>42319.75</v>
      </c>
      <c r="T3895" s="17">
        <v>11</v>
      </c>
      <c r="U3895" s="2">
        <v>1447260000000</v>
      </c>
      <c r="V3895" s="2" t="s">
        <v>10433</v>
      </c>
      <c r="W3895">
        <v>1344683</v>
      </c>
      <c r="X3895" t="s">
        <v>8907</v>
      </c>
      <c r="Y3895" t="s">
        <v>38</v>
      </c>
      <c r="Z3895" t="s">
        <v>8908</v>
      </c>
      <c r="AA3895">
        <v>-79.917404000000005</v>
      </c>
      <c r="AB3895">
        <v>40.432975999999996</v>
      </c>
      <c r="AD3895">
        <v>4</v>
      </c>
      <c r="AE3895" t="s">
        <v>48</v>
      </c>
      <c r="AF3895" t="s">
        <v>40</v>
      </c>
    </row>
    <row r="3896" spans="1:32" x14ac:dyDescent="0.2">
      <c r="A3896">
        <v>1581334</v>
      </c>
      <c r="B3896">
        <v>53</v>
      </c>
      <c r="C3896" t="s">
        <v>8900</v>
      </c>
      <c r="D3896" s="1">
        <v>40190.770138888889</v>
      </c>
      <c r="E3896" t="s">
        <v>8901</v>
      </c>
      <c r="F3896" t="s">
        <v>38</v>
      </c>
      <c r="G3896" t="s">
        <v>237</v>
      </c>
      <c r="H3896">
        <v>-79.91999817</v>
      </c>
      <c r="I3896">
        <v>40.430000309999997</v>
      </c>
      <c r="J3896">
        <v>897</v>
      </c>
      <c r="K3896" t="s">
        <v>40</v>
      </c>
      <c r="L3896" t="s">
        <v>8902</v>
      </c>
      <c r="M3896">
        <v>12</v>
      </c>
      <c r="N3896">
        <v>4.8499999999999996</v>
      </c>
      <c r="O3896" s="2">
        <v>193000000000</v>
      </c>
      <c r="P3896" t="s">
        <v>8903</v>
      </c>
      <c r="Q3896" t="s">
        <v>10449</v>
      </c>
      <c r="R3896" t="s">
        <v>8905</v>
      </c>
      <c r="S3896" s="1">
        <v>42326.75</v>
      </c>
      <c r="T3896" s="17">
        <v>11</v>
      </c>
      <c r="U3896" s="2">
        <v>1447870000000</v>
      </c>
      <c r="V3896" s="2" t="s">
        <v>10433</v>
      </c>
      <c r="W3896">
        <v>1344683</v>
      </c>
      <c r="X3896" t="s">
        <v>8907</v>
      </c>
      <c r="Y3896" t="s">
        <v>38</v>
      </c>
      <c r="Z3896" t="s">
        <v>8908</v>
      </c>
      <c r="AA3896">
        <v>-79.917404000000005</v>
      </c>
      <c r="AB3896">
        <v>40.432975999999996</v>
      </c>
      <c r="AD3896">
        <v>8</v>
      </c>
      <c r="AE3896" t="s">
        <v>48</v>
      </c>
      <c r="AF3896" t="s">
        <v>40</v>
      </c>
    </row>
    <row r="3897" spans="1:32" x14ac:dyDescent="0.2">
      <c r="A3897">
        <v>1581334</v>
      </c>
      <c r="B3897">
        <v>53</v>
      </c>
      <c r="C3897" t="s">
        <v>8900</v>
      </c>
      <c r="D3897" s="1">
        <v>40190.770138888889</v>
      </c>
      <c r="E3897" t="s">
        <v>8901</v>
      </c>
      <c r="F3897" t="s">
        <v>38</v>
      </c>
      <c r="G3897" t="s">
        <v>237</v>
      </c>
      <c r="H3897">
        <v>-79.91999817</v>
      </c>
      <c r="I3897">
        <v>40.430000309999997</v>
      </c>
      <c r="J3897">
        <v>897</v>
      </c>
      <c r="K3897" t="s">
        <v>40</v>
      </c>
      <c r="L3897" t="s">
        <v>8902</v>
      </c>
      <c r="M3897">
        <v>12</v>
      </c>
      <c r="N3897">
        <v>4.8499999999999996</v>
      </c>
      <c r="O3897" s="2">
        <v>193000000000</v>
      </c>
      <c r="P3897" t="s">
        <v>8903</v>
      </c>
      <c r="Q3897" t="s">
        <v>10450</v>
      </c>
      <c r="R3897" t="s">
        <v>8905</v>
      </c>
      <c r="S3897" s="1">
        <v>42361.75</v>
      </c>
      <c r="T3897" s="17">
        <v>12</v>
      </c>
      <c r="U3897" s="2">
        <v>1450890000000</v>
      </c>
      <c r="V3897" s="2" t="s">
        <v>10433</v>
      </c>
      <c r="W3897">
        <v>1344683</v>
      </c>
      <c r="X3897" t="s">
        <v>8907</v>
      </c>
      <c r="Y3897" t="s">
        <v>38</v>
      </c>
      <c r="Z3897" t="s">
        <v>8908</v>
      </c>
      <c r="AA3897">
        <v>-79.917404000000005</v>
      </c>
      <c r="AB3897">
        <v>40.432975999999996</v>
      </c>
      <c r="AD3897">
        <v>4</v>
      </c>
      <c r="AE3897" t="s">
        <v>48</v>
      </c>
      <c r="AF3897" t="s">
        <v>40</v>
      </c>
    </row>
    <row r="3898" spans="1:32" x14ac:dyDescent="0.2">
      <c r="A3898">
        <v>1581334</v>
      </c>
      <c r="B3898">
        <v>53</v>
      </c>
      <c r="C3898" t="s">
        <v>8900</v>
      </c>
      <c r="D3898" s="1">
        <v>40190.770138888889</v>
      </c>
      <c r="E3898" t="s">
        <v>8901</v>
      </c>
      <c r="F3898" t="s">
        <v>38</v>
      </c>
      <c r="G3898" t="s">
        <v>237</v>
      </c>
      <c r="H3898">
        <v>-79.91999817</v>
      </c>
      <c r="I3898">
        <v>40.430000309999997</v>
      </c>
      <c r="J3898">
        <v>897</v>
      </c>
      <c r="K3898" t="s">
        <v>40</v>
      </c>
      <c r="L3898" t="s">
        <v>8902</v>
      </c>
      <c r="M3898">
        <v>12</v>
      </c>
      <c r="N3898">
        <v>4.8499999999999996</v>
      </c>
      <c r="O3898" s="2">
        <v>193000000000</v>
      </c>
      <c r="P3898" t="s">
        <v>8903</v>
      </c>
      <c r="Q3898" t="s">
        <v>10451</v>
      </c>
      <c r="R3898" t="s">
        <v>8905</v>
      </c>
      <c r="S3898" s="1">
        <v>42347.75</v>
      </c>
      <c r="T3898" s="17">
        <v>12</v>
      </c>
      <c r="U3898" s="2">
        <v>1449680000000</v>
      </c>
      <c r="V3898" s="2" t="s">
        <v>10433</v>
      </c>
      <c r="W3898">
        <v>1344683</v>
      </c>
      <c r="X3898" t="s">
        <v>8907</v>
      </c>
      <c r="Y3898" t="s">
        <v>38</v>
      </c>
      <c r="Z3898" t="s">
        <v>8908</v>
      </c>
      <c r="AA3898">
        <v>-79.917404000000005</v>
      </c>
      <c r="AB3898">
        <v>40.432975999999996</v>
      </c>
      <c r="AD3898">
        <v>4</v>
      </c>
      <c r="AE3898" t="s">
        <v>48</v>
      </c>
      <c r="AF3898" t="s">
        <v>40</v>
      </c>
    </row>
    <row r="3899" spans="1:32" x14ac:dyDescent="0.2">
      <c r="A3899">
        <v>1581334</v>
      </c>
      <c r="B3899">
        <v>53</v>
      </c>
      <c r="C3899" t="s">
        <v>8900</v>
      </c>
      <c r="D3899" s="1">
        <v>40190.770138888889</v>
      </c>
      <c r="E3899" t="s">
        <v>8901</v>
      </c>
      <c r="F3899" t="s">
        <v>38</v>
      </c>
      <c r="G3899" t="s">
        <v>237</v>
      </c>
      <c r="H3899">
        <v>-79.91999817</v>
      </c>
      <c r="I3899">
        <v>40.430000309999997</v>
      </c>
      <c r="J3899">
        <v>897</v>
      </c>
      <c r="K3899" t="s">
        <v>40</v>
      </c>
      <c r="L3899" t="s">
        <v>8902</v>
      </c>
      <c r="M3899">
        <v>12</v>
      </c>
      <c r="N3899">
        <v>4.8499999999999996</v>
      </c>
      <c r="O3899" s="2">
        <v>193000000000</v>
      </c>
      <c r="P3899" t="s">
        <v>8903</v>
      </c>
      <c r="Q3899" t="s">
        <v>10452</v>
      </c>
      <c r="R3899" t="s">
        <v>8905</v>
      </c>
      <c r="S3899" s="1">
        <v>42368.75</v>
      </c>
      <c r="T3899" s="17">
        <v>12</v>
      </c>
      <c r="U3899" s="2">
        <v>1451500000000</v>
      </c>
      <c r="V3899" s="2" t="s">
        <v>10433</v>
      </c>
      <c r="W3899">
        <v>1344683</v>
      </c>
      <c r="X3899" t="s">
        <v>8907</v>
      </c>
      <c r="Y3899" t="s">
        <v>38</v>
      </c>
      <c r="Z3899" t="s">
        <v>8908</v>
      </c>
      <c r="AA3899">
        <v>-79.917404000000005</v>
      </c>
      <c r="AB3899">
        <v>40.432975999999996</v>
      </c>
      <c r="AD3899">
        <v>8</v>
      </c>
      <c r="AE3899" t="s">
        <v>48</v>
      </c>
      <c r="AF3899" t="s">
        <v>40</v>
      </c>
    </row>
    <row r="3900" spans="1:32" x14ac:dyDescent="0.2">
      <c r="A3900">
        <v>1581334</v>
      </c>
      <c r="B3900">
        <v>53</v>
      </c>
      <c r="C3900" t="s">
        <v>8900</v>
      </c>
      <c r="D3900" s="1">
        <v>40190.770138888889</v>
      </c>
      <c r="E3900" t="s">
        <v>8901</v>
      </c>
      <c r="F3900" t="s">
        <v>38</v>
      </c>
      <c r="G3900" t="s">
        <v>237</v>
      </c>
      <c r="H3900">
        <v>-79.91999817</v>
      </c>
      <c r="I3900">
        <v>40.430000309999997</v>
      </c>
      <c r="J3900">
        <v>897</v>
      </c>
      <c r="K3900" t="s">
        <v>40</v>
      </c>
      <c r="L3900" t="s">
        <v>8902</v>
      </c>
      <c r="M3900">
        <v>12</v>
      </c>
      <c r="N3900">
        <v>4.8499999999999996</v>
      </c>
      <c r="O3900" s="2">
        <v>193000000000</v>
      </c>
      <c r="P3900" t="s">
        <v>8903</v>
      </c>
      <c r="Q3900" t="s">
        <v>10453</v>
      </c>
      <c r="R3900" t="s">
        <v>8905</v>
      </c>
      <c r="S3900" s="1">
        <v>42354.75</v>
      </c>
      <c r="T3900" s="17">
        <v>12</v>
      </c>
      <c r="U3900" s="2">
        <v>1450290000000</v>
      </c>
      <c r="V3900" s="2" t="s">
        <v>10433</v>
      </c>
      <c r="W3900">
        <v>1344683</v>
      </c>
      <c r="X3900" t="s">
        <v>8907</v>
      </c>
      <c r="Y3900" t="s">
        <v>38</v>
      </c>
      <c r="Z3900" t="s">
        <v>8908</v>
      </c>
      <c r="AA3900">
        <v>-79.917404000000005</v>
      </c>
      <c r="AB3900">
        <v>40.432975999999996</v>
      </c>
      <c r="AD3900">
        <v>5</v>
      </c>
      <c r="AE3900" t="s">
        <v>48</v>
      </c>
      <c r="AF3900" t="s">
        <v>40</v>
      </c>
    </row>
    <row r="3901" spans="1:32" x14ac:dyDescent="0.2">
      <c r="A3901">
        <v>1581334</v>
      </c>
      <c r="B3901">
        <v>53</v>
      </c>
      <c r="C3901" t="s">
        <v>8900</v>
      </c>
      <c r="D3901" s="1">
        <v>40190.770138888889</v>
      </c>
      <c r="E3901" t="s">
        <v>8901</v>
      </c>
      <c r="F3901" t="s">
        <v>38</v>
      </c>
      <c r="G3901" t="s">
        <v>237</v>
      </c>
      <c r="H3901">
        <v>-79.91999817</v>
      </c>
      <c r="I3901">
        <v>40.430000309999997</v>
      </c>
      <c r="J3901">
        <v>897</v>
      </c>
      <c r="K3901" t="s">
        <v>40</v>
      </c>
      <c r="L3901" t="s">
        <v>8902</v>
      </c>
      <c r="M3901">
        <v>12</v>
      </c>
      <c r="N3901">
        <v>4.8499999999999996</v>
      </c>
      <c r="O3901" s="2">
        <v>193000000000</v>
      </c>
      <c r="P3901" t="s">
        <v>8903</v>
      </c>
      <c r="Q3901" t="s">
        <v>10454</v>
      </c>
      <c r="R3901" t="s">
        <v>8905</v>
      </c>
      <c r="S3901" s="1">
        <v>42389.75</v>
      </c>
      <c r="T3901" s="17">
        <v>1</v>
      </c>
      <c r="U3901" s="2">
        <v>1453310000000</v>
      </c>
      <c r="V3901" s="2" t="s">
        <v>10433</v>
      </c>
      <c r="W3901">
        <v>1344683</v>
      </c>
      <c r="X3901" t="s">
        <v>8907</v>
      </c>
      <c r="Y3901" t="s">
        <v>38</v>
      </c>
      <c r="Z3901" t="s">
        <v>8908</v>
      </c>
      <c r="AA3901">
        <v>-79.917404000000005</v>
      </c>
      <c r="AB3901">
        <v>40.432975999999996</v>
      </c>
      <c r="AD3901">
        <v>8</v>
      </c>
      <c r="AE3901" t="s">
        <v>48</v>
      </c>
      <c r="AF3901" t="s">
        <v>40</v>
      </c>
    </row>
    <row r="3902" spans="1:32" x14ac:dyDescent="0.2">
      <c r="A3902">
        <v>1581334</v>
      </c>
      <c r="B3902">
        <v>53</v>
      </c>
      <c r="C3902" t="s">
        <v>8900</v>
      </c>
      <c r="D3902" s="1">
        <v>40190.770138888889</v>
      </c>
      <c r="E3902" t="s">
        <v>8901</v>
      </c>
      <c r="F3902" t="s">
        <v>38</v>
      </c>
      <c r="G3902" t="s">
        <v>237</v>
      </c>
      <c r="H3902">
        <v>-79.91999817</v>
      </c>
      <c r="I3902">
        <v>40.430000309999997</v>
      </c>
      <c r="J3902">
        <v>897</v>
      </c>
      <c r="K3902" t="s">
        <v>40</v>
      </c>
      <c r="L3902" t="s">
        <v>8902</v>
      </c>
      <c r="M3902">
        <v>12</v>
      </c>
      <c r="N3902">
        <v>4.8499999999999996</v>
      </c>
      <c r="O3902" s="2">
        <v>193000000000</v>
      </c>
      <c r="P3902" t="s">
        <v>8903</v>
      </c>
      <c r="Q3902" t="s">
        <v>10455</v>
      </c>
      <c r="R3902" t="s">
        <v>8905</v>
      </c>
      <c r="S3902" s="1">
        <v>42375.75</v>
      </c>
      <c r="T3902" s="17">
        <v>1</v>
      </c>
      <c r="U3902" s="2">
        <v>1452100000000</v>
      </c>
      <c r="V3902" s="2" t="s">
        <v>10433</v>
      </c>
      <c r="W3902">
        <v>1344683</v>
      </c>
      <c r="X3902" t="s">
        <v>8907</v>
      </c>
      <c r="Y3902" t="s">
        <v>38</v>
      </c>
      <c r="Z3902" t="s">
        <v>8908</v>
      </c>
      <c r="AA3902">
        <v>-79.917404000000005</v>
      </c>
      <c r="AB3902">
        <v>40.432975999999996</v>
      </c>
      <c r="AD3902">
        <v>6</v>
      </c>
      <c r="AE3902" t="s">
        <v>48</v>
      </c>
      <c r="AF3902" t="s">
        <v>40</v>
      </c>
    </row>
    <row r="3903" spans="1:32" x14ac:dyDescent="0.2">
      <c r="A3903">
        <v>1581334</v>
      </c>
      <c r="B3903">
        <v>53</v>
      </c>
      <c r="C3903" t="s">
        <v>8900</v>
      </c>
      <c r="D3903" s="1">
        <v>40190.770138888889</v>
      </c>
      <c r="E3903" t="s">
        <v>8901</v>
      </c>
      <c r="F3903" t="s">
        <v>38</v>
      </c>
      <c r="G3903" t="s">
        <v>237</v>
      </c>
      <c r="H3903">
        <v>-79.91999817</v>
      </c>
      <c r="I3903">
        <v>40.430000309999997</v>
      </c>
      <c r="J3903">
        <v>897</v>
      </c>
      <c r="K3903" t="s">
        <v>40</v>
      </c>
      <c r="L3903" t="s">
        <v>8902</v>
      </c>
      <c r="M3903">
        <v>12</v>
      </c>
      <c r="N3903">
        <v>4.8499999999999996</v>
      </c>
      <c r="O3903" s="2">
        <v>193000000000</v>
      </c>
      <c r="P3903" t="s">
        <v>8903</v>
      </c>
      <c r="Q3903" t="s">
        <v>10456</v>
      </c>
      <c r="R3903" t="s">
        <v>8905</v>
      </c>
      <c r="S3903" s="1">
        <v>42396.75</v>
      </c>
      <c r="T3903" s="17">
        <v>1</v>
      </c>
      <c r="U3903" s="2">
        <v>1453920000000</v>
      </c>
      <c r="V3903" s="2" t="s">
        <v>10433</v>
      </c>
      <c r="W3903">
        <v>1344683</v>
      </c>
      <c r="X3903" t="s">
        <v>8907</v>
      </c>
      <c r="Y3903" t="s">
        <v>38</v>
      </c>
      <c r="Z3903" t="s">
        <v>8908</v>
      </c>
      <c r="AA3903">
        <v>-79.917404000000005</v>
      </c>
      <c r="AB3903">
        <v>40.432975999999996</v>
      </c>
      <c r="AD3903">
        <v>7</v>
      </c>
      <c r="AE3903" t="s">
        <v>48</v>
      </c>
      <c r="AF3903" t="s">
        <v>40</v>
      </c>
    </row>
    <row r="3904" spans="1:32" x14ac:dyDescent="0.2">
      <c r="A3904">
        <v>1581334</v>
      </c>
      <c r="B3904">
        <v>53</v>
      </c>
      <c r="C3904" t="s">
        <v>8900</v>
      </c>
      <c r="D3904" s="1">
        <v>40190.770138888889</v>
      </c>
      <c r="E3904" t="s">
        <v>8901</v>
      </c>
      <c r="F3904" t="s">
        <v>38</v>
      </c>
      <c r="G3904" t="s">
        <v>237</v>
      </c>
      <c r="H3904">
        <v>-79.91999817</v>
      </c>
      <c r="I3904">
        <v>40.430000309999997</v>
      </c>
      <c r="J3904">
        <v>897</v>
      </c>
      <c r="K3904" t="s">
        <v>40</v>
      </c>
      <c r="L3904" t="s">
        <v>8902</v>
      </c>
      <c r="M3904">
        <v>12</v>
      </c>
      <c r="N3904">
        <v>4.8499999999999996</v>
      </c>
      <c r="O3904" s="2">
        <v>193000000000</v>
      </c>
      <c r="P3904" t="s">
        <v>8903</v>
      </c>
      <c r="Q3904" t="s">
        <v>10457</v>
      </c>
      <c r="R3904" t="s">
        <v>8905</v>
      </c>
      <c r="S3904" s="1">
        <v>42382.75</v>
      </c>
      <c r="T3904" s="17">
        <v>1</v>
      </c>
      <c r="U3904" s="2">
        <v>1452710000000</v>
      </c>
      <c r="V3904" s="2" t="s">
        <v>10433</v>
      </c>
      <c r="W3904">
        <v>1344683</v>
      </c>
      <c r="X3904" t="s">
        <v>8907</v>
      </c>
      <c r="Y3904" t="s">
        <v>38</v>
      </c>
      <c r="Z3904" t="s">
        <v>8908</v>
      </c>
      <c r="AA3904">
        <v>-79.917404000000005</v>
      </c>
      <c r="AB3904">
        <v>40.432975999999996</v>
      </c>
      <c r="AD3904">
        <v>5</v>
      </c>
      <c r="AE3904" t="s">
        <v>48</v>
      </c>
      <c r="AF3904" t="s">
        <v>40</v>
      </c>
    </row>
    <row r="3905" spans="1:32" x14ac:dyDescent="0.2">
      <c r="A3905">
        <v>1349042</v>
      </c>
      <c r="B3905">
        <v>67</v>
      </c>
      <c r="C3905" t="s">
        <v>369</v>
      </c>
      <c r="D3905" s="1">
        <v>39817.231249999997</v>
      </c>
      <c r="E3905" s="1" t="s">
        <v>370</v>
      </c>
      <c r="F3905" t="s">
        <v>38</v>
      </c>
      <c r="G3905" t="s">
        <v>371</v>
      </c>
      <c r="H3905">
        <v>-79.91999817</v>
      </c>
      <c r="I3905">
        <v>40.430000309999997</v>
      </c>
      <c r="J3905">
        <v>1005</v>
      </c>
      <c r="K3905" t="s">
        <v>40</v>
      </c>
      <c r="L3905" t="s">
        <v>372</v>
      </c>
      <c r="M3905">
        <v>5</v>
      </c>
      <c r="N3905">
        <v>4.88</v>
      </c>
      <c r="O3905" s="2">
        <v>225000000000</v>
      </c>
      <c r="P3905" t="s">
        <v>373</v>
      </c>
      <c r="Q3905" t="s">
        <v>10458</v>
      </c>
      <c r="R3905" t="s">
        <v>10459</v>
      </c>
      <c r="S3905" s="1">
        <v>42300.458333333336</v>
      </c>
      <c r="T3905" s="17">
        <v>10</v>
      </c>
      <c r="U3905" s="2">
        <v>1445600000000</v>
      </c>
      <c r="V3905" t="s">
        <v>10460</v>
      </c>
      <c r="W3905">
        <v>23662715</v>
      </c>
      <c r="X3905" t="s">
        <v>10461</v>
      </c>
      <c r="Y3905" t="s">
        <v>38</v>
      </c>
      <c r="Z3905" t="s">
        <v>10462</v>
      </c>
      <c r="AA3905">
        <v>-79.941826000000006</v>
      </c>
      <c r="AB3905">
        <v>40.425671000000001</v>
      </c>
      <c r="AD3905">
        <v>4</v>
      </c>
      <c r="AE3905" t="s">
        <v>48</v>
      </c>
      <c r="AF3905" t="s">
        <v>40</v>
      </c>
    </row>
    <row r="3906" spans="1:32" x14ac:dyDescent="0.2">
      <c r="A3906">
        <v>67787</v>
      </c>
      <c r="B3906">
        <v>21</v>
      </c>
      <c r="C3906" t="s">
        <v>2737</v>
      </c>
      <c r="D3906" s="1">
        <v>37595.140277777777</v>
      </c>
      <c r="E3906" t="s">
        <v>2738</v>
      </c>
      <c r="F3906" t="s">
        <v>38</v>
      </c>
      <c r="G3906" t="s">
        <v>477</v>
      </c>
      <c r="H3906">
        <v>-79.930000309999997</v>
      </c>
      <c r="I3906">
        <v>40.450000760000002</v>
      </c>
      <c r="J3906">
        <v>652</v>
      </c>
      <c r="K3906" t="s">
        <v>40</v>
      </c>
      <c r="L3906" t="s">
        <v>2739</v>
      </c>
      <c r="M3906">
        <v>1</v>
      </c>
      <c r="N3906">
        <v>4.59</v>
      </c>
      <c r="O3906" s="2">
        <v>417000000000</v>
      </c>
      <c r="P3906" t="s">
        <v>2740</v>
      </c>
      <c r="Q3906" t="s">
        <v>10463</v>
      </c>
      <c r="R3906" t="s">
        <v>10464</v>
      </c>
      <c r="S3906" s="1">
        <v>42252.541666666664</v>
      </c>
      <c r="T3906" s="17">
        <v>9</v>
      </c>
      <c r="U3906" s="2">
        <v>1441460000000</v>
      </c>
      <c r="V3906" s="2" t="s">
        <v>10465</v>
      </c>
      <c r="W3906">
        <v>17778672</v>
      </c>
      <c r="X3906" t="s">
        <v>800</v>
      </c>
      <c r="Y3906" t="s">
        <v>38</v>
      </c>
      <c r="Z3906" t="s">
        <v>10466</v>
      </c>
      <c r="AA3906">
        <v>-80.066353000000007</v>
      </c>
      <c r="AB3906">
        <v>40.395705999999997</v>
      </c>
      <c r="AD3906">
        <v>12</v>
      </c>
      <c r="AE3906" t="s">
        <v>48</v>
      </c>
      <c r="AF3906" t="s">
        <v>40</v>
      </c>
    </row>
    <row r="3907" spans="1:32" x14ac:dyDescent="0.2">
      <c r="A3907">
        <v>67787</v>
      </c>
      <c r="B3907">
        <v>21</v>
      </c>
      <c r="C3907" t="s">
        <v>2737</v>
      </c>
      <c r="D3907" s="1">
        <v>37595.140277777777</v>
      </c>
      <c r="E3907" t="s">
        <v>2738</v>
      </c>
      <c r="F3907" t="s">
        <v>38</v>
      </c>
      <c r="G3907" t="s">
        <v>477</v>
      </c>
      <c r="H3907">
        <v>-79.930000309999997</v>
      </c>
      <c r="I3907">
        <v>40.450000760000002</v>
      </c>
      <c r="J3907">
        <v>652</v>
      </c>
      <c r="K3907" t="s">
        <v>40</v>
      </c>
      <c r="L3907" t="s">
        <v>2739</v>
      </c>
      <c r="M3907">
        <v>1</v>
      </c>
      <c r="N3907">
        <v>4.59</v>
      </c>
      <c r="O3907" s="2">
        <v>417000000000</v>
      </c>
      <c r="P3907" t="s">
        <v>2740</v>
      </c>
      <c r="Q3907" t="s">
        <v>10467</v>
      </c>
      <c r="R3907" t="s">
        <v>10464</v>
      </c>
      <c r="S3907" s="1">
        <v>42266.541666666664</v>
      </c>
      <c r="T3907" s="17">
        <v>9</v>
      </c>
      <c r="U3907" s="2">
        <v>1442670000000</v>
      </c>
      <c r="V3907" s="2" t="s">
        <v>10465</v>
      </c>
      <c r="W3907">
        <v>17778672</v>
      </c>
      <c r="X3907" t="s">
        <v>800</v>
      </c>
      <c r="Y3907" t="s">
        <v>38</v>
      </c>
      <c r="Z3907" t="s">
        <v>10466</v>
      </c>
      <c r="AA3907">
        <v>-80.066353000000007</v>
      </c>
      <c r="AB3907">
        <v>40.395705999999997</v>
      </c>
      <c r="AD3907">
        <v>4</v>
      </c>
      <c r="AE3907" t="s">
        <v>48</v>
      </c>
      <c r="AF3907" t="s">
        <v>40</v>
      </c>
    </row>
    <row r="3908" spans="1:32" x14ac:dyDescent="0.2">
      <c r="A3908">
        <v>67787</v>
      </c>
      <c r="B3908">
        <v>21</v>
      </c>
      <c r="C3908" t="s">
        <v>2737</v>
      </c>
      <c r="D3908" s="1">
        <v>37595.140277777777</v>
      </c>
      <c r="E3908" t="s">
        <v>2738</v>
      </c>
      <c r="F3908" t="s">
        <v>38</v>
      </c>
      <c r="G3908" t="s">
        <v>477</v>
      </c>
      <c r="H3908">
        <v>-79.930000309999997</v>
      </c>
      <c r="I3908">
        <v>40.450000760000002</v>
      </c>
      <c r="J3908">
        <v>652</v>
      </c>
      <c r="K3908" t="s">
        <v>40</v>
      </c>
      <c r="L3908" t="s">
        <v>2739</v>
      </c>
      <c r="M3908">
        <v>1</v>
      </c>
      <c r="N3908">
        <v>4.59</v>
      </c>
      <c r="O3908" s="2">
        <v>417000000000</v>
      </c>
      <c r="P3908" t="s">
        <v>2740</v>
      </c>
      <c r="Q3908" t="s">
        <v>10468</v>
      </c>
      <c r="R3908" t="s">
        <v>10464</v>
      </c>
      <c r="S3908" s="1">
        <v>42280.541666666664</v>
      </c>
      <c r="T3908" s="17">
        <v>10</v>
      </c>
      <c r="U3908" s="2">
        <v>1443880000000</v>
      </c>
      <c r="V3908" s="2" t="s">
        <v>10465</v>
      </c>
      <c r="W3908">
        <v>17778672</v>
      </c>
      <c r="X3908" t="s">
        <v>800</v>
      </c>
      <c r="Y3908" t="s">
        <v>38</v>
      </c>
      <c r="Z3908" t="s">
        <v>10466</v>
      </c>
      <c r="AA3908">
        <v>-80.066353000000007</v>
      </c>
      <c r="AB3908">
        <v>40.395705999999997</v>
      </c>
      <c r="AD3908">
        <v>8</v>
      </c>
      <c r="AE3908" t="s">
        <v>48</v>
      </c>
      <c r="AF3908" t="s">
        <v>40</v>
      </c>
    </row>
    <row r="3909" spans="1:32" x14ac:dyDescent="0.2">
      <c r="A3909">
        <v>67787</v>
      </c>
      <c r="B3909">
        <v>21</v>
      </c>
      <c r="C3909" t="s">
        <v>2737</v>
      </c>
      <c r="D3909" s="1">
        <v>37595.140277777777</v>
      </c>
      <c r="E3909" t="s">
        <v>2738</v>
      </c>
      <c r="F3909" t="s">
        <v>38</v>
      </c>
      <c r="G3909" t="s">
        <v>477</v>
      </c>
      <c r="H3909">
        <v>-79.930000309999997</v>
      </c>
      <c r="I3909">
        <v>40.450000760000002</v>
      </c>
      <c r="J3909">
        <v>652</v>
      </c>
      <c r="K3909" t="s">
        <v>40</v>
      </c>
      <c r="L3909" t="s">
        <v>2739</v>
      </c>
      <c r="M3909">
        <v>1</v>
      </c>
      <c r="N3909">
        <v>4.59</v>
      </c>
      <c r="O3909" s="2">
        <v>417000000000</v>
      </c>
      <c r="P3909" t="s">
        <v>2740</v>
      </c>
      <c r="Q3909" t="s">
        <v>10469</v>
      </c>
      <c r="R3909" t="s">
        <v>10464</v>
      </c>
      <c r="S3909" s="1">
        <v>42308.541666666664</v>
      </c>
      <c r="T3909" s="17">
        <v>10</v>
      </c>
      <c r="U3909" s="2">
        <v>1446300000000</v>
      </c>
      <c r="V3909" s="2" t="s">
        <v>10465</v>
      </c>
      <c r="W3909">
        <v>17778672</v>
      </c>
      <c r="X3909" t="s">
        <v>800</v>
      </c>
      <c r="Y3909" t="s">
        <v>38</v>
      </c>
      <c r="Z3909" t="s">
        <v>10466</v>
      </c>
      <c r="AA3909">
        <v>-80.066353000000007</v>
      </c>
      <c r="AB3909">
        <v>40.395705999999997</v>
      </c>
      <c r="AD3909">
        <v>6</v>
      </c>
      <c r="AE3909" t="s">
        <v>48</v>
      </c>
      <c r="AF3909" t="s">
        <v>40</v>
      </c>
    </row>
    <row r="3910" spans="1:32" x14ac:dyDescent="0.2">
      <c r="A3910">
        <v>67787</v>
      </c>
      <c r="B3910">
        <v>21</v>
      </c>
      <c r="C3910" t="s">
        <v>2737</v>
      </c>
      <c r="D3910" s="1">
        <v>37595.140277777777</v>
      </c>
      <c r="E3910" t="s">
        <v>2738</v>
      </c>
      <c r="F3910" t="s">
        <v>38</v>
      </c>
      <c r="G3910" t="s">
        <v>477</v>
      </c>
      <c r="H3910">
        <v>-79.930000309999997</v>
      </c>
      <c r="I3910">
        <v>40.450000760000002</v>
      </c>
      <c r="J3910">
        <v>652</v>
      </c>
      <c r="K3910" t="s">
        <v>40</v>
      </c>
      <c r="L3910" t="s">
        <v>2739</v>
      </c>
      <c r="M3910">
        <v>1</v>
      </c>
      <c r="N3910">
        <v>4.59</v>
      </c>
      <c r="O3910" s="2">
        <v>417000000000</v>
      </c>
      <c r="P3910" t="s">
        <v>2740</v>
      </c>
      <c r="Q3910" t="s">
        <v>10470</v>
      </c>
      <c r="R3910" t="s">
        <v>10464</v>
      </c>
      <c r="S3910" s="1">
        <v>42294.541666666664</v>
      </c>
      <c r="T3910" s="17">
        <v>10</v>
      </c>
      <c r="U3910" s="2">
        <v>1445090000000</v>
      </c>
      <c r="V3910" s="2" t="s">
        <v>10465</v>
      </c>
      <c r="W3910">
        <v>17778672</v>
      </c>
      <c r="X3910" t="s">
        <v>800</v>
      </c>
      <c r="Y3910" t="s">
        <v>38</v>
      </c>
      <c r="Z3910" t="s">
        <v>10466</v>
      </c>
      <c r="AA3910">
        <v>-80.066353000000007</v>
      </c>
      <c r="AB3910">
        <v>40.395705999999997</v>
      </c>
      <c r="AD3910">
        <v>8</v>
      </c>
      <c r="AE3910" t="s">
        <v>48</v>
      </c>
      <c r="AF3910" t="s">
        <v>40</v>
      </c>
    </row>
    <row r="3911" spans="1:32" x14ac:dyDescent="0.2">
      <c r="A3911">
        <v>67787</v>
      </c>
      <c r="B3911">
        <v>21</v>
      </c>
      <c r="C3911" t="s">
        <v>2737</v>
      </c>
      <c r="D3911" s="1">
        <v>37595.140277777777</v>
      </c>
      <c r="E3911" t="s">
        <v>2738</v>
      </c>
      <c r="F3911" t="s">
        <v>38</v>
      </c>
      <c r="G3911" t="s">
        <v>477</v>
      </c>
      <c r="H3911">
        <v>-79.930000309999997</v>
      </c>
      <c r="I3911">
        <v>40.450000760000002</v>
      </c>
      <c r="J3911">
        <v>652</v>
      </c>
      <c r="K3911" t="s">
        <v>40</v>
      </c>
      <c r="L3911" t="s">
        <v>2739</v>
      </c>
      <c r="M3911">
        <v>1</v>
      </c>
      <c r="N3911">
        <v>4.59</v>
      </c>
      <c r="O3911" s="2">
        <v>417000000000</v>
      </c>
      <c r="P3911" t="s">
        <v>2740</v>
      </c>
      <c r="Q3911" t="s">
        <v>10471</v>
      </c>
      <c r="R3911" t="s">
        <v>10464</v>
      </c>
      <c r="S3911" s="1">
        <v>42336.541666666664</v>
      </c>
      <c r="T3911" s="17">
        <v>11</v>
      </c>
      <c r="U3911" s="2">
        <v>1448720000000</v>
      </c>
      <c r="V3911" s="2" t="s">
        <v>10465</v>
      </c>
      <c r="W3911">
        <v>17778672</v>
      </c>
      <c r="X3911" t="s">
        <v>800</v>
      </c>
      <c r="Y3911" t="s">
        <v>38</v>
      </c>
      <c r="Z3911" t="s">
        <v>10466</v>
      </c>
      <c r="AA3911">
        <v>-80.066353000000007</v>
      </c>
      <c r="AB3911">
        <v>40.395705999999997</v>
      </c>
      <c r="AD3911">
        <v>5</v>
      </c>
      <c r="AE3911" t="s">
        <v>48</v>
      </c>
      <c r="AF3911" t="s">
        <v>40</v>
      </c>
    </row>
    <row r="3912" spans="1:32" x14ac:dyDescent="0.2">
      <c r="A3912">
        <v>67787</v>
      </c>
      <c r="B3912">
        <v>21</v>
      </c>
      <c r="C3912" t="s">
        <v>2737</v>
      </c>
      <c r="D3912" s="1">
        <v>37595.140277777777</v>
      </c>
      <c r="E3912" t="s">
        <v>2738</v>
      </c>
      <c r="F3912" t="s">
        <v>38</v>
      </c>
      <c r="G3912" t="s">
        <v>477</v>
      </c>
      <c r="H3912">
        <v>-79.930000309999997</v>
      </c>
      <c r="I3912">
        <v>40.450000760000002</v>
      </c>
      <c r="J3912">
        <v>652</v>
      </c>
      <c r="K3912" t="s">
        <v>40</v>
      </c>
      <c r="L3912" t="s">
        <v>2739</v>
      </c>
      <c r="M3912">
        <v>1</v>
      </c>
      <c r="N3912">
        <v>4.59</v>
      </c>
      <c r="O3912" s="2">
        <v>417000000000</v>
      </c>
      <c r="P3912" t="s">
        <v>2740</v>
      </c>
      <c r="Q3912" t="s">
        <v>10472</v>
      </c>
      <c r="R3912" t="s">
        <v>10464</v>
      </c>
      <c r="S3912" s="1">
        <v>42322.541666666664</v>
      </c>
      <c r="T3912" s="17">
        <v>11</v>
      </c>
      <c r="U3912" s="2">
        <v>1447510000000</v>
      </c>
      <c r="V3912" s="2" t="s">
        <v>10465</v>
      </c>
      <c r="W3912">
        <v>17778672</v>
      </c>
      <c r="X3912" t="s">
        <v>800</v>
      </c>
      <c r="Y3912" t="s">
        <v>38</v>
      </c>
      <c r="Z3912" t="s">
        <v>10466</v>
      </c>
      <c r="AA3912">
        <v>-80.066353000000007</v>
      </c>
      <c r="AB3912">
        <v>40.395705999999997</v>
      </c>
      <c r="AD3912">
        <v>8</v>
      </c>
      <c r="AE3912" t="s">
        <v>48</v>
      </c>
      <c r="AF3912" t="s">
        <v>40</v>
      </c>
    </row>
    <row r="3913" spans="1:32" x14ac:dyDescent="0.2">
      <c r="A3913">
        <v>67787</v>
      </c>
      <c r="B3913">
        <v>21</v>
      </c>
      <c r="C3913" t="s">
        <v>2737</v>
      </c>
      <c r="D3913" s="1">
        <v>37595.140277777777</v>
      </c>
      <c r="E3913" t="s">
        <v>2738</v>
      </c>
      <c r="F3913" t="s">
        <v>38</v>
      </c>
      <c r="G3913" t="s">
        <v>477</v>
      </c>
      <c r="H3913">
        <v>-79.930000309999997</v>
      </c>
      <c r="I3913">
        <v>40.450000760000002</v>
      </c>
      <c r="J3913">
        <v>652</v>
      </c>
      <c r="K3913" t="s">
        <v>40</v>
      </c>
      <c r="L3913" t="s">
        <v>2739</v>
      </c>
      <c r="M3913">
        <v>1</v>
      </c>
      <c r="N3913">
        <v>4.59</v>
      </c>
      <c r="O3913" s="2">
        <v>417000000000</v>
      </c>
      <c r="P3913" t="s">
        <v>2740</v>
      </c>
      <c r="Q3913" t="s">
        <v>10473</v>
      </c>
      <c r="R3913" t="s">
        <v>10464</v>
      </c>
      <c r="S3913" s="1">
        <v>42350.541666666664</v>
      </c>
      <c r="T3913" s="17">
        <v>12</v>
      </c>
      <c r="U3913" s="2">
        <v>1449930000000</v>
      </c>
      <c r="V3913" s="2" t="s">
        <v>10465</v>
      </c>
      <c r="W3913">
        <v>17778672</v>
      </c>
      <c r="X3913" t="s">
        <v>800</v>
      </c>
      <c r="Y3913" t="s">
        <v>38</v>
      </c>
      <c r="Z3913" t="s">
        <v>10466</v>
      </c>
      <c r="AA3913">
        <v>-80.066353000000007</v>
      </c>
      <c r="AB3913">
        <v>40.395705999999997</v>
      </c>
      <c r="AD3913">
        <v>10</v>
      </c>
      <c r="AE3913" t="s">
        <v>48</v>
      </c>
      <c r="AF3913" t="s">
        <v>40</v>
      </c>
    </row>
    <row r="3914" spans="1:32" x14ac:dyDescent="0.2">
      <c r="A3914">
        <v>67787</v>
      </c>
      <c r="B3914">
        <v>21</v>
      </c>
      <c r="C3914" t="s">
        <v>2737</v>
      </c>
      <c r="D3914" s="1">
        <v>37595.140277777777</v>
      </c>
      <c r="E3914" t="s">
        <v>2738</v>
      </c>
      <c r="F3914" t="s">
        <v>38</v>
      </c>
      <c r="G3914" t="s">
        <v>477</v>
      </c>
      <c r="H3914">
        <v>-79.930000309999997</v>
      </c>
      <c r="I3914">
        <v>40.450000760000002</v>
      </c>
      <c r="J3914">
        <v>652</v>
      </c>
      <c r="K3914" t="s">
        <v>40</v>
      </c>
      <c r="L3914" t="s">
        <v>2739</v>
      </c>
      <c r="M3914">
        <v>1</v>
      </c>
      <c r="N3914">
        <v>4.59</v>
      </c>
      <c r="O3914" s="2">
        <v>417000000000</v>
      </c>
      <c r="P3914" t="s">
        <v>2740</v>
      </c>
      <c r="Q3914" t="s">
        <v>10474</v>
      </c>
      <c r="R3914" t="s">
        <v>10464</v>
      </c>
      <c r="S3914" s="1">
        <v>42378.541666666664</v>
      </c>
      <c r="T3914" s="17">
        <v>1</v>
      </c>
      <c r="U3914" s="2">
        <v>1452340000000</v>
      </c>
      <c r="V3914" s="2" t="s">
        <v>10465</v>
      </c>
      <c r="W3914">
        <v>17778672</v>
      </c>
      <c r="X3914" t="s">
        <v>800</v>
      </c>
      <c r="Y3914" t="s">
        <v>38</v>
      </c>
      <c r="Z3914" t="s">
        <v>10466</v>
      </c>
      <c r="AA3914">
        <v>-80.066353000000007</v>
      </c>
      <c r="AB3914">
        <v>40.395705999999997</v>
      </c>
      <c r="AD3914">
        <v>13</v>
      </c>
      <c r="AE3914" t="s">
        <v>48</v>
      </c>
      <c r="AF3914" t="s">
        <v>40</v>
      </c>
    </row>
    <row r="3915" spans="1:32" x14ac:dyDescent="0.2">
      <c r="A3915">
        <v>13981532</v>
      </c>
      <c r="B3915">
        <v>12</v>
      </c>
      <c r="C3915" t="s">
        <v>3068</v>
      </c>
      <c r="D3915" s="1">
        <v>41747.759027777778</v>
      </c>
      <c r="E3915" s="1" t="s">
        <v>3069</v>
      </c>
      <c r="F3915" t="s">
        <v>38</v>
      </c>
      <c r="G3915" t="s">
        <v>247</v>
      </c>
      <c r="H3915">
        <v>-80.019996640000002</v>
      </c>
      <c r="I3915">
        <v>40.47000122</v>
      </c>
      <c r="J3915">
        <v>146</v>
      </c>
      <c r="K3915" t="s">
        <v>40</v>
      </c>
      <c r="L3915" t="s">
        <v>3070</v>
      </c>
      <c r="M3915">
        <v>6</v>
      </c>
      <c r="N3915">
        <v>4.95</v>
      </c>
      <c r="O3915">
        <v>58673717033</v>
      </c>
      <c r="P3915" t="s">
        <v>3071</v>
      </c>
      <c r="Q3915" t="s">
        <v>10475</v>
      </c>
      <c r="R3915" t="s">
        <v>6064</v>
      </c>
      <c r="S3915" s="1">
        <v>42286.8125</v>
      </c>
      <c r="T3915" s="17">
        <v>10</v>
      </c>
      <c r="U3915" s="2">
        <v>1444420000000</v>
      </c>
      <c r="V3915" t="s">
        <v>10476</v>
      </c>
      <c r="W3915">
        <v>12251082</v>
      </c>
      <c r="X3915" t="s">
        <v>3074</v>
      </c>
      <c r="Y3915" t="s">
        <v>38</v>
      </c>
      <c r="Z3915" t="s">
        <v>3075</v>
      </c>
      <c r="AA3915">
        <v>-80.003494000000003</v>
      </c>
      <c r="AB3915">
        <v>40.453105999999998</v>
      </c>
      <c r="AD3915">
        <v>4</v>
      </c>
      <c r="AE3915" t="s">
        <v>48</v>
      </c>
      <c r="AF3915" t="s">
        <v>40</v>
      </c>
    </row>
    <row r="3916" spans="1:32" x14ac:dyDescent="0.2">
      <c r="A3916">
        <v>13981532</v>
      </c>
      <c r="B3916">
        <v>12</v>
      </c>
      <c r="C3916" t="s">
        <v>3068</v>
      </c>
      <c r="D3916" s="1">
        <v>41747.759027777778</v>
      </c>
      <c r="E3916" s="1" t="s">
        <v>3069</v>
      </c>
      <c r="F3916" t="s">
        <v>38</v>
      </c>
      <c r="G3916" t="s">
        <v>247</v>
      </c>
      <c r="H3916">
        <v>-80.019996640000002</v>
      </c>
      <c r="I3916">
        <v>40.47000122</v>
      </c>
      <c r="J3916">
        <v>146</v>
      </c>
      <c r="K3916" t="s">
        <v>40</v>
      </c>
      <c r="L3916" t="s">
        <v>3070</v>
      </c>
      <c r="M3916">
        <v>6</v>
      </c>
      <c r="N3916">
        <v>4.95</v>
      </c>
      <c r="O3916">
        <v>58673717033</v>
      </c>
      <c r="P3916" t="s">
        <v>3071</v>
      </c>
      <c r="Q3916" t="s">
        <v>10477</v>
      </c>
      <c r="R3916" t="s">
        <v>6064</v>
      </c>
      <c r="S3916" s="1">
        <v>42377.8125</v>
      </c>
      <c r="T3916" s="17">
        <v>1</v>
      </c>
      <c r="U3916" s="2">
        <v>1452280000000</v>
      </c>
      <c r="V3916" t="s">
        <v>10476</v>
      </c>
      <c r="W3916">
        <v>12251082</v>
      </c>
      <c r="X3916" t="s">
        <v>3074</v>
      </c>
      <c r="Y3916" t="s">
        <v>38</v>
      </c>
      <c r="Z3916" t="s">
        <v>3075</v>
      </c>
      <c r="AA3916">
        <v>-80.003494000000003</v>
      </c>
      <c r="AB3916">
        <v>40.453105999999998</v>
      </c>
      <c r="AD3916">
        <v>4</v>
      </c>
      <c r="AE3916" t="s">
        <v>48</v>
      </c>
      <c r="AF3916" t="s">
        <v>40</v>
      </c>
    </row>
    <row r="3917" spans="1:32" x14ac:dyDescent="0.2">
      <c r="A3917">
        <v>3088352</v>
      </c>
      <c r="B3917">
        <v>10</v>
      </c>
      <c r="C3917" t="s">
        <v>9028</v>
      </c>
      <c r="D3917" s="1">
        <v>40919.921527777777</v>
      </c>
      <c r="E3917" s="1" t="s">
        <v>9029</v>
      </c>
      <c r="F3917" t="s">
        <v>38</v>
      </c>
      <c r="G3917" t="s">
        <v>843</v>
      </c>
      <c r="H3917">
        <v>-79.91999817</v>
      </c>
      <c r="I3917">
        <v>40.430000309999997</v>
      </c>
      <c r="J3917">
        <v>599</v>
      </c>
      <c r="K3917" t="s">
        <v>40</v>
      </c>
      <c r="L3917" t="s">
        <v>9030</v>
      </c>
      <c r="M3917">
        <v>15</v>
      </c>
      <c r="N3917">
        <v>4.6500000000000004</v>
      </c>
      <c r="O3917" s="2">
        <v>130000000000</v>
      </c>
      <c r="P3917" t="s">
        <v>9031</v>
      </c>
      <c r="Q3917" t="s">
        <v>10478</v>
      </c>
      <c r="R3917" t="s">
        <v>10479</v>
      </c>
      <c r="S3917" s="1">
        <v>42240.8125</v>
      </c>
      <c r="T3917" s="17">
        <v>8</v>
      </c>
      <c r="U3917" s="2">
        <v>1440440000000</v>
      </c>
      <c r="V3917" s="2" t="s">
        <v>10480</v>
      </c>
      <c r="W3917">
        <v>10168912</v>
      </c>
      <c r="X3917" t="s">
        <v>280</v>
      </c>
      <c r="Y3917" t="s">
        <v>38</v>
      </c>
      <c r="Z3917" t="s">
        <v>282</v>
      </c>
      <c r="AA3917">
        <v>-80.045264000000003</v>
      </c>
      <c r="AB3917">
        <v>40.377009000000001</v>
      </c>
      <c r="AD3917">
        <v>4</v>
      </c>
      <c r="AE3917" t="s">
        <v>48</v>
      </c>
      <c r="AF3917" t="s">
        <v>40</v>
      </c>
    </row>
    <row r="3918" spans="1:32" x14ac:dyDescent="0.2">
      <c r="A3918">
        <v>507383</v>
      </c>
      <c r="B3918">
        <v>24</v>
      </c>
      <c r="C3918" t="s">
        <v>1523</v>
      </c>
      <c r="D3918" s="1">
        <v>39223.774305555555</v>
      </c>
      <c r="E3918" s="1" t="s">
        <v>1524</v>
      </c>
      <c r="F3918" t="s">
        <v>38</v>
      </c>
      <c r="G3918" t="s">
        <v>333</v>
      </c>
      <c r="H3918">
        <v>-80.069999690000003</v>
      </c>
      <c r="I3918">
        <v>40.5</v>
      </c>
      <c r="J3918">
        <v>508</v>
      </c>
      <c r="K3918" t="s">
        <v>181</v>
      </c>
      <c r="L3918" t="s">
        <v>1525</v>
      </c>
      <c r="M3918">
        <v>2</v>
      </c>
      <c r="N3918">
        <v>4.82</v>
      </c>
      <c r="O3918" s="2">
        <v>277000000000</v>
      </c>
      <c r="P3918" t="s">
        <v>1526</v>
      </c>
      <c r="Q3918" t="s">
        <v>10481</v>
      </c>
      <c r="R3918" t="s">
        <v>10482</v>
      </c>
      <c r="S3918" s="1">
        <v>42221.791666666664</v>
      </c>
      <c r="T3918" s="17">
        <v>8</v>
      </c>
      <c r="U3918" s="2">
        <v>1438800000000</v>
      </c>
      <c r="V3918" s="2" t="s">
        <v>10483</v>
      </c>
      <c r="W3918">
        <v>13254552</v>
      </c>
      <c r="X3918" t="s">
        <v>8526</v>
      </c>
      <c r="Y3918" t="s">
        <v>339</v>
      </c>
      <c r="Z3918" t="s">
        <v>8527</v>
      </c>
      <c r="AA3918">
        <v>-80.162398999999994</v>
      </c>
      <c r="AB3918">
        <v>40.277706000000002</v>
      </c>
      <c r="AC3918">
        <v>15</v>
      </c>
      <c r="AD3918">
        <v>12</v>
      </c>
      <c r="AE3918" t="s">
        <v>48</v>
      </c>
      <c r="AF3918" t="s">
        <v>181</v>
      </c>
    </row>
    <row r="3919" spans="1:32" x14ac:dyDescent="0.2">
      <c r="A3919">
        <v>507383</v>
      </c>
      <c r="B3919">
        <v>24</v>
      </c>
      <c r="C3919" t="s">
        <v>1523</v>
      </c>
      <c r="D3919" s="1">
        <v>39223.774305555555</v>
      </c>
      <c r="E3919" s="1" t="s">
        <v>1524</v>
      </c>
      <c r="F3919" t="s">
        <v>38</v>
      </c>
      <c r="G3919" t="s">
        <v>333</v>
      </c>
      <c r="H3919">
        <v>-80.069999690000003</v>
      </c>
      <c r="I3919">
        <v>40.5</v>
      </c>
      <c r="J3919">
        <v>508</v>
      </c>
      <c r="K3919" t="s">
        <v>181</v>
      </c>
      <c r="L3919" t="s">
        <v>1525</v>
      </c>
      <c r="M3919">
        <v>2</v>
      </c>
      <c r="N3919">
        <v>4.82</v>
      </c>
      <c r="O3919" s="2">
        <v>277000000000</v>
      </c>
      <c r="P3919" t="s">
        <v>1526</v>
      </c>
      <c r="Q3919" t="s">
        <v>10484</v>
      </c>
      <c r="R3919" t="s">
        <v>10485</v>
      </c>
      <c r="S3919" s="1">
        <v>42249.791666666664</v>
      </c>
      <c r="T3919" s="17">
        <v>9</v>
      </c>
      <c r="U3919" s="2">
        <v>1441220000000</v>
      </c>
      <c r="V3919" s="2" t="s">
        <v>10486</v>
      </c>
      <c r="W3919">
        <v>938297</v>
      </c>
      <c r="X3919" t="s">
        <v>10487</v>
      </c>
      <c r="Y3919" t="s">
        <v>200</v>
      </c>
      <c r="Z3919" t="s">
        <v>10488</v>
      </c>
      <c r="AA3919">
        <v>-80.065841000000006</v>
      </c>
      <c r="AB3919">
        <v>40.312353999999999</v>
      </c>
      <c r="AC3919">
        <v>20</v>
      </c>
      <c r="AD3919">
        <v>13</v>
      </c>
      <c r="AE3919" t="s">
        <v>48</v>
      </c>
      <c r="AF3919" t="s">
        <v>181</v>
      </c>
    </row>
    <row r="3920" spans="1:32" x14ac:dyDescent="0.2">
      <c r="A3920">
        <v>507383</v>
      </c>
      <c r="B3920">
        <v>24</v>
      </c>
      <c r="C3920" t="s">
        <v>1523</v>
      </c>
      <c r="D3920" s="1">
        <v>39223.774305555555</v>
      </c>
      <c r="E3920" s="1" t="s">
        <v>1524</v>
      </c>
      <c r="F3920" t="s">
        <v>38</v>
      </c>
      <c r="G3920" t="s">
        <v>333</v>
      </c>
      <c r="H3920">
        <v>-80.069999690000003</v>
      </c>
      <c r="I3920">
        <v>40.5</v>
      </c>
      <c r="J3920">
        <v>508</v>
      </c>
      <c r="K3920" t="s">
        <v>181</v>
      </c>
      <c r="L3920" t="s">
        <v>1525</v>
      </c>
      <c r="M3920">
        <v>2</v>
      </c>
      <c r="N3920">
        <v>4.82</v>
      </c>
      <c r="O3920" s="2">
        <v>277000000000</v>
      </c>
      <c r="P3920" t="s">
        <v>1526</v>
      </c>
      <c r="Q3920" t="s">
        <v>10489</v>
      </c>
      <c r="R3920" t="s">
        <v>10490</v>
      </c>
      <c r="S3920" s="1">
        <v>42285.791666666664</v>
      </c>
      <c r="T3920" s="17">
        <v>10</v>
      </c>
      <c r="U3920" s="2">
        <v>1444330000000</v>
      </c>
      <c r="V3920" s="2" t="s">
        <v>10491</v>
      </c>
      <c r="W3920">
        <v>938297</v>
      </c>
      <c r="X3920" t="s">
        <v>10487</v>
      </c>
      <c r="Y3920" t="s">
        <v>200</v>
      </c>
      <c r="Z3920" t="s">
        <v>10488</v>
      </c>
      <c r="AA3920">
        <v>-80.065841000000006</v>
      </c>
      <c r="AB3920">
        <v>40.312353999999999</v>
      </c>
      <c r="AC3920">
        <v>20</v>
      </c>
      <c r="AD3920">
        <v>12</v>
      </c>
      <c r="AE3920" t="s">
        <v>48</v>
      </c>
      <c r="AF3920" t="s">
        <v>181</v>
      </c>
    </row>
    <row r="3921" spans="1:37" x14ac:dyDescent="0.2">
      <c r="A3921">
        <v>507383</v>
      </c>
      <c r="B3921">
        <v>24</v>
      </c>
      <c r="C3921" t="s">
        <v>1523</v>
      </c>
      <c r="D3921" s="1">
        <v>39223.774305555555</v>
      </c>
      <c r="E3921" s="1" t="s">
        <v>1524</v>
      </c>
      <c r="F3921" t="s">
        <v>38</v>
      </c>
      <c r="G3921" t="s">
        <v>333</v>
      </c>
      <c r="H3921">
        <v>-80.069999690000003</v>
      </c>
      <c r="I3921">
        <v>40.5</v>
      </c>
      <c r="J3921">
        <v>508</v>
      </c>
      <c r="K3921" t="s">
        <v>181</v>
      </c>
      <c r="L3921" t="s">
        <v>1525</v>
      </c>
      <c r="M3921">
        <v>2</v>
      </c>
      <c r="N3921">
        <v>4.82</v>
      </c>
      <c r="O3921" s="2">
        <v>277000000000</v>
      </c>
      <c r="P3921" t="s">
        <v>1526</v>
      </c>
      <c r="Q3921" t="s">
        <v>10492</v>
      </c>
      <c r="R3921" t="s">
        <v>10493</v>
      </c>
      <c r="S3921" s="1">
        <v>42312.791666666664</v>
      </c>
      <c r="T3921" s="17">
        <v>11</v>
      </c>
      <c r="U3921" s="2">
        <v>1446660000000</v>
      </c>
      <c r="V3921" s="2" t="s">
        <v>10494</v>
      </c>
      <c r="W3921">
        <v>938297</v>
      </c>
      <c r="X3921" t="s">
        <v>10487</v>
      </c>
      <c r="Y3921" t="s">
        <v>200</v>
      </c>
      <c r="Z3921" t="s">
        <v>10488</v>
      </c>
      <c r="AA3921">
        <v>-80.065841000000006</v>
      </c>
      <c r="AB3921">
        <v>40.312353999999999</v>
      </c>
      <c r="AC3921">
        <v>20</v>
      </c>
      <c r="AD3921">
        <v>14</v>
      </c>
      <c r="AE3921" t="s">
        <v>48</v>
      </c>
      <c r="AF3921" t="s">
        <v>181</v>
      </c>
    </row>
    <row r="3922" spans="1:37" x14ac:dyDescent="0.2">
      <c r="A3922">
        <v>507383</v>
      </c>
      <c r="B3922">
        <v>24</v>
      </c>
      <c r="C3922" t="s">
        <v>1523</v>
      </c>
      <c r="D3922" s="1">
        <v>39223.774305555555</v>
      </c>
      <c r="E3922" s="1" t="s">
        <v>1524</v>
      </c>
      <c r="F3922" t="s">
        <v>38</v>
      </c>
      <c r="G3922" t="s">
        <v>333</v>
      </c>
      <c r="H3922">
        <v>-80.069999690000003</v>
      </c>
      <c r="I3922">
        <v>40.5</v>
      </c>
      <c r="J3922">
        <v>508</v>
      </c>
      <c r="K3922" t="s">
        <v>181</v>
      </c>
      <c r="L3922" t="s">
        <v>1525</v>
      </c>
      <c r="M3922">
        <v>2</v>
      </c>
      <c r="N3922">
        <v>4.82</v>
      </c>
      <c r="O3922" s="2">
        <v>277000000000</v>
      </c>
      <c r="P3922" t="s">
        <v>1526</v>
      </c>
      <c r="Q3922" t="s">
        <v>10495</v>
      </c>
      <c r="R3922" t="s">
        <v>10496</v>
      </c>
      <c r="S3922" s="1">
        <v>42375.791666666664</v>
      </c>
      <c r="T3922" s="17">
        <v>1</v>
      </c>
      <c r="U3922" s="2">
        <v>1452110000000</v>
      </c>
      <c r="V3922" s="2" t="s">
        <v>10497</v>
      </c>
      <c r="W3922">
        <v>938297</v>
      </c>
      <c r="X3922" t="s">
        <v>10487</v>
      </c>
      <c r="Y3922" t="s">
        <v>200</v>
      </c>
      <c r="Z3922" t="s">
        <v>10488</v>
      </c>
      <c r="AA3922">
        <v>-80.065841000000006</v>
      </c>
      <c r="AB3922">
        <v>40.312353999999999</v>
      </c>
      <c r="AC3922">
        <v>20</v>
      </c>
      <c r="AD3922">
        <v>12</v>
      </c>
      <c r="AE3922" t="s">
        <v>48</v>
      </c>
      <c r="AF3922" t="s">
        <v>181</v>
      </c>
    </row>
    <row r="3923" spans="1:37" x14ac:dyDescent="0.2">
      <c r="A3923">
        <v>85432</v>
      </c>
      <c r="B3923">
        <v>29</v>
      </c>
      <c r="C3923" t="s">
        <v>2782</v>
      </c>
      <c r="D3923" s="1">
        <v>37688.377083333333</v>
      </c>
      <c r="E3923" s="1" t="s">
        <v>2783</v>
      </c>
      <c r="F3923" t="s">
        <v>38</v>
      </c>
      <c r="G3923" t="s">
        <v>477</v>
      </c>
      <c r="H3923">
        <v>-79.88999939</v>
      </c>
      <c r="I3923">
        <v>40.430000309999997</v>
      </c>
      <c r="J3923">
        <v>851</v>
      </c>
      <c r="K3923" t="s">
        <v>40</v>
      </c>
      <c r="L3923" t="s">
        <v>2784</v>
      </c>
      <c r="M3923">
        <v>14</v>
      </c>
      <c r="N3923">
        <v>4.58</v>
      </c>
      <c r="O3923" s="2">
        <v>409000000000</v>
      </c>
      <c r="P3923" t="s">
        <v>2785</v>
      </c>
      <c r="Q3923" t="s">
        <v>10498</v>
      </c>
      <c r="R3923" t="s">
        <v>10499</v>
      </c>
      <c r="S3923" s="1">
        <v>42238.385416666664</v>
      </c>
      <c r="T3923" s="17">
        <v>8</v>
      </c>
      <c r="U3923" s="2">
        <v>1440230000000</v>
      </c>
      <c r="V3923" s="2" t="s">
        <v>10500</v>
      </c>
      <c r="W3923">
        <v>738078</v>
      </c>
      <c r="X3923" t="s">
        <v>291</v>
      </c>
      <c r="Y3923" t="s">
        <v>38</v>
      </c>
      <c r="Z3923" t="s">
        <v>292</v>
      </c>
      <c r="AA3923">
        <v>-79.893478000000002</v>
      </c>
      <c r="AB3923">
        <v>40.430318</v>
      </c>
      <c r="AD3923">
        <v>3</v>
      </c>
      <c r="AE3923" t="s">
        <v>48</v>
      </c>
      <c r="AF3923" t="s">
        <v>40</v>
      </c>
      <c r="AG3923">
        <v>190</v>
      </c>
      <c r="AH3923" t="s">
        <v>49</v>
      </c>
      <c r="AI3923" t="s">
        <v>50</v>
      </c>
      <c r="AJ3923">
        <v>0</v>
      </c>
      <c r="AK3923" t="s">
        <v>111</v>
      </c>
    </row>
    <row r="3924" spans="1:37" x14ac:dyDescent="0.2">
      <c r="A3924">
        <v>18503071</v>
      </c>
      <c r="B3924">
        <v>5</v>
      </c>
      <c r="C3924" t="s">
        <v>192</v>
      </c>
      <c r="D3924" s="1">
        <v>42078.71597222222</v>
      </c>
      <c r="E3924" s="1" t="s">
        <v>193</v>
      </c>
      <c r="F3924" t="s">
        <v>38</v>
      </c>
      <c r="G3924" t="s">
        <v>194</v>
      </c>
      <c r="H3924">
        <v>-79.88999939</v>
      </c>
      <c r="I3924">
        <v>40.430000309999997</v>
      </c>
      <c r="J3924">
        <v>59</v>
      </c>
      <c r="K3924" t="s">
        <v>40</v>
      </c>
      <c r="L3924" t="s">
        <v>195</v>
      </c>
      <c r="M3924">
        <v>6</v>
      </c>
      <c r="N3924">
        <v>4.42</v>
      </c>
      <c r="O3924">
        <v>30079049039</v>
      </c>
      <c r="P3924" t="s">
        <v>196</v>
      </c>
      <c r="Q3924" t="s">
        <v>10501</v>
      </c>
      <c r="R3924" t="s">
        <v>10502</v>
      </c>
      <c r="S3924" s="1">
        <v>42232.416666666664</v>
      </c>
      <c r="T3924" s="17">
        <v>8</v>
      </c>
      <c r="U3924" s="2">
        <v>1439720000000</v>
      </c>
      <c r="V3924" t="s">
        <v>10503</v>
      </c>
      <c r="W3924">
        <v>23702087</v>
      </c>
      <c r="X3924" t="s">
        <v>10504</v>
      </c>
      <c r="Y3924" t="s">
        <v>38</v>
      </c>
      <c r="Z3924" t="s">
        <v>10505</v>
      </c>
      <c r="AA3924">
        <v>0</v>
      </c>
      <c r="AB3924">
        <v>0</v>
      </c>
      <c r="AD3924">
        <v>3</v>
      </c>
      <c r="AE3924" t="s">
        <v>48</v>
      </c>
      <c r="AF3924" t="s">
        <v>40</v>
      </c>
    </row>
    <row r="3925" spans="1:37" x14ac:dyDescent="0.2">
      <c r="A3925">
        <v>18503071</v>
      </c>
      <c r="B3925">
        <v>5</v>
      </c>
      <c r="C3925" t="s">
        <v>192</v>
      </c>
      <c r="D3925" s="1">
        <v>42078.71597222222</v>
      </c>
      <c r="E3925" s="1" t="s">
        <v>193</v>
      </c>
      <c r="F3925" t="s">
        <v>38</v>
      </c>
      <c r="G3925" t="s">
        <v>194</v>
      </c>
      <c r="H3925">
        <v>-79.88999939</v>
      </c>
      <c r="I3925">
        <v>40.430000309999997</v>
      </c>
      <c r="J3925">
        <v>59</v>
      </c>
      <c r="K3925" t="s">
        <v>40</v>
      </c>
      <c r="L3925" t="s">
        <v>195</v>
      </c>
      <c r="M3925">
        <v>6</v>
      </c>
      <c r="N3925">
        <v>4.42</v>
      </c>
      <c r="O3925">
        <v>30079049039</v>
      </c>
      <c r="P3925" t="s">
        <v>196</v>
      </c>
      <c r="Q3925" t="s">
        <v>10506</v>
      </c>
      <c r="R3925" t="s">
        <v>10502</v>
      </c>
      <c r="S3925" s="1">
        <v>42267.416666666664</v>
      </c>
      <c r="T3925" s="17">
        <v>9</v>
      </c>
      <c r="U3925" s="2">
        <v>1442740000000</v>
      </c>
      <c r="V3925" t="s">
        <v>10503</v>
      </c>
      <c r="W3925">
        <v>23702087</v>
      </c>
      <c r="X3925" t="s">
        <v>10504</v>
      </c>
      <c r="Y3925" t="s">
        <v>38</v>
      </c>
      <c r="Z3925" t="s">
        <v>10505</v>
      </c>
      <c r="AA3925">
        <v>0</v>
      </c>
      <c r="AB3925">
        <v>0</v>
      </c>
      <c r="AD3925">
        <v>7</v>
      </c>
      <c r="AE3925" t="s">
        <v>48</v>
      </c>
      <c r="AF3925" t="s">
        <v>40</v>
      </c>
    </row>
    <row r="3926" spans="1:37" x14ac:dyDescent="0.2">
      <c r="A3926">
        <v>18503071</v>
      </c>
      <c r="B3926">
        <v>5</v>
      </c>
      <c r="C3926" t="s">
        <v>192</v>
      </c>
      <c r="D3926" s="1">
        <v>42078.71597222222</v>
      </c>
      <c r="E3926" s="1" t="s">
        <v>193</v>
      </c>
      <c r="F3926" t="s">
        <v>38</v>
      </c>
      <c r="G3926" t="s">
        <v>194</v>
      </c>
      <c r="H3926">
        <v>-79.88999939</v>
      </c>
      <c r="I3926">
        <v>40.430000309999997</v>
      </c>
      <c r="J3926">
        <v>59</v>
      </c>
      <c r="K3926" t="s">
        <v>40</v>
      </c>
      <c r="L3926" t="s">
        <v>195</v>
      </c>
      <c r="M3926">
        <v>6</v>
      </c>
      <c r="N3926">
        <v>4.42</v>
      </c>
      <c r="O3926">
        <v>30079049039</v>
      </c>
      <c r="P3926" t="s">
        <v>196</v>
      </c>
      <c r="Q3926" t="s">
        <v>10507</v>
      </c>
      <c r="R3926" t="s">
        <v>10502</v>
      </c>
      <c r="S3926" s="1">
        <v>42323.416666666664</v>
      </c>
      <c r="T3926" s="17">
        <v>11</v>
      </c>
      <c r="U3926" s="2">
        <v>1447580000000</v>
      </c>
      <c r="V3926" t="s">
        <v>10503</v>
      </c>
      <c r="W3926">
        <v>23702087</v>
      </c>
      <c r="X3926" t="s">
        <v>10504</v>
      </c>
      <c r="Y3926" t="s">
        <v>38</v>
      </c>
      <c r="Z3926" t="s">
        <v>10505</v>
      </c>
      <c r="AA3926">
        <v>0</v>
      </c>
      <c r="AB3926">
        <v>0</v>
      </c>
      <c r="AD3926">
        <v>5</v>
      </c>
      <c r="AE3926" t="s">
        <v>48</v>
      </c>
      <c r="AF3926" t="s">
        <v>40</v>
      </c>
    </row>
    <row r="3927" spans="1:37" x14ac:dyDescent="0.2">
      <c r="A3927">
        <v>18503071</v>
      </c>
      <c r="B3927">
        <v>5</v>
      </c>
      <c r="C3927" t="s">
        <v>192</v>
      </c>
      <c r="D3927" s="1">
        <v>42078.71597222222</v>
      </c>
      <c r="E3927" s="1" t="s">
        <v>193</v>
      </c>
      <c r="F3927" t="s">
        <v>38</v>
      </c>
      <c r="G3927" t="s">
        <v>194</v>
      </c>
      <c r="H3927">
        <v>-79.88999939</v>
      </c>
      <c r="I3927">
        <v>40.430000309999997</v>
      </c>
      <c r="J3927">
        <v>59</v>
      </c>
      <c r="K3927" t="s">
        <v>40</v>
      </c>
      <c r="L3927" t="s">
        <v>195</v>
      </c>
      <c r="M3927">
        <v>6</v>
      </c>
      <c r="N3927">
        <v>4.42</v>
      </c>
      <c r="O3927">
        <v>30079049039</v>
      </c>
      <c r="P3927" t="s">
        <v>196</v>
      </c>
      <c r="Q3927" t="s">
        <v>10508</v>
      </c>
      <c r="R3927" t="s">
        <v>10502</v>
      </c>
      <c r="S3927" s="1">
        <v>42386.416666666664</v>
      </c>
      <c r="T3927" s="17">
        <v>1</v>
      </c>
      <c r="U3927" s="2">
        <v>1453020000000</v>
      </c>
      <c r="V3927" t="s">
        <v>10503</v>
      </c>
      <c r="W3927">
        <v>23702087</v>
      </c>
      <c r="X3927" t="s">
        <v>10504</v>
      </c>
      <c r="Y3927" t="s">
        <v>38</v>
      </c>
      <c r="Z3927" t="s">
        <v>10505</v>
      </c>
      <c r="AA3927">
        <v>0</v>
      </c>
      <c r="AB3927">
        <v>0</v>
      </c>
      <c r="AD3927">
        <v>5</v>
      </c>
      <c r="AE3927" t="s">
        <v>48</v>
      </c>
      <c r="AF3927" t="s">
        <v>40</v>
      </c>
    </row>
    <row r="3928" spans="1:37" x14ac:dyDescent="0.2">
      <c r="A3928">
        <v>10241662</v>
      </c>
      <c r="B3928">
        <v>47</v>
      </c>
      <c r="C3928" t="s">
        <v>6471</v>
      </c>
      <c r="D3928" s="1">
        <v>41530.136805555558</v>
      </c>
      <c r="E3928" s="1" t="s">
        <v>6472</v>
      </c>
      <c r="F3928" t="s">
        <v>38</v>
      </c>
      <c r="G3928" t="s">
        <v>194</v>
      </c>
      <c r="H3928">
        <v>-79.949996949999999</v>
      </c>
      <c r="I3928">
        <v>40.47000122</v>
      </c>
      <c r="J3928">
        <v>363</v>
      </c>
      <c r="K3928" t="s">
        <v>40</v>
      </c>
      <c r="L3928" t="s">
        <v>6473</v>
      </c>
      <c r="M3928">
        <v>13</v>
      </c>
      <c r="N3928">
        <v>4.92</v>
      </c>
      <c r="O3928">
        <v>77476288030</v>
      </c>
      <c r="P3928" t="s">
        <v>6474</v>
      </c>
      <c r="Q3928" t="s">
        <v>10509</v>
      </c>
      <c r="R3928" t="s">
        <v>10510</v>
      </c>
      <c r="S3928" s="1">
        <v>42379.520833333336</v>
      </c>
      <c r="T3928" s="17">
        <v>1</v>
      </c>
      <c r="U3928" s="2">
        <v>1452430000000</v>
      </c>
      <c r="V3928" s="2" t="s">
        <v>10511</v>
      </c>
      <c r="W3928">
        <v>24271580</v>
      </c>
      <c r="X3928" t="s">
        <v>4539</v>
      </c>
      <c r="Y3928" t="s">
        <v>38</v>
      </c>
      <c r="Z3928" t="s">
        <v>10512</v>
      </c>
      <c r="AA3928">
        <v>-79.942550999999995</v>
      </c>
      <c r="AB3928">
        <v>40.450642000000002</v>
      </c>
      <c r="AD3928">
        <v>13</v>
      </c>
      <c r="AE3928" t="s">
        <v>48</v>
      </c>
      <c r="AF3928" t="s">
        <v>40</v>
      </c>
    </row>
    <row r="3929" spans="1:37" x14ac:dyDescent="0.2">
      <c r="A3929">
        <v>18735009</v>
      </c>
      <c r="B3929">
        <v>8</v>
      </c>
      <c r="C3929" t="s">
        <v>5193</v>
      </c>
      <c r="D3929" s="1">
        <v>42197.041666666664</v>
      </c>
      <c r="E3929" s="1" t="s">
        <v>5194</v>
      </c>
      <c r="F3929" t="s">
        <v>904</v>
      </c>
      <c r="G3929" t="s">
        <v>135</v>
      </c>
      <c r="H3929">
        <v>-79.760002139999997</v>
      </c>
      <c r="I3929">
        <v>40.430000309999997</v>
      </c>
      <c r="J3929">
        <v>65</v>
      </c>
      <c r="K3929" t="s">
        <v>181</v>
      </c>
      <c r="L3929" t="s">
        <v>8148</v>
      </c>
      <c r="M3929">
        <v>11</v>
      </c>
      <c r="N3929">
        <v>4.95</v>
      </c>
      <c r="O3929">
        <v>19855679044</v>
      </c>
      <c r="P3929" t="s">
        <v>5196</v>
      </c>
      <c r="Q3929" t="s">
        <v>10513</v>
      </c>
      <c r="R3929" t="s">
        <v>10514</v>
      </c>
      <c r="S3929" s="1">
        <v>42375.791666666664</v>
      </c>
      <c r="T3929" s="17">
        <v>1</v>
      </c>
      <c r="U3929" s="2">
        <v>1452110000000</v>
      </c>
      <c r="V3929" t="s">
        <v>10515</v>
      </c>
      <c r="W3929">
        <v>967422</v>
      </c>
      <c r="X3929" t="s">
        <v>6521</v>
      </c>
      <c r="Y3929" t="s">
        <v>6516</v>
      </c>
      <c r="Z3929" t="s">
        <v>6522</v>
      </c>
      <c r="AA3929">
        <v>-79.818501999999995</v>
      </c>
      <c r="AB3929">
        <v>40.381905000000003</v>
      </c>
      <c r="AD3929">
        <v>3</v>
      </c>
      <c r="AE3929" t="s">
        <v>48</v>
      </c>
      <c r="AF3929" t="s">
        <v>181</v>
      </c>
    </row>
    <row r="3930" spans="1:37" x14ac:dyDescent="0.2">
      <c r="A3930">
        <v>6060022</v>
      </c>
      <c r="B3930">
        <v>54</v>
      </c>
      <c r="C3930" t="s">
        <v>273</v>
      </c>
      <c r="D3930" s="1">
        <v>41243.769444444442</v>
      </c>
      <c r="E3930" t="s">
        <v>274</v>
      </c>
      <c r="F3930" t="s">
        <v>38</v>
      </c>
      <c r="G3930" t="s">
        <v>275</v>
      </c>
      <c r="H3930">
        <v>-79.949996949999999</v>
      </c>
      <c r="I3930">
        <v>40.430000309999997</v>
      </c>
      <c r="J3930">
        <v>338</v>
      </c>
      <c r="K3930" t="s">
        <v>40</v>
      </c>
      <c r="L3930" t="s">
        <v>276</v>
      </c>
      <c r="M3930">
        <v>8</v>
      </c>
      <c r="N3930">
        <v>4.8899999999999997</v>
      </c>
      <c r="O3930" s="2">
        <v>102000000000</v>
      </c>
      <c r="P3930" t="s">
        <v>277</v>
      </c>
      <c r="Q3930" t="s">
        <v>10516</v>
      </c>
      <c r="R3930" t="s">
        <v>10517</v>
      </c>
      <c r="S3930" s="1">
        <v>42233.791666666664</v>
      </c>
      <c r="T3930" s="17">
        <v>8</v>
      </c>
      <c r="U3930" s="2">
        <v>1439840000000</v>
      </c>
      <c r="V3930" s="2" t="s">
        <v>10518</v>
      </c>
      <c r="W3930">
        <v>1267847</v>
      </c>
      <c r="X3930" t="s">
        <v>140</v>
      </c>
      <c r="Y3930" t="s">
        <v>38</v>
      </c>
      <c r="Z3930" t="s">
        <v>141</v>
      </c>
      <c r="AA3930">
        <v>-80.081695999999994</v>
      </c>
      <c r="AB3930">
        <v>40.584347000000001</v>
      </c>
      <c r="AD3930">
        <v>14</v>
      </c>
      <c r="AE3930" t="s">
        <v>48</v>
      </c>
      <c r="AF3930" t="s">
        <v>40</v>
      </c>
      <c r="AG3930">
        <v>2</v>
      </c>
      <c r="AH3930" t="s">
        <v>49</v>
      </c>
      <c r="AI3930" t="s">
        <v>5127</v>
      </c>
      <c r="AJ3930">
        <v>0</v>
      </c>
      <c r="AK3930" t="s">
        <v>51</v>
      </c>
    </row>
    <row r="3931" spans="1:37" x14ac:dyDescent="0.2">
      <c r="A3931">
        <v>6060022</v>
      </c>
      <c r="B3931">
        <v>54</v>
      </c>
      <c r="C3931" t="s">
        <v>273</v>
      </c>
      <c r="D3931" s="1">
        <v>41243.769444444442</v>
      </c>
      <c r="E3931" t="s">
        <v>274</v>
      </c>
      <c r="F3931" t="s">
        <v>38</v>
      </c>
      <c r="G3931" t="s">
        <v>275</v>
      </c>
      <c r="H3931">
        <v>-79.949996949999999</v>
      </c>
      <c r="I3931">
        <v>40.430000309999997</v>
      </c>
      <c r="J3931">
        <v>338</v>
      </c>
      <c r="K3931" t="s">
        <v>40</v>
      </c>
      <c r="L3931" t="s">
        <v>276</v>
      </c>
      <c r="M3931">
        <v>8</v>
      </c>
      <c r="N3931">
        <v>4.8899999999999997</v>
      </c>
      <c r="O3931" s="2">
        <v>102000000000</v>
      </c>
      <c r="P3931" t="s">
        <v>277</v>
      </c>
      <c r="Q3931" t="s">
        <v>10519</v>
      </c>
      <c r="R3931" t="s">
        <v>10517</v>
      </c>
      <c r="S3931" s="1">
        <v>42268.791666666664</v>
      </c>
      <c r="T3931" s="17">
        <v>9</v>
      </c>
      <c r="U3931" s="2">
        <v>1442860000000</v>
      </c>
      <c r="V3931" s="2" t="s">
        <v>10518</v>
      </c>
      <c r="W3931">
        <v>1267847</v>
      </c>
      <c r="X3931" t="s">
        <v>140</v>
      </c>
      <c r="Y3931" t="s">
        <v>38</v>
      </c>
      <c r="Z3931" t="s">
        <v>141</v>
      </c>
      <c r="AA3931">
        <v>-80.081695999999994</v>
      </c>
      <c r="AB3931">
        <v>40.584347000000001</v>
      </c>
      <c r="AD3931">
        <v>13</v>
      </c>
      <c r="AE3931" t="s">
        <v>48</v>
      </c>
      <c r="AF3931" t="s">
        <v>40</v>
      </c>
      <c r="AG3931">
        <v>2</v>
      </c>
      <c r="AH3931" t="s">
        <v>49</v>
      </c>
      <c r="AI3931" t="s">
        <v>5127</v>
      </c>
      <c r="AJ3931">
        <v>0</v>
      </c>
      <c r="AK3931" t="s">
        <v>51</v>
      </c>
    </row>
    <row r="3932" spans="1:37" x14ac:dyDescent="0.2">
      <c r="A3932">
        <v>6060022</v>
      </c>
      <c r="B3932">
        <v>54</v>
      </c>
      <c r="C3932" t="s">
        <v>273</v>
      </c>
      <c r="D3932" s="1">
        <v>41243.769444444442</v>
      </c>
      <c r="E3932" t="s">
        <v>274</v>
      </c>
      <c r="F3932" t="s">
        <v>38</v>
      </c>
      <c r="G3932" t="s">
        <v>275</v>
      </c>
      <c r="H3932">
        <v>-79.949996949999999</v>
      </c>
      <c r="I3932">
        <v>40.430000309999997</v>
      </c>
      <c r="J3932">
        <v>338</v>
      </c>
      <c r="K3932" t="s">
        <v>40</v>
      </c>
      <c r="L3932" t="s">
        <v>276</v>
      </c>
      <c r="M3932">
        <v>8</v>
      </c>
      <c r="N3932">
        <v>4.8899999999999997</v>
      </c>
      <c r="O3932" s="2">
        <v>102000000000</v>
      </c>
      <c r="P3932" t="s">
        <v>277</v>
      </c>
      <c r="Q3932" t="s">
        <v>10520</v>
      </c>
      <c r="R3932" t="s">
        <v>10517</v>
      </c>
      <c r="S3932" s="1">
        <v>42296.791666666664</v>
      </c>
      <c r="T3932" s="17">
        <v>10</v>
      </c>
      <c r="U3932" s="2">
        <v>1445280000000</v>
      </c>
      <c r="V3932" s="2" t="s">
        <v>10518</v>
      </c>
      <c r="W3932">
        <v>1267847</v>
      </c>
      <c r="X3932" t="s">
        <v>140</v>
      </c>
      <c r="Y3932" t="s">
        <v>38</v>
      </c>
      <c r="Z3932" t="s">
        <v>141</v>
      </c>
      <c r="AA3932">
        <v>-80.081695999999994</v>
      </c>
      <c r="AB3932">
        <v>40.584347000000001</v>
      </c>
      <c r="AD3932">
        <v>15</v>
      </c>
      <c r="AE3932" t="s">
        <v>48</v>
      </c>
      <c r="AF3932" t="s">
        <v>40</v>
      </c>
      <c r="AG3932">
        <v>2</v>
      </c>
      <c r="AH3932" t="s">
        <v>49</v>
      </c>
      <c r="AI3932" t="s">
        <v>5127</v>
      </c>
      <c r="AJ3932">
        <v>0</v>
      </c>
      <c r="AK3932" t="s">
        <v>51</v>
      </c>
    </row>
    <row r="3933" spans="1:37" x14ac:dyDescent="0.2">
      <c r="A3933">
        <v>6060022</v>
      </c>
      <c r="B3933">
        <v>54</v>
      </c>
      <c r="C3933" t="s">
        <v>273</v>
      </c>
      <c r="D3933" s="1">
        <v>41243.769444444442</v>
      </c>
      <c r="E3933" t="s">
        <v>274</v>
      </c>
      <c r="F3933" t="s">
        <v>38</v>
      </c>
      <c r="G3933" t="s">
        <v>275</v>
      </c>
      <c r="H3933">
        <v>-79.949996949999999</v>
      </c>
      <c r="I3933">
        <v>40.430000309999997</v>
      </c>
      <c r="J3933">
        <v>338</v>
      </c>
      <c r="K3933" t="s">
        <v>40</v>
      </c>
      <c r="L3933" t="s">
        <v>276</v>
      </c>
      <c r="M3933">
        <v>8</v>
      </c>
      <c r="N3933">
        <v>4.8899999999999997</v>
      </c>
      <c r="O3933" s="2">
        <v>102000000000</v>
      </c>
      <c r="P3933" t="s">
        <v>277</v>
      </c>
      <c r="Q3933" t="s">
        <v>10521</v>
      </c>
      <c r="R3933" t="s">
        <v>10517</v>
      </c>
      <c r="S3933" s="1">
        <v>42324.791666666664</v>
      </c>
      <c r="T3933" s="17">
        <v>11</v>
      </c>
      <c r="U3933" s="2">
        <v>1447700000000</v>
      </c>
      <c r="V3933" s="2" t="s">
        <v>10518</v>
      </c>
      <c r="W3933">
        <v>1267847</v>
      </c>
      <c r="X3933" t="s">
        <v>140</v>
      </c>
      <c r="Y3933" t="s">
        <v>38</v>
      </c>
      <c r="Z3933" t="s">
        <v>141</v>
      </c>
      <c r="AA3933">
        <v>-80.081695999999994</v>
      </c>
      <c r="AB3933">
        <v>40.584347000000001</v>
      </c>
      <c r="AD3933">
        <v>16</v>
      </c>
      <c r="AE3933" t="s">
        <v>48</v>
      </c>
      <c r="AF3933" t="s">
        <v>40</v>
      </c>
      <c r="AG3933">
        <v>2</v>
      </c>
      <c r="AH3933" t="s">
        <v>49</v>
      </c>
      <c r="AI3933" t="s">
        <v>5127</v>
      </c>
      <c r="AJ3933">
        <v>0</v>
      </c>
      <c r="AK3933" t="s">
        <v>51</v>
      </c>
    </row>
    <row r="3934" spans="1:37" x14ac:dyDescent="0.2">
      <c r="A3934">
        <v>6060022</v>
      </c>
      <c r="B3934">
        <v>54</v>
      </c>
      <c r="C3934" t="s">
        <v>273</v>
      </c>
      <c r="D3934" s="1">
        <v>41243.769444444442</v>
      </c>
      <c r="E3934" t="s">
        <v>274</v>
      </c>
      <c r="F3934" t="s">
        <v>38</v>
      </c>
      <c r="G3934" t="s">
        <v>275</v>
      </c>
      <c r="H3934">
        <v>-79.949996949999999</v>
      </c>
      <c r="I3934">
        <v>40.430000309999997</v>
      </c>
      <c r="J3934">
        <v>338</v>
      </c>
      <c r="K3934" t="s">
        <v>40</v>
      </c>
      <c r="L3934" t="s">
        <v>276</v>
      </c>
      <c r="M3934">
        <v>8</v>
      </c>
      <c r="N3934">
        <v>4.8899999999999997</v>
      </c>
      <c r="O3934" s="2">
        <v>102000000000</v>
      </c>
      <c r="P3934" t="s">
        <v>277</v>
      </c>
      <c r="Q3934" t="s">
        <v>10522</v>
      </c>
      <c r="R3934" t="s">
        <v>10517</v>
      </c>
      <c r="S3934" s="1">
        <v>42387.791666666664</v>
      </c>
      <c r="T3934" s="17">
        <v>1</v>
      </c>
      <c r="U3934" s="2">
        <v>1453140000000</v>
      </c>
      <c r="V3934" s="2" t="s">
        <v>10518</v>
      </c>
      <c r="W3934">
        <v>1267847</v>
      </c>
      <c r="X3934" t="s">
        <v>140</v>
      </c>
      <c r="Y3934" t="s">
        <v>38</v>
      </c>
      <c r="Z3934" t="s">
        <v>141</v>
      </c>
      <c r="AA3934">
        <v>-80.081695999999994</v>
      </c>
      <c r="AB3934">
        <v>40.584347000000001</v>
      </c>
      <c r="AD3934">
        <v>11</v>
      </c>
      <c r="AE3934" t="s">
        <v>48</v>
      </c>
      <c r="AF3934" t="s">
        <v>40</v>
      </c>
      <c r="AG3934">
        <v>2</v>
      </c>
      <c r="AH3934" t="s">
        <v>49</v>
      </c>
      <c r="AI3934" t="s">
        <v>5127</v>
      </c>
      <c r="AJ3934">
        <v>0</v>
      </c>
      <c r="AK3934" t="s">
        <v>51</v>
      </c>
    </row>
    <row r="3935" spans="1:37" x14ac:dyDescent="0.2">
      <c r="A3935">
        <v>18801661</v>
      </c>
      <c r="B3935">
        <v>9</v>
      </c>
      <c r="C3935" t="s">
        <v>4564</v>
      </c>
      <c r="D3935" s="1">
        <v>42220.724305555559</v>
      </c>
      <c r="E3935" s="1" t="s">
        <v>4565</v>
      </c>
      <c r="F3935" t="s">
        <v>38</v>
      </c>
      <c r="G3935" t="s">
        <v>532</v>
      </c>
      <c r="H3935">
        <v>-79.949996949999999</v>
      </c>
      <c r="I3935">
        <v>40.47000122</v>
      </c>
      <c r="J3935">
        <v>101</v>
      </c>
      <c r="K3935" t="s">
        <v>40</v>
      </c>
      <c r="L3935" t="s">
        <v>4566</v>
      </c>
      <c r="M3935">
        <v>14</v>
      </c>
      <c r="N3935">
        <v>4.75</v>
      </c>
      <c r="O3935">
        <v>17809532046</v>
      </c>
      <c r="P3935" t="s">
        <v>2207</v>
      </c>
      <c r="Q3935" t="s">
        <v>10523</v>
      </c>
      <c r="R3935" t="s">
        <v>10524</v>
      </c>
      <c r="S3935" s="1">
        <v>42242.8125</v>
      </c>
      <c r="T3935" s="17">
        <v>8</v>
      </c>
      <c r="U3935" s="2">
        <v>1440620000000</v>
      </c>
      <c r="V3935" s="2" t="s">
        <v>10525</v>
      </c>
      <c r="W3935">
        <v>24013847</v>
      </c>
      <c r="X3935" t="s">
        <v>885</v>
      </c>
      <c r="Y3935" t="s">
        <v>38</v>
      </c>
      <c r="Z3935" t="s">
        <v>10526</v>
      </c>
      <c r="AA3935">
        <v>-79.932755</v>
      </c>
      <c r="AB3935">
        <v>40.451220999999997</v>
      </c>
      <c r="AC3935">
        <v>20</v>
      </c>
      <c r="AD3935">
        <v>16</v>
      </c>
      <c r="AE3935" t="s">
        <v>48</v>
      </c>
      <c r="AF3935" t="s">
        <v>40</v>
      </c>
    </row>
    <row r="3936" spans="1:37" x14ac:dyDescent="0.2">
      <c r="A3936">
        <v>18801661</v>
      </c>
      <c r="B3936">
        <v>9</v>
      </c>
      <c r="C3936" t="s">
        <v>4564</v>
      </c>
      <c r="D3936" s="1">
        <v>42220.724305555559</v>
      </c>
      <c r="E3936" s="1" t="s">
        <v>4565</v>
      </c>
      <c r="F3936" t="s">
        <v>38</v>
      </c>
      <c r="G3936" t="s">
        <v>532</v>
      </c>
      <c r="H3936">
        <v>-79.949996949999999</v>
      </c>
      <c r="I3936">
        <v>40.47000122</v>
      </c>
      <c r="J3936">
        <v>101</v>
      </c>
      <c r="K3936" t="s">
        <v>40</v>
      </c>
      <c r="L3936" t="s">
        <v>4566</v>
      </c>
      <c r="M3936">
        <v>14</v>
      </c>
      <c r="N3936">
        <v>4.75</v>
      </c>
      <c r="O3936">
        <v>17809532046</v>
      </c>
      <c r="P3936" t="s">
        <v>2207</v>
      </c>
      <c r="Q3936" t="s">
        <v>10527</v>
      </c>
      <c r="R3936" t="s">
        <v>10524</v>
      </c>
      <c r="S3936" s="1">
        <v>42228.8125</v>
      </c>
      <c r="T3936" s="17">
        <v>8</v>
      </c>
      <c r="U3936" s="2">
        <v>1439410000000</v>
      </c>
      <c r="V3936" s="2" t="s">
        <v>10528</v>
      </c>
      <c r="W3936">
        <v>24013847</v>
      </c>
      <c r="X3936" t="s">
        <v>885</v>
      </c>
      <c r="Y3936" t="s">
        <v>38</v>
      </c>
      <c r="Z3936" t="s">
        <v>10526</v>
      </c>
      <c r="AA3936">
        <v>-79.932755</v>
      </c>
      <c r="AB3936">
        <v>40.451220999999997</v>
      </c>
      <c r="AC3936">
        <v>20</v>
      </c>
      <c r="AD3936">
        <v>13</v>
      </c>
      <c r="AE3936" t="s">
        <v>48</v>
      </c>
      <c r="AF3936" t="s">
        <v>40</v>
      </c>
    </row>
    <row r="3937" spans="1:37" x14ac:dyDescent="0.2">
      <c r="A3937">
        <v>18801661</v>
      </c>
      <c r="B3937">
        <v>9</v>
      </c>
      <c r="C3937" t="s">
        <v>4564</v>
      </c>
      <c r="D3937" s="1">
        <v>42220.724305555559</v>
      </c>
      <c r="E3937" s="1" t="s">
        <v>4565</v>
      </c>
      <c r="F3937" t="s">
        <v>38</v>
      </c>
      <c r="G3937" t="s">
        <v>532</v>
      </c>
      <c r="H3937">
        <v>-79.949996949999999</v>
      </c>
      <c r="I3937">
        <v>40.47000122</v>
      </c>
      <c r="J3937">
        <v>101</v>
      </c>
      <c r="K3937" t="s">
        <v>40</v>
      </c>
      <c r="L3937" t="s">
        <v>4566</v>
      </c>
      <c r="M3937">
        <v>14</v>
      </c>
      <c r="N3937">
        <v>4.75</v>
      </c>
      <c r="O3937">
        <v>17809532046</v>
      </c>
      <c r="P3937" t="s">
        <v>2207</v>
      </c>
      <c r="Q3937" t="s">
        <v>10529</v>
      </c>
      <c r="R3937" t="s">
        <v>10524</v>
      </c>
      <c r="S3937" s="1">
        <v>42235.8125</v>
      </c>
      <c r="T3937" s="17">
        <v>8</v>
      </c>
      <c r="U3937" s="2">
        <v>1440010000000</v>
      </c>
      <c r="V3937" s="2" t="s">
        <v>10530</v>
      </c>
      <c r="W3937">
        <v>24013847</v>
      </c>
      <c r="X3937" t="s">
        <v>885</v>
      </c>
      <c r="Y3937" t="s">
        <v>38</v>
      </c>
      <c r="Z3937" t="s">
        <v>10526</v>
      </c>
      <c r="AA3937">
        <v>-79.932755</v>
      </c>
      <c r="AB3937">
        <v>40.451220999999997</v>
      </c>
      <c r="AC3937">
        <v>20</v>
      </c>
      <c r="AD3937">
        <v>13</v>
      </c>
      <c r="AE3937" t="s">
        <v>48</v>
      </c>
      <c r="AF3937" t="s">
        <v>40</v>
      </c>
    </row>
    <row r="3938" spans="1:37" x14ac:dyDescent="0.2">
      <c r="A3938">
        <v>18801661</v>
      </c>
      <c r="B3938">
        <v>9</v>
      </c>
      <c r="C3938" t="s">
        <v>4564</v>
      </c>
      <c r="D3938" s="1">
        <v>42220.724305555559</v>
      </c>
      <c r="E3938" s="1" t="s">
        <v>4565</v>
      </c>
      <c r="F3938" t="s">
        <v>38</v>
      </c>
      <c r="G3938" t="s">
        <v>532</v>
      </c>
      <c r="H3938">
        <v>-79.949996949999999</v>
      </c>
      <c r="I3938">
        <v>40.47000122</v>
      </c>
      <c r="J3938">
        <v>101</v>
      </c>
      <c r="K3938" t="s">
        <v>40</v>
      </c>
      <c r="L3938" t="s">
        <v>4566</v>
      </c>
      <c r="M3938">
        <v>14</v>
      </c>
      <c r="N3938">
        <v>4.75</v>
      </c>
      <c r="O3938">
        <v>17809532046</v>
      </c>
      <c r="P3938" t="s">
        <v>2207</v>
      </c>
      <c r="Q3938" t="s">
        <v>10531</v>
      </c>
      <c r="R3938" t="s">
        <v>10524</v>
      </c>
      <c r="S3938" s="1">
        <v>42249.8125</v>
      </c>
      <c r="T3938" s="17">
        <v>9</v>
      </c>
      <c r="U3938" s="2">
        <v>1441220000000</v>
      </c>
      <c r="V3938" s="2" t="s">
        <v>10525</v>
      </c>
      <c r="W3938">
        <v>24013847</v>
      </c>
      <c r="X3938" t="s">
        <v>885</v>
      </c>
      <c r="Y3938" t="s">
        <v>38</v>
      </c>
      <c r="Z3938" t="s">
        <v>10526</v>
      </c>
      <c r="AA3938">
        <v>-79.932755</v>
      </c>
      <c r="AB3938">
        <v>40.451220999999997</v>
      </c>
      <c r="AC3938">
        <v>20</v>
      </c>
      <c r="AD3938">
        <v>12</v>
      </c>
      <c r="AE3938" t="s">
        <v>48</v>
      </c>
      <c r="AF3938" t="s">
        <v>40</v>
      </c>
    </row>
    <row r="3939" spans="1:37" x14ac:dyDescent="0.2">
      <c r="A3939">
        <v>18801661</v>
      </c>
      <c r="B3939">
        <v>9</v>
      </c>
      <c r="C3939" t="s">
        <v>4564</v>
      </c>
      <c r="D3939" s="1">
        <v>42220.724305555559</v>
      </c>
      <c r="E3939" s="1" t="s">
        <v>4565</v>
      </c>
      <c r="F3939" t="s">
        <v>38</v>
      </c>
      <c r="G3939" t="s">
        <v>532</v>
      </c>
      <c r="H3939">
        <v>-79.949996949999999</v>
      </c>
      <c r="I3939">
        <v>40.47000122</v>
      </c>
      <c r="J3939">
        <v>101</v>
      </c>
      <c r="K3939" t="s">
        <v>40</v>
      </c>
      <c r="L3939" t="s">
        <v>4566</v>
      </c>
      <c r="M3939">
        <v>14</v>
      </c>
      <c r="N3939">
        <v>4.75</v>
      </c>
      <c r="O3939">
        <v>17809532046</v>
      </c>
      <c r="P3939" t="s">
        <v>2207</v>
      </c>
      <c r="Q3939" t="s">
        <v>10532</v>
      </c>
      <c r="R3939" t="s">
        <v>10524</v>
      </c>
      <c r="S3939" s="1">
        <v>42270.8125</v>
      </c>
      <c r="T3939" s="17">
        <v>9</v>
      </c>
      <c r="U3939" s="2">
        <v>1443040000000</v>
      </c>
      <c r="V3939" s="2" t="s">
        <v>10525</v>
      </c>
      <c r="W3939">
        <v>24013847</v>
      </c>
      <c r="X3939" t="s">
        <v>885</v>
      </c>
      <c r="Y3939" t="s">
        <v>38</v>
      </c>
      <c r="Z3939" t="s">
        <v>10526</v>
      </c>
      <c r="AA3939">
        <v>-79.932755</v>
      </c>
      <c r="AB3939">
        <v>40.451220999999997</v>
      </c>
      <c r="AC3939">
        <v>20</v>
      </c>
      <c r="AD3939">
        <v>9</v>
      </c>
      <c r="AE3939" t="s">
        <v>48</v>
      </c>
      <c r="AF3939" t="s">
        <v>40</v>
      </c>
    </row>
    <row r="3940" spans="1:37" x14ac:dyDescent="0.2">
      <c r="A3940">
        <v>18801661</v>
      </c>
      <c r="B3940">
        <v>9</v>
      </c>
      <c r="C3940" t="s">
        <v>4564</v>
      </c>
      <c r="D3940" s="1">
        <v>42220.724305555559</v>
      </c>
      <c r="E3940" s="1" t="s">
        <v>4565</v>
      </c>
      <c r="F3940" t="s">
        <v>38</v>
      </c>
      <c r="G3940" t="s">
        <v>532</v>
      </c>
      <c r="H3940">
        <v>-79.949996949999999</v>
      </c>
      <c r="I3940">
        <v>40.47000122</v>
      </c>
      <c r="J3940">
        <v>101</v>
      </c>
      <c r="K3940" t="s">
        <v>40</v>
      </c>
      <c r="L3940" t="s">
        <v>4566</v>
      </c>
      <c r="M3940">
        <v>14</v>
      </c>
      <c r="N3940">
        <v>4.75</v>
      </c>
      <c r="O3940">
        <v>17809532046</v>
      </c>
      <c r="P3940" t="s">
        <v>2207</v>
      </c>
      <c r="Q3940" t="s">
        <v>10533</v>
      </c>
      <c r="R3940" t="s">
        <v>10524</v>
      </c>
      <c r="S3940" s="1">
        <v>42256.8125</v>
      </c>
      <c r="T3940" s="17">
        <v>9</v>
      </c>
      <c r="U3940" s="2">
        <v>1441830000000</v>
      </c>
      <c r="V3940" s="2" t="s">
        <v>10525</v>
      </c>
      <c r="W3940">
        <v>24013847</v>
      </c>
      <c r="X3940" t="s">
        <v>885</v>
      </c>
      <c r="Y3940" t="s">
        <v>38</v>
      </c>
      <c r="Z3940" t="s">
        <v>10526</v>
      </c>
      <c r="AA3940">
        <v>-79.932755</v>
      </c>
      <c r="AB3940">
        <v>40.451220999999997</v>
      </c>
      <c r="AC3940">
        <v>20</v>
      </c>
      <c r="AD3940">
        <v>14</v>
      </c>
      <c r="AE3940" t="s">
        <v>48</v>
      </c>
      <c r="AF3940" t="s">
        <v>40</v>
      </c>
    </row>
    <row r="3941" spans="1:37" x14ac:dyDescent="0.2">
      <c r="A3941">
        <v>18801661</v>
      </c>
      <c r="B3941">
        <v>9</v>
      </c>
      <c r="C3941" t="s">
        <v>4564</v>
      </c>
      <c r="D3941" s="1">
        <v>42220.724305555559</v>
      </c>
      <c r="E3941" s="1" t="s">
        <v>4565</v>
      </c>
      <c r="F3941" t="s">
        <v>38</v>
      </c>
      <c r="G3941" t="s">
        <v>532</v>
      </c>
      <c r="H3941">
        <v>-79.949996949999999</v>
      </c>
      <c r="I3941">
        <v>40.47000122</v>
      </c>
      <c r="J3941">
        <v>101</v>
      </c>
      <c r="K3941" t="s">
        <v>40</v>
      </c>
      <c r="L3941" t="s">
        <v>4566</v>
      </c>
      <c r="M3941">
        <v>14</v>
      </c>
      <c r="N3941">
        <v>4.75</v>
      </c>
      <c r="O3941">
        <v>17809532046</v>
      </c>
      <c r="P3941" t="s">
        <v>2207</v>
      </c>
      <c r="Q3941" t="s">
        <v>10534</v>
      </c>
      <c r="R3941" t="s">
        <v>10524</v>
      </c>
      <c r="S3941" s="1">
        <v>42277.8125</v>
      </c>
      <c r="T3941" s="17">
        <v>9</v>
      </c>
      <c r="U3941" s="2">
        <v>1443640000000</v>
      </c>
      <c r="V3941" s="2" t="s">
        <v>10525</v>
      </c>
      <c r="W3941">
        <v>24013847</v>
      </c>
      <c r="X3941" t="s">
        <v>885</v>
      </c>
      <c r="Y3941" t="s">
        <v>38</v>
      </c>
      <c r="Z3941" t="s">
        <v>10526</v>
      </c>
      <c r="AA3941">
        <v>-79.932755</v>
      </c>
      <c r="AB3941">
        <v>40.451220999999997</v>
      </c>
      <c r="AC3941">
        <v>20</v>
      </c>
      <c r="AD3941">
        <v>9</v>
      </c>
      <c r="AE3941" t="s">
        <v>48</v>
      </c>
      <c r="AF3941" t="s">
        <v>40</v>
      </c>
    </row>
    <row r="3942" spans="1:37" x14ac:dyDescent="0.2">
      <c r="A3942">
        <v>18801661</v>
      </c>
      <c r="B3942">
        <v>9</v>
      </c>
      <c r="C3942" t="s">
        <v>4564</v>
      </c>
      <c r="D3942" s="1">
        <v>42220.724305555559</v>
      </c>
      <c r="E3942" s="1" t="s">
        <v>4565</v>
      </c>
      <c r="F3942" t="s">
        <v>38</v>
      </c>
      <c r="G3942" t="s">
        <v>532</v>
      </c>
      <c r="H3942">
        <v>-79.949996949999999</v>
      </c>
      <c r="I3942">
        <v>40.47000122</v>
      </c>
      <c r="J3942">
        <v>101</v>
      </c>
      <c r="K3942" t="s">
        <v>40</v>
      </c>
      <c r="L3942" t="s">
        <v>4566</v>
      </c>
      <c r="M3942">
        <v>14</v>
      </c>
      <c r="N3942">
        <v>4.75</v>
      </c>
      <c r="O3942">
        <v>17809532046</v>
      </c>
      <c r="P3942" t="s">
        <v>2207</v>
      </c>
      <c r="Q3942" t="s">
        <v>10535</v>
      </c>
      <c r="R3942" t="s">
        <v>10524</v>
      </c>
      <c r="S3942" s="1">
        <v>42263.8125</v>
      </c>
      <c r="T3942" s="17">
        <v>9</v>
      </c>
      <c r="U3942" s="2">
        <v>1442430000000</v>
      </c>
      <c r="V3942" s="2" t="s">
        <v>10525</v>
      </c>
      <c r="W3942">
        <v>24013847</v>
      </c>
      <c r="X3942" t="s">
        <v>885</v>
      </c>
      <c r="Y3942" t="s">
        <v>38</v>
      </c>
      <c r="Z3942" t="s">
        <v>10526</v>
      </c>
      <c r="AA3942">
        <v>-79.932755</v>
      </c>
      <c r="AB3942">
        <v>40.451220999999997</v>
      </c>
      <c r="AC3942">
        <v>20</v>
      </c>
      <c r="AD3942">
        <v>12</v>
      </c>
      <c r="AE3942" t="s">
        <v>48</v>
      </c>
      <c r="AF3942" t="s">
        <v>40</v>
      </c>
    </row>
    <row r="3943" spans="1:37" x14ac:dyDescent="0.2">
      <c r="A3943">
        <v>12721352</v>
      </c>
      <c r="B3943">
        <v>4</v>
      </c>
      <c r="C3943" t="s">
        <v>10536</v>
      </c>
      <c r="D3943" s="1">
        <v>41674.921527777777</v>
      </c>
      <c r="E3943" s="1" t="s">
        <v>10537</v>
      </c>
      <c r="F3943" t="s">
        <v>38</v>
      </c>
      <c r="G3943" t="s">
        <v>1138</v>
      </c>
      <c r="H3943">
        <v>-80.069999690000003</v>
      </c>
      <c r="I3943">
        <v>40.439998629999998</v>
      </c>
      <c r="J3943">
        <v>40</v>
      </c>
      <c r="K3943" t="s">
        <v>40</v>
      </c>
      <c r="L3943" t="s">
        <v>10538</v>
      </c>
      <c r="M3943">
        <v>13</v>
      </c>
      <c r="N3943">
        <v>5</v>
      </c>
      <c r="O3943">
        <v>64966851032</v>
      </c>
      <c r="P3943" t="s">
        <v>10539</v>
      </c>
      <c r="Q3943" t="s">
        <v>10540</v>
      </c>
      <c r="R3943" t="s">
        <v>10541</v>
      </c>
      <c r="S3943" s="1">
        <v>42267.479166666664</v>
      </c>
      <c r="T3943" s="17">
        <v>9</v>
      </c>
      <c r="U3943" s="2">
        <v>1442750000000</v>
      </c>
      <c r="V3943" s="2" t="s">
        <v>10542</v>
      </c>
      <c r="W3943">
        <v>23747047</v>
      </c>
      <c r="X3943" t="s">
        <v>10543</v>
      </c>
      <c r="Y3943" t="s">
        <v>3825</v>
      </c>
      <c r="Z3943" t="s">
        <v>10544</v>
      </c>
      <c r="AA3943">
        <v>0</v>
      </c>
      <c r="AB3943">
        <v>0</v>
      </c>
      <c r="AD3943">
        <v>3</v>
      </c>
      <c r="AE3943" t="s">
        <v>48</v>
      </c>
      <c r="AF3943" t="s">
        <v>40</v>
      </c>
    </row>
    <row r="3944" spans="1:37" x14ac:dyDescent="0.2">
      <c r="A3944">
        <v>12721352</v>
      </c>
      <c r="B3944">
        <v>4</v>
      </c>
      <c r="C3944" t="s">
        <v>10536</v>
      </c>
      <c r="D3944" s="1">
        <v>41674.921527777777</v>
      </c>
      <c r="E3944" s="1" t="s">
        <v>10537</v>
      </c>
      <c r="F3944" t="s">
        <v>38</v>
      </c>
      <c r="G3944" t="s">
        <v>1138</v>
      </c>
      <c r="H3944">
        <v>-80.069999690000003</v>
      </c>
      <c r="I3944">
        <v>40.439998629999998</v>
      </c>
      <c r="J3944">
        <v>40</v>
      </c>
      <c r="K3944" t="s">
        <v>40</v>
      </c>
      <c r="L3944" t="s">
        <v>10538</v>
      </c>
      <c r="M3944">
        <v>13</v>
      </c>
      <c r="N3944">
        <v>5</v>
      </c>
      <c r="O3944">
        <v>64966851032</v>
      </c>
      <c r="P3944" t="s">
        <v>10539</v>
      </c>
      <c r="Q3944" t="s">
        <v>10545</v>
      </c>
      <c r="R3944" t="s">
        <v>10541</v>
      </c>
      <c r="S3944" s="1">
        <v>42302.479166666664</v>
      </c>
      <c r="T3944" s="17">
        <v>10</v>
      </c>
      <c r="U3944" s="2">
        <v>1445770000000</v>
      </c>
      <c r="V3944" s="2" t="s">
        <v>10542</v>
      </c>
      <c r="W3944">
        <v>23747047</v>
      </c>
      <c r="X3944" t="s">
        <v>10543</v>
      </c>
      <c r="Y3944" t="s">
        <v>3825</v>
      </c>
      <c r="Z3944" t="s">
        <v>10544</v>
      </c>
      <c r="AA3944">
        <v>0</v>
      </c>
      <c r="AB3944">
        <v>0</v>
      </c>
      <c r="AD3944">
        <v>4</v>
      </c>
      <c r="AE3944" t="s">
        <v>48</v>
      </c>
      <c r="AF3944" t="s">
        <v>40</v>
      </c>
    </row>
    <row r="3945" spans="1:37" x14ac:dyDescent="0.2">
      <c r="A3945">
        <v>12721352</v>
      </c>
      <c r="B3945">
        <v>4</v>
      </c>
      <c r="C3945" t="s">
        <v>10536</v>
      </c>
      <c r="D3945" s="1">
        <v>41674.921527777777</v>
      </c>
      <c r="E3945" s="1" t="s">
        <v>10537</v>
      </c>
      <c r="F3945" t="s">
        <v>38</v>
      </c>
      <c r="G3945" t="s">
        <v>1138</v>
      </c>
      <c r="H3945">
        <v>-80.069999690000003</v>
      </c>
      <c r="I3945">
        <v>40.439998629999998</v>
      </c>
      <c r="J3945">
        <v>40</v>
      </c>
      <c r="K3945" t="s">
        <v>40</v>
      </c>
      <c r="L3945" t="s">
        <v>10538</v>
      </c>
      <c r="M3945">
        <v>13</v>
      </c>
      <c r="N3945">
        <v>5</v>
      </c>
      <c r="O3945">
        <v>64966851032</v>
      </c>
      <c r="P3945" t="s">
        <v>10539</v>
      </c>
      <c r="Q3945" t="s">
        <v>10546</v>
      </c>
      <c r="R3945" t="s">
        <v>10541</v>
      </c>
      <c r="S3945" s="1">
        <v>42295.479166666664</v>
      </c>
      <c r="T3945" s="17">
        <v>10</v>
      </c>
      <c r="U3945" s="2">
        <v>1445170000000</v>
      </c>
      <c r="V3945" s="2" t="s">
        <v>10542</v>
      </c>
      <c r="W3945">
        <v>23747047</v>
      </c>
      <c r="X3945" t="s">
        <v>10543</v>
      </c>
      <c r="Y3945" t="s">
        <v>3825</v>
      </c>
      <c r="Z3945" t="s">
        <v>10544</v>
      </c>
      <c r="AA3945">
        <v>0</v>
      </c>
      <c r="AB3945">
        <v>0</v>
      </c>
      <c r="AD3945">
        <v>3</v>
      </c>
      <c r="AE3945" t="s">
        <v>48</v>
      </c>
      <c r="AF3945" t="s">
        <v>40</v>
      </c>
    </row>
    <row r="3946" spans="1:37" x14ac:dyDescent="0.2">
      <c r="A3946">
        <v>12721352</v>
      </c>
      <c r="B3946">
        <v>4</v>
      </c>
      <c r="C3946" t="s">
        <v>10536</v>
      </c>
      <c r="D3946" s="1">
        <v>41674.921527777777</v>
      </c>
      <c r="E3946" s="1" t="s">
        <v>10537</v>
      </c>
      <c r="F3946" t="s">
        <v>38</v>
      </c>
      <c r="G3946" t="s">
        <v>1138</v>
      </c>
      <c r="H3946">
        <v>-80.069999690000003</v>
      </c>
      <c r="I3946">
        <v>40.439998629999998</v>
      </c>
      <c r="J3946">
        <v>40</v>
      </c>
      <c r="K3946" t="s">
        <v>40</v>
      </c>
      <c r="L3946" t="s">
        <v>10538</v>
      </c>
      <c r="M3946">
        <v>13</v>
      </c>
      <c r="N3946">
        <v>5</v>
      </c>
      <c r="O3946">
        <v>64966851032</v>
      </c>
      <c r="P3946" t="s">
        <v>10539</v>
      </c>
      <c r="Q3946" t="s">
        <v>10547</v>
      </c>
      <c r="R3946" t="s">
        <v>10541</v>
      </c>
      <c r="S3946" s="1">
        <v>42351.479166666664</v>
      </c>
      <c r="T3946" s="17">
        <v>12</v>
      </c>
      <c r="U3946" s="2">
        <v>1450010000000</v>
      </c>
      <c r="V3946" s="2" t="s">
        <v>10542</v>
      </c>
      <c r="W3946">
        <v>23747047</v>
      </c>
      <c r="X3946" t="s">
        <v>10543</v>
      </c>
      <c r="Y3946" t="s">
        <v>3825</v>
      </c>
      <c r="Z3946" t="s">
        <v>10544</v>
      </c>
      <c r="AA3946">
        <v>0</v>
      </c>
      <c r="AB3946">
        <v>0</v>
      </c>
      <c r="AD3946">
        <v>4</v>
      </c>
      <c r="AE3946" t="s">
        <v>48</v>
      </c>
      <c r="AF3946" t="s">
        <v>40</v>
      </c>
    </row>
    <row r="3947" spans="1:37" x14ac:dyDescent="0.2">
      <c r="A3947">
        <v>7269632</v>
      </c>
      <c r="B3947">
        <v>8</v>
      </c>
      <c r="C3947" t="s">
        <v>6498</v>
      </c>
      <c r="D3947" s="1">
        <v>41325.644444444442</v>
      </c>
      <c r="E3947" s="1" t="s">
        <v>6499</v>
      </c>
      <c r="F3947" t="s">
        <v>4664</v>
      </c>
      <c r="G3947" t="s">
        <v>843</v>
      </c>
      <c r="H3947">
        <v>-80.22000122</v>
      </c>
      <c r="I3947">
        <v>40.240001679999999</v>
      </c>
      <c r="J3947">
        <v>243</v>
      </c>
      <c r="K3947" t="s">
        <v>40</v>
      </c>
      <c r="L3947" t="s">
        <v>6500</v>
      </c>
      <c r="M3947">
        <v>11</v>
      </c>
      <c r="N3947">
        <v>4.9400000000000004</v>
      </c>
      <c r="O3947">
        <v>95144426027</v>
      </c>
      <c r="P3947" t="s">
        <v>6501</v>
      </c>
      <c r="Q3947" t="s">
        <v>10548</v>
      </c>
      <c r="R3947" t="s">
        <v>10549</v>
      </c>
      <c r="S3947" s="1">
        <v>42375.8125</v>
      </c>
      <c r="T3947" s="17">
        <v>1</v>
      </c>
      <c r="U3947" s="2">
        <v>1452110000000</v>
      </c>
      <c r="V3947" s="2" t="s">
        <v>10550</v>
      </c>
      <c r="W3947">
        <v>18585502</v>
      </c>
      <c r="X3947" t="s">
        <v>6504</v>
      </c>
      <c r="Y3947" t="s">
        <v>4664</v>
      </c>
      <c r="Z3947" t="s">
        <v>6505</v>
      </c>
      <c r="AA3947">
        <v>0</v>
      </c>
      <c r="AB3947">
        <v>0</v>
      </c>
      <c r="AD3947">
        <v>4</v>
      </c>
      <c r="AE3947" t="s">
        <v>48</v>
      </c>
      <c r="AF3947" t="s">
        <v>40</v>
      </c>
    </row>
    <row r="3948" spans="1:37" x14ac:dyDescent="0.2">
      <c r="A3948">
        <v>13426182</v>
      </c>
      <c r="B3948">
        <v>22</v>
      </c>
      <c r="C3948" t="s">
        <v>10551</v>
      </c>
      <c r="D3948" s="1">
        <v>41717.109722222223</v>
      </c>
      <c r="E3948" s="1" t="s">
        <v>10552</v>
      </c>
      <c r="F3948" t="s">
        <v>38</v>
      </c>
      <c r="G3948" t="s">
        <v>237</v>
      </c>
      <c r="H3948">
        <v>-79.949996949999999</v>
      </c>
      <c r="I3948">
        <v>40.439998629999998</v>
      </c>
      <c r="J3948">
        <v>127</v>
      </c>
      <c r="K3948" t="s">
        <v>40</v>
      </c>
      <c r="L3948" t="s">
        <v>10553</v>
      </c>
      <c r="M3948">
        <v>6</v>
      </c>
      <c r="N3948">
        <v>4.9800000000000004</v>
      </c>
      <c r="O3948">
        <v>61321807033</v>
      </c>
      <c r="P3948" t="s">
        <v>10554</v>
      </c>
      <c r="Q3948" t="s">
        <v>10555</v>
      </c>
      <c r="R3948" t="s">
        <v>10556</v>
      </c>
      <c r="S3948" s="1">
        <v>42242.75</v>
      </c>
      <c r="T3948" s="17">
        <v>8</v>
      </c>
      <c r="U3948" s="2">
        <v>1440610000000</v>
      </c>
      <c r="V3948" t="s">
        <v>10557</v>
      </c>
      <c r="W3948">
        <v>19036712</v>
      </c>
      <c r="X3948" t="s">
        <v>5018</v>
      </c>
      <c r="Y3948" t="s">
        <v>38</v>
      </c>
      <c r="Z3948" t="s">
        <v>801</v>
      </c>
      <c r="AA3948">
        <v>-79.958083999999999</v>
      </c>
      <c r="AB3948">
        <v>40.436432000000003</v>
      </c>
      <c r="AD3948">
        <v>5</v>
      </c>
      <c r="AE3948" t="s">
        <v>48</v>
      </c>
      <c r="AF3948" t="s">
        <v>40</v>
      </c>
      <c r="AG3948">
        <v>1</v>
      </c>
      <c r="AH3948" t="s">
        <v>49</v>
      </c>
      <c r="AI3948" t="s">
        <v>50</v>
      </c>
      <c r="AJ3948">
        <v>0</v>
      </c>
      <c r="AK3948" t="s">
        <v>51</v>
      </c>
    </row>
    <row r="3949" spans="1:37" x14ac:dyDescent="0.2">
      <c r="A3949">
        <v>13426182</v>
      </c>
      <c r="B3949">
        <v>22</v>
      </c>
      <c r="C3949" t="s">
        <v>10551</v>
      </c>
      <c r="D3949" s="1">
        <v>41717.109722222223</v>
      </c>
      <c r="E3949" s="1" t="s">
        <v>10552</v>
      </c>
      <c r="F3949" t="s">
        <v>38</v>
      </c>
      <c r="G3949" t="s">
        <v>237</v>
      </c>
      <c r="H3949">
        <v>-79.949996949999999</v>
      </c>
      <c r="I3949">
        <v>40.439998629999998</v>
      </c>
      <c r="J3949">
        <v>127</v>
      </c>
      <c r="K3949" t="s">
        <v>40</v>
      </c>
      <c r="L3949" t="s">
        <v>10553</v>
      </c>
      <c r="M3949">
        <v>6</v>
      </c>
      <c r="N3949">
        <v>4.9800000000000004</v>
      </c>
      <c r="O3949">
        <v>61321807033</v>
      </c>
      <c r="P3949" t="s">
        <v>10554</v>
      </c>
      <c r="Q3949" t="s">
        <v>10558</v>
      </c>
      <c r="R3949" t="s">
        <v>10556</v>
      </c>
      <c r="S3949" s="1">
        <v>42228.75</v>
      </c>
      <c r="T3949" s="17">
        <v>8</v>
      </c>
      <c r="U3949" s="2">
        <v>1439400000000</v>
      </c>
      <c r="V3949" t="s">
        <v>10557</v>
      </c>
      <c r="W3949">
        <v>19036712</v>
      </c>
      <c r="X3949" t="s">
        <v>5018</v>
      </c>
      <c r="Y3949" t="s">
        <v>38</v>
      </c>
      <c r="Z3949" t="s">
        <v>801</v>
      </c>
      <c r="AA3949">
        <v>-79.958083999999999</v>
      </c>
      <c r="AB3949">
        <v>40.436432000000003</v>
      </c>
      <c r="AD3949">
        <v>4</v>
      </c>
      <c r="AE3949" t="s">
        <v>48</v>
      </c>
      <c r="AF3949" t="s">
        <v>40</v>
      </c>
      <c r="AG3949">
        <v>1</v>
      </c>
      <c r="AH3949" t="s">
        <v>49</v>
      </c>
      <c r="AI3949" t="s">
        <v>50</v>
      </c>
      <c r="AJ3949">
        <v>0</v>
      </c>
      <c r="AK3949" t="s">
        <v>51</v>
      </c>
    </row>
    <row r="3950" spans="1:37" x14ac:dyDescent="0.2">
      <c r="A3950">
        <v>13426182</v>
      </c>
      <c r="B3950">
        <v>22</v>
      </c>
      <c r="C3950" t="s">
        <v>10551</v>
      </c>
      <c r="D3950" s="1">
        <v>41717.109722222223</v>
      </c>
      <c r="E3950" s="1" t="s">
        <v>10552</v>
      </c>
      <c r="F3950" t="s">
        <v>38</v>
      </c>
      <c r="G3950" t="s">
        <v>237</v>
      </c>
      <c r="H3950">
        <v>-79.949996949999999</v>
      </c>
      <c r="I3950">
        <v>40.439998629999998</v>
      </c>
      <c r="J3950">
        <v>127</v>
      </c>
      <c r="K3950" t="s">
        <v>40</v>
      </c>
      <c r="L3950" t="s">
        <v>10553</v>
      </c>
      <c r="M3950">
        <v>6</v>
      </c>
      <c r="N3950">
        <v>4.9800000000000004</v>
      </c>
      <c r="O3950">
        <v>61321807033</v>
      </c>
      <c r="P3950" t="s">
        <v>10554</v>
      </c>
      <c r="Q3950" t="s">
        <v>10559</v>
      </c>
      <c r="R3950" t="s">
        <v>10556</v>
      </c>
      <c r="S3950" s="1">
        <v>42235.75</v>
      </c>
      <c r="T3950" s="17">
        <v>8</v>
      </c>
      <c r="U3950" s="2">
        <v>1440010000000</v>
      </c>
      <c r="V3950" t="s">
        <v>10557</v>
      </c>
      <c r="W3950">
        <v>19036712</v>
      </c>
      <c r="X3950" t="s">
        <v>5018</v>
      </c>
      <c r="Y3950" t="s">
        <v>38</v>
      </c>
      <c r="Z3950" t="s">
        <v>801</v>
      </c>
      <c r="AA3950">
        <v>-79.958083999999999</v>
      </c>
      <c r="AB3950">
        <v>40.436432000000003</v>
      </c>
      <c r="AD3950">
        <v>4</v>
      </c>
      <c r="AE3950" t="s">
        <v>48</v>
      </c>
      <c r="AF3950" t="s">
        <v>40</v>
      </c>
      <c r="AG3950">
        <v>1</v>
      </c>
      <c r="AH3950" t="s">
        <v>49</v>
      </c>
      <c r="AI3950" t="s">
        <v>50</v>
      </c>
      <c r="AJ3950">
        <v>0</v>
      </c>
      <c r="AK3950" t="s">
        <v>51</v>
      </c>
    </row>
    <row r="3951" spans="1:37" x14ac:dyDescent="0.2">
      <c r="A3951">
        <v>13426182</v>
      </c>
      <c r="B3951">
        <v>22</v>
      </c>
      <c r="C3951" t="s">
        <v>10551</v>
      </c>
      <c r="D3951" s="1">
        <v>41717.109722222223</v>
      </c>
      <c r="E3951" s="1" t="s">
        <v>10552</v>
      </c>
      <c r="F3951" t="s">
        <v>38</v>
      </c>
      <c r="G3951" t="s">
        <v>237</v>
      </c>
      <c r="H3951">
        <v>-79.949996949999999</v>
      </c>
      <c r="I3951">
        <v>40.439998629999998</v>
      </c>
      <c r="J3951">
        <v>127</v>
      </c>
      <c r="K3951" t="s">
        <v>40</v>
      </c>
      <c r="L3951" t="s">
        <v>10553</v>
      </c>
      <c r="M3951">
        <v>6</v>
      </c>
      <c r="N3951">
        <v>4.9800000000000004</v>
      </c>
      <c r="O3951">
        <v>61321807033</v>
      </c>
      <c r="P3951" t="s">
        <v>10554</v>
      </c>
      <c r="Q3951" t="s">
        <v>10560</v>
      </c>
      <c r="R3951" t="s">
        <v>10556</v>
      </c>
      <c r="S3951" s="1">
        <v>42249.75</v>
      </c>
      <c r="T3951" s="17">
        <v>9</v>
      </c>
      <c r="U3951" s="2">
        <v>1441220000000</v>
      </c>
      <c r="V3951" t="s">
        <v>10557</v>
      </c>
      <c r="W3951">
        <v>19036712</v>
      </c>
      <c r="X3951" t="s">
        <v>5018</v>
      </c>
      <c r="Y3951" t="s">
        <v>38</v>
      </c>
      <c r="Z3951" t="s">
        <v>801</v>
      </c>
      <c r="AA3951">
        <v>-79.958083999999999</v>
      </c>
      <c r="AB3951">
        <v>40.436432000000003</v>
      </c>
      <c r="AD3951">
        <v>5</v>
      </c>
      <c r="AE3951" t="s">
        <v>48</v>
      </c>
      <c r="AF3951" t="s">
        <v>40</v>
      </c>
      <c r="AG3951">
        <v>1</v>
      </c>
      <c r="AH3951" t="s">
        <v>49</v>
      </c>
      <c r="AI3951" t="s">
        <v>50</v>
      </c>
      <c r="AJ3951">
        <v>0</v>
      </c>
      <c r="AK3951" t="s">
        <v>51</v>
      </c>
    </row>
    <row r="3952" spans="1:37" x14ac:dyDescent="0.2">
      <c r="A3952">
        <v>13426182</v>
      </c>
      <c r="B3952">
        <v>22</v>
      </c>
      <c r="C3952" t="s">
        <v>10551</v>
      </c>
      <c r="D3952" s="1">
        <v>41717.109722222223</v>
      </c>
      <c r="E3952" s="1" t="s">
        <v>10552</v>
      </c>
      <c r="F3952" t="s">
        <v>38</v>
      </c>
      <c r="G3952" t="s">
        <v>237</v>
      </c>
      <c r="H3952">
        <v>-79.949996949999999</v>
      </c>
      <c r="I3952">
        <v>40.439998629999998</v>
      </c>
      <c r="J3952">
        <v>127</v>
      </c>
      <c r="K3952" t="s">
        <v>40</v>
      </c>
      <c r="L3952" t="s">
        <v>10553</v>
      </c>
      <c r="M3952">
        <v>6</v>
      </c>
      <c r="N3952">
        <v>4.9800000000000004</v>
      </c>
      <c r="O3952">
        <v>61321807033</v>
      </c>
      <c r="P3952" t="s">
        <v>10554</v>
      </c>
      <c r="Q3952" t="s">
        <v>10561</v>
      </c>
      <c r="R3952" t="s">
        <v>10556</v>
      </c>
      <c r="S3952" s="1">
        <v>42256.75</v>
      </c>
      <c r="T3952" s="17">
        <v>9</v>
      </c>
      <c r="U3952" s="2">
        <v>1441820000000</v>
      </c>
      <c r="V3952" t="s">
        <v>10557</v>
      </c>
      <c r="W3952">
        <v>19036712</v>
      </c>
      <c r="X3952" t="s">
        <v>5018</v>
      </c>
      <c r="Y3952" t="s">
        <v>38</v>
      </c>
      <c r="Z3952" t="s">
        <v>801</v>
      </c>
      <c r="AA3952">
        <v>-79.958083999999999</v>
      </c>
      <c r="AB3952">
        <v>40.436432000000003</v>
      </c>
      <c r="AD3952">
        <v>3</v>
      </c>
      <c r="AE3952" t="s">
        <v>48</v>
      </c>
      <c r="AF3952" t="s">
        <v>40</v>
      </c>
      <c r="AG3952">
        <v>1</v>
      </c>
      <c r="AH3952" t="s">
        <v>49</v>
      </c>
      <c r="AI3952" t="s">
        <v>50</v>
      </c>
      <c r="AJ3952">
        <v>0</v>
      </c>
      <c r="AK3952" t="s">
        <v>51</v>
      </c>
    </row>
    <row r="3953" spans="1:37" x14ac:dyDescent="0.2">
      <c r="A3953">
        <v>13426182</v>
      </c>
      <c r="B3953">
        <v>22</v>
      </c>
      <c r="C3953" t="s">
        <v>10551</v>
      </c>
      <c r="D3953" s="1">
        <v>41717.109722222223</v>
      </c>
      <c r="E3953" s="1" t="s">
        <v>10552</v>
      </c>
      <c r="F3953" t="s">
        <v>38</v>
      </c>
      <c r="G3953" t="s">
        <v>237</v>
      </c>
      <c r="H3953">
        <v>-79.949996949999999</v>
      </c>
      <c r="I3953">
        <v>40.439998629999998</v>
      </c>
      <c r="J3953">
        <v>127</v>
      </c>
      <c r="K3953" t="s">
        <v>40</v>
      </c>
      <c r="L3953" t="s">
        <v>10553</v>
      </c>
      <c r="M3953">
        <v>6</v>
      </c>
      <c r="N3953">
        <v>4.9800000000000004</v>
      </c>
      <c r="O3953">
        <v>61321807033</v>
      </c>
      <c r="P3953" t="s">
        <v>10554</v>
      </c>
      <c r="Q3953" t="s">
        <v>10562</v>
      </c>
      <c r="R3953" t="s">
        <v>10556</v>
      </c>
      <c r="S3953" s="1">
        <v>42277.75</v>
      </c>
      <c r="T3953" s="17">
        <v>9</v>
      </c>
      <c r="U3953" s="2">
        <v>1443640000000</v>
      </c>
      <c r="V3953" t="s">
        <v>10557</v>
      </c>
      <c r="W3953">
        <v>19036712</v>
      </c>
      <c r="X3953" t="s">
        <v>5018</v>
      </c>
      <c r="Y3953" t="s">
        <v>38</v>
      </c>
      <c r="Z3953" t="s">
        <v>801</v>
      </c>
      <c r="AA3953">
        <v>-79.958083999999999</v>
      </c>
      <c r="AB3953">
        <v>40.436432000000003</v>
      </c>
      <c r="AD3953">
        <v>3</v>
      </c>
      <c r="AE3953" t="s">
        <v>48</v>
      </c>
      <c r="AF3953" t="s">
        <v>40</v>
      </c>
      <c r="AG3953">
        <v>1</v>
      </c>
      <c r="AH3953" t="s">
        <v>49</v>
      </c>
      <c r="AI3953" t="s">
        <v>50</v>
      </c>
      <c r="AJ3953">
        <v>0</v>
      </c>
      <c r="AK3953" t="s">
        <v>51</v>
      </c>
    </row>
    <row r="3954" spans="1:37" x14ac:dyDescent="0.2">
      <c r="A3954">
        <v>13426182</v>
      </c>
      <c r="B3954">
        <v>22</v>
      </c>
      <c r="C3954" t="s">
        <v>10551</v>
      </c>
      <c r="D3954" s="1">
        <v>41717.109722222223</v>
      </c>
      <c r="E3954" s="1" t="s">
        <v>10552</v>
      </c>
      <c r="F3954" t="s">
        <v>38</v>
      </c>
      <c r="G3954" t="s">
        <v>237</v>
      </c>
      <c r="H3954">
        <v>-79.949996949999999</v>
      </c>
      <c r="I3954">
        <v>40.439998629999998</v>
      </c>
      <c r="J3954">
        <v>127</v>
      </c>
      <c r="K3954" t="s">
        <v>40</v>
      </c>
      <c r="L3954" t="s">
        <v>10553</v>
      </c>
      <c r="M3954">
        <v>6</v>
      </c>
      <c r="N3954">
        <v>4.9800000000000004</v>
      </c>
      <c r="O3954">
        <v>61321807033</v>
      </c>
      <c r="P3954" t="s">
        <v>10554</v>
      </c>
      <c r="Q3954" t="s">
        <v>10563</v>
      </c>
      <c r="R3954" t="s">
        <v>10556</v>
      </c>
      <c r="S3954" s="1">
        <v>42263.75</v>
      </c>
      <c r="T3954" s="17">
        <v>9</v>
      </c>
      <c r="U3954" s="2">
        <v>1442430000000</v>
      </c>
      <c r="V3954" t="s">
        <v>10557</v>
      </c>
      <c r="W3954">
        <v>19036712</v>
      </c>
      <c r="X3954" t="s">
        <v>5018</v>
      </c>
      <c r="Y3954" t="s">
        <v>38</v>
      </c>
      <c r="Z3954" t="s">
        <v>801</v>
      </c>
      <c r="AA3954">
        <v>-79.958083999999999</v>
      </c>
      <c r="AB3954">
        <v>40.436432000000003</v>
      </c>
      <c r="AD3954">
        <v>3</v>
      </c>
      <c r="AE3954" t="s">
        <v>48</v>
      </c>
      <c r="AF3954" t="s">
        <v>40</v>
      </c>
      <c r="AG3954">
        <v>1</v>
      </c>
      <c r="AH3954" t="s">
        <v>49</v>
      </c>
      <c r="AI3954" t="s">
        <v>50</v>
      </c>
      <c r="AJ3954">
        <v>0</v>
      </c>
      <c r="AK3954" t="s">
        <v>51</v>
      </c>
    </row>
    <row r="3955" spans="1:37" x14ac:dyDescent="0.2">
      <c r="A3955">
        <v>13426182</v>
      </c>
      <c r="B3955">
        <v>22</v>
      </c>
      <c r="C3955" t="s">
        <v>10551</v>
      </c>
      <c r="D3955" s="1">
        <v>41717.109722222223</v>
      </c>
      <c r="E3955" s="1" t="s">
        <v>10552</v>
      </c>
      <c r="F3955" t="s">
        <v>38</v>
      </c>
      <c r="G3955" t="s">
        <v>237</v>
      </c>
      <c r="H3955">
        <v>-79.949996949999999</v>
      </c>
      <c r="I3955">
        <v>40.439998629999998</v>
      </c>
      <c r="J3955">
        <v>127</v>
      </c>
      <c r="K3955" t="s">
        <v>40</v>
      </c>
      <c r="L3955" t="s">
        <v>10553</v>
      </c>
      <c r="M3955">
        <v>6</v>
      </c>
      <c r="N3955">
        <v>4.9800000000000004</v>
      </c>
      <c r="O3955">
        <v>61321807033</v>
      </c>
      <c r="P3955" t="s">
        <v>10554</v>
      </c>
      <c r="Q3955" t="s">
        <v>10564</v>
      </c>
      <c r="R3955" t="s">
        <v>10556</v>
      </c>
      <c r="S3955" s="1">
        <v>42298.75</v>
      </c>
      <c r="T3955" s="17">
        <v>10</v>
      </c>
      <c r="U3955" s="2">
        <v>1445450000000</v>
      </c>
      <c r="V3955" t="s">
        <v>10557</v>
      </c>
      <c r="W3955">
        <v>19036712</v>
      </c>
      <c r="X3955" t="s">
        <v>5018</v>
      </c>
      <c r="Y3955" t="s">
        <v>38</v>
      </c>
      <c r="Z3955" t="s">
        <v>801</v>
      </c>
      <c r="AA3955">
        <v>-79.958083999999999</v>
      </c>
      <c r="AB3955">
        <v>40.436432000000003</v>
      </c>
      <c r="AD3955">
        <v>4</v>
      </c>
      <c r="AE3955" t="s">
        <v>48</v>
      </c>
      <c r="AF3955" t="s">
        <v>40</v>
      </c>
      <c r="AG3955">
        <v>1</v>
      </c>
      <c r="AH3955" t="s">
        <v>49</v>
      </c>
      <c r="AI3955" t="s">
        <v>50</v>
      </c>
      <c r="AJ3955">
        <v>0</v>
      </c>
      <c r="AK3955" t="s">
        <v>51</v>
      </c>
    </row>
    <row r="3956" spans="1:37" x14ac:dyDescent="0.2">
      <c r="A3956">
        <v>13426182</v>
      </c>
      <c r="B3956">
        <v>22</v>
      </c>
      <c r="C3956" t="s">
        <v>10551</v>
      </c>
      <c r="D3956" s="1">
        <v>41717.109722222223</v>
      </c>
      <c r="E3956" s="1" t="s">
        <v>10552</v>
      </c>
      <c r="F3956" t="s">
        <v>38</v>
      </c>
      <c r="G3956" t="s">
        <v>237</v>
      </c>
      <c r="H3956">
        <v>-79.949996949999999</v>
      </c>
      <c r="I3956">
        <v>40.439998629999998</v>
      </c>
      <c r="J3956">
        <v>127</v>
      </c>
      <c r="K3956" t="s">
        <v>40</v>
      </c>
      <c r="L3956" t="s">
        <v>10553</v>
      </c>
      <c r="M3956">
        <v>6</v>
      </c>
      <c r="N3956">
        <v>4.9800000000000004</v>
      </c>
      <c r="O3956">
        <v>61321807033</v>
      </c>
      <c r="P3956" t="s">
        <v>10554</v>
      </c>
      <c r="Q3956" t="s">
        <v>10565</v>
      </c>
      <c r="R3956" t="s">
        <v>10556</v>
      </c>
      <c r="S3956" s="1">
        <v>42284.75</v>
      </c>
      <c r="T3956" s="17">
        <v>10</v>
      </c>
      <c r="U3956" s="2">
        <v>1444240000000</v>
      </c>
      <c r="V3956" t="s">
        <v>10557</v>
      </c>
      <c r="W3956">
        <v>19036712</v>
      </c>
      <c r="X3956" t="s">
        <v>5018</v>
      </c>
      <c r="Y3956" t="s">
        <v>38</v>
      </c>
      <c r="Z3956" t="s">
        <v>801</v>
      </c>
      <c r="AA3956">
        <v>-79.958083999999999</v>
      </c>
      <c r="AB3956">
        <v>40.436432000000003</v>
      </c>
      <c r="AD3956">
        <v>4</v>
      </c>
      <c r="AE3956" t="s">
        <v>48</v>
      </c>
      <c r="AF3956" t="s">
        <v>40</v>
      </c>
      <c r="AG3956">
        <v>1</v>
      </c>
      <c r="AH3956" t="s">
        <v>49</v>
      </c>
      <c r="AI3956" t="s">
        <v>50</v>
      </c>
      <c r="AJ3956">
        <v>0</v>
      </c>
      <c r="AK3956" t="s">
        <v>51</v>
      </c>
    </row>
    <row r="3957" spans="1:37" x14ac:dyDescent="0.2">
      <c r="A3957">
        <v>13426182</v>
      </c>
      <c r="B3957">
        <v>22</v>
      </c>
      <c r="C3957" t="s">
        <v>10551</v>
      </c>
      <c r="D3957" s="1">
        <v>41717.109722222223</v>
      </c>
      <c r="E3957" s="1" t="s">
        <v>10552</v>
      </c>
      <c r="F3957" t="s">
        <v>38</v>
      </c>
      <c r="G3957" t="s">
        <v>237</v>
      </c>
      <c r="H3957">
        <v>-79.949996949999999</v>
      </c>
      <c r="I3957">
        <v>40.439998629999998</v>
      </c>
      <c r="J3957">
        <v>127</v>
      </c>
      <c r="K3957" t="s">
        <v>40</v>
      </c>
      <c r="L3957" t="s">
        <v>10553</v>
      </c>
      <c r="M3957">
        <v>6</v>
      </c>
      <c r="N3957">
        <v>4.9800000000000004</v>
      </c>
      <c r="O3957">
        <v>61321807033</v>
      </c>
      <c r="P3957" t="s">
        <v>10554</v>
      </c>
      <c r="Q3957" t="s">
        <v>10566</v>
      </c>
      <c r="R3957" t="s">
        <v>10556</v>
      </c>
      <c r="S3957" s="1">
        <v>42305.75</v>
      </c>
      <c r="T3957" s="17">
        <v>10</v>
      </c>
      <c r="U3957" s="2">
        <v>1446060000000</v>
      </c>
      <c r="V3957" t="s">
        <v>10557</v>
      </c>
      <c r="W3957">
        <v>19036712</v>
      </c>
      <c r="X3957" t="s">
        <v>5018</v>
      </c>
      <c r="Y3957" t="s">
        <v>38</v>
      </c>
      <c r="Z3957" t="s">
        <v>801</v>
      </c>
      <c r="AA3957">
        <v>-79.958083999999999</v>
      </c>
      <c r="AB3957">
        <v>40.436432000000003</v>
      </c>
      <c r="AD3957">
        <v>4</v>
      </c>
      <c r="AE3957" t="s">
        <v>48</v>
      </c>
      <c r="AF3957" t="s">
        <v>40</v>
      </c>
      <c r="AG3957">
        <v>1</v>
      </c>
      <c r="AH3957" t="s">
        <v>49</v>
      </c>
      <c r="AI3957" t="s">
        <v>50</v>
      </c>
      <c r="AJ3957">
        <v>0</v>
      </c>
      <c r="AK3957" t="s">
        <v>51</v>
      </c>
    </row>
    <row r="3958" spans="1:37" x14ac:dyDescent="0.2">
      <c r="A3958">
        <v>13426182</v>
      </c>
      <c r="B3958">
        <v>22</v>
      </c>
      <c r="C3958" t="s">
        <v>10551</v>
      </c>
      <c r="D3958" s="1">
        <v>41717.109722222223</v>
      </c>
      <c r="E3958" s="1" t="s">
        <v>10552</v>
      </c>
      <c r="F3958" t="s">
        <v>38</v>
      </c>
      <c r="G3958" t="s">
        <v>237</v>
      </c>
      <c r="H3958">
        <v>-79.949996949999999</v>
      </c>
      <c r="I3958">
        <v>40.439998629999998</v>
      </c>
      <c r="J3958">
        <v>127</v>
      </c>
      <c r="K3958" t="s">
        <v>40</v>
      </c>
      <c r="L3958" t="s">
        <v>10553</v>
      </c>
      <c r="M3958">
        <v>6</v>
      </c>
      <c r="N3958">
        <v>4.9800000000000004</v>
      </c>
      <c r="O3958">
        <v>61321807033</v>
      </c>
      <c r="P3958" t="s">
        <v>10554</v>
      </c>
      <c r="Q3958" t="s">
        <v>10567</v>
      </c>
      <c r="R3958" t="s">
        <v>10556</v>
      </c>
      <c r="S3958" s="1">
        <v>42291.75</v>
      </c>
      <c r="T3958" s="17">
        <v>10</v>
      </c>
      <c r="U3958" s="2">
        <v>1444850000000</v>
      </c>
      <c r="V3958" t="s">
        <v>10557</v>
      </c>
      <c r="W3958">
        <v>19036712</v>
      </c>
      <c r="X3958" t="s">
        <v>5018</v>
      </c>
      <c r="Y3958" t="s">
        <v>38</v>
      </c>
      <c r="Z3958" t="s">
        <v>801</v>
      </c>
      <c r="AA3958">
        <v>-79.958083999999999</v>
      </c>
      <c r="AB3958">
        <v>40.436432000000003</v>
      </c>
      <c r="AD3958">
        <v>6</v>
      </c>
      <c r="AE3958" t="s">
        <v>48</v>
      </c>
      <c r="AF3958" t="s">
        <v>40</v>
      </c>
      <c r="AG3958">
        <v>1</v>
      </c>
      <c r="AH3958" t="s">
        <v>49</v>
      </c>
      <c r="AI3958" t="s">
        <v>50</v>
      </c>
      <c r="AJ3958">
        <v>0</v>
      </c>
      <c r="AK3958" t="s">
        <v>51</v>
      </c>
    </row>
    <row r="3959" spans="1:37" x14ac:dyDescent="0.2">
      <c r="A3959">
        <v>13426182</v>
      </c>
      <c r="B3959">
        <v>22</v>
      </c>
      <c r="C3959" t="s">
        <v>10551</v>
      </c>
      <c r="D3959" s="1">
        <v>41717.109722222223</v>
      </c>
      <c r="E3959" s="1" t="s">
        <v>10552</v>
      </c>
      <c r="F3959" t="s">
        <v>38</v>
      </c>
      <c r="G3959" t="s">
        <v>237</v>
      </c>
      <c r="H3959">
        <v>-79.949996949999999</v>
      </c>
      <c r="I3959">
        <v>40.439998629999998</v>
      </c>
      <c r="J3959">
        <v>127</v>
      </c>
      <c r="K3959" t="s">
        <v>40</v>
      </c>
      <c r="L3959" t="s">
        <v>10553</v>
      </c>
      <c r="M3959">
        <v>6</v>
      </c>
      <c r="N3959">
        <v>4.9800000000000004</v>
      </c>
      <c r="O3959">
        <v>61321807033</v>
      </c>
      <c r="P3959" t="s">
        <v>10554</v>
      </c>
      <c r="Q3959" t="s">
        <v>10568</v>
      </c>
      <c r="R3959" t="s">
        <v>10556</v>
      </c>
      <c r="S3959" s="1">
        <v>42312.75</v>
      </c>
      <c r="T3959" s="17">
        <v>11</v>
      </c>
      <c r="U3959" s="2">
        <v>1446660000000</v>
      </c>
      <c r="V3959" t="s">
        <v>10557</v>
      </c>
      <c r="W3959">
        <v>19036712</v>
      </c>
      <c r="X3959" t="s">
        <v>5018</v>
      </c>
      <c r="Y3959" t="s">
        <v>38</v>
      </c>
      <c r="Z3959" t="s">
        <v>801</v>
      </c>
      <c r="AA3959">
        <v>-79.958083999999999</v>
      </c>
      <c r="AB3959">
        <v>40.436432000000003</v>
      </c>
      <c r="AD3959">
        <v>5</v>
      </c>
      <c r="AE3959" t="s">
        <v>48</v>
      </c>
      <c r="AF3959" t="s">
        <v>40</v>
      </c>
      <c r="AG3959">
        <v>1</v>
      </c>
      <c r="AH3959" t="s">
        <v>49</v>
      </c>
      <c r="AI3959" t="s">
        <v>50</v>
      </c>
      <c r="AJ3959">
        <v>0</v>
      </c>
      <c r="AK3959" t="s">
        <v>51</v>
      </c>
    </row>
    <row r="3960" spans="1:37" x14ac:dyDescent="0.2">
      <c r="A3960">
        <v>13426182</v>
      </c>
      <c r="B3960">
        <v>22</v>
      </c>
      <c r="C3960" t="s">
        <v>10551</v>
      </c>
      <c r="D3960" s="1">
        <v>41717.109722222223</v>
      </c>
      <c r="E3960" s="1" t="s">
        <v>10552</v>
      </c>
      <c r="F3960" t="s">
        <v>38</v>
      </c>
      <c r="G3960" t="s">
        <v>237</v>
      </c>
      <c r="H3960">
        <v>-79.949996949999999</v>
      </c>
      <c r="I3960">
        <v>40.439998629999998</v>
      </c>
      <c r="J3960">
        <v>127</v>
      </c>
      <c r="K3960" t="s">
        <v>40</v>
      </c>
      <c r="L3960" t="s">
        <v>10553</v>
      </c>
      <c r="M3960">
        <v>6</v>
      </c>
      <c r="N3960">
        <v>4.9800000000000004</v>
      </c>
      <c r="O3960">
        <v>61321807033</v>
      </c>
      <c r="P3960" t="s">
        <v>10554</v>
      </c>
      <c r="Q3960" t="s">
        <v>10569</v>
      </c>
      <c r="R3960" t="s">
        <v>10556</v>
      </c>
      <c r="S3960" s="1">
        <v>42333.75</v>
      </c>
      <c r="T3960" s="17">
        <v>11</v>
      </c>
      <c r="U3960" s="2">
        <v>1448470000000</v>
      </c>
      <c r="V3960" t="s">
        <v>10557</v>
      </c>
      <c r="W3960">
        <v>19036712</v>
      </c>
      <c r="X3960" t="s">
        <v>5018</v>
      </c>
      <c r="Y3960" t="s">
        <v>38</v>
      </c>
      <c r="Z3960" t="s">
        <v>801</v>
      </c>
      <c r="AA3960">
        <v>-79.958083999999999</v>
      </c>
      <c r="AB3960">
        <v>40.436432000000003</v>
      </c>
      <c r="AD3960">
        <v>4</v>
      </c>
      <c r="AE3960" t="s">
        <v>48</v>
      </c>
      <c r="AF3960" t="s">
        <v>40</v>
      </c>
      <c r="AG3960">
        <v>1</v>
      </c>
      <c r="AH3960" t="s">
        <v>49</v>
      </c>
      <c r="AI3960" t="s">
        <v>50</v>
      </c>
      <c r="AJ3960">
        <v>0</v>
      </c>
      <c r="AK3960" t="s">
        <v>51</v>
      </c>
    </row>
    <row r="3961" spans="1:37" x14ac:dyDescent="0.2">
      <c r="A3961">
        <v>13426182</v>
      </c>
      <c r="B3961">
        <v>22</v>
      </c>
      <c r="C3961" t="s">
        <v>10551</v>
      </c>
      <c r="D3961" s="1">
        <v>41717.109722222223</v>
      </c>
      <c r="E3961" s="1" t="s">
        <v>10552</v>
      </c>
      <c r="F3961" t="s">
        <v>38</v>
      </c>
      <c r="G3961" t="s">
        <v>237</v>
      </c>
      <c r="H3961">
        <v>-79.949996949999999</v>
      </c>
      <c r="I3961">
        <v>40.439998629999998</v>
      </c>
      <c r="J3961">
        <v>127</v>
      </c>
      <c r="K3961" t="s">
        <v>40</v>
      </c>
      <c r="L3961" t="s">
        <v>10553</v>
      </c>
      <c r="M3961">
        <v>6</v>
      </c>
      <c r="N3961">
        <v>4.9800000000000004</v>
      </c>
      <c r="O3961">
        <v>61321807033</v>
      </c>
      <c r="P3961" t="s">
        <v>10554</v>
      </c>
      <c r="Q3961" t="s">
        <v>10570</v>
      </c>
      <c r="R3961" t="s">
        <v>10556</v>
      </c>
      <c r="S3961" s="1">
        <v>42319.75</v>
      </c>
      <c r="T3961" s="17">
        <v>11</v>
      </c>
      <c r="U3961" s="2">
        <v>1447260000000</v>
      </c>
      <c r="V3961" t="s">
        <v>10557</v>
      </c>
      <c r="W3961">
        <v>19036712</v>
      </c>
      <c r="X3961" t="s">
        <v>5018</v>
      </c>
      <c r="Y3961" t="s">
        <v>38</v>
      </c>
      <c r="Z3961" t="s">
        <v>801</v>
      </c>
      <c r="AA3961">
        <v>-79.958083999999999</v>
      </c>
      <c r="AB3961">
        <v>40.436432000000003</v>
      </c>
      <c r="AD3961">
        <v>5</v>
      </c>
      <c r="AE3961" t="s">
        <v>48</v>
      </c>
      <c r="AF3961" t="s">
        <v>40</v>
      </c>
      <c r="AG3961">
        <v>1</v>
      </c>
      <c r="AH3961" t="s">
        <v>49</v>
      </c>
      <c r="AI3961" t="s">
        <v>50</v>
      </c>
      <c r="AJ3961">
        <v>0</v>
      </c>
      <c r="AK3961" t="s">
        <v>51</v>
      </c>
    </row>
    <row r="3962" spans="1:37" x14ac:dyDescent="0.2">
      <c r="A3962">
        <v>13426182</v>
      </c>
      <c r="B3962">
        <v>22</v>
      </c>
      <c r="C3962" t="s">
        <v>10551</v>
      </c>
      <c r="D3962" s="1">
        <v>41717.109722222223</v>
      </c>
      <c r="E3962" s="1" t="s">
        <v>10552</v>
      </c>
      <c r="F3962" t="s">
        <v>38</v>
      </c>
      <c r="G3962" t="s">
        <v>237</v>
      </c>
      <c r="H3962">
        <v>-79.949996949999999</v>
      </c>
      <c r="I3962">
        <v>40.439998629999998</v>
      </c>
      <c r="J3962">
        <v>127</v>
      </c>
      <c r="K3962" t="s">
        <v>40</v>
      </c>
      <c r="L3962" t="s">
        <v>10553</v>
      </c>
      <c r="M3962">
        <v>6</v>
      </c>
      <c r="N3962">
        <v>4.9800000000000004</v>
      </c>
      <c r="O3962">
        <v>61321807033</v>
      </c>
      <c r="P3962" t="s">
        <v>10554</v>
      </c>
      <c r="Q3962" t="s">
        <v>10571</v>
      </c>
      <c r="R3962" t="s">
        <v>10556</v>
      </c>
      <c r="S3962" s="1">
        <v>42326.75</v>
      </c>
      <c r="T3962" s="17">
        <v>11</v>
      </c>
      <c r="U3962" s="2">
        <v>1447870000000</v>
      </c>
      <c r="V3962" t="s">
        <v>10557</v>
      </c>
      <c r="W3962">
        <v>19036712</v>
      </c>
      <c r="X3962" t="s">
        <v>5018</v>
      </c>
      <c r="Y3962" t="s">
        <v>38</v>
      </c>
      <c r="Z3962" t="s">
        <v>801</v>
      </c>
      <c r="AA3962">
        <v>-79.958083999999999</v>
      </c>
      <c r="AB3962">
        <v>40.436432000000003</v>
      </c>
      <c r="AD3962">
        <v>4</v>
      </c>
      <c r="AE3962" t="s">
        <v>48</v>
      </c>
      <c r="AF3962" t="s">
        <v>40</v>
      </c>
      <c r="AG3962">
        <v>1</v>
      </c>
      <c r="AH3962" t="s">
        <v>49</v>
      </c>
      <c r="AI3962" t="s">
        <v>50</v>
      </c>
      <c r="AJ3962">
        <v>0</v>
      </c>
      <c r="AK3962" t="s">
        <v>51</v>
      </c>
    </row>
    <row r="3963" spans="1:37" x14ac:dyDescent="0.2">
      <c r="A3963">
        <v>13426182</v>
      </c>
      <c r="B3963">
        <v>22</v>
      </c>
      <c r="C3963" t="s">
        <v>10551</v>
      </c>
      <c r="D3963" s="1">
        <v>41717.109722222223</v>
      </c>
      <c r="E3963" s="1" t="s">
        <v>10552</v>
      </c>
      <c r="F3963" t="s">
        <v>38</v>
      </c>
      <c r="G3963" t="s">
        <v>237</v>
      </c>
      <c r="H3963">
        <v>-79.949996949999999</v>
      </c>
      <c r="I3963">
        <v>40.439998629999998</v>
      </c>
      <c r="J3963">
        <v>127</v>
      </c>
      <c r="K3963" t="s">
        <v>40</v>
      </c>
      <c r="L3963" t="s">
        <v>10553</v>
      </c>
      <c r="M3963">
        <v>6</v>
      </c>
      <c r="N3963">
        <v>4.9800000000000004</v>
      </c>
      <c r="O3963">
        <v>61321807033</v>
      </c>
      <c r="P3963" t="s">
        <v>10554</v>
      </c>
      <c r="Q3963" t="s">
        <v>10572</v>
      </c>
      <c r="R3963" t="s">
        <v>10556</v>
      </c>
      <c r="S3963" s="1">
        <v>42361.75</v>
      </c>
      <c r="T3963" s="17">
        <v>12</v>
      </c>
      <c r="U3963" s="2">
        <v>1450890000000</v>
      </c>
      <c r="V3963" t="s">
        <v>10557</v>
      </c>
      <c r="W3963">
        <v>19036712</v>
      </c>
      <c r="X3963" t="s">
        <v>5018</v>
      </c>
      <c r="Y3963" t="s">
        <v>38</v>
      </c>
      <c r="Z3963" t="s">
        <v>801</v>
      </c>
      <c r="AA3963">
        <v>-79.958083999999999</v>
      </c>
      <c r="AB3963">
        <v>40.436432000000003</v>
      </c>
      <c r="AD3963">
        <v>4</v>
      </c>
      <c r="AE3963" t="s">
        <v>48</v>
      </c>
      <c r="AF3963" t="s">
        <v>40</v>
      </c>
      <c r="AG3963">
        <v>1</v>
      </c>
      <c r="AH3963" t="s">
        <v>49</v>
      </c>
      <c r="AI3963" t="s">
        <v>50</v>
      </c>
      <c r="AJ3963">
        <v>0</v>
      </c>
      <c r="AK3963" t="s">
        <v>51</v>
      </c>
    </row>
    <row r="3964" spans="1:37" x14ac:dyDescent="0.2">
      <c r="A3964">
        <v>13426182</v>
      </c>
      <c r="B3964">
        <v>22</v>
      </c>
      <c r="C3964" t="s">
        <v>10551</v>
      </c>
      <c r="D3964" s="1">
        <v>41717.109722222223</v>
      </c>
      <c r="E3964" s="1" t="s">
        <v>10552</v>
      </c>
      <c r="F3964" t="s">
        <v>38</v>
      </c>
      <c r="G3964" t="s">
        <v>237</v>
      </c>
      <c r="H3964">
        <v>-79.949996949999999</v>
      </c>
      <c r="I3964">
        <v>40.439998629999998</v>
      </c>
      <c r="J3964">
        <v>127</v>
      </c>
      <c r="K3964" t="s">
        <v>40</v>
      </c>
      <c r="L3964" t="s">
        <v>10553</v>
      </c>
      <c r="M3964">
        <v>6</v>
      </c>
      <c r="N3964">
        <v>4.9800000000000004</v>
      </c>
      <c r="O3964">
        <v>61321807033</v>
      </c>
      <c r="P3964" t="s">
        <v>10554</v>
      </c>
      <c r="Q3964" t="s">
        <v>10573</v>
      </c>
      <c r="R3964" t="s">
        <v>10556</v>
      </c>
      <c r="S3964" s="1">
        <v>42347.75</v>
      </c>
      <c r="T3964" s="17">
        <v>12</v>
      </c>
      <c r="U3964" s="2">
        <v>1449680000000</v>
      </c>
      <c r="V3964" t="s">
        <v>10557</v>
      </c>
      <c r="W3964">
        <v>19036712</v>
      </c>
      <c r="X3964" t="s">
        <v>5018</v>
      </c>
      <c r="Y3964" t="s">
        <v>38</v>
      </c>
      <c r="Z3964" t="s">
        <v>801</v>
      </c>
      <c r="AA3964">
        <v>-79.958083999999999</v>
      </c>
      <c r="AB3964">
        <v>40.436432000000003</v>
      </c>
      <c r="AD3964">
        <v>4</v>
      </c>
      <c r="AE3964" t="s">
        <v>48</v>
      </c>
      <c r="AF3964" t="s">
        <v>40</v>
      </c>
      <c r="AG3964">
        <v>1</v>
      </c>
      <c r="AH3964" t="s">
        <v>49</v>
      </c>
      <c r="AI3964" t="s">
        <v>50</v>
      </c>
      <c r="AJ3964">
        <v>0</v>
      </c>
      <c r="AK3964" t="s">
        <v>51</v>
      </c>
    </row>
    <row r="3965" spans="1:37" x14ac:dyDescent="0.2">
      <c r="A3965">
        <v>13426182</v>
      </c>
      <c r="B3965">
        <v>22</v>
      </c>
      <c r="C3965" t="s">
        <v>10551</v>
      </c>
      <c r="D3965" s="1">
        <v>41717.109722222223</v>
      </c>
      <c r="E3965" s="1" t="s">
        <v>10552</v>
      </c>
      <c r="F3965" t="s">
        <v>38</v>
      </c>
      <c r="G3965" t="s">
        <v>237</v>
      </c>
      <c r="H3965">
        <v>-79.949996949999999</v>
      </c>
      <c r="I3965">
        <v>40.439998629999998</v>
      </c>
      <c r="J3965">
        <v>127</v>
      </c>
      <c r="K3965" t="s">
        <v>40</v>
      </c>
      <c r="L3965" t="s">
        <v>10553</v>
      </c>
      <c r="M3965">
        <v>6</v>
      </c>
      <c r="N3965">
        <v>4.9800000000000004</v>
      </c>
      <c r="O3965">
        <v>61321807033</v>
      </c>
      <c r="P3965" t="s">
        <v>10554</v>
      </c>
      <c r="Q3965" t="s">
        <v>10574</v>
      </c>
      <c r="R3965" t="s">
        <v>10556</v>
      </c>
      <c r="S3965" s="1">
        <v>42354.75</v>
      </c>
      <c r="T3965" s="17">
        <v>12</v>
      </c>
      <c r="U3965" s="2">
        <v>1450290000000</v>
      </c>
      <c r="V3965" t="s">
        <v>10557</v>
      </c>
      <c r="W3965">
        <v>19036712</v>
      </c>
      <c r="X3965" t="s">
        <v>5018</v>
      </c>
      <c r="Y3965" t="s">
        <v>38</v>
      </c>
      <c r="Z3965" t="s">
        <v>801</v>
      </c>
      <c r="AA3965">
        <v>-79.958083999999999</v>
      </c>
      <c r="AB3965">
        <v>40.436432000000003</v>
      </c>
      <c r="AD3965">
        <v>5</v>
      </c>
      <c r="AE3965" t="s">
        <v>48</v>
      </c>
      <c r="AF3965" t="s">
        <v>40</v>
      </c>
      <c r="AG3965">
        <v>1</v>
      </c>
      <c r="AH3965" t="s">
        <v>49</v>
      </c>
      <c r="AI3965" t="s">
        <v>50</v>
      </c>
      <c r="AJ3965">
        <v>0</v>
      </c>
      <c r="AK3965" t="s">
        <v>51</v>
      </c>
    </row>
    <row r="3966" spans="1:37" x14ac:dyDescent="0.2">
      <c r="A3966">
        <v>13426182</v>
      </c>
      <c r="B3966">
        <v>22</v>
      </c>
      <c r="C3966" t="s">
        <v>10551</v>
      </c>
      <c r="D3966" s="1">
        <v>41717.109722222223</v>
      </c>
      <c r="E3966" s="1" t="s">
        <v>10552</v>
      </c>
      <c r="F3966" t="s">
        <v>38</v>
      </c>
      <c r="G3966" t="s">
        <v>237</v>
      </c>
      <c r="H3966">
        <v>-79.949996949999999</v>
      </c>
      <c r="I3966">
        <v>40.439998629999998</v>
      </c>
      <c r="J3966">
        <v>127</v>
      </c>
      <c r="K3966" t="s">
        <v>40</v>
      </c>
      <c r="L3966" t="s">
        <v>10553</v>
      </c>
      <c r="M3966">
        <v>6</v>
      </c>
      <c r="N3966">
        <v>4.9800000000000004</v>
      </c>
      <c r="O3966">
        <v>61321807033</v>
      </c>
      <c r="P3966" t="s">
        <v>10554</v>
      </c>
      <c r="Q3966" t="s">
        <v>10575</v>
      </c>
      <c r="R3966" t="s">
        <v>10556</v>
      </c>
      <c r="S3966" s="1">
        <v>42389.75</v>
      </c>
      <c r="T3966" s="17">
        <v>1</v>
      </c>
      <c r="U3966" s="2">
        <v>1453310000000</v>
      </c>
      <c r="V3966" t="s">
        <v>10557</v>
      </c>
      <c r="W3966">
        <v>19036712</v>
      </c>
      <c r="X3966" t="s">
        <v>5018</v>
      </c>
      <c r="Y3966" t="s">
        <v>38</v>
      </c>
      <c r="Z3966" t="s">
        <v>801</v>
      </c>
      <c r="AA3966">
        <v>-79.958083999999999</v>
      </c>
      <c r="AB3966">
        <v>40.436432000000003</v>
      </c>
      <c r="AD3966">
        <v>6</v>
      </c>
      <c r="AE3966" t="s">
        <v>48</v>
      </c>
      <c r="AF3966" t="s">
        <v>40</v>
      </c>
      <c r="AG3966">
        <v>1</v>
      </c>
      <c r="AH3966" t="s">
        <v>49</v>
      </c>
      <c r="AI3966" t="s">
        <v>50</v>
      </c>
      <c r="AJ3966">
        <v>0</v>
      </c>
      <c r="AK3966" t="s">
        <v>51</v>
      </c>
    </row>
    <row r="3967" spans="1:37" x14ac:dyDescent="0.2">
      <c r="A3967">
        <v>13426182</v>
      </c>
      <c r="B3967">
        <v>22</v>
      </c>
      <c r="C3967" t="s">
        <v>10551</v>
      </c>
      <c r="D3967" s="1">
        <v>41717.109722222223</v>
      </c>
      <c r="E3967" s="1" t="s">
        <v>10552</v>
      </c>
      <c r="F3967" t="s">
        <v>38</v>
      </c>
      <c r="G3967" t="s">
        <v>237</v>
      </c>
      <c r="H3967">
        <v>-79.949996949999999</v>
      </c>
      <c r="I3967">
        <v>40.439998629999998</v>
      </c>
      <c r="J3967">
        <v>127</v>
      </c>
      <c r="K3967" t="s">
        <v>40</v>
      </c>
      <c r="L3967" t="s">
        <v>10553</v>
      </c>
      <c r="M3967">
        <v>6</v>
      </c>
      <c r="N3967">
        <v>4.9800000000000004</v>
      </c>
      <c r="O3967">
        <v>61321807033</v>
      </c>
      <c r="P3967" t="s">
        <v>10554</v>
      </c>
      <c r="Q3967" t="s">
        <v>10576</v>
      </c>
      <c r="R3967" t="s">
        <v>10556</v>
      </c>
      <c r="S3967" s="1">
        <v>42375.75</v>
      </c>
      <c r="T3967" s="17">
        <v>1</v>
      </c>
      <c r="U3967" s="2">
        <v>1452100000000</v>
      </c>
      <c r="V3967" t="s">
        <v>10557</v>
      </c>
      <c r="W3967">
        <v>19036712</v>
      </c>
      <c r="X3967" t="s">
        <v>5018</v>
      </c>
      <c r="Y3967" t="s">
        <v>38</v>
      </c>
      <c r="Z3967" t="s">
        <v>801</v>
      </c>
      <c r="AA3967">
        <v>-79.958083999999999</v>
      </c>
      <c r="AB3967">
        <v>40.436432000000003</v>
      </c>
      <c r="AD3967">
        <v>5</v>
      </c>
      <c r="AE3967" t="s">
        <v>48</v>
      </c>
      <c r="AF3967" t="s">
        <v>40</v>
      </c>
      <c r="AG3967">
        <v>1</v>
      </c>
      <c r="AH3967" t="s">
        <v>49</v>
      </c>
      <c r="AI3967" t="s">
        <v>50</v>
      </c>
      <c r="AJ3967">
        <v>0</v>
      </c>
      <c r="AK3967" t="s">
        <v>51</v>
      </c>
    </row>
    <row r="3968" spans="1:37" x14ac:dyDescent="0.2">
      <c r="A3968">
        <v>13426182</v>
      </c>
      <c r="B3968">
        <v>22</v>
      </c>
      <c r="C3968" t="s">
        <v>10551</v>
      </c>
      <c r="D3968" s="1">
        <v>41717.109722222223</v>
      </c>
      <c r="E3968" s="1" t="s">
        <v>10552</v>
      </c>
      <c r="F3968" t="s">
        <v>38</v>
      </c>
      <c r="G3968" t="s">
        <v>237</v>
      </c>
      <c r="H3968">
        <v>-79.949996949999999</v>
      </c>
      <c r="I3968">
        <v>40.439998629999998</v>
      </c>
      <c r="J3968">
        <v>127</v>
      </c>
      <c r="K3968" t="s">
        <v>40</v>
      </c>
      <c r="L3968" t="s">
        <v>10553</v>
      </c>
      <c r="M3968">
        <v>6</v>
      </c>
      <c r="N3968">
        <v>4.9800000000000004</v>
      </c>
      <c r="O3968">
        <v>61321807033</v>
      </c>
      <c r="P3968" t="s">
        <v>10554</v>
      </c>
      <c r="Q3968" t="s">
        <v>10577</v>
      </c>
      <c r="R3968" t="s">
        <v>10556</v>
      </c>
      <c r="S3968" s="1">
        <v>42396.75</v>
      </c>
      <c r="T3968" s="17">
        <v>1</v>
      </c>
      <c r="U3968" s="2">
        <v>1453920000000</v>
      </c>
      <c r="V3968" t="s">
        <v>10557</v>
      </c>
      <c r="W3968">
        <v>19036712</v>
      </c>
      <c r="X3968" t="s">
        <v>5018</v>
      </c>
      <c r="Y3968" t="s">
        <v>38</v>
      </c>
      <c r="Z3968" t="s">
        <v>801</v>
      </c>
      <c r="AA3968">
        <v>-79.958083999999999</v>
      </c>
      <c r="AB3968">
        <v>40.436432000000003</v>
      </c>
      <c r="AD3968">
        <v>6</v>
      </c>
      <c r="AE3968" t="s">
        <v>48</v>
      </c>
      <c r="AF3968" t="s">
        <v>40</v>
      </c>
      <c r="AG3968">
        <v>1</v>
      </c>
      <c r="AH3968" t="s">
        <v>49</v>
      </c>
      <c r="AI3968" t="s">
        <v>50</v>
      </c>
      <c r="AJ3968">
        <v>0</v>
      </c>
      <c r="AK3968" t="s">
        <v>51</v>
      </c>
    </row>
    <row r="3969" spans="1:37" x14ac:dyDescent="0.2">
      <c r="A3969">
        <v>13426182</v>
      </c>
      <c r="B3969">
        <v>22</v>
      </c>
      <c r="C3969" t="s">
        <v>10551</v>
      </c>
      <c r="D3969" s="1">
        <v>41717.109722222223</v>
      </c>
      <c r="E3969" s="1" t="s">
        <v>10552</v>
      </c>
      <c r="F3969" t="s">
        <v>38</v>
      </c>
      <c r="G3969" t="s">
        <v>237</v>
      </c>
      <c r="H3969">
        <v>-79.949996949999999</v>
      </c>
      <c r="I3969">
        <v>40.439998629999998</v>
      </c>
      <c r="J3969">
        <v>127</v>
      </c>
      <c r="K3969" t="s">
        <v>40</v>
      </c>
      <c r="L3969" t="s">
        <v>10553</v>
      </c>
      <c r="M3969">
        <v>6</v>
      </c>
      <c r="N3969">
        <v>4.9800000000000004</v>
      </c>
      <c r="O3969">
        <v>61321807033</v>
      </c>
      <c r="P3969" t="s">
        <v>10554</v>
      </c>
      <c r="Q3969" t="s">
        <v>10578</v>
      </c>
      <c r="R3969" t="s">
        <v>10556</v>
      </c>
      <c r="S3969" s="1">
        <v>42382.75</v>
      </c>
      <c r="T3969" s="17">
        <v>1</v>
      </c>
      <c r="U3969" s="2">
        <v>1452710000000</v>
      </c>
      <c r="V3969" t="s">
        <v>10557</v>
      </c>
      <c r="W3969">
        <v>19036712</v>
      </c>
      <c r="X3969" t="s">
        <v>5018</v>
      </c>
      <c r="Y3969" t="s">
        <v>38</v>
      </c>
      <c r="Z3969" t="s">
        <v>801</v>
      </c>
      <c r="AA3969">
        <v>-79.958083999999999</v>
      </c>
      <c r="AB3969">
        <v>40.436432000000003</v>
      </c>
      <c r="AD3969">
        <v>3</v>
      </c>
      <c r="AE3969" t="s">
        <v>48</v>
      </c>
      <c r="AF3969" t="s">
        <v>40</v>
      </c>
      <c r="AG3969">
        <v>1</v>
      </c>
      <c r="AH3969" t="s">
        <v>49</v>
      </c>
      <c r="AI3969" t="s">
        <v>50</v>
      </c>
      <c r="AJ3969">
        <v>0</v>
      </c>
      <c r="AK3969" t="s">
        <v>51</v>
      </c>
    </row>
    <row r="3970" spans="1:37" x14ac:dyDescent="0.2">
      <c r="A3970">
        <v>18302864</v>
      </c>
      <c r="B3970">
        <v>26</v>
      </c>
      <c r="C3970" t="s">
        <v>10111</v>
      </c>
      <c r="D3970" s="1">
        <v>42009.775694444441</v>
      </c>
      <c r="E3970" s="1" t="s">
        <v>10112</v>
      </c>
      <c r="F3970" t="s">
        <v>38</v>
      </c>
      <c r="G3970" t="s">
        <v>58</v>
      </c>
      <c r="H3970">
        <v>-79.91999817</v>
      </c>
      <c r="I3970">
        <v>40.47000122</v>
      </c>
      <c r="J3970">
        <v>736</v>
      </c>
      <c r="K3970" t="s">
        <v>40</v>
      </c>
      <c r="L3970" t="s">
        <v>10113</v>
      </c>
      <c r="M3970">
        <v>6</v>
      </c>
      <c r="N3970">
        <v>4.8600000000000003</v>
      </c>
      <c r="O3970">
        <v>36035464036</v>
      </c>
      <c r="P3970" t="s">
        <v>10114</v>
      </c>
      <c r="Q3970" t="s">
        <v>10579</v>
      </c>
      <c r="R3970" t="s">
        <v>10116</v>
      </c>
      <c r="S3970" s="1">
        <v>42373.333333333336</v>
      </c>
      <c r="T3970" s="17">
        <v>1</v>
      </c>
      <c r="U3970" s="2">
        <v>1451890000000</v>
      </c>
      <c r="V3970" s="2" t="s">
        <v>10580</v>
      </c>
      <c r="W3970">
        <v>23608220</v>
      </c>
      <c r="X3970" t="s">
        <v>7856</v>
      </c>
      <c r="Y3970" t="s">
        <v>38</v>
      </c>
      <c r="Z3970" t="s">
        <v>7857</v>
      </c>
      <c r="AA3970">
        <v>-79.923537999999994</v>
      </c>
      <c r="AB3970">
        <v>40.462173</v>
      </c>
      <c r="AD3970">
        <v>18</v>
      </c>
      <c r="AE3970" t="s">
        <v>48</v>
      </c>
      <c r="AF3970" t="s">
        <v>40</v>
      </c>
    </row>
    <row r="3971" spans="1:37" x14ac:dyDescent="0.2">
      <c r="A3971">
        <v>18302864</v>
      </c>
      <c r="B3971">
        <v>26</v>
      </c>
      <c r="C3971" t="s">
        <v>10111</v>
      </c>
      <c r="D3971" s="1">
        <v>42009.775694444441</v>
      </c>
      <c r="E3971" s="1" t="s">
        <v>10112</v>
      </c>
      <c r="F3971" t="s">
        <v>38</v>
      </c>
      <c r="G3971" t="s">
        <v>58</v>
      </c>
      <c r="H3971">
        <v>-79.91999817</v>
      </c>
      <c r="I3971">
        <v>40.47000122</v>
      </c>
      <c r="J3971">
        <v>736</v>
      </c>
      <c r="K3971" t="s">
        <v>40</v>
      </c>
      <c r="L3971" t="s">
        <v>10113</v>
      </c>
      <c r="M3971">
        <v>6</v>
      </c>
      <c r="N3971">
        <v>4.8600000000000003</v>
      </c>
      <c r="O3971">
        <v>36035464036</v>
      </c>
      <c r="P3971" t="s">
        <v>10114</v>
      </c>
      <c r="Q3971" t="s">
        <v>10581</v>
      </c>
      <c r="R3971" t="s">
        <v>10116</v>
      </c>
      <c r="S3971" s="1">
        <v>42394.333333333336</v>
      </c>
      <c r="T3971" s="17">
        <v>1</v>
      </c>
      <c r="U3971" s="2">
        <v>1453710000000</v>
      </c>
      <c r="V3971" s="2" t="s">
        <v>10117</v>
      </c>
      <c r="W3971">
        <v>23608220</v>
      </c>
      <c r="X3971" t="s">
        <v>7856</v>
      </c>
      <c r="Y3971" t="s">
        <v>38</v>
      </c>
      <c r="Z3971" t="s">
        <v>7857</v>
      </c>
      <c r="AA3971">
        <v>-79.923537999999994</v>
      </c>
      <c r="AB3971">
        <v>40.462173</v>
      </c>
      <c r="AD3971">
        <v>8</v>
      </c>
      <c r="AE3971" t="s">
        <v>48</v>
      </c>
      <c r="AF3971" t="s">
        <v>40</v>
      </c>
    </row>
    <row r="3972" spans="1:37" x14ac:dyDescent="0.2">
      <c r="A3972">
        <v>18302864</v>
      </c>
      <c r="B3972">
        <v>26</v>
      </c>
      <c r="C3972" t="s">
        <v>10111</v>
      </c>
      <c r="D3972" s="1">
        <v>42009.775694444441</v>
      </c>
      <c r="E3972" s="1" t="s">
        <v>10112</v>
      </c>
      <c r="F3972" t="s">
        <v>38</v>
      </c>
      <c r="G3972" t="s">
        <v>58</v>
      </c>
      <c r="H3972">
        <v>-79.91999817</v>
      </c>
      <c r="I3972">
        <v>40.47000122</v>
      </c>
      <c r="J3972">
        <v>736</v>
      </c>
      <c r="K3972" t="s">
        <v>40</v>
      </c>
      <c r="L3972" t="s">
        <v>10113</v>
      </c>
      <c r="M3972">
        <v>6</v>
      </c>
      <c r="N3972">
        <v>4.8600000000000003</v>
      </c>
      <c r="O3972">
        <v>36035464036</v>
      </c>
      <c r="P3972" t="s">
        <v>10114</v>
      </c>
      <c r="Q3972" t="s">
        <v>10582</v>
      </c>
      <c r="R3972" t="s">
        <v>10116</v>
      </c>
      <c r="S3972" s="1">
        <v>42380.333333333336</v>
      </c>
      <c r="T3972" s="17">
        <v>1</v>
      </c>
      <c r="U3972" s="2">
        <v>1452500000000</v>
      </c>
      <c r="V3972" s="2" t="s">
        <v>10117</v>
      </c>
      <c r="W3972">
        <v>23608220</v>
      </c>
      <c r="X3972" t="s">
        <v>7856</v>
      </c>
      <c r="Y3972" t="s">
        <v>38</v>
      </c>
      <c r="Z3972" t="s">
        <v>7857</v>
      </c>
      <c r="AA3972">
        <v>-79.923537999999994</v>
      </c>
      <c r="AB3972">
        <v>40.462173</v>
      </c>
      <c r="AD3972">
        <v>21</v>
      </c>
      <c r="AE3972" t="s">
        <v>48</v>
      </c>
      <c r="AF3972" t="s">
        <v>40</v>
      </c>
    </row>
    <row r="3973" spans="1:37" x14ac:dyDescent="0.2">
      <c r="A3973">
        <v>18302864</v>
      </c>
      <c r="B3973">
        <v>26</v>
      </c>
      <c r="C3973" t="s">
        <v>10111</v>
      </c>
      <c r="D3973" s="1">
        <v>42009.775694444441</v>
      </c>
      <c r="E3973" s="1" t="s">
        <v>10112</v>
      </c>
      <c r="F3973" t="s">
        <v>38</v>
      </c>
      <c r="G3973" t="s">
        <v>58</v>
      </c>
      <c r="H3973">
        <v>-79.91999817</v>
      </c>
      <c r="I3973">
        <v>40.47000122</v>
      </c>
      <c r="J3973">
        <v>736</v>
      </c>
      <c r="K3973" t="s">
        <v>40</v>
      </c>
      <c r="L3973" t="s">
        <v>10113</v>
      </c>
      <c r="M3973">
        <v>6</v>
      </c>
      <c r="N3973">
        <v>4.8600000000000003</v>
      </c>
      <c r="O3973">
        <v>36035464036</v>
      </c>
      <c r="P3973" t="s">
        <v>10114</v>
      </c>
      <c r="Q3973" t="s">
        <v>10583</v>
      </c>
      <c r="R3973" t="s">
        <v>10116</v>
      </c>
      <c r="S3973" s="1">
        <v>42387.333333333336</v>
      </c>
      <c r="T3973" s="17">
        <v>1</v>
      </c>
      <c r="U3973" s="2">
        <v>1453100000000</v>
      </c>
      <c r="V3973" s="2" t="s">
        <v>10117</v>
      </c>
      <c r="W3973">
        <v>23608220</v>
      </c>
      <c r="X3973" t="s">
        <v>7856</v>
      </c>
      <c r="Y3973" t="s">
        <v>38</v>
      </c>
      <c r="Z3973" t="s">
        <v>7857</v>
      </c>
      <c r="AA3973">
        <v>-79.923537999999994</v>
      </c>
      <c r="AB3973">
        <v>40.462173</v>
      </c>
      <c r="AD3973">
        <v>16</v>
      </c>
      <c r="AE3973" t="s">
        <v>48</v>
      </c>
      <c r="AF3973" t="s">
        <v>40</v>
      </c>
    </row>
    <row r="3974" spans="1:37" x14ac:dyDescent="0.2">
      <c r="A3974">
        <v>1059603</v>
      </c>
      <c r="B3974">
        <v>8</v>
      </c>
      <c r="C3974" t="s">
        <v>8028</v>
      </c>
      <c r="D3974" s="1">
        <v>39519.611111111109</v>
      </c>
      <c r="E3974" t="s">
        <v>8029</v>
      </c>
      <c r="F3974" t="s">
        <v>38</v>
      </c>
      <c r="G3974" t="s">
        <v>371</v>
      </c>
      <c r="H3974">
        <v>-80.02999878</v>
      </c>
      <c r="I3974">
        <v>40.459999080000003</v>
      </c>
      <c r="J3974">
        <v>199</v>
      </c>
      <c r="K3974" t="s">
        <v>40</v>
      </c>
      <c r="L3974" t="s">
        <v>8030</v>
      </c>
      <c r="M3974">
        <v>2</v>
      </c>
      <c r="N3974">
        <v>4.5999999999999996</v>
      </c>
      <c r="O3974" s="2">
        <v>251000000000</v>
      </c>
      <c r="P3974" t="s">
        <v>8031</v>
      </c>
      <c r="Q3974" t="s">
        <v>10584</v>
      </c>
      <c r="R3974" t="s">
        <v>10585</v>
      </c>
      <c r="S3974" s="1">
        <v>42231.427083333336</v>
      </c>
      <c r="T3974" s="17">
        <v>8</v>
      </c>
      <c r="U3974" s="2">
        <v>1439630000000</v>
      </c>
      <c r="V3974" t="s">
        <v>10586</v>
      </c>
      <c r="W3974">
        <v>23781324</v>
      </c>
      <c r="X3974" t="s">
        <v>7129</v>
      </c>
      <c r="Y3974" t="s">
        <v>38</v>
      </c>
      <c r="Z3974" t="s">
        <v>7130</v>
      </c>
      <c r="AA3974">
        <v>-80.035247999999996</v>
      </c>
      <c r="AB3974">
        <v>40.396338999999998</v>
      </c>
      <c r="AD3974">
        <v>3</v>
      </c>
      <c r="AE3974" t="s">
        <v>48</v>
      </c>
      <c r="AF3974" t="s">
        <v>40</v>
      </c>
    </row>
    <row r="3975" spans="1:37" x14ac:dyDescent="0.2">
      <c r="A3975">
        <v>1059603</v>
      </c>
      <c r="B3975">
        <v>8</v>
      </c>
      <c r="C3975" t="s">
        <v>8028</v>
      </c>
      <c r="D3975" s="1">
        <v>39519.611111111109</v>
      </c>
      <c r="E3975" t="s">
        <v>8029</v>
      </c>
      <c r="F3975" t="s">
        <v>38</v>
      </c>
      <c r="G3975" t="s">
        <v>371</v>
      </c>
      <c r="H3975">
        <v>-80.02999878</v>
      </c>
      <c r="I3975">
        <v>40.459999080000003</v>
      </c>
      <c r="J3975">
        <v>199</v>
      </c>
      <c r="K3975" t="s">
        <v>40</v>
      </c>
      <c r="L3975" t="s">
        <v>8030</v>
      </c>
      <c r="M3975">
        <v>2</v>
      </c>
      <c r="N3975">
        <v>4.5999999999999996</v>
      </c>
      <c r="O3975" s="2">
        <v>251000000000</v>
      </c>
      <c r="P3975" t="s">
        <v>8031</v>
      </c>
      <c r="Q3975" t="s">
        <v>10587</v>
      </c>
      <c r="R3975" t="s">
        <v>10585</v>
      </c>
      <c r="S3975" s="1">
        <v>42266.427083333336</v>
      </c>
      <c r="T3975" s="17">
        <v>9</v>
      </c>
      <c r="U3975" s="2">
        <v>1442660000000</v>
      </c>
      <c r="V3975" t="s">
        <v>10586</v>
      </c>
      <c r="W3975">
        <v>23781324</v>
      </c>
      <c r="X3975" t="s">
        <v>7129</v>
      </c>
      <c r="Y3975" t="s">
        <v>38</v>
      </c>
      <c r="Z3975" t="s">
        <v>7130</v>
      </c>
      <c r="AA3975">
        <v>-80.035247999999996</v>
      </c>
      <c r="AB3975">
        <v>40.396338999999998</v>
      </c>
      <c r="AD3975">
        <v>3</v>
      </c>
      <c r="AE3975" t="s">
        <v>48</v>
      </c>
      <c r="AF3975" t="s">
        <v>40</v>
      </c>
    </row>
    <row r="3976" spans="1:37" x14ac:dyDescent="0.2">
      <c r="A3976">
        <v>1059603</v>
      </c>
      <c r="B3976">
        <v>8</v>
      </c>
      <c r="C3976" t="s">
        <v>8028</v>
      </c>
      <c r="D3976" s="1">
        <v>39519.611111111109</v>
      </c>
      <c r="E3976" t="s">
        <v>8029</v>
      </c>
      <c r="F3976" t="s">
        <v>38</v>
      </c>
      <c r="G3976" t="s">
        <v>371</v>
      </c>
      <c r="H3976">
        <v>-80.02999878</v>
      </c>
      <c r="I3976">
        <v>40.459999080000003</v>
      </c>
      <c r="J3976">
        <v>199</v>
      </c>
      <c r="K3976" t="s">
        <v>40</v>
      </c>
      <c r="L3976" t="s">
        <v>8030</v>
      </c>
      <c r="M3976">
        <v>2</v>
      </c>
      <c r="N3976">
        <v>4.5999999999999996</v>
      </c>
      <c r="O3976" s="2">
        <v>251000000000</v>
      </c>
      <c r="P3976" t="s">
        <v>8031</v>
      </c>
      <c r="Q3976" t="s">
        <v>10588</v>
      </c>
      <c r="R3976" t="s">
        <v>10585</v>
      </c>
      <c r="S3976" s="1">
        <v>42252.427083333336</v>
      </c>
      <c r="T3976" s="17">
        <v>9</v>
      </c>
      <c r="U3976" s="2">
        <v>1441450000000</v>
      </c>
      <c r="V3976" t="s">
        <v>10586</v>
      </c>
      <c r="W3976">
        <v>23781324</v>
      </c>
      <c r="X3976" t="s">
        <v>7129</v>
      </c>
      <c r="Y3976" t="s">
        <v>38</v>
      </c>
      <c r="Z3976" t="s">
        <v>7130</v>
      </c>
      <c r="AA3976">
        <v>-80.035247999999996</v>
      </c>
      <c r="AB3976">
        <v>40.396338999999998</v>
      </c>
      <c r="AD3976">
        <v>5</v>
      </c>
      <c r="AE3976" t="s">
        <v>48</v>
      </c>
      <c r="AF3976" t="s">
        <v>40</v>
      </c>
    </row>
    <row r="3977" spans="1:37" x14ac:dyDescent="0.2">
      <c r="A3977">
        <v>1059603</v>
      </c>
      <c r="B3977">
        <v>8</v>
      </c>
      <c r="C3977" t="s">
        <v>8028</v>
      </c>
      <c r="D3977" s="1">
        <v>39519.611111111109</v>
      </c>
      <c r="E3977" t="s">
        <v>8029</v>
      </c>
      <c r="F3977" t="s">
        <v>38</v>
      </c>
      <c r="G3977" t="s">
        <v>371</v>
      </c>
      <c r="H3977">
        <v>-80.02999878</v>
      </c>
      <c r="I3977">
        <v>40.459999080000003</v>
      </c>
      <c r="J3977">
        <v>199</v>
      </c>
      <c r="K3977" t="s">
        <v>40</v>
      </c>
      <c r="L3977" t="s">
        <v>8030</v>
      </c>
      <c r="M3977">
        <v>2</v>
      </c>
      <c r="N3977">
        <v>4.5999999999999996</v>
      </c>
      <c r="O3977" s="2">
        <v>251000000000</v>
      </c>
      <c r="P3977" t="s">
        <v>8031</v>
      </c>
      <c r="Q3977" t="s">
        <v>10589</v>
      </c>
      <c r="R3977" t="s">
        <v>10585</v>
      </c>
      <c r="S3977" s="1">
        <v>42329.427083333336</v>
      </c>
      <c r="T3977" s="17">
        <v>11</v>
      </c>
      <c r="U3977" s="2">
        <v>1448100000000</v>
      </c>
      <c r="V3977" t="s">
        <v>10586</v>
      </c>
      <c r="W3977">
        <v>23781324</v>
      </c>
      <c r="X3977" t="s">
        <v>7129</v>
      </c>
      <c r="Y3977" t="s">
        <v>38</v>
      </c>
      <c r="Z3977" t="s">
        <v>7130</v>
      </c>
      <c r="AA3977">
        <v>-80.035247999999996</v>
      </c>
      <c r="AB3977">
        <v>40.396338999999998</v>
      </c>
      <c r="AD3977">
        <v>5</v>
      </c>
      <c r="AE3977" t="s">
        <v>48</v>
      </c>
      <c r="AF3977" t="s">
        <v>40</v>
      </c>
    </row>
    <row r="3978" spans="1:37" x14ac:dyDescent="0.2">
      <c r="A3978">
        <v>1059603</v>
      </c>
      <c r="B3978">
        <v>8</v>
      </c>
      <c r="C3978" t="s">
        <v>8028</v>
      </c>
      <c r="D3978" s="1">
        <v>39519.611111111109</v>
      </c>
      <c r="E3978" t="s">
        <v>8029</v>
      </c>
      <c r="F3978" t="s">
        <v>38</v>
      </c>
      <c r="G3978" t="s">
        <v>371</v>
      </c>
      <c r="H3978">
        <v>-80.02999878</v>
      </c>
      <c r="I3978">
        <v>40.459999080000003</v>
      </c>
      <c r="J3978">
        <v>199</v>
      </c>
      <c r="K3978" t="s">
        <v>40</v>
      </c>
      <c r="L3978" t="s">
        <v>8030</v>
      </c>
      <c r="M3978">
        <v>2</v>
      </c>
      <c r="N3978">
        <v>4.5999999999999996</v>
      </c>
      <c r="O3978" s="2">
        <v>251000000000</v>
      </c>
      <c r="P3978" t="s">
        <v>8031</v>
      </c>
      <c r="Q3978" t="s">
        <v>10590</v>
      </c>
      <c r="R3978" t="s">
        <v>10585</v>
      </c>
      <c r="S3978" s="1">
        <v>42357.427083333336</v>
      </c>
      <c r="T3978" s="17">
        <v>12</v>
      </c>
      <c r="U3978" s="2">
        <v>1450520000000</v>
      </c>
      <c r="V3978" t="s">
        <v>10586</v>
      </c>
      <c r="W3978">
        <v>23781324</v>
      </c>
      <c r="X3978" t="s">
        <v>7129</v>
      </c>
      <c r="Y3978" t="s">
        <v>38</v>
      </c>
      <c r="Z3978" t="s">
        <v>7130</v>
      </c>
      <c r="AA3978">
        <v>-80.035247999999996</v>
      </c>
      <c r="AB3978">
        <v>40.396338999999998</v>
      </c>
      <c r="AD3978">
        <v>4</v>
      </c>
      <c r="AE3978" t="s">
        <v>48</v>
      </c>
      <c r="AF3978" t="s">
        <v>40</v>
      </c>
    </row>
    <row r="3979" spans="1:37" x14ac:dyDescent="0.2">
      <c r="A3979">
        <v>1059603</v>
      </c>
      <c r="B3979">
        <v>8</v>
      </c>
      <c r="C3979" t="s">
        <v>8028</v>
      </c>
      <c r="D3979" s="1">
        <v>39519.611111111109</v>
      </c>
      <c r="E3979" t="s">
        <v>8029</v>
      </c>
      <c r="F3979" t="s">
        <v>38</v>
      </c>
      <c r="G3979" t="s">
        <v>371</v>
      </c>
      <c r="H3979">
        <v>-80.02999878</v>
      </c>
      <c r="I3979">
        <v>40.459999080000003</v>
      </c>
      <c r="J3979">
        <v>199</v>
      </c>
      <c r="K3979" t="s">
        <v>40</v>
      </c>
      <c r="L3979" t="s">
        <v>8030</v>
      </c>
      <c r="M3979">
        <v>2</v>
      </c>
      <c r="N3979">
        <v>4.5999999999999996</v>
      </c>
      <c r="O3979" s="2">
        <v>251000000000</v>
      </c>
      <c r="P3979" t="s">
        <v>8031</v>
      </c>
      <c r="Q3979" t="s">
        <v>10591</v>
      </c>
      <c r="R3979" t="s">
        <v>10585</v>
      </c>
      <c r="S3979" s="1">
        <v>42371.427083333336</v>
      </c>
      <c r="T3979" s="17">
        <v>1</v>
      </c>
      <c r="U3979" s="2">
        <v>1451730000000</v>
      </c>
      <c r="V3979" t="s">
        <v>10586</v>
      </c>
      <c r="W3979">
        <v>23781324</v>
      </c>
      <c r="X3979" t="s">
        <v>7129</v>
      </c>
      <c r="Y3979" t="s">
        <v>38</v>
      </c>
      <c r="Z3979" t="s">
        <v>7130</v>
      </c>
      <c r="AA3979">
        <v>-80.035247999999996</v>
      </c>
      <c r="AB3979">
        <v>40.396338999999998</v>
      </c>
      <c r="AD3979">
        <v>3</v>
      </c>
      <c r="AE3979" t="s">
        <v>48</v>
      </c>
      <c r="AF3979" t="s">
        <v>40</v>
      </c>
    </row>
    <row r="3980" spans="1:37" x14ac:dyDescent="0.2">
      <c r="A3980">
        <v>1059603</v>
      </c>
      <c r="B3980">
        <v>8</v>
      </c>
      <c r="C3980" t="s">
        <v>8028</v>
      </c>
      <c r="D3980" s="1">
        <v>39519.611111111109</v>
      </c>
      <c r="E3980" t="s">
        <v>8029</v>
      </c>
      <c r="F3980" t="s">
        <v>38</v>
      </c>
      <c r="G3980" t="s">
        <v>371</v>
      </c>
      <c r="H3980">
        <v>-80.02999878</v>
      </c>
      <c r="I3980">
        <v>40.459999080000003</v>
      </c>
      <c r="J3980">
        <v>199</v>
      </c>
      <c r="K3980" t="s">
        <v>40</v>
      </c>
      <c r="L3980" t="s">
        <v>8030</v>
      </c>
      <c r="M3980">
        <v>2</v>
      </c>
      <c r="N3980">
        <v>4.5999999999999996</v>
      </c>
      <c r="O3980" s="2">
        <v>251000000000</v>
      </c>
      <c r="P3980" t="s">
        <v>8031</v>
      </c>
      <c r="Q3980" t="s">
        <v>10592</v>
      </c>
      <c r="R3980" t="s">
        <v>10585</v>
      </c>
      <c r="S3980" s="1">
        <v>42385.427083333336</v>
      </c>
      <c r="T3980" s="17">
        <v>1</v>
      </c>
      <c r="U3980" s="2">
        <v>1452940000000</v>
      </c>
      <c r="V3980" t="s">
        <v>10586</v>
      </c>
      <c r="W3980">
        <v>23781324</v>
      </c>
      <c r="X3980" t="s">
        <v>7129</v>
      </c>
      <c r="Y3980" t="s">
        <v>38</v>
      </c>
      <c r="Z3980" t="s">
        <v>7130</v>
      </c>
      <c r="AA3980">
        <v>-80.035247999999996</v>
      </c>
      <c r="AB3980">
        <v>40.396338999999998</v>
      </c>
      <c r="AD3980">
        <v>3</v>
      </c>
      <c r="AE3980" t="s">
        <v>48</v>
      </c>
      <c r="AF3980" t="s">
        <v>40</v>
      </c>
    </row>
    <row r="3981" spans="1:37" x14ac:dyDescent="0.2">
      <c r="A3981">
        <v>1634442</v>
      </c>
      <c r="B3981">
        <v>4</v>
      </c>
      <c r="C3981" t="s">
        <v>4894</v>
      </c>
      <c r="D3981" s="1">
        <v>40289.93472222222</v>
      </c>
      <c r="E3981" t="s">
        <v>4895</v>
      </c>
      <c r="F3981" t="s">
        <v>38</v>
      </c>
      <c r="G3981" t="s">
        <v>305</v>
      </c>
      <c r="H3981">
        <v>-80.059997559999999</v>
      </c>
      <c r="I3981">
        <v>40.36000061</v>
      </c>
      <c r="J3981">
        <v>98</v>
      </c>
      <c r="K3981" t="s">
        <v>181</v>
      </c>
      <c r="L3981" t="s">
        <v>4896</v>
      </c>
      <c r="M3981">
        <v>6</v>
      </c>
      <c r="N3981">
        <v>4.71</v>
      </c>
      <c r="O3981" s="2">
        <v>185000000000</v>
      </c>
      <c r="P3981" t="s">
        <v>4897</v>
      </c>
      <c r="Q3981" t="s">
        <v>10593</v>
      </c>
      <c r="R3981" t="s">
        <v>10594</v>
      </c>
      <c r="S3981" s="1">
        <v>42222.791666666664</v>
      </c>
      <c r="T3981" s="17">
        <v>8</v>
      </c>
      <c r="U3981" s="2">
        <v>1438890000000</v>
      </c>
      <c r="W3981">
        <v>13720702</v>
      </c>
      <c r="X3981" t="s">
        <v>10595</v>
      </c>
      <c r="Y3981" t="s">
        <v>3637</v>
      </c>
      <c r="Z3981" t="s">
        <v>2105</v>
      </c>
      <c r="AA3981">
        <v>-80.074104000000005</v>
      </c>
      <c r="AB3981">
        <v>40.335746999999998</v>
      </c>
      <c r="AD3981">
        <v>5</v>
      </c>
      <c r="AE3981" t="s">
        <v>48</v>
      </c>
      <c r="AF3981" t="s">
        <v>181</v>
      </c>
    </row>
    <row r="3982" spans="1:37" x14ac:dyDescent="0.2">
      <c r="A3982">
        <v>1634442</v>
      </c>
      <c r="B3982">
        <v>4</v>
      </c>
      <c r="C3982" t="s">
        <v>4894</v>
      </c>
      <c r="D3982" s="1">
        <v>40289.93472222222</v>
      </c>
      <c r="E3982" t="s">
        <v>4895</v>
      </c>
      <c r="F3982" t="s">
        <v>38</v>
      </c>
      <c r="G3982" t="s">
        <v>305</v>
      </c>
      <c r="H3982">
        <v>-80.059997559999999</v>
      </c>
      <c r="I3982">
        <v>40.36000061</v>
      </c>
      <c r="J3982">
        <v>98</v>
      </c>
      <c r="K3982" t="s">
        <v>181</v>
      </c>
      <c r="L3982" t="s">
        <v>4896</v>
      </c>
      <c r="M3982">
        <v>6</v>
      </c>
      <c r="N3982">
        <v>4.71</v>
      </c>
      <c r="O3982" s="2">
        <v>185000000000</v>
      </c>
      <c r="P3982" t="s">
        <v>4897</v>
      </c>
      <c r="Q3982" t="s">
        <v>10596</v>
      </c>
      <c r="R3982" t="s">
        <v>10594</v>
      </c>
      <c r="S3982" s="1">
        <v>42250.791666666664</v>
      </c>
      <c r="T3982" s="17">
        <v>9</v>
      </c>
      <c r="U3982" s="2">
        <v>1441310000000</v>
      </c>
      <c r="W3982">
        <v>4915282</v>
      </c>
      <c r="X3982" t="s">
        <v>4900</v>
      </c>
      <c r="Y3982" t="s">
        <v>4901</v>
      </c>
      <c r="Z3982" t="s">
        <v>4902</v>
      </c>
      <c r="AA3982">
        <v>-80.074348000000001</v>
      </c>
      <c r="AB3982">
        <v>40.335861000000001</v>
      </c>
      <c r="AD3982">
        <v>4</v>
      </c>
      <c r="AE3982" t="s">
        <v>48</v>
      </c>
      <c r="AF3982" t="s">
        <v>181</v>
      </c>
    </row>
    <row r="3983" spans="1:37" x14ac:dyDescent="0.2">
      <c r="A3983">
        <v>1634442</v>
      </c>
      <c r="B3983">
        <v>4</v>
      </c>
      <c r="C3983" t="s">
        <v>4894</v>
      </c>
      <c r="D3983" s="1">
        <v>40289.93472222222</v>
      </c>
      <c r="E3983" t="s">
        <v>4895</v>
      </c>
      <c r="F3983" t="s">
        <v>38</v>
      </c>
      <c r="G3983" t="s">
        <v>305</v>
      </c>
      <c r="H3983">
        <v>-80.059997559999999</v>
      </c>
      <c r="I3983">
        <v>40.36000061</v>
      </c>
      <c r="J3983">
        <v>98</v>
      </c>
      <c r="K3983" t="s">
        <v>181</v>
      </c>
      <c r="L3983" t="s">
        <v>4896</v>
      </c>
      <c r="M3983">
        <v>6</v>
      </c>
      <c r="N3983">
        <v>4.71</v>
      </c>
      <c r="O3983" s="2">
        <v>185000000000</v>
      </c>
      <c r="P3983" t="s">
        <v>4897</v>
      </c>
      <c r="Q3983" t="s">
        <v>10597</v>
      </c>
      <c r="R3983" t="s">
        <v>10594</v>
      </c>
      <c r="S3983" s="1">
        <v>42313.791666666664</v>
      </c>
      <c r="T3983" s="17">
        <v>11</v>
      </c>
      <c r="U3983" s="2">
        <v>1446750000000</v>
      </c>
      <c r="V3983" t="s">
        <v>10598</v>
      </c>
      <c r="W3983">
        <v>13720702</v>
      </c>
      <c r="X3983" t="s">
        <v>10595</v>
      </c>
      <c r="Y3983" t="s">
        <v>3637</v>
      </c>
      <c r="Z3983" t="s">
        <v>2105</v>
      </c>
      <c r="AA3983">
        <v>-80.074104000000005</v>
      </c>
      <c r="AB3983">
        <v>40.335746999999998</v>
      </c>
      <c r="AD3983">
        <v>4</v>
      </c>
      <c r="AE3983" t="s">
        <v>48</v>
      </c>
      <c r="AF3983" t="s">
        <v>181</v>
      </c>
    </row>
    <row r="3984" spans="1:37" x14ac:dyDescent="0.2">
      <c r="A3984">
        <v>3299762</v>
      </c>
      <c r="B3984">
        <v>21</v>
      </c>
      <c r="C3984" t="s">
        <v>1340</v>
      </c>
      <c r="D3984" s="1">
        <v>40954.770833333336</v>
      </c>
      <c r="E3984" s="1" t="s">
        <v>1341</v>
      </c>
      <c r="F3984" t="s">
        <v>38</v>
      </c>
      <c r="G3984" t="s">
        <v>508</v>
      </c>
      <c r="H3984">
        <v>-79.980003359999998</v>
      </c>
      <c r="I3984">
        <v>40.450000760000002</v>
      </c>
      <c r="J3984">
        <v>1235</v>
      </c>
      <c r="K3984" t="s">
        <v>40</v>
      </c>
      <c r="L3984" t="s">
        <v>1342</v>
      </c>
      <c r="M3984">
        <v>15</v>
      </c>
      <c r="N3984">
        <v>4.09</v>
      </c>
      <c r="O3984" s="2">
        <v>127000000000</v>
      </c>
      <c r="P3984" t="s">
        <v>1335</v>
      </c>
      <c r="Q3984" t="s">
        <v>10599</v>
      </c>
      <c r="R3984" t="s">
        <v>8718</v>
      </c>
      <c r="S3984" s="1">
        <v>42311.833333333336</v>
      </c>
      <c r="T3984" s="17">
        <v>11</v>
      </c>
      <c r="U3984" s="2">
        <v>1446580000000</v>
      </c>
      <c r="V3984" s="2" t="s">
        <v>9201</v>
      </c>
      <c r="W3984">
        <v>6783622</v>
      </c>
      <c r="X3984" t="s">
        <v>4476</v>
      </c>
      <c r="Y3984" t="s">
        <v>904</v>
      </c>
      <c r="Z3984" t="s">
        <v>4477</v>
      </c>
      <c r="AA3984">
        <v>-79.755843999999996</v>
      </c>
      <c r="AB3984">
        <v>40.425426000000002</v>
      </c>
      <c r="AC3984">
        <v>43</v>
      </c>
      <c r="AD3984">
        <v>25</v>
      </c>
      <c r="AE3984" t="s">
        <v>48</v>
      </c>
      <c r="AF3984" t="s">
        <v>40</v>
      </c>
      <c r="AG3984">
        <v>7</v>
      </c>
      <c r="AH3984" t="s">
        <v>49</v>
      </c>
      <c r="AI3984" t="s">
        <v>50</v>
      </c>
      <c r="AJ3984">
        <v>0</v>
      </c>
      <c r="AK3984" t="s">
        <v>111</v>
      </c>
    </row>
    <row r="3985" spans="1:37" x14ac:dyDescent="0.2">
      <c r="A3985">
        <v>3299762</v>
      </c>
      <c r="B3985">
        <v>21</v>
      </c>
      <c r="C3985" t="s">
        <v>1340</v>
      </c>
      <c r="D3985" s="1">
        <v>40954.770833333336</v>
      </c>
      <c r="E3985" s="1" t="s">
        <v>1341</v>
      </c>
      <c r="F3985" t="s">
        <v>38</v>
      </c>
      <c r="G3985" t="s">
        <v>508</v>
      </c>
      <c r="H3985">
        <v>-79.980003359999998</v>
      </c>
      <c r="I3985">
        <v>40.450000760000002</v>
      </c>
      <c r="J3985">
        <v>1235</v>
      </c>
      <c r="K3985" t="s">
        <v>40</v>
      </c>
      <c r="L3985" t="s">
        <v>1342</v>
      </c>
      <c r="M3985">
        <v>15</v>
      </c>
      <c r="N3985">
        <v>4.09</v>
      </c>
      <c r="O3985" s="2">
        <v>127000000000</v>
      </c>
      <c r="P3985" t="s">
        <v>1335</v>
      </c>
      <c r="Q3985" t="s">
        <v>10600</v>
      </c>
      <c r="R3985" t="s">
        <v>8718</v>
      </c>
      <c r="S3985" s="1">
        <v>42332.833333333336</v>
      </c>
      <c r="T3985" s="17">
        <v>11</v>
      </c>
      <c r="U3985" s="2">
        <v>1448400000000</v>
      </c>
      <c r="V3985" s="2" t="s">
        <v>9201</v>
      </c>
      <c r="W3985">
        <v>6783622</v>
      </c>
      <c r="X3985" t="s">
        <v>4476</v>
      </c>
      <c r="Y3985" t="s">
        <v>904</v>
      </c>
      <c r="Z3985" t="s">
        <v>4477</v>
      </c>
      <c r="AA3985">
        <v>-79.755843999999996</v>
      </c>
      <c r="AB3985">
        <v>40.425426000000002</v>
      </c>
      <c r="AC3985">
        <v>43</v>
      </c>
      <c r="AD3985">
        <v>34</v>
      </c>
      <c r="AE3985" t="s">
        <v>48</v>
      </c>
      <c r="AF3985" t="s">
        <v>40</v>
      </c>
      <c r="AG3985">
        <v>5</v>
      </c>
      <c r="AH3985" t="s">
        <v>49</v>
      </c>
      <c r="AI3985" t="s">
        <v>50</v>
      </c>
      <c r="AJ3985">
        <v>0</v>
      </c>
      <c r="AK3985" t="s">
        <v>111</v>
      </c>
    </row>
    <row r="3986" spans="1:37" x14ac:dyDescent="0.2">
      <c r="A3986">
        <v>3299762</v>
      </c>
      <c r="B3986">
        <v>21</v>
      </c>
      <c r="C3986" t="s">
        <v>1340</v>
      </c>
      <c r="D3986" s="1">
        <v>40954.770833333336</v>
      </c>
      <c r="E3986" s="1" t="s">
        <v>1341</v>
      </c>
      <c r="F3986" t="s">
        <v>38</v>
      </c>
      <c r="G3986" t="s">
        <v>508</v>
      </c>
      <c r="H3986">
        <v>-79.980003359999998</v>
      </c>
      <c r="I3986">
        <v>40.450000760000002</v>
      </c>
      <c r="J3986">
        <v>1235</v>
      </c>
      <c r="K3986" t="s">
        <v>40</v>
      </c>
      <c r="L3986" t="s">
        <v>1342</v>
      </c>
      <c r="M3986">
        <v>15</v>
      </c>
      <c r="N3986">
        <v>4.09</v>
      </c>
      <c r="O3986" s="2">
        <v>127000000000</v>
      </c>
      <c r="P3986" t="s">
        <v>1335</v>
      </c>
      <c r="Q3986" t="s">
        <v>10601</v>
      </c>
      <c r="R3986" t="s">
        <v>8718</v>
      </c>
      <c r="S3986" s="1">
        <v>42318.833333333336</v>
      </c>
      <c r="T3986" s="17">
        <v>11</v>
      </c>
      <c r="U3986" s="2">
        <v>1447190000000</v>
      </c>
      <c r="V3986" s="2" t="s">
        <v>9201</v>
      </c>
      <c r="W3986">
        <v>6783622</v>
      </c>
      <c r="X3986" t="s">
        <v>4476</v>
      </c>
      <c r="Y3986" t="s">
        <v>904</v>
      </c>
      <c r="Z3986" t="s">
        <v>4477</v>
      </c>
      <c r="AA3986">
        <v>-79.755843999999996</v>
      </c>
      <c r="AB3986">
        <v>40.425426000000002</v>
      </c>
      <c r="AC3986">
        <v>43</v>
      </c>
      <c r="AD3986">
        <v>25</v>
      </c>
      <c r="AE3986" t="s">
        <v>48</v>
      </c>
      <c r="AF3986" t="s">
        <v>40</v>
      </c>
      <c r="AG3986">
        <v>7</v>
      </c>
      <c r="AH3986" t="s">
        <v>49</v>
      </c>
      <c r="AI3986" t="s">
        <v>50</v>
      </c>
      <c r="AJ3986">
        <v>0</v>
      </c>
      <c r="AK3986" t="s">
        <v>111</v>
      </c>
    </row>
    <row r="3987" spans="1:37" x14ac:dyDescent="0.2">
      <c r="A3987">
        <v>3299762</v>
      </c>
      <c r="B3987">
        <v>21</v>
      </c>
      <c r="C3987" t="s">
        <v>1340</v>
      </c>
      <c r="D3987" s="1">
        <v>40954.770833333336</v>
      </c>
      <c r="E3987" s="1" t="s">
        <v>1341</v>
      </c>
      <c r="F3987" t="s">
        <v>38</v>
      </c>
      <c r="G3987" t="s">
        <v>508</v>
      </c>
      <c r="H3987">
        <v>-79.980003359999998</v>
      </c>
      <c r="I3987">
        <v>40.450000760000002</v>
      </c>
      <c r="J3987">
        <v>1235</v>
      </c>
      <c r="K3987" t="s">
        <v>40</v>
      </c>
      <c r="L3987" t="s">
        <v>1342</v>
      </c>
      <c r="M3987">
        <v>15</v>
      </c>
      <c r="N3987">
        <v>4.09</v>
      </c>
      <c r="O3987" s="2">
        <v>127000000000</v>
      </c>
      <c r="P3987" t="s">
        <v>1335</v>
      </c>
      <c r="Q3987" t="s">
        <v>10602</v>
      </c>
      <c r="R3987" t="s">
        <v>8718</v>
      </c>
      <c r="S3987" s="1">
        <v>42325.833333333336</v>
      </c>
      <c r="T3987" s="17">
        <v>11</v>
      </c>
      <c r="U3987" s="2">
        <v>1447790000000</v>
      </c>
      <c r="V3987" s="2" t="s">
        <v>9201</v>
      </c>
      <c r="W3987">
        <v>6783622</v>
      </c>
      <c r="X3987" t="s">
        <v>4476</v>
      </c>
      <c r="Y3987" t="s">
        <v>904</v>
      </c>
      <c r="Z3987" t="s">
        <v>4477</v>
      </c>
      <c r="AA3987">
        <v>-79.755843999999996</v>
      </c>
      <c r="AB3987">
        <v>40.425426000000002</v>
      </c>
      <c r="AC3987">
        <v>43</v>
      </c>
      <c r="AD3987">
        <v>29</v>
      </c>
      <c r="AE3987" t="s">
        <v>48</v>
      </c>
      <c r="AF3987" t="s">
        <v>40</v>
      </c>
      <c r="AG3987">
        <v>7</v>
      </c>
      <c r="AH3987" t="s">
        <v>49</v>
      </c>
      <c r="AI3987" t="s">
        <v>50</v>
      </c>
      <c r="AJ3987">
        <v>0</v>
      </c>
      <c r="AK3987" t="s">
        <v>111</v>
      </c>
    </row>
    <row r="3988" spans="1:37" x14ac:dyDescent="0.2">
      <c r="A3988">
        <v>3299762</v>
      </c>
      <c r="B3988">
        <v>21</v>
      </c>
      <c r="C3988" t="s">
        <v>1340</v>
      </c>
      <c r="D3988" s="1">
        <v>40954.770833333336</v>
      </c>
      <c r="E3988" s="1" t="s">
        <v>1341</v>
      </c>
      <c r="F3988" t="s">
        <v>38</v>
      </c>
      <c r="G3988" t="s">
        <v>508</v>
      </c>
      <c r="H3988">
        <v>-79.980003359999998</v>
      </c>
      <c r="I3988">
        <v>40.450000760000002</v>
      </c>
      <c r="J3988">
        <v>1235</v>
      </c>
      <c r="K3988" t="s">
        <v>40</v>
      </c>
      <c r="L3988" t="s">
        <v>1342</v>
      </c>
      <c r="M3988">
        <v>15</v>
      </c>
      <c r="N3988">
        <v>4.09</v>
      </c>
      <c r="O3988" s="2">
        <v>127000000000</v>
      </c>
      <c r="P3988" t="s">
        <v>1335</v>
      </c>
      <c r="Q3988" t="s">
        <v>10603</v>
      </c>
      <c r="R3988" t="s">
        <v>8718</v>
      </c>
      <c r="S3988" s="1">
        <v>42346.833333333336</v>
      </c>
      <c r="T3988" s="17">
        <v>12</v>
      </c>
      <c r="U3988" s="2">
        <v>1449600000000</v>
      </c>
      <c r="V3988" s="2" t="s">
        <v>9201</v>
      </c>
      <c r="W3988">
        <v>6783622</v>
      </c>
      <c r="X3988" t="s">
        <v>4476</v>
      </c>
      <c r="Y3988" t="s">
        <v>904</v>
      </c>
      <c r="Z3988" t="s">
        <v>4477</v>
      </c>
      <c r="AA3988">
        <v>-79.755843999999996</v>
      </c>
      <c r="AB3988">
        <v>40.425426000000002</v>
      </c>
      <c r="AC3988">
        <v>43</v>
      </c>
      <c r="AD3988">
        <v>29</v>
      </c>
      <c r="AE3988" t="s">
        <v>48</v>
      </c>
      <c r="AF3988" t="s">
        <v>40</v>
      </c>
      <c r="AG3988">
        <v>7</v>
      </c>
      <c r="AH3988" t="s">
        <v>49</v>
      </c>
      <c r="AI3988" t="s">
        <v>50</v>
      </c>
      <c r="AJ3988">
        <v>0</v>
      </c>
      <c r="AK3988" t="s">
        <v>111</v>
      </c>
    </row>
    <row r="3989" spans="1:37" x14ac:dyDescent="0.2">
      <c r="A3989">
        <v>3299762</v>
      </c>
      <c r="B3989">
        <v>21</v>
      </c>
      <c r="C3989" t="s">
        <v>1340</v>
      </c>
      <c r="D3989" s="1">
        <v>40954.770833333336</v>
      </c>
      <c r="E3989" s="1" t="s">
        <v>1341</v>
      </c>
      <c r="F3989" t="s">
        <v>38</v>
      </c>
      <c r="G3989" t="s">
        <v>508</v>
      </c>
      <c r="H3989">
        <v>-79.980003359999998</v>
      </c>
      <c r="I3989">
        <v>40.450000760000002</v>
      </c>
      <c r="J3989">
        <v>1235</v>
      </c>
      <c r="K3989" t="s">
        <v>40</v>
      </c>
      <c r="L3989" t="s">
        <v>1342</v>
      </c>
      <c r="M3989">
        <v>15</v>
      </c>
      <c r="N3989">
        <v>4.09</v>
      </c>
      <c r="O3989" s="2">
        <v>127000000000</v>
      </c>
      <c r="P3989" t="s">
        <v>1335</v>
      </c>
      <c r="Q3989" t="s">
        <v>10604</v>
      </c>
      <c r="R3989" t="s">
        <v>8718</v>
      </c>
      <c r="S3989" s="1">
        <v>42353.833333333336</v>
      </c>
      <c r="T3989" s="17">
        <v>12</v>
      </c>
      <c r="U3989" s="2">
        <v>1450210000000</v>
      </c>
      <c r="V3989" s="2" t="s">
        <v>9201</v>
      </c>
      <c r="W3989">
        <v>6783622</v>
      </c>
      <c r="X3989" t="s">
        <v>4476</v>
      </c>
      <c r="Y3989" t="s">
        <v>904</v>
      </c>
      <c r="Z3989" t="s">
        <v>4477</v>
      </c>
      <c r="AA3989">
        <v>-79.755843999999996</v>
      </c>
      <c r="AB3989">
        <v>40.425426000000002</v>
      </c>
      <c r="AC3989">
        <v>43</v>
      </c>
      <c r="AD3989">
        <v>26</v>
      </c>
      <c r="AE3989" t="s">
        <v>48</v>
      </c>
      <c r="AF3989" t="s">
        <v>40</v>
      </c>
      <c r="AG3989">
        <v>7</v>
      </c>
      <c r="AH3989" t="s">
        <v>49</v>
      </c>
      <c r="AI3989" t="s">
        <v>50</v>
      </c>
      <c r="AJ3989">
        <v>0</v>
      </c>
      <c r="AK3989" t="s">
        <v>111</v>
      </c>
    </row>
    <row r="3990" spans="1:37" x14ac:dyDescent="0.2">
      <c r="A3990">
        <v>1782914</v>
      </c>
      <c r="B3990">
        <v>87</v>
      </c>
      <c r="C3990" t="s">
        <v>1614</v>
      </c>
      <c r="D3990" s="1">
        <v>40587.222916666666</v>
      </c>
      <c r="E3990" t="s">
        <v>1615</v>
      </c>
      <c r="F3990" t="s">
        <v>38</v>
      </c>
      <c r="G3990" t="s">
        <v>1616</v>
      </c>
      <c r="H3990">
        <v>-79.949996949999999</v>
      </c>
      <c r="I3990">
        <v>40.439998629999998</v>
      </c>
      <c r="J3990">
        <v>406</v>
      </c>
      <c r="K3990" t="s">
        <v>40</v>
      </c>
      <c r="L3990" t="s">
        <v>1617</v>
      </c>
      <c r="M3990">
        <v>5</v>
      </c>
      <c r="N3990">
        <v>4.88</v>
      </c>
      <c r="O3990" s="2">
        <v>159000000000</v>
      </c>
      <c r="P3990" t="s">
        <v>1618</v>
      </c>
      <c r="Q3990" t="s">
        <v>10605</v>
      </c>
      <c r="R3990" t="s">
        <v>10606</v>
      </c>
      <c r="S3990" s="1">
        <v>42218.541666666664</v>
      </c>
      <c r="T3990" s="17">
        <v>8</v>
      </c>
      <c r="U3990" s="2">
        <v>1438520000000</v>
      </c>
      <c r="V3990" s="2" t="s">
        <v>10607</v>
      </c>
      <c r="W3990">
        <v>882044</v>
      </c>
      <c r="X3990" t="s">
        <v>1621</v>
      </c>
      <c r="Y3990" t="s">
        <v>38</v>
      </c>
      <c r="Z3990" t="s">
        <v>1622</v>
      </c>
      <c r="AA3990">
        <v>-79.922535999999994</v>
      </c>
      <c r="AB3990">
        <v>40.438136999999998</v>
      </c>
      <c r="AD3990">
        <v>6</v>
      </c>
      <c r="AE3990" t="s">
        <v>48</v>
      </c>
      <c r="AF3990" t="s">
        <v>40</v>
      </c>
    </row>
    <row r="3991" spans="1:37" x14ac:dyDescent="0.2">
      <c r="A3991">
        <v>1782914</v>
      </c>
      <c r="B3991">
        <v>87</v>
      </c>
      <c r="C3991" t="s">
        <v>1614</v>
      </c>
      <c r="D3991" s="1">
        <v>40587.222916666666</v>
      </c>
      <c r="E3991" t="s">
        <v>1615</v>
      </c>
      <c r="F3991" t="s">
        <v>38</v>
      </c>
      <c r="G3991" t="s">
        <v>1616</v>
      </c>
      <c r="H3991">
        <v>-79.949996949999999</v>
      </c>
      <c r="I3991">
        <v>40.439998629999998</v>
      </c>
      <c r="J3991">
        <v>406</v>
      </c>
      <c r="K3991" t="s">
        <v>40</v>
      </c>
      <c r="L3991" t="s">
        <v>1617</v>
      </c>
      <c r="M3991">
        <v>5</v>
      </c>
      <c r="N3991">
        <v>4.88</v>
      </c>
      <c r="O3991" s="2">
        <v>159000000000</v>
      </c>
      <c r="P3991" t="s">
        <v>1618</v>
      </c>
      <c r="Q3991" t="s">
        <v>10608</v>
      </c>
      <c r="R3991" t="s">
        <v>10606</v>
      </c>
      <c r="S3991" s="1">
        <v>42239.541666666664</v>
      </c>
      <c r="T3991" s="17">
        <v>8</v>
      </c>
      <c r="U3991" s="2">
        <v>1440330000000</v>
      </c>
      <c r="V3991" t="s">
        <v>9503</v>
      </c>
      <c r="W3991">
        <v>882044</v>
      </c>
      <c r="X3991" t="s">
        <v>1621</v>
      </c>
      <c r="Y3991" t="s">
        <v>38</v>
      </c>
      <c r="Z3991" t="s">
        <v>1622</v>
      </c>
      <c r="AA3991">
        <v>-79.922535999999994</v>
      </c>
      <c r="AB3991">
        <v>40.438136999999998</v>
      </c>
      <c r="AD3991">
        <v>6</v>
      </c>
      <c r="AE3991" t="s">
        <v>48</v>
      </c>
      <c r="AF3991" t="s">
        <v>40</v>
      </c>
    </row>
    <row r="3992" spans="1:37" x14ac:dyDescent="0.2">
      <c r="A3992">
        <v>1782914</v>
      </c>
      <c r="B3992">
        <v>87</v>
      </c>
      <c r="C3992" t="s">
        <v>1614</v>
      </c>
      <c r="D3992" s="1">
        <v>40587.222916666666</v>
      </c>
      <c r="E3992" t="s">
        <v>1615</v>
      </c>
      <c r="F3992" t="s">
        <v>38</v>
      </c>
      <c r="G3992" t="s">
        <v>1616</v>
      </c>
      <c r="H3992">
        <v>-79.949996949999999</v>
      </c>
      <c r="I3992">
        <v>40.439998629999998</v>
      </c>
      <c r="J3992">
        <v>406</v>
      </c>
      <c r="K3992" t="s">
        <v>40</v>
      </c>
      <c r="L3992" t="s">
        <v>1617</v>
      </c>
      <c r="M3992">
        <v>5</v>
      </c>
      <c r="N3992">
        <v>4.88</v>
      </c>
      <c r="O3992" s="2">
        <v>159000000000</v>
      </c>
      <c r="P3992" t="s">
        <v>1618</v>
      </c>
      <c r="Q3992" t="s">
        <v>10609</v>
      </c>
      <c r="R3992" t="s">
        <v>10606</v>
      </c>
      <c r="S3992" s="1">
        <v>42225.541666666664</v>
      </c>
      <c r="T3992" s="17">
        <v>8</v>
      </c>
      <c r="U3992" s="2">
        <v>1439130000000</v>
      </c>
      <c r="V3992" t="s">
        <v>9503</v>
      </c>
      <c r="W3992">
        <v>882044</v>
      </c>
      <c r="X3992" t="s">
        <v>1621</v>
      </c>
      <c r="Y3992" t="s">
        <v>38</v>
      </c>
      <c r="Z3992" t="s">
        <v>1622</v>
      </c>
      <c r="AA3992">
        <v>-79.922535999999994</v>
      </c>
      <c r="AB3992">
        <v>40.438136999999998</v>
      </c>
      <c r="AD3992">
        <v>5</v>
      </c>
      <c r="AE3992" t="s">
        <v>48</v>
      </c>
      <c r="AF3992" t="s">
        <v>40</v>
      </c>
    </row>
    <row r="3993" spans="1:37" x14ac:dyDescent="0.2">
      <c r="A3993">
        <v>1782914</v>
      </c>
      <c r="B3993">
        <v>87</v>
      </c>
      <c r="C3993" t="s">
        <v>1614</v>
      </c>
      <c r="D3993" s="1">
        <v>40587.222916666666</v>
      </c>
      <c r="E3993" t="s">
        <v>1615</v>
      </c>
      <c r="F3993" t="s">
        <v>38</v>
      </c>
      <c r="G3993" t="s">
        <v>1616</v>
      </c>
      <c r="H3993">
        <v>-79.949996949999999</v>
      </c>
      <c r="I3993">
        <v>40.439998629999998</v>
      </c>
      <c r="J3993">
        <v>406</v>
      </c>
      <c r="K3993" t="s">
        <v>40</v>
      </c>
      <c r="L3993" t="s">
        <v>1617</v>
      </c>
      <c r="M3993">
        <v>5</v>
      </c>
      <c r="N3993">
        <v>4.88</v>
      </c>
      <c r="O3993" s="2">
        <v>159000000000</v>
      </c>
      <c r="P3993" t="s">
        <v>1618</v>
      </c>
      <c r="Q3993" t="s">
        <v>10610</v>
      </c>
      <c r="R3993" t="s">
        <v>10606</v>
      </c>
      <c r="S3993" s="1">
        <v>42246.541666666664</v>
      </c>
      <c r="T3993" s="17">
        <v>8</v>
      </c>
      <c r="U3993" s="2">
        <v>1440940000000</v>
      </c>
      <c r="V3993" t="s">
        <v>9503</v>
      </c>
      <c r="W3993">
        <v>882044</v>
      </c>
      <c r="X3993" t="s">
        <v>1621</v>
      </c>
      <c r="Y3993" t="s">
        <v>38</v>
      </c>
      <c r="Z3993" t="s">
        <v>1622</v>
      </c>
      <c r="AA3993">
        <v>-79.922535999999994</v>
      </c>
      <c r="AB3993">
        <v>40.438136999999998</v>
      </c>
      <c r="AD3993">
        <v>5</v>
      </c>
      <c r="AE3993" t="s">
        <v>48</v>
      </c>
      <c r="AF3993" t="s">
        <v>40</v>
      </c>
    </row>
    <row r="3994" spans="1:37" x14ac:dyDescent="0.2">
      <c r="A3994">
        <v>1782914</v>
      </c>
      <c r="B3994">
        <v>87</v>
      </c>
      <c r="C3994" t="s">
        <v>1614</v>
      </c>
      <c r="D3994" s="1">
        <v>40587.222916666666</v>
      </c>
      <c r="E3994" t="s">
        <v>1615</v>
      </c>
      <c r="F3994" t="s">
        <v>38</v>
      </c>
      <c r="G3994" t="s">
        <v>1616</v>
      </c>
      <c r="H3994">
        <v>-79.949996949999999</v>
      </c>
      <c r="I3994">
        <v>40.439998629999998</v>
      </c>
      <c r="J3994">
        <v>406</v>
      </c>
      <c r="K3994" t="s">
        <v>40</v>
      </c>
      <c r="L3994" t="s">
        <v>1617</v>
      </c>
      <c r="M3994">
        <v>5</v>
      </c>
      <c r="N3994">
        <v>4.88</v>
      </c>
      <c r="O3994" s="2">
        <v>159000000000</v>
      </c>
      <c r="P3994" t="s">
        <v>1618</v>
      </c>
      <c r="Q3994" t="s">
        <v>10611</v>
      </c>
      <c r="R3994" t="s">
        <v>10606</v>
      </c>
      <c r="S3994" s="1">
        <v>42232.541666666664</v>
      </c>
      <c r="T3994" s="17">
        <v>8</v>
      </c>
      <c r="U3994" s="2">
        <v>1439730000000</v>
      </c>
      <c r="V3994" t="s">
        <v>9503</v>
      </c>
      <c r="W3994">
        <v>882044</v>
      </c>
      <c r="X3994" t="s">
        <v>1621</v>
      </c>
      <c r="Y3994" t="s">
        <v>38</v>
      </c>
      <c r="Z3994" t="s">
        <v>1622</v>
      </c>
      <c r="AA3994">
        <v>-79.922535999999994</v>
      </c>
      <c r="AB3994">
        <v>40.438136999999998</v>
      </c>
      <c r="AD3994">
        <v>4</v>
      </c>
      <c r="AE3994" t="s">
        <v>48</v>
      </c>
      <c r="AF3994" t="s">
        <v>40</v>
      </c>
    </row>
    <row r="3995" spans="1:37" x14ac:dyDescent="0.2">
      <c r="A3995">
        <v>1782914</v>
      </c>
      <c r="B3995">
        <v>87</v>
      </c>
      <c r="C3995" t="s">
        <v>1614</v>
      </c>
      <c r="D3995" s="1">
        <v>40587.222916666666</v>
      </c>
      <c r="E3995" t="s">
        <v>1615</v>
      </c>
      <c r="F3995" t="s">
        <v>38</v>
      </c>
      <c r="G3995" t="s">
        <v>1616</v>
      </c>
      <c r="H3995">
        <v>-79.949996949999999</v>
      </c>
      <c r="I3995">
        <v>40.439998629999998</v>
      </c>
      <c r="J3995">
        <v>406</v>
      </c>
      <c r="K3995" t="s">
        <v>40</v>
      </c>
      <c r="L3995" t="s">
        <v>1617</v>
      </c>
      <c r="M3995">
        <v>5</v>
      </c>
      <c r="N3995">
        <v>4.88</v>
      </c>
      <c r="O3995" s="2">
        <v>159000000000</v>
      </c>
      <c r="P3995" t="s">
        <v>1618</v>
      </c>
      <c r="Q3995" t="s">
        <v>10612</v>
      </c>
      <c r="R3995" t="s">
        <v>10606</v>
      </c>
      <c r="S3995" s="1">
        <v>42267.541666666664</v>
      </c>
      <c r="T3995" s="17">
        <v>9</v>
      </c>
      <c r="U3995" s="2">
        <v>1442750000000</v>
      </c>
      <c r="V3995" t="s">
        <v>9503</v>
      </c>
      <c r="W3995">
        <v>882044</v>
      </c>
      <c r="X3995" t="s">
        <v>1621</v>
      </c>
      <c r="Y3995" t="s">
        <v>38</v>
      </c>
      <c r="Z3995" t="s">
        <v>1622</v>
      </c>
      <c r="AA3995">
        <v>-79.922535999999994</v>
      </c>
      <c r="AB3995">
        <v>40.438136999999998</v>
      </c>
      <c r="AD3995">
        <v>4</v>
      </c>
      <c r="AE3995" t="s">
        <v>48</v>
      </c>
      <c r="AF3995" t="s">
        <v>40</v>
      </c>
    </row>
    <row r="3996" spans="1:37" x14ac:dyDescent="0.2">
      <c r="A3996">
        <v>1782914</v>
      </c>
      <c r="B3996">
        <v>87</v>
      </c>
      <c r="C3996" t="s">
        <v>1614</v>
      </c>
      <c r="D3996" s="1">
        <v>40587.222916666666</v>
      </c>
      <c r="E3996" t="s">
        <v>1615</v>
      </c>
      <c r="F3996" t="s">
        <v>38</v>
      </c>
      <c r="G3996" t="s">
        <v>1616</v>
      </c>
      <c r="H3996">
        <v>-79.949996949999999</v>
      </c>
      <c r="I3996">
        <v>40.439998629999998</v>
      </c>
      <c r="J3996">
        <v>406</v>
      </c>
      <c r="K3996" t="s">
        <v>40</v>
      </c>
      <c r="L3996" t="s">
        <v>1617</v>
      </c>
      <c r="M3996">
        <v>5</v>
      </c>
      <c r="N3996">
        <v>4.88</v>
      </c>
      <c r="O3996" s="2">
        <v>159000000000</v>
      </c>
      <c r="P3996" t="s">
        <v>1618</v>
      </c>
      <c r="Q3996" t="s">
        <v>10613</v>
      </c>
      <c r="R3996" t="s">
        <v>10606</v>
      </c>
      <c r="S3996" s="1">
        <v>42274.541666666664</v>
      </c>
      <c r="T3996" s="17">
        <v>9</v>
      </c>
      <c r="U3996" s="2">
        <v>1443360000000</v>
      </c>
      <c r="V3996" t="s">
        <v>9503</v>
      </c>
      <c r="W3996">
        <v>882044</v>
      </c>
      <c r="X3996" t="s">
        <v>1621</v>
      </c>
      <c r="Y3996" t="s">
        <v>38</v>
      </c>
      <c r="Z3996" t="s">
        <v>1622</v>
      </c>
      <c r="AA3996">
        <v>-79.922535999999994</v>
      </c>
      <c r="AB3996">
        <v>40.438136999999998</v>
      </c>
      <c r="AD3996">
        <v>5</v>
      </c>
      <c r="AE3996" t="s">
        <v>48</v>
      </c>
      <c r="AF3996" t="s">
        <v>40</v>
      </c>
    </row>
    <row r="3997" spans="1:37" x14ac:dyDescent="0.2">
      <c r="A3997">
        <v>1782914</v>
      </c>
      <c r="B3997">
        <v>87</v>
      </c>
      <c r="C3997" t="s">
        <v>1614</v>
      </c>
      <c r="D3997" s="1">
        <v>40587.222916666666</v>
      </c>
      <c r="E3997" t="s">
        <v>1615</v>
      </c>
      <c r="F3997" t="s">
        <v>38</v>
      </c>
      <c r="G3997" t="s">
        <v>1616</v>
      </c>
      <c r="H3997">
        <v>-79.949996949999999</v>
      </c>
      <c r="I3997">
        <v>40.439998629999998</v>
      </c>
      <c r="J3997">
        <v>406</v>
      </c>
      <c r="K3997" t="s">
        <v>40</v>
      </c>
      <c r="L3997" t="s">
        <v>1617</v>
      </c>
      <c r="M3997">
        <v>5</v>
      </c>
      <c r="N3997">
        <v>4.88</v>
      </c>
      <c r="O3997" s="2">
        <v>159000000000</v>
      </c>
      <c r="P3997" t="s">
        <v>1618</v>
      </c>
      <c r="Q3997" t="s">
        <v>10614</v>
      </c>
      <c r="R3997" t="s">
        <v>10606</v>
      </c>
      <c r="S3997" s="1">
        <v>42260.541666666664</v>
      </c>
      <c r="T3997" s="17">
        <v>9</v>
      </c>
      <c r="U3997" s="2">
        <v>1442150000000</v>
      </c>
      <c r="V3997" t="s">
        <v>9503</v>
      </c>
      <c r="W3997">
        <v>882044</v>
      </c>
      <c r="X3997" t="s">
        <v>1621</v>
      </c>
      <c r="Y3997" t="s">
        <v>38</v>
      </c>
      <c r="Z3997" t="s">
        <v>1622</v>
      </c>
      <c r="AA3997">
        <v>-79.922535999999994</v>
      </c>
      <c r="AB3997">
        <v>40.438136999999998</v>
      </c>
      <c r="AD3997">
        <v>6</v>
      </c>
      <c r="AE3997" t="s">
        <v>48</v>
      </c>
      <c r="AF3997" t="s">
        <v>40</v>
      </c>
    </row>
    <row r="3998" spans="1:37" x14ac:dyDescent="0.2">
      <c r="A3998">
        <v>1782914</v>
      </c>
      <c r="B3998">
        <v>87</v>
      </c>
      <c r="C3998" t="s">
        <v>1614</v>
      </c>
      <c r="D3998" s="1">
        <v>40587.222916666666</v>
      </c>
      <c r="E3998" t="s">
        <v>1615</v>
      </c>
      <c r="F3998" t="s">
        <v>38</v>
      </c>
      <c r="G3998" t="s">
        <v>1616</v>
      </c>
      <c r="H3998">
        <v>-79.949996949999999</v>
      </c>
      <c r="I3998">
        <v>40.439998629999998</v>
      </c>
      <c r="J3998">
        <v>406</v>
      </c>
      <c r="K3998" t="s">
        <v>40</v>
      </c>
      <c r="L3998" t="s">
        <v>1617</v>
      </c>
      <c r="M3998">
        <v>5</v>
      </c>
      <c r="N3998">
        <v>4.88</v>
      </c>
      <c r="O3998" s="2">
        <v>159000000000</v>
      </c>
      <c r="P3998" t="s">
        <v>1618</v>
      </c>
      <c r="Q3998" t="s">
        <v>10615</v>
      </c>
      <c r="R3998" t="s">
        <v>10606</v>
      </c>
      <c r="S3998" s="1">
        <v>42281.541666666664</v>
      </c>
      <c r="T3998" s="17">
        <v>10</v>
      </c>
      <c r="U3998" s="2">
        <v>1443960000000</v>
      </c>
      <c r="V3998" t="s">
        <v>9503</v>
      </c>
      <c r="W3998">
        <v>882044</v>
      </c>
      <c r="X3998" t="s">
        <v>1621</v>
      </c>
      <c r="Y3998" t="s">
        <v>38</v>
      </c>
      <c r="Z3998" t="s">
        <v>1622</v>
      </c>
      <c r="AA3998">
        <v>-79.922535999999994</v>
      </c>
      <c r="AB3998">
        <v>40.438136999999998</v>
      </c>
      <c r="AD3998">
        <v>4</v>
      </c>
      <c r="AE3998" t="s">
        <v>48</v>
      </c>
      <c r="AF3998" t="s">
        <v>40</v>
      </c>
    </row>
    <row r="3999" spans="1:37" x14ac:dyDescent="0.2">
      <c r="A3999">
        <v>1782914</v>
      </c>
      <c r="B3999">
        <v>87</v>
      </c>
      <c r="C3999" t="s">
        <v>1614</v>
      </c>
      <c r="D3999" s="1">
        <v>40587.222916666666</v>
      </c>
      <c r="E3999" t="s">
        <v>1615</v>
      </c>
      <c r="F3999" t="s">
        <v>38</v>
      </c>
      <c r="G3999" t="s">
        <v>1616</v>
      </c>
      <c r="H3999">
        <v>-79.949996949999999</v>
      </c>
      <c r="I3999">
        <v>40.439998629999998</v>
      </c>
      <c r="J3999">
        <v>406</v>
      </c>
      <c r="K3999" t="s">
        <v>40</v>
      </c>
      <c r="L3999" t="s">
        <v>1617</v>
      </c>
      <c r="M3999">
        <v>5</v>
      </c>
      <c r="N3999">
        <v>4.88</v>
      </c>
      <c r="O3999" s="2">
        <v>159000000000</v>
      </c>
      <c r="P3999" t="s">
        <v>1618</v>
      </c>
      <c r="Q3999" t="s">
        <v>10616</v>
      </c>
      <c r="R3999" t="s">
        <v>10606</v>
      </c>
      <c r="S3999" s="1">
        <v>42302.541666666664</v>
      </c>
      <c r="T3999" s="17">
        <v>10</v>
      </c>
      <c r="U3999" s="2">
        <v>1445780000000</v>
      </c>
      <c r="V3999" t="s">
        <v>9503</v>
      </c>
      <c r="W3999">
        <v>882044</v>
      </c>
      <c r="X3999" t="s">
        <v>1621</v>
      </c>
      <c r="Y3999" t="s">
        <v>38</v>
      </c>
      <c r="Z3999" t="s">
        <v>1622</v>
      </c>
      <c r="AA3999">
        <v>-79.922535999999994</v>
      </c>
      <c r="AB3999">
        <v>40.438136999999998</v>
      </c>
      <c r="AD3999">
        <v>6</v>
      </c>
      <c r="AE3999" t="s">
        <v>48</v>
      </c>
      <c r="AF3999" t="s">
        <v>40</v>
      </c>
    </row>
    <row r="4000" spans="1:37" x14ac:dyDescent="0.2">
      <c r="A4000">
        <v>1782914</v>
      </c>
      <c r="B4000">
        <v>87</v>
      </c>
      <c r="C4000" t="s">
        <v>1614</v>
      </c>
      <c r="D4000" s="1">
        <v>40587.222916666666</v>
      </c>
      <c r="E4000" t="s">
        <v>1615</v>
      </c>
      <c r="F4000" t="s">
        <v>38</v>
      </c>
      <c r="G4000" t="s">
        <v>1616</v>
      </c>
      <c r="H4000">
        <v>-79.949996949999999</v>
      </c>
      <c r="I4000">
        <v>40.439998629999998</v>
      </c>
      <c r="J4000">
        <v>406</v>
      </c>
      <c r="K4000" t="s">
        <v>40</v>
      </c>
      <c r="L4000" t="s">
        <v>1617</v>
      </c>
      <c r="M4000">
        <v>5</v>
      </c>
      <c r="N4000">
        <v>4.88</v>
      </c>
      <c r="O4000" s="2">
        <v>159000000000</v>
      </c>
      <c r="P4000" t="s">
        <v>1618</v>
      </c>
      <c r="Q4000" t="s">
        <v>10617</v>
      </c>
      <c r="R4000" t="s">
        <v>10606</v>
      </c>
      <c r="S4000" s="1">
        <v>42288.541666666664</v>
      </c>
      <c r="T4000" s="17">
        <v>10</v>
      </c>
      <c r="U4000" s="2">
        <v>1444570000000</v>
      </c>
      <c r="V4000" t="s">
        <v>9503</v>
      </c>
      <c r="W4000">
        <v>882044</v>
      </c>
      <c r="X4000" t="s">
        <v>1621</v>
      </c>
      <c r="Y4000" t="s">
        <v>38</v>
      </c>
      <c r="Z4000" t="s">
        <v>1622</v>
      </c>
      <c r="AA4000">
        <v>-79.922535999999994</v>
      </c>
      <c r="AB4000">
        <v>40.438136999999998</v>
      </c>
      <c r="AD4000">
        <v>3</v>
      </c>
      <c r="AE4000" t="s">
        <v>48</v>
      </c>
      <c r="AF4000" t="s">
        <v>40</v>
      </c>
    </row>
    <row r="4001" spans="1:37" x14ac:dyDescent="0.2">
      <c r="A4001">
        <v>1782914</v>
      </c>
      <c r="B4001">
        <v>87</v>
      </c>
      <c r="C4001" t="s">
        <v>1614</v>
      </c>
      <c r="D4001" s="1">
        <v>40587.222916666666</v>
      </c>
      <c r="E4001" t="s">
        <v>1615</v>
      </c>
      <c r="F4001" t="s">
        <v>38</v>
      </c>
      <c r="G4001" t="s">
        <v>1616</v>
      </c>
      <c r="H4001">
        <v>-79.949996949999999</v>
      </c>
      <c r="I4001">
        <v>40.439998629999998</v>
      </c>
      <c r="J4001">
        <v>406</v>
      </c>
      <c r="K4001" t="s">
        <v>40</v>
      </c>
      <c r="L4001" t="s">
        <v>1617</v>
      </c>
      <c r="M4001">
        <v>5</v>
      </c>
      <c r="N4001">
        <v>4.88</v>
      </c>
      <c r="O4001" s="2">
        <v>159000000000</v>
      </c>
      <c r="P4001" t="s">
        <v>1618</v>
      </c>
      <c r="Q4001" t="s">
        <v>10618</v>
      </c>
      <c r="R4001" t="s">
        <v>10606</v>
      </c>
      <c r="S4001" s="1">
        <v>42295.541666666664</v>
      </c>
      <c r="T4001" s="17">
        <v>10</v>
      </c>
      <c r="U4001" s="2">
        <v>1445170000000</v>
      </c>
      <c r="V4001" t="s">
        <v>9503</v>
      </c>
      <c r="W4001">
        <v>882044</v>
      </c>
      <c r="X4001" t="s">
        <v>1621</v>
      </c>
      <c r="Y4001" t="s">
        <v>38</v>
      </c>
      <c r="Z4001" t="s">
        <v>1622</v>
      </c>
      <c r="AA4001">
        <v>-79.922535999999994</v>
      </c>
      <c r="AB4001">
        <v>40.438136999999998</v>
      </c>
      <c r="AD4001">
        <v>4</v>
      </c>
      <c r="AE4001" t="s">
        <v>48</v>
      </c>
      <c r="AF4001" t="s">
        <v>40</v>
      </c>
    </row>
    <row r="4002" spans="1:37" x14ac:dyDescent="0.2">
      <c r="A4002">
        <v>1782914</v>
      </c>
      <c r="B4002">
        <v>87</v>
      </c>
      <c r="C4002" t="s">
        <v>1614</v>
      </c>
      <c r="D4002" s="1">
        <v>40587.222916666666</v>
      </c>
      <c r="E4002" t="s">
        <v>1615</v>
      </c>
      <c r="F4002" t="s">
        <v>38</v>
      </c>
      <c r="G4002" t="s">
        <v>1616</v>
      </c>
      <c r="H4002">
        <v>-79.949996949999999</v>
      </c>
      <c r="I4002">
        <v>40.439998629999998</v>
      </c>
      <c r="J4002">
        <v>406</v>
      </c>
      <c r="K4002" t="s">
        <v>40</v>
      </c>
      <c r="L4002" t="s">
        <v>1617</v>
      </c>
      <c r="M4002">
        <v>5</v>
      </c>
      <c r="N4002">
        <v>4.88</v>
      </c>
      <c r="O4002" s="2">
        <v>159000000000</v>
      </c>
      <c r="P4002" t="s">
        <v>1618</v>
      </c>
      <c r="Q4002" t="s">
        <v>10619</v>
      </c>
      <c r="R4002" t="s">
        <v>10606</v>
      </c>
      <c r="S4002" s="1">
        <v>42316.541666666664</v>
      </c>
      <c r="T4002" s="17">
        <v>11</v>
      </c>
      <c r="U4002" s="2">
        <v>1446990000000</v>
      </c>
      <c r="V4002" t="s">
        <v>9503</v>
      </c>
      <c r="W4002">
        <v>882044</v>
      </c>
      <c r="X4002" t="s">
        <v>1621</v>
      </c>
      <c r="Y4002" t="s">
        <v>38</v>
      </c>
      <c r="Z4002" t="s">
        <v>1622</v>
      </c>
      <c r="AA4002">
        <v>-79.922535999999994</v>
      </c>
      <c r="AB4002">
        <v>40.438136999999998</v>
      </c>
      <c r="AD4002">
        <v>3</v>
      </c>
      <c r="AE4002" t="s">
        <v>48</v>
      </c>
      <c r="AF4002" t="s">
        <v>40</v>
      </c>
    </row>
    <row r="4003" spans="1:37" x14ac:dyDescent="0.2">
      <c r="A4003">
        <v>1782914</v>
      </c>
      <c r="B4003">
        <v>87</v>
      </c>
      <c r="C4003" t="s">
        <v>1614</v>
      </c>
      <c r="D4003" s="1">
        <v>40587.222916666666</v>
      </c>
      <c r="E4003" t="s">
        <v>1615</v>
      </c>
      <c r="F4003" t="s">
        <v>38</v>
      </c>
      <c r="G4003" t="s">
        <v>1616</v>
      </c>
      <c r="H4003">
        <v>-79.949996949999999</v>
      </c>
      <c r="I4003">
        <v>40.439998629999998</v>
      </c>
      <c r="J4003">
        <v>406</v>
      </c>
      <c r="K4003" t="s">
        <v>40</v>
      </c>
      <c r="L4003" t="s">
        <v>1617</v>
      </c>
      <c r="M4003">
        <v>5</v>
      </c>
      <c r="N4003">
        <v>4.88</v>
      </c>
      <c r="O4003" s="2">
        <v>159000000000</v>
      </c>
      <c r="P4003" t="s">
        <v>1618</v>
      </c>
      <c r="Q4003" t="s">
        <v>10620</v>
      </c>
      <c r="R4003" t="s">
        <v>10606</v>
      </c>
      <c r="S4003" s="1">
        <v>42330.541666666664</v>
      </c>
      <c r="T4003" s="17">
        <v>11</v>
      </c>
      <c r="U4003" s="2">
        <v>1448200000000</v>
      </c>
      <c r="V4003" t="s">
        <v>9503</v>
      </c>
      <c r="W4003">
        <v>882044</v>
      </c>
      <c r="X4003" t="s">
        <v>1621</v>
      </c>
      <c r="Y4003" t="s">
        <v>38</v>
      </c>
      <c r="Z4003" t="s">
        <v>1622</v>
      </c>
      <c r="AA4003">
        <v>-79.922535999999994</v>
      </c>
      <c r="AB4003">
        <v>40.438136999999998</v>
      </c>
      <c r="AD4003">
        <v>4</v>
      </c>
      <c r="AE4003" t="s">
        <v>48</v>
      </c>
      <c r="AF4003" t="s">
        <v>40</v>
      </c>
    </row>
    <row r="4004" spans="1:37" x14ac:dyDescent="0.2">
      <c r="A4004">
        <v>1782914</v>
      </c>
      <c r="B4004">
        <v>87</v>
      </c>
      <c r="C4004" t="s">
        <v>1614</v>
      </c>
      <c r="D4004" s="1">
        <v>40587.222916666666</v>
      </c>
      <c r="E4004" t="s">
        <v>1615</v>
      </c>
      <c r="F4004" t="s">
        <v>38</v>
      </c>
      <c r="G4004" t="s">
        <v>1616</v>
      </c>
      <c r="H4004">
        <v>-79.949996949999999</v>
      </c>
      <c r="I4004">
        <v>40.439998629999998</v>
      </c>
      <c r="J4004">
        <v>406</v>
      </c>
      <c r="K4004" t="s">
        <v>40</v>
      </c>
      <c r="L4004" t="s">
        <v>1617</v>
      </c>
      <c r="M4004">
        <v>5</v>
      </c>
      <c r="N4004">
        <v>4.88</v>
      </c>
      <c r="O4004" s="2">
        <v>159000000000</v>
      </c>
      <c r="P4004" t="s">
        <v>1618</v>
      </c>
      <c r="Q4004" t="s">
        <v>10621</v>
      </c>
      <c r="R4004" t="s">
        <v>10606</v>
      </c>
      <c r="S4004" s="1">
        <v>42358.541666666664</v>
      </c>
      <c r="T4004" s="17">
        <v>12</v>
      </c>
      <c r="U4004" s="2">
        <v>1450620000000</v>
      </c>
      <c r="V4004" t="s">
        <v>9503</v>
      </c>
      <c r="W4004">
        <v>882044</v>
      </c>
      <c r="X4004" t="s">
        <v>1621</v>
      </c>
      <c r="Y4004" t="s">
        <v>38</v>
      </c>
      <c r="Z4004" t="s">
        <v>1622</v>
      </c>
      <c r="AA4004">
        <v>-79.922535999999994</v>
      </c>
      <c r="AB4004">
        <v>40.438136999999998</v>
      </c>
      <c r="AD4004">
        <v>8</v>
      </c>
      <c r="AE4004" t="s">
        <v>48</v>
      </c>
      <c r="AF4004" t="s">
        <v>40</v>
      </c>
    </row>
    <row r="4005" spans="1:37" x14ac:dyDescent="0.2">
      <c r="A4005">
        <v>1782914</v>
      </c>
      <c r="B4005">
        <v>87</v>
      </c>
      <c r="C4005" t="s">
        <v>1614</v>
      </c>
      <c r="D4005" s="1">
        <v>40587.222916666666</v>
      </c>
      <c r="E4005" t="s">
        <v>1615</v>
      </c>
      <c r="F4005" t="s">
        <v>38</v>
      </c>
      <c r="G4005" t="s">
        <v>1616</v>
      </c>
      <c r="H4005">
        <v>-79.949996949999999</v>
      </c>
      <c r="I4005">
        <v>40.439998629999998</v>
      </c>
      <c r="J4005">
        <v>406</v>
      </c>
      <c r="K4005" t="s">
        <v>40</v>
      </c>
      <c r="L4005" t="s">
        <v>1617</v>
      </c>
      <c r="M4005">
        <v>5</v>
      </c>
      <c r="N4005">
        <v>4.88</v>
      </c>
      <c r="O4005" s="2">
        <v>159000000000</v>
      </c>
      <c r="P4005" t="s">
        <v>1618</v>
      </c>
      <c r="Q4005" t="s">
        <v>10622</v>
      </c>
      <c r="R4005" t="s">
        <v>10606</v>
      </c>
      <c r="S4005" s="1">
        <v>42351.541666666664</v>
      </c>
      <c r="T4005" s="17">
        <v>12</v>
      </c>
      <c r="U4005" s="2">
        <v>1450010000000</v>
      </c>
      <c r="V4005" t="s">
        <v>9503</v>
      </c>
      <c r="W4005">
        <v>882044</v>
      </c>
      <c r="X4005" t="s">
        <v>1621</v>
      </c>
      <c r="Y4005" t="s">
        <v>38</v>
      </c>
      <c r="Z4005" t="s">
        <v>1622</v>
      </c>
      <c r="AA4005">
        <v>-79.922535999999994</v>
      </c>
      <c r="AB4005">
        <v>40.438136999999998</v>
      </c>
      <c r="AD4005">
        <v>4</v>
      </c>
      <c r="AE4005" t="s">
        <v>48</v>
      </c>
      <c r="AF4005" t="s">
        <v>40</v>
      </c>
    </row>
    <row r="4006" spans="1:37" x14ac:dyDescent="0.2">
      <c r="A4006">
        <v>1791087</v>
      </c>
      <c r="B4006">
        <v>25</v>
      </c>
      <c r="C4006" t="s">
        <v>4295</v>
      </c>
      <c r="D4006" s="1">
        <v>40602.851388888892</v>
      </c>
      <c r="E4006" s="1" t="s">
        <v>4296</v>
      </c>
      <c r="F4006" t="s">
        <v>38</v>
      </c>
      <c r="G4006" t="s">
        <v>324</v>
      </c>
      <c r="H4006">
        <v>-79.91999817</v>
      </c>
      <c r="I4006">
        <v>40.47000122</v>
      </c>
      <c r="J4006">
        <v>392</v>
      </c>
      <c r="K4006" t="s">
        <v>40</v>
      </c>
      <c r="L4006" t="s">
        <v>4297</v>
      </c>
      <c r="M4006">
        <v>9</v>
      </c>
      <c r="N4006">
        <v>4.7</v>
      </c>
      <c r="O4006" s="2">
        <v>158000000000</v>
      </c>
      <c r="P4006" t="s">
        <v>4298</v>
      </c>
      <c r="Q4006" t="s">
        <v>10623</v>
      </c>
      <c r="R4006" t="s">
        <v>5139</v>
      </c>
      <c r="S4006" s="1">
        <v>42272.770833333336</v>
      </c>
      <c r="T4006" s="17">
        <v>9</v>
      </c>
      <c r="U4006" s="2">
        <v>1443210000000</v>
      </c>
      <c r="V4006" s="2" t="s">
        <v>5140</v>
      </c>
      <c r="W4006">
        <v>1565820</v>
      </c>
      <c r="X4006" t="s">
        <v>4301</v>
      </c>
      <c r="Y4006" t="s">
        <v>38</v>
      </c>
      <c r="Z4006" t="s">
        <v>4302</v>
      </c>
      <c r="AA4006">
        <v>-79.953394000000003</v>
      </c>
      <c r="AB4006">
        <v>40.426099999999998</v>
      </c>
      <c r="AD4006">
        <v>11</v>
      </c>
      <c r="AE4006" t="s">
        <v>48</v>
      </c>
      <c r="AF4006" t="s">
        <v>40</v>
      </c>
    </row>
    <row r="4007" spans="1:37" x14ac:dyDescent="0.2">
      <c r="A4007">
        <v>506522</v>
      </c>
      <c r="B4007">
        <v>5</v>
      </c>
      <c r="C4007" t="s">
        <v>9557</v>
      </c>
      <c r="D4007" s="1">
        <v>39222.802777777775</v>
      </c>
      <c r="E4007" s="1" t="s">
        <v>9558</v>
      </c>
      <c r="F4007" t="s">
        <v>38</v>
      </c>
      <c r="G4007" t="s">
        <v>3206</v>
      </c>
      <c r="H4007">
        <v>-79.989997860000003</v>
      </c>
      <c r="I4007">
        <v>40.450000760000002</v>
      </c>
      <c r="J4007">
        <v>311</v>
      </c>
      <c r="K4007" t="s">
        <v>40</v>
      </c>
      <c r="L4007" t="s">
        <v>9559</v>
      </c>
      <c r="M4007">
        <v>4</v>
      </c>
      <c r="N4007">
        <v>4.57</v>
      </c>
      <c r="O4007" s="2">
        <v>277000000000</v>
      </c>
      <c r="P4007" t="s">
        <v>9560</v>
      </c>
      <c r="Q4007" t="s">
        <v>10624</v>
      </c>
      <c r="R4007" t="s">
        <v>10625</v>
      </c>
      <c r="S4007" s="1">
        <v>42356.791666666664</v>
      </c>
      <c r="T4007" s="17">
        <v>12</v>
      </c>
      <c r="U4007" s="2">
        <v>1450470000000</v>
      </c>
      <c r="V4007" s="2" t="s">
        <v>10626</v>
      </c>
      <c r="W4007">
        <v>4791792</v>
      </c>
      <c r="X4007" t="s">
        <v>800</v>
      </c>
      <c r="Y4007" t="s">
        <v>38</v>
      </c>
      <c r="Z4007" t="s">
        <v>1508</v>
      </c>
      <c r="AA4007">
        <v>-79.958183000000005</v>
      </c>
      <c r="AB4007">
        <v>40.436309999999999</v>
      </c>
      <c r="AD4007">
        <v>3</v>
      </c>
      <c r="AE4007" t="s">
        <v>48</v>
      </c>
      <c r="AF4007" t="s">
        <v>40</v>
      </c>
    </row>
    <row r="4008" spans="1:37" x14ac:dyDescent="0.2">
      <c r="A4008">
        <v>2376061</v>
      </c>
      <c r="B4008">
        <v>17</v>
      </c>
      <c r="C4008" t="s">
        <v>9948</v>
      </c>
      <c r="D4008" s="1">
        <v>40777.061805555553</v>
      </c>
      <c r="E4008" s="1" t="s">
        <v>9949</v>
      </c>
      <c r="F4008" t="s">
        <v>38</v>
      </c>
      <c r="G4008" t="s">
        <v>39</v>
      </c>
      <c r="H4008">
        <v>-79.949996949999999</v>
      </c>
      <c r="I4008">
        <v>40.430000309999997</v>
      </c>
      <c r="J4008">
        <v>117</v>
      </c>
      <c r="K4008" t="s">
        <v>40</v>
      </c>
      <c r="L4008" t="s">
        <v>9950</v>
      </c>
      <c r="M4008">
        <v>16</v>
      </c>
      <c r="N4008">
        <v>4.5999999999999996</v>
      </c>
      <c r="O4008" s="2">
        <v>143000000000</v>
      </c>
      <c r="P4008" t="s">
        <v>9951</v>
      </c>
      <c r="Q4008" t="s">
        <v>10627</v>
      </c>
      <c r="R4008" t="s">
        <v>10628</v>
      </c>
      <c r="S4008" s="1">
        <v>42336.791666666664</v>
      </c>
      <c r="T4008" s="17">
        <v>11</v>
      </c>
      <c r="U4008" s="2">
        <v>1448740000000</v>
      </c>
      <c r="V4008" s="2" t="s">
        <v>10629</v>
      </c>
      <c r="W4008">
        <v>3128631</v>
      </c>
      <c r="X4008" t="s">
        <v>9955</v>
      </c>
      <c r="Y4008" t="s">
        <v>38</v>
      </c>
      <c r="Z4008" t="s">
        <v>9956</v>
      </c>
      <c r="AA4008">
        <v>-80.011368000000004</v>
      </c>
      <c r="AB4008">
        <v>40.432426</v>
      </c>
      <c r="AD4008">
        <v>4</v>
      </c>
      <c r="AE4008" t="s">
        <v>48</v>
      </c>
      <c r="AF4008" t="s">
        <v>40</v>
      </c>
    </row>
    <row r="4009" spans="1:37" x14ac:dyDescent="0.2">
      <c r="A4009">
        <v>2376061</v>
      </c>
      <c r="B4009">
        <v>17</v>
      </c>
      <c r="C4009" t="s">
        <v>9948</v>
      </c>
      <c r="D4009" s="1">
        <v>40777.061805555553</v>
      </c>
      <c r="E4009" s="1" t="s">
        <v>9949</v>
      </c>
      <c r="F4009" t="s">
        <v>38</v>
      </c>
      <c r="G4009" t="s">
        <v>39</v>
      </c>
      <c r="H4009">
        <v>-79.949996949999999</v>
      </c>
      <c r="I4009">
        <v>40.430000309999997</v>
      </c>
      <c r="J4009">
        <v>117</v>
      </c>
      <c r="K4009" t="s">
        <v>40</v>
      </c>
      <c r="L4009" t="s">
        <v>9950</v>
      </c>
      <c r="M4009">
        <v>16</v>
      </c>
      <c r="N4009">
        <v>4.5999999999999996</v>
      </c>
      <c r="O4009" s="2">
        <v>143000000000</v>
      </c>
      <c r="P4009" t="s">
        <v>9951</v>
      </c>
      <c r="Q4009" t="s">
        <v>10630</v>
      </c>
      <c r="R4009" t="s">
        <v>10628</v>
      </c>
      <c r="S4009" s="1">
        <v>42378.791666666664</v>
      </c>
      <c r="T4009" s="17">
        <v>1</v>
      </c>
      <c r="U4009" s="2">
        <v>1452370000000</v>
      </c>
      <c r="V4009" s="2" t="s">
        <v>10629</v>
      </c>
      <c r="W4009">
        <v>3128631</v>
      </c>
      <c r="X4009" t="s">
        <v>9955</v>
      </c>
      <c r="Y4009" t="s">
        <v>38</v>
      </c>
      <c r="Z4009" t="s">
        <v>9956</v>
      </c>
      <c r="AA4009">
        <v>-80.011368000000004</v>
      </c>
      <c r="AB4009">
        <v>40.432426</v>
      </c>
      <c r="AD4009">
        <v>4</v>
      </c>
      <c r="AE4009" t="s">
        <v>48</v>
      </c>
      <c r="AF4009" t="s">
        <v>40</v>
      </c>
    </row>
    <row r="4010" spans="1:37" x14ac:dyDescent="0.2">
      <c r="A4010">
        <v>2376061</v>
      </c>
      <c r="B4010">
        <v>17</v>
      </c>
      <c r="C4010" t="s">
        <v>9948</v>
      </c>
      <c r="D4010" s="1">
        <v>40777.061805555553</v>
      </c>
      <c r="E4010" s="1" t="s">
        <v>9949</v>
      </c>
      <c r="F4010" t="s">
        <v>38</v>
      </c>
      <c r="G4010" t="s">
        <v>39</v>
      </c>
      <c r="H4010">
        <v>-79.949996949999999</v>
      </c>
      <c r="I4010">
        <v>40.430000309999997</v>
      </c>
      <c r="J4010">
        <v>117</v>
      </c>
      <c r="K4010" t="s">
        <v>40</v>
      </c>
      <c r="L4010" t="s">
        <v>9950</v>
      </c>
      <c r="M4010">
        <v>16</v>
      </c>
      <c r="N4010">
        <v>4.5999999999999996</v>
      </c>
      <c r="O4010" s="2">
        <v>143000000000</v>
      </c>
      <c r="P4010" t="s">
        <v>9951</v>
      </c>
      <c r="Q4010" t="s">
        <v>10631</v>
      </c>
      <c r="R4010" t="s">
        <v>10628</v>
      </c>
      <c r="S4010" s="1">
        <v>42385.791666666664</v>
      </c>
      <c r="T4010" s="17">
        <v>1</v>
      </c>
      <c r="U4010" s="2">
        <v>1452970000000</v>
      </c>
      <c r="V4010" s="2" t="s">
        <v>10629</v>
      </c>
      <c r="W4010">
        <v>3128631</v>
      </c>
      <c r="X4010" t="s">
        <v>9955</v>
      </c>
      <c r="Y4010" t="s">
        <v>38</v>
      </c>
      <c r="Z4010" t="s">
        <v>9956</v>
      </c>
      <c r="AA4010">
        <v>-80.011368000000004</v>
      </c>
      <c r="AB4010">
        <v>40.432426</v>
      </c>
      <c r="AD4010">
        <v>3</v>
      </c>
      <c r="AE4010" t="s">
        <v>48</v>
      </c>
      <c r="AF4010" t="s">
        <v>40</v>
      </c>
    </row>
    <row r="4011" spans="1:37" x14ac:dyDescent="0.2">
      <c r="A4011">
        <v>18228877</v>
      </c>
      <c r="B4011">
        <v>15</v>
      </c>
      <c r="C4011" t="s">
        <v>498</v>
      </c>
      <c r="D4011" s="1">
        <v>41976.151388888888</v>
      </c>
      <c r="E4011" s="1" t="s">
        <v>499</v>
      </c>
      <c r="F4011" t="s">
        <v>38</v>
      </c>
      <c r="G4011" t="s">
        <v>39</v>
      </c>
      <c r="H4011">
        <v>-79.949996949999999</v>
      </c>
      <c r="I4011">
        <v>40.47000122</v>
      </c>
      <c r="J4011">
        <v>1013</v>
      </c>
      <c r="K4011" t="s">
        <v>40</v>
      </c>
      <c r="L4011" t="s">
        <v>500</v>
      </c>
      <c r="M4011">
        <v>14</v>
      </c>
      <c r="N4011">
        <v>5</v>
      </c>
      <c r="O4011">
        <v>38940615036</v>
      </c>
      <c r="P4011" t="s">
        <v>501</v>
      </c>
      <c r="Q4011" t="s">
        <v>10632</v>
      </c>
      <c r="R4011" t="s">
        <v>10633</v>
      </c>
      <c r="S4011" s="1">
        <v>42358.75</v>
      </c>
      <c r="T4011" s="17">
        <v>12</v>
      </c>
      <c r="U4011" s="2">
        <v>1450630000000</v>
      </c>
      <c r="V4011" s="2" t="s">
        <v>10634</v>
      </c>
      <c r="W4011">
        <v>23509903</v>
      </c>
      <c r="X4011" t="s">
        <v>9668</v>
      </c>
      <c r="Y4011" t="s">
        <v>38</v>
      </c>
      <c r="Z4011" t="s">
        <v>9669</v>
      </c>
      <c r="AA4011">
        <v>-79.944785999999993</v>
      </c>
      <c r="AB4011">
        <v>40.465468999999999</v>
      </c>
      <c r="AD4011">
        <v>3</v>
      </c>
      <c r="AE4011" t="s">
        <v>48</v>
      </c>
      <c r="AF4011" t="s">
        <v>40</v>
      </c>
    </row>
    <row r="4012" spans="1:37" x14ac:dyDescent="0.2">
      <c r="A4012">
        <v>1773927</v>
      </c>
      <c r="B4012">
        <v>123</v>
      </c>
      <c r="C4012" t="s">
        <v>142</v>
      </c>
      <c r="D4012" s="1">
        <v>40571.010416666664</v>
      </c>
      <c r="E4012" s="1" t="s">
        <v>143</v>
      </c>
      <c r="F4012" t="s">
        <v>38</v>
      </c>
      <c r="G4012" t="s">
        <v>144</v>
      </c>
      <c r="H4012">
        <v>-79.91999817</v>
      </c>
      <c r="I4012">
        <v>40.47000122</v>
      </c>
      <c r="J4012">
        <v>3166</v>
      </c>
      <c r="K4012" t="s">
        <v>40</v>
      </c>
      <c r="L4012" t="s">
        <v>145</v>
      </c>
      <c r="M4012">
        <v>13</v>
      </c>
      <c r="N4012">
        <v>4.6399999999999997</v>
      </c>
      <c r="O4012" s="2">
        <v>160000000000</v>
      </c>
      <c r="P4012" t="s">
        <v>146</v>
      </c>
      <c r="Q4012" t="s">
        <v>10635</v>
      </c>
      <c r="R4012" t="s">
        <v>2903</v>
      </c>
      <c r="S4012" s="1">
        <v>42270.791666666664</v>
      </c>
      <c r="T4012" s="17">
        <v>9</v>
      </c>
      <c r="U4012" s="2">
        <v>1443030000000</v>
      </c>
      <c r="W4012">
        <v>1080982</v>
      </c>
      <c r="X4012" t="s">
        <v>2905</v>
      </c>
      <c r="Y4012" t="s">
        <v>38</v>
      </c>
      <c r="Z4012" t="s">
        <v>2906</v>
      </c>
      <c r="AA4012">
        <v>-80.034509999999997</v>
      </c>
      <c r="AB4012">
        <v>40.388942</v>
      </c>
      <c r="AD4012">
        <v>5</v>
      </c>
      <c r="AE4012" t="s">
        <v>48</v>
      </c>
      <c r="AF4012" t="s">
        <v>40</v>
      </c>
    </row>
    <row r="4013" spans="1:37" x14ac:dyDescent="0.2">
      <c r="A4013">
        <v>6060022</v>
      </c>
      <c r="B4013">
        <v>54</v>
      </c>
      <c r="C4013" t="s">
        <v>273</v>
      </c>
      <c r="D4013" s="1">
        <v>41243.769444444442</v>
      </c>
      <c r="E4013" t="s">
        <v>274</v>
      </c>
      <c r="F4013" t="s">
        <v>38</v>
      </c>
      <c r="G4013" t="s">
        <v>275</v>
      </c>
      <c r="H4013">
        <v>-79.949996949999999</v>
      </c>
      <c r="I4013">
        <v>40.430000309999997</v>
      </c>
      <c r="J4013">
        <v>338</v>
      </c>
      <c r="K4013" t="s">
        <v>40</v>
      </c>
      <c r="L4013" t="s">
        <v>276</v>
      </c>
      <c r="M4013">
        <v>8</v>
      </c>
      <c r="N4013">
        <v>4.8899999999999997</v>
      </c>
      <c r="O4013" s="2">
        <v>102000000000</v>
      </c>
      <c r="P4013" t="s">
        <v>277</v>
      </c>
      <c r="Q4013" t="s">
        <v>10636</v>
      </c>
      <c r="R4013" t="s">
        <v>9786</v>
      </c>
      <c r="S4013" s="1">
        <v>42221.78125</v>
      </c>
      <c r="T4013" s="17">
        <v>8</v>
      </c>
      <c r="U4013" s="2">
        <v>1438800000000</v>
      </c>
      <c r="V4013" s="2" t="s">
        <v>10637</v>
      </c>
      <c r="W4013">
        <v>8687792</v>
      </c>
      <c r="X4013" t="s">
        <v>639</v>
      </c>
      <c r="Y4013" t="s">
        <v>38</v>
      </c>
      <c r="Z4013" t="s">
        <v>1053</v>
      </c>
      <c r="AA4013">
        <v>-79.892112999999995</v>
      </c>
      <c r="AB4013">
        <v>40.438136999999998</v>
      </c>
      <c r="AD4013">
        <v>16</v>
      </c>
      <c r="AE4013" t="s">
        <v>48</v>
      </c>
      <c r="AF4013" t="s">
        <v>40</v>
      </c>
      <c r="AG4013">
        <v>3</v>
      </c>
      <c r="AH4013" t="s">
        <v>49</v>
      </c>
      <c r="AI4013" t="s">
        <v>834</v>
      </c>
      <c r="AJ4013">
        <v>0</v>
      </c>
      <c r="AK4013" t="s">
        <v>51</v>
      </c>
    </row>
    <row r="4014" spans="1:37" x14ac:dyDescent="0.2">
      <c r="A4014">
        <v>85432</v>
      </c>
      <c r="B4014">
        <v>29</v>
      </c>
      <c r="C4014" t="s">
        <v>2782</v>
      </c>
      <c r="D4014" s="1">
        <v>37688.377083333333</v>
      </c>
      <c r="E4014" s="1" t="s">
        <v>2783</v>
      </c>
      <c r="F4014" t="s">
        <v>38</v>
      </c>
      <c r="G4014" t="s">
        <v>477</v>
      </c>
      <c r="H4014">
        <v>-79.88999939</v>
      </c>
      <c r="I4014">
        <v>40.430000309999997</v>
      </c>
      <c r="J4014">
        <v>851</v>
      </c>
      <c r="K4014" t="s">
        <v>40</v>
      </c>
      <c r="L4014" t="s">
        <v>2784</v>
      </c>
      <c r="M4014">
        <v>14</v>
      </c>
      <c r="N4014">
        <v>4.58</v>
      </c>
      <c r="O4014" s="2">
        <v>409000000000</v>
      </c>
      <c r="P4014" t="s">
        <v>2785</v>
      </c>
      <c r="Q4014" t="s">
        <v>10638</v>
      </c>
      <c r="R4014" t="s">
        <v>10639</v>
      </c>
      <c r="S4014" s="1">
        <v>42226.78125</v>
      </c>
      <c r="T4014" s="17">
        <v>8</v>
      </c>
      <c r="U4014" s="2">
        <v>1439230000000</v>
      </c>
      <c r="V4014" t="s">
        <v>10640</v>
      </c>
      <c r="W4014">
        <v>738078</v>
      </c>
      <c r="X4014" t="s">
        <v>291</v>
      </c>
      <c r="Y4014" t="s">
        <v>38</v>
      </c>
      <c r="Z4014" t="s">
        <v>292</v>
      </c>
      <c r="AA4014">
        <v>-79.893478000000002</v>
      </c>
      <c r="AB4014">
        <v>40.430318</v>
      </c>
      <c r="AD4014">
        <v>3</v>
      </c>
      <c r="AE4014" t="s">
        <v>48</v>
      </c>
      <c r="AF4014" t="s">
        <v>40</v>
      </c>
      <c r="AG4014">
        <v>190</v>
      </c>
      <c r="AH4014" t="s">
        <v>49</v>
      </c>
      <c r="AI4014" t="s">
        <v>50</v>
      </c>
      <c r="AJ4014">
        <v>0</v>
      </c>
      <c r="AK4014" t="s">
        <v>51</v>
      </c>
    </row>
    <row r="4015" spans="1:37" x14ac:dyDescent="0.2">
      <c r="A4015">
        <v>1718733</v>
      </c>
      <c r="B4015">
        <v>35</v>
      </c>
      <c r="C4015" t="s">
        <v>2223</v>
      </c>
      <c r="D4015" s="1">
        <v>40459.00277777778</v>
      </c>
      <c r="E4015" s="1" t="s">
        <v>2224</v>
      </c>
      <c r="F4015" t="s">
        <v>38</v>
      </c>
      <c r="G4015" t="s">
        <v>39</v>
      </c>
      <c r="H4015">
        <v>-80.040000919999997</v>
      </c>
      <c r="I4015">
        <v>40.400001529999997</v>
      </c>
      <c r="J4015">
        <v>1943</v>
      </c>
      <c r="K4015" t="s">
        <v>40</v>
      </c>
      <c r="L4015" t="s">
        <v>2225</v>
      </c>
      <c r="M4015">
        <v>11</v>
      </c>
      <c r="N4015">
        <v>4.9000000000000004</v>
      </c>
      <c r="O4015" s="2">
        <v>170000000000</v>
      </c>
      <c r="P4015" t="s">
        <v>2226</v>
      </c>
      <c r="Q4015" t="s">
        <v>10641</v>
      </c>
      <c r="R4015" t="s">
        <v>10642</v>
      </c>
      <c r="S4015" s="1">
        <v>42220.875</v>
      </c>
      <c r="T4015" s="17">
        <v>8</v>
      </c>
      <c r="U4015" s="2">
        <v>1438720000000</v>
      </c>
      <c r="V4015" s="2" t="s">
        <v>10643</v>
      </c>
      <c r="W4015">
        <v>23488720</v>
      </c>
      <c r="X4015" t="s">
        <v>3598</v>
      </c>
      <c r="Y4015" t="s">
        <v>38</v>
      </c>
      <c r="Z4015" t="s">
        <v>10644</v>
      </c>
      <c r="AA4015">
        <v>-79.979331999999999</v>
      </c>
      <c r="AB4015">
        <v>40.428696000000002</v>
      </c>
      <c r="AD4015">
        <v>6</v>
      </c>
      <c r="AE4015" t="s">
        <v>48</v>
      </c>
      <c r="AF4015" t="s">
        <v>40</v>
      </c>
    </row>
    <row r="4016" spans="1:37" x14ac:dyDescent="0.2">
      <c r="A4016">
        <v>1718733</v>
      </c>
      <c r="B4016">
        <v>35</v>
      </c>
      <c r="C4016" t="s">
        <v>2223</v>
      </c>
      <c r="D4016" s="1">
        <v>40459.00277777778</v>
      </c>
      <c r="E4016" s="1" t="s">
        <v>2224</v>
      </c>
      <c r="F4016" t="s">
        <v>38</v>
      </c>
      <c r="G4016" t="s">
        <v>39</v>
      </c>
      <c r="H4016">
        <v>-80.040000919999997</v>
      </c>
      <c r="I4016">
        <v>40.400001529999997</v>
      </c>
      <c r="J4016">
        <v>1943</v>
      </c>
      <c r="K4016" t="s">
        <v>40</v>
      </c>
      <c r="L4016" t="s">
        <v>2225</v>
      </c>
      <c r="M4016">
        <v>11</v>
      </c>
      <c r="N4016">
        <v>4.9000000000000004</v>
      </c>
      <c r="O4016" s="2">
        <v>170000000000</v>
      </c>
      <c r="P4016" t="s">
        <v>2226</v>
      </c>
      <c r="Q4016" t="s">
        <v>10645</v>
      </c>
      <c r="R4016" t="s">
        <v>10642</v>
      </c>
      <c r="S4016" s="1">
        <v>42241.875</v>
      </c>
      <c r="T4016" s="17">
        <v>8</v>
      </c>
      <c r="U4016" s="2">
        <v>1440540000000</v>
      </c>
      <c r="V4016" s="2" t="s">
        <v>10643</v>
      </c>
      <c r="W4016">
        <v>23488720</v>
      </c>
      <c r="X4016" t="s">
        <v>3598</v>
      </c>
      <c r="Y4016" t="s">
        <v>38</v>
      </c>
      <c r="Z4016" t="s">
        <v>10644</v>
      </c>
      <c r="AA4016">
        <v>-79.979331999999999</v>
      </c>
      <c r="AB4016">
        <v>40.428696000000002</v>
      </c>
      <c r="AD4016">
        <v>5</v>
      </c>
      <c r="AE4016" t="s">
        <v>48</v>
      </c>
      <c r="AF4016" t="s">
        <v>40</v>
      </c>
    </row>
    <row r="4017" spans="1:32" x14ac:dyDescent="0.2">
      <c r="A4017">
        <v>1718733</v>
      </c>
      <c r="B4017">
        <v>35</v>
      </c>
      <c r="C4017" t="s">
        <v>2223</v>
      </c>
      <c r="D4017" s="1">
        <v>40459.00277777778</v>
      </c>
      <c r="E4017" s="1" t="s">
        <v>2224</v>
      </c>
      <c r="F4017" t="s">
        <v>38</v>
      </c>
      <c r="G4017" t="s">
        <v>39</v>
      </c>
      <c r="H4017">
        <v>-80.040000919999997</v>
      </c>
      <c r="I4017">
        <v>40.400001529999997</v>
      </c>
      <c r="J4017">
        <v>1943</v>
      </c>
      <c r="K4017" t="s">
        <v>40</v>
      </c>
      <c r="L4017" t="s">
        <v>2225</v>
      </c>
      <c r="M4017">
        <v>11</v>
      </c>
      <c r="N4017">
        <v>4.9000000000000004</v>
      </c>
      <c r="O4017" s="2">
        <v>170000000000</v>
      </c>
      <c r="P4017" t="s">
        <v>2226</v>
      </c>
      <c r="Q4017" t="s">
        <v>10646</v>
      </c>
      <c r="R4017" t="s">
        <v>10642</v>
      </c>
      <c r="S4017" s="1">
        <v>42248.875</v>
      </c>
      <c r="T4017" s="17">
        <v>9</v>
      </c>
      <c r="U4017" s="2">
        <v>1441140000000</v>
      </c>
      <c r="V4017" s="2" t="s">
        <v>10643</v>
      </c>
      <c r="W4017">
        <v>23488720</v>
      </c>
      <c r="X4017" t="s">
        <v>3598</v>
      </c>
      <c r="Y4017" t="s">
        <v>38</v>
      </c>
      <c r="Z4017" t="s">
        <v>10644</v>
      </c>
      <c r="AA4017">
        <v>-79.979331999999999</v>
      </c>
      <c r="AB4017">
        <v>40.428696000000002</v>
      </c>
      <c r="AD4017">
        <v>3</v>
      </c>
      <c r="AE4017" t="s">
        <v>48</v>
      </c>
      <c r="AF4017" t="s">
        <v>40</v>
      </c>
    </row>
    <row r="4018" spans="1:32" x14ac:dyDescent="0.2">
      <c r="A4018">
        <v>1718733</v>
      </c>
      <c r="B4018">
        <v>35</v>
      </c>
      <c r="C4018" t="s">
        <v>2223</v>
      </c>
      <c r="D4018" s="1">
        <v>40459.00277777778</v>
      </c>
      <c r="E4018" s="1" t="s">
        <v>2224</v>
      </c>
      <c r="F4018" t="s">
        <v>38</v>
      </c>
      <c r="G4018" t="s">
        <v>39</v>
      </c>
      <c r="H4018">
        <v>-80.040000919999997</v>
      </c>
      <c r="I4018">
        <v>40.400001529999997</v>
      </c>
      <c r="J4018">
        <v>1943</v>
      </c>
      <c r="K4018" t="s">
        <v>40</v>
      </c>
      <c r="L4018" t="s">
        <v>2225</v>
      </c>
      <c r="M4018">
        <v>11</v>
      </c>
      <c r="N4018">
        <v>4.9000000000000004</v>
      </c>
      <c r="O4018" s="2">
        <v>170000000000</v>
      </c>
      <c r="P4018" t="s">
        <v>2226</v>
      </c>
      <c r="Q4018" t="s">
        <v>10647</v>
      </c>
      <c r="R4018" t="s">
        <v>10642</v>
      </c>
      <c r="S4018" s="1">
        <v>42255.875</v>
      </c>
      <c r="T4018" s="17">
        <v>9</v>
      </c>
      <c r="U4018" s="2">
        <v>1441750000000</v>
      </c>
      <c r="V4018" s="2" t="s">
        <v>10643</v>
      </c>
      <c r="W4018">
        <v>23488720</v>
      </c>
      <c r="X4018" t="s">
        <v>3598</v>
      </c>
      <c r="Y4018" t="s">
        <v>38</v>
      </c>
      <c r="Z4018" t="s">
        <v>10644</v>
      </c>
      <c r="AA4018">
        <v>-79.979331999999999</v>
      </c>
      <c r="AB4018">
        <v>40.428696000000002</v>
      </c>
      <c r="AD4018">
        <v>3</v>
      </c>
      <c r="AE4018" t="s">
        <v>48</v>
      </c>
      <c r="AF4018" t="s">
        <v>40</v>
      </c>
    </row>
    <row r="4019" spans="1:32" x14ac:dyDescent="0.2">
      <c r="A4019">
        <v>1718733</v>
      </c>
      <c r="B4019">
        <v>35</v>
      </c>
      <c r="C4019" t="s">
        <v>2223</v>
      </c>
      <c r="D4019" s="1">
        <v>40459.00277777778</v>
      </c>
      <c r="E4019" s="1" t="s">
        <v>2224</v>
      </c>
      <c r="F4019" t="s">
        <v>38</v>
      </c>
      <c r="G4019" t="s">
        <v>39</v>
      </c>
      <c r="H4019">
        <v>-80.040000919999997</v>
      </c>
      <c r="I4019">
        <v>40.400001529999997</v>
      </c>
      <c r="J4019">
        <v>1943</v>
      </c>
      <c r="K4019" t="s">
        <v>40</v>
      </c>
      <c r="L4019" t="s">
        <v>2225</v>
      </c>
      <c r="M4019">
        <v>11</v>
      </c>
      <c r="N4019">
        <v>4.9000000000000004</v>
      </c>
      <c r="O4019" s="2">
        <v>170000000000</v>
      </c>
      <c r="P4019" t="s">
        <v>2226</v>
      </c>
      <c r="Q4019" t="s">
        <v>10648</v>
      </c>
      <c r="R4019" t="s">
        <v>10642</v>
      </c>
      <c r="S4019" s="1">
        <v>42290.875</v>
      </c>
      <c r="T4019" s="17">
        <v>10</v>
      </c>
      <c r="U4019" s="2">
        <v>1444770000000</v>
      </c>
      <c r="V4019" s="2" t="s">
        <v>10643</v>
      </c>
      <c r="W4019">
        <v>23488720</v>
      </c>
      <c r="X4019" t="s">
        <v>3598</v>
      </c>
      <c r="Y4019" t="s">
        <v>38</v>
      </c>
      <c r="Z4019" t="s">
        <v>10644</v>
      </c>
      <c r="AA4019">
        <v>-79.979331999999999</v>
      </c>
      <c r="AB4019">
        <v>40.428696000000002</v>
      </c>
      <c r="AD4019">
        <v>6</v>
      </c>
      <c r="AE4019" t="s">
        <v>48</v>
      </c>
      <c r="AF4019" t="s">
        <v>40</v>
      </c>
    </row>
    <row r="4020" spans="1:32" x14ac:dyDescent="0.2">
      <c r="A4020">
        <v>1718733</v>
      </c>
      <c r="B4020">
        <v>35</v>
      </c>
      <c r="C4020" t="s">
        <v>2223</v>
      </c>
      <c r="D4020" s="1">
        <v>40459.00277777778</v>
      </c>
      <c r="E4020" s="1" t="s">
        <v>2224</v>
      </c>
      <c r="F4020" t="s">
        <v>38</v>
      </c>
      <c r="G4020" t="s">
        <v>39</v>
      </c>
      <c r="H4020">
        <v>-80.040000919999997</v>
      </c>
      <c r="I4020">
        <v>40.400001529999997</v>
      </c>
      <c r="J4020">
        <v>1943</v>
      </c>
      <c r="K4020" t="s">
        <v>40</v>
      </c>
      <c r="L4020" t="s">
        <v>2225</v>
      </c>
      <c r="M4020">
        <v>11</v>
      </c>
      <c r="N4020">
        <v>4.9000000000000004</v>
      </c>
      <c r="O4020" s="2">
        <v>170000000000</v>
      </c>
      <c r="P4020" t="s">
        <v>2226</v>
      </c>
      <c r="Q4020" t="s">
        <v>10649</v>
      </c>
      <c r="R4020" t="s">
        <v>10642</v>
      </c>
      <c r="S4020" s="1">
        <v>42325.875</v>
      </c>
      <c r="T4020" s="17">
        <v>11</v>
      </c>
      <c r="U4020" s="2">
        <v>1447790000000</v>
      </c>
      <c r="V4020" s="2" t="s">
        <v>10643</v>
      </c>
      <c r="W4020">
        <v>23488720</v>
      </c>
      <c r="X4020" t="s">
        <v>3598</v>
      </c>
      <c r="Y4020" t="s">
        <v>38</v>
      </c>
      <c r="Z4020" t="s">
        <v>10644</v>
      </c>
      <c r="AA4020">
        <v>-79.979331999999999</v>
      </c>
      <c r="AB4020">
        <v>40.428696000000002</v>
      </c>
      <c r="AD4020">
        <v>4</v>
      </c>
      <c r="AE4020" t="s">
        <v>48</v>
      </c>
      <c r="AF4020" t="s">
        <v>40</v>
      </c>
    </row>
    <row r="4021" spans="1:32" x14ac:dyDescent="0.2">
      <c r="A4021">
        <v>1718733</v>
      </c>
      <c r="B4021">
        <v>35</v>
      </c>
      <c r="C4021" t="s">
        <v>2223</v>
      </c>
      <c r="D4021" s="1">
        <v>40459.00277777778</v>
      </c>
      <c r="E4021" s="1" t="s">
        <v>2224</v>
      </c>
      <c r="F4021" t="s">
        <v>38</v>
      </c>
      <c r="G4021" t="s">
        <v>39</v>
      </c>
      <c r="H4021">
        <v>-80.040000919999997</v>
      </c>
      <c r="I4021">
        <v>40.400001529999997</v>
      </c>
      <c r="J4021">
        <v>1943</v>
      </c>
      <c r="K4021" t="s">
        <v>40</v>
      </c>
      <c r="L4021" t="s">
        <v>2225</v>
      </c>
      <c r="M4021">
        <v>11</v>
      </c>
      <c r="N4021">
        <v>4.9000000000000004</v>
      </c>
      <c r="O4021" s="2">
        <v>170000000000</v>
      </c>
      <c r="P4021" t="s">
        <v>2226</v>
      </c>
      <c r="Q4021" t="s">
        <v>10650</v>
      </c>
      <c r="R4021" t="s">
        <v>10642</v>
      </c>
      <c r="S4021" s="1">
        <v>42360.875</v>
      </c>
      <c r="T4021" s="17">
        <v>12</v>
      </c>
      <c r="U4021" s="2">
        <v>1450820000000</v>
      </c>
      <c r="V4021" s="2" t="s">
        <v>10643</v>
      </c>
      <c r="W4021">
        <v>23488720</v>
      </c>
      <c r="X4021" t="s">
        <v>3598</v>
      </c>
      <c r="Y4021" t="s">
        <v>38</v>
      </c>
      <c r="Z4021" t="s">
        <v>10644</v>
      </c>
      <c r="AA4021">
        <v>-79.979331999999999</v>
      </c>
      <c r="AB4021">
        <v>40.428696000000002</v>
      </c>
      <c r="AD4021">
        <v>5</v>
      </c>
      <c r="AE4021" t="s">
        <v>48</v>
      </c>
      <c r="AF4021" t="s">
        <v>40</v>
      </c>
    </row>
    <row r="4022" spans="1:32" x14ac:dyDescent="0.2">
      <c r="A4022">
        <v>1718733</v>
      </c>
      <c r="B4022">
        <v>35</v>
      </c>
      <c r="C4022" t="s">
        <v>2223</v>
      </c>
      <c r="D4022" s="1">
        <v>40459.00277777778</v>
      </c>
      <c r="E4022" s="1" t="s">
        <v>2224</v>
      </c>
      <c r="F4022" t="s">
        <v>38</v>
      </c>
      <c r="G4022" t="s">
        <v>39</v>
      </c>
      <c r="H4022">
        <v>-80.040000919999997</v>
      </c>
      <c r="I4022">
        <v>40.400001529999997</v>
      </c>
      <c r="J4022">
        <v>1943</v>
      </c>
      <c r="K4022" t="s">
        <v>40</v>
      </c>
      <c r="L4022" t="s">
        <v>2225</v>
      </c>
      <c r="M4022">
        <v>11</v>
      </c>
      <c r="N4022">
        <v>4.9000000000000004</v>
      </c>
      <c r="O4022" s="2">
        <v>170000000000</v>
      </c>
      <c r="P4022" t="s">
        <v>2226</v>
      </c>
      <c r="Q4022" t="s">
        <v>10651</v>
      </c>
      <c r="R4022" t="s">
        <v>10642</v>
      </c>
      <c r="S4022" s="1">
        <v>42388.875</v>
      </c>
      <c r="T4022" s="17">
        <v>1</v>
      </c>
      <c r="U4022" s="2">
        <v>1453240000000</v>
      </c>
      <c r="V4022" s="2" t="s">
        <v>10643</v>
      </c>
      <c r="W4022">
        <v>23488720</v>
      </c>
      <c r="X4022" t="s">
        <v>3598</v>
      </c>
      <c r="Y4022" t="s">
        <v>38</v>
      </c>
      <c r="Z4022" t="s">
        <v>10644</v>
      </c>
      <c r="AA4022">
        <v>-79.979331999999999</v>
      </c>
      <c r="AB4022">
        <v>40.428696000000002</v>
      </c>
      <c r="AD4022">
        <v>6</v>
      </c>
      <c r="AE4022" t="s">
        <v>48</v>
      </c>
      <c r="AF4022" t="s">
        <v>40</v>
      </c>
    </row>
    <row r="4023" spans="1:32" x14ac:dyDescent="0.2">
      <c r="A4023">
        <v>1756412</v>
      </c>
      <c r="B4023">
        <v>597</v>
      </c>
      <c r="C4023" t="s">
        <v>263</v>
      </c>
      <c r="D4023" s="1">
        <v>40543.177083333336</v>
      </c>
      <c r="E4023" s="1" t="s">
        <v>264</v>
      </c>
      <c r="F4023" t="s">
        <v>38</v>
      </c>
      <c r="G4023" t="s">
        <v>144</v>
      </c>
      <c r="H4023">
        <v>-79.989997860000003</v>
      </c>
      <c r="I4023">
        <v>40.450000760000002</v>
      </c>
      <c r="J4023">
        <v>10357</v>
      </c>
      <c r="K4023" t="s">
        <v>40</v>
      </c>
      <c r="L4023" t="s">
        <v>265</v>
      </c>
      <c r="M4023">
        <v>16</v>
      </c>
      <c r="N4023">
        <v>4.53</v>
      </c>
      <c r="O4023" s="2">
        <v>163000000000</v>
      </c>
      <c r="P4023" t="s">
        <v>266</v>
      </c>
      <c r="Q4023" t="s">
        <v>10652</v>
      </c>
      <c r="R4023" t="s">
        <v>10653</v>
      </c>
      <c r="S4023" s="1">
        <v>42266.895833333336</v>
      </c>
      <c r="T4023" s="17">
        <v>9</v>
      </c>
      <c r="U4023" s="2">
        <v>1442700000000</v>
      </c>
      <c r="V4023" t="s">
        <v>10654</v>
      </c>
      <c r="W4023">
        <v>23815072</v>
      </c>
      <c r="X4023" t="s">
        <v>9389</v>
      </c>
      <c r="Y4023" t="s">
        <v>1068</v>
      </c>
      <c r="Z4023" t="s">
        <v>9390</v>
      </c>
      <c r="AA4023">
        <v>-79.909576000000001</v>
      </c>
      <c r="AB4023">
        <v>40.358184999999999</v>
      </c>
      <c r="AD4023">
        <v>3</v>
      </c>
      <c r="AE4023" t="s">
        <v>48</v>
      </c>
      <c r="AF4023" t="s">
        <v>40</v>
      </c>
    </row>
    <row r="4024" spans="1:32" x14ac:dyDescent="0.2">
      <c r="A4024">
        <v>1756412</v>
      </c>
      <c r="B4024">
        <v>597</v>
      </c>
      <c r="C4024" t="s">
        <v>263</v>
      </c>
      <c r="D4024" s="1">
        <v>40543.177083333336</v>
      </c>
      <c r="E4024" s="1" t="s">
        <v>264</v>
      </c>
      <c r="F4024" t="s">
        <v>38</v>
      </c>
      <c r="G4024" t="s">
        <v>144</v>
      </c>
      <c r="H4024">
        <v>-79.989997860000003</v>
      </c>
      <c r="I4024">
        <v>40.450000760000002</v>
      </c>
      <c r="J4024">
        <v>10357</v>
      </c>
      <c r="K4024" t="s">
        <v>40</v>
      </c>
      <c r="L4024" t="s">
        <v>265</v>
      </c>
      <c r="M4024">
        <v>16</v>
      </c>
      <c r="N4024">
        <v>4.53</v>
      </c>
      <c r="O4024" s="2">
        <v>163000000000</v>
      </c>
      <c r="P4024" t="s">
        <v>266</v>
      </c>
      <c r="Q4024" t="s">
        <v>10655</v>
      </c>
      <c r="R4024" t="s">
        <v>10653</v>
      </c>
      <c r="S4024" s="1">
        <v>42336.895833333336</v>
      </c>
      <c r="T4024" s="17">
        <v>11</v>
      </c>
      <c r="U4024" s="2">
        <v>1448750000000</v>
      </c>
      <c r="V4024" t="s">
        <v>10654</v>
      </c>
      <c r="W4024">
        <v>23815072</v>
      </c>
      <c r="X4024" t="s">
        <v>9389</v>
      </c>
      <c r="Y4024" t="s">
        <v>1068</v>
      </c>
      <c r="Z4024" t="s">
        <v>9390</v>
      </c>
      <c r="AA4024">
        <v>-79.909576000000001</v>
      </c>
      <c r="AB4024">
        <v>40.358184999999999</v>
      </c>
      <c r="AD4024">
        <v>5</v>
      </c>
      <c r="AE4024" t="s">
        <v>48</v>
      </c>
      <c r="AF4024" t="s">
        <v>40</v>
      </c>
    </row>
    <row r="4025" spans="1:32" x14ac:dyDescent="0.2">
      <c r="A4025">
        <v>1756412</v>
      </c>
      <c r="B4025">
        <v>597</v>
      </c>
      <c r="C4025" t="s">
        <v>263</v>
      </c>
      <c r="D4025" s="1">
        <v>40543.177083333336</v>
      </c>
      <c r="E4025" s="1" t="s">
        <v>264</v>
      </c>
      <c r="F4025" t="s">
        <v>38</v>
      </c>
      <c r="G4025" t="s">
        <v>144</v>
      </c>
      <c r="H4025">
        <v>-79.989997860000003</v>
      </c>
      <c r="I4025">
        <v>40.450000760000002</v>
      </c>
      <c r="J4025">
        <v>10357</v>
      </c>
      <c r="K4025" t="s">
        <v>40</v>
      </c>
      <c r="L4025" t="s">
        <v>265</v>
      </c>
      <c r="M4025">
        <v>16</v>
      </c>
      <c r="N4025">
        <v>4.53</v>
      </c>
      <c r="O4025" s="2">
        <v>163000000000</v>
      </c>
      <c r="P4025" t="s">
        <v>266</v>
      </c>
      <c r="Q4025" t="s">
        <v>10656</v>
      </c>
      <c r="R4025" t="s">
        <v>2903</v>
      </c>
      <c r="S4025" s="1">
        <v>42268.791666666664</v>
      </c>
      <c r="T4025" s="17">
        <v>9</v>
      </c>
      <c r="U4025" s="2">
        <v>1442860000000</v>
      </c>
      <c r="V4025" s="2" t="s">
        <v>10657</v>
      </c>
      <c r="W4025">
        <v>1080982</v>
      </c>
      <c r="X4025" t="s">
        <v>2905</v>
      </c>
      <c r="Y4025" t="s">
        <v>38</v>
      </c>
      <c r="Z4025" t="s">
        <v>2906</v>
      </c>
      <c r="AA4025">
        <v>-80.034509999999997</v>
      </c>
      <c r="AB4025">
        <v>40.388942</v>
      </c>
      <c r="AD4025">
        <v>5</v>
      </c>
      <c r="AE4025" t="s">
        <v>48</v>
      </c>
      <c r="AF4025" t="s">
        <v>40</v>
      </c>
    </row>
    <row r="4026" spans="1:32" x14ac:dyDescent="0.2">
      <c r="A4026">
        <v>1756412</v>
      </c>
      <c r="B4026">
        <v>597</v>
      </c>
      <c r="C4026" t="s">
        <v>263</v>
      </c>
      <c r="D4026" s="1">
        <v>40543.177083333336</v>
      </c>
      <c r="E4026" s="1" t="s">
        <v>264</v>
      </c>
      <c r="F4026" t="s">
        <v>38</v>
      </c>
      <c r="G4026" t="s">
        <v>144</v>
      </c>
      <c r="H4026">
        <v>-79.989997860000003</v>
      </c>
      <c r="I4026">
        <v>40.450000760000002</v>
      </c>
      <c r="J4026">
        <v>10357</v>
      </c>
      <c r="K4026" t="s">
        <v>40</v>
      </c>
      <c r="L4026" t="s">
        <v>265</v>
      </c>
      <c r="M4026">
        <v>16</v>
      </c>
      <c r="N4026">
        <v>4.53</v>
      </c>
      <c r="O4026" s="2">
        <v>163000000000</v>
      </c>
      <c r="P4026" t="s">
        <v>266</v>
      </c>
      <c r="Q4026" t="s">
        <v>10658</v>
      </c>
      <c r="R4026" t="s">
        <v>2903</v>
      </c>
      <c r="S4026" s="1">
        <v>42270.791666666664</v>
      </c>
      <c r="T4026" s="17">
        <v>9</v>
      </c>
      <c r="U4026" s="2">
        <v>1443030000000</v>
      </c>
      <c r="V4026" s="2" t="s">
        <v>10657</v>
      </c>
      <c r="W4026">
        <v>1080982</v>
      </c>
      <c r="X4026" t="s">
        <v>2905</v>
      </c>
      <c r="Y4026" t="s">
        <v>38</v>
      </c>
      <c r="Z4026" t="s">
        <v>2906</v>
      </c>
      <c r="AA4026">
        <v>-80.034509999999997</v>
      </c>
      <c r="AB4026">
        <v>40.388942</v>
      </c>
      <c r="AD4026">
        <v>6</v>
      </c>
      <c r="AE4026" t="s">
        <v>48</v>
      </c>
      <c r="AF4026" t="s">
        <v>40</v>
      </c>
    </row>
    <row r="4027" spans="1:32" x14ac:dyDescent="0.2">
      <c r="A4027">
        <v>1756412</v>
      </c>
      <c r="B4027">
        <v>597</v>
      </c>
      <c r="C4027" t="s">
        <v>263</v>
      </c>
      <c r="D4027" s="1">
        <v>40543.177083333336</v>
      </c>
      <c r="E4027" s="1" t="s">
        <v>264</v>
      </c>
      <c r="F4027" t="s">
        <v>38</v>
      </c>
      <c r="G4027" t="s">
        <v>144</v>
      </c>
      <c r="H4027">
        <v>-79.989997860000003</v>
      </c>
      <c r="I4027">
        <v>40.450000760000002</v>
      </c>
      <c r="J4027">
        <v>10357</v>
      </c>
      <c r="K4027" t="s">
        <v>40</v>
      </c>
      <c r="L4027" t="s">
        <v>265</v>
      </c>
      <c r="M4027">
        <v>16</v>
      </c>
      <c r="N4027">
        <v>4.53</v>
      </c>
      <c r="O4027" s="2">
        <v>163000000000</v>
      </c>
      <c r="P4027" t="s">
        <v>266</v>
      </c>
      <c r="Q4027" t="s">
        <v>10659</v>
      </c>
      <c r="R4027" t="s">
        <v>2903</v>
      </c>
      <c r="S4027" s="1">
        <v>42275.833333333336</v>
      </c>
      <c r="T4027" s="17">
        <v>9</v>
      </c>
      <c r="U4027" s="2">
        <v>1443470000000</v>
      </c>
      <c r="V4027" s="2" t="s">
        <v>10657</v>
      </c>
      <c r="W4027">
        <v>1080982</v>
      </c>
      <c r="X4027" t="s">
        <v>2905</v>
      </c>
      <c r="Y4027" t="s">
        <v>38</v>
      </c>
      <c r="Z4027" t="s">
        <v>2906</v>
      </c>
      <c r="AA4027">
        <v>-80.034509999999997</v>
      </c>
      <c r="AB4027">
        <v>40.388942</v>
      </c>
      <c r="AD4027">
        <v>5</v>
      </c>
      <c r="AE4027" t="s">
        <v>48</v>
      </c>
      <c r="AF4027" t="s">
        <v>40</v>
      </c>
    </row>
    <row r="4028" spans="1:32" x14ac:dyDescent="0.2">
      <c r="A4028">
        <v>1756412</v>
      </c>
      <c r="B4028">
        <v>597</v>
      </c>
      <c r="C4028" t="s">
        <v>263</v>
      </c>
      <c r="D4028" s="1">
        <v>40543.177083333336</v>
      </c>
      <c r="E4028" s="1" t="s">
        <v>264</v>
      </c>
      <c r="F4028" t="s">
        <v>38</v>
      </c>
      <c r="G4028" t="s">
        <v>144</v>
      </c>
      <c r="H4028">
        <v>-79.989997860000003</v>
      </c>
      <c r="I4028">
        <v>40.450000760000002</v>
      </c>
      <c r="J4028">
        <v>10357</v>
      </c>
      <c r="K4028" t="s">
        <v>40</v>
      </c>
      <c r="L4028" t="s">
        <v>265</v>
      </c>
      <c r="M4028">
        <v>16</v>
      </c>
      <c r="N4028">
        <v>4.53</v>
      </c>
      <c r="O4028" s="2">
        <v>163000000000</v>
      </c>
      <c r="P4028" t="s">
        <v>266</v>
      </c>
      <c r="Q4028" t="s">
        <v>10660</v>
      </c>
      <c r="R4028" t="s">
        <v>2903</v>
      </c>
      <c r="S4028" s="1">
        <v>42277.791666666664</v>
      </c>
      <c r="T4028" s="17">
        <v>9</v>
      </c>
      <c r="U4028" s="2">
        <v>1443640000000</v>
      </c>
      <c r="V4028" s="2" t="s">
        <v>10657</v>
      </c>
      <c r="W4028">
        <v>1080982</v>
      </c>
      <c r="X4028" t="s">
        <v>2905</v>
      </c>
      <c r="Y4028" t="s">
        <v>38</v>
      </c>
      <c r="Z4028" t="s">
        <v>2906</v>
      </c>
      <c r="AA4028">
        <v>-80.034509999999997</v>
      </c>
      <c r="AB4028">
        <v>40.388942</v>
      </c>
      <c r="AD4028">
        <v>7</v>
      </c>
      <c r="AE4028" t="s">
        <v>48</v>
      </c>
      <c r="AF4028" t="s">
        <v>40</v>
      </c>
    </row>
    <row r="4029" spans="1:32" x14ac:dyDescent="0.2">
      <c r="A4029">
        <v>1756412</v>
      </c>
      <c r="B4029">
        <v>597</v>
      </c>
      <c r="C4029" t="s">
        <v>263</v>
      </c>
      <c r="D4029" s="1">
        <v>40543.177083333336</v>
      </c>
      <c r="E4029" s="1" t="s">
        <v>264</v>
      </c>
      <c r="F4029" t="s">
        <v>38</v>
      </c>
      <c r="G4029" t="s">
        <v>144</v>
      </c>
      <c r="H4029">
        <v>-79.989997860000003</v>
      </c>
      <c r="I4029">
        <v>40.450000760000002</v>
      </c>
      <c r="J4029">
        <v>10357</v>
      </c>
      <c r="K4029" t="s">
        <v>40</v>
      </c>
      <c r="L4029" t="s">
        <v>265</v>
      </c>
      <c r="M4029">
        <v>16</v>
      </c>
      <c r="N4029">
        <v>4.53</v>
      </c>
      <c r="O4029" s="2">
        <v>163000000000</v>
      </c>
      <c r="P4029" t="s">
        <v>266</v>
      </c>
      <c r="Q4029" t="s">
        <v>10661</v>
      </c>
      <c r="R4029" t="s">
        <v>2903</v>
      </c>
      <c r="S4029" s="1">
        <v>42298.791666666664</v>
      </c>
      <c r="T4029" s="17">
        <v>10</v>
      </c>
      <c r="U4029" s="2">
        <v>1445450000000</v>
      </c>
      <c r="V4029" s="2" t="s">
        <v>10657</v>
      </c>
      <c r="W4029">
        <v>1080982</v>
      </c>
      <c r="X4029" t="s">
        <v>2905</v>
      </c>
      <c r="Y4029" t="s">
        <v>38</v>
      </c>
      <c r="Z4029" t="s">
        <v>2906</v>
      </c>
      <c r="AA4029">
        <v>-80.034509999999997</v>
      </c>
      <c r="AB4029">
        <v>40.388942</v>
      </c>
      <c r="AD4029">
        <v>5</v>
      </c>
      <c r="AE4029" t="s">
        <v>48</v>
      </c>
      <c r="AF4029" t="s">
        <v>40</v>
      </c>
    </row>
    <row r="4030" spans="1:32" x14ac:dyDescent="0.2">
      <c r="A4030">
        <v>1756412</v>
      </c>
      <c r="B4030">
        <v>597</v>
      </c>
      <c r="C4030" t="s">
        <v>263</v>
      </c>
      <c r="D4030" s="1">
        <v>40543.177083333336</v>
      </c>
      <c r="E4030" s="1" t="s">
        <v>264</v>
      </c>
      <c r="F4030" t="s">
        <v>38</v>
      </c>
      <c r="G4030" t="s">
        <v>144</v>
      </c>
      <c r="H4030">
        <v>-79.989997860000003</v>
      </c>
      <c r="I4030">
        <v>40.450000760000002</v>
      </c>
      <c r="J4030">
        <v>10357</v>
      </c>
      <c r="K4030" t="s">
        <v>40</v>
      </c>
      <c r="L4030" t="s">
        <v>265</v>
      </c>
      <c r="M4030">
        <v>16</v>
      </c>
      <c r="N4030">
        <v>4.53</v>
      </c>
      <c r="O4030" s="2">
        <v>163000000000</v>
      </c>
      <c r="P4030" t="s">
        <v>266</v>
      </c>
      <c r="Q4030" t="s">
        <v>10662</v>
      </c>
      <c r="R4030" t="s">
        <v>2903</v>
      </c>
      <c r="S4030" s="1">
        <v>42282.833333333336</v>
      </c>
      <c r="T4030" s="17">
        <v>10</v>
      </c>
      <c r="U4030" s="2">
        <v>1444080000000</v>
      </c>
      <c r="V4030" s="2" t="s">
        <v>10657</v>
      </c>
      <c r="W4030">
        <v>1080982</v>
      </c>
      <c r="X4030" t="s">
        <v>2905</v>
      </c>
      <c r="Y4030" t="s">
        <v>38</v>
      </c>
      <c r="Z4030" t="s">
        <v>2906</v>
      </c>
      <c r="AA4030">
        <v>-80.034509999999997</v>
      </c>
      <c r="AB4030">
        <v>40.388942</v>
      </c>
      <c r="AD4030">
        <v>4</v>
      </c>
      <c r="AE4030" t="s">
        <v>48</v>
      </c>
      <c r="AF4030" t="s">
        <v>40</v>
      </c>
    </row>
    <row r="4031" spans="1:32" x14ac:dyDescent="0.2">
      <c r="A4031">
        <v>1756412</v>
      </c>
      <c r="B4031">
        <v>597</v>
      </c>
      <c r="C4031" t="s">
        <v>263</v>
      </c>
      <c r="D4031" s="1">
        <v>40543.177083333336</v>
      </c>
      <c r="E4031" s="1" t="s">
        <v>264</v>
      </c>
      <c r="F4031" t="s">
        <v>38</v>
      </c>
      <c r="G4031" t="s">
        <v>144</v>
      </c>
      <c r="H4031">
        <v>-79.989997860000003</v>
      </c>
      <c r="I4031">
        <v>40.450000760000002</v>
      </c>
      <c r="J4031">
        <v>10357</v>
      </c>
      <c r="K4031" t="s">
        <v>40</v>
      </c>
      <c r="L4031" t="s">
        <v>265</v>
      </c>
      <c r="M4031">
        <v>16</v>
      </c>
      <c r="N4031">
        <v>4.53</v>
      </c>
      <c r="O4031" s="2">
        <v>163000000000</v>
      </c>
      <c r="P4031" t="s">
        <v>266</v>
      </c>
      <c r="Q4031" t="s">
        <v>10663</v>
      </c>
      <c r="R4031" t="s">
        <v>2903</v>
      </c>
      <c r="S4031" s="1">
        <v>42303.791666666664</v>
      </c>
      <c r="T4031" s="17">
        <v>10</v>
      </c>
      <c r="U4031" s="2">
        <v>1445890000000</v>
      </c>
      <c r="V4031" s="2" t="s">
        <v>10657</v>
      </c>
      <c r="W4031">
        <v>1080982</v>
      </c>
      <c r="X4031" t="s">
        <v>2905</v>
      </c>
      <c r="Y4031" t="s">
        <v>38</v>
      </c>
      <c r="Z4031" t="s">
        <v>2906</v>
      </c>
      <c r="AA4031">
        <v>-80.034509999999997</v>
      </c>
      <c r="AB4031">
        <v>40.388942</v>
      </c>
      <c r="AD4031">
        <v>3</v>
      </c>
      <c r="AE4031" t="s">
        <v>48</v>
      </c>
      <c r="AF4031" t="s">
        <v>40</v>
      </c>
    </row>
    <row r="4032" spans="1:32" x14ac:dyDescent="0.2">
      <c r="A4032">
        <v>1756412</v>
      </c>
      <c r="B4032">
        <v>597</v>
      </c>
      <c r="C4032" t="s">
        <v>263</v>
      </c>
      <c r="D4032" s="1">
        <v>40543.177083333336</v>
      </c>
      <c r="E4032" s="1" t="s">
        <v>264</v>
      </c>
      <c r="F4032" t="s">
        <v>38</v>
      </c>
      <c r="G4032" t="s">
        <v>144</v>
      </c>
      <c r="H4032">
        <v>-79.989997860000003</v>
      </c>
      <c r="I4032">
        <v>40.450000760000002</v>
      </c>
      <c r="J4032">
        <v>10357</v>
      </c>
      <c r="K4032" t="s">
        <v>40</v>
      </c>
      <c r="L4032" t="s">
        <v>265</v>
      </c>
      <c r="M4032">
        <v>16</v>
      </c>
      <c r="N4032">
        <v>4.53</v>
      </c>
      <c r="O4032" s="2">
        <v>163000000000</v>
      </c>
      <c r="P4032" t="s">
        <v>266</v>
      </c>
      <c r="Q4032" t="s">
        <v>10664</v>
      </c>
      <c r="R4032" t="s">
        <v>2903</v>
      </c>
      <c r="S4032" s="1">
        <v>42284.791666666664</v>
      </c>
      <c r="T4032" s="17">
        <v>10</v>
      </c>
      <c r="U4032" s="2">
        <v>1444240000000</v>
      </c>
      <c r="V4032" s="2" t="s">
        <v>10657</v>
      </c>
      <c r="W4032">
        <v>1080982</v>
      </c>
      <c r="X4032" t="s">
        <v>2905</v>
      </c>
      <c r="Y4032" t="s">
        <v>38</v>
      </c>
      <c r="Z4032" t="s">
        <v>2906</v>
      </c>
      <c r="AA4032">
        <v>-80.034509999999997</v>
      </c>
      <c r="AB4032">
        <v>40.388942</v>
      </c>
      <c r="AD4032">
        <v>8</v>
      </c>
      <c r="AE4032" t="s">
        <v>48</v>
      </c>
      <c r="AF4032" t="s">
        <v>40</v>
      </c>
    </row>
    <row r="4033" spans="1:32" x14ac:dyDescent="0.2">
      <c r="A4033">
        <v>1756412</v>
      </c>
      <c r="B4033">
        <v>597</v>
      </c>
      <c r="C4033" t="s">
        <v>263</v>
      </c>
      <c r="D4033" s="1">
        <v>40543.177083333336</v>
      </c>
      <c r="E4033" s="1" t="s">
        <v>264</v>
      </c>
      <c r="F4033" t="s">
        <v>38</v>
      </c>
      <c r="G4033" t="s">
        <v>144</v>
      </c>
      <c r="H4033">
        <v>-79.989997860000003</v>
      </c>
      <c r="I4033">
        <v>40.450000760000002</v>
      </c>
      <c r="J4033">
        <v>10357</v>
      </c>
      <c r="K4033" t="s">
        <v>40</v>
      </c>
      <c r="L4033" t="s">
        <v>265</v>
      </c>
      <c r="M4033">
        <v>16</v>
      </c>
      <c r="N4033">
        <v>4.53</v>
      </c>
      <c r="O4033" s="2">
        <v>163000000000</v>
      </c>
      <c r="P4033" t="s">
        <v>266</v>
      </c>
      <c r="Q4033" t="s">
        <v>10665</v>
      </c>
      <c r="R4033" t="s">
        <v>2903</v>
      </c>
      <c r="S4033" s="1">
        <v>42305.791666666664</v>
      </c>
      <c r="T4033" s="17">
        <v>10</v>
      </c>
      <c r="U4033" s="2">
        <v>1446060000000</v>
      </c>
      <c r="V4033" s="2" t="s">
        <v>10657</v>
      </c>
      <c r="W4033">
        <v>1080982</v>
      </c>
      <c r="X4033" t="s">
        <v>2905</v>
      </c>
      <c r="Y4033" t="s">
        <v>38</v>
      </c>
      <c r="Z4033" t="s">
        <v>2906</v>
      </c>
      <c r="AA4033">
        <v>-80.034509999999997</v>
      </c>
      <c r="AB4033">
        <v>40.388942</v>
      </c>
      <c r="AD4033">
        <v>3</v>
      </c>
      <c r="AE4033" t="s">
        <v>48</v>
      </c>
      <c r="AF4033" t="s">
        <v>40</v>
      </c>
    </row>
    <row r="4034" spans="1:32" x14ac:dyDescent="0.2">
      <c r="A4034">
        <v>1756412</v>
      </c>
      <c r="B4034">
        <v>597</v>
      </c>
      <c r="C4034" t="s">
        <v>263</v>
      </c>
      <c r="D4034" s="1">
        <v>40543.177083333336</v>
      </c>
      <c r="E4034" s="1" t="s">
        <v>264</v>
      </c>
      <c r="F4034" t="s">
        <v>38</v>
      </c>
      <c r="G4034" t="s">
        <v>144</v>
      </c>
      <c r="H4034">
        <v>-79.989997860000003</v>
      </c>
      <c r="I4034">
        <v>40.450000760000002</v>
      </c>
      <c r="J4034">
        <v>10357</v>
      </c>
      <c r="K4034" t="s">
        <v>40</v>
      </c>
      <c r="L4034" t="s">
        <v>265</v>
      </c>
      <c r="M4034">
        <v>16</v>
      </c>
      <c r="N4034">
        <v>4.53</v>
      </c>
      <c r="O4034" s="2">
        <v>163000000000</v>
      </c>
      <c r="P4034" t="s">
        <v>266</v>
      </c>
      <c r="Q4034" t="s">
        <v>10666</v>
      </c>
      <c r="R4034" t="s">
        <v>2903</v>
      </c>
      <c r="S4034" s="1">
        <v>42296.791666666664</v>
      </c>
      <c r="T4034" s="17">
        <v>10</v>
      </c>
      <c r="U4034" s="2">
        <v>1445280000000</v>
      </c>
      <c r="V4034" s="2" t="s">
        <v>10657</v>
      </c>
      <c r="W4034">
        <v>1080982</v>
      </c>
      <c r="X4034" t="s">
        <v>2905</v>
      </c>
      <c r="Y4034" t="s">
        <v>38</v>
      </c>
      <c r="Z4034" t="s">
        <v>2906</v>
      </c>
      <c r="AA4034">
        <v>-80.034509999999997</v>
      </c>
      <c r="AB4034">
        <v>40.388942</v>
      </c>
      <c r="AD4034">
        <v>4</v>
      </c>
      <c r="AE4034" t="s">
        <v>48</v>
      </c>
      <c r="AF4034" t="s">
        <v>40</v>
      </c>
    </row>
    <row r="4035" spans="1:32" x14ac:dyDescent="0.2">
      <c r="A4035">
        <v>1756412</v>
      </c>
      <c r="B4035">
        <v>597</v>
      </c>
      <c r="C4035" t="s">
        <v>263</v>
      </c>
      <c r="D4035" s="1">
        <v>40543.177083333336</v>
      </c>
      <c r="E4035" s="1" t="s">
        <v>264</v>
      </c>
      <c r="F4035" t="s">
        <v>38</v>
      </c>
      <c r="G4035" t="s">
        <v>144</v>
      </c>
      <c r="H4035">
        <v>-79.989997860000003</v>
      </c>
      <c r="I4035">
        <v>40.450000760000002</v>
      </c>
      <c r="J4035">
        <v>10357</v>
      </c>
      <c r="K4035" t="s">
        <v>40</v>
      </c>
      <c r="L4035" t="s">
        <v>265</v>
      </c>
      <c r="M4035">
        <v>16</v>
      </c>
      <c r="N4035">
        <v>4.53</v>
      </c>
      <c r="O4035" s="2">
        <v>163000000000</v>
      </c>
      <c r="P4035" t="s">
        <v>266</v>
      </c>
      <c r="Q4035" t="s">
        <v>10667</v>
      </c>
      <c r="R4035" t="s">
        <v>2903</v>
      </c>
      <c r="S4035" s="1">
        <v>42310.791666666664</v>
      </c>
      <c r="T4035" s="17">
        <v>11</v>
      </c>
      <c r="U4035" s="2">
        <v>1446490000000</v>
      </c>
      <c r="V4035" s="2" t="s">
        <v>10657</v>
      </c>
      <c r="W4035">
        <v>1080982</v>
      </c>
      <c r="X4035" t="s">
        <v>2905</v>
      </c>
      <c r="Y4035" t="s">
        <v>38</v>
      </c>
      <c r="Z4035" t="s">
        <v>2906</v>
      </c>
      <c r="AA4035">
        <v>-80.034509999999997</v>
      </c>
      <c r="AB4035">
        <v>40.388942</v>
      </c>
      <c r="AD4035">
        <v>5</v>
      </c>
      <c r="AE4035" t="s">
        <v>48</v>
      </c>
      <c r="AF4035" t="s">
        <v>40</v>
      </c>
    </row>
    <row r="4036" spans="1:32" x14ac:dyDescent="0.2">
      <c r="A4036">
        <v>1931841</v>
      </c>
      <c r="B4036">
        <v>22</v>
      </c>
      <c r="C4036" t="s">
        <v>1074</v>
      </c>
      <c r="D4036" s="1">
        <v>40691.782638888886</v>
      </c>
      <c r="E4036" s="1" t="s">
        <v>3014</v>
      </c>
      <c r="F4036" t="s">
        <v>38</v>
      </c>
      <c r="G4036" t="s">
        <v>843</v>
      </c>
      <c r="H4036">
        <v>-79.949996949999999</v>
      </c>
      <c r="I4036">
        <v>40.439998629999998</v>
      </c>
      <c r="J4036">
        <v>1024</v>
      </c>
      <c r="K4036" t="s">
        <v>40</v>
      </c>
      <c r="L4036" t="s">
        <v>1076</v>
      </c>
      <c r="M4036">
        <v>17</v>
      </c>
      <c r="N4036">
        <v>4.7</v>
      </c>
      <c r="O4036" s="2">
        <v>150000000000</v>
      </c>
      <c r="P4036" t="s">
        <v>1077</v>
      </c>
      <c r="Q4036" t="s">
        <v>10668</v>
      </c>
      <c r="R4036" t="s">
        <v>3015</v>
      </c>
      <c r="S4036" s="1">
        <v>42225.666666666664</v>
      </c>
      <c r="T4036" s="17">
        <v>8</v>
      </c>
      <c r="U4036" s="2">
        <v>1439140000000</v>
      </c>
      <c r="V4036" s="2" t="s">
        <v>9428</v>
      </c>
      <c r="W4036" t="s">
        <v>208</v>
      </c>
      <c r="AC4036">
        <v>40</v>
      </c>
      <c r="AD4036">
        <v>3</v>
      </c>
      <c r="AE4036" t="s">
        <v>48</v>
      </c>
      <c r="AF4036" t="s">
        <v>40</v>
      </c>
    </row>
    <row r="4037" spans="1:32" x14ac:dyDescent="0.2">
      <c r="A4037">
        <v>1931841</v>
      </c>
      <c r="B4037">
        <v>22</v>
      </c>
      <c r="C4037" t="s">
        <v>1074</v>
      </c>
      <c r="D4037" s="1">
        <v>40691.782638888886</v>
      </c>
      <c r="E4037" s="1" t="s">
        <v>3014</v>
      </c>
      <c r="F4037" t="s">
        <v>38</v>
      </c>
      <c r="G4037" t="s">
        <v>843</v>
      </c>
      <c r="H4037">
        <v>-79.949996949999999</v>
      </c>
      <c r="I4037">
        <v>40.439998629999998</v>
      </c>
      <c r="J4037">
        <v>1024</v>
      </c>
      <c r="K4037" t="s">
        <v>40</v>
      </c>
      <c r="L4037" t="s">
        <v>1076</v>
      </c>
      <c r="M4037">
        <v>17</v>
      </c>
      <c r="N4037">
        <v>4.7</v>
      </c>
      <c r="O4037" s="2">
        <v>150000000000</v>
      </c>
      <c r="P4037" t="s">
        <v>1077</v>
      </c>
      <c r="Q4037" t="s">
        <v>10669</v>
      </c>
      <c r="R4037" t="s">
        <v>3015</v>
      </c>
      <c r="S4037" s="1">
        <v>42259.645833333336</v>
      </c>
      <c r="T4037" s="17">
        <v>9</v>
      </c>
      <c r="U4037" s="2">
        <v>1442070000000</v>
      </c>
      <c r="V4037" s="2" t="s">
        <v>10670</v>
      </c>
      <c r="W4037" t="s">
        <v>208</v>
      </c>
      <c r="AC4037">
        <v>40</v>
      </c>
      <c r="AD4037">
        <v>18</v>
      </c>
      <c r="AE4037" t="s">
        <v>48</v>
      </c>
      <c r="AF4037" t="s">
        <v>40</v>
      </c>
    </row>
    <row r="4038" spans="1:32" x14ac:dyDescent="0.2">
      <c r="A4038">
        <v>1931841</v>
      </c>
      <c r="B4038">
        <v>22</v>
      </c>
      <c r="C4038" t="s">
        <v>1074</v>
      </c>
      <c r="D4038" s="1">
        <v>40691.782638888886</v>
      </c>
      <c r="E4038" s="1" t="s">
        <v>3014</v>
      </c>
      <c r="F4038" t="s">
        <v>38</v>
      </c>
      <c r="G4038" t="s">
        <v>843</v>
      </c>
      <c r="H4038">
        <v>-79.949996949999999</v>
      </c>
      <c r="I4038">
        <v>40.439998629999998</v>
      </c>
      <c r="J4038">
        <v>1024</v>
      </c>
      <c r="K4038" t="s">
        <v>40</v>
      </c>
      <c r="L4038" t="s">
        <v>1076</v>
      </c>
      <c r="M4038">
        <v>17</v>
      </c>
      <c r="N4038">
        <v>4.7</v>
      </c>
      <c r="O4038" s="2">
        <v>150000000000</v>
      </c>
      <c r="P4038" t="s">
        <v>1077</v>
      </c>
      <c r="Q4038" t="s">
        <v>10671</v>
      </c>
      <c r="R4038" t="s">
        <v>3015</v>
      </c>
      <c r="S4038" s="1">
        <v>42287.666666666664</v>
      </c>
      <c r="T4038" s="17">
        <v>10</v>
      </c>
      <c r="U4038" s="2">
        <v>1444490000000</v>
      </c>
      <c r="V4038" s="2" t="s">
        <v>9428</v>
      </c>
      <c r="W4038" t="s">
        <v>208</v>
      </c>
      <c r="AC4038">
        <v>40</v>
      </c>
      <c r="AD4038">
        <v>5</v>
      </c>
      <c r="AE4038" t="s">
        <v>48</v>
      </c>
      <c r="AF4038" t="s">
        <v>40</v>
      </c>
    </row>
    <row r="4039" spans="1:32" x14ac:dyDescent="0.2">
      <c r="A4039">
        <v>1931841</v>
      </c>
      <c r="B4039">
        <v>22</v>
      </c>
      <c r="C4039" t="s">
        <v>1074</v>
      </c>
      <c r="D4039" s="1">
        <v>40691.782638888886</v>
      </c>
      <c r="E4039" s="1" t="s">
        <v>3014</v>
      </c>
      <c r="F4039" t="s">
        <v>38</v>
      </c>
      <c r="G4039" t="s">
        <v>843</v>
      </c>
      <c r="H4039">
        <v>-79.949996949999999</v>
      </c>
      <c r="I4039">
        <v>40.439998629999998</v>
      </c>
      <c r="J4039">
        <v>1024</v>
      </c>
      <c r="K4039" t="s">
        <v>40</v>
      </c>
      <c r="L4039" t="s">
        <v>1076</v>
      </c>
      <c r="M4039">
        <v>17</v>
      </c>
      <c r="N4039">
        <v>4.7</v>
      </c>
      <c r="O4039" s="2">
        <v>150000000000</v>
      </c>
      <c r="P4039" t="s">
        <v>1077</v>
      </c>
      <c r="Q4039" t="s">
        <v>10672</v>
      </c>
      <c r="R4039" t="s">
        <v>3015</v>
      </c>
      <c r="S4039" s="1">
        <v>42294.666666666664</v>
      </c>
      <c r="T4039" s="17">
        <v>10</v>
      </c>
      <c r="U4039" s="2">
        <v>1445100000000</v>
      </c>
      <c r="V4039" s="2" t="s">
        <v>9428</v>
      </c>
      <c r="W4039" t="s">
        <v>208</v>
      </c>
      <c r="AC4039">
        <v>40</v>
      </c>
      <c r="AD4039">
        <v>3</v>
      </c>
      <c r="AE4039" t="s">
        <v>48</v>
      </c>
      <c r="AF4039" t="s">
        <v>40</v>
      </c>
    </row>
    <row r="4040" spans="1:32" x14ac:dyDescent="0.2">
      <c r="A4040">
        <v>18392388</v>
      </c>
      <c r="B4040">
        <v>5</v>
      </c>
      <c r="C4040" t="s">
        <v>10673</v>
      </c>
      <c r="D4040" s="1">
        <v>42033.63958333333</v>
      </c>
      <c r="E4040" s="1" t="s">
        <v>10674</v>
      </c>
      <c r="F4040" t="s">
        <v>38</v>
      </c>
      <c r="G4040" t="s">
        <v>72</v>
      </c>
      <c r="H4040">
        <v>-79.949996949999999</v>
      </c>
      <c r="I4040">
        <v>40.47000122</v>
      </c>
      <c r="J4040">
        <v>167</v>
      </c>
      <c r="K4040" t="s">
        <v>40</v>
      </c>
      <c r="L4040" t="s">
        <v>10675</v>
      </c>
      <c r="M4040">
        <v>6</v>
      </c>
      <c r="N4040">
        <v>0</v>
      </c>
      <c r="O4040">
        <v>33973639037</v>
      </c>
      <c r="P4040" t="s">
        <v>10676</v>
      </c>
      <c r="Q4040" t="s">
        <v>10677</v>
      </c>
      <c r="R4040" t="s">
        <v>10673</v>
      </c>
      <c r="S4040" s="1">
        <v>42228.770833333336</v>
      </c>
      <c r="T4040" s="17">
        <v>8</v>
      </c>
      <c r="U4040" s="2">
        <v>1439400000000</v>
      </c>
      <c r="V4040" s="2" t="s">
        <v>10678</v>
      </c>
      <c r="W4040">
        <v>23605356</v>
      </c>
      <c r="X4040" t="s">
        <v>8333</v>
      </c>
      <c r="Y4040" t="s">
        <v>38</v>
      </c>
      <c r="Z4040" t="s">
        <v>8334</v>
      </c>
      <c r="AA4040">
        <v>-79.950126999999995</v>
      </c>
      <c r="AB4040">
        <v>40.462569999999999</v>
      </c>
      <c r="AD4040">
        <v>7</v>
      </c>
      <c r="AE4040" t="s">
        <v>48</v>
      </c>
      <c r="AF4040" t="s">
        <v>40</v>
      </c>
    </row>
    <row r="4041" spans="1:32" x14ac:dyDescent="0.2">
      <c r="A4041">
        <v>18392388</v>
      </c>
      <c r="B4041">
        <v>5</v>
      </c>
      <c r="C4041" t="s">
        <v>10673</v>
      </c>
      <c r="D4041" s="1">
        <v>42033.63958333333</v>
      </c>
      <c r="E4041" s="1" t="s">
        <v>10674</v>
      </c>
      <c r="F4041" t="s">
        <v>38</v>
      </c>
      <c r="G4041" t="s">
        <v>72</v>
      </c>
      <c r="H4041">
        <v>-79.949996949999999</v>
      </c>
      <c r="I4041">
        <v>40.47000122</v>
      </c>
      <c r="J4041">
        <v>167</v>
      </c>
      <c r="K4041" t="s">
        <v>40</v>
      </c>
      <c r="L4041" t="s">
        <v>10675</v>
      </c>
      <c r="M4041">
        <v>6</v>
      </c>
      <c r="N4041">
        <v>0</v>
      </c>
      <c r="O4041">
        <v>33973639037</v>
      </c>
      <c r="P4041" t="s">
        <v>10676</v>
      </c>
      <c r="Q4041" t="s">
        <v>10679</v>
      </c>
      <c r="R4041" t="s">
        <v>10673</v>
      </c>
      <c r="S4041" s="1">
        <v>42256.770833333336</v>
      </c>
      <c r="T4041" s="17">
        <v>9</v>
      </c>
      <c r="U4041" s="2">
        <v>1441820000000</v>
      </c>
      <c r="V4041" s="2" t="s">
        <v>10678</v>
      </c>
      <c r="W4041">
        <v>23605356</v>
      </c>
      <c r="X4041" t="s">
        <v>8333</v>
      </c>
      <c r="Y4041" t="s">
        <v>38</v>
      </c>
      <c r="Z4041" t="s">
        <v>8334</v>
      </c>
      <c r="AA4041">
        <v>-79.950126999999995</v>
      </c>
      <c r="AB4041">
        <v>40.462569999999999</v>
      </c>
      <c r="AD4041">
        <v>16</v>
      </c>
      <c r="AE4041" t="s">
        <v>48</v>
      </c>
      <c r="AF4041" t="s">
        <v>40</v>
      </c>
    </row>
    <row r="4042" spans="1:32" x14ac:dyDescent="0.2">
      <c r="A4042">
        <v>18392388</v>
      </c>
      <c r="B4042">
        <v>5</v>
      </c>
      <c r="C4042" t="s">
        <v>10673</v>
      </c>
      <c r="D4042" s="1">
        <v>42033.63958333333</v>
      </c>
      <c r="E4042" s="1" t="s">
        <v>10674</v>
      </c>
      <c r="F4042" t="s">
        <v>38</v>
      </c>
      <c r="G4042" t="s">
        <v>72</v>
      </c>
      <c r="H4042">
        <v>-79.949996949999999</v>
      </c>
      <c r="I4042">
        <v>40.47000122</v>
      </c>
      <c r="J4042">
        <v>167</v>
      </c>
      <c r="K4042" t="s">
        <v>40</v>
      </c>
      <c r="L4042" t="s">
        <v>10675</v>
      </c>
      <c r="M4042">
        <v>6</v>
      </c>
      <c r="N4042">
        <v>0</v>
      </c>
      <c r="O4042">
        <v>33973639037</v>
      </c>
      <c r="P4042" t="s">
        <v>10676</v>
      </c>
      <c r="Q4042" t="s">
        <v>10680</v>
      </c>
      <c r="R4042" t="s">
        <v>10673</v>
      </c>
      <c r="S4042" s="1">
        <v>42291.770833333336</v>
      </c>
      <c r="T4042" s="17">
        <v>10</v>
      </c>
      <c r="U4042" s="2">
        <v>1444850000000</v>
      </c>
      <c r="V4042" s="2" t="s">
        <v>10678</v>
      </c>
      <c r="W4042">
        <v>23605356</v>
      </c>
      <c r="X4042" t="s">
        <v>8333</v>
      </c>
      <c r="Y4042" t="s">
        <v>38</v>
      </c>
      <c r="Z4042" t="s">
        <v>8334</v>
      </c>
      <c r="AA4042">
        <v>-79.950126999999995</v>
      </c>
      <c r="AB4042">
        <v>40.462569999999999</v>
      </c>
      <c r="AD4042">
        <v>11</v>
      </c>
      <c r="AE4042" t="s">
        <v>48</v>
      </c>
      <c r="AF4042" t="s">
        <v>40</v>
      </c>
    </row>
    <row r="4043" spans="1:32" x14ac:dyDescent="0.2">
      <c r="A4043">
        <v>18392388</v>
      </c>
      <c r="B4043">
        <v>5</v>
      </c>
      <c r="C4043" t="s">
        <v>10673</v>
      </c>
      <c r="D4043" s="1">
        <v>42033.63958333333</v>
      </c>
      <c r="E4043" s="1" t="s">
        <v>10674</v>
      </c>
      <c r="F4043" t="s">
        <v>38</v>
      </c>
      <c r="G4043" t="s">
        <v>72</v>
      </c>
      <c r="H4043">
        <v>-79.949996949999999</v>
      </c>
      <c r="I4043">
        <v>40.47000122</v>
      </c>
      <c r="J4043">
        <v>167</v>
      </c>
      <c r="K4043" t="s">
        <v>40</v>
      </c>
      <c r="L4043" t="s">
        <v>10675</v>
      </c>
      <c r="M4043">
        <v>6</v>
      </c>
      <c r="N4043">
        <v>0</v>
      </c>
      <c r="O4043">
        <v>33973639037</v>
      </c>
      <c r="P4043" t="s">
        <v>10676</v>
      </c>
      <c r="Q4043" t="s">
        <v>10681</v>
      </c>
      <c r="R4043" t="s">
        <v>10673</v>
      </c>
      <c r="S4043" s="1">
        <v>42347.770833333336</v>
      </c>
      <c r="T4043" s="17">
        <v>12</v>
      </c>
      <c r="U4043" s="2">
        <v>1449690000000</v>
      </c>
      <c r="V4043" s="2" t="s">
        <v>10678</v>
      </c>
      <c r="W4043">
        <v>23605356</v>
      </c>
      <c r="X4043" t="s">
        <v>8333</v>
      </c>
      <c r="Y4043" t="s">
        <v>38</v>
      </c>
      <c r="Z4043" t="s">
        <v>8334</v>
      </c>
      <c r="AA4043">
        <v>-79.950126999999995</v>
      </c>
      <c r="AB4043">
        <v>40.462569999999999</v>
      </c>
      <c r="AD4043">
        <v>3</v>
      </c>
      <c r="AE4043" t="s">
        <v>48</v>
      </c>
      <c r="AF4043" t="s">
        <v>40</v>
      </c>
    </row>
    <row r="4044" spans="1:32" x14ac:dyDescent="0.2">
      <c r="A4044">
        <v>18392388</v>
      </c>
      <c r="B4044">
        <v>5</v>
      </c>
      <c r="C4044" t="s">
        <v>10673</v>
      </c>
      <c r="D4044" s="1">
        <v>42033.63958333333</v>
      </c>
      <c r="E4044" s="1" t="s">
        <v>10674</v>
      </c>
      <c r="F4044" t="s">
        <v>38</v>
      </c>
      <c r="G4044" t="s">
        <v>72</v>
      </c>
      <c r="H4044">
        <v>-79.949996949999999</v>
      </c>
      <c r="I4044">
        <v>40.47000122</v>
      </c>
      <c r="J4044">
        <v>167</v>
      </c>
      <c r="K4044" t="s">
        <v>40</v>
      </c>
      <c r="L4044" t="s">
        <v>10675</v>
      </c>
      <c r="M4044">
        <v>6</v>
      </c>
      <c r="N4044">
        <v>0</v>
      </c>
      <c r="O4044">
        <v>33973639037</v>
      </c>
      <c r="P4044" t="s">
        <v>10676</v>
      </c>
      <c r="Q4044" t="s">
        <v>10682</v>
      </c>
      <c r="R4044" t="s">
        <v>10673</v>
      </c>
      <c r="S4044" s="1">
        <v>42382.770833333336</v>
      </c>
      <c r="T4044" s="17">
        <v>1</v>
      </c>
      <c r="U4044" s="2">
        <v>1452710000000</v>
      </c>
      <c r="V4044" s="2" t="s">
        <v>10678</v>
      </c>
      <c r="W4044">
        <v>23605356</v>
      </c>
      <c r="X4044" t="s">
        <v>8333</v>
      </c>
      <c r="Y4044" t="s">
        <v>38</v>
      </c>
      <c r="Z4044" t="s">
        <v>8334</v>
      </c>
      <c r="AA4044">
        <v>-79.950126999999995</v>
      </c>
      <c r="AB4044">
        <v>40.462569999999999</v>
      </c>
      <c r="AD4044">
        <v>7</v>
      </c>
      <c r="AE4044" t="s">
        <v>48</v>
      </c>
      <c r="AF4044" t="s">
        <v>40</v>
      </c>
    </row>
    <row r="4045" spans="1:32" x14ac:dyDescent="0.2">
      <c r="A4045">
        <v>18289411</v>
      </c>
      <c r="B4045">
        <v>9</v>
      </c>
      <c r="C4045" t="s">
        <v>9256</v>
      </c>
      <c r="D4045" s="1">
        <v>42005.995833333334</v>
      </c>
      <c r="E4045" s="1" t="s">
        <v>9257</v>
      </c>
      <c r="F4045" t="s">
        <v>38</v>
      </c>
      <c r="G4045" t="s">
        <v>247</v>
      </c>
      <c r="H4045">
        <v>-79.97000122</v>
      </c>
      <c r="I4045">
        <v>40.430000309999997</v>
      </c>
      <c r="J4045">
        <v>40</v>
      </c>
      <c r="K4045" t="s">
        <v>181</v>
      </c>
      <c r="L4045" t="s">
        <v>9258</v>
      </c>
      <c r="M4045">
        <v>13</v>
      </c>
      <c r="N4045">
        <v>4.83</v>
      </c>
      <c r="O4045">
        <v>36362056036</v>
      </c>
      <c r="P4045" t="s">
        <v>9259</v>
      </c>
      <c r="Q4045" t="s">
        <v>10683</v>
      </c>
      <c r="R4045" t="s">
        <v>9261</v>
      </c>
      <c r="S4045" s="1">
        <v>42267.708333333336</v>
      </c>
      <c r="T4045" s="17">
        <v>9</v>
      </c>
      <c r="U4045" s="2">
        <v>1442770000000</v>
      </c>
      <c r="V4045" s="2" t="s">
        <v>10684</v>
      </c>
      <c r="W4045">
        <v>24072727</v>
      </c>
      <c r="X4045" t="s">
        <v>10685</v>
      </c>
      <c r="Y4045" t="s">
        <v>38</v>
      </c>
      <c r="Z4045" t="s">
        <v>10686</v>
      </c>
      <c r="AA4045">
        <v>-79.977417000000003</v>
      </c>
      <c r="AB4045">
        <v>40.383015</v>
      </c>
      <c r="AD4045">
        <v>7</v>
      </c>
      <c r="AE4045" t="s">
        <v>48</v>
      </c>
      <c r="AF4045" t="s">
        <v>181</v>
      </c>
    </row>
    <row r="4046" spans="1:32" x14ac:dyDescent="0.2">
      <c r="A4046">
        <v>18289411</v>
      </c>
      <c r="B4046">
        <v>9</v>
      </c>
      <c r="C4046" t="s">
        <v>9256</v>
      </c>
      <c r="D4046" s="1">
        <v>42005.995833333334</v>
      </c>
      <c r="E4046" s="1" t="s">
        <v>9257</v>
      </c>
      <c r="F4046" t="s">
        <v>38</v>
      </c>
      <c r="G4046" t="s">
        <v>247</v>
      </c>
      <c r="H4046">
        <v>-79.97000122</v>
      </c>
      <c r="I4046">
        <v>40.430000309999997</v>
      </c>
      <c r="J4046">
        <v>40</v>
      </c>
      <c r="K4046" t="s">
        <v>181</v>
      </c>
      <c r="L4046" t="s">
        <v>9258</v>
      </c>
      <c r="M4046">
        <v>13</v>
      </c>
      <c r="N4046">
        <v>4.83</v>
      </c>
      <c r="O4046">
        <v>36362056036</v>
      </c>
      <c r="P4046" t="s">
        <v>9259</v>
      </c>
      <c r="Q4046" t="s">
        <v>10687</v>
      </c>
      <c r="R4046" t="s">
        <v>9261</v>
      </c>
      <c r="S4046" s="1">
        <v>42260.708333333336</v>
      </c>
      <c r="T4046" s="17">
        <v>9</v>
      </c>
      <c r="U4046" s="2">
        <v>1442160000000</v>
      </c>
      <c r="V4046" s="2" t="s">
        <v>10684</v>
      </c>
      <c r="W4046">
        <v>24072727</v>
      </c>
      <c r="X4046" t="s">
        <v>10685</v>
      </c>
      <c r="Y4046" t="s">
        <v>38</v>
      </c>
      <c r="Z4046" t="s">
        <v>10686</v>
      </c>
      <c r="AA4046">
        <v>-79.977417000000003</v>
      </c>
      <c r="AB4046">
        <v>40.383015</v>
      </c>
      <c r="AD4046">
        <v>9</v>
      </c>
      <c r="AE4046" t="s">
        <v>48</v>
      </c>
      <c r="AF4046" t="s">
        <v>181</v>
      </c>
    </row>
    <row r="4047" spans="1:32" x14ac:dyDescent="0.2">
      <c r="A4047">
        <v>18289411</v>
      </c>
      <c r="B4047">
        <v>9</v>
      </c>
      <c r="C4047" t="s">
        <v>9256</v>
      </c>
      <c r="D4047" s="1">
        <v>42005.995833333334</v>
      </c>
      <c r="E4047" s="1" t="s">
        <v>9257</v>
      </c>
      <c r="F4047" t="s">
        <v>38</v>
      </c>
      <c r="G4047" t="s">
        <v>247</v>
      </c>
      <c r="H4047">
        <v>-79.97000122</v>
      </c>
      <c r="I4047">
        <v>40.430000309999997</v>
      </c>
      <c r="J4047">
        <v>40</v>
      </c>
      <c r="K4047" t="s">
        <v>181</v>
      </c>
      <c r="L4047" t="s">
        <v>9258</v>
      </c>
      <c r="M4047">
        <v>13</v>
      </c>
      <c r="N4047">
        <v>4.83</v>
      </c>
      <c r="O4047">
        <v>36362056036</v>
      </c>
      <c r="P4047" t="s">
        <v>9259</v>
      </c>
      <c r="Q4047" t="s">
        <v>10688</v>
      </c>
      <c r="R4047" t="s">
        <v>9261</v>
      </c>
      <c r="S4047" s="1">
        <v>42337.708333333336</v>
      </c>
      <c r="T4047" s="17">
        <v>11</v>
      </c>
      <c r="U4047" s="2">
        <v>1448820000000</v>
      </c>
      <c r="V4047" s="2" t="s">
        <v>10689</v>
      </c>
      <c r="W4047">
        <v>24072727</v>
      </c>
      <c r="X4047" t="s">
        <v>10685</v>
      </c>
      <c r="Y4047" t="s">
        <v>38</v>
      </c>
      <c r="Z4047" t="s">
        <v>10686</v>
      </c>
      <c r="AA4047">
        <v>-79.977417000000003</v>
      </c>
      <c r="AB4047">
        <v>40.383015</v>
      </c>
      <c r="AD4047">
        <v>8</v>
      </c>
      <c r="AE4047" t="s">
        <v>48</v>
      </c>
      <c r="AF4047" t="s">
        <v>181</v>
      </c>
    </row>
    <row r="4048" spans="1:32" x14ac:dyDescent="0.2">
      <c r="A4048">
        <v>18289411</v>
      </c>
      <c r="B4048">
        <v>9</v>
      </c>
      <c r="C4048" t="s">
        <v>9256</v>
      </c>
      <c r="D4048" s="1">
        <v>42005.995833333334</v>
      </c>
      <c r="E4048" s="1" t="s">
        <v>9257</v>
      </c>
      <c r="F4048" t="s">
        <v>38</v>
      </c>
      <c r="G4048" t="s">
        <v>247</v>
      </c>
      <c r="H4048">
        <v>-79.97000122</v>
      </c>
      <c r="I4048">
        <v>40.430000309999997</v>
      </c>
      <c r="J4048">
        <v>40</v>
      </c>
      <c r="K4048" t="s">
        <v>181</v>
      </c>
      <c r="L4048" t="s">
        <v>9258</v>
      </c>
      <c r="M4048">
        <v>13</v>
      </c>
      <c r="N4048">
        <v>4.83</v>
      </c>
      <c r="O4048">
        <v>36362056036</v>
      </c>
      <c r="P4048" t="s">
        <v>9259</v>
      </c>
      <c r="Q4048" t="s">
        <v>10690</v>
      </c>
      <c r="R4048" t="s">
        <v>10691</v>
      </c>
      <c r="S4048" s="1">
        <v>42372.708333333336</v>
      </c>
      <c r="T4048" s="17">
        <v>1</v>
      </c>
      <c r="U4048" s="2">
        <v>1451840000000</v>
      </c>
      <c r="V4048" s="2" t="s">
        <v>10689</v>
      </c>
      <c r="W4048">
        <v>24072727</v>
      </c>
      <c r="X4048" t="s">
        <v>10685</v>
      </c>
      <c r="Y4048" t="s">
        <v>38</v>
      </c>
      <c r="Z4048" t="s">
        <v>10686</v>
      </c>
      <c r="AA4048">
        <v>-79.977417000000003</v>
      </c>
      <c r="AB4048">
        <v>40.383015</v>
      </c>
      <c r="AD4048">
        <v>8</v>
      </c>
      <c r="AE4048" t="s">
        <v>48</v>
      </c>
      <c r="AF4048" t="s">
        <v>181</v>
      </c>
    </row>
    <row r="4049" spans="1:32" x14ac:dyDescent="0.2">
      <c r="A4049">
        <v>18289411</v>
      </c>
      <c r="B4049">
        <v>9</v>
      </c>
      <c r="C4049" t="s">
        <v>9256</v>
      </c>
      <c r="D4049" s="1">
        <v>42005.995833333334</v>
      </c>
      <c r="E4049" s="1" t="s">
        <v>9257</v>
      </c>
      <c r="F4049" t="s">
        <v>38</v>
      </c>
      <c r="G4049" t="s">
        <v>247</v>
      </c>
      <c r="H4049">
        <v>-79.97000122</v>
      </c>
      <c r="I4049">
        <v>40.430000309999997</v>
      </c>
      <c r="J4049">
        <v>40</v>
      </c>
      <c r="K4049" t="s">
        <v>181</v>
      </c>
      <c r="L4049" t="s">
        <v>9258</v>
      </c>
      <c r="M4049">
        <v>13</v>
      </c>
      <c r="N4049">
        <v>4.83</v>
      </c>
      <c r="O4049">
        <v>36362056036</v>
      </c>
      <c r="P4049" t="s">
        <v>9259</v>
      </c>
      <c r="Q4049" t="s">
        <v>10692</v>
      </c>
      <c r="R4049" t="s">
        <v>10691</v>
      </c>
      <c r="S4049" s="1">
        <v>42379.708333333336</v>
      </c>
      <c r="T4049" s="17">
        <v>1</v>
      </c>
      <c r="U4049" s="2">
        <v>1452450000000</v>
      </c>
      <c r="V4049" s="2" t="s">
        <v>10689</v>
      </c>
      <c r="W4049">
        <v>24072727</v>
      </c>
      <c r="X4049" t="s">
        <v>10685</v>
      </c>
      <c r="Y4049" t="s">
        <v>38</v>
      </c>
      <c r="Z4049" t="s">
        <v>10686</v>
      </c>
      <c r="AA4049">
        <v>-79.977417000000003</v>
      </c>
      <c r="AB4049">
        <v>40.383015</v>
      </c>
      <c r="AD4049">
        <v>7</v>
      </c>
      <c r="AE4049" t="s">
        <v>48</v>
      </c>
      <c r="AF4049" t="s">
        <v>181</v>
      </c>
    </row>
    <row r="4050" spans="1:32" x14ac:dyDescent="0.2">
      <c r="A4050">
        <v>18289411</v>
      </c>
      <c r="B4050">
        <v>9</v>
      </c>
      <c r="C4050" t="s">
        <v>9256</v>
      </c>
      <c r="D4050" s="1">
        <v>42005.995833333334</v>
      </c>
      <c r="E4050" s="1" t="s">
        <v>9257</v>
      </c>
      <c r="F4050" t="s">
        <v>38</v>
      </c>
      <c r="G4050" t="s">
        <v>247</v>
      </c>
      <c r="H4050">
        <v>-79.97000122</v>
      </c>
      <c r="I4050">
        <v>40.430000309999997</v>
      </c>
      <c r="J4050">
        <v>40</v>
      </c>
      <c r="K4050" t="s">
        <v>181</v>
      </c>
      <c r="L4050" t="s">
        <v>9258</v>
      </c>
      <c r="M4050">
        <v>13</v>
      </c>
      <c r="N4050">
        <v>4.83</v>
      </c>
      <c r="O4050">
        <v>36362056036</v>
      </c>
      <c r="P4050" t="s">
        <v>9259</v>
      </c>
      <c r="Q4050" t="s">
        <v>10693</v>
      </c>
      <c r="R4050" t="s">
        <v>10691</v>
      </c>
      <c r="S4050" s="1">
        <v>42400.708333333336</v>
      </c>
      <c r="T4050" s="17">
        <v>1</v>
      </c>
      <c r="U4050" s="2">
        <v>1454260000000</v>
      </c>
      <c r="V4050" s="2" t="s">
        <v>10689</v>
      </c>
      <c r="W4050">
        <v>24072727</v>
      </c>
      <c r="X4050" t="s">
        <v>10685</v>
      </c>
      <c r="Y4050" t="s">
        <v>38</v>
      </c>
      <c r="Z4050" t="s">
        <v>10686</v>
      </c>
      <c r="AA4050">
        <v>-79.977417000000003</v>
      </c>
      <c r="AB4050">
        <v>40.383015</v>
      </c>
      <c r="AD4050">
        <v>3</v>
      </c>
      <c r="AE4050" t="s">
        <v>48</v>
      </c>
      <c r="AF4050" t="s">
        <v>181</v>
      </c>
    </row>
    <row r="4051" spans="1:32" x14ac:dyDescent="0.2">
      <c r="A4051">
        <v>1773927</v>
      </c>
      <c r="B4051">
        <v>123</v>
      </c>
      <c r="C4051" t="s">
        <v>142</v>
      </c>
      <c r="D4051" s="1">
        <v>40571.010416666664</v>
      </c>
      <c r="E4051" s="1" t="s">
        <v>143</v>
      </c>
      <c r="F4051" t="s">
        <v>38</v>
      </c>
      <c r="G4051" t="s">
        <v>144</v>
      </c>
      <c r="H4051">
        <v>-79.91999817</v>
      </c>
      <c r="I4051">
        <v>40.47000122</v>
      </c>
      <c r="J4051">
        <v>3166</v>
      </c>
      <c r="K4051" t="s">
        <v>40</v>
      </c>
      <c r="L4051" t="s">
        <v>145</v>
      </c>
      <c r="M4051">
        <v>13</v>
      </c>
      <c r="N4051">
        <v>4.6399999999999997</v>
      </c>
      <c r="O4051" s="2">
        <v>160000000000</v>
      </c>
      <c r="P4051" t="s">
        <v>146</v>
      </c>
      <c r="Q4051" t="s">
        <v>10694</v>
      </c>
      <c r="R4051" t="s">
        <v>9818</v>
      </c>
      <c r="S4051" s="1">
        <v>42330.708333333336</v>
      </c>
      <c r="T4051" s="17">
        <v>11</v>
      </c>
      <c r="U4051" s="2">
        <v>1448210000000</v>
      </c>
      <c r="V4051" t="s">
        <v>10695</v>
      </c>
      <c r="W4051">
        <v>10964302</v>
      </c>
      <c r="X4051" t="s">
        <v>1996</v>
      </c>
      <c r="Y4051" t="s">
        <v>38</v>
      </c>
      <c r="Z4051" t="s">
        <v>5851</v>
      </c>
      <c r="AA4051">
        <v>-80.001250999999996</v>
      </c>
      <c r="AB4051">
        <v>40.454563</v>
      </c>
      <c r="AD4051">
        <v>3</v>
      </c>
      <c r="AE4051" t="s">
        <v>48</v>
      </c>
      <c r="AF4051" t="s">
        <v>40</v>
      </c>
    </row>
    <row r="4052" spans="1:32" x14ac:dyDescent="0.2">
      <c r="A4052">
        <v>1756412</v>
      </c>
      <c r="B4052">
        <v>597</v>
      </c>
      <c r="C4052" t="s">
        <v>263</v>
      </c>
      <c r="D4052" s="1">
        <v>40543.177083333336</v>
      </c>
      <c r="E4052" s="1" t="s">
        <v>264</v>
      </c>
      <c r="F4052" t="s">
        <v>38</v>
      </c>
      <c r="G4052" t="s">
        <v>144</v>
      </c>
      <c r="H4052">
        <v>-79.989997860000003</v>
      </c>
      <c r="I4052">
        <v>40.450000760000002</v>
      </c>
      <c r="J4052">
        <v>10357</v>
      </c>
      <c r="K4052" t="s">
        <v>40</v>
      </c>
      <c r="L4052" t="s">
        <v>265</v>
      </c>
      <c r="M4052">
        <v>16</v>
      </c>
      <c r="N4052">
        <v>4.53</v>
      </c>
      <c r="O4052" s="2">
        <v>163000000000</v>
      </c>
      <c r="P4052" t="s">
        <v>266</v>
      </c>
      <c r="Q4052" t="s">
        <v>10696</v>
      </c>
      <c r="R4052" t="s">
        <v>10697</v>
      </c>
      <c r="S4052" s="1">
        <v>42225.791666666664</v>
      </c>
      <c r="T4052" s="17">
        <v>8</v>
      </c>
      <c r="U4052" s="2">
        <v>1439150000000</v>
      </c>
      <c r="V4052" t="s">
        <v>10698</v>
      </c>
      <c r="W4052">
        <v>21116272</v>
      </c>
      <c r="X4052" t="s">
        <v>10699</v>
      </c>
      <c r="Y4052" t="s">
        <v>38</v>
      </c>
      <c r="Z4052" t="s">
        <v>10700</v>
      </c>
      <c r="AA4052">
        <v>0</v>
      </c>
      <c r="AB4052">
        <v>0</v>
      </c>
      <c r="AD4052">
        <v>7</v>
      </c>
      <c r="AE4052" t="s">
        <v>48</v>
      </c>
      <c r="AF4052" t="s">
        <v>40</v>
      </c>
    </row>
    <row r="4053" spans="1:32" x14ac:dyDescent="0.2">
      <c r="A4053">
        <v>1756412</v>
      </c>
      <c r="B4053">
        <v>597</v>
      </c>
      <c r="C4053" t="s">
        <v>263</v>
      </c>
      <c r="D4053" s="1">
        <v>40543.177083333336</v>
      </c>
      <c r="E4053" s="1" t="s">
        <v>264</v>
      </c>
      <c r="F4053" t="s">
        <v>38</v>
      </c>
      <c r="G4053" t="s">
        <v>144</v>
      </c>
      <c r="H4053">
        <v>-79.989997860000003</v>
      </c>
      <c r="I4053">
        <v>40.450000760000002</v>
      </c>
      <c r="J4053">
        <v>10357</v>
      </c>
      <c r="K4053" t="s">
        <v>40</v>
      </c>
      <c r="L4053" t="s">
        <v>265</v>
      </c>
      <c r="M4053">
        <v>16</v>
      </c>
      <c r="N4053">
        <v>4.53</v>
      </c>
      <c r="O4053" s="2">
        <v>163000000000</v>
      </c>
      <c r="P4053" t="s">
        <v>266</v>
      </c>
      <c r="Q4053" t="s">
        <v>10701</v>
      </c>
      <c r="R4053" t="s">
        <v>10697</v>
      </c>
      <c r="S4053" s="1">
        <v>42246.791666666664</v>
      </c>
      <c r="T4053" s="17">
        <v>8</v>
      </c>
      <c r="U4053" s="2">
        <v>1440960000000</v>
      </c>
      <c r="V4053" t="s">
        <v>10698</v>
      </c>
      <c r="W4053">
        <v>21116272</v>
      </c>
      <c r="X4053" t="s">
        <v>10699</v>
      </c>
      <c r="Y4053" t="s">
        <v>38</v>
      </c>
      <c r="Z4053" t="s">
        <v>10700</v>
      </c>
      <c r="AA4053">
        <v>0</v>
      </c>
      <c r="AB4053">
        <v>0</v>
      </c>
      <c r="AD4053">
        <v>3</v>
      </c>
      <c r="AE4053" t="s">
        <v>48</v>
      </c>
      <c r="AF4053" t="s">
        <v>40</v>
      </c>
    </row>
    <row r="4054" spans="1:32" x14ac:dyDescent="0.2">
      <c r="A4054">
        <v>1756412</v>
      </c>
      <c r="B4054">
        <v>597</v>
      </c>
      <c r="C4054" t="s">
        <v>263</v>
      </c>
      <c r="D4054" s="1">
        <v>40543.177083333336</v>
      </c>
      <c r="E4054" s="1" t="s">
        <v>264</v>
      </c>
      <c r="F4054" t="s">
        <v>38</v>
      </c>
      <c r="G4054" t="s">
        <v>144</v>
      </c>
      <c r="H4054">
        <v>-79.989997860000003</v>
      </c>
      <c r="I4054">
        <v>40.450000760000002</v>
      </c>
      <c r="J4054">
        <v>10357</v>
      </c>
      <c r="K4054" t="s">
        <v>40</v>
      </c>
      <c r="L4054" t="s">
        <v>265</v>
      </c>
      <c r="M4054">
        <v>16</v>
      </c>
      <c r="N4054">
        <v>4.53</v>
      </c>
      <c r="O4054" s="2">
        <v>163000000000</v>
      </c>
      <c r="P4054" t="s">
        <v>266</v>
      </c>
      <c r="Q4054" t="s">
        <v>10702</v>
      </c>
      <c r="R4054" t="s">
        <v>10697</v>
      </c>
      <c r="S4054" s="1">
        <v>42232.791666666664</v>
      </c>
      <c r="T4054" s="17">
        <v>8</v>
      </c>
      <c r="U4054" s="2">
        <v>1439750000000</v>
      </c>
      <c r="V4054" t="s">
        <v>10698</v>
      </c>
      <c r="W4054">
        <v>21116272</v>
      </c>
      <c r="X4054" t="s">
        <v>10699</v>
      </c>
      <c r="Y4054" t="s">
        <v>38</v>
      </c>
      <c r="Z4054" t="s">
        <v>10700</v>
      </c>
      <c r="AA4054">
        <v>0</v>
      </c>
      <c r="AB4054">
        <v>0</v>
      </c>
      <c r="AD4054">
        <v>4</v>
      </c>
      <c r="AE4054" t="s">
        <v>48</v>
      </c>
      <c r="AF4054" t="s">
        <v>40</v>
      </c>
    </row>
    <row r="4055" spans="1:32" x14ac:dyDescent="0.2">
      <c r="A4055">
        <v>1756412</v>
      </c>
      <c r="B4055">
        <v>597</v>
      </c>
      <c r="C4055" t="s">
        <v>263</v>
      </c>
      <c r="D4055" s="1">
        <v>40543.177083333336</v>
      </c>
      <c r="E4055" s="1" t="s">
        <v>264</v>
      </c>
      <c r="F4055" t="s">
        <v>38</v>
      </c>
      <c r="G4055" t="s">
        <v>144</v>
      </c>
      <c r="H4055">
        <v>-79.989997860000003</v>
      </c>
      <c r="I4055">
        <v>40.450000760000002</v>
      </c>
      <c r="J4055">
        <v>10357</v>
      </c>
      <c r="K4055" t="s">
        <v>40</v>
      </c>
      <c r="L4055" t="s">
        <v>265</v>
      </c>
      <c r="M4055">
        <v>16</v>
      </c>
      <c r="N4055">
        <v>4.53</v>
      </c>
      <c r="O4055" s="2">
        <v>163000000000</v>
      </c>
      <c r="P4055" t="s">
        <v>266</v>
      </c>
      <c r="Q4055" t="s">
        <v>10703</v>
      </c>
      <c r="R4055" t="s">
        <v>10697</v>
      </c>
      <c r="S4055" s="1">
        <v>42267.791666666664</v>
      </c>
      <c r="T4055" s="17">
        <v>9</v>
      </c>
      <c r="U4055" s="2">
        <v>1442780000000</v>
      </c>
      <c r="V4055" t="s">
        <v>10698</v>
      </c>
      <c r="W4055">
        <v>21116272</v>
      </c>
      <c r="X4055" t="s">
        <v>10699</v>
      </c>
      <c r="Y4055" t="s">
        <v>38</v>
      </c>
      <c r="Z4055" t="s">
        <v>10700</v>
      </c>
      <c r="AA4055">
        <v>0</v>
      </c>
      <c r="AB4055">
        <v>0</v>
      </c>
      <c r="AD4055">
        <v>5</v>
      </c>
      <c r="AE4055" t="s">
        <v>48</v>
      </c>
      <c r="AF4055" t="s">
        <v>40</v>
      </c>
    </row>
    <row r="4056" spans="1:32" x14ac:dyDescent="0.2">
      <c r="A4056">
        <v>1756412</v>
      </c>
      <c r="B4056">
        <v>597</v>
      </c>
      <c r="C4056" t="s">
        <v>263</v>
      </c>
      <c r="D4056" s="1">
        <v>40543.177083333336</v>
      </c>
      <c r="E4056" s="1" t="s">
        <v>264</v>
      </c>
      <c r="F4056" t="s">
        <v>38</v>
      </c>
      <c r="G4056" t="s">
        <v>144</v>
      </c>
      <c r="H4056">
        <v>-79.989997860000003</v>
      </c>
      <c r="I4056">
        <v>40.450000760000002</v>
      </c>
      <c r="J4056">
        <v>10357</v>
      </c>
      <c r="K4056" t="s">
        <v>40</v>
      </c>
      <c r="L4056" t="s">
        <v>265</v>
      </c>
      <c r="M4056">
        <v>16</v>
      </c>
      <c r="N4056">
        <v>4.53</v>
      </c>
      <c r="O4056" s="2">
        <v>163000000000</v>
      </c>
      <c r="P4056" t="s">
        <v>266</v>
      </c>
      <c r="Q4056" t="s">
        <v>10704</v>
      </c>
      <c r="R4056" t="s">
        <v>10697</v>
      </c>
      <c r="S4056" s="1">
        <v>42253.791666666664</v>
      </c>
      <c r="T4056" s="17">
        <v>9</v>
      </c>
      <c r="U4056" s="2">
        <v>1441570000000</v>
      </c>
      <c r="V4056" t="s">
        <v>10698</v>
      </c>
      <c r="W4056">
        <v>21116272</v>
      </c>
      <c r="X4056" t="s">
        <v>10699</v>
      </c>
      <c r="Y4056" t="s">
        <v>38</v>
      </c>
      <c r="Z4056" t="s">
        <v>10700</v>
      </c>
      <c r="AA4056">
        <v>0</v>
      </c>
      <c r="AB4056">
        <v>0</v>
      </c>
      <c r="AD4056">
        <v>4</v>
      </c>
      <c r="AE4056" t="s">
        <v>48</v>
      </c>
      <c r="AF4056" t="s">
        <v>40</v>
      </c>
    </row>
    <row r="4057" spans="1:32" x14ac:dyDescent="0.2">
      <c r="A4057">
        <v>1756412</v>
      </c>
      <c r="B4057">
        <v>597</v>
      </c>
      <c r="C4057" t="s">
        <v>263</v>
      </c>
      <c r="D4057" s="1">
        <v>40543.177083333336</v>
      </c>
      <c r="E4057" s="1" t="s">
        <v>264</v>
      </c>
      <c r="F4057" t="s">
        <v>38</v>
      </c>
      <c r="G4057" t="s">
        <v>144</v>
      </c>
      <c r="H4057">
        <v>-79.989997860000003</v>
      </c>
      <c r="I4057">
        <v>40.450000760000002</v>
      </c>
      <c r="J4057">
        <v>10357</v>
      </c>
      <c r="K4057" t="s">
        <v>40</v>
      </c>
      <c r="L4057" t="s">
        <v>265</v>
      </c>
      <c r="M4057">
        <v>16</v>
      </c>
      <c r="N4057">
        <v>4.53</v>
      </c>
      <c r="O4057" s="2">
        <v>163000000000</v>
      </c>
      <c r="P4057" t="s">
        <v>266</v>
      </c>
      <c r="Q4057" t="s">
        <v>10705</v>
      </c>
      <c r="R4057" t="s">
        <v>10697</v>
      </c>
      <c r="S4057" s="1">
        <v>42274.791666666664</v>
      </c>
      <c r="T4057" s="17">
        <v>9</v>
      </c>
      <c r="U4057" s="2">
        <v>1443380000000</v>
      </c>
      <c r="V4057" t="s">
        <v>10698</v>
      </c>
      <c r="W4057">
        <v>21116272</v>
      </c>
      <c r="X4057" t="s">
        <v>10699</v>
      </c>
      <c r="Y4057" t="s">
        <v>38</v>
      </c>
      <c r="Z4057" t="s">
        <v>10700</v>
      </c>
      <c r="AA4057">
        <v>0</v>
      </c>
      <c r="AB4057">
        <v>0</v>
      </c>
      <c r="AD4057">
        <v>4</v>
      </c>
      <c r="AE4057" t="s">
        <v>48</v>
      </c>
      <c r="AF4057" t="s">
        <v>40</v>
      </c>
    </row>
    <row r="4058" spans="1:32" x14ac:dyDescent="0.2">
      <c r="A4058">
        <v>1756412</v>
      </c>
      <c r="B4058">
        <v>597</v>
      </c>
      <c r="C4058" t="s">
        <v>263</v>
      </c>
      <c r="D4058" s="1">
        <v>40543.177083333336</v>
      </c>
      <c r="E4058" s="1" t="s">
        <v>264</v>
      </c>
      <c r="F4058" t="s">
        <v>38</v>
      </c>
      <c r="G4058" t="s">
        <v>144</v>
      </c>
      <c r="H4058">
        <v>-79.989997860000003</v>
      </c>
      <c r="I4058">
        <v>40.450000760000002</v>
      </c>
      <c r="J4058">
        <v>10357</v>
      </c>
      <c r="K4058" t="s">
        <v>40</v>
      </c>
      <c r="L4058" t="s">
        <v>265</v>
      </c>
      <c r="M4058">
        <v>16</v>
      </c>
      <c r="N4058">
        <v>4.53</v>
      </c>
      <c r="O4058" s="2">
        <v>163000000000</v>
      </c>
      <c r="P4058" t="s">
        <v>266</v>
      </c>
      <c r="Q4058" t="s">
        <v>10706</v>
      </c>
      <c r="R4058" t="s">
        <v>10697</v>
      </c>
      <c r="S4058" s="1">
        <v>42260.791666666664</v>
      </c>
      <c r="T4058" s="17">
        <v>9</v>
      </c>
      <c r="U4058" s="2">
        <v>1442170000000</v>
      </c>
      <c r="V4058" t="s">
        <v>10698</v>
      </c>
      <c r="W4058">
        <v>21116272</v>
      </c>
      <c r="X4058" t="s">
        <v>10699</v>
      </c>
      <c r="Y4058" t="s">
        <v>38</v>
      </c>
      <c r="Z4058" t="s">
        <v>10700</v>
      </c>
      <c r="AA4058">
        <v>0</v>
      </c>
      <c r="AB4058">
        <v>0</v>
      </c>
      <c r="AD4058">
        <v>7</v>
      </c>
      <c r="AE4058" t="s">
        <v>48</v>
      </c>
      <c r="AF4058" t="s">
        <v>40</v>
      </c>
    </row>
    <row r="4059" spans="1:32" x14ac:dyDescent="0.2">
      <c r="A4059">
        <v>1756412</v>
      </c>
      <c r="B4059">
        <v>597</v>
      </c>
      <c r="C4059" t="s">
        <v>263</v>
      </c>
      <c r="D4059" s="1">
        <v>40543.177083333336</v>
      </c>
      <c r="E4059" s="1" t="s">
        <v>264</v>
      </c>
      <c r="F4059" t="s">
        <v>38</v>
      </c>
      <c r="G4059" t="s">
        <v>144</v>
      </c>
      <c r="H4059">
        <v>-79.989997860000003</v>
      </c>
      <c r="I4059">
        <v>40.450000760000002</v>
      </c>
      <c r="J4059">
        <v>10357</v>
      </c>
      <c r="K4059" t="s">
        <v>40</v>
      </c>
      <c r="L4059" t="s">
        <v>265</v>
      </c>
      <c r="M4059">
        <v>16</v>
      </c>
      <c r="N4059">
        <v>4.53</v>
      </c>
      <c r="O4059" s="2">
        <v>163000000000</v>
      </c>
      <c r="P4059" t="s">
        <v>266</v>
      </c>
      <c r="Q4059" t="s">
        <v>10707</v>
      </c>
      <c r="R4059" t="s">
        <v>10697</v>
      </c>
      <c r="S4059" s="1">
        <v>42281.791666666664</v>
      </c>
      <c r="T4059" s="17">
        <v>10</v>
      </c>
      <c r="U4059" s="2">
        <v>1443990000000</v>
      </c>
      <c r="V4059" t="s">
        <v>10698</v>
      </c>
      <c r="W4059">
        <v>21116272</v>
      </c>
      <c r="X4059" t="s">
        <v>10699</v>
      </c>
      <c r="Y4059" t="s">
        <v>38</v>
      </c>
      <c r="Z4059" t="s">
        <v>10700</v>
      </c>
      <c r="AA4059">
        <v>0</v>
      </c>
      <c r="AB4059">
        <v>0</v>
      </c>
      <c r="AD4059">
        <v>5</v>
      </c>
      <c r="AE4059" t="s">
        <v>48</v>
      </c>
      <c r="AF4059" t="s">
        <v>40</v>
      </c>
    </row>
    <row r="4060" spans="1:32" x14ac:dyDescent="0.2">
      <c r="A4060">
        <v>1756412</v>
      </c>
      <c r="B4060">
        <v>597</v>
      </c>
      <c r="C4060" t="s">
        <v>263</v>
      </c>
      <c r="D4060" s="1">
        <v>40543.177083333336</v>
      </c>
      <c r="E4060" s="1" t="s">
        <v>264</v>
      </c>
      <c r="F4060" t="s">
        <v>38</v>
      </c>
      <c r="G4060" t="s">
        <v>144</v>
      </c>
      <c r="H4060">
        <v>-79.989997860000003</v>
      </c>
      <c r="I4060">
        <v>40.450000760000002</v>
      </c>
      <c r="J4060">
        <v>10357</v>
      </c>
      <c r="K4060" t="s">
        <v>40</v>
      </c>
      <c r="L4060" t="s">
        <v>265</v>
      </c>
      <c r="M4060">
        <v>16</v>
      </c>
      <c r="N4060">
        <v>4.53</v>
      </c>
      <c r="O4060" s="2">
        <v>163000000000</v>
      </c>
      <c r="P4060" t="s">
        <v>266</v>
      </c>
      <c r="Q4060" t="s">
        <v>10708</v>
      </c>
      <c r="R4060" t="s">
        <v>10709</v>
      </c>
      <c r="S4060" s="1">
        <v>42316.791666666664</v>
      </c>
      <c r="T4060" s="17">
        <v>11</v>
      </c>
      <c r="U4060" s="2">
        <v>1447010000000</v>
      </c>
      <c r="V4060" s="2" t="s">
        <v>10710</v>
      </c>
      <c r="W4060">
        <v>21116272</v>
      </c>
      <c r="X4060" t="s">
        <v>10699</v>
      </c>
      <c r="Y4060" t="s">
        <v>38</v>
      </c>
      <c r="Z4060" t="s">
        <v>10700</v>
      </c>
      <c r="AA4060">
        <v>0</v>
      </c>
      <c r="AB4060">
        <v>0</v>
      </c>
      <c r="AD4060">
        <v>10</v>
      </c>
      <c r="AE4060" t="s">
        <v>48</v>
      </c>
      <c r="AF4060" t="s">
        <v>40</v>
      </c>
    </row>
    <row r="4061" spans="1:32" x14ac:dyDescent="0.2">
      <c r="A4061">
        <v>1791087</v>
      </c>
      <c r="B4061">
        <v>25</v>
      </c>
      <c r="C4061" t="s">
        <v>4295</v>
      </c>
      <c r="D4061" s="1">
        <v>40602.851388888892</v>
      </c>
      <c r="E4061" s="1" t="s">
        <v>4296</v>
      </c>
      <c r="F4061" t="s">
        <v>38</v>
      </c>
      <c r="G4061" t="s">
        <v>324</v>
      </c>
      <c r="H4061">
        <v>-79.91999817</v>
      </c>
      <c r="I4061">
        <v>40.47000122</v>
      </c>
      <c r="J4061">
        <v>392</v>
      </c>
      <c r="K4061" t="s">
        <v>40</v>
      </c>
      <c r="L4061" t="s">
        <v>4297</v>
      </c>
      <c r="M4061">
        <v>9</v>
      </c>
      <c r="N4061">
        <v>4.7</v>
      </c>
      <c r="O4061" s="2">
        <v>158000000000</v>
      </c>
      <c r="P4061" t="s">
        <v>4298</v>
      </c>
      <c r="Q4061" t="s">
        <v>10711</v>
      </c>
      <c r="R4061" t="s">
        <v>10712</v>
      </c>
      <c r="S4061" s="1">
        <v>42218.375</v>
      </c>
      <c r="T4061" s="17">
        <v>8</v>
      </c>
      <c r="U4061" s="2">
        <v>1438510000000</v>
      </c>
      <c r="V4061" s="2" t="s">
        <v>10713</v>
      </c>
      <c r="W4061" t="s">
        <v>208</v>
      </c>
      <c r="AD4061">
        <v>14</v>
      </c>
      <c r="AE4061" t="s">
        <v>48</v>
      </c>
      <c r="AF4061" t="s">
        <v>40</v>
      </c>
    </row>
    <row r="4062" spans="1:32" x14ac:dyDescent="0.2">
      <c r="A4062">
        <v>1791087</v>
      </c>
      <c r="B4062">
        <v>25</v>
      </c>
      <c r="C4062" t="s">
        <v>4295</v>
      </c>
      <c r="D4062" s="1">
        <v>40602.851388888892</v>
      </c>
      <c r="E4062" s="1" t="s">
        <v>4296</v>
      </c>
      <c r="F4062" t="s">
        <v>38</v>
      </c>
      <c r="G4062" t="s">
        <v>324</v>
      </c>
      <c r="H4062">
        <v>-79.91999817</v>
      </c>
      <c r="I4062">
        <v>40.47000122</v>
      </c>
      <c r="J4062">
        <v>392</v>
      </c>
      <c r="K4062" t="s">
        <v>40</v>
      </c>
      <c r="L4062" t="s">
        <v>4297</v>
      </c>
      <c r="M4062">
        <v>9</v>
      </c>
      <c r="N4062">
        <v>4.7</v>
      </c>
      <c r="O4062" s="2">
        <v>158000000000</v>
      </c>
      <c r="P4062" t="s">
        <v>4298</v>
      </c>
      <c r="Q4062" t="s">
        <v>10714</v>
      </c>
      <c r="R4062" t="s">
        <v>10712</v>
      </c>
      <c r="S4062" s="1">
        <v>42232.375</v>
      </c>
      <c r="T4062" s="17">
        <v>8</v>
      </c>
      <c r="U4062" s="2">
        <v>1439720000000</v>
      </c>
      <c r="V4062" s="2" t="s">
        <v>10713</v>
      </c>
      <c r="W4062" t="s">
        <v>208</v>
      </c>
      <c r="AD4062">
        <v>11</v>
      </c>
      <c r="AE4062" t="s">
        <v>48</v>
      </c>
      <c r="AF4062" t="s">
        <v>40</v>
      </c>
    </row>
    <row r="4063" spans="1:32" x14ac:dyDescent="0.2">
      <c r="A4063">
        <v>1791087</v>
      </c>
      <c r="B4063">
        <v>25</v>
      </c>
      <c r="C4063" t="s">
        <v>4295</v>
      </c>
      <c r="D4063" s="1">
        <v>40602.851388888892</v>
      </c>
      <c r="E4063" s="1" t="s">
        <v>4296</v>
      </c>
      <c r="F4063" t="s">
        <v>38</v>
      </c>
      <c r="G4063" t="s">
        <v>324</v>
      </c>
      <c r="H4063">
        <v>-79.91999817</v>
      </c>
      <c r="I4063">
        <v>40.47000122</v>
      </c>
      <c r="J4063">
        <v>392</v>
      </c>
      <c r="K4063" t="s">
        <v>40</v>
      </c>
      <c r="L4063" t="s">
        <v>4297</v>
      </c>
      <c r="M4063">
        <v>9</v>
      </c>
      <c r="N4063">
        <v>4.7</v>
      </c>
      <c r="O4063" s="2">
        <v>158000000000</v>
      </c>
      <c r="P4063" t="s">
        <v>4298</v>
      </c>
      <c r="Q4063" t="s">
        <v>10715</v>
      </c>
      <c r="R4063" t="s">
        <v>10712</v>
      </c>
      <c r="S4063" s="1">
        <v>42253.375</v>
      </c>
      <c r="T4063" s="17">
        <v>9</v>
      </c>
      <c r="U4063" s="2">
        <v>1441530000000</v>
      </c>
      <c r="V4063" s="2" t="s">
        <v>10713</v>
      </c>
      <c r="W4063" t="s">
        <v>208</v>
      </c>
      <c r="AD4063">
        <v>11</v>
      </c>
      <c r="AE4063" t="s">
        <v>48</v>
      </c>
      <c r="AF4063" t="s">
        <v>40</v>
      </c>
    </row>
    <row r="4064" spans="1:32" x14ac:dyDescent="0.2">
      <c r="A4064">
        <v>17099012</v>
      </c>
      <c r="B4064">
        <v>46</v>
      </c>
      <c r="C4064" t="s">
        <v>1854</v>
      </c>
      <c r="D4064" s="1">
        <v>41902.019444444442</v>
      </c>
      <c r="E4064" t="s">
        <v>1855</v>
      </c>
      <c r="F4064" t="s">
        <v>38</v>
      </c>
      <c r="G4064" t="s">
        <v>589</v>
      </c>
      <c r="H4064">
        <v>-79.949996949999999</v>
      </c>
      <c r="I4064">
        <v>40.47000122</v>
      </c>
      <c r="J4064">
        <v>422</v>
      </c>
      <c r="K4064" t="s">
        <v>40</v>
      </c>
      <c r="L4064" t="s">
        <v>590</v>
      </c>
      <c r="M4064">
        <v>11</v>
      </c>
      <c r="N4064">
        <v>4.8099999999999996</v>
      </c>
      <c r="O4064">
        <v>45345584035</v>
      </c>
      <c r="P4064" t="s">
        <v>591</v>
      </c>
      <c r="Q4064" t="s">
        <v>10716</v>
      </c>
      <c r="R4064" t="s">
        <v>9433</v>
      </c>
      <c r="S4064" s="1">
        <v>42311.833333333336</v>
      </c>
      <c r="T4064" s="17">
        <v>11</v>
      </c>
      <c r="U4064" s="2">
        <v>1446580000000</v>
      </c>
      <c r="V4064" s="2" t="s">
        <v>10717</v>
      </c>
      <c r="W4064">
        <v>24121398</v>
      </c>
      <c r="X4064" t="s">
        <v>5201</v>
      </c>
      <c r="Y4064" t="s">
        <v>619</v>
      </c>
      <c r="Z4064" t="s">
        <v>5202</v>
      </c>
      <c r="AA4064">
        <v>-80.111487999999994</v>
      </c>
      <c r="AB4064">
        <v>40.348498999999997</v>
      </c>
      <c r="AC4064">
        <v>12</v>
      </c>
      <c r="AD4064">
        <v>3</v>
      </c>
      <c r="AE4064" t="s">
        <v>48</v>
      </c>
      <c r="AF4064" t="s">
        <v>40</v>
      </c>
    </row>
    <row r="4065" spans="1:32" x14ac:dyDescent="0.2">
      <c r="A4065">
        <v>17099012</v>
      </c>
      <c r="B4065">
        <v>46</v>
      </c>
      <c r="C4065" t="s">
        <v>1854</v>
      </c>
      <c r="D4065" s="1">
        <v>41902.019444444442</v>
      </c>
      <c r="E4065" t="s">
        <v>1855</v>
      </c>
      <c r="F4065" t="s">
        <v>38</v>
      </c>
      <c r="G4065" t="s">
        <v>589</v>
      </c>
      <c r="H4065">
        <v>-79.949996949999999</v>
      </c>
      <c r="I4065">
        <v>40.47000122</v>
      </c>
      <c r="J4065">
        <v>422</v>
      </c>
      <c r="K4065" t="s">
        <v>40</v>
      </c>
      <c r="L4065" t="s">
        <v>590</v>
      </c>
      <c r="M4065">
        <v>11</v>
      </c>
      <c r="N4065">
        <v>4.8099999999999996</v>
      </c>
      <c r="O4065">
        <v>45345584035</v>
      </c>
      <c r="P4065" t="s">
        <v>591</v>
      </c>
      <c r="Q4065" t="s">
        <v>10718</v>
      </c>
      <c r="R4065" t="s">
        <v>9433</v>
      </c>
      <c r="S4065" s="1">
        <v>42374.833333333336</v>
      </c>
      <c r="T4065" s="17">
        <v>1</v>
      </c>
      <c r="U4065" s="2">
        <v>1452020000000</v>
      </c>
      <c r="V4065" s="2" t="s">
        <v>10717</v>
      </c>
      <c r="W4065">
        <v>24121398</v>
      </c>
      <c r="X4065" t="s">
        <v>5201</v>
      </c>
      <c r="Y4065" t="s">
        <v>619</v>
      </c>
      <c r="Z4065" t="s">
        <v>5202</v>
      </c>
      <c r="AA4065">
        <v>-80.111487999999994</v>
      </c>
      <c r="AB4065">
        <v>40.348498999999997</v>
      </c>
      <c r="AC4065">
        <v>12</v>
      </c>
      <c r="AD4065">
        <v>8</v>
      </c>
      <c r="AE4065" t="s">
        <v>48</v>
      </c>
      <c r="AF4065" t="s">
        <v>40</v>
      </c>
    </row>
    <row r="4066" spans="1:32" x14ac:dyDescent="0.2">
      <c r="A4066">
        <v>1349042</v>
      </c>
      <c r="B4066">
        <v>67</v>
      </c>
      <c r="C4066" t="s">
        <v>369</v>
      </c>
      <c r="D4066" s="1">
        <v>39817.231249999997</v>
      </c>
      <c r="E4066" s="1" t="s">
        <v>370</v>
      </c>
      <c r="F4066" t="s">
        <v>38</v>
      </c>
      <c r="G4066" t="s">
        <v>371</v>
      </c>
      <c r="H4066">
        <v>-79.91999817</v>
      </c>
      <c r="I4066">
        <v>40.430000309999997</v>
      </c>
      <c r="J4066">
        <v>1005</v>
      </c>
      <c r="K4066" t="s">
        <v>40</v>
      </c>
      <c r="L4066" t="s">
        <v>372</v>
      </c>
      <c r="M4066">
        <v>5</v>
      </c>
      <c r="N4066">
        <v>4.88</v>
      </c>
      <c r="O4066" s="2">
        <v>225000000000</v>
      </c>
      <c r="P4066" t="s">
        <v>373</v>
      </c>
      <c r="Q4066" t="s">
        <v>10719</v>
      </c>
      <c r="R4066" t="s">
        <v>9838</v>
      </c>
      <c r="S4066" s="1">
        <v>42338.791666666664</v>
      </c>
      <c r="T4066" s="17">
        <v>11</v>
      </c>
      <c r="U4066" s="2">
        <v>1448910000000</v>
      </c>
      <c r="V4066" s="2" t="s">
        <v>10720</v>
      </c>
      <c r="W4066">
        <v>6532322</v>
      </c>
      <c r="X4066" t="s">
        <v>10721</v>
      </c>
      <c r="Y4066" t="s">
        <v>38</v>
      </c>
      <c r="Z4066" t="s">
        <v>10722</v>
      </c>
      <c r="AA4066">
        <v>-79.964759999999998</v>
      </c>
      <c r="AB4066">
        <v>40.466358</v>
      </c>
      <c r="AD4066">
        <v>5</v>
      </c>
      <c r="AE4066" t="s">
        <v>48</v>
      </c>
      <c r="AF4066" t="s">
        <v>40</v>
      </c>
    </row>
    <row r="4067" spans="1:32" x14ac:dyDescent="0.2">
      <c r="A4067">
        <v>1349042</v>
      </c>
      <c r="B4067">
        <v>67</v>
      </c>
      <c r="C4067" t="s">
        <v>369</v>
      </c>
      <c r="D4067" s="1">
        <v>39817.231249999997</v>
      </c>
      <c r="E4067" s="1" t="s">
        <v>370</v>
      </c>
      <c r="F4067" t="s">
        <v>38</v>
      </c>
      <c r="G4067" t="s">
        <v>371</v>
      </c>
      <c r="H4067">
        <v>-79.91999817</v>
      </c>
      <c r="I4067">
        <v>40.430000309999997</v>
      </c>
      <c r="J4067">
        <v>1005</v>
      </c>
      <c r="K4067" t="s">
        <v>40</v>
      </c>
      <c r="L4067" t="s">
        <v>372</v>
      </c>
      <c r="M4067">
        <v>5</v>
      </c>
      <c r="N4067">
        <v>4.88</v>
      </c>
      <c r="O4067" s="2">
        <v>225000000000</v>
      </c>
      <c r="P4067" t="s">
        <v>373</v>
      </c>
      <c r="Q4067" t="s">
        <v>10723</v>
      </c>
      <c r="R4067" t="s">
        <v>9838</v>
      </c>
      <c r="S4067" s="1">
        <v>42394.791666666664</v>
      </c>
      <c r="T4067" s="17">
        <v>1</v>
      </c>
      <c r="U4067" s="2">
        <v>1453750000000</v>
      </c>
      <c r="V4067" s="2" t="s">
        <v>10724</v>
      </c>
      <c r="W4067">
        <v>6532322</v>
      </c>
      <c r="X4067" t="s">
        <v>10721</v>
      </c>
      <c r="Y4067" t="s">
        <v>38</v>
      </c>
      <c r="Z4067" t="s">
        <v>10722</v>
      </c>
      <c r="AA4067">
        <v>-79.964759999999998</v>
      </c>
      <c r="AB4067">
        <v>40.466358</v>
      </c>
      <c r="AD4067">
        <v>8</v>
      </c>
      <c r="AE4067" t="s">
        <v>48</v>
      </c>
      <c r="AF4067" t="s">
        <v>40</v>
      </c>
    </row>
    <row r="4068" spans="1:32" x14ac:dyDescent="0.2">
      <c r="A4068">
        <v>18898954</v>
      </c>
      <c r="B4068">
        <v>33</v>
      </c>
      <c r="C4068" t="s">
        <v>3952</v>
      </c>
      <c r="D4068" s="1">
        <v>42251.646527777775</v>
      </c>
      <c r="E4068" s="1" t="s">
        <v>3953</v>
      </c>
      <c r="F4068" t="s">
        <v>38</v>
      </c>
      <c r="G4068" t="s">
        <v>58</v>
      </c>
      <c r="H4068">
        <v>-79.900001529999997</v>
      </c>
      <c r="I4068">
        <v>40.459999080000003</v>
      </c>
      <c r="J4068">
        <v>43</v>
      </c>
      <c r="K4068" t="s">
        <v>40</v>
      </c>
      <c r="L4068" t="s">
        <v>3954</v>
      </c>
      <c r="M4068">
        <v>15</v>
      </c>
      <c r="N4068">
        <v>5</v>
      </c>
      <c r="O4068">
        <v>15137834047</v>
      </c>
      <c r="P4068" t="s">
        <v>3955</v>
      </c>
      <c r="Q4068" t="s">
        <v>10725</v>
      </c>
      <c r="R4068" t="s">
        <v>9674</v>
      </c>
      <c r="S4068" s="1">
        <v>42317.770833333336</v>
      </c>
      <c r="T4068" s="17">
        <v>11</v>
      </c>
      <c r="U4068" s="2">
        <v>1447090000000</v>
      </c>
      <c r="V4068" t="s">
        <v>9675</v>
      </c>
      <c r="W4068">
        <v>17263282</v>
      </c>
      <c r="X4068" t="s">
        <v>3958</v>
      </c>
      <c r="Y4068" t="s">
        <v>38</v>
      </c>
      <c r="Z4068" t="s">
        <v>3959</v>
      </c>
      <c r="AA4068">
        <v>-79.923370000000006</v>
      </c>
      <c r="AB4068">
        <v>40.43909</v>
      </c>
      <c r="AD4068">
        <v>3</v>
      </c>
      <c r="AE4068" t="s">
        <v>48</v>
      </c>
      <c r="AF4068" t="s">
        <v>40</v>
      </c>
    </row>
    <row r="4069" spans="1:32" x14ac:dyDescent="0.2">
      <c r="A4069">
        <v>18898954</v>
      </c>
      <c r="B4069">
        <v>33</v>
      </c>
      <c r="C4069" t="s">
        <v>3952</v>
      </c>
      <c r="D4069" s="1">
        <v>42251.646527777775</v>
      </c>
      <c r="E4069" s="1" t="s">
        <v>3953</v>
      </c>
      <c r="F4069" t="s">
        <v>38</v>
      </c>
      <c r="G4069" t="s">
        <v>58</v>
      </c>
      <c r="H4069">
        <v>-79.900001529999997</v>
      </c>
      <c r="I4069">
        <v>40.459999080000003</v>
      </c>
      <c r="J4069">
        <v>43</v>
      </c>
      <c r="K4069" t="s">
        <v>40</v>
      </c>
      <c r="L4069" t="s">
        <v>3954</v>
      </c>
      <c r="M4069">
        <v>15</v>
      </c>
      <c r="N4069">
        <v>5</v>
      </c>
      <c r="O4069">
        <v>15137834047</v>
      </c>
      <c r="P4069" t="s">
        <v>3955</v>
      </c>
      <c r="Q4069" t="s">
        <v>10726</v>
      </c>
      <c r="R4069" t="s">
        <v>9674</v>
      </c>
      <c r="S4069" s="1">
        <v>42345.770833333336</v>
      </c>
      <c r="T4069" s="17">
        <v>12</v>
      </c>
      <c r="U4069" s="2">
        <v>1449510000000</v>
      </c>
      <c r="V4069" t="s">
        <v>9675</v>
      </c>
      <c r="W4069">
        <v>17263282</v>
      </c>
      <c r="X4069" t="s">
        <v>3958</v>
      </c>
      <c r="Y4069" t="s">
        <v>38</v>
      </c>
      <c r="Z4069" t="s">
        <v>3959</v>
      </c>
      <c r="AA4069">
        <v>-79.923370000000006</v>
      </c>
      <c r="AB4069">
        <v>40.43909</v>
      </c>
      <c r="AD4069">
        <v>3</v>
      </c>
      <c r="AE4069" t="s">
        <v>48</v>
      </c>
      <c r="AF4069" t="s">
        <v>40</v>
      </c>
    </row>
    <row r="4070" spans="1:32" x14ac:dyDescent="0.2">
      <c r="A4070">
        <v>18898954</v>
      </c>
      <c r="B4070">
        <v>33</v>
      </c>
      <c r="C4070" t="s">
        <v>3952</v>
      </c>
      <c r="D4070" s="1">
        <v>42251.646527777775</v>
      </c>
      <c r="E4070" s="1" t="s">
        <v>3953</v>
      </c>
      <c r="F4070" t="s">
        <v>38</v>
      </c>
      <c r="G4070" t="s">
        <v>58</v>
      </c>
      <c r="H4070">
        <v>-79.900001529999997</v>
      </c>
      <c r="I4070">
        <v>40.459999080000003</v>
      </c>
      <c r="J4070">
        <v>43</v>
      </c>
      <c r="K4070" t="s">
        <v>40</v>
      </c>
      <c r="L4070" t="s">
        <v>3954</v>
      </c>
      <c r="M4070">
        <v>15</v>
      </c>
      <c r="N4070">
        <v>5</v>
      </c>
      <c r="O4070">
        <v>15137834047</v>
      </c>
      <c r="P4070" t="s">
        <v>3955</v>
      </c>
      <c r="Q4070" t="s">
        <v>10727</v>
      </c>
      <c r="R4070" t="s">
        <v>9674</v>
      </c>
      <c r="S4070" s="1">
        <v>42373.770833333336</v>
      </c>
      <c r="T4070" s="17">
        <v>1</v>
      </c>
      <c r="U4070" s="2">
        <v>1451930000000</v>
      </c>
      <c r="V4070" t="s">
        <v>9675</v>
      </c>
      <c r="W4070">
        <v>17263282</v>
      </c>
      <c r="X4070" t="s">
        <v>3958</v>
      </c>
      <c r="Y4070" t="s">
        <v>38</v>
      </c>
      <c r="Z4070" t="s">
        <v>3959</v>
      </c>
      <c r="AA4070">
        <v>-79.923370000000006</v>
      </c>
      <c r="AB4070">
        <v>40.43909</v>
      </c>
      <c r="AD4070">
        <v>3</v>
      </c>
      <c r="AE4070" t="s">
        <v>48</v>
      </c>
      <c r="AF4070" t="s">
        <v>40</v>
      </c>
    </row>
    <row r="4071" spans="1:32" x14ac:dyDescent="0.2">
      <c r="A4071">
        <v>1756412</v>
      </c>
      <c r="B4071">
        <v>597</v>
      </c>
      <c r="C4071" t="s">
        <v>263</v>
      </c>
      <c r="D4071" s="1">
        <v>40543.177083333336</v>
      </c>
      <c r="E4071" s="1" t="s">
        <v>264</v>
      </c>
      <c r="F4071" t="s">
        <v>38</v>
      </c>
      <c r="G4071" t="s">
        <v>144</v>
      </c>
      <c r="H4071">
        <v>-79.989997860000003</v>
      </c>
      <c r="I4071">
        <v>40.450000760000002</v>
      </c>
      <c r="J4071">
        <v>10357</v>
      </c>
      <c r="K4071" t="s">
        <v>40</v>
      </c>
      <c r="L4071" t="s">
        <v>265</v>
      </c>
      <c r="M4071">
        <v>16</v>
      </c>
      <c r="N4071">
        <v>4.53</v>
      </c>
      <c r="O4071" s="2">
        <v>163000000000</v>
      </c>
      <c r="P4071" t="s">
        <v>266</v>
      </c>
      <c r="Q4071" t="s">
        <v>10728</v>
      </c>
      <c r="R4071" t="s">
        <v>10729</v>
      </c>
      <c r="S4071" s="1">
        <v>42288.541666666664</v>
      </c>
      <c r="T4071" s="17">
        <v>10</v>
      </c>
      <c r="U4071" s="2">
        <v>1444570000000</v>
      </c>
      <c r="V4071" s="2" t="s">
        <v>10730</v>
      </c>
      <c r="W4071">
        <v>17606382</v>
      </c>
      <c r="X4071" t="s">
        <v>3875</v>
      </c>
      <c r="Y4071" t="s">
        <v>38</v>
      </c>
      <c r="Z4071" t="s">
        <v>282</v>
      </c>
      <c r="AA4071">
        <v>-80.045219000000003</v>
      </c>
      <c r="AB4071">
        <v>40.377372999999999</v>
      </c>
      <c r="AD4071">
        <v>6</v>
      </c>
      <c r="AE4071" t="s">
        <v>48</v>
      </c>
      <c r="AF4071" t="s">
        <v>40</v>
      </c>
    </row>
    <row r="4072" spans="1:32" x14ac:dyDescent="0.2">
      <c r="A4072">
        <v>1773927</v>
      </c>
      <c r="B4072">
        <v>123</v>
      </c>
      <c r="C4072" t="s">
        <v>142</v>
      </c>
      <c r="D4072" s="1">
        <v>40571.010416666664</v>
      </c>
      <c r="E4072" s="1" t="s">
        <v>143</v>
      </c>
      <c r="F4072" t="s">
        <v>38</v>
      </c>
      <c r="G4072" t="s">
        <v>144</v>
      </c>
      <c r="H4072">
        <v>-79.91999817</v>
      </c>
      <c r="I4072">
        <v>40.47000122</v>
      </c>
      <c r="J4072">
        <v>3166</v>
      </c>
      <c r="K4072" t="s">
        <v>40</v>
      </c>
      <c r="L4072" t="s">
        <v>145</v>
      </c>
      <c r="M4072">
        <v>13</v>
      </c>
      <c r="N4072">
        <v>4.6399999999999997</v>
      </c>
      <c r="O4072" s="2">
        <v>160000000000</v>
      </c>
      <c r="P4072" t="s">
        <v>146</v>
      </c>
      <c r="Q4072" t="s">
        <v>10731</v>
      </c>
      <c r="R4072" t="s">
        <v>10732</v>
      </c>
      <c r="S4072" s="1">
        <v>42252.895833333336</v>
      </c>
      <c r="T4072" s="17">
        <v>9</v>
      </c>
      <c r="U4072" s="2">
        <v>1441490000000</v>
      </c>
      <c r="V4072" t="s">
        <v>10733</v>
      </c>
      <c r="W4072">
        <v>23815072</v>
      </c>
      <c r="X4072" t="s">
        <v>9389</v>
      </c>
      <c r="Y4072" t="s">
        <v>1068</v>
      </c>
      <c r="Z4072" t="s">
        <v>9390</v>
      </c>
      <c r="AA4072">
        <v>-79.909576000000001</v>
      </c>
      <c r="AB4072">
        <v>40.358184999999999</v>
      </c>
      <c r="AD4072">
        <v>3</v>
      </c>
      <c r="AE4072" t="s">
        <v>48</v>
      </c>
      <c r="AF4072" t="s">
        <v>40</v>
      </c>
    </row>
    <row r="4073" spans="1:32" x14ac:dyDescent="0.2">
      <c r="A4073">
        <v>1773927</v>
      </c>
      <c r="B4073">
        <v>123</v>
      </c>
      <c r="C4073" t="s">
        <v>142</v>
      </c>
      <c r="D4073" s="1">
        <v>40571.010416666664</v>
      </c>
      <c r="E4073" s="1" t="s">
        <v>143</v>
      </c>
      <c r="F4073" t="s">
        <v>38</v>
      </c>
      <c r="G4073" t="s">
        <v>144</v>
      </c>
      <c r="H4073">
        <v>-79.91999817</v>
      </c>
      <c r="I4073">
        <v>40.47000122</v>
      </c>
      <c r="J4073">
        <v>3166</v>
      </c>
      <c r="K4073" t="s">
        <v>40</v>
      </c>
      <c r="L4073" t="s">
        <v>145</v>
      </c>
      <c r="M4073">
        <v>13</v>
      </c>
      <c r="N4073">
        <v>4.6399999999999997</v>
      </c>
      <c r="O4073" s="2">
        <v>160000000000</v>
      </c>
      <c r="P4073" t="s">
        <v>146</v>
      </c>
      <c r="Q4073" t="s">
        <v>10734</v>
      </c>
      <c r="R4073" t="s">
        <v>10732</v>
      </c>
      <c r="S4073" s="1">
        <v>42336.895833333336</v>
      </c>
      <c r="T4073" s="17">
        <v>11</v>
      </c>
      <c r="U4073" s="2">
        <v>1448750000000</v>
      </c>
      <c r="V4073" t="s">
        <v>10733</v>
      </c>
      <c r="W4073">
        <v>23815072</v>
      </c>
      <c r="X4073" t="s">
        <v>9389</v>
      </c>
      <c r="Y4073" t="s">
        <v>1068</v>
      </c>
      <c r="Z4073" t="s">
        <v>9390</v>
      </c>
      <c r="AA4073">
        <v>-79.909576000000001</v>
      </c>
      <c r="AB4073">
        <v>40.358184999999999</v>
      </c>
      <c r="AD4073">
        <v>3</v>
      </c>
      <c r="AE4073" t="s">
        <v>48</v>
      </c>
      <c r="AF4073" t="s">
        <v>40</v>
      </c>
    </row>
    <row r="4074" spans="1:32" x14ac:dyDescent="0.2">
      <c r="A4074">
        <v>18804759</v>
      </c>
      <c r="B4074">
        <v>7</v>
      </c>
      <c r="C4074" t="s">
        <v>4589</v>
      </c>
      <c r="D4074" s="1">
        <v>42221.666666666664</v>
      </c>
      <c r="E4074" t="s">
        <v>4590</v>
      </c>
      <c r="F4074" t="s">
        <v>4591</v>
      </c>
      <c r="G4074" t="s">
        <v>247</v>
      </c>
      <c r="H4074">
        <v>-79.599998470000003</v>
      </c>
      <c r="I4074">
        <v>40.630001069999999</v>
      </c>
      <c r="J4074">
        <v>9</v>
      </c>
      <c r="K4074" t="s">
        <v>40</v>
      </c>
      <c r="L4074" t="s">
        <v>4592</v>
      </c>
      <c r="M4074">
        <v>8</v>
      </c>
      <c r="N4074">
        <v>5</v>
      </c>
      <c r="O4074">
        <v>17728077046</v>
      </c>
      <c r="P4074" t="s">
        <v>2304</v>
      </c>
      <c r="Q4074" t="s">
        <v>10735</v>
      </c>
      <c r="R4074" t="s">
        <v>4593</v>
      </c>
      <c r="S4074" s="1">
        <v>42299.416666666664</v>
      </c>
      <c r="T4074" s="17">
        <v>10</v>
      </c>
      <c r="U4074" s="2">
        <v>1445510000000</v>
      </c>
      <c r="V4074" t="s">
        <v>4594</v>
      </c>
      <c r="W4074">
        <v>24009040</v>
      </c>
      <c r="X4074" t="s">
        <v>4595</v>
      </c>
      <c r="Y4074" t="s">
        <v>4591</v>
      </c>
      <c r="Z4074" t="s">
        <v>4596</v>
      </c>
      <c r="AA4074">
        <v>-79.606262000000001</v>
      </c>
      <c r="AB4074">
        <v>40.626801</v>
      </c>
      <c r="AD4074">
        <v>4</v>
      </c>
      <c r="AE4074" t="s">
        <v>48</v>
      </c>
      <c r="AF4074" t="s">
        <v>40</v>
      </c>
    </row>
    <row r="4075" spans="1:32" x14ac:dyDescent="0.2">
      <c r="A4075">
        <v>18804759</v>
      </c>
      <c r="B4075">
        <v>7</v>
      </c>
      <c r="C4075" t="s">
        <v>4589</v>
      </c>
      <c r="D4075" s="1">
        <v>42221.666666666664</v>
      </c>
      <c r="E4075" t="s">
        <v>4590</v>
      </c>
      <c r="F4075" t="s">
        <v>4591</v>
      </c>
      <c r="G4075" t="s">
        <v>247</v>
      </c>
      <c r="H4075">
        <v>-79.599998470000003</v>
      </c>
      <c r="I4075">
        <v>40.630001069999999</v>
      </c>
      <c r="J4075">
        <v>9</v>
      </c>
      <c r="K4075" t="s">
        <v>40</v>
      </c>
      <c r="L4075" t="s">
        <v>4592</v>
      </c>
      <c r="M4075">
        <v>8</v>
      </c>
      <c r="N4075">
        <v>5</v>
      </c>
      <c r="O4075">
        <v>17728077046</v>
      </c>
      <c r="P4075" t="s">
        <v>2304</v>
      </c>
      <c r="Q4075" t="s">
        <v>10736</v>
      </c>
      <c r="R4075" t="s">
        <v>4593</v>
      </c>
      <c r="S4075" s="1">
        <v>42285.416666666664</v>
      </c>
      <c r="T4075" s="17">
        <v>10</v>
      </c>
      <c r="U4075" s="2">
        <v>1444300000000</v>
      </c>
      <c r="V4075" t="s">
        <v>4594</v>
      </c>
      <c r="W4075">
        <v>24009040</v>
      </c>
      <c r="X4075" t="s">
        <v>4595</v>
      </c>
      <c r="Y4075" t="s">
        <v>4591</v>
      </c>
      <c r="Z4075" t="s">
        <v>4596</v>
      </c>
      <c r="AA4075">
        <v>-79.606262000000001</v>
      </c>
      <c r="AB4075">
        <v>40.626801</v>
      </c>
      <c r="AD4075">
        <v>3</v>
      </c>
      <c r="AE4075" t="s">
        <v>48</v>
      </c>
      <c r="AF4075" t="s">
        <v>40</v>
      </c>
    </row>
    <row r="4076" spans="1:32" x14ac:dyDescent="0.2">
      <c r="A4076">
        <v>18804759</v>
      </c>
      <c r="B4076">
        <v>7</v>
      </c>
      <c r="C4076" t="s">
        <v>4589</v>
      </c>
      <c r="D4076" s="1">
        <v>42221.666666666664</v>
      </c>
      <c r="E4076" t="s">
        <v>4590</v>
      </c>
      <c r="F4076" t="s">
        <v>4591</v>
      </c>
      <c r="G4076" t="s">
        <v>247</v>
      </c>
      <c r="H4076">
        <v>-79.599998470000003</v>
      </c>
      <c r="I4076">
        <v>40.630001069999999</v>
      </c>
      <c r="J4076">
        <v>9</v>
      </c>
      <c r="K4076" t="s">
        <v>40</v>
      </c>
      <c r="L4076" t="s">
        <v>4592</v>
      </c>
      <c r="M4076">
        <v>8</v>
      </c>
      <c r="N4076">
        <v>5</v>
      </c>
      <c r="O4076">
        <v>17728077046</v>
      </c>
      <c r="P4076" t="s">
        <v>2304</v>
      </c>
      <c r="Q4076" t="s">
        <v>10737</v>
      </c>
      <c r="R4076" t="s">
        <v>4593</v>
      </c>
      <c r="S4076" s="1">
        <v>42376.416666666664</v>
      </c>
      <c r="T4076" s="17">
        <v>1</v>
      </c>
      <c r="U4076" s="2">
        <v>1452160000000</v>
      </c>
      <c r="V4076" t="s">
        <v>10738</v>
      </c>
      <c r="W4076">
        <v>24009040</v>
      </c>
      <c r="X4076" t="s">
        <v>4595</v>
      </c>
      <c r="Y4076" t="s">
        <v>4591</v>
      </c>
      <c r="Z4076" t="s">
        <v>4596</v>
      </c>
      <c r="AA4076">
        <v>-79.606262000000001</v>
      </c>
      <c r="AB4076">
        <v>40.626801</v>
      </c>
      <c r="AD4076">
        <v>4</v>
      </c>
      <c r="AE4076" t="s">
        <v>48</v>
      </c>
      <c r="AF4076" t="s">
        <v>40</v>
      </c>
    </row>
    <row r="4077" spans="1:32" x14ac:dyDescent="0.2">
      <c r="A4077">
        <v>18804759</v>
      </c>
      <c r="B4077">
        <v>7</v>
      </c>
      <c r="C4077" t="s">
        <v>4589</v>
      </c>
      <c r="D4077" s="1">
        <v>42221.666666666664</v>
      </c>
      <c r="E4077" t="s">
        <v>4590</v>
      </c>
      <c r="F4077" t="s">
        <v>4591</v>
      </c>
      <c r="G4077" t="s">
        <v>247</v>
      </c>
      <c r="H4077">
        <v>-79.599998470000003</v>
      </c>
      <c r="I4077">
        <v>40.630001069999999</v>
      </c>
      <c r="J4077">
        <v>9</v>
      </c>
      <c r="K4077" t="s">
        <v>40</v>
      </c>
      <c r="L4077" t="s">
        <v>4592</v>
      </c>
      <c r="M4077">
        <v>8</v>
      </c>
      <c r="N4077">
        <v>5</v>
      </c>
      <c r="O4077">
        <v>17728077046</v>
      </c>
      <c r="P4077" t="s">
        <v>2304</v>
      </c>
      <c r="Q4077" t="s">
        <v>10739</v>
      </c>
      <c r="R4077" t="s">
        <v>4593</v>
      </c>
      <c r="S4077" s="1">
        <v>42390.416666666664</v>
      </c>
      <c r="T4077" s="17">
        <v>1</v>
      </c>
      <c r="U4077" s="2">
        <v>1453370000000</v>
      </c>
      <c r="V4077" t="s">
        <v>4594</v>
      </c>
      <c r="W4077">
        <v>24009040</v>
      </c>
      <c r="X4077" t="s">
        <v>4595</v>
      </c>
      <c r="Y4077" t="s">
        <v>4591</v>
      </c>
      <c r="Z4077" t="s">
        <v>4596</v>
      </c>
      <c r="AA4077">
        <v>-79.606262000000001</v>
      </c>
      <c r="AB4077">
        <v>40.626801</v>
      </c>
      <c r="AD4077">
        <v>3</v>
      </c>
      <c r="AE4077" t="s">
        <v>48</v>
      </c>
      <c r="AF4077" t="s">
        <v>40</v>
      </c>
    </row>
    <row r="4078" spans="1:32" x14ac:dyDescent="0.2">
      <c r="A4078">
        <v>18804759</v>
      </c>
      <c r="B4078">
        <v>7</v>
      </c>
      <c r="C4078" t="s">
        <v>4589</v>
      </c>
      <c r="D4078" s="1">
        <v>42221.666666666664</v>
      </c>
      <c r="E4078" t="s">
        <v>4590</v>
      </c>
      <c r="F4078" t="s">
        <v>4591</v>
      </c>
      <c r="G4078" t="s">
        <v>247</v>
      </c>
      <c r="H4078">
        <v>-79.599998470000003</v>
      </c>
      <c r="I4078">
        <v>40.630001069999999</v>
      </c>
      <c r="J4078">
        <v>9</v>
      </c>
      <c r="K4078" t="s">
        <v>40</v>
      </c>
      <c r="L4078" t="s">
        <v>4592</v>
      </c>
      <c r="M4078">
        <v>8</v>
      </c>
      <c r="N4078">
        <v>5</v>
      </c>
      <c r="O4078">
        <v>17728077046</v>
      </c>
      <c r="P4078" t="s">
        <v>2304</v>
      </c>
      <c r="Q4078" t="s">
        <v>10740</v>
      </c>
      <c r="R4078" t="s">
        <v>4593</v>
      </c>
      <c r="S4078" s="1">
        <v>42397.416666666664</v>
      </c>
      <c r="T4078" s="17">
        <v>1</v>
      </c>
      <c r="U4078" s="2">
        <v>1453980000000</v>
      </c>
      <c r="V4078" t="s">
        <v>4594</v>
      </c>
      <c r="W4078">
        <v>24009040</v>
      </c>
      <c r="X4078" t="s">
        <v>4595</v>
      </c>
      <c r="Y4078" t="s">
        <v>4591</v>
      </c>
      <c r="Z4078" t="s">
        <v>4596</v>
      </c>
      <c r="AA4078">
        <v>-79.606262000000001</v>
      </c>
      <c r="AB4078">
        <v>40.626801</v>
      </c>
      <c r="AD4078">
        <v>3</v>
      </c>
      <c r="AE4078" t="s">
        <v>48</v>
      </c>
      <c r="AF4078" t="s">
        <v>40</v>
      </c>
    </row>
    <row r="4079" spans="1:32" x14ac:dyDescent="0.2">
      <c r="A4079">
        <v>18804759</v>
      </c>
      <c r="B4079">
        <v>7</v>
      </c>
      <c r="C4079" t="s">
        <v>4589</v>
      </c>
      <c r="D4079" s="1">
        <v>42221.666666666664</v>
      </c>
      <c r="E4079" t="s">
        <v>4590</v>
      </c>
      <c r="F4079" t="s">
        <v>4591</v>
      </c>
      <c r="G4079" t="s">
        <v>247</v>
      </c>
      <c r="H4079">
        <v>-79.599998470000003</v>
      </c>
      <c r="I4079">
        <v>40.630001069999999</v>
      </c>
      <c r="J4079">
        <v>9</v>
      </c>
      <c r="K4079" t="s">
        <v>40</v>
      </c>
      <c r="L4079" t="s">
        <v>4592</v>
      </c>
      <c r="M4079">
        <v>8</v>
      </c>
      <c r="N4079">
        <v>5</v>
      </c>
      <c r="O4079">
        <v>17728077046</v>
      </c>
      <c r="P4079" t="s">
        <v>2304</v>
      </c>
      <c r="Q4079" t="s">
        <v>10741</v>
      </c>
      <c r="R4079" t="s">
        <v>4593</v>
      </c>
      <c r="S4079" s="1">
        <v>42383.416666666664</v>
      </c>
      <c r="T4079" s="17">
        <v>1</v>
      </c>
      <c r="U4079" s="2">
        <v>1452770000000</v>
      </c>
      <c r="V4079" t="s">
        <v>4594</v>
      </c>
      <c r="W4079">
        <v>24009040</v>
      </c>
      <c r="X4079" t="s">
        <v>4595</v>
      </c>
      <c r="Y4079" t="s">
        <v>4591</v>
      </c>
      <c r="Z4079" t="s">
        <v>4596</v>
      </c>
      <c r="AA4079">
        <v>-79.606262000000001</v>
      </c>
      <c r="AB4079">
        <v>40.626801</v>
      </c>
      <c r="AD4079">
        <v>5</v>
      </c>
      <c r="AE4079" t="s">
        <v>48</v>
      </c>
      <c r="AF4079" t="s">
        <v>40</v>
      </c>
    </row>
    <row r="4080" spans="1:32" x14ac:dyDescent="0.2">
      <c r="A4080">
        <v>10515192</v>
      </c>
      <c r="B4080">
        <v>6</v>
      </c>
      <c r="C4080" t="s">
        <v>5273</v>
      </c>
      <c r="D4080" s="1">
        <v>41549.102777777778</v>
      </c>
      <c r="E4080" s="1" t="s">
        <v>5274</v>
      </c>
      <c r="F4080" t="s">
        <v>38</v>
      </c>
      <c r="G4080" t="s">
        <v>2372</v>
      </c>
      <c r="H4080">
        <v>-80.019996640000002</v>
      </c>
      <c r="I4080">
        <v>40.47000122</v>
      </c>
      <c r="J4080">
        <v>567</v>
      </c>
      <c r="K4080" t="s">
        <v>181</v>
      </c>
      <c r="L4080" t="s">
        <v>5275</v>
      </c>
      <c r="M4080">
        <v>7</v>
      </c>
      <c r="N4080">
        <v>4.83</v>
      </c>
      <c r="O4080">
        <v>75837616030</v>
      </c>
      <c r="P4080" t="s">
        <v>5276</v>
      </c>
      <c r="Q4080" t="s">
        <v>10742</v>
      </c>
      <c r="R4080" t="s">
        <v>10743</v>
      </c>
      <c r="S4080" s="1">
        <v>42290.770833333336</v>
      </c>
      <c r="T4080" s="17">
        <v>10</v>
      </c>
      <c r="U4080" s="2">
        <v>1444760000000</v>
      </c>
      <c r="V4080" s="2" t="s">
        <v>10744</v>
      </c>
      <c r="W4080" t="s">
        <v>208</v>
      </c>
      <c r="AD4080">
        <v>9</v>
      </c>
      <c r="AE4080" t="s">
        <v>48</v>
      </c>
      <c r="AF4080" t="s">
        <v>181</v>
      </c>
    </row>
    <row r="4081" spans="1:37" x14ac:dyDescent="0.2">
      <c r="A4081">
        <v>18558244</v>
      </c>
      <c r="B4081">
        <v>2</v>
      </c>
      <c r="C4081" t="s">
        <v>3887</v>
      </c>
      <c r="D4081" s="1">
        <v>42116.035416666666</v>
      </c>
      <c r="E4081" s="1" t="s">
        <v>3888</v>
      </c>
      <c r="F4081" t="s">
        <v>38</v>
      </c>
      <c r="G4081" t="s">
        <v>114</v>
      </c>
      <c r="H4081">
        <v>-79.91999817</v>
      </c>
      <c r="I4081">
        <v>40.430000309999997</v>
      </c>
      <c r="J4081">
        <v>177</v>
      </c>
      <c r="K4081" t="s">
        <v>40</v>
      </c>
      <c r="L4081" t="s">
        <v>3889</v>
      </c>
      <c r="M4081">
        <v>15</v>
      </c>
      <c r="N4081">
        <v>0</v>
      </c>
      <c r="O4081">
        <v>26854600483</v>
      </c>
      <c r="P4081" t="s">
        <v>3890</v>
      </c>
      <c r="Q4081" t="s">
        <v>10745</v>
      </c>
      <c r="R4081" t="s">
        <v>10746</v>
      </c>
      <c r="S4081" s="1">
        <v>42255.333333333336</v>
      </c>
      <c r="T4081" s="17">
        <v>9</v>
      </c>
      <c r="U4081" s="2">
        <v>1441700000000</v>
      </c>
      <c r="V4081" s="2" t="s">
        <v>10747</v>
      </c>
      <c r="W4081">
        <v>23791414</v>
      </c>
      <c r="X4081" t="s">
        <v>10748</v>
      </c>
      <c r="Y4081" t="s">
        <v>38</v>
      </c>
      <c r="Z4081" t="s">
        <v>10749</v>
      </c>
      <c r="AA4081">
        <v>-79.886489999999995</v>
      </c>
      <c r="AB4081">
        <v>40.442309999999999</v>
      </c>
      <c r="AD4081">
        <v>4</v>
      </c>
      <c r="AE4081" t="s">
        <v>48</v>
      </c>
      <c r="AF4081" t="s">
        <v>40</v>
      </c>
    </row>
    <row r="4082" spans="1:37" x14ac:dyDescent="0.2">
      <c r="A4082">
        <v>19143086</v>
      </c>
      <c r="B4082">
        <v>2</v>
      </c>
      <c r="C4082" t="s">
        <v>9528</v>
      </c>
      <c r="D4082" s="1">
        <v>42329.911805555559</v>
      </c>
      <c r="E4082" t="s">
        <v>9529</v>
      </c>
      <c r="F4082" t="s">
        <v>38</v>
      </c>
      <c r="G4082" t="s">
        <v>58</v>
      </c>
      <c r="H4082">
        <v>-80.059997559999999</v>
      </c>
      <c r="I4082">
        <v>40.36000061</v>
      </c>
      <c r="J4082">
        <v>51</v>
      </c>
      <c r="K4082" t="s">
        <v>40</v>
      </c>
      <c r="L4082" t="s">
        <v>9530</v>
      </c>
      <c r="M4082">
        <v>15</v>
      </c>
      <c r="N4082">
        <v>0</v>
      </c>
      <c r="O4082">
        <v>8375693050</v>
      </c>
      <c r="P4082" t="s">
        <v>9531</v>
      </c>
      <c r="Q4082" t="s">
        <v>10750</v>
      </c>
      <c r="R4082" t="s">
        <v>1730</v>
      </c>
      <c r="S4082" s="1">
        <v>42352.5</v>
      </c>
      <c r="T4082" s="17">
        <v>12</v>
      </c>
      <c r="U4082" s="2">
        <v>1450090000000</v>
      </c>
      <c r="V4082" s="2" t="s">
        <v>10751</v>
      </c>
      <c r="W4082">
        <v>2638641</v>
      </c>
      <c r="X4082" t="s">
        <v>10752</v>
      </c>
      <c r="Y4082" t="s">
        <v>38</v>
      </c>
      <c r="Z4082" t="s">
        <v>10753</v>
      </c>
      <c r="AA4082">
        <v>-80.056847000000005</v>
      </c>
      <c r="AB4082">
        <v>40.343730999999998</v>
      </c>
      <c r="AC4082">
        <v>10</v>
      </c>
      <c r="AD4082">
        <v>10</v>
      </c>
      <c r="AE4082" t="s">
        <v>48</v>
      </c>
      <c r="AF4082" t="s">
        <v>40</v>
      </c>
      <c r="AG4082">
        <v>4.9499998090000004</v>
      </c>
      <c r="AH4082" t="s">
        <v>49</v>
      </c>
      <c r="AI4082" t="s">
        <v>50</v>
      </c>
      <c r="AJ4082">
        <v>1</v>
      </c>
      <c r="AK4082" t="s">
        <v>302</v>
      </c>
    </row>
    <row r="4083" spans="1:37" x14ac:dyDescent="0.2">
      <c r="A4083">
        <v>1756412</v>
      </c>
      <c r="B4083">
        <v>597</v>
      </c>
      <c r="C4083" t="s">
        <v>263</v>
      </c>
      <c r="D4083" s="1">
        <v>40543.177083333336</v>
      </c>
      <c r="E4083" s="1" t="s">
        <v>264</v>
      </c>
      <c r="F4083" t="s">
        <v>38</v>
      </c>
      <c r="G4083" t="s">
        <v>144</v>
      </c>
      <c r="H4083">
        <v>-79.989997860000003</v>
      </c>
      <c r="I4083">
        <v>40.450000760000002</v>
      </c>
      <c r="J4083">
        <v>10357</v>
      </c>
      <c r="K4083" t="s">
        <v>40</v>
      </c>
      <c r="L4083" t="s">
        <v>265</v>
      </c>
      <c r="M4083">
        <v>16</v>
      </c>
      <c r="N4083">
        <v>4.53</v>
      </c>
      <c r="O4083" s="2">
        <v>163000000000</v>
      </c>
      <c r="P4083" t="s">
        <v>266</v>
      </c>
      <c r="Q4083" t="s">
        <v>10754</v>
      </c>
      <c r="R4083" t="s">
        <v>10755</v>
      </c>
      <c r="S4083" s="1">
        <v>42375.75</v>
      </c>
      <c r="T4083" s="17">
        <v>1</v>
      </c>
      <c r="U4083" s="2">
        <v>1452100000000</v>
      </c>
      <c r="V4083" s="2" t="s">
        <v>10756</v>
      </c>
      <c r="W4083">
        <v>1180346</v>
      </c>
      <c r="X4083" t="s">
        <v>10757</v>
      </c>
      <c r="Y4083" t="s">
        <v>1317</v>
      </c>
      <c r="Z4083" t="s">
        <v>10758</v>
      </c>
      <c r="AA4083">
        <v>-80.034588999999997</v>
      </c>
      <c r="AB4083">
        <v>40.395932999999999</v>
      </c>
      <c r="AD4083">
        <v>3</v>
      </c>
      <c r="AE4083" t="s">
        <v>48</v>
      </c>
      <c r="AF4083" t="s">
        <v>40</v>
      </c>
    </row>
    <row r="4084" spans="1:37" x14ac:dyDescent="0.2">
      <c r="A4084">
        <v>1756412</v>
      </c>
      <c r="B4084">
        <v>597</v>
      </c>
      <c r="C4084" t="s">
        <v>263</v>
      </c>
      <c r="D4084" s="1">
        <v>40543.177083333336</v>
      </c>
      <c r="E4084" s="1" t="s">
        <v>264</v>
      </c>
      <c r="F4084" t="s">
        <v>38</v>
      </c>
      <c r="G4084" t="s">
        <v>144</v>
      </c>
      <c r="H4084">
        <v>-79.989997860000003</v>
      </c>
      <c r="I4084">
        <v>40.450000760000002</v>
      </c>
      <c r="J4084">
        <v>10357</v>
      </c>
      <c r="K4084" t="s">
        <v>40</v>
      </c>
      <c r="L4084" t="s">
        <v>265</v>
      </c>
      <c r="M4084">
        <v>16</v>
      </c>
      <c r="N4084">
        <v>4.53</v>
      </c>
      <c r="O4084" s="2">
        <v>163000000000</v>
      </c>
      <c r="P4084" t="s">
        <v>266</v>
      </c>
      <c r="Q4084" t="s">
        <v>10759</v>
      </c>
      <c r="R4084" t="s">
        <v>10755</v>
      </c>
      <c r="S4084" s="1">
        <v>42382.75</v>
      </c>
      <c r="T4084" s="17">
        <v>1</v>
      </c>
      <c r="U4084" s="2">
        <v>1452710000000</v>
      </c>
      <c r="V4084" s="2" t="s">
        <v>10756</v>
      </c>
      <c r="W4084">
        <v>1180346</v>
      </c>
      <c r="X4084" t="s">
        <v>10757</v>
      </c>
      <c r="Y4084" t="s">
        <v>1317</v>
      </c>
      <c r="Z4084" t="s">
        <v>10758</v>
      </c>
      <c r="AA4084">
        <v>-80.034588999999997</v>
      </c>
      <c r="AB4084">
        <v>40.395932999999999</v>
      </c>
      <c r="AD4084">
        <v>3</v>
      </c>
      <c r="AE4084" t="s">
        <v>48</v>
      </c>
      <c r="AF4084" t="s">
        <v>40</v>
      </c>
    </row>
    <row r="4085" spans="1:37" x14ac:dyDescent="0.2">
      <c r="A4085">
        <v>1782914</v>
      </c>
      <c r="B4085">
        <v>87</v>
      </c>
      <c r="C4085" t="s">
        <v>1614</v>
      </c>
      <c r="D4085" s="1">
        <v>40587.222916666666</v>
      </c>
      <c r="E4085" t="s">
        <v>1615</v>
      </c>
      <c r="F4085" t="s">
        <v>38</v>
      </c>
      <c r="G4085" t="s">
        <v>1616</v>
      </c>
      <c r="H4085">
        <v>-79.949996949999999</v>
      </c>
      <c r="I4085">
        <v>40.439998629999998</v>
      </c>
      <c r="J4085">
        <v>406</v>
      </c>
      <c r="K4085" t="s">
        <v>40</v>
      </c>
      <c r="L4085" t="s">
        <v>1617</v>
      </c>
      <c r="M4085">
        <v>5</v>
      </c>
      <c r="N4085">
        <v>4.88</v>
      </c>
      <c r="O4085" s="2">
        <v>159000000000</v>
      </c>
      <c r="P4085" t="s">
        <v>1618</v>
      </c>
      <c r="Q4085" t="s">
        <v>10760</v>
      </c>
      <c r="R4085" t="s">
        <v>10761</v>
      </c>
      <c r="S4085" s="1">
        <v>42239.666666666664</v>
      </c>
      <c r="T4085" s="17">
        <v>8</v>
      </c>
      <c r="U4085" s="2">
        <v>1440350000000</v>
      </c>
      <c r="V4085" s="2" t="s">
        <v>1620</v>
      </c>
      <c r="W4085">
        <v>882044</v>
      </c>
      <c r="X4085" t="s">
        <v>1621</v>
      </c>
      <c r="Y4085" t="s">
        <v>38</v>
      </c>
      <c r="Z4085" t="s">
        <v>1622</v>
      </c>
      <c r="AA4085">
        <v>-79.922535999999994</v>
      </c>
      <c r="AB4085">
        <v>40.438136999999998</v>
      </c>
      <c r="AC4085">
        <v>10</v>
      </c>
      <c r="AD4085">
        <v>5</v>
      </c>
      <c r="AE4085" t="s">
        <v>48</v>
      </c>
      <c r="AF4085" t="s">
        <v>40</v>
      </c>
    </row>
    <row r="4086" spans="1:37" x14ac:dyDescent="0.2">
      <c r="A4086">
        <v>1782914</v>
      </c>
      <c r="B4086">
        <v>87</v>
      </c>
      <c r="C4086" t="s">
        <v>1614</v>
      </c>
      <c r="D4086" s="1">
        <v>40587.222916666666</v>
      </c>
      <c r="E4086" t="s">
        <v>1615</v>
      </c>
      <c r="F4086" t="s">
        <v>38</v>
      </c>
      <c r="G4086" t="s">
        <v>1616</v>
      </c>
      <c r="H4086">
        <v>-79.949996949999999</v>
      </c>
      <c r="I4086">
        <v>40.439998629999998</v>
      </c>
      <c r="J4086">
        <v>406</v>
      </c>
      <c r="K4086" t="s">
        <v>40</v>
      </c>
      <c r="L4086" t="s">
        <v>1617</v>
      </c>
      <c r="M4086">
        <v>5</v>
      </c>
      <c r="N4086">
        <v>4.88</v>
      </c>
      <c r="O4086" s="2">
        <v>159000000000</v>
      </c>
      <c r="P4086" t="s">
        <v>1618</v>
      </c>
      <c r="Q4086" t="s">
        <v>10762</v>
      </c>
      <c r="R4086" t="s">
        <v>10761</v>
      </c>
      <c r="S4086" s="1">
        <v>42225.666666666664</v>
      </c>
      <c r="T4086" s="17">
        <v>8</v>
      </c>
      <c r="U4086" s="2">
        <v>1439140000000</v>
      </c>
      <c r="V4086" s="2" t="s">
        <v>1620</v>
      </c>
      <c r="W4086">
        <v>882044</v>
      </c>
      <c r="X4086" t="s">
        <v>1621</v>
      </c>
      <c r="Y4086" t="s">
        <v>38</v>
      </c>
      <c r="Z4086" t="s">
        <v>1622</v>
      </c>
      <c r="AA4086">
        <v>-79.922535999999994</v>
      </c>
      <c r="AB4086">
        <v>40.438136999999998</v>
      </c>
      <c r="AC4086">
        <v>10</v>
      </c>
      <c r="AD4086">
        <v>4</v>
      </c>
      <c r="AE4086" t="s">
        <v>48</v>
      </c>
      <c r="AF4086" t="s">
        <v>40</v>
      </c>
    </row>
    <row r="4087" spans="1:37" x14ac:dyDescent="0.2">
      <c r="A4087">
        <v>1782914</v>
      </c>
      <c r="B4087">
        <v>87</v>
      </c>
      <c r="C4087" t="s">
        <v>1614</v>
      </c>
      <c r="D4087" s="1">
        <v>40587.222916666666</v>
      </c>
      <c r="E4087" t="s">
        <v>1615</v>
      </c>
      <c r="F4087" t="s">
        <v>38</v>
      </c>
      <c r="G4087" t="s">
        <v>1616</v>
      </c>
      <c r="H4087">
        <v>-79.949996949999999</v>
      </c>
      <c r="I4087">
        <v>40.439998629999998</v>
      </c>
      <c r="J4087">
        <v>406</v>
      </c>
      <c r="K4087" t="s">
        <v>40</v>
      </c>
      <c r="L4087" t="s">
        <v>1617</v>
      </c>
      <c r="M4087">
        <v>5</v>
      </c>
      <c r="N4087">
        <v>4.88</v>
      </c>
      <c r="O4087" s="2">
        <v>159000000000</v>
      </c>
      <c r="P4087" t="s">
        <v>1618</v>
      </c>
      <c r="Q4087" t="s">
        <v>10763</v>
      </c>
      <c r="R4087" t="s">
        <v>10761</v>
      </c>
      <c r="S4087" s="1">
        <v>42246.666666666664</v>
      </c>
      <c r="T4087" s="17">
        <v>8</v>
      </c>
      <c r="U4087" s="2">
        <v>1440950000000</v>
      </c>
      <c r="V4087" s="2" t="s">
        <v>1620</v>
      </c>
      <c r="W4087">
        <v>882044</v>
      </c>
      <c r="X4087" t="s">
        <v>1621</v>
      </c>
      <c r="Y4087" t="s">
        <v>38</v>
      </c>
      <c r="Z4087" t="s">
        <v>1622</v>
      </c>
      <c r="AA4087">
        <v>-79.922535999999994</v>
      </c>
      <c r="AB4087">
        <v>40.438136999999998</v>
      </c>
      <c r="AC4087">
        <v>10</v>
      </c>
      <c r="AD4087">
        <v>3</v>
      </c>
      <c r="AE4087" t="s">
        <v>48</v>
      </c>
      <c r="AF4087" t="s">
        <v>40</v>
      </c>
    </row>
    <row r="4088" spans="1:37" x14ac:dyDescent="0.2">
      <c r="A4088">
        <v>1782914</v>
      </c>
      <c r="B4088">
        <v>87</v>
      </c>
      <c r="C4088" t="s">
        <v>1614</v>
      </c>
      <c r="D4088" s="1">
        <v>40587.222916666666</v>
      </c>
      <c r="E4088" t="s">
        <v>1615</v>
      </c>
      <c r="F4088" t="s">
        <v>38</v>
      </c>
      <c r="G4088" t="s">
        <v>1616</v>
      </c>
      <c r="H4088">
        <v>-79.949996949999999</v>
      </c>
      <c r="I4088">
        <v>40.439998629999998</v>
      </c>
      <c r="J4088">
        <v>406</v>
      </c>
      <c r="K4088" t="s">
        <v>40</v>
      </c>
      <c r="L4088" t="s">
        <v>1617</v>
      </c>
      <c r="M4088">
        <v>5</v>
      </c>
      <c r="N4088">
        <v>4.88</v>
      </c>
      <c r="O4088" s="2">
        <v>159000000000</v>
      </c>
      <c r="P4088" t="s">
        <v>1618</v>
      </c>
      <c r="Q4088" t="s">
        <v>10764</v>
      </c>
      <c r="R4088" t="s">
        <v>10761</v>
      </c>
      <c r="S4088" s="1">
        <v>42232.666666666664</v>
      </c>
      <c r="T4088" s="17">
        <v>8</v>
      </c>
      <c r="U4088" s="2">
        <v>1439740000000</v>
      </c>
      <c r="V4088" s="2" t="s">
        <v>1620</v>
      </c>
      <c r="W4088">
        <v>882044</v>
      </c>
      <c r="X4088" t="s">
        <v>1621</v>
      </c>
      <c r="Y4088" t="s">
        <v>38</v>
      </c>
      <c r="Z4088" t="s">
        <v>1622</v>
      </c>
      <c r="AA4088">
        <v>-79.922535999999994</v>
      </c>
      <c r="AB4088">
        <v>40.438136999999998</v>
      </c>
      <c r="AC4088">
        <v>10</v>
      </c>
      <c r="AD4088">
        <v>6</v>
      </c>
      <c r="AE4088" t="s">
        <v>48</v>
      </c>
      <c r="AF4088" t="s">
        <v>40</v>
      </c>
    </row>
    <row r="4089" spans="1:37" x14ac:dyDescent="0.2">
      <c r="A4089">
        <v>1782914</v>
      </c>
      <c r="B4089">
        <v>87</v>
      </c>
      <c r="C4089" t="s">
        <v>1614</v>
      </c>
      <c r="D4089" s="1">
        <v>40587.222916666666</v>
      </c>
      <c r="E4089" t="s">
        <v>1615</v>
      </c>
      <c r="F4089" t="s">
        <v>38</v>
      </c>
      <c r="G4089" t="s">
        <v>1616</v>
      </c>
      <c r="H4089">
        <v>-79.949996949999999</v>
      </c>
      <c r="I4089">
        <v>40.439998629999998</v>
      </c>
      <c r="J4089">
        <v>406</v>
      </c>
      <c r="K4089" t="s">
        <v>40</v>
      </c>
      <c r="L4089" t="s">
        <v>1617</v>
      </c>
      <c r="M4089">
        <v>5</v>
      </c>
      <c r="N4089">
        <v>4.88</v>
      </c>
      <c r="O4089" s="2">
        <v>159000000000</v>
      </c>
      <c r="P4089" t="s">
        <v>1618</v>
      </c>
      <c r="Q4089" t="s">
        <v>10765</v>
      </c>
      <c r="R4089" t="s">
        <v>10761</v>
      </c>
      <c r="S4089" s="1">
        <v>42267.666666666664</v>
      </c>
      <c r="T4089" s="17">
        <v>9</v>
      </c>
      <c r="U4089" s="2">
        <v>1442760000000</v>
      </c>
      <c r="V4089" s="2" t="s">
        <v>1620</v>
      </c>
      <c r="W4089">
        <v>882044</v>
      </c>
      <c r="X4089" t="s">
        <v>1621</v>
      </c>
      <c r="Y4089" t="s">
        <v>38</v>
      </c>
      <c r="Z4089" t="s">
        <v>1622</v>
      </c>
      <c r="AA4089">
        <v>-79.922535999999994</v>
      </c>
      <c r="AB4089">
        <v>40.438136999999998</v>
      </c>
      <c r="AC4089">
        <v>10</v>
      </c>
      <c r="AD4089">
        <v>3</v>
      </c>
      <c r="AE4089" t="s">
        <v>48</v>
      </c>
      <c r="AF4089" t="s">
        <v>40</v>
      </c>
    </row>
    <row r="4090" spans="1:37" x14ac:dyDescent="0.2">
      <c r="A4090">
        <v>1782914</v>
      </c>
      <c r="B4090">
        <v>87</v>
      </c>
      <c r="C4090" t="s">
        <v>1614</v>
      </c>
      <c r="D4090" s="1">
        <v>40587.222916666666</v>
      </c>
      <c r="E4090" t="s">
        <v>1615</v>
      </c>
      <c r="F4090" t="s">
        <v>38</v>
      </c>
      <c r="G4090" t="s">
        <v>1616</v>
      </c>
      <c r="H4090">
        <v>-79.949996949999999</v>
      </c>
      <c r="I4090">
        <v>40.439998629999998</v>
      </c>
      <c r="J4090">
        <v>406</v>
      </c>
      <c r="K4090" t="s">
        <v>40</v>
      </c>
      <c r="L4090" t="s">
        <v>1617</v>
      </c>
      <c r="M4090">
        <v>5</v>
      </c>
      <c r="N4090">
        <v>4.88</v>
      </c>
      <c r="O4090" s="2">
        <v>159000000000</v>
      </c>
      <c r="P4090" t="s">
        <v>1618</v>
      </c>
      <c r="Q4090" t="s">
        <v>10766</v>
      </c>
      <c r="R4090" t="s">
        <v>10761</v>
      </c>
      <c r="S4090" s="1">
        <v>42274.666666666664</v>
      </c>
      <c r="T4090" s="17">
        <v>9</v>
      </c>
      <c r="U4090" s="2">
        <v>1443370000000</v>
      </c>
      <c r="V4090" s="2" t="s">
        <v>1620</v>
      </c>
      <c r="W4090">
        <v>882044</v>
      </c>
      <c r="X4090" t="s">
        <v>1621</v>
      </c>
      <c r="Y4090" t="s">
        <v>38</v>
      </c>
      <c r="Z4090" t="s">
        <v>1622</v>
      </c>
      <c r="AA4090">
        <v>-79.922535999999994</v>
      </c>
      <c r="AB4090">
        <v>40.438136999999998</v>
      </c>
      <c r="AC4090">
        <v>10</v>
      </c>
      <c r="AD4090">
        <v>4</v>
      </c>
      <c r="AE4090" t="s">
        <v>48</v>
      </c>
      <c r="AF4090" t="s">
        <v>40</v>
      </c>
    </row>
    <row r="4091" spans="1:37" x14ac:dyDescent="0.2">
      <c r="A4091">
        <v>1782914</v>
      </c>
      <c r="B4091">
        <v>87</v>
      </c>
      <c r="C4091" t="s">
        <v>1614</v>
      </c>
      <c r="D4091" s="1">
        <v>40587.222916666666</v>
      </c>
      <c r="E4091" t="s">
        <v>1615</v>
      </c>
      <c r="F4091" t="s">
        <v>38</v>
      </c>
      <c r="G4091" t="s">
        <v>1616</v>
      </c>
      <c r="H4091">
        <v>-79.949996949999999</v>
      </c>
      <c r="I4091">
        <v>40.439998629999998</v>
      </c>
      <c r="J4091">
        <v>406</v>
      </c>
      <c r="K4091" t="s">
        <v>40</v>
      </c>
      <c r="L4091" t="s">
        <v>1617</v>
      </c>
      <c r="M4091">
        <v>5</v>
      </c>
      <c r="N4091">
        <v>4.88</v>
      </c>
      <c r="O4091" s="2">
        <v>159000000000</v>
      </c>
      <c r="P4091" t="s">
        <v>1618</v>
      </c>
      <c r="Q4091" t="s">
        <v>10767</v>
      </c>
      <c r="R4091" t="s">
        <v>10761</v>
      </c>
      <c r="S4091" s="1">
        <v>42260.666666666664</v>
      </c>
      <c r="T4091" s="17">
        <v>9</v>
      </c>
      <c r="U4091" s="2">
        <v>1442160000000</v>
      </c>
      <c r="V4091" s="2" t="s">
        <v>10768</v>
      </c>
      <c r="W4091">
        <v>882044</v>
      </c>
      <c r="X4091" t="s">
        <v>1621</v>
      </c>
      <c r="Y4091" t="s">
        <v>38</v>
      </c>
      <c r="Z4091" t="s">
        <v>1622</v>
      </c>
      <c r="AA4091">
        <v>-79.922535999999994</v>
      </c>
      <c r="AB4091">
        <v>40.438136999999998</v>
      </c>
      <c r="AC4091">
        <v>10</v>
      </c>
      <c r="AD4091">
        <v>4</v>
      </c>
      <c r="AE4091" t="s">
        <v>48</v>
      </c>
      <c r="AF4091" t="s">
        <v>40</v>
      </c>
    </row>
    <row r="4092" spans="1:37" x14ac:dyDescent="0.2">
      <c r="A4092">
        <v>1782914</v>
      </c>
      <c r="B4092">
        <v>87</v>
      </c>
      <c r="C4092" t="s">
        <v>1614</v>
      </c>
      <c r="D4092" s="1">
        <v>40587.222916666666</v>
      </c>
      <c r="E4092" t="s">
        <v>1615</v>
      </c>
      <c r="F4092" t="s">
        <v>38</v>
      </c>
      <c r="G4092" t="s">
        <v>1616</v>
      </c>
      <c r="H4092">
        <v>-79.949996949999999</v>
      </c>
      <c r="I4092">
        <v>40.439998629999998</v>
      </c>
      <c r="J4092">
        <v>406</v>
      </c>
      <c r="K4092" t="s">
        <v>40</v>
      </c>
      <c r="L4092" t="s">
        <v>1617</v>
      </c>
      <c r="M4092">
        <v>5</v>
      </c>
      <c r="N4092">
        <v>4.88</v>
      </c>
      <c r="O4092" s="2">
        <v>159000000000</v>
      </c>
      <c r="P4092" t="s">
        <v>1618</v>
      </c>
      <c r="Q4092" t="s">
        <v>10769</v>
      </c>
      <c r="R4092" t="s">
        <v>10761</v>
      </c>
      <c r="S4092" s="1">
        <v>42281.666666666664</v>
      </c>
      <c r="T4092" s="17">
        <v>10</v>
      </c>
      <c r="U4092" s="2">
        <v>1443970000000</v>
      </c>
      <c r="V4092" s="2" t="s">
        <v>1620</v>
      </c>
      <c r="W4092">
        <v>882044</v>
      </c>
      <c r="X4092" t="s">
        <v>1621</v>
      </c>
      <c r="Y4092" t="s">
        <v>38</v>
      </c>
      <c r="Z4092" t="s">
        <v>1622</v>
      </c>
      <c r="AA4092">
        <v>-79.922535999999994</v>
      </c>
      <c r="AB4092">
        <v>40.438136999999998</v>
      </c>
      <c r="AC4092">
        <v>10</v>
      </c>
      <c r="AD4092">
        <v>4</v>
      </c>
      <c r="AE4092" t="s">
        <v>48</v>
      </c>
      <c r="AF4092" t="s">
        <v>40</v>
      </c>
    </row>
    <row r="4093" spans="1:37" x14ac:dyDescent="0.2">
      <c r="A4093">
        <v>1782914</v>
      </c>
      <c r="B4093">
        <v>87</v>
      </c>
      <c r="C4093" t="s">
        <v>1614</v>
      </c>
      <c r="D4093" s="1">
        <v>40587.222916666666</v>
      </c>
      <c r="E4093" t="s">
        <v>1615</v>
      </c>
      <c r="F4093" t="s">
        <v>38</v>
      </c>
      <c r="G4093" t="s">
        <v>1616</v>
      </c>
      <c r="H4093">
        <v>-79.949996949999999</v>
      </c>
      <c r="I4093">
        <v>40.439998629999998</v>
      </c>
      <c r="J4093">
        <v>406</v>
      </c>
      <c r="K4093" t="s">
        <v>40</v>
      </c>
      <c r="L4093" t="s">
        <v>1617</v>
      </c>
      <c r="M4093">
        <v>5</v>
      </c>
      <c r="N4093">
        <v>4.88</v>
      </c>
      <c r="O4093" s="2">
        <v>159000000000</v>
      </c>
      <c r="P4093" t="s">
        <v>1618</v>
      </c>
      <c r="Q4093" t="s">
        <v>10770</v>
      </c>
      <c r="R4093" t="s">
        <v>10761</v>
      </c>
      <c r="S4093" s="1">
        <v>42302.666666666664</v>
      </c>
      <c r="T4093" s="17">
        <v>10</v>
      </c>
      <c r="U4093" s="2">
        <v>1445790000000</v>
      </c>
      <c r="V4093" s="2" t="s">
        <v>1620</v>
      </c>
      <c r="W4093">
        <v>882044</v>
      </c>
      <c r="X4093" t="s">
        <v>1621</v>
      </c>
      <c r="Y4093" t="s">
        <v>38</v>
      </c>
      <c r="Z4093" t="s">
        <v>1622</v>
      </c>
      <c r="AA4093">
        <v>-79.922535999999994</v>
      </c>
      <c r="AB4093">
        <v>40.438136999999998</v>
      </c>
      <c r="AC4093">
        <v>10</v>
      </c>
      <c r="AD4093">
        <v>4</v>
      </c>
      <c r="AE4093" t="s">
        <v>48</v>
      </c>
      <c r="AF4093" t="s">
        <v>40</v>
      </c>
    </row>
    <row r="4094" spans="1:37" x14ac:dyDescent="0.2">
      <c r="A4094">
        <v>1782914</v>
      </c>
      <c r="B4094">
        <v>87</v>
      </c>
      <c r="C4094" t="s">
        <v>1614</v>
      </c>
      <c r="D4094" s="1">
        <v>40587.222916666666</v>
      </c>
      <c r="E4094" t="s">
        <v>1615</v>
      </c>
      <c r="F4094" t="s">
        <v>38</v>
      </c>
      <c r="G4094" t="s">
        <v>1616</v>
      </c>
      <c r="H4094">
        <v>-79.949996949999999</v>
      </c>
      <c r="I4094">
        <v>40.439998629999998</v>
      </c>
      <c r="J4094">
        <v>406</v>
      </c>
      <c r="K4094" t="s">
        <v>40</v>
      </c>
      <c r="L4094" t="s">
        <v>1617</v>
      </c>
      <c r="M4094">
        <v>5</v>
      </c>
      <c r="N4094">
        <v>4.88</v>
      </c>
      <c r="O4094" s="2">
        <v>159000000000</v>
      </c>
      <c r="P4094" t="s">
        <v>1618</v>
      </c>
      <c r="Q4094" t="s">
        <v>10771</v>
      </c>
      <c r="R4094" t="s">
        <v>10761</v>
      </c>
      <c r="S4094" s="1">
        <v>42288.666666666664</v>
      </c>
      <c r="T4094" s="17">
        <v>10</v>
      </c>
      <c r="U4094" s="2">
        <v>1444580000000</v>
      </c>
      <c r="V4094" s="2" t="s">
        <v>1620</v>
      </c>
      <c r="W4094">
        <v>882044</v>
      </c>
      <c r="X4094" t="s">
        <v>1621</v>
      </c>
      <c r="Y4094" t="s">
        <v>38</v>
      </c>
      <c r="Z4094" t="s">
        <v>1622</v>
      </c>
      <c r="AA4094">
        <v>-79.922535999999994</v>
      </c>
      <c r="AB4094">
        <v>40.438136999999998</v>
      </c>
      <c r="AC4094">
        <v>10</v>
      </c>
      <c r="AD4094">
        <v>4</v>
      </c>
      <c r="AE4094" t="s">
        <v>48</v>
      </c>
      <c r="AF4094" t="s">
        <v>40</v>
      </c>
    </row>
    <row r="4095" spans="1:37" x14ac:dyDescent="0.2">
      <c r="A4095">
        <v>1782914</v>
      </c>
      <c r="B4095">
        <v>87</v>
      </c>
      <c r="C4095" t="s">
        <v>1614</v>
      </c>
      <c r="D4095" s="1">
        <v>40587.222916666666</v>
      </c>
      <c r="E4095" t="s">
        <v>1615</v>
      </c>
      <c r="F4095" t="s">
        <v>38</v>
      </c>
      <c r="G4095" t="s">
        <v>1616</v>
      </c>
      <c r="H4095">
        <v>-79.949996949999999</v>
      </c>
      <c r="I4095">
        <v>40.439998629999998</v>
      </c>
      <c r="J4095">
        <v>406</v>
      </c>
      <c r="K4095" t="s">
        <v>40</v>
      </c>
      <c r="L4095" t="s">
        <v>1617</v>
      </c>
      <c r="M4095">
        <v>5</v>
      </c>
      <c r="N4095">
        <v>4.88</v>
      </c>
      <c r="O4095" s="2">
        <v>159000000000</v>
      </c>
      <c r="P4095" t="s">
        <v>1618</v>
      </c>
      <c r="Q4095" t="s">
        <v>10772</v>
      </c>
      <c r="R4095" t="s">
        <v>10761</v>
      </c>
      <c r="S4095" s="1">
        <v>42295.666666666664</v>
      </c>
      <c r="T4095" s="17">
        <v>10</v>
      </c>
      <c r="U4095" s="2">
        <v>1445180000000</v>
      </c>
      <c r="V4095" s="2" t="s">
        <v>1620</v>
      </c>
      <c r="W4095">
        <v>882044</v>
      </c>
      <c r="X4095" t="s">
        <v>1621</v>
      </c>
      <c r="Y4095" t="s">
        <v>38</v>
      </c>
      <c r="Z4095" t="s">
        <v>1622</v>
      </c>
      <c r="AA4095">
        <v>-79.922535999999994</v>
      </c>
      <c r="AB4095">
        <v>40.438136999999998</v>
      </c>
      <c r="AC4095">
        <v>10</v>
      </c>
      <c r="AD4095">
        <v>4</v>
      </c>
      <c r="AE4095" t="s">
        <v>48</v>
      </c>
      <c r="AF4095" t="s">
        <v>40</v>
      </c>
    </row>
    <row r="4096" spans="1:37" x14ac:dyDescent="0.2">
      <c r="A4096">
        <v>1782914</v>
      </c>
      <c r="B4096">
        <v>87</v>
      </c>
      <c r="C4096" t="s">
        <v>1614</v>
      </c>
      <c r="D4096" s="1">
        <v>40587.222916666666</v>
      </c>
      <c r="E4096" t="s">
        <v>1615</v>
      </c>
      <c r="F4096" t="s">
        <v>38</v>
      </c>
      <c r="G4096" t="s">
        <v>1616</v>
      </c>
      <c r="H4096">
        <v>-79.949996949999999</v>
      </c>
      <c r="I4096">
        <v>40.439998629999998</v>
      </c>
      <c r="J4096">
        <v>406</v>
      </c>
      <c r="K4096" t="s">
        <v>40</v>
      </c>
      <c r="L4096" t="s">
        <v>1617</v>
      </c>
      <c r="M4096">
        <v>5</v>
      </c>
      <c r="N4096">
        <v>4.88</v>
      </c>
      <c r="O4096" s="2">
        <v>159000000000</v>
      </c>
      <c r="P4096" t="s">
        <v>1618</v>
      </c>
      <c r="Q4096" t="s">
        <v>10773</v>
      </c>
      <c r="R4096" t="s">
        <v>10761</v>
      </c>
      <c r="S4096" s="1">
        <v>42351.666666666664</v>
      </c>
      <c r="T4096" s="17">
        <v>12</v>
      </c>
      <c r="U4096" s="2">
        <v>1450020000000</v>
      </c>
      <c r="V4096" s="2" t="s">
        <v>1620</v>
      </c>
      <c r="W4096">
        <v>882044</v>
      </c>
      <c r="X4096" t="s">
        <v>1621</v>
      </c>
      <c r="Y4096" t="s">
        <v>38</v>
      </c>
      <c r="Z4096" t="s">
        <v>1622</v>
      </c>
      <c r="AA4096">
        <v>-79.922535999999994</v>
      </c>
      <c r="AB4096">
        <v>40.438136999999998</v>
      </c>
      <c r="AC4096">
        <v>10</v>
      </c>
      <c r="AD4096">
        <v>3</v>
      </c>
      <c r="AE4096" t="s">
        <v>48</v>
      </c>
      <c r="AF4096" t="s">
        <v>40</v>
      </c>
    </row>
    <row r="4097" spans="1:32" x14ac:dyDescent="0.2">
      <c r="A4097">
        <v>7664192</v>
      </c>
      <c r="B4097">
        <v>1</v>
      </c>
      <c r="C4097" t="s">
        <v>10774</v>
      </c>
      <c r="D4097" s="1">
        <v>41351.179166666669</v>
      </c>
      <c r="E4097" t="s">
        <v>10775</v>
      </c>
      <c r="F4097" t="s">
        <v>38</v>
      </c>
      <c r="G4097" t="s">
        <v>194</v>
      </c>
      <c r="H4097">
        <v>-80.069999690000003</v>
      </c>
      <c r="I4097">
        <v>40.5</v>
      </c>
      <c r="J4097">
        <v>49</v>
      </c>
      <c r="K4097" t="s">
        <v>181</v>
      </c>
      <c r="L4097" t="s">
        <v>10776</v>
      </c>
      <c r="M4097">
        <v>12</v>
      </c>
      <c r="N4097">
        <v>4.9000000000000004</v>
      </c>
      <c r="O4097">
        <v>92938180469</v>
      </c>
      <c r="P4097" t="s">
        <v>10777</v>
      </c>
      <c r="Q4097" t="s">
        <v>10778</v>
      </c>
      <c r="R4097" t="s">
        <v>10779</v>
      </c>
      <c r="S4097" s="1">
        <v>42236.770833333336</v>
      </c>
      <c r="T4097" s="17">
        <v>8</v>
      </c>
      <c r="U4097" s="2">
        <v>1440100000000</v>
      </c>
      <c r="W4097" t="s">
        <v>208</v>
      </c>
      <c r="AD4097">
        <v>5</v>
      </c>
      <c r="AE4097" t="s">
        <v>48</v>
      </c>
      <c r="AF4097" t="s">
        <v>181</v>
      </c>
    </row>
    <row r="4098" spans="1:32" x14ac:dyDescent="0.2">
      <c r="A4098">
        <v>1756412</v>
      </c>
      <c r="B4098">
        <v>597</v>
      </c>
      <c r="C4098" t="s">
        <v>263</v>
      </c>
      <c r="D4098" s="1">
        <v>40543.177083333336</v>
      </c>
      <c r="E4098" s="1" t="s">
        <v>264</v>
      </c>
      <c r="F4098" t="s">
        <v>38</v>
      </c>
      <c r="G4098" t="s">
        <v>144</v>
      </c>
      <c r="H4098">
        <v>-79.989997860000003</v>
      </c>
      <c r="I4098">
        <v>40.450000760000002</v>
      </c>
      <c r="J4098">
        <v>10357</v>
      </c>
      <c r="K4098" t="s">
        <v>40</v>
      </c>
      <c r="L4098" t="s">
        <v>265</v>
      </c>
      <c r="M4098">
        <v>16</v>
      </c>
      <c r="N4098">
        <v>4.53</v>
      </c>
      <c r="O4098" s="2">
        <v>163000000000</v>
      </c>
      <c r="P4098" t="s">
        <v>266</v>
      </c>
      <c r="Q4098" t="s">
        <v>10780</v>
      </c>
      <c r="R4098" t="s">
        <v>10201</v>
      </c>
      <c r="S4098" s="1">
        <v>42243.791666666664</v>
      </c>
      <c r="T4098" s="17">
        <v>8</v>
      </c>
      <c r="U4098" s="2">
        <v>1440700000000</v>
      </c>
      <c r="V4098" s="2" t="s">
        <v>10781</v>
      </c>
      <c r="W4098">
        <v>16440832</v>
      </c>
      <c r="X4098" t="s">
        <v>8971</v>
      </c>
      <c r="Y4098" t="s">
        <v>38</v>
      </c>
      <c r="Z4098" t="s">
        <v>8972</v>
      </c>
      <c r="AA4098">
        <v>-80.035956999999996</v>
      </c>
      <c r="AB4098">
        <v>40.394168999999998</v>
      </c>
      <c r="AD4098">
        <v>4</v>
      </c>
      <c r="AE4098" t="s">
        <v>48</v>
      </c>
      <c r="AF4098" t="s">
        <v>40</v>
      </c>
    </row>
    <row r="4099" spans="1:32" x14ac:dyDescent="0.2">
      <c r="A4099">
        <v>1756412</v>
      </c>
      <c r="B4099">
        <v>597</v>
      </c>
      <c r="C4099" t="s">
        <v>263</v>
      </c>
      <c r="D4099" s="1">
        <v>40543.177083333336</v>
      </c>
      <c r="E4099" s="1" t="s">
        <v>264</v>
      </c>
      <c r="F4099" t="s">
        <v>38</v>
      </c>
      <c r="G4099" t="s">
        <v>144</v>
      </c>
      <c r="H4099">
        <v>-79.989997860000003</v>
      </c>
      <c r="I4099">
        <v>40.450000760000002</v>
      </c>
      <c r="J4099">
        <v>10357</v>
      </c>
      <c r="K4099" t="s">
        <v>40</v>
      </c>
      <c r="L4099" t="s">
        <v>265</v>
      </c>
      <c r="M4099">
        <v>16</v>
      </c>
      <c r="N4099">
        <v>4.53</v>
      </c>
      <c r="O4099" s="2">
        <v>163000000000</v>
      </c>
      <c r="P4099" t="s">
        <v>266</v>
      </c>
      <c r="Q4099" t="s">
        <v>10782</v>
      </c>
      <c r="R4099" t="s">
        <v>10201</v>
      </c>
      <c r="S4099" s="1">
        <v>42227.791666666664</v>
      </c>
      <c r="T4099" s="17">
        <v>8</v>
      </c>
      <c r="U4099" s="2">
        <v>1439320000000</v>
      </c>
      <c r="V4099" s="2" t="s">
        <v>10781</v>
      </c>
      <c r="W4099">
        <v>16440832</v>
      </c>
      <c r="X4099" t="s">
        <v>8971</v>
      </c>
      <c r="Y4099" t="s">
        <v>38</v>
      </c>
      <c r="Z4099" t="s">
        <v>8972</v>
      </c>
      <c r="AA4099">
        <v>-80.035956999999996</v>
      </c>
      <c r="AB4099">
        <v>40.394168999999998</v>
      </c>
      <c r="AD4099">
        <v>3</v>
      </c>
      <c r="AE4099" t="s">
        <v>48</v>
      </c>
      <c r="AF4099" t="s">
        <v>40</v>
      </c>
    </row>
    <row r="4100" spans="1:32" x14ac:dyDescent="0.2">
      <c r="A4100">
        <v>1756412</v>
      </c>
      <c r="B4100">
        <v>597</v>
      </c>
      <c r="C4100" t="s">
        <v>263</v>
      </c>
      <c r="D4100" s="1">
        <v>40543.177083333336</v>
      </c>
      <c r="E4100" s="1" t="s">
        <v>264</v>
      </c>
      <c r="F4100" t="s">
        <v>38</v>
      </c>
      <c r="G4100" t="s">
        <v>144</v>
      </c>
      <c r="H4100">
        <v>-79.989997860000003</v>
      </c>
      <c r="I4100">
        <v>40.450000760000002</v>
      </c>
      <c r="J4100">
        <v>10357</v>
      </c>
      <c r="K4100" t="s">
        <v>40</v>
      </c>
      <c r="L4100" t="s">
        <v>265</v>
      </c>
      <c r="M4100">
        <v>16</v>
      </c>
      <c r="N4100">
        <v>4.53</v>
      </c>
      <c r="O4100" s="2">
        <v>163000000000</v>
      </c>
      <c r="P4100" t="s">
        <v>266</v>
      </c>
      <c r="Q4100" t="s">
        <v>10783</v>
      </c>
      <c r="R4100" t="s">
        <v>10201</v>
      </c>
      <c r="S4100" s="1">
        <v>42229.791666666664</v>
      </c>
      <c r="T4100" s="17">
        <v>8</v>
      </c>
      <c r="U4100" s="2">
        <v>1439490000000</v>
      </c>
      <c r="V4100" s="2" t="s">
        <v>10781</v>
      </c>
      <c r="W4100">
        <v>16440832</v>
      </c>
      <c r="X4100" t="s">
        <v>8971</v>
      </c>
      <c r="Y4100" t="s">
        <v>38</v>
      </c>
      <c r="Z4100" t="s">
        <v>8972</v>
      </c>
      <c r="AA4100">
        <v>-80.035956999999996</v>
      </c>
      <c r="AB4100">
        <v>40.394168999999998</v>
      </c>
      <c r="AD4100">
        <v>6</v>
      </c>
      <c r="AE4100" t="s">
        <v>48</v>
      </c>
      <c r="AF4100" t="s">
        <v>40</v>
      </c>
    </row>
    <row r="4101" spans="1:32" x14ac:dyDescent="0.2">
      <c r="A4101">
        <v>1756412</v>
      </c>
      <c r="B4101">
        <v>597</v>
      </c>
      <c r="C4101" t="s">
        <v>263</v>
      </c>
      <c r="D4101" s="1">
        <v>40543.177083333336</v>
      </c>
      <c r="E4101" s="1" t="s">
        <v>264</v>
      </c>
      <c r="F4101" t="s">
        <v>38</v>
      </c>
      <c r="G4101" t="s">
        <v>144</v>
      </c>
      <c r="H4101">
        <v>-79.989997860000003</v>
      </c>
      <c r="I4101">
        <v>40.450000760000002</v>
      </c>
      <c r="J4101">
        <v>10357</v>
      </c>
      <c r="K4101" t="s">
        <v>40</v>
      </c>
      <c r="L4101" t="s">
        <v>265</v>
      </c>
      <c r="M4101">
        <v>16</v>
      </c>
      <c r="N4101">
        <v>4.53</v>
      </c>
      <c r="O4101" s="2">
        <v>163000000000</v>
      </c>
      <c r="P4101" t="s">
        <v>266</v>
      </c>
      <c r="Q4101" t="s">
        <v>10784</v>
      </c>
      <c r="R4101" t="s">
        <v>10201</v>
      </c>
      <c r="S4101" s="1">
        <v>42236.791666666664</v>
      </c>
      <c r="T4101" s="17">
        <v>8</v>
      </c>
      <c r="U4101" s="2">
        <v>1440100000000</v>
      </c>
      <c r="V4101" s="2" t="s">
        <v>10781</v>
      </c>
      <c r="W4101">
        <v>16440832</v>
      </c>
      <c r="X4101" t="s">
        <v>8971</v>
      </c>
      <c r="Y4101" t="s">
        <v>38</v>
      </c>
      <c r="Z4101" t="s">
        <v>8972</v>
      </c>
      <c r="AA4101">
        <v>-80.035956999999996</v>
      </c>
      <c r="AB4101">
        <v>40.394168999999998</v>
      </c>
      <c r="AD4101">
        <v>5</v>
      </c>
      <c r="AE4101" t="s">
        <v>48</v>
      </c>
      <c r="AF4101" t="s">
        <v>40</v>
      </c>
    </row>
    <row r="4102" spans="1:32" x14ac:dyDescent="0.2">
      <c r="A4102">
        <v>1756412</v>
      </c>
      <c r="B4102">
        <v>597</v>
      </c>
      <c r="C4102" t="s">
        <v>263</v>
      </c>
      <c r="D4102" s="1">
        <v>40543.177083333336</v>
      </c>
      <c r="E4102" s="1" t="s">
        <v>264</v>
      </c>
      <c r="F4102" t="s">
        <v>38</v>
      </c>
      <c r="G4102" t="s">
        <v>144</v>
      </c>
      <c r="H4102">
        <v>-79.989997860000003</v>
      </c>
      <c r="I4102">
        <v>40.450000760000002</v>
      </c>
      <c r="J4102">
        <v>10357</v>
      </c>
      <c r="K4102" t="s">
        <v>40</v>
      </c>
      <c r="L4102" t="s">
        <v>265</v>
      </c>
      <c r="M4102">
        <v>16</v>
      </c>
      <c r="N4102">
        <v>4.53</v>
      </c>
      <c r="O4102" s="2">
        <v>163000000000</v>
      </c>
      <c r="P4102" t="s">
        <v>266</v>
      </c>
      <c r="Q4102" t="s">
        <v>10785</v>
      </c>
      <c r="R4102" t="s">
        <v>10201</v>
      </c>
      <c r="S4102" s="1">
        <v>42250.791666666664</v>
      </c>
      <c r="T4102" s="17">
        <v>9</v>
      </c>
      <c r="U4102" s="2">
        <v>1441310000000</v>
      </c>
      <c r="V4102" s="2" t="s">
        <v>10781</v>
      </c>
      <c r="W4102">
        <v>16440832</v>
      </c>
      <c r="X4102" t="s">
        <v>8971</v>
      </c>
      <c r="Y4102" t="s">
        <v>38</v>
      </c>
      <c r="Z4102" t="s">
        <v>8972</v>
      </c>
      <c r="AA4102">
        <v>-80.035956999999996</v>
      </c>
      <c r="AB4102">
        <v>40.394168999999998</v>
      </c>
      <c r="AD4102">
        <v>4</v>
      </c>
      <c r="AE4102" t="s">
        <v>48</v>
      </c>
      <c r="AF4102" t="s">
        <v>40</v>
      </c>
    </row>
    <row r="4103" spans="1:32" x14ac:dyDescent="0.2">
      <c r="A4103">
        <v>1756412</v>
      </c>
      <c r="B4103">
        <v>597</v>
      </c>
      <c r="C4103" t="s">
        <v>263</v>
      </c>
      <c r="D4103" s="1">
        <v>40543.177083333336</v>
      </c>
      <c r="E4103" s="1" t="s">
        <v>264</v>
      </c>
      <c r="F4103" t="s">
        <v>38</v>
      </c>
      <c r="G4103" t="s">
        <v>144</v>
      </c>
      <c r="H4103">
        <v>-79.989997860000003</v>
      </c>
      <c r="I4103">
        <v>40.450000760000002</v>
      </c>
      <c r="J4103">
        <v>10357</v>
      </c>
      <c r="K4103" t="s">
        <v>40</v>
      </c>
      <c r="L4103" t="s">
        <v>265</v>
      </c>
      <c r="M4103">
        <v>16</v>
      </c>
      <c r="N4103">
        <v>4.53</v>
      </c>
      <c r="O4103" s="2">
        <v>163000000000</v>
      </c>
      <c r="P4103" t="s">
        <v>266</v>
      </c>
      <c r="Q4103" t="s">
        <v>10786</v>
      </c>
      <c r="R4103" t="s">
        <v>10201</v>
      </c>
      <c r="S4103" s="1">
        <v>42255.791666666664</v>
      </c>
      <c r="T4103" s="17">
        <v>9</v>
      </c>
      <c r="U4103" s="2">
        <v>1441740000000</v>
      </c>
      <c r="V4103" s="2" t="s">
        <v>10781</v>
      </c>
      <c r="W4103">
        <v>16440832</v>
      </c>
      <c r="X4103" t="s">
        <v>8971</v>
      </c>
      <c r="Y4103" t="s">
        <v>38</v>
      </c>
      <c r="Z4103" t="s">
        <v>8972</v>
      </c>
      <c r="AA4103">
        <v>-80.035956999999996</v>
      </c>
      <c r="AB4103">
        <v>40.394168999999998</v>
      </c>
      <c r="AD4103">
        <v>3</v>
      </c>
      <c r="AE4103" t="s">
        <v>48</v>
      </c>
      <c r="AF4103" t="s">
        <v>40</v>
      </c>
    </row>
    <row r="4104" spans="1:32" x14ac:dyDescent="0.2">
      <c r="A4104">
        <v>1756412</v>
      </c>
      <c r="B4104">
        <v>597</v>
      </c>
      <c r="C4104" t="s">
        <v>263</v>
      </c>
      <c r="D4104" s="1">
        <v>40543.177083333336</v>
      </c>
      <c r="E4104" s="1" t="s">
        <v>264</v>
      </c>
      <c r="F4104" t="s">
        <v>38</v>
      </c>
      <c r="G4104" t="s">
        <v>144</v>
      </c>
      <c r="H4104">
        <v>-79.989997860000003</v>
      </c>
      <c r="I4104">
        <v>40.450000760000002</v>
      </c>
      <c r="J4104">
        <v>10357</v>
      </c>
      <c r="K4104" t="s">
        <v>40</v>
      </c>
      <c r="L4104" t="s">
        <v>265</v>
      </c>
      <c r="M4104">
        <v>16</v>
      </c>
      <c r="N4104">
        <v>4.53</v>
      </c>
      <c r="O4104" s="2">
        <v>163000000000</v>
      </c>
      <c r="P4104" t="s">
        <v>266</v>
      </c>
      <c r="Q4104" t="s">
        <v>10787</v>
      </c>
      <c r="R4104" t="s">
        <v>10201</v>
      </c>
      <c r="S4104" s="1">
        <v>42257.791666666664</v>
      </c>
      <c r="T4104" s="17">
        <v>9</v>
      </c>
      <c r="U4104" s="2">
        <v>1441910000000</v>
      </c>
      <c r="V4104" s="2" t="s">
        <v>10781</v>
      </c>
      <c r="W4104">
        <v>16440832</v>
      </c>
      <c r="X4104" t="s">
        <v>8971</v>
      </c>
      <c r="Y4104" t="s">
        <v>38</v>
      </c>
      <c r="Z4104" t="s">
        <v>8972</v>
      </c>
      <c r="AA4104">
        <v>-80.035956999999996</v>
      </c>
      <c r="AB4104">
        <v>40.394168999999998</v>
      </c>
      <c r="AD4104">
        <v>4</v>
      </c>
      <c r="AE4104" t="s">
        <v>48</v>
      </c>
      <c r="AF4104" t="s">
        <v>40</v>
      </c>
    </row>
    <row r="4105" spans="1:32" x14ac:dyDescent="0.2">
      <c r="A4105">
        <v>1756412</v>
      </c>
      <c r="B4105">
        <v>597</v>
      </c>
      <c r="C4105" t="s">
        <v>263</v>
      </c>
      <c r="D4105" s="1">
        <v>40543.177083333336</v>
      </c>
      <c r="E4105" s="1" t="s">
        <v>264</v>
      </c>
      <c r="F4105" t="s">
        <v>38</v>
      </c>
      <c r="G4105" t="s">
        <v>144</v>
      </c>
      <c r="H4105">
        <v>-79.989997860000003</v>
      </c>
      <c r="I4105">
        <v>40.450000760000002</v>
      </c>
      <c r="J4105">
        <v>10357</v>
      </c>
      <c r="K4105" t="s">
        <v>40</v>
      </c>
      <c r="L4105" t="s">
        <v>265</v>
      </c>
      <c r="M4105">
        <v>16</v>
      </c>
      <c r="N4105">
        <v>4.53</v>
      </c>
      <c r="O4105" s="2">
        <v>163000000000</v>
      </c>
      <c r="P4105" t="s">
        <v>266</v>
      </c>
      <c r="Q4105" t="s">
        <v>10788</v>
      </c>
      <c r="R4105" t="s">
        <v>10201</v>
      </c>
      <c r="S4105" s="1">
        <v>42278.791666666664</v>
      </c>
      <c r="T4105" s="17">
        <v>10</v>
      </c>
      <c r="U4105" s="2">
        <v>1443730000000</v>
      </c>
      <c r="V4105" s="2" t="s">
        <v>10781</v>
      </c>
      <c r="W4105">
        <v>16440832</v>
      </c>
      <c r="X4105" t="s">
        <v>8971</v>
      </c>
      <c r="Y4105" t="s">
        <v>38</v>
      </c>
      <c r="Z4105" t="s">
        <v>8972</v>
      </c>
      <c r="AA4105">
        <v>-80.035956999999996</v>
      </c>
      <c r="AB4105">
        <v>40.394168999999998</v>
      </c>
      <c r="AD4105">
        <v>5</v>
      </c>
      <c r="AE4105" t="s">
        <v>48</v>
      </c>
      <c r="AF4105" t="s">
        <v>40</v>
      </c>
    </row>
    <row r="4106" spans="1:32" x14ac:dyDescent="0.2">
      <c r="A4106">
        <v>1756412</v>
      </c>
      <c r="B4106">
        <v>597</v>
      </c>
      <c r="C4106" t="s">
        <v>263</v>
      </c>
      <c r="D4106" s="1">
        <v>40543.177083333336</v>
      </c>
      <c r="E4106" s="1" t="s">
        <v>264</v>
      </c>
      <c r="F4106" t="s">
        <v>38</v>
      </c>
      <c r="G4106" t="s">
        <v>144</v>
      </c>
      <c r="H4106">
        <v>-79.989997860000003</v>
      </c>
      <c r="I4106">
        <v>40.450000760000002</v>
      </c>
      <c r="J4106">
        <v>10357</v>
      </c>
      <c r="K4106" t="s">
        <v>40</v>
      </c>
      <c r="L4106" t="s">
        <v>265</v>
      </c>
      <c r="M4106">
        <v>16</v>
      </c>
      <c r="N4106">
        <v>4.53</v>
      </c>
      <c r="O4106" s="2">
        <v>163000000000</v>
      </c>
      <c r="P4106" t="s">
        <v>266</v>
      </c>
      <c r="Q4106" t="s">
        <v>10789</v>
      </c>
      <c r="R4106" t="s">
        <v>10201</v>
      </c>
      <c r="S4106" s="1">
        <v>42290.791666666664</v>
      </c>
      <c r="T4106" s="17">
        <v>10</v>
      </c>
      <c r="U4106" s="2">
        <v>1444760000000</v>
      </c>
      <c r="V4106" s="2" t="s">
        <v>10781</v>
      </c>
      <c r="W4106">
        <v>16440832</v>
      </c>
      <c r="X4106" t="s">
        <v>8971</v>
      </c>
      <c r="Y4106" t="s">
        <v>38</v>
      </c>
      <c r="Z4106" t="s">
        <v>8972</v>
      </c>
      <c r="AA4106">
        <v>-80.035956999999996</v>
      </c>
      <c r="AB4106">
        <v>40.394168999999998</v>
      </c>
      <c r="AD4106">
        <v>3</v>
      </c>
      <c r="AE4106" t="s">
        <v>48</v>
      </c>
      <c r="AF4106" t="s">
        <v>40</v>
      </c>
    </row>
    <row r="4107" spans="1:32" x14ac:dyDescent="0.2">
      <c r="A4107">
        <v>1756412</v>
      </c>
      <c r="B4107">
        <v>597</v>
      </c>
      <c r="C4107" t="s">
        <v>263</v>
      </c>
      <c r="D4107" s="1">
        <v>40543.177083333336</v>
      </c>
      <c r="E4107" s="1" t="s">
        <v>264</v>
      </c>
      <c r="F4107" t="s">
        <v>38</v>
      </c>
      <c r="G4107" t="s">
        <v>144</v>
      </c>
      <c r="H4107">
        <v>-79.989997860000003</v>
      </c>
      <c r="I4107">
        <v>40.450000760000002</v>
      </c>
      <c r="J4107">
        <v>10357</v>
      </c>
      <c r="K4107" t="s">
        <v>40</v>
      </c>
      <c r="L4107" t="s">
        <v>265</v>
      </c>
      <c r="M4107">
        <v>16</v>
      </c>
      <c r="N4107">
        <v>4.53</v>
      </c>
      <c r="O4107" s="2">
        <v>163000000000</v>
      </c>
      <c r="P4107" t="s">
        <v>266</v>
      </c>
      <c r="Q4107" t="s">
        <v>10790</v>
      </c>
      <c r="R4107" t="s">
        <v>10201</v>
      </c>
      <c r="S4107" s="1">
        <v>42367.791666666664</v>
      </c>
      <c r="T4107" s="17">
        <v>12</v>
      </c>
      <c r="U4107" s="2">
        <v>1451420000000</v>
      </c>
      <c r="V4107" s="2" t="s">
        <v>10781</v>
      </c>
      <c r="W4107">
        <v>16440832</v>
      </c>
      <c r="X4107" t="s">
        <v>8971</v>
      </c>
      <c r="Y4107" t="s">
        <v>38</v>
      </c>
      <c r="Z4107" t="s">
        <v>8972</v>
      </c>
      <c r="AA4107">
        <v>-80.035956999999996</v>
      </c>
      <c r="AB4107">
        <v>40.394168999999998</v>
      </c>
      <c r="AD4107">
        <v>5</v>
      </c>
      <c r="AE4107" t="s">
        <v>48</v>
      </c>
      <c r="AF4107" t="s">
        <v>40</v>
      </c>
    </row>
    <row r="4108" spans="1:32" x14ac:dyDescent="0.2">
      <c r="A4108">
        <v>1756412</v>
      </c>
      <c r="B4108">
        <v>597</v>
      </c>
      <c r="C4108" t="s">
        <v>263</v>
      </c>
      <c r="D4108" s="1">
        <v>40543.177083333336</v>
      </c>
      <c r="E4108" s="1" t="s">
        <v>264</v>
      </c>
      <c r="F4108" t="s">
        <v>38</v>
      </c>
      <c r="G4108" t="s">
        <v>144</v>
      </c>
      <c r="H4108">
        <v>-79.989997860000003</v>
      </c>
      <c r="I4108">
        <v>40.450000760000002</v>
      </c>
      <c r="J4108">
        <v>10357</v>
      </c>
      <c r="K4108" t="s">
        <v>40</v>
      </c>
      <c r="L4108" t="s">
        <v>265</v>
      </c>
      <c r="M4108">
        <v>16</v>
      </c>
      <c r="N4108">
        <v>4.53</v>
      </c>
      <c r="O4108" s="2">
        <v>163000000000</v>
      </c>
      <c r="P4108" t="s">
        <v>266</v>
      </c>
      <c r="Q4108" t="s">
        <v>10791</v>
      </c>
      <c r="R4108" t="s">
        <v>10201</v>
      </c>
      <c r="S4108" s="1">
        <v>42376.791666666664</v>
      </c>
      <c r="T4108" s="17">
        <v>1</v>
      </c>
      <c r="U4108" s="2">
        <v>1452190000000</v>
      </c>
      <c r="V4108" s="2" t="s">
        <v>10781</v>
      </c>
      <c r="W4108">
        <v>16440832</v>
      </c>
      <c r="X4108" t="s">
        <v>8971</v>
      </c>
      <c r="Y4108" t="s">
        <v>38</v>
      </c>
      <c r="Z4108" t="s">
        <v>8972</v>
      </c>
      <c r="AA4108">
        <v>-80.035956999999996</v>
      </c>
      <c r="AB4108">
        <v>40.394168999999998</v>
      </c>
      <c r="AD4108">
        <v>3</v>
      </c>
      <c r="AE4108" t="s">
        <v>48</v>
      </c>
      <c r="AF4108" t="s">
        <v>40</v>
      </c>
    </row>
    <row r="4109" spans="1:32" x14ac:dyDescent="0.2">
      <c r="A4109">
        <v>1756412</v>
      </c>
      <c r="B4109">
        <v>597</v>
      </c>
      <c r="C4109" t="s">
        <v>263</v>
      </c>
      <c r="D4109" s="1">
        <v>40543.177083333336</v>
      </c>
      <c r="E4109" s="1" t="s">
        <v>264</v>
      </c>
      <c r="F4109" t="s">
        <v>38</v>
      </c>
      <c r="G4109" t="s">
        <v>144</v>
      </c>
      <c r="H4109">
        <v>-79.989997860000003</v>
      </c>
      <c r="I4109">
        <v>40.450000760000002</v>
      </c>
      <c r="J4109">
        <v>10357</v>
      </c>
      <c r="K4109" t="s">
        <v>40</v>
      </c>
      <c r="L4109" t="s">
        <v>265</v>
      </c>
      <c r="M4109">
        <v>16</v>
      </c>
      <c r="N4109">
        <v>4.53</v>
      </c>
      <c r="O4109" s="2">
        <v>163000000000</v>
      </c>
      <c r="P4109" t="s">
        <v>266</v>
      </c>
      <c r="Q4109" t="s">
        <v>10792</v>
      </c>
      <c r="R4109" t="s">
        <v>10201</v>
      </c>
      <c r="S4109" s="1">
        <v>42388.791666666664</v>
      </c>
      <c r="T4109" s="17">
        <v>1</v>
      </c>
      <c r="U4109" s="2">
        <v>1453230000000</v>
      </c>
      <c r="V4109" s="2" t="s">
        <v>10781</v>
      </c>
      <c r="W4109">
        <v>16440832</v>
      </c>
      <c r="X4109" t="s">
        <v>8971</v>
      </c>
      <c r="Y4109" t="s">
        <v>38</v>
      </c>
      <c r="Z4109" t="s">
        <v>8972</v>
      </c>
      <c r="AA4109">
        <v>-80.035956999999996</v>
      </c>
      <c r="AB4109">
        <v>40.394168999999998</v>
      </c>
      <c r="AD4109">
        <v>4</v>
      </c>
      <c r="AE4109" t="s">
        <v>48</v>
      </c>
      <c r="AF4109" t="s">
        <v>40</v>
      </c>
    </row>
    <row r="4110" spans="1:32" x14ac:dyDescent="0.2">
      <c r="A4110">
        <v>16045572</v>
      </c>
      <c r="B4110">
        <v>23</v>
      </c>
      <c r="C4110" t="s">
        <v>458</v>
      </c>
      <c r="D4110" s="1">
        <v>41849.147222222222</v>
      </c>
      <c r="E4110" s="1" t="s">
        <v>459</v>
      </c>
      <c r="F4110" t="s">
        <v>38</v>
      </c>
      <c r="G4110" t="s">
        <v>39</v>
      </c>
      <c r="H4110">
        <v>-79.949996949999999</v>
      </c>
      <c r="I4110">
        <v>40.47000122</v>
      </c>
      <c r="J4110">
        <v>306</v>
      </c>
      <c r="K4110" t="s">
        <v>40</v>
      </c>
      <c r="L4110" t="s">
        <v>460</v>
      </c>
      <c r="M4110">
        <v>7</v>
      </c>
      <c r="N4110">
        <v>4.8899999999999997</v>
      </c>
      <c r="O4110">
        <v>49913746034</v>
      </c>
      <c r="P4110" t="s">
        <v>461</v>
      </c>
      <c r="Q4110" t="s">
        <v>10793</v>
      </c>
      <c r="R4110" t="s">
        <v>9516</v>
      </c>
      <c r="S4110" s="1">
        <v>42272.833333333336</v>
      </c>
      <c r="T4110" s="17">
        <v>9</v>
      </c>
      <c r="U4110" s="2">
        <v>1443210000000</v>
      </c>
      <c r="V4110" s="2" t="s">
        <v>9517</v>
      </c>
      <c r="W4110">
        <v>21497382</v>
      </c>
      <c r="X4110" t="s">
        <v>9518</v>
      </c>
      <c r="Y4110" t="s">
        <v>38</v>
      </c>
      <c r="Z4110" t="s">
        <v>9519</v>
      </c>
      <c r="AA4110">
        <v>-79.901319999999998</v>
      </c>
      <c r="AB4110">
        <v>40.424453999999997</v>
      </c>
      <c r="AD4110">
        <v>6</v>
      </c>
      <c r="AE4110" t="s">
        <v>48</v>
      </c>
      <c r="AF4110" t="s">
        <v>40</v>
      </c>
    </row>
    <row r="4111" spans="1:32" x14ac:dyDescent="0.2">
      <c r="A4111">
        <v>16045572</v>
      </c>
      <c r="B4111">
        <v>23</v>
      </c>
      <c r="C4111" t="s">
        <v>458</v>
      </c>
      <c r="D4111" s="1">
        <v>41849.147222222222</v>
      </c>
      <c r="E4111" s="1" t="s">
        <v>459</v>
      </c>
      <c r="F4111" t="s">
        <v>38</v>
      </c>
      <c r="G4111" t="s">
        <v>39</v>
      </c>
      <c r="H4111">
        <v>-79.949996949999999</v>
      </c>
      <c r="I4111">
        <v>40.47000122</v>
      </c>
      <c r="J4111">
        <v>306</v>
      </c>
      <c r="K4111" t="s">
        <v>40</v>
      </c>
      <c r="L4111" t="s">
        <v>460</v>
      </c>
      <c r="M4111">
        <v>7</v>
      </c>
      <c r="N4111">
        <v>4.8899999999999997</v>
      </c>
      <c r="O4111">
        <v>49913746034</v>
      </c>
      <c r="P4111" t="s">
        <v>461</v>
      </c>
      <c r="Q4111" t="s">
        <v>10794</v>
      </c>
      <c r="R4111" t="s">
        <v>9516</v>
      </c>
      <c r="S4111" s="1">
        <v>42258.833333333336</v>
      </c>
      <c r="T4111" s="17">
        <v>9</v>
      </c>
      <c r="U4111" s="2">
        <v>1442000000000</v>
      </c>
      <c r="V4111" s="2" t="s">
        <v>9517</v>
      </c>
      <c r="W4111">
        <v>21497382</v>
      </c>
      <c r="X4111" t="s">
        <v>9518</v>
      </c>
      <c r="Y4111" t="s">
        <v>38</v>
      </c>
      <c r="Z4111" t="s">
        <v>9519</v>
      </c>
      <c r="AA4111">
        <v>-79.901319999999998</v>
      </c>
      <c r="AB4111">
        <v>40.424453999999997</v>
      </c>
      <c r="AD4111">
        <v>7</v>
      </c>
      <c r="AE4111" t="s">
        <v>48</v>
      </c>
      <c r="AF4111" t="s">
        <v>40</v>
      </c>
    </row>
    <row r="4112" spans="1:32" x14ac:dyDescent="0.2">
      <c r="A4112">
        <v>16045572</v>
      </c>
      <c r="B4112">
        <v>23</v>
      </c>
      <c r="C4112" t="s">
        <v>458</v>
      </c>
      <c r="D4112" s="1">
        <v>41849.147222222222</v>
      </c>
      <c r="E4112" s="1" t="s">
        <v>459</v>
      </c>
      <c r="F4112" t="s">
        <v>38</v>
      </c>
      <c r="G4112" t="s">
        <v>39</v>
      </c>
      <c r="H4112">
        <v>-79.949996949999999</v>
      </c>
      <c r="I4112">
        <v>40.47000122</v>
      </c>
      <c r="J4112">
        <v>306</v>
      </c>
      <c r="K4112" t="s">
        <v>40</v>
      </c>
      <c r="L4112" t="s">
        <v>460</v>
      </c>
      <c r="M4112">
        <v>7</v>
      </c>
      <c r="N4112">
        <v>4.8899999999999997</v>
      </c>
      <c r="O4112">
        <v>49913746034</v>
      </c>
      <c r="P4112" t="s">
        <v>461</v>
      </c>
      <c r="Q4112" t="s">
        <v>10795</v>
      </c>
      <c r="R4112" t="s">
        <v>9516</v>
      </c>
      <c r="S4112" s="1">
        <v>42265.833333333336</v>
      </c>
      <c r="T4112" s="17">
        <v>9</v>
      </c>
      <c r="U4112" s="2">
        <v>1442610000000</v>
      </c>
      <c r="V4112" s="2" t="s">
        <v>9517</v>
      </c>
      <c r="W4112">
        <v>21497382</v>
      </c>
      <c r="X4112" t="s">
        <v>9518</v>
      </c>
      <c r="Y4112" t="s">
        <v>38</v>
      </c>
      <c r="Z4112" t="s">
        <v>9519</v>
      </c>
      <c r="AA4112">
        <v>-79.901319999999998</v>
      </c>
      <c r="AB4112">
        <v>40.424453999999997</v>
      </c>
      <c r="AD4112">
        <v>3</v>
      </c>
      <c r="AE4112" t="s">
        <v>48</v>
      </c>
      <c r="AF4112" t="s">
        <v>40</v>
      </c>
    </row>
    <row r="4113" spans="1:37" x14ac:dyDescent="0.2">
      <c r="A4113">
        <v>16045572</v>
      </c>
      <c r="B4113">
        <v>23</v>
      </c>
      <c r="C4113" t="s">
        <v>458</v>
      </c>
      <c r="D4113" s="1">
        <v>41849.147222222222</v>
      </c>
      <c r="E4113" s="1" t="s">
        <v>459</v>
      </c>
      <c r="F4113" t="s">
        <v>38</v>
      </c>
      <c r="G4113" t="s">
        <v>39</v>
      </c>
      <c r="H4113">
        <v>-79.949996949999999</v>
      </c>
      <c r="I4113">
        <v>40.47000122</v>
      </c>
      <c r="J4113">
        <v>306</v>
      </c>
      <c r="K4113" t="s">
        <v>40</v>
      </c>
      <c r="L4113" t="s">
        <v>460</v>
      </c>
      <c r="M4113">
        <v>7</v>
      </c>
      <c r="N4113">
        <v>4.8899999999999997</v>
      </c>
      <c r="O4113">
        <v>49913746034</v>
      </c>
      <c r="P4113" t="s">
        <v>461</v>
      </c>
      <c r="Q4113" t="s">
        <v>10796</v>
      </c>
      <c r="R4113" t="s">
        <v>9516</v>
      </c>
      <c r="S4113" s="1">
        <v>42300.833333333336</v>
      </c>
      <c r="T4113" s="17">
        <v>10</v>
      </c>
      <c r="U4113" s="2">
        <v>1445630000000</v>
      </c>
      <c r="V4113" s="2" t="s">
        <v>9517</v>
      </c>
      <c r="W4113">
        <v>21497382</v>
      </c>
      <c r="X4113" t="s">
        <v>9518</v>
      </c>
      <c r="Y4113" t="s">
        <v>38</v>
      </c>
      <c r="Z4113" t="s">
        <v>9519</v>
      </c>
      <c r="AA4113">
        <v>-79.901319999999998</v>
      </c>
      <c r="AB4113">
        <v>40.424453999999997</v>
      </c>
      <c r="AD4113">
        <v>3</v>
      </c>
      <c r="AE4113" t="s">
        <v>48</v>
      </c>
      <c r="AF4113" t="s">
        <v>40</v>
      </c>
    </row>
    <row r="4114" spans="1:37" x14ac:dyDescent="0.2">
      <c r="A4114">
        <v>16045572</v>
      </c>
      <c r="B4114">
        <v>23</v>
      </c>
      <c r="C4114" t="s">
        <v>458</v>
      </c>
      <c r="D4114" s="1">
        <v>41849.147222222222</v>
      </c>
      <c r="E4114" s="1" t="s">
        <v>459</v>
      </c>
      <c r="F4114" t="s">
        <v>38</v>
      </c>
      <c r="G4114" t="s">
        <v>39</v>
      </c>
      <c r="H4114">
        <v>-79.949996949999999</v>
      </c>
      <c r="I4114">
        <v>40.47000122</v>
      </c>
      <c r="J4114">
        <v>306</v>
      </c>
      <c r="K4114" t="s">
        <v>40</v>
      </c>
      <c r="L4114" t="s">
        <v>460</v>
      </c>
      <c r="M4114">
        <v>7</v>
      </c>
      <c r="N4114">
        <v>4.8899999999999997</v>
      </c>
      <c r="O4114">
        <v>49913746034</v>
      </c>
      <c r="P4114" t="s">
        <v>461</v>
      </c>
      <c r="Q4114" t="s">
        <v>10797</v>
      </c>
      <c r="R4114" t="s">
        <v>9516</v>
      </c>
      <c r="S4114" s="1">
        <v>42286.833333333336</v>
      </c>
      <c r="T4114" s="17">
        <v>10</v>
      </c>
      <c r="U4114" s="2">
        <v>1444420000000</v>
      </c>
      <c r="V4114" s="2" t="s">
        <v>9517</v>
      </c>
      <c r="W4114">
        <v>21497382</v>
      </c>
      <c r="X4114" t="s">
        <v>9518</v>
      </c>
      <c r="Y4114" t="s">
        <v>38</v>
      </c>
      <c r="Z4114" t="s">
        <v>9519</v>
      </c>
      <c r="AA4114">
        <v>-79.901319999999998</v>
      </c>
      <c r="AB4114">
        <v>40.424453999999997</v>
      </c>
      <c r="AD4114">
        <v>5</v>
      </c>
      <c r="AE4114" t="s">
        <v>48</v>
      </c>
      <c r="AF4114" t="s">
        <v>40</v>
      </c>
    </row>
    <row r="4115" spans="1:37" x14ac:dyDescent="0.2">
      <c r="A4115">
        <v>16045572</v>
      </c>
      <c r="B4115">
        <v>23</v>
      </c>
      <c r="C4115" t="s">
        <v>458</v>
      </c>
      <c r="D4115" s="1">
        <v>41849.147222222222</v>
      </c>
      <c r="E4115" s="1" t="s">
        <v>459</v>
      </c>
      <c r="F4115" t="s">
        <v>38</v>
      </c>
      <c r="G4115" t="s">
        <v>39</v>
      </c>
      <c r="H4115">
        <v>-79.949996949999999</v>
      </c>
      <c r="I4115">
        <v>40.47000122</v>
      </c>
      <c r="J4115">
        <v>306</v>
      </c>
      <c r="K4115" t="s">
        <v>40</v>
      </c>
      <c r="L4115" t="s">
        <v>460</v>
      </c>
      <c r="M4115">
        <v>7</v>
      </c>
      <c r="N4115">
        <v>4.8899999999999997</v>
      </c>
      <c r="O4115">
        <v>49913746034</v>
      </c>
      <c r="P4115" t="s">
        <v>461</v>
      </c>
      <c r="Q4115" t="s">
        <v>10798</v>
      </c>
      <c r="R4115" t="s">
        <v>9516</v>
      </c>
      <c r="S4115" s="1">
        <v>42307.833333333336</v>
      </c>
      <c r="T4115" s="17">
        <v>10</v>
      </c>
      <c r="U4115" s="2">
        <v>1446240000000</v>
      </c>
      <c r="V4115" s="2" t="s">
        <v>9517</v>
      </c>
      <c r="W4115">
        <v>21497382</v>
      </c>
      <c r="X4115" t="s">
        <v>9518</v>
      </c>
      <c r="Y4115" t="s">
        <v>38</v>
      </c>
      <c r="Z4115" t="s">
        <v>9519</v>
      </c>
      <c r="AA4115">
        <v>-79.901319999999998</v>
      </c>
      <c r="AB4115">
        <v>40.424453999999997</v>
      </c>
      <c r="AD4115">
        <v>3</v>
      </c>
      <c r="AE4115" t="s">
        <v>48</v>
      </c>
      <c r="AF4115" t="s">
        <v>40</v>
      </c>
    </row>
    <row r="4116" spans="1:37" x14ac:dyDescent="0.2">
      <c r="A4116">
        <v>16045572</v>
      </c>
      <c r="B4116">
        <v>23</v>
      </c>
      <c r="C4116" t="s">
        <v>458</v>
      </c>
      <c r="D4116" s="1">
        <v>41849.147222222222</v>
      </c>
      <c r="E4116" s="1" t="s">
        <v>459</v>
      </c>
      <c r="F4116" t="s">
        <v>38</v>
      </c>
      <c r="G4116" t="s">
        <v>39</v>
      </c>
      <c r="H4116">
        <v>-79.949996949999999</v>
      </c>
      <c r="I4116">
        <v>40.47000122</v>
      </c>
      <c r="J4116">
        <v>306</v>
      </c>
      <c r="K4116" t="s">
        <v>40</v>
      </c>
      <c r="L4116" t="s">
        <v>460</v>
      </c>
      <c r="M4116">
        <v>7</v>
      </c>
      <c r="N4116">
        <v>4.8899999999999997</v>
      </c>
      <c r="O4116">
        <v>49913746034</v>
      </c>
      <c r="P4116" t="s">
        <v>461</v>
      </c>
      <c r="Q4116" t="s">
        <v>10799</v>
      </c>
      <c r="R4116" t="s">
        <v>9516</v>
      </c>
      <c r="S4116" s="1">
        <v>42293.833333333336</v>
      </c>
      <c r="T4116" s="17">
        <v>10</v>
      </c>
      <c r="U4116" s="2">
        <v>1445030000000</v>
      </c>
      <c r="V4116" s="2" t="s">
        <v>9517</v>
      </c>
      <c r="W4116">
        <v>21497382</v>
      </c>
      <c r="X4116" t="s">
        <v>9518</v>
      </c>
      <c r="Y4116" t="s">
        <v>38</v>
      </c>
      <c r="Z4116" t="s">
        <v>9519</v>
      </c>
      <c r="AA4116">
        <v>-79.901319999999998</v>
      </c>
      <c r="AB4116">
        <v>40.424453999999997</v>
      </c>
      <c r="AD4116">
        <v>8</v>
      </c>
      <c r="AE4116" t="s">
        <v>48</v>
      </c>
      <c r="AF4116" t="s">
        <v>40</v>
      </c>
    </row>
    <row r="4117" spans="1:37" x14ac:dyDescent="0.2">
      <c r="A4117">
        <v>16045572</v>
      </c>
      <c r="B4117">
        <v>23</v>
      </c>
      <c r="C4117" t="s">
        <v>458</v>
      </c>
      <c r="D4117" s="1">
        <v>41849.147222222222</v>
      </c>
      <c r="E4117" s="1" t="s">
        <v>459</v>
      </c>
      <c r="F4117" t="s">
        <v>38</v>
      </c>
      <c r="G4117" t="s">
        <v>39</v>
      </c>
      <c r="H4117">
        <v>-79.949996949999999</v>
      </c>
      <c r="I4117">
        <v>40.47000122</v>
      </c>
      <c r="J4117">
        <v>306</v>
      </c>
      <c r="K4117" t="s">
        <v>40</v>
      </c>
      <c r="L4117" t="s">
        <v>460</v>
      </c>
      <c r="M4117">
        <v>7</v>
      </c>
      <c r="N4117">
        <v>4.8899999999999997</v>
      </c>
      <c r="O4117">
        <v>49913746034</v>
      </c>
      <c r="P4117" t="s">
        <v>461</v>
      </c>
      <c r="Q4117" t="s">
        <v>10800</v>
      </c>
      <c r="R4117" t="s">
        <v>9516</v>
      </c>
      <c r="S4117" s="1">
        <v>42328.833333333336</v>
      </c>
      <c r="T4117" s="17">
        <v>11</v>
      </c>
      <c r="U4117" s="2">
        <v>1448050000000</v>
      </c>
      <c r="V4117" s="2" t="s">
        <v>9517</v>
      </c>
      <c r="W4117">
        <v>21497382</v>
      </c>
      <c r="X4117" t="s">
        <v>9518</v>
      </c>
      <c r="Y4117" t="s">
        <v>38</v>
      </c>
      <c r="Z4117" t="s">
        <v>9519</v>
      </c>
      <c r="AA4117">
        <v>-79.901319999999998</v>
      </c>
      <c r="AB4117">
        <v>40.424453999999997</v>
      </c>
      <c r="AD4117">
        <v>7</v>
      </c>
      <c r="AE4117" t="s">
        <v>48</v>
      </c>
      <c r="AF4117" t="s">
        <v>40</v>
      </c>
    </row>
    <row r="4118" spans="1:37" x14ac:dyDescent="0.2">
      <c r="A4118">
        <v>16045572</v>
      </c>
      <c r="B4118">
        <v>23</v>
      </c>
      <c r="C4118" t="s">
        <v>458</v>
      </c>
      <c r="D4118" s="1">
        <v>41849.147222222222</v>
      </c>
      <c r="E4118" s="1" t="s">
        <v>459</v>
      </c>
      <c r="F4118" t="s">
        <v>38</v>
      </c>
      <c r="G4118" t="s">
        <v>39</v>
      </c>
      <c r="H4118">
        <v>-79.949996949999999</v>
      </c>
      <c r="I4118">
        <v>40.47000122</v>
      </c>
      <c r="J4118">
        <v>306</v>
      </c>
      <c r="K4118" t="s">
        <v>40</v>
      </c>
      <c r="L4118" t="s">
        <v>460</v>
      </c>
      <c r="M4118">
        <v>7</v>
      </c>
      <c r="N4118">
        <v>4.8899999999999997</v>
      </c>
      <c r="O4118">
        <v>49913746034</v>
      </c>
      <c r="P4118" t="s">
        <v>461</v>
      </c>
      <c r="Q4118" t="s">
        <v>10801</v>
      </c>
      <c r="R4118" t="s">
        <v>9516</v>
      </c>
      <c r="S4118" s="1">
        <v>42335.833333333336</v>
      </c>
      <c r="T4118" s="17">
        <v>11</v>
      </c>
      <c r="U4118" s="2">
        <v>1448650000000</v>
      </c>
      <c r="V4118" s="2" t="s">
        <v>9517</v>
      </c>
      <c r="W4118">
        <v>21497382</v>
      </c>
      <c r="X4118" t="s">
        <v>9518</v>
      </c>
      <c r="Y4118" t="s">
        <v>38</v>
      </c>
      <c r="Z4118" t="s">
        <v>9519</v>
      </c>
      <c r="AA4118">
        <v>-79.901319999999998</v>
      </c>
      <c r="AB4118">
        <v>40.424453999999997</v>
      </c>
      <c r="AD4118">
        <v>6</v>
      </c>
      <c r="AE4118" t="s">
        <v>48</v>
      </c>
      <c r="AF4118" t="s">
        <v>40</v>
      </c>
    </row>
    <row r="4119" spans="1:37" x14ac:dyDescent="0.2">
      <c r="A4119">
        <v>16045572</v>
      </c>
      <c r="B4119">
        <v>23</v>
      </c>
      <c r="C4119" t="s">
        <v>458</v>
      </c>
      <c r="D4119" s="1">
        <v>41849.147222222222</v>
      </c>
      <c r="E4119" s="1" t="s">
        <v>459</v>
      </c>
      <c r="F4119" t="s">
        <v>38</v>
      </c>
      <c r="G4119" t="s">
        <v>39</v>
      </c>
      <c r="H4119">
        <v>-79.949996949999999</v>
      </c>
      <c r="I4119">
        <v>40.47000122</v>
      </c>
      <c r="J4119">
        <v>306</v>
      </c>
      <c r="K4119" t="s">
        <v>40</v>
      </c>
      <c r="L4119" t="s">
        <v>460</v>
      </c>
      <c r="M4119">
        <v>7</v>
      </c>
      <c r="N4119">
        <v>4.8899999999999997</v>
      </c>
      <c r="O4119">
        <v>49913746034</v>
      </c>
      <c r="P4119" t="s">
        <v>461</v>
      </c>
      <c r="Q4119" t="s">
        <v>10802</v>
      </c>
      <c r="R4119" t="s">
        <v>9516</v>
      </c>
      <c r="S4119" s="1">
        <v>42349.833333333336</v>
      </c>
      <c r="T4119" s="17">
        <v>12</v>
      </c>
      <c r="U4119" s="2">
        <v>1449860000000</v>
      </c>
      <c r="V4119" s="2" t="s">
        <v>9517</v>
      </c>
      <c r="W4119">
        <v>21497382</v>
      </c>
      <c r="X4119" t="s">
        <v>9518</v>
      </c>
      <c r="Y4119" t="s">
        <v>38</v>
      </c>
      <c r="Z4119" t="s">
        <v>9519</v>
      </c>
      <c r="AA4119">
        <v>-79.901319999999998</v>
      </c>
      <c r="AB4119">
        <v>40.424453999999997</v>
      </c>
      <c r="AD4119">
        <v>7</v>
      </c>
      <c r="AE4119" t="s">
        <v>48</v>
      </c>
      <c r="AF4119" t="s">
        <v>40</v>
      </c>
    </row>
    <row r="4120" spans="1:37" x14ac:dyDescent="0.2">
      <c r="A4120">
        <v>16045572</v>
      </c>
      <c r="B4120">
        <v>23</v>
      </c>
      <c r="C4120" t="s">
        <v>458</v>
      </c>
      <c r="D4120" s="1">
        <v>41849.147222222222</v>
      </c>
      <c r="E4120" s="1" t="s">
        <v>459</v>
      </c>
      <c r="F4120" t="s">
        <v>38</v>
      </c>
      <c r="G4120" t="s">
        <v>39</v>
      </c>
      <c r="H4120">
        <v>-79.949996949999999</v>
      </c>
      <c r="I4120">
        <v>40.47000122</v>
      </c>
      <c r="J4120">
        <v>306</v>
      </c>
      <c r="K4120" t="s">
        <v>40</v>
      </c>
      <c r="L4120" t="s">
        <v>460</v>
      </c>
      <c r="M4120">
        <v>7</v>
      </c>
      <c r="N4120">
        <v>4.8899999999999997</v>
      </c>
      <c r="O4120">
        <v>49913746034</v>
      </c>
      <c r="P4120" t="s">
        <v>461</v>
      </c>
      <c r="Q4120" t="s">
        <v>10803</v>
      </c>
      <c r="R4120" t="s">
        <v>10804</v>
      </c>
      <c r="S4120" s="1">
        <v>42356.833333333336</v>
      </c>
      <c r="T4120" s="17">
        <v>12</v>
      </c>
      <c r="U4120" s="2">
        <v>1450470000000</v>
      </c>
      <c r="V4120" s="2" t="s">
        <v>10805</v>
      </c>
      <c r="W4120">
        <v>21497382</v>
      </c>
      <c r="X4120" t="s">
        <v>9518</v>
      </c>
      <c r="Y4120" t="s">
        <v>38</v>
      </c>
      <c r="Z4120" t="s">
        <v>9519</v>
      </c>
      <c r="AA4120">
        <v>-79.901319999999998</v>
      </c>
      <c r="AB4120">
        <v>40.424453999999997</v>
      </c>
      <c r="AD4120">
        <v>4</v>
      </c>
      <c r="AE4120" t="s">
        <v>48</v>
      </c>
      <c r="AF4120" t="s">
        <v>40</v>
      </c>
    </row>
    <row r="4121" spans="1:37" x14ac:dyDescent="0.2">
      <c r="A4121">
        <v>16045572</v>
      </c>
      <c r="B4121">
        <v>23</v>
      </c>
      <c r="C4121" t="s">
        <v>458</v>
      </c>
      <c r="D4121" s="1">
        <v>41849.147222222222</v>
      </c>
      <c r="E4121" s="1" t="s">
        <v>459</v>
      </c>
      <c r="F4121" t="s">
        <v>38</v>
      </c>
      <c r="G4121" t="s">
        <v>39</v>
      </c>
      <c r="H4121">
        <v>-79.949996949999999</v>
      </c>
      <c r="I4121">
        <v>40.47000122</v>
      </c>
      <c r="J4121">
        <v>306</v>
      </c>
      <c r="K4121" t="s">
        <v>40</v>
      </c>
      <c r="L4121" t="s">
        <v>460</v>
      </c>
      <c r="M4121">
        <v>7</v>
      </c>
      <c r="N4121">
        <v>4.8899999999999997</v>
      </c>
      <c r="O4121">
        <v>49913746034</v>
      </c>
      <c r="P4121" t="s">
        <v>461</v>
      </c>
      <c r="Q4121" t="s">
        <v>10806</v>
      </c>
      <c r="R4121" t="s">
        <v>9516</v>
      </c>
      <c r="S4121" s="1">
        <v>42370.833333333336</v>
      </c>
      <c r="T4121" s="17">
        <v>1</v>
      </c>
      <c r="U4121" s="2">
        <v>1451680000000</v>
      </c>
      <c r="V4121" s="2" t="s">
        <v>9517</v>
      </c>
      <c r="W4121">
        <v>21497382</v>
      </c>
      <c r="X4121" t="s">
        <v>9518</v>
      </c>
      <c r="Y4121" t="s">
        <v>38</v>
      </c>
      <c r="Z4121" t="s">
        <v>9519</v>
      </c>
      <c r="AA4121">
        <v>-79.901319999999998</v>
      </c>
      <c r="AB4121">
        <v>40.424453999999997</v>
      </c>
      <c r="AD4121">
        <v>7</v>
      </c>
      <c r="AE4121" t="s">
        <v>48</v>
      </c>
      <c r="AF4121" t="s">
        <v>40</v>
      </c>
    </row>
    <row r="4122" spans="1:37" x14ac:dyDescent="0.2">
      <c r="A4122">
        <v>16045572</v>
      </c>
      <c r="B4122">
        <v>23</v>
      </c>
      <c r="C4122" t="s">
        <v>458</v>
      </c>
      <c r="D4122" s="1">
        <v>41849.147222222222</v>
      </c>
      <c r="E4122" s="1" t="s">
        <v>459</v>
      </c>
      <c r="F4122" t="s">
        <v>38</v>
      </c>
      <c r="G4122" t="s">
        <v>39</v>
      </c>
      <c r="H4122">
        <v>-79.949996949999999</v>
      </c>
      <c r="I4122">
        <v>40.47000122</v>
      </c>
      <c r="J4122">
        <v>306</v>
      </c>
      <c r="K4122" t="s">
        <v>40</v>
      </c>
      <c r="L4122" t="s">
        <v>460</v>
      </c>
      <c r="M4122">
        <v>7</v>
      </c>
      <c r="N4122">
        <v>4.8899999999999997</v>
      </c>
      <c r="O4122">
        <v>49913746034</v>
      </c>
      <c r="P4122" t="s">
        <v>461</v>
      </c>
      <c r="Q4122" t="s">
        <v>10807</v>
      </c>
      <c r="R4122" t="s">
        <v>9516</v>
      </c>
      <c r="S4122" s="1">
        <v>42391.833333333336</v>
      </c>
      <c r="T4122" s="17">
        <v>1</v>
      </c>
      <c r="U4122" s="2">
        <v>1453490000000</v>
      </c>
      <c r="V4122" s="2" t="s">
        <v>9517</v>
      </c>
      <c r="W4122">
        <v>21497382</v>
      </c>
      <c r="X4122" t="s">
        <v>9518</v>
      </c>
      <c r="Y4122" t="s">
        <v>38</v>
      </c>
      <c r="Z4122" t="s">
        <v>9519</v>
      </c>
      <c r="AA4122">
        <v>-79.901319999999998</v>
      </c>
      <c r="AB4122">
        <v>40.424453999999997</v>
      </c>
      <c r="AD4122">
        <v>6</v>
      </c>
      <c r="AE4122" t="s">
        <v>48</v>
      </c>
      <c r="AF4122" t="s">
        <v>40</v>
      </c>
    </row>
    <row r="4123" spans="1:37" x14ac:dyDescent="0.2">
      <c r="A4123">
        <v>16045572</v>
      </c>
      <c r="B4123">
        <v>23</v>
      </c>
      <c r="C4123" t="s">
        <v>458</v>
      </c>
      <c r="D4123" s="1">
        <v>41849.147222222222</v>
      </c>
      <c r="E4123" s="1" t="s">
        <v>459</v>
      </c>
      <c r="F4123" t="s">
        <v>38</v>
      </c>
      <c r="G4123" t="s">
        <v>39</v>
      </c>
      <c r="H4123">
        <v>-79.949996949999999</v>
      </c>
      <c r="I4123">
        <v>40.47000122</v>
      </c>
      <c r="J4123">
        <v>306</v>
      </c>
      <c r="K4123" t="s">
        <v>40</v>
      </c>
      <c r="L4123" t="s">
        <v>460</v>
      </c>
      <c r="M4123">
        <v>7</v>
      </c>
      <c r="N4123">
        <v>4.8899999999999997</v>
      </c>
      <c r="O4123">
        <v>49913746034</v>
      </c>
      <c r="P4123" t="s">
        <v>461</v>
      </c>
      <c r="Q4123" t="s">
        <v>10808</v>
      </c>
      <c r="R4123" t="s">
        <v>9516</v>
      </c>
      <c r="S4123" s="1">
        <v>42377.833333333336</v>
      </c>
      <c r="T4123" s="17">
        <v>1</v>
      </c>
      <c r="U4123" s="2">
        <v>1452280000000</v>
      </c>
      <c r="V4123" s="2" t="s">
        <v>9517</v>
      </c>
      <c r="W4123">
        <v>21497382</v>
      </c>
      <c r="X4123" t="s">
        <v>9518</v>
      </c>
      <c r="Y4123" t="s">
        <v>38</v>
      </c>
      <c r="Z4123" t="s">
        <v>9519</v>
      </c>
      <c r="AA4123">
        <v>-79.901319999999998</v>
      </c>
      <c r="AB4123">
        <v>40.424453999999997</v>
      </c>
      <c r="AD4123">
        <v>3</v>
      </c>
      <c r="AE4123" t="s">
        <v>48</v>
      </c>
      <c r="AF4123" t="s">
        <v>40</v>
      </c>
    </row>
    <row r="4124" spans="1:37" x14ac:dyDescent="0.2">
      <c r="A4124">
        <v>16045572</v>
      </c>
      <c r="B4124">
        <v>23</v>
      </c>
      <c r="C4124" t="s">
        <v>458</v>
      </c>
      <c r="D4124" s="1">
        <v>41849.147222222222</v>
      </c>
      <c r="E4124" s="1" t="s">
        <v>459</v>
      </c>
      <c r="F4124" t="s">
        <v>38</v>
      </c>
      <c r="G4124" t="s">
        <v>39</v>
      </c>
      <c r="H4124">
        <v>-79.949996949999999</v>
      </c>
      <c r="I4124">
        <v>40.47000122</v>
      </c>
      <c r="J4124">
        <v>306</v>
      </c>
      <c r="K4124" t="s">
        <v>40</v>
      </c>
      <c r="L4124" t="s">
        <v>460</v>
      </c>
      <c r="M4124">
        <v>7</v>
      </c>
      <c r="N4124">
        <v>4.8899999999999997</v>
      </c>
      <c r="O4124">
        <v>49913746034</v>
      </c>
      <c r="P4124" t="s">
        <v>461</v>
      </c>
      <c r="Q4124" t="s">
        <v>10809</v>
      </c>
      <c r="R4124" t="s">
        <v>9516</v>
      </c>
      <c r="S4124" s="1">
        <v>42398.833333333336</v>
      </c>
      <c r="T4124" s="17">
        <v>1</v>
      </c>
      <c r="U4124" s="2">
        <v>1454100000000</v>
      </c>
      <c r="V4124" s="2" t="s">
        <v>9517</v>
      </c>
      <c r="W4124">
        <v>21497382</v>
      </c>
      <c r="X4124" t="s">
        <v>9518</v>
      </c>
      <c r="Y4124" t="s">
        <v>38</v>
      </c>
      <c r="Z4124" t="s">
        <v>9519</v>
      </c>
      <c r="AA4124">
        <v>-79.901319999999998</v>
      </c>
      <c r="AB4124">
        <v>40.424453999999997</v>
      </c>
      <c r="AD4124">
        <v>9</v>
      </c>
      <c r="AE4124" t="s">
        <v>48</v>
      </c>
      <c r="AF4124" t="s">
        <v>40</v>
      </c>
    </row>
    <row r="4125" spans="1:37" x14ac:dyDescent="0.2">
      <c r="A4125">
        <v>16045572</v>
      </c>
      <c r="B4125">
        <v>23</v>
      </c>
      <c r="C4125" t="s">
        <v>458</v>
      </c>
      <c r="D4125" s="1">
        <v>41849.147222222222</v>
      </c>
      <c r="E4125" s="1" t="s">
        <v>459</v>
      </c>
      <c r="F4125" t="s">
        <v>38</v>
      </c>
      <c r="G4125" t="s">
        <v>39</v>
      </c>
      <c r="H4125">
        <v>-79.949996949999999</v>
      </c>
      <c r="I4125">
        <v>40.47000122</v>
      </c>
      <c r="J4125">
        <v>306</v>
      </c>
      <c r="K4125" t="s">
        <v>40</v>
      </c>
      <c r="L4125" t="s">
        <v>460</v>
      </c>
      <c r="M4125">
        <v>7</v>
      </c>
      <c r="N4125">
        <v>4.8899999999999997</v>
      </c>
      <c r="O4125">
        <v>49913746034</v>
      </c>
      <c r="P4125" t="s">
        <v>461</v>
      </c>
      <c r="Q4125" t="s">
        <v>10810</v>
      </c>
      <c r="R4125" t="s">
        <v>9516</v>
      </c>
      <c r="S4125" s="1">
        <v>42384.833333333336</v>
      </c>
      <c r="T4125" s="17">
        <v>1</v>
      </c>
      <c r="U4125" s="2">
        <v>1452890000000</v>
      </c>
      <c r="V4125" s="2" t="s">
        <v>9517</v>
      </c>
      <c r="W4125">
        <v>21497382</v>
      </c>
      <c r="X4125" t="s">
        <v>9518</v>
      </c>
      <c r="Y4125" t="s">
        <v>38</v>
      </c>
      <c r="Z4125" t="s">
        <v>9519</v>
      </c>
      <c r="AA4125">
        <v>-79.901319999999998</v>
      </c>
      <c r="AB4125">
        <v>40.424453999999997</v>
      </c>
      <c r="AD4125">
        <v>3</v>
      </c>
      <c r="AE4125" t="s">
        <v>48</v>
      </c>
      <c r="AF4125" t="s">
        <v>40</v>
      </c>
    </row>
    <row r="4126" spans="1:37" x14ac:dyDescent="0.2">
      <c r="A4126">
        <v>16925632</v>
      </c>
      <c r="B4126">
        <v>16</v>
      </c>
      <c r="C4126" t="s">
        <v>122</v>
      </c>
      <c r="D4126" s="1">
        <v>41893.027777777781</v>
      </c>
      <c r="E4126" s="1" t="s">
        <v>123</v>
      </c>
      <c r="F4126" t="s">
        <v>38</v>
      </c>
      <c r="G4126" t="s">
        <v>124</v>
      </c>
      <c r="H4126">
        <v>-80.040000919999997</v>
      </c>
      <c r="I4126">
        <v>40.549999239999998</v>
      </c>
      <c r="J4126">
        <v>40</v>
      </c>
      <c r="K4126" t="s">
        <v>40</v>
      </c>
      <c r="L4126" t="s">
        <v>125</v>
      </c>
      <c r="M4126">
        <v>15</v>
      </c>
      <c r="N4126">
        <v>4.67</v>
      </c>
      <c r="O4126">
        <v>46122492035</v>
      </c>
      <c r="P4126" t="s">
        <v>126</v>
      </c>
      <c r="Q4126" t="s">
        <v>10811</v>
      </c>
      <c r="R4126" t="s">
        <v>4097</v>
      </c>
      <c r="S4126" s="1">
        <v>42387.75</v>
      </c>
      <c r="T4126" s="17">
        <v>1</v>
      </c>
      <c r="U4126" s="2">
        <v>1453140000000</v>
      </c>
      <c r="V4126" s="2" t="s">
        <v>10812</v>
      </c>
      <c r="W4126">
        <v>4816402</v>
      </c>
      <c r="X4126" t="s">
        <v>543</v>
      </c>
      <c r="Y4126" t="s">
        <v>38</v>
      </c>
      <c r="Z4126" t="s">
        <v>544</v>
      </c>
      <c r="AA4126">
        <v>-80.034644999999998</v>
      </c>
      <c r="AB4126">
        <v>40.571002999999997</v>
      </c>
      <c r="AD4126">
        <v>4</v>
      </c>
      <c r="AE4126" t="s">
        <v>48</v>
      </c>
      <c r="AF4126" t="s">
        <v>40</v>
      </c>
    </row>
    <row r="4127" spans="1:37" x14ac:dyDescent="0.2">
      <c r="A4127">
        <v>6060022</v>
      </c>
      <c r="B4127">
        <v>54</v>
      </c>
      <c r="C4127" t="s">
        <v>273</v>
      </c>
      <c r="D4127" s="1">
        <v>41243.769444444442</v>
      </c>
      <c r="E4127" t="s">
        <v>274</v>
      </c>
      <c r="F4127" t="s">
        <v>38</v>
      </c>
      <c r="G4127" t="s">
        <v>275</v>
      </c>
      <c r="H4127">
        <v>-79.949996949999999</v>
      </c>
      <c r="I4127">
        <v>40.430000309999997</v>
      </c>
      <c r="J4127">
        <v>338</v>
      </c>
      <c r="K4127" t="s">
        <v>40</v>
      </c>
      <c r="L4127" t="s">
        <v>276</v>
      </c>
      <c r="M4127">
        <v>8</v>
      </c>
      <c r="N4127">
        <v>4.8899999999999997</v>
      </c>
      <c r="O4127" s="2">
        <v>102000000000</v>
      </c>
      <c r="P4127" t="s">
        <v>277</v>
      </c>
      <c r="Q4127" t="s">
        <v>10813</v>
      </c>
      <c r="R4127" t="s">
        <v>10814</v>
      </c>
      <c r="S4127" s="1">
        <v>42219.791666666664</v>
      </c>
      <c r="T4127" s="17">
        <v>8</v>
      </c>
      <c r="U4127" s="2">
        <v>1438630000000</v>
      </c>
      <c r="V4127" s="2" t="s">
        <v>10815</v>
      </c>
      <c r="W4127">
        <v>1267847</v>
      </c>
      <c r="X4127" t="s">
        <v>140</v>
      </c>
      <c r="Y4127" t="s">
        <v>38</v>
      </c>
      <c r="Z4127" t="s">
        <v>141</v>
      </c>
      <c r="AA4127">
        <v>-80.081695999999994</v>
      </c>
      <c r="AB4127">
        <v>40.584347000000001</v>
      </c>
      <c r="AD4127">
        <v>14</v>
      </c>
      <c r="AE4127" t="s">
        <v>48</v>
      </c>
      <c r="AF4127" t="s">
        <v>40</v>
      </c>
      <c r="AG4127">
        <v>2</v>
      </c>
      <c r="AH4127" t="s">
        <v>49</v>
      </c>
      <c r="AI4127" t="s">
        <v>5127</v>
      </c>
      <c r="AJ4127">
        <v>0</v>
      </c>
      <c r="AK4127" t="s">
        <v>51</v>
      </c>
    </row>
    <row r="4128" spans="1:37" x14ac:dyDescent="0.2">
      <c r="A4128">
        <v>6060022</v>
      </c>
      <c r="B4128">
        <v>54</v>
      </c>
      <c r="C4128" t="s">
        <v>273</v>
      </c>
      <c r="D4128" s="1">
        <v>41243.769444444442</v>
      </c>
      <c r="E4128" t="s">
        <v>274</v>
      </c>
      <c r="F4128" t="s">
        <v>38</v>
      </c>
      <c r="G4128" t="s">
        <v>275</v>
      </c>
      <c r="H4128">
        <v>-79.949996949999999</v>
      </c>
      <c r="I4128">
        <v>40.430000309999997</v>
      </c>
      <c r="J4128">
        <v>338</v>
      </c>
      <c r="K4128" t="s">
        <v>40</v>
      </c>
      <c r="L4128" t="s">
        <v>276</v>
      </c>
      <c r="M4128">
        <v>8</v>
      </c>
      <c r="N4128">
        <v>4.8899999999999997</v>
      </c>
      <c r="O4128" s="2">
        <v>102000000000</v>
      </c>
      <c r="P4128" t="s">
        <v>277</v>
      </c>
      <c r="Q4128" t="s">
        <v>10816</v>
      </c>
      <c r="R4128" t="s">
        <v>10814</v>
      </c>
      <c r="S4128" s="1">
        <v>42282.791666666664</v>
      </c>
      <c r="T4128" s="17">
        <v>10</v>
      </c>
      <c r="U4128" s="2">
        <v>1444070000000</v>
      </c>
      <c r="V4128" s="2" t="s">
        <v>10815</v>
      </c>
      <c r="W4128">
        <v>1267847</v>
      </c>
      <c r="X4128" t="s">
        <v>140</v>
      </c>
      <c r="Y4128" t="s">
        <v>38</v>
      </c>
      <c r="Z4128" t="s">
        <v>141</v>
      </c>
      <c r="AA4128">
        <v>-80.081695999999994</v>
      </c>
      <c r="AB4128">
        <v>40.584347000000001</v>
      </c>
      <c r="AD4128">
        <v>13</v>
      </c>
      <c r="AE4128" t="s">
        <v>48</v>
      </c>
      <c r="AF4128" t="s">
        <v>40</v>
      </c>
      <c r="AG4128">
        <v>2</v>
      </c>
      <c r="AH4128" t="s">
        <v>49</v>
      </c>
      <c r="AI4128" t="s">
        <v>5127</v>
      </c>
      <c r="AJ4128">
        <v>0</v>
      </c>
      <c r="AK4128" t="s">
        <v>51</v>
      </c>
    </row>
    <row r="4129" spans="1:37" x14ac:dyDescent="0.2">
      <c r="A4129">
        <v>6060022</v>
      </c>
      <c r="B4129">
        <v>54</v>
      </c>
      <c r="C4129" t="s">
        <v>273</v>
      </c>
      <c r="D4129" s="1">
        <v>41243.769444444442</v>
      </c>
      <c r="E4129" t="s">
        <v>274</v>
      </c>
      <c r="F4129" t="s">
        <v>38</v>
      </c>
      <c r="G4129" t="s">
        <v>275</v>
      </c>
      <c r="H4129">
        <v>-79.949996949999999</v>
      </c>
      <c r="I4129">
        <v>40.430000309999997</v>
      </c>
      <c r="J4129">
        <v>338</v>
      </c>
      <c r="K4129" t="s">
        <v>40</v>
      </c>
      <c r="L4129" t="s">
        <v>276</v>
      </c>
      <c r="M4129">
        <v>8</v>
      </c>
      <c r="N4129">
        <v>4.8899999999999997</v>
      </c>
      <c r="O4129" s="2">
        <v>102000000000</v>
      </c>
      <c r="P4129" t="s">
        <v>277</v>
      </c>
      <c r="Q4129" t="s">
        <v>10817</v>
      </c>
      <c r="R4129" t="s">
        <v>10814</v>
      </c>
      <c r="S4129" s="1">
        <v>42310.791666666664</v>
      </c>
      <c r="T4129" s="17">
        <v>11</v>
      </c>
      <c r="U4129" s="2">
        <v>1446490000000</v>
      </c>
      <c r="V4129" s="2" t="s">
        <v>10815</v>
      </c>
      <c r="W4129">
        <v>1267847</v>
      </c>
      <c r="X4129" t="s">
        <v>140</v>
      </c>
      <c r="Y4129" t="s">
        <v>38</v>
      </c>
      <c r="Z4129" t="s">
        <v>141</v>
      </c>
      <c r="AA4129">
        <v>-80.081695999999994</v>
      </c>
      <c r="AB4129">
        <v>40.584347000000001</v>
      </c>
      <c r="AD4129">
        <v>14</v>
      </c>
      <c r="AE4129" t="s">
        <v>48</v>
      </c>
      <c r="AF4129" t="s">
        <v>40</v>
      </c>
      <c r="AG4129">
        <v>2</v>
      </c>
      <c r="AH4129" t="s">
        <v>49</v>
      </c>
      <c r="AI4129" t="s">
        <v>5127</v>
      </c>
      <c r="AJ4129">
        <v>0</v>
      </c>
      <c r="AK4129" t="s">
        <v>51</v>
      </c>
    </row>
    <row r="4130" spans="1:37" x14ac:dyDescent="0.2">
      <c r="A4130">
        <v>6060022</v>
      </c>
      <c r="B4130">
        <v>54</v>
      </c>
      <c r="C4130" t="s">
        <v>273</v>
      </c>
      <c r="D4130" s="1">
        <v>41243.769444444442</v>
      </c>
      <c r="E4130" t="s">
        <v>274</v>
      </c>
      <c r="F4130" t="s">
        <v>38</v>
      </c>
      <c r="G4130" t="s">
        <v>275</v>
      </c>
      <c r="H4130">
        <v>-79.949996949999999</v>
      </c>
      <c r="I4130">
        <v>40.430000309999997</v>
      </c>
      <c r="J4130">
        <v>338</v>
      </c>
      <c r="K4130" t="s">
        <v>40</v>
      </c>
      <c r="L4130" t="s">
        <v>276</v>
      </c>
      <c r="M4130">
        <v>8</v>
      </c>
      <c r="N4130">
        <v>4.8899999999999997</v>
      </c>
      <c r="O4130" s="2">
        <v>102000000000</v>
      </c>
      <c r="P4130" t="s">
        <v>277</v>
      </c>
      <c r="Q4130" t="s">
        <v>10818</v>
      </c>
      <c r="R4130" t="s">
        <v>10814</v>
      </c>
      <c r="S4130" s="1">
        <v>42345.791666666664</v>
      </c>
      <c r="T4130" s="17">
        <v>12</v>
      </c>
      <c r="U4130" s="2">
        <v>1449510000000</v>
      </c>
      <c r="V4130" s="2" t="s">
        <v>10815</v>
      </c>
      <c r="W4130">
        <v>1267847</v>
      </c>
      <c r="X4130" t="s">
        <v>140</v>
      </c>
      <c r="Y4130" t="s">
        <v>38</v>
      </c>
      <c r="Z4130" t="s">
        <v>141</v>
      </c>
      <c r="AA4130">
        <v>-80.081695999999994</v>
      </c>
      <c r="AB4130">
        <v>40.584347000000001</v>
      </c>
      <c r="AD4130">
        <v>11</v>
      </c>
      <c r="AE4130" t="s">
        <v>48</v>
      </c>
      <c r="AF4130" t="s">
        <v>40</v>
      </c>
      <c r="AG4130">
        <v>2</v>
      </c>
      <c r="AH4130" t="s">
        <v>49</v>
      </c>
      <c r="AI4130" t="s">
        <v>5127</v>
      </c>
      <c r="AJ4130">
        <v>0</v>
      </c>
      <c r="AK4130" t="s">
        <v>51</v>
      </c>
    </row>
    <row r="4131" spans="1:37" x14ac:dyDescent="0.2">
      <c r="A4131">
        <v>6060022</v>
      </c>
      <c r="B4131">
        <v>54</v>
      </c>
      <c r="C4131" t="s">
        <v>273</v>
      </c>
      <c r="D4131" s="1">
        <v>41243.769444444442</v>
      </c>
      <c r="E4131" t="s">
        <v>274</v>
      </c>
      <c r="F4131" t="s">
        <v>38</v>
      </c>
      <c r="G4131" t="s">
        <v>275</v>
      </c>
      <c r="H4131">
        <v>-79.949996949999999</v>
      </c>
      <c r="I4131">
        <v>40.430000309999997</v>
      </c>
      <c r="J4131">
        <v>338</v>
      </c>
      <c r="K4131" t="s">
        <v>40</v>
      </c>
      <c r="L4131" t="s">
        <v>276</v>
      </c>
      <c r="M4131">
        <v>8</v>
      </c>
      <c r="N4131">
        <v>4.8899999999999997</v>
      </c>
      <c r="O4131" s="2">
        <v>102000000000</v>
      </c>
      <c r="P4131" t="s">
        <v>277</v>
      </c>
      <c r="Q4131" t="s">
        <v>10819</v>
      </c>
      <c r="R4131" t="s">
        <v>10814</v>
      </c>
      <c r="S4131" s="1">
        <v>42373.791666666664</v>
      </c>
      <c r="T4131" s="17">
        <v>1</v>
      </c>
      <c r="U4131" s="2">
        <v>1451930000000</v>
      </c>
      <c r="V4131" s="2" t="s">
        <v>10815</v>
      </c>
      <c r="W4131">
        <v>1267847</v>
      </c>
      <c r="X4131" t="s">
        <v>140</v>
      </c>
      <c r="Y4131" t="s">
        <v>38</v>
      </c>
      <c r="Z4131" t="s">
        <v>141</v>
      </c>
      <c r="AA4131">
        <v>-80.081695999999994</v>
      </c>
      <c r="AB4131">
        <v>40.584347000000001</v>
      </c>
      <c r="AD4131">
        <v>19</v>
      </c>
      <c r="AE4131" t="s">
        <v>48</v>
      </c>
      <c r="AF4131" t="s">
        <v>40</v>
      </c>
      <c r="AG4131">
        <v>2</v>
      </c>
      <c r="AH4131" t="s">
        <v>49</v>
      </c>
      <c r="AI4131" t="s">
        <v>5127</v>
      </c>
      <c r="AJ4131">
        <v>0</v>
      </c>
      <c r="AK4131" t="s">
        <v>51</v>
      </c>
    </row>
    <row r="4132" spans="1:37" x14ac:dyDescent="0.2">
      <c r="A4132">
        <v>781619</v>
      </c>
      <c r="B4132">
        <v>19</v>
      </c>
      <c r="C4132" t="s">
        <v>2833</v>
      </c>
      <c r="D4132" s="1">
        <v>39383.81527777778</v>
      </c>
      <c r="E4132" t="s">
        <v>2834</v>
      </c>
      <c r="F4132" t="s">
        <v>38</v>
      </c>
      <c r="G4132" t="s">
        <v>508</v>
      </c>
      <c r="H4132">
        <v>-80.069999690000003</v>
      </c>
      <c r="I4132">
        <v>40.439998629999998</v>
      </c>
      <c r="J4132">
        <v>606</v>
      </c>
      <c r="K4132" t="s">
        <v>40</v>
      </c>
      <c r="L4132" t="s">
        <v>2835</v>
      </c>
      <c r="M4132">
        <v>1</v>
      </c>
      <c r="N4132">
        <v>4.6900000000000004</v>
      </c>
      <c r="O4132" s="2">
        <v>263000000000</v>
      </c>
      <c r="P4132" t="s">
        <v>2836</v>
      </c>
      <c r="Q4132" t="s">
        <v>10820</v>
      </c>
      <c r="R4132" t="s">
        <v>10821</v>
      </c>
      <c r="S4132" s="1">
        <v>42297.75</v>
      </c>
      <c r="T4132" s="17">
        <v>10</v>
      </c>
      <c r="U4132" s="2">
        <v>1445360000000</v>
      </c>
      <c r="V4132" s="2" t="s">
        <v>9281</v>
      </c>
      <c r="W4132">
        <v>335676</v>
      </c>
      <c r="X4132" t="s">
        <v>1793</v>
      </c>
      <c r="Y4132" t="s">
        <v>68</v>
      </c>
      <c r="Z4132" t="s">
        <v>1794</v>
      </c>
      <c r="AA4132">
        <v>-80.186040000000006</v>
      </c>
      <c r="AB4132">
        <v>40.491042999999998</v>
      </c>
      <c r="AC4132">
        <v>4</v>
      </c>
      <c r="AD4132">
        <v>4</v>
      </c>
      <c r="AE4132" t="s">
        <v>48</v>
      </c>
      <c r="AF4132" t="s">
        <v>40</v>
      </c>
    </row>
    <row r="4133" spans="1:37" x14ac:dyDescent="0.2">
      <c r="A4133">
        <v>781619</v>
      </c>
      <c r="B4133">
        <v>19</v>
      </c>
      <c r="C4133" t="s">
        <v>2833</v>
      </c>
      <c r="D4133" s="1">
        <v>39383.81527777778</v>
      </c>
      <c r="E4133" t="s">
        <v>2834</v>
      </c>
      <c r="F4133" t="s">
        <v>38</v>
      </c>
      <c r="G4133" t="s">
        <v>508</v>
      </c>
      <c r="H4133">
        <v>-80.069999690000003</v>
      </c>
      <c r="I4133">
        <v>40.439998629999998</v>
      </c>
      <c r="J4133">
        <v>606</v>
      </c>
      <c r="K4133" t="s">
        <v>40</v>
      </c>
      <c r="L4133" t="s">
        <v>2835</v>
      </c>
      <c r="M4133">
        <v>1</v>
      </c>
      <c r="N4133">
        <v>4.6900000000000004</v>
      </c>
      <c r="O4133" s="2">
        <v>263000000000</v>
      </c>
      <c r="P4133" t="s">
        <v>2836</v>
      </c>
      <c r="Q4133" t="s">
        <v>10822</v>
      </c>
      <c r="R4133" t="s">
        <v>10821</v>
      </c>
      <c r="S4133" s="1">
        <v>42283.75</v>
      </c>
      <c r="T4133" s="17">
        <v>10</v>
      </c>
      <c r="U4133" s="2">
        <v>1444150000000</v>
      </c>
      <c r="V4133" s="2" t="s">
        <v>9281</v>
      </c>
      <c r="W4133">
        <v>335676</v>
      </c>
      <c r="X4133" t="s">
        <v>1793</v>
      </c>
      <c r="Y4133" t="s">
        <v>68</v>
      </c>
      <c r="Z4133" t="s">
        <v>1794</v>
      </c>
      <c r="AA4133">
        <v>-80.186040000000006</v>
      </c>
      <c r="AB4133">
        <v>40.491042999999998</v>
      </c>
      <c r="AC4133">
        <v>6</v>
      </c>
      <c r="AD4133">
        <v>6</v>
      </c>
      <c r="AE4133" t="s">
        <v>48</v>
      </c>
      <c r="AF4133" t="s">
        <v>40</v>
      </c>
    </row>
    <row r="4134" spans="1:37" x14ac:dyDescent="0.2">
      <c r="A4134">
        <v>781619</v>
      </c>
      <c r="B4134">
        <v>19</v>
      </c>
      <c r="C4134" t="s">
        <v>2833</v>
      </c>
      <c r="D4134" s="1">
        <v>39383.81527777778</v>
      </c>
      <c r="E4134" t="s">
        <v>2834</v>
      </c>
      <c r="F4134" t="s">
        <v>38</v>
      </c>
      <c r="G4134" t="s">
        <v>508</v>
      </c>
      <c r="H4134">
        <v>-80.069999690000003</v>
      </c>
      <c r="I4134">
        <v>40.439998629999998</v>
      </c>
      <c r="J4134">
        <v>606</v>
      </c>
      <c r="K4134" t="s">
        <v>40</v>
      </c>
      <c r="L4134" t="s">
        <v>2835</v>
      </c>
      <c r="M4134">
        <v>1</v>
      </c>
      <c r="N4134">
        <v>4.6900000000000004</v>
      </c>
      <c r="O4134" s="2">
        <v>263000000000</v>
      </c>
      <c r="P4134" t="s">
        <v>2836</v>
      </c>
      <c r="Q4134" t="s">
        <v>10823</v>
      </c>
      <c r="R4134" t="s">
        <v>10821</v>
      </c>
      <c r="S4134" s="1">
        <v>42290.75</v>
      </c>
      <c r="T4134" s="17">
        <v>10</v>
      </c>
      <c r="U4134" s="2">
        <v>1444760000000</v>
      </c>
      <c r="V4134" s="2" t="s">
        <v>9281</v>
      </c>
      <c r="W4134">
        <v>335676</v>
      </c>
      <c r="X4134" t="s">
        <v>1793</v>
      </c>
      <c r="Y4134" t="s">
        <v>68</v>
      </c>
      <c r="Z4134" t="s">
        <v>1794</v>
      </c>
      <c r="AA4134">
        <v>-80.186040000000006</v>
      </c>
      <c r="AB4134">
        <v>40.491042999999998</v>
      </c>
      <c r="AC4134">
        <v>4</v>
      </c>
      <c r="AD4134">
        <v>4</v>
      </c>
      <c r="AE4134" t="s">
        <v>48</v>
      </c>
      <c r="AF4134" t="s">
        <v>40</v>
      </c>
    </row>
    <row r="4135" spans="1:37" x14ac:dyDescent="0.2">
      <c r="A4135">
        <v>6060022</v>
      </c>
      <c r="B4135">
        <v>54</v>
      </c>
      <c r="C4135" t="s">
        <v>273</v>
      </c>
      <c r="D4135" s="1">
        <v>41243.769444444442</v>
      </c>
      <c r="E4135" t="s">
        <v>274</v>
      </c>
      <c r="F4135" t="s">
        <v>38</v>
      </c>
      <c r="G4135" t="s">
        <v>275</v>
      </c>
      <c r="H4135">
        <v>-79.949996949999999</v>
      </c>
      <c r="I4135">
        <v>40.430000309999997</v>
      </c>
      <c r="J4135">
        <v>338</v>
      </c>
      <c r="K4135" t="s">
        <v>40</v>
      </c>
      <c r="L4135" t="s">
        <v>276</v>
      </c>
      <c r="M4135">
        <v>8</v>
      </c>
      <c r="N4135">
        <v>4.8899999999999997</v>
      </c>
      <c r="O4135" s="2">
        <v>102000000000</v>
      </c>
      <c r="P4135" t="s">
        <v>277</v>
      </c>
      <c r="Q4135" t="s">
        <v>10824</v>
      </c>
      <c r="R4135" t="s">
        <v>9513</v>
      </c>
      <c r="S4135" s="1">
        <v>42225.708333333336</v>
      </c>
      <c r="T4135" s="17">
        <v>8</v>
      </c>
      <c r="U4135" s="2">
        <v>1439140000000</v>
      </c>
      <c r="V4135" s="2" t="s">
        <v>10825</v>
      </c>
      <c r="W4135">
        <v>10657782</v>
      </c>
      <c r="X4135" t="s">
        <v>715</v>
      </c>
      <c r="Y4135" t="s">
        <v>38</v>
      </c>
      <c r="Z4135" t="s">
        <v>716</v>
      </c>
      <c r="AA4135">
        <v>-79.960457000000005</v>
      </c>
      <c r="AB4135">
        <v>40.470444000000001</v>
      </c>
      <c r="AD4135">
        <v>14</v>
      </c>
      <c r="AE4135" t="s">
        <v>48</v>
      </c>
      <c r="AF4135" t="s">
        <v>40</v>
      </c>
      <c r="AG4135">
        <v>3</v>
      </c>
      <c r="AH4135" t="s">
        <v>49</v>
      </c>
      <c r="AI4135" t="s">
        <v>50</v>
      </c>
      <c r="AJ4135">
        <v>0</v>
      </c>
      <c r="AK4135" t="s">
        <v>51</v>
      </c>
    </row>
    <row r="4136" spans="1:37" x14ac:dyDescent="0.2">
      <c r="A4136">
        <v>6060022</v>
      </c>
      <c r="B4136">
        <v>54</v>
      </c>
      <c r="C4136" t="s">
        <v>273</v>
      </c>
      <c r="D4136" s="1">
        <v>41243.769444444442</v>
      </c>
      <c r="E4136" t="s">
        <v>274</v>
      </c>
      <c r="F4136" t="s">
        <v>38</v>
      </c>
      <c r="G4136" t="s">
        <v>275</v>
      </c>
      <c r="H4136">
        <v>-79.949996949999999</v>
      </c>
      <c r="I4136">
        <v>40.430000309999997</v>
      </c>
      <c r="J4136">
        <v>338</v>
      </c>
      <c r="K4136" t="s">
        <v>40</v>
      </c>
      <c r="L4136" t="s">
        <v>276</v>
      </c>
      <c r="M4136">
        <v>8</v>
      </c>
      <c r="N4136">
        <v>4.8899999999999997</v>
      </c>
      <c r="O4136" s="2">
        <v>102000000000</v>
      </c>
      <c r="P4136" t="s">
        <v>277</v>
      </c>
      <c r="Q4136" t="s">
        <v>10826</v>
      </c>
      <c r="R4136" t="s">
        <v>9513</v>
      </c>
      <c r="S4136" s="1">
        <v>42260.708333333336</v>
      </c>
      <c r="T4136" s="17">
        <v>9</v>
      </c>
      <c r="U4136" s="2">
        <v>1442160000000</v>
      </c>
      <c r="V4136" s="2" t="s">
        <v>10827</v>
      </c>
      <c r="W4136">
        <v>10657782</v>
      </c>
      <c r="X4136" t="s">
        <v>715</v>
      </c>
      <c r="Y4136" t="s">
        <v>38</v>
      </c>
      <c r="Z4136" t="s">
        <v>716</v>
      </c>
      <c r="AA4136">
        <v>-79.960457000000005</v>
      </c>
      <c r="AB4136">
        <v>40.470444000000001</v>
      </c>
      <c r="AD4136">
        <v>15</v>
      </c>
      <c r="AE4136" t="s">
        <v>48</v>
      </c>
      <c r="AF4136" t="s">
        <v>40</v>
      </c>
      <c r="AG4136">
        <v>3</v>
      </c>
      <c r="AH4136" t="s">
        <v>49</v>
      </c>
      <c r="AI4136" t="s">
        <v>50</v>
      </c>
      <c r="AJ4136">
        <v>0</v>
      </c>
      <c r="AK4136" t="s">
        <v>51</v>
      </c>
    </row>
    <row r="4137" spans="1:37" x14ac:dyDescent="0.2">
      <c r="A4137">
        <v>6060022</v>
      </c>
      <c r="B4137">
        <v>54</v>
      </c>
      <c r="C4137" t="s">
        <v>273</v>
      </c>
      <c r="D4137" s="1">
        <v>41243.769444444442</v>
      </c>
      <c r="E4137" t="s">
        <v>274</v>
      </c>
      <c r="F4137" t="s">
        <v>38</v>
      </c>
      <c r="G4137" t="s">
        <v>275</v>
      </c>
      <c r="H4137">
        <v>-79.949996949999999</v>
      </c>
      <c r="I4137">
        <v>40.430000309999997</v>
      </c>
      <c r="J4137">
        <v>338</v>
      </c>
      <c r="K4137" t="s">
        <v>40</v>
      </c>
      <c r="L4137" t="s">
        <v>276</v>
      </c>
      <c r="M4137">
        <v>8</v>
      </c>
      <c r="N4137">
        <v>4.8899999999999997</v>
      </c>
      <c r="O4137" s="2">
        <v>102000000000</v>
      </c>
      <c r="P4137" t="s">
        <v>277</v>
      </c>
      <c r="Q4137" t="s">
        <v>10828</v>
      </c>
      <c r="R4137" t="s">
        <v>9513</v>
      </c>
      <c r="S4137" s="1">
        <v>42288.708333333336</v>
      </c>
      <c r="T4137" s="17">
        <v>10</v>
      </c>
      <c r="U4137" s="2">
        <v>1444580000000</v>
      </c>
      <c r="V4137" s="2" t="s">
        <v>10827</v>
      </c>
      <c r="W4137">
        <v>10657782</v>
      </c>
      <c r="X4137" t="s">
        <v>715</v>
      </c>
      <c r="Y4137" t="s">
        <v>38</v>
      </c>
      <c r="Z4137" t="s">
        <v>716</v>
      </c>
      <c r="AA4137">
        <v>-79.960457000000005</v>
      </c>
      <c r="AB4137">
        <v>40.470444000000001</v>
      </c>
      <c r="AD4137">
        <v>11</v>
      </c>
      <c r="AE4137" t="s">
        <v>48</v>
      </c>
      <c r="AF4137" t="s">
        <v>40</v>
      </c>
      <c r="AG4137">
        <v>3</v>
      </c>
      <c r="AH4137" t="s">
        <v>49</v>
      </c>
      <c r="AI4137" t="s">
        <v>50</v>
      </c>
      <c r="AJ4137">
        <v>0</v>
      </c>
      <c r="AK4137" t="s">
        <v>51</v>
      </c>
    </row>
    <row r="4138" spans="1:37" x14ac:dyDescent="0.2">
      <c r="A4138">
        <v>6060022</v>
      </c>
      <c r="B4138">
        <v>54</v>
      </c>
      <c r="C4138" t="s">
        <v>273</v>
      </c>
      <c r="D4138" s="1">
        <v>41243.769444444442</v>
      </c>
      <c r="E4138" t="s">
        <v>274</v>
      </c>
      <c r="F4138" t="s">
        <v>38</v>
      </c>
      <c r="G4138" t="s">
        <v>275</v>
      </c>
      <c r="H4138">
        <v>-79.949996949999999</v>
      </c>
      <c r="I4138">
        <v>40.430000309999997</v>
      </c>
      <c r="J4138">
        <v>338</v>
      </c>
      <c r="K4138" t="s">
        <v>40</v>
      </c>
      <c r="L4138" t="s">
        <v>276</v>
      </c>
      <c r="M4138">
        <v>8</v>
      </c>
      <c r="N4138">
        <v>4.8899999999999997</v>
      </c>
      <c r="O4138" s="2">
        <v>102000000000</v>
      </c>
      <c r="P4138" t="s">
        <v>277</v>
      </c>
      <c r="Q4138" t="s">
        <v>10829</v>
      </c>
      <c r="R4138" t="s">
        <v>9513</v>
      </c>
      <c r="S4138" s="1">
        <v>42351.708333333336</v>
      </c>
      <c r="T4138" s="17">
        <v>12</v>
      </c>
      <c r="U4138" s="2">
        <v>1450030000000</v>
      </c>
      <c r="V4138" s="2" t="s">
        <v>10830</v>
      </c>
      <c r="W4138">
        <v>10657782</v>
      </c>
      <c r="X4138" t="s">
        <v>715</v>
      </c>
      <c r="Y4138" t="s">
        <v>38</v>
      </c>
      <c r="Z4138" t="s">
        <v>716</v>
      </c>
      <c r="AA4138">
        <v>-79.960457000000005</v>
      </c>
      <c r="AB4138">
        <v>40.470444000000001</v>
      </c>
      <c r="AD4138">
        <v>21</v>
      </c>
      <c r="AE4138" t="s">
        <v>48</v>
      </c>
      <c r="AF4138" t="s">
        <v>40</v>
      </c>
      <c r="AG4138">
        <v>3</v>
      </c>
      <c r="AH4138" t="s">
        <v>49</v>
      </c>
      <c r="AI4138" t="s">
        <v>50</v>
      </c>
      <c r="AJ4138">
        <v>0</v>
      </c>
      <c r="AK4138" t="s">
        <v>51</v>
      </c>
    </row>
    <row r="4139" spans="1:37" x14ac:dyDescent="0.2">
      <c r="A4139">
        <v>18228877</v>
      </c>
      <c r="B4139">
        <v>15</v>
      </c>
      <c r="C4139" t="s">
        <v>498</v>
      </c>
      <c r="D4139" s="1">
        <v>41976.151388888888</v>
      </c>
      <c r="E4139" s="1" t="s">
        <v>499</v>
      </c>
      <c r="F4139" t="s">
        <v>38</v>
      </c>
      <c r="G4139" t="s">
        <v>39</v>
      </c>
      <c r="H4139">
        <v>-79.949996949999999</v>
      </c>
      <c r="I4139">
        <v>40.47000122</v>
      </c>
      <c r="J4139">
        <v>1013</v>
      </c>
      <c r="K4139" t="s">
        <v>40</v>
      </c>
      <c r="L4139" t="s">
        <v>500</v>
      </c>
      <c r="M4139">
        <v>14</v>
      </c>
      <c r="N4139">
        <v>5</v>
      </c>
      <c r="O4139">
        <v>38940615036</v>
      </c>
      <c r="P4139" t="s">
        <v>501</v>
      </c>
      <c r="Q4139" t="s">
        <v>10831</v>
      </c>
      <c r="R4139" t="s">
        <v>10832</v>
      </c>
      <c r="S4139" s="1">
        <v>42233.791666666664</v>
      </c>
      <c r="T4139" s="17">
        <v>8</v>
      </c>
      <c r="U4139" s="2">
        <v>1439840000000</v>
      </c>
      <c r="V4139" s="2" t="s">
        <v>10833</v>
      </c>
      <c r="W4139">
        <v>23509903</v>
      </c>
      <c r="X4139" t="s">
        <v>9668</v>
      </c>
      <c r="Y4139" t="s">
        <v>38</v>
      </c>
      <c r="Z4139" t="s">
        <v>9669</v>
      </c>
      <c r="AA4139">
        <v>-79.944785999999993</v>
      </c>
      <c r="AB4139">
        <v>40.465468999999999</v>
      </c>
      <c r="AD4139">
        <v>3</v>
      </c>
      <c r="AE4139" t="s">
        <v>48</v>
      </c>
      <c r="AF4139" t="s">
        <v>40</v>
      </c>
    </row>
    <row r="4140" spans="1:37" x14ac:dyDescent="0.2">
      <c r="A4140">
        <v>8197742</v>
      </c>
      <c r="B4140">
        <v>4</v>
      </c>
      <c r="C4140" t="s">
        <v>10834</v>
      </c>
      <c r="D4140" s="1">
        <v>41388.173611111109</v>
      </c>
      <c r="E4140" t="s">
        <v>10835</v>
      </c>
      <c r="F4140" t="s">
        <v>3024</v>
      </c>
      <c r="G4140" t="s">
        <v>94</v>
      </c>
      <c r="H4140">
        <v>-79.680000309999997</v>
      </c>
      <c r="I4140">
        <v>40.450000760000002</v>
      </c>
      <c r="J4140">
        <v>32</v>
      </c>
      <c r="K4140" t="s">
        <v>40</v>
      </c>
      <c r="L4140" t="s">
        <v>10836</v>
      </c>
      <c r="M4140">
        <v>15</v>
      </c>
      <c r="N4140">
        <v>4.79</v>
      </c>
      <c r="O4140">
        <v>89741895028</v>
      </c>
      <c r="P4140" t="s">
        <v>10837</v>
      </c>
      <c r="Q4140" t="s">
        <v>10838</v>
      </c>
      <c r="R4140" t="s">
        <v>10839</v>
      </c>
      <c r="S4140" s="1">
        <v>42231.708333333336</v>
      </c>
      <c r="T4140" s="17">
        <v>8</v>
      </c>
      <c r="U4140" s="2">
        <v>1439660000000</v>
      </c>
      <c r="V4140" s="2" t="s">
        <v>10840</v>
      </c>
      <c r="W4140">
        <v>23714193</v>
      </c>
      <c r="X4140" t="s">
        <v>10841</v>
      </c>
      <c r="Y4140" t="s">
        <v>3024</v>
      </c>
      <c r="Z4140" t="s">
        <v>10842</v>
      </c>
      <c r="AA4140">
        <v>-79.694237000000001</v>
      </c>
      <c r="AB4140">
        <v>40.428642000000004</v>
      </c>
      <c r="AD4140">
        <v>4</v>
      </c>
      <c r="AE4140" t="s">
        <v>48</v>
      </c>
      <c r="AF4140" t="s">
        <v>40</v>
      </c>
    </row>
    <row r="4141" spans="1:37" x14ac:dyDescent="0.2">
      <c r="A4141">
        <v>8197742</v>
      </c>
      <c r="B4141">
        <v>4</v>
      </c>
      <c r="C4141" t="s">
        <v>10834</v>
      </c>
      <c r="D4141" s="1">
        <v>41388.173611111109</v>
      </c>
      <c r="E4141" t="s">
        <v>10835</v>
      </c>
      <c r="F4141" t="s">
        <v>3024</v>
      </c>
      <c r="G4141" t="s">
        <v>94</v>
      </c>
      <c r="H4141">
        <v>-79.680000309999997</v>
      </c>
      <c r="I4141">
        <v>40.450000760000002</v>
      </c>
      <c r="J4141">
        <v>32</v>
      </c>
      <c r="K4141" t="s">
        <v>40</v>
      </c>
      <c r="L4141" t="s">
        <v>10836</v>
      </c>
      <c r="M4141">
        <v>15</v>
      </c>
      <c r="N4141">
        <v>4.79</v>
      </c>
      <c r="O4141">
        <v>89741895028</v>
      </c>
      <c r="P4141" t="s">
        <v>10837</v>
      </c>
      <c r="Q4141" t="s">
        <v>10843</v>
      </c>
      <c r="R4141" t="s">
        <v>10839</v>
      </c>
      <c r="S4141" s="1">
        <v>42329.708333333336</v>
      </c>
      <c r="T4141" s="17">
        <v>11</v>
      </c>
      <c r="U4141" s="2">
        <v>1448130000000</v>
      </c>
      <c r="V4141" s="2" t="s">
        <v>10844</v>
      </c>
      <c r="W4141">
        <v>23714193</v>
      </c>
      <c r="X4141" t="s">
        <v>10841</v>
      </c>
      <c r="Y4141" t="s">
        <v>3024</v>
      </c>
      <c r="Z4141" t="s">
        <v>10842</v>
      </c>
      <c r="AA4141">
        <v>-79.694237000000001</v>
      </c>
      <c r="AB4141">
        <v>40.428642000000004</v>
      </c>
      <c r="AD4141">
        <v>3</v>
      </c>
      <c r="AE4141" t="s">
        <v>48</v>
      </c>
      <c r="AF4141" t="s">
        <v>40</v>
      </c>
    </row>
    <row r="4142" spans="1:37" x14ac:dyDescent="0.2">
      <c r="A4142">
        <v>8197742</v>
      </c>
      <c r="B4142">
        <v>4</v>
      </c>
      <c r="C4142" t="s">
        <v>10834</v>
      </c>
      <c r="D4142" s="1">
        <v>41388.173611111109</v>
      </c>
      <c r="E4142" t="s">
        <v>10835</v>
      </c>
      <c r="F4142" t="s">
        <v>3024</v>
      </c>
      <c r="G4142" t="s">
        <v>94</v>
      </c>
      <c r="H4142">
        <v>-79.680000309999997</v>
      </c>
      <c r="I4142">
        <v>40.450000760000002</v>
      </c>
      <c r="J4142">
        <v>32</v>
      </c>
      <c r="K4142" t="s">
        <v>40</v>
      </c>
      <c r="L4142" t="s">
        <v>10836</v>
      </c>
      <c r="M4142">
        <v>15</v>
      </c>
      <c r="N4142">
        <v>4.79</v>
      </c>
      <c r="O4142">
        <v>89741895028</v>
      </c>
      <c r="P4142" t="s">
        <v>10837</v>
      </c>
      <c r="Q4142" t="s">
        <v>10845</v>
      </c>
      <c r="R4142" t="s">
        <v>10846</v>
      </c>
      <c r="S4142" s="1">
        <v>42357.708333333336</v>
      </c>
      <c r="T4142" s="17">
        <v>12</v>
      </c>
      <c r="U4142" s="2">
        <v>1450540000000</v>
      </c>
      <c r="V4142" s="2" t="s">
        <v>10847</v>
      </c>
      <c r="W4142">
        <v>377249</v>
      </c>
      <c r="X4142" t="s">
        <v>6787</v>
      </c>
      <c r="Y4142" t="s">
        <v>904</v>
      </c>
      <c r="Z4142" t="s">
        <v>6788</v>
      </c>
      <c r="AA4142">
        <v>-79.705979999999997</v>
      </c>
      <c r="AB4142">
        <v>40.428116000000003</v>
      </c>
      <c r="AD4142">
        <v>3</v>
      </c>
      <c r="AE4142" t="s">
        <v>48</v>
      </c>
      <c r="AF4142" t="s">
        <v>40</v>
      </c>
    </row>
    <row r="4143" spans="1:37" x14ac:dyDescent="0.2">
      <c r="A4143">
        <v>8197742</v>
      </c>
      <c r="B4143">
        <v>4</v>
      </c>
      <c r="C4143" t="s">
        <v>10834</v>
      </c>
      <c r="D4143" s="1">
        <v>41388.173611111109</v>
      </c>
      <c r="E4143" t="s">
        <v>10835</v>
      </c>
      <c r="F4143" t="s">
        <v>3024</v>
      </c>
      <c r="G4143" t="s">
        <v>94</v>
      </c>
      <c r="H4143">
        <v>-79.680000309999997</v>
      </c>
      <c r="I4143">
        <v>40.450000760000002</v>
      </c>
      <c r="J4143">
        <v>32</v>
      </c>
      <c r="K4143" t="s">
        <v>40</v>
      </c>
      <c r="L4143" t="s">
        <v>10836</v>
      </c>
      <c r="M4143">
        <v>15</v>
      </c>
      <c r="N4143">
        <v>4.79</v>
      </c>
      <c r="O4143">
        <v>89741895028</v>
      </c>
      <c r="P4143" t="s">
        <v>10837</v>
      </c>
      <c r="Q4143" t="s">
        <v>10848</v>
      </c>
      <c r="R4143" t="s">
        <v>10839</v>
      </c>
      <c r="S4143" s="1">
        <v>42385.708333333336</v>
      </c>
      <c r="T4143" s="17">
        <v>1</v>
      </c>
      <c r="U4143" s="2">
        <v>1452960000000</v>
      </c>
      <c r="V4143" s="2" t="s">
        <v>10844</v>
      </c>
      <c r="W4143">
        <v>23714193</v>
      </c>
      <c r="X4143" t="s">
        <v>10841</v>
      </c>
      <c r="Y4143" t="s">
        <v>3024</v>
      </c>
      <c r="Z4143" t="s">
        <v>10842</v>
      </c>
      <c r="AA4143">
        <v>-79.694237000000001</v>
      </c>
      <c r="AB4143">
        <v>40.428642000000004</v>
      </c>
      <c r="AD4143">
        <v>6</v>
      </c>
      <c r="AE4143" t="s">
        <v>48</v>
      </c>
      <c r="AF4143" t="s">
        <v>40</v>
      </c>
    </row>
    <row r="4144" spans="1:37" x14ac:dyDescent="0.2">
      <c r="A4144">
        <v>1782914</v>
      </c>
      <c r="B4144">
        <v>87</v>
      </c>
      <c r="C4144" t="s">
        <v>1614</v>
      </c>
      <c r="D4144" s="1">
        <v>40587.222916666666</v>
      </c>
      <c r="E4144" t="s">
        <v>1615</v>
      </c>
      <c r="F4144" t="s">
        <v>38</v>
      </c>
      <c r="G4144" t="s">
        <v>1616</v>
      </c>
      <c r="H4144">
        <v>-79.949996949999999</v>
      </c>
      <c r="I4144">
        <v>40.439998629999998</v>
      </c>
      <c r="J4144">
        <v>406</v>
      </c>
      <c r="K4144" t="s">
        <v>40</v>
      </c>
      <c r="L4144" t="s">
        <v>1617</v>
      </c>
      <c r="M4144">
        <v>5</v>
      </c>
      <c r="N4144">
        <v>4.88</v>
      </c>
      <c r="O4144" s="2">
        <v>159000000000</v>
      </c>
      <c r="P4144" t="s">
        <v>1618</v>
      </c>
      <c r="Q4144" t="s">
        <v>10849</v>
      </c>
      <c r="R4144" t="s">
        <v>10850</v>
      </c>
      <c r="S4144" s="1">
        <v>42372.666666666664</v>
      </c>
      <c r="T4144" s="17">
        <v>1</v>
      </c>
      <c r="U4144" s="2">
        <v>1451840000000</v>
      </c>
      <c r="V4144" s="2" t="s">
        <v>10851</v>
      </c>
      <c r="W4144">
        <v>882044</v>
      </c>
      <c r="X4144" t="s">
        <v>1621</v>
      </c>
      <c r="Y4144" t="s">
        <v>38</v>
      </c>
      <c r="Z4144" t="s">
        <v>1622</v>
      </c>
      <c r="AA4144">
        <v>-79.922535999999994</v>
      </c>
      <c r="AB4144">
        <v>40.438136999999998</v>
      </c>
      <c r="AC4144">
        <v>10</v>
      </c>
      <c r="AD4144">
        <v>6</v>
      </c>
      <c r="AE4144" t="s">
        <v>48</v>
      </c>
      <c r="AF4144" t="s">
        <v>40</v>
      </c>
    </row>
    <row r="4145" spans="1:37" x14ac:dyDescent="0.2">
      <c r="A4145">
        <v>1782914</v>
      </c>
      <c r="B4145">
        <v>87</v>
      </c>
      <c r="C4145" t="s">
        <v>1614</v>
      </c>
      <c r="D4145" s="1">
        <v>40587.222916666666</v>
      </c>
      <c r="E4145" t="s">
        <v>1615</v>
      </c>
      <c r="F4145" t="s">
        <v>38</v>
      </c>
      <c r="G4145" t="s">
        <v>1616</v>
      </c>
      <c r="H4145">
        <v>-79.949996949999999</v>
      </c>
      <c r="I4145">
        <v>40.439998629999998</v>
      </c>
      <c r="J4145">
        <v>406</v>
      </c>
      <c r="K4145" t="s">
        <v>40</v>
      </c>
      <c r="L4145" t="s">
        <v>1617</v>
      </c>
      <c r="M4145">
        <v>5</v>
      </c>
      <c r="N4145">
        <v>4.88</v>
      </c>
      <c r="O4145" s="2">
        <v>159000000000</v>
      </c>
      <c r="P4145" t="s">
        <v>1618</v>
      </c>
      <c r="Q4145" t="s">
        <v>10852</v>
      </c>
      <c r="R4145" t="s">
        <v>10850</v>
      </c>
      <c r="S4145" s="1">
        <v>42393.666666666664</v>
      </c>
      <c r="T4145" s="17">
        <v>1</v>
      </c>
      <c r="U4145" s="2">
        <v>1453650000000</v>
      </c>
      <c r="V4145" s="2" t="s">
        <v>10851</v>
      </c>
      <c r="W4145">
        <v>882044</v>
      </c>
      <c r="X4145" t="s">
        <v>1621</v>
      </c>
      <c r="Y4145" t="s">
        <v>38</v>
      </c>
      <c r="Z4145" t="s">
        <v>1622</v>
      </c>
      <c r="AA4145">
        <v>-79.922535999999994</v>
      </c>
      <c r="AB4145">
        <v>40.438136999999998</v>
      </c>
      <c r="AC4145">
        <v>10</v>
      </c>
      <c r="AD4145">
        <v>3</v>
      </c>
      <c r="AE4145" t="s">
        <v>48</v>
      </c>
      <c r="AF4145" t="s">
        <v>40</v>
      </c>
    </row>
    <row r="4146" spans="1:37" x14ac:dyDescent="0.2">
      <c r="A4146">
        <v>1782914</v>
      </c>
      <c r="B4146">
        <v>87</v>
      </c>
      <c r="C4146" t="s">
        <v>1614</v>
      </c>
      <c r="D4146" s="1">
        <v>40587.222916666666</v>
      </c>
      <c r="E4146" t="s">
        <v>1615</v>
      </c>
      <c r="F4146" t="s">
        <v>38</v>
      </c>
      <c r="G4146" t="s">
        <v>1616</v>
      </c>
      <c r="H4146">
        <v>-79.949996949999999</v>
      </c>
      <c r="I4146">
        <v>40.439998629999998</v>
      </c>
      <c r="J4146">
        <v>406</v>
      </c>
      <c r="K4146" t="s">
        <v>40</v>
      </c>
      <c r="L4146" t="s">
        <v>1617</v>
      </c>
      <c r="M4146">
        <v>5</v>
      </c>
      <c r="N4146">
        <v>4.88</v>
      </c>
      <c r="O4146" s="2">
        <v>159000000000</v>
      </c>
      <c r="P4146" t="s">
        <v>1618</v>
      </c>
      <c r="Q4146" t="s">
        <v>10853</v>
      </c>
      <c r="R4146" t="s">
        <v>10850</v>
      </c>
      <c r="S4146" s="1">
        <v>42379.666666666664</v>
      </c>
      <c r="T4146" s="17">
        <v>1</v>
      </c>
      <c r="U4146" s="2">
        <v>1452440000000</v>
      </c>
      <c r="V4146" s="2" t="s">
        <v>10851</v>
      </c>
      <c r="W4146">
        <v>882044</v>
      </c>
      <c r="X4146" t="s">
        <v>1621</v>
      </c>
      <c r="Y4146" t="s">
        <v>38</v>
      </c>
      <c r="Z4146" t="s">
        <v>1622</v>
      </c>
      <c r="AA4146">
        <v>-79.922535999999994</v>
      </c>
      <c r="AB4146">
        <v>40.438136999999998</v>
      </c>
      <c r="AC4146">
        <v>10</v>
      </c>
      <c r="AD4146">
        <v>4</v>
      </c>
      <c r="AE4146" t="s">
        <v>48</v>
      </c>
      <c r="AF4146" t="s">
        <v>40</v>
      </c>
    </row>
    <row r="4147" spans="1:37" x14ac:dyDescent="0.2">
      <c r="A4147">
        <v>1782914</v>
      </c>
      <c r="B4147">
        <v>87</v>
      </c>
      <c r="C4147" t="s">
        <v>1614</v>
      </c>
      <c r="D4147" s="1">
        <v>40587.222916666666</v>
      </c>
      <c r="E4147" t="s">
        <v>1615</v>
      </c>
      <c r="F4147" t="s">
        <v>38</v>
      </c>
      <c r="G4147" t="s">
        <v>1616</v>
      </c>
      <c r="H4147">
        <v>-79.949996949999999</v>
      </c>
      <c r="I4147">
        <v>40.439998629999998</v>
      </c>
      <c r="J4147">
        <v>406</v>
      </c>
      <c r="K4147" t="s">
        <v>40</v>
      </c>
      <c r="L4147" t="s">
        <v>1617</v>
      </c>
      <c r="M4147">
        <v>5</v>
      </c>
      <c r="N4147">
        <v>4.88</v>
      </c>
      <c r="O4147" s="2">
        <v>159000000000</v>
      </c>
      <c r="P4147" t="s">
        <v>1618</v>
      </c>
      <c r="Q4147" t="s">
        <v>10854</v>
      </c>
      <c r="R4147" t="s">
        <v>10850</v>
      </c>
      <c r="S4147" s="1">
        <v>42400.666666666664</v>
      </c>
      <c r="T4147" s="17">
        <v>1</v>
      </c>
      <c r="U4147" s="2">
        <v>1454260000000</v>
      </c>
      <c r="V4147" s="2" t="s">
        <v>10851</v>
      </c>
      <c r="W4147">
        <v>882044</v>
      </c>
      <c r="X4147" t="s">
        <v>1621</v>
      </c>
      <c r="Y4147" t="s">
        <v>38</v>
      </c>
      <c r="Z4147" t="s">
        <v>1622</v>
      </c>
      <c r="AA4147">
        <v>-79.922535999999994</v>
      </c>
      <c r="AB4147">
        <v>40.438136999999998</v>
      </c>
      <c r="AC4147">
        <v>10</v>
      </c>
      <c r="AD4147">
        <v>3</v>
      </c>
      <c r="AE4147" t="s">
        <v>48</v>
      </c>
      <c r="AF4147" t="s">
        <v>40</v>
      </c>
    </row>
    <row r="4148" spans="1:37" x14ac:dyDescent="0.2">
      <c r="A4148">
        <v>1782914</v>
      </c>
      <c r="B4148">
        <v>87</v>
      </c>
      <c r="C4148" t="s">
        <v>1614</v>
      </c>
      <c r="D4148" s="1">
        <v>40587.222916666666</v>
      </c>
      <c r="E4148" t="s">
        <v>1615</v>
      </c>
      <c r="F4148" t="s">
        <v>38</v>
      </c>
      <c r="G4148" t="s">
        <v>1616</v>
      </c>
      <c r="H4148">
        <v>-79.949996949999999</v>
      </c>
      <c r="I4148">
        <v>40.439998629999998</v>
      </c>
      <c r="J4148">
        <v>406</v>
      </c>
      <c r="K4148" t="s">
        <v>40</v>
      </c>
      <c r="L4148" t="s">
        <v>1617</v>
      </c>
      <c r="M4148">
        <v>5</v>
      </c>
      <c r="N4148">
        <v>4.88</v>
      </c>
      <c r="O4148" s="2">
        <v>159000000000</v>
      </c>
      <c r="P4148" t="s">
        <v>1618</v>
      </c>
      <c r="Q4148" t="s">
        <v>10855</v>
      </c>
      <c r="R4148" t="s">
        <v>10850</v>
      </c>
      <c r="S4148" s="1">
        <v>42386.666666666664</v>
      </c>
      <c r="T4148" s="17">
        <v>1</v>
      </c>
      <c r="U4148" s="2">
        <v>1453050000000</v>
      </c>
      <c r="V4148" s="2" t="s">
        <v>10851</v>
      </c>
      <c r="W4148">
        <v>882044</v>
      </c>
      <c r="X4148" t="s">
        <v>1621</v>
      </c>
      <c r="Y4148" t="s">
        <v>38</v>
      </c>
      <c r="Z4148" t="s">
        <v>1622</v>
      </c>
      <c r="AA4148">
        <v>-79.922535999999994</v>
      </c>
      <c r="AB4148">
        <v>40.438136999999998</v>
      </c>
      <c r="AC4148">
        <v>10</v>
      </c>
      <c r="AD4148">
        <v>5</v>
      </c>
      <c r="AE4148" t="s">
        <v>48</v>
      </c>
      <c r="AF4148" t="s">
        <v>40</v>
      </c>
    </row>
    <row r="4149" spans="1:37" x14ac:dyDescent="0.2">
      <c r="A4149">
        <v>10241662</v>
      </c>
      <c r="B4149">
        <v>47</v>
      </c>
      <c r="C4149" t="s">
        <v>6471</v>
      </c>
      <c r="D4149" s="1">
        <v>41530.136805555558</v>
      </c>
      <c r="E4149" s="1" t="s">
        <v>6472</v>
      </c>
      <c r="F4149" t="s">
        <v>38</v>
      </c>
      <c r="G4149" t="s">
        <v>194</v>
      </c>
      <c r="H4149">
        <v>-79.949996949999999</v>
      </c>
      <c r="I4149">
        <v>40.47000122</v>
      </c>
      <c r="J4149">
        <v>363</v>
      </c>
      <c r="K4149" t="s">
        <v>40</v>
      </c>
      <c r="L4149" t="s">
        <v>9856</v>
      </c>
      <c r="M4149">
        <v>13</v>
      </c>
      <c r="N4149">
        <v>4.92</v>
      </c>
      <c r="O4149">
        <v>77476288030</v>
      </c>
      <c r="P4149" t="s">
        <v>6474</v>
      </c>
      <c r="Q4149" t="s">
        <v>10856</v>
      </c>
      <c r="R4149" t="s">
        <v>10857</v>
      </c>
      <c r="S4149" s="1">
        <v>42393.520833333336</v>
      </c>
      <c r="T4149" s="17">
        <v>1</v>
      </c>
      <c r="U4149" s="2">
        <v>1453640000000</v>
      </c>
      <c r="V4149" s="2" t="s">
        <v>10858</v>
      </c>
      <c r="W4149">
        <v>24271580</v>
      </c>
      <c r="X4149" t="s">
        <v>4539</v>
      </c>
      <c r="Y4149" t="s">
        <v>38</v>
      </c>
      <c r="Z4149" t="s">
        <v>10512</v>
      </c>
      <c r="AA4149">
        <v>-79.942550999999995</v>
      </c>
      <c r="AB4149">
        <v>40.450642000000002</v>
      </c>
      <c r="AD4149">
        <v>6</v>
      </c>
      <c r="AE4149" t="s">
        <v>48</v>
      </c>
      <c r="AF4149" t="s">
        <v>40</v>
      </c>
    </row>
    <row r="4150" spans="1:37" x14ac:dyDescent="0.2">
      <c r="A4150">
        <v>10241662</v>
      </c>
      <c r="B4150">
        <v>47</v>
      </c>
      <c r="C4150" t="s">
        <v>6471</v>
      </c>
      <c r="D4150" s="1">
        <v>41530.136805555558</v>
      </c>
      <c r="E4150" s="1" t="s">
        <v>6472</v>
      </c>
      <c r="F4150" t="s">
        <v>38</v>
      </c>
      <c r="G4150" t="s">
        <v>194</v>
      </c>
      <c r="H4150">
        <v>-79.949996949999999</v>
      </c>
      <c r="I4150">
        <v>40.47000122</v>
      </c>
      <c r="J4150">
        <v>363</v>
      </c>
      <c r="K4150" t="s">
        <v>40</v>
      </c>
      <c r="L4150" t="s">
        <v>6473</v>
      </c>
      <c r="M4150">
        <v>13</v>
      </c>
      <c r="N4150">
        <v>4.92</v>
      </c>
      <c r="O4150">
        <v>77476288030</v>
      </c>
      <c r="P4150" t="s">
        <v>6474</v>
      </c>
      <c r="Q4150" t="s">
        <v>10859</v>
      </c>
      <c r="R4150" t="s">
        <v>10860</v>
      </c>
      <c r="S4150" s="1">
        <v>42386.520833333336</v>
      </c>
      <c r="T4150" s="17">
        <v>1</v>
      </c>
      <c r="U4150" s="2">
        <v>1453030000000</v>
      </c>
      <c r="V4150" s="2" t="s">
        <v>10861</v>
      </c>
      <c r="W4150">
        <v>24271580</v>
      </c>
      <c r="X4150" t="s">
        <v>4539</v>
      </c>
      <c r="Y4150" t="s">
        <v>38</v>
      </c>
      <c r="Z4150" t="s">
        <v>10512</v>
      </c>
      <c r="AA4150">
        <v>-79.942550999999995</v>
      </c>
      <c r="AB4150">
        <v>40.450642000000002</v>
      </c>
      <c r="AD4150">
        <v>3</v>
      </c>
      <c r="AE4150" t="s">
        <v>48</v>
      </c>
      <c r="AF4150" t="s">
        <v>40</v>
      </c>
    </row>
    <row r="4151" spans="1:37" x14ac:dyDescent="0.2">
      <c r="A4151">
        <v>10241662</v>
      </c>
      <c r="B4151">
        <v>47</v>
      </c>
      <c r="C4151" t="s">
        <v>6471</v>
      </c>
      <c r="D4151" s="1">
        <v>41530.136805555558</v>
      </c>
      <c r="E4151" s="1" t="s">
        <v>6472</v>
      </c>
      <c r="F4151" t="s">
        <v>38</v>
      </c>
      <c r="G4151" t="s">
        <v>194</v>
      </c>
      <c r="H4151">
        <v>-79.949996949999999</v>
      </c>
      <c r="I4151">
        <v>40.47000122</v>
      </c>
      <c r="J4151">
        <v>363</v>
      </c>
      <c r="K4151" t="s">
        <v>40</v>
      </c>
      <c r="L4151" t="s">
        <v>9856</v>
      </c>
      <c r="M4151">
        <v>13</v>
      </c>
      <c r="N4151">
        <v>4.92</v>
      </c>
      <c r="O4151">
        <v>77476288030</v>
      </c>
      <c r="P4151" t="s">
        <v>6474</v>
      </c>
      <c r="Q4151" t="s">
        <v>10862</v>
      </c>
      <c r="R4151" t="s">
        <v>10863</v>
      </c>
      <c r="S4151" s="1">
        <v>42243.5</v>
      </c>
      <c r="T4151" s="17">
        <v>8</v>
      </c>
      <c r="U4151" s="2">
        <v>1440680000000</v>
      </c>
      <c r="V4151" s="2" t="s">
        <v>10864</v>
      </c>
      <c r="W4151">
        <v>10221962</v>
      </c>
      <c r="X4151" t="s">
        <v>280</v>
      </c>
      <c r="Y4151" t="s">
        <v>4147</v>
      </c>
      <c r="Z4151" t="s">
        <v>10865</v>
      </c>
      <c r="AA4151">
        <v>-80.045265000000001</v>
      </c>
      <c r="AB4151">
        <v>40.377009999999999</v>
      </c>
      <c r="AD4151">
        <v>11</v>
      </c>
      <c r="AE4151" t="s">
        <v>48</v>
      </c>
      <c r="AF4151" t="s">
        <v>40</v>
      </c>
    </row>
    <row r="4152" spans="1:37" x14ac:dyDescent="0.2">
      <c r="A4152">
        <v>10241662</v>
      </c>
      <c r="B4152">
        <v>47</v>
      </c>
      <c r="C4152" t="s">
        <v>6471</v>
      </c>
      <c r="D4152" s="1">
        <v>41530.136805555558</v>
      </c>
      <c r="E4152" s="1" t="s">
        <v>6472</v>
      </c>
      <c r="F4152" t="s">
        <v>38</v>
      </c>
      <c r="G4152" t="s">
        <v>194</v>
      </c>
      <c r="H4152">
        <v>-79.949996949999999</v>
      </c>
      <c r="I4152">
        <v>40.47000122</v>
      </c>
      <c r="J4152">
        <v>363</v>
      </c>
      <c r="K4152" t="s">
        <v>40</v>
      </c>
      <c r="L4152" t="s">
        <v>6473</v>
      </c>
      <c r="M4152">
        <v>13</v>
      </c>
      <c r="N4152">
        <v>4.92</v>
      </c>
      <c r="O4152">
        <v>77476288030</v>
      </c>
      <c r="P4152" t="s">
        <v>6474</v>
      </c>
      <c r="Q4152" t="s">
        <v>10866</v>
      </c>
      <c r="R4152" t="s">
        <v>10867</v>
      </c>
      <c r="S4152" s="1">
        <v>42271.5</v>
      </c>
      <c r="T4152" s="17">
        <v>9</v>
      </c>
      <c r="U4152" s="2">
        <v>1443100000000</v>
      </c>
      <c r="V4152" t="s">
        <v>10868</v>
      </c>
      <c r="W4152">
        <v>10221962</v>
      </c>
      <c r="X4152" t="s">
        <v>280</v>
      </c>
      <c r="Y4152" t="s">
        <v>4147</v>
      </c>
      <c r="Z4152" t="s">
        <v>10865</v>
      </c>
      <c r="AA4152">
        <v>-80.045265000000001</v>
      </c>
      <c r="AB4152">
        <v>40.377009999999999</v>
      </c>
      <c r="AD4152">
        <v>10</v>
      </c>
      <c r="AE4152" t="s">
        <v>48</v>
      </c>
      <c r="AF4152" t="s">
        <v>40</v>
      </c>
    </row>
    <row r="4153" spans="1:37" x14ac:dyDescent="0.2">
      <c r="A4153">
        <v>10241662</v>
      </c>
      <c r="B4153">
        <v>47</v>
      </c>
      <c r="C4153" t="s">
        <v>6471</v>
      </c>
      <c r="D4153" s="1">
        <v>41530.136805555558</v>
      </c>
      <c r="E4153" s="1" t="s">
        <v>6472</v>
      </c>
      <c r="F4153" t="s">
        <v>38</v>
      </c>
      <c r="G4153" t="s">
        <v>194</v>
      </c>
      <c r="H4153">
        <v>-79.949996949999999</v>
      </c>
      <c r="I4153">
        <v>40.47000122</v>
      </c>
      <c r="J4153">
        <v>363</v>
      </c>
      <c r="K4153" t="s">
        <v>40</v>
      </c>
      <c r="L4153" t="s">
        <v>6473</v>
      </c>
      <c r="M4153">
        <v>13</v>
      </c>
      <c r="N4153">
        <v>4.92</v>
      </c>
      <c r="O4153">
        <v>77476288030</v>
      </c>
      <c r="P4153" t="s">
        <v>6474</v>
      </c>
      <c r="Q4153" t="s">
        <v>10869</v>
      </c>
      <c r="R4153" t="s">
        <v>10870</v>
      </c>
      <c r="S4153" s="1">
        <v>42299.5</v>
      </c>
      <c r="T4153" s="17">
        <v>10</v>
      </c>
      <c r="U4153" s="2">
        <v>1445520000000</v>
      </c>
      <c r="W4153">
        <v>10221962</v>
      </c>
      <c r="X4153" t="s">
        <v>280</v>
      </c>
      <c r="Y4153" t="s">
        <v>4147</v>
      </c>
      <c r="Z4153" t="s">
        <v>10865</v>
      </c>
      <c r="AA4153">
        <v>-80.045265000000001</v>
      </c>
      <c r="AB4153">
        <v>40.377009999999999</v>
      </c>
      <c r="AD4153">
        <v>9</v>
      </c>
      <c r="AE4153" t="s">
        <v>48</v>
      </c>
      <c r="AF4153" t="s">
        <v>40</v>
      </c>
    </row>
    <row r="4154" spans="1:37" x14ac:dyDescent="0.2">
      <c r="A4154">
        <v>10241662</v>
      </c>
      <c r="B4154">
        <v>47</v>
      </c>
      <c r="C4154" t="s">
        <v>6471</v>
      </c>
      <c r="D4154" s="1">
        <v>41530.136805555558</v>
      </c>
      <c r="E4154" s="1" t="s">
        <v>6472</v>
      </c>
      <c r="F4154" t="s">
        <v>38</v>
      </c>
      <c r="G4154" t="s">
        <v>194</v>
      </c>
      <c r="H4154">
        <v>-79.949996949999999</v>
      </c>
      <c r="I4154">
        <v>40.47000122</v>
      </c>
      <c r="J4154">
        <v>363</v>
      </c>
      <c r="K4154" t="s">
        <v>40</v>
      </c>
      <c r="L4154" t="s">
        <v>9856</v>
      </c>
      <c r="M4154">
        <v>13</v>
      </c>
      <c r="N4154">
        <v>4.92</v>
      </c>
      <c r="O4154">
        <v>77476288030</v>
      </c>
      <c r="P4154" t="s">
        <v>6474</v>
      </c>
      <c r="Q4154" t="s">
        <v>10871</v>
      </c>
      <c r="R4154" t="s">
        <v>10872</v>
      </c>
      <c r="S4154" s="1">
        <v>42397.5</v>
      </c>
      <c r="T4154" s="17">
        <v>1</v>
      </c>
      <c r="U4154" s="2">
        <v>1453980000000</v>
      </c>
      <c r="V4154" s="2" t="s">
        <v>10873</v>
      </c>
      <c r="W4154">
        <v>10221962</v>
      </c>
      <c r="X4154" t="s">
        <v>280</v>
      </c>
      <c r="Y4154" t="s">
        <v>4147</v>
      </c>
      <c r="Z4154" t="s">
        <v>10865</v>
      </c>
      <c r="AA4154">
        <v>-80.045265000000001</v>
      </c>
      <c r="AB4154">
        <v>40.377009999999999</v>
      </c>
      <c r="AD4154">
        <v>11</v>
      </c>
      <c r="AE4154" t="s">
        <v>48</v>
      </c>
      <c r="AF4154" t="s">
        <v>40</v>
      </c>
    </row>
    <row r="4155" spans="1:37" x14ac:dyDescent="0.2">
      <c r="A4155">
        <v>10241662</v>
      </c>
      <c r="B4155">
        <v>47</v>
      </c>
      <c r="C4155" t="s">
        <v>6471</v>
      </c>
      <c r="D4155" s="1">
        <v>41530.136805555558</v>
      </c>
      <c r="E4155" s="1" t="s">
        <v>6472</v>
      </c>
      <c r="F4155" t="s">
        <v>38</v>
      </c>
      <c r="G4155" t="s">
        <v>194</v>
      </c>
      <c r="H4155">
        <v>-79.949996949999999</v>
      </c>
      <c r="I4155">
        <v>40.47000122</v>
      </c>
      <c r="J4155">
        <v>363</v>
      </c>
      <c r="K4155" t="s">
        <v>40</v>
      </c>
      <c r="L4155" t="s">
        <v>9856</v>
      </c>
      <c r="M4155">
        <v>13</v>
      </c>
      <c r="N4155">
        <v>4.92</v>
      </c>
      <c r="O4155">
        <v>77476288030</v>
      </c>
      <c r="P4155" t="s">
        <v>6474</v>
      </c>
      <c r="Q4155" t="s">
        <v>10874</v>
      </c>
      <c r="R4155" t="s">
        <v>9858</v>
      </c>
      <c r="S4155" s="1">
        <v>42241.739583333336</v>
      </c>
      <c r="T4155" s="17">
        <v>8</v>
      </c>
      <c r="U4155" s="2">
        <v>1440520000000</v>
      </c>
      <c r="V4155" s="2" t="s">
        <v>10875</v>
      </c>
      <c r="W4155">
        <v>18440092</v>
      </c>
      <c r="X4155" t="s">
        <v>4535</v>
      </c>
      <c r="Y4155" t="s">
        <v>90</v>
      </c>
      <c r="Z4155" t="s">
        <v>4536</v>
      </c>
      <c r="AA4155">
        <v>-80.085823000000005</v>
      </c>
      <c r="AB4155">
        <v>40.406993999999997</v>
      </c>
      <c r="AD4155">
        <v>4</v>
      </c>
      <c r="AE4155" t="s">
        <v>48</v>
      </c>
      <c r="AF4155" t="s">
        <v>40</v>
      </c>
    </row>
    <row r="4156" spans="1:37" x14ac:dyDescent="0.2">
      <c r="A4156">
        <v>10241662</v>
      </c>
      <c r="B4156">
        <v>47</v>
      </c>
      <c r="C4156" t="s">
        <v>6471</v>
      </c>
      <c r="D4156" s="1">
        <v>41530.136805555558</v>
      </c>
      <c r="E4156" s="1" t="s">
        <v>6472</v>
      </c>
      <c r="F4156" t="s">
        <v>38</v>
      </c>
      <c r="G4156" t="s">
        <v>194</v>
      </c>
      <c r="H4156">
        <v>-79.949996949999999</v>
      </c>
      <c r="I4156">
        <v>40.47000122</v>
      </c>
      <c r="J4156">
        <v>363</v>
      </c>
      <c r="K4156" t="s">
        <v>40</v>
      </c>
      <c r="L4156" t="s">
        <v>9856</v>
      </c>
      <c r="M4156">
        <v>13</v>
      </c>
      <c r="N4156">
        <v>4.92</v>
      </c>
      <c r="O4156">
        <v>77476288030</v>
      </c>
      <c r="P4156" t="s">
        <v>6474</v>
      </c>
      <c r="Q4156" t="s">
        <v>10876</v>
      </c>
      <c r="R4156" t="s">
        <v>9858</v>
      </c>
      <c r="S4156" s="1">
        <v>42248.739583333336</v>
      </c>
      <c r="T4156" s="17">
        <v>9</v>
      </c>
      <c r="U4156" s="2">
        <v>1441130000000</v>
      </c>
      <c r="V4156" s="2" t="s">
        <v>9972</v>
      </c>
      <c r="W4156">
        <v>18440092</v>
      </c>
      <c r="X4156" t="s">
        <v>4535</v>
      </c>
      <c r="Y4156" t="s">
        <v>90</v>
      </c>
      <c r="Z4156" t="s">
        <v>4536</v>
      </c>
      <c r="AA4156">
        <v>-80.085823000000005</v>
      </c>
      <c r="AB4156">
        <v>40.406993999999997</v>
      </c>
      <c r="AD4156">
        <v>7</v>
      </c>
      <c r="AE4156" t="s">
        <v>48</v>
      </c>
      <c r="AF4156" t="s">
        <v>40</v>
      </c>
    </row>
    <row r="4157" spans="1:37" x14ac:dyDescent="0.2">
      <c r="A4157">
        <v>85432</v>
      </c>
      <c r="B4157">
        <v>29</v>
      </c>
      <c r="C4157" t="s">
        <v>2782</v>
      </c>
      <c r="D4157" s="1">
        <v>37688.377083333333</v>
      </c>
      <c r="E4157" s="1" t="s">
        <v>2783</v>
      </c>
      <c r="F4157" t="s">
        <v>38</v>
      </c>
      <c r="G4157" t="s">
        <v>477</v>
      </c>
      <c r="H4157">
        <v>-79.88999939</v>
      </c>
      <c r="I4157">
        <v>40.430000309999997</v>
      </c>
      <c r="J4157">
        <v>851</v>
      </c>
      <c r="K4157" t="s">
        <v>40</v>
      </c>
      <c r="L4157" t="s">
        <v>2784</v>
      </c>
      <c r="M4157">
        <v>14</v>
      </c>
      <c r="N4157">
        <v>4.58</v>
      </c>
      <c r="O4157" s="2">
        <v>409000000000</v>
      </c>
      <c r="P4157" t="s">
        <v>2785</v>
      </c>
      <c r="Q4157" t="s">
        <v>10877</v>
      </c>
      <c r="R4157" t="s">
        <v>10878</v>
      </c>
      <c r="S4157" s="1">
        <v>42238.4375</v>
      </c>
      <c r="T4157" s="17">
        <v>8</v>
      </c>
      <c r="U4157" s="2">
        <v>1440240000000</v>
      </c>
      <c r="V4157" s="2" t="s">
        <v>10879</v>
      </c>
      <c r="W4157">
        <v>738078</v>
      </c>
      <c r="X4157" t="s">
        <v>291</v>
      </c>
      <c r="Y4157" t="s">
        <v>38</v>
      </c>
      <c r="Z4157" t="s">
        <v>292</v>
      </c>
      <c r="AA4157">
        <v>-79.893478000000002</v>
      </c>
      <c r="AB4157">
        <v>40.430318</v>
      </c>
      <c r="AD4157">
        <v>4</v>
      </c>
      <c r="AE4157" t="s">
        <v>48</v>
      </c>
      <c r="AF4157" t="s">
        <v>40</v>
      </c>
      <c r="AG4157">
        <v>20</v>
      </c>
      <c r="AH4157" t="s">
        <v>10880</v>
      </c>
      <c r="AI4157" t="s">
        <v>50</v>
      </c>
      <c r="AJ4157">
        <v>0</v>
      </c>
      <c r="AK4157" t="s">
        <v>111</v>
      </c>
    </row>
    <row r="4158" spans="1:37" x14ac:dyDescent="0.2">
      <c r="A4158">
        <v>85432</v>
      </c>
      <c r="B4158">
        <v>29</v>
      </c>
      <c r="C4158" t="s">
        <v>2782</v>
      </c>
      <c r="D4158" s="1">
        <v>37688.377083333333</v>
      </c>
      <c r="E4158" s="1" t="s">
        <v>2783</v>
      </c>
      <c r="F4158" t="s">
        <v>38</v>
      </c>
      <c r="G4158" t="s">
        <v>477</v>
      </c>
      <c r="H4158">
        <v>-79.88999939</v>
      </c>
      <c r="I4158">
        <v>40.430000309999997</v>
      </c>
      <c r="J4158">
        <v>851</v>
      </c>
      <c r="K4158" t="s">
        <v>40</v>
      </c>
      <c r="L4158" t="s">
        <v>2784</v>
      </c>
      <c r="M4158">
        <v>14</v>
      </c>
      <c r="N4158">
        <v>4.58</v>
      </c>
      <c r="O4158" s="2">
        <v>409000000000</v>
      </c>
      <c r="P4158" t="s">
        <v>2785</v>
      </c>
      <c r="Q4158" t="s">
        <v>10881</v>
      </c>
      <c r="R4158" t="s">
        <v>10878</v>
      </c>
      <c r="S4158" s="1">
        <v>42224.4375</v>
      </c>
      <c r="T4158" s="17">
        <v>8</v>
      </c>
      <c r="U4158" s="2">
        <v>1439030000000</v>
      </c>
      <c r="V4158" s="2" t="s">
        <v>10879</v>
      </c>
      <c r="W4158">
        <v>738078</v>
      </c>
      <c r="X4158" t="s">
        <v>291</v>
      </c>
      <c r="Y4158" t="s">
        <v>38</v>
      </c>
      <c r="Z4158" t="s">
        <v>292</v>
      </c>
      <c r="AA4158">
        <v>-79.893478000000002</v>
      </c>
      <c r="AB4158">
        <v>40.430318</v>
      </c>
      <c r="AD4158">
        <v>3</v>
      </c>
      <c r="AE4158" t="s">
        <v>48</v>
      </c>
      <c r="AF4158" t="s">
        <v>40</v>
      </c>
      <c r="AG4158">
        <v>20</v>
      </c>
      <c r="AH4158" t="s">
        <v>10880</v>
      </c>
      <c r="AI4158" t="s">
        <v>50</v>
      </c>
      <c r="AJ4158">
        <v>0</v>
      </c>
      <c r="AK4158" t="s">
        <v>111</v>
      </c>
    </row>
    <row r="4159" spans="1:37" x14ac:dyDescent="0.2">
      <c r="A4159">
        <v>85432</v>
      </c>
      <c r="B4159">
        <v>29</v>
      </c>
      <c r="C4159" t="s">
        <v>2782</v>
      </c>
      <c r="D4159" s="1">
        <v>37688.377083333333</v>
      </c>
      <c r="E4159" s="1" t="s">
        <v>2783</v>
      </c>
      <c r="F4159" t="s">
        <v>38</v>
      </c>
      <c r="G4159" t="s">
        <v>477</v>
      </c>
      <c r="H4159">
        <v>-79.88999939</v>
      </c>
      <c r="I4159">
        <v>40.430000309999997</v>
      </c>
      <c r="J4159">
        <v>851</v>
      </c>
      <c r="K4159" t="s">
        <v>40</v>
      </c>
      <c r="L4159" t="s">
        <v>2784</v>
      </c>
      <c r="M4159">
        <v>14</v>
      </c>
      <c r="N4159">
        <v>4.58</v>
      </c>
      <c r="O4159" s="2">
        <v>409000000000</v>
      </c>
      <c r="P4159" t="s">
        <v>2785</v>
      </c>
      <c r="Q4159" t="s">
        <v>10882</v>
      </c>
      <c r="R4159" t="s">
        <v>10878</v>
      </c>
      <c r="S4159" s="1">
        <v>42245.4375</v>
      </c>
      <c r="T4159" s="17">
        <v>8</v>
      </c>
      <c r="U4159" s="2">
        <v>1440840000000</v>
      </c>
      <c r="V4159" s="2" t="s">
        <v>10879</v>
      </c>
      <c r="W4159">
        <v>738078</v>
      </c>
      <c r="X4159" t="s">
        <v>291</v>
      </c>
      <c r="Y4159" t="s">
        <v>38</v>
      </c>
      <c r="Z4159" t="s">
        <v>292</v>
      </c>
      <c r="AA4159">
        <v>-79.893478000000002</v>
      </c>
      <c r="AB4159">
        <v>40.430318</v>
      </c>
      <c r="AD4159">
        <v>3</v>
      </c>
      <c r="AE4159" t="s">
        <v>48</v>
      </c>
      <c r="AF4159" t="s">
        <v>40</v>
      </c>
      <c r="AG4159">
        <v>20</v>
      </c>
      <c r="AH4159" t="s">
        <v>10880</v>
      </c>
      <c r="AI4159" t="s">
        <v>50</v>
      </c>
      <c r="AJ4159">
        <v>0</v>
      </c>
      <c r="AK4159" t="s">
        <v>111</v>
      </c>
    </row>
    <row r="4160" spans="1:37" x14ac:dyDescent="0.2">
      <c r="A4160">
        <v>85432</v>
      </c>
      <c r="B4160">
        <v>29</v>
      </c>
      <c r="C4160" t="s">
        <v>2782</v>
      </c>
      <c r="D4160" s="1">
        <v>37688.377083333333</v>
      </c>
      <c r="E4160" s="1" t="s">
        <v>2783</v>
      </c>
      <c r="F4160" t="s">
        <v>38</v>
      </c>
      <c r="G4160" t="s">
        <v>477</v>
      </c>
      <c r="H4160">
        <v>-79.88999939</v>
      </c>
      <c r="I4160">
        <v>40.430000309999997</v>
      </c>
      <c r="J4160">
        <v>851</v>
      </c>
      <c r="K4160" t="s">
        <v>40</v>
      </c>
      <c r="L4160" t="s">
        <v>2784</v>
      </c>
      <c r="M4160">
        <v>14</v>
      </c>
      <c r="N4160">
        <v>4.58</v>
      </c>
      <c r="O4160" s="2">
        <v>409000000000</v>
      </c>
      <c r="P4160" t="s">
        <v>2785</v>
      </c>
      <c r="Q4160" t="s">
        <v>10883</v>
      </c>
      <c r="R4160" t="s">
        <v>10878</v>
      </c>
      <c r="S4160" s="1">
        <v>42231.4375</v>
      </c>
      <c r="T4160" s="17">
        <v>8</v>
      </c>
      <c r="U4160" s="2">
        <v>1439630000000</v>
      </c>
      <c r="V4160" s="2" t="s">
        <v>10879</v>
      </c>
      <c r="W4160">
        <v>738078</v>
      </c>
      <c r="X4160" t="s">
        <v>291</v>
      </c>
      <c r="Y4160" t="s">
        <v>38</v>
      </c>
      <c r="Z4160" t="s">
        <v>292</v>
      </c>
      <c r="AA4160">
        <v>-79.893478000000002</v>
      </c>
      <c r="AB4160">
        <v>40.430318</v>
      </c>
      <c r="AD4160">
        <v>3</v>
      </c>
      <c r="AE4160" t="s">
        <v>48</v>
      </c>
      <c r="AF4160" t="s">
        <v>40</v>
      </c>
      <c r="AG4160">
        <v>20</v>
      </c>
      <c r="AH4160" t="s">
        <v>10880</v>
      </c>
      <c r="AI4160" t="s">
        <v>50</v>
      </c>
      <c r="AJ4160">
        <v>0</v>
      </c>
      <c r="AK4160" t="s">
        <v>111</v>
      </c>
    </row>
    <row r="4161" spans="1:37" x14ac:dyDescent="0.2">
      <c r="A4161">
        <v>18228877</v>
      </c>
      <c r="B4161">
        <v>15</v>
      </c>
      <c r="C4161" t="s">
        <v>498</v>
      </c>
      <c r="D4161" s="1">
        <v>41976.151388888888</v>
      </c>
      <c r="E4161" s="1" t="s">
        <v>499</v>
      </c>
      <c r="F4161" t="s">
        <v>38</v>
      </c>
      <c r="G4161" t="s">
        <v>39</v>
      </c>
      <c r="H4161">
        <v>-79.949996949999999</v>
      </c>
      <c r="I4161">
        <v>40.47000122</v>
      </c>
      <c r="J4161">
        <v>1013</v>
      </c>
      <c r="K4161" t="s">
        <v>40</v>
      </c>
      <c r="L4161" t="s">
        <v>500</v>
      </c>
      <c r="M4161">
        <v>14</v>
      </c>
      <c r="N4161">
        <v>5</v>
      </c>
      <c r="O4161">
        <v>38940615036</v>
      </c>
      <c r="P4161" t="s">
        <v>501</v>
      </c>
      <c r="Q4161" t="s">
        <v>10884</v>
      </c>
      <c r="R4161" t="s">
        <v>10885</v>
      </c>
      <c r="S4161" s="1">
        <v>42279.791666666664</v>
      </c>
      <c r="T4161" s="17">
        <v>10</v>
      </c>
      <c r="U4161" s="2">
        <v>1443810000000</v>
      </c>
      <c r="V4161" t="s">
        <v>10886</v>
      </c>
      <c r="W4161">
        <v>23509903</v>
      </c>
      <c r="X4161" t="s">
        <v>9668</v>
      </c>
      <c r="Y4161" t="s">
        <v>38</v>
      </c>
      <c r="Z4161" t="s">
        <v>9669</v>
      </c>
      <c r="AA4161">
        <v>-79.944785999999993</v>
      </c>
      <c r="AB4161">
        <v>40.465468999999999</v>
      </c>
      <c r="AD4161">
        <v>3</v>
      </c>
      <c r="AE4161" t="s">
        <v>48</v>
      </c>
      <c r="AF4161" t="s">
        <v>40</v>
      </c>
    </row>
    <row r="4162" spans="1:37" x14ac:dyDescent="0.2">
      <c r="A4162">
        <v>17099012</v>
      </c>
      <c r="B4162">
        <v>46</v>
      </c>
      <c r="C4162" t="s">
        <v>1854</v>
      </c>
      <c r="D4162" s="1">
        <v>41902.019444444442</v>
      </c>
      <c r="E4162" t="s">
        <v>1855</v>
      </c>
      <c r="F4162" t="s">
        <v>38</v>
      </c>
      <c r="G4162" t="s">
        <v>589</v>
      </c>
      <c r="H4162">
        <v>-79.949996949999999</v>
      </c>
      <c r="I4162">
        <v>40.47000122</v>
      </c>
      <c r="J4162">
        <v>422</v>
      </c>
      <c r="K4162" t="s">
        <v>40</v>
      </c>
      <c r="L4162" t="s">
        <v>590</v>
      </c>
      <c r="M4162">
        <v>11</v>
      </c>
      <c r="N4162">
        <v>4.8099999999999996</v>
      </c>
      <c r="O4162">
        <v>45345584035</v>
      </c>
      <c r="P4162" t="s">
        <v>591</v>
      </c>
      <c r="Q4162" t="s">
        <v>10887</v>
      </c>
      <c r="R4162" t="s">
        <v>8820</v>
      </c>
      <c r="S4162" s="1">
        <v>42320.875</v>
      </c>
      <c r="T4162" s="17">
        <v>11</v>
      </c>
      <c r="U4162" s="2">
        <v>1447360000000</v>
      </c>
      <c r="V4162" s="2" t="s">
        <v>10888</v>
      </c>
      <c r="W4162">
        <v>23953443</v>
      </c>
      <c r="X4162" t="s">
        <v>944</v>
      </c>
      <c r="Y4162" t="s">
        <v>38</v>
      </c>
      <c r="Z4162" t="s">
        <v>5728</v>
      </c>
      <c r="AA4162">
        <v>-80.053298999999996</v>
      </c>
      <c r="AB4162">
        <v>40.34198</v>
      </c>
      <c r="AC4162">
        <v>20</v>
      </c>
      <c r="AD4162">
        <v>4</v>
      </c>
      <c r="AE4162" t="s">
        <v>48</v>
      </c>
      <c r="AF4162" t="s">
        <v>40</v>
      </c>
    </row>
    <row r="4163" spans="1:37" x14ac:dyDescent="0.2">
      <c r="A4163">
        <v>17099012</v>
      </c>
      <c r="B4163">
        <v>46</v>
      </c>
      <c r="C4163" t="s">
        <v>1854</v>
      </c>
      <c r="D4163" s="1">
        <v>41902.019444444442</v>
      </c>
      <c r="E4163" t="s">
        <v>1855</v>
      </c>
      <c r="F4163" t="s">
        <v>38</v>
      </c>
      <c r="G4163" t="s">
        <v>589</v>
      </c>
      <c r="H4163">
        <v>-79.949996949999999</v>
      </c>
      <c r="I4163">
        <v>40.47000122</v>
      </c>
      <c r="J4163">
        <v>422</v>
      </c>
      <c r="K4163" t="s">
        <v>40</v>
      </c>
      <c r="L4163" t="s">
        <v>590</v>
      </c>
      <c r="M4163">
        <v>11</v>
      </c>
      <c r="N4163">
        <v>4.8099999999999996</v>
      </c>
      <c r="O4163">
        <v>45345584035</v>
      </c>
      <c r="P4163" t="s">
        <v>591</v>
      </c>
      <c r="Q4163" t="s">
        <v>10889</v>
      </c>
      <c r="R4163" t="s">
        <v>8820</v>
      </c>
      <c r="S4163" s="1">
        <v>42348.875</v>
      </c>
      <c r="T4163" s="17">
        <v>12</v>
      </c>
      <c r="U4163" s="2">
        <v>1449780000000</v>
      </c>
      <c r="V4163" s="2" t="s">
        <v>10888</v>
      </c>
      <c r="W4163">
        <v>23953443</v>
      </c>
      <c r="X4163" t="s">
        <v>944</v>
      </c>
      <c r="Y4163" t="s">
        <v>38</v>
      </c>
      <c r="Z4163" t="s">
        <v>5728</v>
      </c>
      <c r="AA4163">
        <v>-80.053298999999996</v>
      </c>
      <c r="AB4163">
        <v>40.34198</v>
      </c>
      <c r="AC4163">
        <v>20</v>
      </c>
      <c r="AD4163">
        <v>4</v>
      </c>
      <c r="AE4163" t="s">
        <v>48</v>
      </c>
      <c r="AF4163" t="s">
        <v>40</v>
      </c>
    </row>
    <row r="4164" spans="1:37" x14ac:dyDescent="0.2">
      <c r="A4164">
        <v>17099012</v>
      </c>
      <c r="B4164">
        <v>46</v>
      </c>
      <c r="C4164" t="s">
        <v>1854</v>
      </c>
      <c r="D4164" s="1">
        <v>41902.019444444442</v>
      </c>
      <c r="E4164" t="s">
        <v>1855</v>
      </c>
      <c r="F4164" t="s">
        <v>38</v>
      </c>
      <c r="G4164" t="s">
        <v>589</v>
      </c>
      <c r="H4164">
        <v>-79.949996949999999</v>
      </c>
      <c r="I4164">
        <v>40.47000122</v>
      </c>
      <c r="J4164">
        <v>422</v>
      </c>
      <c r="K4164" t="s">
        <v>40</v>
      </c>
      <c r="L4164" t="s">
        <v>590</v>
      </c>
      <c r="M4164">
        <v>11</v>
      </c>
      <c r="N4164">
        <v>4.8099999999999996</v>
      </c>
      <c r="O4164">
        <v>45345584035</v>
      </c>
      <c r="P4164" t="s">
        <v>591</v>
      </c>
      <c r="Q4164" t="s">
        <v>10890</v>
      </c>
      <c r="R4164" t="s">
        <v>8820</v>
      </c>
      <c r="S4164" s="1">
        <v>42376.875</v>
      </c>
      <c r="T4164" s="17">
        <v>1</v>
      </c>
      <c r="U4164" s="2">
        <v>1452200000000</v>
      </c>
      <c r="V4164" s="2" t="s">
        <v>8821</v>
      </c>
      <c r="W4164">
        <v>23953443</v>
      </c>
      <c r="X4164" t="s">
        <v>944</v>
      </c>
      <c r="Y4164" t="s">
        <v>38</v>
      </c>
      <c r="Z4164" t="s">
        <v>5728</v>
      </c>
      <c r="AA4164">
        <v>-80.053298999999996</v>
      </c>
      <c r="AB4164">
        <v>40.34198</v>
      </c>
      <c r="AC4164">
        <v>20</v>
      </c>
      <c r="AD4164">
        <v>4</v>
      </c>
      <c r="AE4164" t="s">
        <v>48</v>
      </c>
      <c r="AF4164" t="s">
        <v>181</v>
      </c>
    </row>
    <row r="4165" spans="1:37" x14ac:dyDescent="0.2">
      <c r="A4165">
        <v>11744632</v>
      </c>
      <c r="B4165">
        <v>3</v>
      </c>
      <c r="C4165" t="s">
        <v>7463</v>
      </c>
      <c r="D4165" s="1">
        <v>41642.925694444442</v>
      </c>
      <c r="E4165" s="1" t="s">
        <v>10891</v>
      </c>
      <c r="F4165" t="s">
        <v>38</v>
      </c>
      <c r="G4165" t="s">
        <v>237</v>
      </c>
      <c r="H4165">
        <v>-80.040000919999997</v>
      </c>
      <c r="I4165">
        <v>40.549999239999998</v>
      </c>
      <c r="J4165">
        <v>181</v>
      </c>
      <c r="K4165" t="s">
        <v>40</v>
      </c>
      <c r="L4165" t="s">
        <v>7465</v>
      </c>
      <c r="M4165">
        <v>12</v>
      </c>
      <c r="N4165">
        <v>4.9000000000000004</v>
      </c>
      <c r="O4165">
        <v>67731278031</v>
      </c>
      <c r="P4165" t="s">
        <v>7466</v>
      </c>
      <c r="Q4165" t="s">
        <v>10892</v>
      </c>
      <c r="R4165" t="s">
        <v>10893</v>
      </c>
      <c r="S4165" s="1">
        <v>42361.75</v>
      </c>
      <c r="T4165" s="17">
        <v>12</v>
      </c>
      <c r="U4165" s="2">
        <v>1450890000000</v>
      </c>
      <c r="V4165" s="2" t="s">
        <v>10894</v>
      </c>
      <c r="W4165">
        <v>434364</v>
      </c>
      <c r="X4165" t="s">
        <v>7469</v>
      </c>
      <c r="Y4165" t="s">
        <v>38</v>
      </c>
      <c r="Z4165" t="s">
        <v>7470</v>
      </c>
      <c r="AA4165">
        <v>-80.026949999999999</v>
      </c>
      <c r="AB4165">
        <v>40.541823999999998</v>
      </c>
      <c r="AC4165">
        <v>7</v>
      </c>
      <c r="AD4165">
        <v>3</v>
      </c>
      <c r="AE4165" t="s">
        <v>48</v>
      </c>
      <c r="AF4165" t="s">
        <v>40</v>
      </c>
    </row>
    <row r="4166" spans="1:37" x14ac:dyDescent="0.2">
      <c r="A4166">
        <v>11744632</v>
      </c>
      <c r="B4166">
        <v>3</v>
      </c>
      <c r="C4166" t="s">
        <v>7463</v>
      </c>
      <c r="D4166" s="1">
        <v>41642.925694444442</v>
      </c>
      <c r="E4166" s="1" t="s">
        <v>10891</v>
      </c>
      <c r="F4166" t="s">
        <v>38</v>
      </c>
      <c r="G4166" t="s">
        <v>237</v>
      </c>
      <c r="H4166">
        <v>-80.040000919999997</v>
      </c>
      <c r="I4166">
        <v>40.549999239999998</v>
      </c>
      <c r="J4166">
        <v>181</v>
      </c>
      <c r="K4166" t="s">
        <v>40</v>
      </c>
      <c r="L4166" t="s">
        <v>7465</v>
      </c>
      <c r="M4166">
        <v>12</v>
      </c>
      <c r="N4166">
        <v>4.9000000000000004</v>
      </c>
      <c r="O4166">
        <v>67731278031</v>
      </c>
      <c r="P4166" t="s">
        <v>7466</v>
      </c>
      <c r="Q4166" t="s">
        <v>10895</v>
      </c>
      <c r="R4166" t="s">
        <v>10893</v>
      </c>
      <c r="S4166" s="1">
        <v>42375.75</v>
      </c>
      <c r="T4166" s="17">
        <v>1</v>
      </c>
      <c r="U4166" s="2">
        <v>1452100000000</v>
      </c>
      <c r="V4166" s="2" t="s">
        <v>10894</v>
      </c>
      <c r="W4166">
        <v>434364</v>
      </c>
      <c r="X4166" t="s">
        <v>7469</v>
      </c>
      <c r="Y4166" t="s">
        <v>38</v>
      </c>
      <c r="Z4166" t="s">
        <v>7470</v>
      </c>
      <c r="AA4166">
        <v>-80.026949999999999</v>
      </c>
      <c r="AB4166">
        <v>40.541823999999998</v>
      </c>
      <c r="AC4166">
        <v>7</v>
      </c>
      <c r="AD4166">
        <v>3</v>
      </c>
      <c r="AE4166" t="s">
        <v>48</v>
      </c>
      <c r="AF4166" t="s">
        <v>40</v>
      </c>
    </row>
    <row r="4167" spans="1:37" x14ac:dyDescent="0.2">
      <c r="A4167">
        <v>1730736</v>
      </c>
      <c r="B4167">
        <v>18</v>
      </c>
      <c r="C4167" t="s">
        <v>179</v>
      </c>
      <c r="D4167" s="1">
        <v>40482.584722222222</v>
      </c>
      <c r="E4167" s="1" t="s">
        <v>180</v>
      </c>
      <c r="F4167" t="s">
        <v>68</v>
      </c>
      <c r="G4167" t="s">
        <v>124</v>
      </c>
      <c r="H4167">
        <v>-80.180000309999997</v>
      </c>
      <c r="I4167">
        <v>40.509998320000001</v>
      </c>
      <c r="J4167">
        <v>210</v>
      </c>
      <c r="K4167" t="s">
        <v>181</v>
      </c>
      <c r="L4167" t="s">
        <v>182</v>
      </c>
      <c r="M4167">
        <v>11</v>
      </c>
      <c r="N4167">
        <v>4.9400000000000004</v>
      </c>
      <c r="O4167" s="2">
        <v>168000000000</v>
      </c>
      <c r="P4167" t="s">
        <v>183</v>
      </c>
      <c r="Q4167" t="s">
        <v>10896</v>
      </c>
      <c r="R4167" t="s">
        <v>8855</v>
      </c>
      <c r="S4167" s="1">
        <v>42397.760416666664</v>
      </c>
      <c r="T4167" s="17">
        <v>1</v>
      </c>
      <c r="U4167" s="2">
        <v>1454000000000</v>
      </c>
      <c r="V4167" s="2" t="s">
        <v>10897</v>
      </c>
      <c r="W4167">
        <v>1558061</v>
      </c>
      <c r="X4167" t="s">
        <v>8857</v>
      </c>
      <c r="Y4167" t="s">
        <v>46</v>
      </c>
      <c r="Z4167" t="s">
        <v>8858</v>
      </c>
      <c r="AA4167">
        <v>-80.177643000000003</v>
      </c>
      <c r="AB4167">
        <v>40.543303999999999</v>
      </c>
      <c r="AD4167">
        <v>4</v>
      </c>
      <c r="AE4167" t="s">
        <v>48</v>
      </c>
      <c r="AF4167" t="s">
        <v>181</v>
      </c>
    </row>
    <row r="4168" spans="1:37" x14ac:dyDescent="0.2">
      <c r="A4168">
        <v>1756412</v>
      </c>
      <c r="B4168">
        <v>597</v>
      </c>
      <c r="C4168" t="s">
        <v>263</v>
      </c>
      <c r="D4168" s="1">
        <v>40543.177083333336</v>
      </c>
      <c r="E4168" s="1" t="s">
        <v>264</v>
      </c>
      <c r="F4168" t="s">
        <v>38</v>
      </c>
      <c r="G4168" t="s">
        <v>144</v>
      </c>
      <c r="H4168">
        <v>-79.989997860000003</v>
      </c>
      <c r="I4168">
        <v>40.450000760000002</v>
      </c>
      <c r="J4168">
        <v>10357</v>
      </c>
      <c r="K4168" t="s">
        <v>40</v>
      </c>
      <c r="L4168" t="s">
        <v>265</v>
      </c>
      <c r="M4168">
        <v>16</v>
      </c>
      <c r="N4168">
        <v>4.53</v>
      </c>
      <c r="O4168" s="2">
        <v>163000000000</v>
      </c>
      <c r="P4168" t="s">
        <v>266</v>
      </c>
      <c r="Q4168" t="s">
        <v>10898</v>
      </c>
      <c r="R4168" t="s">
        <v>9753</v>
      </c>
      <c r="S4168" s="1">
        <v>42331.770833333336</v>
      </c>
      <c r="T4168" s="17">
        <v>11</v>
      </c>
      <c r="U4168" s="2">
        <v>1448300000000</v>
      </c>
      <c r="V4168" s="2" t="s">
        <v>9754</v>
      </c>
      <c r="W4168">
        <v>23583711</v>
      </c>
      <c r="X4168" t="s">
        <v>9755</v>
      </c>
      <c r="Y4168" t="s">
        <v>38</v>
      </c>
      <c r="Z4168" t="s">
        <v>9756</v>
      </c>
      <c r="AA4168">
        <v>-79.943770999999998</v>
      </c>
      <c r="AB4168">
        <v>40.465091999999999</v>
      </c>
      <c r="AD4168">
        <v>3</v>
      </c>
      <c r="AE4168" t="s">
        <v>48</v>
      </c>
      <c r="AF4168" t="s">
        <v>40</v>
      </c>
      <c r="AG4168">
        <v>5</v>
      </c>
      <c r="AH4168" t="s">
        <v>49</v>
      </c>
      <c r="AI4168" t="s">
        <v>50</v>
      </c>
      <c r="AJ4168">
        <v>0</v>
      </c>
      <c r="AK4168" t="s">
        <v>51</v>
      </c>
    </row>
    <row r="4169" spans="1:37" x14ac:dyDescent="0.2">
      <c r="A4169">
        <v>1756412</v>
      </c>
      <c r="B4169">
        <v>597</v>
      </c>
      <c r="C4169" t="s">
        <v>263</v>
      </c>
      <c r="D4169" s="1">
        <v>40543.177083333336</v>
      </c>
      <c r="E4169" s="1" t="s">
        <v>264</v>
      </c>
      <c r="F4169" t="s">
        <v>38</v>
      </c>
      <c r="G4169" t="s">
        <v>144</v>
      </c>
      <c r="H4169">
        <v>-79.989997860000003</v>
      </c>
      <c r="I4169">
        <v>40.450000760000002</v>
      </c>
      <c r="J4169">
        <v>10357</v>
      </c>
      <c r="K4169" t="s">
        <v>40</v>
      </c>
      <c r="L4169" t="s">
        <v>265</v>
      </c>
      <c r="M4169">
        <v>16</v>
      </c>
      <c r="N4169">
        <v>4.53</v>
      </c>
      <c r="O4169" s="2">
        <v>163000000000</v>
      </c>
      <c r="P4169" t="s">
        <v>266</v>
      </c>
      <c r="Q4169" t="s">
        <v>10899</v>
      </c>
      <c r="R4169" t="s">
        <v>9753</v>
      </c>
      <c r="S4169" s="1">
        <v>42338.770833333336</v>
      </c>
      <c r="T4169" s="17">
        <v>11</v>
      </c>
      <c r="U4169" s="2">
        <v>1448910000000</v>
      </c>
      <c r="V4169" s="2" t="s">
        <v>9754</v>
      </c>
      <c r="W4169">
        <v>23583711</v>
      </c>
      <c r="X4169" t="s">
        <v>9755</v>
      </c>
      <c r="Y4169" t="s">
        <v>38</v>
      </c>
      <c r="Z4169" t="s">
        <v>9756</v>
      </c>
      <c r="AA4169">
        <v>-79.943770999999998</v>
      </c>
      <c r="AB4169">
        <v>40.465091999999999</v>
      </c>
      <c r="AD4169">
        <v>3</v>
      </c>
      <c r="AE4169" t="s">
        <v>48</v>
      </c>
      <c r="AF4169" t="s">
        <v>40</v>
      </c>
      <c r="AG4169">
        <v>5</v>
      </c>
      <c r="AH4169" t="s">
        <v>49</v>
      </c>
      <c r="AI4169" t="s">
        <v>50</v>
      </c>
      <c r="AJ4169">
        <v>0</v>
      </c>
      <c r="AK4169" t="s">
        <v>51</v>
      </c>
    </row>
    <row r="4170" spans="1:37" x14ac:dyDescent="0.2">
      <c r="A4170">
        <v>1756412</v>
      </c>
      <c r="B4170">
        <v>597</v>
      </c>
      <c r="C4170" t="s">
        <v>263</v>
      </c>
      <c r="D4170" s="1">
        <v>40543.177083333336</v>
      </c>
      <c r="E4170" s="1" t="s">
        <v>264</v>
      </c>
      <c r="F4170" t="s">
        <v>38</v>
      </c>
      <c r="G4170" t="s">
        <v>144</v>
      </c>
      <c r="H4170">
        <v>-79.989997860000003</v>
      </c>
      <c r="I4170">
        <v>40.450000760000002</v>
      </c>
      <c r="J4170">
        <v>10357</v>
      </c>
      <c r="K4170" t="s">
        <v>40</v>
      </c>
      <c r="L4170" t="s">
        <v>265</v>
      </c>
      <c r="M4170">
        <v>16</v>
      </c>
      <c r="N4170">
        <v>4.53</v>
      </c>
      <c r="O4170" s="2">
        <v>163000000000</v>
      </c>
      <c r="P4170" t="s">
        <v>266</v>
      </c>
      <c r="Q4170" t="s">
        <v>10900</v>
      </c>
      <c r="R4170" t="s">
        <v>9753</v>
      </c>
      <c r="S4170" s="1">
        <v>42352.770833333336</v>
      </c>
      <c r="T4170" s="17">
        <v>12</v>
      </c>
      <c r="U4170" s="2">
        <v>1450120000000</v>
      </c>
      <c r="V4170" s="2" t="s">
        <v>9754</v>
      </c>
      <c r="W4170">
        <v>23583711</v>
      </c>
      <c r="X4170" t="s">
        <v>9755</v>
      </c>
      <c r="Y4170" t="s">
        <v>38</v>
      </c>
      <c r="Z4170" t="s">
        <v>9756</v>
      </c>
      <c r="AA4170">
        <v>-79.943770999999998</v>
      </c>
      <c r="AB4170">
        <v>40.465091999999999</v>
      </c>
      <c r="AD4170">
        <v>3</v>
      </c>
      <c r="AE4170" t="s">
        <v>48</v>
      </c>
      <c r="AF4170" t="s">
        <v>40</v>
      </c>
      <c r="AG4170">
        <v>5</v>
      </c>
      <c r="AH4170" t="s">
        <v>49</v>
      </c>
      <c r="AI4170" t="s">
        <v>50</v>
      </c>
      <c r="AJ4170">
        <v>0</v>
      </c>
      <c r="AK4170" t="s">
        <v>51</v>
      </c>
    </row>
    <row r="4171" spans="1:37" x14ac:dyDescent="0.2">
      <c r="A4171">
        <v>1756412</v>
      </c>
      <c r="B4171">
        <v>597</v>
      </c>
      <c r="C4171" t="s">
        <v>263</v>
      </c>
      <c r="D4171" s="1">
        <v>40543.177083333336</v>
      </c>
      <c r="E4171" s="1" t="s">
        <v>264</v>
      </c>
      <c r="F4171" t="s">
        <v>38</v>
      </c>
      <c r="G4171" t="s">
        <v>144</v>
      </c>
      <c r="H4171">
        <v>-79.989997860000003</v>
      </c>
      <c r="I4171">
        <v>40.450000760000002</v>
      </c>
      <c r="J4171">
        <v>10357</v>
      </c>
      <c r="K4171" t="s">
        <v>40</v>
      </c>
      <c r="L4171" t="s">
        <v>265</v>
      </c>
      <c r="M4171">
        <v>16</v>
      </c>
      <c r="N4171">
        <v>4.53</v>
      </c>
      <c r="O4171" s="2">
        <v>163000000000</v>
      </c>
      <c r="P4171" t="s">
        <v>266</v>
      </c>
      <c r="Q4171" t="s">
        <v>10901</v>
      </c>
      <c r="R4171" t="s">
        <v>9753</v>
      </c>
      <c r="S4171" s="1">
        <v>42387.770833333336</v>
      </c>
      <c r="T4171" s="17">
        <v>1</v>
      </c>
      <c r="U4171" s="2">
        <v>1453140000000</v>
      </c>
      <c r="V4171" s="2" t="s">
        <v>9754</v>
      </c>
      <c r="W4171">
        <v>23583711</v>
      </c>
      <c r="X4171" t="s">
        <v>9755</v>
      </c>
      <c r="Y4171" t="s">
        <v>38</v>
      </c>
      <c r="Z4171" t="s">
        <v>9756</v>
      </c>
      <c r="AA4171">
        <v>-79.943770999999998</v>
      </c>
      <c r="AB4171">
        <v>40.465091999999999</v>
      </c>
      <c r="AD4171">
        <v>4</v>
      </c>
      <c r="AE4171" t="s">
        <v>48</v>
      </c>
      <c r="AF4171" t="s">
        <v>40</v>
      </c>
      <c r="AG4171">
        <v>5</v>
      </c>
      <c r="AH4171" t="s">
        <v>49</v>
      </c>
      <c r="AI4171" t="s">
        <v>50</v>
      </c>
      <c r="AJ4171">
        <v>0</v>
      </c>
      <c r="AK4171" t="s">
        <v>51</v>
      </c>
    </row>
    <row r="4172" spans="1:37" x14ac:dyDescent="0.2">
      <c r="A4172">
        <v>1756412</v>
      </c>
      <c r="B4172">
        <v>597</v>
      </c>
      <c r="C4172" t="s">
        <v>263</v>
      </c>
      <c r="D4172" s="1">
        <v>40543.177083333336</v>
      </c>
      <c r="E4172" s="1" t="s">
        <v>264</v>
      </c>
      <c r="F4172" t="s">
        <v>38</v>
      </c>
      <c r="G4172" t="s">
        <v>144</v>
      </c>
      <c r="H4172">
        <v>-79.989997860000003</v>
      </c>
      <c r="I4172">
        <v>40.450000760000002</v>
      </c>
      <c r="J4172">
        <v>10357</v>
      </c>
      <c r="K4172" t="s">
        <v>40</v>
      </c>
      <c r="L4172" t="s">
        <v>265</v>
      </c>
      <c r="M4172">
        <v>16</v>
      </c>
      <c r="N4172">
        <v>4.53</v>
      </c>
      <c r="O4172" s="2">
        <v>163000000000</v>
      </c>
      <c r="P4172" t="s">
        <v>266</v>
      </c>
      <c r="Q4172" t="s">
        <v>10902</v>
      </c>
      <c r="R4172" t="s">
        <v>9447</v>
      </c>
      <c r="S4172" s="1">
        <v>42256.791666666664</v>
      </c>
      <c r="T4172" s="17">
        <v>9</v>
      </c>
      <c r="U4172" s="2">
        <v>1441830000000</v>
      </c>
      <c r="V4172" s="2" t="s">
        <v>9448</v>
      </c>
      <c r="W4172">
        <v>23249832</v>
      </c>
      <c r="X4172" t="s">
        <v>3287</v>
      </c>
      <c r="Y4172" t="s">
        <v>38</v>
      </c>
      <c r="Z4172" t="s">
        <v>3288</v>
      </c>
      <c r="AA4172">
        <v>-79.986037999999994</v>
      </c>
      <c r="AB4172">
        <v>40.428733999999999</v>
      </c>
      <c r="AD4172">
        <v>3</v>
      </c>
      <c r="AE4172" t="s">
        <v>48</v>
      </c>
      <c r="AF4172" t="s">
        <v>40</v>
      </c>
    </row>
    <row r="4173" spans="1:37" x14ac:dyDescent="0.2">
      <c r="A4173">
        <v>10241662</v>
      </c>
      <c r="B4173">
        <v>47</v>
      </c>
      <c r="C4173" t="s">
        <v>6471</v>
      </c>
      <c r="D4173" s="1">
        <v>41530.136805555558</v>
      </c>
      <c r="E4173" s="1" t="s">
        <v>6472</v>
      </c>
      <c r="F4173" t="s">
        <v>38</v>
      </c>
      <c r="G4173" t="s">
        <v>194</v>
      </c>
      <c r="H4173">
        <v>-79.949996949999999</v>
      </c>
      <c r="I4173">
        <v>40.47000122</v>
      </c>
      <c r="J4173">
        <v>363</v>
      </c>
      <c r="K4173" t="s">
        <v>40</v>
      </c>
      <c r="L4173" t="s">
        <v>9856</v>
      </c>
      <c r="M4173">
        <v>13</v>
      </c>
      <c r="N4173">
        <v>4.92</v>
      </c>
      <c r="O4173">
        <v>77476288030</v>
      </c>
      <c r="P4173" t="s">
        <v>6474</v>
      </c>
      <c r="Q4173" t="s">
        <v>10903</v>
      </c>
      <c r="R4173" t="s">
        <v>10904</v>
      </c>
      <c r="S4173" s="1">
        <v>42236.75</v>
      </c>
      <c r="T4173" s="17">
        <v>8</v>
      </c>
      <c r="U4173" s="2">
        <v>1440090000000</v>
      </c>
      <c r="V4173" s="2" t="s">
        <v>10049</v>
      </c>
      <c r="W4173">
        <v>12484142</v>
      </c>
      <c r="X4173" t="s">
        <v>5168</v>
      </c>
      <c r="Y4173">
        <v>15217</v>
      </c>
      <c r="Z4173" t="s">
        <v>5169</v>
      </c>
      <c r="AA4173">
        <v>-79.922545999999997</v>
      </c>
      <c r="AB4173">
        <v>40.438122</v>
      </c>
      <c r="AD4173">
        <v>11</v>
      </c>
      <c r="AE4173" t="s">
        <v>48</v>
      </c>
      <c r="AF4173" t="s">
        <v>40</v>
      </c>
    </row>
    <row r="4174" spans="1:37" x14ac:dyDescent="0.2">
      <c r="A4174">
        <v>10241662</v>
      </c>
      <c r="B4174">
        <v>47</v>
      </c>
      <c r="C4174" t="s">
        <v>6471</v>
      </c>
      <c r="D4174" s="1">
        <v>41530.136805555558</v>
      </c>
      <c r="E4174" s="1" t="s">
        <v>6472</v>
      </c>
      <c r="F4174" t="s">
        <v>38</v>
      </c>
      <c r="G4174" t="s">
        <v>194</v>
      </c>
      <c r="H4174">
        <v>-79.949996949999999</v>
      </c>
      <c r="I4174">
        <v>40.47000122</v>
      </c>
      <c r="J4174">
        <v>363</v>
      </c>
      <c r="K4174" t="s">
        <v>40</v>
      </c>
      <c r="L4174" t="s">
        <v>9856</v>
      </c>
      <c r="M4174">
        <v>13</v>
      </c>
      <c r="N4174">
        <v>4.92</v>
      </c>
      <c r="O4174">
        <v>77476288030</v>
      </c>
      <c r="P4174" t="s">
        <v>6474</v>
      </c>
      <c r="Q4174" t="s">
        <v>10905</v>
      </c>
      <c r="R4174" t="s">
        <v>10904</v>
      </c>
      <c r="S4174" s="1">
        <v>42264.75</v>
      </c>
      <c r="T4174" s="17">
        <v>9</v>
      </c>
      <c r="U4174" s="2">
        <v>1442510000000</v>
      </c>
      <c r="V4174" s="2" t="s">
        <v>10049</v>
      </c>
      <c r="W4174">
        <v>12484142</v>
      </c>
      <c r="X4174" t="s">
        <v>5168</v>
      </c>
      <c r="Y4174">
        <v>15217</v>
      </c>
      <c r="Z4174" t="s">
        <v>5169</v>
      </c>
      <c r="AA4174">
        <v>-79.922545999999997</v>
      </c>
      <c r="AB4174">
        <v>40.438122</v>
      </c>
      <c r="AD4174">
        <v>11</v>
      </c>
      <c r="AE4174" t="s">
        <v>48</v>
      </c>
      <c r="AF4174" t="s">
        <v>40</v>
      </c>
    </row>
    <row r="4175" spans="1:37" x14ac:dyDescent="0.2">
      <c r="A4175">
        <v>10241662</v>
      </c>
      <c r="B4175">
        <v>47</v>
      </c>
      <c r="C4175" t="s">
        <v>6471</v>
      </c>
      <c r="D4175" s="1">
        <v>41530.136805555558</v>
      </c>
      <c r="E4175" s="1" t="s">
        <v>6472</v>
      </c>
      <c r="F4175" t="s">
        <v>38</v>
      </c>
      <c r="G4175" t="s">
        <v>194</v>
      </c>
      <c r="H4175">
        <v>-79.949996949999999</v>
      </c>
      <c r="I4175">
        <v>40.47000122</v>
      </c>
      <c r="J4175">
        <v>363</v>
      </c>
      <c r="K4175" t="s">
        <v>40</v>
      </c>
      <c r="L4175" t="s">
        <v>9856</v>
      </c>
      <c r="M4175">
        <v>13</v>
      </c>
      <c r="N4175">
        <v>4.92</v>
      </c>
      <c r="O4175">
        <v>77476288030</v>
      </c>
      <c r="P4175" t="s">
        <v>6474</v>
      </c>
      <c r="Q4175" t="s">
        <v>10906</v>
      </c>
      <c r="R4175" t="s">
        <v>10904</v>
      </c>
      <c r="S4175" s="1">
        <v>42292.75</v>
      </c>
      <c r="T4175" s="17">
        <v>10</v>
      </c>
      <c r="U4175" s="2">
        <v>1444930000000</v>
      </c>
      <c r="V4175" s="2" t="s">
        <v>10049</v>
      </c>
      <c r="W4175">
        <v>12484142</v>
      </c>
      <c r="X4175" t="s">
        <v>5168</v>
      </c>
      <c r="Y4175">
        <v>15217</v>
      </c>
      <c r="Z4175" t="s">
        <v>5169</v>
      </c>
      <c r="AA4175">
        <v>-79.922545999999997</v>
      </c>
      <c r="AB4175">
        <v>40.438122</v>
      </c>
      <c r="AD4175">
        <v>6</v>
      </c>
      <c r="AE4175" t="s">
        <v>48</v>
      </c>
      <c r="AF4175" t="s">
        <v>40</v>
      </c>
    </row>
    <row r="4176" spans="1:37" x14ac:dyDescent="0.2">
      <c r="A4176">
        <v>10241662</v>
      </c>
      <c r="B4176">
        <v>47</v>
      </c>
      <c r="C4176" t="s">
        <v>6471</v>
      </c>
      <c r="D4176" s="1">
        <v>41530.136805555558</v>
      </c>
      <c r="E4176" s="1" t="s">
        <v>6472</v>
      </c>
      <c r="F4176" t="s">
        <v>38</v>
      </c>
      <c r="G4176" t="s">
        <v>194</v>
      </c>
      <c r="H4176">
        <v>-79.949996949999999</v>
      </c>
      <c r="I4176">
        <v>40.47000122</v>
      </c>
      <c r="J4176">
        <v>363</v>
      </c>
      <c r="K4176" t="s">
        <v>40</v>
      </c>
      <c r="L4176" t="s">
        <v>9856</v>
      </c>
      <c r="M4176">
        <v>13</v>
      </c>
      <c r="N4176">
        <v>4.92</v>
      </c>
      <c r="O4176">
        <v>77476288030</v>
      </c>
      <c r="P4176" t="s">
        <v>6474</v>
      </c>
      <c r="Q4176" t="s">
        <v>10907</v>
      </c>
      <c r="R4176" t="s">
        <v>10904</v>
      </c>
      <c r="S4176" s="1">
        <v>42327.75</v>
      </c>
      <c r="T4176" s="17">
        <v>11</v>
      </c>
      <c r="U4176" s="2">
        <v>1447960000000</v>
      </c>
      <c r="V4176" s="2" t="s">
        <v>10049</v>
      </c>
      <c r="W4176">
        <v>12484142</v>
      </c>
      <c r="X4176" t="s">
        <v>5168</v>
      </c>
      <c r="Y4176">
        <v>15217</v>
      </c>
      <c r="Z4176" t="s">
        <v>5169</v>
      </c>
      <c r="AA4176">
        <v>-79.922545999999997</v>
      </c>
      <c r="AB4176">
        <v>40.438122</v>
      </c>
      <c r="AD4176">
        <v>3</v>
      </c>
      <c r="AE4176" t="s">
        <v>48</v>
      </c>
      <c r="AF4176" t="s">
        <v>40</v>
      </c>
    </row>
    <row r="4177" spans="1:37" x14ac:dyDescent="0.2">
      <c r="A4177">
        <v>10241662</v>
      </c>
      <c r="B4177">
        <v>47</v>
      </c>
      <c r="C4177" t="s">
        <v>6471</v>
      </c>
      <c r="D4177" s="1">
        <v>41530.136805555558</v>
      </c>
      <c r="E4177" s="1" t="s">
        <v>6472</v>
      </c>
      <c r="F4177" t="s">
        <v>38</v>
      </c>
      <c r="G4177" t="s">
        <v>194</v>
      </c>
      <c r="H4177">
        <v>-79.949996949999999</v>
      </c>
      <c r="I4177">
        <v>40.47000122</v>
      </c>
      <c r="J4177">
        <v>363</v>
      </c>
      <c r="K4177" t="s">
        <v>40</v>
      </c>
      <c r="L4177" t="s">
        <v>9856</v>
      </c>
      <c r="M4177">
        <v>13</v>
      </c>
      <c r="N4177">
        <v>4.92</v>
      </c>
      <c r="O4177">
        <v>77476288030</v>
      </c>
      <c r="P4177" t="s">
        <v>6474</v>
      </c>
      <c r="Q4177" t="s">
        <v>10908</v>
      </c>
      <c r="R4177" t="s">
        <v>10904</v>
      </c>
      <c r="S4177" s="1">
        <v>42355.75</v>
      </c>
      <c r="T4177" s="17">
        <v>12</v>
      </c>
      <c r="U4177" s="2">
        <v>1450380000000</v>
      </c>
      <c r="V4177" s="2" t="s">
        <v>10049</v>
      </c>
      <c r="W4177">
        <v>12484142</v>
      </c>
      <c r="X4177" t="s">
        <v>5168</v>
      </c>
      <c r="Y4177">
        <v>15217</v>
      </c>
      <c r="Z4177" t="s">
        <v>5169</v>
      </c>
      <c r="AA4177">
        <v>-79.922545999999997</v>
      </c>
      <c r="AB4177">
        <v>40.438122</v>
      </c>
      <c r="AD4177">
        <v>7</v>
      </c>
      <c r="AE4177" t="s">
        <v>48</v>
      </c>
      <c r="AF4177" t="s">
        <v>40</v>
      </c>
    </row>
    <row r="4178" spans="1:37" x14ac:dyDescent="0.2">
      <c r="A4178">
        <v>10241662</v>
      </c>
      <c r="B4178">
        <v>47</v>
      </c>
      <c r="C4178" t="s">
        <v>6471</v>
      </c>
      <c r="D4178" s="1">
        <v>41530.136805555558</v>
      </c>
      <c r="E4178" s="1" t="s">
        <v>6472</v>
      </c>
      <c r="F4178" t="s">
        <v>38</v>
      </c>
      <c r="G4178" t="s">
        <v>194</v>
      </c>
      <c r="H4178">
        <v>-79.949996949999999</v>
      </c>
      <c r="I4178">
        <v>40.47000122</v>
      </c>
      <c r="J4178">
        <v>363</v>
      </c>
      <c r="K4178" t="s">
        <v>40</v>
      </c>
      <c r="L4178" t="s">
        <v>9856</v>
      </c>
      <c r="M4178">
        <v>13</v>
      </c>
      <c r="N4178">
        <v>4.92</v>
      </c>
      <c r="O4178">
        <v>77476288030</v>
      </c>
      <c r="P4178" t="s">
        <v>6474</v>
      </c>
      <c r="Q4178" t="s">
        <v>10909</v>
      </c>
      <c r="R4178" t="s">
        <v>10904</v>
      </c>
      <c r="S4178" s="1">
        <v>42390.75</v>
      </c>
      <c r="T4178" s="17">
        <v>1</v>
      </c>
      <c r="U4178" s="2">
        <v>1453400000000</v>
      </c>
      <c r="V4178" s="2" t="s">
        <v>10049</v>
      </c>
      <c r="W4178">
        <v>12484142</v>
      </c>
      <c r="X4178" t="s">
        <v>5168</v>
      </c>
      <c r="Y4178">
        <v>15217</v>
      </c>
      <c r="Z4178" t="s">
        <v>5169</v>
      </c>
      <c r="AA4178">
        <v>-79.922545999999997</v>
      </c>
      <c r="AB4178">
        <v>40.438122</v>
      </c>
      <c r="AD4178">
        <v>4</v>
      </c>
      <c r="AE4178" t="s">
        <v>48</v>
      </c>
      <c r="AF4178" t="s">
        <v>40</v>
      </c>
    </row>
    <row r="4179" spans="1:37" x14ac:dyDescent="0.2">
      <c r="A4179">
        <v>1756412</v>
      </c>
      <c r="B4179">
        <v>597</v>
      </c>
      <c r="C4179" t="s">
        <v>263</v>
      </c>
      <c r="D4179" s="1">
        <v>40543.177083333336</v>
      </c>
      <c r="E4179" s="1" t="s">
        <v>264</v>
      </c>
      <c r="F4179" t="s">
        <v>38</v>
      </c>
      <c r="G4179" t="s">
        <v>144</v>
      </c>
      <c r="H4179">
        <v>-79.989997860000003</v>
      </c>
      <c r="I4179">
        <v>40.450000760000002</v>
      </c>
      <c r="J4179">
        <v>10357</v>
      </c>
      <c r="K4179" t="s">
        <v>40</v>
      </c>
      <c r="L4179" t="s">
        <v>265</v>
      </c>
      <c r="M4179">
        <v>16</v>
      </c>
      <c r="N4179">
        <v>4.53</v>
      </c>
      <c r="O4179" s="2">
        <v>163000000000</v>
      </c>
      <c r="P4179" t="s">
        <v>266</v>
      </c>
      <c r="Q4179" t="s">
        <v>10910</v>
      </c>
      <c r="R4179" t="s">
        <v>10911</v>
      </c>
      <c r="S4179" s="1">
        <v>42273.416666666664</v>
      </c>
      <c r="T4179" s="17">
        <v>9</v>
      </c>
      <c r="U4179" s="2">
        <v>1443260000000</v>
      </c>
      <c r="V4179" s="2" t="s">
        <v>10912</v>
      </c>
      <c r="W4179">
        <v>23874665</v>
      </c>
      <c r="X4179" t="s">
        <v>3611</v>
      </c>
      <c r="Y4179" t="s">
        <v>38</v>
      </c>
      <c r="Z4179" t="s">
        <v>3612</v>
      </c>
      <c r="AA4179">
        <v>-79.963982000000001</v>
      </c>
      <c r="AB4179">
        <v>40.428027999999998</v>
      </c>
      <c r="AD4179">
        <v>8</v>
      </c>
      <c r="AE4179" t="s">
        <v>48</v>
      </c>
      <c r="AF4179" t="s">
        <v>40</v>
      </c>
    </row>
    <row r="4180" spans="1:37" x14ac:dyDescent="0.2">
      <c r="A4180">
        <v>1756412</v>
      </c>
      <c r="B4180">
        <v>597</v>
      </c>
      <c r="C4180" t="s">
        <v>263</v>
      </c>
      <c r="D4180" s="1">
        <v>40543.177083333336</v>
      </c>
      <c r="E4180" s="1" t="s">
        <v>264</v>
      </c>
      <c r="F4180" t="s">
        <v>38</v>
      </c>
      <c r="G4180" t="s">
        <v>144</v>
      </c>
      <c r="H4180">
        <v>-79.989997860000003</v>
      </c>
      <c r="I4180">
        <v>40.450000760000002</v>
      </c>
      <c r="J4180">
        <v>10357</v>
      </c>
      <c r="K4180" t="s">
        <v>40</v>
      </c>
      <c r="L4180" t="s">
        <v>265</v>
      </c>
      <c r="M4180">
        <v>16</v>
      </c>
      <c r="N4180">
        <v>4.53</v>
      </c>
      <c r="O4180" s="2">
        <v>163000000000</v>
      </c>
      <c r="P4180" t="s">
        <v>266</v>
      </c>
      <c r="Q4180" t="s">
        <v>10913</v>
      </c>
      <c r="R4180" t="s">
        <v>10911</v>
      </c>
      <c r="S4180" s="1">
        <v>42259.416666666664</v>
      </c>
      <c r="T4180" s="17">
        <v>9</v>
      </c>
      <c r="U4180" s="2">
        <v>1442050000000</v>
      </c>
      <c r="V4180" s="2" t="s">
        <v>10914</v>
      </c>
      <c r="W4180">
        <v>23874665</v>
      </c>
      <c r="X4180" t="s">
        <v>3611</v>
      </c>
      <c r="Y4180" t="s">
        <v>38</v>
      </c>
      <c r="Z4180" t="s">
        <v>3612</v>
      </c>
      <c r="AA4180">
        <v>-79.963982000000001</v>
      </c>
      <c r="AB4180">
        <v>40.428027999999998</v>
      </c>
      <c r="AD4180">
        <v>7</v>
      </c>
      <c r="AE4180" t="s">
        <v>48</v>
      </c>
      <c r="AF4180" t="s">
        <v>40</v>
      </c>
    </row>
    <row r="4181" spans="1:37" x14ac:dyDescent="0.2">
      <c r="A4181">
        <v>1756412</v>
      </c>
      <c r="B4181">
        <v>597</v>
      </c>
      <c r="C4181" t="s">
        <v>263</v>
      </c>
      <c r="D4181" s="1">
        <v>40543.177083333336</v>
      </c>
      <c r="E4181" s="1" t="s">
        <v>264</v>
      </c>
      <c r="F4181" t="s">
        <v>38</v>
      </c>
      <c r="G4181" t="s">
        <v>144</v>
      </c>
      <c r="H4181">
        <v>-79.989997860000003</v>
      </c>
      <c r="I4181">
        <v>40.450000760000002</v>
      </c>
      <c r="J4181">
        <v>10357</v>
      </c>
      <c r="K4181" t="s">
        <v>40</v>
      </c>
      <c r="L4181" t="s">
        <v>265</v>
      </c>
      <c r="M4181">
        <v>16</v>
      </c>
      <c r="N4181">
        <v>4.53</v>
      </c>
      <c r="O4181" s="2">
        <v>163000000000</v>
      </c>
      <c r="P4181" t="s">
        <v>266</v>
      </c>
      <c r="Q4181" t="s">
        <v>10915</v>
      </c>
      <c r="R4181" t="s">
        <v>10911</v>
      </c>
      <c r="S4181" s="1">
        <v>42266.416666666664</v>
      </c>
      <c r="T4181" s="17">
        <v>9</v>
      </c>
      <c r="U4181" s="2">
        <v>1442660000000</v>
      </c>
      <c r="V4181" s="2" t="s">
        <v>10914</v>
      </c>
      <c r="W4181">
        <v>23874665</v>
      </c>
      <c r="X4181" t="s">
        <v>3611</v>
      </c>
      <c r="Y4181" t="s">
        <v>38</v>
      </c>
      <c r="Z4181" t="s">
        <v>3612</v>
      </c>
      <c r="AA4181">
        <v>-79.963982000000001</v>
      </c>
      <c r="AB4181">
        <v>40.428027999999998</v>
      </c>
      <c r="AD4181">
        <v>3</v>
      </c>
      <c r="AE4181" t="s">
        <v>48</v>
      </c>
      <c r="AF4181" t="s">
        <v>40</v>
      </c>
    </row>
    <row r="4182" spans="1:37" x14ac:dyDescent="0.2">
      <c r="A4182">
        <v>4076772</v>
      </c>
      <c r="B4182">
        <v>10</v>
      </c>
      <c r="C4182" t="s">
        <v>947</v>
      </c>
      <c r="D4182" s="1">
        <v>41074.075694444444</v>
      </c>
      <c r="E4182" s="1" t="s">
        <v>948</v>
      </c>
      <c r="F4182" t="s">
        <v>38</v>
      </c>
      <c r="G4182" t="s">
        <v>72</v>
      </c>
      <c r="H4182">
        <v>-79.91999817</v>
      </c>
      <c r="I4182">
        <v>40.430000309999997</v>
      </c>
      <c r="J4182">
        <v>1080</v>
      </c>
      <c r="K4182" t="s">
        <v>40</v>
      </c>
      <c r="L4182" t="s">
        <v>949</v>
      </c>
      <c r="M4182">
        <v>12</v>
      </c>
      <c r="N4182">
        <v>4.8099999999999996</v>
      </c>
      <c r="O4182" s="2">
        <v>117000000000</v>
      </c>
      <c r="P4182" t="s">
        <v>950</v>
      </c>
      <c r="Q4182" t="s">
        <v>10916</v>
      </c>
      <c r="R4182" t="s">
        <v>10917</v>
      </c>
      <c r="S4182" s="1">
        <v>42229.791666666664</v>
      </c>
      <c r="T4182" s="17">
        <v>8</v>
      </c>
      <c r="U4182" s="2">
        <v>1439490000000</v>
      </c>
      <c r="V4182" s="2" t="s">
        <v>10918</v>
      </c>
      <c r="W4182">
        <v>6743682</v>
      </c>
      <c r="X4182" t="s">
        <v>5218</v>
      </c>
      <c r="Y4182" t="s">
        <v>38</v>
      </c>
      <c r="Z4182" t="s">
        <v>5219</v>
      </c>
      <c r="AA4182">
        <v>-79.953224000000006</v>
      </c>
      <c r="AB4182">
        <v>40.442894000000003</v>
      </c>
      <c r="AC4182">
        <v>25</v>
      </c>
      <c r="AD4182">
        <v>22</v>
      </c>
      <c r="AE4182" t="s">
        <v>48</v>
      </c>
      <c r="AF4182" t="s">
        <v>40</v>
      </c>
    </row>
    <row r="4183" spans="1:37" x14ac:dyDescent="0.2">
      <c r="A4183">
        <v>4076772</v>
      </c>
      <c r="B4183">
        <v>10</v>
      </c>
      <c r="C4183" t="s">
        <v>947</v>
      </c>
      <c r="D4183" s="1">
        <v>41074.075694444444</v>
      </c>
      <c r="E4183" s="1" t="s">
        <v>948</v>
      </c>
      <c r="F4183" t="s">
        <v>38</v>
      </c>
      <c r="G4183" t="s">
        <v>72</v>
      </c>
      <c r="H4183">
        <v>-79.91999817</v>
      </c>
      <c r="I4183">
        <v>40.430000309999997</v>
      </c>
      <c r="J4183">
        <v>1080</v>
      </c>
      <c r="K4183" t="s">
        <v>40</v>
      </c>
      <c r="L4183" t="s">
        <v>949</v>
      </c>
      <c r="M4183">
        <v>12</v>
      </c>
      <c r="N4183">
        <v>4.8099999999999996</v>
      </c>
      <c r="O4183" s="2">
        <v>117000000000</v>
      </c>
      <c r="P4183" t="s">
        <v>950</v>
      </c>
      <c r="Q4183" t="s">
        <v>10919</v>
      </c>
      <c r="R4183" t="s">
        <v>10920</v>
      </c>
      <c r="S4183" s="1">
        <v>42257.791666666664</v>
      </c>
      <c r="T4183" s="17">
        <v>9</v>
      </c>
      <c r="U4183" s="2">
        <v>1441910000000</v>
      </c>
      <c r="V4183" s="2" t="s">
        <v>10921</v>
      </c>
      <c r="W4183">
        <v>11333962</v>
      </c>
      <c r="X4183" t="s">
        <v>10922</v>
      </c>
      <c r="Y4183" t="s">
        <v>38</v>
      </c>
      <c r="Z4183" t="s">
        <v>10923</v>
      </c>
      <c r="AA4183">
        <v>-79.984443999999996</v>
      </c>
      <c r="AB4183">
        <v>40.451701999999997</v>
      </c>
      <c r="AD4183">
        <v>23</v>
      </c>
      <c r="AE4183" t="s">
        <v>48</v>
      </c>
      <c r="AF4183" t="s">
        <v>40</v>
      </c>
    </row>
    <row r="4184" spans="1:37" x14ac:dyDescent="0.2">
      <c r="A4184">
        <v>4076772</v>
      </c>
      <c r="B4184">
        <v>10</v>
      </c>
      <c r="C4184" t="s">
        <v>947</v>
      </c>
      <c r="D4184" s="1">
        <v>41074.075694444444</v>
      </c>
      <c r="E4184" s="1" t="s">
        <v>948</v>
      </c>
      <c r="F4184" t="s">
        <v>38</v>
      </c>
      <c r="G4184" t="s">
        <v>72</v>
      </c>
      <c r="H4184">
        <v>-79.91999817</v>
      </c>
      <c r="I4184">
        <v>40.430000309999997</v>
      </c>
      <c r="J4184">
        <v>1080</v>
      </c>
      <c r="K4184" t="s">
        <v>40</v>
      </c>
      <c r="L4184" t="s">
        <v>949</v>
      </c>
      <c r="M4184">
        <v>12</v>
      </c>
      <c r="N4184">
        <v>4.8099999999999996</v>
      </c>
      <c r="O4184" s="2">
        <v>117000000000</v>
      </c>
      <c r="P4184" t="s">
        <v>950</v>
      </c>
      <c r="Q4184" t="s">
        <v>10924</v>
      </c>
      <c r="R4184" t="s">
        <v>10920</v>
      </c>
      <c r="S4184" s="1">
        <v>42285.791666666664</v>
      </c>
      <c r="T4184" s="17">
        <v>10</v>
      </c>
      <c r="U4184" s="2">
        <v>1444330000000</v>
      </c>
      <c r="V4184" s="2" t="s">
        <v>10921</v>
      </c>
      <c r="W4184">
        <v>11333962</v>
      </c>
      <c r="X4184" t="s">
        <v>10922</v>
      </c>
      <c r="Y4184" t="s">
        <v>38</v>
      </c>
      <c r="Z4184" t="s">
        <v>10923</v>
      </c>
      <c r="AA4184">
        <v>-79.984443999999996</v>
      </c>
      <c r="AB4184">
        <v>40.451701999999997</v>
      </c>
      <c r="AD4184">
        <v>22</v>
      </c>
      <c r="AE4184" t="s">
        <v>48</v>
      </c>
      <c r="AF4184" t="s">
        <v>40</v>
      </c>
    </row>
    <row r="4185" spans="1:37" x14ac:dyDescent="0.2">
      <c r="A4185">
        <v>4076772</v>
      </c>
      <c r="B4185">
        <v>10</v>
      </c>
      <c r="C4185" t="s">
        <v>947</v>
      </c>
      <c r="D4185" s="1">
        <v>41074.075694444444</v>
      </c>
      <c r="E4185" s="1" t="s">
        <v>948</v>
      </c>
      <c r="F4185" t="s">
        <v>38</v>
      </c>
      <c r="G4185" t="s">
        <v>72</v>
      </c>
      <c r="H4185">
        <v>-79.91999817</v>
      </c>
      <c r="I4185">
        <v>40.430000309999997</v>
      </c>
      <c r="J4185">
        <v>1080</v>
      </c>
      <c r="K4185" t="s">
        <v>40</v>
      </c>
      <c r="L4185" t="s">
        <v>949</v>
      </c>
      <c r="M4185">
        <v>12</v>
      </c>
      <c r="N4185">
        <v>4.8099999999999996</v>
      </c>
      <c r="O4185" s="2">
        <v>117000000000</v>
      </c>
      <c r="P4185" t="s">
        <v>950</v>
      </c>
      <c r="Q4185" t="s">
        <v>10925</v>
      </c>
      <c r="R4185" t="s">
        <v>10920</v>
      </c>
      <c r="S4185" s="1">
        <v>42320.791666666664</v>
      </c>
      <c r="T4185" s="17">
        <v>11</v>
      </c>
      <c r="U4185" s="2">
        <v>1447350000000</v>
      </c>
      <c r="V4185" s="2" t="s">
        <v>10921</v>
      </c>
      <c r="W4185">
        <v>11333962</v>
      </c>
      <c r="X4185" t="s">
        <v>10922</v>
      </c>
      <c r="Y4185" t="s">
        <v>38</v>
      </c>
      <c r="Z4185" t="s">
        <v>10923</v>
      </c>
      <c r="AA4185">
        <v>-79.984443999999996</v>
      </c>
      <c r="AB4185">
        <v>40.451701999999997</v>
      </c>
      <c r="AD4185">
        <v>32</v>
      </c>
      <c r="AE4185" t="s">
        <v>48</v>
      </c>
      <c r="AF4185" t="s">
        <v>40</v>
      </c>
    </row>
    <row r="4186" spans="1:37" x14ac:dyDescent="0.2">
      <c r="A4186">
        <v>4076772</v>
      </c>
      <c r="B4186">
        <v>10</v>
      </c>
      <c r="C4186" t="s">
        <v>947</v>
      </c>
      <c r="D4186" s="1">
        <v>41074.075694444444</v>
      </c>
      <c r="E4186" s="1" t="s">
        <v>948</v>
      </c>
      <c r="F4186" t="s">
        <v>38</v>
      </c>
      <c r="G4186" t="s">
        <v>72</v>
      </c>
      <c r="H4186">
        <v>-79.91999817</v>
      </c>
      <c r="I4186">
        <v>40.430000309999997</v>
      </c>
      <c r="J4186">
        <v>1080</v>
      </c>
      <c r="K4186" t="s">
        <v>40</v>
      </c>
      <c r="L4186" t="s">
        <v>949</v>
      </c>
      <c r="M4186">
        <v>12</v>
      </c>
      <c r="N4186">
        <v>4.8099999999999996</v>
      </c>
      <c r="O4186" s="2">
        <v>117000000000</v>
      </c>
      <c r="P4186" t="s">
        <v>950</v>
      </c>
      <c r="Q4186" t="s">
        <v>10926</v>
      </c>
      <c r="R4186" t="s">
        <v>10920</v>
      </c>
      <c r="S4186" s="1">
        <v>42348.791666666664</v>
      </c>
      <c r="T4186" s="17">
        <v>12</v>
      </c>
      <c r="U4186" s="2">
        <v>1449770000000</v>
      </c>
      <c r="V4186" s="2" t="s">
        <v>10921</v>
      </c>
      <c r="W4186">
        <v>11333962</v>
      </c>
      <c r="X4186" t="s">
        <v>10922</v>
      </c>
      <c r="Y4186" t="s">
        <v>38</v>
      </c>
      <c r="Z4186" t="s">
        <v>10923</v>
      </c>
      <c r="AA4186">
        <v>-79.984443999999996</v>
      </c>
      <c r="AB4186">
        <v>40.451701999999997</v>
      </c>
      <c r="AD4186">
        <v>18</v>
      </c>
      <c r="AE4186" t="s">
        <v>48</v>
      </c>
      <c r="AF4186" t="s">
        <v>40</v>
      </c>
    </row>
    <row r="4187" spans="1:37" x14ac:dyDescent="0.2">
      <c r="A4187">
        <v>18629012</v>
      </c>
      <c r="B4187">
        <v>15</v>
      </c>
      <c r="C4187" t="s">
        <v>1445</v>
      </c>
      <c r="D4187" s="1">
        <v>42151.526388888888</v>
      </c>
      <c r="E4187" s="1" t="s">
        <v>1446</v>
      </c>
      <c r="F4187" t="s">
        <v>38</v>
      </c>
      <c r="G4187" t="s">
        <v>72</v>
      </c>
      <c r="H4187">
        <v>-79.980003359999998</v>
      </c>
      <c r="I4187">
        <v>40.450000760000002</v>
      </c>
      <c r="J4187">
        <v>423</v>
      </c>
      <c r="K4187" t="s">
        <v>40</v>
      </c>
      <c r="L4187" t="s">
        <v>1447</v>
      </c>
      <c r="M4187">
        <v>14</v>
      </c>
      <c r="N4187">
        <v>5</v>
      </c>
      <c r="O4187">
        <v>23788196041</v>
      </c>
      <c r="P4187" t="s">
        <v>534</v>
      </c>
      <c r="Q4187" t="s">
        <v>10927</v>
      </c>
      <c r="R4187" t="s">
        <v>10928</v>
      </c>
      <c r="S4187" s="1">
        <v>42259.625</v>
      </c>
      <c r="T4187" s="17">
        <v>9</v>
      </c>
      <c r="U4187" s="2">
        <v>1442070000000</v>
      </c>
      <c r="V4187" s="2" t="s">
        <v>10929</v>
      </c>
      <c r="W4187">
        <v>23860634</v>
      </c>
      <c r="X4187" t="s">
        <v>1445</v>
      </c>
      <c r="Y4187" t="s">
        <v>38</v>
      </c>
      <c r="Z4187" t="s">
        <v>3097</v>
      </c>
      <c r="AA4187">
        <v>-79.978740000000002</v>
      </c>
      <c r="AB4187">
        <v>40.438243999999997</v>
      </c>
      <c r="AD4187">
        <v>5</v>
      </c>
      <c r="AE4187" t="s">
        <v>48</v>
      </c>
      <c r="AF4187" t="s">
        <v>40</v>
      </c>
    </row>
    <row r="4188" spans="1:37" x14ac:dyDescent="0.2">
      <c r="A4188">
        <v>18629012</v>
      </c>
      <c r="B4188">
        <v>15</v>
      </c>
      <c r="C4188" t="s">
        <v>1445</v>
      </c>
      <c r="D4188" s="1">
        <v>42151.526388888888</v>
      </c>
      <c r="E4188" s="1" t="s">
        <v>1446</v>
      </c>
      <c r="F4188" t="s">
        <v>38</v>
      </c>
      <c r="G4188" t="s">
        <v>72</v>
      </c>
      <c r="H4188">
        <v>-79.980003359999998</v>
      </c>
      <c r="I4188">
        <v>40.450000760000002</v>
      </c>
      <c r="J4188">
        <v>423</v>
      </c>
      <c r="K4188" t="s">
        <v>40</v>
      </c>
      <c r="L4188" t="s">
        <v>1447</v>
      </c>
      <c r="M4188">
        <v>14</v>
      </c>
      <c r="N4188">
        <v>5</v>
      </c>
      <c r="O4188">
        <v>23788196041</v>
      </c>
      <c r="P4188" t="s">
        <v>534</v>
      </c>
      <c r="Q4188" t="s">
        <v>10930</v>
      </c>
      <c r="R4188" t="s">
        <v>10931</v>
      </c>
      <c r="S4188" s="1">
        <v>42322.625</v>
      </c>
      <c r="T4188" s="17">
        <v>11</v>
      </c>
      <c r="U4188" s="2">
        <v>1447510000000</v>
      </c>
      <c r="V4188" s="2" t="s">
        <v>10932</v>
      </c>
      <c r="W4188">
        <v>23860634</v>
      </c>
      <c r="X4188" t="s">
        <v>1445</v>
      </c>
      <c r="Y4188" t="s">
        <v>38</v>
      </c>
      <c r="Z4188" t="s">
        <v>3097</v>
      </c>
      <c r="AA4188">
        <v>-79.978740000000002</v>
      </c>
      <c r="AB4188">
        <v>40.438243999999997</v>
      </c>
      <c r="AD4188">
        <v>5</v>
      </c>
      <c r="AE4188" t="s">
        <v>48</v>
      </c>
      <c r="AF4188" t="s">
        <v>40</v>
      </c>
    </row>
    <row r="4189" spans="1:37" x14ac:dyDescent="0.2">
      <c r="A4189">
        <v>18629012</v>
      </c>
      <c r="B4189">
        <v>15</v>
      </c>
      <c r="C4189" t="s">
        <v>1445</v>
      </c>
      <c r="D4189" s="1">
        <v>42151.526388888888</v>
      </c>
      <c r="E4189" s="1" t="s">
        <v>1446</v>
      </c>
      <c r="F4189" t="s">
        <v>38</v>
      </c>
      <c r="G4189" t="s">
        <v>72</v>
      </c>
      <c r="H4189">
        <v>-79.980003359999998</v>
      </c>
      <c r="I4189">
        <v>40.450000760000002</v>
      </c>
      <c r="J4189">
        <v>423</v>
      </c>
      <c r="K4189" t="s">
        <v>40</v>
      </c>
      <c r="L4189" t="s">
        <v>1447</v>
      </c>
      <c r="M4189">
        <v>14</v>
      </c>
      <c r="N4189">
        <v>5</v>
      </c>
      <c r="O4189">
        <v>23788196041</v>
      </c>
      <c r="P4189" t="s">
        <v>534</v>
      </c>
      <c r="Q4189" t="s">
        <v>10933</v>
      </c>
      <c r="R4189" t="s">
        <v>10928</v>
      </c>
      <c r="S4189" s="1">
        <v>42350.625</v>
      </c>
      <c r="T4189" s="17">
        <v>12</v>
      </c>
      <c r="U4189" s="2">
        <v>1449930000000</v>
      </c>
      <c r="V4189" s="2" t="s">
        <v>10934</v>
      </c>
      <c r="W4189">
        <v>23860634</v>
      </c>
      <c r="X4189" t="s">
        <v>1445</v>
      </c>
      <c r="Y4189" t="s">
        <v>38</v>
      </c>
      <c r="Z4189" t="s">
        <v>3097</v>
      </c>
      <c r="AA4189">
        <v>-79.978740000000002</v>
      </c>
      <c r="AB4189">
        <v>40.438243999999997</v>
      </c>
      <c r="AD4189">
        <v>4</v>
      </c>
      <c r="AE4189" t="s">
        <v>48</v>
      </c>
      <c r="AF4189" t="s">
        <v>40</v>
      </c>
    </row>
    <row r="4190" spans="1:37" x14ac:dyDescent="0.2">
      <c r="A4190">
        <v>18629012</v>
      </c>
      <c r="B4190">
        <v>15</v>
      </c>
      <c r="C4190" t="s">
        <v>1445</v>
      </c>
      <c r="D4190" s="1">
        <v>42151.526388888888</v>
      </c>
      <c r="E4190" s="1" t="s">
        <v>1446</v>
      </c>
      <c r="F4190" t="s">
        <v>38</v>
      </c>
      <c r="G4190" t="s">
        <v>72</v>
      </c>
      <c r="H4190">
        <v>-79.980003359999998</v>
      </c>
      <c r="I4190">
        <v>40.450000760000002</v>
      </c>
      <c r="J4190">
        <v>423</v>
      </c>
      <c r="K4190" t="s">
        <v>40</v>
      </c>
      <c r="L4190" t="s">
        <v>1447</v>
      </c>
      <c r="M4190">
        <v>14</v>
      </c>
      <c r="N4190">
        <v>5</v>
      </c>
      <c r="O4190">
        <v>23788196041</v>
      </c>
      <c r="P4190" t="s">
        <v>534</v>
      </c>
      <c r="Q4190" t="s">
        <v>10935</v>
      </c>
      <c r="R4190" t="s">
        <v>10936</v>
      </c>
      <c r="S4190" s="1">
        <v>42378.625</v>
      </c>
      <c r="T4190" s="17">
        <v>1</v>
      </c>
      <c r="U4190" s="2">
        <v>1452350000000</v>
      </c>
      <c r="V4190" t="s">
        <v>10937</v>
      </c>
      <c r="W4190">
        <v>23860634</v>
      </c>
      <c r="X4190" t="s">
        <v>1445</v>
      </c>
      <c r="Y4190" t="s">
        <v>38</v>
      </c>
      <c r="Z4190" t="s">
        <v>3097</v>
      </c>
      <c r="AA4190">
        <v>-79.978740000000002</v>
      </c>
      <c r="AB4190">
        <v>40.438243999999997</v>
      </c>
      <c r="AD4190">
        <v>7</v>
      </c>
      <c r="AE4190" t="s">
        <v>48</v>
      </c>
      <c r="AF4190" t="s">
        <v>40</v>
      </c>
    </row>
    <row r="4191" spans="1:37" x14ac:dyDescent="0.2">
      <c r="A4191">
        <v>18629012</v>
      </c>
      <c r="B4191">
        <v>15</v>
      </c>
      <c r="C4191" t="s">
        <v>1445</v>
      </c>
      <c r="D4191" s="1">
        <v>42151.526388888888</v>
      </c>
      <c r="E4191" s="1" t="s">
        <v>1446</v>
      </c>
      <c r="F4191" t="s">
        <v>38</v>
      </c>
      <c r="G4191" t="s">
        <v>72</v>
      </c>
      <c r="H4191">
        <v>-79.980003359999998</v>
      </c>
      <c r="I4191">
        <v>40.450000760000002</v>
      </c>
      <c r="J4191">
        <v>423</v>
      </c>
      <c r="K4191" t="s">
        <v>40</v>
      </c>
      <c r="L4191" t="s">
        <v>1447</v>
      </c>
      <c r="M4191">
        <v>14</v>
      </c>
      <c r="N4191">
        <v>5</v>
      </c>
      <c r="O4191">
        <v>23788196041</v>
      </c>
      <c r="P4191" t="s">
        <v>534</v>
      </c>
      <c r="Q4191" t="s">
        <v>10938</v>
      </c>
      <c r="R4191" t="s">
        <v>10928</v>
      </c>
      <c r="S4191" s="1">
        <v>42399.625</v>
      </c>
      <c r="T4191" s="17">
        <v>1</v>
      </c>
      <c r="U4191" s="2">
        <v>1454170000000</v>
      </c>
      <c r="V4191" s="2" t="s">
        <v>10934</v>
      </c>
      <c r="W4191">
        <v>23860634</v>
      </c>
      <c r="X4191" t="s">
        <v>1445</v>
      </c>
      <c r="Y4191" t="s">
        <v>38</v>
      </c>
      <c r="Z4191" t="s">
        <v>3097</v>
      </c>
      <c r="AA4191">
        <v>-79.978740000000002</v>
      </c>
      <c r="AB4191">
        <v>40.438243999999997</v>
      </c>
      <c r="AD4191">
        <v>5</v>
      </c>
      <c r="AE4191" t="s">
        <v>48</v>
      </c>
      <c r="AF4191" t="s">
        <v>40</v>
      </c>
    </row>
    <row r="4192" spans="1:37" x14ac:dyDescent="0.2">
      <c r="A4192">
        <v>2376061</v>
      </c>
      <c r="B4192">
        <v>17</v>
      </c>
      <c r="C4192" t="s">
        <v>9948</v>
      </c>
      <c r="D4192" s="1">
        <v>40777.061805555553</v>
      </c>
      <c r="E4192" s="1" t="s">
        <v>9949</v>
      </c>
      <c r="F4192" t="s">
        <v>38</v>
      </c>
      <c r="G4192" t="s">
        <v>39</v>
      </c>
      <c r="H4192">
        <v>-79.949996949999999</v>
      </c>
      <c r="I4192">
        <v>40.430000309999997</v>
      </c>
      <c r="J4192">
        <v>117</v>
      </c>
      <c r="K4192" t="s">
        <v>40</v>
      </c>
      <c r="L4192" t="s">
        <v>9950</v>
      </c>
      <c r="M4192">
        <v>16</v>
      </c>
      <c r="N4192">
        <v>4.5999999999999996</v>
      </c>
      <c r="O4192" s="2">
        <v>143000000000</v>
      </c>
      <c r="P4192" t="s">
        <v>9951</v>
      </c>
      <c r="Q4192" t="s">
        <v>10939</v>
      </c>
      <c r="R4192" t="s">
        <v>9953</v>
      </c>
      <c r="S4192" s="1">
        <v>42373.791666666664</v>
      </c>
      <c r="T4192" s="17">
        <v>1</v>
      </c>
      <c r="U4192" s="2">
        <v>1451930000000</v>
      </c>
      <c r="V4192" s="2" t="s">
        <v>10940</v>
      </c>
      <c r="W4192">
        <v>3128631</v>
      </c>
      <c r="X4192" t="s">
        <v>9955</v>
      </c>
      <c r="Y4192" t="s">
        <v>38</v>
      </c>
      <c r="Z4192" t="s">
        <v>9956</v>
      </c>
      <c r="AA4192">
        <v>-80.011368000000004</v>
      </c>
      <c r="AB4192">
        <v>40.432426</v>
      </c>
      <c r="AD4192">
        <v>5</v>
      </c>
      <c r="AE4192" t="s">
        <v>48</v>
      </c>
      <c r="AF4192" t="s">
        <v>40</v>
      </c>
      <c r="AG4192">
        <v>7</v>
      </c>
      <c r="AH4192" t="s">
        <v>49</v>
      </c>
      <c r="AI4192" t="s">
        <v>50</v>
      </c>
      <c r="AJ4192">
        <v>0</v>
      </c>
      <c r="AK4192" t="s">
        <v>51</v>
      </c>
    </row>
    <row r="4193" spans="1:37" x14ac:dyDescent="0.2">
      <c r="A4193">
        <v>2376061</v>
      </c>
      <c r="B4193">
        <v>17</v>
      </c>
      <c r="C4193" t="s">
        <v>9948</v>
      </c>
      <c r="D4193" s="1">
        <v>40777.061805555553</v>
      </c>
      <c r="E4193" s="1" t="s">
        <v>9949</v>
      </c>
      <c r="F4193" t="s">
        <v>38</v>
      </c>
      <c r="G4193" t="s">
        <v>39</v>
      </c>
      <c r="H4193">
        <v>-79.949996949999999</v>
      </c>
      <c r="I4193">
        <v>40.430000309999997</v>
      </c>
      <c r="J4193">
        <v>117</v>
      </c>
      <c r="K4193" t="s">
        <v>40</v>
      </c>
      <c r="L4193" t="s">
        <v>9950</v>
      </c>
      <c r="M4193">
        <v>16</v>
      </c>
      <c r="N4193">
        <v>4.5999999999999996</v>
      </c>
      <c r="O4193" s="2">
        <v>143000000000</v>
      </c>
      <c r="P4193" t="s">
        <v>9951</v>
      </c>
      <c r="Q4193" t="s">
        <v>10941</v>
      </c>
      <c r="R4193" t="s">
        <v>9953</v>
      </c>
      <c r="S4193" s="1">
        <v>42282.791666666664</v>
      </c>
      <c r="T4193" s="17">
        <v>10</v>
      </c>
      <c r="U4193" s="2">
        <v>1444070000000</v>
      </c>
      <c r="V4193" s="2" t="s">
        <v>9954</v>
      </c>
      <c r="W4193">
        <v>3128631</v>
      </c>
      <c r="X4193" t="s">
        <v>9955</v>
      </c>
      <c r="Y4193" t="s">
        <v>38</v>
      </c>
      <c r="Z4193" t="s">
        <v>9956</v>
      </c>
      <c r="AA4193">
        <v>-80.011368000000004</v>
      </c>
      <c r="AB4193">
        <v>40.432426</v>
      </c>
      <c r="AD4193">
        <v>4</v>
      </c>
      <c r="AE4193" t="s">
        <v>48</v>
      </c>
      <c r="AF4193" t="s">
        <v>40</v>
      </c>
      <c r="AG4193">
        <v>7</v>
      </c>
      <c r="AH4193" t="s">
        <v>49</v>
      </c>
      <c r="AI4193" t="s">
        <v>50</v>
      </c>
      <c r="AJ4193">
        <v>0</v>
      </c>
      <c r="AK4193" t="s">
        <v>51</v>
      </c>
    </row>
    <row r="4194" spans="1:37" x14ac:dyDescent="0.2">
      <c r="A4194">
        <v>2376061</v>
      </c>
      <c r="B4194">
        <v>17</v>
      </c>
      <c r="C4194" t="s">
        <v>9948</v>
      </c>
      <c r="D4194" s="1">
        <v>40777.061805555553</v>
      </c>
      <c r="E4194" s="1" t="s">
        <v>9949</v>
      </c>
      <c r="F4194" t="s">
        <v>38</v>
      </c>
      <c r="G4194" t="s">
        <v>39</v>
      </c>
      <c r="H4194">
        <v>-79.949996949999999</v>
      </c>
      <c r="I4194">
        <v>40.430000309999997</v>
      </c>
      <c r="J4194">
        <v>117</v>
      </c>
      <c r="K4194" t="s">
        <v>40</v>
      </c>
      <c r="L4194" t="s">
        <v>9950</v>
      </c>
      <c r="M4194">
        <v>16</v>
      </c>
      <c r="N4194">
        <v>4.5999999999999996</v>
      </c>
      <c r="O4194" s="2">
        <v>143000000000</v>
      </c>
      <c r="P4194" t="s">
        <v>9951</v>
      </c>
      <c r="Q4194" t="s">
        <v>10942</v>
      </c>
      <c r="R4194" t="s">
        <v>9953</v>
      </c>
      <c r="S4194" s="1">
        <v>42289.791666666664</v>
      </c>
      <c r="T4194" s="17">
        <v>10</v>
      </c>
      <c r="U4194" s="2">
        <v>1444680000000</v>
      </c>
      <c r="V4194" s="2" t="s">
        <v>9954</v>
      </c>
      <c r="W4194">
        <v>3128631</v>
      </c>
      <c r="X4194" t="s">
        <v>9955</v>
      </c>
      <c r="Y4194" t="s">
        <v>38</v>
      </c>
      <c r="Z4194" t="s">
        <v>9956</v>
      </c>
      <c r="AA4194">
        <v>-80.011368000000004</v>
      </c>
      <c r="AB4194">
        <v>40.432426</v>
      </c>
      <c r="AD4194">
        <v>5</v>
      </c>
      <c r="AE4194" t="s">
        <v>48</v>
      </c>
      <c r="AF4194" t="s">
        <v>40</v>
      </c>
      <c r="AG4194">
        <v>7</v>
      </c>
      <c r="AH4194" t="s">
        <v>49</v>
      </c>
      <c r="AI4194" t="s">
        <v>50</v>
      </c>
      <c r="AJ4194">
        <v>0</v>
      </c>
      <c r="AK4194" t="s">
        <v>51</v>
      </c>
    </row>
    <row r="4195" spans="1:37" x14ac:dyDescent="0.2">
      <c r="A4195">
        <v>2376061</v>
      </c>
      <c r="B4195">
        <v>17</v>
      </c>
      <c r="C4195" t="s">
        <v>9948</v>
      </c>
      <c r="D4195" s="1">
        <v>40777.061805555553</v>
      </c>
      <c r="E4195" s="1" t="s">
        <v>9949</v>
      </c>
      <c r="F4195" t="s">
        <v>38</v>
      </c>
      <c r="G4195" t="s">
        <v>39</v>
      </c>
      <c r="H4195">
        <v>-79.949996949999999</v>
      </c>
      <c r="I4195">
        <v>40.430000309999997</v>
      </c>
      <c r="J4195">
        <v>117</v>
      </c>
      <c r="K4195" t="s">
        <v>40</v>
      </c>
      <c r="L4195" t="s">
        <v>9950</v>
      </c>
      <c r="M4195">
        <v>16</v>
      </c>
      <c r="N4195">
        <v>4.5999999999999996</v>
      </c>
      <c r="O4195" s="2">
        <v>143000000000</v>
      </c>
      <c r="P4195" t="s">
        <v>9951</v>
      </c>
      <c r="Q4195" t="s">
        <v>10943</v>
      </c>
      <c r="R4195" t="s">
        <v>9953</v>
      </c>
      <c r="S4195" s="1">
        <v>42296.791666666664</v>
      </c>
      <c r="T4195" s="17">
        <v>10</v>
      </c>
      <c r="U4195" s="2">
        <v>1445280000000</v>
      </c>
      <c r="V4195" s="2" t="s">
        <v>9954</v>
      </c>
      <c r="W4195">
        <v>3128631</v>
      </c>
      <c r="X4195" t="s">
        <v>9955</v>
      </c>
      <c r="Y4195" t="s">
        <v>38</v>
      </c>
      <c r="Z4195" t="s">
        <v>9956</v>
      </c>
      <c r="AA4195">
        <v>-80.011368000000004</v>
      </c>
      <c r="AB4195">
        <v>40.432426</v>
      </c>
      <c r="AD4195">
        <v>3</v>
      </c>
      <c r="AE4195" t="s">
        <v>48</v>
      </c>
      <c r="AF4195" t="s">
        <v>40</v>
      </c>
      <c r="AG4195">
        <v>7</v>
      </c>
      <c r="AH4195" t="s">
        <v>49</v>
      </c>
      <c r="AI4195" t="s">
        <v>50</v>
      </c>
      <c r="AJ4195">
        <v>0</v>
      </c>
      <c r="AK4195" t="s">
        <v>51</v>
      </c>
    </row>
    <row r="4196" spans="1:37" x14ac:dyDescent="0.2">
      <c r="A4196">
        <v>2376061</v>
      </c>
      <c r="B4196">
        <v>17</v>
      </c>
      <c r="C4196" t="s">
        <v>9948</v>
      </c>
      <c r="D4196" s="1">
        <v>40777.061805555553</v>
      </c>
      <c r="E4196" s="1" t="s">
        <v>9949</v>
      </c>
      <c r="F4196" t="s">
        <v>38</v>
      </c>
      <c r="G4196" t="s">
        <v>39</v>
      </c>
      <c r="H4196">
        <v>-79.949996949999999</v>
      </c>
      <c r="I4196">
        <v>40.430000309999997</v>
      </c>
      <c r="J4196">
        <v>117</v>
      </c>
      <c r="K4196" t="s">
        <v>40</v>
      </c>
      <c r="L4196" t="s">
        <v>9950</v>
      </c>
      <c r="M4196">
        <v>16</v>
      </c>
      <c r="N4196">
        <v>4.5999999999999996</v>
      </c>
      <c r="O4196" s="2">
        <v>143000000000</v>
      </c>
      <c r="P4196" t="s">
        <v>9951</v>
      </c>
      <c r="Q4196" t="s">
        <v>10944</v>
      </c>
      <c r="R4196" t="s">
        <v>9953</v>
      </c>
      <c r="S4196" s="1">
        <v>42310.791666666664</v>
      </c>
      <c r="T4196" s="17">
        <v>11</v>
      </c>
      <c r="U4196" s="2">
        <v>1446490000000</v>
      </c>
      <c r="V4196" s="2" t="s">
        <v>9954</v>
      </c>
      <c r="W4196">
        <v>3128631</v>
      </c>
      <c r="X4196" t="s">
        <v>9955</v>
      </c>
      <c r="Y4196" t="s">
        <v>38</v>
      </c>
      <c r="Z4196" t="s">
        <v>9956</v>
      </c>
      <c r="AA4196">
        <v>-80.011368000000004</v>
      </c>
      <c r="AB4196">
        <v>40.432426</v>
      </c>
      <c r="AD4196">
        <v>3</v>
      </c>
      <c r="AE4196" t="s">
        <v>48</v>
      </c>
      <c r="AF4196" t="s">
        <v>40</v>
      </c>
      <c r="AG4196">
        <v>7</v>
      </c>
      <c r="AH4196" t="s">
        <v>49</v>
      </c>
      <c r="AI4196" t="s">
        <v>50</v>
      </c>
      <c r="AJ4196">
        <v>0</v>
      </c>
      <c r="AK4196" t="s">
        <v>51</v>
      </c>
    </row>
    <row r="4197" spans="1:37" x14ac:dyDescent="0.2">
      <c r="A4197">
        <v>2376061</v>
      </c>
      <c r="B4197">
        <v>17</v>
      </c>
      <c r="C4197" t="s">
        <v>9948</v>
      </c>
      <c r="D4197" s="1">
        <v>40777.061805555553</v>
      </c>
      <c r="E4197" s="1" t="s">
        <v>9949</v>
      </c>
      <c r="F4197" t="s">
        <v>38</v>
      </c>
      <c r="G4197" t="s">
        <v>39</v>
      </c>
      <c r="H4197">
        <v>-79.949996949999999</v>
      </c>
      <c r="I4197">
        <v>40.430000309999997</v>
      </c>
      <c r="J4197">
        <v>117</v>
      </c>
      <c r="K4197" t="s">
        <v>40</v>
      </c>
      <c r="L4197" t="s">
        <v>9950</v>
      </c>
      <c r="M4197">
        <v>16</v>
      </c>
      <c r="N4197">
        <v>4.5999999999999996</v>
      </c>
      <c r="O4197" s="2">
        <v>143000000000</v>
      </c>
      <c r="P4197" t="s">
        <v>9951</v>
      </c>
      <c r="Q4197" t="s">
        <v>10945</v>
      </c>
      <c r="R4197" t="s">
        <v>9953</v>
      </c>
      <c r="S4197" s="1">
        <v>42331.791666666664</v>
      </c>
      <c r="T4197" s="17">
        <v>11</v>
      </c>
      <c r="U4197" s="2">
        <v>1448310000000</v>
      </c>
      <c r="V4197" s="2" t="s">
        <v>9954</v>
      </c>
      <c r="W4197">
        <v>3128631</v>
      </c>
      <c r="X4197" t="s">
        <v>9955</v>
      </c>
      <c r="Y4197" t="s">
        <v>38</v>
      </c>
      <c r="Z4197" t="s">
        <v>9956</v>
      </c>
      <c r="AA4197">
        <v>-80.011368000000004</v>
      </c>
      <c r="AB4197">
        <v>40.432426</v>
      </c>
      <c r="AD4197">
        <v>4</v>
      </c>
      <c r="AE4197" t="s">
        <v>48</v>
      </c>
      <c r="AF4197" t="s">
        <v>40</v>
      </c>
      <c r="AG4197">
        <v>7</v>
      </c>
      <c r="AH4197" t="s">
        <v>49</v>
      </c>
      <c r="AI4197" t="s">
        <v>50</v>
      </c>
      <c r="AJ4197">
        <v>0</v>
      </c>
      <c r="AK4197" t="s">
        <v>51</v>
      </c>
    </row>
    <row r="4198" spans="1:37" x14ac:dyDescent="0.2">
      <c r="A4198">
        <v>2376061</v>
      </c>
      <c r="B4198">
        <v>17</v>
      </c>
      <c r="C4198" t="s">
        <v>9948</v>
      </c>
      <c r="D4198" s="1">
        <v>40777.061805555553</v>
      </c>
      <c r="E4198" s="1" t="s">
        <v>9949</v>
      </c>
      <c r="F4198" t="s">
        <v>38</v>
      </c>
      <c r="G4198" t="s">
        <v>39</v>
      </c>
      <c r="H4198">
        <v>-79.949996949999999</v>
      </c>
      <c r="I4198">
        <v>40.430000309999997</v>
      </c>
      <c r="J4198">
        <v>117</v>
      </c>
      <c r="K4198" t="s">
        <v>40</v>
      </c>
      <c r="L4198" t="s">
        <v>9950</v>
      </c>
      <c r="M4198">
        <v>16</v>
      </c>
      <c r="N4198">
        <v>4.5999999999999996</v>
      </c>
      <c r="O4198" s="2">
        <v>143000000000</v>
      </c>
      <c r="P4198" t="s">
        <v>9951</v>
      </c>
      <c r="Q4198" t="s">
        <v>10946</v>
      </c>
      <c r="R4198" t="s">
        <v>9953</v>
      </c>
      <c r="S4198" s="1">
        <v>42317.791666666664</v>
      </c>
      <c r="T4198" s="17">
        <v>11</v>
      </c>
      <c r="U4198" s="2">
        <v>1447100000000</v>
      </c>
      <c r="V4198" s="2" t="s">
        <v>9954</v>
      </c>
      <c r="W4198">
        <v>3128631</v>
      </c>
      <c r="X4198" t="s">
        <v>9955</v>
      </c>
      <c r="Y4198" t="s">
        <v>38</v>
      </c>
      <c r="Z4198" t="s">
        <v>9956</v>
      </c>
      <c r="AA4198">
        <v>-80.011368000000004</v>
      </c>
      <c r="AB4198">
        <v>40.432426</v>
      </c>
      <c r="AD4198">
        <v>4</v>
      </c>
      <c r="AE4198" t="s">
        <v>48</v>
      </c>
      <c r="AF4198" t="s">
        <v>40</v>
      </c>
      <c r="AG4198">
        <v>7</v>
      </c>
      <c r="AH4198" t="s">
        <v>49</v>
      </c>
      <c r="AI4198" t="s">
        <v>50</v>
      </c>
      <c r="AJ4198">
        <v>0</v>
      </c>
      <c r="AK4198" t="s">
        <v>51</v>
      </c>
    </row>
    <row r="4199" spans="1:37" x14ac:dyDescent="0.2">
      <c r="A4199">
        <v>2376061</v>
      </c>
      <c r="B4199">
        <v>17</v>
      </c>
      <c r="C4199" t="s">
        <v>9948</v>
      </c>
      <c r="D4199" s="1">
        <v>40777.061805555553</v>
      </c>
      <c r="E4199" s="1" t="s">
        <v>9949</v>
      </c>
      <c r="F4199" t="s">
        <v>38</v>
      </c>
      <c r="G4199" t="s">
        <v>39</v>
      </c>
      <c r="H4199">
        <v>-79.949996949999999</v>
      </c>
      <c r="I4199">
        <v>40.430000309999997</v>
      </c>
      <c r="J4199">
        <v>117</v>
      </c>
      <c r="K4199" t="s">
        <v>40</v>
      </c>
      <c r="L4199" t="s">
        <v>9950</v>
      </c>
      <c r="M4199">
        <v>16</v>
      </c>
      <c r="N4199">
        <v>4.5999999999999996</v>
      </c>
      <c r="O4199" s="2">
        <v>143000000000</v>
      </c>
      <c r="P4199" t="s">
        <v>9951</v>
      </c>
      <c r="Q4199" t="s">
        <v>10947</v>
      </c>
      <c r="R4199" t="s">
        <v>9953</v>
      </c>
      <c r="S4199" s="1">
        <v>42338.791666666664</v>
      </c>
      <c r="T4199" s="17">
        <v>11</v>
      </c>
      <c r="U4199" s="2">
        <v>1448910000000</v>
      </c>
      <c r="V4199" s="2" t="s">
        <v>9954</v>
      </c>
      <c r="W4199">
        <v>3128631</v>
      </c>
      <c r="X4199" t="s">
        <v>9955</v>
      </c>
      <c r="Y4199" t="s">
        <v>38</v>
      </c>
      <c r="Z4199" t="s">
        <v>9956</v>
      </c>
      <c r="AA4199">
        <v>-80.011368000000004</v>
      </c>
      <c r="AB4199">
        <v>40.432426</v>
      </c>
      <c r="AD4199">
        <v>4</v>
      </c>
      <c r="AE4199" t="s">
        <v>48</v>
      </c>
      <c r="AF4199" t="s">
        <v>40</v>
      </c>
      <c r="AG4199">
        <v>7</v>
      </c>
      <c r="AH4199" t="s">
        <v>49</v>
      </c>
      <c r="AI4199" t="s">
        <v>50</v>
      </c>
      <c r="AJ4199">
        <v>0</v>
      </c>
      <c r="AK4199" t="s">
        <v>51</v>
      </c>
    </row>
    <row r="4200" spans="1:37" x14ac:dyDescent="0.2">
      <c r="A4200">
        <v>2376061</v>
      </c>
      <c r="B4200">
        <v>17</v>
      </c>
      <c r="C4200" t="s">
        <v>9948</v>
      </c>
      <c r="D4200" s="1">
        <v>40777.061805555553</v>
      </c>
      <c r="E4200" s="1" t="s">
        <v>9949</v>
      </c>
      <c r="F4200" t="s">
        <v>38</v>
      </c>
      <c r="G4200" t="s">
        <v>39</v>
      </c>
      <c r="H4200">
        <v>-79.949996949999999</v>
      </c>
      <c r="I4200">
        <v>40.430000309999997</v>
      </c>
      <c r="J4200">
        <v>117</v>
      </c>
      <c r="K4200" t="s">
        <v>40</v>
      </c>
      <c r="L4200" t="s">
        <v>9950</v>
      </c>
      <c r="M4200">
        <v>16</v>
      </c>
      <c r="N4200">
        <v>4.5999999999999996</v>
      </c>
      <c r="O4200" s="2">
        <v>143000000000</v>
      </c>
      <c r="P4200" t="s">
        <v>9951</v>
      </c>
      <c r="Q4200" t="s">
        <v>10948</v>
      </c>
      <c r="R4200" t="s">
        <v>9953</v>
      </c>
      <c r="S4200" s="1">
        <v>42324.791666666664</v>
      </c>
      <c r="T4200" s="17">
        <v>11</v>
      </c>
      <c r="U4200" s="2">
        <v>1447700000000</v>
      </c>
      <c r="V4200" s="2" t="s">
        <v>9954</v>
      </c>
      <c r="W4200">
        <v>3128631</v>
      </c>
      <c r="X4200" t="s">
        <v>9955</v>
      </c>
      <c r="Y4200" t="s">
        <v>38</v>
      </c>
      <c r="Z4200" t="s">
        <v>9956</v>
      </c>
      <c r="AA4200">
        <v>-80.011368000000004</v>
      </c>
      <c r="AB4200">
        <v>40.432426</v>
      </c>
      <c r="AD4200">
        <v>4</v>
      </c>
      <c r="AE4200" t="s">
        <v>48</v>
      </c>
      <c r="AF4200" t="s">
        <v>40</v>
      </c>
      <c r="AG4200">
        <v>7</v>
      </c>
      <c r="AH4200" t="s">
        <v>49</v>
      </c>
      <c r="AI4200" t="s">
        <v>50</v>
      </c>
      <c r="AJ4200">
        <v>0</v>
      </c>
      <c r="AK4200" t="s">
        <v>51</v>
      </c>
    </row>
    <row r="4201" spans="1:37" x14ac:dyDescent="0.2">
      <c r="A4201">
        <v>2376061</v>
      </c>
      <c r="B4201">
        <v>17</v>
      </c>
      <c r="C4201" t="s">
        <v>9948</v>
      </c>
      <c r="D4201" s="1">
        <v>40777.061805555553</v>
      </c>
      <c r="E4201" s="1" t="s">
        <v>9949</v>
      </c>
      <c r="F4201" t="s">
        <v>38</v>
      </c>
      <c r="G4201" t="s">
        <v>39</v>
      </c>
      <c r="H4201">
        <v>-79.949996949999999</v>
      </c>
      <c r="I4201">
        <v>40.430000309999997</v>
      </c>
      <c r="J4201">
        <v>117</v>
      </c>
      <c r="K4201" t="s">
        <v>40</v>
      </c>
      <c r="L4201" t="s">
        <v>9950</v>
      </c>
      <c r="M4201">
        <v>16</v>
      </c>
      <c r="N4201">
        <v>4.5999999999999996</v>
      </c>
      <c r="O4201" s="2">
        <v>143000000000</v>
      </c>
      <c r="P4201" t="s">
        <v>9951</v>
      </c>
      <c r="Q4201" t="s">
        <v>10949</v>
      </c>
      <c r="R4201" t="s">
        <v>9953</v>
      </c>
      <c r="S4201" s="1">
        <v>42345.791666666664</v>
      </c>
      <c r="T4201" s="17">
        <v>12</v>
      </c>
      <c r="U4201" s="2">
        <v>1449510000000</v>
      </c>
      <c r="V4201" s="2" t="s">
        <v>9954</v>
      </c>
      <c r="W4201">
        <v>3128631</v>
      </c>
      <c r="X4201" t="s">
        <v>9955</v>
      </c>
      <c r="Y4201" t="s">
        <v>38</v>
      </c>
      <c r="Z4201" t="s">
        <v>9956</v>
      </c>
      <c r="AA4201">
        <v>-80.011368000000004</v>
      </c>
      <c r="AB4201">
        <v>40.432426</v>
      </c>
      <c r="AD4201">
        <v>4</v>
      </c>
      <c r="AE4201" t="s">
        <v>48</v>
      </c>
      <c r="AF4201" t="s">
        <v>40</v>
      </c>
      <c r="AG4201">
        <v>7</v>
      </c>
      <c r="AH4201" t="s">
        <v>49</v>
      </c>
      <c r="AI4201" t="s">
        <v>50</v>
      </c>
      <c r="AJ4201">
        <v>0</v>
      </c>
      <c r="AK4201" t="s">
        <v>51</v>
      </c>
    </row>
    <row r="4202" spans="1:37" x14ac:dyDescent="0.2">
      <c r="A4202">
        <v>2376061</v>
      </c>
      <c r="B4202">
        <v>17</v>
      </c>
      <c r="C4202" t="s">
        <v>9948</v>
      </c>
      <c r="D4202" s="1">
        <v>40777.061805555553</v>
      </c>
      <c r="E4202" s="1" t="s">
        <v>9949</v>
      </c>
      <c r="F4202" t="s">
        <v>38</v>
      </c>
      <c r="G4202" t="s">
        <v>39</v>
      </c>
      <c r="H4202">
        <v>-79.949996949999999</v>
      </c>
      <c r="I4202">
        <v>40.430000309999997</v>
      </c>
      <c r="J4202">
        <v>117</v>
      </c>
      <c r="K4202" t="s">
        <v>40</v>
      </c>
      <c r="L4202" t="s">
        <v>9950</v>
      </c>
      <c r="M4202">
        <v>16</v>
      </c>
      <c r="N4202">
        <v>4.5999999999999996</v>
      </c>
      <c r="O4202" s="2">
        <v>143000000000</v>
      </c>
      <c r="P4202" t="s">
        <v>9951</v>
      </c>
      <c r="Q4202" t="s">
        <v>10950</v>
      </c>
      <c r="R4202" t="s">
        <v>9953</v>
      </c>
      <c r="S4202" s="1">
        <v>42352.791666666664</v>
      </c>
      <c r="T4202" s="17">
        <v>12</v>
      </c>
      <c r="U4202" s="2">
        <v>1450120000000</v>
      </c>
      <c r="V4202" s="2" t="s">
        <v>9954</v>
      </c>
      <c r="W4202">
        <v>3128631</v>
      </c>
      <c r="X4202" t="s">
        <v>9955</v>
      </c>
      <c r="Y4202" t="s">
        <v>38</v>
      </c>
      <c r="Z4202" t="s">
        <v>9956</v>
      </c>
      <c r="AA4202">
        <v>-80.011368000000004</v>
      </c>
      <c r="AB4202">
        <v>40.432426</v>
      </c>
      <c r="AD4202">
        <v>4</v>
      </c>
      <c r="AE4202" t="s">
        <v>48</v>
      </c>
      <c r="AF4202" t="s">
        <v>40</v>
      </c>
      <c r="AG4202">
        <v>7</v>
      </c>
      <c r="AH4202" t="s">
        <v>49</v>
      </c>
      <c r="AI4202" t="s">
        <v>50</v>
      </c>
      <c r="AJ4202">
        <v>0</v>
      </c>
      <c r="AK4202" t="s">
        <v>51</v>
      </c>
    </row>
    <row r="4203" spans="1:37" x14ac:dyDescent="0.2">
      <c r="A4203">
        <v>1756412</v>
      </c>
      <c r="B4203">
        <v>597</v>
      </c>
      <c r="C4203" t="s">
        <v>263</v>
      </c>
      <c r="D4203" s="1">
        <v>40543.177083333336</v>
      </c>
      <c r="E4203" s="1" t="s">
        <v>264</v>
      </c>
      <c r="F4203" t="s">
        <v>38</v>
      </c>
      <c r="G4203" t="s">
        <v>144</v>
      </c>
      <c r="H4203">
        <v>-79.989997860000003</v>
      </c>
      <c r="I4203">
        <v>40.450000760000002</v>
      </c>
      <c r="J4203">
        <v>10357</v>
      </c>
      <c r="K4203" t="s">
        <v>40</v>
      </c>
      <c r="L4203" t="s">
        <v>265</v>
      </c>
      <c r="M4203">
        <v>16</v>
      </c>
      <c r="N4203">
        <v>4.53</v>
      </c>
      <c r="O4203" s="2">
        <v>163000000000</v>
      </c>
      <c r="P4203" t="s">
        <v>266</v>
      </c>
      <c r="Q4203" t="s">
        <v>10951</v>
      </c>
      <c r="R4203" t="s">
        <v>10952</v>
      </c>
      <c r="S4203" s="1">
        <v>42333.833333333336</v>
      </c>
      <c r="T4203" s="17">
        <v>11</v>
      </c>
      <c r="U4203" s="2">
        <v>1448480000000</v>
      </c>
      <c r="V4203" t="s">
        <v>10953</v>
      </c>
      <c r="W4203">
        <v>24209316</v>
      </c>
      <c r="X4203" t="s">
        <v>10954</v>
      </c>
      <c r="Y4203" t="s">
        <v>38</v>
      </c>
      <c r="Z4203" t="s">
        <v>10955</v>
      </c>
      <c r="AA4203">
        <v>-80.045021000000006</v>
      </c>
      <c r="AB4203">
        <v>40.417686000000003</v>
      </c>
      <c r="AD4203">
        <v>4</v>
      </c>
      <c r="AE4203" t="s">
        <v>48</v>
      </c>
      <c r="AF4203" t="s">
        <v>40</v>
      </c>
    </row>
    <row r="4204" spans="1:37" x14ac:dyDescent="0.2">
      <c r="A4204">
        <v>1756412</v>
      </c>
      <c r="B4204">
        <v>597</v>
      </c>
      <c r="C4204" t="s">
        <v>263</v>
      </c>
      <c r="D4204" s="1">
        <v>40543.177083333336</v>
      </c>
      <c r="E4204" s="1" t="s">
        <v>264</v>
      </c>
      <c r="F4204" t="s">
        <v>38</v>
      </c>
      <c r="G4204" t="s">
        <v>144</v>
      </c>
      <c r="H4204">
        <v>-79.989997860000003</v>
      </c>
      <c r="I4204">
        <v>40.450000760000002</v>
      </c>
      <c r="J4204">
        <v>10357</v>
      </c>
      <c r="K4204" t="s">
        <v>40</v>
      </c>
      <c r="L4204" t="s">
        <v>265</v>
      </c>
      <c r="M4204">
        <v>16</v>
      </c>
      <c r="N4204">
        <v>4.53</v>
      </c>
      <c r="O4204" s="2">
        <v>163000000000</v>
      </c>
      <c r="P4204" t="s">
        <v>266</v>
      </c>
      <c r="Q4204" t="s">
        <v>10956</v>
      </c>
      <c r="R4204" t="s">
        <v>10952</v>
      </c>
      <c r="S4204" s="1">
        <v>42326.833333333336</v>
      </c>
      <c r="T4204" s="17">
        <v>11</v>
      </c>
      <c r="U4204" s="2">
        <v>1447880000000</v>
      </c>
      <c r="V4204" t="s">
        <v>10953</v>
      </c>
      <c r="W4204">
        <v>24209316</v>
      </c>
      <c r="X4204" t="s">
        <v>10954</v>
      </c>
      <c r="Y4204" t="s">
        <v>38</v>
      </c>
      <c r="Z4204" t="s">
        <v>10955</v>
      </c>
      <c r="AA4204">
        <v>-80.045019999999994</v>
      </c>
      <c r="AB4204">
        <v>40.417686000000003</v>
      </c>
      <c r="AD4204">
        <v>3</v>
      </c>
      <c r="AE4204" t="s">
        <v>48</v>
      </c>
      <c r="AF4204" t="s">
        <v>40</v>
      </c>
    </row>
    <row r="4205" spans="1:37" x14ac:dyDescent="0.2">
      <c r="A4205">
        <v>1756412</v>
      </c>
      <c r="B4205">
        <v>597</v>
      </c>
      <c r="C4205" t="s">
        <v>263</v>
      </c>
      <c r="D4205" s="1">
        <v>40543.177083333336</v>
      </c>
      <c r="E4205" s="1" t="s">
        <v>264</v>
      </c>
      <c r="F4205" t="s">
        <v>38</v>
      </c>
      <c r="G4205" t="s">
        <v>144</v>
      </c>
      <c r="H4205">
        <v>-79.989997860000003</v>
      </c>
      <c r="I4205">
        <v>40.450000760000002</v>
      </c>
      <c r="J4205">
        <v>10357</v>
      </c>
      <c r="K4205" t="s">
        <v>40</v>
      </c>
      <c r="L4205" t="s">
        <v>265</v>
      </c>
      <c r="M4205">
        <v>16</v>
      </c>
      <c r="N4205">
        <v>4.53</v>
      </c>
      <c r="O4205" s="2">
        <v>163000000000</v>
      </c>
      <c r="P4205" t="s">
        <v>266</v>
      </c>
      <c r="Q4205" t="s">
        <v>10957</v>
      </c>
      <c r="R4205" t="s">
        <v>2903</v>
      </c>
      <c r="S4205" s="1">
        <v>42256.833333333336</v>
      </c>
      <c r="T4205" s="17">
        <v>9</v>
      </c>
      <c r="U4205" s="2">
        <v>1441830000000</v>
      </c>
      <c r="V4205" s="2" t="s">
        <v>10657</v>
      </c>
      <c r="W4205">
        <v>1080982</v>
      </c>
      <c r="X4205" t="s">
        <v>2905</v>
      </c>
      <c r="Y4205" t="s">
        <v>38</v>
      </c>
      <c r="Z4205" t="s">
        <v>2906</v>
      </c>
      <c r="AA4205">
        <v>-80.034509999999997</v>
      </c>
      <c r="AB4205">
        <v>40.388942</v>
      </c>
      <c r="AD4205">
        <v>5</v>
      </c>
      <c r="AE4205" t="s">
        <v>48</v>
      </c>
      <c r="AF4205" t="s">
        <v>40</v>
      </c>
    </row>
    <row r="4206" spans="1:37" x14ac:dyDescent="0.2">
      <c r="A4206">
        <v>1756412</v>
      </c>
      <c r="B4206">
        <v>597</v>
      </c>
      <c r="C4206" t="s">
        <v>263</v>
      </c>
      <c r="D4206" s="1">
        <v>40543.177083333336</v>
      </c>
      <c r="E4206" s="1" t="s">
        <v>264</v>
      </c>
      <c r="F4206" t="s">
        <v>38</v>
      </c>
      <c r="G4206" t="s">
        <v>144</v>
      </c>
      <c r="H4206">
        <v>-79.989997860000003</v>
      </c>
      <c r="I4206">
        <v>40.450000760000002</v>
      </c>
      <c r="J4206">
        <v>10357</v>
      </c>
      <c r="K4206" t="s">
        <v>40</v>
      </c>
      <c r="L4206" t="s">
        <v>265</v>
      </c>
      <c r="M4206">
        <v>16</v>
      </c>
      <c r="N4206">
        <v>4.53</v>
      </c>
      <c r="O4206" s="2">
        <v>163000000000</v>
      </c>
      <c r="P4206" t="s">
        <v>266</v>
      </c>
      <c r="Q4206" t="s">
        <v>10958</v>
      </c>
      <c r="R4206" t="s">
        <v>2903</v>
      </c>
      <c r="S4206" s="1">
        <v>42261.791666666664</v>
      </c>
      <c r="T4206" s="17">
        <v>9</v>
      </c>
      <c r="U4206" s="2">
        <v>1442260000000</v>
      </c>
      <c r="V4206" s="2" t="s">
        <v>10657</v>
      </c>
      <c r="W4206">
        <v>1080982</v>
      </c>
      <c r="X4206" t="s">
        <v>2905</v>
      </c>
      <c r="Y4206" t="s">
        <v>38</v>
      </c>
      <c r="Z4206" t="s">
        <v>2906</v>
      </c>
      <c r="AA4206">
        <v>-80.034509999999997</v>
      </c>
      <c r="AB4206">
        <v>40.388942</v>
      </c>
      <c r="AD4206">
        <v>8</v>
      </c>
      <c r="AE4206" t="s">
        <v>48</v>
      </c>
      <c r="AF4206" t="s">
        <v>40</v>
      </c>
    </row>
    <row r="4207" spans="1:37" x14ac:dyDescent="0.2">
      <c r="A4207">
        <v>1756412</v>
      </c>
      <c r="B4207">
        <v>597</v>
      </c>
      <c r="C4207" t="s">
        <v>263</v>
      </c>
      <c r="D4207" s="1">
        <v>40543.177083333336</v>
      </c>
      <c r="E4207" s="1" t="s">
        <v>264</v>
      </c>
      <c r="F4207" t="s">
        <v>38</v>
      </c>
      <c r="G4207" t="s">
        <v>144</v>
      </c>
      <c r="H4207">
        <v>-79.989997860000003</v>
      </c>
      <c r="I4207">
        <v>40.450000760000002</v>
      </c>
      <c r="J4207">
        <v>10357</v>
      </c>
      <c r="K4207" t="s">
        <v>40</v>
      </c>
      <c r="L4207" t="s">
        <v>265</v>
      </c>
      <c r="M4207">
        <v>16</v>
      </c>
      <c r="N4207">
        <v>4.53</v>
      </c>
      <c r="O4207" s="2">
        <v>163000000000</v>
      </c>
      <c r="P4207" t="s">
        <v>266</v>
      </c>
      <c r="Q4207" t="s">
        <v>10959</v>
      </c>
      <c r="R4207" t="s">
        <v>2903</v>
      </c>
      <c r="S4207" s="1">
        <v>42263.791666666664</v>
      </c>
      <c r="T4207" s="17">
        <v>9</v>
      </c>
      <c r="U4207" s="2">
        <v>1442430000000</v>
      </c>
      <c r="V4207" s="2" t="s">
        <v>10657</v>
      </c>
      <c r="W4207">
        <v>1080982</v>
      </c>
      <c r="X4207" t="s">
        <v>2905</v>
      </c>
      <c r="Y4207" t="s">
        <v>38</v>
      </c>
      <c r="Z4207" t="s">
        <v>2906</v>
      </c>
      <c r="AA4207">
        <v>-80.034509999999997</v>
      </c>
      <c r="AB4207">
        <v>40.388942</v>
      </c>
      <c r="AD4207">
        <v>6</v>
      </c>
      <c r="AE4207" t="s">
        <v>48</v>
      </c>
      <c r="AF4207" t="s">
        <v>40</v>
      </c>
    </row>
    <row r="4208" spans="1:37" x14ac:dyDescent="0.2">
      <c r="A4208">
        <v>1756412</v>
      </c>
      <c r="B4208">
        <v>597</v>
      </c>
      <c r="C4208" t="s">
        <v>263</v>
      </c>
      <c r="D4208" s="1">
        <v>40543.177083333336</v>
      </c>
      <c r="E4208" s="1" t="s">
        <v>264</v>
      </c>
      <c r="F4208" t="s">
        <v>38</v>
      </c>
      <c r="G4208" t="s">
        <v>144</v>
      </c>
      <c r="H4208">
        <v>-79.989997860000003</v>
      </c>
      <c r="I4208">
        <v>40.450000760000002</v>
      </c>
      <c r="J4208">
        <v>10357</v>
      </c>
      <c r="K4208" t="s">
        <v>40</v>
      </c>
      <c r="L4208" t="s">
        <v>265</v>
      </c>
      <c r="M4208">
        <v>16</v>
      </c>
      <c r="N4208">
        <v>4.53</v>
      </c>
      <c r="O4208" s="2">
        <v>163000000000</v>
      </c>
      <c r="P4208" t="s">
        <v>266</v>
      </c>
      <c r="Q4208" t="s">
        <v>10960</v>
      </c>
      <c r="R4208" t="s">
        <v>3897</v>
      </c>
      <c r="S4208" s="1">
        <v>42276.708333333336</v>
      </c>
      <c r="T4208" s="17">
        <v>9</v>
      </c>
      <c r="U4208" s="2">
        <v>1443550000000</v>
      </c>
      <c r="V4208" s="2" t="s">
        <v>10961</v>
      </c>
      <c r="W4208">
        <v>22446562</v>
      </c>
      <c r="X4208" t="s">
        <v>2180</v>
      </c>
      <c r="Y4208" t="s">
        <v>38</v>
      </c>
      <c r="Z4208" t="s">
        <v>2181</v>
      </c>
      <c r="AA4208">
        <v>-80.030209999999997</v>
      </c>
      <c r="AB4208">
        <v>40.404420000000002</v>
      </c>
      <c r="AD4208">
        <v>5</v>
      </c>
      <c r="AE4208" t="s">
        <v>48</v>
      </c>
      <c r="AF4208" t="s">
        <v>40</v>
      </c>
    </row>
    <row r="4209" spans="1:32" x14ac:dyDescent="0.2">
      <c r="A4209">
        <v>1756412</v>
      </c>
      <c r="B4209">
        <v>597</v>
      </c>
      <c r="C4209" t="s">
        <v>263</v>
      </c>
      <c r="D4209" s="1">
        <v>40543.177083333336</v>
      </c>
      <c r="E4209" s="1" t="s">
        <v>264</v>
      </c>
      <c r="F4209" t="s">
        <v>38</v>
      </c>
      <c r="G4209" t="s">
        <v>144</v>
      </c>
      <c r="H4209">
        <v>-79.989997860000003</v>
      </c>
      <c r="I4209">
        <v>40.450000760000002</v>
      </c>
      <c r="J4209">
        <v>10357</v>
      </c>
      <c r="K4209" t="s">
        <v>40</v>
      </c>
      <c r="L4209" t="s">
        <v>265</v>
      </c>
      <c r="M4209">
        <v>16</v>
      </c>
      <c r="N4209">
        <v>4.53</v>
      </c>
      <c r="O4209" s="2">
        <v>163000000000</v>
      </c>
      <c r="P4209" t="s">
        <v>266</v>
      </c>
      <c r="Q4209" t="s">
        <v>10962</v>
      </c>
      <c r="R4209" t="s">
        <v>3897</v>
      </c>
      <c r="S4209" s="1">
        <v>42318.666666666664</v>
      </c>
      <c r="T4209" s="17">
        <v>11</v>
      </c>
      <c r="U4209" s="2">
        <v>1447170000000</v>
      </c>
      <c r="V4209" s="2" t="s">
        <v>10961</v>
      </c>
      <c r="W4209">
        <v>22446562</v>
      </c>
      <c r="X4209" t="s">
        <v>2180</v>
      </c>
      <c r="Y4209" t="s">
        <v>38</v>
      </c>
      <c r="Z4209" t="s">
        <v>2181</v>
      </c>
      <c r="AA4209">
        <v>-80.030209999999997</v>
      </c>
      <c r="AB4209">
        <v>40.404420000000002</v>
      </c>
      <c r="AD4209">
        <v>4</v>
      </c>
      <c r="AE4209" t="s">
        <v>48</v>
      </c>
      <c r="AF4209" t="s">
        <v>40</v>
      </c>
    </row>
    <row r="4210" spans="1:32" x14ac:dyDescent="0.2">
      <c r="A4210">
        <v>1756412</v>
      </c>
      <c r="B4210">
        <v>597</v>
      </c>
      <c r="C4210" t="s">
        <v>263</v>
      </c>
      <c r="D4210" s="1">
        <v>40543.177083333336</v>
      </c>
      <c r="E4210" s="1" t="s">
        <v>264</v>
      </c>
      <c r="F4210" t="s">
        <v>38</v>
      </c>
      <c r="G4210" t="s">
        <v>144</v>
      </c>
      <c r="H4210">
        <v>-79.989997860000003</v>
      </c>
      <c r="I4210">
        <v>40.450000760000002</v>
      </c>
      <c r="J4210">
        <v>10357</v>
      </c>
      <c r="K4210" t="s">
        <v>40</v>
      </c>
      <c r="L4210" t="s">
        <v>265</v>
      </c>
      <c r="M4210">
        <v>16</v>
      </c>
      <c r="N4210">
        <v>4.53</v>
      </c>
      <c r="O4210" s="2">
        <v>163000000000</v>
      </c>
      <c r="P4210" t="s">
        <v>266</v>
      </c>
      <c r="Q4210" t="s">
        <v>10963</v>
      </c>
      <c r="R4210" t="s">
        <v>3897</v>
      </c>
      <c r="S4210" s="1">
        <v>42325.666666666664</v>
      </c>
      <c r="T4210" s="17">
        <v>11</v>
      </c>
      <c r="U4210" s="2">
        <v>1447780000000</v>
      </c>
      <c r="V4210" s="2" t="s">
        <v>10961</v>
      </c>
      <c r="W4210">
        <v>22446562</v>
      </c>
      <c r="X4210" t="s">
        <v>2180</v>
      </c>
      <c r="Y4210" t="s">
        <v>38</v>
      </c>
      <c r="Z4210" t="s">
        <v>2181</v>
      </c>
      <c r="AA4210">
        <v>-80.030209999999997</v>
      </c>
      <c r="AB4210">
        <v>40.404420000000002</v>
      </c>
      <c r="AD4210">
        <v>4</v>
      </c>
      <c r="AE4210" t="s">
        <v>48</v>
      </c>
      <c r="AF4210" t="s">
        <v>40</v>
      </c>
    </row>
    <row r="4211" spans="1:32" x14ac:dyDescent="0.2">
      <c r="A4211">
        <v>1756412</v>
      </c>
      <c r="B4211">
        <v>597</v>
      </c>
      <c r="C4211" t="s">
        <v>263</v>
      </c>
      <c r="D4211" s="1">
        <v>40543.177083333336</v>
      </c>
      <c r="E4211" s="1" t="s">
        <v>264</v>
      </c>
      <c r="F4211" t="s">
        <v>38</v>
      </c>
      <c r="G4211" t="s">
        <v>144</v>
      </c>
      <c r="H4211">
        <v>-79.989997860000003</v>
      </c>
      <c r="I4211">
        <v>40.450000760000002</v>
      </c>
      <c r="J4211">
        <v>10357</v>
      </c>
      <c r="K4211" t="s">
        <v>40</v>
      </c>
      <c r="L4211" t="s">
        <v>265</v>
      </c>
      <c r="M4211">
        <v>16</v>
      </c>
      <c r="N4211">
        <v>4.53</v>
      </c>
      <c r="O4211" s="2">
        <v>163000000000</v>
      </c>
      <c r="P4211" t="s">
        <v>266</v>
      </c>
      <c r="Q4211" t="s">
        <v>10964</v>
      </c>
      <c r="R4211" t="s">
        <v>3897</v>
      </c>
      <c r="S4211" s="1">
        <v>42346.666666666664</v>
      </c>
      <c r="T4211" s="17">
        <v>12</v>
      </c>
      <c r="U4211" s="2">
        <v>1449590000000</v>
      </c>
      <c r="V4211" s="2" t="s">
        <v>10961</v>
      </c>
      <c r="W4211">
        <v>22446562</v>
      </c>
      <c r="X4211" t="s">
        <v>2180</v>
      </c>
      <c r="Y4211" t="s">
        <v>38</v>
      </c>
      <c r="Z4211" t="s">
        <v>2181</v>
      </c>
      <c r="AA4211">
        <v>-80.030209999999997</v>
      </c>
      <c r="AB4211">
        <v>40.404420000000002</v>
      </c>
      <c r="AD4211">
        <v>3</v>
      </c>
      <c r="AE4211" t="s">
        <v>48</v>
      </c>
      <c r="AF4211" t="s">
        <v>40</v>
      </c>
    </row>
    <row r="4212" spans="1:32" x14ac:dyDescent="0.2">
      <c r="A4212">
        <v>1756412</v>
      </c>
      <c r="B4212">
        <v>597</v>
      </c>
      <c r="C4212" t="s">
        <v>263</v>
      </c>
      <c r="D4212" s="1">
        <v>40543.177083333336</v>
      </c>
      <c r="E4212" s="1" t="s">
        <v>264</v>
      </c>
      <c r="F4212" t="s">
        <v>38</v>
      </c>
      <c r="G4212" t="s">
        <v>144</v>
      </c>
      <c r="H4212">
        <v>-79.989997860000003</v>
      </c>
      <c r="I4212">
        <v>40.450000760000002</v>
      </c>
      <c r="J4212">
        <v>10357</v>
      </c>
      <c r="K4212" t="s">
        <v>40</v>
      </c>
      <c r="L4212" t="s">
        <v>265</v>
      </c>
      <c r="M4212">
        <v>16</v>
      </c>
      <c r="N4212">
        <v>4.53</v>
      </c>
      <c r="O4212" s="2">
        <v>163000000000</v>
      </c>
      <c r="P4212" t="s">
        <v>266</v>
      </c>
      <c r="Q4212" t="s">
        <v>10965</v>
      </c>
      <c r="R4212" t="s">
        <v>3897</v>
      </c>
      <c r="S4212" s="1">
        <v>42367.666666666664</v>
      </c>
      <c r="T4212" s="17">
        <v>12</v>
      </c>
      <c r="U4212" s="2">
        <v>1451400000000</v>
      </c>
      <c r="V4212" s="2" t="s">
        <v>10961</v>
      </c>
      <c r="W4212">
        <v>22446562</v>
      </c>
      <c r="X4212" t="s">
        <v>2180</v>
      </c>
      <c r="Y4212" t="s">
        <v>38</v>
      </c>
      <c r="Z4212" t="s">
        <v>2181</v>
      </c>
      <c r="AA4212">
        <v>-80.030209999999997</v>
      </c>
      <c r="AB4212">
        <v>40.404420000000002</v>
      </c>
      <c r="AD4212">
        <v>4</v>
      </c>
      <c r="AE4212" t="s">
        <v>48</v>
      </c>
      <c r="AF4212" t="s">
        <v>40</v>
      </c>
    </row>
    <row r="4213" spans="1:32" x14ac:dyDescent="0.2">
      <c r="A4213">
        <v>1756412</v>
      </c>
      <c r="B4213">
        <v>597</v>
      </c>
      <c r="C4213" t="s">
        <v>263</v>
      </c>
      <c r="D4213" s="1">
        <v>40543.177083333336</v>
      </c>
      <c r="E4213" s="1" t="s">
        <v>264</v>
      </c>
      <c r="F4213" t="s">
        <v>38</v>
      </c>
      <c r="G4213" t="s">
        <v>144</v>
      </c>
      <c r="H4213">
        <v>-79.989997860000003</v>
      </c>
      <c r="I4213">
        <v>40.450000760000002</v>
      </c>
      <c r="J4213">
        <v>10357</v>
      </c>
      <c r="K4213" t="s">
        <v>40</v>
      </c>
      <c r="L4213" t="s">
        <v>265</v>
      </c>
      <c r="M4213">
        <v>16</v>
      </c>
      <c r="N4213">
        <v>4.53</v>
      </c>
      <c r="O4213" s="2">
        <v>163000000000</v>
      </c>
      <c r="P4213" t="s">
        <v>266</v>
      </c>
      <c r="Q4213" t="s">
        <v>10966</v>
      </c>
      <c r="R4213" t="s">
        <v>3897</v>
      </c>
      <c r="S4213" s="1">
        <v>42353.666666666664</v>
      </c>
      <c r="T4213" s="17">
        <v>12</v>
      </c>
      <c r="U4213" s="2">
        <v>1450200000000</v>
      </c>
      <c r="V4213" s="2" t="s">
        <v>10961</v>
      </c>
      <c r="W4213">
        <v>22446562</v>
      </c>
      <c r="X4213" t="s">
        <v>2180</v>
      </c>
      <c r="Y4213" t="s">
        <v>38</v>
      </c>
      <c r="Z4213" t="s">
        <v>2181</v>
      </c>
      <c r="AA4213">
        <v>-80.030209999999997</v>
      </c>
      <c r="AB4213">
        <v>40.404420000000002</v>
      </c>
      <c r="AD4213">
        <v>4</v>
      </c>
      <c r="AE4213" t="s">
        <v>48</v>
      </c>
      <c r="AF4213" t="s">
        <v>40</v>
      </c>
    </row>
    <row r="4214" spans="1:32" x14ac:dyDescent="0.2">
      <c r="A4214">
        <v>276071</v>
      </c>
      <c r="B4214">
        <v>74</v>
      </c>
      <c r="C4214" t="s">
        <v>235</v>
      </c>
      <c r="D4214" s="1">
        <v>38901.65902777778</v>
      </c>
      <c r="E4214" s="1" t="s">
        <v>236</v>
      </c>
      <c r="F4214" t="s">
        <v>38</v>
      </c>
      <c r="G4214" t="s">
        <v>237</v>
      </c>
      <c r="H4214">
        <v>-80.040000919999997</v>
      </c>
      <c r="I4214">
        <v>40.380001069999999</v>
      </c>
      <c r="J4214">
        <v>1153</v>
      </c>
      <c r="K4214" t="s">
        <v>40</v>
      </c>
      <c r="L4214" t="s">
        <v>238</v>
      </c>
      <c r="M4214">
        <v>12</v>
      </c>
      <c r="N4214">
        <v>4.8</v>
      </c>
      <c r="O4214" s="2">
        <v>305000000000</v>
      </c>
      <c r="P4214" t="s">
        <v>239</v>
      </c>
      <c r="Q4214" t="s">
        <v>10967</v>
      </c>
      <c r="R4214" t="s">
        <v>242</v>
      </c>
      <c r="S4214" s="1">
        <v>42217.458333333336</v>
      </c>
      <c r="T4214" s="17">
        <v>8</v>
      </c>
      <c r="U4214" s="2">
        <v>1438430000000</v>
      </c>
      <c r="V4214" s="2" t="s">
        <v>243</v>
      </c>
      <c r="W4214" t="s">
        <v>208</v>
      </c>
      <c r="AD4214">
        <v>5</v>
      </c>
      <c r="AE4214" t="s">
        <v>48</v>
      </c>
      <c r="AF4214" t="s">
        <v>40</v>
      </c>
    </row>
    <row r="4215" spans="1:32" x14ac:dyDescent="0.2">
      <c r="A4215">
        <v>276071</v>
      </c>
      <c r="B4215">
        <v>74</v>
      </c>
      <c r="C4215" t="s">
        <v>235</v>
      </c>
      <c r="D4215" s="1">
        <v>38901.65902777778</v>
      </c>
      <c r="E4215" s="1" t="s">
        <v>236</v>
      </c>
      <c r="F4215" t="s">
        <v>38</v>
      </c>
      <c r="G4215" t="s">
        <v>237</v>
      </c>
      <c r="H4215">
        <v>-80.040000919999997</v>
      </c>
      <c r="I4215">
        <v>40.380001069999999</v>
      </c>
      <c r="J4215">
        <v>1153</v>
      </c>
      <c r="K4215" t="s">
        <v>40</v>
      </c>
      <c r="L4215" t="s">
        <v>238</v>
      </c>
      <c r="M4215">
        <v>12</v>
      </c>
      <c r="N4215">
        <v>4.8</v>
      </c>
      <c r="O4215" s="2">
        <v>305000000000</v>
      </c>
      <c r="P4215" t="s">
        <v>239</v>
      </c>
      <c r="Q4215" t="s">
        <v>10968</v>
      </c>
      <c r="R4215" t="s">
        <v>242</v>
      </c>
      <c r="S4215" s="1">
        <v>42218.458333333336</v>
      </c>
      <c r="T4215" s="17">
        <v>8</v>
      </c>
      <c r="U4215" s="2">
        <v>1438510000000</v>
      </c>
      <c r="V4215" s="2" t="s">
        <v>243</v>
      </c>
      <c r="W4215" t="s">
        <v>208</v>
      </c>
      <c r="AD4215">
        <v>3</v>
      </c>
      <c r="AE4215" t="s">
        <v>48</v>
      </c>
      <c r="AF4215" t="s">
        <v>40</v>
      </c>
    </row>
    <row r="4216" spans="1:32" x14ac:dyDescent="0.2">
      <c r="A4216">
        <v>276071</v>
      </c>
      <c r="B4216">
        <v>74</v>
      </c>
      <c r="C4216" t="s">
        <v>235</v>
      </c>
      <c r="D4216" s="1">
        <v>38901.65902777778</v>
      </c>
      <c r="E4216" s="1" t="s">
        <v>236</v>
      </c>
      <c r="F4216" t="s">
        <v>38</v>
      </c>
      <c r="G4216" t="s">
        <v>237</v>
      </c>
      <c r="H4216">
        <v>-80.040000919999997</v>
      </c>
      <c r="I4216">
        <v>40.380001069999999</v>
      </c>
      <c r="J4216">
        <v>1153</v>
      </c>
      <c r="K4216" t="s">
        <v>40</v>
      </c>
      <c r="L4216" t="s">
        <v>238</v>
      </c>
      <c r="M4216">
        <v>12</v>
      </c>
      <c r="N4216">
        <v>4.8</v>
      </c>
      <c r="O4216" s="2">
        <v>305000000000</v>
      </c>
      <c r="P4216" t="s">
        <v>239</v>
      </c>
      <c r="Q4216" t="s">
        <v>10969</v>
      </c>
      <c r="R4216" t="s">
        <v>242</v>
      </c>
      <c r="S4216" s="1">
        <v>42238.458333333336</v>
      </c>
      <c r="T4216" s="17">
        <v>8</v>
      </c>
      <c r="U4216" s="2">
        <v>1440240000000</v>
      </c>
      <c r="V4216" s="2" t="s">
        <v>243</v>
      </c>
      <c r="W4216" t="s">
        <v>208</v>
      </c>
      <c r="AD4216">
        <v>3</v>
      </c>
      <c r="AE4216" t="s">
        <v>48</v>
      </c>
      <c r="AF4216" t="s">
        <v>40</v>
      </c>
    </row>
    <row r="4217" spans="1:32" x14ac:dyDescent="0.2">
      <c r="A4217">
        <v>276071</v>
      </c>
      <c r="B4217">
        <v>74</v>
      </c>
      <c r="C4217" t="s">
        <v>235</v>
      </c>
      <c r="D4217" s="1">
        <v>38901.65902777778</v>
      </c>
      <c r="E4217" s="1" t="s">
        <v>236</v>
      </c>
      <c r="F4217" t="s">
        <v>38</v>
      </c>
      <c r="G4217" t="s">
        <v>237</v>
      </c>
      <c r="H4217">
        <v>-80.040000919999997</v>
      </c>
      <c r="I4217">
        <v>40.380001069999999</v>
      </c>
      <c r="J4217">
        <v>1153</v>
      </c>
      <c r="K4217" t="s">
        <v>40</v>
      </c>
      <c r="L4217" t="s">
        <v>238</v>
      </c>
      <c r="M4217">
        <v>12</v>
      </c>
      <c r="N4217">
        <v>4.8</v>
      </c>
      <c r="O4217" s="2">
        <v>305000000000</v>
      </c>
      <c r="P4217" t="s">
        <v>239</v>
      </c>
      <c r="Q4217" t="s">
        <v>10970</v>
      </c>
      <c r="R4217" t="s">
        <v>242</v>
      </c>
      <c r="S4217" s="1">
        <v>42239.458333333336</v>
      </c>
      <c r="T4217" s="17">
        <v>8</v>
      </c>
      <c r="U4217" s="2">
        <v>1440330000000</v>
      </c>
      <c r="V4217" s="2" t="s">
        <v>243</v>
      </c>
      <c r="W4217" t="s">
        <v>208</v>
      </c>
      <c r="AD4217">
        <v>4</v>
      </c>
      <c r="AE4217" t="s">
        <v>48</v>
      </c>
      <c r="AF4217" t="s">
        <v>40</v>
      </c>
    </row>
    <row r="4218" spans="1:32" x14ac:dyDescent="0.2">
      <c r="A4218">
        <v>276071</v>
      </c>
      <c r="B4218">
        <v>74</v>
      </c>
      <c r="C4218" t="s">
        <v>235</v>
      </c>
      <c r="D4218" s="1">
        <v>38901.65902777778</v>
      </c>
      <c r="E4218" s="1" t="s">
        <v>236</v>
      </c>
      <c r="F4218" t="s">
        <v>38</v>
      </c>
      <c r="G4218" t="s">
        <v>237</v>
      </c>
      <c r="H4218">
        <v>-80.040000919999997</v>
      </c>
      <c r="I4218">
        <v>40.380001069999999</v>
      </c>
      <c r="J4218">
        <v>1153</v>
      </c>
      <c r="K4218" t="s">
        <v>40</v>
      </c>
      <c r="L4218" t="s">
        <v>238</v>
      </c>
      <c r="M4218">
        <v>12</v>
      </c>
      <c r="N4218">
        <v>4.8</v>
      </c>
      <c r="O4218" s="2">
        <v>305000000000</v>
      </c>
      <c r="P4218" t="s">
        <v>239</v>
      </c>
      <c r="Q4218" t="s">
        <v>10971</v>
      </c>
      <c r="R4218" t="s">
        <v>242</v>
      </c>
      <c r="S4218" s="1">
        <v>42224.458333333336</v>
      </c>
      <c r="T4218" s="17">
        <v>8</v>
      </c>
      <c r="U4218" s="2">
        <v>1439030000000</v>
      </c>
      <c r="V4218" s="2" t="s">
        <v>243</v>
      </c>
      <c r="W4218" t="s">
        <v>208</v>
      </c>
      <c r="AD4218">
        <v>3</v>
      </c>
      <c r="AE4218" t="s">
        <v>48</v>
      </c>
      <c r="AF4218" t="s">
        <v>40</v>
      </c>
    </row>
    <row r="4219" spans="1:32" x14ac:dyDescent="0.2">
      <c r="A4219">
        <v>276071</v>
      </c>
      <c r="B4219">
        <v>74</v>
      </c>
      <c r="C4219" t="s">
        <v>235</v>
      </c>
      <c r="D4219" s="1">
        <v>38901.65902777778</v>
      </c>
      <c r="E4219" s="1" t="s">
        <v>236</v>
      </c>
      <c r="F4219" t="s">
        <v>38</v>
      </c>
      <c r="G4219" t="s">
        <v>237</v>
      </c>
      <c r="H4219">
        <v>-80.040000919999997</v>
      </c>
      <c r="I4219">
        <v>40.380001069999999</v>
      </c>
      <c r="J4219">
        <v>1153</v>
      </c>
      <c r="K4219" t="s">
        <v>40</v>
      </c>
      <c r="L4219" t="s">
        <v>238</v>
      </c>
      <c r="M4219">
        <v>12</v>
      </c>
      <c r="N4219">
        <v>4.8</v>
      </c>
      <c r="O4219" s="2">
        <v>305000000000</v>
      </c>
      <c r="P4219" t="s">
        <v>239</v>
      </c>
      <c r="Q4219" t="s">
        <v>10972</v>
      </c>
      <c r="R4219" t="s">
        <v>242</v>
      </c>
      <c r="S4219" s="1">
        <v>42225.458333333336</v>
      </c>
      <c r="T4219" s="17">
        <v>8</v>
      </c>
      <c r="U4219" s="2">
        <v>1439120000000</v>
      </c>
      <c r="V4219" s="2" t="s">
        <v>243</v>
      </c>
      <c r="W4219" t="s">
        <v>208</v>
      </c>
      <c r="AD4219">
        <v>3</v>
      </c>
      <c r="AE4219" t="s">
        <v>48</v>
      </c>
      <c r="AF4219" t="s">
        <v>40</v>
      </c>
    </row>
    <row r="4220" spans="1:32" x14ac:dyDescent="0.2">
      <c r="A4220">
        <v>276071</v>
      </c>
      <c r="B4220">
        <v>74</v>
      </c>
      <c r="C4220" t="s">
        <v>235</v>
      </c>
      <c r="D4220" s="1">
        <v>38901.65902777778</v>
      </c>
      <c r="E4220" s="1" t="s">
        <v>236</v>
      </c>
      <c r="F4220" t="s">
        <v>38</v>
      </c>
      <c r="G4220" t="s">
        <v>237</v>
      </c>
      <c r="H4220">
        <v>-80.040000919999997</v>
      </c>
      <c r="I4220">
        <v>40.380001069999999</v>
      </c>
      <c r="J4220">
        <v>1153</v>
      </c>
      <c r="K4220" t="s">
        <v>40</v>
      </c>
      <c r="L4220" t="s">
        <v>238</v>
      </c>
      <c r="M4220">
        <v>12</v>
      </c>
      <c r="N4220">
        <v>4.8</v>
      </c>
      <c r="O4220" s="2">
        <v>305000000000</v>
      </c>
      <c r="P4220" t="s">
        <v>239</v>
      </c>
      <c r="Q4220" t="s">
        <v>10973</v>
      </c>
      <c r="R4220" t="s">
        <v>242</v>
      </c>
      <c r="S4220" s="1">
        <v>42245.458333333336</v>
      </c>
      <c r="T4220" s="17">
        <v>8</v>
      </c>
      <c r="U4220" s="2">
        <v>1440850000000</v>
      </c>
      <c r="V4220" s="2" t="s">
        <v>243</v>
      </c>
      <c r="W4220" t="s">
        <v>208</v>
      </c>
      <c r="AD4220">
        <v>3</v>
      </c>
      <c r="AE4220" t="s">
        <v>48</v>
      </c>
      <c r="AF4220" t="s">
        <v>40</v>
      </c>
    </row>
    <row r="4221" spans="1:32" x14ac:dyDescent="0.2">
      <c r="A4221">
        <v>276071</v>
      </c>
      <c r="B4221">
        <v>74</v>
      </c>
      <c r="C4221" t="s">
        <v>235</v>
      </c>
      <c r="D4221" s="1">
        <v>38901.65902777778</v>
      </c>
      <c r="E4221" s="1" t="s">
        <v>236</v>
      </c>
      <c r="F4221" t="s">
        <v>38</v>
      </c>
      <c r="G4221" t="s">
        <v>237</v>
      </c>
      <c r="H4221">
        <v>-80.040000919999997</v>
      </c>
      <c r="I4221">
        <v>40.380001069999999</v>
      </c>
      <c r="J4221">
        <v>1153</v>
      </c>
      <c r="K4221" t="s">
        <v>40</v>
      </c>
      <c r="L4221" t="s">
        <v>238</v>
      </c>
      <c r="M4221">
        <v>12</v>
      </c>
      <c r="N4221">
        <v>4.8</v>
      </c>
      <c r="O4221" s="2">
        <v>305000000000</v>
      </c>
      <c r="P4221" t="s">
        <v>239</v>
      </c>
      <c r="Q4221" t="s">
        <v>10974</v>
      </c>
      <c r="R4221" t="s">
        <v>242</v>
      </c>
      <c r="S4221" s="1">
        <v>42246.458333333336</v>
      </c>
      <c r="T4221" s="17">
        <v>8</v>
      </c>
      <c r="U4221" s="2">
        <v>1440930000000</v>
      </c>
      <c r="V4221" s="2" t="s">
        <v>243</v>
      </c>
      <c r="W4221" t="s">
        <v>208</v>
      </c>
      <c r="AD4221">
        <v>3</v>
      </c>
      <c r="AE4221" t="s">
        <v>48</v>
      </c>
      <c r="AF4221" t="s">
        <v>40</v>
      </c>
    </row>
    <row r="4222" spans="1:32" x14ac:dyDescent="0.2">
      <c r="A4222">
        <v>276071</v>
      </c>
      <c r="B4222">
        <v>74</v>
      </c>
      <c r="C4222" t="s">
        <v>235</v>
      </c>
      <c r="D4222" s="1">
        <v>38901.65902777778</v>
      </c>
      <c r="E4222" s="1" t="s">
        <v>236</v>
      </c>
      <c r="F4222" t="s">
        <v>38</v>
      </c>
      <c r="G4222" t="s">
        <v>237</v>
      </c>
      <c r="H4222">
        <v>-80.040000919999997</v>
      </c>
      <c r="I4222">
        <v>40.380001069999999</v>
      </c>
      <c r="J4222">
        <v>1153</v>
      </c>
      <c r="K4222" t="s">
        <v>40</v>
      </c>
      <c r="L4222" t="s">
        <v>238</v>
      </c>
      <c r="M4222">
        <v>12</v>
      </c>
      <c r="N4222">
        <v>4.8</v>
      </c>
      <c r="O4222" s="2">
        <v>305000000000</v>
      </c>
      <c r="P4222" t="s">
        <v>239</v>
      </c>
      <c r="Q4222" t="s">
        <v>10975</v>
      </c>
      <c r="R4222" t="s">
        <v>242</v>
      </c>
      <c r="S4222" s="1">
        <v>42231.458333333336</v>
      </c>
      <c r="T4222" s="17">
        <v>8</v>
      </c>
      <c r="U4222" s="2">
        <v>1439640000000</v>
      </c>
      <c r="V4222" s="2" t="s">
        <v>243</v>
      </c>
      <c r="W4222" t="s">
        <v>208</v>
      </c>
      <c r="AD4222">
        <v>3</v>
      </c>
      <c r="AE4222" t="s">
        <v>48</v>
      </c>
      <c r="AF4222" t="s">
        <v>40</v>
      </c>
    </row>
    <row r="4223" spans="1:32" x14ac:dyDescent="0.2">
      <c r="A4223">
        <v>276071</v>
      </c>
      <c r="B4223">
        <v>74</v>
      </c>
      <c r="C4223" t="s">
        <v>235</v>
      </c>
      <c r="D4223" s="1">
        <v>38901.65902777778</v>
      </c>
      <c r="E4223" s="1" t="s">
        <v>236</v>
      </c>
      <c r="F4223" t="s">
        <v>38</v>
      </c>
      <c r="G4223" t="s">
        <v>237</v>
      </c>
      <c r="H4223">
        <v>-80.040000919999997</v>
      </c>
      <c r="I4223">
        <v>40.380001069999999</v>
      </c>
      <c r="J4223">
        <v>1153</v>
      </c>
      <c r="K4223" t="s">
        <v>40</v>
      </c>
      <c r="L4223" t="s">
        <v>238</v>
      </c>
      <c r="M4223">
        <v>12</v>
      </c>
      <c r="N4223">
        <v>4.8</v>
      </c>
      <c r="O4223" s="2">
        <v>305000000000</v>
      </c>
      <c r="P4223" t="s">
        <v>239</v>
      </c>
      <c r="Q4223" t="s">
        <v>10976</v>
      </c>
      <c r="R4223" t="s">
        <v>242</v>
      </c>
      <c r="S4223" s="1">
        <v>42232.458333333336</v>
      </c>
      <c r="T4223" s="17">
        <v>8</v>
      </c>
      <c r="U4223" s="2">
        <v>1439720000000</v>
      </c>
      <c r="V4223" s="2" t="s">
        <v>243</v>
      </c>
      <c r="W4223" t="s">
        <v>208</v>
      </c>
      <c r="AD4223">
        <v>3</v>
      </c>
      <c r="AE4223" t="s">
        <v>48</v>
      </c>
      <c r="AF4223" t="s">
        <v>40</v>
      </c>
    </row>
    <row r="4224" spans="1:32" x14ac:dyDescent="0.2">
      <c r="A4224">
        <v>276071</v>
      </c>
      <c r="B4224">
        <v>74</v>
      </c>
      <c r="C4224" t="s">
        <v>235</v>
      </c>
      <c r="D4224" s="1">
        <v>38901.65902777778</v>
      </c>
      <c r="E4224" s="1" t="s">
        <v>236</v>
      </c>
      <c r="F4224" t="s">
        <v>38</v>
      </c>
      <c r="G4224" t="s">
        <v>237</v>
      </c>
      <c r="H4224">
        <v>-80.040000919999997</v>
      </c>
      <c r="I4224">
        <v>40.380001069999999</v>
      </c>
      <c r="J4224">
        <v>1153</v>
      </c>
      <c r="K4224" t="s">
        <v>40</v>
      </c>
      <c r="L4224" t="s">
        <v>238</v>
      </c>
      <c r="M4224">
        <v>12</v>
      </c>
      <c r="N4224">
        <v>4.8</v>
      </c>
      <c r="O4224" s="2">
        <v>305000000000</v>
      </c>
      <c r="P4224" t="s">
        <v>239</v>
      </c>
      <c r="Q4224" t="s">
        <v>10977</v>
      </c>
      <c r="R4224" t="s">
        <v>242</v>
      </c>
      <c r="S4224" s="1">
        <v>42267.458333333336</v>
      </c>
      <c r="T4224" s="17">
        <v>9</v>
      </c>
      <c r="U4224" s="2">
        <v>1442750000000</v>
      </c>
      <c r="V4224" s="2" t="s">
        <v>243</v>
      </c>
      <c r="W4224" t="s">
        <v>208</v>
      </c>
      <c r="AD4224">
        <v>3</v>
      </c>
      <c r="AE4224" t="s">
        <v>48</v>
      </c>
      <c r="AF4224" t="s">
        <v>40</v>
      </c>
    </row>
    <row r="4225" spans="1:32" x14ac:dyDescent="0.2">
      <c r="A4225">
        <v>276071</v>
      </c>
      <c r="B4225">
        <v>74</v>
      </c>
      <c r="C4225" t="s">
        <v>235</v>
      </c>
      <c r="D4225" s="1">
        <v>38901.65902777778</v>
      </c>
      <c r="E4225" s="1" t="s">
        <v>236</v>
      </c>
      <c r="F4225" t="s">
        <v>38</v>
      </c>
      <c r="G4225" t="s">
        <v>237</v>
      </c>
      <c r="H4225">
        <v>-80.040000919999997</v>
      </c>
      <c r="I4225">
        <v>40.380001069999999</v>
      </c>
      <c r="J4225">
        <v>1153</v>
      </c>
      <c r="K4225" t="s">
        <v>40</v>
      </c>
      <c r="L4225" t="s">
        <v>238</v>
      </c>
      <c r="M4225">
        <v>12</v>
      </c>
      <c r="N4225">
        <v>4.8</v>
      </c>
      <c r="O4225" s="2">
        <v>305000000000</v>
      </c>
      <c r="P4225" t="s">
        <v>239</v>
      </c>
      <c r="Q4225" t="s">
        <v>10978</v>
      </c>
      <c r="R4225" t="s">
        <v>242</v>
      </c>
      <c r="S4225" s="1">
        <v>42252.458333333336</v>
      </c>
      <c r="T4225" s="17">
        <v>9</v>
      </c>
      <c r="U4225" s="2">
        <v>1441450000000</v>
      </c>
      <c r="V4225" s="2" t="s">
        <v>243</v>
      </c>
      <c r="W4225" t="s">
        <v>208</v>
      </c>
      <c r="AD4225">
        <v>3</v>
      </c>
      <c r="AE4225" t="s">
        <v>48</v>
      </c>
      <c r="AF4225" t="s">
        <v>40</v>
      </c>
    </row>
    <row r="4226" spans="1:32" x14ac:dyDescent="0.2">
      <c r="A4226">
        <v>276071</v>
      </c>
      <c r="B4226">
        <v>74</v>
      </c>
      <c r="C4226" t="s">
        <v>235</v>
      </c>
      <c r="D4226" s="1">
        <v>38901.65902777778</v>
      </c>
      <c r="E4226" s="1" t="s">
        <v>236</v>
      </c>
      <c r="F4226" t="s">
        <v>38</v>
      </c>
      <c r="G4226" t="s">
        <v>237</v>
      </c>
      <c r="H4226">
        <v>-80.040000919999997</v>
      </c>
      <c r="I4226">
        <v>40.380001069999999</v>
      </c>
      <c r="J4226">
        <v>1153</v>
      </c>
      <c r="K4226" t="s">
        <v>40</v>
      </c>
      <c r="L4226" t="s">
        <v>238</v>
      </c>
      <c r="M4226">
        <v>12</v>
      </c>
      <c r="N4226">
        <v>4.8</v>
      </c>
      <c r="O4226" s="2">
        <v>305000000000</v>
      </c>
      <c r="P4226" t="s">
        <v>239</v>
      </c>
      <c r="Q4226" t="s">
        <v>10979</v>
      </c>
      <c r="R4226" t="s">
        <v>242</v>
      </c>
      <c r="S4226" s="1">
        <v>42253.458333333336</v>
      </c>
      <c r="T4226" s="17">
        <v>9</v>
      </c>
      <c r="U4226" s="2">
        <v>1441540000000</v>
      </c>
      <c r="V4226" s="2" t="s">
        <v>243</v>
      </c>
      <c r="W4226" t="s">
        <v>208</v>
      </c>
      <c r="AD4226">
        <v>3</v>
      </c>
      <c r="AE4226" t="s">
        <v>48</v>
      </c>
      <c r="AF4226" t="s">
        <v>40</v>
      </c>
    </row>
    <row r="4227" spans="1:32" x14ac:dyDescent="0.2">
      <c r="A4227">
        <v>276071</v>
      </c>
      <c r="B4227">
        <v>74</v>
      </c>
      <c r="C4227" t="s">
        <v>235</v>
      </c>
      <c r="D4227" s="1">
        <v>38901.65902777778</v>
      </c>
      <c r="E4227" s="1" t="s">
        <v>236</v>
      </c>
      <c r="F4227" t="s">
        <v>38</v>
      </c>
      <c r="G4227" t="s">
        <v>237</v>
      </c>
      <c r="H4227">
        <v>-80.040000919999997</v>
      </c>
      <c r="I4227">
        <v>40.380001069999999</v>
      </c>
      <c r="J4227">
        <v>1153</v>
      </c>
      <c r="K4227" t="s">
        <v>40</v>
      </c>
      <c r="L4227" t="s">
        <v>238</v>
      </c>
      <c r="M4227">
        <v>12</v>
      </c>
      <c r="N4227">
        <v>4.8</v>
      </c>
      <c r="O4227" s="2">
        <v>305000000000</v>
      </c>
      <c r="P4227" t="s">
        <v>239</v>
      </c>
      <c r="Q4227" t="s">
        <v>10980</v>
      </c>
      <c r="R4227" t="s">
        <v>242</v>
      </c>
      <c r="S4227" s="1">
        <v>42273.458333333336</v>
      </c>
      <c r="T4227" s="17">
        <v>9</v>
      </c>
      <c r="U4227" s="2">
        <v>1443270000000</v>
      </c>
      <c r="V4227" s="2" t="s">
        <v>243</v>
      </c>
      <c r="W4227" t="s">
        <v>208</v>
      </c>
      <c r="AD4227">
        <v>3</v>
      </c>
      <c r="AE4227" t="s">
        <v>48</v>
      </c>
      <c r="AF4227" t="s">
        <v>40</v>
      </c>
    </row>
    <row r="4228" spans="1:32" x14ac:dyDescent="0.2">
      <c r="A4228">
        <v>276071</v>
      </c>
      <c r="B4228">
        <v>74</v>
      </c>
      <c r="C4228" t="s">
        <v>235</v>
      </c>
      <c r="D4228" s="1">
        <v>38901.65902777778</v>
      </c>
      <c r="E4228" s="1" t="s">
        <v>236</v>
      </c>
      <c r="F4228" t="s">
        <v>38</v>
      </c>
      <c r="G4228" t="s">
        <v>237</v>
      </c>
      <c r="H4228">
        <v>-80.040000919999997</v>
      </c>
      <c r="I4228">
        <v>40.380001069999999</v>
      </c>
      <c r="J4228">
        <v>1153</v>
      </c>
      <c r="K4228" t="s">
        <v>40</v>
      </c>
      <c r="L4228" t="s">
        <v>238</v>
      </c>
      <c r="M4228">
        <v>12</v>
      </c>
      <c r="N4228">
        <v>4.8</v>
      </c>
      <c r="O4228" s="2">
        <v>305000000000</v>
      </c>
      <c r="P4228" t="s">
        <v>239</v>
      </c>
      <c r="Q4228" t="s">
        <v>10981</v>
      </c>
      <c r="R4228" t="s">
        <v>242</v>
      </c>
      <c r="S4228" s="1">
        <v>42274.458333333336</v>
      </c>
      <c r="T4228" s="17">
        <v>9</v>
      </c>
      <c r="U4228" s="2">
        <v>1443350000000</v>
      </c>
      <c r="V4228" s="2" t="s">
        <v>243</v>
      </c>
      <c r="W4228" t="s">
        <v>208</v>
      </c>
      <c r="AD4228">
        <v>3</v>
      </c>
      <c r="AE4228" t="s">
        <v>48</v>
      </c>
      <c r="AF4228" t="s">
        <v>40</v>
      </c>
    </row>
    <row r="4229" spans="1:32" x14ac:dyDescent="0.2">
      <c r="A4229">
        <v>276071</v>
      </c>
      <c r="B4229">
        <v>74</v>
      </c>
      <c r="C4229" t="s">
        <v>235</v>
      </c>
      <c r="D4229" s="1">
        <v>38901.65902777778</v>
      </c>
      <c r="E4229" s="1" t="s">
        <v>236</v>
      </c>
      <c r="F4229" t="s">
        <v>38</v>
      </c>
      <c r="G4229" t="s">
        <v>237</v>
      </c>
      <c r="H4229">
        <v>-80.040000919999997</v>
      </c>
      <c r="I4229">
        <v>40.380001069999999</v>
      </c>
      <c r="J4229">
        <v>1153</v>
      </c>
      <c r="K4229" t="s">
        <v>40</v>
      </c>
      <c r="L4229" t="s">
        <v>238</v>
      </c>
      <c r="M4229">
        <v>12</v>
      </c>
      <c r="N4229">
        <v>4.8</v>
      </c>
      <c r="O4229" s="2">
        <v>305000000000</v>
      </c>
      <c r="P4229" t="s">
        <v>239</v>
      </c>
      <c r="Q4229" t="s">
        <v>10982</v>
      </c>
      <c r="R4229" t="s">
        <v>242</v>
      </c>
      <c r="S4229" s="1">
        <v>42259.458333333336</v>
      </c>
      <c r="T4229" s="17">
        <v>9</v>
      </c>
      <c r="U4229" s="2">
        <v>1442060000000</v>
      </c>
      <c r="V4229" s="2" t="s">
        <v>243</v>
      </c>
      <c r="W4229" t="s">
        <v>208</v>
      </c>
      <c r="AD4229">
        <v>3</v>
      </c>
      <c r="AE4229" t="s">
        <v>48</v>
      </c>
      <c r="AF4229" t="s">
        <v>40</v>
      </c>
    </row>
    <row r="4230" spans="1:32" x14ac:dyDescent="0.2">
      <c r="A4230">
        <v>276071</v>
      </c>
      <c r="B4230">
        <v>74</v>
      </c>
      <c r="C4230" t="s">
        <v>235</v>
      </c>
      <c r="D4230" s="1">
        <v>38901.65902777778</v>
      </c>
      <c r="E4230" s="1" t="s">
        <v>236</v>
      </c>
      <c r="F4230" t="s">
        <v>38</v>
      </c>
      <c r="G4230" t="s">
        <v>237</v>
      </c>
      <c r="H4230">
        <v>-80.040000919999997</v>
      </c>
      <c r="I4230">
        <v>40.380001069999999</v>
      </c>
      <c r="J4230">
        <v>1153</v>
      </c>
      <c r="K4230" t="s">
        <v>40</v>
      </c>
      <c r="L4230" t="s">
        <v>238</v>
      </c>
      <c r="M4230">
        <v>12</v>
      </c>
      <c r="N4230">
        <v>4.8</v>
      </c>
      <c r="O4230" s="2">
        <v>305000000000</v>
      </c>
      <c r="P4230" t="s">
        <v>239</v>
      </c>
      <c r="Q4230" t="s">
        <v>10983</v>
      </c>
      <c r="R4230" t="s">
        <v>242</v>
      </c>
      <c r="S4230" s="1">
        <v>42260.458333333336</v>
      </c>
      <c r="T4230" s="17">
        <v>9</v>
      </c>
      <c r="U4230" s="2">
        <v>1442140000000</v>
      </c>
      <c r="V4230" s="2" t="s">
        <v>243</v>
      </c>
      <c r="W4230" t="s">
        <v>208</v>
      </c>
      <c r="AD4230">
        <v>3</v>
      </c>
      <c r="AE4230" t="s">
        <v>48</v>
      </c>
      <c r="AF4230" t="s">
        <v>40</v>
      </c>
    </row>
    <row r="4231" spans="1:32" x14ac:dyDescent="0.2">
      <c r="A4231">
        <v>276071</v>
      </c>
      <c r="B4231">
        <v>74</v>
      </c>
      <c r="C4231" t="s">
        <v>235</v>
      </c>
      <c r="D4231" s="1">
        <v>38901.65902777778</v>
      </c>
      <c r="E4231" s="1" t="s">
        <v>236</v>
      </c>
      <c r="F4231" t="s">
        <v>38</v>
      </c>
      <c r="G4231" t="s">
        <v>237</v>
      </c>
      <c r="H4231">
        <v>-80.040000919999997</v>
      </c>
      <c r="I4231">
        <v>40.380001069999999</v>
      </c>
      <c r="J4231">
        <v>1153</v>
      </c>
      <c r="K4231" t="s">
        <v>40</v>
      </c>
      <c r="L4231" t="s">
        <v>238</v>
      </c>
      <c r="M4231">
        <v>12</v>
      </c>
      <c r="N4231">
        <v>4.8</v>
      </c>
      <c r="O4231" s="2">
        <v>305000000000</v>
      </c>
      <c r="P4231" t="s">
        <v>239</v>
      </c>
      <c r="Q4231" t="s">
        <v>10984</v>
      </c>
      <c r="R4231" t="s">
        <v>242</v>
      </c>
      <c r="S4231" s="1">
        <v>42266.458333333336</v>
      </c>
      <c r="T4231" s="17">
        <v>9</v>
      </c>
      <c r="U4231" s="2">
        <v>1442660000000</v>
      </c>
      <c r="V4231" s="2" t="s">
        <v>243</v>
      </c>
      <c r="W4231" t="s">
        <v>208</v>
      </c>
      <c r="AD4231">
        <v>3</v>
      </c>
      <c r="AE4231" t="s">
        <v>48</v>
      </c>
      <c r="AF4231" t="s">
        <v>40</v>
      </c>
    </row>
    <row r="4232" spans="1:32" x14ac:dyDescent="0.2">
      <c r="A4232">
        <v>276071</v>
      </c>
      <c r="B4232">
        <v>74</v>
      </c>
      <c r="C4232" t="s">
        <v>235</v>
      </c>
      <c r="D4232" s="1">
        <v>38901.65902777778</v>
      </c>
      <c r="E4232" s="1" t="s">
        <v>236</v>
      </c>
      <c r="F4232" t="s">
        <v>38</v>
      </c>
      <c r="G4232" t="s">
        <v>237</v>
      </c>
      <c r="H4232">
        <v>-80.040000919999997</v>
      </c>
      <c r="I4232">
        <v>40.380001069999999</v>
      </c>
      <c r="J4232">
        <v>1153</v>
      </c>
      <c r="K4232" t="s">
        <v>40</v>
      </c>
      <c r="L4232" t="s">
        <v>238</v>
      </c>
      <c r="M4232">
        <v>12</v>
      </c>
      <c r="N4232">
        <v>4.8</v>
      </c>
      <c r="O4232" s="2">
        <v>305000000000</v>
      </c>
      <c r="P4232" t="s">
        <v>239</v>
      </c>
      <c r="Q4232" t="s">
        <v>10985</v>
      </c>
      <c r="R4232" t="s">
        <v>242</v>
      </c>
      <c r="S4232" s="1">
        <v>42280.458333333336</v>
      </c>
      <c r="T4232" s="17">
        <v>10</v>
      </c>
      <c r="U4232" s="2">
        <v>1443870000000</v>
      </c>
      <c r="V4232" s="2" t="s">
        <v>243</v>
      </c>
      <c r="W4232" t="s">
        <v>208</v>
      </c>
      <c r="AD4232">
        <v>3</v>
      </c>
      <c r="AE4232" t="s">
        <v>48</v>
      </c>
      <c r="AF4232" t="s">
        <v>40</v>
      </c>
    </row>
    <row r="4233" spans="1:32" x14ac:dyDescent="0.2">
      <c r="A4233">
        <v>276071</v>
      </c>
      <c r="B4233">
        <v>74</v>
      </c>
      <c r="C4233" t="s">
        <v>235</v>
      </c>
      <c r="D4233" s="1">
        <v>38901.65902777778</v>
      </c>
      <c r="E4233" s="1" t="s">
        <v>236</v>
      </c>
      <c r="F4233" t="s">
        <v>38</v>
      </c>
      <c r="G4233" t="s">
        <v>237</v>
      </c>
      <c r="H4233">
        <v>-80.040000919999997</v>
      </c>
      <c r="I4233">
        <v>40.380001069999999</v>
      </c>
      <c r="J4233">
        <v>1153</v>
      </c>
      <c r="K4233" t="s">
        <v>40</v>
      </c>
      <c r="L4233" t="s">
        <v>238</v>
      </c>
      <c r="M4233">
        <v>12</v>
      </c>
      <c r="N4233">
        <v>4.8</v>
      </c>
      <c r="O4233" s="2">
        <v>305000000000</v>
      </c>
      <c r="P4233" t="s">
        <v>239</v>
      </c>
      <c r="Q4233" t="s">
        <v>10986</v>
      </c>
      <c r="R4233" t="s">
        <v>242</v>
      </c>
      <c r="S4233" s="1">
        <v>42281.458333333336</v>
      </c>
      <c r="T4233" s="17">
        <v>10</v>
      </c>
      <c r="U4233" s="2">
        <v>1443960000000</v>
      </c>
      <c r="V4233" s="2" t="s">
        <v>243</v>
      </c>
      <c r="W4233" t="s">
        <v>208</v>
      </c>
      <c r="AD4233">
        <v>3</v>
      </c>
      <c r="AE4233" t="s">
        <v>48</v>
      </c>
      <c r="AF4233" t="s">
        <v>40</v>
      </c>
    </row>
    <row r="4234" spans="1:32" x14ac:dyDescent="0.2">
      <c r="A4234">
        <v>276071</v>
      </c>
      <c r="B4234">
        <v>74</v>
      </c>
      <c r="C4234" t="s">
        <v>235</v>
      </c>
      <c r="D4234" s="1">
        <v>38901.65902777778</v>
      </c>
      <c r="E4234" s="1" t="s">
        <v>236</v>
      </c>
      <c r="F4234" t="s">
        <v>38</v>
      </c>
      <c r="G4234" t="s">
        <v>237</v>
      </c>
      <c r="H4234">
        <v>-80.040000919999997</v>
      </c>
      <c r="I4234">
        <v>40.380001069999999</v>
      </c>
      <c r="J4234">
        <v>1153</v>
      </c>
      <c r="K4234" t="s">
        <v>40</v>
      </c>
      <c r="L4234" t="s">
        <v>238</v>
      </c>
      <c r="M4234">
        <v>12</v>
      </c>
      <c r="N4234">
        <v>4.8</v>
      </c>
      <c r="O4234" s="2">
        <v>305000000000</v>
      </c>
      <c r="P4234" t="s">
        <v>239</v>
      </c>
      <c r="Q4234" t="s">
        <v>10987</v>
      </c>
      <c r="R4234" t="s">
        <v>242</v>
      </c>
      <c r="S4234" s="1">
        <v>42301.458333333336</v>
      </c>
      <c r="T4234" s="17">
        <v>10</v>
      </c>
      <c r="U4234" s="2">
        <v>1445680000000</v>
      </c>
      <c r="V4234" s="2" t="s">
        <v>243</v>
      </c>
      <c r="W4234" t="s">
        <v>208</v>
      </c>
      <c r="AD4234">
        <v>3</v>
      </c>
      <c r="AE4234" t="s">
        <v>48</v>
      </c>
      <c r="AF4234" t="s">
        <v>40</v>
      </c>
    </row>
    <row r="4235" spans="1:32" x14ac:dyDescent="0.2">
      <c r="A4235">
        <v>276071</v>
      </c>
      <c r="B4235">
        <v>74</v>
      </c>
      <c r="C4235" t="s">
        <v>235</v>
      </c>
      <c r="D4235" s="1">
        <v>38901.65902777778</v>
      </c>
      <c r="E4235" s="1" t="s">
        <v>236</v>
      </c>
      <c r="F4235" t="s">
        <v>38</v>
      </c>
      <c r="G4235" t="s">
        <v>237</v>
      </c>
      <c r="H4235">
        <v>-80.040000919999997</v>
      </c>
      <c r="I4235">
        <v>40.380001069999999</v>
      </c>
      <c r="J4235">
        <v>1153</v>
      </c>
      <c r="K4235" t="s">
        <v>40</v>
      </c>
      <c r="L4235" t="s">
        <v>238</v>
      </c>
      <c r="M4235">
        <v>12</v>
      </c>
      <c r="N4235">
        <v>4.8</v>
      </c>
      <c r="O4235" s="2">
        <v>305000000000</v>
      </c>
      <c r="P4235" t="s">
        <v>239</v>
      </c>
      <c r="Q4235" t="s">
        <v>10988</v>
      </c>
      <c r="R4235" t="s">
        <v>242</v>
      </c>
      <c r="S4235" s="1">
        <v>42302.458333333336</v>
      </c>
      <c r="T4235" s="17">
        <v>10</v>
      </c>
      <c r="U4235" s="2">
        <v>1445770000000</v>
      </c>
      <c r="V4235" s="2" t="s">
        <v>243</v>
      </c>
      <c r="W4235" t="s">
        <v>208</v>
      </c>
      <c r="AD4235">
        <v>3</v>
      </c>
      <c r="AE4235" t="s">
        <v>48</v>
      </c>
      <c r="AF4235" t="s">
        <v>40</v>
      </c>
    </row>
    <row r="4236" spans="1:32" x14ac:dyDescent="0.2">
      <c r="A4236">
        <v>276071</v>
      </c>
      <c r="B4236">
        <v>74</v>
      </c>
      <c r="C4236" t="s">
        <v>235</v>
      </c>
      <c r="D4236" s="1">
        <v>38901.65902777778</v>
      </c>
      <c r="E4236" s="1" t="s">
        <v>236</v>
      </c>
      <c r="F4236" t="s">
        <v>38</v>
      </c>
      <c r="G4236" t="s">
        <v>237</v>
      </c>
      <c r="H4236">
        <v>-80.040000919999997</v>
      </c>
      <c r="I4236">
        <v>40.380001069999999</v>
      </c>
      <c r="J4236">
        <v>1153</v>
      </c>
      <c r="K4236" t="s">
        <v>40</v>
      </c>
      <c r="L4236" t="s">
        <v>238</v>
      </c>
      <c r="M4236">
        <v>12</v>
      </c>
      <c r="N4236">
        <v>4.8</v>
      </c>
      <c r="O4236" s="2">
        <v>305000000000</v>
      </c>
      <c r="P4236" t="s">
        <v>239</v>
      </c>
      <c r="Q4236" t="s">
        <v>10989</v>
      </c>
      <c r="R4236" t="s">
        <v>242</v>
      </c>
      <c r="S4236" s="1">
        <v>42287.458333333336</v>
      </c>
      <c r="T4236" s="17">
        <v>10</v>
      </c>
      <c r="U4236" s="2">
        <v>1444470000000</v>
      </c>
      <c r="V4236" s="2" t="s">
        <v>243</v>
      </c>
      <c r="W4236" t="s">
        <v>208</v>
      </c>
      <c r="AD4236">
        <v>3</v>
      </c>
      <c r="AE4236" t="s">
        <v>48</v>
      </c>
      <c r="AF4236" t="s">
        <v>40</v>
      </c>
    </row>
    <row r="4237" spans="1:32" x14ac:dyDescent="0.2">
      <c r="A4237">
        <v>276071</v>
      </c>
      <c r="B4237">
        <v>74</v>
      </c>
      <c r="C4237" t="s">
        <v>235</v>
      </c>
      <c r="D4237" s="1">
        <v>38901.65902777778</v>
      </c>
      <c r="E4237" s="1" t="s">
        <v>236</v>
      </c>
      <c r="F4237" t="s">
        <v>38</v>
      </c>
      <c r="G4237" t="s">
        <v>237</v>
      </c>
      <c r="H4237">
        <v>-80.040000919999997</v>
      </c>
      <c r="I4237">
        <v>40.380001069999999</v>
      </c>
      <c r="J4237">
        <v>1153</v>
      </c>
      <c r="K4237" t="s">
        <v>40</v>
      </c>
      <c r="L4237" t="s">
        <v>238</v>
      </c>
      <c r="M4237">
        <v>12</v>
      </c>
      <c r="N4237">
        <v>4.8</v>
      </c>
      <c r="O4237" s="2">
        <v>305000000000</v>
      </c>
      <c r="P4237" t="s">
        <v>239</v>
      </c>
      <c r="Q4237" t="s">
        <v>10990</v>
      </c>
      <c r="R4237" t="s">
        <v>242</v>
      </c>
      <c r="S4237" s="1">
        <v>42288.458333333336</v>
      </c>
      <c r="T4237" s="17">
        <v>10</v>
      </c>
      <c r="U4237" s="2">
        <v>1444560000000</v>
      </c>
      <c r="V4237" s="2" t="s">
        <v>243</v>
      </c>
      <c r="W4237" t="s">
        <v>208</v>
      </c>
      <c r="AD4237">
        <v>3</v>
      </c>
      <c r="AE4237" t="s">
        <v>48</v>
      </c>
      <c r="AF4237" t="s">
        <v>40</v>
      </c>
    </row>
    <row r="4238" spans="1:32" x14ac:dyDescent="0.2">
      <c r="A4238">
        <v>276071</v>
      </c>
      <c r="B4238">
        <v>74</v>
      </c>
      <c r="C4238" t="s">
        <v>235</v>
      </c>
      <c r="D4238" s="1">
        <v>38901.65902777778</v>
      </c>
      <c r="E4238" s="1" t="s">
        <v>236</v>
      </c>
      <c r="F4238" t="s">
        <v>38</v>
      </c>
      <c r="G4238" t="s">
        <v>237</v>
      </c>
      <c r="H4238">
        <v>-80.040000919999997</v>
      </c>
      <c r="I4238">
        <v>40.380001069999999</v>
      </c>
      <c r="J4238">
        <v>1153</v>
      </c>
      <c r="K4238" t="s">
        <v>40</v>
      </c>
      <c r="L4238" t="s">
        <v>238</v>
      </c>
      <c r="M4238">
        <v>12</v>
      </c>
      <c r="N4238">
        <v>4.8</v>
      </c>
      <c r="O4238" s="2">
        <v>305000000000</v>
      </c>
      <c r="P4238" t="s">
        <v>239</v>
      </c>
      <c r="Q4238" t="s">
        <v>10991</v>
      </c>
      <c r="R4238" t="s">
        <v>242</v>
      </c>
      <c r="S4238" s="1">
        <v>42294.458333333336</v>
      </c>
      <c r="T4238" s="17">
        <v>10</v>
      </c>
      <c r="U4238" s="2">
        <v>1445080000000</v>
      </c>
      <c r="V4238" s="2" t="s">
        <v>243</v>
      </c>
      <c r="W4238" t="s">
        <v>208</v>
      </c>
      <c r="AD4238">
        <v>3</v>
      </c>
      <c r="AE4238" t="s">
        <v>48</v>
      </c>
      <c r="AF4238" t="s">
        <v>40</v>
      </c>
    </row>
    <row r="4239" spans="1:32" x14ac:dyDescent="0.2">
      <c r="A4239">
        <v>276071</v>
      </c>
      <c r="B4239">
        <v>74</v>
      </c>
      <c r="C4239" t="s">
        <v>235</v>
      </c>
      <c r="D4239" s="1">
        <v>38901.65902777778</v>
      </c>
      <c r="E4239" s="1" t="s">
        <v>236</v>
      </c>
      <c r="F4239" t="s">
        <v>38</v>
      </c>
      <c r="G4239" t="s">
        <v>237</v>
      </c>
      <c r="H4239">
        <v>-80.040000919999997</v>
      </c>
      <c r="I4239">
        <v>40.380001069999999</v>
      </c>
      <c r="J4239">
        <v>1153</v>
      </c>
      <c r="K4239" t="s">
        <v>40</v>
      </c>
      <c r="L4239" t="s">
        <v>238</v>
      </c>
      <c r="M4239">
        <v>12</v>
      </c>
      <c r="N4239">
        <v>4.8</v>
      </c>
      <c r="O4239" s="2">
        <v>305000000000</v>
      </c>
      <c r="P4239" t="s">
        <v>239</v>
      </c>
      <c r="Q4239" t="s">
        <v>10992</v>
      </c>
      <c r="R4239" t="s">
        <v>242</v>
      </c>
      <c r="S4239" s="1">
        <v>42295.458333333336</v>
      </c>
      <c r="T4239" s="17">
        <v>10</v>
      </c>
      <c r="U4239" s="2">
        <v>1445170000000</v>
      </c>
      <c r="V4239" s="2" t="s">
        <v>243</v>
      </c>
      <c r="W4239" t="s">
        <v>208</v>
      </c>
      <c r="AD4239">
        <v>3</v>
      </c>
      <c r="AE4239" t="s">
        <v>48</v>
      </c>
      <c r="AF4239" t="s">
        <v>40</v>
      </c>
    </row>
    <row r="4240" spans="1:32" x14ac:dyDescent="0.2">
      <c r="A4240">
        <v>10241662</v>
      </c>
      <c r="B4240">
        <v>47</v>
      </c>
      <c r="C4240" t="s">
        <v>6471</v>
      </c>
      <c r="D4240" s="1">
        <v>41530.136805555558</v>
      </c>
      <c r="E4240" s="1" t="s">
        <v>6472</v>
      </c>
      <c r="F4240" t="s">
        <v>38</v>
      </c>
      <c r="G4240" t="s">
        <v>194</v>
      </c>
      <c r="H4240">
        <v>-79.949996949999999</v>
      </c>
      <c r="I4240">
        <v>40.47000122</v>
      </c>
      <c r="J4240">
        <v>363</v>
      </c>
      <c r="K4240" t="s">
        <v>40</v>
      </c>
      <c r="L4240" t="s">
        <v>9856</v>
      </c>
      <c r="M4240">
        <v>13</v>
      </c>
      <c r="N4240">
        <v>4.92</v>
      </c>
      <c r="O4240">
        <v>77476288030</v>
      </c>
      <c r="P4240" t="s">
        <v>6474</v>
      </c>
      <c r="Q4240" t="s">
        <v>10993</v>
      </c>
      <c r="R4240" t="s">
        <v>9858</v>
      </c>
      <c r="S4240" s="1">
        <v>42255.739583333336</v>
      </c>
      <c r="T4240" s="17">
        <v>9</v>
      </c>
      <c r="U4240" s="2">
        <v>1441730000000</v>
      </c>
      <c r="V4240" s="2" t="s">
        <v>9972</v>
      </c>
      <c r="W4240">
        <v>18440092</v>
      </c>
      <c r="X4240" t="s">
        <v>4535</v>
      </c>
      <c r="Y4240" t="s">
        <v>90</v>
      </c>
      <c r="Z4240" t="s">
        <v>4536</v>
      </c>
      <c r="AA4240">
        <v>-80.085823000000005</v>
      </c>
      <c r="AB4240">
        <v>40.406993999999997</v>
      </c>
      <c r="AD4240">
        <v>3</v>
      </c>
      <c r="AE4240" t="s">
        <v>48</v>
      </c>
      <c r="AF4240" t="s">
        <v>40</v>
      </c>
    </row>
    <row r="4241" spans="1:37" x14ac:dyDescent="0.2">
      <c r="A4241">
        <v>18230797</v>
      </c>
      <c r="B4241">
        <v>2</v>
      </c>
      <c r="C4241" t="s">
        <v>10994</v>
      </c>
      <c r="D4241" s="1">
        <v>41977.040972222225</v>
      </c>
      <c r="E4241" s="1" t="s">
        <v>10995</v>
      </c>
      <c r="F4241" t="s">
        <v>38</v>
      </c>
      <c r="G4241" t="s">
        <v>371</v>
      </c>
      <c r="H4241">
        <v>-79.949996949999999</v>
      </c>
      <c r="I4241">
        <v>40.47000122</v>
      </c>
      <c r="J4241">
        <v>132</v>
      </c>
      <c r="K4241" t="s">
        <v>40</v>
      </c>
      <c r="L4241" t="s">
        <v>10996</v>
      </c>
      <c r="M4241">
        <v>15</v>
      </c>
      <c r="N4241">
        <v>5</v>
      </c>
      <c r="O4241">
        <v>38863756036</v>
      </c>
      <c r="P4241" t="s">
        <v>10997</v>
      </c>
      <c r="Q4241" t="s">
        <v>10998</v>
      </c>
      <c r="R4241" t="s">
        <v>9838</v>
      </c>
      <c r="S4241" s="1">
        <v>42366.791666666664</v>
      </c>
      <c r="T4241" s="17">
        <v>12</v>
      </c>
      <c r="U4241" s="2">
        <v>1451330000000</v>
      </c>
      <c r="V4241" s="2" t="s">
        <v>10999</v>
      </c>
      <c r="W4241">
        <v>6532322</v>
      </c>
      <c r="X4241" t="s">
        <v>10721</v>
      </c>
      <c r="Y4241" t="s">
        <v>38</v>
      </c>
      <c r="Z4241" t="s">
        <v>10722</v>
      </c>
      <c r="AA4241">
        <v>-79.964759999999998</v>
      </c>
      <c r="AB4241">
        <v>40.466358</v>
      </c>
      <c r="AD4241">
        <v>5</v>
      </c>
      <c r="AE4241" t="s">
        <v>48</v>
      </c>
      <c r="AF4241" t="s">
        <v>40</v>
      </c>
    </row>
    <row r="4242" spans="1:37" x14ac:dyDescent="0.2">
      <c r="A4242">
        <v>18230797</v>
      </c>
      <c r="B4242">
        <v>2</v>
      </c>
      <c r="C4242" t="s">
        <v>10994</v>
      </c>
      <c r="D4242" s="1">
        <v>41977.040972222225</v>
      </c>
      <c r="E4242" s="1" t="s">
        <v>10995</v>
      </c>
      <c r="F4242" t="s">
        <v>38</v>
      </c>
      <c r="G4242" t="s">
        <v>371</v>
      </c>
      <c r="H4242">
        <v>-79.949996949999999</v>
      </c>
      <c r="I4242">
        <v>40.47000122</v>
      </c>
      <c r="J4242">
        <v>132</v>
      </c>
      <c r="K4242" t="s">
        <v>40</v>
      </c>
      <c r="L4242" t="s">
        <v>10996</v>
      </c>
      <c r="M4242">
        <v>15</v>
      </c>
      <c r="N4242">
        <v>5</v>
      </c>
      <c r="O4242">
        <v>38863756036</v>
      </c>
      <c r="P4242" t="s">
        <v>10997</v>
      </c>
      <c r="Q4242" t="s">
        <v>11000</v>
      </c>
      <c r="R4242" t="s">
        <v>9838</v>
      </c>
      <c r="S4242" s="1">
        <v>42394.791666666664</v>
      </c>
      <c r="T4242" s="17">
        <v>1</v>
      </c>
      <c r="U4242" s="2">
        <v>1453750000000</v>
      </c>
      <c r="V4242" s="2" t="s">
        <v>11001</v>
      </c>
      <c r="W4242">
        <v>6532322</v>
      </c>
      <c r="X4242" t="s">
        <v>10721</v>
      </c>
      <c r="Y4242" t="s">
        <v>38</v>
      </c>
      <c r="Z4242" t="s">
        <v>10722</v>
      </c>
      <c r="AA4242">
        <v>-79.964759999999998</v>
      </c>
      <c r="AB4242">
        <v>40.466358</v>
      </c>
      <c r="AD4242">
        <v>6</v>
      </c>
      <c r="AE4242" t="s">
        <v>48</v>
      </c>
      <c r="AF4242" t="s">
        <v>40</v>
      </c>
    </row>
    <row r="4243" spans="1:37" x14ac:dyDescent="0.2">
      <c r="A4243">
        <v>19140016</v>
      </c>
      <c r="B4243">
        <v>1</v>
      </c>
      <c r="C4243" t="s">
        <v>11002</v>
      </c>
      <c r="D4243" s="1">
        <v>42328.739583333336</v>
      </c>
      <c r="E4243" s="1" t="s">
        <v>11003</v>
      </c>
      <c r="F4243" t="s">
        <v>3024</v>
      </c>
      <c r="G4243" t="s">
        <v>39</v>
      </c>
      <c r="H4243">
        <v>-79.680000309999997</v>
      </c>
      <c r="I4243">
        <v>40.450000760000002</v>
      </c>
      <c r="J4243">
        <v>19</v>
      </c>
      <c r="K4243" t="s">
        <v>40</v>
      </c>
      <c r="L4243" t="s">
        <v>11004</v>
      </c>
      <c r="M4243">
        <v>12</v>
      </c>
      <c r="N4243">
        <v>0</v>
      </c>
      <c r="O4243">
        <v>8477016050</v>
      </c>
      <c r="P4243" t="s">
        <v>11005</v>
      </c>
      <c r="Q4243" t="s">
        <v>11006</v>
      </c>
      <c r="R4243" t="s">
        <v>11007</v>
      </c>
      <c r="S4243" s="1">
        <v>42349.8125</v>
      </c>
      <c r="T4243" s="17">
        <v>12</v>
      </c>
      <c r="U4243" s="2">
        <v>1449860000000</v>
      </c>
      <c r="V4243" s="2" t="s">
        <v>11008</v>
      </c>
      <c r="W4243" t="s">
        <v>208</v>
      </c>
      <c r="AD4243">
        <v>3</v>
      </c>
      <c r="AE4243" t="s">
        <v>48</v>
      </c>
      <c r="AF4243" t="s">
        <v>40</v>
      </c>
      <c r="AG4243">
        <v>12</v>
      </c>
      <c r="AH4243" t="s">
        <v>49</v>
      </c>
      <c r="AI4243" t="s">
        <v>50</v>
      </c>
      <c r="AJ4243">
        <v>0</v>
      </c>
      <c r="AK4243" t="s">
        <v>51</v>
      </c>
    </row>
    <row r="4244" spans="1:37" x14ac:dyDescent="0.2">
      <c r="A4244">
        <v>10241662</v>
      </c>
      <c r="B4244">
        <v>47</v>
      </c>
      <c r="C4244" t="s">
        <v>6471</v>
      </c>
      <c r="D4244" s="1">
        <v>41530.136805555558</v>
      </c>
      <c r="E4244" s="1" t="s">
        <v>6472</v>
      </c>
      <c r="F4244" t="s">
        <v>38</v>
      </c>
      <c r="G4244" t="s">
        <v>194</v>
      </c>
      <c r="H4244">
        <v>-79.949996949999999</v>
      </c>
      <c r="I4244">
        <v>40.47000122</v>
      </c>
      <c r="J4244">
        <v>363</v>
      </c>
      <c r="K4244" t="s">
        <v>40</v>
      </c>
      <c r="L4244" t="s">
        <v>9856</v>
      </c>
      <c r="M4244">
        <v>13</v>
      </c>
      <c r="N4244">
        <v>4.92</v>
      </c>
      <c r="O4244">
        <v>77476288030</v>
      </c>
      <c r="P4244" t="s">
        <v>6474</v>
      </c>
      <c r="Q4244" t="s">
        <v>11009</v>
      </c>
      <c r="R4244" t="s">
        <v>11010</v>
      </c>
      <c r="S4244" s="1">
        <v>42229.5</v>
      </c>
      <c r="T4244" s="17">
        <v>8</v>
      </c>
      <c r="U4244" s="2">
        <v>1439470000000</v>
      </c>
      <c r="V4244" s="2" t="s">
        <v>11011</v>
      </c>
      <c r="W4244">
        <v>10221962</v>
      </c>
      <c r="X4244" t="s">
        <v>280</v>
      </c>
      <c r="Y4244" t="s">
        <v>4147</v>
      </c>
      <c r="Z4244" t="s">
        <v>10865</v>
      </c>
      <c r="AA4244">
        <v>-80.045265000000001</v>
      </c>
      <c r="AB4244">
        <v>40.377009999999999</v>
      </c>
      <c r="AD4244">
        <v>11</v>
      </c>
      <c r="AE4244" t="s">
        <v>48</v>
      </c>
      <c r="AF4244" t="s">
        <v>40</v>
      </c>
    </row>
    <row r="4245" spans="1:37" x14ac:dyDescent="0.2">
      <c r="A4245">
        <v>10241662</v>
      </c>
      <c r="B4245">
        <v>47</v>
      </c>
      <c r="C4245" t="s">
        <v>6471</v>
      </c>
      <c r="D4245" s="1">
        <v>41530.136805555558</v>
      </c>
      <c r="E4245" s="1" t="s">
        <v>6472</v>
      </c>
      <c r="F4245" t="s">
        <v>38</v>
      </c>
      <c r="G4245" t="s">
        <v>194</v>
      </c>
      <c r="H4245">
        <v>-79.949996949999999</v>
      </c>
      <c r="I4245">
        <v>40.47000122</v>
      </c>
      <c r="J4245">
        <v>363</v>
      </c>
      <c r="K4245" t="s">
        <v>40</v>
      </c>
      <c r="L4245" t="s">
        <v>6473</v>
      </c>
      <c r="M4245">
        <v>13</v>
      </c>
      <c r="N4245">
        <v>4.92</v>
      </c>
      <c r="O4245">
        <v>77476288030</v>
      </c>
      <c r="P4245" t="s">
        <v>6474</v>
      </c>
      <c r="Q4245" t="s">
        <v>11012</v>
      </c>
      <c r="R4245" t="s">
        <v>11013</v>
      </c>
      <c r="S4245" s="1">
        <v>42257.5</v>
      </c>
      <c r="T4245" s="17">
        <v>9</v>
      </c>
      <c r="U4245" s="2">
        <v>1441890000000</v>
      </c>
      <c r="V4245" s="2" t="s">
        <v>11014</v>
      </c>
      <c r="W4245">
        <v>10221962</v>
      </c>
      <c r="X4245" t="s">
        <v>280</v>
      </c>
      <c r="Y4245" t="s">
        <v>4147</v>
      </c>
      <c r="Z4245" t="s">
        <v>10865</v>
      </c>
      <c r="AA4245">
        <v>-80.045265000000001</v>
      </c>
      <c r="AB4245">
        <v>40.377009999999999</v>
      </c>
      <c r="AD4245">
        <v>9</v>
      </c>
      <c r="AE4245" t="s">
        <v>48</v>
      </c>
      <c r="AF4245" t="s">
        <v>40</v>
      </c>
    </row>
    <row r="4246" spans="1:37" x14ac:dyDescent="0.2">
      <c r="A4246">
        <v>10241662</v>
      </c>
      <c r="B4246">
        <v>47</v>
      </c>
      <c r="C4246" t="s">
        <v>6471</v>
      </c>
      <c r="D4246" s="1">
        <v>41530.136805555558</v>
      </c>
      <c r="E4246" s="1" t="s">
        <v>6472</v>
      </c>
      <c r="F4246" t="s">
        <v>38</v>
      </c>
      <c r="G4246" t="s">
        <v>194</v>
      </c>
      <c r="H4246">
        <v>-79.949996949999999</v>
      </c>
      <c r="I4246">
        <v>40.47000122</v>
      </c>
      <c r="J4246">
        <v>363</v>
      </c>
      <c r="K4246" t="s">
        <v>40</v>
      </c>
      <c r="L4246" t="s">
        <v>6473</v>
      </c>
      <c r="M4246">
        <v>13</v>
      </c>
      <c r="N4246">
        <v>4.92</v>
      </c>
      <c r="O4246">
        <v>77476288030</v>
      </c>
      <c r="P4246" t="s">
        <v>6474</v>
      </c>
      <c r="Q4246" t="s">
        <v>11015</v>
      </c>
      <c r="R4246" t="s">
        <v>11016</v>
      </c>
      <c r="S4246" s="1">
        <v>42285.5</v>
      </c>
      <c r="T4246" s="17">
        <v>10</v>
      </c>
      <c r="U4246" s="2">
        <v>1444310000000</v>
      </c>
      <c r="V4246" s="2" t="s">
        <v>11017</v>
      </c>
      <c r="W4246">
        <v>10221962</v>
      </c>
      <c r="X4246" t="s">
        <v>280</v>
      </c>
      <c r="Y4246" t="s">
        <v>4147</v>
      </c>
      <c r="Z4246" t="s">
        <v>10865</v>
      </c>
      <c r="AA4246">
        <v>-80.045265000000001</v>
      </c>
      <c r="AB4246">
        <v>40.377009999999999</v>
      </c>
      <c r="AD4246">
        <v>7</v>
      </c>
      <c r="AE4246" t="s">
        <v>48</v>
      </c>
      <c r="AF4246" t="s">
        <v>40</v>
      </c>
    </row>
    <row r="4247" spans="1:37" x14ac:dyDescent="0.2">
      <c r="A4247">
        <v>10241662</v>
      </c>
      <c r="B4247">
        <v>47</v>
      </c>
      <c r="C4247" t="s">
        <v>6471</v>
      </c>
      <c r="D4247" s="1">
        <v>41530.136805555558</v>
      </c>
      <c r="E4247" s="1" t="s">
        <v>6472</v>
      </c>
      <c r="F4247" t="s">
        <v>38</v>
      </c>
      <c r="G4247" t="s">
        <v>194</v>
      </c>
      <c r="H4247">
        <v>-79.949996949999999</v>
      </c>
      <c r="I4247">
        <v>40.47000122</v>
      </c>
      <c r="J4247">
        <v>363</v>
      </c>
      <c r="K4247" t="s">
        <v>40</v>
      </c>
      <c r="L4247" t="s">
        <v>9856</v>
      </c>
      <c r="M4247">
        <v>13</v>
      </c>
      <c r="N4247">
        <v>4.92</v>
      </c>
      <c r="O4247">
        <v>77476288030</v>
      </c>
      <c r="P4247" t="s">
        <v>6474</v>
      </c>
      <c r="Q4247" t="s">
        <v>11018</v>
      </c>
      <c r="R4247" t="s">
        <v>11019</v>
      </c>
      <c r="S4247" s="1">
        <v>42320.5</v>
      </c>
      <c r="T4247" s="17">
        <v>11</v>
      </c>
      <c r="U4247" s="2">
        <v>1447330000000</v>
      </c>
      <c r="V4247" s="2" t="s">
        <v>11020</v>
      </c>
      <c r="W4247">
        <v>10221962</v>
      </c>
      <c r="X4247" t="s">
        <v>280</v>
      </c>
      <c r="Y4247" t="s">
        <v>4147</v>
      </c>
      <c r="Z4247" t="s">
        <v>10865</v>
      </c>
      <c r="AA4247">
        <v>-80.045265000000001</v>
      </c>
      <c r="AB4247">
        <v>40.377009999999999</v>
      </c>
      <c r="AD4247">
        <v>9</v>
      </c>
      <c r="AE4247" t="s">
        <v>48</v>
      </c>
      <c r="AF4247" t="s">
        <v>40</v>
      </c>
    </row>
    <row r="4248" spans="1:37" x14ac:dyDescent="0.2">
      <c r="A4248">
        <v>10241662</v>
      </c>
      <c r="B4248">
        <v>47</v>
      </c>
      <c r="C4248" t="s">
        <v>6471</v>
      </c>
      <c r="D4248" s="1">
        <v>41530.136805555558</v>
      </c>
      <c r="E4248" s="1" t="s">
        <v>6472</v>
      </c>
      <c r="F4248" t="s">
        <v>38</v>
      </c>
      <c r="G4248" t="s">
        <v>194</v>
      </c>
      <c r="H4248">
        <v>-79.949996949999999</v>
      </c>
      <c r="I4248">
        <v>40.47000122</v>
      </c>
      <c r="J4248">
        <v>363</v>
      </c>
      <c r="K4248" t="s">
        <v>40</v>
      </c>
      <c r="L4248" t="s">
        <v>6473</v>
      </c>
      <c r="M4248">
        <v>13</v>
      </c>
      <c r="N4248">
        <v>4.92</v>
      </c>
      <c r="O4248">
        <v>77476288030</v>
      </c>
      <c r="P4248" t="s">
        <v>6474</v>
      </c>
      <c r="Q4248" t="s">
        <v>11021</v>
      </c>
      <c r="R4248" t="s">
        <v>11022</v>
      </c>
      <c r="S4248" s="1">
        <v>42348.5</v>
      </c>
      <c r="T4248" s="17">
        <v>12</v>
      </c>
      <c r="U4248" s="2">
        <v>1449750000000</v>
      </c>
      <c r="V4248" s="2" t="s">
        <v>11023</v>
      </c>
      <c r="W4248">
        <v>10221962</v>
      </c>
      <c r="X4248" t="s">
        <v>280</v>
      </c>
      <c r="Y4248" t="s">
        <v>4147</v>
      </c>
      <c r="Z4248" t="s">
        <v>10865</v>
      </c>
      <c r="AA4248">
        <v>-80.045265000000001</v>
      </c>
      <c r="AB4248">
        <v>40.377009999999999</v>
      </c>
      <c r="AD4248">
        <v>10</v>
      </c>
      <c r="AE4248" t="s">
        <v>48</v>
      </c>
      <c r="AF4248" t="s">
        <v>40</v>
      </c>
    </row>
    <row r="4249" spans="1:37" x14ac:dyDescent="0.2">
      <c r="A4249">
        <v>10241662</v>
      </c>
      <c r="B4249">
        <v>47</v>
      </c>
      <c r="C4249" t="s">
        <v>6471</v>
      </c>
      <c r="D4249" s="1">
        <v>41530.136805555558</v>
      </c>
      <c r="E4249" s="1" t="s">
        <v>6472</v>
      </c>
      <c r="F4249" t="s">
        <v>38</v>
      </c>
      <c r="G4249" t="s">
        <v>194</v>
      </c>
      <c r="H4249">
        <v>-79.949996949999999</v>
      </c>
      <c r="I4249">
        <v>40.47000122</v>
      </c>
      <c r="J4249">
        <v>363</v>
      </c>
      <c r="K4249" t="s">
        <v>40</v>
      </c>
      <c r="L4249" t="s">
        <v>6473</v>
      </c>
      <c r="M4249">
        <v>13</v>
      </c>
      <c r="N4249">
        <v>4.92</v>
      </c>
      <c r="O4249">
        <v>77476288030</v>
      </c>
      <c r="P4249" t="s">
        <v>6474</v>
      </c>
      <c r="Q4249" t="s">
        <v>11024</v>
      </c>
      <c r="R4249" t="s">
        <v>10870</v>
      </c>
      <c r="S4249" s="1">
        <v>42383.5</v>
      </c>
      <c r="T4249" s="17">
        <v>1</v>
      </c>
      <c r="U4249" s="2">
        <v>1452770000000</v>
      </c>
      <c r="V4249" s="2" t="s">
        <v>11025</v>
      </c>
      <c r="W4249">
        <v>10221962</v>
      </c>
      <c r="X4249" t="s">
        <v>280</v>
      </c>
      <c r="Y4249" t="s">
        <v>4147</v>
      </c>
      <c r="Z4249" t="s">
        <v>10865</v>
      </c>
      <c r="AA4249">
        <v>-80.045265000000001</v>
      </c>
      <c r="AB4249">
        <v>40.377009999999999</v>
      </c>
      <c r="AD4249">
        <v>9</v>
      </c>
      <c r="AE4249" t="s">
        <v>48</v>
      </c>
      <c r="AF4249" t="s">
        <v>40</v>
      </c>
    </row>
    <row r="4250" spans="1:37" x14ac:dyDescent="0.2">
      <c r="A4250">
        <v>18588421</v>
      </c>
      <c r="B4250">
        <v>2</v>
      </c>
      <c r="C4250" t="s">
        <v>11026</v>
      </c>
      <c r="D4250" s="1">
        <v>42135.043749999997</v>
      </c>
      <c r="E4250" s="1" t="s">
        <v>11027</v>
      </c>
      <c r="F4250" t="s">
        <v>38</v>
      </c>
      <c r="G4250" t="s">
        <v>39</v>
      </c>
      <c r="H4250">
        <v>-79.91999817</v>
      </c>
      <c r="I4250">
        <v>40.430000309999997</v>
      </c>
      <c r="J4250">
        <v>18</v>
      </c>
      <c r="K4250" t="s">
        <v>40</v>
      </c>
      <c r="L4250" t="s">
        <v>11028</v>
      </c>
      <c r="M4250">
        <v>14</v>
      </c>
      <c r="N4250">
        <v>5</v>
      </c>
      <c r="O4250">
        <v>25212311040</v>
      </c>
      <c r="P4250" t="s">
        <v>11029</v>
      </c>
      <c r="Q4250" t="s">
        <v>11030</v>
      </c>
      <c r="R4250" t="s">
        <v>11031</v>
      </c>
      <c r="S4250" s="1">
        <v>42226.791666666664</v>
      </c>
      <c r="T4250" s="17">
        <v>8</v>
      </c>
      <c r="U4250" s="2">
        <v>1439230000000</v>
      </c>
      <c r="V4250" t="s">
        <v>11032</v>
      </c>
      <c r="W4250">
        <v>23824880</v>
      </c>
      <c r="X4250" t="s">
        <v>11033</v>
      </c>
      <c r="Y4250" t="s">
        <v>233</v>
      </c>
      <c r="Z4250" t="s">
        <v>11034</v>
      </c>
      <c r="AA4250">
        <v>-79.879409999999993</v>
      </c>
      <c r="AB4250">
        <v>40.488106000000002</v>
      </c>
      <c r="AD4250">
        <v>3</v>
      </c>
      <c r="AE4250" t="s">
        <v>48</v>
      </c>
      <c r="AF4250" t="s">
        <v>40</v>
      </c>
    </row>
    <row r="4251" spans="1:37" x14ac:dyDescent="0.2">
      <c r="A4251">
        <v>18588421</v>
      </c>
      <c r="B4251">
        <v>2</v>
      </c>
      <c r="C4251" t="s">
        <v>11026</v>
      </c>
      <c r="D4251" s="1">
        <v>42135.043749999997</v>
      </c>
      <c r="E4251" s="1" t="s">
        <v>11027</v>
      </c>
      <c r="F4251" t="s">
        <v>38</v>
      </c>
      <c r="G4251" t="s">
        <v>39</v>
      </c>
      <c r="H4251">
        <v>-79.91999817</v>
      </c>
      <c r="I4251">
        <v>40.430000309999997</v>
      </c>
      <c r="J4251">
        <v>18</v>
      </c>
      <c r="K4251" t="s">
        <v>40</v>
      </c>
      <c r="L4251" t="s">
        <v>11028</v>
      </c>
      <c r="M4251">
        <v>14</v>
      </c>
      <c r="N4251">
        <v>5</v>
      </c>
      <c r="O4251">
        <v>25212311040</v>
      </c>
      <c r="P4251" t="s">
        <v>11029</v>
      </c>
      <c r="Q4251" t="s">
        <v>11035</v>
      </c>
      <c r="R4251" t="s">
        <v>11031</v>
      </c>
      <c r="S4251" s="1">
        <v>42261.791666666664</v>
      </c>
      <c r="T4251" s="17">
        <v>9</v>
      </c>
      <c r="U4251" s="2">
        <v>1442260000000</v>
      </c>
      <c r="V4251" t="s">
        <v>11032</v>
      </c>
      <c r="W4251">
        <v>23824880</v>
      </c>
      <c r="X4251" t="s">
        <v>11033</v>
      </c>
      <c r="Y4251" t="s">
        <v>233</v>
      </c>
      <c r="Z4251" t="s">
        <v>11034</v>
      </c>
      <c r="AA4251">
        <v>-79.879409999999993</v>
      </c>
      <c r="AB4251">
        <v>40.488106000000002</v>
      </c>
      <c r="AD4251">
        <v>3</v>
      </c>
      <c r="AE4251" t="s">
        <v>48</v>
      </c>
      <c r="AF4251" t="s">
        <v>40</v>
      </c>
    </row>
    <row r="4252" spans="1:37" x14ac:dyDescent="0.2">
      <c r="A4252">
        <v>10515192</v>
      </c>
      <c r="B4252">
        <v>6</v>
      </c>
      <c r="C4252" t="s">
        <v>5273</v>
      </c>
      <c r="D4252" s="1">
        <v>41549.102777777778</v>
      </c>
      <c r="E4252" s="1" t="s">
        <v>5274</v>
      </c>
      <c r="F4252" t="s">
        <v>38</v>
      </c>
      <c r="G4252" t="s">
        <v>2372</v>
      </c>
      <c r="H4252">
        <v>-80.019996640000002</v>
      </c>
      <c r="I4252">
        <v>40.47000122</v>
      </c>
      <c r="J4252">
        <v>567</v>
      </c>
      <c r="K4252" t="s">
        <v>181</v>
      </c>
      <c r="L4252" t="s">
        <v>5275</v>
      </c>
      <c r="M4252">
        <v>7</v>
      </c>
      <c r="N4252">
        <v>4.83</v>
      </c>
      <c r="O4252">
        <v>75837616030</v>
      </c>
      <c r="P4252" t="s">
        <v>5276</v>
      </c>
      <c r="Q4252" t="s">
        <v>11036</v>
      </c>
      <c r="R4252" t="s">
        <v>11037</v>
      </c>
      <c r="S4252" s="1">
        <v>42319.770833333336</v>
      </c>
      <c r="T4252" s="17">
        <v>11</v>
      </c>
      <c r="U4252" s="2">
        <v>1447270000000</v>
      </c>
      <c r="V4252" s="2" t="s">
        <v>11038</v>
      </c>
      <c r="W4252" t="s">
        <v>208</v>
      </c>
      <c r="AD4252">
        <v>14</v>
      </c>
      <c r="AE4252" t="s">
        <v>48</v>
      </c>
      <c r="AF4252" t="s">
        <v>181</v>
      </c>
    </row>
    <row r="4253" spans="1:37" x14ac:dyDescent="0.2">
      <c r="A4253">
        <v>18851497</v>
      </c>
      <c r="B4253">
        <v>24</v>
      </c>
      <c r="C4253" t="s">
        <v>4141</v>
      </c>
      <c r="D4253" s="1">
        <v>42236.579861111109</v>
      </c>
      <c r="E4253" s="1" t="s">
        <v>11039</v>
      </c>
      <c r="F4253" t="s">
        <v>200</v>
      </c>
      <c r="G4253" t="s">
        <v>58</v>
      </c>
      <c r="H4253">
        <v>-80.040000919999997</v>
      </c>
      <c r="I4253">
        <v>40.319999690000003</v>
      </c>
      <c r="J4253">
        <v>75</v>
      </c>
      <c r="K4253" t="s">
        <v>40</v>
      </c>
      <c r="L4253" t="s">
        <v>11040</v>
      </c>
      <c r="M4253">
        <v>15</v>
      </c>
      <c r="N4253">
        <v>5</v>
      </c>
      <c r="O4253">
        <v>16439594046</v>
      </c>
      <c r="P4253" t="s">
        <v>3821</v>
      </c>
      <c r="Q4253" t="s">
        <v>11041</v>
      </c>
      <c r="R4253" t="s">
        <v>11042</v>
      </c>
      <c r="S4253" s="1">
        <v>42243.75</v>
      </c>
      <c r="T4253" s="17">
        <v>8</v>
      </c>
      <c r="U4253" s="2">
        <v>1440700000000</v>
      </c>
      <c r="V4253" t="s">
        <v>11043</v>
      </c>
      <c r="W4253">
        <v>24044336</v>
      </c>
      <c r="X4253" t="s">
        <v>4146</v>
      </c>
      <c r="Y4253" t="s">
        <v>4147</v>
      </c>
      <c r="Z4253" t="s">
        <v>4148</v>
      </c>
      <c r="AA4253">
        <v>-80.050323000000006</v>
      </c>
      <c r="AB4253">
        <v>40.355803999999999</v>
      </c>
      <c r="AD4253">
        <v>8</v>
      </c>
      <c r="AE4253" t="s">
        <v>48</v>
      </c>
      <c r="AF4253" t="s">
        <v>40</v>
      </c>
    </row>
    <row r="4254" spans="1:37" x14ac:dyDescent="0.2">
      <c r="A4254">
        <v>18851497</v>
      </c>
      <c r="B4254">
        <v>24</v>
      </c>
      <c r="C4254" t="s">
        <v>4141</v>
      </c>
      <c r="D4254" s="1">
        <v>42236.579861111109</v>
      </c>
      <c r="E4254" s="1" t="s">
        <v>11039</v>
      </c>
      <c r="F4254" t="s">
        <v>200</v>
      </c>
      <c r="G4254" t="s">
        <v>58</v>
      </c>
      <c r="H4254">
        <v>-80.040000919999997</v>
      </c>
      <c r="I4254">
        <v>40.319999690000003</v>
      </c>
      <c r="J4254">
        <v>75</v>
      </c>
      <c r="K4254" t="s">
        <v>40</v>
      </c>
      <c r="L4254" t="s">
        <v>11040</v>
      </c>
      <c r="M4254">
        <v>15</v>
      </c>
      <c r="N4254">
        <v>5</v>
      </c>
      <c r="O4254">
        <v>16439594046</v>
      </c>
      <c r="P4254" t="s">
        <v>3821</v>
      </c>
      <c r="Q4254" t="s">
        <v>11044</v>
      </c>
      <c r="R4254" t="s">
        <v>11042</v>
      </c>
      <c r="S4254" s="1">
        <v>42250.75</v>
      </c>
      <c r="T4254" s="17">
        <v>9</v>
      </c>
      <c r="U4254" s="2">
        <v>1441300000000</v>
      </c>
      <c r="V4254" t="s">
        <v>11043</v>
      </c>
      <c r="W4254">
        <v>24044336</v>
      </c>
      <c r="X4254" t="s">
        <v>4146</v>
      </c>
      <c r="Y4254" t="s">
        <v>4147</v>
      </c>
      <c r="Z4254" t="s">
        <v>4148</v>
      </c>
      <c r="AA4254">
        <v>-80.050323000000006</v>
      </c>
      <c r="AB4254">
        <v>40.355803999999999</v>
      </c>
      <c r="AD4254">
        <v>7</v>
      </c>
      <c r="AE4254" t="s">
        <v>48</v>
      </c>
      <c r="AF4254" t="s">
        <v>40</v>
      </c>
    </row>
    <row r="4255" spans="1:37" x14ac:dyDescent="0.2">
      <c r="A4255">
        <v>18851497</v>
      </c>
      <c r="B4255">
        <v>24</v>
      </c>
      <c r="C4255" t="s">
        <v>4141</v>
      </c>
      <c r="D4255" s="1">
        <v>42236.579861111109</v>
      </c>
      <c r="E4255" s="1" t="s">
        <v>11039</v>
      </c>
      <c r="F4255" t="s">
        <v>200</v>
      </c>
      <c r="G4255" t="s">
        <v>58</v>
      </c>
      <c r="H4255">
        <v>-80.040000919999997</v>
      </c>
      <c r="I4255">
        <v>40.319999690000003</v>
      </c>
      <c r="J4255">
        <v>75</v>
      </c>
      <c r="K4255" t="s">
        <v>40</v>
      </c>
      <c r="L4255" t="s">
        <v>11040</v>
      </c>
      <c r="M4255">
        <v>15</v>
      </c>
      <c r="N4255">
        <v>5</v>
      </c>
      <c r="O4255">
        <v>16439594046</v>
      </c>
      <c r="P4255" t="s">
        <v>3821</v>
      </c>
      <c r="Q4255" t="s">
        <v>11045</v>
      </c>
      <c r="R4255" t="s">
        <v>11042</v>
      </c>
      <c r="S4255" s="1">
        <v>42271.75</v>
      </c>
      <c r="T4255" s="17">
        <v>9</v>
      </c>
      <c r="U4255" s="2">
        <v>1443120000000</v>
      </c>
      <c r="V4255" t="s">
        <v>11043</v>
      </c>
      <c r="W4255">
        <v>24044336</v>
      </c>
      <c r="X4255" t="s">
        <v>4146</v>
      </c>
      <c r="Y4255" t="s">
        <v>4147</v>
      </c>
      <c r="Z4255" t="s">
        <v>4148</v>
      </c>
      <c r="AA4255">
        <v>-80.050323000000006</v>
      </c>
      <c r="AB4255">
        <v>40.355803999999999</v>
      </c>
      <c r="AD4255">
        <v>5</v>
      </c>
      <c r="AE4255" t="s">
        <v>48</v>
      </c>
      <c r="AF4255" t="s">
        <v>40</v>
      </c>
    </row>
    <row r="4256" spans="1:37" x14ac:dyDescent="0.2">
      <c r="A4256">
        <v>18851497</v>
      </c>
      <c r="B4256">
        <v>24</v>
      </c>
      <c r="C4256" t="s">
        <v>4141</v>
      </c>
      <c r="D4256" s="1">
        <v>42236.579861111109</v>
      </c>
      <c r="E4256" s="1" t="s">
        <v>11039</v>
      </c>
      <c r="F4256" t="s">
        <v>200</v>
      </c>
      <c r="G4256" t="s">
        <v>58</v>
      </c>
      <c r="H4256">
        <v>-80.040000919999997</v>
      </c>
      <c r="I4256">
        <v>40.319999690000003</v>
      </c>
      <c r="J4256">
        <v>75</v>
      </c>
      <c r="K4256" t="s">
        <v>40</v>
      </c>
      <c r="L4256" t="s">
        <v>11040</v>
      </c>
      <c r="M4256">
        <v>15</v>
      </c>
      <c r="N4256">
        <v>5</v>
      </c>
      <c r="O4256">
        <v>16439594046</v>
      </c>
      <c r="P4256" t="s">
        <v>3821</v>
      </c>
      <c r="Q4256" t="s">
        <v>11046</v>
      </c>
      <c r="R4256" t="s">
        <v>11042</v>
      </c>
      <c r="S4256" s="1">
        <v>42257.75</v>
      </c>
      <c r="T4256" s="17">
        <v>9</v>
      </c>
      <c r="U4256" s="2">
        <v>1441910000000</v>
      </c>
      <c r="V4256" t="s">
        <v>11043</v>
      </c>
      <c r="W4256">
        <v>24044336</v>
      </c>
      <c r="X4256" t="s">
        <v>4146</v>
      </c>
      <c r="Y4256" t="s">
        <v>4147</v>
      </c>
      <c r="Z4256" t="s">
        <v>4148</v>
      </c>
      <c r="AA4256">
        <v>-80.050323000000006</v>
      </c>
      <c r="AB4256">
        <v>40.355803999999999</v>
      </c>
      <c r="AD4256">
        <v>9</v>
      </c>
      <c r="AE4256" t="s">
        <v>48</v>
      </c>
      <c r="AF4256" t="s">
        <v>40</v>
      </c>
    </row>
    <row r="4257" spans="1:37" x14ac:dyDescent="0.2">
      <c r="A4257">
        <v>18851497</v>
      </c>
      <c r="B4257">
        <v>24</v>
      </c>
      <c r="C4257" t="s">
        <v>4141</v>
      </c>
      <c r="D4257" s="1">
        <v>42236.579861111109</v>
      </c>
      <c r="E4257" s="1" t="s">
        <v>11039</v>
      </c>
      <c r="F4257" t="s">
        <v>200</v>
      </c>
      <c r="G4257" t="s">
        <v>58</v>
      </c>
      <c r="H4257">
        <v>-80.040000919999997</v>
      </c>
      <c r="I4257">
        <v>40.319999690000003</v>
      </c>
      <c r="J4257">
        <v>75</v>
      </c>
      <c r="K4257" t="s">
        <v>40</v>
      </c>
      <c r="L4257" t="s">
        <v>11040</v>
      </c>
      <c r="M4257">
        <v>15</v>
      </c>
      <c r="N4257">
        <v>5</v>
      </c>
      <c r="O4257">
        <v>16439594046</v>
      </c>
      <c r="P4257" t="s">
        <v>3821</v>
      </c>
      <c r="Q4257" t="s">
        <v>11047</v>
      </c>
      <c r="R4257" t="s">
        <v>11042</v>
      </c>
      <c r="S4257" s="1">
        <v>42264.75</v>
      </c>
      <c r="T4257" s="17">
        <v>9</v>
      </c>
      <c r="U4257" s="2">
        <v>1442510000000</v>
      </c>
      <c r="V4257" t="s">
        <v>11043</v>
      </c>
      <c r="W4257">
        <v>24044336</v>
      </c>
      <c r="X4257" t="s">
        <v>4146</v>
      </c>
      <c r="Y4257" t="s">
        <v>4147</v>
      </c>
      <c r="Z4257" t="s">
        <v>4148</v>
      </c>
      <c r="AA4257">
        <v>-80.050323000000006</v>
      </c>
      <c r="AB4257">
        <v>40.355803999999999</v>
      </c>
      <c r="AD4257">
        <v>7</v>
      </c>
      <c r="AE4257" t="s">
        <v>48</v>
      </c>
      <c r="AF4257" t="s">
        <v>40</v>
      </c>
    </row>
    <row r="4258" spans="1:37" x14ac:dyDescent="0.2">
      <c r="A4258">
        <v>18851497</v>
      </c>
      <c r="B4258">
        <v>24</v>
      </c>
      <c r="C4258" t="s">
        <v>4141</v>
      </c>
      <c r="D4258" s="1">
        <v>42236.579861111109</v>
      </c>
      <c r="E4258" s="1" t="s">
        <v>11039</v>
      </c>
      <c r="F4258" t="s">
        <v>200</v>
      </c>
      <c r="G4258" t="s">
        <v>58</v>
      </c>
      <c r="H4258">
        <v>-80.040000919999997</v>
      </c>
      <c r="I4258">
        <v>40.319999690000003</v>
      </c>
      <c r="J4258">
        <v>75</v>
      </c>
      <c r="K4258" t="s">
        <v>40</v>
      </c>
      <c r="L4258" t="s">
        <v>11040</v>
      </c>
      <c r="M4258">
        <v>15</v>
      </c>
      <c r="N4258">
        <v>5</v>
      </c>
      <c r="O4258">
        <v>16439594046</v>
      </c>
      <c r="P4258" t="s">
        <v>3821</v>
      </c>
      <c r="Q4258" t="s">
        <v>11048</v>
      </c>
      <c r="R4258" t="s">
        <v>11042</v>
      </c>
      <c r="S4258" s="1">
        <v>42278.75</v>
      </c>
      <c r="T4258" s="17">
        <v>10</v>
      </c>
      <c r="U4258" s="2">
        <v>1443720000000</v>
      </c>
      <c r="V4258" t="s">
        <v>11043</v>
      </c>
      <c r="W4258">
        <v>24044336</v>
      </c>
      <c r="X4258" t="s">
        <v>4146</v>
      </c>
      <c r="Y4258" t="s">
        <v>4147</v>
      </c>
      <c r="Z4258" t="s">
        <v>4148</v>
      </c>
      <c r="AA4258">
        <v>-80.050323000000006</v>
      </c>
      <c r="AB4258">
        <v>40.355803999999999</v>
      </c>
      <c r="AD4258">
        <v>5</v>
      </c>
      <c r="AE4258" t="s">
        <v>48</v>
      </c>
      <c r="AF4258" t="s">
        <v>40</v>
      </c>
    </row>
    <row r="4259" spans="1:37" x14ac:dyDescent="0.2">
      <c r="A4259">
        <v>18851497</v>
      </c>
      <c r="B4259">
        <v>24</v>
      </c>
      <c r="C4259" t="s">
        <v>4141</v>
      </c>
      <c r="D4259" s="1">
        <v>42236.579861111109</v>
      </c>
      <c r="E4259" s="1" t="s">
        <v>11039</v>
      </c>
      <c r="F4259" t="s">
        <v>200</v>
      </c>
      <c r="G4259" t="s">
        <v>58</v>
      </c>
      <c r="H4259">
        <v>-80.040000919999997</v>
      </c>
      <c r="I4259">
        <v>40.319999690000003</v>
      </c>
      <c r="J4259">
        <v>75</v>
      </c>
      <c r="K4259" t="s">
        <v>40</v>
      </c>
      <c r="L4259" t="s">
        <v>11040</v>
      </c>
      <c r="M4259">
        <v>15</v>
      </c>
      <c r="N4259">
        <v>5</v>
      </c>
      <c r="O4259">
        <v>16439594046</v>
      </c>
      <c r="P4259" t="s">
        <v>3821</v>
      </c>
      <c r="Q4259" t="s">
        <v>11049</v>
      </c>
      <c r="R4259" t="s">
        <v>11042</v>
      </c>
      <c r="S4259" s="1">
        <v>42285.75</v>
      </c>
      <c r="T4259" s="17">
        <v>10</v>
      </c>
      <c r="U4259" s="2">
        <v>1444330000000</v>
      </c>
      <c r="V4259" t="s">
        <v>11043</v>
      </c>
      <c r="W4259">
        <v>24044336</v>
      </c>
      <c r="X4259" t="s">
        <v>4146</v>
      </c>
      <c r="Y4259" t="s">
        <v>4147</v>
      </c>
      <c r="Z4259" t="s">
        <v>4148</v>
      </c>
      <c r="AA4259">
        <v>-80.050323000000006</v>
      </c>
      <c r="AB4259">
        <v>40.355803999999999</v>
      </c>
      <c r="AD4259">
        <v>4</v>
      </c>
      <c r="AE4259" t="s">
        <v>48</v>
      </c>
      <c r="AF4259" t="s">
        <v>40</v>
      </c>
    </row>
    <row r="4260" spans="1:37" x14ac:dyDescent="0.2">
      <c r="A4260">
        <v>18851497</v>
      </c>
      <c r="B4260">
        <v>24</v>
      </c>
      <c r="C4260" t="s">
        <v>4141</v>
      </c>
      <c r="D4260" s="1">
        <v>42236.579861111109</v>
      </c>
      <c r="E4260" s="1" t="s">
        <v>11039</v>
      </c>
      <c r="F4260" t="s">
        <v>200</v>
      </c>
      <c r="G4260" t="s">
        <v>58</v>
      </c>
      <c r="H4260">
        <v>-80.040000919999997</v>
      </c>
      <c r="I4260">
        <v>40.319999690000003</v>
      </c>
      <c r="J4260">
        <v>75</v>
      </c>
      <c r="K4260" t="s">
        <v>40</v>
      </c>
      <c r="L4260" t="s">
        <v>11040</v>
      </c>
      <c r="M4260">
        <v>15</v>
      </c>
      <c r="N4260">
        <v>5</v>
      </c>
      <c r="O4260">
        <v>16439594046</v>
      </c>
      <c r="P4260" t="s">
        <v>3821</v>
      </c>
      <c r="Q4260" t="s">
        <v>11050</v>
      </c>
      <c r="R4260" t="s">
        <v>11042</v>
      </c>
      <c r="S4260" s="1">
        <v>42292.75</v>
      </c>
      <c r="T4260" s="17">
        <v>10</v>
      </c>
      <c r="U4260" s="2">
        <v>1444930000000</v>
      </c>
      <c r="V4260" t="s">
        <v>11043</v>
      </c>
      <c r="W4260">
        <v>24044336</v>
      </c>
      <c r="X4260" t="s">
        <v>4146</v>
      </c>
      <c r="Y4260" t="s">
        <v>4147</v>
      </c>
      <c r="Z4260" t="s">
        <v>4148</v>
      </c>
      <c r="AA4260">
        <v>-80.050323000000006</v>
      </c>
      <c r="AB4260">
        <v>40.355803999999999</v>
      </c>
      <c r="AD4260">
        <v>3</v>
      </c>
      <c r="AE4260" t="s">
        <v>48</v>
      </c>
      <c r="AF4260" t="s">
        <v>40</v>
      </c>
    </row>
    <row r="4261" spans="1:37" x14ac:dyDescent="0.2">
      <c r="A4261">
        <v>18851497</v>
      </c>
      <c r="B4261">
        <v>24</v>
      </c>
      <c r="C4261" t="s">
        <v>4141</v>
      </c>
      <c r="D4261" s="1">
        <v>42236.579861111109</v>
      </c>
      <c r="E4261" s="1" t="s">
        <v>11039</v>
      </c>
      <c r="F4261" t="s">
        <v>200</v>
      </c>
      <c r="G4261" t="s">
        <v>58</v>
      </c>
      <c r="H4261">
        <v>-80.040000919999997</v>
      </c>
      <c r="I4261">
        <v>40.319999690000003</v>
      </c>
      <c r="J4261">
        <v>75</v>
      </c>
      <c r="K4261" t="s">
        <v>40</v>
      </c>
      <c r="L4261" t="s">
        <v>11040</v>
      </c>
      <c r="M4261">
        <v>15</v>
      </c>
      <c r="N4261">
        <v>5</v>
      </c>
      <c r="O4261">
        <v>16439594046</v>
      </c>
      <c r="P4261" t="s">
        <v>3821</v>
      </c>
      <c r="Q4261" t="s">
        <v>11051</v>
      </c>
      <c r="R4261" t="s">
        <v>11042</v>
      </c>
      <c r="S4261" s="1">
        <v>42327.75</v>
      </c>
      <c r="T4261" s="17">
        <v>11</v>
      </c>
      <c r="U4261" s="2">
        <v>1447960000000</v>
      </c>
      <c r="V4261" t="s">
        <v>11043</v>
      </c>
      <c r="W4261">
        <v>24044336</v>
      </c>
      <c r="X4261" t="s">
        <v>4146</v>
      </c>
      <c r="Y4261" t="s">
        <v>4147</v>
      </c>
      <c r="Z4261" t="s">
        <v>4148</v>
      </c>
      <c r="AA4261">
        <v>-80.050323000000006</v>
      </c>
      <c r="AB4261">
        <v>40.355803999999999</v>
      </c>
      <c r="AD4261">
        <v>3</v>
      </c>
      <c r="AE4261" t="s">
        <v>48</v>
      </c>
      <c r="AF4261" t="s">
        <v>40</v>
      </c>
    </row>
    <row r="4262" spans="1:37" x14ac:dyDescent="0.2">
      <c r="A4262">
        <v>18851497</v>
      </c>
      <c r="B4262">
        <v>24</v>
      </c>
      <c r="C4262" t="s">
        <v>4141</v>
      </c>
      <c r="D4262" s="1">
        <v>42236.579861111109</v>
      </c>
      <c r="E4262" s="1" t="s">
        <v>11039</v>
      </c>
      <c r="F4262" t="s">
        <v>200</v>
      </c>
      <c r="G4262" t="s">
        <v>58</v>
      </c>
      <c r="H4262">
        <v>-80.040000919999997</v>
      </c>
      <c r="I4262">
        <v>40.319999690000003</v>
      </c>
      <c r="J4262">
        <v>75</v>
      </c>
      <c r="K4262" t="s">
        <v>40</v>
      </c>
      <c r="L4262" t="s">
        <v>11040</v>
      </c>
      <c r="M4262">
        <v>15</v>
      </c>
      <c r="N4262">
        <v>5</v>
      </c>
      <c r="O4262">
        <v>16439594046</v>
      </c>
      <c r="P4262" t="s">
        <v>3821</v>
      </c>
      <c r="Q4262" t="s">
        <v>11052</v>
      </c>
      <c r="R4262" t="s">
        <v>11042</v>
      </c>
      <c r="S4262" s="1">
        <v>42360.75</v>
      </c>
      <c r="T4262" s="17">
        <v>12</v>
      </c>
      <c r="U4262" s="2">
        <v>1450810000000</v>
      </c>
      <c r="V4262" t="s">
        <v>11053</v>
      </c>
      <c r="W4262">
        <v>24044336</v>
      </c>
      <c r="X4262" t="s">
        <v>4146</v>
      </c>
      <c r="Y4262" t="s">
        <v>4147</v>
      </c>
      <c r="Z4262" t="s">
        <v>4148</v>
      </c>
      <c r="AA4262">
        <v>-80.050323000000006</v>
      </c>
      <c r="AB4262">
        <v>40.355803999999999</v>
      </c>
      <c r="AD4262">
        <v>4</v>
      </c>
      <c r="AE4262" t="s">
        <v>48</v>
      </c>
      <c r="AF4262" t="s">
        <v>40</v>
      </c>
    </row>
    <row r="4263" spans="1:37" x14ac:dyDescent="0.2">
      <c r="A4263">
        <v>18851497</v>
      </c>
      <c r="B4263">
        <v>24</v>
      </c>
      <c r="C4263" t="s">
        <v>4141</v>
      </c>
      <c r="D4263" s="1">
        <v>42236.579861111109</v>
      </c>
      <c r="E4263" s="1" t="s">
        <v>11039</v>
      </c>
      <c r="F4263" t="s">
        <v>200</v>
      </c>
      <c r="G4263" t="s">
        <v>58</v>
      </c>
      <c r="H4263">
        <v>-80.040000919999997</v>
      </c>
      <c r="I4263">
        <v>40.319999690000003</v>
      </c>
      <c r="J4263">
        <v>75</v>
      </c>
      <c r="K4263" t="s">
        <v>40</v>
      </c>
      <c r="L4263" t="s">
        <v>11040</v>
      </c>
      <c r="M4263">
        <v>15</v>
      </c>
      <c r="N4263">
        <v>5</v>
      </c>
      <c r="O4263">
        <v>16439594046</v>
      </c>
      <c r="P4263" t="s">
        <v>3821</v>
      </c>
      <c r="Q4263" t="s">
        <v>11054</v>
      </c>
      <c r="R4263" t="s">
        <v>11042</v>
      </c>
      <c r="S4263" s="1">
        <v>42367.75</v>
      </c>
      <c r="T4263" s="17">
        <v>12</v>
      </c>
      <c r="U4263" s="2">
        <v>1451410000000</v>
      </c>
      <c r="V4263" t="s">
        <v>11043</v>
      </c>
      <c r="W4263">
        <v>24044336</v>
      </c>
      <c r="X4263" t="s">
        <v>4146</v>
      </c>
      <c r="Y4263" t="s">
        <v>4147</v>
      </c>
      <c r="Z4263" t="s">
        <v>4148</v>
      </c>
      <c r="AA4263">
        <v>-80.050323000000006</v>
      </c>
      <c r="AB4263">
        <v>40.355803999999999</v>
      </c>
      <c r="AD4263">
        <v>4</v>
      </c>
      <c r="AE4263" t="s">
        <v>48</v>
      </c>
      <c r="AF4263" t="s">
        <v>40</v>
      </c>
    </row>
    <row r="4264" spans="1:37" x14ac:dyDescent="0.2">
      <c r="A4264">
        <v>18851497</v>
      </c>
      <c r="B4264">
        <v>24</v>
      </c>
      <c r="C4264" t="s">
        <v>4141</v>
      </c>
      <c r="D4264" s="1">
        <v>42236.579861111109</v>
      </c>
      <c r="E4264" s="1" t="s">
        <v>11039</v>
      </c>
      <c r="F4264" t="s">
        <v>200</v>
      </c>
      <c r="G4264" t="s">
        <v>58</v>
      </c>
      <c r="H4264">
        <v>-80.040000919999997</v>
      </c>
      <c r="I4264">
        <v>40.319999690000003</v>
      </c>
      <c r="J4264">
        <v>75</v>
      </c>
      <c r="K4264" t="s">
        <v>40</v>
      </c>
      <c r="L4264" t="s">
        <v>11040</v>
      </c>
      <c r="M4264">
        <v>15</v>
      </c>
      <c r="N4264">
        <v>5</v>
      </c>
      <c r="O4264">
        <v>16439594046</v>
      </c>
      <c r="P4264" t="s">
        <v>3821</v>
      </c>
      <c r="Q4264" t="s">
        <v>11055</v>
      </c>
      <c r="R4264" t="s">
        <v>11042</v>
      </c>
      <c r="S4264" s="1">
        <v>42390.75</v>
      </c>
      <c r="T4264" s="17">
        <v>1</v>
      </c>
      <c r="U4264" s="2">
        <v>1453400000000</v>
      </c>
      <c r="V4264" t="s">
        <v>11043</v>
      </c>
      <c r="W4264">
        <v>24044336</v>
      </c>
      <c r="X4264" t="s">
        <v>4146</v>
      </c>
      <c r="Y4264" t="s">
        <v>4147</v>
      </c>
      <c r="Z4264" t="s">
        <v>4148</v>
      </c>
      <c r="AA4264">
        <v>-80.050323000000006</v>
      </c>
      <c r="AB4264">
        <v>40.355803999999999</v>
      </c>
      <c r="AD4264">
        <v>6</v>
      </c>
      <c r="AE4264" t="s">
        <v>48</v>
      </c>
      <c r="AF4264" t="s">
        <v>40</v>
      </c>
    </row>
    <row r="4265" spans="1:37" x14ac:dyDescent="0.2">
      <c r="A4265">
        <v>18851497</v>
      </c>
      <c r="B4265">
        <v>24</v>
      </c>
      <c r="C4265" t="s">
        <v>4141</v>
      </c>
      <c r="D4265" s="1">
        <v>42236.579861111109</v>
      </c>
      <c r="E4265" s="1" t="s">
        <v>11039</v>
      </c>
      <c r="F4265" t="s">
        <v>200</v>
      </c>
      <c r="G4265" t="s">
        <v>58</v>
      </c>
      <c r="H4265">
        <v>-80.040000919999997</v>
      </c>
      <c r="I4265">
        <v>40.319999690000003</v>
      </c>
      <c r="J4265">
        <v>75</v>
      </c>
      <c r="K4265" t="s">
        <v>40</v>
      </c>
      <c r="L4265" t="s">
        <v>11040</v>
      </c>
      <c r="M4265">
        <v>15</v>
      </c>
      <c r="N4265">
        <v>5</v>
      </c>
      <c r="O4265">
        <v>16439594046</v>
      </c>
      <c r="P4265" t="s">
        <v>3821</v>
      </c>
      <c r="Q4265" t="s">
        <v>11056</v>
      </c>
      <c r="R4265" t="s">
        <v>11042</v>
      </c>
      <c r="S4265" s="1">
        <v>42376.75</v>
      </c>
      <c r="T4265" s="17">
        <v>1</v>
      </c>
      <c r="U4265" s="2">
        <v>1452190000000</v>
      </c>
      <c r="V4265" t="s">
        <v>11043</v>
      </c>
      <c r="W4265">
        <v>24044336</v>
      </c>
      <c r="X4265" t="s">
        <v>4146</v>
      </c>
      <c r="Y4265" t="s">
        <v>4147</v>
      </c>
      <c r="Z4265" t="s">
        <v>4148</v>
      </c>
      <c r="AA4265">
        <v>-80.050323000000006</v>
      </c>
      <c r="AB4265">
        <v>40.355803999999999</v>
      </c>
      <c r="AD4265">
        <v>7</v>
      </c>
      <c r="AE4265" t="s">
        <v>48</v>
      </c>
      <c r="AF4265" t="s">
        <v>40</v>
      </c>
    </row>
    <row r="4266" spans="1:37" x14ac:dyDescent="0.2">
      <c r="A4266">
        <v>18851497</v>
      </c>
      <c r="B4266">
        <v>24</v>
      </c>
      <c r="C4266" t="s">
        <v>4141</v>
      </c>
      <c r="D4266" s="1">
        <v>42236.579861111109</v>
      </c>
      <c r="E4266" s="1" t="s">
        <v>11039</v>
      </c>
      <c r="F4266" t="s">
        <v>200</v>
      </c>
      <c r="G4266" t="s">
        <v>58</v>
      </c>
      <c r="H4266">
        <v>-80.040000919999997</v>
      </c>
      <c r="I4266">
        <v>40.319999690000003</v>
      </c>
      <c r="J4266">
        <v>75</v>
      </c>
      <c r="K4266" t="s">
        <v>40</v>
      </c>
      <c r="L4266" t="s">
        <v>11040</v>
      </c>
      <c r="M4266">
        <v>15</v>
      </c>
      <c r="N4266">
        <v>5</v>
      </c>
      <c r="O4266">
        <v>16439594046</v>
      </c>
      <c r="P4266" t="s">
        <v>3821</v>
      </c>
      <c r="Q4266" t="s">
        <v>11057</v>
      </c>
      <c r="R4266" t="s">
        <v>11042</v>
      </c>
      <c r="S4266" s="1">
        <v>42397.75</v>
      </c>
      <c r="T4266" s="17">
        <v>1</v>
      </c>
      <c r="U4266" s="2">
        <v>1454000000000</v>
      </c>
      <c r="V4266" t="s">
        <v>11043</v>
      </c>
      <c r="W4266">
        <v>24044336</v>
      </c>
      <c r="X4266" t="s">
        <v>4146</v>
      </c>
      <c r="Y4266" t="s">
        <v>4147</v>
      </c>
      <c r="Z4266" t="s">
        <v>4148</v>
      </c>
      <c r="AA4266">
        <v>-80.050323000000006</v>
      </c>
      <c r="AB4266">
        <v>40.355803999999999</v>
      </c>
      <c r="AD4266">
        <v>8</v>
      </c>
      <c r="AE4266" t="s">
        <v>48</v>
      </c>
      <c r="AF4266" t="s">
        <v>40</v>
      </c>
    </row>
    <row r="4267" spans="1:37" x14ac:dyDescent="0.2">
      <c r="A4267">
        <v>18851497</v>
      </c>
      <c r="B4267">
        <v>24</v>
      </c>
      <c r="C4267" t="s">
        <v>4141</v>
      </c>
      <c r="D4267" s="1">
        <v>42236.579861111109</v>
      </c>
      <c r="E4267" s="1" t="s">
        <v>11039</v>
      </c>
      <c r="F4267" t="s">
        <v>200</v>
      </c>
      <c r="G4267" t="s">
        <v>58</v>
      </c>
      <c r="H4267">
        <v>-80.040000919999997</v>
      </c>
      <c r="I4267">
        <v>40.319999690000003</v>
      </c>
      <c r="J4267">
        <v>75</v>
      </c>
      <c r="K4267" t="s">
        <v>40</v>
      </c>
      <c r="L4267" t="s">
        <v>11040</v>
      </c>
      <c r="M4267">
        <v>15</v>
      </c>
      <c r="N4267">
        <v>5</v>
      </c>
      <c r="O4267">
        <v>16439594046</v>
      </c>
      <c r="P4267" t="s">
        <v>3821</v>
      </c>
      <c r="Q4267" t="s">
        <v>11058</v>
      </c>
      <c r="R4267" t="s">
        <v>11042</v>
      </c>
      <c r="S4267" s="1">
        <v>42383.75</v>
      </c>
      <c r="T4267" s="17">
        <v>1</v>
      </c>
      <c r="U4267" s="2">
        <v>1452790000000</v>
      </c>
      <c r="V4267" t="s">
        <v>11043</v>
      </c>
      <c r="W4267">
        <v>24044336</v>
      </c>
      <c r="X4267" t="s">
        <v>4146</v>
      </c>
      <c r="Y4267" t="s">
        <v>4147</v>
      </c>
      <c r="Z4267" t="s">
        <v>4148</v>
      </c>
      <c r="AA4267">
        <v>-80.050323000000006</v>
      </c>
      <c r="AB4267">
        <v>40.355803999999999</v>
      </c>
      <c r="AD4267">
        <v>6</v>
      </c>
      <c r="AE4267" t="s">
        <v>48</v>
      </c>
      <c r="AF4267" t="s">
        <v>40</v>
      </c>
    </row>
    <row r="4268" spans="1:37" x14ac:dyDescent="0.2">
      <c r="A4268">
        <v>781619</v>
      </c>
      <c r="B4268">
        <v>19</v>
      </c>
      <c r="C4268" t="s">
        <v>2833</v>
      </c>
      <c r="D4268" s="1">
        <v>39383.81527777778</v>
      </c>
      <c r="E4268" t="s">
        <v>2834</v>
      </c>
      <c r="F4268" t="s">
        <v>38</v>
      </c>
      <c r="G4268" t="s">
        <v>508</v>
      </c>
      <c r="H4268">
        <v>-80.069999690000003</v>
      </c>
      <c r="I4268">
        <v>40.439998629999998</v>
      </c>
      <c r="J4268">
        <v>606</v>
      </c>
      <c r="K4268" t="s">
        <v>40</v>
      </c>
      <c r="L4268" t="s">
        <v>2835</v>
      </c>
      <c r="M4268">
        <v>1</v>
      </c>
      <c r="N4268">
        <v>4.6900000000000004</v>
      </c>
      <c r="O4268" s="2">
        <v>263000000000</v>
      </c>
      <c r="P4268" t="s">
        <v>2836</v>
      </c>
      <c r="Q4268" t="s">
        <v>11059</v>
      </c>
      <c r="R4268" t="s">
        <v>10821</v>
      </c>
      <c r="S4268" s="1">
        <v>42304.75</v>
      </c>
      <c r="T4268" s="17">
        <v>10</v>
      </c>
      <c r="U4268" s="2">
        <v>1445970000000</v>
      </c>
      <c r="V4268" s="2" t="s">
        <v>9281</v>
      </c>
      <c r="W4268">
        <v>335676</v>
      </c>
      <c r="X4268" t="s">
        <v>1793</v>
      </c>
      <c r="Y4268" t="s">
        <v>68</v>
      </c>
      <c r="Z4268" t="s">
        <v>1794</v>
      </c>
      <c r="AA4268">
        <v>-80.186040000000006</v>
      </c>
      <c r="AB4268">
        <v>40.491042999999998</v>
      </c>
      <c r="AC4268">
        <v>4</v>
      </c>
      <c r="AD4268">
        <v>4</v>
      </c>
      <c r="AE4268" t="s">
        <v>48</v>
      </c>
      <c r="AF4268" t="s">
        <v>40</v>
      </c>
    </row>
    <row r="4269" spans="1:37" x14ac:dyDescent="0.2">
      <c r="A4269">
        <v>781619</v>
      </c>
      <c r="B4269">
        <v>19</v>
      </c>
      <c r="C4269" t="s">
        <v>2833</v>
      </c>
      <c r="D4269" s="1">
        <v>39383.81527777778</v>
      </c>
      <c r="E4269" t="s">
        <v>2834</v>
      </c>
      <c r="F4269" t="s">
        <v>38</v>
      </c>
      <c r="G4269" t="s">
        <v>508</v>
      </c>
      <c r="H4269">
        <v>-80.069999690000003</v>
      </c>
      <c r="I4269">
        <v>40.439998629999998</v>
      </c>
      <c r="J4269">
        <v>606</v>
      </c>
      <c r="K4269" t="s">
        <v>40</v>
      </c>
      <c r="L4269" t="s">
        <v>2835</v>
      </c>
      <c r="M4269">
        <v>1</v>
      </c>
      <c r="N4269">
        <v>4.6900000000000004</v>
      </c>
      <c r="O4269" s="2">
        <v>263000000000</v>
      </c>
      <c r="P4269" t="s">
        <v>2836</v>
      </c>
      <c r="Q4269" t="s">
        <v>11060</v>
      </c>
      <c r="R4269" t="s">
        <v>10821</v>
      </c>
      <c r="S4269" s="1">
        <v>42311.75</v>
      </c>
      <c r="T4269" s="17">
        <v>11</v>
      </c>
      <c r="U4269" s="2">
        <v>1446570000000</v>
      </c>
      <c r="V4269" s="2" t="s">
        <v>9281</v>
      </c>
      <c r="W4269">
        <v>335676</v>
      </c>
      <c r="X4269" t="s">
        <v>1793</v>
      </c>
      <c r="Y4269" t="s">
        <v>68</v>
      </c>
      <c r="Z4269" t="s">
        <v>1794</v>
      </c>
      <c r="AA4269">
        <v>-80.186040000000006</v>
      </c>
      <c r="AB4269">
        <v>40.491042999999998</v>
      </c>
      <c r="AC4269">
        <v>4</v>
      </c>
      <c r="AD4269">
        <v>4</v>
      </c>
      <c r="AE4269" t="s">
        <v>48</v>
      </c>
      <c r="AF4269" t="s">
        <v>40</v>
      </c>
    </row>
    <row r="4270" spans="1:37" x14ac:dyDescent="0.2">
      <c r="A4270">
        <v>1782914</v>
      </c>
      <c r="B4270">
        <v>87</v>
      </c>
      <c r="C4270" t="s">
        <v>1614</v>
      </c>
      <c r="D4270" s="1">
        <v>40587.222916666666</v>
      </c>
      <c r="E4270" t="s">
        <v>1615</v>
      </c>
      <c r="F4270" t="s">
        <v>38</v>
      </c>
      <c r="G4270" t="s">
        <v>1616</v>
      </c>
      <c r="H4270">
        <v>-79.949996949999999</v>
      </c>
      <c r="I4270">
        <v>40.439998629999998</v>
      </c>
      <c r="J4270">
        <v>406</v>
      </c>
      <c r="K4270" t="s">
        <v>40</v>
      </c>
      <c r="L4270" t="s">
        <v>1617</v>
      </c>
      <c r="M4270">
        <v>5</v>
      </c>
      <c r="N4270">
        <v>4.88</v>
      </c>
      <c r="O4270" s="2">
        <v>159000000000</v>
      </c>
      <c r="P4270" t="s">
        <v>1618</v>
      </c>
      <c r="Q4270" t="s">
        <v>11061</v>
      </c>
      <c r="R4270" t="s">
        <v>9114</v>
      </c>
      <c r="S4270" s="1">
        <v>42218.583333333336</v>
      </c>
      <c r="T4270" s="17">
        <v>8</v>
      </c>
      <c r="U4270" s="2">
        <v>1438520000000</v>
      </c>
      <c r="V4270" t="s">
        <v>11062</v>
      </c>
      <c r="W4270">
        <v>882044</v>
      </c>
      <c r="X4270" t="s">
        <v>1621</v>
      </c>
      <c r="Y4270" t="s">
        <v>38</v>
      </c>
      <c r="Z4270" t="s">
        <v>1622</v>
      </c>
      <c r="AA4270">
        <v>-79.922535999999994</v>
      </c>
      <c r="AB4270">
        <v>40.438136999999998</v>
      </c>
      <c r="AD4270">
        <v>4</v>
      </c>
      <c r="AE4270" t="s">
        <v>48</v>
      </c>
      <c r="AF4270" t="s">
        <v>40</v>
      </c>
    </row>
    <row r="4271" spans="1:37" x14ac:dyDescent="0.2">
      <c r="A4271">
        <v>1782914</v>
      </c>
      <c r="B4271">
        <v>87</v>
      </c>
      <c r="C4271" t="s">
        <v>1614</v>
      </c>
      <c r="D4271" s="1">
        <v>40587.222916666666</v>
      </c>
      <c r="E4271" t="s">
        <v>1615</v>
      </c>
      <c r="F4271" t="s">
        <v>38</v>
      </c>
      <c r="G4271" t="s">
        <v>1616</v>
      </c>
      <c r="H4271">
        <v>-79.949996949999999</v>
      </c>
      <c r="I4271">
        <v>40.439998629999998</v>
      </c>
      <c r="J4271">
        <v>406</v>
      </c>
      <c r="K4271" t="s">
        <v>40</v>
      </c>
      <c r="L4271" t="s">
        <v>1617</v>
      </c>
      <c r="M4271">
        <v>5</v>
      </c>
      <c r="N4271">
        <v>4.88</v>
      </c>
      <c r="O4271" s="2">
        <v>159000000000</v>
      </c>
      <c r="P4271" t="s">
        <v>1618</v>
      </c>
      <c r="Q4271" t="s">
        <v>11063</v>
      </c>
      <c r="R4271" t="s">
        <v>11064</v>
      </c>
      <c r="S4271" s="1">
        <v>42239.583333333336</v>
      </c>
      <c r="T4271" s="17">
        <v>8</v>
      </c>
      <c r="U4271" s="2">
        <v>1440340000000</v>
      </c>
      <c r="V4271" s="2" t="s">
        <v>11065</v>
      </c>
      <c r="W4271">
        <v>882044</v>
      </c>
      <c r="X4271" t="s">
        <v>1621</v>
      </c>
      <c r="Y4271" t="s">
        <v>38</v>
      </c>
      <c r="Z4271" t="s">
        <v>1622</v>
      </c>
      <c r="AA4271">
        <v>-79.922535999999994</v>
      </c>
      <c r="AB4271">
        <v>40.438136999999998</v>
      </c>
      <c r="AD4271">
        <v>4</v>
      </c>
      <c r="AE4271" t="s">
        <v>48</v>
      </c>
      <c r="AF4271" t="s">
        <v>40</v>
      </c>
    </row>
    <row r="4272" spans="1:37" x14ac:dyDescent="0.2">
      <c r="A4272">
        <v>3349842</v>
      </c>
      <c r="B4272">
        <v>60</v>
      </c>
      <c r="C4272" t="s">
        <v>1889</v>
      </c>
      <c r="D4272" s="1">
        <v>40962.556944444441</v>
      </c>
      <c r="E4272" s="1" t="s">
        <v>1890</v>
      </c>
      <c r="F4272" t="s">
        <v>38</v>
      </c>
      <c r="G4272" t="s">
        <v>324</v>
      </c>
      <c r="H4272">
        <v>-80.040000919999997</v>
      </c>
      <c r="I4272">
        <v>40.549999239999998</v>
      </c>
      <c r="J4272">
        <v>2383</v>
      </c>
      <c r="K4272" t="s">
        <v>40</v>
      </c>
      <c r="L4272" t="s">
        <v>1891</v>
      </c>
      <c r="M4272">
        <v>15</v>
      </c>
      <c r="N4272">
        <v>4.82</v>
      </c>
      <c r="O4272" s="2">
        <v>127000000000</v>
      </c>
      <c r="P4272" t="s">
        <v>1892</v>
      </c>
      <c r="Q4272" t="s">
        <v>11066</v>
      </c>
      <c r="R4272" t="s">
        <v>8689</v>
      </c>
      <c r="S4272" s="1">
        <v>42237.395833333336</v>
      </c>
      <c r="T4272" s="17">
        <v>8</v>
      </c>
      <c r="U4272" s="2">
        <v>1440150000000</v>
      </c>
      <c r="V4272" s="2" t="s">
        <v>11067</v>
      </c>
      <c r="W4272">
        <v>6642862</v>
      </c>
      <c r="X4272" t="s">
        <v>3109</v>
      </c>
      <c r="Y4272" t="s">
        <v>38</v>
      </c>
      <c r="Z4272" t="s">
        <v>3110</v>
      </c>
      <c r="AA4272">
        <v>-79.997032000000004</v>
      </c>
      <c r="AB4272">
        <v>40.597487999999998</v>
      </c>
      <c r="AD4272">
        <v>5</v>
      </c>
      <c r="AE4272" t="s">
        <v>48</v>
      </c>
      <c r="AF4272" t="s">
        <v>40</v>
      </c>
      <c r="AG4272">
        <v>25</v>
      </c>
      <c r="AH4272" t="s">
        <v>49</v>
      </c>
      <c r="AI4272" t="s">
        <v>3317</v>
      </c>
      <c r="AJ4272">
        <v>0</v>
      </c>
      <c r="AK4272" t="s">
        <v>51</v>
      </c>
    </row>
    <row r="4273" spans="1:37" x14ac:dyDescent="0.2">
      <c r="A4273">
        <v>3349842</v>
      </c>
      <c r="B4273">
        <v>60</v>
      </c>
      <c r="C4273" t="s">
        <v>1889</v>
      </c>
      <c r="D4273" s="1">
        <v>40962.556944444441</v>
      </c>
      <c r="E4273" s="1" t="s">
        <v>1890</v>
      </c>
      <c r="F4273" t="s">
        <v>38</v>
      </c>
      <c r="G4273" t="s">
        <v>324</v>
      </c>
      <c r="H4273">
        <v>-80.040000919999997</v>
      </c>
      <c r="I4273">
        <v>40.549999239999998</v>
      </c>
      <c r="J4273">
        <v>2383</v>
      </c>
      <c r="K4273" t="s">
        <v>40</v>
      </c>
      <c r="L4273" t="s">
        <v>1891</v>
      </c>
      <c r="M4273">
        <v>15</v>
      </c>
      <c r="N4273">
        <v>4.82</v>
      </c>
      <c r="O4273" s="2">
        <v>127000000000</v>
      </c>
      <c r="P4273" t="s">
        <v>1892</v>
      </c>
      <c r="Q4273" t="s">
        <v>11068</v>
      </c>
      <c r="R4273" t="s">
        <v>8689</v>
      </c>
      <c r="S4273" s="1">
        <v>42244.395833333336</v>
      </c>
      <c r="T4273" s="17">
        <v>8</v>
      </c>
      <c r="U4273" s="2">
        <v>1440750000000</v>
      </c>
      <c r="V4273" s="2" t="s">
        <v>11067</v>
      </c>
      <c r="W4273">
        <v>6642862</v>
      </c>
      <c r="X4273" t="s">
        <v>3109</v>
      </c>
      <c r="Y4273" t="s">
        <v>38</v>
      </c>
      <c r="Z4273" t="s">
        <v>3110</v>
      </c>
      <c r="AA4273">
        <v>-79.997032000000004</v>
      </c>
      <c r="AB4273">
        <v>40.597487999999998</v>
      </c>
      <c r="AD4273">
        <v>4</v>
      </c>
      <c r="AE4273" t="s">
        <v>48</v>
      </c>
      <c r="AF4273" t="s">
        <v>40</v>
      </c>
      <c r="AG4273">
        <v>25</v>
      </c>
      <c r="AH4273" t="s">
        <v>49</v>
      </c>
      <c r="AI4273" t="s">
        <v>3317</v>
      </c>
      <c r="AJ4273">
        <v>0</v>
      </c>
      <c r="AK4273" t="s">
        <v>51</v>
      </c>
    </row>
    <row r="4274" spans="1:37" x14ac:dyDescent="0.2">
      <c r="A4274">
        <v>3349842</v>
      </c>
      <c r="B4274">
        <v>60</v>
      </c>
      <c r="C4274" t="s">
        <v>1889</v>
      </c>
      <c r="D4274" s="1">
        <v>40962.556944444441</v>
      </c>
      <c r="E4274" s="1" t="s">
        <v>1890</v>
      </c>
      <c r="F4274" t="s">
        <v>38</v>
      </c>
      <c r="G4274" t="s">
        <v>324</v>
      </c>
      <c r="H4274">
        <v>-80.040000919999997</v>
      </c>
      <c r="I4274">
        <v>40.549999239999998</v>
      </c>
      <c r="J4274">
        <v>2383</v>
      </c>
      <c r="K4274" t="s">
        <v>40</v>
      </c>
      <c r="L4274" t="s">
        <v>1891</v>
      </c>
      <c r="M4274">
        <v>15</v>
      </c>
      <c r="N4274">
        <v>4.82</v>
      </c>
      <c r="O4274" s="2">
        <v>127000000000</v>
      </c>
      <c r="P4274" t="s">
        <v>1892</v>
      </c>
      <c r="Q4274" t="s">
        <v>11069</v>
      </c>
      <c r="R4274" t="s">
        <v>8689</v>
      </c>
      <c r="S4274" s="1">
        <v>42230.395833333336</v>
      </c>
      <c r="T4274" s="17">
        <v>8</v>
      </c>
      <c r="U4274" s="2">
        <v>1439540000000</v>
      </c>
      <c r="V4274" s="2" t="s">
        <v>11067</v>
      </c>
      <c r="W4274">
        <v>6642862</v>
      </c>
      <c r="X4274" t="s">
        <v>3109</v>
      </c>
      <c r="Y4274" t="s">
        <v>38</v>
      </c>
      <c r="Z4274" t="s">
        <v>3110</v>
      </c>
      <c r="AA4274">
        <v>-79.997032000000004</v>
      </c>
      <c r="AB4274">
        <v>40.597487999999998</v>
      </c>
      <c r="AD4274">
        <v>5</v>
      </c>
      <c r="AE4274" t="s">
        <v>48</v>
      </c>
      <c r="AF4274" t="s">
        <v>40</v>
      </c>
      <c r="AG4274">
        <v>25</v>
      </c>
      <c r="AH4274" t="s">
        <v>49</v>
      </c>
      <c r="AI4274" t="s">
        <v>3317</v>
      </c>
      <c r="AJ4274">
        <v>0</v>
      </c>
      <c r="AK4274" t="s">
        <v>51</v>
      </c>
    </row>
    <row r="4275" spans="1:37" x14ac:dyDescent="0.2">
      <c r="A4275">
        <v>3349842</v>
      </c>
      <c r="B4275">
        <v>60</v>
      </c>
      <c r="C4275" t="s">
        <v>1889</v>
      </c>
      <c r="D4275" s="1">
        <v>40962.556944444441</v>
      </c>
      <c r="E4275" s="1" t="s">
        <v>1890</v>
      </c>
      <c r="F4275" t="s">
        <v>38</v>
      </c>
      <c r="G4275" t="s">
        <v>324</v>
      </c>
      <c r="H4275">
        <v>-80.040000919999997</v>
      </c>
      <c r="I4275">
        <v>40.549999239999998</v>
      </c>
      <c r="J4275">
        <v>2383</v>
      </c>
      <c r="K4275" t="s">
        <v>40</v>
      </c>
      <c r="L4275" t="s">
        <v>1891</v>
      </c>
      <c r="M4275">
        <v>15</v>
      </c>
      <c r="N4275">
        <v>4.82</v>
      </c>
      <c r="O4275" s="2">
        <v>127000000000</v>
      </c>
      <c r="P4275" t="s">
        <v>1892</v>
      </c>
      <c r="Q4275" t="s">
        <v>11070</v>
      </c>
      <c r="R4275" t="s">
        <v>8689</v>
      </c>
      <c r="S4275" s="1">
        <v>42251.395833333336</v>
      </c>
      <c r="T4275" s="17">
        <v>9</v>
      </c>
      <c r="U4275" s="2">
        <v>1441360000000</v>
      </c>
      <c r="V4275" s="2" t="s">
        <v>11067</v>
      </c>
      <c r="W4275">
        <v>6642862</v>
      </c>
      <c r="X4275" t="s">
        <v>3109</v>
      </c>
      <c r="Y4275" t="s">
        <v>38</v>
      </c>
      <c r="Z4275" t="s">
        <v>3110</v>
      </c>
      <c r="AA4275">
        <v>-79.997032000000004</v>
      </c>
      <c r="AB4275">
        <v>40.597487999999998</v>
      </c>
      <c r="AD4275">
        <v>4</v>
      </c>
      <c r="AE4275" t="s">
        <v>48</v>
      </c>
      <c r="AF4275" t="s">
        <v>40</v>
      </c>
      <c r="AG4275">
        <v>25</v>
      </c>
      <c r="AH4275" t="s">
        <v>49</v>
      </c>
      <c r="AI4275" t="s">
        <v>3317</v>
      </c>
      <c r="AJ4275">
        <v>0</v>
      </c>
      <c r="AK4275" t="s">
        <v>51</v>
      </c>
    </row>
    <row r="4276" spans="1:37" x14ac:dyDescent="0.2">
      <c r="A4276">
        <v>3349842</v>
      </c>
      <c r="B4276">
        <v>60</v>
      </c>
      <c r="C4276" t="s">
        <v>1889</v>
      </c>
      <c r="D4276" s="1">
        <v>40962.556944444441</v>
      </c>
      <c r="E4276" s="1" t="s">
        <v>1890</v>
      </c>
      <c r="F4276" t="s">
        <v>38</v>
      </c>
      <c r="G4276" t="s">
        <v>324</v>
      </c>
      <c r="H4276">
        <v>-80.040000919999997</v>
      </c>
      <c r="I4276">
        <v>40.549999239999998</v>
      </c>
      <c r="J4276">
        <v>2383</v>
      </c>
      <c r="K4276" t="s">
        <v>40</v>
      </c>
      <c r="L4276" t="s">
        <v>1891</v>
      </c>
      <c r="M4276">
        <v>15</v>
      </c>
      <c r="N4276">
        <v>4.82</v>
      </c>
      <c r="O4276" s="2">
        <v>127000000000</v>
      </c>
      <c r="P4276" t="s">
        <v>1892</v>
      </c>
      <c r="Q4276" t="s">
        <v>11071</v>
      </c>
      <c r="R4276" t="s">
        <v>8689</v>
      </c>
      <c r="S4276" s="1">
        <v>42272.5</v>
      </c>
      <c r="T4276" s="17">
        <v>9</v>
      </c>
      <c r="U4276" s="2">
        <v>1443180000000</v>
      </c>
      <c r="V4276" s="2" t="s">
        <v>11067</v>
      </c>
      <c r="W4276">
        <v>6642862</v>
      </c>
      <c r="X4276" t="s">
        <v>3109</v>
      </c>
      <c r="Y4276" t="s">
        <v>38</v>
      </c>
      <c r="Z4276" t="s">
        <v>3110</v>
      </c>
      <c r="AA4276">
        <v>-79.997032000000004</v>
      </c>
      <c r="AB4276">
        <v>40.597487999999998</v>
      </c>
      <c r="AD4276">
        <v>5</v>
      </c>
      <c r="AE4276" t="s">
        <v>48</v>
      </c>
      <c r="AF4276" t="s">
        <v>40</v>
      </c>
      <c r="AG4276">
        <v>25</v>
      </c>
      <c r="AH4276" t="s">
        <v>49</v>
      </c>
      <c r="AI4276" t="s">
        <v>3317</v>
      </c>
      <c r="AJ4276">
        <v>0</v>
      </c>
      <c r="AK4276" t="s">
        <v>51</v>
      </c>
    </row>
    <row r="4277" spans="1:37" x14ac:dyDescent="0.2">
      <c r="A4277">
        <v>3349842</v>
      </c>
      <c r="B4277">
        <v>60</v>
      </c>
      <c r="C4277" t="s">
        <v>1889</v>
      </c>
      <c r="D4277" s="1">
        <v>40962.556944444441</v>
      </c>
      <c r="E4277" s="1" t="s">
        <v>1890</v>
      </c>
      <c r="F4277" t="s">
        <v>38</v>
      </c>
      <c r="G4277" t="s">
        <v>324</v>
      </c>
      <c r="H4277">
        <v>-80.040000919999997</v>
      </c>
      <c r="I4277">
        <v>40.549999239999998</v>
      </c>
      <c r="J4277">
        <v>2383</v>
      </c>
      <c r="K4277" t="s">
        <v>40</v>
      </c>
      <c r="L4277" t="s">
        <v>1891</v>
      </c>
      <c r="M4277">
        <v>15</v>
      </c>
      <c r="N4277">
        <v>4.82</v>
      </c>
      <c r="O4277" s="2">
        <v>127000000000</v>
      </c>
      <c r="P4277" t="s">
        <v>1892</v>
      </c>
      <c r="Q4277" t="s">
        <v>11072</v>
      </c>
      <c r="R4277" t="s">
        <v>8689</v>
      </c>
      <c r="S4277" s="1">
        <v>42265.458333333336</v>
      </c>
      <c r="T4277" s="17">
        <v>9</v>
      </c>
      <c r="U4277" s="2">
        <v>1442570000000</v>
      </c>
      <c r="V4277" s="2" t="s">
        <v>11067</v>
      </c>
      <c r="W4277">
        <v>6642862</v>
      </c>
      <c r="X4277" t="s">
        <v>3109</v>
      </c>
      <c r="Y4277" t="s">
        <v>38</v>
      </c>
      <c r="Z4277" t="s">
        <v>3110</v>
      </c>
      <c r="AA4277">
        <v>-79.997032000000004</v>
      </c>
      <c r="AB4277">
        <v>40.597487999999998</v>
      </c>
      <c r="AD4277">
        <v>6</v>
      </c>
      <c r="AE4277" t="s">
        <v>48</v>
      </c>
      <c r="AF4277" t="s">
        <v>40</v>
      </c>
      <c r="AG4277">
        <v>25</v>
      </c>
      <c r="AH4277" t="s">
        <v>49</v>
      </c>
      <c r="AI4277" t="s">
        <v>3317</v>
      </c>
      <c r="AJ4277">
        <v>0</v>
      </c>
      <c r="AK4277" t="s">
        <v>51</v>
      </c>
    </row>
    <row r="4278" spans="1:37" x14ac:dyDescent="0.2">
      <c r="A4278">
        <v>1782914</v>
      </c>
      <c r="B4278">
        <v>87</v>
      </c>
      <c r="C4278" t="s">
        <v>1614</v>
      </c>
      <c r="D4278" s="1">
        <v>40587.222916666666</v>
      </c>
      <c r="E4278" t="s">
        <v>1615</v>
      </c>
      <c r="F4278" t="s">
        <v>38</v>
      </c>
      <c r="G4278" t="s">
        <v>1616</v>
      </c>
      <c r="H4278">
        <v>-79.949996949999999</v>
      </c>
      <c r="I4278">
        <v>40.439998629999998</v>
      </c>
      <c r="J4278">
        <v>406</v>
      </c>
      <c r="K4278" t="s">
        <v>40</v>
      </c>
      <c r="L4278" t="s">
        <v>1617</v>
      </c>
      <c r="M4278">
        <v>5</v>
      </c>
      <c r="N4278">
        <v>4.88</v>
      </c>
      <c r="O4278" s="2">
        <v>159000000000</v>
      </c>
      <c r="P4278" t="s">
        <v>1618</v>
      </c>
      <c r="Q4278" t="s">
        <v>11073</v>
      </c>
      <c r="R4278" t="s">
        <v>11074</v>
      </c>
      <c r="S4278" s="1">
        <v>42372.583333333336</v>
      </c>
      <c r="T4278" s="17">
        <v>1</v>
      </c>
      <c r="U4278" s="2">
        <v>1451830000000</v>
      </c>
      <c r="V4278" t="s">
        <v>11075</v>
      </c>
      <c r="W4278">
        <v>882044</v>
      </c>
      <c r="X4278" t="s">
        <v>1621</v>
      </c>
      <c r="Y4278" t="s">
        <v>38</v>
      </c>
      <c r="Z4278" t="s">
        <v>1622</v>
      </c>
      <c r="AA4278">
        <v>-79.922535999999994</v>
      </c>
      <c r="AB4278">
        <v>40.438136999999998</v>
      </c>
      <c r="AD4278">
        <v>5</v>
      </c>
      <c r="AE4278" t="s">
        <v>48</v>
      </c>
      <c r="AF4278" t="s">
        <v>40</v>
      </c>
    </row>
    <row r="4279" spans="1:37" x14ac:dyDescent="0.2">
      <c r="A4279">
        <v>1782914</v>
      </c>
      <c r="B4279">
        <v>87</v>
      </c>
      <c r="C4279" t="s">
        <v>1614</v>
      </c>
      <c r="D4279" s="1">
        <v>40587.222916666666</v>
      </c>
      <c r="E4279" t="s">
        <v>1615</v>
      </c>
      <c r="F4279" t="s">
        <v>38</v>
      </c>
      <c r="G4279" t="s">
        <v>1616</v>
      </c>
      <c r="H4279">
        <v>-79.949996949999999</v>
      </c>
      <c r="I4279">
        <v>40.439998629999998</v>
      </c>
      <c r="J4279">
        <v>406</v>
      </c>
      <c r="K4279" t="s">
        <v>40</v>
      </c>
      <c r="L4279" t="s">
        <v>1617</v>
      </c>
      <c r="M4279">
        <v>5</v>
      </c>
      <c r="N4279">
        <v>4.88</v>
      </c>
      <c r="O4279" s="2">
        <v>159000000000</v>
      </c>
      <c r="P4279" t="s">
        <v>1618</v>
      </c>
      <c r="Q4279" t="s">
        <v>11076</v>
      </c>
      <c r="R4279" t="s">
        <v>11077</v>
      </c>
      <c r="S4279" s="1">
        <v>42393.583333333336</v>
      </c>
      <c r="T4279" s="17">
        <v>1</v>
      </c>
      <c r="U4279" s="2">
        <v>1453640000000</v>
      </c>
      <c r="V4279" t="s">
        <v>11075</v>
      </c>
      <c r="W4279">
        <v>882044</v>
      </c>
      <c r="X4279" t="s">
        <v>1621</v>
      </c>
      <c r="Y4279" t="s">
        <v>38</v>
      </c>
      <c r="Z4279" t="s">
        <v>1622</v>
      </c>
      <c r="AA4279">
        <v>-79.922535999999994</v>
      </c>
      <c r="AB4279">
        <v>40.438136999999998</v>
      </c>
      <c r="AD4279">
        <v>6</v>
      </c>
      <c r="AE4279" t="s">
        <v>48</v>
      </c>
      <c r="AF4279" t="s">
        <v>40</v>
      </c>
    </row>
    <row r="4280" spans="1:37" x14ac:dyDescent="0.2">
      <c r="A4280">
        <v>1782914</v>
      </c>
      <c r="B4280">
        <v>87</v>
      </c>
      <c r="C4280" t="s">
        <v>1614</v>
      </c>
      <c r="D4280" s="1">
        <v>40587.222916666666</v>
      </c>
      <c r="E4280" t="s">
        <v>1615</v>
      </c>
      <c r="F4280" t="s">
        <v>38</v>
      </c>
      <c r="G4280" t="s">
        <v>1616</v>
      </c>
      <c r="H4280">
        <v>-79.949996949999999</v>
      </c>
      <c r="I4280">
        <v>40.439998629999998</v>
      </c>
      <c r="J4280">
        <v>406</v>
      </c>
      <c r="K4280" t="s">
        <v>40</v>
      </c>
      <c r="L4280" t="s">
        <v>1617</v>
      </c>
      <c r="M4280">
        <v>5</v>
      </c>
      <c r="N4280">
        <v>4.88</v>
      </c>
      <c r="O4280" s="2">
        <v>159000000000</v>
      </c>
      <c r="P4280" t="s">
        <v>1618</v>
      </c>
      <c r="Q4280" t="s">
        <v>11078</v>
      </c>
      <c r="R4280" t="s">
        <v>11077</v>
      </c>
      <c r="S4280" s="1">
        <v>42379.583333333336</v>
      </c>
      <c r="T4280" s="17">
        <v>1</v>
      </c>
      <c r="U4280" s="2">
        <v>1452430000000</v>
      </c>
      <c r="V4280" t="s">
        <v>11075</v>
      </c>
      <c r="W4280">
        <v>882044</v>
      </c>
      <c r="X4280" t="s">
        <v>1621</v>
      </c>
      <c r="Y4280" t="s">
        <v>38</v>
      </c>
      <c r="Z4280" t="s">
        <v>1622</v>
      </c>
      <c r="AA4280">
        <v>-79.922535999999994</v>
      </c>
      <c r="AB4280">
        <v>40.438136999999998</v>
      </c>
      <c r="AD4280">
        <v>7</v>
      </c>
      <c r="AE4280" t="s">
        <v>48</v>
      </c>
      <c r="AF4280" t="s">
        <v>40</v>
      </c>
    </row>
    <row r="4281" spans="1:37" x14ac:dyDescent="0.2">
      <c r="A4281">
        <v>1782914</v>
      </c>
      <c r="B4281">
        <v>87</v>
      </c>
      <c r="C4281" t="s">
        <v>1614</v>
      </c>
      <c r="D4281" s="1">
        <v>40587.222916666666</v>
      </c>
      <c r="E4281" t="s">
        <v>1615</v>
      </c>
      <c r="F4281" t="s">
        <v>38</v>
      </c>
      <c r="G4281" t="s">
        <v>1616</v>
      </c>
      <c r="H4281">
        <v>-79.949996949999999</v>
      </c>
      <c r="I4281">
        <v>40.439998629999998</v>
      </c>
      <c r="J4281">
        <v>406</v>
      </c>
      <c r="K4281" t="s">
        <v>40</v>
      </c>
      <c r="L4281" t="s">
        <v>1617</v>
      </c>
      <c r="M4281">
        <v>5</v>
      </c>
      <c r="N4281">
        <v>4.88</v>
      </c>
      <c r="O4281" s="2">
        <v>159000000000</v>
      </c>
      <c r="P4281" t="s">
        <v>1618</v>
      </c>
      <c r="Q4281" t="s">
        <v>11079</v>
      </c>
      <c r="R4281" t="s">
        <v>11077</v>
      </c>
      <c r="S4281" s="1">
        <v>42400.583333333336</v>
      </c>
      <c r="T4281" s="17">
        <v>1</v>
      </c>
      <c r="U4281" s="2">
        <v>1454250000000</v>
      </c>
      <c r="V4281" t="s">
        <v>11075</v>
      </c>
      <c r="W4281">
        <v>882044</v>
      </c>
      <c r="X4281" t="s">
        <v>1621</v>
      </c>
      <c r="Y4281" t="s">
        <v>38</v>
      </c>
      <c r="Z4281" t="s">
        <v>1622</v>
      </c>
      <c r="AA4281">
        <v>-79.922535999999994</v>
      </c>
      <c r="AB4281">
        <v>40.438136999999998</v>
      </c>
      <c r="AD4281">
        <v>4</v>
      </c>
      <c r="AE4281" t="s">
        <v>48</v>
      </c>
      <c r="AF4281" t="s">
        <v>40</v>
      </c>
    </row>
    <row r="4282" spans="1:37" x14ac:dyDescent="0.2">
      <c r="A4282">
        <v>1782914</v>
      </c>
      <c r="B4282">
        <v>87</v>
      </c>
      <c r="C4282" t="s">
        <v>1614</v>
      </c>
      <c r="D4282" s="1">
        <v>40587.222916666666</v>
      </c>
      <c r="E4282" t="s">
        <v>1615</v>
      </c>
      <c r="F4282" t="s">
        <v>38</v>
      </c>
      <c r="G4282" t="s">
        <v>1616</v>
      </c>
      <c r="H4282">
        <v>-79.949996949999999</v>
      </c>
      <c r="I4282">
        <v>40.439998629999998</v>
      </c>
      <c r="J4282">
        <v>406</v>
      </c>
      <c r="K4282" t="s">
        <v>40</v>
      </c>
      <c r="L4282" t="s">
        <v>1617</v>
      </c>
      <c r="M4282">
        <v>5</v>
      </c>
      <c r="N4282">
        <v>4.88</v>
      </c>
      <c r="O4282" s="2">
        <v>159000000000</v>
      </c>
      <c r="P4282" t="s">
        <v>1618</v>
      </c>
      <c r="Q4282" t="s">
        <v>11080</v>
      </c>
      <c r="R4282" t="s">
        <v>11077</v>
      </c>
      <c r="S4282" s="1">
        <v>42386.583333333336</v>
      </c>
      <c r="T4282" s="17">
        <v>1</v>
      </c>
      <c r="U4282" s="2">
        <v>1453040000000</v>
      </c>
      <c r="V4282" t="s">
        <v>11075</v>
      </c>
      <c r="W4282">
        <v>882044</v>
      </c>
      <c r="X4282" t="s">
        <v>1621</v>
      </c>
      <c r="Y4282" t="s">
        <v>38</v>
      </c>
      <c r="Z4282" t="s">
        <v>1622</v>
      </c>
      <c r="AA4282">
        <v>-79.922535999999994</v>
      </c>
      <c r="AB4282">
        <v>40.438136999999998</v>
      </c>
      <c r="AD4282">
        <v>7</v>
      </c>
      <c r="AE4282" t="s">
        <v>48</v>
      </c>
      <c r="AF4282" t="s">
        <v>40</v>
      </c>
    </row>
    <row r="4283" spans="1:37" x14ac:dyDescent="0.2">
      <c r="A4283">
        <v>1756412</v>
      </c>
      <c r="B4283">
        <v>597</v>
      </c>
      <c r="C4283" t="s">
        <v>263</v>
      </c>
      <c r="D4283" s="1">
        <v>40543.177083333336</v>
      </c>
      <c r="E4283" s="1" t="s">
        <v>264</v>
      </c>
      <c r="F4283" t="s">
        <v>38</v>
      </c>
      <c r="G4283" t="s">
        <v>144</v>
      </c>
      <c r="H4283">
        <v>-79.989997860000003</v>
      </c>
      <c r="I4283">
        <v>40.450000760000002</v>
      </c>
      <c r="J4283">
        <v>10357</v>
      </c>
      <c r="K4283" t="s">
        <v>40</v>
      </c>
      <c r="L4283" t="s">
        <v>265</v>
      </c>
      <c r="M4283">
        <v>16</v>
      </c>
      <c r="N4283">
        <v>4.53</v>
      </c>
      <c r="O4283" s="2">
        <v>163000000000</v>
      </c>
      <c r="P4283" t="s">
        <v>266</v>
      </c>
      <c r="Q4283" t="s">
        <v>11081</v>
      </c>
      <c r="R4283" t="s">
        <v>9689</v>
      </c>
      <c r="S4283" s="1">
        <v>42221.833333333336</v>
      </c>
      <c r="T4283" s="17">
        <v>8</v>
      </c>
      <c r="U4283" s="2">
        <v>1438800000000</v>
      </c>
      <c r="V4283" s="2" t="s">
        <v>9690</v>
      </c>
      <c r="W4283">
        <v>1114957</v>
      </c>
      <c r="X4283" t="s">
        <v>9691</v>
      </c>
      <c r="Y4283" t="s">
        <v>38</v>
      </c>
      <c r="Z4283" t="s">
        <v>2218</v>
      </c>
      <c r="AA4283">
        <v>-80.000799000000001</v>
      </c>
      <c r="AB4283">
        <v>40.451825999999997</v>
      </c>
      <c r="AD4283">
        <v>4</v>
      </c>
      <c r="AE4283" t="s">
        <v>48</v>
      </c>
      <c r="AF4283" t="s">
        <v>40</v>
      </c>
    </row>
    <row r="4284" spans="1:37" x14ac:dyDescent="0.2">
      <c r="A4284">
        <v>1756412</v>
      </c>
      <c r="B4284">
        <v>597</v>
      </c>
      <c r="C4284" t="s">
        <v>263</v>
      </c>
      <c r="D4284" s="1">
        <v>40543.177083333336</v>
      </c>
      <c r="E4284" s="1" t="s">
        <v>264</v>
      </c>
      <c r="F4284" t="s">
        <v>38</v>
      </c>
      <c r="G4284" t="s">
        <v>144</v>
      </c>
      <c r="H4284">
        <v>-79.989997860000003</v>
      </c>
      <c r="I4284">
        <v>40.450000760000002</v>
      </c>
      <c r="J4284">
        <v>10357</v>
      </c>
      <c r="K4284" t="s">
        <v>40</v>
      </c>
      <c r="L4284" t="s">
        <v>265</v>
      </c>
      <c r="M4284">
        <v>16</v>
      </c>
      <c r="N4284">
        <v>4.53</v>
      </c>
      <c r="O4284" s="2">
        <v>163000000000</v>
      </c>
      <c r="P4284" t="s">
        <v>266</v>
      </c>
      <c r="Q4284" t="s">
        <v>11082</v>
      </c>
      <c r="R4284" t="s">
        <v>9689</v>
      </c>
      <c r="S4284" s="1">
        <v>42228.833333333336</v>
      </c>
      <c r="T4284" s="17">
        <v>8</v>
      </c>
      <c r="U4284" s="2">
        <v>1439410000000</v>
      </c>
      <c r="V4284" s="2" t="s">
        <v>9690</v>
      </c>
      <c r="W4284">
        <v>1114957</v>
      </c>
      <c r="X4284" t="s">
        <v>9691</v>
      </c>
      <c r="Y4284" t="s">
        <v>38</v>
      </c>
      <c r="Z4284" t="s">
        <v>2218</v>
      </c>
      <c r="AA4284">
        <v>-80.000799000000001</v>
      </c>
      <c r="AB4284">
        <v>40.451825999999997</v>
      </c>
      <c r="AD4284">
        <v>3</v>
      </c>
      <c r="AE4284" t="s">
        <v>48</v>
      </c>
      <c r="AF4284" t="s">
        <v>40</v>
      </c>
    </row>
    <row r="4285" spans="1:37" x14ac:dyDescent="0.2">
      <c r="A4285">
        <v>19277257</v>
      </c>
      <c r="B4285">
        <v>2</v>
      </c>
      <c r="C4285" t="s">
        <v>9307</v>
      </c>
      <c r="D4285" s="1">
        <v>42373.806250000001</v>
      </c>
      <c r="E4285" t="s">
        <v>9308</v>
      </c>
      <c r="F4285" t="s">
        <v>930</v>
      </c>
      <c r="G4285" t="s">
        <v>58</v>
      </c>
      <c r="H4285">
        <v>-80.059997559999999</v>
      </c>
      <c r="I4285">
        <v>40.619998930000001</v>
      </c>
      <c r="J4285">
        <v>1</v>
      </c>
      <c r="K4285" t="s">
        <v>40</v>
      </c>
      <c r="L4285" t="s">
        <v>9309</v>
      </c>
      <c r="M4285">
        <v>10</v>
      </c>
      <c r="N4285">
        <v>0</v>
      </c>
      <c r="O4285">
        <v>4583224919</v>
      </c>
      <c r="P4285" t="s">
        <v>9310</v>
      </c>
      <c r="Q4285" t="s">
        <v>11083</v>
      </c>
      <c r="R4285" t="s">
        <v>9312</v>
      </c>
      <c r="S4285" s="1">
        <v>42389.34375</v>
      </c>
      <c r="T4285" s="17">
        <v>1</v>
      </c>
      <c r="U4285" s="2">
        <v>1453280000000</v>
      </c>
      <c r="V4285" s="2" t="s">
        <v>9313</v>
      </c>
      <c r="W4285">
        <v>22265532</v>
      </c>
      <c r="X4285" t="s">
        <v>11084</v>
      </c>
      <c r="Y4285" t="s">
        <v>930</v>
      </c>
      <c r="Z4285" t="s">
        <v>11085</v>
      </c>
      <c r="AA4285">
        <v>-80.093445000000003</v>
      </c>
      <c r="AB4285">
        <v>40.616207000000003</v>
      </c>
      <c r="AD4285">
        <v>7</v>
      </c>
      <c r="AE4285" t="s">
        <v>48</v>
      </c>
      <c r="AF4285" t="s">
        <v>40</v>
      </c>
    </row>
    <row r="4286" spans="1:37" x14ac:dyDescent="0.2">
      <c r="A4286">
        <v>13452012</v>
      </c>
      <c r="B4286">
        <v>12</v>
      </c>
      <c r="C4286" t="s">
        <v>321</v>
      </c>
      <c r="D4286" s="1">
        <v>41718.581250000003</v>
      </c>
      <c r="E4286" s="1" t="s">
        <v>3184</v>
      </c>
      <c r="F4286" t="s">
        <v>323</v>
      </c>
      <c r="G4286" t="s">
        <v>324</v>
      </c>
      <c r="H4286">
        <v>-80.290000919999997</v>
      </c>
      <c r="I4286">
        <v>40.66999817</v>
      </c>
      <c r="J4286">
        <v>673</v>
      </c>
      <c r="K4286" t="s">
        <v>40</v>
      </c>
      <c r="L4286" t="s">
        <v>325</v>
      </c>
      <c r="M4286">
        <v>16</v>
      </c>
      <c r="N4286">
        <v>4.83</v>
      </c>
      <c r="O4286">
        <v>61194677033</v>
      </c>
      <c r="P4286" t="s">
        <v>296</v>
      </c>
      <c r="Q4286" t="s">
        <v>11086</v>
      </c>
      <c r="R4286" t="s">
        <v>11087</v>
      </c>
      <c r="S4286" s="1">
        <v>42273.291666666664</v>
      </c>
      <c r="T4286" s="17">
        <v>9</v>
      </c>
      <c r="U4286" s="2">
        <v>1443250000000</v>
      </c>
      <c r="V4286" s="2" t="s">
        <v>11088</v>
      </c>
      <c r="W4286">
        <v>1371305</v>
      </c>
      <c r="X4286" t="s">
        <v>11089</v>
      </c>
      <c r="Y4286" t="s">
        <v>68</v>
      </c>
      <c r="Z4286" t="s">
        <v>11090</v>
      </c>
      <c r="AA4286">
        <v>-80.187738999999993</v>
      </c>
      <c r="AB4286">
        <v>40.458123000000001</v>
      </c>
      <c r="AD4286">
        <v>3</v>
      </c>
      <c r="AE4286" t="s">
        <v>48</v>
      </c>
      <c r="AF4286" t="s">
        <v>40</v>
      </c>
    </row>
    <row r="4287" spans="1:37" x14ac:dyDescent="0.2">
      <c r="A4287">
        <v>1248801</v>
      </c>
      <c r="B4287">
        <v>66</v>
      </c>
      <c r="C4287" t="s">
        <v>1680</v>
      </c>
      <c r="D4287" s="1">
        <v>39667.572222222225</v>
      </c>
      <c r="E4287" t="s">
        <v>1681</v>
      </c>
      <c r="F4287" t="s">
        <v>38</v>
      </c>
      <c r="G4287" t="s">
        <v>508</v>
      </c>
      <c r="H4287">
        <v>-79.949996949999999</v>
      </c>
      <c r="I4287">
        <v>40.47000122</v>
      </c>
      <c r="J4287">
        <v>887</v>
      </c>
      <c r="K4287" t="s">
        <v>40</v>
      </c>
      <c r="L4287" t="s">
        <v>1682</v>
      </c>
      <c r="M4287">
        <v>1</v>
      </c>
      <c r="N4287">
        <v>4.8</v>
      </c>
      <c r="O4287" s="2">
        <v>238000000000</v>
      </c>
      <c r="P4287" t="s">
        <v>1683</v>
      </c>
      <c r="Q4287" t="s">
        <v>11091</v>
      </c>
      <c r="R4287" t="s">
        <v>11092</v>
      </c>
      <c r="S4287" s="1">
        <v>42242.75</v>
      </c>
      <c r="T4287" s="17">
        <v>8</v>
      </c>
      <c r="U4287" s="2">
        <v>1440610000000</v>
      </c>
      <c r="V4287" t="s">
        <v>11093</v>
      </c>
      <c r="W4287">
        <v>23998769</v>
      </c>
      <c r="X4287" t="s">
        <v>1942</v>
      </c>
      <c r="Y4287" t="s">
        <v>737</v>
      </c>
      <c r="Z4287" t="s">
        <v>1943</v>
      </c>
      <c r="AA4287">
        <v>0</v>
      </c>
      <c r="AB4287">
        <v>0</v>
      </c>
      <c r="AD4287">
        <v>5</v>
      </c>
      <c r="AE4287" t="s">
        <v>48</v>
      </c>
      <c r="AF4287" t="s">
        <v>40</v>
      </c>
    </row>
    <row r="4288" spans="1:37" x14ac:dyDescent="0.2">
      <c r="A4288">
        <v>1248801</v>
      </c>
      <c r="B4288">
        <v>66</v>
      </c>
      <c r="C4288" t="s">
        <v>1680</v>
      </c>
      <c r="D4288" s="1">
        <v>39667.572222222225</v>
      </c>
      <c r="E4288" t="s">
        <v>1681</v>
      </c>
      <c r="F4288" t="s">
        <v>38</v>
      </c>
      <c r="G4288" t="s">
        <v>508</v>
      </c>
      <c r="H4288">
        <v>-79.949996949999999</v>
      </c>
      <c r="I4288">
        <v>40.47000122</v>
      </c>
      <c r="J4288">
        <v>887</v>
      </c>
      <c r="K4288" t="s">
        <v>40</v>
      </c>
      <c r="L4288" t="s">
        <v>1682</v>
      </c>
      <c r="M4288">
        <v>1</v>
      </c>
      <c r="N4288">
        <v>4.8</v>
      </c>
      <c r="O4288" s="2">
        <v>238000000000</v>
      </c>
      <c r="P4288" t="s">
        <v>1683</v>
      </c>
      <c r="Q4288" t="s">
        <v>11094</v>
      </c>
      <c r="R4288" t="s">
        <v>11092</v>
      </c>
      <c r="S4288" s="1">
        <v>42228.75</v>
      </c>
      <c r="T4288" s="17">
        <v>8</v>
      </c>
      <c r="U4288" s="2">
        <v>1439400000000</v>
      </c>
      <c r="V4288" t="s">
        <v>11093</v>
      </c>
      <c r="W4288">
        <v>23998769</v>
      </c>
      <c r="X4288" t="s">
        <v>1942</v>
      </c>
      <c r="Y4288" t="s">
        <v>737</v>
      </c>
      <c r="Z4288" t="s">
        <v>1943</v>
      </c>
      <c r="AA4288">
        <v>0</v>
      </c>
      <c r="AB4288">
        <v>0</v>
      </c>
      <c r="AD4288">
        <v>4</v>
      </c>
      <c r="AE4288" t="s">
        <v>48</v>
      </c>
      <c r="AF4288" t="s">
        <v>40</v>
      </c>
    </row>
    <row r="4289" spans="1:32" x14ac:dyDescent="0.2">
      <c r="A4289">
        <v>1248801</v>
      </c>
      <c r="B4289">
        <v>66</v>
      </c>
      <c r="C4289" t="s">
        <v>1680</v>
      </c>
      <c r="D4289" s="1">
        <v>39667.572222222225</v>
      </c>
      <c r="E4289" t="s">
        <v>1681</v>
      </c>
      <c r="F4289" t="s">
        <v>38</v>
      </c>
      <c r="G4289" t="s">
        <v>508</v>
      </c>
      <c r="H4289">
        <v>-79.949996949999999</v>
      </c>
      <c r="I4289">
        <v>40.47000122</v>
      </c>
      <c r="J4289">
        <v>887</v>
      </c>
      <c r="K4289" t="s">
        <v>40</v>
      </c>
      <c r="L4289" t="s">
        <v>1682</v>
      </c>
      <c r="M4289">
        <v>1</v>
      </c>
      <c r="N4289">
        <v>4.8</v>
      </c>
      <c r="O4289" s="2">
        <v>238000000000</v>
      </c>
      <c r="P4289" t="s">
        <v>1683</v>
      </c>
      <c r="Q4289" t="s">
        <v>11095</v>
      </c>
      <c r="R4289" t="s">
        <v>11092</v>
      </c>
      <c r="S4289" s="1">
        <v>42235.75</v>
      </c>
      <c r="T4289" s="17">
        <v>8</v>
      </c>
      <c r="U4289" s="2">
        <v>1440010000000</v>
      </c>
      <c r="V4289" t="s">
        <v>11093</v>
      </c>
      <c r="W4289">
        <v>23998769</v>
      </c>
      <c r="X4289" t="s">
        <v>1942</v>
      </c>
      <c r="Y4289" t="s">
        <v>737</v>
      </c>
      <c r="Z4289" t="s">
        <v>1943</v>
      </c>
      <c r="AA4289">
        <v>0</v>
      </c>
      <c r="AB4289">
        <v>0</v>
      </c>
      <c r="AD4289">
        <v>3</v>
      </c>
      <c r="AE4289" t="s">
        <v>48</v>
      </c>
      <c r="AF4289" t="s">
        <v>40</v>
      </c>
    </row>
    <row r="4290" spans="1:32" x14ac:dyDescent="0.2">
      <c r="A4290">
        <v>1248801</v>
      </c>
      <c r="B4290">
        <v>66</v>
      </c>
      <c r="C4290" t="s">
        <v>1680</v>
      </c>
      <c r="D4290" s="1">
        <v>39667.572222222225</v>
      </c>
      <c r="E4290" t="s">
        <v>1681</v>
      </c>
      <c r="F4290" t="s">
        <v>38</v>
      </c>
      <c r="G4290" t="s">
        <v>508</v>
      </c>
      <c r="H4290">
        <v>-79.949996949999999</v>
      </c>
      <c r="I4290">
        <v>40.47000122</v>
      </c>
      <c r="J4290">
        <v>887</v>
      </c>
      <c r="K4290" t="s">
        <v>40</v>
      </c>
      <c r="L4290" t="s">
        <v>1682</v>
      </c>
      <c r="M4290">
        <v>1</v>
      </c>
      <c r="N4290">
        <v>4.8</v>
      </c>
      <c r="O4290" s="2">
        <v>238000000000</v>
      </c>
      <c r="P4290" t="s">
        <v>1683</v>
      </c>
      <c r="Q4290" t="s">
        <v>11096</v>
      </c>
      <c r="R4290" t="s">
        <v>11092</v>
      </c>
      <c r="S4290" s="1">
        <v>42249.75</v>
      </c>
      <c r="T4290" s="17">
        <v>9</v>
      </c>
      <c r="U4290" s="2">
        <v>1441220000000</v>
      </c>
      <c r="V4290" t="s">
        <v>11093</v>
      </c>
      <c r="W4290">
        <v>23998769</v>
      </c>
      <c r="X4290" t="s">
        <v>1942</v>
      </c>
      <c r="Y4290" t="s">
        <v>737</v>
      </c>
      <c r="Z4290" t="s">
        <v>1943</v>
      </c>
      <c r="AA4290">
        <v>0</v>
      </c>
      <c r="AB4290">
        <v>0</v>
      </c>
      <c r="AD4290">
        <v>3</v>
      </c>
      <c r="AE4290" t="s">
        <v>48</v>
      </c>
      <c r="AF4290" t="s">
        <v>40</v>
      </c>
    </row>
    <row r="4291" spans="1:32" x14ac:dyDescent="0.2">
      <c r="A4291">
        <v>1248801</v>
      </c>
      <c r="B4291">
        <v>66</v>
      </c>
      <c r="C4291" t="s">
        <v>1680</v>
      </c>
      <c r="D4291" s="1">
        <v>39667.572222222225</v>
      </c>
      <c r="E4291" t="s">
        <v>1681</v>
      </c>
      <c r="F4291" t="s">
        <v>38</v>
      </c>
      <c r="G4291" t="s">
        <v>508</v>
      </c>
      <c r="H4291">
        <v>-79.949996949999999</v>
      </c>
      <c r="I4291">
        <v>40.47000122</v>
      </c>
      <c r="J4291">
        <v>887</v>
      </c>
      <c r="K4291" t="s">
        <v>40</v>
      </c>
      <c r="L4291" t="s">
        <v>1682</v>
      </c>
      <c r="M4291">
        <v>1</v>
      </c>
      <c r="N4291">
        <v>4.8</v>
      </c>
      <c r="O4291" s="2">
        <v>238000000000</v>
      </c>
      <c r="P4291" t="s">
        <v>1683</v>
      </c>
      <c r="Q4291" t="s">
        <v>11097</v>
      </c>
      <c r="R4291" t="s">
        <v>11098</v>
      </c>
      <c r="S4291" s="1">
        <v>42270.770833333336</v>
      </c>
      <c r="T4291" s="17">
        <v>9</v>
      </c>
      <c r="U4291" s="2">
        <v>1443030000000</v>
      </c>
      <c r="V4291" s="2" t="s">
        <v>11099</v>
      </c>
      <c r="W4291">
        <v>23797045</v>
      </c>
      <c r="X4291" t="s">
        <v>11100</v>
      </c>
      <c r="Y4291" t="s">
        <v>737</v>
      </c>
      <c r="Z4291" t="s">
        <v>11101</v>
      </c>
      <c r="AA4291">
        <v>-79.557868999999997</v>
      </c>
      <c r="AB4291">
        <v>40.350211999999999</v>
      </c>
      <c r="AD4291">
        <v>4</v>
      </c>
      <c r="AE4291" t="s">
        <v>48</v>
      </c>
      <c r="AF4291" t="s">
        <v>40</v>
      </c>
    </row>
    <row r="4292" spans="1:32" x14ac:dyDescent="0.2">
      <c r="A4292">
        <v>1248801</v>
      </c>
      <c r="B4292">
        <v>66</v>
      </c>
      <c r="C4292" t="s">
        <v>1680</v>
      </c>
      <c r="D4292" s="1">
        <v>39667.572222222225</v>
      </c>
      <c r="E4292" t="s">
        <v>1681</v>
      </c>
      <c r="F4292" t="s">
        <v>38</v>
      </c>
      <c r="G4292" t="s">
        <v>508</v>
      </c>
      <c r="H4292">
        <v>-79.949996949999999</v>
      </c>
      <c r="I4292">
        <v>40.47000122</v>
      </c>
      <c r="J4292">
        <v>887</v>
      </c>
      <c r="K4292" t="s">
        <v>40</v>
      </c>
      <c r="L4292" t="s">
        <v>1682</v>
      </c>
      <c r="M4292">
        <v>1</v>
      </c>
      <c r="N4292">
        <v>4.8</v>
      </c>
      <c r="O4292" s="2">
        <v>238000000000</v>
      </c>
      <c r="P4292" t="s">
        <v>1683</v>
      </c>
      <c r="Q4292" t="s">
        <v>11102</v>
      </c>
      <c r="R4292" t="s">
        <v>11092</v>
      </c>
      <c r="S4292" s="1">
        <v>42256.75</v>
      </c>
      <c r="T4292" s="17">
        <v>9</v>
      </c>
      <c r="U4292" s="2">
        <v>1441820000000</v>
      </c>
      <c r="V4292" t="s">
        <v>11093</v>
      </c>
      <c r="W4292">
        <v>23998769</v>
      </c>
      <c r="X4292" t="s">
        <v>1942</v>
      </c>
      <c r="Y4292" t="s">
        <v>737</v>
      </c>
      <c r="Z4292" t="s">
        <v>1943</v>
      </c>
      <c r="AA4292">
        <v>0</v>
      </c>
      <c r="AB4292">
        <v>0</v>
      </c>
      <c r="AD4292">
        <v>4</v>
      </c>
      <c r="AE4292" t="s">
        <v>48</v>
      </c>
      <c r="AF4292" t="s">
        <v>40</v>
      </c>
    </row>
    <row r="4293" spans="1:32" x14ac:dyDescent="0.2">
      <c r="A4293">
        <v>1248801</v>
      </c>
      <c r="B4293">
        <v>66</v>
      </c>
      <c r="C4293" t="s">
        <v>1680</v>
      </c>
      <c r="D4293" s="1">
        <v>39667.572222222225</v>
      </c>
      <c r="E4293" t="s">
        <v>1681</v>
      </c>
      <c r="F4293" t="s">
        <v>38</v>
      </c>
      <c r="G4293" t="s">
        <v>508</v>
      </c>
      <c r="H4293">
        <v>-79.949996949999999</v>
      </c>
      <c r="I4293">
        <v>40.47000122</v>
      </c>
      <c r="J4293">
        <v>887</v>
      </c>
      <c r="K4293" t="s">
        <v>40</v>
      </c>
      <c r="L4293" t="s">
        <v>1682</v>
      </c>
      <c r="M4293">
        <v>1</v>
      </c>
      <c r="N4293">
        <v>4.8</v>
      </c>
      <c r="O4293" s="2">
        <v>238000000000</v>
      </c>
      <c r="P4293" t="s">
        <v>1683</v>
      </c>
      <c r="Q4293" t="s">
        <v>11103</v>
      </c>
      <c r="R4293" t="s">
        <v>11098</v>
      </c>
      <c r="S4293" s="1">
        <v>42277.770833333336</v>
      </c>
      <c r="T4293" s="17">
        <v>9</v>
      </c>
      <c r="U4293" s="2">
        <v>1443640000000</v>
      </c>
      <c r="V4293" s="2" t="s">
        <v>11104</v>
      </c>
      <c r="W4293">
        <v>23797045</v>
      </c>
      <c r="X4293" t="s">
        <v>11100</v>
      </c>
      <c r="Y4293" t="s">
        <v>737</v>
      </c>
      <c r="Z4293" t="s">
        <v>11101</v>
      </c>
      <c r="AA4293">
        <v>-79.557868999999997</v>
      </c>
      <c r="AB4293">
        <v>40.350211999999999</v>
      </c>
      <c r="AD4293">
        <v>4</v>
      </c>
      <c r="AE4293" t="s">
        <v>48</v>
      </c>
      <c r="AF4293" t="s">
        <v>40</v>
      </c>
    </row>
    <row r="4294" spans="1:32" x14ac:dyDescent="0.2">
      <c r="A4294">
        <v>1248801</v>
      </c>
      <c r="B4294">
        <v>66</v>
      </c>
      <c r="C4294" t="s">
        <v>1680</v>
      </c>
      <c r="D4294" s="1">
        <v>39667.572222222225</v>
      </c>
      <c r="E4294" t="s">
        <v>1681</v>
      </c>
      <c r="F4294" t="s">
        <v>38</v>
      </c>
      <c r="G4294" t="s">
        <v>508</v>
      </c>
      <c r="H4294">
        <v>-79.949996949999999</v>
      </c>
      <c r="I4294">
        <v>40.47000122</v>
      </c>
      <c r="J4294">
        <v>887</v>
      </c>
      <c r="K4294" t="s">
        <v>40</v>
      </c>
      <c r="L4294" t="s">
        <v>1682</v>
      </c>
      <c r="M4294">
        <v>1</v>
      </c>
      <c r="N4294">
        <v>4.8</v>
      </c>
      <c r="O4294" s="2">
        <v>238000000000</v>
      </c>
      <c r="P4294" t="s">
        <v>1683</v>
      </c>
      <c r="Q4294" t="s">
        <v>11105</v>
      </c>
      <c r="R4294" t="s">
        <v>11106</v>
      </c>
      <c r="S4294" s="1">
        <v>42263.770833333336</v>
      </c>
      <c r="T4294" s="17">
        <v>9</v>
      </c>
      <c r="U4294" s="2">
        <v>1442430000000</v>
      </c>
      <c r="V4294" s="2" t="s">
        <v>11107</v>
      </c>
      <c r="W4294">
        <v>23797045</v>
      </c>
      <c r="X4294" t="s">
        <v>11100</v>
      </c>
      <c r="Y4294" t="s">
        <v>737</v>
      </c>
      <c r="Z4294" t="s">
        <v>11101</v>
      </c>
      <c r="AA4294">
        <v>-79.557868999999997</v>
      </c>
      <c r="AB4294">
        <v>40.350211999999999</v>
      </c>
      <c r="AD4294">
        <v>5</v>
      </c>
      <c r="AE4294" t="s">
        <v>48</v>
      </c>
      <c r="AF4294" t="s">
        <v>40</v>
      </c>
    </row>
    <row r="4295" spans="1:32" x14ac:dyDescent="0.2">
      <c r="A4295">
        <v>1248801</v>
      </c>
      <c r="B4295">
        <v>66</v>
      </c>
      <c r="C4295" t="s">
        <v>1680</v>
      </c>
      <c r="D4295" s="1">
        <v>39667.572222222225</v>
      </c>
      <c r="E4295" t="s">
        <v>1681</v>
      </c>
      <c r="F4295" t="s">
        <v>38</v>
      </c>
      <c r="G4295" t="s">
        <v>508</v>
      </c>
      <c r="H4295">
        <v>-79.949996949999999</v>
      </c>
      <c r="I4295">
        <v>40.47000122</v>
      </c>
      <c r="J4295">
        <v>887</v>
      </c>
      <c r="K4295" t="s">
        <v>40</v>
      </c>
      <c r="L4295" t="s">
        <v>1682</v>
      </c>
      <c r="M4295">
        <v>1</v>
      </c>
      <c r="N4295">
        <v>4.8</v>
      </c>
      <c r="O4295" s="2">
        <v>238000000000</v>
      </c>
      <c r="P4295" t="s">
        <v>1683</v>
      </c>
      <c r="Q4295" t="s">
        <v>11108</v>
      </c>
      <c r="R4295" t="s">
        <v>11098</v>
      </c>
      <c r="S4295" s="1">
        <v>42284.770833333336</v>
      </c>
      <c r="T4295" s="17">
        <v>10</v>
      </c>
      <c r="U4295" s="2">
        <v>1444240000000</v>
      </c>
      <c r="V4295" s="2" t="s">
        <v>11109</v>
      </c>
      <c r="W4295">
        <v>23797045</v>
      </c>
      <c r="X4295" t="s">
        <v>11100</v>
      </c>
      <c r="Y4295" t="s">
        <v>737</v>
      </c>
      <c r="Z4295" t="s">
        <v>11101</v>
      </c>
      <c r="AA4295">
        <v>-79.557868999999997</v>
      </c>
      <c r="AB4295">
        <v>40.350211999999999</v>
      </c>
      <c r="AD4295">
        <v>3</v>
      </c>
      <c r="AE4295" t="s">
        <v>48</v>
      </c>
      <c r="AF4295" t="s">
        <v>40</v>
      </c>
    </row>
    <row r="4296" spans="1:32" x14ac:dyDescent="0.2">
      <c r="A4296">
        <v>18228877</v>
      </c>
      <c r="B4296">
        <v>15</v>
      </c>
      <c r="C4296" t="s">
        <v>498</v>
      </c>
      <c r="D4296" s="1">
        <v>41976.151388888888</v>
      </c>
      <c r="E4296" s="1" t="s">
        <v>499</v>
      </c>
      <c r="F4296" t="s">
        <v>38</v>
      </c>
      <c r="G4296" t="s">
        <v>39</v>
      </c>
      <c r="H4296">
        <v>-79.949996949999999</v>
      </c>
      <c r="I4296">
        <v>40.47000122</v>
      </c>
      <c r="J4296">
        <v>1013</v>
      </c>
      <c r="K4296" t="s">
        <v>40</v>
      </c>
      <c r="L4296" t="s">
        <v>500</v>
      </c>
      <c r="M4296">
        <v>14</v>
      </c>
      <c r="N4296">
        <v>5</v>
      </c>
      <c r="O4296">
        <v>38940615036</v>
      </c>
      <c r="P4296" t="s">
        <v>501</v>
      </c>
      <c r="Q4296" t="s">
        <v>11110</v>
      </c>
      <c r="R4296" t="s">
        <v>11111</v>
      </c>
      <c r="S4296" s="1">
        <v>42321.791666666664</v>
      </c>
      <c r="T4296" s="17">
        <v>11</v>
      </c>
      <c r="U4296" s="2">
        <v>1447440000000</v>
      </c>
      <c r="V4296" s="2" t="s">
        <v>11112</v>
      </c>
      <c r="W4296">
        <v>23509903</v>
      </c>
      <c r="X4296" t="s">
        <v>9668</v>
      </c>
      <c r="Y4296" t="s">
        <v>38</v>
      </c>
      <c r="Z4296" t="s">
        <v>9669</v>
      </c>
      <c r="AA4296">
        <v>-79.944785999999993</v>
      </c>
      <c r="AB4296">
        <v>40.465468999999999</v>
      </c>
      <c r="AD4296">
        <v>3</v>
      </c>
      <c r="AE4296" t="s">
        <v>48</v>
      </c>
      <c r="AF4296" t="s">
        <v>40</v>
      </c>
    </row>
    <row r="4297" spans="1:32" x14ac:dyDescent="0.2">
      <c r="A4297">
        <v>18544607</v>
      </c>
      <c r="B4297">
        <v>9</v>
      </c>
      <c r="C4297" t="s">
        <v>521</v>
      </c>
      <c r="D4297" s="1">
        <v>42107.013888888891</v>
      </c>
      <c r="E4297" t="s">
        <v>522</v>
      </c>
      <c r="F4297" t="s">
        <v>38</v>
      </c>
      <c r="G4297" t="s">
        <v>58</v>
      </c>
      <c r="H4297">
        <v>-79.989997860000003</v>
      </c>
      <c r="I4297">
        <v>40.450000760000002</v>
      </c>
      <c r="J4297">
        <v>140</v>
      </c>
      <c r="K4297" t="s">
        <v>40</v>
      </c>
      <c r="L4297" t="s">
        <v>11113</v>
      </c>
      <c r="M4297">
        <v>10</v>
      </c>
      <c r="N4297">
        <v>4.83</v>
      </c>
      <c r="O4297">
        <v>27634081040</v>
      </c>
      <c r="P4297" t="s">
        <v>524</v>
      </c>
      <c r="Q4297" t="s">
        <v>11114</v>
      </c>
      <c r="R4297" t="s">
        <v>11115</v>
      </c>
      <c r="S4297" s="1">
        <v>42250.791666666664</v>
      </c>
      <c r="T4297" s="17">
        <v>9</v>
      </c>
      <c r="U4297" s="2">
        <v>1441310000000</v>
      </c>
      <c r="V4297" s="2" t="s">
        <v>11116</v>
      </c>
      <c r="W4297">
        <v>7370702</v>
      </c>
      <c r="X4297" t="s">
        <v>11117</v>
      </c>
      <c r="Y4297" t="s">
        <v>38</v>
      </c>
      <c r="Z4297" t="s">
        <v>11118</v>
      </c>
      <c r="AA4297">
        <v>-79.995887999999994</v>
      </c>
      <c r="AB4297">
        <v>40.440624</v>
      </c>
      <c r="AD4297">
        <v>3</v>
      </c>
      <c r="AE4297" t="s">
        <v>48</v>
      </c>
      <c r="AF4297" t="s">
        <v>40</v>
      </c>
    </row>
    <row r="4298" spans="1:32" x14ac:dyDescent="0.2">
      <c r="A4298">
        <v>18448676</v>
      </c>
      <c r="B4298">
        <v>3</v>
      </c>
      <c r="C4298" t="s">
        <v>9476</v>
      </c>
      <c r="D4298" s="1">
        <v>42055.732638888891</v>
      </c>
      <c r="E4298" s="1" t="s">
        <v>9477</v>
      </c>
      <c r="F4298" t="s">
        <v>38</v>
      </c>
      <c r="G4298" t="s">
        <v>58</v>
      </c>
      <c r="H4298">
        <v>-79.900001529999997</v>
      </c>
      <c r="I4298">
        <v>40.459999080000003</v>
      </c>
      <c r="J4298">
        <v>165</v>
      </c>
      <c r="K4298" t="s">
        <v>40</v>
      </c>
      <c r="L4298" t="s">
        <v>9478</v>
      </c>
      <c r="M4298">
        <v>15</v>
      </c>
      <c r="N4298">
        <v>4.5</v>
      </c>
      <c r="O4298">
        <v>32064786038</v>
      </c>
      <c r="P4298" t="s">
        <v>9479</v>
      </c>
      <c r="Q4298" t="s">
        <v>11119</v>
      </c>
      <c r="R4298" t="s">
        <v>11120</v>
      </c>
      <c r="S4298" s="1">
        <v>42217.375</v>
      </c>
      <c r="T4298" s="17">
        <v>8</v>
      </c>
      <c r="U4298" s="2">
        <v>1438420000000</v>
      </c>
      <c r="V4298" s="2" t="s">
        <v>11121</v>
      </c>
      <c r="W4298">
        <v>23652384</v>
      </c>
      <c r="X4298" t="s">
        <v>9483</v>
      </c>
      <c r="Y4298" t="s">
        <v>38</v>
      </c>
      <c r="Z4298" t="s">
        <v>9484</v>
      </c>
      <c r="AA4298">
        <v>-79.895767000000006</v>
      </c>
      <c r="AB4298">
        <v>40.4557</v>
      </c>
      <c r="AD4298">
        <v>3</v>
      </c>
      <c r="AE4298" t="s">
        <v>48</v>
      </c>
      <c r="AF4298" t="s">
        <v>40</v>
      </c>
    </row>
    <row r="4299" spans="1:32" x14ac:dyDescent="0.2">
      <c r="A4299">
        <v>18448676</v>
      </c>
      <c r="B4299">
        <v>3</v>
      </c>
      <c r="C4299" t="s">
        <v>9476</v>
      </c>
      <c r="D4299" s="1">
        <v>42055.732638888891</v>
      </c>
      <c r="E4299" s="1" t="s">
        <v>9477</v>
      </c>
      <c r="F4299" t="s">
        <v>38</v>
      </c>
      <c r="G4299" t="s">
        <v>58</v>
      </c>
      <c r="H4299">
        <v>-79.900001529999997</v>
      </c>
      <c r="I4299">
        <v>40.459999080000003</v>
      </c>
      <c r="J4299">
        <v>165</v>
      </c>
      <c r="K4299" t="s">
        <v>40</v>
      </c>
      <c r="L4299" t="s">
        <v>9478</v>
      </c>
      <c r="M4299">
        <v>15</v>
      </c>
      <c r="N4299">
        <v>4.5</v>
      </c>
      <c r="O4299">
        <v>32064786038</v>
      </c>
      <c r="P4299" t="s">
        <v>9479</v>
      </c>
      <c r="Q4299" t="s">
        <v>11122</v>
      </c>
      <c r="R4299" t="s">
        <v>11120</v>
      </c>
      <c r="S4299" s="1">
        <v>42252.375</v>
      </c>
      <c r="T4299" s="17">
        <v>9</v>
      </c>
      <c r="U4299" s="2">
        <v>1441440000000</v>
      </c>
      <c r="V4299" s="2" t="s">
        <v>11121</v>
      </c>
      <c r="W4299">
        <v>23652384</v>
      </c>
      <c r="X4299" t="s">
        <v>9483</v>
      </c>
      <c r="Y4299" t="s">
        <v>38</v>
      </c>
      <c r="Z4299" t="s">
        <v>9484</v>
      </c>
      <c r="AA4299">
        <v>-79.895767000000006</v>
      </c>
      <c r="AB4299">
        <v>40.4557</v>
      </c>
      <c r="AD4299">
        <v>3</v>
      </c>
      <c r="AE4299" t="s">
        <v>48</v>
      </c>
      <c r="AF4299" t="s">
        <v>40</v>
      </c>
    </row>
    <row r="4300" spans="1:32" x14ac:dyDescent="0.2">
      <c r="A4300">
        <v>6060022</v>
      </c>
      <c r="B4300">
        <v>54</v>
      </c>
      <c r="C4300" t="s">
        <v>273</v>
      </c>
      <c r="D4300" s="1">
        <v>41243.769444444442</v>
      </c>
      <c r="E4300" t="s">
        <v>274</v>
      </c>
      <c r="F4300" t="s">
        <v>38</v>
      </c>
      <c r="G4300" t="s">
        <v>275</v>
      </c>
      <c r="H4300">
        <v>-79.949996949999999</v>
      </c>
      <c r="I4300">
        <v>40.430000309999997</v>
      </c>
      <c r="J4300">
        <v>338</v>
      </c>
      <c r="K4300" t="s">
        <v>40</v>
      </c>
      <c r="L4300" t="s">
        <v>276</v>
      </c>
      <c r="M4300">
        <v>8</v>
      </c>
      <c r="N4300">
        <v>4.8899999999999997</v>
      </c>
      <c r="O4300" s="2">
        <v>102000000000</v>
      </c>
      <c r="P4300" t="s">
        <v>277</v>
      </c>
      <c r="Q4300" t="s">
        <v>11123</v>
      </c>
      <c r="R4300" t="s">
        <v>11124</v>
      </c>
      <c r="S4300" s="1">
        <v>42227.791666666664</v>
      </c>
      <c r="T4300" s="17">
        <v>8</v>
      </c>
      <c r="U4300" s="2">
        <v>1439320000000</v>
      </c>
      <c r="V4300" s="2" t="s">
        <v>11125</v>
      </c>
      <c r="W4300">
        <v>24005295</v>
      </c>
      <c r="X4300" t="s">
        <v>10071</v>
      </c>
      <c r="Y4300" t="s">
        <v>38</v>
      </c>
      <c r="Z4300" t="s">
        <v>10072</v>
      </c>
      <c r="AA4300">
        <v>-80.048316999999997</v>
      </c>
      <c r="AB4300">
        <v>40.365284000000003</v>
      </c>
      <c r="AD4300">
        <v>6</v>
      </c>
      <c r="AE4300" t="s">
        <v>48</v>
      </c>
      <c r="AF4300" t="s">
        <v>40</v>
      </c>
    </row>
    <row r="4301" spans="1:32" x14ac:dyDescent="0.2">
      <c r="A4301">
        <v>6060022</v>
      </c>
      <c r="B4301">
        <v>54</v>
      </c>
      <c r="C4301" t="s">
        <v>273</v>
      </c>
      <c r="D4301" s="1">
        <v>41243.769444444442</v>
      </c>
      <c r="E4301" t="s">
        <v>274</v>
      </c>
      <c r="F4301" t="s">
        <v>38</v>
      </c>
      <c r="G4301" t="s">
        <v>275</v>
      </c>
      <c r="H4301">
        <v>-79.949996949999999</v>
      </c>
      <c r="I4301">
        <v>40.430000309999997</v>
      </c>
      <c r="J4301">
        <v>338</v>
      </c>
      <c r="K4301" t="s">
        <v>40</v>
      </c>
      <c r="L4301" t="s">
        <v>276</v>
      </c>
      <c r="M4301">
        <v>8</v>
      </c>
      <c r="N4301">
        <v>4.8899999999999997</v>
      </c>
      <c r="O4301" s="2">
        <v>102000000000</v>
      </c>
      <c r="P4301" t="s">
        <v>277</v>
      </c>
      <c r="Q4301" t="s">
        <v>11126</v>
      </c>
      <c r="R4301" t="s">
        <v>11127</v>
      </c>
      <c r="S4301" s="1">
        <v>42255.791666666664</v>
      </c>
      <c r="T4301" s="17">
        <v>9</v>
      </c>
      <c r="U4301" s="2">
        <v>1441740000000</v>
      </c>
      <c r="V4301" s="2" t="s">
        <v>11128</v>
      </c>
      <c r="W4301">
        <v>21312402</v>
      </c>
      <c r="X4301" t="s">
        <v>280</v>
      </c>
      <c r="Y4301" t="s">
        <v>281</v>
      </c>
      <c r="Z4301" t="s">
        <v>282</v>
      </c>
      <c r="AA4301">
        <v>-80.045219000000003</v>
      </c>
      <c r="AB4301">
        <v>40.377372999999999</v>
      </c>
      <c r="AD4301">
        <v>5</v>
      </c>
      <c r="AE4301" t="s">
        <v>48</v>
      </c>
      <c r="AF4301" t="s">
        <v>40</v>
      </c>
    </row>
    <row r="4302" spans="1:32" x14ac:dyDescent="0.2">
      <c r="A4302">
        <v>6060022</v>
      </c>
      <c r="B4302">
        <v>54</v>
      </c>
      <c r="C4302" t="s">
        <v>273</v>
      </c>
      <c r="D4302" s="1">
        <v>41243.769444444442</v>
      </c>
      <c r="E4302" t="s">
        <v>274</v>
      </c>
      <c r="F4302" t="s">
        <v>38</v>
      </c>
      <c r="G4302" t="s">
        <v>275</v>
      </c>
      <c r="H4302">
        <v>-79.949996949999999</v>
      </c>
      <c r="I4302">
        <v>40.430000309999997</v>
      </c>
      <c r="J4302">
        <v>338</v>
      </c>
      <c r="K4302" t="s">
        <v>40</v>
      </c>
      <c r="L4302" t="s">
        <v>276</v>
      </c>
      <c r="M4302">
        <v>8</v>
      </c>
      <c r="N4302">
        <v>4.8899999999999997</v>
      </c>
      <c r="O4302" s="2">
        <v>102000000000</v>
      </c>
      <c r="P4302" t="s">
        <v>277</v>
      </c>
      <c r="Q4302" t="s">
        <v>11129</v>
      </c>
      <c r="R4302" t="s">
        <v>11127</v>
      </c>
      <c r="S4302" s="1">
        <v>42290.791666666664</v>
      </c>
      <c r="T4302" s="17">
        <v>10</v>
      </c>
      <c r="U4302" s="2">
        <v>1444760000000</v>
      </c>
      <c r="V4302" s="2" t="s">
        <v>11130</v>
      </c>
      <c r="W4302">
        <v>21312402</v>
      </c>
      <c r="X4302" t="s">
        <v>280</v>
      </c>
      <c r="Y4302" t="s">
        <v>281</v>
      </c>
      <c r="Z4302" t="s">
        <v>282</v>
      </c>
      <c r="AA4302">
        <v>-80.045219000000003</v>
      </c>
      <c r="AB4302">
        <v>40.377372999999999</v>
      </c>
      <c r="AD4302">
        <v>7</v>
      </c>
      <c r="AE4302" t="s">
        <v>48</v>
      </c>
      <c r="AF4302" t="s">
        <v>40</v>
      </c>
    </row>
    <row r="4303" spans="1:32" x14ac:dyDescent="0.2">
      <c r="A4303">
        <v>6060022</v>
      </c>
      <c r="B4303">
        <v>54</v>
      </c>
      <c r="C4303" t="s">
        <v>273</v>
      </c>
      <c r="D4303" s="1">
        <v>41243.769444444442</v>
      </c>
      <c r="E4303" t="s">
        <v>274</v>
      </c>
      <c r="F4303" t="s">
        <v>38</v>
      </c>
      <c r="G4303" t="s">
        <v>275</v>
      </c>
      <c r="H4303">
        <v>-79.949996949999999</v>
      </c>
      <c r="I4303">
        <v>40.430000309999997</v>
      </c>
      <c r="J4303">
        <v>338</v>
      </c>
      <c r="K4303" t="s">
        <v>40</v>
      </c>
      <c r="L4303" t="s">
        <v>276</v>
      </c>
      <c r="M4303">
        <v>8</v>
      </c>
      <c r="N4303">
        <v>4.8899999999999997</v>
      </c>
      <c r="O4303" s="2">
        <v>102000000000</v>
      </c>
      <c r="P4303" t="s">
        <v>277</v>
      </c>
      <c r="Q4303" t="s">
        <v>11131</v>
      </c>
      <c r="R4303" t="s">
        <v>11127</v>
      </c>
      <c r="S4303" s="1">
        <v>42318.791666666664</v>
      </c>
      <c r="T4303" s="17">
        <v>11</v>
      </c>
      <c r="U4303" s="2">
        <v>1447180000000</v>
      </c>
      <c r="V4303" s="2" t="s">
        <v>11128</v>
      </c>
      <c r="W4303">
        <v>21312402</v>
      </c>
      <c r="X4303" t="s">
        <v>280</v>
      </c>
      <c r="Y4303" t="s">
        <v>281</v>
      </c>
      <c r="Z4303" t="s">
        <v>282</v>
      </c>
      <c r="AA4303">
        <v>-80.045219000000003</v>
      </c>
      <c r="AB4303">
        <v>40.377372999999999</v>
      </c>
      <c r="AD4303">
        <v>7</v>
      </c>
      <c r="AE4303" t="s">
        <v>48</v>
      </c>
      <c r="AF4303" t="s">
        <v>40</v>
      </c>
    </row>
    <row r="4304" spans="1:32" x14ac:dyDescent="0.2">
      <c r="A4304">
        <v>6060022</v>
      </c>
      <c r="B4304">
        <v>54</v>
      </c>
      <c r="C4304" t="s">
        <v>273</v>
      </c>
      <c r="D4304" s="1">
        <v>41243.769444444442</v>
      </c>
      <c r="E4304" t="s">
        <v>274</v>
      </c>
      <c r="F4304" t="s">
        <v>38</v>
      </c>
      <c r="G4304" t="s">
        <v>275</v>
      </c>
      <c r="H4304">
        <v>-79.949996949999999</v>
      </c>
      <c r="I4304">
        <v>40.430000309999997</v>
      </c>
      <c r="J4304">
        <v>338</v>
      </c>
      <c r="K4304" t="s">
        <v>40</v>
      </c>
      <c r="L4304" t="s">
        <v>276</v>
      </c>
      <c r="M4304">
        <v>8</v>
      </c>
      <c r="N4304">
        <v>4.8899999999999997</v>
      </c>
      <c r="O4304" s="2">
        <v>102000000000</v>
      </c>
      <c r="P4304" t="s">
        <v>277</v>
      </c>
      <c r="Q4304" t="s">
        <v>11132</v>
      </c>
      <c r="R4304" t="s">
        <v>11127</v>
      </c>
      <c r="S4304" s="1">
        <v>42346.770833333336</v>
      </c>
      <c r="T4304" s="17">
        <v>12</v>
      </c>
      <c r="U4304" s="2">
        <v>1449600000000</v>
      </c>
      <c r="V4304" s="2" t="s">
        <v>11133</v>
      </c>
      <c r="W4304">
        <v>24239861</v>
      </c>
      <c r="X4304" t="s">
        <v>11134</v>
      </c>
      <c r="Y4304" t="s">
        <v>38</v>
      </c>
      <c r="Z4304" t="s">
        <v>11135</v>
      </c>
      <c r="AA4304">
        <v>-80.042511000000005</v>
      </c>
      <c r="AB4304">
        <v>40.408768000000002</v>
      </c>
      <c r="AD4304">
        <v>7</v>
      </c>
      <c r="AE4304" t="s">
        <v>48</v>
      </c>
      <c r="AF4304" t="s">
        <v>40</v>
      </c>
    </row>
    <row r="4305" spans="1:32" x14ac:dyDescent="0.2">
      <c r="A4305">
        <v>6060022</v>
      </c>
      <c r="B4305">
        <v>54</v>
      </c>
      <c r="C4305" t="s">
        <v>273</v>
      </c>
      <c r="D4305" s="1">
        <v>41243.769444444442</v>
      </c>
      <c r="E4305" t="s">
        <v>274</v>
      </c>
      <c r="F4305" t="s">
        <v>38</v>
      </c>
      <c r="G4305" t="s">
        <v>275</v>
      </c>
      <c r="H4305">
        <v>-79.949996949999999</v>
      </c>
      <c r="I4305">
        <v>40.430000309999997</v>
      </c>
      <c r="J4305">
        <v>338</v>
      </c>
      <c r="K4305" t="s">
        <v>40</v>
      </c>
      <c r="L4305" t="s">
        <v>276</v>
      </c>
      <c r="M4305">
        <v>8</v>
      </c>
      <c r="N4305">
        <v>4.8899999999999997</v>
      </c>
      <c r="O4305" s="2">
        <v>102000000000</v>
      </c>
      <c r="P4305" t="s">
        <v>277</v>
      </c>
      <c r="Q4305" t="s">
        <v>11136</v>
      </c>
      <c r="R4305" t="s">
        <v>11127</v>
      </c>
      <c r="S4305" s="1">
        <v>42381.791666666664</v>
      </c>
      <c r="T4305" s="17">
        <v>1</v>
      </c>
      <c r="U4305" s="2">
        <v>1452630000000</v>
      </c>
      <c r="V4305" s="2" t="s">
        <v>11128</v>
      </c>
      <c r="W4305">
        <v>21312402</v>
      </c>
      <c r="X4305" t="s">
        <v>280</v>
      </c>
      <c r="Y4305" t="s">
        <v>281</v>
      </c>
      <c r="Z4305" t="s">
        <v>282</v>
      </c>
      <c r="AA4305">
        <v>-80.045219000000003</v>
      </c>
      <c r="AB4305">
        <v>40.377372999999999</v>
      </c>
      <c r="AD4305">
        <v>7</v>
      </c>
      <c r="AE4305" t="s">
        <v>48</v>
      </c>
      <c r="AF4305" t="s">
        <v>40</v>
      </c>
    </row>
    <row r="4306" spans="1:32" x14ac:dyDescent="0.2">
      <c r="A4306">
        <v>63868</v>
      </c>
      <c r="B4306">
        <v>46</v>
      </c>
      <c r="C4306" t="s">
        <v>5471</v>
      </c>
      <c r="D4306" s="1">
        <v>37916.902083333334</v>
      </c>
      <c r="E4306" s="1" t="s">
        <v>5814</v>
      </c>
      <c r="F4306" t="s">
        <v>38</v>
      </c>
      <c r="G4306" t="s">
        <v>477</v>
      </c>
      <c r="H4306">
        <v>-79.91999817</v>
      </c>
      <c r="I4306">
        <v>40.430000309999997</v>
      </c>
      <c r="J4306">
        <v>762</v>
      </c>
      <c r="K4306" t="s">
        <v>181</v>
      </c>
      <c r="L4306" t="s">
        <v>5473</v>
      </c>
      <c r="M4306">
        <v>11</v>
      </c>
      <c r="N4306">
        <v>4.72</v>
      </c>
      <c r="O4306" s="2">
        <v>390000000000</v>
      </c>
      <c r="P4306" t="s">
        <v>2342</v>
      </c>
      <c r="Q4306" t="s">
        <v>11137</v>
      </c>
      <c r="R4306" t="s">
        <v>9932</v>
      </c>
      <c r="S4306" s="1">
        <v>42278.75</v>
      </c>
      <c r="T4306" s="17">
        <v>10</v>
      </c>
      <c r="U4306" s="2">
        <v>1443720000000</v>
      </c>
      <c r="V4306" t="s">
        <v>11138</v>
      </c>
      <c r="W4306">
        <v>674917</v>
      </c>
      <c r="X4306" t="s">
        <v>800</v>
      </c>
      <c r="Y4306" t="s">
        <v>930</v>
      </c>
      <c r="Z4306" t="s">
        <v>5817</v>
      </c>
      <c r="AA4306">
        <v>-80.059783999999993</v>
      </c>
      <c r="AB4306">
        <v>40.633533</v>
      </c>
      <c r="AC4306">
        <v>12</v>
      </c>
      <c r="AD4306">
        <v>5</v>
      </c>
      <c r="AE4306" t="s">
        <v>48</v>
      </c>
      <c r="AF4306" t="s">
        <v>181</v>
      </c>
    </row>
    <row r="4307" spans="1:32" x14ac:dyDescent="0.2">
      <c r="A4307">
        <v>63868</v>
      </c>
      <c r="B4307">
        <v>46</v>
      </c>
      <c r="C4307" t="s">
        <v>5471</v>
      </c>
      <c r="D4307" s="1">
        <v>37916.902083333334</v>
      </c>
      <c r="E4307" s="1" t="s">
        <v>5814</v>
      </c>
      <c r="F4307" t="s">
        <v>38</v>
      </c>
      <c r="G4307" t="s">
        <v>477</v>
      </c>
      <c r="H4307">
        <v>-79.91999817</v>
      </c>
      <c r="I4307">
        <v>40.430000309999997</v>
      </c>
      <c r="J4307">
        <v>762</v>
      </c>
      <c r="K4307" t="s">
        <v>181</v>
      </c>
      <c r="L4307" t="s">
        <v>5473</v>
      </c>
      <c r="M4307">
        <v>11</v>
      </c>
      <c r="N4307">
        <v>4.72</v>
      </c>
      <c r="O4307" s="2">
        <v>390000000000</v>
      </c>
      <c r="P4307" t="s">
        <v>2342</v>
      </c>
      <c r="Q4307" t="s">
        <v>11139</v>
      </c>
      <c r="R4307" t="s">
        <v>9932</v>
      </c>
      <c r="S4307" s="1">
        <v>42299.75</v>
      </c>
      <c r="T4307" s="17">
        <v>10</v>
      </c>
      <c r="U4307" s="2">
        <v>1445540000000</v>
      </c>
      <c r="V4307" t="s">
        <v>11140</v>
      </c>
      <c r="W4307">
        <v>674917</v>
      </c>
      <c r="X4307" t="s">
        <v>800</v>
      </c>
      <c r="Y4307" t="s">
        <v>930</v>
      </c>
      <c r="Z4307" t="s">
        <v>5817</v>
      </c>
      <c r="AA4307">
        <v>-80.059783999999993</v>
      </c>
      <c r="AB4307">
        <v>40.633533</v>
      </c>
      <c r="AC4307">
        <v>12</v>
      </c>
      <c r="AD4307">
        <v>4</v>
      </c>
      <c r="AE4307" t="s">
        <v>48</v>
      </c>
      <c r="AF4307" t="s">
        <v>181</v>
      </c>
    </row>
    <row r="4308" spans="1:32" x14ac:dyDescent="0.2">
      <c r="A4308">
        <v>63868</v>
      </c>
      <c r="B4308">
        <v>46</v>
      </c>
      <c r="C4308" t="s">
        <v>5471</v>
      </c>
      <c r="D4308" s="1">
        <v>37916.902083333334</v>
      </c>
      <c r="E4308" s="1" t="s">
        <v>5814</v>
      </c>
      <c r="F4308" t="s">
        <v>38</v>
      </c>
      <c r="G4308" t="s">
        <v>477</v>
      </c>
      <c r="H4308">
        <v>-79.91999817</v>
      </c>
      <c r="I4308">
        <v>40.430000309999997</v>
      </c>
      <c r="J4308">
        <v>762</v>
      </c>
      <c r="K4308" t="s">
        <v>181</v>
      </c>
      <c r="L4308" t="s">
        <v>5473</v>
      </c>
      <c r="M4308">
        <v>11</v>
      </c>
      <c r="N4308">
        <v>4.72</v>
      </c>
      <c r="O4308" s="2">
        <v>390000000000</v>
      </c>
      <c r="P4308" t="s">
        <v>2342</v>
      </c>
      <c r="Q4308" t="s">
        <v>11141</v>
      </c>
      <c r="R4308" t="s">
        <v>9932</v>
      </c>
      <c r="S4308" s="1">
        <v>42285.75</v>
      </c>
      <c r="T4308" s="17">
        <v>10</v>
      </c>
      <c r="U4308" s="2">
        <v>1444330000000</v>
      </c>
      <c r="V4308" t="s">
        <v>11138</v>
      </c>
      <c r="W4308">
        <v>674917</v>
      </c>
      <c r="X4308" t="s">
        <v>800</v>
      </c>
      <c r="Y4308" t="s">
        <v>930</v>
      </c>
      <c r="Z4308" t="s">
        <v>5817</v>
      </c>
      <c r="AA4308">
        <v>-80.059783999999993</v>
      </c>
      <c r="AB4308">
        <v>40.633533</v>
      </c>
      <c r="AC4308">
        <v>12</v>
      </c>
      <c r="AD4308">
        <v>6</v>
      </c>
      <c r="AE4308" t="s">
        <v>48</v>
      </c>
      <c r="AF4308" t="s">
        <v>181</v>
      </c>
    </row>
    <row r="4309" spans="1:32" x14ac:dyDescent="0.2">
      <c r="A4309">
        <v>63868</v>
      </c>
      <c r="B4309">
        <v>46</v>
      </c>
      <c r="C4309" t="s">
        <v>5471</v>
      </c>
      <c r="D4309" s="1">
        <v>37916.902083333334</v>
      </c>
      <c r="E4309" s="1" t="s">
        <v>5814</v>
      </c>
      <c r="F4309" t="s">
        <v>38</v>
      </c>
      <c r="G4309" t="s">
        <v>477</v>
      </c>
      <c r="H4309">
        <v>-79.91999817</v>
      </c>
      <c r="I4309">
        <v>40.430000309999997</v>
      </c>
      <c r="J4309">
        <v>762</v>
      </c>
      <c r="K4309" t="s">
        <v>181</v>
      </c>
      <c r="L4309" t="s">
        <v>5473</v>
      </c>
      <c r="M4309">
        <v>11</v>
      </c>
      <c r="N4309">
        <v>4.72</v>
      </c>
      <c r="O4309" s="2">
        <v>390000000000</v>
      </c>
      <c r="P4309" t="s">
        <v>2342</v>
      </c>
      <c r="Q4309" t="s">
        <v>11142</v>
      </c>
      <c r="R4309" t="s">
        <v>9932</v>
      </c>
      <c r="S4309" s="1">
        <v>42292.75</v>
      </c>
      <c r="T4309" s="17">
        <v>10</v>
      </c>
      <c r="U4309" s="2">
        <v>1444930000000</v>
      </c>
      <c r="V4309" t="s">
        <v>11138</v>
      </c>
      <c r="W4309">
        <v>674917</v>
      </c>
      <c r="X4309" t="s">
        <v>800</v>
      </c>
      <c r="Y4309" t="s">
        <v>930</v>
      </c>
      <c r="Z4309" t="s">
        <v>5817</v>
      </c>
      <c r="AA4309">
        <v>-80.059783999999993</v>
      </c>
      <c r="AB4309">
        <v>40.633533</v>
      </c>
      <c r="AC4309">
        <v>12</v>
      </c>
      <c r="AD4309">
        <v>4</v>
      </c>
      <c r="AE4309" t="s">
        <v>48</v>
      </c>
      <c r="AF4309" t="s">
        <v>181</v>
      </c>
    </row>
    <row r="4310" spans="1:32" x14ac:dyDescent="0.2">
      <c r="A4310">
        <v>63868</v>
      </c>
      <c r="B4310">
        <v>46</v>
      </c>
      <c r="C4310" t="s">
        <v>5471</v>
      </c>
      <c r="D4310" s="1">
        <v>37916.902083333334</v>
      </c>
      <c r="E4310" s="1" t="s">
        <v>5814</v>
      </c>
      <c r="F4310" t="s">
        <v>38</v>
      </c>
      <c r="G4310" t="s">
        <v>477</v>
      </c>
      <c r="H4310">
        <v>-79.91999817</v>
      </c>
      <c r="I4310">
        <v>40.430000309999997</v>
      </c>
      <c r="J4310">
        <v>762</v>
      </c>
      <c r="K4310" t="s">
        <v>181</v>
      </c>
      <c r="L4310" t="s">
        <v>5473</v>
      </c>
      <c r="M4310">
        <v>11</v>
      </c>
      <c r="N4310">
        <v>4.72</v>
      </c>
      <c r="O4310" s="2">
        <v>390000000000</v>
      </c>
      <c r="P4310" t="s">
        <v>2342</v>
      </c>
      <c r="Q4310" t="s">
        <v>11143</v>
      </c>
      <c r="R4310" t="s">
        <v>9932</v>
      </c>
      <c r="S4310" s="1">
        <v>42313.75</v>
      </c>
      <c r="T4310" s="17">
        <v>11</v>
      </c>
      <c r="U4310" s="2">
        <v>1446750000000</v>
      </c>
      <c r="V4310" t="s">
        <v>11144</v>
      </c>
      <c r="W4310">
        <v>674917</v>
      </c>
      <c r="X4310" t="s">
        <v>800</v>
      </c>
      <c r="Y4310" t="s">
        <v>930</v>
      </c>
      <c r="Z4310" t="s">
        <v>5817</v>
      </c>
      <c r="AA4310">
        <v>-80.059783999999993</v>
      </c>
      <c r="AB4310">
        <v>40.633533</v>
      </c>
      <c r="AC4310">
        <v>12</v>
      </c>
      <c r="AD4310">
        <v>5</v>
      </c>
      <c r="AE4310" t="s">
        <v>48</v>
      </c>
      <c r="AF4310" t="s">
        <v>181</v>
      </c>
    </row>
    <row r="4311" spans="1:32" x14ac:dyDescent="0.2">
      <c r="A4311">
        <v>63868</v>
      </c>
      <c r="B4311">
        <v>46</v>
      </c>
      <c r="C4311" t="s">
        <v>5471</v>
      </c>
      <c r="D4311" s="1">
        <v>37916.902083333334</v>
      </c>
      <c r="E4311" s="1" t="s">
        <v>5814</v>
      </c>
      <c r="F4311" t="s">
        <v>38</v>
      </c>
      <c r="G4311" t="s">
        <v>477</v>
      </c>
      <c r="H4311">
        <v>-79.91999817</v>
      </c>
      <c r="I4311">
        <v>40.430000309999997</v>
      </c>
      <c r="J4311">
        <v>762</v>
      </c>
      <c r="K4311" t="s">
        <v>181</v>
      </c>
      <c r="L4311" t="s">
        <v>5473</v>
      </c>
      <c r="M4311">
        <v>11</v>
      </c>
      <c r="N4311">
        <v>4.72</v>
      </c>
      <c r="O4311" s="2">
        <v>390000000000</v>
      </c>
      <c r="P4311" t="s">
        <v>2342</v>
      </c>
      <c r="Q4311" t="s">
        <v>11145</v>
      </c>
      <c r="R4311" t="s">
        <v>9932</v>
      </c>
      <c r="S4311" s="1">
        <v>42334.75</v>
      </c>
      <c r="T4311" s="17">
        <v>11</v>
      </c>
      <c r="U4311" s="2">
        <v>1448560000000</v>
      </c>
      <c r="V4311" t="s">
        <v>11144</v>
      </c>
      <c r="W4311">
        <v>674917</v>
      </c>
      <c r="X4311" t="s">
        <v>800</v>
      </c>
      <c r="Y4311" t="s">
        <v>930</v>
      </c>
      <c r="Z4311" t="s">
        <v>5817</v>
      </c>
      <c r="AA4311">
        <v>-80.059783999999993</v>
      </c>
      <c r="AB4311">
        <v>40.633533</v>
      </c>
      <c r="AC4311">
        <v>12</v>
      </c>
      <c r="AD4311">
        <v>3</v>
      </c>
      <c r="AE4311" t="s">
        <v>48</v>
      </c>
      <c r="AF4311" t="s">
        <v>181</v>
      </c>
    </row>
    <row r="4312" spans="1:32" x14ac:dyDescent="0.2">
      <c r="A4312">
        <v>63868</v>
      </c>
      <c r="B4312">
        <v>46</v>
      </c>
      <c r="C4312" t="s">
        <v>5471</v>
      </c>
      <c r="D4312" s="1">
        <v>37916.902083333334</v>
      </c>
      <c r="E4312" s="1" t="s">
        <v>5814</v>
      </c>
      <c r="F4312" t="s">
        <v>38</v>
      </c>
      <c r="G4312" t="s">
        <v>477</v>
      </c>
      <c r="H4312">
        <v>-79.91999817</v>
      </c>
      <c r="I4312">
        <v>40.430000309999997</v>
      </c>
      <c r="J4312">
        <v>762</v>
      </c>
      <c r="K4312" t="s">
        <v>181</v>
      </c>
      <c r="L4312" t="s">
        <v>5473</v>
      </c>
      <c r="M4312">
        <v>11</v>
      </c>
      <c r="N4312">
        <v>4.72</v>
      </c>
      <c r="O4312" s="2">
        <v>390000000000</v>
      </c>
      <c r="P4312" t="s">
        <v>2342</v>
      </c>
      <c r="Q4312" t="s">
        <v>11146</v>
      </c>
      <c r="R4312" t="s">
        <v>9932</v>
      </c>
      <c r="S4312" s="1">
        <v>42320.75</v>
      </c>
      <c r="T4312" s="17">
        <v>11</v>
      </c>
      <c r="U4312" s="2">
        <v>1447350000000</v>
      </c>
      <c r="V4312" t="s">
        <v>11147</v>
      </c>
      <c r="W4312">
        <v>674917</v>
      </c>
      <c r="X4312" t="s">
        <v>800</v>
      </c>
      <c r="Y4312" t="s">
        <v>930</v>
      </c>
      <c r="Z4312" t="s">
        <v>5817</v>
      </c>
      <c r="AA4312">
        <v>-80.059783999999993</v>
      </c>
      <c r="AB4312">
        <v>40.633533</v>
      </c>
      <c r="AC4312">
        <v>12</v>
      </c>
      <c r="AD4312">
        <v>5</v>
      </c>
      <c r="AE4312" t="s">
        <v>48</v>
      </c>
      <c r="AF4312" t="s">
        <v>181</v>
      </c>
    </row>
    <row r="4313" spans="1:32" x14ac:dyDescent="0.2">
      <c r="A4313">
        <v>63868</v>
      </c>
      <c r="B4313">
        <v>46</v>
      </c>
      <c r="C4313" t="s">
        <v>5471</v>
      </c>
      <c r="D4313" s="1">
        <v>37916.902083333334</v>
      </c>
      <c r="E4313" s="1" t="s">
        <v>5814</v>
      </c>
      <c r="F4313" t="s">
        <v>38</v>
      </c>
      <c r="G4313" t="s">
        <v>477</v>
      </c>
      <c r="H4313">
        <v>-79.91999817</v>
      </c>
      <c r="I4313">
        <v>40.430000309999997</v>
      </c>
      <c r="J4313">
        <v>762</v>
      </c>
      <c r="K4313" t="s">
        <v>181</v>
      </c>
      <c r="L4313" t="s">
        <v>5473</v>
      </c>
      <c r="M4313">
        <v>11</v>
      </c>
      <c r="N4313">
        <v>4.72</v>
      </c>
      <c r="O4313" s="2">
        <v>390000000000</v>
      </c>
      <c r="P4313" t="s">
        <v>2342</v>
      </c>
      <c r="Q4313" t="s">
        <v>11148</v>
      </c>
      <c r="R4313" t="s">
        <v>9932</v>
      </c>
      <c r="S4313" s="1">
        <v>42327.75</v>
      </c>
      <c r="T4313" s="17">
        <v>11</v>
      </c>
      <c r="U4313" s="2">
        <v>1447960000000</v>
      </c>
      <c r="V4313" t="s">
        <v>11144</v>
      </c>
      <c r="W4313">
        <v>674917</v>
      </c>
      <c r="X4313" t="s">
        <v>800</v>
      </c>
      <c r="Y4313" t="s">
        <v>930</v>
      </c>
      <c r="Z4313" t="s">
        <v>5817</v>
      </c>
      <c r="AA4313">
        <v>-80.059783999999993</v>
      </c>
      <c r="AB4313">
        <v>40.633533</v>
      </c>
      <c r="AC4313">
        <v>12</v>
      </c>
      <c r="AD4313">
        <v>6</v>
      </c>
      <c r="AE4313" t="s">
        <v>48</v>
      </c>
      <c r="AF4313" t="s">
        <v>181</v>
      </c>
    </row>
    <row r="4314" spans="1:32" x14ac:dyDescent="0.2">
      <c r="A4314">
        <v>18228877</v>
      </c>
      <c r="B4314">
        <v>15</v>
      </c>
      <c r="C4314" t="s">
        <v>498</v>
      </c>
      <c r="D4314" s="1">
        <v>41976.151388888888</v>
      </c>
      <c r="E4314" s="1" t="s">
        <v>499</v>
      </c>
      <c r="F4314" t="s">
        <v>38</v>
      </c>
      <c r="G4314" t="s">
        <v>39</v>
      </c>
      <c r="H4314">
        <v>-79.949996949999999</v>
      </c>
      <c r="I4314">
        <v>40.47000122</v>
      </c>
      <c r="J4314">
        <v>1013</v>
      </c>
      <c r="K4314" t="s">
        <v>40</v>
      </c>
      <c r="L4314" t="s">
        <v>500</v>
      </c>
      <c r="M4314">
        <v>14</v>
      </c>
      <c r="N4314">
        <v>5</v>
      </c>
      <c r="O4314">
        <v>38940615036</v>
      </c>
      <c r="P4314" t="s">
        <v>501</v>
      </c>
      <c r="Q4314" t="s">
        <v>11149</v>
      </c>
      <c r="R4314" t="s">
        <v>9769</v>
      </c>
      <c r="S4314" s="1">
        <v>42220.791666666664</v>
      </c>
      <c r="T4314" s="17">
        <v>8</v>
      </c>
      <c r="U4314" s="2">
        <v>1438710000000</v>
      </c>
      <c r="V4314" t="s">
        <v>9770</v>
      </c>
      <c r="W4314">
        <v>23509903</v>
      </c>
      <c r="X4314" t="s">
        <v>9668</v>
      </c>
      <c r="Y4314" t="s">
        <v>38</v>
      </c>
      <c r="Z4314" t="s">
        <v>9669</v>
      </c>
      <c r="AA4314">
        <v>-79.944785999999993</v>
      </c>
      <c r="AB4314">
        <v>40.465468999999999</v>
      </c>
      <c r="AD4314">
        <v>4</v>
      </c>
      <c r="AE4314" t="s">
        <v>48</v>
      </c>
      <c r="AF4314" t="s">
        <v>40</v>
      </c>
    </row>
    <row r="4315" spans="1:32" x14ac:dyDescent="0.2">
      <c r="A4315">
        <v>18179831</v>
      </c>
      <c r="B4315">
        <v>5</v>
      </c>
      <c r="C4315" t="s">
        <v>11150</v>
      </c>
      <c r="D4315" s="1">
        <v>41953.979166666664</v>
      </c>
      <c r="E4315" s="1" t="s">
        <v>11151</v>
      </c>
      <c r="F4315" t="s">
        <v>2189</v>
      </c>
      <c r="G4315" t="s">
        <v>58</v>
      </c>
      <c r="H4315">
        <v>-79.72000122</v>
      </c>
      <c r="I4315">
        <v>40.33000183</v>
      </c>
      <c r="J4315">
        <v>58</v>
      </c>
      <c r="K4315" t="s">
        <v>40</v>
      </c>
      <c r="L4315" t="s">
        <v>11152</v>
      </c>
      <c r="M4315">
        <v>8</v>
      </c>
      <c r="N4315">
        <v>0</v>
      </c>
      <c r="O4315">
        <v>40856298036</v>
      </c>
      <c r="P4315" t="s">
        <v>11153</v>
      </c>
      <c r="Q4315" t="s">
        <v>11154</v>
      </c>
      <c r="R4315" t="s">
        <v>11155</v>
      </c>
      <c r="S4315" s="1">
        <v>42220.3125</v>
      </c>
      <c r="T4315" s="17">
        <v>8</v>
      </c>
      <c r="U4315" s="2">
        <v>1438670000000</v>
      </c>
      <c r="V4315" t="s">
        <v>11156</v>
      </c>
      <c r="W4315">
        <v>1483262</v>
      </c>
      <c r="X4315" t="s">
        <v>11157</v>
      </c>
      <c r="Y4315" t="s">
        <v>2189</v>
      </c>
      <c r="Z4315" t="s">
        <v>11158</v>
      </c>
      <c r="AA4315">
        <v>-79.710723999999999</v>
      </c>
      <c r="AB4315">
        <v>40.332507999999997</v>
      </c>
      <c r="AD4315">
        <v>3</v>
      </c>
      <c r="AE4315" t="s">
        <v>48</v>
      </c>
      <c r="AF4315" t="s">
        <v>40</v>
      </c>
    </row>
    <row r="4316" spans="1:32" x14ac:dyDescent="0.2">
      <c r="A4316">
        <v>18179831</v>
      </c>
      <c r="B4316">
        <v>5</v>
      </c>
      <c r="C4316" t="s">
        <v>11150</v>
      </c>
      <c r="D4316" s="1">
        <v>41953.979166666664</v>
      </c>
      <c r="E4316" s="1" t="s">
        <v>11151</v>
      </c>
      <c r="F4316" t="s">
        <v>2189</v>
      </c>
      <c r="G4316" t="s">
        <v>58</v>
      </c>
      <c r="H4316">
        <v>-79.72000122</v>
      </c>
      <c r="I4316">
        <v>40.33000183</v>
      </c>
      <c r="J4316">
        <v>58</v>
      </c>
      <c r="K4316" t="s">
        <v>40</v>
      </c>
      <c r="L4316" t="s">
        <v>11152</v>
      </c>
      <c r="M4316">
        <v>8</v>
      </c>
      <c r="N4316">
        <v>0</v>
      </c>
      <c r="O4316">
        <v>40856298036</v>
      </c>
      <c r="P4316" t="s">
        <v>11153</v>
      </c>
      <c r="Q4316" t="s">
        <v>11159</v>
      </c>
      <c r="R4316" t="s">
        <v>11155</v>
      </c>
      <c r="S4316" s="1">
        <v>42241.3125</v>
      </c>
      <c r="T4316" s="17">
        <v>8</v>
      </c>
      <c r="U4316" s="2">
        <v>1440490000000</v>
      </c>
      <c r="V4316" t="s">
        <v>11156</v>
      </c>
      <c r="W4316">
        <v>1483262</v>
      </c>
      <c r="X4316" t="s">
        <v>11157</v>
      </c>
      <c r="Y4316" t="s">
        <v>2189</v>
      </c>
      <c r="Z4316" t="s">
        <v>11158</v>
      </c>
      <c r="AA4316">
        <v>-79.710723999999999</v>
      </c>
      <c r="AB4316">
        <v>40.332507999999997</v>
      </c>
      <c r="AD4316">
        <v>3</v>
      </c>
      <c r="AE4316" t="s">
        <v>48</v>
      </c>
      <c r="AF4316" t="s">
        <v>40</v>
      </c>
    </row>
    <row r="4317" spans="1:32" x14ac:dyDescent="0.2">
      <c r="A4317">
        <v>18179831</v>
      </c>
      <c r="B4317">
        <v>5</v>
      </c>
      <c r="C4317" t="s">
        <v>11150</v>
      </c>
      <c r="D4317" s="1">
        <v>41953.979166666664</v>
      </c>
      <c r="E4317" s="1" t="s">
        <v>11151</v>
      </c>
      <c r="F4317" t="s">
        <v>2189</v>
      </c>
      <c r="G4317" t="s">
        <v>58</v>
      </c>
      <c r="H4317">
        <v>-79.72000122</v>
      </c>
      <c r="I4317">
        <v>40.33000183</v>
      </c>
      <c r="J4317">
        <v>58</v>
      </c>
      <c r="K4317" t="s">
        <v>40</v>
      </c>
      <c r="L4317" t="s">
        <v>11152</v>
      </c>
      <c r="M4317">
        <v>8</v>
      </c>
      <c r="N4317">
        <v>0</v>
      </c>
      <c r="O4317">
        <v>40856298036</v>
      </c>
      <c r="P4317" t="s">
        <v>11153</v>
      </c>
      <c r="Q4317" t="s">
        <v>11160</v>
      </c>
      <c r="R4317" t="s">
        <v>11155</v>
      </c>
      <c r="S4317" s="1">
        <v>42297.3125</v>
      </c>
      <c r="T4317" s="17">
        <v>10</v>
      </c>
      <c r="U4317" s="2">
        <v>1445330000000</v>
      </c>
      <c r="V4317" t="s">
        <v>11156</v>
      </c>
      <c r="W4317">
        <v>1483262</v>
      </c>
      <c r="X4317" t="s">
        <v>11157</v>
      </c>
      <c r="Y4317" t="s">
        <v>2189</v>
      </c>
      <c r="Z4317" t="s">
        <v>11158</v>
      </c>
      <c r="AA4317">
        <v>-79.710723999999999</v>
      </c>
      <c r="AB4317">
        <v>40.332507999999997</v>
      </c>
      <c r="AD4317">
        <v>3</v>
      </c>
      <c r="AE4317" t="s">
        <v>48</v>
      </c>
      <c r="AF4317" t="s">
        <v>40</v>
      </c>
    </row>
    <row r="4318" spans="1:32" x14ac:dyDescent="0.2">
      <c r="A4318">
        <v>18179831</v>
      </c>
      <c r="B4318">
        <v>5</v>
      </c>
      <c r="C4318" t="s">
        <v>11150</v>
      </c>
      <c r="D4318" s="1">
        <v>41953.979166666664</v>
      </c>
      <c r="E4318" s="1" t="s">
        <v>11151</v>
      </c>
      <c r="F4318" t="s">
        <v>2189</v>
      </c>
      <c r="G4318" t="s">
        <v>58</v>
      </c>
      <c r="H4318">
        <v>-79.72000122</v>
      </c>
      <c r="I4318">
        <v>40.33000183</v>
      </c>
      <c r="J4318">
        <v>58</v>
      </c>
      <c r="K4318" t="s">
        <v>40</v>
      </c>
      <c r="L4318" t="s">
        <v>11152</v>
      </c>
      <c r="M4318">
        <v>8</v>
      </c>
      <c r="N4318">
        <v>0</v>
      </c>
      <c r="O4318">
        <v>40856298036</v>
      </c>
      <c r="P4318" t="s">
        <v>11153</v>
      </c>
      <c r="Q4318" t="s">
        <v>11161</v>
      </c>
      <c r="R4318" t="s">
        <v>11155</v>
      </c>
      <c r="S4318" s="1">
        <v>42318.3125</v>
      </c>
      <c r="T4318" s="17">
        <v>11</v>
      </c>
      <c r="U4318" s="2">
        <v>1447140000000</v>
      </c>
      <c r="V4318" t="s">
        <v>11156</v>
      </c>
      <c r="W4318">
        <v>1483262</v>
      </c>
      <c r="X4318" t="s">
        <v>11157</v>
      </c>
      <c r="Y4318" t="s">
        <v>2189</v>
      </c>
      <c r="Z4318" t="s">
        <v>11158</v>
      </c>
      <c r="AA4318">
        <v>-79.710723999999999</v>
      </c>
      <c r="AB4318">
        <v>40.332507999999997</v>
      </c>
      <c r="AD4318">
        <v>3</v>
      </c>
      <c r="AE4318" t="s">
        <v>48</v>
      </c>
      <c r="AF4318" t="s">
        <v>40</v>
      </c>
    </row>
    <row r="4319" spans="1:32" x14ac:dyDescent="0.2">
      <c r="A4319">
        <v>18179831</v>
      </c>
      <c r="B4319">
        <v>5</v>
      </c>
      <c r="C4319" t="s">
        <v>11150</v>
      </c>
      <c r="D4319" s="1">
        <v>41953.979166666664</v>
      </c>
      <c r="E4319" s="1" t="s">
        <v>11151</v>
      </c>
      <c r="F4319" t="s">
        <v>2189</v>
      </c>
      <c r="G4319" t="s">
        <v>58</v>
      </c>
      <c r="H4319">
        <v>-79.72000122</v>
      </c>
      <c r="I4319">
        <v>40.33000183</v>
      </c>
      <c r="J4319">
        <v>58</v>
      </c>
      <c r="K4319" t="s">
        <v>40</v>
      </c>
      <c r="L4319" t="s">
        <v>11152</v>
      </c>
      <c r="M4319">
        <v>8</v>
      </c>
      <c r="N4319">
        <v>0</v>
      </c>
      <c r="O4319">
        <v>40856298036</v>
      </c>
      <c r="P4319" t="s">
        <v>11153</v>
      </c>
      <c r="Q4319" t="s">
        <v>11162</v>
      </c>
      <c r="R4319" t="s">
        <v>11155</v>
      </c>
      <c r="S4319" s="1">
        <v>42325.3125</v>
      </c>
      <c r="T4319" s="17">
        <v>11</v>
      </c>
      <c r="U4319" s="2">
        <v>1447750000000</v>
      </c>
      <c r="V4319" t="s">
        <v>11156</v>
      </c>
      <c r="W4319">
        <v>1483262</v>
      </c>
      <c r="X4319" t="s">
        <v>11157</v>
      </c>
      <c r="Y4319" t="s">
        <v>2189</v>
      </c>
      <c r="Z4319" t="s">
        <v>11158</v>
      </c>
      <c r="AA4319">
        <v>-79.710723999999999</v>
      </c>
      <c r="AB4319">
        <v>40.332507999999997</v>
      </c>
      <c r="AD4319">
        <v>3</v>
      </c>
      <c r="AE4319" t="s">
        <v>48</v>
      </c>
      <c r="AF4319" t="s">
        <v>40</v>
      </c>
    </row>
    <row r="4320" spans="1:32" x14ac:dyDescent="0.2">
      <c r="A4320">
        <v>18821234</v>
      </c>
      <c r="B4320">
        <v>15</v>
      </c>
      <c r="C4320" t="s">
        <v>2651</v>
      </c>
      <c r="D4320" s="1">
        <v>42227.04583333333</v>
      </c>
      <c r="E4320" s="1" t="s">
        <v>5016</v>
      </c>
      <c r="F4320" t="s">
        <v>904</v>
      </c>
      <c r="G4320" t="s">
        <v>843</v>
      </c>
      <c r="H4320">
        <v>-79.760002139999997</v>
      </c>
      <c r="I4320">
        <v>40.430000309999997</v>
      </c>
      <c r="J4320">
        <v>119</v>
      </c>
      <c r="K4320" t="s">
        <v>40</v>
      </c>
      <c r="L4320" t="s">
        <v>2653</v>
      </c>
      <c r="M4320">
        <v>5</v>
      </c>
      <c r="N4320">
        <v>4.78</v>
      </c>
      <c r="O4320">
        <v>17263354046</v>
      </c>
      <c r="P4320" t="s">
        <v>2654</v>
      </c>
      <c r="Q4320" t="s">
        <v>11163</v>
      </c>
      <c r="R4320" t="s">
        <v>2655</v>
      </c>
      <c r="S4320" s="1">
        <v>42249.770833333336</v>
      </c>
      <c r="T4320" s="17">
        <v>9</v>
      </c>
      <c r="U4320" s="2">
        <v>1441220000000</v>
      </c>
      <c r="V4320" s="2" t="s">
        <v>11164</v>
      </c>
      <c r="W4320">
        <v>695692</v>
      </c>
      <c r="X4320" t="s">
        <v>11165</v>
      </c>
      <c r="Y4320" t="s">
        <v>11166</v>
      </c>
      <c r="Z4320" t="s">
        <v>11167</v>
      </c>
      <c r="AA4320">
        <v>-79.763002999999998</v>
      </c>
      <c r="AB4320">
        <v>40.420026999999997</v>
      </c>
      <c r="AC4320">
        <v>20</v>
      </c>
      <c r="AD4320">
        <v>9</v>
      </c>
      <c r="AE4320" t="s">
        <v>48</v>
      </c>
      <c r="AF4320" t="s">
        <v>40</v>
      </c>
    </row>
    <row r="4321" spans="1:32" x14ac:dyDescent="0.2">
      <c r="A4321">
        <v>18821234</v>
      </c>
      <c r="B4321">
        <v>15</v>
      </c>
      <c r="C4321" t="s">
        <v>2651</v>
      </c>
      <c r="D4321" s="1">
        <v>42227.04583333333</v>
      </c>
      <c r="E4321" s="1" t="s">
        <v>5016</v>
      </c>
      <c r="F4321" t="s">
        <v>904</v>
      </c>
      <c r="G4321" t="s">
        <v>843</v>
      </c>
      <c r="H4321">
        <v>-79.760002139999997</v>
      </c>
      <c r="I4321">
        <v>40.430000309999997</v>
      </c>
      <c r="J4321">
        <v>119</v>
      </c>
      <c r="K4321" t="s">
        <v>40</v>
      </c>
      <c r="L4321" t="s">
        <v>2653</v>
      </c>
      <c r="M4321">
        <v>5</v>
      </c>
      <c r="N4321">
        <v>4.78</v>
      </c>
      <c r="O4321">
        <v>17263354046</v>
      </c>
      <c r="P4321" t="s">
        <v>2654</v>
      </c>
      <c r="Q4321" t="s">
        <v>11168</v>
      </c>
      <c r="R4321" t="s">
        <v>2655</v>
      </c>
      <c r="S4321" s="1">
        <v>42270.770833333336</v>
      </c>
      <c r="T4321" s="17">
        <v>9</v>
      </c>
      <c r="U4321" s="2">
        <v>1443030000000</v>
      </c>
      <c r="V4321" s="2" t="s">
        <v>5017</v>
      </c>
      <c r="W4321">
        <v>695692</v>
      </c>
      <c r="X4321" t="s">
        <v>11165</v>
      </c>
      <c r="Y4321" t="s">
        <v>11166</v>
      </c>
      <c r="Z4321" t="s">
        <v>11167</v>
      </c>
      <c r="AA4321">
        <v>-79.763002999999998</v>
      </c>
      <c r="AB4321">
        <v>40.420026999999997</v>
      </c>
      <c r="AC4321">
        <v>20</v>
      </c>
      <c r="AD4321">
        <v>6</v>
      </c>
      <c r="AE4321" t="s">
        <v>48</v>
      </c>
      <c r="AF4321" t="s">
        <v>40</v>
      </c>
    </row>
    <row r="4322" spans="1:32" x14ac:dyDescent="0.2">
      <c r="A4322">
        <v>18821234</v>
      </c>
      <c r="B4322">
        <v>15</v>
      </c>
      <c r="C4322" t="s">
        <v>2651</v>
      </c>
      <c r="D4322" s="1">
        <v>42227.04583333333</v>
      </c>
      <c r="E4322" s="1" t="s">
        <v>5016</v>
      </c>
      <c r="F4322" t="s">
        <v>904</v>
      </c>
      <c r="G4322" t="s">
        <v>843</v>
      </c>
      <c r="H4322">
        <v>-79.760002139999997</v>
      </c>
      <c r="I4322">
        <v>40.430000309999997</v>
      </c>
      <c r="J4322">
        <v>119</v>
      </c>
      <c r="K4322" t="s">
        <v>40</v>
      </c>
      <c r="L4322" t="s">
        <v>2653</v>
      </c>
      <c r="M4322">
        <v>5</v>
      </c>
      <c r="N4322">
        <v>4.78</v>
      </c>
      <c r="O4322">
        <v>17263354046</v>
      </c>
      <c r="P4322" t="s">
        <v>2654</v>
      </c>
      <c r="Q4322" t="s">
        <v>11169</v>
      </c>
      <c r="R4322" t="s">
        <v>2655</v>
      </c>
      <c r="S4322" s="1">
        <v>42256.770833333336</v>
      </c>
      <c r="T4322" s="17">
        <v>9</v>
      </c>
      <c r="U4322" s="2">
        <v>1441820000000</v>
      </c>
      <c r="V4322" s="2" t="s">
        <v>5017</v>
      </c>
      <c r="W4322">
        <v>695692</v>
      </c>
      <c r="X4322" t="s">
        <v>11165</v>
      </c>
      <c r="Y4322" t="s">
        <v>11166</v>
      </c>
      <c r="Z4322" t="s">
        <v>11167</v>
      </c>
      <c r="AA4322">
        <v>-79.763002999999998</v>
      </c>
      <c r="AB4322">
        <v>40.420026999999997</v>
      </c>
      <c r="AC4322">
        <v>20</v>
      </c>
      <c r="AD4322">
        <v>6</v>
      </c>
      <c r="AE4322" t="s">
        <v>48</v>
      </c>
      <c r="AF4322" t="s">
        <v>40</v>
      </c>
    </row>
    <row r="4323" spans="1:32" x14ac:dyDescent="0.2">
      <c r="A4323">
        <v>18821234</v>
      </c>
      <c r="B4323">
        <v>15</v>
      </c>
      <c r="C4323" t="s">
        <v>2651</v>
      </c>
      <c r="D4323" s="1">
        <v>42227.04583333333</v>
      </c>
      <c r="E4323" s="1" t="s">
        <v>5016</v>
      </c>
      <c r="F4323" t="s">
        <v>904</v>
      </c>
      <c r="G4323" t="s">
        <v>843</v>
      </c>
      <c r="H4323">
        <v>-79.760002139999997</v>
      </c>
      <c r="I4323">
        <v>40.430000309999997</v>
      </c>
      <c r="J4323">
        <v>119</v>
      </c>
      <c r="K4323" t="s">
        <v>40</v>
      </c>
      <c r="L4323" t="s">
        <v>2653</v>
      </c>
      <c r="M4323">
        <v>5</v>
      </c>
      <c r="N4323">
        <v>4.78</v>
      </c>
      <c r="O4323">
        <v>17263354046</v>
      </c>
      <c r="P4323" t="s">
        <v>2654</v>
      </c>
      <c r="Q4323" t="s">
        <v>11170</v>
      </c>
      <c r="R4323" t="s">
        <v>2655</v>
      </c>
      <c r="S4323" s="1">
        <v>42263.770833333336</v>
      </c>
      <c r="T4323" s="17">
        <v>9</v>
      </c>
      <c r="U4323" s="2">
        <v>1442430000000</v>
      </c>
      <c r="V4323" s="2" t="s">
        <v>5017</v>
      </c>
      <c r="W4323">
        <v>695692</v>
      </c>
      <c r="X4323" t="s">
        <v>11165</v>
      </c>
      <c r="Y4323" t="s">
        <v>11166</v>
      </c>
      <c r="Z4323" t="s">
        <v>11167</v>
      </c>
      <c r="AA4323">
        <v>-79.763002999999998</v>
      </c>
      <c r="AB4323">
        <v>40.420026999999997</v>
      </c>
      <c r="AC4323">
        <v>20</v>
      </c>
      <c r="AD4323">
        <v>6</v>
      </c>
      <c r="AE4323" t="s">
        <v>48</v>
      </c>
      <c r="AF4323" t="s">
        <v>40</v>
      </c>
    </row>
    <row r="4324" spans="1:32" x14ac:dyDescent="0.2">
      <c r="A4324">
        <v>18839438</v>
      </c>
      <c r="B4324">
        <v>19</v>
      </c>
      <c r="C4324" t="s">
        <v>10297</v>
      </c>
      <c r="D4324" s="1">
        <v>42232.98333333333</v>
      </c>
      <c r="E4324" s="1" t="s">
        <v>10298</v>
      </c>
      <c r="F4324" t="s">
        <v>38</v>
      </c>
      <c r="G4324" t="s">
        <v>39</v>
      </c>
      <c r="H4324">
        <v>-79.949996949999999</v>
      </c>
      <c r="I4324">
        <v>40.47000122</v>
      </c>
      <c r="J4324">
        <v>61</v>
      </c>
      <c r="K4324" t="s">
        <v>40</v>
      </c>
      <c r="L4324" t="s">
        <v>10299</v>
      </c>
      <c r="M4324">
        <v>13</v>
      </c>
      <c r="N4324">
        <v>3.8</v>
      </c>
      <c r="O4324">
        <v>16750318046</v>
      </c>
      <c r="P4324" t="s">
        <v>10300</v>
      </c>
      <c r="Q4324" t="s">
        <v>11171</v>
      </c>
      <c r="R4324" t="s">
        <v>11172</v>
      </c>
      <c r="S4324" s="1">
        <v>42240.791666666664</v>
      </c>
      <c r="T4324" s="17">
        <v>8</v>
      </c>
      <c r="U4324" s="2">
        <v>1440440000000</v>
      </c>
      <c r="V4324" s="2" t="s">
        <v>11173</v>
      </c>
      <c r="W4324">
        <v>24037243</v>
      </c>
      <c r="X4324" t="s">
        <v>11174</v>
      </c>
      <c r="Y4324" t="s">
        <v>9295</v>
      </c>
      <c r="Z4324" t="s">
        <v>9296</v>
      </c>
      <c r="AA4324">
        <v>-80.327858000000006</v>
      </c>
      <c r="AB4324">
        <v>40.543998999999999</v>
      </c>
      <c r="AD4324">
        <v>4</v>
      </c>
      <c r="AE4324" t="s">
        <v>48</v>
      </c>
      <c r="AF4324" t="s">
        <v>40</v>
      </c>
    </row>
    <row r="4325" spans="1:32" x14ac:dyDescent="0.2">
      <c r="A4325">
        <v>18839438</v>
      </c>
      <c r="B4325">
        <v>19</v>
      </c>
      <c r="C4325" t="s">
        <v>10297</v>
      </c>
      <c r="D4325" s="1">
        <v>42232.98333333333</v>
      </c>
      <c r="E4325" s="1" t="s">
        <v>10298</v>
      </c>
      <c r="F4325" t="s">
        <v>38</v>
      </c>
      <c r="G4325" t="s">
        <v>39</v>
      </c>
      <c r="H4325">
        <v>-79.949996949999999</v>
      </c>
      <c r="I4325">
        <v>40.47000122</v>
      </c>
      <c r="J4325">
        <v>61</v>
      </c>
      <c r="K4325" t="s">
        <v>40</v>
      </c>
      <c r="L4325" t="s">
        <v>10299</v>
      </c>
      <c r="M4325">
        <v>13</v>
      </c>
      <c r="N4325">
        <v>3.8</v>
      </c>
      <c r="O4325">
        <v>16750318046</v>
      </c>
      <c r="P4325" t="s">
        <v>10300</v>
      </c>
      <c r="Q4325" t="s">
        <v>11175</v>
      </c>
      <c r="R4325" t="s">
        <v>11176</v>
      </c>
      <c r="S4325" s="1">
        <v>42247.791666666664</v>
      </c>
      <c r="T4325" s="17">
        <v>8</v>
      </c>
      <c r="U4325" s="2">
        <v>1441050000000</v>
      </c>
      <c r="V4325" s="2" t="s">
        <v>11177</v>
      </c>
      <c r="W4325">
        <v>24037243</v>
      </c>
      <c r="X4325" t="s">
        <v>11174</v>
      </c>
      <c r="Y4325" t="s">
        <v>9295</v>
      </c>
      <c r="Z4325" t="s">
        <v>9296</v>
      </c>
      <c r="AA4325">
        <v>-80.327858000000006</v>
      </c>
      <c r="AB4325">
        <v>40.543998999999999</v>
      </c>
      <c r="AD4325">
        <v>5</v>
      </c>
      <c r="AE4325" t="s">
        <v>48</v>
      </c>
      <c r="AF4325" t="s">
        <v>40</v>
      </c>
    </row>
    <row r="4326" spans="1:32" x14ac:dyDescent="0.2">
      <c r="A4326">
        <v>18839438</v>
      </c>
      <c r="B4326">
        <v>19</v>
      </c>
      <c r="C4326" t="s">
        <v>10297</v>
      </c>
      <c r="D4326" s="1">
        <v>42232.98333333333</v>
      </c>
      <c r="E4326" s="1" t="s">
        <v>10298</v>
      </c>
      <c r="F4326" t="s">
        <v>38</v>
      </c>
      <c r="G4326" t="s">
        <v>39</v>
      </c>
      <c r="H4326">
        <v>-79.949996949999999</v>
      </c>
      <c r="I4326">
        <v>40.47000122</v>
      </c>
      <c r="J4326">
        <v>61</v>
      </c>
      <c r="K4326" t="s">
        <v>40</v>
      </c>
      <c r="L4326" t="s">
        <v>10299</v>
      </c>
      <c r="M4326">
        <v>13</v>
      </c>
      <c r="N4326">
        <v>3.8</v>
      </c>
      <c r="O4326">
        <v>16750318046</v>
      </c>
      <c r="P4326" t="s">
        <v>10300</v>
      </c>
      <c r="Q4326" t="s">
        <v>11178</v>
      </c>
      <c r="R4326" t="s">
        <v>11176</v>
      </c>
      <c r="S4326" s="1">
        <v>42254.791666666664</v>
      </c>
      <c r="T4326" s="17">
        <v>9</v>
      </c>
      <c r="U4326" s="2">
        <v>1441650000000</v>
      </c>
      <c r="V4326" s="2" t="s">
        <v>11177</v>
      </c>
      <c r="W4326">
        <v>24037243</v>
      </c>
      <c r="X4326" t="s">
        <v>11174</v>
      </c>
      <c r="Y4326" t="s">
        <v>9295</v>
      </c>
      <c r="Z4326" t="s">
        <v>9296</v>
      </c>
      <c r="AA4326">
        <v>-80.327858000000006</v>
      </c>
      <c r="AB4326">
        <v>40.543998999999999</v>
      </c>
      <c r="AD4326">
        <v>4</v>
      </c>
      <c r="AE4326" t="s">
        <v>48</v>
      </c>
      <c r="AF4326" t="s">
        <v>40</v>
      </c>
    </row>
    <row r="4327" spans="1:32" x14ac:dyDescent="0.2">
      <c r="A4327">
        <v>18839438</v>
      </c>
      <c r="B4327">
        <v>19</v>
      </c>
      <c r="C4327" t="s">
        <v>10297</v>
      </c>
      <c r="D4327" s="1">
        <v>42232.98333333333</v>
      </c>
      <c r="E4327" s="1" t="s">
        <v>10298</v>
      </c>
      <c r="F4327" t="s">
        <v>38</v>
      </c>
      <c r="G4327" t="s">
        <v>39</v>
      </c>
      <c r="H4327">
        <v>-79.949996949999999</v>
      </c>
      <c r="I4327">
        <v>40.47000122</v>
      </c>
      <c r="J4327">
        <v>61</v>
      </c>
      <c r="K4327" t="s">
        <v>40</v>
      </c>
      <c r="L4327" t="s">
        <v>10299</v>
      </c>
      <c r="M4327">
        <v>13</v>
      </c>
      <c r="N4327">
        <v>3.8</v>
      </c>
      <c r="O4327">
        <v>16750318046</v>
      </c>
      <c r="P4327" t="s">
        <v>10300</v>
      </c>
      <c r="Q4327" t="s">
        <v>11179</v>
      </c>
      <c r="R4327" t="s">
        <v>11176</v>
      </c>
      <c r="S4327" s="1">
        <v>42275.791666666664</v>
      </c>
      <c r="T4327" s="17">
        <v>9</v>
      </c>
      <c r="U4327" s="2">
        <v>1443470000000</v>
      </c>
      <c r="V4327" s="2" t="s">
        <v>11177</v>
      </c>
      <c r="W4327">
        <v>24037243</v>
      </c>
      <c r="X4327" t="s">
        <v>11174</v>
      </c>
      <c r="Y4327" t="s">
        <v>9295</v>
      </c>
      <c r="Z4327" t="s">
        <v>9296</v>
      </c>
      <c r="AA4327">
        <v>-80.327858000000006</v>
      </c>
      <c r="AB4327">
        <v>40.543998999999999</v>
      </c>
      <c r="AD4327">
        <v>3</v>
      </c>
      <c r="AE4327" t="s">
        <v>48</v>
      </c>
      <c r="AF4327" t="s">
        <v>40</v>
      </c>
    </row>
    <row r="4328" spans="1:32" x14ac:dyDescent="0.2">
      <c r="A4328">
        <v>18839438</v>
      </c>
      <c r="B4328">
        <v>19</v>
      </c>
      <c r="C4328" t="s">
        <v>10297</v>
      </c>
      <c r="D4328" s="1">
        <v>42232.98333333333</v>
      </c>
      <c r="E4328" s="1" t="s">
        <v>10298</v>
      </c>
      <c r="F4328" t="s">
        <v>38</v>
      </c>
      <c r="G4328" t="s">
        <v>39</v>
      </c>
      <c r="H4328">
        <v>-79.949996949999999</v>
      </c>
      <c r="I4328">
        <v>40.47000122</v>
      </c>
      <c r="J4328">
        <v>61</v>
      </c>
      <c r="K4328" t="s">
        <v>40</v>
      </c>
      <c r="L4328" t="s">
        <v>10299</v>
      </c>
      <c r="M4328">
        <v>13</v>
      </c>
      <c r="N4328">
        <v>3.8</v>
      </c>
      <c r="O4328">
        <v>16750318046</v>
      </c>
      <c r="P4328" t="s">
        <v>10300</v>
      </c>
      <c r="Q4328" t="s">
        <v>11180</v>
      </c>
      <c r="R4328" t="s">
        <v>11176</v>
      </c>
      <c r="S4328" s="1">
        <v>42261.791666666664</v>
      </c>
      <c r="T4328" s="17">
        <v>9</v>
      </c>
      <c r="U4328" s="2">
        <v>1442260000000</v>
      </c>
      <c r="V4328" s="2" t="s">
        <v>11177</v>
      </c>
      <c r="W4328">
        <v>24037243</v>
      </c>
      <c r="X4328" t="s">
        <v>11174</v>
      </c>
      <c r="Y4328" t="s">
        <v>9295</v>
      </c>
      <c r="Z4328" t="s">
        <v>9296</v>
      </c>
      <c r="AA4328">
        <v>-80.327858000000006</v>
      </c>
      <c r="AB4328">
        <v>40.543998999999999</v>
      </c>
      <c r="AD4328">
        <v>3</v>
      </c>
      <c r="AE4328" t="s">
        <v>48</v>
      </c>
      <c r="AF4328" t="s">
        <v>40</v>
      </c>
    </row>
    <row r="4329" spans="1:32" x14ac:dyDescent="0.2">
      <c r="A4329">
        <v>18839438</v>
      </c>
      <c r="B4329">
        <v>19</v>
      </c>
      <c r="C4329" t="s">
        <v>10297</v>
      </c>
      <c r="D4329" s="1">
        <v>42232.98333333333</v>
      </c>
      <c r="E4329" s="1" t="s">
        <v>10298</v>
      </c>
      <c r="F4329" t="s">
        <v>38</v>
      </c>
      <c r="G4329" t="s">
        <v>39</v>
      </c>
      <c r="H4329">
        <v>-79.949996949999999</v>
      </c>
      <c r="I4329">
        <v>40.47000122</v>
      </c>
      <c r="J4329">
        <v>61</v>
      </c>
      <c r="K4329" t="s">
        <v>40</v>
      </c>
      <c r="L4329" t="s">
        <v>10299</v>
      </c>
      <c r="M4329">
        <v>13</v>
      </c>
      <c r="N4329">
        <v>3.8</v>
      </c>
      <c r="O4329">
        <v>16750318046</v>
      </c>
      <c r="P4329" t="s">
        <v>10300</v>
      </c>
      <c r="Q4329" t="s">
        <v>11181</v>
      </c>
      <c r="R4329" t="s">
        <v>11176</v>
      </c>
      <c r="S4329" s="1">
        <v>42282.791666666664</v>
      </c>
      <c r="T4329" s="17">
        <v>10</v>
      </c>
      <c r="U4329" s="2">
        <v>1444070000000</v>
      </c>
      <c r="V4329" s="2" t="s">
        <v>11177</v>
      </c>
      <c r="W4329">
        <v>24037243</v>
      </c>
      <c r="X4329" t="s">
        <v>11174</v>
      </c>
      <c r="Y4329" t="s">
        <v>9295</v>
      </c>
      <c r="Z4329" t="s">
        <v>9296</v>
      </c>
      <c r="AA4329">
        <v>-80.327858000000006</v>
      </c>
      <c r="AB4329">
        <v>40.543998999999999</v>
      </c>
      <c r="AD4329">
        <v>3</v>
      </c>
      <c r="AE4329" t="s">
        <v>48</v>
      </c>
      <c r="AF4329" t="s">
        <v>40</v>
      </c>
    </row>
    <row r="4330" spans="1:32" x14ac:dyDescent="0.2">
      <c r="A4330">
        <v>18839438</v>
      </c>
      <c r="B4330">
        <v>19</v>
      </c>
      <c r="C4330" t="s">
        <v>10297</v>
      </c>
      <c r="D4330" s="1">
        <v>42232.98333333333</v>
      </c>
      <c r="E4330" s="1" t="s">
        <v>10298</v>
      </c>
      <c r="F4330" t="s">
        <v>38</v>
      </c>
      <c r="G4330" t="s">
        <v>39</v>
      </c>
      <c r="H4330">
        <v>-79.949996949999999</v>
      </c>
      <c r="I4330">
        <v>40.47000122</v>
      </c>
      <c r="J4330">
        <v>61</v>
      </c>
      <c r="K4330" t="s">
        <v>40</v>
      </c>
      <c r="L4330" t="s">
        <v>10299</v>
      </c>
      <c r="M4330">
        <v>13</v>
      </c>
      <c r="N4330">
        <v>3.8</v>
      </c>
      <c r="O4330">
        <v>16750318046</v>
      </c>
      <c r="P4330" t="s">
        <v>10300</v>
      </c>
      <c r="Q4330" t="s">
        <v>11182</v>
      </c>
      <c r="R4330" t="s">
        <v>11176</v>
      </c>
      <c r="S4330" s="1">
        <v>42303.791666666664</v>
      </c>
      <c r="T4330" s="17">
        <v>10</v>
      </c>
      <c r="U4330" s="2">
        <v>1445890000000</v>
      </c>
      <c r="V4330" s="2" t="s">
        <v>11177</v>
      </c>
      <c r="W4330">
        <v>24037243</v>
      </c>
      <c r="X4330" t="s">
        <v>11174</v>
      </c>
      <c r="Y4330" t="s">
        <v>9295</v>
      </c>
      <c r="Z4330" t="s">
        <v>9296</v>
      </c>
      <c r="AA4330">
        <v>-80.327858000000006</v>
      </c>
      <c r="AB4330">
        <v>40.543998999999999</v>
      </c>
      <c r="AD4330">
        <v>3</v>
      </c>
      <c r="AE4330" t="s">
        <v>48</v>
      </c>
      <c r="AF4330" t="s">
        <v>40</v>
      </c>
    </row>
    <row r="4331" spans="1:32" x14ac:dyDescent="0.2">
      <c r="A4331">
        <v>18839438</v>
      </c>
      <c r="B4331">
        <v>19</v>
      </c>
      <c r="C4331" t="s">
        <v>10297</v>
      </c>
      <c r="D4331" s="1">
        <v>42232.98333333333</v>
      </c>
      <c r="E4331" s="1" t="s">
        <v>10298</v>
      </c>
      <c r="F4331" t="s">
        <v>38</v>
      </c>
      <c r="G4331" t="s">
        <v>39</v>
      </c>
      <c r="H4331">
        <v>-79.949996949999999</v>
      </c>
      <c r="I4331">
        <v>40.47000122</v>
      </c>
      <c r="J4331">
        <v>61</v>
      </c>
      <c r="K4331" t="s">
        <v>40</v>
      </c>
      <c r="L4331" t="s">
        <v>10299</v>
      </c>
      <c r="M4331">
        <v>13</v>
      </c>
      <c r="N4331">
        <v>3.8</v>
      </c>
      <c r="O4331">
        <v>16750318046</v>
      </c>
      <c r="P4331" t="s">
        <v>10300</v>
      </c>
      <c r="Q4331" t="s">
        <v>11183</v>
      </c>
      <c r="R4331" t="s">
        <v>11176</v>
      </c>
      <c r="S4331" s="1">
        <v>42289.791666666664</v>
      </c>
      <c r="T4331" s="17">
        <v>10</v>
      </c>
      <c r="U4331" s="2">
        <v>1444680000000</v>
      </c>
      <c r="V4331" s="2" t="s">
        <v>11177</v>
      </c>
      <c r="W4331">
        <v>24037243</v>
      </c>
      <c r="X4331" t="s">
        <v>11174</v>
      </c>
      <c r="Y4331" t="s">
        <v>9295</v>
      </c>
      <c r="Z4331" t="s">
        <v>9296</v>
      </c>
      <c r="AA4331">
        <v>-80.327858000000006</v>
      </c>
      <c r="AB4331">
        <v>40.543998999999999</v>
      </c>
      <c r="AD4331">
        <v>3</v>
      </c>
      <c r="AE4331" t="s">
        <v>48</v>
      </c>
      <c r="AF4331" t="s">
        <v>40</v>
      </c>
    </row>
    <row r="4332" spans="1:32" x14ac:dyDescent="0.2">
      <c r="A4332">
        <v>18839438</v>
      </c>
      <c r="B4332">
        <v>19</v>
      </c>
      <c r="C4332" t="s">
        <v>10297</v>
      </c>
      <c r="D4332" s="1">
        <v>42232.98333333333</v>
      </c>
      <c r="E4332" s="1" t="s">
        <v>10298</v>
      </c>
      <c r="F4332" t="s">
        <v>38</v>
      </c>
      <c r="G4332" t="s">
        <v>39</v>
      </c>
      <c r="H4332">
        <v>-79.949996949999999</v>
      </c>
      <c r="I4332">
        <v>40.47000122</v>
      </c>
      <c r="J4332">
        <v>61</v>
      </c>
      <c r="K4332" t="s">
        <v>40</v>
      </c>
      <c r="L4332" t="s">
        <v>10299</v>
      </c>
      <c r="M4332">
        <v>13</v>
      </c>
      <c r="N4332">
        <v>3.8</v>
      </c>
      <c r="O4332">
        <v>16750318046</v>
      </c>
      <c r="P4332" t="s">
        <v>10300</v>
      </c>
      <c r="Q4332" t="s">
        <v>11184</v>
      </c>
      <c r="R4332" t="s">
        <v>11176</v>
      </c>
      <c r="S4332" s="1">
        <v>42331.791666666664</v>
      </c>
      <c r="T4332" s="17">
        <v>11</v>
      </c>
      <c r="U4332" s="2">
        <v>1448310000000</v>
      </c>
      <c r="V4332" s="2" t="s">
        <v>11177</v>
      </c>
      <c r="W4332">
        <v>24037243</v>
      </c>
      <c r="X4332" t="s">
        <v>11174</v>
      </c>
      <c r="Y4332" t="s">
        <v>9295</v>
      </c>
      <c r="Z4332" t="s">
        <v>9296</v>
      </c>
      <c r="AA4332">
        <v>-80.327858000000006</v>
      </c>
      <c r="AB4332">
        <v>40.543998999999999</v>
      </c>
      <c r="AD4332">
        <v>3</v>
      </c>
      <c r="AE4332" t="s">
        <v>48</v>
      </c>
      <c r="AF4332" t="s">
        <v>40</v>
      </c>
    </row>
    <row r="4333" spans="1:32" x14ac:dyDescent="0.2">
      <c r="A4333">
        <v>18839438</v>
      </c>
      <c r="B4333">
        <v>19</v>
      </c>
      <c r="C4333" t="s">
        <v>10297</v>
      </c>
      <c r="D4333" s="1">
        <v>42232.98333333333</v>
      </c>
      <c r="E4333" s="1" t="s">
        <v>10298</v>
      </c>
      <c r="F4333" t="s">
        <v>38</v>
      </c>
      <c r="G4333" t="s">
        <v>39</v>
      </c>
      <c r="H4333">
        <v>-79.949996949999999</v>
      </c>
      <c r="I4333">
        <v>40.47000122</v>
      </c>
      <c r="J4333">
        <v>61</v>
      </c>
      <c r="K4333" t="s">
        <v>40</v>
      </c>
      <c r="L4333" t="s">
        <v>10299</v>
      </c>
      <c r="M4333">
        <v>13</v>
      </c>
      <c r="N4333">
        <v>3.8</v>
      </c>
      <c r="O4333">
        <v>16750318046</v>
      </c>
      <c r="P4333" t="s">
        <v>10300</v>
      </c>
      <c r="Q4333" t="s">
        <v>11185</v>
      </c>
      <c r="R4333" t="s">
        <v>11176</v>
      </c>
      <c r="S4333" s="1">
        <v>42338.791666666664</v>
      </c>
      <c r="T4333" s="17">
        <v>11</v>
      </c>
      <c r="U4333" s="2">
        <v>1448910000000</v>
      </c>
      <c r="V4333" s="2" t="s">
        <v>11177</v>
      </c>
      <c r="W4333">
        <v>24037243</v>
      </c>
      <c r="X4333" t="s">
        <v>11174</v>
      </c>
      <c r="Y4333" t="s">
        <v>9295</v>
      </c>
      <c r="Z4333" t="s">
        <v>9296</v>
      </c>
      <c r="AA4333">
        <v>-80.327858000000006</v>
      </c>
      <c r="AB4333">
        <v>40.543998999999999</v>
      </c>
      <c r="AD4333">
        <v>4</v>
      </c>
      <c r="AE4333" t="s">
        <v>48</v>
      </c>
      <c r="AF4333" t="s">
        <v>40</v>
      </c>
    </row>
    <row r="4334" spans="1:32" x14ac:dyDescent="0.2">
      <c r="A4334">
        <v>18839438</v>
      </c>
      <c r="B4334">
        <v>19</v>
      </c>
      <c r="C4334" t="s">
        <v>10297</v>
      </c>
      <c r="D4334" s="1">
        <v>42232.98333333333</v>
      </c>
      <c r="E4334" s="1" t="s">
        <v>10298</v>
      </c>
      <c r="F4334" t="s">
        <v>38</v>
      </c>
      <c r="G4334" t="s">
        <v>39</v>
      </c>
      <c r="H4334">
        <v>-79.949996949999999</v>
      </c>
      <c r="I4334">
        <v>40.47000122</v>
      </c>
      <c r="J4334">
        <v>61</v>
      </c>
      <c r="K4334" t="s">
        <v>40</v>
      </c>
      <c r="L4334" t="s">
        <v>10299</v>
      </c>
      <c r="M4334">
        <v>13</v>
      </c>
      <c r="N4334">
        <v>3.8</v>
      </c>
      <c r="O4334">
        <v>16750318046</v>
      </c>
      <c r="P4334" t="s">
        <v>10300</v>
      </c>
      <c r="Q4334" t="s">
        <v>11186</v>
      </c>
      <c r="R4334" t="s">
        <v>11176</v>
      </c>
      <c r="S4334" s="1">
        <v>42324.791666666664</v>
      </c>
      <c r="T4334" s="17">
        <v>11</v>
      </c>
      <c r="U4334" s="2">
        <v>1447700000000</v>
      </c>
      <c r="V4334" s="2" t="s">
        <v>11177</v>
      </c>
      <c r="W4334">
        <v>24037243</v>
      </c>
      <c r="X4334" t="s">
        <v>11174</v>
      </c>
      <c r="Y4334" t="s">
        <v>9295</v>
      </c>
      <c r="Z4334" t="s">
        <v>9296</v>
      </c>
      <c r="AA4334">
        <v>-80.327858000000006</v>
      </c>
      <c r="AB4334">
        <v>40.543998999999999</v>
      </c>
      <c r="AD4334">
        <v>3</v>
      </c>
      <c r="AE4334" t="s">
        <v>48</v>
      </c>
      <c r="AF4334" t="s">
        <v>40</v>
      </c>
    </row>
    <row r="4335" spans="1:32" x14ac:dyDescent="0.2">
      <c r="A4335">
        <v>18839438</v>
      </c>
      <c r="B4335">
        <v>19</v>
      </c>
      <c r="C4335" t="s">
        <v>10297</v>
      </c>
      <c r="D4335" s="1">
        <v>42232.98333333333</v>
      </c>
      <c r="E4335" s="1" t="s">
        <v>10298</v>
      </c>
      <c r="F4335" t="s">
        <v>38</v>
      </c>
      <c r="G4335" t="s">
        <v>39</v>
      </c>
      <c r="H4335">
        <v>-79.949996949999999</v>
      </c>
      <c r="I4335">
        <v>40.47000122</v>
      </c>
      <c r="J4335">
        <v>61</v>
      </c>
      <c r="K4335" t="s">
        <v>40</v>
      </c>
      <c r="L4335" t="s">
        <v>10299</v>
      </c>
      <c r="M4335">
        <v>13</v>
      </c>
      <c r="N4335">
        <v>3.8</v>
      </c>
      <c r="O4335">
        <v>16750318046</v>
      </c>
      <c r="P4335" t="s">
        <v>10300</v>
      </c>
      <c r="Q4335" t="s">
        <v>11187</v>
      </c>
      <c r="R4335" t="s">
        <v>11176</v>
      </c>
      <c r="S4335" s="1">
        <v>42359.791666666664</v>
      </c>
      <c r="T4335" s="17">
        <v>12</v>
      </c>
      <c r="U4335" s="2">
        <v>1450720000000</v>
      </c>
      <c r="V4335" s="2" t="s">
        <v>11177</v>
      </c>
      <c r="W4335">
        <v>24037243</v>
      </c>
      <c r="X4335" t="s">
        <v>11174</v>
      </c>
      <c r="Y4335" t="s">
        <v>9295</v>
      </c>
      <c r="Z4335" t="s">
        <v>9296</v>
      </c>
      <c r="AA4335">
        <v>-80.327858000000006</v>
      </c>
      <c r="AB4335">
        <v>40.543998999999999</v>
      </c>
      <c r="AD4335">
        <v>3</v>
      </c>
      <c r="AE4335" t="s">
        <v>48</v>
      </c>
      <c r="AF4335" t="s">
        <v>40</v>
      </c>
    </row>
    <row r="4336" spans="1:32" x14ac:dyDescent="0.2">
      <c r="A4336">
        <v>18839438</v>
      </c>
      <c r="B4336">
        <v>19</v>
      </c>
      <c r="C4336" t="s">
        <v>10297</v>
      </c>
      <c r="D4336" s="1">
        <v>42232.98333333333</v>
      </c>
      <c r="E4336" s="1" t="s">
        <v>10298</v>
      </c>
      <c r="F4336" t="s">
        <v>38</v>
      </c>
      <c r="G4336" t="s">
        <v>39</v>
      </c>
      <c r="H4336">
        <v>-79.949996949999999</v>
      </c>
      <c r="I4336">
        <v>40.47000122</v>
      </c>
      <c r="J4336">
        <v>61</v>
      </c>
      <c r="K4336" t="s">
        <v>40</v>
      </c>
      <c r="L4336" t="s">
        <v>10299</v>
      </c>
      <c r="M4336">
        <v>13</v>
      </c>
      <c r="N4336">
        <v>3.8</v>
      </c>
      <c r="O4336">
        <v>16750318046</v>
      </c>
      <c r="P4336" t="s">
        <v>10300</v>
      </c>
      <c r="Q4336" t="s">
        <v>11188</v>
      </c>
      <c r="R4336" t="s">
        <v>11176</v>
      </c>
      <c r="S4336" s="1">
        <v>42366.791666666664</v>
      </c>
      <c r="T4336" s="17">
        <v>12</v>
      </c>
      <c r="U4336" s="2">
        <v>1451330000000</v>
      </c>
      <c r="V4336" s="2" t="s">
        <v>11177</v>
      </c>
      <c r="W4336">
        <v>24037243</v>
      </c>
      <c r="X4336" t="s">
        <v>11174</v>
      </c>
      <c r="Y4336" t="s">
        <v>9295</v>
      </c>
      <c r="Z4336" t="s">
        <v>9296</v>
      </c>
      <c r="AA4336">
        <v>-80.327858000000006</v>
      </c>
      <c r="AB4336">
        <v>40.543998999999999</v>
      </c>
      <c r="AD4336">
        <v>5</v>
      </c>
      <c r="AE4336" t="s">
        <v>48</v>
      </c>
      <c r="AF4336" t="s">
        <v>40</v>
      </c>
    </row>
    <row r="4337" spans="1:37" x14ac:dyDescent="0.2">
      <c r="A4337">
        <v>18839438</v>
      </c>
      <c r="B4337">
        <v>19</v>
      </c>
      <c r="C4337" t="s">
        <v>10297</v>
      </c>
      <c r="D4337" s="1">
        <v>42232.98333333333</v>
      </c>
      <c r="E4337" s="1" t="s">
        <v>10298</v>
      </c>
      <c r="F4337" t="s">
        <v>38</v>
      </c>
      <c r="G4337" t="s">
        <v>39</v>
      </c>
      <c r="H4337">
        <v>-79.949996949999999</v>
      </c>
      <c r="I4337">
        <v>40.47000122</v>
      </c>
      <c r="J4337">
        <v>61</v>
      </c>
      <c r="K4337" t="s">
        <v>40</v>
      </c>
      <c r="L4337" t="s">
        <v>10299</v>
      </c>
      <c r="M4337">
        <v>13</v>
      </c>
      <c r="N4337">
        <v>3.8</v>
      </c>
      <c r="O4337">
        <v>16750318046</v>
      </c>
      <c r="P4337" t="s">
        <v>10300</v>
      </c>
      <c r="Q4337" t="s">
        <v>11189</v>
      </c>
      <c r="R4337" t="s">
        <v>11176</v>
      </c>
      <c r="S4337" s="1">
        <v>42352.791666666664</v>
      </c>
      <c r="T4337" s="17">
        <v>12</v>
      </c>
      <c r="U4337" s="2">
        <v>1450120000000</v>
      </c>
      <c r="V4337" s="2" t="s">
        <v>11177</v>
      </c>
      <c r="W4337">
        <v>24037243</v>
      </c>
      <c r="X4337" t="s">
        <v>11174</v>
      </c>
      <c r="Y4337" t="s">
        <v>9295</v>
      </c>
      <c r="Z4337" t="s">
        <v>9296</v>
      </c>
      <c r="AA4337">
        <v>-80.327858000000006</v>
      </c>
      <c r="AB4337">
        <v>40.543998999999999</v>
      </c>
      <c r="AD4337">
        <v>3</v>
      </c>
      <c r="AE4337" t="s">
        <v>48</v>
      </c>
      <c r="AF4337" t="s">
        <v>40</v>
      </c>
    </row>
    <row r="4338" spans="1:37" x14ac:dyDescent="0.2">
      <c r="A4338">
        <v>18839438</v>
      </c>
      <c r="B4338">
        <v>19</v>
      </c>
      <c r="C4338" t="s">
        <v>10297</v>
      </c>
      <c r="D4338" s="1">
        <v>42232.98333333333</v>
      </c>
      <c r="E4338" s="1" t="s">
        <v>10298</v>
      </c>
      <c r="F4338" t="s">
        <v>38</v>
      </c>
      <c r="G4338" t="s">
        <v>39</v>
      </c>
      <c r="H4338">
        <v>-79.949996949999999</v>
      </c>
      <c r="I4338">
        <v>40.47000122</v>
      </c>
      <c r="J4338">
        <v>61</v>
      </c>
      <c r="K4338" t="s">
        <v>40</v>
      </c>
      <c r="L4338" t="s">
        <v>10299</v>
      </c>
      <c r="M4338">
        <v>13</v>
      </c>
      <c r="N4338">
        <v>3.8</v>
      </c>
      <c r="O4338">
        <v>16750318046</v>
      </c>
      <c r="P4338" t="s">
        <v>10300</v>
      </c>
      <c r="Q4338" t="s">
        <v>11190</v>
      </c>
      <c r="R4338" t="s">
        <v>11176</v>
      </c>
      <c r="S4338" s="1">
        <v>42380.791666666664</v>
      </c>
      <c r="T4338" s="17">
        <v>1</v>
      </c>
      <c r="U4338" s="2">
        <v>1452540000000</v>
      </c>
      <c r="V4338" s="2" t="s">
        <v>11177</v>
      </c>
      <c r="W4338">
        <v>24037243</v>
      </c>
      <c r="X4338" t="s">
        <v>11174</v>
      </c>
      <c r="Y4338" t="s">
        <v>9295</v>
      </c>
      <c r="Z4338" t="s">
        <v>9296</v>
      </c>
      <c r="AA4338">
        <v>-80.327858000000006</v>
      </c>
      <c r="AB4338">
        <v>40.543998999999999</v>
      </c>
      <c r="AD4338">
        <v>3</v>
      </c>
      <c r="AE4338" t="s">
        <v>48</v>
      </c>
      <c r="AF4338" t="s">
        <v>40</v>
      </c>
    </row>
    <row r="4339" spans="1:37" x14ac:dyDescent="0.2">
      <c r="A4339">
        <v>1756412</v>
      </c>
      <c r="B4339">
        <v>597</v>
      </c>
      <c r="C4339" t="s">
        <v>263</v>
      </c>
      <c r="D4339" s="1">
        <v>40543.177083333336</v>
      </c>
      <c r="E4339" s="1" t="s">
        <v>264</v>
      </c>
      <c r="F4339" t="s">
        <v>38</v>
      </c>
      <c r="G4339" t="s">
        <v>144</v>
      </c>
      <c r="H4339">
        <v>-79.989997860000003</v>
      </c>
      <c r="I4339">
        <v>40.450000760000002</v>
      </c>
      <c r="J4339">
        <v>10357</v>
      </c>
      <c r="K4339" t="s">
        <v>40</v>
      </c>
      <c r="L4339" t="s">
        <v>265</v>
      </c>
      <c r="M4339">
        <v>16</v>
      </c>
      <c r="N4339">
        <v>4.53</v>
      </c>
      <c r="O4339" s="2">
        <v>163000000000</v>
      </c>
      <c r="P4339" t="s">
        <v>266</v>
      </c>
      <c r="Q4339" t="s">
        <v>11191</v>
      </c>
      <c r="R4339" t="s">
        <v>10709</v>
      </c>
      <c r="S4339" s="1">
        <v>42337.791666666664</v>
      </c>
      <c r="T4339" s="17">
        <v>11</v>
      </c>
      <c r="U4339" s="2">
        <v>1448820000000</v>
      </c>
      <c r="V4339" s="2" t="s">
        <v>11192</v>
      </c>
      <c r="W4339">
        <v>21116272</v>
      </c>
      <c r="X4339" t="s">
        <v>10699</v>
      </c>
      <c r="Y4339" t="s">
        <v>38</v>
      </c>
      <c r="Z4339" t="s">
        <v>10700</v>
      </c>
      <c r="AA4339">
        <v>0</v>
      </c>
      <c r="AB4339">
        <v>0</v>
      </c>
      <c r="AD4339">
        <v>4</v>
      </c>
      <c r="AE4339" t="s">
        <v>48</v>
      </c>
      <c r="AF4339" t="s">
        <v>40</v>
      </c>
    </row>
    <row r="4340" spans="1:37" x14ac:dyDescent="0.2">
      <c r="A4340">
        <v>1756412</v>
      </c>
      <c r="B4340">
        <v>597</v>
      </c>
      <c r="C4340" t="s">
        <v>263</v>
      </c>
      <c r="D4340" s="1">
        <v>40543.177083333336</v>
      </c>
      <c r="E4340" s="1" t="s">
        <v>264</v>
      </c>
      <c r="F4340" t="s">
        <v>38</v>
      </c>
      <c r="G4340" t="s">
        <v>144</v>
      </c>
      <c r="H4340">
        <v>-79.989997860000003</v>
      </c>
      <c r="I4340">
        <v>40.450000760000002</v>
      </c>
      <c r="J4340">
        <v>10357</v>
      </c>
      <c r="K4340" t="s">
        <v>40</v>
      </c>
      <c r="L4340" t="s">
        <v>265</v>
      </c>
      <c r="M4340">
        <v>16</v>
      </c>
      <c r="N4340">
        <v>4.53</v>
      </c>
      <c r="O4340" s="2">
        <v>163000000000</v>
      </c>
      <c r="P4340" t="s">
        <v>266</v>
      </c>
      <c r="Q4340" t="s">
        <v>11193</v>
      </c>
      <c r="R4340" t="s">
        <v>11194</v>
      </c>
      <c r="S4340" s="1">
        <v>42379.791666666664</v>
      </c>
      <c r="T4340" s="17">
        <v>1</v>
      </c>
      <c r="U4340" s="2">
        <v>1452450000000</v>
      </c>
      <c r="V4340" s="2" t="s">
        <v>11192</v>
      </c>
      <c r="W4340">
        <v>21116272</v>
      </c>
      <c r="X4340" t="s">
        <v>10699</v>
      </c>
      <c r="Y4340" t="s">
        <v>38</v>
      </c>
      <c r="Z4340" t="s">
        <v>10700</v>
      </c>
      <c r="AA4340">
        <v>0</v>
      </c>
      <c r="AB4340">
        <v>0</v>
      </c>
      <c r="AD4340">
        <v>6</v>
      </c>
      <c r="AE4340" t="s">
        <v>48</v>
      </c>
      <c r="AF4340" t="s">
        <v>40</v>
      </c>
    </row>
    <row r="4341" spans="1:37" x14ac:dyDescent="0.2">
      <c r="A4341">
        <v>13734632</v>
      </c>
      <c r="B4341">
        <v>12</v>
      </c>
      <c r="C4341" t="s">
        <v>2584</v>
      </c>
      <c r="D4341" s="1">
        <v>41734.048611111109</v>
      </c>
      <c r="E4341" s="1" t="s">
        <v>2585</v>
      </c>
      <c r="F4341" t="s">
        <v>38</v>
      </c>
      <c r="G4341" t="s">
        <v>324</v>
      </c>
      <c r="H4341">
        <v>-79.91999817</v>
      </c>
      <c r="I4341">
        <v>40.47000122</v>
      </c>
      <c r="J4341">
        <v>582</v>
      </c>
      <c r="K4341" t="s">
        <v>40</v>
      </c>
      <c r="L4341" t="s">
        <v>2586</v>
      </c>
      <c r="M4341">
        <v>12</v>
      </c>
      <c r="N4341">
        <v>4.6900000000000004</v>
      </c>
      <c r="O4341">
        <v>59858303033</v>
      </c>
      <c r="P4341" t="s">
        <v>2587</v>
      </c>
      <c r="Q4341" t="s">
        <v>11195</v>
      </c>
      <c r="R4341" t="s">
        <v>11196</v>
      </c>
      <c r="S4341" s="1">
        <v>42217.375</v>
      </c>
      <c r="T4341" s="17">
        <v>8</v>
      </c>
      <c r="U4341" s="2">
        <v>1438420000000</v>
      </c>
      <c r="V4341" t="s">
        <v>11197</v>
      </c>
      <c r="W4341">
        <v>19365122</v>
      </c>
      <c r="X4341" t="s">
        <v>2590</v>
      </c>
      <c r="Y4341" t="s">
        <v>38</v>
      </c>
      <c r="Z4341" t="s">
        <v>2591</v>
      </c>
      <c r="AA4341">
        <v>-79.917595000000006</v>
      </c>
      <c r="AB4341">
        <v>40.458888999999999</v>
      </c>
      <c r="AD4341">
        <v>4</v>
      </c>
      <c r="AE4341" t="s">
        <v>48</v>
      </c>
      <c r="AF4341" t="s">
        <v>40</v>
      </c>
    </row>
    <row r="4342" spans="1:37" x14ac:dyDescent="0.2">
      <c r="A4342">
        <v>13734632</v>
      </c>
      <c r="B4342">
        <v>12</v>
      </c>
      <c r="C4342" t="s">
        <v>2584</v>
      </c>
      <c r="D4342" s="1">
        <v>41734.048611111109</v>
      </c>
      <c r="E4342" s="1" t="s">
        <v>2585</v>
      </c>
      <c r="F4342" t="s">
        <v>38</v>
      </c>
      <c r="G4342" t="s">
        <v>324</v>
      </c>
      <c r="H4342">
        <v>-79.91999817</v>
      </c>
      <c r="I4342">
        <v>40.47000122</v>
      </c>
      <c r="J4342">
        <v>582</v>
      </c>
      <c r="K4342" t="s">
        <v>40</v>
      </c>
      <c r="L4342" t="s">
        <v>2586</v>
      </c>
      <c r="M4342">
        <v>12</v>
      </c>
      <c r="N4342">
        <v>4.6900000000000004</v>
      </c>
      <c r="O4342">
        <v>59858303033</v>
      </c>
      <c r="P4342" t="s">
        <v>2587</v>
      </c>
      <c r="Q4342" t="s">
        <v>11198</v>
      </c>
      <c r="R4342" t="s">
        <v>11196</v>
      </c>
      <c r="S4342" s="1">
        <v>42287.375</v>
      </c>
      <c r="T4342" s="17">
        <v>10</v>
      </c>
      <c r="U4342" s="2">
        <v>1444470000000</v>
      </c>
      <c r="V4342" t="s">
        <v>11197</v>
      </c>
      <c r="W4342">
        <v>19365122</v>
      </c>
      <c r="X4342" t="s">
        <v>2590</v>
      </c>
      <c r="Y4342" t="s">
        <v>38</v>
      </c>
      <c r="Z4342" t="s">
        <v>2591</v>
      </c>
      <c r="AA4342">
        <v>-79.917595000000006</v>
      </c>
      <c r="AB4342">
        <v>40.458888999999999</v>
      </c>
      <c r="AD4342">
        <v>3</v>
      </c>
      <c r="AE4342" t="s">
        <v>48</v>
      </c>
      <c r="AF4342" t="s">
        <v>40</v>
      </c>
    </row>
    <row r="4343" spans="1:37" x14ac:dyDescent="0.2">
      <c r="A4343">
        <v>63868</v>
      </c>
      <c r="B4343">
        <v>46</v>
      </c>
      <c r="C4343" t="s">
        <v>5471</v>
      </c>
      <c r="D4343" s="1">
        <v>37916.902083333334</v>
      </c>
      <c r="E4343" s="1" t="s">
        <v>5814</v>
      </c>
      <c r="F4343" t="s">
        <v>38</v>
      </c>
      <c r="G4343" t="s">
        <v>477</v>
      </c>
      <c r="H4343">
        <v>-79.91999817</v>
      </c>
      <c r="I4343">
        <v>40.430000309999997</v>
      </c>
      <c r="J4343">
        <v>762</v>
      </c>
      <c r="K4343" t="s">
        <v>181</v>
      </c>
      <c r="L4343" t="s">
        <v>5473</v>
      </c>
      <c r="M4343">
        <v>11</v>
      </c>
      <c r="N4343">
        <v>4.72</v>
      </c>
      <c r="O4343" s="2">
        <v>390000000000</v>
      </c>
      <c r="P4343" t="s">
        <v>2342</v>
      </c>
      <c r="Q4343" t="s">
        <v>11199</v>
      </c>
      <c r="R4343" t="s">
        <v>11200</v>
      </c>
      <c r="S4343" s="1">
        <v>42371.416666666664</v>
      </c>
      <c r="T4343" s="17">
        <v>1</v>
      </c>
      <c r="U4343" s="2">
        <v>1451730000000</v>
      </c>
      <c r="V4343" s="2" t="s">
        <v>11201</v>
      </c>
      <c r="W4343">
        <v>24276968</v>
      </c>
      <c r="X4343" t="s">
        <v>11202</v>
      </c>
      <c r="Y4343" t="s">
        <v>11203</v>
      </c>
      <c r="Z4343" t="s">
        <v>11204</v>
      </c>
      <c r="AA4343">
        <v>-80.021820000000005</v>
      </c>
      <c r="AB4343">
        <v>40.570259</v>
      </c>
      <c r="AC4343">
        <v>15</v>
      </c>
      <c r="AD4343">
        <v>8</v>
      </c>
      <c r="AE4343" t="s">
        <v>48</v>
      </c>
      <c r="AF4343" t="s">
        <v>181</v>
      </c>
      <c r="AG4343">
        <v>10</v>
      </c>
      <c r="AH4343" t="s">
        <v>49</v>
      </c>
      <c r="AI4343" t="s">
        <v>50</v>
      </c>
      <c r="AJ4343">
        <v>0</v>
      </c>
      <c r="AK4343" t="s">
        <v>51</v>
      </c>
    </row>
    <row r="4344" spans="1:37" x14ac:dyDescent="0.2">
      <c r="A4344">
        <v>63868</v>
      </c>
      <c r="B4344">
        <v>46</v>
      </c>
      <c r="C4344" t="s">
        <v>5471</v>
      </c>
      <c r="D4344" s="1">
        <v>37916.902083333334</v>
      </c>
      <c r="E4344" s="1" t="s">
        <v>5814</v>
      </c>
      <c r="F4344" t="s">
        <v>38</v>
      </c>
      <c r="G4344" t="s">
        <v>477</v>
      </c>
      <c r="H4344">
        <v>-79.91999817</v>
      </c>
      <c r="I4344">
        <v>40.430000309999997</v>
      </c>
      <c r="J4344">
        <v>762</v>
      </c>
      <c r="K4344" t="s">
        <v>181</v>
      </c>
      <c r="L4344" t="s">
        <v>5473</v>
      </c>
      <c r="M4344">
        <v>11</v>
      </c>
      <c r="N4344">
        <v>4.72</v>
      </c>
      <c r="O4344" s="2">
        <v>390000000000</v>
      </c>
      <c r="P4344" t="s">
        <v>2342</v>
      </c>
      <c r="Q4344" t="s">
        <v>11205</v>
      </c>
      <c r="R4344" t="s">
        <v>11206</v>
      </c>
      <c r="S4344" s="1">
        <v>42378.416666666664</v>
      </c>
      <c r="T4344" s="17">
        <v>1</v>
      </c>
      <c r="U4344" s="2">
        <v>1452330000000</v>
      </c>
      <c r="V4344" s="2" t="s">
        <v>11207</v>
      </c>
      <c r="W4344">
        <v>24276968</v>
      </c>
      <c r="X4344" t="s">
        <v>11202</v>
      </c>
      <c r="Y4344" t="s">
        <v>11203</v>
      </c>
      <c r="Z4344" t="s">
        <v>11204</v>
      </c>
      <c r="AA4344">
        <v>-80.021820000000005</v>
      </c>
      <c r="AB4344">
        <v>40.570259</v>
      </c>
      <c r="AC4344">
        <v>15</v>
      </c>
      <c r="AD4344">
        <v>4</v>
      </c>
      <c r="AE4344" t="s">
        <v>48</v>
      </c>
      <c r="AF4344" t="s">
        <v>181</v>
      </c>
      <c r="AG4344">
        <v>10</v>
      </c>
      <c r="AH4344" t="s">
        <v>49</v>
      </c>
      <c r="AI4344" t="s">
        <v>50</v>
      </c>
      <c r="AJ4344">
        <v>0</v>
      </c>
      <c r="AK4344" t="s">
        <v>51</v>
      </c>
    </row>
    <row r="4345" spans="1:37" x14ac:dyDescent="0.2">
      <c r="A4345">
        <v>63868</v>
      </c>
      <c r="B4345">
        <v>46</v>
      </c>
      <c r="C4345" t="s">
        <v>5471</v>
      </c>
      <c r="D4345" s="1">
        <v>37916.902083333334</v>
      </c>
      <c r="E4345" s="1" t="s">
        <v>5814</v>
      </c>
      <c r="F4345" t="s">
        <v>38</v>
      </c>
      <c r="G4345" t="s">
        <v>477</v>
      </c>
      <c r="H4345">
        <v>-79.91999817</v>
      </c>
      <c r="I4345">
        <v>40.430000309999997</v>
      </c>
      <c r="J4345">
        <v>762</v>
      </c>
      <c r="K4345" t="s">
        <v>181</v>
      </c>
      <c r="L4345" t="s">
        <v>5473</v>
      </c>
      <c r="M4345">
        <v>11</v>
      </c>
      <c r="N4345">
        <v>4.72</v>
      </c>
      <c r="O4345" s="2">
        <v>390000000000</v>
      </c>
      <c r="P4345" t="s">
        <v>2342</v>
      </c>
      <c r="Q4345" t="s">
        <v>11208</v>
      </c>
      <c r="R4345" t="s">
        <v>11209</v>
      </c>
      <c r="S4345" s="1">
        <v>42399.416666666664</v>
      </c>
      <c r="T4345" s="17">
        <v>1</v>
      </c>
      <c r="U4345" s="2">
        <v>1454150000000</v>
      </c>
      <c r="V4345" s="2" t="s">
        <v>11210</v>
      </c>
      <c r="W4345">
        <v>24243990</v>
      </c>
      <c r="X4345" t="s">
        <v>848</v>
      </c>
      <c r="Y4345" t="s">
        <v>38</v>
      </c>
      <c r="Z4345" t="s">
        <v>6872</v>
      </c>
      <c r="AA4345">
        <v>-80.021820000000005</v>
      </c>
      <c r="AB4345">
        <v>40.570259</v>
      </c>
      <c r="AC4345">
        <v>15</v>
      </c>
      <c r="AD4345">
        <v>5</v>
      </c>
      <c r="AE4345" t="s">
        <v>48</v>
      </c>
      <c r="AF4345" t="s">
        <v>181</v>
      </c>
      <c r="AG4345">
        <v>10</v>
      </c>
      <c r="AH4345" t="s">
        <v>49</v>
      </c>
      <c r="AI4345" t="s">
        <v>50</v>
      </c>
      <c r="AJ4345">
        <v>0</v>
      </c>
      <c r="AK4345" t="s">
        <v>51</v>
      </c>
    </row>
    <row r="4346" spans="1:37" x14ac:dyDescent="0.2">
      <c r="A4346">
        <v>63868</v>
      </c>
      <c r="B4346">
        <v>46</v>
      </c>
      <c r="C4346" t="s">
        <v>5471</v>
      </c>
      <c r="D4346" s="1">
        <v>37916.902083333334</v>
      </c>
      <c r="E4346" s="1" t="s">
        <v>5472</v>
      </c>
      <c r="F4346" t="s">
        <v>38</v>
      </c>
      <c r="G4346" t="s">
        <v>477</v>
      </c>
      <c r="H4346">
        <v>-79.91999817</v>
      </c>
      <c r="I4346">
        <v>40.430000309999997</v>
      </c>
      <c r="J4346">
        <v>762</v>
      </c>
      <c r="K4346" t="s">
        <v>181</v>
      </c>
      <c r="L4346" t="s">
        <v>5473</v>
      </c>
      <c r="M4346">
        <v>11</v>
      </c>
      <c r="N4346">
        <v>4.72</v>
      </c>
      <c r="O4346" s="2">
        <v>390000000000</v>
      </c>
      <c r="P4346" t="s">
        <v>2342</v>
      </c>
      <c r="Q4346" t="s">
        <v>11211</v>
      </c>
      <c r="R4346" t="s">
        <v>11209</v>
      </c>
      <c r="S4346" s="1">
        <v>42385.416666666664</v>
      </c>
      <c r="T4346" s="17">
        <v>1</v>
      </c>
      <c r="U4346" s="2">
        <v>1452940000000</v>
      </c>
      <c r="V4346" s="2" t="s">
        <v>11212</v>
      </c>
      <c r="W4346" t="s">
        <v>208</v>
      </c>
      <c r="AC4346">
        <v>15</v>
      </c>
      <c r="AD4346">
        <v>3</v>
      </c>
      <c r="AE4346" t="s">
        <v>48</v>
      </c>
      <c r="AF4346" t="s">
        <v>181</v>
      </c>
      <c r="AG4346">
        <v>10</v>
      </c>
      <c r="AH4346" t="s">
        <v>49</v>
      </c>
      <c r="AI4346" t="s">
        <v>50</v>
      </c>
      <c r="AJ4346">
        <v>0</v>
      </c>
      <c r="AK4346" t="s">
        <v>51</v>
      </c>
    </row>
    <row r="4347" spans="1:37" x14ac:dyDescent="0.2">
      <c r="A4347">
        <v>1349042</v>
      </c>
      <c r="B4347">
        <v>67</v>
      </c>
      <c r="C4347" t="s">
        <v>369</v>
      </c>
      <c r="D4347" s="1">
        <v>39817.231249999997</v>
      </c>
      <c r="E4347" s="1" t="s">
        <v>370</v>
      </c>
      <c r="F4347" t="s">
        <v>38</v>
      </c>
      <c r="G4347" t="s">
        <v>371</v>
      </c>
      <c r="H4347">
        <v>-79.91999817</v>
      </c>
      <c r="I4347">
        <v>40.430000309999997</v>
      </c>
      <c r="J4347">
        <v>1005</v>
      </c>
      <c r="K4347" t="s">
        <v>40</v>
      </c>
      <c r="L4347" t="s">
        <v>372</v>
      </c>
      <c r="M4347">
        <v>5</v>
      </c>
      <c r="N4347">
        <v>4.88</v>
      </c>
      <c r="O4347" s="2">
        <v>225000000000</v>
      </c>
      <c r="P4347" t="s">
        <v>373</v>
      </c>
      <c r="Q4347" t="s">
        <v>11213</v>
      </c>
      <c r="R4347" t="s">
        <v>11214</v>
      </c>
      <c r="S4347" s="1">
        <v>42337.5</v>
      </c>
      <c r="T4347" s="17">
        <v>11</v>
      </c>
      <c r="U4347" s="2">
        <v>1448800000000</v>
      </c>
      <c r="V4347" s="2" t="s">
        <v>11215</v>
      </c>
      <c r="W4347">
        <v>24158661</v>
      </c>
      <c r="X4347" t="s">
        <v>2217</v>
      </c>
      <c r="Y4347" t="s">
        <v>11216</v>
      </c>
      <c r="Z4347" t="s">
        <v>11217</v>
      </c>
      <c r="AA4347">
        <v>-80.023041000000006</v>
      </c>
      <c r="AB4347">
        <v>40.329341999999997</v>
      </c>
      <c r="AD4347">
        <v>5</v>
      </c>
      <c r="AE4347" t="s">
        <v>48</v>
      </c>
      <c r="AF4347" t="s">
        <v>40</v>
      </c>
    </row>
    <row r="4348" spans="1:37" x14ac:dyDescent="0.2">
      <c r="A4348">
        <v>1349042</v>
      </c>
      <c r="B4348">
        <v>67</v>
      </c>
      <c r="C4348" t="s">
        <v>369</v>
      </c>
      <c r="D4348" s="1">
        <v>39817.231249999997</v>
      </c>
      <c r="E4348" s="1" t="s">
        <v>370</v>
      </c>
      <c r="F4348" t="s">
        <v>38</v>
      </c>
      <c r="G4348" t="s">
        <v>371</v>
      </c>
      <c r="H4348">
        <v>-79.91999817</v>
      </c>
      <c r="I4348">
        <v>40.430000309999997</v>
      </c>
      <c r="J4348">
        <v>1005</v>
      </c>
      <c r="K4348" t="s">
        <v>40</v>
      </c>
      <c r="L4348" t="s">
        <v>372</v>
      </c>
      <c r="M4348">
        <v>5</v>
      </c>
      <c r="N4348">
        <v>4.88</v>
      </c>
      <c r="O4348" s="2">
        <v>225000000000</v>
      </c>
      <c r="P4348" t="s">
        <v>373</v>
      </c>
      <c r="Q4348" t="s">
        <v>11218</v>
      </c>
      <c r="R4348" t="s">
        <v>11219</v>
      </c>
      <c r="S4348" s="1">
        <v>42302.5</v>
      </c>
      <c r="T4348" s="17">
        <v>10</v>
      </c>
      <c r="U4348" s="2">
        <v>1445770000000</v>
      </c>
      <c r="V4348" s="2" t="s">
        <v>11220</v>
      </c>
      <c r="W4348">
        <v>24153444</v>
      </c>
      <c r="X4348" t="s">
        <v>11221</v>
      </c>
      <c r="Y4348" t="s">
        <v>38</v>
      </c>
      <c r="Z4348" t="s">
        <v>11222</v>
      </c>
      <c r="AA4348">
        <v>-79.914985999999999</v>
      </c>
      <c r="AB4348">
        <v>40.353366999999999</v>
      </c>
      <c r="AD4348">
        <v>6</v>
      </c>
      <c r="AE4348" t="s">
        <v>48</v>
      </c>
      <c r="AF4348" t="s">
        <v>40</v>
      </c>
    </row>
    <row r="4349" spans="1:37" x14ac:dyDescent="0.2">
      <c r="A4349">
        <v>1349042</v>
      </c>
      <c r="B4349">
        <v>67</v>
      </c>
      <c r="C4349" t="s">
        <v>369</v>
      </c>
      <c r="D4349" s="1">
        <v>39817.231249999997</v>
      </c>
      <c r="E4349" s="1" t="s">
        <v>370</v>
      </c>
      <c r="F4349" t="s">
        <v>38</v>
      </c>
      <c r="G4349" t="s">
        <v>371</v>
      </c>
      <c r="H4349">
        <v>-79.91999817</v>
      </c>
      <c r="I4349">
        <v>40.430000309999997</v>
      </c>
      <c r="J4349">
        <v>1005</v>
      </c>
      <c r="K4349" t="s">
        <v>40</v>
      </c>
      <c r="L4349" t="s">
        <v>372</v>
      </c>
      <c r="M4349">
        <v>5</v>
      </c>
      <c r="N4349">
        <v>4.88</v>
      </c>
      <c r="O4349" s="2">
        <v>225000000000</v>
      </c>
      <c r="P4349" t="s">
        <v>373</v>
      </c>
      <c r="Q4349" t="s">
        <v>11223</v>
      </c>
      <c r="R4349" t="s">
        <v>11219</v>
      </c>
      <c r="S4349" s="1">
        <v>42365.5</v>
      </c>
      <c r="T4349" s="17">
        <v>12</v>
      </c>
      <c r="U4349" s="2">
        <v>1451220000000</v>
      </c>
      <c r="V4349" s="2" t="s">
        <v>11224</v>
      </c>
      <c r="W4349">
        <v>24158661</v>
      </c>
      <c r="X4349" t="s">
        <v>2217</v>
      </c>
      <c r="Y4349" t="s">
        <v>11216</v>
      </c>
      <c r="Z4349" t="s">
        <v>11217</v>
      </c>
      <c r="AA4349">
        <v>-80.023041000000006</v>
      </c>
      <c r="AB4349">
        <v>40.329341999999997</v>
      </c>
      <c r="AD4349">
        <v>10</v>
      </c>
      <c r="AE4349" t="s">
        <v>48</v>
      </c>
      <c r="AF4349" t="s">
        <v>40</v>
      </c>
    </row>
    <row r="4350" spans="1:37" x14ac:dyDescent="0.2">
      <c r="A4350">
        <v>1349042</v>
      </c>
      <c r="B4350">
        <v>67</v>
      </c>
      <c r="C4350" t="s">
        <v>369</v>
      </c>
      <c r="D4350" s="1">
        <v>39817.231249999997</v>
      </c>
      <c r="E4350" s="1" t="s">
        <v>370</v>
      </c>
      <c r="F4350" t="s">
        <v>38</v>
      </c>
      <c r="G4350" t="s">
        <v>371</v>
      </c>
      <c r="H4350">
        <v>-79.91999817</v>
      </c>
      <c r="I4350">
        <v>40.430000309999997</v>
      </c>
      <c r="J4350">
        <v>1005</v>
      </c>
      <c r="K4350" t="s">
        <v>40</v>
      </c>
      <c r="L4350" t="s">
        <v>372</v>
      </c>
      <c r="M4350">
        <v>5</v>
      </c>
      <c r="N4350">
        <v>4.88</v>
      </c>
      <c r="O4350" s="2">
        <v>225000000000</v>
      </c>
      <c r="P4350" t="s">
        <v>373</v>
      </c>
      <c r="Q4350" t="s">
        <v>11225</v>
      </c>
      <c r="R4350" t="s">
        <v>11219</v>
      </c>
      <c r="S4350" s="1">
        <v>42393.5</v>
      </c>
      <c r="T4350" s="17">
        <v>1</v>
      </c>
      <c r="U4350" s="2">
        <v>1453640000000</v>
      </c>
      <c r="V4350" s="2" t="s">
        <v>11226</v>
      </c>
      <c r="W4350">
        <v>24158661</v>
      </c>
      <c r="X4350" t="s">
        <v>2217</v>
      </c>
      <c r="Y4350" t="s">
        <v>11216</v>
      </c>
      <c r="Z4350" t="s">
        <v>11217</v>
      </c>
      <c r="AA4350">
        <v>-80.023041000000006</v>
      </c>
      <c r="AB4350">
        <v>40.329341999999997</v>
      </c>
      <c r="AD4350">
        <v>10</v>
      </c>
      <c r="AE4350" t="s">
        <v>48</v>
      </c>
      <c r="AF4350" t="s">
        <v>40</v>
      </c>
    </row>
    <row r="4351" spans="1:37" x14ac:dyDescent="0.2">
      <c r="A4351">
        <v>18347400</v>
      </c>
      <c r="B4351">
        <v>4</v>
      </c>
      <c r="C4351" t="s">
        <v>3098</v>
      </c>
      <c r="D4351" s="1">
        <v>42021.897916666669</v>
      </c>
      <c r="E4351" s="1" t="s">
        <v>3099</v>
      </c>
      <c r="F4351" t="s">
        <v>38</v>
      </c>
      <c r="G4351" t="s">
        <v>58</v>
      </c>
      <c r="H4351">
        <v>-79.989997860000003</v>
      </c>
      <c r="I4351">
        <v>40.450000760000002</v>
      </c>
      <c r="J4351">
        <v>161</v>
      </c>
      <c r="K4351" t="s">
        <v>40</v>
      </c>
      <c r="L4351" t="s">
        <v>3100</v>
      </c>
      <c r="M4351">
        <v>14</v>
      </c>
      <c r="N4351">
        <v>5</v>
      </c>
      <c r="O4351">
        <v>34988101037</v>
      </c>
      <c r="P4351" t="s">
        <v>3101</v>
      </c>
      <c r="Q4351" t="s">
        <v>11227</v>
      </c>
      <c r="R4351" t="s">
        <v>11228</v>
      </c>
      <c r="S4351" s="1">
        <v>42375.708333333336</v>
      </c>
      <c r="T4351" s="17">
        <v>1</v>
      </c>
      <c r="U4351" s="2">
        <v>1452100000000</v>
      </c>
      <c r="V4351" t="s">
        <v>11229</v>
      </c>
      <c r="W4351">
        <v>24098599</v>
      </c>
      <c r="X4351" t="s">
        <v>11230</v>
      </c>
      <c r="Y4351" t="s">
        <v>38</v>
      </c>
      <c r="Z4351" t="s">
        <v>11231</v>
      </c>
      <c r="AA4351">
        <v>-80.002489999999995</v>
      </c>
      <c r="AB4351">
        <v>40.440372000000004</v>
      </c>
      <c r="AD4351">
        <v>4</v>
      </c>
      <c r="AE4351" t="s">
        <v>48</v>
      </c>
      <c r="AF4351" t="s">
        <v>40</v>
      </c>
    </row>
    <row r="4352" spans="1:37" x14ac:dyDescent="0.2">
      <c r="A4352">
        <v>19239436</v>
      </c>
      <c r="B4352">
        <v>1</v>
      </c>
      <c r="C4352" t="s">
        <v>11232</v>
      </c>
      <c r="D4352" s="1">
        <v>42364.069444444445</v>
      </c>
      <c r="E4352" s="1" t="s">
        <v>11233</v>
      </c>
      <c r="F4352" t="s">
        <v>38</v>
      </c>
      <c r="G4352" t="s">
        <v>324</v>
      </c>
      <c r="H4352">
        <v>-79.949996949999999</v>
      </c>
      <c r="I4352">
        <v>40.47000122</v>
      </c>
      <c r="J4352">
        <v>62</v>
      </c>
      <c r="K4352" t="s">
        <v>40</v>
      </c>
      <c r="L4352" t="s">
        <v>11234</v>
      </c>
      <c r="M4352">
        <v>9</v>
      </c>
      <c r="N4352">
        <v>0</v>
      </c>
      <c r="O4352">
        <v>5424464918</v>
      </c>
      <c r="P4352" t="s">
        <v>11235</v>
      </c>
      <c r="Q4352" t="s">
        <v>11236</v>
      </c>
      <c r="R4352" t="s">
        <v>11237</v>
      </c>
      <c r="S4352" s="1">
        <v>42378.4375</v>
      </c>
      <c r="T4352" s="17">
        <v>1</v>
      </c>
      <c r="U4352" s="2">
        <v>1452340000000</v>
      </c>
      <c r="V4352" s="2" t="s">
        <v>11238</v>
      </c>
      <c r="W4352">
        <v>24269209</v>
      </c>
      <c r="X4352" t="s">
        <v>11239</v>
      </c>
      <c r="Y4352" t="s">
        <v>348</v>
      </c>
      <c r="Z4352" t="s">
        <v>11240</v>
      </c>
      <c r="AA4352">
        <v>-79.996444999999994</v>
      </c>
      <c r="AB4352">
        <v>40.305042</v>
      </c>
      <c r="AD4352">
        <v>14</v>
      </c>
      <c r="AE4352" t="s">
        <v>48</v>
      </c>
      <c r="AF4352" t="s">
        <v>40</v>
      </c>
    </row>
    <row r="4353" spans="1:32" x14ac:dyDescent="0.2">
      <c r="A4353">
        <v>1756412</v>
      </c>
      <c r="B4353">
        <v>597</v>
      </c>
      <c r="C4353" t="s">
        <v>263</v>
      </c>
      <c r="D4353" s="1">
        <v>40543.177083333336</v>
      </c>
      <c r="E4353" s="1" t="s">
        <v>264</v>
      </c>
      <c r="F4353" t="s">
        <v>38</v>
      </c>
      <c r="G4353" t="s">
        <v>144</v>
      </c>
      <c r="H4353">
        <v>-79.989997860000003</v>
      </c>
      <c r="I4353">
        <v>40.450000760000002</v>
      </c>
      <c r="J4353">
        <v>10357</v>
      </c>
      <c r="K4353" t="s">
        <v>40</v>
      </c>
      <c r="L4353" t="s">
        <v>265</v>
      </c>
      <c r="M4353">
        <v>16</v>
      </c>
      <c r="N4353">
        <v>4.53</v>
      </c>
      <c r="O4353" s="2">
        <v>163000000000</v>
      </c>
      <c r="P4353" t="s">
        <v>266</v>
      </c>
      <c r="Q4353" t="s">
        <v>11241</v>
      </c>
      <c r="R4353" t="s">
        <v>11242</v>
      </c>
      <c r="S4353" s="1">
        <v>42217.416666666664</v>
      </c>
      <c r="T4353" s="17">
        <v>8</v>
      </c>
      <c r="U4353" s="2">
        <v>1438420000000</v>
      </c>
      <c r="V4353" s="2" t="s">
        <v>11243</v>
      </c>
      <c r="W4353">
        <v>23874665</v>
      </c>
      <c r="X4353" t="s">
        <v>3611</v>
      </c>
      <c r="Y4353" t="s">
        <v>38</v>
      </c>
      <c r="Z4353" t="s">
        <v>3612</v>
      </c>
      <c r="AA4353">
        <v>-79.963982000000001</v>
      </c>
      <c r="AB4353">
        <v>40.428027999999998</v>
      </c>
      <c r="AD4353">
        <v>8</v>
      </c>
      <c r="AE4353" t="s">
        <v>48</v>
      </c>
      <c r="AF4353" t="s">
        <v>40</v>
      </c>
    </row>
    <row r="4354" spans="1:32" x14ac:dyDescent="0.2">
      <c r="A4354">
        <v>1756412</v>
      </c>
      <c r="B4354">
        <v>597</v>
      </c>
      <c r="C4354" t="s">
        <v>263</v>
      </c>
      <c r="D4354" s="1">
        <v>40543.177083333336</v>
      </c>
      <c r="E4354" s="1" t="s">
        <v>264</v>
      </c>
      <c r="F4354" t="s">
        <v>38</v>
      </c>
      <c r="G4354" t="s">
        <v>144</v>
      </c>
      <c r="H4354">
        <v>-79.989997860000003</v>
      </c>
      <c r="I4354">
        <v>40.450000760000002</v>
      </c>
      <c r="J4354">
        <v>10357</v>
      </c>
      <c r="K4354" t="s">
        <v>40</v>
      </c>
      <c r="L4354" t="s">
        <v>265</v>
      </c>
      <c r="M4354">
        <v>16</v>
      </c>
      <c r="N4354">
        <v>4.53</v>
      </c>
      <c r="O4354" s="2">
        <v>163000000000</v>
      </c>
      <c r="P4354" t="s">
        <v>266</v>
      </c>
      <c r="Q4354" t="s">
        <v>11244</v>
      </c>
      <c r="R4354" t="s">
        <v>11242</v>
      </c>
      <c r="S4354" s="1">
        <v>42231.416666666664</v>
      </c>
      <c r="T4354" s="17">
        <v>8</v>
      </c>
      <c r="U4354" s="2">
        <v>1439630000000</v>
      </c>
      <c r="V4354" s="2" t="s">
        <v>11245</v>
      </c>
      <c r="W4354">
        <v>23874665</v>
      </c>
      <c r="X4354" t="s">
        <v>3611</v>
      </c>
      <c r="Y4354" t="s">
        <v>38</v>
      </c>
      <c r="Z4354" t="s">
        <v>3612</v>
      </c>
      <c r="AA4354">
        <v>-79.963982000000001</v>
      </c>
      <c r="AB4354">
        <v>40.428027999999998</v>
      </c>
      <c r="AD4354">
        <v>3</v>
      </c>
      <c r="AE4354" t="s">
        <v>48</v>
      </c>
      <c r="AF4354" t="s">
        <v>40</v>
      </c>
    </row>
    <row r="4355" spans="1:32" x14ac:dyDescent="0.2">
      <c r="A4355">
        <v>1349042</v>
      </c>
      <c r="B4355">
        <v>67</v>
      </c>
      <c r="C4355" t="s">
        <v>369</v>
      </c>
      <c r="D4355" s="1">
        <v>39817.231249999997</v>
      </c>
      <c r="E4355" s="1" t="s">
        <v>370</v>
      </c>
      <c r="F4355" t="s">
        <v>38</v>
      </c>
      <c r="G4355" t="s">
        <v>371</v>
      </c>
      <c r="H4355">
        <v>-79.91999817</v>
      </c>
      <c r="I4355">
        <v>40.430000309999997</v>
      </c>
      <c r="J4355">
        <v>1005</v>
      </c>
      <c r="K4355" t="s">
        <v>40</v>
      </c>
      <c r="L4355" t="s">
        <v>372</v>
      </c>
      <c r="M4355">
        <v>5</v>
      </c>
      <c r="N4355">
        <v>4.88</v>
      </c>
      <c r="O4355" s="2">
        <v>225000000000</v>
      </c>
      <c r="P4355" t="s">
        <v>373</v>
      </c>
      <c r="Q4355" t="s">
        <v>11246</v>
      </c>
      <c r="R4355" t="s">
        <v>11247</v>
      </c>
      <c r="S4355" s="1">
        <v>42225.458333333336</v>
      </c>
      <c r="T4355" s="17">
        <v>8</v>
      </c>
      <c r="U4355" s="2">
        <v>1439120000000</v>
      </c>
      <c r="V4355" t="s">
        <v>11248</v>
      </c>
      <c r="W4355">
        <v>23662715</v>
      </c>
      <c r="X4355" t="s">
        <v>10461</v>
      </c>
      <c r="Y4355" t="s">
        <v>38</v>
      </c>
      <c r="Z4355" t="s">
        <v>10462</v>
      </c>
      <c r="AA4355">
        <v>-79.941826000000006</v>
      </c>
      <c r="AB4355">
        <v>40.425671000000001</v>
      </c>
      <c r="AD4355">
        <v>3</v>
      </c>
      <c r="AE4355" t="s">
        <v>48</v>
      </c>
      <c r="AF4355" t="s">
        <v>40</v>
      </c>
    </row>
    <row r="4356" spans="1:32" x14ac:dyDescent="0.2">
      <c r="A4356">
        <v>1349042</v>
      </c>
      <c r="B4356">
        <v>67</v>
      </c>
      <c r="C4356" t="s">
        <v>369</v>
      </c>
      <c r="D4356" s="1">
        <v>39817.231249999997</v>
      </c>
      <c r="E4356" s="1" t="s">
        <v>370</v>
      </c>
      <c r="F4356" t="s">
        <v>38</v>
      </c>
      <c r="G4356" t="s">
        <v>371</v>
      </c>
      <c r="H4356">
        <v>-79.91999817</v>
      </c>
      <c r="I4356">
        <v>40.430000309999997</v>
      </c>
      <c r="J4356">
        <v>1005</v>
      </c>
      <c r="K4356" t="s">
        <v>40</v>
      </c>
      <c r="L4356" t="s">
        <v>372</v>
      </c>
      <c r="M4356">
        <v>5</v>
      </c>
      <c r="N4356">
        <v>4.88</v>
      </c>
      <c r="O4356" s="2">
        <v>225000000000</v>
      </c>
      <c r="P4356" t="s">
        <v>373</v>
      </c>
      <c r="Q4356" t="s">
        <v>11249</v>
      </c>
      <c r="R4356" t="s">
        <v>11247</v>
      </c>
      <c r="S4356" s="1">
        <v>42260.458333333336</v>
      </c>
      <c r="T4356" s="17">
        <v>9</v>
      </c>
      <c r="U4356" s="2">
        <v>1442140000000</v>
      </c>
      <c r="V4356" t="s">
        <v>11248</v>
      </c>
      <c r="W4356">
        <v>23662715</v>
      </c>
      <c r="X4356" t="s">
        <v>10461</v>
      </c>
      <c r="Y4356" t="s">
        <v>38</v>
      </c>
      <c r="Z4356" t="s">
        <v>10462</v>
      </c>
      <c r="AA4356">
        <v>-79.941826000000006</v>
      </c>
      <c r="AB4356">
        <v>40.425671000000001</v>
      </c>
      <c r="AD4356">
        <v>4</v>
      </c>
      <c r="AE4356" t="s">
        <v>48</v>
      </c>
      <c r="AF4356" t="s">
        <v>40</v>
      </c>
    </row>
    <row r="4357" spans="1:32" x14ac:dyDescent="0.2">
      <c r="A4357">
        <v>85432</v>
      </c>
      <c r="B4357">
        <v>29</v>
      </c>
      <c r="C4357" t="s">
        <v>2782</v>
      </c>
      <c r="D4357" s="1">
        <v>37688.377083333333</v>
      </c>
      <c r="E4357" s="1" t="s">
        <v>2783</v>
      </c>
      <c r="F4357" t="s">
        <v>38</v>
      </c>
      <c r="G4357" t="s">
        <v>477</v>
      </c>
      <c r="H4357">
        <v>-79.88999939</v>
      </c>
      <c r="I4357">
        <v>40.430000309999997</v>
      </c>
      <c r="J4357">
        <v>851</v>
      </c>
      <c r="K4357" t="s">
        <v>40</v>
      </c>
      <c r="L4357" t="s">
        <v>2784</v>
      </c>
      <c r="M4357">
        <v>14</v>
      </c>
      <c r="N4357">
        <v>4.58</v>
      </c>
      <c r="O4357" s="2">
        <v>409000000000</v>
      </c>
      <c r="P4357" t="s">
        <v>2785</v>
      </c>
      <c r="Q4357" t="s">
        <v>11250</v>
      </c>
      <c r="R4357" t="s">
        <v>11251</v>
      </c>
      <c r="S4357" s="1">
        <v>42231.791666666664</v>
      </c>
      <c r="T4357" s="17">
        <v>8</v>
      </c>
      <c r="U4357" s="2">
        <v>1439670000000</v>
      </c>
      <c r="V4357" s="2" t="s">
        <v>11252</v>
      </c>
      <c r="W4357">
        <v>738078</v>
      </c>
      <c r="X4357" t="s">
        <v>291</v>
      </c>
      <c r="Y4357" t="s">
        <v>38</v>
      </c>
      <c r="Z4357" t="s">
        <v>292</v>
      </c>
      <c r="AA4357">
        <v>-79.893478000000002</v>
      </c>
      <c r="AB4357">
        <v>40.430318</v>
      </c>
      <c r="AD4357">
        <v>14</v>
      </c>
      <c r="AE4357" t="s">
        <v>48</v>
      </c>
      <c r="AF4357" t="s">
        <v>40</v>
      </c>
    </row>
    <row r="4358" spans="1:32" x14ac:dyDescent="0.2">
      <c r="A4358">
        <v>85432</v>
      </c>
      <c r="B4358">
        <v>29</v>
      </c>
      <c r="C4358" t="s">
        <v>2782</v>
      </c>
      <c r="D4358" s="1">
        <v>37688.377083333333</v>
      </c>
      <c r="E4358" s="1" t="s">
        <v>2783</v>
      </c>
      <c r="F4358" t="s">
        <v>38</v>
      </c>
      <c r="G4358" t="s">
        <v>477</v>
      </c>
      <c r="H4358">
        <v>-79.88999939</v>
      </c>
      <c r="I4358">
        <v>40.430000309999997</v>
      </c>
      <c r="J4358">
        <v>851</v>
      </c>
      <c r="K4358" t="s">
        <v>40</v>
      </c>
      <c r="L4358" t="s">
        <v>2784</v>
      </c>
      <c r="M4358">
        <v>14</v>
      </c>
      <c r="N4358">
        <v>4.58</v>
      </c>
      <c r="O4358" s="2">
        <v>409000000000</v>
      </c>
      <c r="P4358" t="s">
        <v>2785</v>
      </c>
      <c r="Q4358" t="s">
        <v>11253</v>
      </c>
      <c r="R4358" t="s">
        <v>11254</v>
      </c>
      <c r="S4358" s="1">
        <v>42300.78125</v>
      </c>
      <c r="T4358" s="17">
        <v>10</v>
      </c>
      <c r="U4358" s="2">
        <v>1445630000000</v>
      </c>
      <c r="V4358" s="2" t="s">
        <v>5841</v>
      </c>
      <c r="W4358">
        <v>24143509</v>
      </c>
      <c r="X4358" t="s">
        <v>5842</v>
      </c>
      <c r="Y4358" t="s">
        <v>38</v>
      </c>
      <c r="Z4358" t="s">
        <v>5843</v>
      </c>
      <c r="AA4358">
        <v>-79.892830000000004</v>
      </c>
      <c r="AB4358">
        <v>40.430171999999999</v>
      </c>
      <c r="AD4358">
        <v>5</v>
      </c>
      <c r="AE4358" t="s">
        <v>48</v>
      </c>
      <c r="AF4358" t="s">
        <v>40</v>
      </c>
    </row>
    <row r="4359" spans="1:32" x14ac:dyDescent="0.2">
      <c r="A4359">
        <v>85432</v>
      </c>
      <c r="B4359">
        <v>29</v>
      </c>
      <c r="C4359" t="s">
        <v>2782</v>
      </c>
      <c r="D4359" s="1">
        <v>37688.377083333333</v>
      </c>
      <c r="E4359" s="1" t="s">
        <v>2783</v>
      </c>
      <c r="F4359" t="s">
        <v>38</v>
      </c>
      <c r="G4359" t="s">
        <v>477</v>
      </c>
      <c r="H4359">
        <v>-79.88999939</v>
      </c>
      <c r="I4359">
        <v>40.430000309999997</v>
      </c>
      <c r="J4359">
        <v>851</v>
      </c>
      <c r="K4359" t="s">
        <v>40</v>
      </c>
      <c r="L4359" t="s">
        <v>2784</v>
      </c>
      <c r="M4359">
        <v>14</v>
      </c>
      <c r="N4359">
        <v>4.58</v>
      </c>
      <c r="O4359" s="2">
        <v>409000000000</v>
      </c>
      <c r="P4359" t="s">
        <v>2785</v>
      </c>
      <c r="Q4359" t="s">
        <v>11255</v>
      </c>
      <c r="R4359" t="s">
        <v>11256</v>
      </c>
      <c r="S4359" s="1">
        <v>42329.791666666664</v>
      </c>
      <c r="T4359" s="17">
        <v>11</v>
      </c>
      <c r="U4359" s="2">
        <v>1448130000000</v>
      </c>
      <c r="V4359" s="2" t="s">
        <v>11257</v>
      </c>
      <c r="W4359">
        <v>738078</v>
      </c>
      <c r="X4359" t="s">
        <v>291</v>
      </c>
      <c r="Y4359" t="s">
        <v>38</v>
      </c>
      <c r="Z4359" t="s">
        <v>292</v>
      </c>
      <c r="AA4359">
        <v>-79.893478000000002</v>
      </c>
      <c r="AB4359">
        <v>40.430318</v>
      </c>
      <c r="AD4359">
        <v>11</v>
      </c>
      <c r="AE4359" t="s">
        <v>48</v>
      </c>
      <c r="AF4359" t="s">
        <v>40</v>
      </c>
    </row>
    <row r="4360" spans="1:32" x14ac:dyDescent="0.2">
      <c r="A4360">
        <v>85432</v>
      </c>
      <c r="B4360">
        <v>29</v>
      </c>
      <c r="C4360" t="s">
        <v>2782</v>
      </c>
      <c r="D4360" s="1">
        <v>37688.377083333333</v>
      </c>
      <c r="E4360" s="1" t="s">
        <v>2783</v>
      </c>
      <c r="F4360" t="s">
        <v>38</v>
      </c>
      <c r="G4360" t="s">
        <v>477</v>
      </c>
      <c r="H4360">
        <v>-79.88999939</v>
      </c>
      <c r="I4360">
        <v>40.430000309999997</v>
      </c>
      <c r="J4360">
        <v>851</v>
      </c>
      <c r="K4360" t="s">
        <v>40</v>
      </c>
      <c r="L4360" t="s">
        <v>2784</v>
      </c>
      <c r="M4360">
        <v>14</v>
      </c>
      <c r="N4360">
        <v>4.58</v>
      </c>
      <c r="O4360" s="2">
        <v>409000000000</v>
      </c>
      <c r="P4360" t="s">
        <v>2785</v>
      </c>
      <c r="Q4360" t="s">
        <v>11258</v>
      </c>
      <c r="R4360" t="s">
        <v>11256</v>
      </c>
      <c r="S4360" s="1">
        <v>42385.770833333336</v>
      </c>
      <c r="T4360" s="17">
        <v>1</v>
      </c>
      <c r="U4360" s="2">
        <v>1452970000000</v>
      </c>
      <c r="V4360" s="2" t="s">
        <v>11259</v>
      </c>
      <c r="W4360">
        <v>738078</v>
      </c>
      <c r="X4360" t="s">
        <v>291</v>
      </c>
      <c r="Y4360" t="s">
        <v>38</v>
      </c>
      <c r="Z4360" t="s">
        <v>292</v>
      </c>
      <c r="AA4360">
        <v>-79.893478000000002</v>
      </c>
      <c r="AB4360">
        <v>40.430318</v>
      </c>
      <c r="AD4360">
        <v>3</v>
      </c>
      <c r="AE4360" t="s">
        <v>48</v>
      </c>
      <c r="AF4360" t="s">
        <v>40</v>
      </c>
    </row>
    <row r="4361" spans="1:32" x14ac:dyDescent="0.2">
      <c r="A4361">
        <v>7269632</v>
      </c>
      <c r="B4361">
        <v>8</v>
      </c>
      <c r="C4361" t="s">
        <v>6498</v>
      </c>
      <c r="D4361" s="1">
        <v>41325.644444444442</v>
      </c>
      <c r="E4361" s="1" t="s">
        <v>6499</v>
      </c>
      <c r="F4361" t="s">
        <v>4664</v>
      </c>
      <c r="G4361" t="s">
        <v>843</v>
      </c>
      <c r="H4361">
        <v>-80.22000122</v>
      </c>
      <c r="I4361">
        <v>40.240001679999999</v>
      </c>
      <c r="J4361">
        <v>243</v>
      </c>
      <c r="K4361" t="s">
        <v>40</v>
      </c>
      <c r="L4361" t="s">
        <v>6500</v>
      </c>
      <c r="M4361">
        <v>11</v>
      </c>
      <c r="N4361">
        <v>4.9400000000000004</v>
      </c>
      <c r="O4361">
        <v>95144426027</v>
      </c>
      <c r="P4361" t="s">
        <v>6501</v>
      </c>
      <c r="Q4361" t="s">
        <v>11260</v>
      </c>
      <c r="R4361" t="s">
        <v>11261</v>
      </c>
      <c r="S4361" s="1">
        <v>42394.46875</v>
      </c>
      <c r="T4361" s="17">
        <v>1</v>
      </c>
      <c r="U4361" s="2">
        <v>1453720000000</v>
      </c>
      <c r="V4361" s="2" t="s">
        <v>11262</v>
      </c>
      <c r="W4361">
        <v>18585502</v>
      </c>
      <c r="X4361" t="s">
        <v>6504</v>
      </c>
      <c r="Y4361" t="s">
        <v>4664</v>
      </c>
      <c r="Z4361" t="s">
        <v>6505</v>
      </c>
      <c r="AA4361">
        <v>0</v>
      </c>
      <c r="AB4361">
        <v>0</v>
      </c>
      <c r="AD4361">
        <v>3</v>
      </c>
      <c r="AE4361" t="s">
        <v>48</v>
      </c>
      <c r="AF4361" t="s">
        <v>40</v>
      </c>
    </row>
    <row r="4362" spans="1:32" x14ac:dyDescent="0.2">
      <c r="A4362">
        <v>7269632</v>
      </c>
      <c r="B4362">
        <v>8</v>
      </c>
      <c r="C4362" t="s">
        <v>6498</v>
      </c>
      <c r="D4362" s="1">
        <v>41325.644444444442</v>
      </c>
      <c r="E4362" s="1" t="s">
        <v>6499</v>
      </c>
      <c r="F4362" t="s">
        <v>4664</v>
      </c>
      <c r="G4362" t="s">
        <v>843</v>
      </c>
      <c r="H4362">
        <v>-80.22000122</v>
      </c>
      <c r="I4362">
        <v>40.240001679999999</v>
      </c>
      <c r="J4362">
        <v>243</v>
      </c>
      <c r="K4362" t="s">
        <v>40</v>
      </c>
      <c r="L4362" t="s">
        <v>6500</v>
      </c>
      <c r="M4362">
        <v>11</v>
      </c>
      <c r="N4362">
        <v>4.9400000000000004</v>
      </c>
      <c r="O4362">
        <v>95144426027</v>
      </c>
      <c r="P4362" t="s">
        <v>6501</v>
      </c>
      <c r="Q4362" t="s">
        <v>11263</v>
      </c>
      <c r="R4362" t="s">
        <v>11261</v>
      </c>
      <c r="S4362" s="1">
        <v>42387.46875</v>
      </c>
      <c r="T4362" s="17">
        <v>1</v>
      </c>
      <c r="U4362" s="2">
        <v>1453120000000</v>
      </c>
      <c r="V4362" s="2" t="s">
        <v>11264</v>
      </c>
      <c r="W4362">
        <v>18585502</v>
      </c>
      <c r="X4362" t="s">
        <v>6504</v>
      </c>
      <c r="Y4362" t="s">
        <v>4664</v>
      </c>
      <c r="Z4362" t="s">
        <v>6505</v>
      </c>
      <c r="AA4362">
        <v>0</v>
      </c>
      <c r="AB4362">
        <v>0</v>
      </c>
      <c r="AD4362">
        <v>3</v>
      </c>
      <c r="AE4362" t="s">
        <v>48</v>
      </c>
      <c r="AF4362" t="s">
        <v>40</v>
      </c>
    </row>
    <row r="4364" spans="1:32" x14ac:dyDescent="0.2">
      <c r="V4364" s="4"/>
    </row>
    <row r="4365" spans="1:32" x14ac:dyDescent="0.2">
      <c r="V4365" s="4"/>
    </row>
    <row r="4366" spans="1:32" x14ac:dyDescent="0.2">
      <c r="V4366" s="4"/>
    </row>
    <row r="4367" spans="1:32" x14ac:dyDescent="0.2">
      <c r="V4367" s="4"/>
    </row>
    <row r="4368" spans="1:32" x14ac:dyDescent="0.2">
      <c r="V4368" s="4"/>
    </row>
    <row r="4369" spans="22:22" x14ac:dyDescent="0.2">
      <c r="V4369" s="4"/>
    </row>
    <row r="4370" spans="22:22" x14ac:dyDescent="0.2">
      <c r="V4370" s="4"/>
    </row>
    <row r="4371" spans="22:22" x14ac:dyDescent="0.2">
      <c r="V4371" s="4"/>
    </row>
    <row r="4372" spans="22:22" x14ac:dyDescent="0.2">
      <c r="V4372" s="4"/>
    </row>
    <row r="4373" spans="22:22" x14ac:dyDescent="0.2">
      <c r="V4373" s="4"/>
    </row>
    <row r="4374" spans="22:22" x14ac:dyDescent="0.2">
      <c r="V4374" s="4"/>
    </row>
    <row r="4375" spans="22:22" x14ac:dyDescent="0.2">
      <c r="V4375" s="4"/>
    </row>
    <row r="4376" spans="22:22" x14ac:dyDescent="0.2">
      <c r="V4376" s="4"/>
    </row>
    <row r="4377" spans="22:22" x14ac:dyDescent="0.2">
      <c r="V4377" s="4"/>
    </row>
    <row r="4378" spans="22:22" x14ac:dyDescent="0.2">
      <c r="V4378" s="4"/>
    </row>
    <row r="4379" spans="22:22" x14ac:dyDescent="0.2">
      <c r="V4379" s="4"/>
    </row>
    <row r="4380" spans="22:22" x14ac:dyDescent="0.2">
      <c r="V4380" s="4"/>
    </row>
    <row r="4381" spans="22:22" x14ac:dyDescent="0.2">
      <c r="V4381" s="4"/>
    </row>
    <row r="4382" spans="22:22" x14ac:dyDescent="0.2">
      <c r="V4382" s="4"/>
    </row>
    <row r="4383" spans="22:22" x14ac:dyDescent="0.2">
      <c r="V4383" s="4"/>
    </row>
    <row r="4384" spans="22:22" x14ac:dyDescent="0.2">
      <c r="V4384" s="4"/>
    </row>
    <row r="4385" spans="22:22" x14ac:dyDescent="0.2">
      <c r="V4385" s="4"/>
    </row>
    <row r="4386" spans="22:22" x14ac:dyDescent="0.2">
      <c r="V4386" s="4"/>
    </row>
    <row r="4387" spans="22:22" x14ac:dyDescent="0.2">
      <c r="V4387" s="4"/>
    </row>
    <row r="4388" spans="22:22" x14ac:dyDescent="0.2">
      <c r="V4388" s="4"/>
    </row>
    <row r="4389" spans="22:22" x14ac:dyDescent="0.2">
      <c r="V4389" s="4"/>
    </row>
    <row r="4390" spans="22:22" x14ac:dyDescent="0.2">
      <c r="V4390" s="4"/>
    </row>
    <row r="4391" spans="22:22" x14ac:dyDescent="0.2">
      <c r="V4391" s="4"/>
    </row>
    <row r="4392" spans="22:22" x14ac:dyDescent="0.2">
      <c r="V4392" s="4"/>
    </row>
    <row r="4393" spans="22:22" x14ac:dyDescent="0.2">
      <c r="V4393" s="4"/>
    </row>
    <row r="4394" spans="22:22" x14ac:dyDescent="0.2">
      <c r="V4394" s="4"/>
    </row>
    <row r="4395" spans="22:22" x14ac:dyDescent="0.2">
      <c r="V4395" s="4"/>
    </row>
    <row r="4396" spans="22:22" x14ac:dyDescent="0.2">
      <c r="V4396" s="4"/>
    </row>
    <row r="4397" spans="22:22" x14ac:dyDescent="0.2">
      <c r="V4397" s="4"/>
    </row>
    <row r="4398" spans="22:22" x14ac:dyDescent="0.2">
      <c r="V4398" s="4"/>
    </row>
    <row r="4399" spans="22:22" x14ac:dyDescent="0.2">
      <c r="V4399" s="4"/>
    </row>
    <row r="4400" spans="22:22" x14ac:dyDescent="0.2">
      <c r="V4400" s="4"/>
    </row>
    <row r="4401" spans="22:22" x14ac:dyDescent="0.2">
      <c r="V4401" s="4"/>
    </row>
    <row r="4402" spans="22:22" x14ac:dyDescent="0.2">
      <c r="V4402" s="4"/>
    </row>
    <row r="4403" spans="22:22" x14ac:dyDescent="0.2">
      <c r="V4403" s="4"/>
    </row>
    <row r="4404" spans="22:22" x14ac:dyDescent="0.2">
      <c r="V4404" s="4"/>
    </row>
    <row r="4405" spans="22:22" x14ac:dyDescent="0.2">
      <c r="V4405" s="4"/>
    </row>
    <row r="4406" spans="22:22" x14ac:dyDescent="0.2">
      <c r="V4406" s="4"/>
    </row>
    <row r="4407" spans="22:22" x14ac:dyDescent="0.2">
      <c r="V4407" s="4"/>
    </row>
    <row r="4408" spans="22:22" x14ac:dyDescent="0.2">
      <c r="V4408" s="4"/>
    </row>
    <row r="4409" spans="22:22" x14ac:dyDescent="0.2">
      <c r="V4409" s="4"/>
    </row>
    <row r="4410" spans="22:22" x14ac:dyDescent="0.2">
      <c r="V4410" s="4"/>
    </row>
    <row r="4411" spans="22:22" x14ac:dyDescent="0.2">
      <c r="V4411" s="4"/>
    </row>
    <row r="4412" spans="22:22" x14ac:dyDescent="0.2">
      <c r="V4412" s="4"/>
    </row>
    <row r="4413" spans="22:22" x14ac:dyDescent="0.2">
      <c r="V4413" s="4"/>
    </row>
    <row r="4414" spans="22:22" x14ac:dyDescent="0.2">
      <c r="V4414" s="4"/>
    </row>
    <row r="4415" spans="22:22" x14ac:dyDescent="0.2">
      <c r="V4415" s="4"/>
    </row>
    <row r="4416" spans="22:22" x14ac:dyDescent="0.2">
      <c r="V4416" s="4"/>
    </row>
    <row r="4417" spans="22:22" x14ac:dyDescent="0.2">
      <c r="V4417" s="4"/>
    </row>
    <row r="4418" spans="22:22" x14ac:dyDescent="0.2">
      <c r="V4418" s="4"/>
    </row>
    <row r="4419" spans="22:22" x14ac:dyDescent="0.2">
      <c r="V4419" s="4"/>
    </row>
    <row r="4420" spans="22:22" x14ac:dyDescent="0.2">
      <c r="V4420" s="4"/>
    </row>
    <row r="4421" spans="22:22" x14ac:dyDescent="0.2">
      <c r="V4421" s="4"/>
    </row>
    <row r="4422" spans="22:22" x14ac:dyDescent="0.2">
      <c r="V4422" s="4"/>
    </row>
    <row r="4423" spans="22:22" x14ac:dyDescent="0.2">
      <c r="V4423" s="4"/>
    </row>
    <row r="4424" spans="22:22" x14ac:dyDescent="0.2">
      <c r="V4424" s="4"/>
    </row>
    <row r="4425" spans="22:22" x14ac:dyDescent="0.2">
      <c r="V4425" s="4"/>
    </row>
    <row r="4426" spans="22:22" x14ac:dyDescent="0.2">
      <c r="V4426" s="4"/>
    </row>
    <row r="4427" spans="22:22" x14ac:dyDescent="0.2">
      <c r="V4427" s="4"/>
    </row>
    <row r="4428" spans="22:22" x14ac:dyDescent="0.2">
      <c r="V4428" s="4"/>
    </row>
    <row r="4429" spans="22:22" x14ac:dyDescent="0.2">
      <c r="V4429" s="4"/>
    </row>
    <row r="4430" spans="22:22" x14ac:dyDescent="0.2">
      <c r="V4430" s="4"/>
    </row>
    <row r="4431" spans="22:22" x14ac:dyDescent="0.2">
      <c r="V4431" s="4"/>
    </row>
    <row r="4432" spans="22:22" x14ac:dyDescent="0.2">
      <c r="V4432" s="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410"/>
  <sheetViews>
    <sheetView workbookViewId="0">
      <selection activeCell="B10" sqref="B10"/>
    </sheetView>
  </sheetViews>
  <sheetFormatPr baseColWidth="10" defaultRowHeight="16" x14ac:dyDescent="0.2"/>
  <sheetData>
    <row r="1" spans="1:1" x14ac:dyDescent="0.2">
      <c r="A1" t="s">
        <v>0</v>
      </c>
    </row>
    <row r="2" spans="1:1" x14ac:dyDescent="0.2">
      <c r="A2">
        <v>1773052</v>
      </c>
    </row>
    <row r="3" spans="1:1" x14ac:dyDescent="0.2">
      <c r="A3">
        <v>635921</v>
      </c>
    </row>
    <row r="4" spans="1:1" x14ac:dyDescent="0.2">
      <c r="A4">
        <v>7168162</v>
      </c>
    </row>
    <row r="5" spans="1:1" x14ac:dyDescent="0.2">
      <c r="A5">
        <v>1318900</v>
      </c>
    </row>
    <row r="6" spans="1:1" x14ac:dyDescent="0.2">
      <c r="A6">
        <v>1395018</v>
      </c>
    </row>
    <row r="7" spans="1:1" x14ac:dyDescent="0.2">
      <c r="A7">
        <v>1640771</v>
      </c>
    </row>
    <row r="8" spans="1:1" x14ac:dyDescent="0.2">
      <c r="A8">
        <v>7474622</v>
      </c>
    </row>
    <row r="9" spans="1:1" x14ac:dyDescent="0.2">
      <c r="A9">
        <v>16925632</v>
      </c>
    </row>
    <row r="10" spans="1:1" x14ac:dyDescent="0.2">
      <c r="A10">
        <v>371591</v>
      </c>
    </row>
    <row r="11" spans="1:1" x14ac:dyDescent="0.2">
      <c r="A11">
        <v>1773927</v>
      </c>
    </row>
    <row r="12" spans="1:1" x14ac:dyDescent="0.2">
      <c r="A12">
        <v>7872022</v>
      </c>
    </row>
    <row r="13" spans="1:1" x14ac:dyDescent="0.2">
      <c r="A13">
        <v>5628352</v>
      </c>
    </row>
    <row r="14" spans="1:1" x14ac:dyDescent="0.2">
      <c r="A14">
        <v>1730736</v>
      </c>
    </row>
    <row r="15" spans="1:1" x14ac:dyDescent="0.2">
      <c r="A15">
        <v>18503071</v>
      </c>
    </row>
    <row r="16" spans="1:1" x14ac:dyDescent="0.2">
      <c r="A16">
        <v>276071</v>
      </c>
    </row>
    <row r="17" spans="1:1" x14ac:dyDescent="0.2">
      <c r="A17">
        <v>14957372</v>
      </c>
    </row>
    <row r="18" spans="1:1" x14ac:dyDescent="0.2">
      <c r="A18">
        <v>9014262</v>
      </c>
    </row>
    <row r="19" spans="1:1" x14ac:dyDescent="0.2">
      <c r="A19">
        <v>1756412</v>
      </c>
    </row>
    <row r="20" spans="1:1" x14ac:dyDescent="0.2">
      <c r="A20">
        <v>6060022</v>
      </c>
    </row>
    <row r="21" spans="1:1" x14ac:dyDescent="0.2">
      <c r="A21">
        <v>13452572</v>
      </c>
    </row>
    <row r="22" spans="1:1" x14ac:dyDescent="0.2">
      <c r="A22">
        <v>882584</v>
      </c>
    </row>
    <row r="23" spans="1:1" x14ac:dyDescent="0.2">
      <c r="A23">
        <v>13452012</v>
      </c>
    </row>
    <row r="24" spans="1:1" x14ac:dyDescent="0.2">
      <c r="A24">
        <v>3113672</v>
      </c>
    </row>
    <row r="25" spans="1:1" x14ac:dyDescent="0.2">
      <c r="A25">
        <v>7047252</v>
      </c>
    </row>
    <row r="26" spans="1:1" x14ac:dyDescent="0.2">
      <c r="A26">
        <v>1349042</v>
      </c>
    </row>
    <row r="27" spans="1:1" x14ac:dyDescent="0.2">
      <c r="A27">
        <v>18212345</v>
      </c>
    </row>
    <row r="28" spans="1:1" x14ac:dyDescent="0.2">
      <c r="A28">
        <v>16942182</v>
      </c>
    </row>
    <row r="29" spans="1:1" x14ac:dyDescent="0.2">
      <c r="A29">
        <v>8918932</v>
      </c>
    </row>
    <row r="30" spans="1:1" x14ac:dyDescent="0.2">
      <c r="A30">
        <v>6926022</v>
      </c>
    </row>
    <row r="31" spans="1:1" x14ac:dyDescent="0.2">
      <c r="A31">
        <v>16045572</v>
      </c>
    </row>
    <row r="32" spans="1:1" x14ac:dyDescent="0.2">
      <c r="A32">
        <v>126428</v>
      </c>
    </row>
    <row r="33" spans="1:1" x14ac:dyDescent="0.2">
      <c r="A33">
        <v>8741792</v>
      </c>
    </row>
    <row r="34" spans="1:1" x14ac:dyDescent="0.2">
      <c r="A34">
        <v>1488517</v>
      </c>
    </row>
    <row r="35" spans="1:1" x14ac:dyDescent="0.2">
      <c r="A35">
        <v>18228877</v>
      </c>
    </row>
    <row r="36" spans="1:1" x14ac:dyDescent="0.2">
      <c r="A36">
        <v>3600472</v>
      </c>
    </row>
    <row r="37" spans="1:1" x14ac:dyDescent="0.2">
      <c r="A37">
        <v>13043382</v>
      </c>
    </row>
    <row r="38" spans="1:1" x14ac:dyDescent="0.2">
      <c r="A38">
        <v>18544607</v>
      </c>
    </row>
    <row r="39" spans="1:1" x14ac:dyDescent="0.2">
      <c r="A39">
        <v>18629323</v>
      </c>
    </row>
    <row r="40" spans="1:1" x14ac:dyDescent="0.2">
      <c r="A40">
        <v>302192</v>
      </c>
    </row>
    <row r="41" spans="1:1" x14ac:dyDescent="0.2">
      <c r="A41">
        <v>1412351</v>
      </c>
    </row>
    <row r="42" spans="1:1" x14ac:dyDescent="0.2">
      <c r="A42">
        <v>1769932</v>
      </c>
    </row>
    <row r="43" spans="1:1" x14ac:dyDescent="0.2">
      <c r="A43">
        <v>18646419</v>
      </c>
    </row>
    <row r="44" spans="1:1" x14ac:dyDescent="0.2">
      <c r="A44">
        <v>17099012</v>
      </c>
    </row>
    <row r="45" spans="1:1" x14ac:dyDescent="0.2">
      <c r="A45">
        <v>11512432</v>
      </c>
    </row>
    <row r="46" spans="1:1" x14ac:dyDescent="0.2">
      <c r="A46">
        <v>6504092</v>
      </c>
    </row>
    <row r="47" spans="1:1" x14ac:dyDescent="0.2">
      <c r="A47">
        <v>18363436</v>
      </c>
    </row>
    <row r="48" spans="1:1" x14ac:dyDescent="0.2">
      <c r="A48">
        <v>18068252</v>
      </c>
    </row>
    <row r="49" spans="1:1" x14ac:dyDescent="0.2">
      <c r="A49">
        <v>18677069</v>
      </c>
    </row>
    <row r="50" spans="1:1" x14ac:dyDescent="0.2">
      <c r="A50">
        <v>5864062</v>
      </c>
    </row>
    <row r="51" spans="1:1" x14ac:dyDescent="0.2">
      <c r="A51">
        <v>12054692</v>
      </c>
    </row>
    <row r="52" spans="1:1" x14ac:dyDescent="0.2">
      <c r="A52">
        <v>6708932</v>
      </c>
    </row>
    <row r="53" spans="1:1" x14ac:dyDescent="0.2">
      <c r="A53">
        <v>18314495</v>
      </c>
    </row>
    <row r="54" spans="1:1" x14ac:dyDescent="0.2">
      <c r="A54">
        <v>1331994</v>
      </c>
    </row>
    <row r="55" spans="1:1" x14ac:dyDescent="0.2">
      <c r="A55">
        <v>7818632</v>
      </c>
    </row>
    <row r="56" spans="1:1" x14ac:dyDescent="0.2">
      <c r="A56">
        <v>16251642</v>
      </c>
    </row>
    <row r="57" spans="1:1" x14ac:dyDescent="0.2">
      <c r="A57">
        <v>3056852</v>
      </c>
    </row>
    <row r="58" spans="1:1" x14ac:dyDescent="0.2">
      <c r="A58">
        <v>4544272</v>
      </c>
    </row>
    <row r="59" spans="1:1" x14ac:dyDescent="0.2">
      <c r="A59">
        <v>9753132</v>
      </c>
    </row>
    <row r="60" spans="1:1" x14ac:dyDescent="0.2">
      <c r="A60">
        <v>741891</v>
      </c>
    </row>
    <row r="61" spans="1:1" x14ac:dyDescent="0.2">
      <c r="A61">
        <v>18680854</v>
      </c>
    </row>
    <row r="62" spans="1:1" x14ac:dyDescent="0.2">
      <c r="A62">
        <v>18623893</v>
      </c>
    </row>
    <row r="63" spans="1:1" x14ac:dyDescent="0.2">
      <c r="A63">
        <v>12866472</v>
      </c>
    </row>
    <row r="64" spans="1:1" x14ac:dyDescent="0.2">
      <c r="A64">
        <v>18710888</v>
      </c>
    </row>
    <row r="65" spans="1:1" x14ac:dyDescent="0.2">
      <c r="A65">
        <v>6009942</v>
      </c>
    </row>
    <row r="66" spans="1:1" x14ac:dyDescent="0.2">
      <c r="A66">
        <v>17012202</v>
      </c>
    </row>
    <row r="67" spans="1:1" x14ac:dyDescent="0.2">
      <c r="A67">
        <v>10735312</v>
      </c>
    </row>
    <row r="68" spans="1:1" x14ac:dyDescent="0.2">
      <c r="A68">
        <v>11242842</v>
      </c>
    </row>
    <row r="69" spans="1:1" x14ac:dyDescent="0.2">
      <c r="A69">
        <v>18262255</v>
      </c>
    </row>
    <row r="70" spans="1:1" x14ac:dyDescent="0.2">
      <c r="A70">
        <v>5000722</v>
      </c>
    </row>
    <row r="71" spans="1:1" x14ac:dyDescent="0.2">
      <c r="A71">
        <v>4076772</v>
      </c>
    </row>
    <row r="72" spans="1:1" x14ac:dyDescent="0.2">
      <c r="A72">
        <v>3770852</v>
      </c>
    </row>
    <row r="73" spans="1:1" x14ac:dyDescent="0.2">
      <c r="A73">
        <v>4695962</v>
      </c>
    </row>
    <row r="74" spans="1:1" x14ac:dyDescent="0.2">
      <c r="A74">
        <v>1330822</v>
      </c>
    </row>
    <row r="75" spans="1:1" x14ac:dyDescent="0.2">
      <c r="A75">
        <v>1344405</v>
      </c>
    </row>
    <row r="76" spans="1:1" x14ac:dyDescent="0.2">
      <c r="A76">
        <v>18288294</v>
      </c>
    </row>
    <row r="77" spans="1:1" x14ac:dyDescent="0.2">
      <c r="A77">
        <v>16222262</v>
      </c>
    </row>
    <row r="78" spans="1:1" x14ac:dyDescent="0.2">
      <c r="A78">
        <v>9903332</v>
      </c>
    </row>
    <row r="79" spans="1:1" x14ac:dyDescent="0.2">
      <c r="A79">
        <v>1326898</v>
      </c>
    </row>
    <row r="80" spans="1:1" x14ac:dyDescent="0.2">
      <c r="A80">
        <v>268859</v>
      </c>
    </row>
    <row r="81" spans="1:1" x14ac:dyDescent="0.2">
      <c r="A81">
        <v>18570731</v>
      </c>
    </row>
    <row r="82" spans="1:1" x14ac:dyDescent="0.2">
      <c r="A82">
        <v>18728140</v>
      </c>
    </row>
    <row r="83" spans="1:1" x14ac:dyDescent="0.2">
      <c r="A83">
        <v>18370065</v>
      </c>
    </row>
    <row r="84" spans="1:1" x14ac:dyDescent="0.2">
      <c r="A84">
        <v>1330989</v>
      </c>
    </row>
    <row r="85" spans="1:1" x14ac:dyDescent="0.2">
      <c r="A85">
        <v>1931841</v>
      </c>
    </row>
    <row r="86" spans="1:1" x14ac:dyDescent="0.2">
      <c r="A86">
        <v>18530449</v>
      </c>
    </row>
    <row r="87" spans="1:1" x14ac:dyDescent="0.2">
      <c r="A87">
        <v>1519036</v>
      </c>
    </row>
    <row r="88" spans="1:1" x14ac:dyDescent="0.2">
      <c r="A88">
        <v>3623022</v>
      </c>
    </row>
    <row r="89" spans="1:1" x14ac:dyDescent="0.2">
      <c r="A89">
        <v>3898462</v>
      </c>
    </row>
    <row r="90" spans="1:1" x14ac:dyDescent="0.2">
      <c r="A90">
        <v>3849892</v>
      </c>
    </row>
    <row r="91" spans="1:1" x14ac:dyDescent="0.2">
      <c r="A91">
        <v>1635864</v>
      </c>
    </row>
    <row r="92" spans="1:1" x14ac:dyDescent="0.2">
      <c r="A92">
        <v>18403808</v>
      </c>
    </row>
    <row r="93" spans="1:1" x14ac:dyDescent="0.2">
      <c r="A93">
        <v>18674476</v>
      </c>
    </row>
    <row r="94" spans="1:1" x14ac:dyDescent="0.2">
      <c r="A94">
        <v>18663940</v>
      </c>
    </row>
    <row r="95" spans="1:1" x14ac:dyDescent="0.2">
      <c r="A95">
        <v>18449276</v>
      </c>
    </row>
    <row r="96" spans="1:1" x14ac:dyDescent="0.2">
      <c r="A96">
        <v>18700297</v>
      </c>
    </row>
    <row r="97" spans="1:1" x14ac:dyDescent="0.2">
      <c r="A97">
        <v>1141992</v>
      </c>
    </row>
    <row r="98" spans="1:1" x14ac:dyDescent="0.2">
      <c r="A98">
        <v>14815192</v>
      </c>
    </row>
    <row r="99" spans="1:1" x14ac:dyDescent="0.2">
      <c r="A99">
        <v>8404922</v>
      </c>
    </row>
    <row r="100" spans="1:1" x14ac:dyDescent="0.2">
      <c r="A100">
        <v>1558723</v>
      </c>
    </row>
    <row r="101" spans="1:1" x14ac:dyDescent="0.2">
      <c r="A101">
        <v>18468154</v>
      </c>
    </row>
    <row r="102" spans="1:1" x14ac:dyDescent="0.2">
      <c r="A102">
        <v>18727432</v>
      </c>
    </row>
    <row r="103" spans="1:1" x14ac:dyDescent="0.2">
      <c r="A103">
        <v>3299612</v>
      </c>
    </row>
    <row r="104" spans="1:1" x14ac:dyDescent="0.2">
      <c r="A104">
        <v>3299762</v>
      </c>
    </row>
    <row r="105" spans="1:1" x14ac:dyDescent="0.2">
      <c r="A105">
        <v>8319192</v>
      </c>
    </row>
    <row r="106" spans="1:1" x14ac:dyDescent="0.2">
      <c r="A106">
        <v>18739015</v>
      </c>
    </row>
    <row r="107" spans="1:1" x14ac:dyDescent="0.2">
      <c r="A107">
        <v>18602928</v>
      </c>
    </row>
    <row r="108" spans="1:1" x14ac:dyDescent="0.2">
      <c r="A108">
        <v>16377642</v>
      </c>
    </row>
    <row r="109" spans="1:1" x14ac:dyDescent="0.2">
      <c r="A109">
        <v>18718827</v>
      </c>
    </row>
    <row r="110" spans="1:1" x14ac:dyDescent="0.2">
      <c r="A110">
        <v>145964</v>
      </c>
    </row>
    <row r="111" spans="1:1" x14ac:dyDescent="0.2">
      <c r="A111">
        <v>13049922</v>
      </c>
    </row>
    <row r="112" spans="1:1" x14ac:dyDescent="0.2">
      <c r="A112">
        <v>11064482</v>
      </c>
    </row>
    <row r="113" spans="1:1" x14ac:dyDescent="0.2">
      <c r="A113">
        <v>1792120</v>
      </c>
    </row>
    <row r="114" spans="1:1" x14ac:dyDescent="0.2">
      <c r="A114">
        <v>18629012</v>
      </c>
    </row>
    <row r="115" spans="1:1" x14ac:dyDescent="0.2">
      <c r="A115">
        <v>6297692</v>
      </c>
    </row>
    <row r="116" spans="1:1" x14ac:dyDescent="0.2">
      <c r="A116">
        <v>18528433</v>
      </c>
    </row>
    <row r="117" spans="1:1" x14ac:dyDescent="0.2">
      <c r="A117">
        <v>3170512</v>
      </c>
    </row>
    <row r="118" spans="1:1" x14ac:dyDescent="0.2">
      <c r="A118">
        <v>9759622</v>
      </c>
    </row>
    <row r="119" spans="1:1" x14ac:dyDescent="0.2">
      <c r="A119">
        <v>507383</v>
      </c>
    </row>
    <row r="120" spans="1:1" x14ac:dyDescent="0.2">
      <c r="A120">
        <v>428580</v>
      </c>
    </row>
    <row r="121" spans="1:1" x14ac:dyDescent="0.2">
      <c r="A121">
        <v>18763187</v>
      </c>
    </row>
    <row r="122" spans="1:1" x14ac:dyDescent="0.2">
      <c r="A122">
        <v>7946662</v>
      </c>
    </row>
    <row r="123" spans="1:1" x14ac:dyDescent="0.2">
      <c r="A123">
        <v>1816691</v>
      </c>
    </row>
    <row r="124" spans="1:1" x14ac:dyDescent="0.2">
      <c r="A124">
        <v>1782914</v>
      </c>
    </row>
    <row r="125" spans="1:1" x14ac:dyDescent="0.2">
      <c r="A125">
        <v>1603556</v>
      </c>
    </row>
    <row r="126" spans="1:1" x14ac:dyDescent="0.2">
      <c r="A126">
        <v>41510</v>
      </c>
    </row>
    <row r="127" spans="1:1" x14ac:dyDescent="0.2">
      <c r="A127">
        <v>1530362</v>
      </c>
    </row>
    <row r="128" spans="1:1" x14ac:dyDescent="0.2">
      <c r="A128">
        <v>1248801</v>
      </c>
    </row>
    <row r="129" spans="1:1" x14ac:dyDescent="0.2">
      <c r="A129">
        <v>10042382</v>
      </c>
    </row>
    <row r="130" spans="1:1" x14ac:dyDescent="0.2">
      <c r="A130">
        <v>18549764</v>
      </c>
    </row>
    <row r="131" spans="1:1" x14ac:dyDescent="0.2">
      <c r="A131">
        <v>14531472</v>
      </c>
    </row>
    <row r="132" spans="1:1" x14ac:dyDescent="0.2">
      <c r="A132">
        <v>13563532</v>
      </c>
    </row>
    <row r="133" spans="1:1" x14ac:dyDescent="0.2">
      <c r="A133">
        <v>16355082</v>
      </c>
    </row>
    <row r="134" spans="1:1" x14ac:dyDescent="0.2">
      <c r="A134">
        <v>54637</v>
      </c>
    </row>
    <row r="135" spans="1:1" x14ac:dyDescent="0.2">
      <c r="A135">
        <v>5956542</v>
      </c>
    </row>
    <row r="136" spans="1:1" x14ac:dyDescent="0.2">
      <c r="A136">
        <v>8642702</v>
      </c>
    </row>
    <row r="137" spans="1:1" x14ac:dyDescent="0.2">
      <c r="A137">
        <v>11031942</v>
      </c>
    </row>
    <row r="138" spans="1:1" x14ac:dyDescent="0.2">
      <c r="A138">
        <v>4729692</v>
      </c>
    </row>
    <row r="139" spans="1:1" x14ac:dyDescent="0.2">
      <c r="A139">
        <v>18603139</v>
      </c>
    </row>
    <row r="140" spans="1:1" x14ac:dyDescent="0.2">
      <c r="A140">
        <v>12338002</v>
      </c>
    </row>
    <row r="141" spans="1:1" x14ac:dyDescent="0.2">
      <c r="A141">
        <v>8708022</v>
      </c>
    </row>
    <row r="142" spans="1:1" x14ac:dyDescent="0.2">
      <c r="A142">
        <v>224739</v>
      </c>
    </row>
    <row r="143" spans="1:1" x14ac:dyDescent="0.2">
      <c r="A143">
        <v>999505</v>
      </c>
    </row>
    <row r="144" spans="1:1" x14ac:dyDescent="0.2">
      <c r="A144">
        <v>3349842</v>
      </c>
    </row>
    <row r="145" spans="1:1" x14ac:dyDescent="0.2">
      <c r="A145">
        <v>18518190</v>
      </c>
    </row>
    <row r="146" spans="1:1" x14ac:dyDescent="0.2">
      <c r="A146">
        <v>18648515</v>
      </c>
    </row>
    <row r="147" spans="1:1" x14ac:dyDescent="0.2">
      <c r="A147">
        <v>11060562</v>
      </c>
    </row>
    <row r="148" spans="1:1" x14ac:dyDescent="0.2">
      <c r="A148">
        <v>2703142</v>
      </c>
    </row>
    <row r="149" spans="1:1" x14ac:dyDescent="0.2">
      <c r="A149">
        <v>18687399</v>
      </c>
    </row>
    <row r="150" spans="1:1" x14ac:dyDescent="0.2">
      <c r="A150">
        <v>18632807</v>
      </c>
    </row>
    <row r="151" spans="1:1" x14ac:dyDescent="0.2">
      <c r="A151">
        <v>6049772</v>
      </c>
    </row>
    <row r="152" spans="1:1" x14ac:dyDescent="0.2">
      <c r="A152">
        <v>1764586</v>
      </c>
    </row>
    <row r="153" spans="1:1" x14ac:dyDescent="0.2">
      <c r="A153">
        <v>1312156</v>
      </c>
    </row>
    <row r="154" spans="1:1" x14ac:dyDescent="0.2">
      <c r="A154">
        <v>18794226</v>
      </c>
    </row>
    <row r="155" spans="1:1" x14ac:dyDescent="0.2">
      <c r="A155">
        <v>18619642</v>
      </c>
    </row>
    <row r="156" spans="1:1" x14ac:dyDescent="0.2">
      <c r="A156">
        <v>18795299</v>
      </c>
    </row>
    <row r="157" spans="1:1" x14ac:dyDescent="0.2">
      <c r="A157">
        <v>17359182</v>
      </c>
    </row>
    <row r="158" spans="1:1" x14ac:dyDescent="0.2">
      <c r="A158">
        <v>18664157</v>
      </c>
    </row>
    <row r="159" spans="1:1" x14ac:dyDescent="0.2">
      <c r="A159">
        <v>13790872</v>
      </c>
    </row>
    <row r="160" spans="1:1" x14ac:dyDescent="0.2">
      <c r="A160">
        <v>18463238</v>
      </c>
    </row>
    <row r="161" spans="1:1" x14ac:dyDescent="0.2">
      <c r="A161">
        <v>2949832</v>
      </c>
    </row>
    <row r="162" spans="1:1" x14ac:dyDescent="0.2">
      <c r="A162">
        <v>11613032</v>
      </c>
    </row>
    <row r="163" spans="1:1" x14ac:dyDescent="0.2">
      <c r="A163">
        <v>18799529</v>
      </c>
    </row>
    <row r="164" spans="1:1" x14ac:dyDescent="0.2">
      <c r="A164">
        <v>1718733</v>
      </c>
    </row>
    <row r="165" spans="1:1" x14ac:dyDescent="0.2">
      <c r="A165">
        <v>7650512</v>
      </c>
    </row>
    <row r="166" spans="1:1" x14ac:dyDescent="0.2">
      <c r="A166">
        <v>6468342</v>
      </c>
    </row>
    <row r="167" spans="1:1" x14ac:dyDescent="0.2">
      <c r="A167">
        <v>18796265</v>
      </c>
    </row>
    <row r="168" spans="1:1" x14ac:dyDescent="0.2">
      <c r="A168">
        <v>3394792</v>
      </c>
    </row>
    <row r="169" spans="1:1" x14ac:dyDescent="0.2">
      <c r="A169">
        <v>18804189</v>
      </c>
    </row>
    <row r="170" spans="1:1" x14ac:dyDescent="0.2">
      <c r="A170">
        <v>11048712</v>
      </c>
    </row>
    <row r="171" spans="1:1" x14ac:dyDescent="0.2">
      <c r="A171">
        <v>10366</v>
      </c>
    </row>
    <row r="172" spans="1:1" x14ac:dyDescent="0.2">
      <c r="A172">
        <v>12893962</v>
      </c>
    </row>
    <row r="173" spans="1:1" x14ac:dyDescent="0.2">
      <c r="A173">
        <v>18549108</v>
      </c>
    </row>
    <row r="174" spans="1:1" x14ac:dyDescent="0.2">
      <c r="A174">
        <v>2677502</v>
      </c>
    </row>
    <row r="175" spans="1:1" x14ac:dyDescent="0.2">
      <c r="A175">
        <v>18522671</v>
      </c>
    </row>
    <row r="176" spans="1:1" x14ac:dyDescent="0.2">
      <c r="A176">
        <v>1500687</v>
      </c>
    </row>
    <row r="177" spans="1:1" x14ac:dyDescent="0.2">
      <c r="A177">
        <v>18714757</v>
      </c>
    </row>
    <row r="178" spans="1:1" x14ac:dyDescent="0.2">
      <c r="A178">
        <v>16204522</v>
      </c>
    </row>
    <row r="179" spans="1:1" x14ac:dyDescent="0.2">
      <c r="A179">
        <v>18420979</v>
      </c>
    </row>
    <row r="180" spans="1:1" x14ac:dyDescent="0.2">
      <c r="A180">
        <v>18816986</v>
      </c>
    </row>
    <row r="181" spans="1:1" x14ac:dyDescent="0.2">
      <c r="A181">
        <v>1652525</v>
      </c>
    </row>
    <row r="182" spans="1:1" x14ac:dyDescent="0.2">
      <c r="A182">
        <v>18475259</v>
      </c>
    </row>
    <row r="183" spans="1:1" x14ac:dyDescent="0.2">
      <c r="A183">
        <v>18557021</v>
      </c>
    </row>
    <row r="184" spans="1:1" x14ac:dyDescent="0.2">
      <c r="A184">
        <v>18820092</v>
      </c>
    </row>
    <row r="185" spans="1:1" x14ac:dyDescent="0.2">
      <c r="A185">
        <v>13734632</v>
      </c>
    </row>
    <row r="186" spans="1:1" x14ac:dyDescent="0.2">
      <c r="A186">
        <v>18494579</v>
      </c>
    </row>
    <row r="187" spans="1:1" x14ac:dyDescent="0.2">
      <c r="A187">
        <v>18376813</v>
      </c>
    </row>
    <row r="188" spans="1:1" x14ac:dyDescent="0.2">
      <c r="A188">
        <v>1530942</v>
      </c>
    </row>
    <row r="189" spans="1:1" x14ac:dyDescent="0.2">
      <c r="A189">
        <v>9273112</v>
      </c>
    </row>
    <row r="190" spans="1:1" x14ac:dyDescent="0.2">
      <c r="A190">
        <v>18821234</v>
      </c>
    </row>
    <row r="191" spans="1:1" x14ac:dyDescent="0.2">
      <c r="A191">
        <v>1478004</v>
      </c>
    </row>
    <row r="192" spans="1:1" x14ac:dyDescent="0.2">
      <c r="A192">
        <v>18701716</v>
      </c>
    </row>
    <row r="193" spans="1:1" x14ac:dyDescent="0.2">
      <c r="A193">
        <v>67787</v>
      </c>
    </row>
    <row r="194" spans="1:1" x14ac:dyDescent="0.2">
      <c r="A194">
        <v>4568672</v>
      </c>
    </row>
    <row r="195" spans="1:1" x14ac:dyDescent="0.2">
      <c r="A195">
        <v>9137092</v>
      </c>
    </row>
    <row r="196" spans="1:1" x14ac:dyDescent="0.2">
      <c r="A196">
        <v>85432</v>
      </c>
    </row>
    <row r="197" spans="1:1" x14ac:dyDescent="0.2">
      <c r="A197">
        <v>8590132</v>
      </c>
    </row>
    <row r="198" spans="1:1" x14ac:dyDescent="0.2">
      <c r="A198">
        <v>10708432</v>
      </c>
    </row>
    <row r="199" spans="1:1" x14ac:dyDescent="0.2">
      <c r="A199">
        <v>1684534</v>
      </c>
    </row>
    <row r="200" spans="1:1" x14ac:dyDescent="0.2">
      <c r="A200">
        <v>3815252</v>
      </c>
    </row>
    <row r="201" spans="1:1" x14ac:dyDescent="0.2">
      <c r="A201">
        <v>781619</v>
      </c>
    </row>
    <row r="202" spans="1:1" x14ac:dyDescent="0.2">
      <c r="A202">
        <v>16192762</v>
      </c>
    </row>
    <row r="203" spans="1:1" x14ac:dyDescent="0.2">
      <c r="A203">
        <v>11497382</v>
      </c>
    </row>
    <row r="204" spans="1:1" x14ac:dyDescent="0.2">
      <c r="A204">
        <v>18827141</v>
      </c>
    </row>
    <row r="205" spans="1:1" x14ac:dyDescent="0.2">
      <c r="A205">
        <v>18627873</v>
      </c>
    </row>
    <row r="206" spans="1:1" x14ac:dyDescent="0.2">
      <c r="A206">
        <v>2875042</v>
      </c>
    </row>
    <row r="207" spans="1:1" x14ac:dyDescent="0.2">
      <c r="A207">
        <v>18432608</v>
      </c>
    </row>
    <row r="208" spans="1:1" x14ac:dyDescent="0.2">
      <c r="A208">
        <v>12893402</v>
      </c>
    </row>
    <row r="209" spans="1:1" x14ac:dyDescent="0.2">
      <c r="A209">
        <v>1561631</v>
      </c>
    </row>
    <row r="210" spans="1:1" x14ac:dyDescent="0.2">
      <c r="A210">
        <v>1640449</v>
      </c>
    </row>
    <row r="211" spans="1:1" x14ac:dyDescent="0.2">
      <c r="A211">
        <v>6573292</v>
      </c>
    </row>
    <row r="212" spans="1:1" x14ac:dyDescent="0.2">
      <c r="A212">
        <v>13981532</v>
      </c>
    </row>
    <row r="213" spans="1:1" x14ac:dyDescent="0.2">
      <c r="A213">
        <v>16778812</v>
      </c>
    </row>
    <row r="214" spans="1:1" x14ac:dyDescent="0.2">
      <c r="A214">
        <v>18347400</v>
      </c>
    </row>
    <row r="215" spans="1:1" x14ac:dyDescent="0.2">
      <c r="A215">
        <v>18853246</v>
      </c>
    </row>
    <row r="216" spans="1:1" x14ac:dyDescent="0.2">
      <c r="A216">
        <v>1400108</v>
      </c>
    </row>
    <row r="217" spans="1:1" x14ac:dyDescent="0.2">
      <c r="A217">
        <v>18406695</v>
      </c>
    </row>
    <row r="218" spans="1:1" x14ac:dyDescent="0.2">
      <c r="A218">
        <v>18860259</v>
      </c>
    </row>
    <row r="219" spans="1:1" x14ac:dyDescent="0.2">
      <c r="A219">
        <v>16142882</v>
      </c>
    </row>
    <row r="220" spans="1:1" x14ac:dyDescent="0.2">
      <c r="A220">
        <v>18854573</v>
      </c>
    </row>
    <row r="221" spans="1:1" x14ac:dyDescent="0.2">
      <c r="A221">
        <v>18423216</v>
      </c>
    </row>
    <row r="222" spans="1:1" x14ac:dyDescent="0.2">
      <c r="A222">
        <v>4903052</v>
      </c>
    </row>
    <row r="223" spans="1:1" x14ac:dyDescent="0.2">
      <c r="A223">
        <v>2297711</v>
      </c>
    </row>
    <row r="224" spans="1:1" x14ac:dyDescent="0.2">
      <c r="A224">
        <v>18867619</v>
      </c>
    </row>
    <row r="225" spans="1:1" x14ac:dyDescent="0.2">
      <c r="A225">
        <v>18870788</v>
      </c>
    </row>
    <row r="226" spans="1:1" x14ac:dyDescent="0.2">
      <c r="A226">
        <v>18724713</v>
      </c>
    </row>
    <row r="227" spans="1:1" x14ac:dyDescent="0.2">
      <c r="A227">
        <v>18873788</v>
      </c>
    </row>
    <row r="228" spans="1:1" x14ac:dyDescent="0.2">
      <c r="A228">
        <v>9497212</v>
      </c>
    </row>
    <row r="229" spans="1:1" x14ac:dyDescent="0.2">
      <c r="A229">
        <v>8120412</v>
      </c>
    </row>
    <row r="230" spans="1:1" x14ac:dyDescent="0.2">
      <c r="A230">
        <v>1520708</v>
      </c>
    </row>
    <row r="231" spans="1:1" x14ac:dyDescent="0.2">
      <c r="A231">
        <v>1723916</v>
      </c>
    </row>
    <row r="232" spans="1:1" x14ac:dyDescent="0.2">
      <c r="A232">
        <v>11209832</v>
      </c>
    </row>
    <row r="233" spans="1:1" x14ac:dyDescent="0.2">
      <c r="A233">
        <v>18387336</v>
      </c>
    </row>
    <row r="234" spans="1:1" x14ac:dyDescent="0.2">
      <c r="A234">
        <v>4994902</v>
      </c>
    </row>
    <row r="235" spans="1:1" x14ac:dyDescent="0.2">
      <c r="A235">
        <v>18684840</v>
      </c>
    </row>
    <row r="236" spans="1:1" x14ac:dyDescent="0.2">
      <c r="A236">
        <v>18890726</v>
      </c>
    </row>
    <row r="237" spans="1:1" x14ac:dyDescent="0.2">
      <c r="A237">
        <v>18419106</v>
      </c>
    </row>
    <row r="238" spans="1:1" x14ac:dyDescent="0.2">
      <c r="A238">
        <v>18850363</v>
      </c>
    </row>
    <row r="239" spans="1:1" x14ac:dyDescent="0.2">
      <c r="A239">
        <v>15074182</v>
      </c>
    </row>
    <row r="240" spans="1:1" x14ac:dyDescent="0.2">
      <c r="A240">
        <v>18558244</v>
      </c>
    </row>
    <row r="241" spans="1:1" x14ac:dyDescent="0.2">
      <c r="A241">
        <v>1596737</v>
      </c>
    </row>
    <row r="242" spans="1:1" x14ac:dyDescent="0.2">
      <c r="A242">
        <v>18898954</v>
      </c>
    </row>
    <row r="243" spans="1:1" x14ac:dyDescent="0.2">
      <c r="A243">
        <v>18642408</v>
      </c>
    </row>
    <row r="244" spans="1:1" x14ac:dyDescent="0.2">
      <c r="A244">
        <v>18874228</v>
      </c>
    </row>
    <row r="245" spans="1:1" x14ac:dyDescent="0.2">
      <c r="A245">
        <v>18900103</v>
      </c>
    </row>
    <row r="246" spans="1:1" x14ac:dyDescent="0.2">
      <c r="A246">
        <v>18905140</v>
      </c>
    </row>
    <row r="247" spans="1:1" x14ac:dyDescent="0.2">
      <c r="A247">
        <v>11711942</v>
      </c>
    </row>
    <row r="248" spans="1:1" x14ac:dyDescent="0.2">
      <c r="A248">
        <v>18851497</v>
      </c>
    </row>
    <row r="249" spans="1:1" x14ac:dyDescent="0.2">
      <c r="A249">
        <v>4232582</v>
      </c>
    </row>
    <row r="250" spans="1:1" x14ac:dyDescent="0.2">
      <c r="A250">
        <v>16287492</v>
      </c>
    </row>
    <row r="251" spans="1:1" x14ac:dyDescent="0.2">
      <c r="A251">
        <v>7748582</v>
      </c>
    </row>
    <row r="252" spans="1:1" x14ac:dyDescent="0.2">
      <c r="A252">
        <v>2352621</v>
      </c>
    </row>
    <row r="253" spans="1:1" x14ac:dyDescent="0.2">
      <c r="A253">
        <v>8373122</v>
      </c>
    </row>
    <row r="254" spans="1:1" x14ac:dyDescent="0.2">
      <c r="A254">
        <v>18911450</v>
      </c>
    </row>
    <row r="255" spans="1:1" x14ac:dyDescent="0.2">
      <c r="A255">
        <v>1576211</v>
      </c>
    </row>
    <row r="256" spans="1:1" x14ac:dyDescent="0.2">
      <c r="A256">
        <v>13371652</v>
      </c>
    </row>
    <row r="257" spans="1:1" x14ac:dyDescent="0.2">
      <c r="A257">
        <v>9640692</v>
      </c>
    </row>
    <row r="258" spans="1:1" x14ac:dyDescent="0.2">
      <c r="A258">
        <v>1791087</v>
      </c>
    </row>
    <row r="259" spans="1:1" x14ac:dyDescent="0.2">
      <c r="A259">
        <v>13038502</v>
      </c>
    </row>
    <row r="260" spans="1:1" x14ac:dyDescent="0.2">
      <c r="A260">
        <v>9119982</v>
      </c>
    </row>
    <row r="261" spans="1:1" x14ac:dyDescent="0.2">
      <c r="A261">
        <v>3121142</v>
      </c>
    </row>
    <row r="262" spans="1:1" x14ac:dyDescent="0.2">
      <c r="A262">
        <v>7808532</v>
      </c>
    </row>
    <row r="263" spans="1:1" x14ac:dyDescent="0.2">
      <c r="A263">
        <v>18838041</v>
      </c>
    </row>
    <row r="264" spans="1:1" x14ac:dyDescent="0.2">
      <c r="A264">
        <v>18703143</v>
      </c>
    </row>
    <row r="265" spans="1:1" x14ac:dyDescent="0.2">
      <c r="A265">
        <v>18801661</v>
      </c>
    </row>
    <row r="266" spans="1:1" x14ac:dyDescent="0.2">
      <c r="A266">
        <v>18804759</v>
      </c>
    </row>
    <row r="267" spans="1:1" x14ac:dyDescent="0.2">
      <c r="A267">
        <v>18178537</v>
      </c>
    </row>
    <row r="268" spans="1:1" x14ac:dyDescent="0.2">
      <c r="A268">
        <v>18476922</v>
      </c>
    </row>
    <row r="269" spans="1:1" x14ac:dyDescent="0.2">
      <c r="A269">
        <v>18805347</v>
      </c>
    </row>
    <row r="270" spans="1:1" x14ac:dyDescent="0.2">
      <c r="A270">
        <v>3664262</v>
      </c>
    </row>
    <row r="271" spans="1:1" x14ac:dyDescent="0.2">
      <c r="A271">
        <v>18243075</v>
      </c>
    </row>
    <row r="272" spans="1:1" x14ac:dyDescent="0.2">
      <c r="A272">
        <v>18948740</v>
      </c>
    </row>
    <row r="273" spans="1:1" x14ac:dyDescent="0.2">
      <c r="A273">
        <v>7809052</v>
      </c>
    </row>
    <row r="274" spans="1:1" x14ac:dyDescent="0.2">
      <c r="A274">
        <v>10918082</v>
      </c>
    </row>
    <row r="275" spans="1:1" x14ac:dyDescent="0.2">
      <c r="A275">
        <v>1642886</v>
      </c>
    </row>
    <row r="276" spans="1:1" x14ac:dyDescent="0.2">
      <c r="A276">
        <v>9264542</v>
      </c>
    </row>
    <row r="277" spans="1:1" x14ac:dyDescent="0.2">
      <c r="A277">
        <v>7784692</v>
      </c>
    </row>
    <row r="278" spans="1:1" x14ac:dyDescent="0.2">
      <c r="A278">
        <v>1634442</v>
      </c>
    </row>
    <row r="279" spans="1:1" x14ac:dyDescent="0.2">
      <c r="A279">
        <v>8328772</v>
      </c>
    </row>
    <row r="280" spans="1:1" x14ac:dyDescent="0.2">
      <c r="A280">
        <v>18963992</v>
      </c>
    </row>
    <row r="281" spans="1:1" x14ac:dyDescent="0.2">
      <c r="A281">
        <v>13261322</v>
      </c>
    </row>
    <row r="282" spans="1:1" x14ac:dyDescent="0.2">
      <c r="A282">
        <v>18971805</v>
      </c>
    </row>
    <row r="283" spans="1:1" x14ac:dyDescent="0.2">
      <c r="A283">
        <v>18953837</v>
      </c>
    </row>
    <row r="284" spans="1:1" x14ac:dyDescent="0.2">
      <c r="A284">
        <v>18735009</v>
      </c>
    </row>
    <row r="285" spans="1:1" x14ac:dyDescent="0.2">
      <c r="A285">
        <v>10515192</v>
      </c>
    </row>
    <row r="286" spans="1:1" x14ac:dyDescent="0.2">
      <c r="A286">
        <v>18961172</v>
      </c>
    </row>
    <row r="287" spans="1:1" x14ac:dyDescent="0.2">
      <c r="A287">
        <v>18919353</v>
      </c>
    </row>
    <row r="288" spans="1:1" x14ac:dyDescent="0.2">
      <c r="A288">
        <v>88017</v>
      </c>
    </row>
    <row r="289" spans="1:1" x14ac:dyDescent="0.2">
      <c r="A289">
        <v>63868</v>
      </c>
    </row>
    <row r="290" spans="1:1" x14ac:dyDescent="0.2">
      <c r="A290">
        <v>18956951</v>
      </c>
    </row>
    <row r="291" spans="1:1" x14ac:dyDescent="0.2">
      <c r="A291">
        <v>19015111</v>
      </c>
    </row>
    <row r="292" spans="1:1" x14ac:dyDescent="0.2">
      <c r="A292">
        <v>18921412</v>
      </c>
    </row>
    <row r="293" spans="1:1" x14ac:dyDescent="0.2">
      <c r="A293">
        <v>18194328</v>
      </c>
    </row>
    <row r="294" spans="1:1" x14ac:dyDescent="0.2">
      <c r="A294">
        <v>19020568</v>
      </c>
    </row>
    <row r="295" spans="1:1" x14ac:dyDescent="0.2">
      <c r="A295">
        <v>514722</v>
      </c>
    </row>
    <row r="296" spans="1:1" x14ac:dyDescent="0.2">
      <c r="A296">
        <v>1282668</v>
      </c>
    </row>
    <row r="297" spans="1:1" x14ac:dyDescent="0.2">
      <c r="A297">
        <v>18726420</v>
      </c>
    </row>
    <row r="298" spans="1:1" x14ac:dyDescent="0.2">
      <c r="A298">
        <v>19033002</v>
      </c>
    </row>
    <row r="299" spans="1:1" x14ac:dyDescent="0.2">
      <c r="A299">
        <v>18993488</v>
      </c>
    </row>
    <row r="300" spans="1:1" x14ac:dyDescent="0.2">
      <c r="A300">
        <v>19012838</v>
      </c>
    </row>
    <row r="301" spans="1:1" x14ac:dyDescent="0.2">
      <c r="A301">
        <v>3544832</v>
      </c>
    </row>
    <row r="302" spans="1:1" x14ac:dyDescent="0.2">
      <c r="A302">
        <v>18912315</v>
      </c>
    </row>
    <row r="303" spans="1:1" x14ac:dyDescent="0.2">
      <c r="A303">
        <v>19051959</v>
      </c>
    </row>
    <row r="304" spans="1:1" x14ac:dyDescent="0.2">
      <c r="A304">
        <v>14312632</v>
      </c>
    </row>
    <row r="305" spans="1:1" x14ac:dyDescent="0.2">
      <c r="A305">
        <v>1270543</v>
      </c>
    </row>
    <row r="306" spans="1:1" x14ac:dyDescent="0.2">
      <c r="A306">
        <v>19063639</v>
      </c>
    </row>
    <row r="307" spans="1:1" x14ac:dyDescent="0.2">
      <c r="A307">
        <v>18662043</v>
      </c>
    </row>
    <row r="308" spans="1:1" x14ac:dyDescent="0.2">
      <c r="A308">
        <v>11934892</v>
      </c>
    </row>
    <row r="309" spans="1:1" x14ac:dyDescent="0.2">
      <c r="A309">
        <v>19060590</v>
      </c>
    </row>
    <row r="310" spans="1:1" x14ac:dyDescent="0.2">
      <c r="A310">
        <v>10241662</v>
      </c>
    </row>
    <row r="311" spans="1:1" x14ac:dyDescent="0.2">
      <c r="A311">
        <v>7269632</v>
      </c>
    </row>
    <row r="312" spans="1:1" x14ac:dyDescent="0.2">
      <c r="A312">
        <v>5469382</v>
      </c>
    </row>
    <row r="313" spans="1:1" x14ac:dyDescent="0.2">
      <c r="A313">
        <v>5350012</v>
      </c>
    </row>
    <row r="314" spans="1:1" x14ac:dyDescent="0.2">
      <c r="A314">
        <v>19074375</v>
      </c>
    </row>
    <row r="315" spans="1:1" x14ac:dyDescent="0.2">
      <c r="A315">
        <v>19086811</v>
      </c>
    </row>
    <row r="316" spans="1:1" x14ac:dyDescent="0.2">
      <c r="A316">
        <v>19006431</v>
      </c>
    </row>
    <row r="317" spans="1:1" x14ac:dyDescent="0.2">
      <c r="A317">
        <v>18925445</v>
      </c>
    </row>
    <row r="318" spans="1:1" x14ac:dyDescent="0.2">
      <c r="A318">
        <v>19093545</v>
      </c>
    </row>
    <row r="319" spans="1:1" x14ac:dyDescent="0.2">
      <c r="A319">
        <v>1700873</v>
      </c>
    </row>
    <row r="320" spans="1:1" x14ac:dyDescent="0.2">
      <c r="A320">
        <v>19110593</v>
      </c>
    </row>
    <row r="321" spans="1:1" x14ac:dyDescent="0.2">
      <c r="A321">
        <v>1551982</v>
      </c>
    </row>
    <row r="322" spans="1:1" x14ac:dyDescent="0.2">
      <c r="A322">
        <v>18878499</v>
      </c>
    </row>
    <row r="323" spans="1:1" x14ac:dyDescent="0.2">
      <c r="A323">
        <v>1480942</v>
      </c>
    </row>
    <row r="324" spans="1:1" x14ac:dyDescent="0.2">
      <c r="A324">
        <v>19128275</v>
      </c>
    </row>
    <row r="325" spans="1:1" x14ac:dyDescent="0.2">
      <c r="A325">
        <v>19137364</v>
      </c>
    </row>
    <row r="326" spans="1:1" x14ac:dyDescent="0.2">
      <c r="A326">
        <v>4384322</v>
      </c>
    </row>
    <row r="327" spans="1:1" x14ac:dyDescent="0.2">
      <c r="A327">
        <v>19103272</v>
      </c>
    </row>
    <row r="328" spans="1:1" x14ac:dyDescent="0.2">
      <c r="A328">
        <v>12039332</v>
      </c>
    </row>
    <row r="329" spans="1:1" x14ac:dyDescent="0.2">
      <c r="A329">
        <v>19157462</v>
      </c>
    </row>
    <row r="330" spans="1:1" x14ac:dyDescent="0.2">
      <c r="A330">
        <v>19158438</v>
      </c>
    </row>
    <row r="331" spans="1:1" x14ac:dyDescent="0.2">
      <c r="A331">
        <v>1717738</v>
      </c>
    </row>
    <row r="332" spans="1:1" x14ac:dyDescent="0.2">
      <c r="A332">
        <v>7384592</v>
      </c>
    </row>
    <row r="333" spans="1:1" x14ac:dyDescent="0.2">
      <c r="A333">
        <v>1485890</v>
      </c>
    </row>
    <row r="334" spans="1:1" x14ac:dyDescent="0.2">
      <c r="A334">
        <v>11744632</v>
      </c>
    </row>
    <row r="335" spans="1:1" x14ac:dyDescent="0.2">
      <c r="A335">
        <v>18629188</v>
      </c>
    </row>
    <row r="336" spans="1:1" x14ac:dyDescent="0.2">
      <c r="A336">
        <v>19089927</v>
      </c>
    </row>
    <row r="337" spans="1:1" x14ac:dyDescent="0.2">
      <c r="A337">
        <v>19190821</v>
      </c>
    </row>
    <row r="338" spans="1:1" x14ac:dyDescent="0.2">
      <c r="A338">
        <v>18804952</v>
      </c>
    </row>
    <row r="339" spans="1:1" x14ac:dyDescent="0.2">
      <c r="A339">
        <v>19212575</v>
      </c>
    </row>
    <row r="340" spans="1:1" x14ac:dyDescent="0.2">
      <c r="A340">
        <v>18568433</v>
      </c>
    </row>
    <row r="341" spans="1:1" x14ac:dyDescent="0.2">
      <c r="A341">
        <v>19208430</v>
      </c>
    </row>
    <row r="342" spans="1:1" x14ac:dyDescent="0.2">
      <c r="A342">
        <v>19223423</v>
      </c>
    </row>
    <row r="343" spans="1:1" x14ac:dyDescent="0.2">
      <c r="A343">
        <v>19229848</v>
      </c>
    </row>
    <row r="344" spans="1:1" x14ac:dyDescent="0.2">
      <c r="A344">
        <v>19230383</v>
      </c>
    </row>
    <row r="345" spans="1:1" x14ac:dyDescent="0.2">
      <c r="A345">
        <v>19230406</v>
      </c>
    </row>
    <row r="346" spans="1:1" x14ac:dyDescent="0.2">
      <c r="A346">
        <v>19226486</v>
      </c>
    </row>
    <row r="347" spans="1:1" x14ac:dyDescent="0.2">
      <c r="A347">
        <v>1059603</v>
      </c>
    </row>
    <row r="348" spans="1:1" x14ac:dyDescent="0.2">
      <c r="A348">
        <v>18393931</v>
      </c>
    </row>
    <row r="349" spans="1:1" x14ac:dyDescent="0.2">
      <c r="A349">
        <v>10261932</v>
      </c>
    </row>
    <row r="350" spans="1:1" x14ac:dyDescent="0.2">
      <c r="A350">
        <v>19257598</v>
      </c>
    </row>
    <row r="351" spans="1:1" x14ac:dyDescent="0.2">
      <c r="A351">
        <v>19243706</v>
      </c>
    </row>
    <row r="352" spans="1:1" x14ac:dyDescent="0.2">
      <c r="A352">
        <v>19265012</v>
      </c>
    </row>
    <row r="353" spans="1:1" x14ac:dyDescent="0.2">
      <c r="A353">
        <v>19264217</v>
      </c>
    </row>
    <row r="354" spans="1:1" x14ac:dyDescent="0.2">
      <c r="A354">
        <v>18244937</v>
      </c>
    </row>
    <row r="355" spans="1:1" x14ac:dyDescent="0.2">
      <c r="A355">
        <v>19108111</v>
      </c>
    </row>
    <row r="356" spans="1:1" x14ac:dyDescent="0.2">
      <c r="A356">
        <v>19205587</v>
      </c>
    </row>
    <row r="357" spans="1:1" x14ac:dyDescent="0.2">
      <c r="A357">
        <v>19177958</v>
      </c>
    </row>
    <row r="358" spans="1:1" x14ac:dyDescent="0.2">
      <c r="A358">
        <v>8316422</v>
      </c>
    </row>
    <row r="359" spans="1:1" x14ac:dyDescent="0.2">
      <c r="A359">
        <v>19308586</v>
      </c>
    </row>
    <row r="360" spans="1:1" x14ac:dyDescent="0.2">
      <c r="A360">
        <v>13153072</v>
      </c>
    </row>
    <row r="361" spans="1:1" x14ac:dyDescent="0.2">
      <c r="A361">
        <v>19172350</v>
      </c>
    </row>
    <row r="362" spans="1:1" x14ac:dyDescent="0.2">
      <c r="A362">
        <v>18802091</v>
      </c>
    </row>
    <row r="363" spans="1:1" x14ac:dyDescent="0.2">
      <c r="A363">
        <v>19360447</v>
      </c>
    </row>
    <row r="364" spans="1:1" x14ac:dyDescent="0.2">
      <c r="A364">
        <v>18877001</v>
      </c>
    </row>
    <row r="365" spans="1:1" x14ac:dyDescent="0.2">
      <c r="A365">
        <v>1029979</v>
      </c>
    </row>
    <row r="366" spans="1:1" x14ac:dyDescent="0.2">
      <c r="A366">
        <v>18510704</v>
      </c>
    </row>
    <row r="367" spans="1:1" x14ac:dyDescent="0.2">
      <c r="A367">
        <v>583947</v>
      </c>
    </row>
    <row r="368" spans="1:1" x14ac:dyDescent="0.2">
      <c r="A368">
        <v>18676489</v>
      </c>
    </row>
    <row r="369" spans="1:1" x14ac:dyDescent="0.2">
      <c r="A369">
        <v>12580092</v>
      </c>
    </row>
    <row r="370" spans="1:1" x14ac:dyDescent="0.2">
      <c r="A370">
        <v>18553231</v>
      </c>
    </row>
    <row r="371" spans="1:1" x14ac:dyDescent="0.2">
      <c r="A371">
        <v>3176262</v>
      </c>
    </row>
    <row r="372" spans="1:1" x14ac:dyDescent="0.2">
      <c r="A372">
        <v>6470752</v>
      </c>
    </row>
    <row r="373" spans="1:1" x14ac:dyDescent="0.2">
      <c r="A373">
        <v>1581334</v>
      </c>
    </row>
    <row r="374" spans="1:1" x14ac:dyDescent="0.2">
      <c r="A374">
        <v>3862312</v>
      </c>
    </row>
    <row r="375" spans="1:1" x14ac:dyDescent="0.2">
      <c r="A375">
        <v>13050542</v>
      </c>
    </row>
    <row r="376" spans="1:1" x14ac:dyDescent="0.2">
      <c r="A376">
        <v>3088352</v>
      </c>
    </row>
    <row r="377" spans="1:1" x14ac:dyDescent="0.2">
      <c r="A377">
        <v>1753834</v>
      </c>
    </row>
    <row r="378" spans="1:1" x14ac:dyDescent="0.2">
      <c r="A378">
        <v>18289411</v>
      </c>
    </row>
    <row r="379" spans="1:1" x14ac:dyDescent="0.2">
      <c r="A379">
        <v>19045743</v>
      </c>
    </row>
    <row r="380" spans="1:1" x14ac:dyDescent="0.2">
      <c r="A380">
        <v>19277257</v>
      </c>
    </row>
    <row r="381" spans="1:1" x14ac:dyDescent="0.2">
      <c r="A381">
        <v>19055695</v>
      </c>
    </row>
    <row r="382" spans="1:1" x14ac:dyDescent="0.2">
      <c r="A382">
        <v>18579083</v>
      </c>
    </row>
    <row r="383" spans="1:1" x14ac:dyDescent="0.2">
      <c r="A383">
        <v>18448676</v>
      </c>
    </row>
    <row r="384" spans="1:1" x14ac:dyDescent="0.2">
      <c r="A384">
        <v>19143086</v>
      </c>
    </row>
    <row r="385" spans="1:1" x14ac:dyDescent="0.2">
      <c r="A385">
        <v>506522</v>
      </c>
    </row>
    <row r="386" spans="1:1" x14ac:dyDescent="0.2">
      <c r="A386">
        <v>18595721</v>
      </c>
    </row>
    <row r="387" spans="1:1" x14ac:dyDescent="0.2">
      <c r="A387">
        <v>18517698</v>
      </c>
    </row>
    <row r="388" spans="1:1" x14ac:dyDescent="0.2">
      <c r="A388">
        <v>19200370</v>
      </c>
    </row>
    <row r="389" spans="1:1" x14ac:dyDescent="0.2">
      <c r="A389">
        <v>2376061</v>
      </c>
    </row>
    <row r="390" spans="1:1" x14ac:dyDescent="0.2">
      <c r="A390">
        <v>303820</v>
      </c>
    </row>
    <row r="391" spans="1:1" x14ac:dyDescent="0.2">
      <c r="A391">
        <v>18627724</v>
      </c>
    </row>
    <row r="392" spans="1:1" x14ac:dyDescent="0.2">
      <c r="A392">
        <v>18638767</v>
      </c>
    </row>
    <row r="393" spans="1:1" x14ac:dyDescent="0.2">
      <c r="A393">
        <v>18568176</v>
      </c>
    </row>
    <row r="394" spans="1:1" x14ac:dyDescent="0.2">
      <c r="A394">
        <v>19083400</v>
      </c>
    </row>
    <row r="395" spans="1:1" x14ac:dyDescent="0.2">
      <c r="A395">
        <v>18302864</v>
      </c>
    </row>
    <row r="396" spans="1:1" x14ac:dyDescent="0.2">
      <c r="A396">
        <v>1748572</v>
      </c>
    </row>
    <row r="397" spans="1:1" x14ac:dyDescent="0.2">
      <c r="A397">
        <v>163783</v>
      </c>
    </row>
    <row r="398" spans="1:1" x14ac:dyDescent="0.2">
      <c r="A398">
        <v>18554626</v>
      </c>
    </row>
    <row r="399" spans="1:1" x14ac:dyDescent="0.2">
      <c r="A399">
        <v>18839438</v>
      </c>
    </row>
    <row r="400" spans="1:1" x14ac:dyDescent="0.2">
      <c r="A400">
        <v>13158662</v>
      </c>
    </row>
    <row r="401" spans="1:1" x14ac:dyDescent="0.2">
      <c r="A401">
        <v>12721352</v>
      </c>
    </row>
    <row r="402" spans="1:1" x14ac:dyDescent="0.2">
      <c r="A402">
        <v>13426182</v>
      </c>
    </row>
    <row r="403" spans="1:1" x14ac:dyDescent="0.2">
      <c r="A403">
        <v>18392388</v>
      </c>
    </row>
    <row r="404" spans="1:1" x14ac:dyDescent="0.2">
      <c r="A404">
        <v>7664192</v>
      </c>
    </row>
    <row r="405" spans="1:1" x14ac:dyDescent="0.2">
      <c r="A405">
        <v>8197742</v>
      </c>
    </row>
    <row r="406" spans="1:1" x14ac:dyDescent="0.2">
      <c r="A406">
        <v>18230797</v>
      </c>
    </row>
    <row r="407" spans="1:1" x14ac:dyDescent="0.2">
      <c r="A407">
        <v>19140016</v>
      </c>
    </row>
    <row r="408" spans="1:1" x14ac:dyDescent="0.2">
      <c r="A408">
        <v>18588421</v>
      </c>
    </row>
    <row r="409" spans="1:1" x14ac:dyDescent="0.2">
      <c r="A409">
        <v>18179831</v>
      </c>
    </row>
    <row r="410" spans="1:1" x14ac:dyDescent="0.2">
      <c r="A410">
        <v>19239436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362"/>
  <sheetViews>
    <sheetView workbookViewId="0">
      <selection activeCell="A4" sqref="A4"/>
    </sheetView>
  </sheetViews>
  <sheetFormatPr baseColWidth="10" defaultRowHeight="16" x14ac:dyDescent="0.2"/>
  <cols>
    <col min="1" max="2" width="15.1640625" customWidth="1"/>
    <col min="4" max="4" width="29.33203125" customWidth="1"/>
  </cols>
  <sheetData>
    <row r="1" spans="1:5" x14ac:dyDescent="0.2">
      <c r="A1" t="s">
        <v>18</v>
      </c>
      <c r="B1" t="s">
        <v>11269</v>
      </c>
      <c r="C1" t="s">
        <v>11321</v>
      </c>
      <c r="D1" t="s">
        <v>11322</v>
      </c>
      <c r="E1" t="s">
        <v>11321</v>
      </c>
    </row>
    <row r="2" spans="1:5" ht="18" x14ac:dyDescent="0.2">
      <c r="A2" s="1">
        <v>42224.791666666664</v>
      </c>
      <c r="B2" s="17">
        <v>8</v>
      </c>
      <c r="C2">
        <v>8</v>
      </c>
      <c r="D2" s="19">
        <f>TIME(HOUR(A2),MINUTE(A2), SECOND(A2))</f>
        <v>0.79166666666666663</v>
      </c>
      <c r="E2" s="18" t="str">
        <f>TEXT(A2, "dddd")</f>
        <v>Saturday</v>
      </c>
    </row>
    <row r="3" spans="1:5" ht="18" x14ac:dyDescent="0.2">
      <c r="A3" s="1">
        <v>42259.791666666664</v>
      </c>
      <c r="B3" s="17">
        <v>9</v>
      </c>
      <c r="C3">
        <v>12</v>
      </c>
      <c r="D3" s="19">
        <f t="shared" ref="D3:D66" si="0">TIME(HOUR(A3),MINUTE(A3), SECOND(A3))</f>
        <v>0.79166666666666663</v>
      </c>
      <c r="E3" s="18" t="str">
        <f t="shared" ref="E3:E66" si="1">TEXT(A3, "dddd")</f>
        <v>Saturday</v>
      </c>
    </row>
    <row r="4" spans="1:5" ht="18" x14ac:dyDescent="0.2">
      <c r="A4" s="1">
        <v>42258.541666666664</v>
      </c>
      <c r="B4" s="17">
        <v>9</v>
      </c>
      <c r="C4">
        <v>11</v>
      </c>
      <c r="D4" s="19">
        <f t="shared" si="0"/>
        <v>0.54166666666666663</v>
      </c>
      <c r="E4" s="18" t="str">
        <f t="shared" si="1"/>
        <v>Friday</v>
      </c>
    </row>
    <row r="5" spans="1:5" ht="18" x14ac:dyDescent="0.2">
      <c r="A5" s="1">
        <v>42286.541666666664</v>
      </c>
      <c r="B5" s="17">
        <v>10</v>
      </c>
      <c r="C5">
        <v>9</v>
      </c>
      <c r="D5" s="19">
        <f t="shared" si="0"/>
        <v>0.54166666666666663</v>
      </c>
      <c r="E5" s="18" t="str">
        <f t="shared" si="1"/>
        <v>Friday</v>
      </c>
    </row>
    <row r="6" spans="1:5" ht="18" x14ac:dyDescent="0.2">
      <c r="A6" s="1">
        <v>42265.791666666664</v>
      </c>
      <c r="B6" s="17">
        <v>9</v>
      </c>
      <c r="C6">
        <v>18</v>
      </c>
      <c r="D6" s="19">
        <f t="shared" si="0"/>
        <v>0.79166666666666663</v>
      </c>
      <c r="E6" s="18" t="str">
        <f t="shared" si="1"/>
        <v>Friday</v>
      </c>
    </row>
    <row r="7" spans="1:5" ht="18" x14ac:dyDescent="0.2">
      <c r="A7" s="1">
        <v>42245.416666666664</v>
      </c>
      <c r="B7" s="17">
        <v>8</v>
      </c>
      <c r="C7">
        <v>29</v>
      </c>
      <c r="D7" s="19">
        <f t="shared" si="0"/>
        <v>0.41666666666666669</v>
      </c>
      <c r="E7" s="18" t="str">
        <f t="shared" si="1"/>
        <v>Saturday</v>
      </c>
    </row>
    <row r="8" spans="1:5" ht="18" x14ac:dyDescent="0.2">
      <c r="A8" s="1">
        <v>42230.541666666664</v>
      </c>
      <c r="B8" s="17">
        <v>8</v>
      </c>
      <c r="C8">
        <v>14</v>
      </c>
      <c r="D8" s="19">
        <f t="shared" si="0"/>
        <v>0.54166666666666663</v>
      </c>
      <c r="E8" s="18" t="str">
        <f t="shared" si="1"/>
        <v>Friday</v>
      </c>
    </row>
    <row r="9" spans="1:5" ht="18" x14ac:dyDescent="0.2">
      <c r="A9" s="1">
        <v>42226.770833333336</v>
      </c>
      <c r="B9" s="17">
        <v>8</v>
      </c>
      <c r="C9">
        <v>10</v>
      </c>
      <c r="D9" s="19">
        <f t="shared" si="0"/>
        <v>0.77083333333333337</v>
      </c>
      <c r="E9" s="18" t="str">
        <f t="shared" si="1"/>
        <v>Monday</v>
      </c>
    </row>
    <row r="10" spans="1:5" ht="18" x14ac:dyDescent="0.2">
      <c r="A10" s="1">
        <v>42268.770833333336</v>
      </c>
      <c r="B10" s="17">
        <v>9</v>
      </c>
      <c r="C10">
        <v>21</v>
      </c>
      <c r="D10" s="19">
        <f t="shared" si="0"/>
        <v>0.77083333333333337</v>
      </c>
      <c r="E10" s="18" t="str">
        <f t="shared" si="1"/>
        <v>Monday</v>
      </c>
    </row>
    <row r="11" spans="1:5" ht="18" x14ac:dyDescent="0.2">
      <c r="A11" s="1">
        <v>42287.375</v>
      </c>
      <c r="B11" s="17">
        <v>10</v>
      </c>
      <c r="C11">
        <v>10</v>
      </c>
      <c r="D11" s="19">
        <f t="shared" si="0"/>
        <v>0.375</v>
      </c>
      <c r="E11" s="18" t="str">
        <f t="shared" si="1"/>
        <v>Saturday</v>
      </c>
    </row>
    <row r="12" spans="1:5" ht="18" x14ac:dyDescent="0.2">
      <c r="A12" s="1">
        <v>42310.791666666664</v>
      </c>
      <c r="B12" s="17">
        <v>11</v>
      </c>
      <c r="C12">
        <v>2</v>
      </c>
      <c r="D12" s="19">
        <f t="shared" si="0"/>
        <v>0.79166666666666663</v>
      </c>
      <c r="E12" s="18" t="str">
        <f t="shared" si="1"/>
        <v>Monday</v>
      </c>
    </row>
    <row r="13" spans="1:5" ht="18" x14ac:dyDescent="0.2">
      <c r="A13" s="1">
        <v>42308.354166666664</v>
      </c>
      <c r="B13" s="17">
        <v>10</v>
      </c>
      <c r="C13">
        <v>31</v>
      </c>
      <c r="D13" s="19">
        <f t="shared" si="0"/>
        <v>0.35416666666666669</v>
      </c>
      <c r="E13" s="18" t="str">
        <f t="shared" si="1"/>
        <v>Saturday</v>
      </c>
    </row>
    <row r="14" spans="1:5" ht="18" x14ac:dyDescent="0.2">
      <c r="A14" s="1">
        <v>42307.5625</v>
      </c>
      <c r="B14" s="17">
        <v>10</v>
      </c>
      <c r="C14">
        <v>30</v>
      </c>
      <c r="D14" s="19">
        <f t="shared" si="0"/>
        <v>0.5625</v>
      </c>
      <c r="E14" s="18" t="str">
        <f t="shared" si="1"/>
        <v>Friday</v>
      </c>
    </row>
    <row r="15" spans="1:5" ht="18" x14ac:dyDescent="0.2">
      <c r="A15" s="1">
        <v>42287.458333333336</v>
      </c>
      <c r="B15" s="17">
        <v>10</v>
      </c>
      <c r="C15">
        <v>10</v>
      </c>
      <c r="D15" s="19">
        <f t="shared" si="0"/>
        <v>0.45833333333333331</v>
      </c>
      <c r="E15" s="18" t="str">
        <f t="shared" si="1"/>
        <v>Saturday</v>
      </c>
    </row>
    <row r="16" spans="1:5" ht="18" x14ac:dyDescent="0.2">
      <c r="A16" s="1">
        <v>42287.458333333336</v>
      </c>
      <c r="B16" s="17">
        <v>10</v>
      </c>
      <c r="C16">
        <v>10</v>
      </c>
      <c r="D16" s="19">
        <f t="shared" si="0"/>
        <v>0.45833333333333331</v>
      </c>
      <c r="E16" s="18" t="str">
        <f t="shared" si="1"/>
        <v>Saturday</v>
      </c>
    </row>
    <row r="17" spans="1:5" ht="18" x14ac:dyDescent="0.2">
      <c r="A17" s="1">
        <v>42388.770833333336</v>
      </c>
      <c r="B17" s="17">
        <v>1</v>
      </c>
      <c r="C17">
        <v>19</v>
      </c>
      <c r="D17" s="19">
        <f t="shared" si="0"/>
        <v>0.77083333333333337</v>
      </c>
      <c r="E17" s="18" t="str">
        <f t="shared" si="1"/>
        <v>Tuesday</v>
      </c>
    </row>
    <row r="18" spans="1:5" ht="18" x14ac:dyDescent="0.2">
      <c r="A18" s="1">
        <v>42241.791666666664</v>
      </c>
      <c r="B18" s="17">
        <v>8</v>
      </c>
      <c r="C18">
        <v>25</v>
      </c>
      <c r="D18" s="19">
        <f t="shared" si="0"/>
        <v>0.79166666666666663</v>
      </c>
      <c r="E18" s="18" t="str">
        <f t="shared" si="1"/>
        <v>Tuesday</v>
      </c>
    </row>
    <row r="19" spans="1:5" ht="18" x14ac:dyDescent="0.2">
      <c r="A19" s="1">
        <v>42235.541666666664</v>
      </c>
      <c r="B19" s="17">
        <v>8</v>
      </c>
      <c r="C19">
        <v>19</v>
      </c>
      <c r="D19" s="19">
        <f t="shared" si="0"/>
        <v>0.54166666666666663</v>
      </c>
      <c r="E19" s="18" t="str">
        <f t="shared" si="1"/>
        <v>Wednesday</v>
      </c>
    </row>
    <row r="20" spans="1:5" ht="18" x14ac:dyDescent="0.2">
      <c r="A20" s="1">
        <v>42263.541666666664</v>
      </c>
      <c r="B20" s="17">
        <v>9</v>
      </c>
      <c r="C20">
        <v>16</v>
      </c>
      <c r="D20" s="19">
        <f t="shared" si="0"/>
        <v>0.54166666666666663</v>
      </c>
      <c r="E20" s="18" t="str">
        <f t="shared" si="1"/>
        <v>Wednesday</v>
      </c>
    </row>
    <row r="21" spans="1:5" ht="18" x14ac:dyDescent="0.2">
      <c r="A21" s="1">
        <v>42271.791666666664</v>
      </c>
      <c r="B21" s="17">
        <v>9</v>
      </c>
      <c r="C21">
        <v>24</v>
      </c>
      <c r="D21" s="19">
        <f t="shared" si="0"/>
        <v>0.79166666666666663</v>
      </c>
      <c r="E21" s="18" t="str">
        <f t="shared" si="1"/>
        <v>Thursday</v>
      </c>
    </row>
    <row r="22" spans="1:5" ht="18" x14ac:dyDescent="0.2">
      <c r="A22" s="1">
        <v>42292.770833333336</v>
      </c>
      <c r="B22" s="17">
        <v>10</v>
      </c>
      <c r="C22">
        <v>15</v>
      </c>
      <c r="D22" s="19">
        <f t="shared" si="0"/>
        <v>0.77083333333333337</v>
      </c>
      <c r="E22" s="18" t="str">
        <f t="shared" si="1"/>
        <v>Thursday</v>
      </c>
    </row>
    <row r="23" spans="1:5" ht="18" x14ac:dyDescent="0.2">
      <c r="A23" s="1">
        <v>42290.458333333336</v>
      </c>
      <c r="B23" s="17">
        <v>10</v>
      </c>
      <c r="C23">
        <v>13</v>
      </c>
      <c r="D23" s="19">
        <f t="shared" si="0"/>
        <v>0.45833333333333331</v>
      </c>
      <c r="E23" s="18" t="str">
        <f t="shared" si="1"/>
        <v>Tuesday</v>
      </c>
    </row>
    <row r="24" spans="1:5" ht="18" x14ac:dyDescent="0.2">
      <c r="A24" s="1">
        <v>42305.791666666664</v>
      </c>
      <c r="B24" s="17">
        <v>10</v>
      </c>
      <c r="C24">
        <v>28</v>
      </c>
      <c r="D24" s="19">
        <f t="shared" si="0"/>
        <v>0.79166666666666663</v>
      </c>
      <c r="E24" s="18" t="str">
        <f t="shared" si="1"/>
        <v>Wednesday</v>
      </c>
    </row>
    <row r="25" spans="1:5" ht="18" x14ac:dyDescent="0.2">
      <c r="A25" s="1">
        <v>42278.625</v>
      </c>
      <c r="B25" s="17">
        <v>10</v>
      </c>
      <c r="C25">
        <v>1</v>
      </c>
      <c r="D25" s="19">
        <f t="shared" si="0"/>
        <v>0.625</v>
      </c>
      <c r="E25" s="18" t="str">
        <f t="shared" si="1"/>
        <v>Thursday</v>
      </c>
    </row>
    <row r="26" spans="1:5" ht="18" x14ac:dyDescent="0.2">
      <c r="A26" s="1">
        <v>42265.708333333336</v>
      </c>
      <c r="B26" s="17">
        <v>9</v>
      </c>
      <c r="C26">
        <v>18</v>
      </c>
      <c r="D26" s="19">
        <f t="shared" si="0"/>
        <v>0.70833333333333337</v>
      </c>
      <c r="E26" s="18" t="str">
        <f t="shared" si="1"/>
        <v>Friday</v>
      </c>
    </row>
    <row r="27" spans="1:5" ht="18" x14ac:dyDescent="0.2">
      <c r="A27" s="1">
        <v>42322.708333333336</v>
      </c>
      <c r="B27" s="17">
        <v>11</v>
      </c>
      <c r="C27">
        <v>14</v>
      </c>
      <c r="D27" s="19">
        <f t="shared" si="0"/>
        <v>0.70833333333333337</v>
      </c>
      <c r="E27" s="18" t="str">
        <f t="shared" si="1"/>
        <v>Saturday</v>
      </c>
    </row>
    <row r="28" spans="1:5" ht="18" x14ac:dyDescent="0.2">
      <c r="A28" s="1">
        <v>42269.541666666664</v>
      </c>
      <c r="B28" s="17">
        <v>9</v>
      </c>
      <c r="C28">
        <v>22</v>
      </c>
      <c r="D28" s="19">
        <f t="shared" si="0"/>
        <v>0.54166666666666663</v>
      </c>
      <c r="E28" s="18" t="str">
        <f t="shared" si="1"/>
        <v>Tuesday</v>
      </c>
    </row>
    <row r="29" spans="1:5" ht="18" x14ac:dyDescent="0.2">
      <c r="A29" s="1">
        <v>42228.479166666664</v>
      </c>
      <c r="B29" s="17">
        <v>8</v>
      </c>
      <c r="C29">
        <v>12</v>
      </c>
      <c r="D29" s="19">
        <f t="shared" si="0"/>
        <v>0.47916666666666669</v>
      </c>
      <c r="E29" s="18" t="str">
        <f t="shared" si="1"/>
        <v>Wednesday</v>
      </c>
    </row>
    <row r="30" spans="1:5" ht="18" x14ac:dyDescent="0.2">
      <c r="A30" s="1">
        <v>42256.479166666664</v>
      </c>
      <c r="B30" s="17">
        <v>9</v>
      </c>
      <c r="C30">
        <v>9</v>
      </c>
      <c r="D30" s="19">
        <f t="shared" si="0"/>
        <v>0.47916666666666669</v>
      </c>
      <c r="E30" s="18" t="str">
        <f t="shared" si="1"/>
        <v>Wednesday</v>
      </c>
    </row>
    <row r="31" spans="1:5" ht="18" x14ac:dyDescent="0.2">
      <c r="A31" s="1">
        <v>42291.479166666664</v>
      </c>
      <c r="B31" s="17">
        <v>10</v>
      </c>
      <c r="C31">
        <v>14</v>
      </c>
      <c r="D31" s="19">
        <f t="shared" si="0"/>
        <v>0.47916666666666669</v>
      </c>
      <c r="E31" s="18" t="str">
        <f t="shared" si="1"/>
        <v>Wednesday</v>
      </c>
    </row>
    <row r="32" spans="1:5" ht="18" x14ac:dyDescent="0.2">
      <c r="A32" s="1">
        <v>42262.541666666664</v>
      </c>
      <c r="B32" s="17">
        <v>9</v>
      </c>
      <c r="C32">
        <v>15</v>
      </c>
      <c r="D32" s="19">
        <f t="shared" si="0"/>
        <v>0.54166666666666663</v>
      </c>
      <c r="E32" s="18" t="str">
        <f t="shared" si="1"/>
        <v>Tuesday</v>
      </c>
    </row>
    <row r="33" spans="1:5" ht="18" x14ac:dyDescent="0.2">
      <c r="A33" s="1">
        <v>42297.541666666664</v>
      </c>
      <c r="B33" s="17">
        <v>10</v>
      </c>
      <c r="C33">
        <v>20</v>
      </c>
      <c r="D33" s="19">
        <f t="shared" si="0"/>
        <v>0.54166666666666663</v>
      </c>
      <c r="E33" s="18" t="str">
        <f t="shared" si="1"/>
        <v>Tuesday</v>
      </c>
    </row>
    <row r="34" spans="1:5" ht="18" x14ac:dyDescent="0.2">
      <c r="A34" s="1">
        <v>42254.4375</v>
      </c>
      <c r="B34" s="17">
        <v>9</v>
      </c>
      <c r="C34">
        <v>7</v>
      </c>
      <c r="D34" s="19">
        <f t="shared" si="0"/>
        <v>0.4375</v>
      </c>
      <c r="E34" s="18" t="str">
        <f t="shared" si="1"/>
        <v>Monday</v>
      </c>
    </row>
    <row r="35" spans="1:5" ht="18" x14ac:dyDescent="0.2">
      <c r="A35" s="1">
        <v>42254.458333333336</v>
      </c>
      <c r="B35" s="17">
        <v>9</v>
      </c>
      <c r="C35">
        <v>7</v>
      </c>
      <c r="D35" s="19">
        <f t="shared" si="0"/>
        <v>0.45833333333333331</v>
      </c>
      <c r="E35" s="18" t="str">
        <f t="shared" si="1"/>
        <v>Monday</v>
      </c>
    </row>
    <row r="36" spans="1:5" ht="18" x14ac:dyDescent="0.2">
      <c r="A36" s="1">
        <v>42232.416666666664</v>
      </c>
      <c r="B36" s="17">
        <v>8</v>
      </c>
      <c r="C36">
        <v>16</v>
      </c>
      <c r="D36" s="19">
        <f t="shared" si="0"/>
        <v>0.41666666666666669</v>
      </c>
      <c r="E36" s="18" t="str">
        <f t="shared" si="1"/>
        <v>Sunday</v>
      </c>
    </row>
    <row r="37" spans="1:5" ht="18" x14ac:dyDescent="0.2">
      <c r="A37" s="1">
        <v>42217.333333333336</v>
      </c>
      <c r="B37" s="17">
        <v>8</v>
      </c>
      <c r="C37">
        <v>1</v>
      </c>
      <c r="D37" s="19">
        <f t="shared" si="0"/>
        <v>0.33333333333333331</v>
      </c>
      <c r="E37" s="18" t="str">
        <f t="shared" si="1"/>
        <v>Saturday</v>
      </c>
    </row>
    <row r="38" spans="1:5" ht="18" x14ac:dyDescent="0.2">
      <c r="A38" s="1">
        <v>42239.583333333336</v>
      </c>
      <c r="B38" s="17">
        <v>8</v>
      </c>
      <c r="C38">
        <v>23</v>
      </c>
      <c r="D38" s="19">
        <f t="shared" si="0"/>
        <v>0.58333333333333337</v>
      </c>
      <c r="E38" s="18" t="str">
        <f t="shared" si="1"/>
        <v>Sunday</v>
      </c>
    </row>
    <row r="39" spans="1:5" ht="18" x14ac:dyDescent="0.2">
      <c r="A39" s="1">
        <v>42302.583333333336</v>
      </c>
      <c r="B39" s="17">
        <v>10</v>
      </c>
      <c r="C39">
        <v>25</v>
      </c>
      <c r="D39" s="19">
        <f t="shared" si="0"/>
        <v>0.58333333333333337</v>
      </c>
      <c r="E39" s="18" t="str">
        <f t="shared" si="1"/>
        <v>Sunday</v>
      </c>
    </row>
    <row r="40" spans="1:5" ht="18" x14ac:dyDescent="0.2">
      <c r="A40" s="1">
        <v>42229.791666666664</v>
      </c>
      <c r="B40" s="17">
        <v>8</v>
      </c>
      <c r="C40">
        <v>13</v>
      </c>
      <c r="D40" s="19">
        <f t="shared" si="0"/>
        <v>0.79166666666666663</v>
      </c>
      <c r="E40" s="18" t="str">
        <f t="shared" si="1"/>
        <v>Thursday</v>
      </c>
    </row>
    <row r="41" spans="1:5" ht="18" x14ac:dyDescent="0.2">
      <c r="A41" s="1">
        <v>42238.625</v>
      </c>
      <c r="B41" s="17">
        <v>8</v>
      </c>
      <c r="C41">
        <v>22</v>
      </c>
      <c r="D41" s="19">
        <f t="shared" si="0"/>
        <v>0.625</v>
      </c>
      <c r="E41" s="18" t="str">
        <f t="shared" si="1"/>
        <v>Saturday</v>
      </c>
    </row>
    <row r="42" spans="1:5" ht="18" x14ac:dyDescent="0.2">
      <c r="A42" s="1">
        <v>42294.395833333336</v>
      </c>
      <c r="B42" s="17">
        <v>10</v>
      </c>
      <c r="C42">
        <v>17</v>
      </c>
      <c r="D42" s="19">
        <f t="shared" si="0"/>
        <v>0.39583333333333331</v>
      </c>
      <c r="E42" s="18" t="str">
        <f t="shared" si="1"/>
        <v>Saturday</v>
      </c>
    </row>
    <row r="43" spans="1:5" ht="18" x14ac:dyDescent="0.2">
      <c r="A43" s="1">
        <v>42349.791666666664</v>
      </c>
      <c r="B43" s="17">
        <v>12</v>
      </c>
      <c r="C43">
        <v>11</v>
      </c>
      <c r="D43" s="19">
        <f t="shared" si="0"/>
        <v>0.79166666666666663</v>
      </c>
      <c r="E43" s="18" t="str">
        <f t="shared" si="1"/>
        <v>Friday</v>
      </c>
    </row>
    <row r="44" spans="1:5" ht="18" x14ac:dyDescent="0.2">
      <c r="A44" s="1">
        <v>42273.5</v>
      </c>
      <c r="B44" s="17">
        <v>9</v>
      </c>
      <c r="C44">
        <v>26</v>
      </c>
      <c r="D44" s="19">
        <f t="shared" si="0"/>
        <v>0.5</v>
      </c>
      <c r="E44" s="18" t="str">
        <f t="shared" si="1"/>
        <v>Saturday</v>
      </c>
    </row>
    <row r="45" spans="1:5" ht="18" x14ac:dyDescent="0.2">
      <c r="A45" s="1">
        <v>42217.822916666664</v>
      </c>
      <c r="B45" s="17">
        <v>8</v>
      </c>
      <c r="C45">
        <v>1</v>
      </c>
      <c r="D45" s="19">
        <f t="shared" si="0"/>
        <v>0.82291666666666663</v>
      </c>
      <c r="E45" s="18" t="str">
        <f t="shared" si="1"/>
        <v>Saturday</v>
      </c>
    </row>
    <row r="46" spans="1:5" ht="18" x14ac:dyDescent="0.2">
      <c r="A46" s="1">
        <v>42239.375</v>
      </c>
      <c r="B46" s="17">
        <v>8</v>
      </c>
      <c r="C46">
        <v>23</v>
      </c>
      <c r="D46" s="19">
        <f t="shared" si="0"/>
        <v>0.375</v>
      </c>
      <c r="E46" s="18" t="str">
        <f t="shared" si="1"/>
        <v>Sunday</v>
      </c>
    </row>
    <row r="47" spans="1:5" ht="18" x14ac:dyDescent="0.2">
      <c r="A47" s="1">
        <v>42220.791666666664</v>
      </c>
      <c r="B47" s="17">
        <v>8</v>
      </c>
      <c r="C47">
        <v>4</v>
      </c>
      <c r="D47" s="19">
        <f t="shared" si="0"/>
        <v>0.79166666666666663</v>
      </c>
      <c r="E47" s="18" t="str">
        <f t="shared" si="1"/>
        <v>Tuesday</v>
      </c>
    </row>
    <row r="48" spans="1:5" ht="18" x14ac:dyDescent="0.2">
      <c r="A48" s="1">
        <v>42234.791666666664</v>
      </c>
      <c r="B48" s="17">
        <v>8</v>
      </c>
      <c r="C48">
        <v>18</v>
      </c>
      <c r="D48" s="19">
        <f t="shared" si="0"/>
        <v>0.79166666666666663</v>
      </c>
      <c r="E48" s="18" t="str">
        <f t="shared" si="1"/>
        <v>Tuesday</v>
      </c>
    </row>
    <row r="49" spans="1:5" ht="18" x14ac:dyDescent="0.2">
      <c r="A49" s="1">
        <v>42262.791666666664</v>
      </c>
      <c r="B49" s="17">
        <v>9</v>
      </c>
      <c r="C49">
        <v>15</v>
      </c>
      <c r="D49" s="19">
        <f t="shared" si="0"/>
        <v>0.79166666666666663</v>
      </c>
      <c r="E49" s="18" t="str">
        <f t="shared" si="1"/>
        <v>Tuesday</v>
      </c>
    </row>
    <row r="50" spans="1:5" ht="18" x14ac:dyDescent="0.2">
      <c r="A50" s="1">
        <v>42294.458333333336</v>
      </c>
      <c r="B50" s="17">
        <v>10</v>
      </c>
      <c r="C50">
        <v>17</v>
      </c>
      <c r="D50" s="19">
        <f t="shared" si="0"/>
        <v>0.45833333333333331</v>
      </c>
      <c r="E50" s="18" t="str">
        <f t="shared" si="1"/>
        <v>Saturday</v>
      </c>
    </row>
    <row r="51" spans="1:5" ht="18" x14ac:dyDescent="0.2">
      <c r="A51" s="1">
        <v>42223.833333333336</v>
      </c>
      <c r="B51" s="17">
        <v>8</v>
      </c>
      <c r="C51">
        <v>7</v>
      </c>
      <c r="D51" s="19">
        <f t="shared" si="0"/>
        <v>0.83333333333333337</v>
      </c>
      <c r="E51" s="18" t="str">
        <f t="shared" si="1"/>
        <v>Friday</v>
      </c>
    </row>
    <row r="52" spans="1:5" ht="18" x14ac:dyDescent="0.2">
      <c r="A52" s="1">
        <v>42259.833333333336</v>
      </c>
      <c r="B52" s="17">
        <v>9</v>
      </c>
      <c r="C52">
        <v>12</v>
      </c>
      <c r="D52" s="19">
        <f t="shared" si="0"/>
        <v>0.83333333333333337</v>
      </c>
      <c r="E52" s="18" t="str">
        <f t="shared" si="1"/>
        <v>Saturday</v>
      </c>
    </row>
    <row r="53" spans="1:5" ht="18" x14ac:dyDescent="0.2">
      <c r="A53" s="1">
        <v>42223.8125</v>
      </c>
      <c r="B53" s="17">
        <v>8</v>
      </c>
      <c r="C53">
        <v>7</v>
      </c>
      <c r="D53" s="19">
        <f t="shared" si="0"/>
        <v>0.8125</v>
      </c>
      <c r="E53" s="18" t="str">
        <f t="shared" si="1"/>
        <v>Friday</v>
      </c>
    </row>
    <row r="54" spans="1:5" ht="18" x14ac:dyDescent="0.2">
      <c r="A54" s="1">
        <v>42230.8125</v>
      </c>
      <c r="B54" s="17">
        <v>8</v>
      </c>
      <c r="C54">
        <v>14</v>
      </c>
      <c r="D54" s="19">
        <f t="shared" si="0"/>
        <v>0.8125</v>
      </c>
      <c r="E54" s="18" t="str">
        <f t="shared" si="1"/>
        <v>Friday</v>
      </c>
    </row>
    <row r="55" spans="1:5" ht="18" x14ac:dyDescent="0.2">
      <c r="A55" s="1">
        <v>42237.8125</v>
      </c>
      <c r="B55" s="17">
        <v>8</v>
      </c>
      <c r="C55">
        <v>21</v>
      </c>
      <c r="D55" s="19">
        <f t="shared" si="0"/>
        <v>0.8125</v>
      </c>
      <c r="E55" s="18" t="str">
        <f t="shared" si="1"/>
        <v>Friday</v>
      </c>
    </row>
    <row r="56" spans="1:5" ht="18" x14ac:dyDescent="0.2">
      <c r="A56" s="1">
        <v>42244.8125</v>
      </c>
      <c r="B56" s="17">
        <v>8</v>
      </c>
      <c r="C56">
        <v>28</v>
      </c>
      <c r="D56" s="19">
        <f t="shared" si="0"/>
        <v>0.8125</v>
      </c>
      <c r="E56" s="18" t="str">
        <f t="shared" si="1"/>
        <v>Friday</v>
      </c>
    </row>
    <row r="57" spans="1:5" ht="18" x14ac:dyDescent="0.2">
      <c r="A57" s="1">
        <v>42251.8125</v>
      </c>
      <c r="B57" s="17">
        <v>9</v>
      </c>
      <c r="C57">
        <v>4</v>
      </c>
      <c r="D57" s="19">
        <f t="shared" si="0"/>
        <v>0.8125</v>
      </c>
      <c r="E57" s="18" t="str">
        <f t="shared" si="1"/>
        <v>Friday</v>
      </c>
    </row>
    <row r="58" spans="1:5" ht="18" x14ac:dyDescent="0.2">
      <c r="A58" s="1">
        <v>42217.791666666664</v>
      </c>
      <c r="B58" s="17">
        <v>8</v>
      </c>
      <c r="C58">
        <v>1</v>
      </c>
      <c r="D58" s="19">
        <f t="shared" si="0"/>
        <v>0.79166666666666663</v>
      </c>
      <c r="E58" s="18" t="str">
        <f t="shared" si="1"/>
        <v>Saturday</v>
      </c>
    </row>
    <row r="59" spans="1:5" ht="18" x14ac:dyDescent="0.2">
      <c r="A59" s="1">
        <v>42279.791666666664</v>
      </c>
      <c r="B59" s="17">
        <v>10</v>
      </c>
      <c r="C59">
        <v>2</v>
      </c>
      <c r="D59" s="19">
        <f t="shared" si="0"/>
        <v>0.79166666666666663</v>
      </c>
      <c r="E59" s="18" t="str">
        <f t="shared" si="1"/>
        <v>Friday</v>
      </c>
    </row>
    <row r="60" spans="1:5" ht="18" x14ac:dyDescent="0.2">
      <c r="A60" s="1">
        <v>42218.8125</v>
      </c>
      <c r="B60" s="17">
        <v>8</v>
      </c>
      <c r="C60">
        <v>2</v>
      </c>
      <c r="D60" s="19">
        <f t="shared" si="0"/>
        <v>0.8125</v>
      </c>
      <c r="E60" s="18" t="str">
        <f t="shared" si="1"/>
        <v>Sunday</v>
      </c>
    </row>
    <row r="61" spans="1:5" ht="18" x14ac:dyDescent="0.2">
      <c r="A61" s="1">
        <v>42225.8125</v>
      </c>
      <c r="B61" s="17">
        <v>8</v>
      </c>
      <c r="C61">
        <v>9</v>
      </c>
      <c r="D61" s="19">
        <f t="shared" si="0"/>
        <v>0.8125</v>
      </c>
      <c r="E61" s="18" t="str">
        <f t="shared" si="1"/>
        <v>Sunday</v>
      </c>
    </row>
    <row r="62" spans="1:5" ht="18" x14ac:dyDescent="0.2">
      <c r="A62" s="1">
        <v>42232.8125</v>
      </c>
      <c r="B62" s="17">
        <v>8</v>
      </c>
      <c r="C62">
        <v>16</v>
      </c>
      <c r="D62" s="19">
        <f t="shared" si="0"/>
        <v>0.8125</v>
      </c>
      <c r="E62" s="18" t="str">
        <f t="shared" si="1"/>
        <v>Sunday</v>
      </c>
    </row>
    <row r="63" spans="1:5" ht="18" x14ac:dyDescent="0.2">
      <c r="A63" s="1">
        <v>42239.8125</v>
      </c>
      <c r="B63" s="17">
        <v>8</v>
      </c>
      <c r="C63">
        <v>23</v>
      </c>
      <c r="D63" s="19">
        <f t="shared" si="0"/>
        <v>0.8125</v>
      </c>
      <c r="E63" s="18" t="str">
        <f t="shared" si="1"/>
        <v>Sunday</v>
      </c>
    </row>
    <row r="64" spans="1:5" ht="18" x14ac:dyDescent="0.2">
      <c r="A64" s="1">
        <v>42246.8125</v>
      </c>
      <c r="B64" s="17">
        <v>8</v>
      </c>
      <c r="C64">
        <v>30</v>
      </c>
      <c r="D64" s="19">
        <f t="shared" si="0"/>
        <v>0.8125</v>
      </c>
      <c r="E64" s="18" t="str">
        <f t="shared" si="1"/>
        <v>Sunday</v>
      </c>
    </row>
    <row r="65" spans="1:5" ht="18" x14ac:dyDescent="0.2">
      <c r="A65" s="1">
        <v>42313.770833333336</v>
      </c>
      <c r="B65" s="17">
        <v>11</v>
      </c>
      <c r="C65">
        <v>5</v>
      </c>
      <c r="D65" s="19">
        <f t="shared" si="0"/>
        <v>0.77083333333333337</v>
      </c>
      <c r="E65" s="18" t="str">
        <f t="shared" si="1"/>
        <v>Thursday</v>
      </c>
    </row>
    <row r="66" spans="1:5" ht="18" x14ac:dyDescent="0.2">
      <c r="A66" s="1">
        <v>42222.770833333336</v>
      </c>
      <c r="B66" s="17">
        <v>8</v>
      </c>
      <c r="C66">
        <v>6</v>
      </c>
      <c r="D66" s="19">
        <f t="shared" si="0"/>
        <v>0.77083333333333337</v>
      </c>
      <c r="E66" s="18" t="str">
        <f t="shared" si="1"/>
        <v>Thursday</v>
      </c>
    </row>
    <row r="67" spans="1:5" ht="18" x14ac:dyDescent="0.2">
      <c r="A67" s="1">
        <v>42267.791666666664</v>
      </c>
      <c r="B67" s="17">
        <v>9</v>
      </c>
      <c r="C67">
        <v>20</v>
      </c>
      <c r="D67" s="19">
        <f t="shared" ref="D67:D130" si="2">TIME(HOUR(A67),MINUTE(A67), SECOND(A67))</f>
        <v>0.79166666666666663</v>
      </c>
      <c r="E67" s="18" t="str">
        <f t="shared" ref="E67:E130" si="3">TEXT(A67, "dddd")</f>
        <v>Sunday</v>
      </c>
    </row>
    <row r="68" spans="1:5" ht="18" x14ac:dyDescent="0.2">
      <c r="A68" s="1">
        <v>42224.416666666664</v>
      </c>
      <c r="B68" s="17">
        <v>8</v>
      </c>
      <c r="C68">
        <v>8</v>
      </c>
      <c r="D68" s="19">
        <f t="shared" si="2"/>
        <v>0.41666666666666669</v>
      </c>
      <c r="E68" s="18" t="str">
        <f t="shared" si="3"/>
        <v>Saturday</v>
      </c>
    </row>
    <row r="69" spans="1:5" ht="18" x14ac:dyDescent="0.2">
      <c r="A69" s="1">
        <v>42218.854166666664</v>
      </c>
      <c r="B69" s="17">
        <v>8</v>
      </c>
      <c r="C69">
        <v>2</v>
      </c>
      <c r="D69" s="19">
        <f t="shared" si="2"/>
        <v>0.85416666666666663</v>
      </c>
      <c r="E69" s="18" t="str">
        <f t="shared" si="3"/>
        <v>Sunday</v>
      </c>
    </row>
    <row r="70" spans="1:5" ht="18" x14ac:dyDescent="0.2">
      <c r="A70" s="1">
        <v>42221.854166666664</v>
      </c>
      <c r="B70" s="17">
        <v>8</v>
      </c>
      <c r="C70">
        <v>5</v>
      </c>
      <c r="D70" s="19">
        <f t="shared" si="2"/>
        <v>0.85416666666666663</v>
      </c>
      <c r="E70" s="18" t="str">
        <f t="shared" si="3"/>
        <v>Wednesday</v>
      </c>
    </row>
    <row r="71" spans="1:5" ht="18" x14ac:dyDescent="0.2">
      <c r="A71" s="1">
        <v>42228.84375</v>
      </c>
      <c r="B71" s="17">
        <v>8</v>
      </c>
      <c r="C71">
        <v>12</v>
      </c>
      <c r="D71" s="19">
        <f t="shared" si="2"/>
        <v>0.84375</v>
      </c>
      <c r="E71" s="18" t="str">
        <f t="shared" si="3"/>
        <v>Wednesday</v>
      </c>
    </row>
    <row r="72" spans="1:5" ht="18" x14ac:dyDescent="0.2">
      <c r="A72" s="1">
        <v>42232.84375</v>
      </c>
      <c r="B72" s="17">
        <v>8</v>
      </c>
      <c r="C72">
        <v>16</v>
      </c>
      <c r="D72" s="19">
        <f t="shared" si="2"/>
        <v>0.84375</v>
      </c>
      <c r="E72" s="18" t="str">
        <f t="shared" si="3"/>
        <v>Sunday</v>
      </c>
    </row>
    <row r="73" spans="1:5" ht="18" x14ac:dyDescent="0.2">
      <c r="A73" s="1">
        <v>42235.84375</v>
      </c>
      <c r="B73" s="17">
        <v>8</v>
      </c>
      <c r="C73">
        <v>19</v>
      </c>
      <c r="D73" s="19">
        <f t="shared" si="2"/>
        <v>0.84375</v>
      </c>
      <c r="E73" s="18" t="str">
        <f t="shared" si="3"/>
        <v>Wednesday</v>
      </c>
    </row>
    <row r="74" spans="1:5" ht="18" x14ac:dyDescent="0.2">
      <c r="A74" s="1">
        <v>42239.84375</v>
      </c>
      <c r="B74" s="17">
        <v>8</v>
      </c>
      <c r="C74">
        <v>23</v>
      </c>
      <c r="D74" s="19">
        <f t="shared" si="2"/>
        <v>0.84375</v>
      </c>
      <c r="E74" s="18" t="str">
        <f t="shared" si="3"/>
        <v>Sunday</v>
      </c>
    </row>
    <row r="75" spans="1:5" ht="18" x14ac:dyDescent="0.2">
      <c r="A75" s="1">
        <v>42242.84375</v>
      </c>
      <c r="B75" s="17">
        <v>8</v>
      </c>
      <c r="C75">
        <v>26</v>
      </c>
      <c r="D75" s="19">
        <f t="shared" si="2"/>
        <v>0.84375</v>
      </c>
      <c r="E75" s="18" t="str">
        <f t="shared" si="3"/>
        <v>Wednesday</v>
      </c>
    </row>
    <row r="76" spans="1:5" ht="18" x14ac:dyDescent="0.2">
      <c r="A76" s="1">
        <v>42238.5</v>
      </c>
      <c r="B76" s="17">
        <v>8</v>
      </c>
      <c r="C76">
        <v>22</v>
      </c>
      <c r="D76" s="19">
        <f t="shared" si="2"/>
        <v>0.5</v>
      </c>
      <c r="E76" s="18" t="str">
        <f t="shared" si="3"/>
        <v>Saturday</v>
      </c>
    </row>
    <row r="77" spans="1:5" ht="18" x14ac:dyDescent="0.2">
      <c r="A77" s="1">
        <v>42217.791666666664</v>
      </c>
      <c r="B77" s="17">
        <v>8</v>
      </c>
      <c r="C77">
        <v>1</v>
      </c>
      <c r="D77" s="19">
        <f t="shared" si="2"/>
        <v>0.79166666666666663</v>
      </c>
      <c r="E77" s="18" t="str">
        <f t="shared" si="3"/>
        <v>Saturday</v>
      </c>
    </row>
    <row r="78" spans="1:5" ht="18" x14ac:dyDescent="0.2">
      <c r="A78" s="1">
        <v>42224.791666666664</v>
      </c>
      <c r="B78" s="17">
        <v>8</v>
      </c>
      <c r="C78">
        <v>8</v>
      </c>
      <c r="D78" s="19">
        <f t="shared" si="2"/>
        <v>0.79166666666666663</v>
      </c>
      <c r="E78" s="18" t="str">
        <f t="shared" si="3"/>
        <v>Saturday</v>
      </c>
    </row>
    <row r="79" spans="1:5" ht="18" x14ac:dyDescent="0.2">
      <c r="A79" s="1">
        <v>42231.791666666664</v>
      </c>
      <c r="B79" s="17">
        <v>8</v>
      </c>
      <c r="C79">
        <v>15</v>
      </c>
      <c r="D79" s="19">
        <f t="shared" si="2"/>
        <v>0.79166666666666663</v>
      </c>
      <c r="E79" s="18" t="str">
        <f t="shared" si="3"/>
        <v>Saturday</v>
      </c>
    </row>
    <row r="80" spans="1:5" ht="18" x14ac:dyDescent="0.2">
      <c r="A80" s="1">
        <v>42238.791666666664</v>
      </c>
      <c r="B80" s="17">
        <v>8</v>
      </c>
      <c r="C80">
        <v>22</v>
      </c>
      <c r="D80" s="19">
        <f t="shared" si="2"/>
        <v>0.79166666666666663</v>
      </c>
      <c r="E80" s="18" t="str">
        <f t="shared" si="3"/>
        <v>Saturday</v>
      </c>
    </row>
    <row r="81" spans="1:5" ht="18" x14ac:dyDescent="0.2">
      <c r="A81" s="1">
        <v>42245.791666666664</v>
      </c>
      <c r="B81" s="17">
        <v>8</v>
      </c>
      <c r="C81">
        <v>29</v>
      </c>
      <c r="D81" s="19">
        <f t="shared" si="2"/>
        <v>0.79166666666666663</v>
      </c>
      <c r="E81" s="18" t="str">
        <f t="shared" si="3"/>
        <v>Saturday</v>
      </c>
    </row>
    <row r="82" spans="1:5" ht="18" x14ac:dyDescent="0.2">
      <c r="A82" s="1">
        <v>42231.791666666664</v>
      </c>
      <c r="B82" s="17">
        <v>8</v>
      </c>
      <c r="C82">
        <v>15</v>
      </c>
      <c r="D82" s="19">
        <f t="shared" si="2"/>
        <v>0.79166666666666663</v>
      </c>
      <c r="E82" s="18" t="str">
        <f t="shared" si="3"/>
        <v>Saturday</v>
      </c>
    </row>
    <row r="83" spans="1:5" ht="18" x14ac:dyDescent="0.2">
      <c r="A83" s="1">
        <v>42291.291666666664</v>
      </c>
      <c r="B83" s="17">
        <v>10</v>
      </c>
      <c r="C83">
        <v>14</v>
      </c>
      <c r="D83" s="19">
        <f t="shared" si="2"/>
        <v>0.29166666666666669</v>
      </c>
      <c r="E83" s="18" t="str">
        <f t="shared" si="3"/>
        <v>Wednesday</v>
      </c>
    </row>
    <row r="84" spans="1:5" ht="18" x14ac:dyDescent="0.2">
      <c r="A84" s="1">
        <v>42314.833333333336</v>
      </c>
      <c r="B84" s="17">
        <v>11</v>
      </c>
      <c r="C84">
        <v>6</v>
      </c>
      <c r="D84" s="19">
        <f t="shared" si="2"/>
        <v>0.83333333333333337</v>
      </c>
      <c r="E84" s="18" t="str">
        <f t="shared" si="3"/>
        <v>Friday</v>
      </c>
    </row>
    <row r="85" spans="1:5" ht="18" x14ac:dyDescent="0.2">
      <c r="A85" s="1">
        <v>42287.458333333336</v>
      </c>
      <c r="B85" s="17">
        <v>10</v>
      </c>
      <c r="C85">
        <v>10</v>
      </c>
      <c r="D85" s="19">
        <f t="shared" si="2"/>
        <v>0.45833333333333331</v>
      </c>
      <c r="E85" s="18" t="str">
        <f t="shared" si="3"/>
        <v>Saturday</v>
      </c>
    </row>
    <row r="86" spans="1:5" ht="18" x14ac:dyDescent="0.2">
      <c r="A86" s="1">
        <v>42273.75</v>
      </c>
      <c r="B86" s="17">
        <v>9</v>
      </c>
      <c r="C86">
        <v>26</v>
      </c>
      <c r="D86" s="19">
        <f t="shared" si="2"/>
        <v>0.75</v>
      </c>
      <c r="E86" s="18" t="str">
        <f t="shared" si="3"/>
        <v>Saturday</v>
      </c>
    </row>
    <row r="87" spans="1:5" ht="18" x14ac:dyDescent="0.2">
      <c r="A87" s="1">
        <v>42326.416666666664</v>
      </c>
      <c r="B87" s="17">
        <v>11</v>
      </c>
      <c r="C87">
        <v>18</v>
      </c>
      <c r="D87" s="19">
        <f t="shared" si="2"/>
        <v>0.41666666666666669</v>
      </c>
      <c r="E87" s="18" t="str">
        <f t="shared" si="3"/>
        <v>Wednesday</v>
      </c>
    </row>
    <row r="88" spans="1:5" ht="18" x14ac:dyDescent="0.2">
      <c r="A88" s="1">
        <v>42259.291666666664</v>
      </c>
      <c r="B88" s="17">
        <v>9</v>
      </c>
      <c r="C88">
        <v>12</v>
      </c>
      <c r="D88" s="19">
        <f t="shared" si="2"/>
        <v>0.29166666666666669</v>
      </c>
      <c r="E88" s="18" t="str">
        <f t="shared" si="3"/>
        <v>Saturday</v>
      </c>
    </row>
    <row r="89" spans="1:5" ht="18" x14ac:dyDescent="0.2">
      <c r="A89" s="1">
        <v>42384.875</v>
      </c>
      <c r="B89" s="17">
        <v>1</v>
      </c>
      <c r="C89">
        <v>15</v>
      </c>
      <c r="D89" s="19">
        <f t="shared" si="2"/>
        <v>0.875</v>
      </c>
      <c r="E89" s="18" t="str">
        <f t="shared" si="3"/>
        <v>Friday</v>
      </c>
    </row>
    <row r="90" spans="1:5" ht="18" x14ac:dyDescent="0.2">
      <c r="A90" s="1">
        <v>42271.791666666664</v>
      </c>
      <c r="B90" s="17">
        <v>9</v>
      </c>
      <c r="C90">
        <v>24</v>
      </c>
      <c r="D90" s="19">
        <f t="shared" si="2"/>
        <v>0.79166666666666663</v>
      </c>
      <c r="E90" s="18" t="str">
        <f t="shared" si="3"/>
        <v>Thursday</v>
      </c>
    </row>
    <row r="91" spans="1:5" ht="18" x14ac:dyDescent="0.2">
      <c r="A91" s="1">
        <v>42236.479166666664</v>
      </c>
      <c r="B91" s="17">
        <v>8</v>
      </c>
      <c r="C91">
        <v>20</v>
      </c>
      <c r="D91" s="19">
        <f t="shared" si="2"/>
        <v>0.47916666666666669</v>
      </c>
      <c r="E91" s="18" t="str">
        <f t="shared" si="3"/>
        <v>Thursday</v>
      </c>
    </row>
    <row r="92" spans="1:5" ht="18" x14ac:dyDescent="0.2">
      <c r="A92" s="1">
        <v>42235.375</v>
      </c>
      <c r="B92" s="17">
        <v>8</v>
      </c>
      <c r="C92">
        <v>19</v>
      </c>
      <c r="D92" s="19">
        <f t="shared" si="2"/>
        <v>0.375</v>
      </c>
      <c r="E92" s="18" t="str">
        <f t="shared" si="3"/>
        <v>Wednesday</v>
      </c>
    </row>
    <row r="93" spans="1:5" ht="18" x14ac:dyDescent="0.2">
      <c r="A93" s="1">
        <v>42243.75</v>
      </c>
      <c r="B93" s="17">
        <v>8</v>
      </c>
      <c r="C93">
        <v>27</v>
      </c>
      <c r="D93" s="19">
        <f t="shared" si="2"/>
        <v>0.75</v>
      </c>
      <c r="E93" s="18" t="str">
        <f t="shared" si="3"/>
        <v>Thursday</v>
      </c>
    </row>
    <row r="94" spans="1:5" ht="18" x14ac:dyDescent="0.2">
      <c r="A94" s="1">
        <v>42225.541666666664</v>
      </c>
      <c r="B94" s="17">
        <v>8</v>
      </c>
      <c r="C94">
        <v>9</v>
      </c>
      <c r="D94" s="19">
        <f t="shared" si="2"/>
        <v>0.54166666666666663</v>
      </c>
      <c r="E94" s="18" t="str">
        <f t="shared" si="3"/>
        <v>Sunday</v>
      </c>
    </row>
    <row r="95" spans="1:5" ht="18" x14ac:dyDescent="0.2">
      <c r="A95" s="1">
        <v>42262.770833333336</v>
      </c>
      <c r="B95" s="17">
        <v>9</v>
      </c>
      <c r="C95">
        <v>15</v>
      </c>
      <c r="D95" s="19">
        <f t="shared" si="2"/>
        <v>0.77083333333333337</v>
      </c>
      <c r="E95" s="18" t="str">
        <f t="shared" si="3"/>
        <v>Tuesday</v>
      </c>
    </row>
    <row r="96" spans="1:5" ht="18" x14ac:dyDescent="0.2">
      <c r="A96" s="1">
        <v>42220.583333333336</v>
      </c>
      <c r="B96" s="17">
        <v>8</v>
      </c>
      <c r="C96">
        <v>4</v>
      </c>
      <c r="D96" s="19">
        <f t="shared" si="2"/>
        <v>0.58333333333333337</v>
      </c>
      <c r="E96" s="18" t="str">
        <f t="shared" si="3"/>
        <v>Tuesday</v>
      </c>
    </row>
    <row r="97" spans="1:5" ht="18" x14ac:dyDescent="0.2">
      <c r="A97" s="1">
        <v>42240.791666666664</v>
      </c>
      <c r="B97" s="17">
        <v>8</v>
      </c>
      <c r="C97">
        <v>24</v>
      </c>
      <c r="D97" s="19">
        <f t="shared" si="2"/>
        <v>0.79166666666666663</v>
      </c>
      <c r="E97" s="18" t="str">
        <f t="shared" si="3"/>
        <v>Monday</v>
      </c>
    </row>
    <row r="98" spans="1:5" ht="18" x14ac:dyDescent="0.2">
      <c r="A98" s="1">
        <v>42238.416666666664</v>
      </c>
      <c r="B98" s="17">
        <v>8</v>
      </c>
      <c r="C98">
        <v>22</v>
      </c>
      <c r="D98" s="19">
        <f t="shared" si="2"/>
        <v>0.41666666666666669</v>
      </c>
      <c r="E98" s="18" t="str">
        <f t="shared" si="3"/>
        <v>Saturday</v>
      </c>
    </row>
    <row r="99" spans="1:5" ht="18" x14ac:dyDescent="0.2">
      <c r="A99" s="1">
        <v>42239.375</v>
      </c>
      <c r="B99" s="17">
        <v>8</v>
      </c>
      <c r="C99">
        <v>23</v>
      </c>
      <c r="D99" s="19">
        <f t="shared" si="2"/>
        <v>0.375</v>
      </c>
      <c r="E99" s="18" t="str">
        <f t="shared" si="3"/>
        <v>Sunday</v>
      </c>
    </row>
    <row r="100" spans="1:5" ht="18" x14ac:dyDescent="0.2">
      <c r="A100" s="1">
        <v>42233.791666666664</v>
      </c>
      <c r="B100" s="17">
        <v>8</v>
      </c>
      <c r="C100">
        <v>17</v>
      </c>
      <c r="D100" s="19">
        <f t="shared" si="2"/>
        <v>0.79166666666666663</v>
      </c>
      <c r="E100" s="18" t="str">
        <f t="shared" si="3"/>
        <v>Monday</v>
      </c>
    </row>
    <row r="101" spans="1:5" ht="18" x14ac:dyDescent="0.2">
      <c r="A101" s="1">
        <v>42221.354166666664</v>
      </c>
      <c r="B101" s="17">
        <v>8</v>
      </c>
      <c r="C101">
        <v>5</v>
      </c>
      <c r="D101" s="19">
        <f t="shared" si="2"/>
        <v>0.35416666666666669</v>
      </c>
      <c r="E101" s="18" t="str">
        <f t="shared" si="3"/>
        <v>Wednesday</v>
      </c>
    </row>
    <row r="102" spans="1:5" ht="18" x14ac:dyDescent="0.2">
      <c r="A102" s="1">
        <v>42249.354166666664</v>
      </c>
      <c r="B102" s="17">
        <v>9</v>
      </c>
      <c r="C102">
        <v>2</v>
      </c>
      <c r="D102" s="19">
        <f t="shared" si="2"/>
        <v>0.35416666666666669</v>
      </c>
      <c r="E102" s="18" t="str">
        <f t="shared" si="3"/>
        <v>Wednesday</v>
      </c>
    </row>
    <row r="103" spans="1:5" ht="18" x14ac:dyDescent="0.2">
      <c r="A103" s="1">
        <v>42284.354166666664</v>
      </c>
      <c r="B103" s="17">
        <v>10</v>
      </c>
      <c r="C103">
        <v>7</v>
      </c>
      <c r="D103" s="19">
        <f t="shared" si="2"/>
        <v>0.35416666666666669</v>
      </c>
      <c r="E103" s="18" t="str">
        <f t="shared" si="3"/>
        <v>Wednesday</v>
      </c>
    </row>
    <row r="104" spans="1:5" ht="18" x14ac:dyDescent="0.2">
      <c r="A104" s="1">
        <v>42312.354166666664</v>
      </c>
      <c r="B104" s="17">
        <v>11</v>
      </c>
      <c r="C104">
        <v>4</v>
      </c>
      <c r="D104" s="19">
        <f t="shared" si="2"/>
        <v>0.35416666666666669</v>
      </c>
      <c r="E104" s="18" t="str">
        <f t="shared" si="3"/>
        <v>Wednesday</v>
      </c>
    </row>
    <row r="105" spans="1:5" ht="18" x14ac:dyDescent="0.2">
      <c r="A105" s="1">
        <v>42349.541666666664</v>
      </c>
      <c r="B105" s="17">
        <v>12</v>
      </c>
      <c r="C105">
        <v>11</v>
      </c>
      <c r="D105" s="19">
        <f t="shared" si="2"/>
        <v>0.54166666666666663</v>
      </c>
      <c r="E105" s="18" t="str">
        <f t="shared" si="3"/>
        <v>Friday</v>
      </c>
    </row>
    <row r="106" spans="1:5" ht="18" x14ac:dyDescent="0.2">
      <c r="A106" s="1">
        <v>42217.666666666664</v>
      </c>
      <c r="B106" s="17">
        <v>8</v>
      </c>
      <c r="C106">
        <v>1</v>
      </c>
      <c r="D106" s="19">
        <f t="shared" si="2"/>
        <v>0.66666666666666663</v>
      </c>
      <c r="E106" s="18" t="str">
        <f t="shared" si="3"/>
        <v>Saturday</v>
      </c>
    </row>
    <row r="107" spans="1:5" ht="18" x14ac:dyDescent="0.2">
      <c r="A107" s="1">
        <v>42230.791666666664</v>
      </c>
      <c r="B107" s="17">
        <v>8</v>
      </c>
      <c r="C107">
        <v>14</v>
      </c>
      <c r="D107" s="19">
        <f t="shared" si="2"/>
        <v>0.79166666666666663</v>
      </c>
      <c r="E107" s="18" t="str">
        <f t="shared" si="3"/>
        <v>Friday</v>
      </c>
    </row>
    <row r="108" spans="1:5" ht="18" x14ac:dyDescent="0.2">
      <c r="A108" s="1">
        <v>42228.75</v>
      </c>
      <c r="B108" s="17">
        <v>8</v>
      </c>
      <c r="C108">
        <v>12</v>
      </c>
      <c r="D108" s="19">
        <f t="shared" si="2"/>
        <v>0.75</v>
      </c>
      <c r="E108" s="18" t="str">
        <f t="shared" si="3"/>
        <v>Wednesday</v>
      </c>
    </row>
    <row r="109" spans="1:5" ht="18" x14ac:dyDescent="0.2">
      <c r="A109" s="1">
        <v>42238.416666666664</v>
      </c>
      <c r="B109" s="17">
        <v>8</v>
      </c>
      <c r="C109">
        <v>22</v>
      </c>
      <c r="D109" s="19">
        <f t="shared" si="2"/>
        <v>0.41666666666666669</v>
      </c>
      <c r="E109" s="18" t="str">
        <f t="shared" si="3"/>
        <v>Saturday</v>
      </c>
    </row>
    <row r="110" spans="1:5" ht="18" x14ac:dyDescent="0.2">
      <c r="A110" s="1">
        <v>42238.71875</v>
      </c>
      <c r="B110" s="17">
        <v>8</v>
      </c>
      <c r="C110">
        <v>22</v>
      </c>
      <c r="D110" s="19">
        <f t="shared" si="2"/>
        <v>0.71875</v>
      </c>
      <c r="E110" s="18" t="str">
        <f t="shared" si="3"/>
        <v>Saturday</v>
      </c>
    </row>
    <row r="111" spans="1:5" ht="18" x14ac:dyDescent="0.2">
      <c r="A111" s="1">
        <v>42227.760416666664</v>
      </c>
      <c r="B111" s="17">
        <v>8</v>
      </c>
      <c r="C111">
        <v>11</v>
      </c>
      <c r="D111" s="19">
        <f t="shared" si="2"/>
        <v>0.76041666666666663</v>
      </c>
      <c r="E111" s="18" t="str">
        <f t="shared" si="3"/>
        <v>Tuesday</v>
      </c>
    </row>
    <row r="112" spans="1:5" ht="18" x14ac:dyDescent="0.2">
      <c r="A112" s="1">
        <v>42222.729166666664</v>
      </c>
      <c r="B112" s="17">
        <v>8</v>
      </c>
      <c r="C112">
        <v>6</v>
      </c>
      <c r="D112" s="19">
        <f t="shared" si="2"/>
        <v>0.72916666666666663</v>
      </c>
      <c r="E112" s="18" t="str">
        <f t="shared" si="3"/>
        <v>Thursday</v>
      </c>
    </row>
    <row r="113" spans="1:5" ht="18" x14ac:dyDescent="0.2">
      <c r="A113" s="1">
        <v>42226.791666666664</v>
      </c>
      <c r="B113" s="17">
        <v>8</v>
      </c>
      <c r="C113">
        <v>10</v>
      </c>
      <c r="D113" s="19">
        <f t="shared" si="2"/>
        <v>0.79166666666666663</v>
      </c>
      <c r="E113" s="18" t="str">
        <f t="shared" si="3"/>
        <v>Monday</v>
      </c>
    </row>
    <row r="114" spans="1:5" ht="18" x14ac:dyDescent="0.2">
      <c r="A114" s="1">
        <v>42230.75</v>
      </c>
      <c r="B114" s="17">
        <v>8</v>
      </c>
      <c r="C114">
        <v>14</v>
      </c>
      <c r="D114" s="19">
        <f t="shared" si="2"/>
        <v>0.75</v>
      </c>
      <c r="E114" s="18" t="str">
        <f t="shared" si="3"/>
        <v>Friday</v>
      </c>
    </row>
    <row r="115" spans="1:5" ht="18" x14ac:dyDescent="0.2">
      <c r="A115" s="1">
        <v>42218.770833333336</v>
      </c>
      <c r="B115" s="17">
        <v>8</v>
      </c>
      <c r="C115">
        <v>2</v>
      </c>
      <c r="D115" s="19">
        <f t="shared" si="2"/>
        <v>0.77083333333333337</v>
      </c>
      <c r="E115" s="18" t="str">
        <f t="shared" si="3"/>
        <v>Sunday</v>
      </c>
    </row>
    <row r="116" spans="1:5" ht="18" x14ac:dyDescent="0.2">
      <c r="A116" s="1">
        <v>42245.458333333336</v>
      </c>
      <c r="B116" s="17">
        <v>8</v>
      </c>
      <c r="C116">
        <v>29</v>
      </c>
      <c r="D116" s="19">
        <f t="shared" si="2"/>
        <v>0.45833333333333331</v>
      </c>
      <c r="E116" s="18" t="str">
        <f t="shared" si="3"/>
        <v>Saturday</v>
      </c>
    </row>
    <row r="117" spans="1:5" ht="18" x14ac:dyDescent="0.2">
      <c r="A117" s="1">
        <v>42221.75</v>
      </c>
      <c r="B117" s="17">
        <v>8</v>
      </c>
      <c r="C117">
        <v>5</v>
      </c>
      <c r="D117" s="19">
        <f t="shared" si="2"/>
        <v>0.75</v>
      </c>
      <c r="E117" s="18" t="str">
        <f t="shared" si="3"/>
        <v>Wednesday</v>
      </c>
    </row>
    <row r="118" spans="1:5" ht="18" x14ac:dyDescent="0.2">
      <c r="A118" s="1">
        <v>42224.458333333336</v>
      </c>
      <c r="B118" s="17">
        <v>8</v>
      </c>
      <c r="C118">
        <v>8</v>
      </c>
      <c r="D118" s="19">
        <f t="shared" si="2"/>
        <v>0.45833333333333331</v>
      </c>
      <c r="E118" s="18" t="str">
        <f t="shared" si="3"/>
        <v>Saturday</v>
      </c>
    </row>
    <row r="119" spans="1:5" ht="18" x14ac:dyDescent="0.2">
      <c r="A119" s="1">
        <v>42257.770833333336</v>
      </c>
      <c r="B119" s="17">
        <v>9</v>
      </c>
      <c r="C119">
        <v>10</v>
      </c>
      <c r="D119" s="19">
        <f t="shared" si="2"/>
        <v>0.77083333333333337</v>
      </c>
      <c r="E119" s="18" t="str">
        <f t="shared" si="3"/>
        <v>Thursday</v>
      </c>
    </row>
    <row r="120" spans="1:5" ht="18" x14ac:dyDescent="0.2">
      <c r="A120" s="1">
        <v>42244.791666666664</v>
      </c>
      <c r="B120" s="17">
        <v>8</v>
      </c>
      <c r="C120">
        <v>28</v>
      </c>
      <c r="D120" s="19">
        <f t="shared" si="2"/>
        <v>0.79166666666666663</v>
      </c>
      <c r="E120" s="18" t="str">
        <f t="shared" si="3"/>
        <v>Friday</v>
      </c>
    </row>
    <row r="121" spans="1:5" ht="18" x14ac:dyDescent="0.2">
      <c r="A121" s="1">
        <v>42247.75</v>
      </c>
      <c r="B121" s="17">
        <v>8</v>
      </c>
      <c r="C121">
        <v>31</v>
      </c>
      <c r="D121" s="19">
        <f t="shared" si="2"/>
        <v>0.75</v>
      </c>
      <c r="E121" s="18" t="str">
        <f t="shared" si="3"/>
        <v>Monday</v>
      </c>
    </row>
    <row r="122" spans="1:5" ht="18" x14ac:dyDescent="0.2">
      <c r="A122" s="1">
        <v>42241.791666666664</v>
      </c>
      <c r="B122" s="17">
        <v>8</v>
      </c>
      <c r="C122">
        <v>25</v>
      </c>
      <c r="D122" s="19">
        <f t="shared" si="2"/>
        <v>0.79166666666666663</v>
      </c>
      <c r="E122" s="18" t="str">
        <f t="shared" si="3"/>
        <v>Tuesday</v>
      </c>
    </row>
    <row r="123" spans="1:5" ht="18" x14ac:dyDescent="0.2">
      <c r="A123" s="1">
        <v>42299.770833333336</v>
      </c>
      <c r="B123" s="17">
        <v>10</v>
      </c>
      <c r="C123">
        <v>22</v>
      </c>
      <c r="D123" s="19">
        <f t="shared" si="2"/>
        <v>0.77083333333333337</v>
      </c>
      <c r="E123" s="18" t="str">
        <f t="shared" si="3"/>
        <v>Thursday</v>
      </c>
    </row>
    <row r="124" spans="1:5" ht="18" x14ac:dyDescent="0.2">
      <c r="A124" s="1">
        <v>42266.541666666664</v>
      </c>
      <c r="B124" s="17">
        <v>9</v>
      </c>
      <c r="C124">
        <v>19</v>
      </c>
      <c r="D124" s="19">
        <f t="shared" si="2"/>
        <v>0.54166666666666663</v>
      </c>
      <c r="E124" s="18" t="str">
        <f t="shared" si="3"/>
        <v>Saturday</v>
      </c>
    </row>
    <row r="125" spans="1:5" ht="18" x14ac:dyDescent="0.2">
      <c r="A125" s="1">
        <v>42217.291666666664</v>
      </c>
      <c r="B125" s="17">
        <v>8</v>
      </c>
      <c r="C125">
        <v>1</v>
      </c>
      <c r="D125" s="19">
        <f t="shared" si="2"/>
        <v>0.29166666666666669</v>
      </c>
      <c r="E125" s="18" t="str">
        <f t="shared" si="3"/>
        <v>Saturday</v>
      </c>
    </row>
    <row r="126" spans="1:5" ht="18" x14ac:dyDescent="0.2">
      <c r="A126" s="1">
        <v>42218.458333333336</v>
      </c>
      <c r="B126" s="17">
        <v>8</v>
      </c>
      <c r="C126">
        <v>2</v>
      </c>
      <c r="D126" s="19">
        <f t="shared" si="2"/>
        <v>0.45833333333333331</v>
      </c>
      <c r="E126" s="18" t="str">
        <f t="shared" si="3"/>
        <v>Sunday</v>
      </c>
    </row>
    <row r="127" spans="1:5" ht="18" x14ac:dyDescent="0.2">
      <c r="A127" s="1">
        <v>42295.6875</v>
      </c>
      <c r="B127" s="17">
        <v>10</v>
      </c>
      <c r="C127">
        <v>18</v>
      </c>
      <c r="D127" s="19">
        <f t="shared" si="2"/>
        <v>0.6875</v>
      </c>
      <c r="E127" s="18" t="str">
        <f t="shared" si="3"/>
        <v>Sunday</v>
      </c>
    </row>
    <row r="128" spans="1:5" ht="18" x14ac:dyDescent="0.2">
      <c r="A128" s="1">
        <v>42266.5</v>
      </c>
      <c r="B128" s="17">
        <v>9</v>
      </c>
      <c r="C128">
        <v>19</v>
      </c>
      <c r="D128" s="19">
        <f t="shared" si="2"/>
        <v>0.5</v>
      </c>
      <c r="E128" s="18" t="str">
        <f t="shared" si="3"/>
        <v>Saturday</v>
      </c>
    </row>
    <row r="129" spans="1:5" ht="18" x14ac:dyDescent="0.2">
      <c r="A129" s="1">
        <v>42224.833333333336</v>
      </c>
      <c r="B129" s="17">
        <v>8</v>
      </c>
      <c r="C129">
        <v>8</v>
      </c>
      <c r="D129" s="19">
        <f t="shared" si="2"/>
        <v>0.83333333333333337</v>
      </c>
      <c r="E129" s="18" t="str">
        <f t="shared" si="3"/>
        <v>Saturday</v>
      </c>
    </row>
    <row r="130" spans="1:5" ht="18" x14ac:dyDescent="0.2">
      <c r="A130" s="1">
        <v>42258.75</v>
      </c>
      <c r="B130" s="17">
        <v>9</v>
      </c>
      <c r="C130">
        <v>11</v>
      </c>
      <c r="D130" s="19">
        <f t="shared" si="2"/>
        <v>0.75</v>
      </c>
      <c r="E130" s="18" t="str">
        <f t="shared" si="3"/>
        <v>Friday</v>
      </c>
    </row>
    <row r="131" spans="1:5" ht="18" x14ac:dyDescent="0.2">
      <c r="A131" s="1">
        <v>42222.833333333336</v>
      </c>
      <c r="B131" s="17">
        <v>8</v>
      </c>
      <c r="C131">
        <v>6</v>
      </c>
      <c r="D131" s="19">
        <f t="shared" ref="D131:D194" si="4">TIME(HOUR(A131),MINUTE(A131), SECOND(A131))</f>
        <v>0.83333333333333337</v>
      </c>
      <c r="E131" s="18" t="str">
        <f t="shared" ref="E131:E194" si="5">TEXT(A131, "dddd")</f>
        <v>Thursday</v>
      </c>
    </row>
    <row r="132" spans="1:5" ht="18" x14ac:dyDescent="0.2">
      <c r="A132" s="1">
        <v>42225.416666666664</v>
      </c>
      <c r="B132" s="17">
        <v>8</v>
      </c>
      <c r="C132">
        <v>9</v>
      </c>
      <c r="D132" s="19">
        <f t="shared" si="4"/>
        <v>0.41666666666666669</v>
      </c>
      <c r="E132" s="18" t="str">
        <f t="shared" si="5"/>
        <v>Sunday</v>
      </c>
    </row>
    <row r="133" spans="1:5" ht="18" x14ac:dyDescent="0.2">
      <c r="A133" s="1">
        <v>42266.4375</v>
      </c>
      <c r="B133" s="17">
        <v>9</v>
      </c>
      <c r="C133">
        <v>19</v>
      </c>
      <c r="D133" s="19">
        <f t="shared" si="4"/>
        <v>0.4375</v>
      </c>
      <c r="E133" s="18" t="str">
        <f t="shared" si="5"/>
        <v>Saturday</v>
      </c>
    </row>
    <row r="134" spans="1:5" ht="18" x14ac:dyDescent="0.2">
      <c r="A134" s="1">
        <v>42223.395833333336</v>
      </c>
      <c r="B134" s="17">
        <v>8</v>
      </c>
      <c r="C134">
        <v>7</v>
      </c>
      <c r="D134" s="19">
        <f t="shared" si="4"/>
        <v>0.39583333333333331</v>
      </c>
      <c r="E134" s="18" t="str">
        <f t="shared" si="5"/>
        <v>Friday</v>
      </c>
    </row>
    <row r="135" spans="1:5" ht="18" x14ac:dyDescent="0.2">
      <c r="A135" s="1">
        <v>42307.770833333336</v>
      </c>
      <c r="B135" s="17">
        <v>10</v>
      </c>
      <c r="C135">
        <v>30</v>
      </c>
      <c r="D135" s="19">
        <f t="shared" si="4"/>
        <v>0.77083333333333337</v>
      </c>
      <c r="E135" s="18" t="str">
        <f t="shared" si="5"/>
        <v>Friday</v>
      </c>
    </row>
    <row r="136" spans="1:5" ht="18" x14ac:dyDescent="0.2">
      <c r="A136" s="1">
        <v>42232.541666666664</v>
      </c>
      <c r="B136" s="17">
        <v>8</v>
      </c>
      <c r="C136">
        <v>16</v>
      </c>
      <c r="D136" s="19">
        <f t="shared" si="4"/>
        <v>0.54166666666666663</v>
      </c>
      <c r="E136" s="18" t="str">
        <f t="shared" si="5"/>
        <v>Sunday</v>
      </c>
    </row>
    <row r="137" spans="1:5" ht="18" x14ac:dyDescent="0.2">
      <c r="A137" s="1">
        <v>42232.416666666664</v>
      </c>
      <c r="B137" s="17">
        <v>8</v>
      </c>
      <c r="C137">
        <v>16</v>
      </c>
      <c r="D137" s="19">
        <f t="shared" si="4"/>
        <v>0.41666666666666669</v>
      </c>
      <c r="E137" s="18" t="str">
        <f t="shared" si="5"/>
        <v>Sunday</v>
      </c>
    </row>
    <row r="138" spans="1:5" ht="18" x14ac:dyDescent="0.2">
      <c r="A138" s="1">
        <v>42284.729166666664</v>
      </c>
      <c r="B138" s="17">
        <v>10</v>
      </c>
      <c r="C138">
        <v>7</v>
      </c>
      <c r="D138" s="19">
        <f t="shared" si="4"/>
        <v>0.72916666666666663</v>
      </c>
      <c r="E138" s="18" t="str">
        <f t="shared" si="5"/>
        <v>Wednesday</v>
      </c>
    </row>
    <row r="139" spans="1:5" ht="18" x14ac:dyDescent="0.2">
      <c r="A139" s="1">
        <v>42217.583333333336</v>
      </c>
      <c r="B139" s="17">
        <v>8</v>
      </c>
      <c r="C139">
        <v>1</v>
      </c>
      <c r="D139" s="19">
        <f t="shared" si="4"/>
        <v>0.58333333333333337</v>
      </c>
      <c r="E139" s="18" t="str">
        <f t="shared" si="5"/>
        <v>Saturday</v>
      </c>
    </row>
    <row r="140" spans="1:5" ht="18" x14ac:dyDescent="0.2">
      <c r="A140" s="1">
        <v>42243.791666666664</v>
      </c>
      <c r="B140" s="17">
        <v>8</v>
      </c>
      <c r="C140">
        <v>27</v>
      </c>
      <c r="D140" s="19">
        <f t="shared" si="4"/>
        <v>0.79166666666666663</v>
      </c>
      <c r="E140" s="18" t="str">
        <f t="shared" si="5"/>
        <v>Thursday</v>
      </c>
    </row>
    <row r="141" spans="1:5" ht="18" x14ac:dyDescent="0.2">
      <c r="A141" s="1">
        <v>42227.729166666664</v>
      </c>
      <c r="B141" s="17">
        <v>8</v>
      </c>
      <c r="C141">
        <v>11</v>
      </c>
      <c r="D141" s="19">
        <f t="shared" si="4"/>
        <v>0.72916666666666663</v>
      </c>
      <c r="E141" s="18" t="str">
        <f t="shared" si="5"/>
        <v>Tuesday</v>
      </c>
    </row>
    <row r="142" spans="1:5" ht="18" x14ac:dyDescent="0.2">
      <c r="A142" s="1">
        <v>42255.729166666664</v>
      </c>
      <c r="B142" s="17">
        <v>9</v>
      </c>
      <c r="C142">
        <v>8</v>
      </c>
      <c r="D142" s="19">
        <f t="shared" si="4"/>
        <v>0.72916666666666663</v>
      </c>
      <c r="E142" s="18" t="str">
        <f t="shared" si="5"/>
        <v>Tuesday</v>
      </c>
    </row>
    <row r="143" spans="1:5" ht="18" x14ac:dyDescent="0.2">
      <c r="A143" s="1">
        <v>42227.791666666664</v>
      </c>
      <c r="B143" s="17">
        <v>8</v>
      </c>
      <c r="C143">
        <v>11</v>
      </c>
      <c r="D143" s="19">
        <f t="shared" si="4"/>
        <v>0.79166666666666663</v>
      </c>
      <c r="E143" s="18" t="str">
        <f t="shared" si="5"/>
        <v>Tuesday</v>
      </c>
    </row>
    <row r="144" spans="1:5" ht="18" x14ac:dyDescent="0.2">
      <c r="A144" s="1">
        <v>42242.791666666664</v>
      </c>
      <c r="B144" s="17">
        <v>8</v>
      </c>
      <c r="C144">
        <v>26</v>
      </c>
      <c r="D144" s="19">
        <f t="shared" si="4"/>
        <v>0.79166666666666663</v>
      </c>
      <c r="E144" s="18" t="str">
        <f t="shared" si="5"/>
        <v>Wednesday</v>
      </c>
    </row>
    <row r="145" spans="1:5" ht="18" x14ac:dyDescent="0.2">
      <c r="A145" s="1">
        <v>42231.583333333336</v>
      </c>
      <c r="B145" s="17">
        <v>8</v>
      </c>
      <c r="C145">
        <v>15</v>
      </c>
      <c r="D145" s="19">
        <f t="shared" si="4"/>
        <v>0.58333333333333337</v>
      </c>
      <c r="E145" s="18" t="str">
        <f t="shared" si="5"/>
        <v>Saturday</v>
      </c>
    </row>
    <row r="146" spans="1:5" ht="18" x14ac:dyDescent="0.2">
      <c r="A146" s="1">
        <v>42291.729166666664</v>
      </c>
      <c r="B146" s="17">
        <v>10</v>
      </c>
      <c r="C146">
        <v>14</v>
      </c>
      <c r="D146" s="19">
        <f t="shared" si="4"/>
        <v>0.72916666666666663</v>
      </c>
      <c r="E146" s="18" t="str">
        <f t="shared" si="5"/>
        <v>Wednesday</v>
      </c>
    </row>
    <row r="147" spans="1:5" ht="18" x14ac:dyDescent="0.2">
      <c r="A147" s="1">
        <v>42305.729166666664</v>
      </c>
      <c r="B147" s="17">
        <v>10</v>
      </c>
      <c r="C147">
        <v>28</v>
      </c>
      <c r="D147" s="19">
        <f t="shared" si="4"/>
        <v>0.72916666666666663</v>
      </c>
      <c r="E147" s="18" t="str">
        <f t="shared" si="5"/>
        <v>Wednesday</v>
      </c>
    </row>
    <row r="148" spans="1:5" ht="18" x14ac:dyDescent="0.2">
      <c r="A148" s="1">
        <v>42267.458333333336</v>
      </c>
      <c r="B148" s="17">
        <v>9</v>
      </c>
      <c r="C148">
        <v>20</v>
      </c>
      <c r="D148" s="19">
        <f t="shared" si="4"/>
        <v>0.45833333333333331</v>
      </c>
      <c r="E148" s="18" t="str">
        <f t="shared" si="5"/>
        <v>Sunday</v>
      </c>
    </row>
    <row r="149" spans="1:5" ht="18" x14ac:dyDescent="0.2">
      <c r="A149" s="1">
        <v>42221.791666666664</v>
      </c>
      <c r="B149" s="17">
        <v>8</v>
      </c>
      <c r="C149">
        <v>5</v>
      </c>
      <c r="D149" s="19">
        <f t="shared" si="4"/>
        <v>0.79166666666666663</v>
      </c>
      <c r="E149" s="18" t="str">
        <f t="shared" si="5"/>
        <v>Wednesday</v>
      </c>
    </row>
    <row r="150" spans="1:5" ht="18" x14ac:dyDescent="0.2">
      <c r="A150" s="1">
        <v>42235.770833333336</v>
      </c>
      <c r="B150" s="17">
        <v>8</v>
      </c>
      <c r="C150">
        <v>19</v>
      </c>
      <c r="D150" s="19">
        <f t="shared" si="4"/>
        <v>0.77083333333333337</v>
      </c>
      <c r="E150" s="18" t="str">
        <f t="shared" si="5"/>
        <v>Wednesday</v>
      </c>
    </row>
    <row r="151" spans="1:5" ht="18" x14ac:dyDescent="0.2">
      <c r="A151" s="1">
        <v>42238.416666666664</v>
      </c>
      <c r="B151" s="17">
        <v>8</v>
      </c>
      <c r="C151">
        <v>22</v>
      </c>
      <c r="D151" s="19">
        <f t="shared" si="4"/>
        <v>0.41666666666666669</v>
      </c>
      <c r="E151" s="18" t="str">
        <f t="shared" si="5"/>
        <v>Saturday</v>
      </c>
    </row>
    <row r="152" spans="1:5" ht="18" x14ac:dyDescent="0.2">
      <c r="A152" s="1">
        <v>42277.791666666664</v>
      </c>
      <c r="B152" s="17">
        <v>9</v>
      </c>
      <c r="C152">
        <v>30</v>
      </c>
      <c r="D152" s="19">
        <f t="shared" si="4"/>
        <v>0.79166666666666663</v>
      </c>
      <c r="E152" s="18" t="str">
        <f t="shared" si="5"/>
        <v>Wednesday</v>
      </c>
    </row>
    <row r="153" spans="1:5" ht="18" x14ac:dyDescent="0.2">
      <c r="A153" s="1">
        <v>42231.375</v>
      </c>
      <c r="B153" s="17">
        <v>8</v>
      </c>
      <c r="C153">
        <v>15</v>
      </c>
      <c r="D153" s="19">
        <f t="shared" si="4"/>
        <v>0.375</v>
      </c>
      <c r="E153" s="18" t="str">
        <f t="shared" si="5"/>
        <v>Saturday</v>
      </c>
    </row>
    <row r="154" spans="1:5" ht="18" x14ac:dyDescent="0.2">
      <c r="A154" s="1">
        <v>42231.541666666664</v>
      </c>
      <c r="B154" s="17">
        <v>8</v>
      </c>
      <c r="C154">
        <v>15</v>
      </c>
      <c r="D154" s="19">
        <f t="shared" si="4"/>
        <v>0.54166666666666663</v>
      </c>
      <c r="E154" s="18" t="str">
        <f t="shared" si="5"/>
        <v>Saturday</v>
      </c>
    </row>
    <row r="155" spans="1:5" ht="18" x14ac:dyDescent="0.2">
      <c r="A155" s="1">
        <v>42238.541666666664</v>
      </c>
      <c r="B155" s="17">
        <v>8</v>
      </c>
      <c r="C155">
        <v>22</v>
      </c>
      <c r="D155" s="19">
        <f t="shared" si="4"/>
        <v>0.54166666666666663</v>
      </c>
      <c r="E155" s="18" t="str">
        <f t="shared" si="5"/>
        <v>Saturday</v>
      </c>
    </row>
    <row r="156" spans="1:5" ht="18" x14ac:dyDescent="0.2">
      <c r="A156" s="1">
        <v>42217.8125</v>
      </c>
      <c r="B156" s="17">
        <v>8</v>
      </c>
      <c r="C156">
        <v>1</v>
      </c>
      <c r="D156" s="19">
        <f t="shared" si="4"/>
        <v>0.8125</v>
      </c>
      <c r="E156" s="18" t="str">
        <f t="shared" si="5"/>
        <v>Saturday</v>
      </c>
    </row>
    <row r="157" spans="1:5" ht="18" x14ac:dyDescent="0.2">
      <c r="A157" s="1">
        <v>42288.583333333336</v>
      </c>
      <c r="B157" s="17">
        <v>10</v>
      </c>
      <c r="C157">
        <v>11</v>
      </c>
      <c r="D157" s="19">
        <f t="shared" si="4"/>
        <v>0.58333333333333337</v>
      </c>
      <c r="E157" s="18" t="str">
        <f t="shared" si="5"/>
        <v>Sunday</v>
      </c>
    </row>
    <row r="158" spans="1:5" ht="18" x14ac:dyDescent="0.2">
      <c r="A158" s="1">
        <v>42236.791666666664</v>
      </c>
      <c r="B158" s="17">
        <v>8</v>
      </c>
      <c r="C158">
        <v>20</v>
      </c>
      <c r="D158" s="19">
        <f t="shared" si="4"/>
        <v>0.79166666666666663</v>
      </c>
      <c r="E158" s="18" t="str">
        <f t="shared" si="5"/>
        <v>Thursday</v>
      </c>
    </row>
    <row r="159" spans="1:5" ht="18" x14ac:dyDescent="0.2">
      <c r="A159" s="1">
        <v>42267.583333333336</v>
      </c>
      <c r="B159" s="17">
        <v>9</v>
      </c>
      <c r="C159">
        <v>20</v>
      </c>
      <c r="D159" s="19">
        <f t="shared" si="4"/>
        <v>0.58333333333333337</v>
      </c>
      <c r="E159" s="18" t="str">
        <f t="shared" si="5"/>
        <v>Sunday</v>
      </c>
    </row>
    <row r="160" spans="1:5" ht="18" x14ac:dyDescent="0.2">
      <c r="A160" s="1">
        <v>42217.5</v>
      </c>
      <c r="B160" s="17">
        <v>8</v>
      </c>
      <c r="C160">
        <v>1</v>
      </c>
      <c r="D160" s="19">
        <f t="shared" si="4"/>
        <v>0.5</v>
      </c>
      <c r="E160" s="18" t="str">
        <f t="shared" si="5"/>
        <v>Saturday</v>
      </c>
    </row>
    <row r="161" spans="1:5" ht="18" x14ac:dyDescent="0.2">
      <c r="A161" s="1">
        <v>42220.791666666664</v>
      </c>
      <c r="B161" s="17">
        <v>8</v>
      </c>
      <c r="C161">
        <v>4</v>
      </c>
      <c r="D161" s="19">
        <f t="shared" si="4"/>
        <v>0.79166666666666663</v>
      </c>
      <c r="E161" s="18" t="str">
        <f t="shared" si="5"/>
        <v>Tuesday</v>
      </c>
    </row>
    <row r="162" spans="1:5" ht="18" x14ac:dyDescent="0.2">
      <c r="A162" s="1">
        <v>42221.75</v>
      </c>
      <c r="B162" s="17">
        <v>8</v>
      </c>
      <c r="C162">
        <v>5</v>
      </c>
      <c r="D162" s="19">
        <f t="shared" si="4"/>
        <v>0.75</v>
      </c>
      <c r="E162" s="18" t="str">
        <f t="shared" si="5"/>
        <v>Wednesday</v>
      </c>
    </row>
    <row r="163" spans="1:5" ht="18" x14ac:dyDescent="0.2">
      <c r="A163" s="1">
        <v>42228.791666666664</v>
      </c>
      <c r="B163" s="17">
        <v>8</v>
      </c>
      <c r="C163">
        <v>12</v>
      </c>
      <c r="D163" s="19">
        <f t="shared" si="4"/>
        <v>0.79166666666666663</v>
      </c>
      <c r="E163" s="18" t="str">
        <f t="shared" si="5"/>
        <v>Wednesday</v>
      </c>
    </row>
    <row r="164" spans="1:5" ht="18" x14ac:dyDescent="0.2">
      <c r="A164" s="1">
        <v>42217.458333333336</v>
      </c>
      <c r="B164" s="17">
        <v>8</v>
      </c>
      <c r="C164">
        <v>1</v>
      </c>
      <c r="D164" s="19">
        <f t="shared" si="4"/>
        <v>0.45833333333333331</v>
      </c>
      <c r="E164" s="18" t="str">
        <f t="shared" si="5"/>
        <v>Saturday</v>
      </c>
    </row>
    <row r="165" spans="1:5" ht="18" x14ac:dyDescent="0.2">
      <c r="A165" s="1">
        <v>42231.458333333336</v>
      </c>
      <c r="B165" s="17">
        <v>8</v>
      </c>
      <c r="C165">
        <v>15</v>
      </c>
      <c r="D165" s="19">
        <f t="shared" si="4"/>
        <v>0.45833333333333331</v>
      </c>
      <c r="E165" s="18" t="str">
        <f t="shared" si="5"/>
        <v>Saturday</v>
      </c>
    </row>
    <row r="166" spans="1:5" ht="18" x14ac:dyDescent="0.2">
      <c r="A166" s="1">
        <v>42224.416666666664</v>
      </c>
      <c r="B166" s="17">
        <v>8</v>
      </c>
      <c r="C166">
        <v>8</v>
      </c>
      <c r="D166" s="19">
        <f t="shared" si="4"/>
        <v>0.41666666666666669</v>
      </c>
      <c r="E166" s="18" t="str">
        <f t="shared" si="5"/>
        <v>Saturday</v>
      </c>
    </row>
    <row r="167" spans="1:5" ht="18" x14ac:dyDescent="0.2">
      <c r="A167" s="1">
        <v>42245.416666666664</v>
      </c>
      <c r="B167" s="17">
        <v>8</v>
      </c>
      <c r="C167">
        <v>29</v>
      </c>
      <c r="D167" s="19">
        <f t="shared" si="4"/>
        <v>0.41666666666666669</v>
      </c>
      <c r="E167" s="18" t="str">
        <f t="shared" si="5"/>
        <v>Saturday</v>
      </c>
    </row>
    <row r="168" spans="1:5" ht="18" x14ac:dyDescent="0.2">
      <c r="A168" s="1">
        <v>42222.729166666664</v>
      </c>
      <c r="B168" s="17">
        <v>8</v>
      </c>
      <c r="C168">
        <v>6</v>
      </c>
      <c r="D168" s="19">
        <f t="shared" si="4"/>
        <v>0.72916666666666663</v>
      </c>
      <c r="E168" s="18" t="str">
        <f t="shared" si="5"/>
        <v>Thursday</v>
      </c>
    </row>
    <row r="169" spans="1:5" ht="18" x14ac:dyDescent="0.2">
      <c r="A169" s="1">
        <v>42241.583333333336</v>
      </c>
      <c r="B169" s="17">
        <v>8</v>
      </c>
      <c r="C169">
        <v>25</v>
      </c>
      <c r="D169" s="19">
        <f t="shared" si="4"/>
        <v>0.58333333333333337</v>
      </c>
      <c r="E169" s="18" t="str">
        <f t="shared" si="5"/>
        <v>Tuesday</v>
      </c>
    </row>
    <row r="170" spans="1:5" ht="18" x14ac:dyDescent="0.2">
      <c r="A170" s="1">
        <v>42218.666666666664</v>
      </c>
      <c r="B170" s="17">
        <v>8</v>
      </c>
      <c r="C170">
        <v>2</v>
      </c>
      <c r="D170" s="19">
        <f t="shared" si="4"/>
        <v>0.66666666666666663</v>
      </c>
      <c r="E170" s="18" t="str">
        <f t="shared" si="5"/>
        <v>Sunday</v>
      </c>
    </row>
    <row r="171" spans="1:5" ht="18" x14ac:dyDescent="0.2">
      <c r="A171" s="1">
        <v>42227.770833333336</v>
      </c>
      <c r="B171" s="17">
        <v>8</v>
      </c>
      <c r="C171">
        <v>11</v>
      </c>
      <c r="D171" s="19">
        <f t="shared" si="4"/>
        <v>0.77083333333333337</v>
      </c>
      <c r="E171" s="18" t="str">
        <f t="shared" si="5"/>
        <v>Tuesday</v>
      </c>
    </row>
    <row r="172" spans="1:5" ht="18" x14ac:dyDescent="0.2">
      <c r="A172" s="1">
        <v>42224.541666666664</v>
      </c>
      <c r="B172" s="17">
        <v>8</v>
      </c>
      <c r="C172">
        <v>8</v>
      </c>
      <c r="D172" s="19">
        <f t="shared" si="4"/>
        <v>0.54166666666666663</v>
      </c>
      <c r="E172" s="18" t="str">
        <f t="shared" si="5"/>
        <v>Saturday</v>
      </c>
    </row>
    <row r="173" spans="1:5" ht="18" x14ac:dyDescent="0.2">
      <c r="A173" s="1">
        <v>42237.770833333336</v>
      </c>
      <c r="B173" s="17">
        <v>8</v>
      </c>
      <c r="C173">
        <v>21</v>
      </c>
      <c r="D173" s="19">
        <f t="shared" si="4"/>
        <v>0.77083333333333337</v>
      </c>
      <c r="E173" s="18" t="str">
        <f t="shared" si="5"/>
        <v>Friday</v>
      </c>
    </row>
    <row r="174" spans="1:5" ht="18" x14ac:dyDescent="0.2">
      <c r="A174" s="1">
        <v>42264.75</v>
      </c>
      <c r="B174" s="17">
        <v>9</v>
      </c>
      <c r="C174">
        <v>17</v>
      </c>
      <c r="D174" s="19">
        <f t="shared" si="4"/>
        <v>0.75</v>
      </c>
      <c r="E174" s="18" t="str">
        <f t="shared" si="5"/>
        <v>Thursday</v>
      </c>
    </row>
    <row r="175" spans="1:5" ht="18" x14ac:dyDescent="0.2">
      <c r="A175" s="1">
        <v>42230.770833333336</v>
      </c>
      <c r="B175" s="17">
        <v>8</v>
      </c>
      <c r="C175">
        <v>14</v>
      </c>
      <c r="D175" s="19">
        <f t="shared" si="4"/>
        <v>0.77083333333333337</v>
      </c>
      <c r="E175" s="18" t="str">
        <f t="shared" si="5"/>
        <v>Friday</v>
      </c>
    </row>
    <row r="176" spans="1:5" ht="18" x14ac:dyDescent="0.2">
      <c r="A176" s="1">
        <v>42272.770833333336</v>
      </c>
      <c r="B176" s="17">
        <v>9</v>
      </c>
      <c r="C176">
        <v>25</v>
      </c>
      <c r="D176" s="19">
        <f t="shared" si="4"/>
        <v>0.77083333333333337</v>
      </c>
      <c r="E176" s="18" t="str">
        <f t="shared" si="5"/>
        <v>Friday</v>
      </c>
    </row>
    <row r="177" spans="1:5" ht="18" x14ac:dyDescent="0.2">
      <c r="A177" s="1">
        <v>42227.729166666664</v>
      </c>
      <c r="B177" s="17">
        <v>8</v>
      </c>
      <c r="C177">
        <v>11</v>
      </c>
      <c r="D177" s="19">
        <f t="shared" si="4"/>
        <v>0.72916666666666663</v>
      </c>
      <c r="E177" s="18" t="str">
        <f t="shared" si="5"/>
        <v>Tuesday</v>
      </c>
    </row>
    <row r="178" spans="1:5" ht="18" x14ac:dyDescent="0.2">
      <c r="A178" s="1">
        <v>42260.791666666664</v>
      </c>
      <c r="B178" s="17">
        <v>9</v>
      </c>
      <c r="C178">
        <v>13</v>
      </c>
      <c r="D178" s="19">
        <f t="shared" si="4"/>
        <v>0.79166666666666663</v>
      </c>
      <c r="E178" s="18" t="str">
        <f t="shared" si="5"/>
        <v>Sunday</v>
      </c>
    </row>
    <row r="179" spans="1:5" ht="18" x14ac:dyDescent="0.2">
      <c r="A179" s="1">
        <v>42226.75</v>
      </c>
      <c r="B179" s="17">
        <v>8</v>
      </c>
      <c r="C179">
        <v>10</v>
      </c>
      <c r="D179" s="19">
        <f t="shared" si="4"/>
        <v>0.75</v>
      </c>
      <c r="E179" s="18" t="str">
        <f t="shared" si="5"/>
        <v>Monday</v>
      </c>
    </row>
    <row r="180" spans="1:5" ht="18" x14ac:dyDescent="0.2">
      <c r="A180" s="1">
        <v>42258.791666666664</v>
      </c>
      <c r="B180" s="17">
        <v>9</v>
      </c>
      <c r="C180">
        <v>11</v>
      </c>
      <c r="D180" s="19">
        <f t="shared" si="4"/>
        <v>0.79166666666666663</v>
      </c>
      <c r="E180" s="18" t="str">
        <f t="shared" si="5"/>
        <v>Friday</v>
      </c>
    </row>
    <row r="181" spans="1:5" ht="18" x14ac:dyDescent="0.2">
      <c r="A181" s="1">
        <v>42258.791666666664</v>
      </c>
      <c r="B181" s="17">
        <v>9</v>
      </c>
      <c r="C181">
        <v>11</v>
      </c>
      <c r="D181" s="19">
        <f t="shared" si="4"/>
        <v>0.79166666666666663</v>
      </c>
      <c r="E181" s="18" t="str">
        <f t="shared" si="5"/>
        <v>Friday</v>
      </c>
    </row>
    <row r="182" spans="1:5" ht="18" x14ac:dyDescent="0.2">
      <c r="A182" s="1">
        <v>42258.791666666664</v>
      </c>
      <c r="B182" s="17">
        <v>9</v>
      </c>
      <c r="C182">
        <v>11</v>
      </c>
      <c r="D182" s="19">
        <f t="shared" si="4"/>
        <v>0.79166666666666663</v>
      </c>
      <c r="E182" s="18" t="str">
        <f t="shared" si="5"/>
        <v>Friday</v>
      </c>
    </row>
    <row r="183" spans="1:5" ht="18" x14ac:dyDescent="0.2">
      <c r="A183" s="1">
        <v>42258.791666666664</v>
      </c>
      <c r="B183" s="17">
        <v>9</v>
      </c>
      <c r="C183">
        <v>11</v>
      </c>
      <c r="D183" s="19">
        <f t="shared" si="4"/>
        <v>0.79166666666666663</v>
      </c>
      <c r="E183" s="18" t="str">
        <f t="shared" si="5"/>
        <v>Friday</v>
      </c>
    </row>
    <row r="184" spans="1:5" ht="18" x14ac:dyDescent="0.2">
      <c r="A184" s="1">
        <v>42217.8125</v>
      </c>
      <c r="B184" s="17">
        <v>8</v>
      </c>
      <c r="C184">
        <v>1</v>
      </c>
      <c r="D184" s="19">
        <f t="shared" si="4"/>
        <v>0.8125</v>
      </c>
      <c r="E184" s="18" t="str">
        <f t="shared" si="5"/>
        <v>Saturday</v>
      </c>
    </row>
    <row r="185" spans="1:5" ht="18" x14ac:dyDescent="0.2">
      <c r="A185" s="1">
        <v>42221.770833333336</v>
      </c>
      <c r="B185" s="17">
        <v>8</v>
      </c>
      <c r="C185">
        <v>5</v>
      </c>
      <c r="D185" s="19">
        <f t="shared" si="4"/>
        <v>0.77083333333333337</v>
      </c>
      <c r="E185" s="18" t="str">
        <f t="shared" si="5"/>
        <v>Wednesday</v>
      </c>
    </row>
    <row r="186" spans="1:5" ht="18" x14ac:dyDescent="0.2">
      <c r="A186" s="1">
        <v>42217.791666666664</v>
      </c>
      <c r="B186" s="17">
        <v>8</v>
      </c>
      <c r="C186">
        <v>1</v>
      </c>
      <c r="D186" s="19">
        <f t="shared" si="4"/>
        <v>0.79166666666666663</v>
      </c>
      <c r="E186" s="18" t="str">
        <f t="shared" si="5"/>
        <v>Saturday</v>
      </c>
    </row>
    <row r="187" spans="1:5" ht="18" x14ac:dyDescent="0.2">
      <c r="A187" s="1">
        <v>42217.791666666664</v>
      </c>
      <c r="B187" s="17">
        <v>8</v>
      </c>
      <c r="C187">
        <v>1</v>
      </c>
      <c r="D187" s="19">
        <f t="shared" si="4"/>
        <v>0.79166666666666663</v>
      </c>
      <c r="E187" s="18" t="str">
        <f t="shared" si="5"/>
        <v>Saturday</v>
      </c>
    </row>
    <row r="188" spans="1:5" ht="18" x14ac:dyDescent="0.2">
      <c r="A188" s="1">
        <v>42225.375</v>
      </c>
      <c r="B188" s="17">
        <v>8</v>
      </c>
      <c r="C188">
        <v>9</v>
      </c>
      <c r="D188" s="19">
        <f t="shared" si="4"/>
        <v>0.375</v>
      </c>
      <c r="E188" s="18" t="str">
        <f t="shared" si="5"/>
        <v>Sunday</v>
      </c>
    </row>
    <row r="189" spans="1:5" ht="18" x14ac:dyDescent="0.2">
      <c r="A189" s="1">
        <v>42217.75</v>
      </c>
      <c r="B189" s="17">
        <v>8</v>
      </c>
      <c r="C189">
        <v>1</v>
      </c>
      <c r="D189" s="19">
        <f t="shared" si="4"/>
        <v>0.75</v>
      </c>
      <c r="E189" s="18" t="str">
        <f t="shared" si="5"/>
        <v>Saturday</v>
      </c>
    </row>
    <row r="190" spans="1:5" ht="18" x14ac:dyDescent="0.2">
      <c r="A190" s="1">
        <v>42264.739583333336</v>
      </c>
      <c r="B190" s="17">
        <v>9</v>
      </c>
      <c r="C190">
        <v>17</v>
      </c>
      <c r="D190" s="19">
        <f t="shared" si="4"/>
        <v>0.73958333333333337</v>
      </c>
      <c r="E190" s="18" t="str">
        <f t="shared" si="5"/>
        <v>Thursday</v>
      </c>
    </row>
    <row r="191" spans="1:5" ht="18" x14ac:dyDescent="0.2">
      <c r="A191" s="1">
        <v>42221.75</v>
      </c>
      <c r="B191" s="17">
        <v>8</v>
      </c>
      <c r="C191">
        <v>5</v>
      </c>
      <c r="D191" s="19">
        <f t="shared" si="4"/>
        <v>0.75</v>
      </c>
      <c r="E191" s="18" t="str">
        <f t="shared" si="5"/>
        <v>Wednesday</v>
      </c>
    </row>
    <row r="192" spans="1:5" ht="18" x14ac:dyDescent="0.2">
      <c r="A192" s="1">
        <v>42221.791666666664</v>
      </c>
      <c r="B192" s="17">
        <v>8</v>
      </c>
      <c r="C192">
        <v>5</v>
      </c>
      <c r="D192" s="19">
        <f t="shared" si="4"/>
        <v>0.79166666666666663</v>
      </c>
      <c r="E192" s="18" t="str">
        <f t="shared" si="5"/>
        <v>Wednesday</v>
      </c>
    </row>
    <row r="193" spans="1:5" ht="18" x14ac:dyDescent="0.2">
      <c r="A193" s="1">
        <v>42219.75</v>
      </c>
      <c r="B193" s="17">
        <v>8</v>
      </c>
      <c r="C193">
        <v>3</v>
      </c>
      <c r="D193" s="19">
        <f t="shared" si="4"/>
        <v>0.75</v>
      </c>
      <c r="E193" s="18" t="str">
        <f t="shared" si="5"/>
        <v>Monday</v>
      </c>
    </row>
    <row r="194" spans="1:5" ht="18" x14ac:dyDescent="0.2">
      <c r="A194" s="1">
        <v>42258.791666666664</v>
      </c>
      <c r="B194" s="17">
        <v>9</v>
      </c>
      <c r="C194">
        <v>11</v>
      </c>
      <c r="D194" s="19">
        <f t="shared" si="4"/>
        <v>0.79166666666666663</v>
      </c>
      <c r="E194" s="18" t="str">
        <f t="shared" si="5"/>
        <v>Friday</v>
      </c>
    </row>
    <row r="195" spans="1:5" ht="18" x14ac:dyDescent="0.2">
      <c r="A195" s="1">
        <v>42222.75</v>
      </c>
      <c r="B195" s="17">
        <v>8</v>
      </c>
      <c r="C195">
        <v>6</v>
      </c>
      <c r="D195" s="19">
        <f t="shared" ref="D195:D258" si="6">TIME(HOUR(A195),MINUTE(A195), SECOND(A195))</f>
        <v>0.75</v>
      </c>
      <c r="E195" s="18" t="str">
        <f t="shared" ref="E195:E258" si="7">TEXT(A195, "dddd")</f>
        <v>Thursday</v>
      </c>
    </row>
    <row r="196" spans="1:5" ht="18" x14ac:dyDescent="0.2">
      <c r="A196" s="1">
        <v>42266.791666666664</v>
      </c>
      <c r="B196" s="17">
        <v>9</v>
      </c>
      <c r="C196">
        <v>19</v>
      </c>
      <c r="D196" s="19">
        <f t="shared" si="6"/>
        <v>0.79166666666666663</v>
      </c>
      <c r="E196" s="18" t="str">
        <f t="shared" si="7"/>
        <v>Saturday</v>
      </c>
    </row>
    <row r="197" spans="1:5" ht="18" x14ac:dyDescent="0.2">
      <c r="A197" s="1">
        <v>42280.739583333336</v>
      </c>
      <c r="B197" s="17">
        <v>10</v>
      </c>
      <c r="C197">
        <v>3</v>
      </c>
      <c r="D197" s="19">
        <f t="shared" si="6"/>
        <v>0.73958333333333337</v>
      </c>
      <c r="E197" s="18" t="str">
        <f t="shared" si="7"/>
        <v>Saturday</v>
      </c>
    </row>
    <row r="198" spans="1:5" ht="18" x14ac:dyDescent="0.2">
      <c r="A198" s="1">
        <v>42218.666666666664</v>
      </c>
      <c r="B198" s="17">
        <v>8</v>
      </c>
      <c r="C198">
        <v>2</v>
      </c>
      <c r="D198" s="19">
        <f t="shared" si="6"/>
        <v>0.66666666666666663</v>
      </c>
      <c r="E198" s="18" t="str">
        <f t="shared" si="7"/>
        <v>Sunday</v>
      </c>
    </row>
    <row r="199" spans="1:5" ht="18" x14ac:dyDescent="0.2">
      <c r="A199" s="1">
        <v>42230.791666666664</v>
      </c>
      <c r="B199" s="17">
        <v>8</v>
      </c>
      <c r="C199">
        <v>14</v>
      </c>
      <c r="D199" s="19">
        <f t="shared" si="6"/>
        <v>0.79166666666666663</v>
      </c>
      <c r="E199" s="18" t="str">
        <f t="shared" si="7"/>
        <v>Friday</v>
      </c>
    </row>
    <row r="200" spans="1:5" ht="18" x14ac:dyDescent="0.2">
      <c r="A200" s="1">
        <v>42266.416666666664</v>
      </c>
      <c r="B200" s="17">
        <v>9</v>
      </c>
      <c r="C200">
        <v>19</v>
      </c>
      <c r="D200" s="19">
        <f t="shared" si="6"/>
        <v>0.41666666666666669</v>
      </c>
      <c r="E200" s="18" t="str">
        <f t="shared" si="7"/>
        <v>Saturday</v>
      </c>
    </row>
    <row r="201" spans="1:5" ht="18" x14ac:dyDescent="0.2">
      <c r="A201" s="1">
        <v>42224.625</v>
      </c>
      <c r="B201" s="17">
        <v>8</v>
      </c>
      <c r="C201">
        <v>8</v>
      </c>
      <c r="D201" s="19">
        <f t="shared" si="6"/>
        <v>0.625</v>
      </c>
      <c r="E201" s="18" t="str">
        <f t="shared" si="7"/>
        <v>Saturday</v>
      </c>
    </row>
    <row r="202" spans="1:5" ht="18" x14ac:dyDescent="0.2">
      <c r="A202" s="1">
        <v>42225.4375</v>
      </c>
      <c r="B202" s="17">
        <v>8</v>
      </c>
      <c r="C202">
        <v>9</v>
      </c>
      <c r="D202" s="19">
        <f t="shared" si="6"/>
        <v>0.4375</v>
      </c>
      <c r="E202" s="18" t="str">
        <f t="shared" si="7"/>
        <v>Sunday</v>
      </c>
    </row>
    <row r="203" spans="1:5" ht="18" x14ac:dyDescent="0.2">
      <c r="A203" s="1">
        <v>42294.75</v>
      </c>
      <c r="B203" s="17">
        <v>10</v>
      </c>
      <c r="C203">
        <v>17</v>
      </c>
      <c r="D203" s="19">
        <f t="shared" si="6"/>
        <v>0.75</v>
      </c>
      <c r="E203" s="18" t="str">
        <f t="shared" si="7"/>
        <v>Saturday</v>
      </c>
    </row>
    <row r="204" spans="1:5" ht="18" x14ac:dyDescent="0.2">
      <c r="A204" s="1">
        <v>42307.75</v>
      </c>
      <c r="B204" s="17">
        <v>10</v>
      </c>
      <c r="C204">
        <v>30</v>
      </c>
      <c r="D204" s="19">
        <f t="shared" si="6"/>
        <v>0.75</v>
      </c>
      <c r="E204" s="18" t="str">
        <f t="shared" si="7"/>
        <v>Friday</v>
      </c>
    </row>
    <row r="205" spans="1:5" ht="18" x14ac:dyDescent="0.2">
      <c r="A205" s="1">
        <v>42222.75</v>
      </c>
      <c r="B205" s="17">
        <v>8</v>
      </c>
      <c r="C205">
        <v>6</v>
      </c>
      <c r="D205" s="19">
        <f t="shared" si="6"/>
        <v>0.75</v>
      </c>
      <c r="E205" s="18" t="str">
        <f t="shared" si="7"/>
        <v>Thursday</v>
      </c>
    </row>
    <row r="206" spans="1:5" ht="18" x14ac:dyDescent="0.2">
      <c r="A206" s="1">
        <v>42224.833333333336</v>
      </c>
      <c r="B206" s="17">
        <v>8</v>
      </c>
      <c r="C206">
        <v>8</v>
      </c>
      <c r="D206" s="19">
        <f t="shared" si="6"/>
        <v>0.83333333333333337</v>
      </c>
      <c r="E206" s="18" t="str">
        <f t="shared" si="7"/>
        <v>Saturday</v>
      </c>
    </row>
    <row r="207" spans="1:5" ht="18" x14ac:dyDescent="0.2">
      <c r="A207" s="1">
        <v>42252.5</v>
      </c>
      <c r="B207" s="17">
        <v>9</v>
      </c>
      <c r="C207">
        <v>5</v>
      </c>
      <c r="D207" s="19">
        <f t="shared" si="6"/>
        <v>0.5</v>
      </c>
      <c r="E207" s="18" t="str">
        <f t="shared" si="7"/>
        <v>Saturday</v>
      </c>
    </row>
    <row r="208" spans="1:5" ht="18" x14ac:dyDescent="0.2">
      <c r="A208" s="1">
        <v>42322.75</v>
      </c>
      <c r="B208" s="17">
        <v>11</v>
      </c>
      <c r="C208">
        <v>14</v>
      </c>
      <c r="D208" s="19">
        <f t="shared" si="6"/>
        <v>0.75</v>
      </c>
      <c r="E208" s="18" t="str">
        <f t="shared" si="7"/>
        <v>Saturday</v>
      </c>
    </row>
    <row r="209" spans="1:5" ht="18" x14ac:dyDescent="0.2">
      <c r="A209" s="1">
        <v>42217.8125</v>
      </c>
      <c r="B209" s="17">
        <v>8</v>
      </c>
      <c r="C209">
        <v>1</v>
      </c>
      <c r="D209" s="19">
        <f t="shared" si="6"/>
        <v>0.8125</v>
      </c>
      <c r="E209" s="18" t="str">
        <f t="shared" si="7"/>
        <v>Saturday</v>
      </c>
    </row>
    <row r="210" spans="1:5" ht="18" x14ac:dyDescent="0.2">
      <c r="A210" s="1">
        <v>42259.770833333336</v>
      </c>
      <c r="B210" s="17">
        <v>9</v>
      </c>
      <c r="C210">
        <v>12</v>
      </c>
      <c r="D210" s="19">
        <f t="shared" si="6"/>
        <v>0.77083333333333337</v>
      </c>
      <c r="E210" s="18" t="str">
        <f t="shared" si="7"/>
        <v>Saturday</v>
      </c>
    </row>
    <row r="211" spans="1:5" ht="18" x14ac:dyDescent="0.2">
      <c r="A211" s="1">
        <v>42274.270833333336</v>
      </c>
      <c r="B211" s="17">
        <v>9</v>
      </c>
      <c r="C211">
        <v>27</v>
      </c>
      <c r="D211" s="19">
        <f t="shared" si="6"/>
        <v>0.27083333333333331</v>
      </c>
      <c r="E211" s="18" t="str">
        <f t="shared" si="7"/>
        <v>Sunday</v>
      </c>
    </row>
    <row r="212" spans="1:5" ht="18" x14ac:dyDescent="0.2">
      <c r="A212" s="1">
        <v>42317.791666666664</v>
      </c>
      <c r="B212" s="17">
        <v>11</v>
      </c>
      <c r="C212">
        <v>9</v>
      </c>
      <c r="D212" s="19">
        <f t="shared" si="6"/>
        <v>0.79166666666666663</v>
      </c>
      <c r="E212" s="18" t="str">
        <f t="shared" si="7"/>
        <v>Monday</v>
      </c>
    </row>
    <row r="213" spans="1:5" ht="18" x14ac:dyDescent="0.2">
      <c r="A213" s="1">
        <v>42263.75</v>
      </c>
      <c r="B213" s="17">
        <v>9</v>
      </c>
      <c r="C213">
        <v>16</v>
      </c>
      <c r="D213" s="19">
        <f t="shared" si="6"/>
        <v>0.75</v>
      </c>
      <c r="E213" s="18" t="str">
        <f t="shared" si="7"/>
        <v>Wednesday</v>
      </c>
    </row>
    <row r="214" spans="1:5" ht="18" x14ac:dyDescent="0.2">
      <c r="A214" s="1">
        <v>42217.583333333336</v>
      </c>
      <c r="B214" s="17">
        <v>8</v>
      </c>
      <c r="C214">
        <v>1</v>
      </c>
      <c r="D214" s="19">
        <f t="shared" si="6"/>
        <v>0.58333333333333337</v>
      </c>
      <c r="E214" s="18" t="str">
        <f t="shared" si="7"/>
        <v>Saturday</v>
      </c>
    </row>
    <row r="215" spans="1:5" ht="18" x14ac:dyDescent="0.2">
      <c r="A215" s="1">
        <v>42217.614583333336</v>
      </c>
      <c r="B215" s="17">
        <v>8</v>
      </c>
      <c r="C215">
        <v>1</v>
      </c>
      <c r="D215" s="19">
        <f t="shared" si="6"/>
        <v>0.61458333333333337</v>
      </c>
      <c r="E215" s="18" t="str">
        <f t="shared" si="7"/>
        <v>Saturday</v>
      </c>
    </row>
    <row r="216" spans="1:5" ht="18" x14ac:dyDescent="0.2">
      <c r="A216" s="1">
        <v>42240.75</v>
      </c>
      <c r="B216" s="17">
        <v>8</v>
      </c>
      <c r="C216">
        <v>24</v>
      </c>
      <c r="D216" s="19">
        <f t="shared" si="6"/>
        <v>0.75</v>
      </c>
      <c r="E216" s="18" t="str">
        <f t="shared" si="7"/>
        <v>Monday</v>
      </c>
    </row>
    <row r="217" spans="1:5" ht="18" x14ac:dyDescent="0.2">
      <c r="A217" s="1">
        <v>42231.791666666664</v>
      </c>
      <c r="B217" s="17">
        <v>8</v>
      </c>
      <c r="C217">
        <v>15</v>
      </c>
      <c r="D217" s="19">
        <f t="shared" si="6"/>
        <v>0.79166666666666663</v>
      </c>
      <c r="E217" s="18" t="str">
        <f t="shared" si="7"/>
        <v>Saturday</v>
      </c>
    </row>
    <row r="218" spans="1:5" ht="18" x14ac:dyDescent="0.2">
      <c r="A218" s="1">
        <v>42224.458333333336</v>
      </c>
      <c r="B218" s="17">
        <v>8</v>
      </c>
      <c r="C218">
        <v>8</v>
      </c>
      <c r="D218" s="19">
        <f t="shared" si="6"/>
        <v>0.45833333333333331</v>
      </c>
      <c r="E218" s="18" t="str">
        <f t="shared" si="7"/>
        <v>Saturday</v>
      </c>
    </row>
    <row r="219" spans="1:5" ht="18" x14ac:dyDescent="0.2">
      <c r="A219" s="1">
        <v>42231.791666666664</v>
      </c>
      <c r="B219" s="17">
        <v>8</v>
      </c>
      <c r="C219">
        <v>15</v>
      </c>
      <c r="D219" s="19">
        <f t="shared" si="6"/>
        <v>0.79166666666666663</v>
      </c>
      <c r="E219" s="18" t="str">
        <f t="shared" si="7"/>
        <v>Saturday</v>
      </c>
    </row>
    <row r="220" spans="1:5" ht="18" x14ac:dyDescent="0.2">
      <c r="A220" s="1">
        <v>42218.770833333336</v>
      </c>
      <c r="B220" s="17">
        <v>8</v>
      </c>
      <c r="C220">
        <v>2</v>
      </c>
      <c r="D220" s="19">
        <f t="shared" si="6"/>
        <v>0.77083333333333337</v>
      </c>
      <c r="E220" s="18" t="str">
        <f t="shared" si="7"/>
        <v>Sunday</v>
      </c>
    </row>
    <row r="221" spans="1:5" ht="18" x14ac:dyDescent="0.2">
      <c r="A221" s="1">
        <v>42217.791666666664</v>
      </c>
      <c r="B221" s="17">
        <v>8</v>
      </c>
      <c r="C221">
        <v>1</v>
      </c>
      <c r="D221" s="19">
        <f t="shared" si="6"/>
        <v>0.79166666666666663</v>
      </c>
      <c r="E221" s="18" t="str">
        <f t="shared" si="7"/>
        <v>Saturday</v>
      </c>
    </row>
    <row r="222" spans="1:5" ht="18" x14ac:dyDescent="0.2">
      <c r="A222" s="1">
        <v>42217.791666666664</v>
      </c>
      <c r="B222" s="17">
        <v>8</v>
      </c>
      <c r="C222">
        <v>1</v>
      </c>
      <c r="D222" s="19">
        <f t="shared" si="6"/>
        <v>0.79166666666666663</v>
      </c>
      <c r="E222" s="18" t="str">
        <f t="shared" si="7"/>
        <v>Saturday</v>
      </c>
    </row>
    <row r="223" spans="1:5" ht="18" x14ac:dyDescent="0.2">
      <c r="A223" s="1">
        <v>42217.625</v>
      </c>
      <c r="B223" s="17">
        <v>8</v>
      </c>
      <c r="C223">
        <v>1</v>
      </c>
      <c r="D223" s="19">
        <f t="shared" si="6"/>
        <v>0.625</v>
      </c>
      <c r="E223" s="18" t="str">
        <f t="shared" si="7"/>
        <v>Saturday</v>
      </c>
    </row>
    <row r="224" spans="1:5" ht="18" x14ac:dyDescent="0.2">
      <c r="A224" s="1">
        <v>42229.770833333336</v>
      </c>
      <c r="B224" s="17">
        <v>8</v>
      </c>
      <c r="C224">
        <v>13</v>
      </c>
      <c r="D224" s="19">
        <f t="shared" si="6"/>
        <v>0.77083333333333337</v>
      </c>
      <c r="E224" s="18" t="str">
        <f t="shared" si="7"/>
        <v>Thursday</v>
      </c>
    </row>
    <row r="225" spans="1:5" ht="18" x14ac:dyDescent="0.2">
      <c r="A225" s="1">
        <v>42236.770833333336</v>
      </c>
      <c r="B225" s="17">
        <v>8</v>
      </c>
      <c r="C225">
        <v>20</v>
      </c>
      <c r="D225" s="19">
        <f t="shared" si="6"/>
        <v>0.77083333333333337</v>
      </c>
      <c r="E225" s="18" t="str">
        <f t="shared" si="7"/>
        <v>Thursday</v>
      </c>
    </row>
    <row r="226" spans="1:5" ht="18" x14ac:dyDescent="0.2">
      <c r="A226" s="1">
        <v>42243.770833333336</v>
      </c>
      <c r="B226" s="17">
        <v>8</v>
      </c>
      <c r="C226">
        <v>27</v>
      </c>
      <c r="D226" s="19">
        <f t="shared" si="6"/>
        <v>0.77083333333333337</v>
      </c>
      <c r="E226" s="18" t="str">
        <f t="shared" si="7"/>
        <v>Thursday</v>
      </c>
    </row>
    <row r="227" spans="1:5" ht="18" x14ac:dyDescent="0.2">
      <c r="A227" s="1">
        <v>42238.333333333336</v>
      </c>
      <c r="B227" s="17">
        <v>8</v>
      </c>
      <c r="C227">
        <v>22</v>
      </c>
      <c r="D227" s="19">
        <f t="shared" si="6"/>
        <v>0.33333333333333331</v>
      </c>
      <c r="E227" s="18" t="str">
        <f t="shared" si="7"/>
        <v>Saturday</v>
      </c>
    </row>
    <row r="228" spans="1:5" ht="18" x14ac:dyDescent="0.2">
      <c r="A228" s="1">
        <v>42231.8125</v>
      </c>
      <c r="B228" s="17">
        <v>8</v>
      </c>
      <c r="C228">
        <v>15</v>
      </c>
      <c r="D228" s="19">
        <f t="shared" si="6"/>
        <v>0.8125</v>
      </c>
      <c r="E228" s="18" t="str">
        <f t="shared" si="7"/>
        <v>Saturday</v>
      </c>
    </row>
    <row r="229" spans="1:5" ht="18" x14ac:dyDescent="0.2">
      <c r="A229" s="1">
        <v>42237.802083333336</v>
      </c>
      <c r="B229" s="17">
        <v>8</v>
      </c>
      <c r="C229">
        <v>21</v>
      </c>
      <c r="D229" s="19">
        <f t="shared" si="6"/>
        <v>0.80208333333333337</v>
      </c>
      <c r="E229" s="18" t="str">
        <f t="shared" si="7"/>
        <v>Friday</v>
      </c>
    </row>
    <row r="230" spans="1:5" ht="18" x14ac:dyDescent="0.2">
      <c r="A230" s="1">
        <v>42239.5</v>
      </c>
      <c r="B230" s="17">
        <v>8</v>
      </c>
      <c r="C230">
        <v>23</v>
      </c>
      <c r="D230" s="19">
        <f t="shared" si="6"/>
        <v>0.5</v>
      </c>
      <c r="E230" s="18" t="str">
        <f t="shared" si="7"/>
        <v>Sunday</v>
      </c>
    </row>
    <row r="231" spans="1:5" ht="18" x14ac:dyDescent="0.2">
      <c r="A231" s="1">
        <v>42224.791666666664</v>
      </c>
      <c r="B231" s="17">
        <v>8</v>
      </c>
      <c r="C231">
        <v>8</v>
      </c>
      <c r="D231" s="19">
        <f t="shared" si="6"/>
        <v>0.79166666666666663</v>
      </c>
      <c r="E231" s="18" t="str">
        <f t="shared" si="7"/>
        <v>Saturday</v>
      </c>
    </row>
    <row r="232" spans="1:5" ht="18" x14ac:dyDescent="0.2">
      <c r="A232" s="1">
        <v>42226.791666666664</v>
      </c>
      <c r="B232" s="17">
        <v>8</v>
      </c>
      <c r="C232">
        <v>10</v>
      </c>
      <c r="D232" s="19">
        <f t="shared" si="6"/>
        <v>0.79166666666666663</v>
      </c>
      <c r="E232" s="18" t="str">
        <f t="shared" si="7"/>
        <v>Monday</v>
      </c>
    </row>
    <row r="233" spans="1:5" ht="18" x14ac:dyDescent="0.2">
      <c r="A233" s="1">
        <v>42259.791666666664</v>
      </c>
      <c r="B233" s="17">
        <v>9</v>
      </c>
      <c r="C233">
        <v>12</v>
      </c>
      <c r="D233" s="19">
        <f t="shared" si="6"/>
        <v>0.79166666666666663</v>
      </c>
      <c r="E233" s="18" t="str">
        <f t="shared" si="7"/>
        <v>Saturday</v>
      </c>
    </row>
    <row r="234" spans="1:5" ht="18" x14ac:dyDescent="0.2">
      <c r="A234" s="1">
        <v>42218.666666666664</v>
      </c>
      <c r="B234" s="17">
        <v>8</v>
      </c>
      <c r="C234">
        <v>2</v>
      </c>
      <c r="D234" s="19">
        <f t="shared" si="6"/>
        <v>0.66666666666666663</v>
      </c>
      <c r="E234" s="18" t="str">
        <f t="shared" si="7"/>
        <v>Sunday</v>
      </c>
    </row>
    <row r="235" spans="1:5" ht="18" x14ac:dyDescent="0.2">
      <c r="A235" s="1">
        <v>42217.5</v>
      </c>
      <c r="B235" s="17">
        <v>8</v>
      </c>
      <c r="C235">
        <v>1</v>
      </c>
      <c r="D235" s="19">
        <f t="shared" si="6"/>
        <v>0.5</v>
      </c>
      <c r="E235" s="18" t="str">
        <f t="shared" si="7"/>
        <v>Saturday</v>
      </c>
    </row>
    <row r="236" spans="1:5" ht="18" x14ac:dyDescent="0.2">
      <c r="A236" s="1">
        <v>42226.791666666664</v>
      </c>
      <c r="B236" s="17">
        <v>8</v>
      </c>
      <c r="C236">
        <v>10</v>
      </c>
      <c r="D236" s="19">
        <f t="shared" si="6"/>
        <v>0.79166666666666663</v>
      </c>
      <c r="E236" s="18" t="str">
        <f t="shared" si="7"/>
        <v>Monday</v>
      </c>
    </row>
    <row r="237" spans="1:5" ht="18" x14ac:dyDescent="0.2">
      <c r="A237" s="1">
        <v>42245.5625</v>
      </c>
      <c r="B237" s="17">
        <v>8</v>
      </c>
      <c r="C237">
        <v>29</v>
      </c>
      <c r="D237" s="19">
        <f t="shared" si="6"/>
        <v>0.5625</v>
      </c>
      <c r="E237" s="18" t="str">
        <f t="shared" si="7"/>
        <v>Saturday</v>
      </c>
    </row>
    <row r="238" spans="1:5" ht="18" x14ac:dyDescent="0.2">
      <c r="A238" s="1">
        <v>42238.75</v>
      </c>
      <c r="B238" s="17">
        <v>8</v>
      </c>
      <c r="C238">
        <v>22</v>
      </c>
      <c r="D238" s="19">
        <f t="shared" si="6"/>
        <v>0.75</v>
      </c>
      <c r="E238" s="18" t="str">
        <f t="shared" si="7"/>
        <v>Saturday</v>
      </c>
    </row>
    <row r="239" spans="1:5" ht="18" x14ac:dyDescent="0.2">
      <c r="A239" s="1">
        <v>42241.770833333336</v>
      </c>
      <c r="B239" s="17">
        <v>8</v>
      </c>
      <c r="C239">
        <v>25</v>
      </c>
      <c r="D239" s="19">
        <f t="shared" si="6"/>
        <v>0.77083333333333337</v>
      </c>
      <c r="E239" s="18" t="str">
        <f t="shared" si="7"/>
        <v>Tuesday</v>
      </c>
    </row>
    <row r="240" spans="1:5" ht="18" x14ac:dyDescent="0.2">
      <c r="A240" s="1">
        <v>42218.791666666664</v>
      </c>
      <c r="B240" s="17">
        <v>8</v>
      </c>
      <c r="C240">
        <v>2</v>
      </c>
      <c r="D240" s="19">
        <f t="shared" si="6"/>
        <v>0.79166666666666663</v>
      </c>
      <c r="E240" s="18" t="str">
        <f t="shared" si="7"/>
        <v>Sunday</v>
      </c>
    </row>
    <row r="241" spans="1:5" ht="18" x14ac:dyDescent="0.2">
      <c r="A241" s="1">
        <v>42221.75</v>
      </c>
      <c r="B241" s="17">
        <v>8</v>
      </c>
      <c r="C241">
        <v>5</v>
      </c>
      <c r="D241" s="19">
        <f t="shared" si="6"/>
        <v>0.75</v>
      </c>
      <c r="E241" s="18" t="str">
        <f t="shared" si="7"/>
        <v>Wednesday</v>
      </c>
    </row>
    <row r="242" spans="1:5" ht="18" x14ac:dyDescent="0.2">
      <c r="A242" s="1">
        <v>42232.541666666664</v>
      </c>
      <c r="B242" s="17">
        <v>8</v>
      </c>
      <c r="C242">
        <v>16</v>
      </c>
      <c r="D242" s="19">
        <f t="shared" si="6"/>
        <v>0.54166666666666663</v>
      </c>
      <c r="E242" s="18" t="str">
        <f t="shared" si="7"/>
        <v>Sunday</v>
      </c>
    </row>
    <row r="243" spans="1:5" ht="18" x14ac:dyDescent="0.2">
      <c r="A243" s="1">
        <v>42217.791666666664</v>
      </c>
      <c r="B243" s="17">
        <v>8</v>
      </c>
      <c r="C243">
        <v>1</v>
      </c>
      <c r="D243" s="19">
        <f t="shared" si="6"/>
        <v>0.79166666666666663</v>
      </c>
      <c r="E243" s="18" t="str">
        <f t="shared" si="7"/>
        <v>Saturday</v>
      </c>
    </row>
    <row r="244" spans="1:5" ht="18" x14ac:dyDescent="0.2">
      <c r="A244" s="1">
        <v>42226.791666666664</v>
      </c>
      <c r="B244" s="17">
        <v>8</v>
      </c>
      <c r="C244">
        <v>10</v>
      </c>
      <c r="D244" s="19">
        <f t="shared" si="6"/>
        <v>0.79166666666666663</v>
      </c>
      <c r="E244" s="18" t="str">
        <f t="shared" si="7"/>
        <v>Monday</v>
      </c>
    </row>
    <row r="245" spans="1:5" ht="18" x14ac:dyDescent="0.2">
      <c r="A245" s="1">
        <v>42238.375</v>
      </c>
      <c r="B245" s="17">
        <v>8</v>
      </c>
      <c r="C245">
        <v>22</v>
      </c>
      <c r="D245" s="19">
        <f t="shared" si="6"/>
        <v>0.375</v>
      </c>
      <c r="E245" s="18" t="str">
        <f t="shared" si="7"/>
        <v>Saturday</v>
      </c>
    </row>
    <row r="246" spans="1:5" ht="18" x14ac:dyDescent="0.2">
      <c r="A246" s="1">
        <v>42233.770833333336</v>
      </c>
      <c r="B246" s="17">
        <v>8</v>
      </c>
      <c r="C246">
        <v>17</v>
      </c>
      <c r="D246" s="19">
        <f t="shared" si="6"/>
        <v>0.77083333333333337</v>
      </c>
      <c r="E246" s="18" t="str">
        <f t="shared" si="7"/>
        <v>Monday</v>
      </c>
    </row>
    <row r="247" spans="1:5" ht="18" x14ac:dyDescent="0.2">
      <c r="A247" s="1">
        <v>42217.416666666664</v>
      </c>
      <c r="B247" s="17">
        <v>8</v>
      </c>
      <c r="C247">
        <v>1</v>
      </c>
      <c r="D247" s="19">
        <f t="shared" si="6"/>
        <v>0.41666666666666669</v>
      </c>
      <c r="E247" s="18" t="str">
        <f t="shared" si="7"/>
        <v>Saturday</v>
      </c>
    </row>
    <row r="248" spans="1:5" ht="18" x14ac:dyDescent="0.2">
      <c r="A248" s="1">
        <v>42222.791666666664</v>
      </c>
      <c r="B248" s="17">
        <v>8</v>
      </c>
      <c r="C248">
        <v>6</v>
      </c>
      <c r="D248" s="19">
        <f t="shared" si="6"/>
        <v>0.79166666666666663</v>
      </c>
      <c r="E248" s="18" t="str">
        <f t="shared" si="7"/>
        <v>Thursday</v>
      </c>
    </row>
    <row r="249" spans="1:5" ht="18" x14ac:dyDescent="0.2">
      <c r="A249" s="1">
        <v>42222.791666666664</v>
      </c>
      <c r="B249" s="17">
        <v>8</v>
      </c>
      <c r="C249">
        <v>6</v>
      </c>
      <c r="D249" s="19">
        <f t="shared" si="6"/>
        <v>0.79166666666666663</v>
      </c>
      <c r="E249" s="18" t="str">
        <f t="shared" si="7"/>
        <v>Thursday</v>
      </c>
    </row>
    <row r="250" spans="1:5" ht="18" x14ac:dyDescent="0.2">
      <c r="A250" s="1">
        <v>42257.791666666664</v>
      </c>
      <c r="B250" s="17">
        <v>9</v>
      </c>
      <c r="C250">
        <v>10</v>
      </c>
      <c r="D250" s="19">
        <f t="shared" si="6"/>
        <v>0.79166666666666663</v>
      </c>
      <c r="E250" s="18" t="str">
        <f t="shared" si="7"/>
        <v>Thursday</v>
      </c>
    </row>
    <row r="251" spans="1:5" ht="18" x14ac:dyDescent="0.2">
      <c r="A251" s="1">
        <v>42257.791666666664</v>
      </c>
      <c r="B251" s="17">
        <v>9</v>
      </c>
      <c r="C251">
        <v>10</v>
      </c>
      <c r="D251" s="19">
        <f t="shared" si="6"/>
        <v>0.79166666666666663</v>
      </c>
      <c r="E251" s="18" t="str">
        <f t="shared" si="7"/>
        <v>Thursday</v>
      </c>
    </row>
    <row r="252" spans="1:5" ht="18" x14ac:dyDescent="0.2">
      <c r="A252" s="1">
        <v>42257.791666666664</v>
      </c>
      <c r="B252" s="17">
        <v>9</v>
      </c>
      <c r="C252">
        <v>10</v>
      </c>
      <c r="D252" s="19">
        <f t="shared" si="6"/>
        <v>0.79166666666666663</v>
      </c>
      <c r="E252" s="18" t="str">
        <f t="shared" si="7"/>
        <v>Thursday</v>
      </c>
    </row>
    <row r="253" spans="1:5" ht="18" x14ac:dyDescent="0.2">
      <c r="A253" s="1">
        <v>42257.791666666664</v>
      </c>
      <c r="B253" s="17">
        <v>9</v>
      </c>
      <c r="C253">
        <v>10</v>
      </c>
      <c r="D253" s="19">
        <f t="shared" si="6"/>
        <v>0.79166666666666663</v>
      </c>
      <c r="E253" s="18" t="str">
        <f t="shared" si="7"/>
        <v>Thursday</v>
      </c>
    </row>
    <row r="254" spans="1:5" ht="18" x14ac:dyDescent="0.2">
      <c r="A254" s="1">
        <v>42252.791666666664</v>
      </c>
      <c r="B254" s="17">
        <v>9</v>
      </c>
      <c r="C254">
        <v>5</v>
      </c>
      <c r="D254" s="19">
        <f t="shared" si="6"/>
        <v>0.79166666666666663</v>
      </c>
      <c r="E254" s="18" t="str">
        <f t="shared" si="7"/>
        <v>Saturday</v>
      </c>
    </row>
    <row r="255" spans="1:5" ht="18" x14ac:dyDescent="0.2">
      <c r="A255" s="1">
        <v>42221.427083333336</v>
      </c>
      <c r="B255" s="17">
        <v>8</v>
      </c>
      <c r="C255">
        <v>5</v>
      </c>
      <c r="D255" s="19">
        <f t="shared" si="6"/>
        <v>0.42708333333333331</v>
      </c>
      <c r="E255" s="18" t="str">
        <f t="shared" si="7"/>
        <v>Wednesday</v>
      </c>
    </row>
    <row r="256" spans="1:5" ht="18" x14ac:dyDescent="0.2">
      <c r="A256" s="1">
        <v>42217.791666666664</v>
      </c>
      <c r="B256" s="17">
        <v>8</v>
      </c>
      <c r="C256">
        <v>1</v>
      </c>
      <c r="D256" s="19">
        <f t="shared" si="6"/>
        <v>0.79166666666666663</v>
      </c>
      <c r="E256" s="18" t="str">
        <f t="shared" si="7"/>
        <v>Saturday</v>
      </c>
    </row>
    <row r="257" spans="1:5" ht="18" x14ac:dyDescent="0.2">
      <c r="A257" s="1">
        <v>42238.5</v>
      </c>
      <c r="B257" s="17">
        <v>8</v>
      </c>
      <c r="C257">
        <v>22</v>
      </c>
      <c r="D257" s="19">
        <f t="shared" si="6"/>
        <v>0.5</v>
      </c>
      <c r="E257" s="18" t="str">
        <f t="shared" si="7"/>
        <v>Saturday</v>
      </c>
    </row>
    <row r="258" spans="1:5" ht="18" x14ac:dyDescent="0.2">
      <c r="A258" s="1">
        <v>42238.5</v>
      </c>
      <c r="B258" s="17">
        <v>8</v>
      </c>
      <c r="C258">
        <v>22</v>
      </c>
      <c r="D258" s="19">
        <f t="shared" si="6"/>
        <v>0.5</v>
      </c>
      <c r="E258" s="18" t="str">
        <f t="shared" si="7"/>
        <v>Saturday</v>
      </c>
    </row>
    <row r="259" spans="1:5" ht="18" x14ac:dyDescent="0.2">
      <c r="A259" s="1">
        <v>42220.791666666664</v>
      </c>
      <c r="B259" s="17">
        <v>8</v>
      </c>
      <c r="C259">
        <v>4</v>
      </c>
      <c r="D259" s="19">
        <f t="shared" ref="D259:D322" si="8">TIME(HOUR(A259),MINUTE(A259), SECOND(A259))</f>
        <v>0.79166666666666663</v>
      </c>
      <c r="E259" s="18" t="str">
        <f t="shared" ref="E259:E322" si="9">TEXT(A259, "dddd")</f>
        <v>Tuesday</v>
      </c>
    </row>
    <row r="260" spans="1:5" ht="18" x14ac:dyDescent="0.2">
      <c r="A260" s="1">
        <v>42234.791666666664</v>
      </c>
      <c r="B260" s="17">
        <v>8</v>
      </c>
      <c r="C260">
        <v>18</v>
      </c>
      <c r="D260" s="19">
        <f t="shared" si="8"/>
        <v>0.79166666666666663</v>
      </c>
      <c r="E260" s="18" t="str">
        <f t="shared" si="9"/>
        <v>Tuesday</v>
      </c>
    </row>
    <row r="261" spans="1:5" ht="18" x14ac:dyDescent="0.2">
      <c r="A261" s="1">
        <v>42230.75</v>
      </c>
      <c r="B261" s="17">
        <v>8</v>
      </c>
      <c r="C261">
        <v>14</v>
      </c>
      <c r="D261" s="19">
        <f t="shared" si="8"/>
        <v>0.75</v>
      </c>
      <c r="E261" s="18" t="str">
        <f t="shared" si="9"/>
        <v>Friday</v>
      </c>
    </row>
    <row r="262" spans="1:5" ht="18" x14ac:dyDescent="0.2">
      <c r="A262" s="1">
        <v>42217.458333333336</v>
      </c>
      <c r="B262" s="17">
        <v>8</v>
      </c>
      <c r="C262">
        <v>1</v>
      </c>
      <c r="D262" s="19">
        <f t="shared" si="8"/>
        <v>0.45833333333333331</v>
      </c>
      <c r="E262" s="18" t="str">
        <f t="shared" si="9"/>
        <v>Saturday</v>
      </c>
    </row>
    <row r="263" spans="1:5" ht="18" x14ac:dyDescent="0.2">
      <c r="A263" s="1">
        <v>42238.666666666664</v>
      </c>
      <c r="B263" s="17">
        <v>8</v>
      </c>
      <c r="C263">
        <v>22</v>
      </c>
      <c r="D263" s="19">
        <f t="shared" si="8"/>
        <v>0.66666666666666663</v>
      </c>
      <c r="E263" s="18" t="str">
        <f t="shared" si="9"/>
        <v>Saturday</v>
      </c>
    </row>
    <row r="264" spans="1:5" ht="18" x14ac:dyDescent="0.2">
      <c r="A264" s="1">
        <v>42228.791666666664</v>
      </c>
      <c r="B264" s="17">
        <v>8</v>
      </c>
      <c r="C264">
        <v>12</v>
      </c>
      <c r="D264" s="19">
        <f t="shared" si="8"/>
        <v>0.79166666666666663</v>
      </c>
      <c r="E264" s="18" t="str">
        <f t="shared" si="9"/>
        <v>Wednesday</v>
      </c>
    </row>
    <row r="265" spans="1:5" ht="18" x14ac:dyDescent="0.2">
      <c r="A265" s="1">
        <v>42220.770833333336</v>
      </c>
      <c r="B265" s="17">
        <v>8</v>
      </c>
      <c r="C265">
        <v>4</v>
      </c>
      <c r="D265" s="19">
        <f t="shared" si="8"/>
        <v>0.77083333333333337</v>
      </c>
      <c r="E265" s="18" t="str">
        <f t="shared" si="9"/>
        <v>Tuesday</v>
      </c>
    </row>
    <row r="266" spans="1:5" ht="18" x14ac:dyDescent="0.2">
      <c r="A266" s="1">
        <v>42231.375</v>
      </c>
      <c r="B266" s="17">
        <v>8</v>
      </c>
      <c r="C266">
        <v>15</v>
      </c>
      <c r="D266" s="19">
        <f t="shared" si="8"/>
        <v>0.375</v>
      </c>
      <c r="E266" s="18" t="str">
        <f t="shared" si="9"/>
        <v>Saturday</v>
      </c>
    </row>
    <row r="267" spans="1:5" ht="18" x14ac:dyDescent="0.2">
      <c r="A267" s="1">
        <v>42219.770833333336</v>
      </c>
      <c r="B267" s="17">
        <v>8</v>
      </c>
      <c r="C267">
        <v>3</v>
      </c>
      <c r="D267" s="19">
        <f t="shared" si="8"/>
        <v>0.77083333333333337</v>
      </c>
      <c r="E267" s="18" t="str">
        <f t="shared" si="9"/>
        <v>Monday</v>
      </c>
    </row>
    <row r="268" spans="1:5" ht="18" x14ac:dyDescent="0.2">
      <c r="A268" s="1">
        <v>42220.833333333336</v>
      </c>
      <c r="B268" s="17">
        <v>8</v>
      </c>
      <c r="C268">
        <v>4</v>
      </c>
      <c r="D268" s="19">
        <f t="shared" si="8"/>
        <v>0.83333333333333337</v>
      </c>
      <c r="E268" s="18" t="str">
        <f t="shared" si="9"/>
        <v>Tuesday</v>
      </c>
    </row>
    <row r="269" spans="1:5" ht="18" x14ac:dyDescent="0.2">
      <c r="A269" s="1">
        <v>42263.729166666664</v>
      </c>
      <c r="B269" s="17">
        <v>9</v>
      </c>
      <c r="C269">
        <v>16</v>
      </c>
      <c r="D269" s="19">
        <f t="shared" si="8"/>
        <v>0.72916666666666663</v>
      </c>
      <c r="E269" s="18" t="str">
        <f t="shared" si="9"/>
        <v>Wednesday</v>
      </c>
    </row>
    <row r="270" spans="1:5" ht="18" x14ac:dyDescent="0.2">
      <c r="A270" s="1">
        <v>42225.708333333336</v>
      </c>
      <c r="B270" s="17">
        <v>8</v>
      </c>
      <c r="C270">
        <v>9</v>
      </c>
      <c r="D270" s="19">
        <f t="shared" si="8"/>
        <v>0.70833333333333337</v>
      </c>
      <c r="E270" s="18" t="str">
        <f t="shared" si="9"/>
        <v>Sunday</v>
      </c>
    </row>
    <row r="271" spans="1:5" ht="18" x14ac:dyDescent="0.2">
      <c r="A271" s="1">
        <v>42230.739583333336</v>
      </c>
      <c r="B271" s="17">
        <v>8</v>
      </c>
      <c r="C271">
        <v>14</v>
      </c>
      <c r="D271" s="19">
        <f t="shared" si="8"/>
        <v>0.73958333333333337</v>
      </c>
      <c r="E271" s="18" t="str">
        <f t="shared" si="9"/>
        <v>Friday</v>
      </c>
    </row>
    <row r="272" spans="1:5" ht="18" x14ac:dyDescent="0.2">
      <c r="A272" s="1">
        <v>42230.739583333336</v>
      </c>
      <c r="B272" s="17">
        <v>8</v>
      </c>
      <c r="C272">
        <v>14</v>
      </c>
      <c r="D272" s="19">
        <f t="shared" si="8"/>
        <v>0.73958333333333337</v>
      </c>
      <c r="E272" s="18" t="str">
        <f t="shared" si="9"/>
        <v>Friday</v>
      </c>
    </row>
    <row r="273" spans="1:5" ht="18" x14ac:dyDescent="0.2">
      <c r="A273" s="1">
        <v>42224.541666666664</v>
      </c>
      <c r="B273" s="17">
        <v>8</v>
      </c>
      <c r="C273">
        <v>8</v>
      </c>
      <c r="D273" s="19">
        <f t="shared" si="8"/>
        <v>0.54166666666666663</v>
      </c>
      <c r="E273" s="18" t="str">
        <f t="shared" si="9"/>
        <v>Saturday</v>
      </c>
    </row>
    <row r="274" spans="1:5" ht="18" x14ac:dyDescent="0.2">
      <c r="A274" s="1">
        <v>42217.75</v>
      </c>
      <c r="B274" s="17">
        <v>8</v>
      </c>
      <c r="C274">
        <v>1</v>
      </c>
      <c r="D274" s="19">
        <f t="shared" si="8"/>
        <v>0.75</v>
      </c>
      <c r="E274" s="18" t="str">
        <f t="shared" si="9"/>
        <v>Saturday</v>
      </c>
    </row>
    <row r="275" spans="1:5" ht="18" x14ac:dyDescent="0.2">
      <c r="A275" s="1">
        <v>42217.75</v>
      </c>
      <c r="B275" s="17">
        <v>8</v>
      </c>
      <c r="C275">
        <v>1</v>
      </c>
      <c r="D275" s="19">
        <f t="shared" si="8"/>
        <v>0.75</v>
      </c>
      <c r="E275" s="18" t="str">
        <f t="shared" si="9"/>
        <v>Saturday</v>
      </c>
    </row>
    <row r="276" spans="1:5" ht="18" x14ac:dyDescent="0.2">
      <c r="A276" s="1">
        <v>42217.75</v>
      </c>
      <c r="B276" s="17">
        <v>8</v>
      </c>
      <c r="C276">
        <v>1</v>
      </c>
      <c r="D276" s="19">
        <f t="shared" si="8"/>
        <v>0.75</v>
      </c>
      <c r="E276" s="18" t="str">
        <f t="shared" si="9"/>
        <v>Saturday</v>
      </c>
    </row>
    <row r="277" spans="1:5" ht="18" x14ac:dyDescent="0.2">
      <c r="A277" s="1">
        <v>42217.75</v>
      </c>
      <c r="B277" s="17">
        <v>8</v>
      </c>
      <c r="C277">
        <v>1</v>
      </c>
      <c r="D277" s="19">
        <f t="shared" si="8"/>
        <v>0.75</v>
      </c>
      <c r="E277" s="18" t="str">
        <f t="shared" si="9"/>
        <v>Saturday</v>
      </c>
    </row>
    <row r="278" spans="1:5" ht="18" x14ac:dyDescent="0.2">
      <c r="A278" s="1">
        <v>42217.729166666664</v>
      </c>
      <c r="B278" s="17">
        <v>8</v>
      </c>
      <c r="C278">
        <v>1</v>
      </c>
      <c r="D278" s="19">
        <f t="shared" si="8"/>
        <v>0.72916666666666663</v>
      </c>
      <c r="E278" s="18" t="str">
        <f t="shared" si="9"/>
        <v>Saturday</v>
      </c>
    </row>
    <row r="279" spans="1:5" ht="18" x14ac:dyDescent="0.2">
      <c r="A279" s="1">
        <v>42224.583333333336</v>
      </c>
      <c r="B279" s="17">
        <v>8</v>
      </c>
      <c r="C279">
        <v>8</v>
      </c>
      <c r="D279" s="19">
        <f t="shared" si="8"/>
        <v>0.58333333333333337</v>
      </c>
      <c r="E279" s="18" t="str">
        <f t="shared" si="9"/>
        <v>Saturday</v>
      </c>
    </row>
    <row r="280" spans="1:5" ht="18" x14ac:dyDescent="0.2">
      <c r="A280" s="1">
        <v>42250.333333333336</v>
      </c>
      <c r="B280" s="17">
        <v>9</v>
      </c>
      <c r="C280">
        <v>3</v>
      </c>
      <c r="D280" s="19">
        <f t="shared" si="8"/>
        <v>0.33333333333333331</v>
      </c>
      <c r="E280" s="18" t="str">
        <f t="shared" si="9"/>
        <v>Thursday</v>
      </c>
    </row>
    <row r="281" spans="1:5" ht="18" x14ac:dyDescent="0.2">
      <c r="A281" s="1">
        <v>42217.416666666664</v>
      </c>
      <c r="B281" s="17">
        <v>8</v>
      </c>
      <c r="C281">
        <v>1</v>
      </c>
      <c r="D281" s="19">
        <f t="shared" si="8"/>
        <v>0.41666666666666669</v>
      </c>
      <c r="E281" s="18" t="str">
        <f t="shared" si="9"/>
        <v>Saturday</v>
      </c>
    </row>
    <row r="282" spans="1:5" ht="18" x14ac:dyDescent="0.2">
      <c r="A282" s="1">
        <v>42243.770833333336</v>
      </c>
      <c r="B282" s="17">
        <v>8</v>
      </c>
      <c r="C282">
        <v>27</v>
      </c>
      <c r="D282" s="19">
        <f t="shared" si="8"/>
        <v>0.77083333333333337</v>
      </c>
      <c r="E282" s="18" t="str">
        <f t="shared" si="9"/>
        <v>Thursday</v>
      </c>
    </row>
    <row r="283" spans="1:5" ht="18" x14ac:dyDescent="0.2">
      <c r="A283" s="1">
        <v>42256.291666666664</v>
      </c>
      <c r="B283" s="17">
        <v>9</v>
      </c>
      <c r="C283">
        <v>9</v>
      </c>
      <c r="D283" s="19">
        <f t="shared" si="8"/>
        <v>0.29166666666666669</v>
      </c>
      <c r="E283" s="18" t="str">
        <f t="shared" si="9"/>
        <v>Wednesday</v>
      </c>
    </row>
    <row r="284" spans="1:5" ht="18" x14ac:dyDescent="0.2">
      <c r="A284" s="1">
        <v>42222.729166666664</v>
      </c>
      <c r="B284" s="17">
        <v>8</v>
      </c>
      <c r="C284">
        <v>6</v>
      </c>
      <c r="D284" s="19">
        <f t="shared" si="8"/>
        <v>0.72916666666666663</v>
      </c>
      <c r="E284" s="18" t="str">
        <f t="shared" si="9"/>
        <v>Thursday</v>
      </c>
    </row>
    <row r="285" spans="1:5" ht="18" x14ac:dyDescent="0.2">
      <c r="A285" s="1">
        <v>42221.739583333336</v>
      </c>
      <c r="B285" s="17">
        <v>8</v>
      </c>
      <c r="C285">
        <v>5</v>
      </c>
      <c r="D285" s="19">
        <f t="shared" si="8"/>
        <v>0.73958333333333337</v>
      </c>
      <c r="E285" s="18" t="str">
        <f t="shared" si="9"/>
        <v>Wednesday</v>
      </c>
    </row>
    <row r="286" spans="1:5" ht="18" x14ac:dyDescent="0.2">
      <c r="A286" s="1">
        <v>42238.625</v>
      </c>
      <c r="B286" s="17">
        <v>8</v>
      </c>
      <c r="C286">
        <v>22</v>
      </c>
      <c r="D286" s="19">
        <f t="shared" si="8"/>
        <v>0.625</v>
      </c>
      <c r="E286" s="18" t="str">
        <f t="shared" si="9"/>
        <v>Saturday</v>
      </c>
    </row>
    <row r="287" spans="1:5" ht="18" x14ac:dyDescent="0.2">
      <c r="A287" s="1">
        <v>42273.5</v>
      </c>
      <c r="B287" s="17">
        <v>9</v>
      </c>
      <c r="C287">
        <v>26</v>
      </c>
      <c r="D287" s="19">
        <f t="shared" si="8"/>
        <v>0.5</v>
      </c>
      <c r="E287" s="18" t="str">
        <f t="shared" si="9"/>
        <v>Saturday</v>
      </c>
    </row>
    <row r="288" spans="1:5" ht="18" x14ac:dyDescent="0.2">
      <c r="A288" s="1">
        <v>42223.75</v>
      </c>
      <c r="B288" s="17">
        <v>8</v>
      </c>
      <c r="C288">
        <v>7</v>
      </c>
      <c r="D288" s="19">
        <f t="shared" si="8"/>
        <v>0.75</v>
      </c>
      <c r="E288" s="18" t="str">
        <f t="shared" si="9"/>
        <v>Friday</v>
      </c>
    </row>
    <row r="289" spans="1:5" ht="18" x14ac:dyDescent="0.2">
      <c r="A289" s="1">
        <v>42217.010416666664</v>
      </c>
      <c r="B289" s="17">
        <v>8</v>
      </c>
      <c r="C289">
        <v>1</v>
      </c>
      <c r="D289" s="19">
        <f t="shared" si="8"/>
        <v>1.0416666666666666E-2</v>
      </c>
      <c r="E289" s="18" t="str">
        <f t="shared" si="9"/>
        <v>Saturday</v>
      </c>
    </row>
    <row r="290" spans="1:5" ht="18" x14ac:dyDescent="0.2">
      <c r="A290" s="1">
        <v>42239.708333333336</v>
      </c>
      <c r="B290" s="17">
        <v>8</v>
      </c>
      <c r="C290">
        <v>23</v>
      </c>
      <c r="D290" s="19">
        <f t="shared" si="8"/>
        <v>0.70833333333333337</v>
      </c>
      <c r="E290" s="18" t="str">
        <f t="shared" si="9"/>
        <v>Sunday</v>
      </c>
    </row>
    <row r="291" spans="1:5" ht="18" x14ac:dyDescent="0.2">
      <c r="A291" s="1">
        <v>42249.5</v>
      </c>
      <c r="B291" s="17">
        <v>9</v>
      </c>
      <c r="C291">
        <v>2</v>
      </c>
      <c r="D291" s="19">
        <f t="shared" si="8"/>
        <v>0.5</v>
      </c>
      <c r="E291" s="18" t="str">
        <f t="shared" si="9"/>
        <v>Wednesday</v>
      </c>
    </row>
    <row r="292" spans="1:5" ht="18" x14ac:dyDescent="0.2">
      <c r="A292" s="1">
        <v>42284.5</v>
      </c>
      <c r="B292" s="17">
        <v>10</v>
      </c>
      <c r="C292">
        <v>7</v>
      </c>
      <c r="D292" s="19">
        <f t="shared" si="8"/>
        <v>0.5</v>
      </c>
      <c r="E292" s="18" t="str">
        <f t="shared" si="9"/>
        <v>Wednesday</v>
      </c>
    </row>
    <row r="293" spans="1:5" ht="18" x14ac:dyDescent="0.2">
      <c r="A293" s="1">
        <v>42228.5</v>
      </c>
      <c r="B293" s="17">
        <v>8</v>
      </c>
      <c r="C293">
        <v>12</v>
      </c>
      <c r="D293" s="19">
        <f t="shared" si="8"/>
        <v>0.5</v>
      </c>
      <c r="E293" s="18" t="str">
        <f t="shared" si="9"/>
        <v>Wednesday</v>
      </c>
    </row>
    <row r="294" spans="1:5" ht="18" x14ac:dyDescent="0.2">
      <c r="A294" s="1">
        <v>42234.791666666664</v>
      </c>
      <c r="B294" s="17">
        <v>8</v>
      </c>
      <c r="C294">
        <v>18</v>
      </c>
      <c r="D294" s="19">
        <f t="shared" si="8"/>
        <v>0.79166666666666663</v>
      </c>
      <c r="E294" s="18" t="str">
        <f t="shared" si="9"/>
        <v>Tuesday</v>
      </c>
    </row>
    <row r="295" spans="1:5" ht="18" x14ac:dyDescent="0.2">
      <c r="A295" s="1">
        <v>42251.791666666664</v>
      </c>
      <c r="B295" s="17">
        <v>9</v>
      </c>
      <c r="C295">
        <v>4</v>
      </c>
      <c r="D295" s="19">
        <f t="shared" si="8"/>
        <v>0.79166666666666663</v>
      </c>
      <c r="E295" s="18" t="str">
        <f t="shared" si="9"/>
        <v>Friday</v>
      </c>
    </row>
    <row r="296" spans="1:5" ht="18" x14ac:dyDescent="0.2">
      <c r="A296" s="1">
        <v>42235.791666666664</v>
      </c>
      <c r="B296" s="17">
        <v>8</v>
      </c>
      <c r="C296">
        <v>19</v>
      </c>
      <c r="D296" s="19">
        <f t="shared" si="8"/>
        <v>0.79166666666666663</v>
      </c>
      <c r="E296" s="18" t="str">
        <f t="shared" si="9"/>
        <v>Wednesday</v>
      </c>
    </row>
    <row r="297" spans="1:5" ht="18" x14ac:dyDescent="0.2">
      <c r="A297" s="1">
        <v>42238.75</v>
      </c>
      <c r="B297" s="17">
        <v>8</v>
      </c>
      <c r="C297">
        <v>22</v>
      </c>
      <c r="D297" s="19">
        <f t="shared" si="8"/>
        <v>0.75</v>
      </c>
      <c r="E297" s="18" t="str">
        <f t="shared" si="9"/>
        <v>Saturday</v>
      </c>
    </row>
    <row r="298" spans="1:5" ht="18" x14ac:dyDescent="0.2">
      <c r="A298" s="1">
        <v>42388.791666666664</v>
      </c>
      <c r="B298" s="17">
        <v>1</v>
      </c>
      <c r="C298">
        <v>19</v>
      </c>
      <c r="D298" s="19">
        <f t="shared" si="8"/>
        <v>0.79166666666666663</v>
      </c>
      <c r="E298" s="18" t="str">
        <f t="shared" si="9"/>
        <v>Tuesday</v>
      </c>
    </row>
    <row r="299" spans="1:5" ht="18" x14ac:dyDescent="0.2">
      <c r="A299" s="1">
        <v>42245.541666666664</v>
      </c>
      <c r="B299" s="17">
        <v>8</v>
      </c>
      <c r="C299">
        <v>29</v>
      </c>
      <c r="D299" s="19">
        <f t="shared" si="8"/>
        <v>0.54166666666666663</v>
      </c>
      <c r="E299" s="18" t="str">
        <f t="shared" si="9"/>
        <v>Saturday</v>
      </c>
    </row>
    <row r="300" spans="1:5" ht="18" x14ac:dyDescent="0.2">
      <c r="A300" s="1">
        <v>42217.833333333336</v>
      </c>
      <c r="B300" s="17">
        <v>8</v>
      </c>
      <c r="C300">
        <v>1</v>
      </c>
      <c r="D300" s="19">
        <f t="shared" si="8"/>
        <v>0.83333333333333337</v>
      </c>
      <c r="E300" s="18" t="str">
        <f t="shared" si="9"/>
        <v>Saturday</v>
      </c>
    </row>
    <row r="301" spans="1:5" ht="18" x14ac:dyDescent="0.2">
      <c r="A301" s="1">
        <v>42239.458333333336</v>
      </c>
      <c r="B301" s="17">
        <v>8</v>
      </c>
      <c r="C301">
        <v>23</v>
      </c>
      <c r="D301" s="19">
        <f t="shared" si="8"/>
        <v>0.45833333333333331</v>
      </c>
      <c r="E301" s="18" t="str">
        <f t="shared" si="9"/>
        <v>Sunday</v>
      </c>
    </row>
    <row r="302" spans="1:5" ht="18" x14ac:dyDescent="0.2">
      <c r="A302" s="1">
        <v>42224.541666666664</v>
      </c>
      <c r="B302" s="17">
        <v>8</v>
      </c>
      <c r="C302">
        <v>8</v>
      </c>
      <c r="D302" s="19">
        <f t="shared" si="8"/>
        <v>0.54166666666666663</v>
      </c>
      <c r="E302" s="18" t="str">
        <f t="shared" si="9"/>
        <v>Saturday</v>
      </c>
    </row>
    <row r="303" spans="1:5" ht="18" x14ac:dyDescent="0.2">
      <c r="A303" s="1">
        <v>42238.541666666664</v>
      </c>
      <c r="B303" s="17">
        <v>8</v>
      </c>
      <c r="C303">
        <v>22</v>
      </c>
      <c r="D303" s="19">
        <f t="shared" si="8"/>
        <v>0.54166666666666663</v>
      </c>
      <c r="E303" s="18" t="str">
        <f t="shared" si="9"/>
        <v>Saturday</v>
      </c>
    </row>
    <row r="304" spans="1:5" ht="18" x14ac:dyDescent="0.2">
      <c r="A304" s="1">
        <v>42231.5625</v>
      </c>
      <c r="B304" s="17">
        <v>8</v>
      </c>
      <c r="C304">
        <v>15</v>
      </c>
      <c r="D304" s="19">
        <f t="shared" si="8"/>
        <v>0.5625</v>
      </c>
      <c r="E304" s="18" t="str">
        <f t="shared" si="9"/>
        <v>Saturday</v>
      </c>
    </row>
    <row r="305" spans="1:5" ht="18" x14ac:dyDescent="0.2">
      <c r="A305" s="1">
        <v>42245.541666666664</v>
      </c>
      <c r="B305" s="17">
        <v>8</v>
      </c>
      <c r="C305">
        <v>29</v>
      </c>
      <c r="D305" s="19">
        <f t="shared" si="8"/>
        <v>0.54166666666666663</v>
      </c>
      <c r="E305" s="18" t="str">
        <f t="shared" si="9"/>
        <v>Saturday</v>
      </c>
    </row>
    <row r="306" spans="1:5" ht="18" x14ac:dyDescent="0.2">
      <c r="A306" s="1">
        <v>42256.791666666664</v>
      </c>
      <c r="B306" s="17">
        <v>9</v>
      </c>
      <c r="C306">
        <v>9</v>
      </c>
      <c r="D306" s="19">
        <f t="shared" si="8"/>
        <v>0.79166666666666663</v>
      </c>
      <c r="E306" s="18" t="str">
        <f t="shared" si="9"/>
        <v>Wednesday</v>
      </c>
    </row>
    <row r="307" spans="1:5" ht="18" x14ac:dyDescent="0.2">
      <c r="A307" s="1">
        <v>42224.458333333336</v>
      </c>
      <c r="B307" s="17">
        <v>8</v>
      </c>
      <c r="C307">
        <v>8</v>
      </c>
      <c r="D307" s="19">
        <f t="shared" si="8"/>
        <v>0.45833333333333331</v>
      </c>
      <c r="E307" s="18" t="str">
        <f t="shared" si="9"/>
        <v>Saturday</v>
      </c>
    </row>
    <row r="308" spans="1:5" ht="18" x14ac:dyDescent="0.2">
      <c r="A308" s="1">
        <v>42219.791666666664</v>
      </c>
      <c r="B308" s="17">
        <v>8</v>
      </c>
      <c r="C308">
        <v>3</v>
      </c>
      <c r="D308" s="19">
        <f t="shared" si="8"/>
        <v>0.79166666666666663</v>
      </c>
      <c r="E308" s="18" t="str">
        <f t="shared" si="9"/>
        <v>Monday</v>
      </c>
    </row>
    <row r="309" spans="1:5" ht="18" x14ac:dyDescent="0.2">
      <c r="A309" s="1">
        <v>42224.541666666664</v>
      </c>
      <c r="B309" s="17">
        <v>8</v>
      </c>
      <c r="C309">
        <v>8</v>
      </c>
      <c r="D309" s="19">
        <f t="shared" si="8"/>
        <v>0.54166666666666663</v>
      </c>
      <c r="E309" s="18" t="str">
        <f t="shared" si="9"/>
        <v>Saturday</v>
      </c>
    </row>
    <row r="310" spans="1:5" ht="18" x14ac:dyDescent="0.2">
      <c r="A310" s="1">
        <v>42217.416666666664</v>
      </c>
      <c r="B310" s="17">
        <v>8</v>
      </c>
      <c r="C310">
        <v>1</v>
      </c>
      <c r="D310" s="19">
        <f t="shared" si="8"/>
        <v>0.41666666666666669</v>
      </c>
      <c r="E310" s="18" t="str">
        <f t="shared" si="9"/>
        <v>Saturday</v>
      </c>
    </row>
    <row r="311" spans="1:5" ht="18" x14ac:dyDescent="0.2">
      <c r="A311" s="1">
        <v>42221.770833333336</v>
      </c>
      <c r="B311" s="17">
        <v>8</v>
      </c>
      <c r="C311">
        <v>5</v>
      </c>
      <c r="D311" s="19">
        <f t="shared" si="8"/>
        <v>0.77083333333333337</v>
      </c>
      <c r="E311" s="18" t="str">
        <f t="shared" si="9"/>
        <v>Wednesday</v>
      </c>
    </row>
    <row r="312" spans="1:5" ht="18" x14ac:dyDescent="0.2">
      <c r="A312" s="1">
        <v>42238.583333333336</v>
      </c>
      <c r="B312" s="17">
        <v>8</v>
      </c>
      <c r="C312">
        <v>22</v>
      </c>
      <c r="D312" s="19">
        <f t="shared" si="8"/>
        <v>0.58333333333333337</v>
      </c>
      <c r="E312" s="18" t="str">
        <f t="shared" si="9"/>
        <v>Saturday</v>
      </c>
    </row>
    <row r="313" spans="1:5" ht="18" x14ac:dyDescent="0.2">
      <c r="A313" s="1">
        <v>42232.416666666664</v>
      </c>
      <c r="B313" s="17">
        <v>8</v>
      </c>
      <c r="C313">
        <v>16</v>
      </c>
      <c r="D313" s="19">
        <f t="shared" si="8"/>
        <v>0.41666666666666669</v>
      </c>
      <c r="E313" s="18" t="str">
        <f t="shared" si="9"/>
        <v>Sunday</v>
      </c>
    </row>
    <row r="314" spans="1:5" ht="18" x14ac:dyDescent="0.2">
      <c r="A314" s="1">
        <v>42232.416666666664</v>
      </c>
      <c r="B314" s="17">
        <v>8</v>
      </c>
      <c r="C314">
        <v>16</v>
      </c>
      <c r="D314" s="19">
        <f t="shared" si="8"/>
        <v>0.41666666666666669</v>
      </c>
      <c r="E314" s="18" t="str">
        <f t="shared" si="9"/>
        <v>Sunday</v>
      </c>
    </row>
    <row r="315" spans="1:5" ht="18" x14ac:dyDescent="0.2">
      <c r="A315" s="1">
        <v>42232.416666666664</v>
      </c>
      <c r="B315" s="17">
        <v>8</v>
      </c>
      <c r="C315">
        <v>16</v>
      </c>
      <c r="D315" s="19">
        <f t="shared" si="8"/>
        <v>0.41666666666666669</v>
      </c>
      <c r="E315" s="18" t="str">
        <f t="shared" si="9"/>
        <v>Sunday</v>
      </c>
    </row>
    <row r="316" spans="1:5" ht="18" x14ac:dyDescent="0.2">
      <c r="A316" s="1">
        <v>42232.416666666664</v>
      </c>
      <c r="B316" s="17">
        <v>8</v>
      </c>
      <c r="C316">
        <v>16</v>
      </c>
      <c r="D316" s="19">
        <f t="shared" si="8"/>
        <v>0.41666666666666669</v>
      </c>
      <c r="E316" s="18" t="str">
        <f t="shared" si="9"/>
        <v>Sunday</v>
      </c>
    </row>
    <row r="317" spans="1:5" ht="18" x14ac:dyDescent="0.2">
      <c r="A317" s="1">
        <v>42218.375</v>
      </c>
      <c r="B317" s="17">
        <v>8</v>
      </c>
      <c r="C317">
        <v>2</v>
      </c>
      <c r="D317" s="19">
        <f t="shared" si="8"/>
        <v>0.375</v>
      </c>
      <c r="E317" s="18" t="str">
        <f t="shared" si="9"/>
        <v>Sunday</v>
      </c>
    </row>
    <row r="318" spans="1:5" ht="18" x14ac:dyDescent="0.2">
      <c r="A318" s="1">
        <v>42218.666666666664</v>
      </c>
      <c r="B318" s="17">
        <v>8</v>
      </c>
      <c r="C318">
        <v>2</v>
      </c>
      <c r="D318" s="19">
        <f t="shared" si="8"/>
        <v>0.66666666666666663</v>
      </c>
      <c r="E318" s="18" t="str">
        <f t="shared" si="9"/>
        <v>Sunday</v>
      </c>
    </row>
    <row r="319" spans="1:5" ht="18" x14ac:dyDescent="0.2">
      <c r="A319" s="1">
        <v>42238.770833333336</v>
      </c>
      <c r="B319" s="17">
        <v>8</v>
      </c>
      <c r="C319">
        <v>22</v>
      </c>
      <c r="D319" s="19">
        <f t="shared" si="8"/>
        <v>0.77083333333333337</v>
      </c>
      <c r="E319" s="18" t="str">
        <f t="shared" si="9"/>
        <v>Saturday</v>
      </c>
    </row>
    <row r="320" spans="1:5" ht="18" x14ac:dyDescent="0.2">
      <c r="A320" s="1">
        <v>42220.708333333336</v>
      </c>
      <c r="B320" s="17">
        <v>8</v>
      </c>
      <c r="C320">
        <v>4</v>
      </c>
      <c r="D320" s="19">
        <f t="shared" si="8"/>
        <v>0.70833333333333337</v>
      </c>
      <c r="E320" s="18" t="str">
        <f t="shared" si="9"/>
        <v>Tuesday</v>
      </c>
    </row>
    <row r="321" spans="1:5" ht="18" x14ac:dyDescent="0.2">
      <c r="A321" s="1">
        <v>42237.708333333336</v>
      </c>
      <c r="B321" s="17">
        <v>8</v>
      </c>
      <c r="C321">
        <v>21</v>
      </c>
      <c r="D321" s="19">
        <f t="shared" si="8"/>
        <v>0.70833333333333337</v>
      </c>
      <c r="E321" s="18" t="str">
        <f t="shared" si="9"/>
        <v>Friday</v>
      </c>
    </row>
    <row r="322" spans="1:5" ht="18" x14ac:dyDescent="0.2">
      <c r="A322" s="1">
        <v>42224.75</v>
      </c>
      <c r="B322" s="17">
        <v>8</v>
      </c>
      <c r="C322">
        <v>8</v>
      </c>
      <c r="D322" s="19">
        <f t="shared" si="8"/>
        <v>0.75</v>
      </c>
      <c r="E322" s="18" t="str">
        <f t="shared" si="9"/>
        <v>Saturday</v>
      </c>
    </row>
    <row r="323" spans="1:5" ht="18" x14ac:dyDescent="0.2">
      <c r="A323" s="1">
        <v>42226.791666666664</v>
      </c>
      <c r="B323" s="17">
        <v>8</v>
      </c>
      <c r="C323">
        <v>10</v>
      </c>
      <c r="D323" s="19">
        <f t="shared" ref="D323:D386" si="10">TIME(HOUR(A323),MINUTE(A323), SECOND(A323))</f>
        <v>0.79166666666666663</v>
      </c>
      <c r="E323" s="18" t="str">
        <f t="shared" ref="E323:E386" si="11">TEXT(A323, "dddd")</f>
        <v>Monday</v>
      </c>
    </row>
    <row r="324" spans="1:5" ht="18" x14ac:dyDescent="0.2">
      <c r="A324" s="1">
        <v>42217.5</v>
      </c>
      <c r="B324" s="17">
        <v>8</v>
      </c>
      <c r="C324">
        <v>1</v>
      </c>
      <c r="D324" s="19">
        <f t="shared" si="10"/>
        <v>0.5</v>
      </c>
      <c r="E324" s="18" t="str">
        <f t="shared" si="11"/>
        <v>Saturday</v>
      </c>
    </row>
    <row r="325" spans="1:5" ht="18" x14ac:dyDescent="0.2">
      <c r="A325" s="1">
        <v>42224.5</v>
      </c>
      <c r="B325" s="17">
        <v>8</v>
      </c>
      <c r="C325">
        <v>8</v>
      </c>
      <c r="D325" s="19">
        <f t="shared" si="10"/>
        <v>0.5</v>
      </c>
      <c r="E325" s="18" t="str">
        <f t="shared" si="11"/>
        <v>Saturday</v>
      </c>
    </row>
    <row r="326" spans="1:5" ht="18" x14ac:dyDescent="0.2">
      <c r="A326" s="1">
        <v>42222.510416666664</v>
      </c>
      <c r="B326" s="17">
        <v>8</v>
      </c>
      <c r="C326">
        <v>6</v>
      </c>
      <c r="D326" s="19">
        <f t="shared" si="10"/>
        <v>0.51041666666666663</v>
      </c>
      <c r="E326" s="18" t="str">
        <f t="shared" si="11"/>
        <v>Thursday</v>
      </c>
    </row>
    <row r="327" spans="1:5" ht="18" x14ac:dyDescent="0.2">
      <c r="A327" s="1">
        <v>42229.510416666664</v>
      </c>
      <c r="B327" s="17">
        <v>8</v>
      </c>
      <c r="C327">
        <v>13</v>
      </c>
      <c r="D327" s="19">
        <f t="shared" si="10"/>
        <v>0.51041666666666663</v>
      </c>
      <c r="E327" s="18" t="str">
        <f t="shared" si="11"/>
        <v>Thursday</v>
      </c>
    </row>
    <row r="328" spans="1:5" ht="18" x14ac:dyDescent="0.2">
      <c r="A328" s="1">
        <v>42236.510416666664</v>
      </c>
      <c r="B328" s="17">
        <v>8</v>
      </c>
      <c r="C328">
        <v>20</v>
      </c>
      <c r="D328" s="19">
        <f t="shared" si="10"/>
        <v>0.51041666666666663</v>
      </c>
      <c r="E328" s="18" t="str">
        <f t="shared" si="11"/>
        <v>Thursday</v>
      </c>
    </row>
    <row r="329" spans="1:5" ht="18" x14ac:dyDescent="0.2">
      <c r="A329" s="1">
        <v>42221.770833333336</v>
      </c>
      <c r="B329" s="17">
        <v>8</v>
      </c>
      <c r="C329">
        <v>5</v>
      </c>
      <c r="D329" s="19">
        <f t="shared" si="10"/>
        <v>0.77083333333333337</v>
      </c>
      <c r="E329" s="18" t="str">
        <f t="shared" si="11"/>
        <v>Wednesday</v>
      </c>
    </row>
    <row r="330" spans="1:5" ht="18" x14ac:dyDescent="0.2">
      <c r="A330" s="1">
        <v>42243.510416666664</v>
      </c>
      <c r="B330" s="17">
        <v>8</v>
      </c>
      <c r="C330">
        <v>27</v>
      </c>
      <c r="D330" s="19">
        <f t="shared" si="10"/>
        <v>0.51041666666666663</v>
      </c>
      <c r="E330" s="18" t="str">
        <f t="shared" si="11"/>
        <v>Thursday</v>
      </c>
    </row>
    <row r="331" spans="1:5" ht="18" x14ac:dyDescent="0.2">
      <c r="A331" s="1">
        <v>42224.604166666664</v>
      </c>
      <c r="B331" s="17">
        <v>8</v>
      </c>
      <c r="C331">
        <v>8</v>
      </c>
      <c r="D331" s="19">
        <f t="shared" si="10"/>
        <v>0.60416666666666663</v>
      </c>
      <c r="E331" s="18" t="str">
        <f t="shared" si="11"/>
        <v>Saturday</v>
      </c>
    </row>
    <row r="332" spans="1:5" ht="18" x14ac:dyDescent="0.2">
      <c r="A332" s="1">
        <v>42231.604166666664</v>
      </c>
      <c r="B332" s="17">
        <v>8</v>
      </c>
      <c r="C332">
        <v>15</v>
      </c>
      <c r="D332" s="19">
        <f t="shared" si="10"/>
        <v>0.60416666666666663</v>
      </c>
      <c r="E332" s="18" t="str">
        <f t="shared" si="11"/>
        <v>Saturday</v>
      </c>
    </row>
    <row r="333" spans="1:5" ht="18" x14ac:dyDescent="0.2">
      <c r="A333" s="1">
        <v>42238.604166666664</v>
      </c>
      <c r="B333" s="17">
        <v>8</v>
      </c>
      <c r="C333">
        <v>22</v>
      </c>
      <c r="D333" s="19">
        <f t="shared" si="10"/>
        <v>0.60416666666666663</v>
      </c>
      <c r="E333" s="18" t="str">
        <f t="shared" si="11"/>
        <v>Saturday</v>
      </c>
    </row>
    <row r="334" spans="1:5" ht="18" x14ac:dyDescent="0.2">
      <c r="A334" s="1">
        <v>42245.604166666664</v>
      </c>
      <c r="B334" s="17">
        <v>8</v>
      </c>
      <c r="C334">
        <v>29</v>
      </c>
      <c r="D334" s="19">
        <f t="shared" si="10"/>
        <v>0.60416666666666663</v>
      </c>
      <c r="E334" s="18" t="str">
        <f t="shared" si="11"/>
        <v>Saturday</v>
      </c>
    </row>
    <row r="335" spans="1:5" ht="18" x14ac:dyDescent="0.2">
      <c r="A335" s="1">
        <v>42217.458333333336</v>
      </c>
      <c r="B335" s="17">
        <v>8</v>
      </c>
      <c r="C335">
        <v>1</v>
      </c>
      <c r="D335" s="19">
        <f t="shared" si="10"/>
        <v>0.45833333333333331</v>
      </c>
      <c r="E335" s="18" t="str">
        <f t="shared" si="11"/>
        <v>Saturday</v>
      </c>
    </row>
    <row r="336" spans="1:5" ht="18" x14ac:dyDescent="0.2">
      <c r="A336" s="1">
        <v>42312.791666666664</v>
      </c>
      <c r="B336" s="17">
        <v>11</v>
      </c>
      <c r="C336">
        <v>4</v>
      </c>
      <c r="D336" s="19">
        <f t="shared" si="10"/>
        <v>0.79166666666666663</v>
      </c>
      <c r="E336" s="18" t="str">
        <f t="shared" si="11"/>
        <v>Wednesday</v>
      </c>
    </row>
    <row r="337" spans="1:5" ht="18" x14ac:dyDescent="0.2">
      <c r="A337" s="1">
        <v>42312.791666666664</v>
      </c>
      <c r="B337" s="17">
        <v>11</v>
      </c>
      <c r="C337">
        <v>4</v>
      </c>
      <c r="D337" s="19">
        <f t="shared" si="10"/>
        <v>0.79166666666666663</v>
      </c>
      <c r="E337" s="18" t="str">
        <f t="shared" si="11"/>
        <v>Wednesday</v>
      </c>
    </row>
    <row r="338" spans="1:5" ht="18" x14ac:dyDescent="0.2">
      <c r="A338" s="1">
        <v>42228.770833333336</v>
      </c>
      <c r="B338" s="17">
        <v>8</v>
      </c>
      <c r="C338">
        <v>12</v>
      </c>
      <c r="D338" s="19">
        <f t="shared" si="10"/>
        <v>0.77083333333333337</v>
      </c>
      <c r="E338" s="18" t="str">
        <f t="shared" si="11"/>
        <v>Wednesday</v>
      </c>
    </row>
    <row r="339" spans="1:5" ht="18" x14ac:dyDescent="0.2">
      <c r="A339" s="1">
        <v>42238.604166666664</v>
      </c>
      <c r="B339" s="17">
        <v>8</v>
      </c>
      <c r="C339">
        <v>22</v>
      </c>
      <c r="D339" s="19">
        <f t="shared" si="10"/>
        <v>0.60416666666666663</v>
      </c>
      <c r="E339" s="18" t="str">
        <f t="shared" si="11"/>
        <v>Saturday</v>
      </c>
    </row>
    <row r="340" spans="1:5" ht="18" x14ac:dyDescent="0.2">
      <c r="A340" s="1">
        <v>42220.510416666664</v>
      </c>
      <c r="B340" s="17">
        <v>8</v>
      </c>
      <c r="C340">
        <v>4</v>
      </c>
      <c r="D340" s="19">
        <f t="shared" si="10"/>
        <v>0.51041666666666663</v>
      </c>
      <c r="E340" s="18" t="str">
        <f t="shared" si="11"/>
        <v>Tuesday</v>
      </c>
    </row>
    <row r="341" spans="1:5" ht="18" x14ac:dyDescent="0.2">
      <c r="A341" s="1">
        <v>42227.510416666664</v>
      </c>
      <c r="B341" s="17">
        <v>8</v>
      </c>
      <c r="C341">
        <v>11</v>
      </c>
      <c r="D341" s="19">
        <f t="shared" si="10"/>
        <v>0.51041666666666663</v>
      </c>
      <c r="E341" s="18" t="str">
        <f t="shared" si="11"/>
        <v>Tuesday</v>
      </c>
    </row>
    <row r="342" spans="1:5" ht="18" x14ac:dyDescent="0.2">
      <c r="A342" s="1">
        <v>42235.5</v>
      </c>
      <c r="B342" s="17">
        <v>8</v>
      </c>
      <c r="C342">
        <v>19</v>
      </c>
      <c r="D342" s="19">
        <f t="shared" si="10"/>
        <v>0.5</v>
      </c>
      <c r="E342" s="18" t="str">
        <f t="shared" si="11"/>
        <v>Wednesday</v>
      </c>
    </row>
    <row r="343" spans="1:5" ht="18" x14ac:dyDescent="0.2">
      <c r="A343" s="1">
        <v>42221.791666666664</v>
      </c>
      <c r="B343" s="17">
        <v>8</v>
      </c>
      <c r="C343">
        <v>5</v>
      </c>
      <c r="D343" s="19">
        <f t="shared" si="10"/>
        <v>0.79166666666666663</v>
      </c>
      <c r="E343" s="18" t="str">
        <f t="shared" si="11"/>
        <v>Wednesday</v>
      </c>
    </row>
    <row r="344" spans="1:5" ht="18" x14ac:dyDescent="0.2">
      <c r="A344" s="1">
        <v>42220.833333333336</v>
      </c>
      <c r="B344" s="17">
        <v>8</v>
      </c>
      <c r="C344">
        <v>4</v>
      </c>
      <c r="D344" s="19">
        <f t="shared" si="10"/>
        <v>0.83333333333333337</v>
      </c>
      <c r="E344" s="18" t="str">
        <f t="shared" si="11"/>
        <v>Tuesday</v>
      </c>
    </row>
    <row r="345" spans="1:5" ht="18" x14ac:dyDescent="0.2">
      <c r="A345" s="1">
        <v>42247.791666666664</v>
      </c>
      <c r="B345" s="17">
        <v>8</v>
      </c>
      <c r="C345">
        <v>31</v>
      </c>
      <c r="D345" s="19">
        <f t="shared" si="10"/>
        <v>0.79166666666666663</v>
      </c>
      <c r="E345" s="18" t="str">
        <f t="shared" si="11"/>
        <v>Monday</v>
      </c>
    </row>
    <row r="346" spans="1:5" ht="18" x14ac:dyDescent="0.2">
      <c r="A346" s="1">
        <v>42220.520833333336</v>
      </c>
      <c r="B346" s="17">
        <v>8</v>
      </c>
      <c r="C346">
        <v>4</v>
      </c>
      <c r="D346" s="19">
        <f t="shared" si="10"/>
        <v>0.52083333333333337</v>
      </c>
      <c r="E346" s="18" t="str">
        <f t="shared" si="11"/>
        <v>Tuesday</v>
      </c>
    </row>
    <row r="347" spans="1:5" ht="18" x14ac:dyDescent="0.2">
      <c r="A347" s="1">
        <v>42234.520833333336</v>
      </c>
      <c r="B347" s="17">
        <v>8</v>
      </c>
      <c r="C347">
        <v>18</v>
      </c>
      <c r="D347" s="19">
        <f t="shared" si="10"/>
        <v>0.52083333333333337</v>
      </c>
      <c r="E347" s="18" t="str">
        <f t="shared" si="11"/>
        <v>Tuesday</v>
      </c>
    </row>
    <row r="348" spans="1:5" ht="18" x14ac:dyDescent="0.2">
      <c r="A348" s="1">
        <v>42269.791666666664</v>
      </c>
      <c r="B348" s="17">
        <v>9</v>
      </c>
      <c r="C348">
        <v>22</v>
      </c>
      <c r="D348" s="19">
        <f t="shared" si="10"/>
        <v>0.79166666666666663</v>
      </c>
      <c r="E348" s="18" t="str">
        <f t="shared" si="11"/>
        <v>Tuesday</v>
      </c>
    </row>
    <row r="349" spans="1:5" ht="18" x14ac:dyDescent="0.2">
      <c r="A349" s="1">
        <v>42217.729166666664</v>
      </c>
      <c r="B349" s="17">
        <v>8</v>
      </c>
      <c r="C349">
        <v>1</v>
      </c>
      <c r="D349" s="19">
        <f t="shared" si="10"/>
        <v>0.72916666666666663</v>
      </c>
      <c r="E349" s="18" t="str">
        <f t="shared" si="11"/>
        <v>Saturday</v>
      </c>
    </row>
    <row r="350" spans="1:5" ht="18" x14ac:dyDescent="0.2">
      <c r="A350" s="1">
        <v>42264.791666666664</v>
      </c>
      <c r="B350" s="17">
        <v>9</v>
      </c>
      <c r="C350">
        <v>17</v>
      </c>
      <c r="D350" s="19">
        <f t="shared" si="10"/>
        <v>0.79166666666666663</v>
      </c>
      <c r="E350" s="18" t="str">
        <f t="shared" si="11"/>
        <v>Thursday</v>
      </c>
    </row>
    <row r="351" spans="1:5" ht="18" x14ac:dyDescent="0.2">
      <c r="A351" s="1">
        <v>42224.583333333336</v>
      </c>
      <c r="B351" s="17">
        <v>8</v>
      </c>
      <c r="C351">
        <v>8</v>
      </c>
      <c r="D351" s="19">
        <f t="shared" si="10"/>
        <v>0.58333333333333337</v>
      </c>
      <c r="E351" s="18" t="str">
        <f t="shared" si="11"/>
        <v>Saturday</v>
      </c>
    </row>
    <row r="352" spans="1:5" ht="18" x14ac:dyDescent="0.2">
      <c r="A352" s="1">
        <v>42224.75</v>
      </c>
      <c r="B352" s="17">
        <v>8</v>
      </c>
      <c r="C352">
        <v>8</v>
      </c>
      <c r="D352" s="19">
        <f t="shared" si="10"/>
        <v>0.75</v>
      </c>
      <c r="E352" s="18" t="str">
        <f t="shared" si="11"/>
        <v>Saturday</v>
      </c>
    </row>
    <row r="353" spans="1:5" ht="18" x14ac:dyDescent="0.2">
      <c r="A353" s="1">
        <v>42224.75</v>
      </c>
      <c r="B353" s="17">
        <v>8</v>
      </c>
      <c r="C353">
        <v>8</v>
      </c>
      <c r="D353" s="19">
        <f t="shared" si="10"/>
        <v>0.75</v>
      </c>
      <c r="E353" s="18" t="str">
        <f t="shared" si="11"/>
        <v>Saturday</v>
      </c>
    </row>
    <row r="354" spans="1:5" ht="18" x14ac:dyDescent="0.2">
      <c r="A354" s="1">
        <v>42224.75</v>
      </c>
      <c r="B354" s="17">
        <v>8</v>
      </c>
      <c r="C354">
        <v>8</v>
      </c>
      <c r="D354" s="19">
        <f t="shared" si="10"/>
        <v>0.75</v>
      </c>
      <c r="E354" s="18" t="str">
        <f t="shared" si="11"/>
        <v>Saturday</v>
      </c>
    </row>
    <row r="355" spans="1:5" ht="18" x14ac:dyDescent="0.2">
      <c r="A355" s="1">
        <v>42224.75</v>
      </c>
      <c r="B355" s="17">
        <v>8</v>
      </c>
      <c r="C355">
        <v>8</v>
      </c>
      <c r="D355" s="19">
        <f t="shared" si="10"/>
        <v>0.75</v>
      </c>
      <c r="E355" s="18" t="str">
        <f t="shared" si="11"/>
        <v>Saturday</v>
      </c>
    </row>
    <row r="356" spans="1:5" ht="18" x14ac:dyDescent="0.2">
      <c r="A356" s="1">
        <v>42231.583333333336</v>
      </c>
      <c r="B356" s="17">
        <v>8</v>
      </c>
      <c r="C356">
        <v>15</v>
      </c>
      <c r="D356" s="19">
        <f t="shared" si="10"/>
        <v>0.58333333333333337</v>
      </c>
      <c r="E356" s="18" t="str">
        <f t="shared" si="11"/>
        <v>Saturday</v>
      </c>
    </row>
    <row r="357" spans="1:5" ht="18" x14ac:dyDescent="0.2">
      <c r="A357" s="1">
        <v>42217.354166666664</v>
      </c>
      <c r="B357" s="17">
        <v>8</v>
      </c>
      <c r="C357">
        <v>1</v>
      </c>
      <c r="D357" s="19">
        <f t="shared" si="10"/>
        <v>0.35416666666666669</v>
      </c>
      <c r="E357" s="18" t="str">
        <f t="shared" si="11"/>
        <v>Saturday</v>
      </c>
    </row>
    <row r="358" spans="1:5" ht="18" x14ac:dyDescent="0.2">
      <c r="A358" s="1">
        <v>42224.75</v>
      </c>
      <c r="B358" s="17">
        <v>8</v>
      </c>
      <c r="C358">
        <v>8</v>
      </c>
      <c r="D358" s="19">
        <f t="shared" si="10"/>
        <v>0.75</v>
      </c>
      <c r="E358" s="18" t="str">
        <f t="shared" si="11"/>
        <v>Saturday</v>
      </c>
    </row>
    <row r="359" spans="1:5" ht="18" x14ac:dyDescent="0.2">
      <c r="A359" s="1">
        <v>42224.75</v>
      </c>
      <c r="B359" s="17">
        <v>8</v>
      </c>
      <c r="C359">
        <v>8</v>
      </c>
      <c r="D359" s="19">
        <f t="shared" si="10"/>
        <v>0.75</v>
      </c>
      <c r="E359" s="18" t="str">
        <f t="shared" si="11"/>
        <v>Saturday</v>
      </c>
    </row>
    <row r="360" spans="1:5" ht="18" x14ac:dyDescent="0.2">
      <c r="A360" s="1">
        <v>42234.791666666664</v>
      </c>
      <c r="B360" s="17">
        <v>8</v>
      </c>
      <c r="C360">
        <v>18</v>
      </c>
      <c r="D360" s="19">
        <f t="shared" si="10"/>
        <v>0.79166666666666663</v>
      </c>
      <c r="E360" s="18" t="str">
        <f t="shared" si="11"/>
        <v>Tuesday</v>
      </c>
    </row>
    <row r="361" spans="1:5" ht="18" x14ac:dyDescent="0.2">
      <c r="A361" s="1">
        <v>42227.770833333336</v>
      </c>
      <c r="B361" s="17">
        <v>8</v>
      </c>
      <c r="C361">
        <v>11</v>
      </c>
      <c r="D361" s="19">
        <f t="shared" si="10"/>
        <v>0.77083333333333337</v>
      </c>
      <c r="E361" s="18" t="str">
        <f t="shared" si="11"/>
        <v>Tuesday</v>
      </c>
    </row>
    <row r="362" spans="1:5" ht="18" x14ac:dyDescent="0.2">
      <c r="A362" s="1">
        <v>42219.75</v>
      </c>
      <c r="B362" s="17">
        <v>8</v>
      </c>
      <c r="C362">
        <v>3</v>
      </c>
      <c r="D362" s="19">
        <f t="shared" si="10"/>
        <v>0.75</v>
      </c>
      <c r="E362" s="18" t="str">
        <f t="shared" si="11"/>
        <v>Monday</v>
      </c>
    </row>
    <row r="363" spans="1:5" ht="18" x14ac:dyDescent="0.2">
      <c r="A363" s="1">
        <v>42219.791666666664</v>
      </c>
      <c r="B363" s="17">
        <v>8</v>
      </c>
      <c r="C363">
        <v>3</v>
      </c>
      <c r="D363" s="19">
        <f t="shared" si="10"/>
        <v>0.79166666666666663</v>
      </c>
      <c r="E363" s="18" t="str">
        <f t="shared" si="11"/>
        <v>Monday</v>
      </c>
    </row>
    <row r="364" spans="1:5" ht="18" x14ac:dyDescent="0.2">
      <c r="A364" s="1">
        <v>42220.770833333336</v>
      </c>
      <c r="B364" s="17">
        <v>8</v>
      </c>
      <c r="C364">
        <v>4</v>
      </c>
      <c r="D364" s="19">
        <f t="shared" si="10"/>
        <v>0.77083333333333337</v>
      </c>
      <c r="E364" s="18" t="str">
        <f t="shared" si="11"/>
        <v>Tuesday</v>
      </c>
    </row>
    <row r="365" spans="1:5" ht="18" x14ac:dyDescent="0.2">
      <c r="A365" s="1">
        <v>42217.625</v>
      </c>
      <c r="B365" s="17">
        <v>8</v>
      </c>
      <c r="C365">
        <v>1</v>
      </c>
      <c r="D365" s="19">
        <f t="shared" si="10"/>
        <v>0.625</v>
      </c>
      <c r="E365" s="18" t="str">
        <f t="shared" si="11"/>
        <v>Saturday</v>
      </c>
    </row>
    <row r="366" spans="1:5" ht="18" x14ac:dyDescent="0.2">
      <c r="A366" s="1">
        <v>42245.416666666664</v>
      </c>
      <c r="B366" s="17">
        <v>8</v>
      </c>
      <c r="C366">
        <v>29</v>
      </c>
      <c r="D366" s="19">
        <f t="shared" si="10"/>
        <v>0.41666666666666669</v>
      </c>
      <c r="E366" s="18" t="str">
        <f t="shared" si="11"/>
        <v>Saturday</v>
      </c>
    </row>
    <row r="367" spans="1:5" ht="18" x14ac:dyDescent="0.2">
      <c r="A367" s="1">
        <v>42222.75</v>
      </c>
      <c r="B367" s="17">
        <v>8</v>
      </c>
      <c r="C367">
        <v>6</v>
      </c>
      <c r="D367" s="19">
        <f t="shared" si="10"/>
        <v>0.75</v>
      </c>
      <c r="E367" s="18" t="str">
        <f t="shared" si="11"/>
        <v>Thursday</v>
      </c>
    </row>
    <row r="368" spans="1:5" ht="18" x14ac:dyDescent="0.2">
      <c r="A368" s="1">
        <v>42222.75</v>
      </c>
      <c r="B368" s="17">
        <v>8</v>
      </c>
      <c r="C368">
        <v>6</v>
      </c>
      <c r="D368" s="19">
        <f t="shared" si="10"/>
        <v>0.75</v>
      </c>
      <c r="E368" s="18" t="str">
        <f t="shared" si="11"/>
        <v>Thursday</v>
      </c>
    </row>
    <row r="369" spans="1:5" ht="18" x14ac:dyDescent="0.2">
      <c r="A369" s="1">
        <v>42217.5</v>
      </c>
      <c r="B369" s="17">
        <v>8</v>
      </c>
      <c r="C369">
        <v>1</v>
      </c>
      <c r="D369" s="19">
        <f t="shared" si="10"/>
        <v>0.5</v>
      </c>
      <c r="E369" s="18" t="str">
        <f t="shared" si="11"/>
        <v>Saturday</v>
      </c>
    </row>
    <row r="370" spans="1:5" ht="18" x14ac:dyDescent="0.2">
      <c r="A370" s="1">
        <v>42218.458333333336</v>
      </c>
      <c r="B370" s="17">
        <v>8</v>
      </c>
      <c r="C370">
        <v>2</v>
      </c>
      <c r="D370" s="19">
        <f t="shared" si="10"/>
        <v>0.45833333333333331</v>
      </c>
      <c r="E370" s="18" t="str">
        <f t="shared" si="11"/>
        <v>Sunday</v>
      </c>
    </row>
    <row r="371" spans="1:5" ht="18" x14ac:dyDescent="0.2">
      <c r="A371" s="1">
        <v>42218.625</v>
      </c>
      <c r="B371" s="17">
        <v>8</v>
      </c>
      <c r="C371">
        <v>2</v>
      </c>
      <c r="D371" s="19">
        <f t="shared" si="10"/>
        <v>0.625</v>
      </c>
      <c r="E371" s="18" t="str">
        <f t="shared" si="11"/>
        <v>Sunday</v>
      </c>
    </row>
    <row r="372" spans="1:5" ht="18" x14ac:dyDescent="0.2">
      <c r="A372" s="1">
        <v>42218.708333333336</v>
      </c>
      <c r="B372" s="17">
        <v>8</v>
      </c>
      <c r="C372">
        <v>2</v>
      </c>
      <c r="D372" s="19">
        <f t="shared" si="10"/>
        <v>0.70833333333333337</v>
      </c>
      <c r="E372" s="18" t="str">
        <f t="shared" si="11"/>
        <v>Sunday</v>
      </c>
    </row>
    <row r="373" spans="1:5" ht="18" x14ac:dyDescent="0.2">
      <c r="A373" s="1">
        <v>42220.854166666664</v>
      </c>
      <c r="B373" s="17">
        <v>8</v>
      </c>
      <c r="C373">
        <v>4</v>
      </c>
      <c r="D373" s="19">
        <f t="shared" si="10"/>
        <v>0.85416666666666663</v>
      </c>
      <c r="E373" s="18" t="str">
        <f t="shared" si="11"/>
        <v>Tuesday</v>
      </c>
    </row>
    <row r="374" spans="1:5" ht="18" x14ac:dyDescent="0.2">
      <c r="A374" s="1">
        <v>42217.770833333336</v>
      </c>
      <c r="B374" s="17">
        <v>8</v>
      </c>
      <c r="C374">
        <v>1</v>
      </c>
      <c r="D374" s="19">
        <f t="shared" si="10"/>
        <v>0.77083333333333337</v>
      </c>
      <c r="E374" s="18" t="str">
        <f t="shared" si="11"/>
        <v>Saturday</v>
      </c>
    </row>
    <row r="375" spans="1:5" ht="18" x14ac:dyDescent="0.2">
      <c r="A375" s="1">
        <v>42226.791666666664</v>
      </c>
      <c r="B375" s="17">
        <v>8</v>
      </c>
      <c r="C375">
        <v>10</v>
      </c>
      <c r="D375" s="19">
        <f t="shared" si="10"/>
        <v>0.79166666666666663</v>
      </c>
      <c r="E375" s="18" t="str">
        <f t="shared" si="11"/>
        <v>Monday</v>
      </c>
    </row>
    <row r="376" spans="1:5" ht="18" x14ac:dyDescent="0.2">
      <c r="A376" s="1">
        <v>42241.791666666664</v>
      </c>
      <c r="B376" s="17">
        <v>8</v>
      </c>
      <c r="C376">
        <v>25</v>
      </c>
      <c r="D376" s="19">
        <f t="shared" si="10"/>
        <v>0.79166666666666663</v>
      </c>
      <c r="E376" s="18" t="str">
        <f t="shared" si="11"/>
        <v>Tuesday</v>
      </c>
    </row>
    <row r="377" spans="1:5" ht="18" x14ac:dyDescent="0.2">
      <c r="A377" s="1">
        <v>42221.541666666664</v>
      </c>
      <c r="B377" s="17">
        <v>8</v>
      </c>
      <c r="C377">
        <v>5</v>
      </c>
      <c r="D377" s="19">
        <f t="shared" si="10"/>
        <v>0.54166666666666663</v>
      </c>
      <c r="E377" s="18" t="str">
        <f t="shared" si="11"/>
        <v>Wednesday</v>
      </c>
    </row>
    <row r="378" spans="1:5" ht="18" x14ac:dyDescent="0.2">
      <c r="A378" s="1">
        <v>42217.375</v>
      </c>
      <c r="B378" s="17">
        <v>8</v>
      </c>
      <c r="C378">
        <v>1</v>
      </c>
      <c r="D378" s="19">
        <f t="shared" si="10"/>
        <v>0.375</v>
      </c>
      <c r="E378" s="18" t="str">
        <f t="shared" si="11"/>
        <v>Saturday</v>
      </c>
    </row>
    <row r="379" spans="1:5" ht="18" x14ac:dyDescent="0.2">
      <c r="A379" s="1">
        <v>42243.8125</v>
      </c>
      <c r="B379" s="17">
        <v>8</v>
      </c>
      <c r="C379">
        <v>27</v>
      </c>
      <c r="D379" s="19">
        <f t="shared" si="10"/>
        <v>0.8125</v>
      </c>
      <c r="E379" s="18" t="str">
        <f t="shared" si="11"/>
        <v>Thursday</v>
      </c>
    </row>
    <row r="380" spans="1:5" ht="18" x14ac:dyDescent="0.2">
      <c r="A380" s="1">
        <v>42243.8125</v>
      </c>
      <c r="B380" s="17">
        <v>8</v>
      </c>
      <c r="C380">
        <v>27</v>
      </c>
      <c r="D380" s="19">
        <f t="shared" si="10"/>
        <v>0.8125</v>
      </c>
      <c r="E380" s="18" t="str">
        <f t="shared" si="11"/>
        <v>Thursday</v>
      </c>
    </row>
    <row r="381" spans="1:5" ht="18" x14ac:dyDescent="0.2">
      <c r="A381" s="1">
        <v>42243.8125</v>
      </c>
      <c r="B381" s="17">
        <v>8</v>
      </c>
      <c r="C381">
        <v>27</v>
      </c>
      <c r="D381" s="19">
        <f t="shared" si="10"/>
        <v>0.8125</v>
      </c>
      <c r="E381" s="18" t="str">
        <f t="shared" si="11"/>
        <v>Thursday</v>
      </c>
    </row>
    <row r="382" spans="1:5" ht="18" x14ac:dyDescent="0.2">
      <c r="A382" s="1">
        <v>42243.8125</v>
      </c>
      <c r="B382" s="17">
        <v>8</v>
      </c>
      <c r="C382">
        <v>27</v>
      </c>
      <c r="D382" s="19">
        <f t="shared" si="10"/>
        <v>0.8125</v>
      </c>
      <c r="E382" s="18" t="str">
        <f t="shared" si="11"/>
        <v>Thursday</v>
      </c>
    </row>
    <row r="383" spans="1:5" ht="18" x14ac:dyDescent="0.2">
      <c r="A383" s="1">
        <v>42221.8125</v>
      </c>
      <c r="B383" s="17">
        <v>8</v>
      </c>
      <c r="C383">
        <v>5</v>
      </c>
      <c r="D383" s="19">
        <f t="shared" si="10"/>
        <v>0.8125</v>
      </c>
      <c r="E383" s="18" t="str">
        <f t="shared" si="11"/>
        <v>Wednesday</v>
      </c>
    </row>
    <row r="384" spans="1:5" ht="18" x14ac:dyDescent="0.2">
      <c r="A384" s="1">
        <v>42225.666666666664</v>
      </c>
      <c r="B384" s="17">
        <v>8</v>
      </c>
      <c r="C384">
        <v>9</v>
      </c>
      <c r="D384" s="19">
        <f t="shared" si="10"/>
        <v>0.66666666666666663</v>
      </c>
      <c r="E384" s="18" t="str">
        <f t="shared" si="11"/>
        <v>Sunday</v>
      </c>
    </row>
    <row r="385" spans="1:5" ht="18" x14ac:dyDescent="0.2">
      <c r="A385" s="1">
        <v>42231.333333333336</v>
      </c>
      <c r="B385" s="17">
        <v>8</v>
      </c>
      <c r="C385">
        <v>15</v>
      </c>
      <c r="D385" s="19">
        <f t="shared" si="10"/>
        <v>0.33333333333333331</v>
      </c>
      <c r="E385" s="18" t="str">
        <f t="shared" si="11"/>
        <v>Saturday</v>
      </c>
    </row>
    <row r="386" spans="1:5" ht="18" x14ac:dyDescent="0.2">
      <c r="A386" s="1">
        <v>42234.770833333336</v>
      </c>
      <c r="B386" s="17">
        <v>8</v>
      </c>
      <c r="C386">
        <v>18</v>
      </c>
      <c r="D386" s="19">
        <f t="shared" si="10"/>
        <v>0.77083333333333337</v>
      </c>
      <c r="E386" s="18" t="str">
        <f t="shared" si="11"/>
        <v>Tuesday</v>
      </c>
    </row>
    <row r="387" spans="1:5" ht="18" x14ac:dyDescent="0.2">
      <c r="A387" s="1">
        <v>42292.8125</v>
      </c>
      <c r="B387" s="17">
        <v>10</v>
      </c>
      <c r="C387">
        <v>15</v>
      </c>
      <c r="D387" s="19">
        <f t="shared" ref="D387:D450" si="12">TIME(HOUR(A387),MINUTE(A387), SECOND(A387))</f>
        <v>0.8125</v>
      </c>
      <c r="E387" s="18" t="str">
        <f t="shared" ref="E387:E450" si="13">TEXT(A387, "dddd")</f>
        <v>Thursday</v>
      </c>
    </row>
    <row r="388" spans="1:5" ht="18" x14ac:dyDescent="0.2">
      <c r="A388" s="1">
        <v>42221.75</v>
      </c>
      <c r="B388" s="17">
        <v>8</v>
      </c>
      <c r="C388">
        <v>5</v>
      </c>
      <c r="D388" s="19">
        <f t="shared" si="12"/>
        <v>0.75</v>
      </c>
      <c r="E388" s="18" t="str">
        <f t="shared" si="13"/>
        <v>Wednesday</v>
      </c>
    </row>
    <row r="389" spans="1:5" ht="18" x14ac:dyDescent="0.2">
      <c r="A389" s="1">
        <v>42221.770833333336</v>
      </c>
      <c r="B389" s="17">
        <v>8</v>
      </c>
      <c r="C389">
        <v>5</v>
      </c>
      <c r="D389" s="19">
        <f t="shared" si="12"/>
        <v>0.77083333333333337</v>
      </c>
      <c r="E389" s="18" t="str">
        <f t="shared" si="13"/>
        <v>Wednesday</v>
      </c>
    </row>
    <row r="390" spans="1:5" ht="18" x14ac:dyDescent="0.2">
      <c r="A390" s="1">
        <v>42255.333333333336</v>
      </c>
      <c r="B390" s="17">
        <v>9</v>
      </c>
      <c r="C390">
        <v>8</v>
      </c>
      <c r="D390" s="19">
        <f t="shared" si="12"/>
        <v>0.33333333333333331</v>
      </c>
      <c r="E390" s="18" t="str">
        <f t="shared" si="13"/>
        <v>Tuesday</v>
      </c>
    </row>
    <row r="391" spans="1:5" ht="18" x14ac:dyDescent="0.2">
      <c r="A391" s="1">
        <v>42231.458333333336</v>
      </c>
      <c r="B391" s="17">
        <v>8</v>
      </c>
      <c r="C391">
        <v>15</v>
      </c>
      <c r="D391" s="19">
        <f t="shared" si="12"/>
        <v>0.45833333333333331</v>
      </c>
      <c r="E391" s="18" t="str">
        <f t="shared" si="13"/>
        <v>Saturday</v>
      </c>
    </row>
    <row r="392" spans="1:5" ht="18" x14ac:dyDescent="0.2">
      <c r="A392" s="1">
        <v>42231.416666666664</v>
      </c>
      <c r="B392" s="17">
        <v>8</v>
      </c>
      <c r="C392">
        <v>15</v>
      </c>
      <c r="D392" s="19">
        <f t="shared" si="12"/>
        <v>0.41666666666666669</v>
      </c>
      <c r="E392" s="18" t="str">
        <f t="shared" si="13"/>
        <v>Saturday</v>
      </c>
    </row>
    <row r="393" spans="1:5" ht="18" x14ac:dyDescent="0.2">
      <c r="A393" s="1">
        <v>42233.791666666664</v>
      </c>
      <c r="B393" s="17">
        <v>8</v>
      </c>
      <c r="C393">
        <v>17</v>
      </c>
      <c r="D393" s="19">
        <f t="shared" si="12"/>
        <v>0.79166666666666663</v>
      </c>
      <c r="E393" s="18" t="str">
        <f t="shared" si="13"/>
        <v>Monday</v>
      </c>
    </row>
    <row r="394" spans="1:5" ht="18" x14ac:dyDescent="0.2">
      <c r="A394" s="1">
        <v>42222.375</v>
      </c>
      <c r="B394" s="17">
        <v>8</v>
      </c>
      <c r="C394">
        <v>6</v>
      </c>
      <c r="D394" s="19">
        <f t="shared" si="12"/>
        <v>0.375</v>
      </c>
      <c r="E394" s="18" t="str">
        <f t="shared" si="13"/>
        <v>Thursday</v>
      </c>
    </row>
    <row r="395" spans="1:5" ht="18" x14ac:dyDescent="0.2">
      <c r="A395" s="1">
        <v>42228.375</v>
      </c>
      <c r="B395" s="17">
        <v>8</v>
      </c>
      <c r="C395">
        <v>12</v>
      </c>
      <c r="D395" s="19">
        <f t="shared" si="12"/>
        <v>0.375</v>
      </c>
      <c r="E395" s="18" t="str">
        <f t="shared" si="13"/>
        <v>Wednesday</v>
      </c>
    </row>
    <row r="396" spans="1:5" ht="18" x14ac:dyDescent="0.2">
      <c r="A396" s="1">
        <v>42234.375</v>
      </c>
      <c r="B396" s="17">
        <v>8</v>
      </c>
      <c r="C396">
        <v>18</v>
      </c>
      <c r="D396" s="19">
        <f t="shared" si="12"/>
        <v>0.375</v>
      </c>
      <c r="E396" s="18" t="str">
        <f t="shared" si="13"/>
        <v>Tuesday</v>
      </c>
    </row>
    <row r="397" spans="1:5" ht="18" x14ac:dyDescent="0.2">
      <c r="A397" s="1">
        <v>42290.729166666664</v>
      </c>
      <c r="B397" s="17">
        <v>10</v>
      </c>
      <c r="C397">
        <v>13</v>
      </c>
      <c r="D397" s="19">
        <f t="shared" si="12"/>
        <v>0.72916666666666663</v>
      </c>
      <c r="E397" s="18" t="str">
        <f t="shared" si="13"/>
        <v>Tuesday</v>
      </c>
    </row>
    <row r="398" spans="1:5" ht="18" x14ac:dyDescent="0.2">
      <c r="A398" s="1">
        <v>42221.75</v>
      </c>
      <c r="B398" s="17">
        <v>8</v>
      </c>
      <c r="C398">
        <v>5</v>
      </c>
      <c r="D398" s="19">
        <f t="shared" si="12"/>
        <v>0.75</v>
      </c>
      <c r="E398" s="18" t="str">
        <f t="shared" si="13"/>
        <v>Wednesday</v>
      </c>
    </row>
    <row r="399" spans="1:5" ht="18" x14ac:dyDescent="0.2">
      <c r="A399" s="1">
        <v>42222.833333333336</v>
      </c>
      <c r="B399" s="17">
        <v>8</v>
      </c>
      <c r="C399">
        <v>6</v>
      </c>
      <c r="D399" s="19">
        <f t="shared" si="12"/>
        <v>0.83333333333333337</v>
      </c>
      <c r="E399" s="18" t="str">
        <f t="shared" si="13"/>
        <v>Thursday</v>
      </c>
    </row>
    <row r="400" spans="1:5" ht="18" x14ac:dyDescent="0.2">
      <c r="A400" s="1">
        <v>42242.75</v>
      </c>
      <c r="B400" s="17">
        <v>8</v>
      </c>
      <c r="C400">
        <v>26</v>
      </c>
      <c r="D400" s="19">
        <f t="shared" si="12"/>
        <v>0.75</v>
      </c>
      <c r="E400" s="18" t="str">
        <f t="shared" si="13"/>
        <v>Wednesday</v>
      </c>
    </row>
    <row r="401" spans="1:5" ht="18" x14ac:dyDescent="0.2">
      <c r="A401" s="1">
        <v>42235.770833333336</v>
      </c>
      <c r="B401" s="17">
        <v>8</v>
      </c>
      <c r="C401">
        <v>19</v>
      </c>
      <c r="D401" s="19">
        <f t="shared" si="12"/>
        <v>0.77083333333333337</v>
      </c>
      <c r="E401" s="18" t="str">
        <f t="shared" si="13"/>
        <v>Wednesday</v>
      </c>
    </row>
    <row r="402" spans="1:5" ht="18" x14ac:dyDescent="0.2">
      <c r="A402" s="1">
        <v>42220.791666666664</v>
      </c>
      <c r="B402" s="17">
        <v>8</v>
      </c>
      <c r="C402">
        <v>4</v>
      </c>
      <c r="D402" s="19">
        <f t="shared" si="12"/>
        <v>0.79166666666666663</v>
      </c>
      <c r="E402" s="18" t="str">
        <f t="shared" si="13"/>
        <v>Tuesday</v>
      </c>
    </row>
    <row r="403" spans="1:5" ht="18" x14ac:dyDescent="0.2">
      <c r="A403" s="1">
        <v>42224.354166666664</v>
      </c>
      <c r="B403" s="17">
        <v>8</v>
      </c>
      <c r="C403">
        <v>8</v>
      </c>
      <c r="D403" s="19">
        <f t="shared" si="12"/>
        <v>0.35416666666666669</v>
      </c>
      <c r="E403" s="18" t="str">
        <f t="shared" si="13"/>
        <v>Saturday</v>
      </c>
    </row>
    <row r="404" spans="1:5" ht="18" x14ac:dyDescent="0.2">
      <c r="A404" s="1">
        <v>42221.791666666664</v>
      </c>
      <c r="B404" s="17">
        <v>8</v>
      </c>
      <c r="C404">
        <v>5</v>
      </c>
      <c r="D404" s="19">
        <f t="shared" si="12"/>
        <v>0.79166666666666663</v>
      </c>
      <c r="E404" s="18" t="str">
        <f t="shared" si="13"/>
        <v>Wednesday</v>
      </c>
    </row>
    <row r="405" spans="1:5" ht="18" x14ac:dyDescent="0.2">
      <c r="A405" s="1">
        <v>42223.3125</v>
      </c>
      <c r="B405" s="17">
        <v>8</v>
      </c>
      <c r="C405">
        <v>7</v>
      </c>
      <c r="D405" s="19">
        <f t="shared" si="12"/>
        <v>0.3125</v>
      </c>
      <c r="E405" s="18" t="str">
        <f t="shared" si="13"/>
        <v>Friday</v>
      </c>
    </row>
    <row r="406" spans="1:5" ht="18" x14ac:dyDescent="0.2">
      <c r="A406" s="1">
        <v>42232.479166666664</v>
      </c>
      <c r="B406" s="17">
        <v>8</v>
      </c>
      <c r="C406">
        <v>16</v>
      </c>
      <c r="D406" s="19">
        <f t="shared" si="12"/>
        <v>0.47916666666666669</v>
      </c>
      <c r="E406" s="18" t="str">
        <f t="shared" si="13"/>
        <v>Sunday</v>
      </c>
    </row>
    <row r="407" spans="1:5" ht="18" x14ac:dyDescent="0.2">
      <c r="A407" s="1">
        <v>42223.75</v>
      </c>
      <c r="B407" s="17">
        <v>8</v>
      </c>
      <c r="C407">
        <v>7</v>
      </c>
      <c r="D407" s="19">
        <f t="shared" si="12"/>
        <v>0.75</v>
      </c>
      <c r="E407" s="18" t="str">
        <f t="shared" si="13"/>
        <v>Friday</v>
      </c>
    </row>
    <row r="408" spans="1:5" ht="18" x14ac:dyDescent="0.2">
      <c r="A408" s="1">
        <v>42221.791666666664</v>
      </c>
      <c r="B408" s="17">
        <v>8</v>
      </c>
      <c r="C408">
        <v>5</v>
      </c>
      <c r="D408" s="19">
        <f t="shared" si="12"/>
        <v>0.79166666666666663</v>
      </c>
      <c r="E408" s="18" t="str">
        <f t="shared" si="13"/>
        <v>Wednesday</v>
      </c>
    </row>
    <row r="409" spans="1:5" ht="18" x14ac:dyDescent="0.2">
      <c r="A409" s="1">
        <v>42228.791666666664</v>
      </c>
      <c r="B409" s="17">
        <v>8</v>
      </c>
      <c r="C409">
        <v>12</v>
      </c>
      <c r="D409" s="19">
        <f t="shared" si="12"/>
        <v>0.79166666666666663</v>
      </c>
      <c r="E409" s="18" t="str">
        <f t="shared" si="13"/>
        <v>Wednesday</v>
      </c>
    </row>
    <row r="410" spans="1:5" ht="18" x14ac:dyDescent="0.2">
      <c r="A410" s="1">
        <v>42235.791666666664</v>
      </c>
      <c r="B410" s="17">
        <v>8</v>
      </c>
      <c r="C410">
        <v>19</v>
      </c>
      <c r="D410" s="19">
        <f t="shared" si="12"/>
        <v>0.79166666666666663</v>
      </c>
      <c r="E410" s="18" t="str">
        <f t="shared" si="13"/>
        <v>Wednesday</v>
      </c>
    </row>
    <row r="411" spans="1:5" ht="18" x14ac:dyDescent="0.2">
      <c r="A411" s="1">
        <v>42258.395833333336</v>
      </c>
      <c r="B411" s="17">
        <v>9</v>
      </c>
      <c r="C411">
        <v>11</v>
      </c>
      <c r="D411" s="19">
        <f t="shared" si="12"/>
        <v>0.39583333333333331</v>
      </c>
      <c r="E411" s="18" t="str">
        <f t="shared" si="13"/>
        <v>Friday</v>
      </c>
    </row>
    <row r="412" spans="1:5" ht="18" x14ac:dyDescent="0.2">
      <c r="A412" s="1">
        <v>42274.40625</v>
      </c>
      <c r="B412" s="17">
        <v>9</v>
      </c>
      <c r="C412">
        <v>27</v>
      </c>
      <c r="D412" s="19">
        <f t="shared" si="12"/>
        <v>0.40625</v>
      </c>
      <c r="E412" s="18" t="str">
        <f t="shared" si="13"/>
        <v>Sunday</v>
      </c>
    </row>
    <row r="413" spans="1:5" ht="18" x14ac:dyDescent="0.2">
      <c r="A413" s="1">
        <v>42228.791666666664</v>
      </c>
      <c r="B413" s="17">
        <v>8</v>
      </c>
      <c r="C413">
        <v>12</v>
      </c>
      <c r="D413" s="19">
        <f t="shared" si="12"/>
        <v>0.79166666666666663</v>
      </c>
      <c r="E413" s="18" t="str">
        <f t="shared" si="13"/>
        <v>Wednesday</v>
      </c>
    </row>
    <row r="414" spans="1:5" ht="18" x14ac:dyDescent="0.2">
      <c r="A414" s="1">
        <v>42220.833333333336</v>
      </c>
      <c r="B414" s="17">
        <v>8</v>
      </c>
      <c r="C414">
        <v>4</v>
      </c>
      <c r="D414" s="19">
        <f t="shared" si="12"/>
        <v>0.83333333333333337</v>
      </c>
      <c r="E414" s="18" t="str">
        <f t="shared" si="13"/>
        <v>Tuesday</v>
      </c>
    </row>
    <row r="415" spans="1:5" ht="18" x14ac:dyDescent="0.2">
      <c r="A415" s="1">
        <v>42220.833333333336</v>
      </c>
      <c r="B415" s="17">
        <v>8</v>
      </c>
      <c r="C415">
        <v>4</v>
      </c>
      <c r="D415" s="19">
        <f t="shared" si="12"/>
        <v>0.83333333333333337</v>
      </c>
      <c r="E415" s="18" t="str">
        <f t="shared" si="13"/>
        <v>Tuesday</v>
      </c>
    </row>
    <row r="416" spans="1:5" ht="18" x14ac:dyDescent="0.2">
      <c r="A416" s="1">
        <v>42220.833333333336</v>
      </c>
      <c r="B416" s="17">
        <v>8</v>
      </c>
      <c r="C416">
        <v>4</v>
      </c>
      <c r="D416" s="19">
        <f t="shared" si="12"/>
        <v>0.83333333333333337</v>
      </c>
      <c r="E416" s="18" t="str">
        <f t="shared" si="13"/>
        <v>Tuesday</v>
      </c>
    </row>
    <row r="417" spans="1:5" ht="18" x14ac:dyDescent="0.2">
      <c r="A417" s="1">
        <v>42230.791666666664</v>
      </c>
      <c r="B417" s="17">
        <v>8</v>
      </c>
      <c r="C417">
        <v>14</v>
      </c>
      <c r="D417" s="19">
        <f t="shared" si="12"/>
        <v>0.79166666666666663</v>
      </c>
      <c r="E417" s="18" t="str">
        <f t="shared" si="13"/>
        <v>Friday</v>
      </c>
    </row>
    <row r="418" spans="1:5" ht="18" x14ac:dyDescent="0.2">
      <c r="A418" s="1">
        <v>42252.4375</v>
      </c>
      <c r="B418" s="17">
        <v>9</v>
      </c>
      <c r="C418">
        <v>5</v>
      </c>
      <c r="D418" s="19">
        <f t="shared" si="12"/>
        <v>0.4375</v>
      </c>
      <c r="E418" s="18" t="str">
        <f t="shared" si="13"/>
        <v>Saturday</v>
      </c>
    </row>
    <row r="419" spans="1:5" ht="18" x14ac:dyDescent="0.2">
      <c r="A419" s="1">
        <v>42243.75</v>
      </c>
      <c r="B419" s="17">
        <v>8</v>
      </c>
      <c r="C419">
        <v>27</v>
      </c>
      <c r="D419" s="19">
        <f t="shared" si="12"/>
        <v>0.75</v>
      </c>
      <c r="E419" s="18" t="str">
        <f t="shared" si="13"/>
        <v>Thursday</v>
      </c>
    </row>
    <row r="420" spans="1:5" ht="18" x14ac:dyDescent="0.2">
      <c r="A420" s="1">
        <v>42243.75</v>
      </c>
      <c r="B420" s="17">
        <v>8</v>
      </c>
      <c r="C420">
        <v>27</v>
      </c>
      <c r="D420" s="19">
        <f t="shared" si="12"/>
        <v>0.75</v>
      </c>
      <c r="E420" s="18" t="str">
        <f t="shared" si="13"/>
        <v>Thursday</v>
      </c>
    </row>
    <row r="421" spans="1:5" ht="18" x14ac:dyDescent="0.2">
      <c r="A421" s="1">
        <v>42218.5</v>
      </c>
      <c r="B421" s="17">
        <v>8</v>
      </c>
      <c r="C421">
        <v>2</v>
      </c>
      <c r="D421" s="19">
        <f t="shared" si="12"/>
        <v>0.5</v>
      </c>
      <c r="E421" s="18" t="str">
        <f t="shared" si="13"/>
        <v>Sunday</v>
      </c>
    </row>
    <row r="422" spans="1:5" ht="18" x14ac:dyDescent="0.2">
      <c r="A422" s="1">
        <v>42238.4375</v>
      </c>
      <c r="B422" s="17">
        <v>8</v>
      </c>
      <c r="C422">
        <v>22</v>
      </c>
      <c r="D422" s="19">
        <f t="shared" si="12"/>
        <v>0.4375</v>
      </c>
      <c r="E422" s="18" t="str">
        <f t="shared" si="13"/>
        <v>Saturday</v>
      </c>
    </row>
    <row r="423" spans="1:5" ht="18" x14ac:dyDescent="0.2">
      <c r="A423" s="1">
        <v>42227.854166666664</v>
      </c>
      <c r="B423" s="17">
        <v>8</v>
      </c>
      <c r="C423">
        <v>11</v>
      </c>
      <c r="D423" s="19">
        <f t="shared" si="12"/>
        <v>0.85416666666666663</v>
      </c>
      <c r="E423" s="18" t="str">
        <f t="shared" si="13"/>
        <v>Tuesday</v>
      </c>
    </row>
    <row r="424" spans="1:5" ht="18" x14ac:dyDescent="0.2">
      <c r="A424" s="1">
        <v>42224.458333333336</v>
      </c>
      <c r="B424" s="17">
        <v>8</v>
      </c>
      <c r="C424">
        <v>8</v>
      </c>
      <c r="D424" s="19">
        <f t="shared" si="12"/>
        <v>0.45833333333333331</v>
      </c>
      <c r="E424" s="18" t="str">
        <f t="shared" si="13"/>
        <v>Saturday</v>
      </c>
    </row>
    <row r="425" spans="1:5" ht="18" x14ac:dyDescent="0.2">
      <c r="A425" s="1">
        <v>42222.791666666664</v>
      </c>
      <c r="B425" s="17">
        <v>8</v>
      </c>
      <c r="C425">
        <v>6</v>
      </c>
      <c r="D425" s="19">
        <f t="shared" si="12"/>
        <v>0.79166666666666663</v>
      </c>
      <c r="E425" s="18" t="str">
        <f t="shared" si="13"/>
        <v>Thursday</v>
      </c>
    </row>
    <row r="426" spans="1:5" ht="18" x14ac:dyDescent="0.2">
      <c r="A426" s="1">
        <v>42238.791666666664</v>
      </c>
      <c r="B426" s="17">
        <v>8</v>
      </c>
      <c r="C426">
        <v>22</v>
      </c>
      <c r="D426" s="19">
        <f t="shared" si="12"/>
        <v>0.79166666666666663</v>
      </c>
      <c r="E426" s="18" t="str">
        <f t="shared" si="13"/>
        <v>Saturday</v>
      </c>
    </row>
    <row r="427" spans="1:5" ht="18" x14ac:dyDescent="0.2">
      <c r="A427" s="1">
        <v>42238.791666666664</v>
      </c>
      <c r="B427" s="17">
        <v>8</v>
      </c>
      <c r="C427">
        <v>22</v>
      </c>
      <c r="D427" s="19">
        <f t="shared" si="12"/>
        <v>0.79166666666666663</v>
      </c>
      <c r="E427" s="18" t="str">
        <f t="shared" si="13"/>
        <v>Saturday</v>
      </c>
    </row>
    <row r="428" spans="1:5" ht="18" x14ac:dyDescent="0.2">
      <c r="A428" s="1">
        <v>42238.791666666664</v>
      </c>
      <c r="B428" s="17">
        <v>8</v>
      </c>
      <c r="C428">
        <v>22</v>
      </c>
      <c r="D428" s="19">
        <f t="shared" si="12"/>
        <v>0.79166666666666663</v>
      </c>
      <c r="E428" s="18" t="str">
        <f t="shared" si="13"/>
        <v>Saturday</v>
      </c>
    </row>
    <row r="429" spans="1:5" ht="18" x14ac:dyDescent="0.2">
      <c r="A429" s="1">
        <v>42249.791666666664</v>
      </c>
      <c r="B429" s="17">
        <v>9</v>
      </c>
      <c r="C429">
        <v>2</v>
      </c>
      <c r="D429" s="19">
        <f t="shared" si="12"/>
        <v>0.79166666666666663</v>
      </c>
      <c r="E429" s="18" t="str">
        <f t="shared" si="13"/>
        <v>Wednesday</v>
      </c>
    </row>
    <row r="430" spans="1:5" ht="18" x14ac:dyDescent="0.2">
      <c r="A430" s="1">
        <v>42225.375</v>
      </c>
      <c r="B430" s="17">
        <v>8</v>
      </c>
      <c r="C430">
        <v>9</v>
      </c>
      <c r="D430" s="19">
        <f t="shared" si="12"/>
        <v>0.375</v>
      </c>
      <c r="E430" s="18" t="str">
        <f t="shared" si="13"/>
        <v>Sunday</v>
      </c>
    </row>
    <row r="431" spans="1:5" ht="18" x14ac:dyDescent="0.2">
      <c r="A431" s="1">
        <v>42238.791666666664</v>
      </c>
      <c r="B431" s="17">
        <v>8</v>
      </c>
      <c r="C431">
        <v>22</v>
      </c>
      <c r="D431" s="19">
        <f t="shared" si="12"/>
        <v>0.79166666666666663</v>
      </c>
      <c r="E431" s="18" t="str">
        <f t="shared" si="13"/>
        <v>Saturday</v>
      </c>
    </row>
    <row r="432" spans="1:5" ht="18" x14ac:dyDescent="0.2">
      <c r="A432" s="1">
        <v>42227.791666666664</v>
      </c>
      <c r="B432" s="17">
        <v>8</v>
      </c>
      <c r="C432">
        <v>11</v>
      </c>
      <c r="D432" s="19">
        <f t="shared" si="12"/>
        <v>0.79166666666666663</v>
      </c>
      <c r="E432" s="18" t="str">
        <f t="shared" si="13"/>
        <v>Tuesday</v>
      </c>
    </row>
    <row r="433" spans="1:5" ht="18" x14ac:dyDescent="0.2">
      <c r="A433" s="1">
        <v>42224.3125</v>
      </c>
      <c r="B433" s="17">
        <v>8</v>
      </c>
      <c r="C433">
        <v>8</v>
      </c>
      <c r="D433" s="19">
        <f t="shared" si="12"/>
        <v>0.3125</v>
      </c>
      <c r="E433" s="18" t="str">
        <f t="shared" si="13"/>
        <v>Saturday</v>
      </c>
    </row>
    <row r="434" spans="1:5" ht="18" x14ac:dyDescent="0.2">
      <c r="A434" s="1">
        <v>42230.75</v>
      </c>
      <c r="B434" s="17">
        <v>8</v>
      </c>
      <c r="C434">
        <v>14</v>
      </c>
      <c r="D434" s="19">
        <f t="shared" si="12"/>
        <v>0.75</v>
      </c>
      <c r="E434" s="18" t="str">
        <f t="shared" si="13"/>
        <v>Friday</v>
      </c>
    </row>
    <row r="435" spans="1:5" ht="18" x14ac:dyDescent="0.2">
      <c r="A435" s="1">
        <v>42234.416666666664</v>
      </c>
      <c r="B435" s="17">
        <v>8</v>
      </c>
      <c r="C435">
        <v>18</v>
      </c>
      <c r="D435" s="19">
        <f t="shared" si="12"/>
        <v>0.41666666666666669</v>
      </c>
      <c r="E435" s="18" t="str">
        <f t="shared" si="13"/>
        <v>Tuesday</v>
      </c>
    </row>
    <row r="436" spans="1:5" ht="18" x14ac:dyDescent="0.2">
      <c r="A436" s="1">
        <v>42222.4375</v>
      </c>
      <c r="B436" s="17">
        <v>8</v>
      </c>
      <c r="C436">
        <v>6</v>
      </c>
      <c r="D436" s="19">
        <f t="shared" si="12"/>
        <v>0.4375</v>
      </c>
      <c r="E436" s="18" t="str">
        <f t="shared" si="13"/>
        <v>Thursday</v>
      </c>
    </row>
    <row r="437" spans="1:5" ht="18" x14ac:dyDescent="0.2">
      <c r="A437" s="1">
        <v>42244.458333333336</v>
      </c>
      <c r="B437" s="17">
        <v>8</v>
      </c>
      <c r="C437">
        <v>28</v>
      </c>
      <c r="D437" s="19">
        <f t="shared" si="12"/>
        <v>0.45833333333333331</v>
      </c>
      <c r="E437" s="18" t="str">
        <f t="shared" si="13"/>
        <v>Friday</v>
      </c>
    </row>
    <row r="438" spans="1:5" ht="18" x14ac:dyDescent="0.2">
      <c r="A438" s="1">
        <v>42228.458333333336</v>
      </c>
      <c r="B438" s="17">
        <v>8</v>
      </c>
      <c r="C438">
        <v>12</v>
      </c>
      <c r="D438" s="19">
        <f t="shared" si="12"/>
        <v>0.45833333333333331</v>
      </c>
      <c r="E438" s="18" t="str">
        <f t="shared" si="13"/>
        <v>Wednesday</v>
      </c>
    </row>
    <row r="439" spans="1:5" ht="18" x14ac:dyDescent="0.2">
      <c r="A439" s="1">
        <v>42240.625</v>
      </c>
      <c r="B439" s="17">
        <v>8</v>
      </c>
      <c r="C439">
        <v>24</v>
      </c>
      <c r="D439" s="19">
        <f t="shared" si="12"/>
        <v>0.625</v>
      </c>
      <c r="E439" s="18" t="str">
        <f t="shared" si="13"/>
        <v>Monday</v>
      </c>
    </row>
    <row r="440" spans="1:5" ht="18" x14ac:dyDescent="0.2">
      <c r="A440" s="1">
        <v>42242.458333333336</v>
      </c>
      <c r="B440" s="17">
        <v>8</v>
      </c>
      <c r="C440">
        <v>26</v>
      </c>
      <c r="D440" s="19">
        <f t="shared" si="12"/>
        <v>0.45833333333333331</v>
      </c>
      <c r="E440" s="18" t="str">
        <f t="shared" si="13"/>
        <v>Wednesday</v>
      </c>
    </row>
    <row r="441" spans="1:5" ht="18" x14ac:dyDescent="0.2">
      <c r="A441" s="1">
        <v>42230.5</v>
      </c>
      <c r="B441" s="17">
        <v>8</v>
      </c>
      <c r="C441">
        <v>14</v>
      </c>
      <c r="D441" s="19">
        <f t="shared" si="12"/>
        <v>0.5</v>
      </c>
      <c r="E441" s="18" t="str">
        <f t="shared" si="13"/>
        <v>Friday</v>
      </c>
    </row>
    <row r="442" spans="1:5" ht="18" x14ac:dyDescent="0.2">
      <c r="A442" s="1">
        <v>42247.4375</v>
      </c>
      <c r="B442" s="17">
        <v>8</v>
      </c>
      <c r="C442">
        <v>31</v>
      </c>
      <c r="D442" s="19">
        <f t="shared" si="12"/>
        <v>0.4375</v>
      </c>
      <c r="E442" s="18" t="str">
        <f t="shared" si="13"/>
        <v>Monday</v>
      </c>
    </row>
    <row r="443" spans="1:5" ht="18" x14ac:dyDescent="0.2">
      <c r="A443" s="1">
        <v>42231.5</v>
      </c>
      <c r="B443" s="17">
        <v>8</v>
      </c>
      <c r="C443">
        <v>15</v>
      </c>
      <c r="D443" s="19">
        <f t="shared" si="12"/>
        <v>0.5</v>
      </c>
      <c r="E443" s="18" t="str">
        <f t="shared" si="13"/>
        <v>Saturday</v>
      </c>
    </row>
    <row r="444" spans="1:5" ht="18" x14ac:dyDescent="0.2">
      <c r="A444" s="1">
        <v>42231.5</v>
      </c>
      <c r="B444" s="17">
        <v>8</v>
      </c>
      <c r="C444">
        <v>15</v>
      </c>
      <c r="D444" s="19">
        <f t="shared" si="12"/>
        <v>0.5</v>
      </c>
      <c r="E444" s="18" t="str">
        <f t="shared" si="13"/>
        <v>Saturday</v>
      </c>
    </row>
    <row r="445" spans="1:5" ht="18" x14ac:dyDescent="0.2">
      <c r="A445" s="1">
        <v>42277.791666666664</v>
      </c>
      <c r="B445" s="17">
        <v>9</v>
      </c>
      <c r="C445">
        <v>30</v>
      </c>
      <c r="D445" s="19">
        <f t="shared" si="12"/>
        <v>0.79166666666666663</v>
      </c>
      <c r="E445" s="18" t="str">
        <f t="shared" si="13"/>
        <v>Wednesday</v>
      </c>
    </row>
    <row r="446" spans="1:5" ht="18" x14ac:dyDescent="0.2">
      <c r="A446" s="1">
        <v>42227.8125</v>
      </c>
      <c r="B446" s="17">
        <v>8</v>
      </c>
      <c r="C446">
        <v>11</v>
      </c>
      <c r="D446" s="19">
        <f t="shared" si="12"/>
        <v>0.8125</v>
      </c>
      <c r="E446" s="18" t="str">
        <f t="shared" si="13"/>
        <v>Tuesday</v>
      </c>
    </row>
    <row r="447" spans="1:5" ht="18" x14ac:dyDescent="0.2">
      <c r="A447" s="1">
        <v>42230.75</v>
      </c>
      <c r="B447" s="17">
        <v>8</v>
      </c>
      <c r="C447">
        <v>14</v>
      </c>
      <c r="D447" s="19">
        <f t="shared" si="12"/>
        <v>0.75</v>
      </c>
      <c r="E447" s="18" t="str">
        <f t="shared" si="13"/>
        <v>Friday</v>
      </c>
    </row>
    <row r="448" spans="1:5" ht="18" x14ac:dyDescent="0.2">
      <c r="A448" s="1">
        <v>42227.9375</v>
      </c>
      <c r="B448" s="17">
        <v>8</v>
      </c>
      <c r="C448">
        <v>11</v>
      </c>
      <c r="D448" s="19">
        <f t="shared" si="12"/>
        <v>0.9375</v>
      </c>
      <c r="E448" s="18" t="str">
        <f t="shared" si="13"/>
        <v>Tuesday</v>
      </c>
    </row>
    <row r="449" spans="1:5" ht="18" x14ac:dyDescent="0.2">
      <c r="A449" s="1">
        <v>42236.791666666664</v>
      </c>
      <c r="B449" s="17">
        <v>8</v>
      </c>
      <c r="C449">
        <v>20</v>
      </c>
      <c r="D449" s="19">
        <f t="shared" si="12"/>
        <v>0.79166666666666663</v>
      </c>
      <c r="E449" s="18" t="str">
        <f t="shared" si="13"/>
        <v>Thursday</v>
      </c>
    </row>
    <row r="450" spans="1:5" ht="18" x14ac:dyDescent="0.2">
      <c r="A450" s="1">
        <v>42234.8125</v>
      </c>
      <c r="B450" s="17">
        <v>8</v>
      </c>
      <c r="C450">
        <v>18</v>
      </c>
      <c r="D450" s="19">
        <f t="shared" si="12"/>
        <v>0.8125</v>
      </c>
      <c r="E450" s="18" t="str">
        <f t="shared" si="13"/>
        <v>Tuesday</v>
      </c>
    </row>
    <row r="451" spans="1:5" ht="18" x14ac:dyDescent="0.2">
      <c r="A451" s="1">
        <v>42266.458333333336</v>
      </c>
      <c r="B451" s="17">
        <v>9</v>
      </c>
      <c r="C451">
        <v>19</v>
      </c>
      <c r="D451" s="19">
        <f t="shared" ref="D451:D514" si="14">TIME(HOUR(A451),MINUTE(A451), SECOND(A451))</f>
        <v>0.45833333333333331</v>
      </c>
      <c r="E451" s="18" t="str">
        <f t="shared" ref="E451:E514" si="15">TEXT(A451, "dddd")</f>
        <v>Saturday</v>
      </c>
    </row>
    <row r="452" spans="1:5" ht="18" x14ac:dyDescent="0.2">
      <c r="A452" s="1">
        <v>42280.458333333336</v>
      </c>
      <c r="B452" s="17">
        <v>10</v>
      </c>
      <c r="C452">
        <v>3</v>
      </c>
      <c r="D452" s="19">
        <f t="shared" si="14"/>
        <v>0.45833333333333331</v>
      </c>
      <c r="E452" s="18" t="str">
        <f t="shared" si="15"/>
        <v>Saturday</v>
      </c>
    </row>
    <row r="453" spans="1:5" ht="18" x14ac:dyDescent="0.2">
      <c r="A453" s="1">
        <v>42237.791666666664</v>
      </c>
      <c r="B453" s="17">
        <v>8</v>
      </c>
      <c r="C453">
        <v>21</v>
      </c>
      <c r="D453" s="19">
        <f t="shared" si="14"/>
        <v>0.79166666666666663</v>
      </c>
      <c r="E453" s="18" t="str">
        <f t="shared" si="15"/>
        <v>Friday</v>
      </c>
    </row>
    <row r="454" spans="1:5" ht="18" x14ac:dyDescent="0.2">
      <c r="A454" s="1">
        <v>42227.75</v>
      </c>
      <c r="B454" s="17">
        <v>8</v>
      </c>
      <c r="C454">
        <v>11</v>
      </c>
      <c r="D454" s="19">
        <f t="shared" si="14"/>
        <v>0.75</v>
      </c>
      <c r="E454" s="18" t="str">
        <f t="shared" si="15"/>
        <v>Tuesday</v>
      </c>
    </row>
    <row r="455" spans="1:5" ht="18" x14ac:dyDescent="0.2">
      <c r="A455" s="1">
        <v>42220.770833333336</v>
      </c>
      <c r="B455" s="17">
        <v>8</v>
      </c>
      <c r="C455">
        <v>4</v>
      </c>
      <c r="D455" s="19">
        <f t="shared" si="14"/>
        <v>0.77083333333333337</v>
      </c>
      <c r="E455" s="18" t="str">
        <f t="shared" si="15"/>
        <v>Tuesday</v>
      </c>
    </row>
    <row r="456" spans="1:5" ht="18" x14ac:dyDescent="0.2">
      <c r="A456" s="1">
        <v>42383.760416666664</v>
      </c>
      <c r="B456" s="17">
        <v>1</v>
      </c>
      <c r="C456">
        <v>14</v>
      </c>
      <c r="D456" s="19">
        <f t="shared" si="14"/>
        <v>0.76041666666666663</v>
      </c>
      <c r="E456" s="18" t="str">
        <f t="shared" si="15"/>
        <v>Thursday</v>
      </c>
    </row>
    <row r="457" spans="1:5" ht="18" x14ac:dyDescent="0.2">
      <c r="A457" s="1">
        <v>42272.8125</v>
      </c>
      <c r="B457" s="17">
        <v>9</v>
      </c>
      <c r="C457">
        <v>25</v>
      </c>
      <c r="D457" s="19">
        <f t="shared" si="14"/>
        <v>0.8125</v>
      </c>
      <c r="E457" s="18" t="str">
        <f t="shared" si="15"/>
        <v>Friday</v>
      </c>
    </row>
    <row r="458" spans="1:5" ht="18" x14ac:dyDescent="0.2">
      <c r="A458" s="1">
        <v>42220.75</v>
      </c>
      <c r="B458" s="17">
        <v>8</v>
      </c>
      <c r="C458">
        <v>4</v>
      </c>
      <c r="D458" s="19">
        <f t="shared" si="14"/>
        <v>0.75</v>
      </c>
      <c r="E458" s="18" t="str">
        <f t="shared" si="15"/>
        <v>Tuesday</v>
      </c>
    </row>
    <row r="459" spans="1:5" ht="18" x14ac:dyDescent="0.2">
      <c r="A459" s="1">
        <v>42236.770833333336</v>
      </c>
      <c r="B459" s="17">
        <v>8</v>
      </c>
      <c r="C459">
        <v>20</v>
      </c>
      <c r="D459" s="19">
        <f t="shared" si="14"/>
        <v>0.77083333333333337</v>
      </c>
      <c r="E459" s="18" t="str">
        <f t="shared" si="15"/>
        <v>Thursday</v>
      </c>
    </row>
    <row r="460" spans="1:5" ht="18" x14ac:dyDescent="0.2">
      <c r="A460" s="1">
        <v>42245.416666666664</v>
      </c>
      <c r="B460" s="17">
        <v>8</v>
      </c>
      <c r="C460">
        <v>29</v>
      </c>
      <c r="D460" s="19">
        <f t="shared" si="14"/>
        <v>0.41666666666666669</v>
      </c>
      <c r="E460" s="18" t="str">
        <f t="shared" si="15"/>
        <v>Saturday</v>
      </c>
    </row>
    <row r="461" spans="1:5" ht="18" x14ac:dyDescent="0.2">
      <c r="A461" s="1">
        <v>42251.708333333336</v>
      </c>
      <c r="B461" s="17">
        <v>9</v>
      </c>
      <c r="C461">
        <v>4</v>
      </c>
      <c r="D461" s="19">
        <f t="shared" si="14"/>
        <v>0.70833333333333337</v>
      </c>
      <c r="E461" s="18" t="str">
        <f t="shared" si="15"/>
        <v>Friday</v>
      </c>
    </row>
    <row r="462" spans="1:5" ht="18" x14ac:dyDescent="0.2">
      <c r="A462" s="1">
        <v>42251.75</v>
      </c>
      <c r="B462" s="17">
        <v>9</v>
      </c>
      <c r="C462">
        <v>4</v>
      </c>
      <c r="D462" s="19">
        <f t="shared" si="14"/>
        <v>0.75</v>
      </c>
      <c r="E462" s="18" t="str">
        <f t="shared" si="15"/>
        <v>Friday</v>
      </c>
    </row>
    <row r="463" spans="1:5" ht="18" x14ac:dyDescent="0.2">
      <c r="A463" s="1">
        <v>42232.583333333336</v>
      </c>
      <c r="B463" s="17">
        <v>8</v>
      </c>
      <c r="C463">
        <v>16</v>
      </c>
      <c r="D463" s="19">
        <f t="shared" si="14"/>
        <v>0.58333333333333337</v>
      </c>
      <c r="E463" s="18" t="str">
        <f t="shared" si="15"/>
        <v>Sunday</v>
      </c>
    </row>
    <row r="464" spans="1:5" ht="18" x14ac:dyDescent="0.2">
      <c r="A464" s="1">
        <v>42231.75</v>
      </c>
      <c r="B464" s="17">
        <v>8</v>
      </c>
      <c r="C464">
        <v>15</v>
      </c>
      <c r="D464" s="19">
        <f t="shared" si="14"/>
        <v>0.75</v>
      </c>
      <c r="E464" s="18" t="str">
        <f t="shared" si="15"/>
        <v>Saturday</v>
      </c>
    </row>
    <row r="465" spans="1:5" ht="18" x14ac:dyDescent="0.2">
      <c r="A465" s="1">
        <v>42231.416666666664</v>
      </c>
      <c r="B465" s="17">
        <v>8</v>
      </c>
      <c r="C465">
        <v>15</v>
      </c>
      <c r="D465" s="19">
        <f t="shared" si="14"/>
        <v>0.41666666666666669</v>
      </c>
      <c r="E465" s="18" t="str">
        <f t="shared" si="15"/>
        <v>Saturday</v>
      </c>
    </row>
    <row r="466" spans="1:5" ht="18" x14ac:dyDescent="0.2">
      <c r="A466" s="1">
        <v>42222.802083333336</v>
      </c>
      <c r="B466" s="17">
        <v>8</v>
      </c>
      <c r="C466">
        <v>6</v>
      </c>
      <c r="D466" s="19">
        <f t="shared" si="14"/>
        <v>0.80208333333333337</v>
      </c>
      <c r="E466" s="18" t="str">
        <f t="shared" si="15"/>
        <v>Thursday</v>
      </c>
    </row>
    <row r="467" spans="1:5" ht="18" x14ac:dyDescent="0.2">
      <c r="A467" s="1">
        <v>42222.802083333336</v>
      </c>
      <c r="B467" s="17">
        <v>8</v>
      </c>
      <c r="C467">
        <v>6</v>
      </c>
      <c r="D467" s="19">
        <f t="shared" si="14"/>
        <v>0.80208333333333337</v>
      </c>
      <c r="E467" s="18" t="str">
        <f t="shared" si="15"/>
        <v>Thursday</v>
      </c>
    </row>
    <row r="468" spans="1:5" ht="18" x14ac:dyDescent="0.2">
      <c r="A468" s="1">
        <v>42221.8125</v>
      </c>
      <c r="B468" s="17">
        <v>8</v>
      </c>
      <c r="C468">
        <v>5</v>
      </c>
      <c r="D468" s="19">
        <f t="shared" si="14"/>
        <v>0.8125</v>
      </c>
      <c r="E468" s="18" t="str">
        <f t="shared" si="15"/>
        <v>Wednesday</v>
      </c>
    </row>
    <row r="469" spans="1:5" ht="18" x14ac:dyDescent="0.2">
      <c r="A469" s="1">
        <v>42229.875</v>
      </c>
      <c r="B469" s="17">
        <v>8</v>
      </c>
      <c r="C469">
        <v>13</v>
      </c>
      <c r="D469" s="19">
        <f t="shared" si="14"/>
        <v>0.875</v>
      </c>
      <c r="E469" s="18" t="str">
        <f t="shared" si="15"/>
        <v>Thursday</v>
      </c>
    </row>
    <row r="470" spans="1:5" ht="18" x14ac:dyDescent="0.2">
      <c r="A470" s="1">
        <v>42233.770833333336</v>
      </c>
      <c r="B470" s="17">
        <v>8</v>
      </c>
      <c r="C470">
        <v>17</v>
      </c>
      <c r="D470" s="19">
        <f t="shared" si="14"/>
        <v>0.77083333333333337</v>
      </c>
      <c r="E470" s="18" t="str">
        <f t="shared" si="15"/>
        <v>Monday</v>
      </c>
    </row>
    <row r="471" spans="1:5" ht="18" x14ac:dyDescent="0.2">
      <c r="A471" s="1">
        <v>42237.770833333336</v>
      </c>
      <c r="B471" s="17">
        <v>8</v>
      </c>
      <c r="C471">
        <v>21</v>
      </c>
      <c r="D471" s="19">
        <f t="shared" si="14"/>
        <v>0.77083333333333337</v>
      </c>
      <c r="E471" s="18" t="str">
        <f t="shared" si="15"/>
        <v>Friday</v>
      </c>
    </row>
    <row r="472" spans="1:5" ht="18" x14ac:dyDescent="0.2">
      <c r="A472" s="1">
        <v>42255.791666666664</v>
      </c>
      <c r="B472" s="17">
        <v>9</v>
      </c>
      <c r="C472">
        <v>8</v>
      </c>
      <c r="D472" s="19">
        <f t="shared" si="14"/>
        <v>0.79166666666666663</v>
      </c>
      <c r="E472" s="18" t="str">
        <f t="shared" si="15"/>
        <v>Tuesday</v>
      </c>
    </row>
    <row r="473" spans="1:5" ht="18" x14ac:dyDescent="0.2">
      <c r="A473" s="1">
        <v>42259.375</v>
      </c>
      <c r="B473" s="17">
        <v>9</v>
      </c>
      <c r="C473">
        <v>12</v>
      </c>
      <c r="D473" s="19">
        <f t="shared" si="14"/>
        <v>0.375</v>
      </c>
      <c r="E473" s="18" t="str">
        <f t="shared" si="15"/>
        <v>Saturday</v>
      </c>
    </row>
    <row r="474" spans="1:5" ht="18" x14ac:dyDescent="0.2">
      <c r="A474" s="1">
        <v>42226.75</v>
      </c>
      <c r="B474" s="17">
        <v>8</v>
      </c>
      <c r="C474">
        <v>10</v>
      </c>
      <c r="D474" s="19">
        <f t="shared" si="14"/>
        <v>0.75</v>
      </c>
      <c r="E474" s="18" t="str">
        <f t="shared" si="15"/>
        <v>Monday</v>
      </c>
    </row>
    <row r="475" spans="1:5" ht="18" x14ac:dyDescent="0.2">
      <c r="A475" s="1">
        <v>42251.739583333336</v>
      </c>
      <c r="B475" s="17">
        <v>9</v>
      </c>
      <c r="C475">
        <v>4</v>
      </c>
      <c r="D475" s="19">
        <f t="shared" si="14"/>
        <v>0.73958333333333337</v>
      </c>
      <c r="E475" s="18" t="str">
        <f t="shared" si="15"/>
        <v>Friday</v>
      </c>
    </row>
    <row r="476" spans="1:5" ht="18" x14ac:dyDescent="0.2">
      <c r="A476" s="1">
        <v>42226.791666666664</v>
      </c>
      <c r="B476" s="17">
        <v>8</v>
      </c>
      <c r="C476">
        <v>10</v>
      </c>
      <c r="D476" s="19">
        <f t="shared" si="14"/>
        <v>0.79166666666666663</v>
      </c>
      <c r="E476" s="18" t="str">
        <f t="shared" si="15"/>
        <v>Monday</v>
      </c>
    </row>
    <row r="477" spans="1:5" ht="18" x14ac:dyDescent="0.2">
      <c r="A477" s="1">
        <v>42231.625</v>
      </c>
      <c r="B477" s="17">
        <v>8</v>
      </c>
      <c r="C477">
        <v>15</v>
      </c>
      <c r="D477" s="19">
        <f t="shared" si="14"/>
        <v>0.625</v>
      </c>
      <c r="E477" s="18" t="str">
        <f t="shared" si="15"/>
        <v>Saturday</v>
      </c>
    </row>
    <row r="478" spans="1:5" ht="18" x14ac:dyDescent="0.2">
      <c r="A478" s="1">
        <v>42236.791666666664</v>
      </c>
      <c r="B478" s="17">
        <v>8</v>
      </c>
      <c r="C478">
        <v>20</v>
      </c>
      <c r="D478" s="19">
        <f t="shared" si="14"/>
        <v>0.79166666666666663</v>
      </c>
      <c r="E478" s="18" t="str">
        <f t="shared" si="15"/>
        <v>Thursday</v>
      </c>
    </row>
    <row r="479" spans="1:5" ht="18" x14ac:dyDescent="0.2">
      <c r="A479" s="1">
        <v>42241.791666666664</v>
      </c>
      <c r="B479" s="17">
        <v>8</v>
      </c>
      <c r="C479">
        <v>25</v>
      </c>
      <c r="D479" s="19">
        <f t="shared" si="14"/>
        <v>0.79166666666666663</v>
      </c>
      <c r="E479" s="18" t="str">
        <f t="shared" si="15"/>
        <v>Tuesday</v>
      </c>
    </row>
    <row r="480" spans="1:5" ht="18" x14ac:dyDescent="0.2">
      <c r="A480" s="1">
        <v>42294.583333333336</v>
      </c>
      <c r="B480" s="17">
        <v>10</v>
      </c>
      <c r="C480">
        <v>17</v>
      </c>
      <c r="D480" s="19">
        <f t="shared" si="14"/>
        <v>0.58333333333333337</v>
      </c>
      <c r="E480" s="18" t="str">
        <f t="shared" si="15"/>
        <v>Saturday</v>
      </c>
    </row>
    <row r="481" spans="1:5" ht="18" x14ac:dyDescent="0.2">
      <c r="A481" s="1">
        <v>42259.375</v>
      </c>
      <c r="B481" s="17">
        <v>9</v>
      </c>
      <c r="C481">
        <v>12</v>
      </c>
      <c r="D481" s="19">
        <f t="shared" si="14"/>
        <v>0.375</v>
      </c>
      <c r="E481" s="18" t="str">
        <f t="shared" si="15"/>
        <v>Saturday</v>
      </c>
    </row>
    <row r="482" spans="1:5" ht="18" x14ac:dyDescent="0.2">
      <c r="A482" s="1">
        <v>42228.833333333336</v>
      </c>
      <c r="B482" s="17">
        <v>8</v>
      </c>
      <c r="C482">
        <v>12</v>
      </c>
      <c r="D482" s="19">
        <f t="shared" si="14"/>
        <v>0.83333333333333337</v>
      </c>
      <c r="E482" s="18" t="str">
        <f t="shared" si="15"/>
        <v>Wednesday</v>
      </c>
    </row>
    <row r="483" spans="1:5" ht="18" x14ac:dyDescent="0.2">
      <c r="A483" s="1">
        <v>42230.78125</v>
      </c>
      <c r="B483" s="17">
        <v>8</v>
      </c>
      <c r="C483">
        <v>14</v>
      </c>
      <c r="D483" s="19">
        <f t="shared" si="14"/>
        <v>0.78125</v>
      </c>
      <c r="E483" s="18" t="str">
        <f t="shared" si="15"/>
        <v>Friday</v>
      </c>
    </row>
    <row r="484" spans="1:5" ht="18" x14ac:dyDescent="0.2">
      <c r="A484" s="1">
        <v>42240.791666666664</v>
      </c>
      <c r="B484" s="17">
        <v>8</v>
      </c>
      <c r="C484">
        <v>24</v>
      </c>
      <c r="D484" s="19">
        <f t="shared" si="14"/>
        <v>0.79166666666666663</v>
      </c>
      <c r="E484" s="18" t="str">
        <f t="shared" si="15"/>
        <v>Monday</v>
      </c>
    </row>
    <row r="485" spans="1:5" ht="18" x14ac:dyDescent="0.2">
      <c r="A485" s="1">
        <v>42241.770833333336</v>
      </c>
      <c r="B485" s="17">
        <v>8</v>
      </c>
      <c r="C485">
        <v>25</v>
      </c>
      <c r="D485" s="19">
        <f t="shared" si="14"/>
        <v>0.77083333333333337</v>
      </c>
      <c r="E485" s="18" t="str">
        <f t="shared" si="15"/>
        <v>Tuesday</v>
      </c>
    </row>
    <row r="486" spans="1:5" ht="18" x14ac:dyDescent="0.2">
      <c r="A486" s="1">
        <v>42226.5</v>
      </c>
      <c r="B486" s="17">
        <v>8</v>
      </c>
      <c r="C486">
        <v>10</v>
      </c>
      <c r="D486" s="19">
        <f t="shared" si="14"/>
        <v>0.5</v>
      </c>
      <c r="E486" s="18" t="str">
        <f t="shared" si="15"/>
        <v>Monday</v>
      </c>
    </row>
    <row r="487" spans="1:5" ht="18" x14ac:dyDescent="0.2">
      <c r="A487" s="1">
        <v>42243.75</v>
      </c>
      <c r="B487" s="17">
        <v>8</v>
      </c>
      <c r="C487">
        <v>27</v>
      </c>
      <c r="D487" s="19">
        <f t="shared" si="14"/>
        <v>0.75</v>
      </c>
      <c r="E487" s="18" t="str">
        <f t="shared" si="15"/>
        <v>Thursday</v>
      </c>
    </row>
    <row r="488" spans="1:5" ht="18" x14ac:dyDescent="0.2">
      <c r="A488" s="1">
        <v>42243.75</v>
      </c>
      <c r="B488" s="17">
        <v>8</v>
      </c>
      <c r="C488">
        <v>27</v>
      </c>
      <c r="D488" s="19">
        <f t="shared" si="14"/>
        <v>0.75</v>
      </c>
      <c r="E488" s="18" t="str">
        <f t="shared" si="15"/>
        <v>Thursday</v>
      </c>
    </row>
    <row r="489" spans="1:5" ht="18" x14ac:dyDescent="0.2">
      <c r="A489" s="1">
        <v>42243.75</v>
      </c>
      <c r="B489" s="17">
        <v>8</v>
      </c>
      <c r="C489">
        <v>27</v>
      </c>
      <c r="D489" s="19">
        <f t="shared" si="14"/>
        <v>0.75</v>
      </c>
      <c r="E489" s="18" t="str">
        <f t="shared" si="15"/>
        <v>Thursday</v>
      </c>
    </row>
    <row r="490" spans="1:5" ht="18" x14ac:dyDescent="0.2">
      <c r="A490" s="1">
        <v>42273.416666666664</v>
      </c>
      <c r="B490" s="17">
        <v>9</v>
      </c>
      <c r="C490">
        <v>26</v>
      </c>
      <c r="D490" s="19">
        <f t="shared" si="14"/>
        <v>0.41666666666666669</v>
      </c>
      <c r="E490" s="18" t="str">
        <f t="shared" si="15"/>
        <v>Saturday</v>
      </c>
    </row>
    <row r="491" spans="1:5" ht="18" x14ac:dyDescent="0.2">
      <c r="A491" s="1">
        <v>42227.8125</v>
      </c>
      <c r="B491" s="17">
        <v>8</v>
      </c>
      <c r="C491">
        <v>11</v>
      </c>
      <c r="D491" s="19">
        <f t="shared" si="14"/>
        <v>0.8125</v>
      </c>
      <c r="E491" s="18" t="str">
        <f t="shared" si="15"/>
        <v>Tuesday</v>
      </c>
    </row>
    <row r="492" spans="1:5" ht="18" x14ac:dyDescent="0.2">
      <c r="A492" s="1">
        <v>42224.416666666664</v>
      </c>
      <c r="B492" s="17">
        <v>8</v>
      </c>
      <c r="C492">
        <v>8</v>
      </c>
      <c r="D492" s="19">
        <f t="shared" si="14"/>
        <v>0.41666666666666669</v>
      </c>
      <c r="E492" s="18" t="str">
        <f t="shared" si="15"/>
        <v>Saturday</v>
      </c>
    </row>
    <row r="493" spans="1:5" ht="18" x14ac:dyDescent="0.2">
      <c r="A493" s="1">
        <v>42227.770833333336</v>
      </c>
      <c r="B493" s="17">
        <v>8</v>
      </c>
      <c r="C493">
        <v>11</v>
      </c>
      <c r="D493" s="19">
        <f t="shared" si="14"/>
        <v>0.77083333333333337</v>
      </c>
      <c r="E493" s="18" t="str">
        <f t="shared" si="15"/>
        <v>Tuesday</v>
      </c>
    </row>
    <row r="494" spans="1:5" ht="18" x14ac:dyDescent="0.2">
      <c r="A494" s="1">
        <v>42234.770833333336</v>
      </c>
      <c r="B494" s="17">
        <v>8</v>
      </c>
      <c r="C494">
        <v>18</v>
      </c>
      <c r="D494" s="19">
        <f t="shared" si="14"/>
        <v>0.77083333333333337</v>
      </c>
      <c r="E494" s="18" t="str">
        <f t="shared" si="15"/>
        <v>Tuesday</v>
      </c>
    </row>
    <row r="495" spans="1:5" ht="18" x14ac:dyDescent="0.2">
      <c r="A495" s="1">
        <v>42237.770833333336</v>
      </c>
      <c r="B495" s="17">
        <v>8</v>
      </c>
      <c r="C495">
        <v>21</v>
      </c>
      <c r="D495" s="19">
        <f t="shared" si="14"/>
        <v>0.77083333333333337</v>
      </c>
      <c r="E495" s="18" t="str">
        <f t="shared" si="15"/>
        <v>Friday</v>
      </c>
    </row>
    <row r="496" spans="1:5" ht="18" x14ac:dyDescent="0.2">
      <c r="A496" s="1">
        <v>42245.458333333336</v>
      </c>
      <c r="B496" s="17">
        <v>8</v>
      </c>
      <c r="C496">
        <v>29</v>
      </c>
      <c r="D496" s="19">
        <f t="shared" si="14"/>
        <v>0.45833333333333331</v>
      </c>
      <c r="E496" s="18" t="str">
        <f t="shared" si="15"/>
        <v>Saturday</v>
      </c>
    </row>
    <row r="497" spans="1:5" ht="18" x14ac:dyDescent="0.2">
      <c r="A497" s="1">
        <v>42235.739583333336</v>
      </c>
      <c r="B497" s="17">
        <v>8</v>
      </c>
      <c r="C497">
        <v>19</v>
      </c>
      <c r="D497" s="19">
        <f t="shared" si="14"/>
        <v>0.73958333333333337</v>
      </c>
      <c r="E497" s="18" t="str">
        <f t="shared" si="15"/>
        <v>Wednesday</v>
      </c>
    </row>
    <row r="498" spans="1:5" ht="18" x14ac:dyDescent="0.2">
      <c r="A498" s="1">
        <v>42265.75</v>
      </c>
      <c r="B498" s="17">
        <v>9</v>
      </c>
      <c r="C498">
        <v>18</v>
      </c>
      <c r="D498" s="19">
        <f t="shared" si="14"/>
        <v>0.75</v>
      </c>
      <c r="E498" s="18" t="str">
        <f t="shared" si="15"/>
        <v>Friday</v>
      </c>
    </row>
    <row r="499" spans="1:5" ht="18" x14ac:dyDescent="0.2">
      <c r="A499" s="1">
        <v>42246.822916666664</v>
      </c>
      <c r="B499" s="17">
        <v>8</v>
      </c>
      <c r="C499">
        <v>30</v>
      </c>
      <c r="D499" s="19">
        <f t="shared" si="14"/>
        <v>0.82291666666666663</v>
      </c>
      <c r="E499" s="18" t="str">
        <f t="shared" si="15"/>
        <v>Sunday</v>
      </c>
    </row>
    <row r="500" spans="1:5" ht="18" x14ac:dyDescent="0.2">
      <c r="A500" s="1">
        <v>42225.75</v>
      </c>
      <c r="B500" s="17">
        <v>8</v>
      </c>
      <c r="C500">
        <v>9</v>
      </c>
      <c r="D500" s="19">
        <f t="shared" si="14"/>
        <v>0.75</v>
      </c>
      <c r="E500" s="18" t="str">
        <f t="shared" si="15"/>
        <v>Sunday</v>
      </c>
    </row>
    <row r="501" spans="1:5" ht="18" x14ac:dyDescent="0.2">
      <c r="A501" s="1">
        <v>42252.822916666664</v>
      </c>
      <c r="B501" s="17">
        <v>9</v>
      </c>
      <c r="C501">
        <v>5</v>
      </c>
      <c r="D501" s="19">
        <f t="shared" si="14"/>
        <v>0.82291666666666663</v>
      </c>
      <c r="E501" s="18" t="str">
        <f t="shared" si="15"/>
        <v>Saturday</v>
      </c>
    </row>
    <row r="502" spans="1:5" ht="18" x14ac:dyDescent="0.2">
      <c r="A502" s="1">
        <v>42229.770833333336</v>
      </c>
      <c r="B502" s="17">
        <v>8</v>
      </c>
      <c r="C502">
        <v>13</v>
      </c>
      <c r="D502" s="19">
        <f t="shared" si="14"/>
        <v>0.77083333333333337</v>
      </c>
      <c r="E502" s="18" t="str">
        <f t="shared" si="15"/>
        <v>Thursday</v>
      </c>
    </row>
    <row r="503" spans="1:5" ht="18" x14ac:dyDescent="0.2">
      <c r="A503" s="1">
        <v>42312.833333333336</v>
      </c>
      <c r="B503" s="17">
        <v>11</v>
      </c>
      <c r="C503">
        <v>4</v>
      </c>
      <c r="D503" s="19">
        <f t="shared" si="14"/>
        <v>0.83333333333333337</v>
      </c>
      <c r="E503" s="18" t="str">
        <f t="shared" si="15"/>
        <v>Wednesday</v>
      </c>
    </row>
    <row r="504" spans="1:5" ht="18" x14ac:dyDescent="0.2">
      <c r="A504" s="1">
        <v>42246.5</v>
      </c>
      <c r="B504" s="17">
        <v>8</v>
      </c>
      <c r="C504">
        <v>30</v>
      </c>
      <c r="D504" s="19">
        <f t="shared" si="14"/>
        <v>0.5</v>
      </c>
      <c r="E504" s="18" t="str">
        <f t="shared" si="15"/>
        <v>Sunday</v>
      </c>
    </row>
    <row r="505" spans="1:5" ht="18" x14ac:dyDescent="0.2">
      <c r="A505" s="1">
        <v>42282.75</v>
      </c>
      <c r="B505" s="17">
        <v>10</v>
      </c>
      <c r="C505">
        <v>5</v>
      </c>
      <c r="D505" s="19">
        <f t="shared" si="14"/>
        <v>0.75</v>
      </c>
      <c r="E505" s="18" t="str">
        <f t="shared" si="15"/>
        <v>Monday</v>
      </c>
    </row>
    <row r="506" spans="1:5" ht="18" x14ac:dyDescent="0.2">
      <c r="A506" s="1">
        <v>42273.375</v>
      </c>
      <c r="B506" s="17">
        <v>9</v>
      </c>
      <c r="C506">
        <v>26</v>
      </c>
      <c r="D506" s="19">
        <f t="shared" si="14"/>
        <v>0.375</v>
      </c>
      <c r="E506" s="18" t="str">
        <f t="shared" si="15"/>
        <v>Saturday</v>
      </c>
    </row>
    <row r="507" spans="1:5" ht="18" x14ac:dyDescent="0.2">
      <c r="A507" s="1">
        <v>42246.5</v>
      </c>
      <c r="B507" s="17">
        <v>8</v>
      </c>
      <c r="C507">
        <v>30</v>
      </c>
      <c r="D507" s="19">
        <f t="shared" si="14"/>
        <v>0.5</v>
      </c>
      <c r="E507" s="18" t="str">
        <f t="shared" si="15"/>
        <v>Sunday</v>
      </c>
    </row>
    <row r="508" spans="1:5" ht="18" x14ac:dyDescent="0.2">
      <c r="A508" s="1">
        <v>42236.770833333336</v>
      </c>
      <c r="B508" s="17">
        <v>8</v>
      </c>
      <c r="C508">
        <v>20</v>
      </c>
      <c r="D508" s="19">
        <f t="shared" si="14"/>
        <v>0.77083333333333337</v>
      </c>
      <c r="E508" s="18" t="str">
        <f t="shared" si="15"/>
        <v>Thursday</v>
      </c>
    </row>
    <row r="509" spans="1:5" ht="18" x14ac:dyDescent="0.2">
      <c r="A509" s="1">
        <v>42259.416666666664</v>
      </c>
      <c r="B509" s="17">
        <v>9</v>
      </c>
      <c r="C509">
        <v>12</v>
      </c>
      <c r="D509" s="19">
        <f t="shared" si="14"/>
        <v>0.41666666666666669</v>
      </c>
      <c r="E509" s="18" t="str">
        <f t="shared" si="15"/>
        <v>Saturday</v>
      </c>
    </row>
    <row r="510" spans="1:5" ht="18" x14ac:dyDescent="0.2">
      <c r="A510" s="1">
        <v>42237.791666666664</v>
      </c>
      <c r="B510" s="17">
        <v>8</v>
      </c>
      <c r="C510">
        <v>21</v>
      </c>
      <c r="D510" s="19">
        <f t="shared" si="14"/>
        <v>0.79166666666666663</v>
      </c>
      <c r="E510" s="18" t="str">
        <f t="shared" si="15"/>
        <v>Friday</v>
      </c>
    </row>
    <row r="511" spans="1:5" ht="18" x14ac:dyDescent="0.2">
      <c r="A511" s="1">
        <v>42237.5</v>
      </c>
      <c r="B511" s="17">
        <v>8</v>
      </c>
      <c r="C511">
        <v>21</v>
      </c>
      <c r="D511" s="19">
        <f t="shared" si="14"/>
        <v>0.5</v>
      </c>
      <c r="E511" s="18" t="str">
        <f t="shared" si="15"/>
        <v>Friday</v>
      </c>
    </row>
    <row r="512" spans="1:5" ht="18" x14ac:dyDescent="0.2">
      <c r="A512" s="1">
        <v>42255.802083333336</v>
      </c>
      <c r="B512" s="17">
        <v>9</v>
      </c>
      <c r="C512">
        <v>8</v>
      </c>
      <c r="D512" s="19">
        <f t="shared" si="14"/>
        <v>0.80208333333333337</v>
      </c>
      <c r="E512" s="18" t="str">
        <f t="shared" si="15"/>
        <v>Tuesday</v>
      </c>
    </row>
    <row r="513" spans="1:5" ht="18" x14ac:dyDescent="0.2">
      <c r="A513" s="1">
        <v>42252.583333333336</v>
      </c>
      <c r="B513" s="17">
        <v>9</v>
      </c>
      <c r="C513">
        <v>5</v>
      </c>
      <c r="D513" s="19">
        <f t="shared" si="14"/>
        <v>0.58333333333333337</v>
      </c>
      <c r="E513" s="18" t="str">
        <f t="shared" si="15"/>
        <v>Saturday</v>
      </c>
    </row>
    <row r="514" spans="1:5" ht="18" x14ac:dyDescent="0.2">
      <c r="A514" s="1">
        <v>42227.541666666664</v>
      </c>
      <c r="B514" s="17">
        <v>8</v>
      </c>
      <c r="C514">
        <v>11</v>
      </c>
      <c r="D514" s="19">
        <f t="shared" si="14"/>
        <v>0.54166666666666663</v>
      </c>
      <c r="E514" s="18" t="str">
        <f t="shared" si="15"/>
        <v>Tuesday</v>
      </c>
    </row>
    <row r="515" spans="1:5" ht="18" x14ac:dyDescent="0.2">
      <c r="A515" s="1">
        <v>42235.729166666664</v>
      </c>
      <c r="B515" s="17">
        <v>8</v>
      </c>
      <c r="C515">
        <v>19</v>
      </c>
      <c r="D515" s="19">
        <f t="shared" ref="D515:D578" si="16">TIME(HOUR(A515),MINUTE(A515), SECOND(A515))</f>
        <v>0.72916666666666663</v>
      </c>
      <c r="E515" s="18" t="str">
        <f t="shared" ref="E515:E578" si="17">TEXT(A515, "dddd")</f>
        <v>Wednesday</v>
      </c>
    </row>
    <row r="516" spans="1:5" ht="18" x14ac:dyDescent="0.2">
      <c r="A516" s="1">
        <v>42252.833333333336</v>
      </c>
      <c r="B516" s="17">
        <v>9</v>
      </c>
      <c r="C516">
        <v>5</v>
      </c>
      <c r="D516" s="19">
        <f t="shared" si="16"/>
        <v>0.83333333333333337</v>
      </c>
      <c r="E516" s="18" t="str">
        <f t="shared" si="17"/>
        <v>Saturday</v>
      </c>
    </row>
    <row r="517" spans="1:5" ht="18" x14ac:dyDescent="0.2">
      <c r="A517" s="1">
        <v>42243.729166666664</v>
      </c>
      <c r="B517" s="17">
        <v>8</v>
      </c>
      <c r="C517">
        <v>27</v>
      </c>
      <c r="D517" s="19">
        <f t="shared" si="16"/>
        <v>0.72916666666666663</v>
      </c>
      <c r="E517" s="18" t="str">
        <f t="shared" si="17"/>
        <v>Thursday</v>
      </c>
    </row>
    <row r="518" spans="1:5" ht="18" x14ac:dyDescent="0.2">
      <c r="A518" s="1">
        <v>42252.833333333336</v>
      </c>
      <c r="B518" s="17">
        <v>9</v>
      </c>
      <c r="C518">
        <v>5</v>
      </c>
      <c r="D518" s="19">
        <f t="shared" si="16"/>
        <v>0.83333333333333337</v>
      </c>
      <c r="E518" s="18" t="str">
        <f t="shared" si="17"/>
        <v>Saturday</v>
      </c>
    </row>
    <row r="519" spans="1:5" ht="18" x14ac:dyDescent="0.2">
      <c r="A519" s="1">
        <v>42252.833333333336</v>
      </c>
      <c r="B519" s="17">
        <v>9</v>
      </c>
      <c r="C519">
        <v>5</v>
      </c>
      <c r="D519" s="19">
        <f t="shared" si="16"/>
        <v>0.83333333333333337</v>
      </c>
      <c r="E519" s="18" t="str">
        <f t="shared" si="17"/>
        <v>Saturday</v>
      </c>
    </row>
    <row r="520" spans="1:5" ht="18" x14ac:dyDescent="0.2">
      <c r="A520" s="1">
        <v>42237.833333333336</v>
      </c>
      <c r="B520" s="17">
        <v>8</v>
      </c>
      <c r="C520">
        <v>21</v>
      </c>
      <c r="D520" s="19">
        <f t="shared" si="16"/>
        <v>0.83333333333333337</v>
      </c>
      <c r="E520" s="18" t="str">
        <f t="shared" si="17"/>
        <v>Friday</v>
      </c>
    </row>
    <row r="521" spans="1:5" ht="18" x14ac:dyDescent="0.2">
      <c r="A521" s="1">
        <v>42260.5625</v>
      </c>
      <c r="B521" s="17">
        <v>9</v>
      </c>
      <c r="C521">
        <v>13</v>
      </c>
      <c r="D521" s="19">
        <f t="shared" si="16"/>
        <v>0.5625</v>
      </c>
      <c r="E521" s="18" t="str">
        <f t="shared" si="17"/>
        <v>Sunday</v>
      </c>
    </row>
    <row r="522" spans="1:5" ht="18" x14ac:dyDescent="0.2">
      <c r="A522" s="1">
        <v>42252.8125</v>
      </c>
      <c r="B522" s="17">
        <v>9</v>
      </c>
      <c r="C522">
        <v>5</v>
      </c>
      <c r="D522" s="19">
        <f t="shared" si="16"/>
        <v>0.8125</v>
      </c>
      <c r="E522" s="18" t="str">
        <f t="shared" si="17"/>
        <v>Saturday</v>
      </c>
    </row>
    <row r="523" spans="1:5" ht="18" x14ac:dyDescent="0.2">
      <c r="A523" s="1">
        <v>42227.770833333336</v>
      </c>
      <c r="B523" s="17">
        <v>8</v>
      </c>
      <c r="C523">
        <v>11</v>
      </c>
      <c r="D523" s="19">
        <f t="shared" si="16"/>
        <v>0.77083333333333337</v>
      </c>
      <c r="E523" s="18" t="str">
        <f t="shared" si="17"/>
        <v>Tuesday</v>
      </c>
    </row>
    <row r="524" spans="1:5" ht="18" x14ac:dyDescent="0.2">
      <c r="A524" s="1">
        <v>42234.770833333336</v>
      </c>
      <c r="B524" s="17">
        <v>8</v>
      </c>
      <c r="C524">
        <v>18</v>
      </c>
      <c r="D524" s="19">
        <f t="shared" si="16"/>
        <v>0.77083333333333337</v>
      </c>
      <c r="E524" s="18" t="str">
        <f t="shared" si="17"/>
        <v>Tuesday</v>
      </c>
    </row>
    <row r="525" spans="1:5" ht="18" x14ac:dyDescent="0.2">
      <c r="A525" s="1">
        <v>42241.770833333336</v>
      </c>
      <c r="B525" s="17">
        <v>8</v>
      </c>
      <c r="C525">
        <v>25</v>
      </c>
      <c r="D525" s="19">
        <f t="shared" si="16"/>
        <v>0.77083333333333337</v>
      </c>
      <c r="E525" s="18" t="str">
        <f t="shared" si="17"/>
        <v>Tuesday</v>
      </c>
    </row>
    <row r="526" spans="1:5" ht="18" x14ac:dyDescent="0.2">
      <c r="A526" s="1">
        <v>42232.541666666664</v>
      </c>
      <c r="B526" s="17">
        <v>8</v>
      </c>
      <c r="C526">
        <v>16</v>
      </c>
      <c r="D526" s="19">
        <f t="shared" si="16"/>
        <v>0.54166666666666663</v>
      </c>
      <c r="E526" s="18" t="str">
        <f t="shared" si="17"/>
        <v>Sunday</v>
      </c>
    </row>
    <row r="527" spans="1:5" ht="18" x14ac:dyDescent="0.2">
      <c r="A527" s="1">
        <v>42252.541666666664</v>
      </c>
      <c r="B527" s="17">
        <v>9</v>
      </c>
      <c r="C527">
        <v>5</v>
      </c>
      <c r="D527" s="19">
        <f t="shared" si="16"/>
        <v>0.54166666666666663</v>
      </c>
      <c r="E527" s="18" t="str">
        <f t="shared" si="17"/>
        <v>Saturday</v>
      </c>
    </row>
    <row r="528" spans="1:5" ht="18" x14ac:dyDescent="0.2">
      <c r="A528" s="1">
        <v>42277.291666666664</v>
      </c>
      <c r="B528" s="17">
        <v>9</v>
      </c>
      <c r="C528">
        <v>30</v>
      </c>
      <c r="D528" s="19">
        <f t="shared" si="16"/>
        <v>0.29166666666666669</v>
      </c>
      <c r="E528" s="18" t="str">
        <f t="shared" si="17"/>
        <v>Wednesday</v>
      </c>
    </row>
    <row r="529" spans="1:5" ht="18" x14ac:dyDescent="0.2">
      <c r="A529" s="1">
        <v>42266.458333333336</v>
      </c>
      <c r="B529" s="17">
        <v>9</v>
      </c>
      <c r="C529">
        <v>19</v>
      </c>
      <c r="D529" s="19">
        <f t="shared" si="16"/>
        <v>0.45833333333333331</v>
      </c>
      <c r="E529" s="18" t="str">
        <f t="shared" si="17"/>
        <v>Saturday</v>
      </c>
    </row>
    <row r="530" spans="1:5" ht="18" x14ac:dyDescent="0.2">
      <c r="A530" s="1">
        <v>42229.791666666664</v>
      </c>
      <c r="B530" s="17">
        <v>8</v>
      </c>
      <c r="C530">
        <v>13</v>
      </c>
      <c r="D530" s="19">
        <f t="shared" si="16"/>
        <v>0.79166666666666663</v>
      </c>
      <c r="E530" s="18" t="str">
        <f t="shared" si="17"/>
        <v>Thursday</v>
      </c>
    </row>
    <row r="531" spans="1:5" ht="18" x14ac:dyDescent="0.2">
      <c r="A531" s="1">
        <v>42232.625</v>
      </c>
      <c r="B531" s="17">
        <v>8</v>
      </c>
      <c r="C531">
        <v>16</v>
      </c>
      <c r="D531" s="19">
        <f t="shared" si="16"/>
        <v>0.625</v>
      </c>
      <c r="E531" s="18" t="str">
        <f t="shared" si="17"/>
        <v>Sunday</v>
      </c>
    </row>
    <row r="532" spans="1:5" ht="18" x14ac:dyDescent="0.2">
      <c r="A532" s="1">
        <v>42238.5</v>
      </c>
      <c r="B532" s="17">
        <v>8</v>
      </c>
      <c r="C532">
        <v>22</v>
      </c>
      <c r="D532" s="19">
        <f t="shared" si="16"/>
        <v>0.5</v>
      </c>
      <c r="E532" s="18" t="str">
        <f t="shared" si="17"/>
        <v>Saturday</v>
      </c>
    </row>
    <row r="533" spans="1:5" ht="18" x14ac:dyDescent="0.2">
      <c r="A533" s="1">
        <v>42248.520833333336</v>
      </c>
      <c r="B533" s="17">
        <v>9</v>
      </c>
      <c r="C533">
        <v>1</v>
      </c>
      <c r="D533" s="19">
        <f t="shared" si="16"/>
        <v>0.52083333333333337</v>
      </c>
      <c r="E533" s="18" t="str">
        <f t="shared" si="17"/>
        <v>Tuesday</v>
      </c>
    </row>
    <row r="534" spans="1:5" ht="18" x14ac:dyDescent="0.2">
      <c r="A534" s="1">
        <v>42231.458333333336</v>
      </c>
      <c r="B534" s="17">
        <v>8</v>
      </c>
      <c r="C534">
        <v>15</v>
      </c>
      <c r="D534" s="19">
        <f t="shared" si="16"/>
        <v>0.45833333333333331</v>
      </c>
      <c r="E534" s="18" t="str">
        <f t="shared" si="17"/>
        <v>Saturday</v>
      </c>
    </row>
    <row r="535" spans="1:5" ht="18" x14ac:dyDescent="0.2">
      <c r="A535" s="1">
        <v>42245.625</v>
      </c>
      <c r="B535" s="17">
        <v>8</v>
      </c>
      <c r="C535">
        <v>29</v>
      </c>
      <c r="D535" s="19">
        <f t="shared" si="16"/>
        <v>0.625</v>
      </c>
      <c r="E535" s="18" t="str">
        <f t="shared" si="17"/>
        <v>Saturday</v>
      </c>
    </row>
    <row r="536" spans="1:5" ht="18" x14ac:dyDescent="0.2">
      <c r="A536" s="1">
        <v>42226.770833333336</v>
      </c>
      <c r="B536" s="17">
        <v>8</v>
      </c>
      <c r="C536">
        <v>10</v>
      </c>
      <c r="D536" s="19">
        <f t="shared" si="16"/>
        <v>0.77083333333333337</v>
      </c>
      <c r="E536" s="18" t="str">
        <f t="shared" si="17"/>
        <v>Monday</v>
      </c>
    </row>
    <row r="537" spans="1:5" ht="18" x14ac:dyDescent="0.2">
      <c r="A537" s="1">
        <v>42257.791666666664</v>
      </c>
      <c r="B537" s="17">
        <v>9</v>
      </c>
      <c r="C537">
        <v>10</v>
      </c>
      <c r="D537" s="19">
        <f t="shared" si="16"/>
        <v>0.79166666666666663</v>
      </c>
      <c r="E537" s="18" t="str">
        <f t="shared" si="17"/>
        <v>Thursday</v>
      </c>
    </row>
    <row r="538" spans="1:5" ht="18" x14ac:dyDescent="0.2">
      <c r="A538" s="1">
        <v>42239.375</v>
      </c>
      <c r="B538" s="17">
        <v>8</v>
      </c>
      <c r="C538">
        <v>23</v>
      </c>
      <c r="D538" s="19">
        <f t="shared" si="16"/>
        <v>0.375</v>
      </c>
      <c r="E538" s="18" t="str">
        <f t="shared" si="17"/>
        <v>Sunday</v>
      </c>
    </row>
    <row r="539" spans="1:5" ht="18" x14ac:dyDescent="0.2">
      <c r="A539" s="1">
        <v>42238.458333333336</v>
      </c>
      <c r="B539" s="17">
        <v>8</v>
      </c>
      <c r="C539">
        <v>22</v>
      </c>
      <c r="D539" s="19">
        <f t="shared" si="16"/>
        <v>0.45833333333333331</v>
      </c>
      <c r="E539" s="18" t="str">
        <f t="shared" si="17"/>
        <v>Saturday</v>
      </c>
    </row>
    <row r="540" spans="1:5" ht="18" x14ac:dyDescent="0.2">
      <c r="A540" s="1">
        <v>42288.541666666664</v>
      </c>
      <c r="B540" s="17">
        <v>10</v>
      </c>
      <c r="C540">
        <v>11</v>
      </c>
      <c r="D540" s="19">
        <f t="shared" si="16"/>
        <v>0.54166666666666663</v>
      </c>
      <c r="E540" s="18" t="str">
        <f t="shared" si="17"/>
        <v>Sunday</v>
      </c>
    </row>
    <row r="541" spans="1:5" ht="18" x14ac:dyDescent="0.2">
      <c r="A541" s="1">
        <v>42309.541666666664</v>
      </c>
      <c r="B541" s="17">
        <v>11</v>
      </c>
      <c r="C541">
        <v>1</v>
      </c>
      <c r="D541" s="19">
        <f t="shared" si="16"/>
        <v>0.54166666666666663</v>
      </c>
      <c r="E541" s="18" t="str">
        <f t="shared" si="17"/>
        <v>Sunday</v>
      </c>
    </row>
    <row r="542" spans="1:5" ht="18" x14ac:dyDescent="0.2">
      <c r="A542" s="1">
        <v>42229.802083333336</v>
      </c>
      <c r="B542" s="17">
        <v>8</v>
      </c>
      <c r="C542">
        <v>13</v>
      </c>
      <c r="D542" s="19">
        <f t="shared" si="16"/>
        <v>0.80208333333333337</v>
      </c>
      <c r="E542" s="18" t="str">
        <f t="shared" si="17"/>
        <v>Thursday</v>
      </c>
    </row>
    <row r="543" spans="1:5" ht="18" x14ac:dyDescent="0.2">
      <c r="A543" s="1">
        <v>42250.729166666664</v>
      </c>
      <c r="B543" s="17">
        <v>9</v>
      </c>
      <c r="C543">
        <v>3</v>
      </c>
      <c r="D543" s="19">
        <f t="shared" si="16"/>
        <v>0.72916666666666663</v>
      </c>
      <c r="E543" s="18" t="str">
        <f t="shared" si="17"/>
        <v>Thursday</v>
      </c>
    </row>
    <row r="544" spans="1:5" ht="18" x14ac:dyDescent="0.2">
      <c r="A544" s="1">
        <v>42245.8125</v>
      </c>
      <c r="B544" s="17">
        <v>8</v>
      </c>
      <c r="C544">
        <v>29</v>
      </c>
      <c r="D544" s="19">
        <f t="shared" si="16"/>
        <v>0.8125</v>
      </c>
      <c r="E544" s="18" t="str">
        <f t="shared" si="17"/>
        <v>Saturday</v>
      </c>
    </row>
    <row r="545" spans="1:5" ht="18" x14ac:dyDescent="0.2">
      <c r="A545" s="1">
        <v>42240.791666666664</v>
      </c>
      <c r="B545" s="17">
        <v>8</v>
      </c>
      <c r="C545">
        <v>24</v>
      </c>
      <c r="D545" s="19">
        <f t="shared" si="16"/>
        <v>0.79166666666666663</v>
      </c>
      <c r="E545" s="18" t="str">
        <f t="shared" si="17"/>
        <v>Monday</v>
      </c>
    </row>
    <row r="546" spans="1:5" ht="18" x14ac:dyDescent="0.2">
      <c r="A546" s="1">
        <v>42228.541666666664</v>
      </c>
      <c r="B546" s="17">
        <v>8</v>
      </c>
      <c r="C546">
        <v>12</v>
      </c>
      <c r="D546" s="19">
        <f t="shared" si="16"/>
        <v>0.54166666666666663</v>
      </c>
      <c r="E546" s="18" t="str">
        <f t="shared" si="17"/>
        <v>Wednesday</v>
      </c>
    </row>
    <row r="547" spans="1:5" ht="18" x14ac:dyDescent="0.2">
      <c r="A547" s="1">
        <v>42240.479166666664</v>
      </c>
      <c r="B547" s="17">
        <v>8</v>
      </c>
      <c r="C547">
        <v>24</v>
      </c>
      <c r="D547" s="19">
        <f t="shared" si="16"/>
        <v>0.47916666666666669</v>
      </c>
      <c r="E547" s="18" t="str">
        <f t="shared" si="17"/>
        <v>Monday</v>
      </c>
    </row>
    <row r="548" spans="1:5" ht="18" x14ac:dyDescent="0.2">
      <c r="A548" s="1">
        <v>42238.8125</v>
      </c>
      <c r="B548" s="17">
        <v>8</v>
      </c>
      <c r="C548">
        <v>22</v>
      </c>
      <c r="D548" s="19">
        <f t="shared" si="16"/>
        <v>0.8125</v>
      </c>
      <c r="E548" s="18" t="str">
        <f t="shared" si="17"/>
        <v>Saturday</v>
      </c>
    </row>
    <row r="549" spans="1:5" ht="18" x14ac:dyDescent="0.2">
      <c r="A549" s="1">
        <v>42244.708333333336</v>
      </c>
      <c r="B549" s="17">
        <v>8</v>
      </c>
      <c r="C549">
        <v>28</v>
      </c>
      <c r="D549" s="19">
        <f t="shared" si="16"/>
        <v>0.70833333333333337</v>
      </c>
      <c r="E549" s="18" t="str">
        <f t="shared" si="17"/>
        <v>Friday</v>
      </c>
    </row>
    <row r="550" spans="1:5" ht="18" x14ac:dyDescent="0.2">
      <c r="A550" s="1">
        <v>42231.458333333336</v>
      </c>
      <c r="B550" s="17">
        <v>8</v>
      </c>
      <c r="C550">
        <v>15</v>
      </c>
      <c r="D550" s="19">
        <f t="shared" si="16"/>
        <v>0.45833333333333331</v>
      </c>
      <c r="E550" s="18" t="str">
        <f t="shared" si="17"/>
        <v>Saturday</v>
      </c>
    </row>
    <row r="551" spans="1:5" ht="18" x14ac:dyDescent="0.2">
      <c r="A551" s="1">
        <v>42238.458333333336</v>
      </c>
      <c r="B551" s="17">
        <v>8</v>
      </c>
      <c r="C551">
        <v>22</v>
      </c>
      <c r="D551" s="19">
        <f t="shared" si="16"/>
        <v>0.45833333333333331</v>
      </c>
      <c r="E551" s="18" t="str">
        <f t="shared" si="17"/>
        <v>Saturday</v>
      </c>
    </row>
    <row r="552" spans="1:5" ht="18" x14ac:dyDescent="0.2">
      <c r="A552" s="1">
        <v>42263.75</v>
      </c>
      <c r="B552" s="17">
        <v>9</v>
      </c>
      <c r="C552">
        <v>16</v>
      </c>
      <c r="D552" s="19">
        <f t="shared" si="16"/>
        <v>0.75</v>
      </c>
      <c r="E552" s="18" t="str">
        <f t="shared" si="17"/>
        <v>Wednesday</v>
      </c>
    </row>
    <row r="553" spans="1:5" ht="18" x14ac:dyDescent="0.2">
      <c r="A553" s="1">
        <v>42228.770833333336</v>
      </c>
      <c r="B553" s="17">
        <v>8</v>
      </c>
      <c r="C553">
        <v>12</v>
      </c>
      <c r="D553" s="19">
        <f t="shared" si="16"/>
        <v>0.77083333333333337</v>
      </c>
      <c r="E553" s="18" t="str">
        <f t="shared" si="17"/>
        <v>Wednesday</v>
      </c>
    </row>
    <row r="554" spans="1:5" ht="18" x14ac:dyDescent="0.2">
      <c r="A554" s="1">
        <v>42235.791666666664</v>
      </c>
      <c r="B554" s="17">
        <v>8</v>
      </c>
      <c r="C554">
        <v>19</v>
      </c>
      <c r="D554" s="19">
        <f t="shared" si="16"/>
        <v>0.79166666666666663</v>
      </c>
      <c r="E554" s="18" t="str">
        <f t="shared" si="17"/>
        <v>Wednesday</v>
      </c>
    </row>
    <row r="555" spans="1:5" ht="18" x14ac:dyDescent="0.2">
      <c r="A555" s="1">
        <v>42235.791666666664</v>
      </c>
      <c r="B555" s="17">
        <v>8</v>
      </c>
      <c r="C555">
        <v>19</v>
      </c>
      <c r="D555" s="19">
        <f t="shared" si="16"/>
        <v>0.79166666666666663</v>
      </c>
      <c r="E555" s="18" t="str">
        <f t="shared" si="17"/>
        <v>Wednesday</v>
      </c>
    </row>
    <row r="556" spans="1:5" ht="18" x14ac:dyDescent="0.2">
      <c r="A556" s="1">
        <v>42235.791666666664</v>
      </c>
      <c r="B556" s="17">
        <v>8</v>
      </c>
      <c r="C556">
        <v>19</v>
      </c>
      <c r="D556" s="19">
        <f t="shared" si="16"/>
        <v>0.79166666666666663</v>
      </c>
      <c r="E556" s="18" t="str">
        <f t="shared" si="17"/>
        <v>Wednesday</v>
      </c>
    </row>
    <row r="557" spans="1:5" ht="18" x14ac:dyDescent="0.2">
      <c r="A557" s="1">
        <v>42242.791666666664</v>
      </c>
      <c r="B557" s="17">
        <v>8</v>
      </c>
      <c r="C557">
        <v>26</v>
      </c>
      <c r="D557" s="19">
        <f t="shared" si="16"/>
        <v>0.79166666666666663</v>
      </c>
      <c r="E557" s="18" t="str">
        <f t="shared" si="17"/>
        <v>Wednesday</v>
      </c>
    </row>
    <row r="558" spans="1:5" ht="18" x14ac:dyDescent="0.2">
      <c r="A558" s="1">
        <v>42242.791666666664</v>
      </c>
      <c r="B558" s="17">
        <v>8</v>
      </c>
      <c r="C558">
        <v>26</v>
      </c>
      <c r="D558" s="19">
        <f t="shared" si="16"/>
        <v>0.79166666666666663</v>
      </c>
      <c r="E558" s="18" t="str">
        <f t="shared" si="17"/>
        <v>Wednesday</v>
      </c>
    </row>
    <row r="559" spans="1:5" ht="18" x14ac:dyDescent="0.2">
      <c r="A559" s="1">
        <v>42242.791666666664</v>
      </c>
      <c r="B559" s="17">
        <v>8</v>
      </c>
      <c r="C559">
        <v>26</v>
      </c>
      <c r="D559" s="19">
        <f t="shared" si="16"/>
        <v>0.79166666666666663</v>
      </c>
      <c r="E559" s="18" t="str">
        <f t="shared" si="17"/>
        <v>Wednesday</v>
      </c>
    </row>
    <row r="560" spans="1:5" ht="18" x14ac:dyDescent="0.2">
      <c r="A560" s="1">
        <v>42227.75</v>
      </c>
      <c r="B560" s="17">
        <v>8</v>
      </c>
      <c r="C560">
        <v>11</v>
      </c>
      <c r="D560" s="19">
        <f t="shared" si="16"/>
        <v>0.75</v>
      </c>
      <c r="E560" s="18" t="str">
        <f t="shared" si="17"/>
        <v>Tuesday</v>
      </c>
    </row>
    <row r="561" spans="1:5" ht="18" x14ac:dyDescent="0.2">
      <c r="A561" s="1">
        <v>42268.770833333336</v>
      </c>
      <c r="B561" s="17">
        <v>9</v>
      </c>
      <c r="C561">
        <v>21</v>
      </c>
      <c r="D561" s="19">
        <f t="shared" si="16"/>
        <v>0.77083333333333337</v>
      </c>
      <c r="E561" s="18" t="str">
        <f t="shared" si="17"/>
        <v>Monday</v>
      </c>
    </row>
    <row r="562" spans="1:5" ht="18" x14ac:dyDescent="0.2">
      <c r="A562" s="1">
        <v>42243.708333333336</v>
      </c>
      <c r="B562" s="17">
        <v>8</v>
      </c>
      <c r="C562">
        <v>27</v>
      </c>
      <c r="D562" s="19">
        <f t="shared" si="16"/>
        <v>0.70833333333333337</v>
      </c>
      <c r="E562" s="18" t="str">
        <f t="shared" si="17"/>
        <v>Thursday</v>
      </c>
    </row>
    <row r="563" spans="1:5" ht="18" x14ac:dyDescent="0.2">
      <c r="A563" s="1">
        <v>42240.479166666664</v>
      </c>
      <c r="B563" s="17">
        <v>8</v>
      </c>
      <c r="C563">
        <v>24</v>
      </c>
      <c r="D563" s="19">
        <f t="shared" si="16"/>
        <v>0.47916666666666669</v>
      </c>
      <c r="E563" s="18" t="str">
        <f t="shared" si="17"/>
        <v>Monday</v>
      </c>
    </row>
    <row r="564" spans="1:5" ht="18" x14ac:dyDescent="0.2">
      <c r="A564" s="1">
        <v>42268.75</v>
      </c>
      <c r="B564" s="17">
        <v>9</v>
      </c>
      <c r="C564">
        <v>21</v>
      </c>
      <c r="D564" s="19">
        <f t="shared" si="16"/>
        <v>0.75</v>
      </c>
      <c r="E564" s="18" t="str">
        <f t="shared" si="17"/>
        <v>Monday</v>
      </c>
    </row>
    <row r="565" spans="1:5" ht="18" x14ac:dyDescent="0.2">
      <c r="A565" s="1">
        <v>42293.78125</v>
      </c>
      <c r="B565" s="17">
        <v>10</v>
      </c>
      <c r="C565">
        <v>16</v>
      </c>
      <c r="D565" s="19">
        <f t="shared" si="16"/>
        <v>0.78125</v>
      </c>
      <c r="E565" s="18" t="str">
        <f t="shared" si="17"/>
        <v>Friday</v>
      </c>
    </row>
    <row r="566" spans="1:5" ht="18" x14ac:dyDescent="0.2">
      <c r="A566" s="1">
        <v>42232.697916666664</v>
      </c>
      <c r="B566" s="17">
        <v>8</v>
      </c>
      <c r="C566">
        <v>16</v>
      </c>
      <c r="D566" s="19">
        <f t="shared" si="16"/>
        <v>0.69791666666666663</v>
      </c>
      <c r="E566" s="18" t="str">
        <f t="shared" si="17"/>
        <v>Sunday</v>
      </c>
    </row>
    <row r="567" spans="1:5" ht="18" x14ac:dyDescent="0.2">
      <c r="A567" s="1">
        <v>42300.75</v>
      </c>
      <c r="B567" s="17">
        <v>10</v>
      </c>
      <c r="C567">
        <v>23</v>
      </c>
      <c r="D567" s="19">
        <f t="shared" si="16"/>
        <v>0.75</v>
      </c>
      <c r="E567" s="18" t="str">
        <f t="shared" si="17"/>
        <v>Friday</v>
      </c>
    </row>
    <row r="568" spans="1:5" ht="18" x14ac:dyDescent="0.2">
      <c r="A568" s="1">
        <v>42233.770833333336</v>
      </c>
      <c r="B568" s="17">
        <v>8</v>
      </c>
      <c r="C568">
        <v>17</v>
      </c>
      <c r="D568" s="19">
        <f t="shared" si="16"/>
        <v>0.77083333333333337</v>
      </c>
      <c r="E568" s="18" t="str">
        <f t="shared" si="17"/>
        <v>Monday</v>
      </c>
    </row>
    <row r="569" spans="1:5" ht="18" x14ac:dyDescent="0.2">
      <c r="A569" s="1">
        <v>42230.458333333336</v>
      </c>
      <c r="B569" s="17">
        <v>8</v>
      </c>
      <c r="C569">
        <v>14</v>
      </c>
      <c r="D569" s="19">
        <f t="shared" si="16"/>
        <v>0.45833333333333331</v>
      </c>
      <c r="E569" s="18" t="str">
        <f t="shared" si="17"/>
        <v>Friday</v>
      </c>
    </row>
    <row r="570" spans="1:5" ht="18" x14ac:dyDescent="0.2">
      <c r="A570" s="1">
        <v>42260.541666666664</v>
      </c>
      <c r="B570" s="17">
        <v>9</v>
      </c>
      <c r="C570">
        <v>13</v>
      </c>
      <c r="D570" s="19">
        <f t="shared" si="16"/>
        <v>0.54166666666666663</v>
      </c>
      <c r="E570" s="18" t="str">
        <f t="shared" si="17"/>
        <v>Sunday</v>
      </c>
    </row>
    <row r="571" spans="1:5" ht="18" x14ac:dyDescent="0.2">
      <c r="A571" s="1">
        <v>42228.895833333336</v>
      </c>
      <c r="B571" s="17">
        <v>8</v>
      </c>
      <c r="C571">
        <v>12</v>
      </c>
      <c r="D571" s="19">
        <f t="shared" si="16"/>
        <v>0.89583333333333337</v>
      </c>
      <c r="E571" s="18" t="str">
        <f t="shared" si="17"/>
        <v>Wednesday</v>
      </c>
    </row>
    <row r="572" spans="1:5" ht="18" x14ac:dyDescent="0.2">
      <c r="A572" s="1">
        <v>42275.729166666664</v>
      </c>
      <c r="B572" s="17">
        <v>9</v>
      </c>
      <c r="C572">
        <v>28</v>
      </c>
      <c r="D572" s="19">
        <f t="shared" si="16"/>
        <v>0.72916666666666663</v>
      </c>
      <c r="E572" s="18" t="str">
        <f t="shared" si="17"/>
        <v>Monday</v>
      </c>
    </row>
    <row r="573" spans="1:5" ht="18" x14ac:dyDescent="0.2">
      <c r="A573" s="1">
        <v>42271.770833333336</v>
      </c>
      <c r="B573" s="17">
        <v>9</v>
      </c>
      <c r="C573">
        <v>24</v>
      </c>
      <c r="D573" s="19">
        <f t="shared" si="16"/>
        <v>0.77083333333333337</v>
      </c>
      <c r="E573" s="18" t="str">
        <f t="shared" si="17"/>
        <v>Thursday</v>
      </c>
    </row>
    <row r="574" spans="1:5" ht="18" x14ac:dyDescent="0.2">
      <c r="A574" s="1">
        <v>42229.75</v>
      </c>
      <c r="B574" s="17">
        <v>8</v>
      </c>
      <c r="C574">
        <v>13</v>
      </c>
      <c r="D574" s="19">
        <f t="shared" si="16"/>
        <v>0.75</v>
      </c>
      <c r="E574" s="18" t="str">
        <f t="shared" si="17"/>
        <v>Thursday</v>
      </c>
    </row>
    <row r="575" spans="1:5" ht="18" x14ac:dyDescent="0.2">
      <c r="A575" s="1">
        <v>42236.770833333336</v>
      </c>
      <c r="B575" s="17">
        <v>8</v>
      </c>
      <c r="C575">
        <v>20</v>
      </c>
      <c r="D575" s="19">
        <f t="shared" si="16"/>
        <v>0.77083333333333337</v>
      </c>
      <c r="E575" s="18" t="str">
        <f t="shared" si="17"/>
        <v>Thursday</v>
      </c>
    </row>
    <row r="576" spans="1:5" ht="18" x14ac:dyDescent="0.2">
      <c r="A576" s="1">
        <v>42232.375</v>
      </c>
      <c r="B576" s="17">
        <v>8</v>
      </c>
      <c r="C576">
        <v>16</v>
      </c>
      <c r="D576" s="19">
        <f t="shared" si="16"/>
        <v>0.375</v>
      </c>
      <c r="E576" s="18" t="str">
        <f t="shared" si="17"/>
        <v>Sunday</v>
      </c>
    </row>
    <row r="577" spans="1:5" ht="18" x14ac:dyDescent="0.2">
      <c r="A577" s="1">
        <v>42234.875</v>
      </c>
      <c r="B577" s="17">
        <v>8</v>
      </c>
      <c r="C577">
        <v>18</v>
      </c>
      <c r="D577" s="19">
        <f t="shared" si="16"/>
        <v>0.875</v>
      </c>
      <c r="E577" s="18" t="str">
        <f t="shared" si="17"/>
        <v>Tuesday</v>
      </c>
    </row>
    <row r="578" spans="1:5" ht="18" x14ac:dyDescent="0.2">
      <c r="A578" s="1">
        <v>42242.729166666664</v>
      </c>
      <c r="B578" s="17">
        <v>8</v>
      </c>
      <c r="C578">
        <v>26</v>
      </c>
      <c r="D578" s="19">
        <f t="shared" si="16"/>
        <v>0.72916666666666663</v>
      </c>
      <c r="E578" s="18" t="str">
        <f t="shared" si="17"/>
        <v>Wednesday</v>
      </c>
    </row>
    <row r="579" spans="1:5" ht="18" x14ac:dyDescent="0.2">
      <c r="A579" s="1">
        <v>42236.729166666664</v>
      </c>
      <c r="B579" s="17">
        <v>8</v>
      </c>
      <c r="C579">
        <v>20</v>
      </c>
      <c r="D579" s="19">
        <f t="shared" ref="D579:D642" si="18">TIME(HOUR(A579),MINUTE(A579), SECOND(A579))</f>
        <v>0.72916666666666663</v>
      </c>
      <c r="E579" s="18" t="str">
        <f t="shared" ref="E579:E642" si="19">TEXT(A579, "dddd")</f>
        <v>Thursday</v>
      </c>
    </row>
    <row r="580" spans="1:5" ht="18" x14ac:dyDescent="0.2">
      <c r="A580" s="1">
        <v>42249.625</v>
      </c>
      <c r="B580" s="17">
        <v>9</v>
      </c>
      <c r="C580">
        <v>2</v>
      </c>
      <c r="D580" s="19">
        <f t="shared" si="18"/>
        <v>0.625</v>
      </c>
      <c r="E580" s="18" t="str">
        <f t="shared" si="19"/>
        <v>Wednesday</v>
      </c>
    </row>
    <row r="581" spans="1:5" ht="18" x14ac:dyDescent="0.2">
      <c r="A581" s="1">
        <v>42236.770833333336</v>
      </c>
      <c r="B581" s="17">
        <v>8</v>
      </c>
      <c r="C581">
        <v>20</v>
      </c>
      <c r="D581" s="19">
        <f t="shared" si="18"/>
        <v>0.77083333333333337</v>
      </c>
      <c r="E581" s="18" t="str">
        <f t="shared" si="19"/>
        <v>Thursday</v>
      </c>
    </row>
    <row r="582" spans="1:5" ht="18" x14ac:dyDescent="0.2">
      <c r="A582" s="1">
        <v>42316.291666666664</v>
      </c>
      <c r="B582" s="17">
        <v>11</v>
      </c>
      <c r="C582">
        <v>8</v>
      </c>
      <c r="D582" s="19">
        <f t="shared" si="18"/>
        <v>0.29166666666666669</v>
      </c>
      <c r="E582" s="18" t="str">
        <f t="shared" si="19"/>
        <v>Sunday</v>
      </c>
    </row>
    <row r="583" spans="1:5" ht="18" x14ac:dyDescent="0.2">
      <c r="A583" s="1">
        <v>42256.791666666664</v>
      </c>
      <c r="B583" s="17">
        <v>9</v>
      </c>
      <c r="C583">
        <v>9</v>
      </c>
      <c r="D583" s="19">
        <f t="shared" si="18"/>
        <v>0.79166666666666663</v>
      </c>
      <c r="E583" s="18" t="str">
        <f t="shared" si="19"/>
        <v>Wednesday</v>
      </c>
    </row>
    <row r="584" spans="1:5" ht="18" x14ac:dyDescent="0.2">
      <c r="A584" s="1">
        <v>42251.791666666664</v>
      </c>
      <c r="B584" s="17">
        <v>9</v>
      </c>
      <c r="C584">
        <v>4</v>
      </c>
      <c r="D584" s="19">
        <f t="shared" si="18"/>
        <v>0.79166666666666663</v>
      </c>
      <c r="E584" s="18" t="str">
        <f t="shared" si="19"/>
        <v>Friday</v>
      </c>
    </row>
    <row r="585" spans="1:5" ht="18" x14ac:dyDescent="0.2">
      <c r="A585" s="1">
        <v>42232.791666666664</v>
      </c>
      <c r="B585" s="17">
        <v>8</v>
      </c>
      <c r="C585">
        <v>16</v>
      </c>
      <c r="D585" s="19">
        <f t="shared" si="18"/>
        <v>0.79166666666666663</v>
      </c>
      <c r="E585" s="18" t="str">
        <f t="shared" si="19"/>
        <v>Sunday</v>
      </c>
    </row>
    <row r="586" spans="1:5" ht="18" x14ac:dyDescent="0.2">
      <c r="A586" s="1">
        <v>42228.895833333336</v>
      </c>
      <c r="B586" s="17">
        <v>8</v>
      </c>
      <c r="C586">
        <v>12</v>
      </c>
      <c r="D586" s="19">
        <f t="shared" si="18"/>
        <v>0.89583333333333337</v>
      </c>
      <c r="E586" s="18" t="str">
        <f t="shared" si="19"/>
        <v>Wednesday</v>
      </c>
    </row>
    <row r="587" spans="1:5" ht="18" x14ac:dyDescent="0.2">
      <c r="A587" s="1">
        <v>42232.729166666664</v>
      </c>
      <c r="B587" s="17">
        <v>8</v>
      </c>
      <c r="C587">
        <v>16</v>
      </c>
      <c r="D587" s="19">
        <f t="shared" si="18"/>
        <v>0.72916666666666663</v>
      </c>
      <c r="E587" s="18" t="str">
        <f t="shared" si="19"/>
        <v>Sunday</v>
      </c>
    </row>
    <row r="588" spans="1:5" ht="18" x14ac:dyDescent="0.2">
      <c r="A588" s="1">
        <v>42229.75</v>
      </c>
      <c r="B588" s="17">
        <v>8</v>
      </c>
      <c r="C588">
        <v>13</v>
      </c>
      <c r="D588" s="19">
        <f t="shared" si="18"/>
        <v>0.75</v>
      </c>
      <c r="E588" s="18" t="str">
        <f t="shared" si="19"/>
        <v>Thursday</v>
      </c>
    </row>
    <row r="589" spans="1:5" ht="18" x14ac:dyDescent="0.2">
      <c r="A589" s="1">
        <v>42231.458333333336</v>
      </c>
      <c r="B589" s="17">
        <v>8</v>
      </c>
      <c r="C589">
        <v>15</v>
      </c>
      <c r="D589" s="19">
        <f t="shared" si="18"/>
        <v>0.45833333333333331</v>
      </c>
      <c r="E589" s="18" t="str">
        <f t="shared" si="19"/>
        <v>Saturday</v>
      </c>
    </row>
    <row r="590" spans="1:5" ht="18" x14ac:dyDescent="0.2">
      <c r="A590" s="1">
        <v>42238.458333333336</v>
      </c>
      <c r="B590" s="17">
        <v>8</v>
      </c>
      <c r="C590">
        <v>22</v>
      </c>
      <c r="D590" s="19">
        <f t="shared" si="18"/>
        <v>0.45833333333333331</v>
      </c>
      <c r="E590" s="18" t="str">
        <f t="shared" si="19"/>
        <v>Saturday</v>
      </c>
    </row>
    <row r="591" spans="1:5" ht="18" x14ac:dyDescent="0.2">
      <c r="A591" s="1">
        <v>42234.729166666664</v>
      </c>
      <c r="B591" s="17">
        <v>8</v>
      </c>
      <c r="C591">
        <v>18</v>
      </c>
      <c r="D591" s="19">
        <f t="shared" si="18"/>
        <v>0.72916666666666663</v>
      </c>
      <c r="E591" s="18" t="str">
        <f t="shared" si="19"/>
        <v>Tuesday</v>
      </c>
    </row>
    <row r="592" spans="1:5" ht="18" x14ac:dyDescent="0.2">
      <c r="A592" s="1">
        <v>42231.416666666664</v>
      </c>
      <c r="B592" s="17">
        <v>8</v>
      </c>
      <c r="C592">
        <v>15</v>
      </c>
      <c r="D592" s="19">
        <f t="shared" si="18"/>
        <v>0.41666666666666669</v>
      </c>
      <c r="E592" s="18" t="str">
        <f t="shared" si="19"/>
        <v>Saturday</v>
      </c>
    </row>
    <row r="593" spans="1:5" ht="18" x14ac:dyDescent="0.2">
      <c r="A593" s="1">
        <v>42242.791666666664</v>
      </c>
      <c r="B593" s="17">
        <v>8</v>
      </c>
      <c r="C593">
        <v>26</v>
      </c>
      <c r="D593" s="19">
        <f t="shared" si="18"/>
        <v>0.79166666666666663</v>
      </c>
      <c r="E593" s="18" t="str">
        <f t="shared" si="19"/>
        <v>Wednesday</v>
      </c>
    </row>
    <row r="594" spans="1:5" ht="18" x14ac:dyDescent="0.2">
      <c r="A594" s="1">
        <v>42238.5</v>
      </c>
      <c r="B594" s="17">
        <v>8</v>
      </c>
      <c r="C594">
        <v>22</v>
      </c>
      <c r="D594" s="19">
        <f t="shared" si="18"/>
        <v>0.5</v>
      </c>
      <c r="E594" s="18" t="str">
        <f t="shared" si="19"/>
        <v>Saturday</v>
      </c>
    </row>
    <row r="595" spans="1:5" ht="18" x14ac:dyDescent="0.2">
      <c r="A595" s="1">
        <v>42242.791666666664</v>
      </c>
      <c r="B595" s="17">
        <v>8</v>
      </c>
      <c r="C595">
        <v>26</v>
      </c>
      <c r="D595" s="19">
        <f t="shared" si="18"/>
        <v>0.79166666666666663</v>
      </c>
      <c r="E595" s="18" t="str">
        <f t="shared" si="19"/>
        <v>Wednesday</v>
      </c>
    </row>
    <row r="596" spans="1:5" ht="18" x14ac:dyDescent="0.2">
      <c r="A596" s="1">
        <v>42232.75</v>
      </c>
      <c r="B596" s="17">
        <v>8</v>
      </c>
      <c r="C596">
        <v>16</v>
      </c>
      <c r="D596" s="19">
        <f t="shared" si="18"/>
        <v>0.75</v>
      </c>
      <c r="E596" s="18" t="str">
        <f t="shared" si="19"/>
        <v>Sunday</v>
      </c>
    </row>
    <row r="597" spans="1:5" ht="18" x14ac:dyDescent="0.2">
      <c r="A597" s="1">
        <v>42280.416666666664</v>
      </c>
      <c r="B597" s="17">
        <v>10</v>
      </c>
      <c r="C597">
        <v>3</v>
      </c>
      <c r="D597" s="19">
        <f t="shared" si="18"/>
        <v>0.41666666666666669</v>
      </c>
      <c r="E597" s="18" t="str">
        <f t="shared" si="19"/>
        <v>Saturday</v>
      </c>
    </row>
    <row r="598" spans="1:5" ht="18" x14ac:dyDescent="0.2">
      <c r="A598" s="1">
        <v>42242.791666666664</v>
      </c>
      <c r="B598" s="17">
        <v>8</v>
      </c>
      <c r="C598">
        <v>26</v>
      </c>
      <c r="D598" s="19">
        <f t="shared" si="18"/>
        <v>0.79166666666666663</v>
      </c>
      <c r="E598" s="18" t="str">
        <f t="shared" si="19"/>
        <v>Wednesday</v>
      </c>
    </row>
    <row r="599" spans="1:5" ht="18" x14ac:dyDescent="0.2">
      <c r="A599" s="1">
        <v>42241.791666666664</v>
      </c>
      <c r="B599" s="17">
        <v>8</v>
      </c>
      <c r="C599">
        <v>25</v>
      </c>
      <c r="D599" s="19">
        <f t="shared" si="18"/>
        <v>0.79166666666666663</v>
      </c>
      <c r="E599" s="18" t="str">
        <f t="shared" si="19"/>
        <v>Tuesday</v>
      </c>
    </row>
    <row r="600" spans="1:5" ht="18" x14ac:dyDescent="0.2">
      <c r="A600" s="1">
        <v>42251.75</v>
      </c>
      <c r="B600" s="17">
        <v>9</v>
      </c>
      <c r="C600">
        <v>4</v>
      </c>
      <c r="D600" s="19">
        <f t="shared" si="18"/>
        <v>0.75</v>
      </c>
      <c r="E600" s="18" t="str">
        <f t="shared" si="19"/>
        <v>Friday</v>
      </c>
    </row>
    <row r="601" spans="1:5" ht="18" x14ac:dyDescent="0.2">
      <c r="A601" s="1">
        <v>42237.75</v>
      </c>
      <c r="B601" s="17">
        <v>8</v>
      </c>
      <c r="C601">
        <v>21</v>
      </c>
      <c r="D601" s="19">
        <f t="shared" si="18"/>
        <v>0.75</v>
      </c>
      <c r="E601" s="18" t="str">
        <f t="shared" si="19"/>
        <v>Friday</v>
      </c>
    </row>
    <row r="602" spans="1:5" ht="18" x14ac:dyDescent="0.2">
      <c r="A602" s="1">
        <v>42233.770833333336</v>
      </c>
      <c r="B602" s="17">
        <v>8</v>
      </c>
      <c r="C602">
        <v>17</v>
      </c>
      <c r="D602" s="19">
        <f t="shared" si="18"/>
        <v>0.77083333333333337</v>
      </c>
      <c r="E602" s="18" t="str">
        <f t="shared" si="19"/>
        <v>Monday</v>
      </c>
    </row>
    <row r="603" spans="1:5" ht="18" x14ac:dyDescent="0.2">
      <c r="A603" s="1">
        <v>42259.791666666664</v>
      </c>
      <c r="B603" s="17">
        <v>9</v>
      </c>
      <c r="C603">
        <v>12</v>
      </c>
      <c r="D603" s="19">
        <f t="shared" si="18"/>
        <v>0.79166666666666663</v>
      </c>
      <c r="E603" s="18" t="str">
        <f t="shared" si="19"/>
        <v>Saturday</v>
      </c>
    </row>
    <row r="604" spans="1:5" ht="18" x14ac:dyDescent="0.2">
      <c r="A604" s="1">
        <v>42238.458333333336</v>
      </c>
      <c r="B604" s="17">
        <v>8</v>
      </c>
      <c r="C604">
        <v>22</v>
      </c>
      <c r="D604" s="19">
        <f t="shared" si="18"/>
        <v>0.45833333333333331</v>
      </c>
      <c r="E604" s="18" t="str">
        <f t="shared" si="19"/>
        <v>Saturday</v>
      </c>
    </row>
    <row r="605" spans="1:5" ht="18" x14ac:dyDescent="0.2">
      <c r="A605" s="1">
        <v>42238.458333333336</v>
      </c>
      <c r="B605" s="17">
        <v>8</v>
      </c>
      <c r="C605">
        <v>22</v>
      </c>
      <c r="D605" s="19">
        <f t="shared" si="18"/>
        <v>0.45833333333333331</v>
      </c>
      <c r="E605" s="18" t="str">
        <f t="shared" si="19"/>
        <v>Saturday</v>
      </c>
    </row>
    <row r="606" spans="1:5" ht="18" x14ac:dyDescent="0.2">
      <c r="A606" s="1">
        <v>42235.833333333336</v>
      </c>
      <c r="B606" s="17">
        <v>8</v>
      </c>
      <c r="C606">
        <v>19</v>
      </c>
      <c r="D606" s="19">
        <f t="shared" si="18"/>
        <v>0.83333333333333337</v>
      </c>
      <c r="E606" s="18" t="str">
        <f t="shared" si="19"/>
        <v>Wednesday</v>
      </c>
    </row>
    <row r="607" spans="1:5" ht="18" x14ac:dyDescent="0.2">
      <c r="A607" s="1">
        <v>42238.583333333336</v>
      </c>
      <c r="B607" s="17">
        <v>8</v>
      </c>
      <c r="C607">
        <v>22</v>
      </c>
      <c r="D607" s="19">
        <f t="shared" si="18"/>
        <v>0.58333333333333337</v>
      </c>
      <c r="E607" s="18" t="str">
        <f t="shared" si="19"/>
        <v>Saturday</v>
      </c>
    </row>
    <row r="608" spans="1:5" ht="18" x14ac:dyDescent="0.2">
      <c r="A608" s="1">
        <v>42385.729166666664</v>
      </c>
      <c r="B608" s="17">
        <v>1</v>
      </c>
      <c r="C608">
        <v>16</v>
      </c>
      <c r="D608" s="19">
        <f t="shared" si="18"/>
        <v>0.72916666666666663</v>
      </c>
      <c r="E608" s="18" t="str">
        <f t="shared" si="19"/>
        <v>Saturday</v>
      </c>
    </row>
    <row r="609" spans="1:5" ht="18" x14ac:dyDescent="0.2">
      <c r="A609" s="1">
        <v>42231.333333333336</v>
      </c>
      <c r="B609" s="17">
        <v>8</v>
      </c>
      <c r="C609">
        <v>15</v>
      </c>
      <c r="D609" s="19">
        <f t="shared" si="18"/>
        <v>0.33333333333333331</v>
      </c>
      <c r="E609" s="18" t="str">
        <f t="shared" si="19"/>
        <v>Saturday</v>
      </c>
    </row>
    <row r="610" spans="1:5" ht="18" x14ac:dyDescent="0.2">
      <c r="A610" s="1">
        <v>42236.8125</v>
      </c>
      <c r="B610" s="17">
        <v>8</v>
      </c>
      <c r="C610">
        <v>20</v>
      </c>
      <c r="D610" s="19">
        <f t="shared" si="18"/>
        <v>0.8125</v>
      </c>
      <c r="E610" s="18" t="str">
        <f t="shared" si="19"/>
        <v>Thursday</v>
      </c>
    </row>
    <row r="611" spans="1:5" ht="18" x14ac:dyDescent="0.2">
      <c r="A611" s="1">
        <v>42249.770833333336</v>
      </c>
      <c r="B611" s="17">
        <v>9</v>
      </c>
      <c r="C611">
        <v>2</v>
      </c>
      <c r="D611" s="19">
        <f t="shared" si="18"/>
        <v>0.77083333333333337</v>
      </c>
      <c r="E611" s="18" t="str">
        <f t="shared" si="19"/>
        <v>Wednesday</v>
      </c>
    </row>
    <row r="612" spans="1:5" ht="18" x14ac:dyDescent="0.2">
      <c r="A612" s="1">
        <v>42232.458333333336</v>
      </c>
      <c r="B612" s="17">
        <v>8</v>
      </c>
      <c r="C612">
        <v>16</v>
      </c>
      <c r="D612" s="19">
        <f t="shared" si="18"/>
        <v>0.45833333333333331</v>
      </c>
      <c r="E612" s="18" t="str">
        <f t="shared" si="19"/>
        <v>Sunday</v>
      </c>
    </row>
    <row r="613" spans="1:5" ht="18" x14ac:dyDescent="0.2">
      <c r="A613" s="1">
        <v>42231.75</v>
      </c>
      <c r="B613" s="17">
        <v>8</v>
      </c>
      <c r="C613">
        <v>15</v>
      </c>
      <c r="D613" s="19">
        <f t="shared" si="18"/>
        <v>0.75</v>
      </c>
      <c r="E613" s="18" t="str">
        <f t="shared" si="19"/>
        <v>Saturday</v>
      </c>
    </row>
    <row r="614" spans="1:5" ht="18" x14ac:dyDescent="0.2">
      <c r="A614" s="1">
        <v>42242.791666666664</v>
      </c>
      <c r="B614" s="17">
        <v>8</v>
      </c>
      <c r="C614">
        <v>26</v>
      </c>
      <c r="D614" s="19">
        <f t="shared" si="18"/>
        <v>0.79166666666666663</v>
      </c>
      <c r="E614" s="18" t="str">
        <f t="shared" si="19"/>
        <v>Wednesday</v>
      </c>
    </row>
    <row r="615" spans="1:5" ht="18" x14ac:dyDescent="0.2">
      <c r="A615" s="1">
        <v>42256.791666666664</v>
      </c>
      <c r="B615" s="17">
        <v>9</v>
      </c>
      <c r="C615">
        <v>9</v>
      </c>
      <c r="D615" s="19">
        <f t="shared" si="18"/>
        <v>0.79166666666666663</v>
      </c>
      <c r="E615" s="18" t="str">
        <f t="shared" si="19"/>
        <v>Wednesday</v>
      </c>
    </row>
    <row r="616" spans="1:5" ht="18" x14ac:dyDescent="0.2">
      <c r="A616" s="1">
        <v>42270.791666666664</v>
      </c>
      <c r="B616" s="17">
        <v>9</v>
      </c>
      <c r="C616">
        <v>23</v>
      </c>
      <c r="D616" s="19">
        <f t="shared" si="18"/>
        <v>0.79166666666666663</v>
      </c>
      <c r="E616" s="18" t="str">
        <f t="shared" si="19"/>
        <v>Wednesday</v>
      </c>
    </row>
    <row r="617" spans="1:5" ht="18" x14ac:dyDescent="0.2">
      <c r="A617" s="1">
        <v>42277.791666666664</v>
      </c>
      <c r="B617" s="17">
        <v>9</v>
      </c>
      <c r="C617">
        <v>30</v>
      </c>
      <c r="D617" s="19">
        <f t="shared" si="18"/>
        <v>0.79166666666666663</v>
      </c>
      <c r="E617" s="18" t="str">
        <f t="shared" si="19"/>
        <v>Wednesday</v>
      </c>
    </row>
    <row r="618" spans="1:5" ht="18" x14ac:dyDescent="0.2">
      <c r="A618" s="1">
        <v>42242.8125</v>
      </c>
      <c r="B618" s="17">
        <v>8</v>
      </c>
      <c r="C618">
        <v>26</v>
      </c>
      <c r="D618" s="19">
        <f t="shared" si="18"/>
        <v>0.8125</v>
      </c>
      <c r="E618" s="18" t="str">
        <f t="shared" si="19"/>
        <v>Wednesday</v>
      </c>
    </row>
    <row r="619" spans="1:5" ht="18" x14ac:dyDescent="0.2">
      <c r="A619" s="1">
        <v>42239.541666666664</v>
      </c>
      <c r="B619" s="17">
        <v>8</v>
      </c>
      <c r="C619">
        <v>23</v>
      </c>
      <c r="D619" s="19">
        <f t="shared" si="18"/>
        <v>0.54166666666666663</v>
      </c>
      <c r="E619" s="18" t="str">
        <f t="shared" si="19"/>
        <v>Sunday</v>
      </c>
    </row>
    <row r="620" spans="1:5" ht="18" x14ac:dyDescent="0.2">
      <c r="A620" s="1">
        <v>42231.583333333336</v>
      </c>
      <c r="B620" s="17">
        <v>8</v>
      </c>
      <c r="C620">
        <v>15</v>
      </c>
      <c r="D620" s="19">
        <f t="shared" si="18"/>
        <v>0.58333333333333337</v>
      </c>
      <c r="E620" s="18" t="str">
        <f t="shared" si="19"/>
        <v>Saturday</v>
      </c>
    </row>
    <row r="621" spans="1:5" ht="18" x14ac:dyDescent="0.2">
      <c r="A621" s="1">
        <v>42275.708333333336</v>
      </c>
      <c r="B621" s="17">
        <v>9</v>
      </c>
      <c r="C621">
        <v>28</v>
      </c>
      <c r="D621" s="19">
        <f t="shared" si="18"/>
        <v>0.70833333333333337</v>
      </c>
      <c r="E621" s="18" t="str">
        <f t="shared" si="19"/>
        <v>Monday</v>
      </c>
    </row>
    <row r="622" spans="1:5" ht="18" x14ac:dyDescent="0.2">
      <c r="A622" s="1">
        <v>42233.791666666664</v>
      </c>
      <c r="B622" s="17">
        <v>8</v>
      </c>
      <c r="C622">
        <v>17</v>
      </c>
      <c r="D622" s="19">
        <f t="shared" si="18"/>
        <v>0.79166666666666663</v>
      </c>
      <c r="E622" s="18" t="str">
        <f t="shared" si="19"/>
        <v>Monday</v>
      </c>
    </row>
    <row r="623" spans="1:5" ht="18" x14ac:dyDescent="0.2">
      <c r="A623" s="1">
        <v>42236.791666666664</v>
      </c>
      <c r="B623" s="17">
        <v>8</v>
      </c>
      <c r="C623">
        <v>20</v>
      </c>
      <c r="D623" s="19">
        <f t="shared" si="18"/>
        <v>0.79166666666666663</v>
      </c>
      <c r="E623" s="18" t="str">
        <f t="shared" si="19"/>
        <v>Thursday</v>
      </c>
    </row>
    <row r="624" spans="1:5" ht="18" x14ac:dyDescent="0.2">
      <c r="A624" s="1">
        <v>42234.75</v>
      </c>
      <c r="B624" s="17">
        <v>8</v>
      </c>
      <c r="C624">
        <v>18</v>
      </c>
      <c r="D624" s="19">
        <f t="shared" si="18"/>
        <v>0.75</v>
      </c>
      <c r="E624" s="18" t="str">
        <f t="shared" si="19"/>
        <v>Tuesday</v>
      </c>
    </row>
    <row r="625" spans="1:5" ht="18" x14ac:dyDescent="0.2">
      <c r="A625" s="1">
        <v>42236.770833333336</v>
      </c>
      <c r="B625" s="17">
        <v>8</v>
      </c>
      <c r="C625">
        <v>20</v>
      </c>
      <c r="D625" s="19">
        <f t="shared" si="18"/>
        <v>0.77083333333333337</v>
      </c>
      <c r="E625" s="18" t="str">
        <f t="shared" si="19"/>
        <v>Thursday</v>
      </c>
    </row>
    <row r="626" spans="1:5" ht="18" x14ac:dyDescent="0.2">
      <c r="A626" s="1">
        <v>42245.5</v>
      </c>
      <c r="B626" s="17">
        <v>8</v>
      </c>
      <c r="C626">
        <v>29</v>
      </c>
      <c r="D626" s="19">
        <f t="shared" si="18"/>
        <v>0.5</v>
      </c>
      <c r="E626" s="18" t="str">
        <f t="shared" si="19"/>
        <v>Saturday</v>
      </c>
    </row>
    <row r="627" spans="1:5" ht="18" x14ac:dyDescent="0.2">
      <c r="A627" s="1">
        <v>42247.75</v>
      </c>
      <c r="B627" s="17">
        <v>8</v>
      </c>
      <c r="C627">
        <v>31</v>
      </c>
      <c r="D627" s="19">
        <f t="shared" si="18"/>
        <v>0.75</v>
      </c>
      <c r="E627" s="18" t="str">
        <f t="shared" si="19"/>
        <v>Monday</v>
      </c>
    </row>
    <row r="628" spans="1:5" ht="18" x14ac:dyDescent="0.2">
      <c r="A628" s="1">
        <v>42245.625</v>
      </c>
      <c r="B628" s="17">
        <v>8</v>
      </c>
      <c r="C628">
        <v>29</v>
      </c>
      <c r="D628" s="19">
        <f t="shared" si="18"/>
        <v>0.625</v>
      </c>
      <c r="E628" s="18" t="str">
        <f t="shared" si="19"/>
        <v>Saturday</v>
      </c>
    </row>
    <row r="629" spans="1:5" ht="18" x14ac:dyDescent="0.2">
      <c r="A629" s="1">
        <v>42234.75</v>
      </c>
      <c r="B629" s="17">
        <v>8</v>
      </c>
      <c r="C629">
        <v>18</v>
      </c>
      <c r="D629" s="19">
        <f t="shared" si="18"/>
        <v>0.75</v>
      </c>
      <c r="E629" s="18" t="str">
        <f t="shared" si="19"/>
        <v>Tuesday</v>
      </c>
    </row>
    <row r="630" spans="1:5" ht="18" x14ac:dyDescent="0.2">
      <c r="A630" s="1">
        <v>42252.5</v>
      </c>
      <c r="B630" s="17">
        <v>9</v>
      </c>
      <c r="C630">
        <v>5</v>
      </c>
      <c r="D630" s="19">
        <f t="shared" si="18"/>
        <v>0.5</v>
      </c>
      <c r="E630" s="18" t="str">
        <f t="shared" si="19"/>
        <v>Saturday</v>
      </c>
    </row>
    <row r="631" spans="1:5" ht="18" x14ac:dyDescent="0.2">
      <c r="A631" s="1">
        <v>42234.729166666664</v>
      </c>
      <c r="B631" s="17">
        <v>8</v>
      </c>
      <c r="C631">
        <v>18</v>
      </c>
      <c r="D631" s="19">
        <f t="shared" si="18"/>
        <v>0.72916666666666663</v>
      </c>
      <c r="E631" s="18" t="str">
        <f t="shared" si="19"/>
        <v>Tuesday</v>
      </c>
    </row>
    <row r="632" spans="1:5" ht="18" x14ac:dyDescent="0.2">
      <c r="A632" s="1">
        <v>42235.75</v>
      </c>
      <c r="B632" s="17">
        <v>8</v>
      </c>
      <c r="C632">
        <v>19</v>
      </c>
      <c r="D632" s="19">
        <f t="shared" si="18"/>
        <v>0.75</v>
      </c>
      <c r="E632" s="18" t="str">
        <f t="shared" si="19"/>
        <v>Wednesday</v>
      </c>
    </row>
    <row r="633" spans="1:5" ht="18" x14ac:dyDescent="0.2">
      <c r="A633" s="1">
        <v>42232.708333333336</v>
      </c>
      <c r="B633" s="17">
        <v>8</v>
      </c>
      <c r="C633">
        <v>16</v>
      </c>
      <c r="D633" s="19">
        <f t="shared" si="18"/>
        <v>0.70833333333333337</v>
      </c>
      <c r="E633" s="18" t="str">
        <f t="shared" si="19"/>
        <v>Sunday</v>
      </c>
    </row>
    <row r="634" spans="1:5" ht="18" x14ac:dyDescent="0.2">
      <c r="A634" s="1">
        <v>42244.8125</v>
      </c>
      <c r="B634" s="17">
        <v>8</v>
      </c>
      <c r="C634">
        <v>28</v>
      </c>
      <c r="D634" s="19">
        <f t="shared" si="18"/>
        <v>0.8125</v>
      </c>
      <c r="E634" s="18" t="str">
        <f t="shared" si="19"/>
        <v>Friday</v>
      </c>
    </row>
    <row r="635" spans="1:5" ht="18" x14ac:dyDescent="0.2">
      <c r="A635" s="1">
        <v>42231.4375</v>
      </c>
      <c r="B635" s="17">
        <v>8</v>
      </c>
      <c r="C635">
        <v>15</v>
      </c>
      <c r="D635" s="19">
        <f t="shared" si="18"/>
        <v>0.4375</v>
      </c>
      <c r="E635" s="18" t="str">
        <f t="shared" si="19"/>
        <v>Saturday</v>
      </c>
    </row>
    <row r="636" spans="1:5" ht="18" x14ac:dyDescent="0.2">
      <c r="A636" s="1">
        <v>42241.75</v>
      </c>
      <c r="B636" s="17">
        <v>8</v>
      </c>
      <c r="C636">
        <v>25</v>
      </c>
      <c r="D636" s="19">
        <f t="shared" si="18"/>
        <v>0.75</v>
      </c>
      <c r="E636" s="18" t="str">
        <f t="shared" si="19"/>
        <v>Tuesday</v>
      </c>
    </row>
    <row r="637" spans="1:5" ht="18" x14ac:dyDescent="0.2">
      <c r="A637" s="1">
        <v>42237.770833333336</v>
      </c>
      <c r="B637" s="17">
        <v>8</v>
      </c>
      <c r="C637">
        <v>21</v>
      </c>
      <c r="D637" s="19">
        <f t="shared" si="18"/>
        <v>0.77083333333333337</v>
      </c>
      <c r="E637" s="18" t="str">
        <f t="shared" si="19"/>
        <v>Friday</v>
      </c>
    </row>
    <row r="638" spans="1:5" ht="18" x14ac:dyDescent="0.2">
      <c r="A638" s="1">
        <v>42232.583333333336</v>
      </c>
      <c r="B638" s="17">
        <v>8</v>
      </c>
      <c r="C638">
        <v>16</v>
      </c>
      <c r="D638" s="19">
        <f t="shared" si="18"/>
        <v>0.58333333333333337</v>
      </c>
      <c r="E638" s="18" t="str">
        <f t="shared" si="19"/>
        <v>Sunday</v>
      </c>
    </row>
    <row r="639" spans="1:5" ht="18" x14ac:dyDescent="0.2">
      <c r="A639" s="1">
        <v>42232.416666666664</v>
      </c>
      <c r="B639" s="17">
        <v>8</v>
      </c>
      <c r="C639">
        <v>16</v>
      </c>
      <c r="D639" s="19">
        <f t="shared" si="18"/>
        <v>0.41666666666666669</v>
      </c>
      <c r="E639" s="18" t="str">
        <f t="shared" si="19"/>
        <v>Sunday</v>
      </c>
    </row>
    <row r="640" spans="1:5" ht="18" x14ac:dyDescent="0.2">
      <c r="A640" s="1">
        <v>42287.458333333336</v>
      </c>
      <c r="B640" s="17">
        <v>10</v>
      </c>
      <c r="C640">
        <v>10</v>
      </c>
      <c r="D640" s="19">
        <f t="shared" si="18"/>
        <v>0.45833333333333331</v>
      </c>
      <c r="E640" s="18" t="str">
        <f t="shared" si="19"/>
        <v>Saturday</v>
      </c>
    </row>
    <row r="641" spans="1:5" ht="18" x14ac:dyDescent="0.2">
      <c r="A641" s="1">
        <v>42249.75</v>
      </c>
      <c r="B641" s="17">
        <v>9</v>
      </c>
      <c r="C641">
        <v>2</v>
      </c>
      <c r="D641" s="19">
        <f t="shared" si="18"/>
        <v>0.75</v>
      </c>
      <c r="E641" s="18" t="str">
        <f t="shared" si="19"/>
        <v>Wednesday</v>
      </c>
    </row>
    <row r="642" spans="1:5" ht="18" x14ac:dyDescent="0.2">
      <c r="A642" s="1">
        <v>42260.875</v>
      </c>
      <c r="B642" s="17">
        <v>9</v>
      </c>
      <c r="C642">
        <v>13</v>
      </c>
      <c r="D642" s="19">
        <f t="shared" si="18"/>
        <v>0.875</v>
      </c>
      <c r="E642" s="18" t="str">
        <f t="shared" si="19"/>
        <v>Sunday</v>
      </c>
    </row>
    <row r="643" spans="1:5" ht="18" x14ac:dyDescent="0.2">
      <c r="A643" s="1">
        <v>42274.75</v>
      </c>
      <c r="B643" s="17">
        <v>9</v>
      </c>
      <c r="C643">
        <v>27</v>
      </c>
      <c r="D643" s="19">
        <f t="shared" ref="D643:D706" si="20">TIME(HOUR(A643),MINUTE(A643), SECOND(A643))</f>
        <v>0.75</v>
      </c>
      <c r="E643" s="18" t="str">
        <f t="shared" ref="E643:E706" si="21">TEXT(A643, "dddd")</f>
        <v>Sunday</v>
      </c>
    </row>
    <row r="644" spans="1:5" ht="18" x14ac:dyDescent="0.2">
      <c r="A644" s="1">
        <v>42234.75</v>
      </c>
      <c r="B644" s="17">
        <v>8</v>
      </c>
      <c r="C644">
        <v>18</v>
      </c>
      <c r="D644" s="19">
        <f t="shared" si="20"/>
        <v>0.75</v>
      </c>
      <c r="E644" s="18" t="str">
        <f t="shared" si="21"/>
        <v>Tuesday</v>
      </c>
    </row>
    <row r="645" spans="1:5" ht="18" x14ac:dyDescent="0.2">
      <c r="A645" s="1">
        <v>42280.333333333336</v>
      </c>
      <c r="B645" s="17">
        <v>10</v>
      </c>
      <c r="C645">
        <v>3</v>
      </c>
      <c r="D645" s="19">
        <f t="shared" si="20"/>
        <v>0.33333333333333331</v>
      </c>
      <c r="E645" s="18" t="str">
        <f t="shared" si="21"/>
        <v>Saturday</v>
      </c>
    </row>
    <row r="646" spans="1:5" ht="18" x14ac:dyDescent="0.2">
      <c r="A646" s="1">
        <v>42234.760416666664</v>
      </c>
      <c r="B646" s="17">
        <v>8</v>
      </c>
      <c r="C646">
        <v>18</v>
      </c>
      <c r="D646" s="19">
        <f t="shared" si="20"/>
        <v>0.76041666666666663</v>
      </c>
      <c r="E646" s="18" t="str">
        <f t="shared" si="21"/>
        <v>Tuesday</v>
      </c>
    </row>
    <row r="647" spans="1:5" ht="18" x14ac:dyDescent="0.2">
      <c r="A647" s="1">
        <v>42240.760416666664</v>
      </c>
      <c r="B647" s="17">
        <v>8</v>
      </c>
      <c r="C647">
        <v>24</v>
      </c>
      <c r="D647" s="19">
        <f t="shared" si="20"/>
        <v>0.76041666666666663</v>
      </c>
      <c r="E647" s="18" t="str">
        <f t="shared" si="21"/>
        <v>Monday</v>
      </c>
    </row>
    <row r="648" spans="1:5" ht="18" x14ac:dyDescent="0.2">
      <c r="A648" s="1">
        <v>42260.458333333336</v>
      </c>
      <c r="B648" s="17">
        <v>9</v>
      </c>
      <c r="C648">
        <v>13</v>
      </c>
      <c r="D648" s="19">
        <f t="shared" si="20"/>
        <v>0.45833333333333331</v>
      </c>
      <c r="E648" s="18" t="str">
        <f t="shared" si="21"/>
        <v>Sunday</v>
      </c>
    </row>
    <row r="649" spans="1:5" ht="18" x14ac:dyDescent="0.2">
      <c r="A649" s="1">
        <v>42236.791666666664</v>
      </c>
      <c r="B649" s="17">
        <v>8</v>
      </c>
      <c r="C649">
        <v>20</v>
      </c>
      <c r="D649" s="19">
        <f t="shared" si="20"/>
        <v>0.79166666666666663</v>
      </c>
      <c r="E649" s="18" t="str">
        <f t="shared" si="21"/>
        <v>Thursday</v>
      </c>
    </row>
    <row r="650" spans="1:5" ht="18" x14ac:dyDescent="0.2">
      <c r="A650" s="1">
        <v>42235.541666666664</v>
      </c>
      <c r="B650" s="17">
        <v>8</v>
      </c>
      <c r="C650">
        <v>19</v>
      </c>
      <c r="D650" s="19">
        <f t="shared" si="20"/>
        <v>0.54166666666666663</v>
      </c>
      <c r="E650" s="18" t="str">
        <f t="shared" si="21"/>
        <v>Wednesday</v>
      </c>
    </row>
    <row r="651" spans="1:5" ht="18" x14ac:dyDescent="0.2">
      <c r="A651" s="1">
        <v>42237.458333333336</v>
      </c>
      <c r="B651" s="17">
        <v>8</v>
      </c>
      <c r="C651">
        <v>21</v>
      </c>
      <c r="D651" s="19">
        <f t="shared" si="20"/>
        <v>0.45833333333333331</v>
      </c>
      <c r="E651" s="18" t="str">
        <f t="shared" si="21"/>
        <v>Friday</v>
      </c>
    </row>
    <row r="652" spans="1:5" ht="18" x14ac:dyDescent="0.2">
      <c r="A652" s="1">
        <v>42237.541666666664</v>
      </c>
      <c r="B652" s="17">
        <v>8</v>
      </c>
      <c r="C652">
        <v>21</v>
      </c>
      <c r="D652" s="19">
        <f t="shared" si="20"/>
        <v>0.54166666666666663</v>
      </c>
      <c r="E652" s="18" t="str">
        <f t="shared" si="21"/>
        <v>Friday</v>
      </c>
    </row>
    <row r="653" spans="1:5" ht="18" x14ac:dyDescent="0.2">
      <c r="A653" s="1">
        <v>42236.75</v>
      </c>
      <c r="B653" s="17">
        <v>8</v>
      </c>
      <c r="C653">
        <v>20</v>
      </c>
      <c r="D653" s="19">
        <f t="shared" si="20"/>
        <v>0.75</v>
      </c>
      <c r="E653" s="18" t="str">
        <f t="shared" si="21"/>
        <v>Thursday</v>
      </c>
    </row>
    <row r="654" spans="1:5" ht="18" x14ac:dyDescent="0.2">
      <c r="A654" s="1">
        <v>42235.770833333336</v>
      </c>
      <c r="B654" s="17">
        <v>8</v>
      </c>
      <c r="C654">
        <v>19</v>
      </c>
      <c r="D654" s="19">
        <f t="shared" si="20"/>
        <v>0.77083333333333337</v>
      </c>
      <c r="E654" s="18" t="str">
        <f t="shared" si="21"/>
        <v>Wednesday</v>
      </c>
    </row>
    <row r="655" spans="1:5" ht="18" x14ac:dyDescent="0.2">
      <c r="A655" s="1">
        <v>42235.770833333336</v>
      </c>
      <c r="B655" s="17">
        <v>8</v>
      </c>
      <c r="C655">
        <v>19</v>
      </c>
      <c r="D655" s="19">
        <f t="shared" si="20"/>
        <v>0.77083333333333337</v>
      </c>
      <c r="E655" s="18" t="str">
        <f t="shared" si="21"/>
        <v>Wednesday</v>
      </c>
    </row>
    <row r="656" spans="1:5" ht="18" x14ac:dyDescent="0.2">
      <c r="A656" s="1">
        <v>42245.729166666664</v>
      </c>
      <c r="B656" s="17">
        <v>8</v>
      </c>
      <c r="C656">
        <v>29</v>
      </c>
      <c r="D656" s="19">
        <f t="shared" si="20"/>
        <v>0.72916666666666663</v>
      </c>
      <c r="E656" s="18" t="str">
        <f t="shared" si="21"/>
        <v>Saturday</v>
      </c>
    </row>
    <row r="657" spans="1:5" ht="18" x14ac:dyDescent="0.2">
      <c r="A657" s="1">
        <v>42242.71875</v>
      </c>
      <c r="B657" s="17">
        <v>8</v>
      </c>
      <c r="C657">
        <v>26</v>
      </c>
      <c r="D657" s="19">
        <f t="shared" si="20"/>
        <v>0.71875</v>
      </c>
      <c r="E657" s="18" t="str">
        <f t="shared" si="21"/>
        <v>Wednesday</v>
      </c>
    </row>
    <row r="658" spans="1:5" ht="18" x14ac:dyDescent="0.2">
      <c r="A658" s="1">
        <v>42237.822916666664</v>
      </c>
      <c r="B658" s="17">
        <v>8</v>
      </c>
      <c r="C658">
        <v>21</v>
      </c>
      <c r="D658" s="19">
        <f t="shared" si="20"/>
        <v>0.82291666666666663</v>
      </c>
      <c r="E658" s="18" t="str">
        <f t="shared" si="21"/>
        <v>Friday</v>
      </c>
    </row>
    <row r="659" spans="1:5" ht="18" x14ac:dyDescent="0.2">
      <c r="A659" s="1">
        <v>42245.625</v>
      </c>
      <c r="B659" s="17">
        <v>8</v>
      </c>
      <c r="C659">
        <v>29</v>
      </c>
      <c r="D659" s="19">
        <f t="shared" si="20"/>
        <v>0.625</v>
      </c>
      <c r="E659" s="18" t="str">
        <f t="shared" si="21"/>
        <v>Saturday</v>
      </c>
    </row>
    <row r="660" spans="1:5" ht="18" x14ac:dyDescent="0.2">
      <c r="A660" s="1">
        <v>42275.791666666664</v>
      </c>
      <c r="B660" s="17">
        <v>9</v>
      </c>
      <c r="C660">
        <v>28</v>
      </c>
      <c r="D660" s="19">
        <f t="shared" si="20"/>
        <v>0.79166666666666663</v>
      </c>
      <c r="E660" s="18" t="str">
        <f t="shared" si="21"/>
        <v>Monday</v>
      </c>
    </row>
    <row r="661" spans="1:5" ht="18" x14ac:dyDescent="0.2">
      <c r="A661" s="1">
        <v>42271.854166666664</v>
      </c>
      <c r="B661" s="17">
        <v>9</v>
      </c>
      <c r="C661">
        <v>24</v>
      </c>
      <c r="D661" s="19">
        <f t="shared" si="20"/>
        <v>0.85416666666666663</v>
      </c>
      <c r="E661" s="18" t="str">
        <f t="shared" si="21"/>
        <v>Thursday</v>
      </c>
    </row>
    <row r="662" spans="1:5" ht="18" x14ac:dyDescent="0.2">
      <c r="A662" s="1">
        <v>42276.791666666664</v>
      </c>
      <c r="B662" s="17">
        <v>9</v>
      </c>
      <c r="C662">
        <v>29</v>
      </c>
      <c r="D662" s="19">
        <f t="shared" si="20"/>
        <v>0.79166666666666663</v>
      </c>
      <c r="E662" s="18" t="str">
        <f t="shared" si="21"/>
        <v>Tuesday</v>
      </c>
    </row>
    <row r="663" spans="1:5" ht="18" x14ac:dyDescent="0.2">
      <c r="A663" s="1">
        <v>42248.833333333336</v>
      </c>
      <c r="B663" s="17">
        <v>9</v>
      </c>
      <c r="C663">
        <v>1</v>
      </c>
      <c r="D663" s="19">
        <f t="shared" si="20"/>
        <v>0.83333333333333337</v>
      </c>
      <c r="E663" s="18" t="str">
        <f t="shared" si="21"/>
        <v>Tuesday</v>
      </c>
    </row>
    <row r="664" spans="1:5" ht="18" x14ac:dyDescent="0.2">
      <c r="A664" s="1">
        <v>42234.75</v>
      </c>
      <c r="B664" s="17">
        <v>8</v>
      </c>
      <c r="C664">
        <v>18</v>
      </c>
      <c r="D664" s="19">
        <f t="shared" si="20"/>
        <v>0.75</v>
      </c>
      <c r="E664" s="18" t="str">
        <f t="shared" si="21"/>
        <v>Tuesday</v>
      </c>
    </row>
    <row r="665" spans="1:5" ht="18" x14ac:dyDescent="0.2">
      <c r="A665" s="1">
        <v>42241.791666666664</v>
      </c>
      <c r="B665" s="17">
        <v>8</v>
      </c>
      <c r="C665">
        <v>25</v>
      </c>
      <c r="D665" s="19">
        <f t="shared" si="20"/>
        <v>0.79166666666666663</v>
      </c>
      <c r="E665" s="18" t="str">
        <f t="shared" si="21"/>
        <v>Tuesday</v>
      </c>
    </row>
    <row r="666" spans="1:5" ht="18" x14ac:dyDescent="0.2">
      <c r="A666" s="1">
        <v>42256.791666666664</v>
      </c>
      <c r="B666" s="17">
        <v>9</v>
      </c>
      <c r="C666">
        <v>9</v>
      </c>
      <c r="D666" s="19">
        <f t="shared" si="20"/>
        <v>0.79166666666666663</v>
      </c>
      <c r="E666" s="18" t="str">
        <f t="shared" si="21"/>
        <v>Wednesday</v>
      </c>
    </row>
    <row r="667" spans="1:5" ht="18" x14ac:dyDescent="0.2">
      <c r="A667" s="1">
        <v>42242.770833333336</v>
      </c>
      <c r="B667" s="17">
        <v>8</v>
      </c>
      <c r="C667">
        <v>26</v>
      </c>
      <c r="D667" s="19">
        <f t="shared" si="20"/>
        <v>0.77083333333333337</v>
      </c>
      <c r="E667" s="18" t="str">
        <f t="shared" si="21"/>
        <v>Wednesday</v>
      </c>
    </row>
    <row r="668" spans="1:5" ht="18" x14ac:dyDescent="0.2">
      <c r="A668" s="1">
        <v>42238.416666666664</v>
      </c>
      <c r="B668" s="17">
        <v>8</v>
      </c>
      <c r="C668">
        <v>22</v>
      </c>
      <c r="D668" s="19">
        <f t="shared" si="20"/>
        <v>0.41666666666666669</v>
      </c>
      <c r="E668" s="18" t="str">
        <f t="shared" si="21"/>
        <v>Saturday</v>
      </c>
    </row>
    <row r="669" spans="1:5" ht="18" x14ac:dyDescent="0.2">
      <c r="A669" s="1">
        <v>42260.4375</v>
      </c>
      <c r="B669" s="17">
        <v>9</v>
      </c>
      <c r="C669">
        <v>13</v>
      </c>
      <c r="D669" s="19">
        <f t="shared" si="20"/>
        <v>0.4375</v>
      </c>
      <c r="E669" s="18" t="str">
        <f t="shared" si="21"/>
        <v>Sunday</v>
      </c>
    </row>
    <row r="670" spans="1:5" ht="18" x14ac:dyDescent="0.2">
      <c r="A670" s="1">
        <v>42268.791666666664</v>
      </c>
      <c r="B670" s="17">
        <v>9</v>
      </c>
      <c r="C670">
        <v>21</v>
      </c>
      <c r="D670" s="19">
        <f t="shared" si="20"/>
        <v>0.79166666666666663</v>
      </c>
      <c r="E670" s="18" t="str">
        <f t="shared" si="21"/>
        <v>Monday</v>
      </c>
    </row>
    <row r="671" spans="1:5" ht="18" x14ac:dyDescent="0.2">
      <c r="A671" s="1">
        <v>42238.5</v>
      </c>
      <c r="B671" s="17">
        <v>8</v>
      </c>
      <c r="C671">
        <v>22</v>
      </c>
      <c r="D671" s="19">
        <f t="shared" si="20"/>
        <v>0.5</v>
      </c>
      <c r="E671" s="18" t="str">
        <f t="shared" si="21"/>
        <v>Saturday</v>
      </c>
    </row>
    <row r="672" spans="1:5" ht="18" x14ac:dyDescent="0.2">
      <c r="A672" s="1">
        <v>42245.416666666664</v>
      </c>
      <c r="B672" s="17">
        <v>8</v>
      </c>
      <c r="C672">
        <v>29</v>
      </c>
      <c r="D672" s="19">
        <f t="shared" si="20"/>
        <v>0.41666666666666669</v>
      </c>
      <c r="E672" s="18" t="str">
        <f t="shared" si="21"/>
        <v>Saturday</v>
      </c>
    </row>
    <row r="673" spans="1:5" ht="18" x14ac:dyDescent="0.2">
      <c r="A673" s="1">
        <v>42238.791666666664</v>
      </c>
      <c r="B673" s="17">
        <v>8</v>
      </c>
      <c r="C673">
        <v>22</v>
      </c>
      <c r="D673" s="19">
        <f t="shared" si="20"/>
        <v>0.79166666666666663</v>
      </c>
      <c r="E673" s="18" t="str">
        <f t="shared" si="21"/>
        <v>Saturday</v>
      </c>
    </row>
    <row r="674" spans="1:5" ht="18" x14ac:dyDescent="0.2">
      <c r="A674" s="1">
        <v>42238.791666666664</v>
      </c>
      <c r="B674" s="17">
        <v>8</v>
      </c>
      <c r="C674">
        <v>22</v>
      </c>
      <c r="D674" s="19">
        <f t="shared" si="20"/>
        <v>0.79166666666666663</v>
      </c>
      <c r="E674" s="18" t="str">
        <f t="shared" si="21"/>
        <v>Saturday</v>
      </c>
    </row>
    <row r="675" spans="1:5" ht="18" x14ac:dyDescent="0.2">
      <c r="A675" s="1">
        <v>42238.791666666664</v>
      </c>
      <c r="B675" s="17">
        <v>8</v>
      </c>
      <c r="C675">
        <v>22</v>
      </c>
      <c r="D675" s="19">
        <f t="shared" si="20"/>
        <v>0.79166666666666663</v>
      </c>
      <c r="E675" s="18" t="str">
        <f t="shared" si="21"/>
        <v>Saturday</v>
      </c>
    </row>
    <row r="676" spans="1:5" ht="18" x14ac:dyDescent="0.2">
      <c r="A676" s="1">
        <v>42245.458333333336</v>
      </c>
      <c r="B676" s="17">
        <v>8</v>
      </c>
      <c r="C676">
        <v>29</v>
      </c>
      <c r="D676" s="19">
        <f t="shared" si="20"/>
        <v>0.45833333333333331</v>
      </c>
      <c r="E676" s="18" t="str">
        <f t="shared" si="21"/>
        <v>Saturday</v>
      </c>
    </row>
    <row r="677" spans="1:5" ht="18" x14ac:dyDescent="0.2">
      <c r="A677" s="1">
        <v>42267.791666666664</v>
      </c>
      <c r="B677" s="17">
        <v>9</v>
      </c>
      <c r="C677">
        <v>20</v>
      </c>
      <c r="D677" s="19">
        <f t="shared" si="20"/>
        <v>0.79166666666666663</v>
      </c>
      <c r="E677" s="18" t="str">
        <f t="shared" si="21"/>
        <v>Sunday</v>
      </c>
    </row>
    <row r="678" spans="1:5" ht="18" x14ac:dyDescent="0.2">
      <c r="A678" s="1">
        <v>42267.791666666664</v>
      </c>
      <c r="B678" s="17">
        <v>9</v>
      </c>
      <c r="C678">
        <v>20</v>
      </c>
      <c r="D678" s="19">
        <f t="shared" si="20"/>
        <v>0.79166666666666663</v>
      </c>
      <c r="E678" s="18" t="str">
        <f t="shared" si="21"/>
        <v>Sunday</v>
      </c>
    </row>
    <row r="679" spans="1:5" ht="18" x14ac:dyDescent="0.2">
      <c r="A679" s="1">
        <v>42267.75</v>
      </c>
      <c r="B679" s="17">
        <v>9</v>
      </c>
      <c r="C679">
        <v>20</v>
      </c>
      <c r="D679" s="19">
        <f t="shared" si="20"/>
        <v>0.75</v>
      </c>
      <c r="E679" s="18" t="str">
        <f t="shared" si="21"/>
        <v>Sunday</v>
      </c>
    </row>
    <row r="680" spans="1:5" ht="18" x14ac:dyDescent="0.2">
      <c r="A680" s="1">
        <v>42240.791666666664</v>
      </c>
      <c r="B680" s="17">
        <v>8</v>
      </c>
      <c r="C680">
        <v>24</v>
      </c>
      <c r="D680" s="19">
        <f t="shared" si="20"/>
        <v>0.79166666666666663</v>
      </c>
      <c r="E680" s="18" t="str">
        <f t="shared" si="21"/>
        <v>Monday</v>
      </c>
    </row>
    <row r="681" spans="1:5" ht="18" x14ac:dyDescent="0.2">
      <c r="A681" s="1">
        <v>42239.416666666664</v>
      </c>
      <c r="B681" s="17">
        <v>8</v>
      </c>
      <c r="C681">
        <v>23</v>
      </c>
      <c r="D681" s="19">
        <f t="shared" si="20"/>
        <v>0.41666666666666669</v>
      </c>
      <c r="E681" s="18" t="str">
        <f t="shared" si="21"/>
        <v>Sunday</v>
      </c>
    </row>
    <row r="682" spans="1:5" ht="18" x14ac:dyDescent="0.2">
      <c r="A682" s="1">
        <v>42236.802083333336</v>
      </c>
      <c r="B682" s="17">
        <v>8</v>
      </c>
      <c r="C682">
        <v>20</v>
      </c>
      <c r="D682" s="19">
        <f t="shared" si="20"/>
        <v>0.80208333333333337</v>
      </c>
      <c r="E682" s="18" t="str">
        <f t="shared" si="21"/>
        <v>Thursday</v>
      </c>
    </row>
    <row r="683" spans="1:5" ht="18" x14ac:dyDescent="0.2">
      <c r="A683" s="1">
        <v>42236.802083333336</v>
      </c>
      <c r="B683" s="17">
        <v>8</v>
      </c>
      <c r="C683">
        <v>20</v>
      </c>
      <c r="D683" s="19">
        <f t="shared" si="20"/>
        <v>0.80208333333333337</v>
      </c>
      <c r="E683" s="18" t="str">
        <f t="shared" si="21"/>
        <v>Thursday</v>
      </c>
    </row>
    <row r="684" spans="1:5" ht="18" x14ac:dyDescent="0.2">
      <c r="A684" s="1">
        <v>42238.75</v>
      </c>
      <c r="B684" s="17">
        <v>8</v>
      </c>
      <c r="C684">
        <v>22</v>
      </c>
      <c r="D684" s="19">
        <f t="shared" si="20"/>
        <v>0.75</v>
      </c>
      <c r="E684" s="18" t="str">
        <f t="shared" si="21"/>
        <v>Saturday</v>
      </c>
    </row>
    <row r="685" spans="1:5" ht="18" x14ac:dyDescent="0.2">
      <c r="A685" s="1">
        <v>42238.75</v>
      </c>
      <c r="B685" s="17">
        <v>8</v>
      </c>
      <c r="C685">
        <v>22</v>
      </c>
      <c r="D685" s="19">
        <f t="shared" si="20"/>
        <v>0.75</v>
      </c>
      <c r="E685" s="18" t="str">
        <f t="shared" si="21"/>
        <v>Saturday</v>
      </c>
    </row>
    <row r="686" spans="1:5" ht="18" x14ac:dyDescent="0.2">
      <c r="A686" s="1">
        <v>42238.75</v>
      </c>
      <c r="B686" s="17">
        <v>8</v>
      </c>
      <c r="C686">
        <v>22</v>
      </c>
      <c r="D686" s="19">
        <f t="shared" si="20"/>
        <v>0.75</v>
      </c>
      <c r="E686" s="18" t="str">
        <f t="shared" si="21"/>
        <v>Saturday</v>
      </c>
    </row>
    <row r="687" spans="1:5" ht="18" x14ac:dyDescent="0.2">
      <c r="A687" s="1">
        <v>42238.75</v>
      </c>
      <c r="B687" s="17">
        <v>8</v>
      </c>
      <c r="C687">
        <v>22</v>
      </c>
      <c r="D687" s="19">
        <f t="shared" si="20"/>
        <v>0.75</v>
      </c>
      <c r="E687" s="18" t="str">
        <f t="shared" si="21"/>
        <v>Saturday</v>
      </c>
    </row>
    <row r="688" spans="1:5" ht="18" x14ac:dyDescent="0.2">
      <c r="A688" s="1">
        <v>42281.375</v>
      </c>
      <c r="B688" s="17">
        <v>10</v>
      </c>
      <c r="C688">
        <v>4</v>
      </c>
      <c r="D688" s="19">
        <f t="shared" si="20"/>
        <v>0.375</v>
      </c>
      <c r="E688" s="18" t="str">
        <f t="shared" si="21"/>
        <v>Sunday</v>
      </c>
    </row>
    <row r="689" spans="1:5" ht="18" x14ac:dyDescent="0.2">
      <c r="A689" s="1">
        <v>42281.666666666664</v>
      </c>
      <c r="B689" s="17">
        <v>10</v>
      </c>
      <c r="C689">
        <v>4</v>
      </c>
      <c r="D689" s="19">
        <f t="shared" si="20"/>
        <v>0.66666666666666663</v>
      </c>
      <c r="E689" s="18" t="str">
        <f t="shared" si="21"/>
        <v>Sunday</v>
      </c>
    </row>
    <row r="690" spans="1:5" ht="18" x14ac:dyDescent="0.2">
      <c r="A690" s="1">
        <v>42284.833333333336</v>
      </c>
      <c r="B690" s="17">
        <v>10</v>
      </c>
      <c r="C690">
        <v>7</v>
      </c>
      <c r="D690" s="19">
        <f t="shared" si="20"/>
        <v>0.83333333333333337</v>
      </c>
      <c r="E690" s="18" t="str">
        <f t="shared" si="21"/>
        <v>Wednesday</v>
      </c>
    </row>
    <row r="691" spans="1:5" ht="18" x14ac:dyDescent="0.2">
      <c r="A691" s="1">
        <v>42248.583333333336</v>
      </c>
      <c r="B691" s="17">
        <v>9</v>
      </c>
      <c r="C691">
        <v>1</v>
      </c>
      <c r="D691" s="19">
        <f t="shared" si="20"/>
        <v>0.58333333333333337</v>
      </c>
      <c r="E691" s="18" t="str">
        <f t="shared" si="21"/>
        <v>Tuesday</v>
      </c>
    </row>
    <row r="692" spans="1:5" ht="18" x14ac:dyDescent="0.2">
      <c r="A692" s="1">
        <v>42236.75</v>
      </c>
      <c r="B692" s="17">
        <v>8</v>
      </c>
      <c r="C692">
        <v>20</v>
      </c>
      <c r="D692" s="19">
        <f t="shared" si="20"/>
        <v>0.75</v>
      </c>
      <c r="E692" s="18" t="str">
        <f t="shared" si="21"/>
        <v>Thursday</v>
      </c>
    </row>
    <row r="693" spans="1:5" ht="18" x14ac:dyDescent="0.2">
      <c r="A693" s="1">
        <v>42276.75</v>
      </c>
      <c r="B693" s="17">
        <v>9</v>
      </c>
      <c r="C693">
        <v>29</v>
      </c>
      <c r="D693" s="19">
        <f t="shared" si="20"/>
        <v>0.75</v>
      </c>
      <c r="E693" s="18" t="str">
        <f t="shared" si="21"/>
        <v>Tuesday</v>
      </c>
    </row>
    <row r="694" spans="1:5" ht="18" x14ac:dyDescent="0.2">
      <c r="A694" s="1">
        <v>42236.895833333336</v>
      </c>
      <c r="B694" s="17">
        <v>8</v>
      </c>
      <c r="C694">
        <v>20</v>
      </c>
      <c r="D694" s="19">
        <f t="shared" si="20"/>
        <v>0.89583333333333337</v>
      </c>
      <c r="E694" s="18" t="str">
        <f t="shared" si="21"/>
        <v>Thursday</v>
      </c>
    </row>
    <row r="695" spans="1:5" ht="18" x14ac:dyDescent="0.2">
      <c r="A695" s="1">
        <v>42245.791666666664</v>
      </c>
      <c r="B695" s="17">
        <v>8</v>
      </c>
      <c r="C695">
        <v>29</v>
      </c>
      <c r="D695" s="19">
        <f t="shared" si="20"/>
        <v>0.79166666666666663</v>
      </c>
      <c r="E695" s="18" t="str">
        <f t="shared" si="21"/>
        <v>Saturday</v>
      </c>
    </row>
    <row r="696" spans="1:5" ht="18" x14ac:dyDescent="0.2">
      <c r="A696" s="1">
        <v>42240.770833333336</v>
      </c>
      <c r="B696" s="17">
        <v>8</v>
      </c>
      <c r="C696">
        <v>24</v>
      </c>
      <c r="D696" s="19">
        <f t="shared" si="20"/>
        <v>0.77083333333333337</v>
      </c>
      <c r="E696" s="18" t="str">
        <f t="shared" si="21"/>
        <v>Monday</v>
      </c>
    </row>
    <row r="697" spans="1:5" ht="18" x14ac:dyDescent="0.2">
      <c r="A697" s="1">
        <v>42246.458333333336</v>
      </c>
      <c r="B697" s="17">
        <v>8</v>
      </c>
      <c r="C697">
        <v>30</v>
      </c>
      <c r="D697" s="19">
        <f t="shared" si="20"/>
        <v>0.45833333333333331</v>
      </c>
      <c r="E697" s="18" t="str">
        <f t="shared" si="21"/>
        <v>Sunday</v>
      </c>
    </row>
    <row r="698" spans="1:5" ht="18" x14ac:dyDescent="0.2">
      <c r="A698" s="1">
        <v>42266.625</v>
      </c>
      <c r="B698" s="17">
        <v>9</v>
      </c>
      <c r="C698">
        <v>19</v>
      </c>
      <c r="D698" s="19">
        <f t="shared" si="20"/>
        <v>0.625</v>
      </c>
      <c r="E698" s="18" t="str">
        <f t="shared" si="21"/>
        <v>Saturday</v>
      </c>
    </row>
    <row r="699" spans="1:5" ht="18" x14ac:dyDescent="0.2">
      <c r="A699" s="1">
        <v>42245.791666666664</v>
      </c>
      <c r="B699" s="17">
        <v>8</v>
      </c>
      <c r="C699">
        <v>29</v>
      </c>
      <c r="D699" s="19">
        <f t="shared" si="20"/>
        <v>0.79166666666666663</v>
      </c>
      <c r="E699" s="18" t="str">
        <f t="shared" si="21"/>
        <v>Saturday</v>
      </c>
    </row>
    <row r="700" spans="1:5" ht="18" x14ac:dyDescent="0.2">
      <c r="A700" s="1">
        <v>42259.8125</v>
      </c>
      <c r="B700" s="17">
        <v>9</v>
      </c>
      <c r="C700">
        <v>12</v>
      </c>
      <c r="D700" s="19">
        <f t="shared" si="20"/>
        <v>0.8125</v>
      </c>
      <c r="E700" s="18" t="str">
        <f t="shared" si="21"/>
        <v>Saturday</v>
      </c>
    </row>
    <row r="701" spans="1:5" ht="18" x14ac:dyDescent="0.2">
      <c r="A701" s="1">
        <v>42266.791666666664</v>
      </c>
      <c r="B701" s="17">
        <v>9</v>
      </c>
      <c r="C701">
        <v>19</v>
      </c>
      <c r="D701" s="19">
        <f t="shared" si="20"/>
        <v>0.79166666666666663</v>
      </c>
      <c r="E701" s="18" t="str">
        <f t="shared" si="21"/>
        <v>Saturday</v>
      </c>
    </row>
    <row r="702" spans="1:5" ht="18" x14ac:dyDescent="0.2">
      <c r="A702" s="1">
        <v>42272.78125</v>
      </c>
      <c r="B702" s="17">
        <v>9</v>
      </c>
      <c r="C702">
        <v>25</v>
      </c>
      <c r="D702" s="19">
        <f t="shared" si="20"/>
        <v>0.78125</v>
      </c>
      <c r="E702" s="18" t="str">
        <f t="shared" si="21"/>
        <v>Friday</v>
      </c>
    </row>
    <row r="703" spans="1:5" ht="18" x14ac:dyDescent="0.2">
      <c r="A703" s="1">
        <v>42286.395833333336</v>
      </c>
      <c r="B703" s="17">
        <v>10</v>
      </c>
      <c r="C703">
        <v>9</v>
      </c>
      <c r="D703" s="19">
        <f t="shared" si="20"/>
        <v>0.39583333333333331</v>
      </c>
      <c r="E703" s="18" t="str">
        <f t="shared" si="21"/>
        <v>Friday</v>
      </c>
    </row>
    <row r="704" spans="1:5" ht="18" x14ac:dyDescent="0.2">
      <c r="A704" s="1">
        <v>42321.395833333336</v>
      </c>
      <c r="B704" s="17">
        <v>11</v>
      </c>
      <c r="C704">
        <v>13</v>
      </c>
      <c r="D704" s="19">
        <f t="shared" si="20"/>
        <v>0.39583333333333331</v>
      </c>
      <c r="E704" s="18" t="str">
        <f t="shared" si="21"/>
        <v>Friday</v>
      </c>
    </row>
    <row r="705" spans="1:5" ht="18" x14ac:dyDescent="0.2">
      <c r="A705" s="1">
        <v>42247.760416666664</v>
      </c>
      <c r="B705" s="17">
        <v>8</v>
      </c>
      <c r="C705">
        <v>31</v>
      </c>
      <c r="D705" s="19">
        <f t="shared" si="20"/>
        <v>0.76041666666666663</v>
      </c>
      <c r="E705" s="18" t="str">
        <f t="shared" si="21"/>
        <v>Monday</v>
      </c>
    </row>
    <row r="706" spans="1:5" ht="18" x14ac:dyDescent="0.2">
      <c r="A706" s="1">
        <v>42275.760416666664</v>
      </c>
      <c r="B706" s="17">
        <v>9</v>
      </c>
      <c r="C706">
        <v>28</v>
      </c>
      <c r="D706" s="19">
        <f t="shared" si="20"/>
        <v>0.76041666666666663</v>
      </c>
      <c r="E706" s="18" t="str">
        <f t="shared" si="21"/>
        <v>Monday</v>
      </c>
    </row>
    <row r="707" spans="1:5" ht="18" x14ac:dyDescent="0.2">
      <c r="A707" s="1">
        <v>42244.541666666664</v>
      </c>
      <c r="B707" s="17">
        <v>8</v>
      </c>
      <c r="C707">
        <v>28</v>
      </c>
      <c r="D707" s="19">
        <f t="shared" ref="D707:D770" si="22">TIME(HOUR(A707),MINUTE(A707), SECOND(A707))</f>
        <v>0.54166666666666663</v>
      </c>
      <c r="E707" s="18" t="str">
        <f t="shared" ref="E707:E770" si="23">TEXT(A707, "dddd")</f>
        <v>Friday</v>
      </c>
    </row>
    <row r="708" spans="1:5" ht="18" x14ac:dyDescent="0.2">
      <c r="A708" s="1">
        <v>42259.541666666664</v>
      </c>
      <c r="B708" s="17">
        <v>9</v>
      </c>
      <c r="C708">
        <v>12</v>
      </c>
      <c r="D708" s="19">
        <f t="shared" si="22"/>
        <v>0.54166666666666663</v>
      </c>
      <c r="E708" s="18" t="str">
        <f t="shared" si="23"/>
        <v>Saturday</v>
      </c>
    </row>
    <row r="709" spans="1:5" ht="18" x14ac:dyDescent="0.2">
      <c r="A709" s="1">
        <v>42273.541666666664</v>
      </c>
      <c r="B709" s="17">
        <v>9</v>
      </c>
      <c r="C709">
        <v>26</v>
      </c>
      <c r="D709" s="19">
        <f t="shared" si="22"/>
        <v>0.54166666666666663</v>
      </c>
      <c r="E709" s="18" t="str">
        <f t="shared" si="23"/>
        <v>Saturday</v>
      </c>
    </row>
    <row r="710" spans="1:5" ht="18" x14ac:dyDescent="0.2">
      <c r="A710" s="1">
        <v>42236.895833333336</v>
      </c>
      <c r="B710" s="17">
        <v>8</v>
      </c>
      <c r="C710">
        <v>20</v>
      </c>
      <c r="D710" s="19">
        <f t="shared" si="22"/>
        <v>0.89583333333333337</v>
      </c>
      <c r="E710" s="18" t="str">
        <f t="shared" si="23"/>
        <v>Thursday</v>
      </c>
    </row>
    <row r="711" spans="1:5" ht="18" x14ac:dyDescent="0.2">
      <c r="A711" s="1">
        <v>42264.5</v>
      </c>
      <c r="B711" s="17">
        <v>9</v>
      </c>
      <c r="C711">
        <v>17</v>
      </c>
      <c r="D711" s="19">
        <f t="shared" si="22"/>
        <v>0.5</v>
      </c>
      <c r="E711" s="18" t="str">
        <f t="shared" si="23"/>
        <v>Thursday</v>
      </c>
    </row>
    <row r="712" spans="1:5" ht="18" x14ac:dyDescent="0.2">
      <c r="A712" s="1">
        <v>42248.770833333336</v>
      </c>
      <c r="B712" s="17">
        <v>9</v>
      </c>
      <c r="C712">
        <v>1</v>
      </c>
      <c r="D712" s="19">
        <f t="shared" si="22"/>
        <v>0.77083333333333337</v>
      </c>
      <c r="E712" s="18" t="str">
        <f t="shared" si="23"/>
        <v>Tuesday</v>
      </c>
    </row>
    <row r="713" spans="1:5" ht="18" x14ac:dyDescent="0.2">
      <c r="A713" s="1">
        <v>42247.770833333336</v>
      </c>
      <c r="B713" s="17">
        <v>8</v>
      </c>
      <c r="C713">
        <v>31</v>
      </c>
      <c r="D713" s="19">
        <f t="shared" si="22"/>
        <v>0.77083333333333337</v>
      </c>
      <c r="E713" s="18" t="str">
        <f t="shared" si="23"/>
        <v>Monday</v>
      </c>
    </row>
    <row r="714" spans="1:5" ht="18" x14ac:dyDescent="0.2">
      <c r="A714" s="1">
        <v>42248.791666666664</v>
      </c>
      <c r="B714" s="17">
        <v>9</v>
      </c>
      <c r="C714">
        <v>1</v>
      </c>
      <c r="D714" s="19">
        <f t="shared" si="22"/>
        <v>0.79166666666666663</v>
      </c>
      <c r="E714" s="18" t="str">
        <f t="shared" si="23"/>
        <v>Tuesday</v>
      </c>
    </row>
    <row r="715" spans="1:5" ht="18" x14ac:dyDescent="0.2">
      <c r="A715" s="1">
        <v>42243.708333333336</v>
      </c>
      <c r="B715" s="17">
        <v>8</v>
      </c>
      <c r="C715">
        <v>27</v>
      </c>
      <c r="D715" s="19">
        <f t="shared" si="22"/>
        <v>0.70833333333333337</v>
      </c>
      <c r="E715" s="18" t="str">
        <f t="shared" si="23"/>
        <v>Thursday</v>
      </c>
    </row>
    <row r="716" spans="1:5" ht="18" x14ac:dyDescent="0.2">
      <c r="A716" s="1">
        <v>42315.75</v>
      </c>
      <c r="B716" s="17">
        <v>11</v>
      </c>
      <c r="C716">
        <v>7</v>
      </c>
      <c r="D716" s="19">
        <f t="shared" si="22"/>
        <v>0.75</v>
      </c>
      <c r="E716" s="18" t="str">
        <f t="shared" si="23"/>
        <v>Saturday</v>
      </c>
    </row>
    <row r="717" spans="1:5" ht="18" x14ac:dyDescent="0.2">
      <c r="A717" s="1">
        <v>42254.833333333336</v>
      </c>
      <c r="B717" s="17">
        <v>9</v>
      </c>
      <c r="C717">
        <v>7</v>
      </c>
      <c r="D717" s="19">
        <f t="shared" si="22"/>
        <v>0.83333333333333337</v>
      </c>
      <c r="E717" s="18" t="str">
        <f t="shared" si="23"/>
        <v>Monday</v>
      </c>
    </row>
    <row r="718" spans="1:5" ht="18" x14ac:dyDescent="0.2">
      <c r="A718" s="1">
        <v>42261.833333333336</v>
      </c>
      <c r="B718" s="17">
        <v>9</v>
      </c>
      <c r="C718">
        <v>14</v>
      </c>
      <c r="D718" s="19">
        <f t="shared" si="22"/>
        <v>0.83333333333333337</v>
      </c>
      <c r="E718" s="18" t="str">
        <f t="shared" si="23"/>
        <v>Monday</v>
      </c>
    </row>
    <row r="719" spans="1:5" ht="18" x14ac:dyDescent="0.2">
      <c r="A719" s="1">
        <v>42255.375</v>
      </c>
      <c r="B719" s="17">
        <v>9</v>
      </c>
      <c r="C719">
        <v>8</v>
      </c>
      <c r="D719" s="19">
        <f t="shared" si="22"/>
        <v>0.375</v>
      </c>
      <c r="E719" s="18" t="str">
        <f t="shared" si="23"/>
        <v>Tuesday</v>
      </c>
    </row>
    <row r="720" spans="1:5" ht="18" x14ac:dyDescent="0.2">
      <c r="A720" s="1">
        <v>42298.375</v>
      </c>
      <c r="B720" s="17">
        <v>10</v>
      </c>
      <c r="C720">
        <v>21</v>
      </c>
      <c r="D720" s="19">
        <f t="shared" si="22"/>
        <v>0.375</v>
      </c>
      <c r="E720" s="18" t="str">
        <f t="shared" si="23"/>
        <v>Wednesday</v>
      </c>
    </row>
    <row r="721" spans="1:5" ht="18" x14ac:dyDescent="0.2">
      <c r="A721" s="1">
        <v>42248.770833333336</v>
      </c>
      <c r="B721" s="17">
        <v>9</v>
      </c>
      <c r="C721">
        <v>1</v>
      </c>
      <c r="D721" s="19">
        <f t="shared" si="22"/>
        <v>0.77083333333333337</v>
      </c>
      <c r="E721" s="18" t="str">
        <f t="shared" si="23"/>
        <v>Tuesday</v>
      </c>
    </row>
    <row r="722" spans="1:5" ht="18" x14ac:dyDescent="0.2">
      <c r="A722" s="1">
        <v>42326.375</v>
      </c>
      <c r="B722" s="17">
        <v>11</v>
      </c>
      <c r="C722">
        <v>18</v>
      </c>
      <c r="D722" s="19">
        <f t="shared" si="22"/>
        <v>0.375</v>
      </c>
      <c r="E722" s="18" t="str">
        <f t="shared" si="23"/>
        <v>Wednesday</v>
      </c>
    </row>
    <row r="723" spans="1:5" ht="18" x14ac:dyDescent="0.2">
      <c r="A723" s="1">
        <v>42278.708333333336</v>
      </c>
      <c r="B723" s="17">
        <v>10</v>
      </c>
      <c r="C723">
        <v>1</v>
      </c>
      <c r="D723" s="19">
        <f t="shared" si="22"/>
        <v>0.70833333333333337</v>
      </c>
      <c r="E723" s="18" t="str">
        <f t="shared" si="23"/>
        <v>Thursday</v>
      </c>
    </row>
    <row r="724" spans="1:5" ht="18" x14ac:dyDescent="0.2">
      <c r="A724" s="1">
        <v>42258.791666666664</v>
      </c>
      <c r="B724" s="17">
        <v>9</v>
      </c>
      <c r="C724">
        <v>11</v>
      </c>
      <c r="D724" s="19">
        <f t="shared" si="22"/>
        <v>0.79166666666666663</v>
      </c>
      <c r="E724" s="18" t="str">
        <f t="shared" si="23"/>
        <v>Friday</v>
      </c>
    </row>
    <row r="725" spans="1:5" ht="18" x14ac:dyDescent="0.2">
      <c r="A725" s="1">
        <v>42265.791666666664</v>
      </c>
      <c r="B725" s="17">
        <v>9</v>
      </c>
      <c r="C725">
        <v>18</v>
      </c>
      <c r="D725" s="19">
        <f t="shared" si="22"/>
        <v>0.79166666666666663</v>
      </c>
      <c r="E725" s="18" t="str">
        <f t="shared" si="23"/>
        <v>Friday</v>
      </c>
    </row>
    <row r="726" spans="1:5" ht="18" x14ac:dyDescent="0.2">
      <c r="A726" s="1">
        <v>42267.541666666664</v>
      </c>
      <c r="B726" s="17">
        <v>9</v>
      </c>
      <c r="C726">
        <v>20</v>
      </c>
      <c r="D726" s="19">
        <f t="shared" si="22"/>
        <v>0.54166666666666663</v>
      </c>
      <c r="E726" s="18" t="str">
        <f t="shared" si="23"/>
        <v>Sunday</v>
      </c>
    </row>
    <row r="727" spans="1:5" ht="18" x14ac:dyDescent="0.2">
      <c r="A727" s="1">
        <v>42281.458333333336</v>
      </c>
      <c r="B727" s="17">
        <v>10</v>
      </c>
      <c r="C727">
        <v>4</v>
      </c>
      <c r="D727" s="19">
        <f t="shared" si="22"/>
        <v>0.45833333333333331</v>
      </c>
      <c r="E727" s="18" t="str">
        <f t="shared" si="23"/>
        <v>Sunday</v>
      </c>
    </row>
    <row r="728" spans="1:5" ht="18" x14ac:dyDescent="0.2">
      <c r="A728" s="1">
        <v>42244.75</v>
      </c>
      <c r="B728" s="17">
        <v>8</v>
      </c>
      <c r="C728">
        <v>28</v>
      </c>
      <c r="D728" s="19">
        <f t="shared" si="22"/>
        <v>0.75</v>
      </c>
      <c r="E728" s="18" t="str">
        <f t="shared" si="23"/>
        <v>Friday</v>
      </c>
    </row>
    <row r="729" spans="1:5" ht="18" x14ac:dyDescent="0.2">
      <c r="A729" s="1">
        <v>42241.770833333336</v>
      </c>
      <c r="B729" s="17">
        <v>8</v>
      </c>
      <c r="C729">
        <v>25</v>
      </c>
      <c r="D729" s="19">
        <f t="shared" si="22"/>
        <v>0.77083333333333337</v>
      </c>
      <c r="E729" s="18" t="str">
        <f t="shared" si="23"/>
        <v>Tuesday</v>
      </c>
    </row>
    <row r="730" spans="1:5" ht="18" x14ac:dyDescent="0.2">
      <c r="A730" s="1">
        <v>42240.854166666664</v>
      </c>
      <c r="B730" s="17">
        <v>8</v>
      </c>
      <c r="C730">
        <v>24</v>
      </c>
      <c r="D730" s="19">
        <f t="shared" si="22"/>
        <v>0.85416666666666663</v>
      </c>
      <c r="E730" s="18" t="str">
        <f t="shared" si="23"/>
        <v>Monday</v>
      </c>
    </row>
    <row r="731" spans="1:5" ht="18" x14ac:dyDescent="0.2">
      <c r="A731" s="1">
        <v>42251.791666666664</v>
      </c>
      <c r="B731" s="17">
        <v>9</v>
      </c>
      <c r="C731">
        <v>4</v>
      </c>
      <c r="D731" s="19">
        <f t="shared" si="22"/>
        <v>0.79166666666666663</v>
      </c>
      <c r="E731" s="18" t="str">
        <f t="shared" si="23"/>
        <v>Friday</v>
      </c>
    </row>
    <row r="732" spans="1:5" ht="18" x14ac:dyDescent="0.2">
      <c r="A732" s="1">
        <v>42242.833333333336</v>
      </c>
      <c r="B732" s="17">
        <v>8</v>
      </c>
      <c r="C732">
        <v>26</v>
      </c>
      <c r="D732" s="19">
        <f t="shared" si="22"/>
        <v>0.83333333333333337</v>
      </c>
      <c r="E732" s="18" t="str">
        <f t="shared" si="23"/>
        <v>Wednesday</v>
      </c>
    </row>
    <row r="733" spans="1:5" ht="18" x14ac:dyDescent="0.2">
      <c r="A733" s="1">
        <v>42249.708333333336</v>
      </c>
      <c r="B733" s="17">
        <v>9</v>
      </c>
      <c r="C733">
        <v>2</v>
      </c>
      <c r="D733" s="19">
        <f t="shared" si="22"/>
        <v>0.70833333333333337</v>
      </c>
      <c r="E733" s="18" t="str">
        <f t="shared" si="23"/>
        <v>Wednesday</v>
      </c>
    </row>
    <row r="734" spans="1:5" ht="18" x14ac:dyDescent="0.2">
      <c r="A734" s="1">
        <v>42243.75</v>
      </c>
      <c r="B734" s="17">
        <v>8</v>
      </c>
      <c r="C734">
        <v>27</v>
      </c>
      <c r="D734" s="19">
        <f t="shared" si="22"/>
        <v>0.75</v>
      </c>
      <c r="E734" s="18" t="str">
        <f t="shared" si="23"/>
        <v>Thursday</v>
      </c>
    </row>
    <row r="735" spans="1:5" ht="18" x14ac:dyDescent="0.2">
      <c r="A735" s="1">
        <v>42245.833333333336</v>
      </c>
      <c r="B735" s="17">
        <v>8</v>
      </c>
      <c r="C735">
        <v>29</v>
      </c>
      <c r="D735" s="19">
        <f t="shared" si="22"/>
        <v>0.83333333333333337</v>
      </c>
      <c r="E735" s="18" t="str">
        <f t="shared" si="23"/>
        <v>Saturday</v>
      </c>
    </row>
    <row r="736" spans="1:5" ht="18" x14ac:dyDescent="0.2">
      <c r="A736" s="1">
        <v>42245.458333333336</v>
      </c>
      <c r="B736" s="17">
        <v>8</v>
      </c>
      <c r="C736">
        <v>29</v>
      </c>
      <c r="D736" s="19">
        <f t="shared" si="22"/>
        <v>0.45833333333333331</v>
      </c>
      <c r="E736" s="18" t="str">
        <f t="shared" si="23"/>
        <v>Saturday</v>
      </c>
    </row>
    <row r="737" spans="1:5" ht="18" x14ac:dyDescent="0.2">
      <c r="A737" s="1">
        <v>42242.791666666664</v>
      </c>
      <c r="B737" s="17">
        <v>8</v>
      </c>
      <c r="C737">
        <v>26</v>
      </c>
      <c r="D737" s="19">
        <f t="shared" si="22"/>
        <v>0.79166666666666663</v>
      </c>
      <c r="E737" s="18" t="str">
        <f t="shared" si="23"/>
        <v>Wednesday</v>
      </c>
    </row>
    <row r="738" spans="1:5" ht="18" x14ac:dyDescent="0.2">
      <c r="A738" s="1">
        <v>42259.760416666664</v>
      </c>
      <c r="B738" s="17">
        <v>9</v>
      </c>
      <c r="C738">
        <v>12</v>
      </c>
      <c r="D738" s="19">
        <f t="shared" si="22"/>
        <v>0.76041666666666663</v>
      </c>
      <c r="E738" s="18" t="str">
        <f t="shared" si="23"/>
        <v>Saturday</v>
      </c>
    </row>
    <row r="739" spans="1:5" ht="18" x14ac:dyDescent="0.2">
      <c r="A739" s="1">
        <v>42239.479166666664</v>
      </c>
      <c r="B739" s="17">
        <v>8</v>
      </c>
      <c r="C739">
        <v>23</v>
      </c>
      <c r="D739" s="19">
        <f t="shared" si="22"/>
        <v>0.47916666666666669</v>
      </c>
      <c r="E739" s="18" t="str">
        <f t="shared" si="23"/>
        <v>Sunday</v>
      </c>
    </row>
    <row r="740" spans="1:5" ht="18" x14ac:dyDescent="0.2">
      <c r="A740" s="1">
        <v>42265.708333333336</v>
      </c>
      <c r="B740" s="17">
        <v>9</v>
      </c>
      <c r="C740">
        <v>18</v>
      </c>
      <c r="D740" s="19">
        <f t="shared" si="22"/>
        <v>0.70833333333333337</v>
      </c>
      <c r="E740" s="18" t="str">
        <f t="shared" si="23"/>
        <v>Friday</v>
      </c>
    </row>
    <row r="741" spans="1:5" ht="18" x14ac:dyDescent="0.2">
      <c r="A741" s="1">
        <v>42239.75</v>
      </c>
      <c r="B741" s="17">
        <v>8</v>
      </c>
      <c r="C741">
        <v>23</v>
      </c>
      <c r="D741" s="19">
        <f t="shared" si="22"/>
        <v>0.75</v>
      </c>
      <c r="E741" s="18" t="str">
        <f t="shared" si="23"/>
        <v>Sunday</v>
      </c>
    </row>
    <row r="742" spans="1:5" ht="18" x14ac:dyDescent="0.2">
      <c r="A742" s="1">
        <v>42239.71875</v>
      </c>
      <c r="B742" s="17">
        <v>8</v>
      </c>
      <c r="C742">
        <v>23</v>
      </c>
      <c r="D742" s="19">
        <f t="shared" si="22"/>
        <v>0.71875</v>
      </c>
      <c r="E742" s="18" t="str">
        <f t="shared" si="23"/>
        <v>Sunday</v>
      </c>
    </row>
    <row r="743" spans="1:5" ht="18" x14ac:dyDescent="0.2">
      <c r="A743" s="1">
        <v>42242.770833333336</v>
      </c>
      <c r="B743" s="17">
        <v>8</v>
      </c>
      <c r="C743">
        <v>26</v>
      </c>
      <c r="D743" s="19">
        <f t="shared" si="22"/>
        <v>0.77083333333333337</v>
      </c>
      <c r="E743" s="18" t="str">
        <f t="shared" si="23"/>
        <v>Wednesday</v>
      </c>
    </row>
    <row r="744" spans="1:5" ht="18" x14ac:dyDescent="0.2">
      <c r="A744" s="1">
        <v>42239.791666666664</v>
      </c>
      <c r="B744" s="17">
        <v>8</v>
      </c>
      <c r="C744">
        <v>23</v>
      </c>
      <c r="D744" s="19">
        <f t="shared" si="22"/>
        <v>0.79166666666666663</v>
      </c>
      <c r="E744" s="18" t="str">
        <f t="shared" si="23"/>
        <v>Sunday</v>
      </c>
    </row>
    <row r="745" spans="1:5" ht="18" x14ac:dyDescent="0.2">
      <c r="A745" s="1">
        <v>42241.802083333336</v>
      </c>
      <c r="B745" s="17">
        <v>8</v>
      </c>
      <c r="C745">
        <v>25</v>
      </c>
      <c r="D745" s="19">
        <f t="shared" si="22"/>
        <v>0.80208333333333337</v>
      </c>
      <c r="E745" s="18" t="str">
        <f t="shared" si="23"/>
        <v>Tuesday</v>
      </c>
    </row>
    <row r="746" spans="1:5" ht="18" x14ac:dyDescent="0.2">
      <c r="A746" s="1">
        <v>42328.791666666664</v>
      </c>
      <c r="B746" s="17">
        <v>11</v>
      </c>
      <c r="C746">
        <v>20</v>
      </c>
      <c r="D746" s="19">
        <f t="shared" si="22"/>
        <v>0.79166666666666663</v>
      </c>
      <c r="E746" s="18" t="str">
        <f t="shared" si="23"/>
        <v>Friday</v>
      </c>
    </row>
    <row r="747" spans="1:5" ht="18" x14ac:dyDescent="0.2">
      <c r="A747" s="1">
        <v>42300.791666666664</v>
      </c>
      <c r="B747" s="17">
        <v>10</v>
      </c>
      <c r="C747">
        <v>23</v>
      </c>
      <c r="D747" s="19">
        <f t="shared" si="22"/>
        <v>0.79166666666666663</v>
      </c>
      <c r="E747" s="18" t="str">
        <f t="shared" si="23"/>
        <v>Friday</v>
      </c>
    </row>
    <row r="748" spans="1:5" ht="18" x14ac:dyDescent="0.2">
      <c r="A748" s="1">
        <v>42240.791666666664</v>
      </c>
      <c r="B748" s="17">
        <v>8</v>
      </c>
      <c r="C748">
        <v>24</v>
      </c>
      <c r="D748" s="19">
        <f t="shared" si="22"/>
        <v>0.79166666666666663</v>
      </c>
      <c r="E748" s="18" t="str">
        <f t="shared" si="23"/>
        <v>Monday</v>
      </c>
    </row>
    <row r="749" spans="1:5" ht="18" x14ac:dyDescent="0.2">
      <c r="A749" s="1">
        <v>42238.375</v>
      </c>
      <c r="B749" s="17">
        <v>8</v>
      </c>
      <c r="C749">
        <v>22</v>
      </c>
      <c r="D749" s="19">
        <f t="shared" si="22"/>
        <v>0.375</v>
      </c>
      <c r="E749" s="18" t="str">
        <f t="shared" si="23"/>
        <v>Saturday</v>
      </c>
    </row>
    <row r="750" spans="1:5" ht="18" x14ac:dyDescent="0.2">
      <c r="A750" s="1">
        <v>42263.791666666664</v>
      </c>
      <c r="B750" s="17">
        <v>9</v>
      </c>
      <c r="C750">
        <v>16</v>
      </c>
      <c r="D750" s="19">
        <f t="shared" si="22"/>
        <v>0.79166666666666663</v>
      </c>
      <c r="E750" s="18" t="str">
        <f t="shared" si="23"/>
        <v>Wednesday</v>
      </c>
    </row>
    <row r="751" spans="1:5" ht="18" x14ac:dyDescent="0.2">
      <c r="A751" s="1">
        <v>42261.791666666664</v>
      </c>
      <c r="B751" s="17">
        <v>9</v>
      </c>
      <c r="C751">
        <v>14</v>
      </c>
      <c r="D751" s="19">
        <f t="shared" si="22"/>
        <v>0.79166666666666663</v>
      </c>
      <c r="E751" s="18" t="str">
        <f t="shared" si="23"/>
        <v>Monday</v>
      </c>
    </row>
    <row r="752" spans="1:5" ht="18" x14ac:dyDescent="0.2">
      <c r="A752" s="1">
        <v>42243.791666666664</v>
      </c>
      <c r="B752" s="17">
        <v>8</v>
      </c>
      <c r="C752">
        <v>27</v>
      </c>
      <c r="D752" s="19">
        <f t="shared" si="22"/>
        <v>0.79166666666666663</v>
      </c>
      <c r="E752" s="18" t="str">
        <f t="shared" si="23"/>
        <v>Thursday</v>
      </c>
    </row>
    <row r="753" spans="1:5" ht="18" x14ac:dyDescent="0.2">
      <c r="A753" s="1">
        <v>42245.75</v>
      </c>
      <c r="B753" s="17">
        <v>8</v>
      </c>
      <c r="C753">
        <v>29</v>
      </c>
      <c r="D753" s="19">
        <f t="shared" si="22"/>
        <v>0.75</v>
      </c>
      <c r="E753" s="18" t="str">
        <f t="shared" si="23"/>
        <v>Saturday</v>
      </c>
    </row>
    <row r="754" spans="1:5" ht="18" x14ac:dyDescent="0.2">
      <c r="A754" s="1">
        <v>42245.75</v>
      </c>
      <c r="B754" s="17">
        <v>8</v>
      </c>
      <c r="C754">
        <v>29</v>
      </c>
      <c r="D754" s="19">
        <f t="shared" si="22"/>
        <v>0.75</v>
      </c>
      <c r="E754" s="18" t="str">
        <f t="shared" si="23"/>
        <v>Saturday</v>
      </c>
    </row>
    <row r="755" spans="1:5" ht="18" x14ac:dyDescent="0.2">
      <c r="A755" s="1">
        <v>42242.833333333336</v>
      </c>
      <c r="B755" s="17">
        <v>8</v>
      </c>
      <c r="C755">
        <v>26</v>
      </c>
      <c r="D755" s="19">
        <f t="shared" si="22"/>
        <v>0.83333333333333337</v>
      </c>
      <c r="E755" s="18" t="str">
        <f t="shared" si="23"/>
        <v>Wednesday</v>
      </c>
    </row>
    <row r="756" spans="1:5" ht="18" x14ac:dyDescent="0.2">
      <c r="A756" s="1">
        <v>42246.791666666664</v>
      </c>
      <c r="B756" s="17">
        <v>8</v>
      </c>
      <c r="C756">
        <v>30</v>
      </c>
      <c r="D756" s="19">
        <f t="shared" si="22"/>
        <v>0.79166666666666663</v>
      </c>
      <c r="E756" s="18" t="str">
        <f t="shared" si="23"/>
        <v>Sunday</v>
      </c>
    </row>
    <row r="757" spans="1:5" ht="18" x14ac:dyDescent="0.2">
      <c r="A757" s="1">
        <v>42239.583333333336</v>
      </c>
      <c r="B757" s="17">
        <v>8</v>
      </c>
      <c r="C757">
        <v>23</v>
      </c>
      <c r="D757" s="19">
        <f t="shared" si="22"/>
        <v>0.58333333333333337</v>
      </c>
      <c r="E757" s="18" t="str">
        <f t="shared" si="23"/>
        <v>Sunday</v>
      </c>
    </row>
    <row r="758" spans="1:5" ht="18" x14ac:dyDescent="0.2">
      <c r="A758" s="1">
        <v>42251.5</v>
      </c>
      <c r="B758" s="17">
        <v>9</v>
      </c>
      <c r="C758">
        <v>4</v>
      </c>
      <c r="D758" s="19">
        <f t="shared" si="22"/>
        <v>0.5</v>
      </c>
      <c r="E758" s="18" t="str">
        <f t="shared" si="23"/>
        <v>Friday</v>
      </c>
    </row>
    <row r="759" spans="1:5" ht="18" x14ac:dyDescent="0.2">
      <c r="A759" s="1">
        <v>42241.875</v>
      </c>
      <c r="B759" s="17">
        <v>8</v>
      </c>
      <c r="C759">
        <v>25</v>
      </c>
      <c r="D759" s="19">
        <f t="shared" si="22"/>
        <v>0.875</v>
      </c>
      <c r="E759" s="18" t="str">
        <f t="shared" si="23"/>
        <v>Tuesday</v>
      </c>
    </row>
    <row r="760" spans="1:5" ht="18" x14ac:dyDescent="0.2">
      <c r="A760" s="1">
        <v>42263.75</v>
      </c>
      <c r="B760" s="17">
        <v>9</v>
      </c>
      <c r="C760">
        <v>16</v>
      </c>
      <c r="D760" s="19">
        <f t="shared" si="22"/>
        <v>0.75</v>
      </c>
      <c r="E760" s="18" t="str">
        <f t="shared" si="23"/>
        <v>Wednesday</v>
      </c>
    </row>
    <row r="761" spans="1:5" ht="18" x14ac:dyDescent="0.2">
      <c r="A761" s="1">
        <v>42245.583333333336</v>
      </c>
      <c r="B761" s="17">
        <v>8</v>
      </c>
      <c r="C761">
        <v>29</v>
      </c>
      <c r="D761" s="19">
        <f t="shared" si="22"/>
        <v>0.58333333333333337</v>
      </c>
      <c r="E761" s="18" t="str">
        <f t="shared" si="23"/>
        <v>Saturday</v>
      </c>
    </row>
    <row r="762" spans="1:5" ht="18" x14ac:dyDescent="0.2">
      <c r="A762" s="1">
        <v>42259.416666666664</v>
      </c>
      <c r="B762" s="17">
        <v>9</v>
      </c>
      <c r="C762">
        <v>12</v>
      </c>
      <c r="D762" s="19">
        <f t="shared" si="22"/>
        <v>0.41666666666666669</v>
      </c>
      <c r="E762" s="18" t="str">
        <f t="shared" si="23"/>
        <v>Saturday</v>
      </c>
    </row>
    <row r="763" spans="1:5" ht="18" x14ac:dyDescent="0.2">
      <c r="A763" s="1">
        <v>42266.416666666664</v>
      </c>
      <c r="B763" s="17">
        <v>9</v>
      </c>
      <c r="C763">
        <v>19</v>
      </c>
      <c r="D763" s="19">
        <f t="shared" si="22"/>
        <v>0.41666666666666669</v>
      </c>
      <c r="E763" s="18" t="str">
        <f t="shared" si="23"/>
        <v>Saturday</v>
      </c>
    </row>
    <row r="764" spans="1:5" ht="18" x14ac:dyDescent="0.2">
      <c r="A764" s="1">
        <v>42295.5</v>
      </c>
      <c r="B764" s="17">
        <v>10</v>
      </c>
      <c r="C764">
        <v>18</v>
      </c>
      <c r="D764" s="19">
        <f t="shared" si="22"/>
        <v>0.5</v>
      </c>
      <c r="E764" s="18" t="str">
        <f t="shared" si="23"/>
        <v>Sunday</v>
      </c>
    </row>
    <row r="765" spans="1:5" ht="18" x14ac:dyDescent="0.2">
      <c r="A765" s="1">
        <v>42245.354166666664</v>
      </c>
      <c r="B765" s="17">
        <v>8</v>
      </c>
      <c r="C765">
        <v>29</v>
      </c>
      <c r="D765" s="19">
        <f t="shared" si="22"/>
        <v>0.35416666666666669</v>
      </c>
      <c r="E765" s="18" t="str">
        <f t="shared" si="23"/>
        <v>Saturday</v>
      </c>
    </row>
    <row r="766" spans="1:5" ht="18" x14ac:dyDescent="0.2">
      <c r="A766" s="1">
        <v>42254.65625</v>
      </c>
      <c r="B766" s="17">
        <v>9</v>
      </c>
      <c r="C766">
        <v>7</v>
      </c>
      <c r="D766" s="19">
        <f t="shared" si="22"/>
        <v>0.65625</v>
      </c>
      <c r="E766" s="18" t="str">
        <f t="shared" si="23"/>
        <v>Monday</v>
      </c>
    </row>
    <row r="767" spans="1:5" ht="18" x14ac:dyDescent="0.2">
      <c r="A767" s="1">
        <v>42242.791666666664</v>
      </c>
      <c r="B767" s="17">
        <v>8</v>
      </c>
      <c r="C767">
        <v>26</v>
      </c>
      <c r="D767" s="19">
        <f t="shared" si="22"/>
        <v>0.79166666666666663</v>
      </c>
      <c r="E767" s="18" t="str">
        <f t="shared" si="23"/>
        <v>Wednesday</v>
      </c>
    </row>
    <row r="768" spans="1:5" ht="18" x14ac:dyDescent="0.2">
      <c r="A768" s="1">
        <v>42242.541666666664</v>
      </c>
      <c r="B768" s="17">
        <v>8</v>
      </c>
      <c r="C768">
        <v>26</v>
      </c>
      <c r="D768" s="19">
        <f t="shared" si="22"/>
        <v>0.54166666666666663</v>
      </c>
      <c r="E768" s="18" t="str">
        <f t="shared" si="23"/>
        <v>Wednesday</v>
      </c>
    </row>
    <row r="769" spans="1:5" ht="18" x14ac:dyDescent="0.2">
      <c r="A769" s="1">
        <v>42244.458333333336</v>
      </c>
      <c r="B769" s="17">
        <v>8</v>
      </c>
      <c r="C769">
        <v>28</v>
      </c>
      <c r="D769" s="19">
        <f t="shared" si="22"/>
        <v>0.45833333333333331</v>
      </c>
      <c r="E769" s="18" t="str">
        <f t="shared" si="23"/>
        <v>Friday</v>
      </c>
    </row>
    <row r="770" spans="1:5" ht="18" x14ac:dyDescent="0.2">
      <c r="A770" s="1">
        <v>42280.614583333336</v>
      </c>
      <c r="B770" s="17">
        <v>10</v>
      </c>
      <c r="C770">
        <v>3</v>
      </c>
      <c r="D770" s="19">
        <f t="shared" si="22"/>
        <v>0.61458333333333337</v>
      </c>
      <c r="E770" s="18" t="str">
        <f t="shared" si="23"/>
        <v>Saturday</v>
      </c>
    </row>
    <row r="771" spans="1:5" ht="18" x14ac:dyDescent="0.2">
      <c r="A771" s="1">
        <v>42256.833333333336</v>
      </c>
      <c r="B771" s="17">
        <v>9</v>
      </c>
      <c r="C771">
        <v>9</v>
      </c>
      <c r="D771" s="19">
        <f t="shared" ref="D771:D834" si="24">TIME(HOUR(A771),MINUTE(A771), SECOND(A771))</f>
        <v>0.83333333333333337</v>
      </c>
      <c r="E771" s="18" t="str">
        <f t="shared" ref="E771:E834" si="25">TEXT(A771, "dddd")</f>
        <v>Wednesday</v>
      </c>
    </row>
    <row r="772" spans="1:5" ht="18" x14ac:dyDescent="0.2">
      <c r="A772" s="1">
        <v>42265.791666666664</v>
      </c>
      <c r="B772" s="17">
        <v>9</v>
      </c>
      <c r="C772">
        <v>18</v>
      </c>
      <c r="D772" s="19">
        <f t="shared" si="24"/>
        <v>0.79166666666666663</v>
      </c>
      <c r="E772" s="18" t="str">
        <f t="shared" si="25"/>
        <v>Friday</v>
      </c>
    </row>
    <row r="773" spans="1:5" ht="18" x14ac:dyDescent="0.2">
      <c r="A773" s="1">
        <v>42245.854166666664</v>
      </c>
      <c r="B773" s="17">
        <v>8</v>
      </c>
      <c r="C773">
        <v>29</v>
      </c>
      <c r="D773" s="19">
        <f t="shared" si="24"/>
        <v>0.85416666666666663</v>
      </c>
      <c r="E773" s="18" t="str">
        <f t="shared" si="25"/>
        <v>Saturday</v>
      </c>
    </row>
    <row r="774" spans="1:5" ht="18" x14ac:dyDescent="0.2">
      <c r="A774" s="1">
        <v>42259.458333333336</v>
      </c>
      <c r="B774" s="17">
        <v>9</v>
      </c>
      <c r="C774">
        <v>12</v>
      </c>
      <c r="D774" s="19">
        <f t="shared" si="24"/>
        <v>0.45833333333333331</v>
      </c>
      <c r="E774" s="18" t="str">
        <f t="shared" si="25"/>
        <v>Saturday</v>
      </c>
    </row>
    <row r="775" spans="1:5" ht="18" x14ac:dyDescent="0.2">
      <c r="A775" s="1">
        <v>42252.541666666664</v>
      </c>
      <c r="B775" s="17">
        <v>9</v>
      </c>
      <c r="C775">
        <v>5</v>
      </c>
      <c r="D775" s="19">
        <f t="shared" si="24"/>
        <v>0.54166666666666663</v>
      </c>
      <c r="E775" s="18" t="str">
        <f t="shared" si="25"/>
        <v>Saturday</v>
      </c>
    </row>
    <row r="776" spans="1:5" ht="18" x14ac:dyDescent="0.2">
      <c r="A776" s="1">
        <v>42245.833333333336</v>
      </c>
      <c r="B776" s="17">
        <v>8</v>
      </c>
      <c r="C776">
        <v>29</v>
      </c>
      <c r="D776" s="19">
        <f t="shared" si="24"/>
        <v>0.83333333333333337</v>
      </c>
      <c r="E776" s="18" t="str">
        <f t="shared" si="25"/>
        <v>Saturday</v>
      </c>
    </row>
    <row r="777" spans="1:5" ht="18" x14ac:dyDescent="0.2">
      <c r="A777" s="1">
        <v>42323.458333333336</v>
      </c>
      <c r="B777" s="17">
        <v>11</v>
      </c>
      <c r="C777">
        <v>15</v>
      </c>
      <c r="D777" s="19">
        <f t="shared" si="24"/>
        <v>0.45833333333333331</v>
      </c>
      <c r="E777" s="18" t="str">
        <f t="shared" si="25"/>
        <v>Sunday</v>
      </c>
    </row>
    <row r="778" spans="1:5" ht="18" x14ac:dyDescent="0.2">
      <c r="A778" s="1">
        <v>42266.583333333336</v>
      </c>
      <c r="B778" s="17">
        <v>9</v>
      </c>
      <c r="C778">
        <v>19</v>
      </c>
      <c r="D778" s="19">
        <f t="shared" si="24"/>
        <v>0.58333333333333337</v>
      </c>
      <c r="E778" s="18" t="str">
        <f t="shared" si="25"/>
        <v>Saturday</v>
      </c>
    </row>
    <row r="779" spans="1:5" ht="18" x14ac:dyDescent="0.2">
      <c r="A779" s="1">
        <v>42253.729166666664</v>
      </c>
      <c r="B779" s="17">
        <v>9</v>
      </c>
      <c r="C779">
        <v>6</v>
      </c>
      <c r="D779" s="19">
        <f t="shared" si="24"/>
        <v>0.72916666666666663</v>
      </c>
      <c r="E779" s="18" t="str">
        <f t="shared" si="25"/>
        <v>Sunday</v>
      </c>
    </row>
    <row r="780" spans="1:5" ht="18" x14ac:dyDescent="0.2">
      <c r="A780" s="1">
        <v>42259.416666666664</v>
      </c>
      <c r="B780" s="17">
        <v>9</v>
      </c>
      <c r="C780">
        <v>12</v>
      </c>
      <c r="D780" s="19">
        <f t="shared" si="24"/>
        <v>0.41666666666666669</v>
      </c>
      <c r="E780" s="18" t="str">
        <f t="shared" si="25"/>
        <v>Saturday</v>
      </c>
    </row>
    <row r="781" spans="1:5" ht="18" x14ac:dyDescent="0.2">
      <c r="A781" s="1">
        <v>42273.708333333336</v>
      </c>
      <c r="B781" s="17">
        <v>9</v>
      </c>
      <c r="C781">
        <v>26</v>
      </c>
      <c r="D781" s="19">
        <f t="shared" si="24"/>
        <v>0.70833333333333337</v>
      </c>
      <c r="E781" s="18" t="str">
        <f t="shared" si="25"/>
        <v>Saturday</v>
      </c>
    </row>
    <row r="782" spans="1:5" ht="18" x14ac:dyDescent="0.2">
      <c r="A782" s="1">
        <v>42248.791666666664</v>
      </c>
      <c r="B782" s="17">
        <v>9</v>
      </c>
      <c r="C782">
        <v>1</v>
      </c>
      <c r="D782" s="19">
        <f t="shared" si="24"/>
        <v>0.79166666666666663</v>
      </c>
      <c r="E782" s="18" t="str">
        <f t="shared" si="25"/>
        <v>Tuesday</v>
      </c>
    </row>
    <row r="783" spans="1:5" ht="18" x14ac:dyDescent="0.2">
      <c r="A783" s="1">
        <v>42295.458333333336</v>
      </c>
      <c r="B783" s="17">
        <v>10</v>
      </c>
      <c r="C783">
        <v>18</v>
      </c>
      <c r="D783" s="19">
        <f t="shared" si="24"/>
        <v>0.45833333333333331</v>
      </c>
      <c r="E783" s="18" t="str">
        <f t="shared" si="25"/>
        <v>Sunday</v>
      </c>
    </row>
    <row r="784" spans="1:5" ht="18" x14ac:dyDescent="0.2">
      <c r="A784" s="1">
        <v>42244.791666666664</v>
      </c>
      <c r="B784" s="17">
        <v>8</v>
      </c>
      <c r="C784">
        <v>28</v>
      </c>
      <c r="D784" s="19">
        <f t="shared" si="24"/>
        <v>0.79166666666666663</v>
      </c>
      <c r="E784" s="18" t="str">
        <f t="shared" si="25"/>
        <v>Friday</v>
      </c>
    </row>
    <row r="785" spans="1:5" ht="18" x14ac:dyDescent="0.2">
      <c r="A785" s="1">
        <v>42242.75</v>
      </c>
      <c r="B785" s="17">
        <v>8</v>
      </c>
      <c r="C785">
        <v>26</v>
      </c>
      <c r="D785" s="19">
        <f t="shared" si="24"/>
        <v>0.75</v>
      </c>
      <c r="E785" s="18" t="str">
        <f t="shared" si="25"/>
        <v>Wednesday</v>
      </c>
    </row>
    <row r="786" spans="1:5" ht="18" x14ac:dyDescent="0.2">
      <c r="A786" s="1">
        <v>42253.791666666664</v>
      </c>
      <c r="B786" s="17">
        <v>9</v>
      </c>
      <c r="C786">
        <v>6</v>
      </c>
      <c r="D786" s="19">
        <f t="shared" si="24"/>
        <v>0.79166666666666663</v>
      </c>
      <c r="E786" s="18" t="str">
        <f t="shared" si="25"/>
        <v>Sunday</v>
      </c>
    </row>
    <row r="787" spans="1:5" ht="18" x14ac:dyDescent="0.2">
      <c r="A787" s="1">
        <v>42242.791666666664</v>
      </c>
      <c r="B787" s="17">
        <v>8</v>
      </c>
      <c r="C787">
        <v>26</v>
      </c>
      <c r="D787" s="19">
        <f t="shared" si="24"/>
        <v>0.79166666666666663</v>
      </c>
      <c r="E787" s="18" t="str">
        <f t="shared" si="25"/>
        <v>Wednesday</v>
      </c>
    </row>
    <row r="788" spans="1:5" ht="18" x14ac:dyDescent="0.2">
      <c r="A788" s="1">
        <v>42243.75</v>
      </c>
      <c r="B788" s="17">
        <v>8</v>
      </c>
      <c r="C788">
        <v>27</v>
      </c>
      <c r="D788" s="19">
        <f t="shared" si="24"/>
        <v>0.75</v>
      </c>
      <c r="E788" s="18" t="str">
        <f t="shared" si="25"/>
        <v>Thursday</v>
      </c>
    </row>
    <row r="789" spans="1:5" ht="18" x14ac:dyDescent="0.2">
      <c r="A789" s="1">
        <v>42245.458333333336</v>
      </c>
      <c r="B789" s="17">
        <v>8</v>
      </c>
      <c r="C789">
        <v>29</v>
      </c>
      <c r="D789" s="19">
        <f t="shared" si="24"/>
        <v>0.45833333333333331</v>
      </c>
      <c r="E789" s="18" t="str">
        <f t="shared" si="25"/>
        <v>Saturday</v>
      </c>
    </row>
    <row r="790" spans="1:5" ht="18" x14ac:dyDescent="0.2">
      <c r="A790" s="1">
        <v>42255.729166666664</v>
      </c>
      <c r="B790" s="17">
        <v>9</v>
      </c>
      <c r="C790">
        <v>8</v>
      </c>
      <c r="D790" s="19">
        <f t="shared" si="24"/>
        <v>0.72916666666666663</v>
      </c>
      <c r="E790" s="18" t="str">
        <f t="shared" si="25"/>
        <v>Tuesday</v>
      </c>
    </row>
    <row r="791" spans="1:5" ht="18" x14ac:dyDescent="0.2">
      <c r="A791" s="1">
        <v>42242.78125</v>
      </c>
      <c r="B791" s="17">
        <v>8</v>
      </c>
      <c r="C791">
        <v>26</v>
      </c>
      <c r="D791" s="19">
        <f t="shared" si="24"/>
        <v>0.78125</v>
      </c>
      <c r="E791" s="18" t="str">
        <f t="shared" si="25"/>
        <v>Wednesday</v>
      </c>
    </row>
    <row r="792" spans="1:5" ht="18" x14ac:dyDescent="0.2">
      <c r="A792" s="1">
        <v>42243.729166666664</v>
      </c>
      <c r="B792" s="17">
        <v>8</v>
      </c>
      <c r="C792">
        <v>27</v>
      </c>
      <c r="D792" s="19">
        <f t="shared" si="24"/>
        <v>0.72916666666666663</v>
      </c>
      <c r="E792" s="18" t="str">
        <f t="shared" si="25"/>
        <v>Thursday</v>
      </c>
    </row>
    <row r="793" spans="1:5" ht="18" x14ac:dyDescent="0.2">
      <c r="A793" s="1">
        <v>42243.791666666664</v>
      </c>
      <c r="B793" s="17">
        <v>8</v>
      </c>
      <c r="C793">
        <v>27</v>
      </c>
      <c r="D793" s="19">
        <f t="shared" si="24"/>
        <v>0.79166666666666663</v>
      </c>
      <c r="E793" s="18" t="str">
        <f t="shared" si="25"/>
        <v>Thursday</v>
      </c>
    </row>
    <row r="794" spans="1:5" ht="18" x14ac:dyDescent="0.2">
      <c r="A794" s="1">
        <v>42270.708333333336</v>
      </c>
      <c r="B794" s="17">
        <v>9</v>
      </c>
      <c r="C794">
        <v>23</v>
      </c>
      <c r="D794" s="19">
        <f t="shared" si="24"/>
        <v>0.70833333333333337</v>
      </c>
      <c r="E794" s="18" t="str">
        <f t="shared" si="25"/>
        <v>Wednesday</v>
      </c>
    </row>
    <row r="795" spans="1:5" ht="18" x14ac:dyDescent="0.2">
      <c r="A795" s="1">
        <v>42250.729166666664</v>
      </c>
      <c r="B795" s="17">
        <v>9</v>
      </c>
      <c r="C795">
        <v>3</v>
      </c>
      <c r="D795" s="19">
        <f t="shared" si="24"/>
        <v>0.72916666666666663</v>
      </c>
      <c r="E795" s="18" t="str">
        <f t="shared" si="25"/>
        <v>Thursday</v>
      </c>
    </row>
    <row r="796" spans="1:5" ht="18" x14ac:dyDescent="0.2">
      <c r="A796" s="1">
        <v>42248.791666666664</v>
      </c>
      <c r="B796" s="17">
        <v>9</v>
      </c>
      <c r="C796">
        <v>1</v>
      </c>
      <c r="D796" s="19">
        <f t="shared" si="24"/>
        <v>0.79166666666666663</v>
      </c>
      <c r="E796" s="18" t="str">
        <f t="shared" si="25"/>
        <v>Tuesday</v>
      </c>
    </row>
    <row r="797" spans="1:5" ht="18" x14ac:dyDescent="0.2">
      <c r="A797" s="1">
        <v>42250.8125</v>
      </c>
      <c r="B797" s="17">
        <v>9</v>
      </c>
      <c r="C797">
        <v>3</v>
      </c>
      <c r="D797" s="19">
        <f t="shared" si="24"/>
        <v>0.8125</v>
      </c>
      <c r="E797" s="18" t="str">
        <f t="shared" si="25"/>
        <v>Thursday</v>
      </c>
    </row>
    <row r="798" spans="1:5" ht="18" x14ac:dyDescent="0.2">
      <c r="A798" s="1">
        <v>42261.791666666664</v>
      </c>
      <c r="B798" s="17">
        <v>9</v>
      </c>
      <c r="C798">
        <v>14</v>
      </c>
      <c r="D798" s="19">
        <f t="shared" si="24"/>
        <v>0.79166666666666663</v>
      </c>
      <c r="E798" s="18" t="str">
        <f t="shared" si="25"/>
        <v>Monday</v>
      </c>
    </row>
    <row r="799" spans="1:5" ht="18" x14ac:dyDescent="0.2">
      <c r="A799" s="1">
        <v>42270.770833333336</v>
      </c>
      <c r="B799" s="17">
        <v>9</v>
      </c>
      <c r="C799">
        <v>23</v>
      </c>
      <c r="D799" s="19">
        <f t="shared" si="24"/>
        <v>0.77083333333333337</v>
      </c>
      <c r="E799" s="18" t="str">
        <f t="shared" si="25"/>
        <v>Wednesday</v>
      </c>
    </row>
    <row r="800" spans="1:5" ht="18" x14ac:dyDescent="0.2">
      <c r="A800" s="1">
        <v>42254.395833333336</v>
      </c>
      <c r="B800" s="17">
        <v>9</v>
      </c>
      <c r="C800">
        <v>7</v>
      </c>
      <c r="D800" s="19">
        <f t="shared" si="24"/>
        <v>0.39583333333333331</v>
      </c>
      <c r="E800" s="18" t="str">
        <f t="shared" si="25"/>
        <v>Monday</v>
      </c>
    </row>
    <row r="801" spans="1:5" ht="18" x14ac:dyDescent="0.2">
      <c r="A801" s="1">
        <v>42262.520833333336</v>
      </c>
      <c r="B801" s="17">
        <v>9</v>
      </c>
      <c r="C801">
        <v>15</v>
      </c>
      <c r="D801" s="19">
        <f t="shared" si="24"/>
        <v>0.52083333333333337</v>
      </c>
      <c r="E801" s="18" t="str">
        <f t="shared" si="25"/>
        <v>Tuesday</v>
      </c>
    </row>
    <row r="802" spans="1:5" ht="18" x14ac:dyDescent="0.2">
      <c r="A802" s="1">
        <v>42257.770833333336</v>
      </c>
      <c r="B802" s="17">
        <v>9</v>
      </c>
      <c r="C802">
        <v>10</v>
      </c>
      <c r="D802" s="19">
        <f t="shared" si="24"/>
        <v>0.77083333333333337</v>
      </c>
      <c r="E802" s="18" t="str">
        <f t="shared" si="25"/>
        <v>Thursday</v>
      </c>
    </row>
    <row r="803" spans="1:5" ht="18" x14ac:dyDescent="0.2">
      <c r="A803" s="1">
        <v>42264.770833333336</v>
      </c>
      <c r="B803" s="17">
        <v>9</v>
      </c>
      <c r="C803">
        <v>17</v>
      </c>
      <c r="D803" s="19">
        <f t="shared" si="24"/>
        <v>0.77083333333333337</v>
      </c>
      <c r="E803" s="18" t="str">
        <f t="shared" si="25"/>
        <v>Thursday</v>
      </c>
    </row>
    <row r="804" spans="1:5" ht="18" x14ac:dyDescent="0.2">
      <c r="A804" s="1">
        <v>42243.770833333336</v>
      </c>
      <c r="B804" s="17">
        <v>8</v>
      </c>
      <c r="C804">
        <v>27</v>
      </c>
      <c r="D804" s="19">
        <f t="shared" si="24"/>
        <v>0.77083333333333337</v>
      </c>
      <c r="E804" s="18" t="str">
        <f t="shared" si="25"/>
        <v>Thursday</v>
      </c>
    </row>
    <row r="805" spans="1:5" ht="18" x14ac:dyDescent="0.2">
      <c r="A805" s="1">
        <v>42255.75</v>
      </c>
      <c r="B805" s="17">
        <v>9</v>
      </c>
      <c r="C805">
        <v>8</v>
      </c>
      <c r="D805" s="19">
        <f t="shared" si="24"/>
        <v>0.75</v>
      </c>
      <c r="E805" s="18" t="str">
        <f t="shared" si="25"/>
        <v>Tuesday</v>
      </c>
    </row>
    <row r="806" spans="1:5" ht="18" x14ac:dyDescent="0.2">
      <c r="A806" s="1">
        <v>42255.510416666664</v>
      </c>
      <c r="B806" s="17">
        <v>9</v>
      </c>
      <c r="C806">
        <v>8</v>
      </c>
      <c r="D806" s="19">
        <f t="shared" si="24"/>
        <v>0.51041666666666663</v>
      </c>
      <c r="E806" s="18" t="str">
        <f t="shared" si="25"/>
        <v>Tuesday</v>
      </c>
    </row>
    <row r="807" spans="1:5" ht="18" x14ac:dyDescent="0.2">
      <c r="A807" s="1">
        <v>42276.510416666664</v>
      </c>
      <c r="B807" s="17">
        <v>9</v>
      </c>
      <c r="C807">
        <v>29</v>
      </c>
      <c r="D807" s="19">
        <f t="shared" si="24"/>
        <v>0.51041666666666663</v>
      </c>
      <c r="E807" s="18" t="str">
        <f t="shared" si="25"/>
        <v>Tuesday</v>
      </c>
    </row>
    <row r="808" spans="1:5" ht="18" x14ac:dyDescent="0.2">
      <c r="A808" s="1">
        <v>42266.458333333336</v>
      </c>
      <c r="B808" s="17">
        <v>9</v>
      </c>
      <c r="C808">
        <v>19</v>
      </c>
      <c r="D808" s="19">
        <f t="shared" si="24"/>
        <v>0.45833333333333331</v>
      </c>
      <c r="E808" s="18" t="str">
        <f t="shared" si="25"/>
        <v>Saturday</v>
      </c>
    </row>
    <row r="809" spans="1:5" ht="18" x14ac:dyDescent="0.2">
      <c r="A809" s="1">
        <v>42252.802083333336</v>
      </c>
      <c r="B809" s="17">
        <v>9</v>
      </c>
      <c r="C809">
        <v>5</v>
      </c>
      <c r="D809" s="19">
        <f t="shared" si="24"/>
        <v>0.80208333333333337</v>
      </c>
      <c r="E809" s="18" t="str">
        <f t="shared" si="25"/>
        <v>Saturday</v>
      </c>
    </row>
    <row r="810" spans="1:5" ht="18" x14ac:dyDescent="0.2">
      <c r="A810" s="1">
        <v>42266.333333333336</v>
      </c>
      <c r="B810" s="17">
        <v>9</v>
      </c>
      <c r="C810">
        <v>19</v>
      </c>
      <c r="D810" s="19">
        <f t="shared" si="24"/>
        <v>0.33333333333333331</v>
      </c>
      <c r="E810" s="18" t="str">
        <f t="shared" si="25"/>
        <v>Saturday</v>
      </c>
    </row>
    <row r="811" spans="1:5" ht="18" x14ac:dyDescent="0.2">
      <c r="A811" s="1">
        <v>42263.791666666664</v>
      </c>
      <c r="B811" s="17">
        <v>9</v>
      </c>
      <c r="C811">
        <v>16</v>
      </c>
      <c r="D811" s="19">
        <f t="shared" si="24"/>
        <v>0.79166666666666663</v>
      </c>
      <c r="E811" s="18" t="str">
        <f t="shared" si="25"/>
        <v>Wednesday</v>
      </c>
    </row>
    <row r="812" spans="1:5" ht="18" x14ac:dyDescent="0.2">
      <c r="A812" s="1">
        <v>42247.791666666664</v>
      </c>
      <c r="B812" s="17">
        <v>8</v>
      </c>
      <c r="C812">
        <v>31</v>
      </c>
      <c r="D812" s="19">
        <f t="shared" si="24"/>
        <v>0.79166666666666663</v>
      </c>
      <c r="E812" s="18" t="str">
        <f t="shared" si="25"/>
        <v>Monday</v>
      </c>
    </row>
    <row r="813" spans="1:5" ht="18" x14ac:dyDescent="0.2">
      <c r="A813" s="1">
        <v>42244.791666666664</v>
      </c>
      <c r="B813" s="17">
        <v>8</v>
      </c>
      <c r="C813">
        <v>28</v>
      </c>
      <c r="D813" s="19">
        <f t="shared" si="24"/>
        <v>0.79166666666666663</v>
      </c>
      <c r="E813" s="18" t="str">
        <f t="shared" si="25"/>
        <v>Friday</v>
      </c>
    </row>
    <row r="814" spans="1:5" ht="18" x14ac:dyDescent="0.2">
      <c r="A814" s="1">
        <v>42247.854166666664</v>
      </c>
      <c r="B814" s="17">
        <v>8</v>
      </c>
      <c r="C814">
        <v>31</v>
      </c>
      <c r="D814" s="19">
        <f t="shared" si="24"/>
        <v>0.85416666666666663</v>
      </c>
      <c r="E814" s="18" t="str">
        <f t="shared" si="25"/>
        <v>Monday</v>
      </c>
    </row>
    <row r="815" spans="1:5" ht="18" x14ac:dyDescent="0.2">
      <c r="A815" s="1">
        <v>42246.375</v>
      </c>
      <c r="B815" s="17">
        <v>8</v>
      </c>
      <c r="C815">
        <v>30</v>
      </c>
      <c r="D815" s="19">
        <f t="shared" si="24"/>
        <v>0.375</v>
      </c>
      <c r="E815" s="18" t="str">
        <f t="shared" si="25"/>
        <v>Sunday</v>
      </c>
    </row>
    <row r="816" spans="1:5" ht="18" x14ac:dyDescent="0.2">
      <c r="A816" s="1">
        <v>42250.75</v>
      </c>
      <c r="B816" s="17">
        <v>9</v>
      </c>
      <c r="C816">
        <v>3</v>
      </c>
      <c r="D816" s="19">
        <f t="shared" si="24"/>
        <v>0.75</v>
      </c>
      <c r="E816" s="18" t="str">
        <f t="shared" si="25"/>
        <v>Thursday</v>
      </c>
    </row>
    <row r="817" spans="1:5" ht="18" x14ac:dyDescent="0.2">
      <c r="A817" s="1">
        <v>42278.75</v>
      </c>
      <c r="B817" s="17">
        <v>10</v>
      </c>
      <c r="C817">
        <v>1</v>
      </c>
      <c r="D817" s="19">
        <f t="shared" si="24"/>
        <v>0.75</v>
      </c>
      <c r="E817" s="18" t="str">
        <f t="shared" si="25"/>
        <v>Thursday</v>
      </c>
    </row>
    <row r="818" spans="1:5" ht="18" x14ac:dyDescent="0.2">
      <c r="A818" s="1">
        <v>42260.833333333336</v>
      </c>
      <c r="B818" s="17">
        <v>9</v>
      </c>
      <c r="C818">
        <v>13</v>
      </c>
      <c r="D818" s="19">
        <f t="shared" si="24"/>
        <v>0.83333333333333337</v>
      </c>
      <c r="E818" s="18" t="str">
        <f t="shared" si="25"/>
        <v>Sunday</v>
      </c>
    </row>
    <row r="819" spans="1:5" ht="18" x14ac:dyDescent="0.2">
      <c r="A819" s="1">
        <v>42252.75</v>
      </c>
      <c r="B819" s="17">
        <v>9</v>
      </c>
      <c r="C819">
        <v>5</v>
      </c>
      <c r="D819" s="19">
        <f t="shared" si="24"/>
        <v>0.75</v>
      </c>
      <c r="E819" s="18" t="str">
        <f t="shared" si="25"/>
        <v>Saturday</v>
      </c>
    </row>
    <row r="820" spans="1:5" ht="18" x14ac:dyDescent="0.2">
      <c r="A820" s="1">
        <v>42245.666666666664</v>
      </c>
      <c r="B820" s="17">
        <v>8</v>
      </c>
      <c r="C820">
        <v>29</v>
      </c>
      <c r="D820" s="19">
        <f t="shared" si="24"/>
        <v>0.66666666666666663</v>
      </c>
      <c r="E820" s="18" t="str">
        <f t="shared" si="25"/>
        <v>Saturday</v>
      </c>
    </row>
    <row r="821" spans="1:5" ht="18" x14ac:dyDescent="0.2">
      <c r="A821" s="1">
        <v>42245.822916666664</v>
      </c>
      <c r="B821" s="17">
        <v>8</v>
      </c>
      <c r="C821">
        <v>29</v>
      </c>
      <c r="D821" s="19">
        <f t="shared" si="24"/>
        <v>0.82291666666666663</v>
      </c>
      <c r="E821" s="18" t="str">
        <f t="shared" si="25"/>
        <v>Saturday</v>
      </c>
    </row>
    <row r="822" spans="1:5" ht="18" x14ac:dyDescent="0.2">
      <c r="A822" s="1">
        <v>42245.416666666664</v>
      </c>
      <c r="B822" s="17">
        <v>8</v>
      </c>
      <c r="C822">
        <v>29</v>
      </c>
      <c r="D822" s="19">
        <f t="shared" si="24"/>
        <v>0.41666666666666669</v>
      </c>
      <c r="E822" s="18" t="str">
        <f t="shared" si="25"/>
        <v>Saturday</v>
      </c>
    </row>
    <row r="823" spans="1:5" ht="18" x14ac:dyDescent="0.2">
      <c r="A823" s="1">
        <v>42244.833333333336</v>
      </c>
      <c r="B823" s="17">
        <v>8</v>
      </c>
      <c r="C823">
        <v>28</v>
      </c>
      <c r="D823" s="19">
        <f t="shared" si="24"/>
        <v>0.83333333333333337</v>
      </c>
      <c r="E823" s="18" t="str">
        <f t="shared" si="25"/>
        <v>Friday</v>
      </c>
    </row>
    <row r="824" spans="1:5" ht="18" x14ac:dyDescent="0.2">
      <c r="A824" s="1">
        <v>42269.5</v>
      </c>
      <c r="B824" s="17">
        <v>9</v>
      </c>
      <c r="C824">
        <v>22</v>
      </c>
      <c r="D824" s="19">
        <f t="shared" si="24"/>
        <v>0.5</v>
      </c>
      <c r="E824" s="18" t="str">
        <f t="shared" si="25"/>
        <v>Tuesday</v>
      </c>
    </row>
    <row r="825" spans="1:5" ht="18" x14ac:dyDescent="0.2">
      <c r="A825" s="1">
        <v>42297.791666666664</v>
      </c>
      <c r="B825" s="17">
        <v>10</v>
      </c>
      <c r="C825">
        <v>20</v>
      </c>
      <c r="D825" s="19">
        <f t="shared" si="24"/>
        <v>0.79166666666666663</v>
      </c>
      <c r="E825" s="18" t="str">
        <f t="shared" si="25"/>
        <v>Tuesday</v>
      </c>
    </row>
    <row r="826" spans="1:5" ht="18" x14ac:dyDescent="0.2">
      <c r="A826" s="1">
        <v>42248.770833333336</v>
      </c>
      <c r="B826" s="17">
        <v>9</v>
      </c>
      <c r="C826">
        <v>1</v>
      </c>
      <c r="D826" s="19">
        <f t="shared" si="24"/>
        <v>0.77083333333333337</v>
      </c>
      <c r="E826" s="18" t="str">
        <f t="shared" si="25"/>
        <v>Tuesday</v>
      </c>
    </row>
    <row r="827" spans="1:5" ht="18" x14ac:dyDescent="0.2">
      <c r="A827" s="1">
        <v>42252.625</v>
      </c>
      <c r="B827" s="17">
        <v>9</v>
      </c>
      <c r="C827">
        <v>5</v>
      </c>
      <c r="D827" s="19">
        <f t="shared" si="24"/>
        <v>0.625</v>
      </c>
      <c r="E827" s="18" t="str">
        <f t="shared" si="25"/>
        <v>Saturday</v>
      </c>
    </row>
    <row r="828" spans="1:5" ht="18" x14ac:dyDescent="0.2">
      <c r="A828" s="1">
        <v>42248.875</v>
      </c>
      <c r="B828" s="17">
        <v>9</v>
      </c>
      <c r="C828">
        <v>1</v>
      </c>
      <c r="D828" s="19">
        <f t="shared" si="24"/>
        <v>0.875</v>
      </c>
      <c r="E828" s="18" t="str">
        <f t="shared" si="25"/>
        <v>Tuesday</v>
      </c>
    </row>
    <row r="829" spans="1:5" ht="18" x14ac:dyDescent="0.2">
      <c r="A829" s="1">
        <v>42248.010416666664</v>
      </c>
      <c r="B829" s="17">
        <v>9</v>
      </c>
      <c r="C829">
        <v>1</v>
      </c>
      <c r="D829" s="19">
        <f t="shared" si="24"/>
        <v>1.0416666666666666E-2</v>
      </c>
      <c r="E829" s="18" t="str">
        <f t="shared" si="25"/>
        <v>Tuesday</v>
      </c>
    </row>
    <row r="830" spans="1:5" ht="18" x14ac:dyDescent="0.2">
      <c r="A830" s="1">
        <v>42258.645833333336</v>
      </c>
      <c r="B830" s="17">
        <v>9</v>
      </c>
      <c r="C830">
        <v>11</v>
      </c>
      <c r="D830" s="19">
        <f t="shared" si="24"/>
        <v>0.64583333333333337</v>
      </c>
      <c r="E830" s="18" t="str">
        <f t="shared" si="25"/>
        <v>Friday</v>
      </c>
    </row>
    <row r="831" spans="1:5" ht="18" x14ac:dyDescent="0.2">
      <c r="A831" s="1">
        <v>42246.583333333336</v>
      </c>
      <c r="B831" s="17">
        <v>8</v>
      </c>
      <c r="C831">
        <v>30</v>
      </c>
      <c r="D831" s="19">
        <f t="shared" si="24"/>
        <v>0.58333333333333337</v>
      </c>
      <c r="E831" s="18" t="str">
        <f t="shared" si="25"/>
        <v>Sunday</v>
      </c>
    </row>
    <row r="832" spans="1:5" ht="18" x14ac:dyDescent="0.2">
      <c r="A832" s="1">
        <v>42301.75</v>
      </c>
      <c r="B832" s="17">
        <v>10</v>
      </c>
      <c r="C832">
        <v>24</v>
      </c>
      <c r="D832" s="19">
        <f t="shared" si="24"/>
        <v>0.75</v>
      </c>
      <c r="E832" s="18" t="str">
        <f t="shared" si="25"/>
        <v>Saturday</v>
      </c>
    </row>
    <row r="833" spans="1:5" ht="18" x14ac:dyDescent="0.2">
      <c r="A833" s="1">
        <v>42276.791666666664</v>
      </c>
      <c r="B833" s="17">
        <v>9</v>
      </c>
      <c r="C833">
        <v>29</v>
      </c>
      <c r="D833" s="19">
        <f t="shared" si="24"/>
        <v>0.79166666666666663</v>
      </c>
      <c r="E833" s="18" t="str">
        <f t="shared" si="25"/>
        <v>Tuesday</v>
      </c>
    </row>
    <row r="834" spans="1:5" ht="18" x14ac:dyDescent="0.2">
      <c r="A834" s="1">
        <v>42268.760416666664</v>
      </c>
      <c r="B834" s="17">
        <v>9</v>
      </c>
      <c r="C834">
        <v>21</v>
      </c>
      <c r="D834" s="19">
        <f t="shared" si="24"/>
        <v>0.76041666666666663</v>
      </c>
      <c r="E834" s="18" t="str">
        <f t="shared" si="25"/>
        <v>Monday</v>
      </c>
    </row>
    <row r="835" spans="1:5" ht="18" x14ac:dyDescent="0.2">
      <c r="A835" s="1">
        <v>42268.760416666664</v>
      </c>
      <c r="B835" s="17">
        <v>9</v>
      </c>
      <c r="C835">
        <v>21</v>
      </c>
      <c r="D835" s="19">
        <f t="shared" ref="D835:D898" si="26">TIME(HOUR(A835),MINUTE(A835), SECOND(A835))</f>
        <v>0.76041666666666663</v>
      </c>
      <c r="E835" s="18" t="str">
        <f t="shared" ref="E835:E898" si="27">TEXT(A835, "dddd")</f>
        <v>Monday</v>
      </c>
    </row>
    <row r="836" spans="1:5" ht="18" x14ac:dyDescent="0.2">
      <c r="A836" s="1">
        <v>42255.770833333336</v>
      </c>
      <c r="B836" s="17">
        <v>9</v>
      </c>
      <c r="C836">
        <v>8</v>
      </c>
      <c r="D836" s="19">
        <f t="shared" si="26"/>
        <v>0.77083333333333337</v>
      </c>
      <c r="E836" s="18" t="str">
        <f t="shared" si="27"/>
        <v>Tuesday</v>
      </c>
    </row>
    <row r="837" spans="1:5" ht="18" x14ac:dyDescent="0.2">
      <c r="A837" s="1">
        <v>42248.791666666664</v>
      </c>
      <c r="B837" s="17">
        <v>9</v>
      </c>
      <c r="C837">
        <v>1</v>
      </c>
      <c r="D837" s="19">
        <f t="shared" si="26"/>
        <v>0.79166666666666663</v>
      </c>
      <c r="E837" s="18" t="str">
        <f t="shared" si="27"/>
        <v>Tuesday</v>
      </c>
    </row>
    <row r="838" spans="1:5" ht="18" x14ac:dyDescent="0.2">
      <c r="A838" s="1">
        <v>42248.791666666664</v>
      </c>
      <c r="B838" s="17">
        <v>9</v>
      </c>
      <c r="C838">
        <v>1</v>
      </c>
      <c r="D838" s="19">
        <f t="shared" si="26"/>
        <v>0.79166666666666663</v>
      </c>
      <c r="E838" s="18" t="str">
        <f t="shared" si="27"/>
        <v>Tuesday</v>
      </c>
    </row>
    <row r="839" spans="1:5" ht="18" x14ac:dyDescent="0.2">
      <c r="A839" s="1">
        <v>42253.708333333336</v>
      </c>
      <c r="B839" s="17">
        <v>9</v>
      </c>
      <c r="C839">
        <v>6</v>
      </c>
      <c r="D839" s="19">
        <f t="shared" si="26"/>
        <v>0.70833333333333337</v>
      </c>
      <c r="E839" s="18" t="str">
        <f t="shared" si="27"/>
        <v>Sunday</v>
      </c>
    </row>
    <row r="840" spans="1:5" ht="18" x14ac:dyDescent="0.2">
      <c r="A840" s="1">
        <v>42245.375</v>
      </c>
      <c r="B840" s="17">
        <v>8</v>
      </c>
      <c r="C840">
        <v>29</v>
      </c>
      <c r="D840" s="19">
        <f t="shared" si="26"/>
        <v>0.375</v>
      </c>
      <c r="E840" s="18" t="str">
        <f t="shared" si="27"/>
        <v>Saturday</v>
      </c>
    </row>
    <row r="841" spans="1:5" ht="18" x14ac:dyDescent="0.2">
      <c r="A841" s="1">
        <v>42248.125</v>
      </c>
      <c r="B841" s="17">
        <v>9</v>
      </c>
      <c r="C841">
        <v>1</v>
      </c>
      <c r="D841" s="19">
        <f t="shared" si="26"/>
        <v>0.125</v>
      </c>
      <c r="E841" s="18" t="str">
        <f t="shared" si="27"/>
        <v>Tuesday</v>
      </c>
    </row>
    <row r="842" spans="1:5" ht="18" x14ac:dyDescent="0.2">
      <c r="A842" s="1">
        <v>42260.4375</v>
      </c>
      <c r="B842" s="17">
        <v>9</v>
      </c>
      <c r="C842">
        <v>13</v>
      </c>
      <c r="D842" s="19">
        <f t="shared" si="26"/>
        <v>0.4375</v>
      </c>
      <c r="E842" s="18" t="str">
        <f t="shared" si="27"/>
        <v>Sunday</v>
      </c>
    </row>
    <row r="843" spans="1:5" ht="18" x14ac:dyDescent="0.2">
      <c r="A843" s="1">
        <v>42266.395833333336</v>
      </c>
      <c r="B843" s="17">
        <v>9</v>
      </c>
      <c r="C843">
        <v>19</v>
      </c>
      <c r="D843" s="19">
        <f t="shared" si="26"/>
        <v>0.39583333333333331</v>
      </c>
      <c r="E843" s="18" t="str">
        <f t="shared" si="27"/>
        <v>Saturday</v>
      </c>
    </row>
    <row r="844" spans="1:5" ht="18" x14ac:dyDescent="0.2">
      <c r="A844" s="1">
        <v>42285.75</v>
      </c>
      <c r="B844" s="17">
        <v>10</v>
      </c>
      <c r="C844">
        <v>8</v>
      </c>
      <c r="D844" s="19">
        <f t="shared" si="26"/>
        <v>0.75</v>
      </c>
      <c r="E844" s="18" t="str">
        <f t="shared" si="27"/>
        <v>Thursday</v>
      </c>
    </row>
    <row r="845" spans="1:5" ht="18" x14ac:dyDescent="0.2">
      <c r="A845" s="1">
        <v>42294.8125</v>
      </c>
      <c r="B845" s="17">
        <v>10</v>
      </c>
      <c r="C845">
        <v>17</v>
      </c>
      <c r="D845" s="19">
        <f t="shared" si="26"/>
        <v>0.8125</v>
      </c>
      <c r="E845" s="18" t="str">
        <f t="shared" si="27"/>
        <v>Saturday</v>
      </c>
    </row>
    <row r="846" spans="1:5" ht="18" x14ac:dyDescent="0.2">
      <c r="A846" s="1">
        <v>42245.583333333336</v>
      </c>
      <c r="B846" s="17">
        <v>8</v>
      </c>
      <c r="C846">
        <v>29</v>
      </c>
      <c r="D846" s="19">
        <f t="shared" si="26"/>
        <v>0.58333333333333337</v>
      </c>
      <c r="E846" s="18" t="str">
        <f t="shared" si="27"/>
        <v>Saturday</v>
      </c>
    </row>
    <row r="847" spans="1:5" ht="18" x14ac:dyDescent="0.2">
      <c r="A847" s="1">
        <v>42259.583333333336</v>
      </c>
      <c r="B847" s="17">
        <v>9</v>
      </c>
      <c r="C847">
        <v>12</v>
      </c>
      <c r="D847" s="19">
        <f t="shared" si="26"/>
        <v>0.58333333333333337</v>
      </c>
      <c r="E847" s="18" t="str">
        <f t="shared" si="27"/>
        <v>Saturday</v>
      </c>
    </row>
    <row r="848" spans="1:5" ht="18" x14ac:dyDescent="0.2">
      <c r="A848" s="1">
        <v>42301.520833333336</v>
      </c>
      <c r="B848" s="17">
        <v>10</v>
      </c>
      <c r="C848">
        <v>24</v>
      </c>
      <c r="D848" s="19">
        <f t="shared" si="26"/>
        <v>0.52083333333333337</v>
      </c>
      <c r="E848" s="18" t="str">
        <f t="shared" si="27"/>
        <v>Saturday</v>
      </c>
    </row>
    <row r="849" spans="1:5" ht="18" x14ac:dyDescent="0.2">
      <c r="A849" s="1">
        <v>42329.541666666664</v>
      </c>
      <c r="B849" s="17">
        <v>11</v>
      </c>
      <c r="C849">
        <v>21</v>
      </c>
      <c r="D849" s="19">
        <f t="shared" si="26"/>
        <v>0.54166666666666663</v>
      </c>
      <c r="E849" s="18" t="str">
        <f t="shared" si="27"/>
        <v>Saturday</v>
      </c>
    </row>
    <row r="850" spans="1:5" ht="18" x14ac:dyDescent="0.2">
      <c r="A850" s="1">
        <v>42245.75</v>
      </c>
      <c r="B850" s="17">
        <v>8</v>
      </c>
      <c r="C850">
        <v>29</v>
      </c>
      <c r="D850" s="19">
        <f t="shared" si="26"/>
        <v>0.75</v>
      </c>
      <c r="E850" s="18" t="str">
        <f t="shared" si="27"/>
        <v>Saturday</v>
      </c>
    </row>
    <row r="851" spans="1:5" ht="18" x14ac:dyDescent="0.2">
      <c r="A851" s="1">
        <v>42285.75</v>
      </c>
      <c r="B851" s="17">
        <v>10</v>
      </c>
      <c r="C851">
        <v>8</v>
      </c>
      <c r="D851" s="19">
        <f t="shared" si="26"/>
        <v>0.75</v>
      </c>
      <c r="E851" s="18" t="str">
        <f t="shared" si="27"/>
        <v>Thursday</v>
      </c>
    </row>
    <row r="852" spans="1:5" ht="18" x14ac:dyDescent="0.2">
      <c r="A852" s="1">
        <v>42246.791666666664</v>
      </c>
      <c r="B852" s="17">
        <v>8</v>
      </c>
      <c r="C852">
        <v>30</v>
      </c>
      <c r="D852" s="19">
        <f t="shared" si="26"/>
        <v>0.79166666666666663</v>
      </c>
      <c r="E852" s="18" t="str">
        <f t="shared" si="27"/>
        <v>Sunday</v>
      </c>
    </row>
    <row r="853" spans="1:5" ht="18" x14ac:dyDescent="0.2">
      <c r="A853" s="1">
        <v>42286.916666666664</v>
      </c>
      <c r="B853" s="17">
        <v>10</v>
      </c>
      <c r="C853">
        <v>9</v>
      </c>
      <c r="D853" s="19">
        <f t="shared" si="26"/>
        <v>0.91666666666666663</v>
      </c>
      <c r="E853" s="18" t="str">
        <f t="shared" si="27"/>
        <v>Friday</v>
      </c>
    </row>
    <row r="854" spans="1:5" ht="18" x14ac:dyDescent="0.2">
      <c r="A854" s="1">
        <v>42247.770833333336</v>
      </c>
      <c r="B854" s="17">
        <v>8</v>
      </c>
      <c r="C854">
        <v>31</v>
      </c>
      <c r="D854" s="19">
        <f t="shared" si="26"/>
        <v>0.77083333333333337</v>
      </c>
      <c r="E854" s="18" t="str">
        <f t="shared" si="27"/>
        <v>Monday</v>
      </c>
    </row>
    <row r="855" spans="1:5" ht="18" x14ac:dyDescent="0.2">
      <c r="A855" s="1">
        <v>42315.395833333336</v>
      </c>
      <c r="B855" s="17">
        <v>11</v>
      </c>
      <c r="C855">
        <v>7</v>
      </c>
      <c r="D855" s="19">
        <f t="shared" si="26"/>
        <v>0.39583333333333331</v>
      </c>
      <c r="E855" s="18" t="str">
        <f t="shared" si="27"/>
        <v>Saturday</v>
      </c>
    </row>
    <row r="856" spans="1:5" ht="18" x14ac:dyDescent="0.2">
      <c r="A856" s="1">
        <v>42246.75</v>
      </c>
      <c r="B856" s="17">
        <v>8</v>
      </c>
      <c r="C856">
        <v>30</v>
      </c>
      <c r="D856" s="19">
        <f t="shared" si="26"/>
        <v>0.75</v>
      </c>
      <c r="E856" s="18" t="str">
        <f t="shared" si="27"/>
        <v>Sunday</v>
      </c>
    </row>
    <row r="857" spans="1:5" ht="18" x14ac:dyDescent="0.2">
      <c r="A857" s="1">
        <v>42252.541666666664</v>
      </c>
      <c r="B857" s="17">
        <v>9</v>
      </c>
      <c r="C857">
        <v>5</v>
      </c>
      <c r="D857" s="19">
        <f t="shared" si="26"/>
        <v>0.54166666666666663</v>
      </c>
      <c r="E857" s="18" t="str">
        <f t="shared" si="27"/>
        <v>Saturday</v>
      </c>
    </row>
    <row r="858" spans="1:5" ht="18" x14ac:dyDescent="0.2">
      <c r="A858" s="1">
        <v>42254.416666666664</v>
      </c>
      <c r="B858" s="17">
        <v>9</v>
      </c>
      <c r="C858">
        <v>7</v>
      </c>
      <c r="D858" s="19">
        <f t="shared" si="26"/>
        <v>0.41666666666666669</v>
      </c>
      <c r="E858" s="18" t="str">
        <f t="shared" si="27"/>
        <v>Monday</v>
      </c>
    </row>
    <row r="859" spans="1:5" ht="18" x14ac:dyDescent="0.2">
      <c r="A859" s="1">
        <v>42273.53125</v>
      </c>
      <c r="B859" s="17">
        <v>9</v>
      </c>
      <c r="C859">
        <v>26</v>
      </c>
      <c r="D859" s="19">
        <f t="shared" si="26"/>
        <v>0.53125</v>
      </c>
      <c r="E859" s="18" t="str">
        <f t="shared" si="27"/>
        <v>Saturday</v>
      </c>
    </row>
    <row r="860" spans="1:5" ht="18" x14ac:dyDescent="0.2">
      <c r="A860" s="1">
        <v>42252.458333333336</v>
      </c>
      <c r="B860" s="17">
        <v>9</v>
      </c>
      <c r="C860">
        <v>5</v>
      </c>
      <c r="D860" s="19">
        <f t="shared" si="26"/>
        <v>0.45833333333333331</v>
      </c>
      <c r="E860" s="18" t="str">
        <f t="shared" si="27"/>
        <v>Saturday</v>
      </c>
    </row>
    <row r="861" spans="1:5" ht="18" x14ac:dyDescent="0.2">
      <c r="A861" s="1">
        <v>42243.770833333336</v>
      </c>
      <c r="B861" s="17">
        <v>8</v>
      </c>
      <c r="C861">
        <v>27</v>
      </c>
      <c r="D861" s="19">
        <f t="shared" si="26"/>
        <v>0.77083333333333337</v>
      </c>
      <c r="E861" s="18" t="str">
        <f t="shared" si="27"/>
        <v>Thursday</v>
      </c>
    </row>
    <row r="862" spans="1:5" ht="18" x14ac:dyDescent="0.2">
      <c r="A862" s="1">
        <v>42260.5</v>
      </c>
      <c r="B862" s="17">
        <v>9</v>
      </c>
      <c r="C862">
        <v>13</v>
      </c>
      <c r="D862" s="19">
        <f t="shared" si="26"/>
        <v>0.5</v>
      </c>
      <c r="E862" s="18" t="str">
        <f t="shared" si="27"/>
        <v>Sunday</v>
      </c>
    </row>
    <row r="863" spans="1:5" ht="18" x14ac:dyDescent="0.2">
      <c r="A863" s="1">
        <v>42272.791666666664</v>
      </c>
      <c r="B863" s="17">
        <v>9</v>
      </c>
      <c r="C863">
        <v>25</v>
      </c>
      <c r="D863" s="19">
        <f t="shared" si="26"/>
        <v>0.79166666666666663</v>
      </c>
      <c r="E863" s="18" t="str">
        <f t="shared" si="27"/>
        <v>Friday</v>
      </c>
    </row>
    <row r="864" spans="1:5" ht="18" x14ac:dyDescent="0.2">
      <c r="A864" s="1">
        <v>42311.708333333336</v>
      </c>
      <c r="B864" s="17">
        <v>11</v>
      </c>
      <c r="C864">
        <v>3</v>
      </c>
      <c r="D864" s="19">
        <f t="shared" si="26"/>
        <v>0.70833333333333337</v>
      </c>
      <c r="E864" s="18" t="str">
        <f t="shared" si="27"/>
        <v>Tuesday</v>
      </c>
    </row>
    <row r="865" spans="1:5" ht="18" x14ac:dyDescent="0.2">
      <c r="A865" s="1">
        <v>42256.791666666664</v>
      </c>
      <c r="B865" s="17">
        <v>9</v>
      </c>
      <c r="C865">
        <v>9</v>
      </c>
      <c r="D865" s="19">
        <f t="shared" si="26"/>
        <v>0.79166666666666663</v>
      </c>
      <c r="E865" s="18" t="str">
        <f t="shared" si="27"/>
        <v>Wednesday</v>
      </c>
    </row>
    <row r="866" spans="1:5" ht="18" x14ac:dyDescent="0.2">
      <c r="A866" s="1">
        <v>42272.729166666664</v>
      </c>
      <c r="B866" s="17">
        <v>9</v>
      </c>
      <c r="C866">
        <v>25</v>
      </c>
      <c r="D866" s="19">
        <f t="shared" si="26"/>
        <v>0.72916666666666663</v>
      </c>
      <c r="E866" s="18" t="str">
        <f t="shared" si="27"/>
        <v>Friday</v>
      </c>
    </row>
    <row r="867" spans="1:5" ht="18" x14ac:dyDescent="0.2">
      <c r="A867" s="1">
        <v>42263.770833333336</v>
      </c>
      <c r="B867" s="17">
        <v>9</v>
      </c>
      <c r="C867">
        <v>16</v>
      </c>
      <c r="D867" s="19">
        <f t="shared" si="26"/>
        <v>0.77083333333333337</v>
      </c>
      <c r="E867" s="18" t="str">
        <f t="shared" si="27"/>
        <v>Wednesday</v>
      </c>
    </row>
    <row r="868" spans="1:5" ht="18" x14ac:dyDescent="0.2">
      <c r="A868" s="1">
        <v>42305.791666666664</v>
      </c>
      <c r="B868" s="17">
        <v>10</v>
      </c>
      <c r="C868">
        <v>28</v>
      </c>
      <c r="D868" s="19">
        <f t="shared" si="26"/>
        <v>0.79166666666666663</v>
      </c>
      <c r="E868" s="18" t="str">
        <f t="shared" si="27"/>
        <v>Wednesday</v>
      </c>
    </row>
    <row r="869" spans="1:5" ht="18" x14ac:dyDescent="0.2">
      <c r="A869" s="1">
        <v>42259.583333333336</v>
      </c>
      <c r="B869" s="17">
        <v>9</v>
      </c>
      <c r="C869">
        <v>12</v>
      </c>
      <c r="D869" s="19">
        <f t="shared" si="26"/>
        <v>0.58333333333333337</v>
      </c>
      <c r="E869" s="18" t="str">
        <f t="shared" si="27"/>
        <v>Saturday</v>
      </c>
    </row>
    <row r="870" spans="1:5" ht="18" x14ac:dyDescent="0.2">
      <c r="A870" s="1">
        <v>42250.791666666664</v>
      </c>
      <c r="B870" s="17">
        <v>9</v>
      </c>
      <c r="C870">
        <v>3</v>
      </c>
      <c r="D870" s="19">
        <f t="shared" si="26"/>
        <v>0.79166666666666663</v>
      </c>
      <c r="E870" s="18" t="str">
        <f t="shared" si="27"/>
        <v>Thursday</v>
      </c>
    </row>
    <row r="871" spans="1:5" ht="18" x14ac:dyDescent="0.2">
      <c r="A871" s="1">
        <v>42248.854166666664</v>
      </c>
      <c r="B871" s="17">
        <v>9</v>
      </c>
      <c r="C871">
        <v>1</v>
      </c>
      <c r="D871" s="19">
        <f t="shared" si="26"/>
        <v>0.85416666666666663</v>
      </c>
      <c r="E871" s="18" t="str">
        <f t="shared" si="27"/>
        <v>Tuesday</v>
      </c>
    </row>
    <row r="872" spans="1:5" ht="18" x14ac:dyDescent="0.2">
      <c r="A872" s="1">
        <v>42249.833333333336</v>
      </c>
      <c r="B872" s="17">
        <v>9</v>
      </c>
      <c r="C872">
        <v>2</v>
      </c>
      <c r="D872" s="19">
        <f t="shared" si="26"/>
        <v>0.83333333333333337</v>
      </c>
      <c r="E872" s="18" t="str">
        <f t="shared" si="27"/>
        <v>Wednesday</v>
      </c>
    </row>
    <row r="873" spans="1:5" ht="18" x14ac:dyDescent="0.2">
      <c r="A873" s="1">
        <v>42262.625</v>
      </c>
      <c r="B873" s="17">
        <v>9</v>
      </c>
      <c r="C873">
        <v>15</v>
      </c>
      <c r="D873" s="19">
        <f t="shared" si="26"/>
        <v>0.625</v>
      </c>
      <c r="E873" s="18" t="str">
        <f t="shared" si="27"/>
        <v>Tuesday</v>
      </c>
    </row>
    <row r="874" spans="1:5" ht="18" x14ac:dyDescent="0.2">
      <c r="A874" s="1">
        <v>42259.416666666664</v>
      </c>
      <c r="B874" s="17">
        <v>9</v>
      </c>
      <c r="C874">
        <v>12</v>
      </c>
      <c r="D874" s="19">
        <f t="shared" si="26"/>
        <v>0.41666666666666669</v>
      </c>
      <c r="E874" s="18" t="str">
        <f t="shared" si="27"/>
        <v>Saturday</v>
      </c>
    </row>
    <row r="875" spans="1:5" ht="18" x14ac:dyDescent="0.2">
      <c r="A875" s="1">
        <v>42245.875</v>
      </c>
      <c r="B875" s="17">
        <v>8</v>
      </c>
      <c r="C875">
        <v>29</v>
      </c>
      <c r="D875" s="19">
        <f t="shared" si="26"/>
        <v>0.875</v>
      </c>
      <c r="E875" s="18" t="str">
        <f t="shared" si="27"/>
        <v>Saturday</v>
      </c>
    </row>
    <row r="876" spans="1:5" ht="18" x14ac:dyDescent="0.2">
      <c r="A876" s="1">
        <v>42248.833333333336</v>
      </c>
      <c r="B876" s="17">
        <v>9</v>
      </c>
      <c r="C876">
        <v>1</v>
      </c>
      <c r="D876" s="19">
        <f t="shared" si="26"/>
        <v>0.83333333333333337</v>
      </c>
      <c r="E876" s="18" t="str">
        <f t="shared" si="27"/>
        <v>Tuesday</v>
      </c>
    </row>
    <row r="877" spans="1:5" ht="18" x14ac:dyDescent="0.2">
      <c r="A877" s="1">
        <v>42301.583333333336</v>
      </c>
      <c r="B877" s="17">
        <v>10</v>
      </c>
      <c r="C877">
        <v>24</v>
      </c>
      <c r="D877" s="19">
        <f t="shared" si="26"/>
        <v>0.58333333333333337</v>
      </c>
      <c r="E877" s="18" t="str">
        <f t="shared" si="27"/>
        <v>Saturday</v>
      </c>
    </row>
    <row r="878" spans="1:5" ht="18" x14ac:dyDescent="0.2">
      <c r="A878" s="1">
        <v>42275.833333333336</v>
      </c>
      <c r="B878" s="17">
        <v>9</v>
      </c>
      <c r="C878">
        <v>28</v>
      </c>
      <c r="D878" s="19">
        <f t="shared" si="26"/>
        <v>0.83333333333333337</v>
      </c>
      <c r="E878" s="18" t="str">
        <f t="shared" si="27"/>
        <v>Monday</v>
      </c>
    </row>
    <row r="879" spans="1:5" ht="18" x14ac:dyDescent="0.2">
      <c r="A879" s="1">
        <v>42273.625</v>
      </c>
      <c r="B879" s="17">
        <v>9</v>
      </c>
      <c r="C879">
        <v>26</v>
      </c>
      <c r="D879" s="19">
        <f t="shared" si="26"/>
        <v>0.625</v>
      </c>
      <c r="E879" s="18" t="str">
        <f t="shared" si="27"/>
        <v>Saturday</v>
      </c>
    </row>
    <row r="880" spans="1:5" ht="18" x14ac:dyDescent="0.2">
      <c r="A880" s="1">
        <v>42264.708333333336</v>
      </c>
      <c r="B880" s="17">
        <v>9</v>
      </c>
      <c r="C880">
        <v>17</v>
      </c>
      <c r="D880" s="19">
        <f t="shared" si="26"/>
        <v>0.70833333333333337</v>
      </c>
      <c r="E880" s="18" t="str">
        <f t="shared" si="27"/>
        <v>Thursday</v>
      </c>
    </row>
    <row r="881" spans="1:5" ht="18" x14ac:dyDescent="0.2">
      <c r="A881" s="1">
        <v>42248.833333333336</v>
      </c>
      <c r="B881" s="17">
        <v>9</v>
      </c>
      <c r="C881">
        <v>1</v>
      </c>
      <c r="D881" s="19">
        <f t="shared" si="26"/>
        <v>0.83333333333333337</v>
      </c>
      <c r="E881" s="18" t="str">
        <f t="shared" si="27"/>
        <v>Tuesday</v>
      </c>
    </row>
    <row r="882" spans="1:5" ht="18" x14ac:dyDescent="0.2">
      <c r="A882" s="1">
        <v>42248.833333333336</v>
      </c>
      <c r="B882" s="17">
        <v>9</v>
      </c>
      <c r="C882">
        <v>1</v>
      </c>
      <c r="D882" s="19">
        <f t="shared" si="26"/>
        <v>0.83333333333333337</v>
      </c>
      <c r="E882" s="18" t="str">
        <f t="shared" si="27"/>
        <v>Tuesday</v>
      </c>
    </row>
    <row r="883" spans="1:5" ht="18" x14ac:dyDescent="0.2">
      <c r="A883" s="1">
        <v>42250.770833333336</v>
      </c>
      <c r="B883" s="17">
        <v>9</v>
      </c>
      <c r="C883">
        <v>3</v>
      </c>
      <c r="D883" s="19">
        <f t="shared" si="26"/>
        <v>0.77083333333333337</v>
      </c>
      <c r="E883" s="18" t="str">
        <f t="shared" si="27"/>
        <v>Thursday</v>
      </c>
    </row>
    <row r="884" spans="1:5" ht="18" x14ac:dyDescent="0.2">
      <c r="A884" s="1">
        <v>42248.833333333336</v>
      </c>
      <c r="B884" s="17">
        <v>9</v>
      </c>
      <c r="C884">
        <v>1</v>
      </c>
      <c r="D884" s="19">
        <f t="shared" si="26"/>
        <v>0.83333333333333337</v>
      </c>
      <c r="E884" s="18" t="str">
        <f t="shared" si="27"/>
        <v>Tuesday</v>
      </c>
    </row>
    <row r="885" spans="1:5" ht="18" x14ac:dyDescent="0.2">
      <c r="A885" s="1">
        <v>42251.708333333336</v>
      </c>
      <c r="B885" s="17">
        <v>9</v>
      </c>
      <c r="C885">
        <v>4</v>
      </c>
      <c r="D885" s="19">
        <f t="shared" si="26"/>
        <v>0.70833333333333337</v>
      </c>
      <c r="E885" s="18" t="str">
        <f t="shared" si="27"/>
        <v>Friday</v>
      </c>
    </row>
    <row r="886" spans="1:5" ht="18" x14ac:dyDescent="0.2">
      <c r="A886" s="1">
        <v>42251.708333333336</v>
      </c>
      <c r="B886" s="17">
        <v>9</v>
      </c>
      <c r="C886">
        <v>4</v>
      </c>
      <c r="D886" s="19">
        <f t="shared" si="26"/>
        <v>0.70833333333333337</v>
      </c>
      <c r="E886" s="18" t="str">
        <f t="shared" si="27"/>
        <v>Friday</v>
      </c>
    </row>
    <row r="887" spans="1:5" ht="18" x14ac:dyDescent="0.2">
      <c r="A887" s="1">
        <v>42251.708333333336</v>
      </c>
      <c r="B887" s="17">
        <v>9</v>
      </c>
      <c r="C887">
        <v>4</v>
      </c>
      <c r="D887" s="19">
        <f t="shared" si="26"/>
        <v>0.70833333333333337</v>
      </c>
      <c r="E887" s="18" t="str">
        <f t="shared" si="27"/>
        <v>Friday</v>
      </c>
    </row>
    <row r="888" spans="1:5" ht="18" x14ac:dyDescent="0.2">
      <c r="A888" s="1">
        <v>42266.541666666664</v>
      </c>
      <c r="B888" s="17">
        <v>9</v>
      </c>
      <c r="C888">
        <v>19</v>
      </c>
      <c r="D888" s="19">
        <f t="shared" si="26"/>
        <v>0.54166666666666663</v>
      </c>
      <c r="E888" s="18" t="str">
        <f t="shared" si="27"/>
        <v>Saturday</v>
      </c>
    </row>
    <row r="889" spans="1:5" ht="18" x14ac:dyDescent="0.2">
      <c r="A889" s="1">
        <v>42249.541666666664</v>
      </c>
      <c r="B889" s="17">
        <v>9</v>
      </c>
      <c r="C889">
        <v>2</v>
      </c>
      <c r="D889" s="19">
        <f t="shared" si="26"/>
        <v>0.54166666666666663</v>
      </c>
      <c r="E889" s="18" t="str">
        <f t="shared" si="27"/>
        <v>Wednesday</v>
      </c>
    </row>
    <row r="890" spans="1:5" ht="18" x14ac:dyDescent="0.2">
      <c r="A890" s="1">
        <v>42251.541666666664</v>
      </c>
      <c r="B890" s="17">
        <v>9</v>
      </c>
      <c r="C890">
        <v>4</v>
      </c>
      <c r="D890" s="19">
        <f t="shared" si="26"/>
        <v>0.54166666666666663</v>
      </c>
      <c r="E890" s="18" t="str">
        <f t="shared" si="27"/>
        <v>Friday</v>
      </c>
    </row>
    <row r="891" spans="1:5" ht="18" x14ac:dyDescent="0.2">
      <c r="A891" s="1">
        <v>42266.8125</v>
      </c>
      <c r="B891" s="17">
        <v>9</v>
      </c>
      <c r="C891">
        <v>19</v>
      </c>
      <c r="D891" s="19">
        <f t="shared" si="26"/>
        <v>0.8125</v>
      </c>
      <c r="E891" s="18" t="str">
        <f t="shared" si="27"/>
        <v>Saturday</v>
      </c>
    </row>
    <row r="892" spans="1:5" ht="18" x14ac:dyDescent="0.2">
      <c r="A892" s="1">
        <v>42267.729166666664</v>
      </c>
      <c r="B892" s="17">
        <v>9</v>
      </c>
      <c r="C892">
        <v>20</v>
      </c>
      <c r="D892" s="19">
        <f t="shared" si="26"/>
        <v>0.72916666666666663</v>
      </c>
      <c r="E892" s="18" t="str">
        <f t="shared" si="27"/>
        <v>Sunday</v>
      </c>
    </row>
    <row r="893" spans="1:5" ht="18" x14ac:dyDescent="0.2">
      <c r="A893" s="1">
        <v>42323.458333333336</v>
      </c>
      <c r="B893" s="17">
        <v>11</v>
      </c>
      <c r="C893">
        <v>15</v>
      </c>
      <c r="D893" s="19">
        <f t="shared" si="26"/>
        <v>0.45833333333333331</v>
      </c>
      <c r="E893" s="18" t="str">
        <f t="shared" si="27"/>
        <v>Sunday</v>
      </c>
    </row>
    <row r="894" spans="1:5" ht="18" x14ac:dyDescent="0.2">
      <c r="A894" s="1">
        <v>42248.75</v>
      </c>
      <c r="B894" s="17">
        <v>9</v>
      </c>
      <c r="C894">
        <v>1</v>
      </c>
      <c r="D894" s="19">
        <f t="shared" si="26"/>
        <v>0.75</v>
      </c>
      <c r="E894" s="18" t="str">
        <f t="shared" si="27"/>
        <v>Tuesday</v>
      </c>
    </row>
    <row r="895" spans="1:5" ht="18" x14ac:dyDescent="0.2">
      <c r="A895" s="1">
        <v>42270.791666666664</v>
      </c>
      <c r="B895" s="17">
        <v>9</v>
      </c>
      <c r="C895">
        <v>23</v>
      </c>
      <c r="D895" s="19">
        <f t="shared" si="26"/>
        <v>0.79166666666666663</v>
      </c>
      <c r="E895" s="18" t="str">
        <f t="shared" si="27"/>
        <v>Wednesday</v>
      </c>
    </row>
    <row r="896" spans="1:5" ht="18" x14ac:dyDescent="0.2">
      <c r="A896" s="1">
        <v>42252.604166666664</v>
      </c>
      <c r="B896" s="17">
        <v>9</v>
      </c>
      <c r="C896">
        <v>5</v>
      </c>
      <c r="D896" s="19">
        <f t="shared" si="26"/>
        <v>0.60416666666666663</v>
      </c>
      <c r="E896" s="18" t="str">
        <f t="shared" si="27"/>
        <v>Saturday</v>
      </c>
    </row>
    <row r="897" spans="1:5" ht="18" x14ac:dyDescent="0.2">
      <c r="A897" s="1">
        <v>42250.510416666664</v>
      </c>
      <c r="B897" s="17">
        <v>9</v>
      </c>
      <c r="C897">
        <v>3</v>
      </c>
      <c r="D897" s="19">
        <f t="shared" si="26"/>
        <v>0.51041666666666663</v>
      </c>
      <c r="E897" s="18" t="str">
        <f t="shared" si="27"/>
        <v>Thursday</v>
      </c>
    </row>
    <row r="898" spans="1:5" ht="18" x14ac:dyDescent="0.2">
      <c r="A898" s="1">
        <v>42257.510416666664</v>
      </c>
      <c r="B898" s="17">
        <v>9</v>
      </c>
      <c r="C898">
        <v>10</v>
      </c>
      <c r="D898" s="19">
        <f t="shared" si="26"/>
        <v>0.51041666666666663</v>
      </c>
      <c r="E898" s="18" t="str">
        <f t="shared" si="27"/>
        <v>Thursday</v>
      </c>
    </row>
    <row r="899" spans="1:5" ht="18" x14ac:dyDescent="0.2">
      <c r="A899" s="1">
        <v>42264.510416666664</v>
      </c>
      <c r="B899" s="17">
        <v>9</v>
      </c>
      <c r="C899">
        <v>17</v>
      </c>
      <c r="D899" s="19">
        <f t="shared" ref="D899:D962" si="28">TIME(HOUR(A899),MINUTE(A899), SECOND(A899))</f>
        <v>0.51041666666666663</v>
      </c>
      <c r="E899" s="18" t="str">
        <f t="shared" ref="E899:E962" si="29">TEXT(A899, "dddd")</f>
        <v>Thursday</v>
      </c>
    </row>
    <row r="900" spans="1:5" ht="18" x14ac:dyDescent="0.2">
      <c r="A900" s="1">
        <v>42271.510416666664</v>
      </c>
      <c r="B900" s="17">
        <v>9</v>
      </c>
      <c r="C900">
        <v>24</v>
      </c>
      <c r="D900" s="19">
        <f t="shared" si="28"/>
        <v>0.51041666666666663</v>
      </c>
      <c r="E900" s="18" t="str">
        <f t="shared" si="29"/>
        <v>Thursday</v>
      </c>
    </row>
    <row r="901" spans="1:5" ht="18" x14ac:dyDescent="0.2">
      <c r="A901" s="1">
        <v>42246.458333333336</v>
      </c>
      <c r="B901" s="17">
        <v>8</v>
      </c>
      <c r="C901">
        <v>30</v>
      </c>
      <c r="D901" s="19">
        <f t="shared" si="28"/>
        <v>0.45833333333333331</v>
      </c>
      <c r="E901" s="18" t="str">
        <f t="shared" si="29"/>
        <v>Sunday</v>
      </c>
    </row>
    <row r="902" spans="1:5" ht="18" x14ac:dyDescent="0.2">
      <c r="A902" s="1">
        <v>42269.760416666664</v>
      </c>
      <c r="B902" s="17">
        <v>9</v>
      </c>
      <c r="C902">
        <v>22</v>
      </c>
      <c r="D902" s="19">
        <f t="shared" si="28"/>
        <v>0.76041666666666663</v>
      </c>
      <c r="E902" s="18" t="str">
        <f t="shared" si="29"/>
        <v>Tuesday</v>
      </c>
    </row>
    <row r="903" spans="1:5" ht="18" x14ac:dyDescent="0.2">
      <c r="A903" s="1">
        <v>42287.5</v>
      </c>
      <c r="B903" s="17">
        <v>10</v>
      </c>
      <c r="C903">
        <v>10</v>
      </c>
      <c r="D903" s="19">
        <f t="shared" si="28"/>
        <v>0.5</v>
      </c>
      <c r="E903" s="18" t="str">
        <f t="shared" si="29"/>
        <v>Saturday</v>
      </c>
    </row>
    <row r="904" spans="1:5" ht="18" x14ac:dyDescent="0.2">
      <c r="A904" s="1">
        <v>42266.604166666664</v>
      </c>
      <c r="B904" s="17">
        <v>9</v>
      </c>
      <c r="C904">
        <v>19</v>
      </c>
      <c r="D904" s="19">
        <f t="shared" si="28"/>
        <v>0.60416666666666663</v>
      </c>
      <c r="E904" s="18" t="str">
        <f t="shared" si="29"/>
        <v>Saturday</v>
      </c>
    </row>
    <row r="905" spans="1:5" ht="18" x14ac:dyDescent="0.2">
      <c r="A905" s="1">
        <v>42266.791666666664</v>
      </c>
      <c r="B905" s="17">
        <v>9</v>
      </c>
      <c r="C905">
        <v>19</v>
      </c>
      <c r="D905" s="19">
        <f t="shared" si="28"/>
        <v>0.79166666666666663</v>
      </c>
      <c r="E905" s="18" t="str">
        <f t="shared" si="29"/>
        <v>Saturday</v>
      </c>
    </row>
    <row r="906" spans="1:5" ht="18" x14ac:dyDescent="0.2">
      <c r="A906" s="1">
        <v>42280.614583333336</v>
      </c>
      <c r="B906" s="17">
        <v>10</v>
      </c>
      <c r="C906">
        <v>3</v>
      </c>
      <c r="D906" s="19">
        <f t="shared" si="28"/>
        <v>0.61458333333333337</v>
      </c>
      <c r="E906" s="18" t="str">
        <f t="shared" si="29"/>
        <v>Saturday</v>
      </c>
    </row>
    <row r="907" spans="1:5" ht="18" x14ac:dyDescent="0.2">
      <c r="A907" s="1">
        <v>42273.833333333336</v>
      </c>
      <c r="B907" s="17">
        <v>9</v>
      </c>
      <c r="C907">
        <v>26</v>
      </c>
      <c r="D907" s="19">
        <f t="shared" si="28"/>
        <v>0.83333333333333337</v>
      </c>
      <c r="E907" s="18" t="str">
        <f t="shared" si="29"/>
        <v>Saturday</v>
      </c>
    </row>
    <row r="908" spans="1:5" ht="18" x14ac:dyDescent="0.2">
      <c r="A908" s="1">
        <v>42263.791666666664</v>
      </c>
      <c r="B908" s="17">
        <v>9</v>
      </c>
      <c r="C908">
        <v>16</v>
      </c>
      <c r="D908" s="19">
        <f t="shared" si="28"/>
        <v>0.79166666666666663</v>
      </c>
      <c r="E908" s="18" t="str">
        <f t="shared" si="29"/>
        <v>Wednesday</v>
      </c>
    </row>
    <row r="909" spans="1:5" ht="18" x14ac:dyDescent="0.2">
      <c r="A909" s="1">
        <v>42247.770833333336</v>
      </c>
      <c r="B909" s="17">
        <v>8</v>
      </c>
      <c r="C909">
        <v>31</v>
      </c>
      <c r="D909" s="19">
        <f t="shared" si="28"/>
        <v>0.77083333333333337</v>
      </c>
      <c r="E909" s="18" t="str">
        <f t="shared" si="29"/>
        <v>Monday</v>
      </c>
    </row>
    <row r="910" spans="1:5" ht="18" x14ac:dyDescent="0.2">
      <c r="A910" s="1">
        <v>42250.75</v>
      </c>
      <c r="B910" s="17">
        <v>9</v>
      </c>
      <c r="C910">
        <v>3</v>
      </c>
      <c r="D910" s="19">
        <f t="shared" si="28"/>
        <v>0.75</v>
      </c>
      <c r="E910" s="18" t="str">
        <f t="shared" si="29"/>
        <v>Thursday</v>
      </c>
    </row>
    <row r="911" spans="1:5" ht="18" x14ac:dyDescent="0.2">
      <c r="A911" s="1">
        <v>42252.458333333336</v>
      </c>
      <c r="B911" s="17">
        <v>9</v>
      </c>
      <c r="C911">
        <v>5</v>
      </c>
      <c r="D911" s="19">
        <f t="shared" si="28"/>
        <v>0.45833333333333331</v>
      </c>
      <c r="E911" s="18" t="str">
        <f t="shared" si="29"/>
        <v>Saturday</v>
      </c>
    </row>
    <row r="912" spans="1:5" ht="18" x14ac:dyDescent="0.2">
      <c r="A912" s="1">
        <v>42253.395833333336</v>
      </c>
      <c r="B912" s="17">
        <v>9</v>
      </c>
      <c r="C912">
        <v>6</v>
      </c>
      <c r="D912" s="19">
        <f t="shared" si="28"/>
        <v>0.39583333333333331</v>
      </c>
      <c r="E912" s="18" t="str">
        <f t="shared" si="29"/>
        <v>Sunday</v>
      </c>
    </row>
    <row r="913" spans="1:5" ht="18" x14ac:dyDescent="0.2">
      <c r="A913" s="1">
        <v>42252.395833333336</v>
      </c>
      <c r="B913" s="17">
        <v>9</v>
      </c>
      <c r="C913">
        <v>5</v>
      </c>
      <c r="D913" s="19">
        <f t="shared" si="28"/>
        <v>0.39583333333333331</v>
      </c>
      <c r="E913" s="18" t="str">
        <f t="shared" si="29"/>
        <v>Saturday</v>
      </c>
    </row>
    <row r="914" spans="1:5" ht="18" x14ac:dyDescent="0.2">
      <c r="A914" s="1">
        <v>42257.75</v>
      </c>
      <c r="B914" s="17">
        <v>9</v>
      </c>
      <c r="C914">
        <v>10</v>
      </c>
      <c r="D914" s="19">
        <f t="shared" si="28"/>
        <v>0.75</v>
      </c>
      <c r="E914" s="18" t="str">
        <f t="shared" si="29"/>
        <v>Thursday</v>
      </c>
    </row>
    <row r="915" spans="1:5" ht="18" x14ac:dyDescent="0.2">
      <c r="A915" s="1">
        <v>42252.416666666664</v>
      </c>
      <c r="B915" s="17">
        <v>9</v>
      </c>
      <c r="C915">
        <v>5</v>
      </c>
      <c r="D915" s="19">
        <f t="shared" si="28"/>
        <v>0.41666666666666669</v>
      </c>
      <c r="E915" s="18" t="str">
        <f t="shared" si="29"/>
        <v>Saturday</v>
      </c>
    </row>
    <row r="916" spans="1:5" ht="18" x14ac:dyDescent="0.2">
      <c r="A916" s="1">
        <v>42257.791666666664</v>
      </c>
      <c r="B916" s="17">
        <v>9</v>
      </c>
      <c r="C916">
        <v>10</v>
      </c>
      <c r="D916" s="19">
        <f t="shared" si="28"/>
        <v>0.79166666666666663</v>
      </c>
      <c r="E916" s="18" t="str">
        <f t="shared" si="29"/>
        <v>Thursday</v>
      </c>
    </row>
    <row r="917" spans="1:5" ht="18" x14ac:dyDescent="0.2">
      <c r="A917" s="1">
        <v>42258.375</v>
      </c>
      <c r="B917" s="17">
        <v>9</v>
      </c>
      <c r="C917">
        <v>11</v>
      </c>
      <c r="D917" s="19">
        <f t="shared" si="28"/>
        <v>0.375</v>
      </c>
      <c r="E917" s="18" t="str">
        <f t="shared" si="29"/>
        <v>Friday</v>
      </c>
    </row>
    <row r="918" spans="1:5" ht="18" x14ac:dyDescent="0.2">
      <c r="A918" s="1">
        <v>42263.75</v>
      </c>
      <c r="B918" s="17">
        <v>9</v>
      </c>
      <c r="C918">
        <v>16</v>
      </c>
      <c r="D918" s="19">
        <f t="shared" si="28"/>
        <v>0.75</v>
      </c>
      <c r="E918" s="18" t="str">
        <f t="shared" si="29"/>
        <v>Wednesday</v>
      </c>
    </row>
    <row r="919" spans="1:5" ht="18" x14ac:dyDescent="0.2">
      <c r="A919" s="1">
        <v>42256.75</v>
      </c>
      <c r="B919" s="17">
        <v>9</v>
      </c>
      <c r="C919">
        <v>9</v>
      </c>
      <c r="D919" s="19">
        <f t="shared" si="28"/>
        <v>0.75</v>
      </c>
      <c r="E919" s="18" t="str">
        <f t="shared" si="29"/>
        <v>Wednesday</v>
      </c>
    </row>
    <row r="920" spans="1:5" ht="18" x14ac:dyDescent="0.2">
      <c r="A920" s="1">
        <v>42252.5</v>
      </c>
      <c r="B920" s="17">
        <v>9</v>
      </c>
      <c r="C920">
        <v>5</v>
      </c>
      <c r="D920" s="19">
        <f t="shared" si="28"/>
        <v>0.5</v>
      </c>
      <c r="E920" s="18" t="str">
        <f t="shared" si="29"/>
        <v>Saturday</v>
      </c>
    </row>
    <row r="921" spans="1:5" ht="18" x14ac:dyDescent="0.2">
      <c r="A921" s="1">
        <v>42304.791666666664</v>
      </c>
      <c r="B921" s="17">
        <v>10</v>
      </c>
      <c r="C921">
        <v>27</v>
      </c>
      <c r="D921" s="19">
        <f t="shared" si="28"/>
        <v>0.79166666666666663</v>
      </c>
      <c r="E921" s="18" t="str">
        <f t="shared" si="29"/>
        <v>Tuesday</v>
      </c>
    </row>
    <row r="922" spans="1:5" ht="18" x14ac:dyDescent="0.2">
      <c r="A922" s="1">
        <v>42315.458333333336</v>
      </c>
      <c r="B922" s="17">
        <v>11</v>
      </c>
      <c r="C922">
        <v>7</v>
      </c>
      <c r="D922" s="19">
        <f t="shared" si="28"/>
        <v>0.45833333333333331</v>
      </c>
      <c r="E922" s="18" t="str">
        <f t="shared" si="29"/>
        <v>Saturday</v>
      </c>
    </row>
    <row r="923" spans="1:5" ht="18" x14ac:dyDescent="0.2">
      <c r="A923" s="1">
        <v>42322.416666666664</v>
      </c>
      <c r="B923" s="17">
        <v>11</v>
      </c>
      <c r="C923">
        <v>14</v>
      </c>
      <c r="D923" s="19">
        <f t="shared" si="28"/>
        <v>0.41666666666666669</v>
      </c>
      <c r="E923" s="18" t="str">
        <f t="shared" si="29"/>
        <v>Saturday</v>
      </c>
    </row>
    <row r="924" spans="1:5" ht="18" x14ac:dyDescent="0.2">
      <c r="A924" s="1">
        <v>42357.333333333336</v>
      </c>
      <c r="B924" s="17">
        <v>12</v>
      </c>
      <c r="C924">
        <v>19</v>
      </c>
      <c r="D924" s="19">
        <f t="shared" si="28"/>
        <v>0.33333333333333331</v>
      </c>
      <c r="E924" s="18" t="str">
        <f t="shared" si="29"/>
        <v>Saturday</v>
      </c>
    </row>
    <row r="925" spans="1:5" ht="18" x14ac:dyDescent="0.2">
      <c r="A925" s="1">
        <v>42261.802083333336</v>
      </c>
      <c r="B925" s="17">
        <v>9</v>
      </c>
      <c r="C925">
        <v>14</v>
      </c>
      <c r="D925" s="19">
        <f t="shared" si="28"/>
        <v>0.80208333333333337</v>
      </c>
      <c r="E925" s="18" t="str">
        <f t="shared" si="29"/>
        <v>Monday</v>
      </c>
    </row>
    <row r="926" spans="1:5" ht="18" x14ac:dyDescent="0.2">
      <c r="A926" s="1">
        <v>42278.75</v>
      </c>
      <c r="B926" s="17">
        <v>10</v>
      </c>
      <c r="C926">
        <v>1</v>
      </c>
      <c r="D926" s="19">
        <f t="shared" si="28"/>
        <v>0.75</v>
      </c>
      <c r="E926" s="18" t="str">
        <f t="shared" si="29"/>
        <v>Thursday</v>
      </c>
    </row>
    <row r="927" spans="1:5" ht="18" x14ac:dyDescent="0.2">
      <c r="A927" s="1">
        <v>42259.5</v>
      </c>
      <c r="B927" s="17">
        <v>9</v>
      </c>
      <c r="C927">
        <v>12</v>
      </c>
      <c r="D927" s="19">
        <f t="shared" si="28"/>
        <v>0.5</v>
      </c>
      <c r="E927" s="18" t="str">
        <f t="shared" si="29"/>
        <v>Saturday</v>
      </c>
    </row>
    <row r="928" spans="1:5" ht="18" x14ac:dyDescent="0.2">
      <c r="A928" s="1">
        <v>42264.770833333336</v>
      </c>
      <c r="B928" s="17">
        <v>9</v>
      </c>
      <c r="C928">
        <v>17</v>
      </c>
      <c r="D928" s="19">
        <f t="shared" si="28"/>
        <v>0.77083333333333337</v>
      </c>
      <c r="E928" s="18" t="str">
        <f t="shared" si="29"/>
        <v>Thursday</v>
      </c>
    </row>
    <row r="929" spans="1:5" ht="18" x14ac:dyDescent="0.2">
      <c r="A929" s="1">
        <v>42257.8125</v>
      </c>
      <c r="B929" s="17">
        <v>9</v>
      </c>
      <c r="C929">
        <v>10</v>
      </c>
      <c r="D929" s="19">
        <f t="shared" si="28"/>
        <v>0.8125</v>
      </c>
      <c r="E929" s="18" t="str">
        <f t="shared" si="29"/>
        <v>Thursday</v>
      </c>
    </row>
    <row r="930" spans="1:5" ht="18" x14ac:dyDescent="0.2">
      <c r="A930" s="1">
        <v>42262.791666666664</v>
      </c>
      <c r="B930" s="17">
        <v>9</v>
      </c>
      <c r="C930">
        <v>15</v>
      </c>
      <c r="D930" s="19">
        <f t="shared" si="28"/>
        <v>0.79166666666666663</v>
      </c>
      <c r="E930" s="18" t="str">
        <f t="shared" si="29"/>
        <v>Tuesday</v>
      </c>
    </row>
    <row r="931" spans="1:5" ht="18" x14ac:dyDescent="0.2">
      <c r="A931" s="1">
        <v>42260.791666666664</v>
      </c>
      <c r="B931" s="17">
        <v>9</v>
      </c>
      <c r="C931">
        <v>13</v>
      </c>
      <c r="D931" s="19">
        <f t="shared" si="28"/>
        <v>0.79166666666666663</v>
      </c>
      <c r="E931" s="18" t="str">
        <f t="shared" si="29"/>
        <v>Sunday</v>
      </c>
    </row>
    <row r="932" spans="1:5" ht="18" x14ac:dyDescent="0.2">
      <c r="A932" s="1">
        <v>42307.791666666664</v>
      </c>
      <c r="B932" s="17">
        <v>10</v>
      </c>
      <c r="C932">
        <v>30</v>
      </c>
      <c r="D932" s="19">
        <f t="shared" si="28"/>
        <v>0.79166666666666663</v>
      </c>
      <c r="E932" s="18" t="str">
        <f t="shared" si="29"/>
        <v>Friday</v>
      </c>
    </row>
    <row r="933" spans="1:5" ht="18" x14ac:dyDescent="0.2">
      <c r="A933" s="1">
        <v>42271.770833333336</v>
      </c>
      <c r="B933" s="17">
        <v>9</v>
      </c>
      <c r="C933">
        <v>24</v>
      </c>
      <c r="D933" s="19">
        <f t="shared" si="28"/>
        <v>0.77083333333333337</v>
      </c>
      <c r="E933" s="18" t="str">
        <f t="shared" si="29"/>
        <v>Thursday</v>
      </c>
    </row>
    <row r="934" spans="1:5" ht="18" x14ac:dyDescent="0.2">
      <c r="A934" s="1">
        <v>42301.75</v>
      </c>
      <c r="B934" s="17">
        <v>10</v>
      </c>
      <c r="C934">
        <v>24</v>
      </c>
      <c r="D934" s="19">
        <f t="shared" si="28"/>
        <v>0.75</v>
      </c>
      <c r="E934" s="18" t="str">
        <f t="shared" si="29"/>
        <v>Saturday</v>
      </c>
    </row>
    <row r="935" spans="1:5" ht="18" x14ac:dyDescent="0.2">
      <c r="A935" s="1">
        <v>42270.75</v>
      </c>
      <c r="B935" s="17">
        <v>9</v>
      </c>
      <c r="C935">
        <v>23</v>
      </c>
      <c r="D935" s="19">
        <f t="shared" si="28"/>
        <v>0.75</v>
      </c>
      <c r="E935" s="18" t="str">
        <f t="shared" si="29"/>
        <v>Wednesday</v>
      </c>
    </row>
    <row r="936" spans="1:5" ht="18" x14ac:dyDescent="0.2">
      <c r="A936" s="1">
        <v>42304.770833333336</v>
      </c>
      <c r="B936" s="17">
        <v>10</v>
      </c>
      <c r="C936">
        <v>27</v>
      </c>
      <c r="D936" s="19">
        <f t="shared" si="28"/>
        <v>0.77083333333333337</v>
      </c>
      <c r="E936" s="18" t="str">
        <f t="shared" si="29"/>
        <v>Tuesday</v>
      </c>
    </row>
    <row r="937" spans="1:5" ht="18" x14ac:dyDescent="0.2">
      <c r="A937" s="1">
        <v>42256.75</v>
      </c>
      <c r="B937" s="17">
        <v>9</v>
      </c>
      <c r="C937">
        <v>9</v>
      </c>
      <c r="D937" s="19">
        <f t="shared" si="28"/>
        <v>0.75</v>
      </c>
      <c r="E937" s="18" t="str">
        <f t="shared" si="29"/>
        <v>Wednesday</v>
      </c>
    </row>
    <row r="938" spans="1:5" ht="18" x14ac:dyDescent="0.2">
      <c r="A938" s="1">
        <v>42276.770833333336</v>
      </c>
      <c r="B938" s="17">
        <v>9</v>
      </c>
      <c r="C938">
        <v>29</v>
      </c>
      <c r="D938" s="19">
        <f t="shared" si="28"/>
        <v>0.77083333333333337</v>
      </c>
      <c r="E938" s="18" t="str">
        <f t="shared" si="29"/>
        <v>Tuesday</v>
      </c>
    </row>
    <row r="939" spans="1:5" ht="18" x14ac:dyDescent="0.2">
      <c r="A939" s="1">
        <v>42263.791666666664</v>
      </c>
      <c r="B939" s="17">
        <v>9</v>
      </c>
      <c r="C939">
        <v>16</v>
      </c>
      <c r="D939" s="19">
        <f t="shared" si="28"/>
        <v>0.79166666666666663</v>
      </c>
      <c r="E939" s="18" t="str">
        <f t="shared" si="29"/>
        <v>Wednesday</v>
      </c>
    </row>
    <row r="940" spans="1:5" ht="18" x14ac:dyDescent="0.2">
      <c r="A940" s="1">
        <v>42273.791666666664</v>
      </c>
      <c r="B940" s="17">
        <v>9</v>
      </c>
      <c r="C940">
        <v>26</v>
      </c>
      <c r="D940" s="19">
        <f t="shared" si="28"/>
        <v>0.79166666666666663</v>
      </c>
      <c r="E940" s="18" t="str">
        <f t="shared" si="29"/>
        <v>Saturday</v>
      </c>
    </row>
    <row r="941" spans="1:5" ht="18" x14ac:dyDescent="0.2">
      <c r="A941" s="1">
        <v>42297.791666666664</v>
      </c>
      <c r="B941" s="17">
        <v>10</v>
      </c>
      <c r="C941">
        <v>20</v>
      </c>
      <c r="D941" s="19">
        <f t="shared" si="28"/>
        <v>0.79166666666666663</v>
      </c>
      <c r="E941" s="18" t="str">
        <f t="shared" si="29"/>
        <v>Tuesday</v>
      </c>
    </row>
    <row r="942" spans="1:5" ht="18" x14ac:dyDescent="0.2">
      <c r="A942" s="1">
        <v>42293.833333333336</v>
      </c>
      <c r="B942" s="17">
        <v>10</v>
      </c>
      <c r="C942">
        <v>16</v>
      </c>
      <c r="D942" s="19">
        <f t="shared" si="28"/>
        <v>0.83333333333333337</v>
      </c>
      <c r="E942" s="18" t="str">
        <f t="shared" si="29"/>
        <v>Friday</v>
      </c>
    </row>
    <row r="943" spans="1:5" ht="18" x14ac:dyDescent="0.2">
      <c r="A943" s="1">
        <v>42256.791666666664</v>
      </c>
      <c r="B943" s="17">
        <v>9</v>
      </c>
      <c r="C943">
        <v>9</v>
      </c>
      <c r="D943" s="19">
        <f t="shared" si="28"/>
        <v>0.79166666666666663</v>
      </c>
      <c r="E943" s="18" t="str">
        <f t="shared" si="29"/>
        <v>Wednesday</v>
      </c>
    </row>
    <row r="944" spans="1:5" ht="18" x14ac:dyDescent="0.2">
      <c r="A944" s="1">
        <v>42256.791666666664</v>
      </c>
      <c r="B944" s="17">
        <v>9</v>
      </c>
      <c r="C944">
        <v>9</v>
      </c>
      <c r="D944" s="19">
        <f t="shared" si="28"/>
        <v>0.79166666666666663</v>
      </c>
      <c r="E944" s="18" t="str">
        <f t="shared" si="29"/>
        <v>Wednesday</v>
      </c>
    </row>
    <row r="945" spans="1:5" ht="18" x14ac:dyDescent="0.2">
      <c r="A945" s="1">
        <v>42263.729166666664</v>
      </c>
      <c r="B945" s="17">
        <v>9</v>
      </c>
      <c r="C945">
        <v>16</v>
      </c>
      <c r="D945" s="19">
        <f t="shared" si="28"/>
        <v>0.72916666666666663</v>
      </c>
      <c r="E945" s="18" t="str">
        <f t="shared" si="29"/>
        <v>Wednesday</v>
      </c>
    </row>
    <row r="946" spans="1:5" ht="18" x14ac:dyDescent="0.2">
      <c r="A946" s="1">
        <v>42251.458333333336</v>
      </c>
      <c r="B946" s="17">
        <v>9</v>
      </c>
      <c r="C946">
        <v>4</v>
      </c>
      <c r="D946" s="19">
        <f t="shared" si="28"/>
        <v>0.45833333333333331</v>
      </c>
      <c r="E946" s="18" t="str">
        <f t="shared" si="29"/>
        <v>Friday</v>
      </c>
    </row>
    <row r="947" spans="1:5" ht="18" x14ac:dyDescent="0.2">
      <c r="A947" s="1">
        <v>42253.458333333336</v>
      </c>
      <c r="B947" s="17">
        <v>9</v>
      </c>
      <c r="C947">
        <v>6</v>
      </c>
      <c r="D947" s="19">
        <f t="shared" si="28"/>
        <v>0.45833333333333331</v>
      </c>
      <c r="E947" s="18" t="str">
        <f t="shared" si="29"/>
        <v>Sunday</v>
      </c>
    </row>
    <row r="948" spans="1:5" ht="18" x14ac:dyDescent="0.2">
      <c r="A948" s="1">
        <v>42258.75</v>
      </c>
      <c r="B948" s="17">
        <v>9</v>
      </c>
      <c r="C948">
        <v>11</v>
      </c>
      <c r="D948" s="19">
        <f t="shared" si="28"/>
        <v>0.75</v>
      </c>
      <c r="E948" s="18" t="str">
        <f t="shared" si="29"/>
        <v>Friday</v>
      </c>
    </row>
    <row r="949" spans="1:5" ht="18" x14ac:dyDescent="0.2">
      <c r="A949" s="1">
        <v>42252.416666666664</v>
      </c>
      <c r="B949" s="17">
        <v>9</v>
      </c>
      <c r="C949">
        <v>5</v>
      </c>
      <c r="D949" s="19">
        <f t="shared" si="28"/>
        <v>0.41666666666666669</v>
      </c>
      <c r="E949" s="18" t="str">
        <f t="shared" si="29"/>
        <v>Saturday</v>
      </c>
    </row>
    <row r="950" spans="1:5" ht="18" x14ac:dyDescent="0.2">
      <c r="A950" s="1">
        <v>42256.75</v>
      </c>
      <c r="B950" s="17">
        <v>9</v>
      </c>
      <c r="C950">
        <v>9</v>
      </c>
      <c r="D950" s="19">
        <f t="shared" si="28"/>
        <v>0.75</v>
      </c>
      <c r="E950" s="18" t="str">
        <f t="shared" si="29"/>
        <v>Wednesday</v>
      </c>
    </row>
    <row r="951" spans="1:5" ht="18" x14ac:dyDescent="0.2">
      <c r="A951" s="1">
        <v>42263.770833333336</v>
      </c>
      <c r="B951" s="17">
        <v>9</v>
      </c>
      <c r="C951">
        <v>16</v>
      </c>
      <c r="D951" s="19">
        <f t="shared" si="28"/>
        <v>0.77083333333333337</v>
      </c>
      <c r="E951" s="18" t="str">
        <f t="shared" si="29"/>
        <v>Wednesday</v>
      </c>
    </row>
    <row r="952" spans="1:5" ht="18" x14ac:dyDescent="0.2">
      <c r="A952" s="1">
        <v>42378.5625</v>
      </c>
      <c r="B952" s="17">
        <v>1</v>
      </c>
      <c r="C952">
        <v>9</v>
      </c>
      <c r="D952" s="19">
        <f t="shared" si="28"/>
        <v>0.5625</v>
      </c>
      <c r="E952" s="18" t="str">
        <f t="shared" si="29"/>
        <v>Saturday</v>
      </c>
    </row>
    <row r="953" spans="1:5" ht="18" x14ac:dyDescent="0.2">
      <c r="A953" s="1">
        <v>42256.666666666664</v>
      </c>
      <c r="B953" s="17">
        <v>9</v>
      </c>
      <c r="C953">
        <v>9</v>
      </c>
      <c r="D953" s="19">
        <f t="shared" si="28"/>
        <v>0.66666666666666663</v>
      </c>
      <c r="E953" s="18" t="str">
        <f t="shared" si="29"/>
        <v>Wednesday</v>
      </c>
    </row>
    <row r="954" spans="1:5" ht="18" x14ac:dyDescent="0.2">
      <c r="A954" s="1">
        <v>42315.770833333336</v>
      </c>
      <c r="B954" s="17">
        <v>11</v>
      </c>
      <c r="C954">
        <v>7</v>
      </c>
      <c r="D954" s="19">
        <f t="shared" si="28"/>
        <v>0.77083333333333337</v>
      </c>
      <c r="E954" s="18" t="str">
        <f t="shared" si="29"/>
        <v>Saturday</v>
      </c>
    </row>
    <row r="955" spans="1:5" ht="18" x14ac:dyDescent="0.2">
      <c r="A955" s="1">
        <v>42265.833333333336</v>
      </c>
      <c r="B955" s="17">
        <v>9</v>
      </c>
      <c r="C955">
        <v>18</v>
      </c>
      <c r="D955" s="19">
        <f t="shared" si="28"/>
        <v>0.83333333333333337</v>
      </c>
      <c r="E955" s="18" t="str">
        <f t="shared" si="29"/>
        <v>Friday</v>
      </c>
    </row>
    <row r="956" spans="1:5" ht="18" x14ac:dyDescent="0.2">
      <c r="A956" s="1">
        <v>42259.697916666664</v>
      </c>
      <c r="B956" s="17">
        <v>9</v>
      </c>
      <c r="C956">
        <v>12</v>
      </c>
      <c r="D956" s="19">
        <f t="shared" si="28"/>
        <v>0.69791666666666663</v>
      </c>
      <c r="E956" s="18" t="str">
        <f t="shared" si="29"/>
        <v>Saturday</v>
      </c>
    </row>
    <row r="957" spans="1:5" ht="18" x14ac:dyDescent="0.2">
      <c r="A957" s="1">
        <v>42264.770833333336</v>
      </c>
      <c r="B957" s="17">
        <v>9</v>
      </c>
      <c r="C957">
        <v>17</v>
      </c>
      <c r="D957" s="19">
        <f t="shared" si="28"/>
        <v>0.77083333333333337</v>
      </c>
      <c r="E957" s="18" t="str">
        <f t="shared" si="29"/>
        <v>Thursday</v>
      </c>
    </row>
    <row r="958" spans="1:5" ht="18" x14ac:dyDescent="0.2">
      <c r="A958" s="1">
        <v>42262.4375</v>
      </c>
      <c r="B958" s="17">
        <v>9</v>
      </c>
      <c r="C958">
        <v>15</v>
      </c>
      <c r="D958" s="19">
        <f t="shared" si="28"/>
        <v>0.4375</v>
      </c>
      <c r="E958" s="18" t="str">
        <f t="shared" si="29"/>
        <v>Tuesday</v>
      </c>
    </row>
    <row r="959" spans="1:5" ht="18" x14ac:dyDescent="0.2">
      <c r="A959" s="1">
        <v>42266.8125</v>
      </c>
      <c r="B959" s="17">
        <v>9</v>
      </c>
      <c r="C959">
        <v>19</v>
      </c>
      <c r="D959" s="19">
        <f t="shared" si="28"/>
        <v>0.8125</v>
      </c>
      <c r="E959" s="18" t="str">
        <f t="shared" si="29"/>
        <v>Saturday</v>
      </c>
    </row>
    <row r="960" spans="1:5" ht="18" x14ac:dyDescent="0.2">
      <c r="A960" s="1">
        <v>42254.520833333336</v>
      </c>
      <c r="B960" s="17">
        <v>9</v>
      </c>
      <c r="C960">
        <v>7</v>
      </c>
      <c r="D960" s="19">
        <f t="shared" si="28"/>
        <v>0.52083333333333337</v>
      </c>
      <c r="E960" s="18" t="str">
        <f t="shared" si="29"/>
        <v>Monday</v>
      </c>
    </row>
    <row r="961" spans="1:5" ht="18" x14ac:dyDescent="0.2">
      <c r="A961" s="1">
        <v>42282.75</v>
      </c>
      <c r="B961" s="17">
        <v>10</v>
      </c>
      <c r="C961">
        <v>5</v>
      </c>
      <c r="D961" s="19">
        <f t="shared" si="28"/>
        <v>0.75</v>
      </c>
      <c r="E961" s="18" t="str">
        <f t="shared" si="29"/>
        <v>Monday</v>
      </c>
    </row>
    <row r="962" spans="1:5" ht="18" x14ac:dyDescent="0.2">
      <c r="A962" s="1">
        <v>42297.75</v>
      </c>
      <c r="B962" s="17">
        <v>10</v>
      </c>
      <c r="C962">
        <v>20</v>
      </c>
      <c r="D962" s="19">
        <f t="shared" si="28"/>
        <v>0.75</v>
      </c>
      <c r="E962" s="18" t="str">
        <f t="shared" si="29"/>
        <v>Tuesday</v>
      </c>
    </row>
    <row r="963" spans="1:5" ht="18" x14ac:dyDescent="0.2">
      <c r="A963" s="1">
        <v>42252.583333333336</v>
      </c>
      <c r="B963" s="17">
        <v>9</v>
      </c>
      <c r="C963">
        <v>5</v>
      </c>
      <c r="D963" s="19">
        <f t="shared" ref="D963:D1026" si="30">TIME(HOUR(A963),MINUTE(A963), SECOND(A963))</f>
        <v>0.58333333333333337</v>
      </c>
      <c r="E963" s="18" t="str">
        <f t="shared" ref="E963:E1026" si="31">TEXT(A963, "dddd")</f>
        <v>Saturday</v>
      </c>
    </row>
    <row r="964" spans="1:5" ht="18" x14ac:dyDescent="0.2">
      <c r="A964" s="1">
        <v>42253.583333333336</v>
      </c>
      <c r="B964" s="17">
        <v>9</v>
      </c>
      <c r="C964">
        <v>6</v>
      </c>
      <c r="D964" s="19">
        <f t="shared" si="30"/>
        <v>0.58333333333333337</v>
      </c>
      <c r="E964" s="18" t="str">
        <f t="shared" si="31"/>
        <v>Sunday</v>
      </c>
    </row>
    <row r="965" spans="1:5" ht="18" x14ac:dyDescent="0.2">
      <c r="A965" s="1">
        <v>42259.583333333336</v>
      </c>
      <c r="B965" s="17">
        <v>9</v>
      </c>
      <c r="C965">
        <v>12</v>
      </c>
      <c r="D965" s="19">
        <f t="shared" si="30"/>
        <v>0.58333333333333337</v>
      </c>
      <c r="E965" s="18" t="str">
        <f t="shared" si="31"/>
        <v>Saturday</v>
      </c>
    </row>
    <row r="966" spans="1:5" ht="18" x14ac:dyDescent="0.2">
      <c r="A966" s="1">
        <v>42267.583333333336</v>
      </c>
      <c r="B966" s="17">
        <v>9</v>
      </c>
      <c r="C966">
        <v>20</v>
      </c>
      <c r="D966" s="19">
        <f t="shared" si="30"/>
        <v>0.58333333333333337</v>
      </c>
      <c r="E966" s="18" t="str">
        <f t="shared" si="31"/>
        <v>Sunday</v>
      </c>
    </row>
    <row r="967" spans="1:5" ht="18" x14ac:dyDescent="0.2">
      <c r="A967" s="1">
        <v>42261.8125</v>
      </c>
      <c r="B967" s="17">
        <v>9</v>
      </c>
      <c r="C967">
        <v>14</v>
      </c>
      <c r="D967" s="19">
        <f t="shared" si="30"/>
        <v>0.8125</v>
      </c>
      <c r="E967" s="18" t="str">
        <f t="shared" si="31"/>
        <v>Monday</v>
      </c>
    </row>
    <row r="968" spans="1:5" ht="18" x14ac:dyDescent="0.2">
      <c r="A968" s="1">
        <v>42249.833333333336</v>
      </c>
      <c r="B968" s="17">
        <v>9</v>
      </c>
      <c r="C968">
        <v>2</v>
      </c>
      <c r="D968" s="19">
        <f t="shared" si="30"/>
        <v>0.83333333333333337</v>
      </c>
      <c r="E968" s="18" t="str">
        <f t="shared" si="31"/>
        <v>Wednesday</v>
      </c>
    </row>
    <row r="969" spans="1:5" ht="18" x14ac:dyDescent="0.2">
      <c r="A969" s="1">
        <v>42285.75</v>
      </c>
      <c r="B969" s="17">
        <v>10</v>
      </c>
      <c r="C969">
        <v>8</v>
      </c>
      <c r="D969" s="19">
        <f t="shared" si="30"/>
        <v>0.75</v>
      </c>
      <c r="E969" s="18" t="str">
        <f t="shared" si="31"/>
        <v>Thursday</v>
      </c>
    </row>
    <row r="970" spans="1:5" ht="18" x14ac:dyDescent="0.2">
      <c r="A970" s="1">
        <v>42274.75</v>
      </c>
      <c r="B970" s="17">
        <v>9</v>
      </c>
      <c r="C970">
        <v>27</v>
      </c>
      <c r="D970" s="19">
        <f t="shared" si="30"/>
        <v>0.75</v>
      </c>
      <c r="E970" s="18" t="str">
        <f t="shared" si="31"/>
        <v>Sunday</v>
      </c>
    </row>
    <row r="971" spans="1:5" ht="18" x14ac:dyDescent="0.2">
      <c r="A971" s="1">
        <v>42260.666666666664</v>
      </c>
      <c r="B971" s="17">
        <v>9</v>
      </c>
      <c r="C971">
        <v>13</v>
      </c>
      <c r="D971" s="19">
        <f t="shared" si="30"/>
        <v>0.66666666666666663</v>
      </c>
      <c r="E971" s="18" t="str">
        <f t="shared" si="31"/>
        <v>Sunday</v>
      </c>
    </row>
    <row r="972" spans="1:5" ht="18" x14ac:dyDescent="0.2">
      <c r="A972" s="1">
        <v>42274.416666666664</v>
      </c>
      <c r="B972" s="17">
        <v>9</v>
      </c>
      <c r="C972">
        <v>27</v>
      </c>
      <c r="D972" s="19">
        <f t="shared" si="30"/>
        <v>0.41666666666666669</v>
      </c>
      <c r="E972" s="18" t="str">
        <f t="shared" si="31"/>
        <v>Sunday</v>
      </c>
    </row>
    <row r="973" spans="1:5" ht="18" x14ac:dyDescent="0.2">
      <c r="A973" s="1">
        <v>42293.5</v>
      </c>
      <c r="B973" s="17">
        <v>10</v>
      </c>
      <c r="C973">
        <v>16</v>
      </c>
      <c r="D973" s="19">
        <f t="shared" si="30"/>
        <v>0.5</v>
      </c>
      <c r="E973" s="18" t="str">
        <f t="shared" si="31"/>
        <v>Friday</v>
      </c>
    </row>
    <row r="974" spans="1:5" ht="18" x14ac:dyDescent="0.2">
      <c r="A974" s="1">
        <v>42265.833333333336</v>
      </c>
      <c r="B974" s="17">
        <v>9</v>
      </c>
      <c r="C974">
        <v>18</v>
      </c>
      <c r="D974" s="19">
        <f t="shared" si="30"/>
        <v>0.83333333333333337</v>
      </c>
      <c r="E974" s="18" t="str">
        <f t="shared" si="31"/>
        <v>Friday</v>
      </c>
    </row>
    <row r="975" spans="1:5" ht="18" x14ac:dyDescent="0.2">
      <c r="A975" s="1">
        <v>42265.833333333336</v>
      </c>
      <c r="B975" s="17">
        <v>9</v>
      </c>
      <c r="C975">
        <v>18</v>
      </c>
      <c r="D975" s="19">
        <f t="shared" si="30"/>
        <v>0.83333333333333337</v>
      </c>
      <c r="E975" s="18" t="str">
        <f t="shared" si="31"/>
        <v>Friday</v>
      </c>
    </row>
    <row r="976" spans="1:5" ht="18" x14ac:dyDescent="0.2">
      <c r="A976" s="1">
        <v>42265.833333333336</v>
      </c>
      <c r="B976" s="17">
        <v>9</v>
      </c>
      <c r="C976">
        <v>18</v>
      </c>
      <c r="D976" s="19">
        <f t="shared" si="30"/>
        <v>0.83333333333333337</v>
      </c>
      <c r="E976" s="18" t="str">
        <f t="shared" si="31"/>
        <v>Friday</v>
      </c>
    </row>
    <row r="977" spans="1:5" ht="18" x14ac:dyDescent="0.2">
      <c r="A977" s="1">
        <v>42259.458333333336</v>
      </c>
      <c r="B977" s="17">
        <v>9</v>
      </c>
      <c r="C977">
        <v>12</v>
      </c>
      <c r="D977" s="19">
        <f t="shared" si="30"/>
        <v>0.45833333333333331</v>
      </c>
      <c r="E977" s="18" t="str">
        <f t="shared" si="31"/>
        <v>Saturday</v>
      </c>
    </row>
    <row r="978" spans="1:5" ht="18" x14ac:dyDescent="0.2">
      <c r="A978" s="1">
        <v>42260.416666666664</v>
      </c>
      <c r="B978" s="17">
        <v>9</v>
      </c>
      <c r="C978">
        <v>13</v>
      </c>
      <c r="D978" s="19">
        <f t="shared" si="30"/>
        <v>0.41666666666666669</v>
      </c>
      <c r="E978" s="18" t="str">
        <f t="shared" si="31"/>
        <v>Sunday</v>
      </c>
    </row>
    <row r="979" spans="1:5" ht="18" x14ac:dyDescent="0.2">
      <c r="A979" s="1">
        <v>42252.791666666664</v>
      </c>
      <c r="B979" s="17">
        <v>9</v>
      </c>
      <c r="C979">
        <v>5</v>
      </c>
      <c r="D979" s="19">
        <f t="shared" si="30"/>
        <v>0.79166666666666663</v>
      </c>
      <c r="E979" s="18" t="str">
        <f t="shared" si="31"/>
        <v>Saturday</v>
      </c>
    </row>
    <row r="980" spans="1:5" ht="18" x14ac:dyDescent="0.2">
      <c r="A980" s="1">
        <v>42260.75</v>
      </c>
      <c r="B980" s="17">
        <v>9</v>
      </c>
      <c r="C980">
        <v>13</v>
      </c>
      <c r="D980" s="19">
        <f t="shared" si="30"/>
        <v>0.75</v>
      </c>
      <c r="E980" s="18" t="str">
        <f t="shared" si="31"/>
        <v>Sunday</v>
      </c>
    </row>
    <row r="981" spans="1:5" ht="18" x14ac:dyDescent="0.2">
      <c r="A981" s="1">
        <v>42260.416666666664</v>
      </c>
      <c r="B981" s="17">
        <v>9</v>
      </c>
      <c r="C981">
        <v>13</v>
      </c>
      <c r="D981" s="19">
        <f t="shared" si="30"/>
        <v>0.41666666666666669</v>
      </c>
      <c r="E981" s="18" t="str">
        <f t="shared" si="31"/>
        <v>Sunday</v>
      </c>
    </row>
    <row r="982" spans="1:5" ht="18" x14ac:dyDescent="0.2">
      <c r="A982" s="1">
        <v>42254.729166666664</v>
      </c>
      <c r="B982" s="17">
        <v>9</v>
      </c>
      <c r="C982">
        <v>7</v>
      </c>
      <c r="D982" s="19">
        <f t="shared" si="30"/>
        <v>0.72916666666666663</v>
      </c>
      <c r="E982" s="18" t="str">
        <f t="shared" si="31"/>
        <v>Monday</v>
      </c>
    </row>
    <row r="983" spans="1:5" ht="18" x14ac:dyDescent="0.2">
      <c r="A983" s="1">
        <v>42258.791666666664</v>
      </c>
      <c r="B983" s="17">
        <v>9</v>
      </c>
      <c r="C983">
        <v>11</v>
      </c>
      <c r="D983" s="19">
        <f t="shared" si="30"/>
        <v>0.79166666666666663</v>
      </c>
      <c r="E983" s="18" t="str">
        <f t="shared" si="31"/>
        <v>Friday</v>
      </c>
    </row>
    <row r="984" spans="1:5" ht="18" x14ac:dyDescent="0.2">
      <c r="A984" s="1">
        <v>42255.8125</v>
      </c>
      <c r="B984" s="17">
        <v>9</v>
      </c>
      <c r="C984">
        <v>8</v>
      </c>
      <c r="D984" s="19">
        <f t="shared" si="30"/>
        <v>0.8125</v>
      </c>
      <c r="E984" s="18" t="str">
        <f t="shared" si="31"/>
        <v>Tuesday</v>
      </c>
    </row>
    <row r="985" spans="1:5" ht="18" x14ac:dyDescent="0.2">
      <c r="A985" s="1">
        <v>42273.416666666664</v>
      </c>
      <c r="B985" s="17">
        <v>9</v>
      </c>
      <c r="C985">
        <v>26</v>
      </c>
      <c r="D985" s="19">
        <f t="shared" si="30"/>
        <v>0.41666666666666669</v>
      </c>
      <c r="E985" s="18" t="str">
        <f t="shared" si="31"/>
        <v>Saturday</v>
      </c>
    </row>
    <row r="986" spans="1:5" ht="18" x14ac:dyDescent="0.2">
      <c r="A986" s="1">
        <v>42294.416666666664</v>
      </c>
      <c r="B986" s="17">
        <v>10</v>
      </c>
      <c r="C986">
        <v>17</v>
      </c>
      <c r="D986" s="19">
        <f t="shared" si="30"/>
        <v>0.41666666666666669</v>
      </c>
      <c r="E986" s="18" t="str">
        <f t="shared" si="31"/>
        <v>Saturday</v>
      </c>
    </row>
    <row r="987" spans="1:5" ht="18" x14ac:dyDescent="0.2">
      <c r="A987" s="1">
        <v>42314.541666666664</v>
      </c>
      <c r="B987" s="17">
        <v>11</v>
      </c>
      <c r="C987">
        <v>6</v>
      </c>
      <c r="D987" s="19">
        <f t="shared" si="30"/>
        <v>0.54166666666666663</v>
      </c>
      <c r="E987" s="18" t="str">
        <f t="shared" si="31"/>
        <v>Friday</v>
      </c>
    </row>
    <row r="988" spans="1:5" ht="18" x14ac:dyDescent="0.2">
      <c r="A988" s="1">
        <v>42275.791666666664</v>
      </c>
      <c r="B988" s="17">
        <v>9</v>
      </c>
      <c r="C988">
        <v>28</v>
      </c>
      <c r="D988" s="19">
        <f t="shared" si="30"/>
        <v>0.79166666666666663</v>
      </c>
      <c r="E988" s="18" t="str">
        <f t="shared" si="31"/>
        <v>Monday</v>
      </c>
    </row>
    <row r="989" spans="1:5" ht="18" x14ac:dyDescent="0.2">
      <c r="A989" s="1">
        <v>42253.625</v>
      </c>
      <c r="B989" s="17">
        <v>9</v>
      </c>
      <c r="C989">
        <v>6</v>
      </c>
      <c r="D989" s="19">
        <f t="shared" si="30"/>
        <v>0.625</v>
      </c>
      <c r="E989" s="18" t="str">
        <f t="shared" si="31"/>
        <v>Sunday</v>
      </c>
    </row>
    <row r="990" spans="1:5" ht="18" x14ac:dyDescent="0.2">
      <c r="A990" s="1">
        <v>42263.791666666664</v>
      </c>
      <c r="B990" s="17">
        <v>9</v>
      </c>
      <c r="C990">
        <v>16</v>
      </c>
      <c r="D990" s="19">
        <f t="shared" si="30"/>
        <v>0.79166666666666663</v>
      </c>
      <c r="E990" s="18" t="str">
        <f t="shared" si="31"/>
        <v>Wednesday</v>
      </c>
    </row>
    <row r="991" spans="1:5" ht="18" x14ac:dyDescent="0.2">
      <c r="A991" s="1">
        <v>42263.791666666664</v>
      </c>
      <c r="B991" s="17">
        <v>9</v>
      </c>
      <c r="C991">
        <v>16</v>
      </c>
      <c r="D991" s="19">
        <f t="shared" si="30"/>
        <v>0.79166666666666663</v>
      </c>
      <c r="E991" s="18" t="str">
        <f t="shared" si="31"/>
        <v>Wednesday</v>
      </c>
    </row>
    <row r="992" spans="1:5" ht="18" x14ac:dyDescent="0.2">
      <c r="A992" s="1">
        <v>42256.75</v>
      </c>
      <c r="B992" s="17">
        <v>9</v>
      </c>
      <c r="C992">
        <v>9</v>
      </c>
      <c r="D992" s="19">
        <f t="shared" si="30"/>
        <v>0.75</v>
      </c>
      <c r="E992" s="18" t="str">
        <f t="shared" si="31"/>
        <v>Wednesday</v>
      </c>
    </row>
    <row r="993" spans="1:5" ht="18" x14ac:dyDescent="0.2">
      <c r="A993" s="1">
        <v>42262.770833333336</v>
      </c>
      <c r="B993" s="17">
        <v>9</v>
      </c>
      <c r="C993">
        <v>15</v>
      </c>
      <c r="D993" s="19">
        <f t="shared" si="30"/>
        <v>0.77083333333333337</v>
      </c>
      <c r="E993" s="18" t="str">
        <f t="shared" si="31"/>
        <v>Tuesday</v>
      </c>
    </row>
    <row r="994" spans="1:5" ht="18" x14ac:dyDescent="0.2">
      <c r="A994" s="1">
        <v>42266.541666666664</v>
      </c>
      <c r="B994" s="17">
        <v>9</v>
      </c>
      <c r="C994">
        <v>19</v>
      </c>
      <c r="D994" s="19">
        <f t="shared" si="30"/>
        <v>0.54166666666666663</v>
      </c>
      <c r="E994" s="18" t="str">
        <f t="shared" si="31"/>
        <v>Saturday</v>
      </c>
    </row>
    <row r="995" spans="1:5" ht="18" x14ac:dyDescent="0.2">
      <c r="A995" s="1">
        <v>42270.75</v>
      </c>
      <c r="B995" s="17">
        <v>9</v>
      </c>
      <c r="C995">
        <v>23</v>
      </c>
      <c r="D995" s="19">
        <f t="shared" si="30"/>
        <v>0.75</v>
      </c>
      <c r="E995" s="18" t="str">
        <f t="shared" si="31"/>
        <v>Wednesday</v>
      </c>
    </row>
    <row r="996" spans="1:5" ht="18" x14ac:dyDescent="0.2">
      <c r="A996" s="1">
        <v>42263.791666666664</v>
      </c>
      <c r="B996" s="17">
        <v>9</v>
      </c>
      <c r="C996">
        <v>16</v>
      </c>
      <c r="D996" s="19">
        <f t="shared" si="30"/>
        <v>0.79166666666666663</v>
      </c>
      <c r="E996" s="18" t="str">
        <f t="shared" si="31"/>
        <v>Wednesday</v>
      </c>
    </row>
    <row r="997" spans="1:5" ht="18" x14ac:dyDescent="0.2">
      <c r="A997" s="1">
        <v>42255.666666666664</v>
      </c>
      <c r="B997" s="17">
        <v>9</v>
      </c>
      <c r="C997">
        <v>8</v>
      </c>
      <c r="D997" s="19">
        <f t="shared" si="30"/>
        <v>0.66666666666666663</v>
      </c>
      <c r="E997" s="18" t="str">
        <f t="shared" si="31"/>
        <v>Tuesday</v>
      </c>
    </row>
    <row r="998" spans="1:5" ht="18" x14ac:dyDescent="0.2">
      <c r="A998" s="1">
        <v>42252.5</v>
      </c>
      <c r="B998" s="17">
        <v>9</v>
      </c>
      <c r="C998">
        <v>5</v>
      </c>
      <c r="D998" s="19">
        <f t="shared" si="30"/>
        <v>0.5</v>
      </c>
      <c r="E998" s="18" t="str">
        <f t="shared" si="31"/>
        <v>Saturday</v>
      </c>
    </row>
    <row r="999" spans="1:5" ht="18" x14ac:dyDescent="0.2">
      <c r="A999" s="1">
        <v>42274.75</v>
      </c>
      <c r="B999" s="17">
        <v>9</v>
      </c>
      <c r="C999">
        <v>27</v>
      </c>
      <c r="D999" s="19">
        <f t="shared" si="30"/>
        <v>0.75</v>
      </c>
      <c r="E999" s="18" t="str">
        <f t="shared" si="31"/>
        <v>Sunday</v>
      </c>
    </row>
    <row r="1000" spans="1:5" ht="18" x14ac:dyDescent="0.2">
      <c r="A1000" s="1">
        <v>42267.416666666664</v>
      </c>
      <c r="B1000" s="17">
        <v>9</v>
      </c>
      <c r="C1000">
        <v>20</v>
      </c>
      <c r="D1000" s="19">
        <f t="shared" si="30"/>
        <v>0.41666666666666669</v>
      </c>
      <c r="E1000" s="18" t="str">
        <f t="shared" si="31"/>
        <v>Sunday</v>
      </c>
    </row>
    <row r="1001" spans="1:5" ht="18" x14ac:dyDescent="0.2">
      <c r="A1001" s="1">
        <v>42282.791666666664</v>
      </c>
      <c r="B1001" s="17">
        <v>10</v>
      </c>
      <c r="C1001">
        <v>5</v>
      </c>
      <c r="D1001" s="19">
        <f t="shared" si="30"/>
        <v>0.79166666666666663</v>
      </c>
      <c r="E1001" s="18" t="str">
        <f t="shared" si="31"/>
        <v>Monday</v>
      </c>
    </row>
    <row r="1002" spans="1:5" ht="18" x14ac:dyDescent="0.2">
      <c r="A1002" s="1">
        <v>42268.770833333336</v>
      </c>
      <c r="B1002" s="17">
        <v>9</v>
      </c>
      <c r="C1002">
        <v>21</v>
      </c>
      <c r="D1002" s="19">
        <f t="shared" si="30"/>
        <v>0.77083333333333337</v>
      </c>
      <c r="E1002" s="18" t="str">
        <f t="shared" si="31"/>
        <v>Monday</v>
      </c>
    </row>
    <row r="1003" spans="1:5" ht="18" x14ac:dyDescent="0.2">
      <c r="A1003" s="1">
        <v>42304.791666666664</v>
      </c>
      <c r="B1003" s="17">
        <v>10</v>
      </c>
      <c r="C1003">
        <v>27</v>
      </c>
      <c r="D1003" s="19">
        <f t="shared" si="30"/>
        <v>0.79166666666666663</v>
      </c>
      <c r="E1003" s="18" t="str">
        <f t="shared" si="31"/>
        <v>Tuesday</v>
      </c>
    </row>
    <row r="1004" spans="1:5" ht="18" x14ac:dyDescent="0.2">
      <c r="A1004" s="1">
        <v>42264.770833333336</v>
      </c>
      <c r="B1004" s="17">
        <v>9</v>
      </c>
      <c r="C1004">
        <v>17</v>
      </c>
      <c r="D1004" s="19">
        <f t="shared" si="30"/>
        <v>0.77083333333333337</v>
      </c>
      <c r="E1004" s="18" t="str">
        <f t="shared" si="31"/>
        <v>Thursday</v>
      </c>
    </row>
    <row r="1005" spans="1:5" ht="18" x14ac:dyDescent="0.2">
      <c r="A1005" s="1">
        <v>42264.770833333336</v>
      </c>
      <c r="B1005" s="17">
        <v>9</v>
      </c>
      <c r="C1005">
        <v>17</v>
      </c>
      <c r="D1005" s="19">
        <f t="shared" si="30"/>
        <v>0.77083333333333337</v>
      </c>
      <c r="E1005" s="18" t="str">
        <f t="shared" si="31"/>
        <v>Thursday</v>
      </c>
    </row>
    <row r="1006" spans="1:5" ht="18" x14ac:dyDescent="0.2">
      <c r="A1006" s="1">
        <v>42284.770833333336</v>
      </c>
      <c r="B1006" s="17">
        <v>10</v>
      </c>
      <c r="C1006">
        <v>7</v>
      </c>
      <c r="D1006" s="19">
        <f t="shared" si="30"/>
        <v>0.77083333333333337</v>
      </c>
      <c r="E1006" s="18" t="str">
        <f t="shared" si="31"/>
        <v>Wednesday</v>
      </c>
    </row>
    <row r="1007" spans="1:5" ht="18" x14ac:dyDescent="0.2">
      <c r="A1007" s="1">
        <v>42312.770833333336</v>
      </c>
      <c r="B1007" s="17">
        <v>11</v>
      </c>
      <c r="C1007">
        <v>4</v>
      </c>
      <c r="D1007" s="19">
        <f t="shared" si="30"/>
        <v>0.77083333333333337</v>
      </c>
      <c r="E1007" s="18" t="str">
        <f t="shared" si="31"/>
        <v>Wednesday</v>
      </c>
    </row>
    <row r="1008" spans="1:5" ht="18" x14ac:dyDescent="0.2">
      <c r="A1008" s="1">
        <v>42257.708333333336</v>
      </c>
      <c r="B1008" s="17">
        <v>9</v>
      </c>
      <c r="C1008">
        <v>10</v>
      </c>
      <c r="D1008" s="19">
        <f t="shared" si="30"/>
        <v>0.70833333333333337</v>
      </c>
      <c r="E1008" s="18" t="str">
        <f t="shared" si="31"/>
        <v>Thursday</v>
      </c>
    </row>
    <row r="1009" spans="1:5" ht="18" x14ac:dyDescent="0.2">
      <c r="A1009" s="1">
        <v>42251.791666666664</v>
      </c>
      <c r="B1009" s="17">
        <v>9</v>
      </c>
      <c r="C1009">
        <v>4</v>
      </c>
      <c r="D1009" s="19">
        <f t="shared" si="30"/>
        <v>0.79166666666666663</v>
      </c>
      <c r="E1009" s="18" t="str">
        <f t="shared" si="31"/>
        <v>Friday</v>
      </c>
    </row>
    <row r="1010" spans="1:5" ht="18" x14ac:dyDescent="0.2">
      <c r="A1010" s="1">
        <v>42256.833333333336</v>
      </c>
      <c r="B1010" s="17">
        <v>9</v>
      </c>
      <c r="C1010">
        <v>9</v>
      </c>
      <c r="D1010" s="19">
        <f t="shared" si="30"/>
        <v>0.83333333333333337</v>
      </c>
      <c r="E1010" s="18" t="str">
        <f t="shared" si="31"/>
        <v>Wednesday</v>
      </c>
    </row>
    <row r="1011" spans="1:5" ht="18" x14ac:dyDescent="0.2">
      <c r="A1011" s="1">
        <v>42256.791666666664</v>
      </c>
      <c r="B1011" s="17">
        <v>9</v>
      </c>
      <c r="C1011">
        <v>9</v>
      </c>
      <c r="D1011" s="19">
        <f t="shared" si="30"/>
        <v>0.79166666666666663</v>
      </c>
      <c r="E1011" s="18" t="str">
        <f t="shared" si="31"/>
        <v>Wednesday</v>
      </c>
    </row>
    <row r="1012" spans="1:5" ht="18" x14ac:dyDescent="0.2">
      <c r="A1012" s="1">
        <v>42277.78125</v>
      </c>
      <c r="B1012" s="17">
        <v>9</v>
      </c>
      <c r="C1012">
        <v>30</v>
      </c>
      <c r="D1012" s="19">
        <f t="shared" si="30"/>
        <v>0.78125</v>
      </c>
      <c r="E1012" s="18" t="str">
        <f t="shared" si="31"/>
        <v>Wednesday</v>
      </c>
    </row>
    <row r="1013" spans="1:5" ht="18" x14ac:dyDescent="0.2">
      <c r="A1013" s="1">
        <v>42280.875</v>
      </c>
      <c r="B1013" s="17">
        <v>10</v>
      </c>
      <c r="C1013">
        <v>3</v>
      </c>
      <c r="D1013" s="19">
        <f t="shared" si="30"/>
        <v>0.875</v>
      </c>
      <c r="E1013" s="18" t="str">
        <f t="shared" si="31"/>
        <v>Saturday</v>
      </c>
    </row>
    <row r="1014" spans="1:5" ht="18" x14ac:dyDescent="0.2">
      <c r="A1014" s="1">
        <v>42288.5625</v>
      </c>
      <c r="B1014" s="17">
        <v>10</v>
      </c>
      <c r="C1014">
        <v>11</v>
      </c>
      <c r="D1014" s="19">
        <f t="shared" si="30"/>
        <v>0.5625</v>
      </c>
      <c r="E1014" s="18" t="str">
        <f t="shared" si="31"/>
        <v>Sunday</v>
      </c>
    </row>
    <row r="1015" spans="1:5" ht="18" x14ac:dyDescent="0.2">
      <c r="A1015" s="1">
        <v>42278.729166666664</v>
      </c>
      <c r="B1015" s="17">
        <v>10</v>
      </c>
      <c r="C1015">
        <v>1</v>
      </c>
      <c r="D1015" s="19">
        <f t="shared" si="30"/>
        <v>0.72916666666666663</v>
      </c>
      <c r="E1015" s="18" t="str">
        <f t="shared" si="31"/>
        <v>Thursday</v>
      </c>
    </row>
    <row r="1016" spans="1:5" ht="18" x14ac:dyDescent="0.2">
      <c r="A1016" s="1">
        <v>42268.708333333336</v>
      </c>
      <c r="B1016" s="17">
        <v>9</v>
      </c>
      <c r="C1016">
        <v>21</v>
      </c>
      <c r="D1016" s="19">
        <f t="shared" si="30"/>
        <v>0.70833333333333337</v>
      </c>
      <c r="E1016" s="18" t="str">
        <f t="shared" si="31"/>
        <v>Monday</v>
      </c>
    </row>
    <row r="1017" spans="1:5" ht="18" x14ac:dyDescent="0.2">
      <c r="A1017" s="1">
        <v>42281.520833333336</v>
      </c>
      <c r="B1017" s="17">
        <v>10</v>
      </c>
      <c r="C1017">
        <v>4</v>
      </c>
      <c r="D1017" s="19">
        <f t="shared" si="30"/>
        <v>0.52083333333333337</v>
      </c>
      <c r="E1017" s="18" t="str">
        <f t="shared" si="31"/>
        <v>Sunday</v>
      </c>
    </row>
    <row r="1018" spans="1:5" ht="18" x14ac:dyDescent="0.2">
      <c r="A1018" s="1">
        <v>42259.8125</v>
      </c>
      <c r="B1018" s="17">
        <v>9</v>
      </c>
      <c r="C1018">
        <v>12</v>
      </c>
      <c r="D1018" s="19">
        <f t="shared" si="30"/>
        <v>0.8125</v>
      </c>
      <c r="E1018" s="18" t="str">
        <f t="shared" si="31"/>
        <v>Saturday</v>
      </c>
    </row>
    <row r="1019" spans="1:5" ht="18" x14ac:dyDescent="0.2">
      <c r="A1019" s="1">
        <v>42270.427083333336</v>
      </c>
      <c r="B1019" s="17">
        <v>9</v>
      </c>
      <c r="C1019">
        <v>23</v>
      </c>
      <c r="D1019" s="19">
        <f t="shared" si="30"/>
        <v>0.42708333333333331</v>
      </c>
      <c r="E1019" s="18" t="str">
        <f t="shared" si="31"/>
        <v>Wednesday</v>
      </c>
    </row>
    <row r="1020" spans="1:5" ht="18" x14ac:dyDescent="0.2">
      <c r="A1020" s="1">
        <v>42256.541666666664</v>
      </c>
      <c r="B1020" s="17">
        <v>9</v>
      </c>
      <c r="C1020">
        <v>9</v>
      </c>
      <c r="D1020" s="19">
        <f t="shared" si="30"/>
        <v>0.54166666666666663</v>
      </c>
      <c r="E1020" s="18" t="str">
        <f t="shared" si="31"/>
        <v>Wednesday</v>
      </c>
    </row>
    <row r="1021" spans="1:5" ht="18" x14ac:dyDescent="0.2">
      <c r="A1021" s="1">
        <v>42256.4375</v>
      </c>
      <c r="B1021" s="17">
        <v>9</v>
      </c>
      <c r="C1021">
        <v>9</v>
      </c>
      <c r="D1021" s="19">
        <f t="shared" si="30"/>
        <v>0.4375</v>
      </c>
      <c r="E1021" s="18" t="str">
        <f t="shared" si="31"/>
        <v>Wednesday</v>
      </c>
    </row>
    <row r="1022" spans="1:5" ht="18" x14ac:dyDescent="0.2">
      <c r="A1022" s="1">
        <v>42256.770833333336</v>
      </c>
      <c r="B1022" s="17">
        <v>9</v>
      </c>
      <c r="C1022">
        <v>9</v>
      </c>
      <c r="D1022" s="19">
        <f t="shared" si="30"/>
        <v>0.77083333333333337</v>
      </c>
      <c r="E1022" s="18" t="str">
        <f t="shared" si="31"/>
        <v>Wednesday</v>
      </c>
    </row>
    <row r="1023" spans="1:5" ht="18" x14ac:dyDescent="0.2">
      <c r="A1023" s="1">
        <v>42261.4375</v>
      </c>
      <c r="B1023" s="17">
        <v>9</v>
      </c>
      <c r="C1023">
        <v>14</v>
      </c>
      <c r="D1023" s="19">
        <f t="shared" si="30"/>
        <v>0.4375</v>
      </c>
      <c r="E1023" s="18" t="str">
        <f t="shared" si="31"/>
        <v>Monday</v>
      </c>
    </row>
    <row r="1024" spans="1:5" ht="18" x14ac:dyDescent="0.2">
      <c r="A1024" s="1">
        <v>42264.4375</v>
      </c>
      <c r="B1024" s="17">
        <v>9</v>
      </c>
      <c r="C1024">
        <v>17</v>
      </c>
      <c r="D1024" s="19">
        <f t="shared" si="30"/>
        <v>0.4375</v>
      </c>
      <c r="E1024" s="18" t="str">
        <f t="shared" si="31"/>
        <v>Thursday</v>
      </c>
    </row>
    <row r="1025" spans="1:5" ht="18" x14ac:dyDescent="0.2">
      <c r="A1025" s="1">
        <v>42276.479166666664</v>
      </c>
      <c r="B1025" s="17">
        <v>9</v>
      </c>
      <c r="C1025">
        <v>29</v>
      </c>
      <c r="D1025" s="19">
        <f t="shared" si="30"/>
        <v>0.47916666666666669</v>
      </c>
      <c r="E1025" s="18" t="str">
        <f t="shared" si="31"/>
        <v>Tuesday</v>
      </c>
    </row>
    <row r="1026" spans="1:5" ht="18" x14ac:dyDescent="0.2">
      <c r="A1026" s="1">
        <v>42280.458333333336</v>
      </c>
      <c r="B1026" s="17">
        <v>10</v>
      </c>
      <c r="C1026">
        <v>3</v>
      </c>
      <c r="D1026" s="19">
        <f t="shared" si="30"/>
        <v>0.45833333333333331</v>
      </c>
      <c r="E1026" s="18" t="str">
        <f t="shared" si="31"/>
        <v>Saturday</v>
      </c>
    </row>
    <row r="1027" spans="1:5" ht="18" x14ac:dyDescent="0.2">
      <c r="A1027" s="1">
        <v>42281.375</v>
      </c>
      <c r="B1027" s="17">
        <v>10</v>
      </c>
      <c r="C1027">
        <v>4</v>
      </c>
      <c r="D1027" s="19">
        <f t="shared" ref="D1027:D1090" si="32">TIME(HOUR(A1027),MINUTE(A1027), SECOND(A1027))</f>
        <v>0.375</v>
      </c>
      <c r="E1027" s="18" t="str">
        <f t="shared" ref="E1027:E1090" si="33">TEXT(A1027, "dddd")</f>
        <v>Sunday</v>
      </c>
    </row>
    <row r="1028" spans="1:5" ht="18" x14ac:dyDescent="0.2">
      <c r="A1028" s="1">
        <v>42253.583333333336</v>
      </c>
      <c r="B1028" s="17">
        <v>9</v>
      </c>
      <c r="C1028">
        <v>6</v>
      </c>
      <c r="D1028" s="19">
        <f t="shared" si="32"/>
        <v>0.58333333333333337</v>
      </c>
      <c r="E1028" s="18" t="str">
        <f t="shared" si="33"/>
        <v>Sunday</v>
      </c>
    </row>
    <row r="1029" spans="1:5" ht="18" x14ac:dyDescent="0.2">
      <c r="A1029" s="1">
        <v>42272.791666666664</v>
      </c>
      <c r="B1029" s="17">
        <v>9</v>
      </c>
      <c r="C1029">
        <v>25</v>
      </c>
      <c r="D1029" s="19">
        <f t="shared" si="32"/>
        <v>0.79166666666666663</v>
      </c>
      <c r="E1029" s="18" t="str">
        <f t="shared" si="33"/>
        <v>Friday</v>
      </c>
    </row>
    <row r="1030" spans="1:5" ht="18" x14ac:dyDescent="0.2">
      <c r="A1030" s="1">
        <v>42277.78125</v>
      </c>
      <c r="B1030" s="17">
        <v>9</v>
      </c>
      <c r="C1030">
        <v>30</v>
      </c>
      <c r="D1030" s="19">
        <f t="shared" si="32"/>
        <v>0.78125</v>
      </c>
      <c r="E1030" s="18" t="str">
        <f t="shared" si="33"/>
        <v>Wednesday</v>
      </c>
    </row>
    <row r="1031" spans="1:5" ht="18" x14ac:dyDescent="0.2">
      <c r="A1031" s="1">
        <v>42257.75</v>
      </c>
      <c r="B1031" s="17">
        <v>9</v>
      </c>
      <c r="C1031">
        <v>10</v>
      </c>
      <c r="D1031" s="19">
        <f t="shared" si="32"/>
        <v>0.75</v>
      </c>
      <c r="E1031" s="18" t="str">
        <f t="shared" si="33"/>
        <v>Thursday</v>
      </c>
    </row>
    <row r="1032" spans="1:5" ht="18" x14ac:dyDescent="0.2">
      <c r="A1032" s="1">
        <v>42281.5625</v>
      </c>
      <c r="B1032" s="17">
        <v>10</v>
      </c>
      <c r="C1032">
        <v>4</v>
      </c>
      <c r="D1032" s="19">
        <f t="shared" si="32"/>
        <v>0.5625</v>
      </c>
      <c r="E1032" s="18" t="str">
        <f t="shared" si="33"/>
        <v>Sunday</v>
      </c>
    </row>
    <row r="1033" spans="1:5" ht="18" x14ac:dyDescent="0.2">
      <c r="A1033" s="1">
        <v>42295.572916666664</v>
      </c>
      <c r="B1033" s="17">
        <v>10</v>
      </c>
      <c r="C1033">
        <v>18</v>
      </c>
      <c r="D1033" s="19">
        <f t="shared" si="32"/>
        <v>0.57291666666666663</v>
      </c>
      <c r="E1033" s="18" t="str">
        <f t="shared" si="33"/>
        <v>Sunday</v>
      </c>
    </row>
    <row r="1034" spans="1:5" ht="18" x14ac:dyDescent="0.2">
      <c r="A1034" s="1">
        <v>42265.770833333336</v>
      </c>
      <c r="B1034" s="17">
        <v>9</v>
      </c>
      <c r="C1034">
        <v>18</v>
      </c>
      <c r="D1034" s="19">
        <f t="shared" si="32"/>
        <v>0.77083333333333337</v>
      </c>
      <c r="E1034" s="18" t="str">
        <f t="shared" si="33"/>
        <v>Friday</v>
      </c>
    </row>
    <row r="1035" spans="1:5" ht="18" x14ac:dyDescent="0.2">
      <c r="A1035" s="1">
        <v>42261.791666666664</v>
      </c>
      <c r="B1035" s="17">
        <v>9</v>
      </c>
      <c r="C1035">
        <v>14</v>
      </c>
      <c r="D1035" s="19">
        <f t="shared" si="32"/>
        <v>0.79166666666666663</v>
      </c>
      <c r="E1035" s="18" t="str">
        <f t="shared" si="33"/>
        <v>Monday</v>
      </c>
    </row>
    <row r="1036" spans="1:5" ht="18" x14ac:dyDescent="0.2">
      <c r="A1036" s="1">
        <v>42265.75</v>
      </c>
      <c r="B1036" s="17">
        <v>9</v>
      </c>
      <c r="C1036">
        <v>18</v>
      </c>
      <c r="D1036" s="19">
        <f t="shared" si="32"/>
        <v>0.75</v>
      </c>
      <c r="E1036" s="18" t="str">
        <f t="shared" si="33"/>
        <v>Friday</v>
      </c>
    </row>
    <row r="1037" spans="1:5" ht="18" x14ac:dyDescent="0.2">
      <c r="A1037" s="1">
        <v>42265.75</v>
      </c>
      <c r="B1037" s="17">
        <v>9</v>
      </c>
      <c r="C1037">
        <v>18</v>
      </c>
      <c r="D1037" s="19">
        <f t="shared" si="32"/>
        <v>0.75</v>
      </c>
      <c r="E1037" s="18" t="str">
        <f t="shared" si="33"/>
        <v>Friday</v>
      </c>
    </row>
    <row r="1038" spans="1:5" ht="18" x14ac:dyDescent="0.2">
      <c r="A1038" s="1">
        <v>42308.854166666664</v>
      </c>
      <c r="B1038" s="17">
        <v>10</v>
      </c>
      <c r="C1038">
        <v>31</v>
      </c>
      <c r="D1038" s="19">
        <f t="shared" si="32"/>
        <v>0.85416666666666663</v>
      </c>
      <c r="E1038" s="18" t="str">
        <f t="shared" si="33"/>
        <v>Saturday</v>
      </c>
    </row>
    <row r="1039" spans="1:5" ht="18" x14ac:dyDescent="0.2">
      <c r="A1039" s="1">
        <v>42283.8125</v>
      </c>
      <c r="B1039" s="17">
        <v>10</v>
      </c>
      <c r="C1039">
        <v>6</v>
      </c>
      <c r="D1039" s="19">
        <f t="shared" si="32"/>
        <v>0.8125</v>
      </c>
      <c r="E1039" s="18" t="str">
        <f t="shared" si="33"/>
        <v>Tuesday</v>
      </c>
    </row>
    <row r="1040" spans="1:5" ht="18" x14ac:dyDescent="0.2">
      <c r="A1040" s="1">
        <v>42257.833333333336</v>
      </c>
      <c r="B1040" s="17">
        <v>9</v>
      </c>
      <c r="C1040">
        <v>10</v>
      </c>
      <c r="D1040" s="19">
        <f t="shared" si="32"/>
        <v>0.83333333333333337</v>
      </c>
      <c r="E1040" s="18" t="str">
        <f t="shared" si="33"/>
        <v>Thursday</v>
      </c>
    </row>
    <row r="1041" spans="1:5" ht="18" x14ac:dyDescent="0.2">
      <c r="A1041" s="1">
        <v>42257.791666666664</v>
      </c>
      <c r="B1041" s="17">
        <v>9</v>
      </c>
      <c r="C1041">
        <v>10</v>
      </c>
      <c r="D1041" s="19">
        <f t="shared" si="32"/>
        <v>0.79166666666666663</v>
      </c>
      <c r="E1041" s="18" t="str">
        <f t="shared" si="33"/>
        <v>Thursday</v>
      </c>
    </row>
    <row r="1042" spans="1:5" ht="18" x14ac:dyDescent="0.2">
      <c r="A1042" s="1">
        <v>42262.791666666664</v>
      </c>
      <c r="B1042" s="17">
        <v>9</v>
      </c>
      <c r="C1042">
        <v>15</v>
      </c>
      <c r="D1042" s="19">
        <f t="shared" si="32"/>
        <v>0.79166666666666663</v>
      </c>
      <c r="E1042" s="18" t="str">
        <f t="shared" si="33"/>
        <v>Tuesday</v>
      </c>
    </row>
    <row r="1043" spans="1:5" ht="18" x14ac:dyDescent="0.2">
      <c r="A1043" s="1">
        <v>42260.8125</v>
      </c>
      <c r="B1043" s="17">
        <v>9</v>
      </c>
      <c r="C1043">
        <v>13</v>
      </c>
      <c r="D1043" s="19">
        <f t="shared" si="32"/>
        <v>0.8125</v>
      </c>
      <c r="E1043" s="18" t="str">
        <f t="shared" si="33"/>
        <v>Sunday</v>
      </c>
    </row>
    <row r="1044" spans="1:5" ht="18" x14ac:dyDescent="0.2">
      <c r="A1044" s="1">
        <v>42279.791666666664</v>
      </c>
      <c r="B1044" s="17">
        <v>10</v>
      </c>
      <c r="C1044">
        <v>2</v>
      </c>
      <c r="D1044" s="19">
        <f t="shared" si="32"/>
        <v>0.79166666666666663</v>
      </c>
      <c r="E1044" s="18" t="str">
        <f t="shared" si="33"/>
        <v>Friday</v>
      </c>
    </row>
    <row r="1045" spans="1:5" ht="18" x14ac:dyDescent="0.2">
      <c r="A1045" s="1">
        <v>42273.375</v>
      </c>
      <c r="B1045" s="17">
        <v>9</v>
      </c>
      <c r="C1045">
        <v>26</v>
      </c>
      <c r="D1045" s="19">
        <f t="shared" si="32"/>
        <v>0.375</v>
      </c>
      <c r="E1045" s="18" t="str">
        <f t="shared" si="33"/>
        <v>Saturday</v>
      </c>
    </row>
    <row r="1046" spans="1:5" ht="18" x14ac:dyDescent="0.2">
      <c r="A1046" s="1">
        <v>42294.583333333336</v>
      </c>
      <c r="B1046" s="17">
        <v>10</v>
      </c>
      <c r="C1046">
        <v>17</v>
      </c>
      <c r="D1046" s="19">
        <f t="shared" si="32"/>
        <v>0.58333333333333337</v>
      </c>
      <c r="E1046" s="18" t="str">
        <f t="shared" si="33"/>
        <v>Saturday</v>
      </c>
    </row>
    <row r="1047" spans="1:5" ht="18" x14ac:dyDescent="0.2">
      <c r="A1047" s="1">
        <v>42283.708333333336</v>
      </c>
      <c r="B1047" s="17">
        <v>10</v>
      </c>
      <c r="C1047">
        <v>6</v>
      </c>
      <c r="D1047" s="19">
        <f t="shared" si="32"/>
        <v>0.70833333333333337</v>
      </c>
      <c r="E1047" s="18" t="str">
        <f t="shared" si="33"/>
        <v>Tuesday</v>
      </c>
    </row>
    <row r="1048" spans="1:5" ht="18" x14ac:dyDescent="0.2">
      <c r="A1048" s="1">
        <v>42264.791666666664</v>
      </c>
      <c r="B1048" s="17">
        <v>9</v>
      </c>
      <c r="C1048">
        <v>17</v>
      </c>
      <c r="D1048" s="19">
        <f t="shared" si="32"/>
        <v>0.79166666666666663</v>
      </c>
      <c r="E1048" s="18" t="str">
        <f t="shared" si="33"/>
        <v>Thursday</v>
      </c>
    </row>
    <row r="1049" spans="1:5" ht="18" x14ac:dyDescent="0.2">
      <c r="A1049" s="1">
        <v>42264.791666666664</v>
      </c>
      <c r="B1049" s="17">
        <v>9</v>
      </c>
      <c r="C1049">
        <v>17</v>
      </c>
      <c r="D1049" s="19">
        <f t="shared" si="32"/>
        <v>0.79166666666666663</v>
      </c>
      <c r="E1049" s="18" t="str">
        <f t="shared" si="33"/>
        <v>Thursday</v>
      </c>
    </row>
    <row r="1050" spans="1:5" ht="18" x14ac:dyDescent="0.2">
      <c r="A1050" s="1">
        <v>42299.791666666664</v>
      </c>
      <c r="B1050" s="17">
        <v>10</v>
      </c>
      <c r="C1050">
        <v>22</v>
      </c>
      <c r="D1050" s="19">
        <f t="shared" si="32"/>
        <v>0.79166666666666663</v>
      </c>
      <c r="E1050" s="18" t="str">
        <f t="shared" si="33"/>
        <v>Thursday</v>
      </c>
    </row>
    <row r="1051" spans="1:5" ht="18" x14ac:dyDescent="0.2">
      <c r="A1051" s="1">
        <v>42260.458333333336</v>
      </c>
      <c r="B1051" s="17">
        <v>9</v>
      </c>
      <c r="C1051">
        <v>13</v>
      </c>
      <c r="D1051" s="19">
        <f t="shared" si="32"/>
        <v>0.45833333333333331</v>
      </c>
      <c r="E1051" s="18" t="str">
        <f t="shared" si="33"/>
        <v>Sunday</v>
      </c>
    </row>
    <row r="1052" spans="1:5" ht="18" x14ac:dyDescent="0.2">
      <c r="A1052" s="1">
        <v>42258.458333333336</v>
      </c>
      <c r="B1052" s="17">
        <v>9</v>
      </c>
      <c r="C1052">
        <v>11</v>
      </c>
      <c r="D1052" s="19">
        <f t="shared" si="32"/>
        <v>0.45833333333333331</v>
      </c>
      <c r="E1052" s="18" t="str">
        <f t="shared" si="33"/>
        <v>Friday</v>
      </c>
    </row>
    <row r="1053" spans="1:5" ht="18" x14ac:dyDescent="0.2">
      <c r="A1053" s="1">
        <v>42261.770833333336</v>
      </c>
      <c r="B1053" s="17">
        <v>9</v>
      </c>
      <c r="C1053">
        <v>14</v>
      </c>
      <c r="D1053" s="19">
        <f t="shared" si="32"/>
        <v>0.77083333333333337</v>
      </c>
      <c r="E1053" s="18" t="str">
        <f t="shared" si="33"/>
        <v>Monday</v>
      </c>
    </row>
    <row r="1054" spans="1:5" ht="18" x14ac:dyDescent="0.2">
      <c r="A1054" s="1">
        <v>42258.541666666664</v>
      </c>
      <c r="B1054" s="17">
        <v>9</v>
      </c>
      <c r="C1054">
        <v>11</v>
      </c>
      <c r="D1054" s="19">
        <f t="shared" si="32"/>
        <v>0.54166666666666663</v>
      </c>
      <c r="E1054" s="18" t="str">
        <f t="shared" si="33"/>
        <v>Friday</v>
      </c>
    </row>
    <row r="1055" spans="1:5" ht="18" x14ac:dyDescent="0.2">
      <c r="A1055" s="1">
        <v>42258.541666666664</v>
      </c>
      <c r="B1055" s="17">
        <v>9</v>
      </c>
      <c r="C1055">
        <v>11</v>
      </c>
      <c r="D1055" s="19">
        <f t="shared" si="32"/>
        <v>0.54166666666666663</v>
      </c>
      <c r="E1055" s="18" t="str">
        <f t="shared" si="33"/>
        <v>Friday</v>
      </c>
    </row>
    <row r="1056" spans="1:5" ht="18" x14ac:dyDescent="0.2">
      <c r="A1056" s="1">
        <v>42266.583333333336</v>
      </c>
      <c r="B1056" s="17">
        <v>9</v>
      </c>
      <c r="C1056">
        <v>19</v>
      </c>
      <c r="D1056" s="19">
        <f t="shared" si="32"/>
        <v>0.58333333333333337</v>
      </c>
      <c r="E1056" s="18" t="str">
        <f t="shared" si="33"/>
        <v>Saturday</v>
      </c>
    </row>
    <row r="1057" spans="1:5" ht="18" x14ac:dyDescent="0.2">
      <c r="A1057" s="1">
        <v>42261.770833333336</v>
      </c>
      <c r="B1057" s="17">
        <v>9</v>
      </c>
      <c r="C1057">
        <v>14</v>
      </c>
      <c r="D1057" s="19">
        <f t="shared" si="32"/>
        <v>0.77083333333333337</v>
      </c>
      <c r="E1057" s="18" t="str">
        <f t="shared" si="33"/>
        <v>Monday</v>
      </c>
    </row>
    <row r="1058" spans="1:5" ht="18" x14ac:dyDescent="0.2">
      <c r="A1058" s="1">
        <v>42261.770833333336</v>
      </c>
      <c r="B1058" s="17">
        <v>9</v>
      </c>
      <c r="C1058">
        <v>14</v>
      </c>
      <c r="D1058" s="19">
        <f t="shared" si="32"/>
        <v>0.77083333333333337</v>
      </c>
      <c r="E1058" s="18" t="str">
        <f t="shared" si="33"/>
        <v>Monday</v>
      </c>
    </row>
    <row r="1059" spans="1:5" ht="18" x14ac:dyDescent="0.2">
      <c r="A1059" s="1">
        <v>42264.770833333336</v>
      </c>
      <c r="B1059" s="17">
        <v>9</v>
      </c>
      <c r="C1059">
        <v>17</v>
      </c>
      <c r="D1059" s="19">
        <f t="shared" si="32"/>
        <v>0.77083333333333337</v>
      </c>
      <c r="E1059" s="18" t="str">
        <f t="shared" si="33"/>
        <v>Thursday</v>
      </c>
    </row>
    <row r="1060" spans="1:5" ht="18" x14ac:dyDescent="0.2">
      <c r="A1060" s="1">
        <v>42294.375</v>
      </c>
      <c r="B1060" s="17">
        <v>10</v>
      </c>
      <c r="C1060">
        <v>17</v>
      </c>
      <c r="D1060" s="19">
        <f t="shared" si="32"/>
        <v>0.375</v>
      </c>
      <c r="E1060" s="18" t="str">
        <f t="shared" si="33"/>
        <v>Saturday</v>
      </c>
    </row>
    <row r="1061" spans="1:5" ht="18" x14ac:dyDescent="0.2">
      <c r="A1061" s="1">
        <v>42268.770833333336</v>
      </c>
      <c r="B1061" s="17">
        <v>9</v>
      </c>
      <c r="C1061">
        <v>21</v>
      </c>
      <c r="D1061" s="19">
        <f t="shared" si="32"/>
        <v>0.77083333333333337</v>
      </c>
      <c r="E1061" s="18" t="str">
        <f t="shared" si="33"/>
        <v>Monday</v>
      </c>
    </row>
    <row r="1062" spans="1:5" ht="18" x14ac:dyDescent="0.2">
      <c r="A1062" s="1">
        <v>42305.770833333336</v>
      </c>
      <c r="B1062" s="17">
        <v>10</v>
      </c>
      <c r="C1062">
        <v>28</v>
      </c>
      <c r="D1062" s="19">
        <f t="shared" si="32"/>
        <v>0.77083333333333337</v>
      </c>
      <c r="E1062" s="18" t="str">
        <f t="shared" si="33"/>
        <v>Wednesday</v>
      </c>
    </row>
    <row r="1063" spans="1:5" ht="18" x14ac:dyDescent="0.2">
      <c r="A1063" s="1">
        <v>42270.770833333336</v>
      </c>
      <c r="B1063" s="17">
        <v>9</v>
      </c>
      <c r="C1063">
        <v>23</v>
      </c>
      <c r="D1063" s="19">
        <f t="shared" si="32"/>
        <v>0.77083333333333337</v>
      </c>
      <c r="E1063" s="18" t="str">
        <f t="shared" si="33"/>
        <v>Wednesday</v>
      </c>
    </row>
    <row r="1064" spans="1:5" ht="18" x14ac:dyDescent="0.2">
      <c r="A1064" s="1">
        <v>42255.78125</v>
      </c>
      <c r="B1064" s="17">
        <v>9</v>
      </c>
      <c r="C1064">
        <v>8</v>
      </c>
      <c r="D1064" s="19">
        <f t="shared" si="32"/>
        <v>0.78125</v>
      </c>
      <c r="E1064" s="18" t="str">
        <f t="shared" si="33"/>
        <v>Tuesday</v>
      </c>
    </row>
    <row r="1065" spans="1:5" ht="18" x14ac:dyDescent="0.2">
      <c r="A1065" s="1">
        <v>42270.75</v>
      </c>
      <c r="B1065" s="17">
        <v>9</v>
      </c>
      <c r="C1065">
        <v>23</v>
      </c>
      <c r="D1065" s="19">
        <f t="shared" si="32"/>
        <v>0.75</v>
      </c>
      <c r="E1065" s="18" t="str">
        <f t="shared" si="33"/>
        <v>Wednesday</v>
      </c>
    </row>
    <row r="1066" spans="1:5" ht="18" x14ac:dyDescent="0.2">
      <c r="A1066" s="1">
        <v>42329.291666666664</v>
      </c>
      <c r="B1066" s="17">
        <v>11</v>
      </c>
      <c r="C1066">
        <v>21</v>
      </c>
      <c r="D1066" s="19">
        <f t="shared" si="32"/>
        <v>0.29166666666666669</v>
      </c>
      <c r="E1066" s="18" t="str">
        <f t="shared" si="33"/>
        <v>Saturday</v>
      </c>
    </row>
    <row r="1067" spans="1:5" ht="18" x14ac:dyDescent="0.2">
      <c r="A1067" s="1">
        <v>42259.5</v>
      </c>
      <c r="B1067" s="17">
        <v>9</v>
      </c>
      <c r="C1067">
        <v>12</v>
      </c>
      <c r="D1067" s="19">
        <f t="shared" si="32"/>
        <v>0.5</v>
      </c>
      <c r="E1067" s="18" t="str">
        <f t="shared" si="33"/>
        <v>Saturday</v>
      </c>
    </row>
    <row r="1068" spans="1:5" ht="18" x14ac:dyDescent="0.2">
      <c r="A1068" s="1">
        <v>42262.8125</v>
      </c>
      <c r="B1068" s="17">
        <v>9</v>
      </c>
      <c r="C1068">
        <v>15</v>
      </c>
      <c r="D1068" s="19">
        <f t="shared" si="32"/>
        <v>0.8125</v>
      </c>
      <c r="E1068" s="18" t="str">
        <f t="shared" si="33"/>
        <v>Tuesday</v>
      </c>
    </row>
    <row r="1069" spans="1:5" ht="18" x14ac:dyDescent="0.2">
      <c r="A1069" s="1">
        <v>42259.791666666664</v>
      </c>
      <c r="B1069" s="17">
        <v>9</v>
      </c>
      <c r="C1069">
        <v>12</v>
      </c>
      <c r="D1069" s="19">
        <f t="shared" si="32"/>
        <v>0.79166666666666663</v>
      </c>
      <c r="E1069" s="18" t="str">
        <f t="shared" si="33"/>
        <v>Saturday</v>
      </c>
    </row>
    <row r="1070" spans="1:5" ht="18" x14ac:dyDescent="0.2">
      <c r="A1070" s="1">
        <v>42260.395833333336</v>
      </c>
      <c r="B1070" s="17">
        <v>9</v>
      </c>
      <c r="C1070">
        <v>13</v>
      </c>
      <c r="D1070" s="19">
        <f t="shared" si="32"/>
        <v>0.39583333333333331</v>
      </c>
      <c r="E1070" s="18" t="str">
        <f t="shared" si="33"/>
        <v>Sunday</v>
      </c>
    </row>
    <row r="1071" spans="1:5" ht="18" x14ac:dyDescent="0.2">
      <c r="A1071" s="1">
        <v>42288.375</v>
      </c>
      <c r="B1071" s="17">
        <v>10</v>
      </c>
      <c r="C1071">
        <v>11</v>
      </c>
      <c r="D1071" s="19">
        <f t="shared" si="32"/>
        <v>0.375</v>
      </c>
      <c r="E1071" s="18" t="str">
        <f t="shared" si="33"/>
        <v>Sunday</v>
      </c>
    </row>
    <row r="1072" spans="1:5" ht="18" x14ac:dyDescent="0.2">
      <c r="A1072" s="1">
        <v>42270.770833333336</v>
      </c>
      <c r="B1072" s="17">
        <v>9</v>
      </c>
      <c r="C1072">
        <v>23</v>
      </c>
      <c r="D1072" s="19">
        <f t="shared" si="32"/>
        <v>0.77083333333333337</v>
      </c>
      <c r="E1072" s="18" t="str">
        <f t="shared" si="33"/>
        <v>Wednesday</v>
      </c>
    </row>
    <row r="1073" spans="1:5" ht="18" x14ac:dyDescent="0.2">
      <c r="A1073" s="1">
        <v>42273.541666666664</v>
      </c>
      <c r="B1073" s="17">
        <v>9</v>
      </c>
      <c r="C1073">
        <v>26</v>
      </c>
      <c r="D1073" s="19">
        <f t="shared" si="32"/>
        <v>0.54166666666666663</v>
      </c>
      <c r="E1073" s="18" t="str">
        <f t="shared" si="33"/>
        <v>Saturday</v>
      </c>
    </row>
    <row r="1074" spans="1:5" ht="18" x14ac:dyDescent="0.2">
      <c r="A1074" s="1">
        <v>42288.5</v>
      </c>
      <c r="B1074" s="17">
        <v>10</v>
      </c>
      <c r="C1074">
        <v>11</v>
      </c>
      <c r="D1074" s="19">
        <f t="shared" si="32"/>
        <v>0.5</v>
      </c>
      <c r="E1074" s="18" t="str">
        <f t="shared" si="33"/>
        <v>Sunday</v>
      </c>
    </row>
    <row r="1075" spans="1:5" ht="18" x14ac:dyDescent="0.2">
      <c r="A1075" s="1">
        <v>42264.770833333336</v>
      </c>
      <c r="B1075" s="17">
        <v>9</v>
      </c>
      <c r="C1075">
        <v>17</v>
      </c>
      <c r="D1075" s="19">
        <f t="shared" si="32"/>
        <v>0.77083333333333337</v>
      </c>
      <c r="E1075" s="18" t="str">
        <f t="shared" si="33"/>
        <v>Thursday</v>
      </c>
    </row>
    <row r="1076" spans="1:5" ht="18" x14ac:dyDescent="0.2">
      <c r="A1076" s="1">
        <v>42271.708333333336</v>
      </c>
      <c r="B1076" s="17">
        <v>9</v>
      </c>
      <c r="C1076">
        <v>24</v>
      </c>
      <c r="D1076" s="19">
        <f t="shared" si="32"/>
        <v>0.70833333333333337</v>
      </c>
      <c r="E1076" s="18" t="str">
        <f t="shared" si="33"/>
        <v>Thursday</v>
      </c>
    </row>
    <row r="1077" spans="1:5" ht="18" x14ac:dyDescent="0.2">
      <c r="A1077" s="1">
        <v>42255.697916666664</v>
      </c>
      <c r="B1077" s="17">
        <v>9</v>
      </c>
      <c r="C1077">
        <v>8</v>
      </c>
      <c r="D1077" s="19">
        <f t="shared" si="32"/>
        <v>0.69791666666666663</v>
      </c>
      <c r="E1077" s="18" t="str">
        <f t="shared" si="33"/>
        <v>Tuesday</v>
      </c>
    </row>
    <row r="1078" spans="1:5" ht="18" x14ac:dyDescent="0.2">
      <c r="A1078" s="1">
        <v>42267.708333333336</v>
      </c>
      <c r="B1078" s="17">
        <v>9</v>
      </c>
      <c r="C1078">
        <v>20</v>
      </c>
      <c r="D1078" s="19">
        <f t="shared" si="32"/>
        <v>0.70833333333333337</v>
      </c>
      <c r="E1078" s="18" t="str">
        <f t="shared" si="33"/>
        <v>Sunday</v>
      </c>
    </row>
    <row r="1079" spans="1:5" ht="18" x14ac:dyDescent="0.2">
      <c r="A1079" s="1">
        <v>42266.75</v>
      </c>
      <c r="B1079" s="17">
        <v>9</v>
      </c>
      <c r="C1079">
        <v>19</v>
      </c>
      <c r="D1079" s="19">
        <f t="shared" si="32"/>
        <v>0.75</v>
      </c>
      <c r="E1079" s="18" t="str">
        <f t="shared" si="33"/>
        <v>Saturday</v>
      </c>
    </row>
    <row r="1080" spans="1:5" ht="18" x14ac:dyDescent="0.2">
      <c r="A1080" s="1">
        <v>42263.791666666664</v>
      </c>
      <c r="B1080" s="17">
        <v>9</v>
      </c>
      <c r="C1080">
        <v>16</v>
      </c>
      <c r="D1080" s="19">
        <f t="shared" si="32"/>
        <v>0.79166666666666663</v>
      </c>
      <c r="E1080" s="18" t="str">
        <f t="shared" si="33"/>
        <v>Wednesday</v>
      </c>
    </row>
    <row r="1081" spans="1:5" ht="18" x14ac:dyDescent="0.2">
      <c r="A1081" s="1">
        <v>42257.791666666664</v>
      </c>
      <c r="B1081" s="17">
        <v>9</v>
      </c>
      <c r="C1081">
        <v>10</v>
      </c>
      <c r="D1081" s="19">
        <f t="shared" si="32"/>
        <v>0.79166666666666663</v>
      </c>
      <c r="E1081" s="18" t="str">
        <f t="shared" si="33"/>
        <v>Thursday</v>
      </c>
    </row>
    <row r="1082" spans="1:5" ht="18" x14ac:dyDescent="0.2">
      <c r="A1082" s="1">
        <v>42257.75</v>
      </c>
      <c r="B1082" s="17">
        <v>9</v>
      </c>
      <c r="C1082">
        <v>10</v>
      </c>
      <c r="D1082" s="19">
        <f t="shared" si="32"/>
        <v>0.75</v>
      </c>
      <c r="E1082" s="18" t="str">
        <f t="shared" si="33"/>
        <v>Thursday</v>
      </c>
    </row>
    <row r="1083" spans="1:5" ht="18" x14ac:dyDescent="0.2">
      <c r="A1083" s="1">
        <v>42259.458333333336</v>
      </c>
      <c r="B1083" s="17">
        <v>9</v>
      </c>
      <c r="C1083">
        <v>12</v>
      </c>
      <c r="D1083" s="19">
        <f t="shared" si="32"/>
        <v>0.45833333333333331</v>
      </c>
      <c r="E1083" s="18" t="str">
        <f t="shared" si="33"/>
        <v>Saturday</v>
      </c>
    </row>
    <row r="1084" spans="1:5" ht="18" x14ac:dyDescent="0.2">
      <c r="A1084" s="1">
        <v>42255.875</v>
      </c>
      <c r="B1084" s="17">
        <v>9</v>
      </c>
      <c r="C1084">
        <v>8</v>
      </c>
      <c r="D1084" s="19">
        <f t="shared" si="32"/>
        <v>0.875</v>
      </c>
      <c r="E1084" s="18" t="str">
        <f t="shared" si="33"/>
        <v>Tuesday</v>
      </c>
    </row>
    <row r="1085" spans="1:5" ht="18" x14ac:dyDescent="0.2">
      <c r="A1085" s="1">
        <v>42278.729166666664</v>
      </c>
      <c r="B1085" s="17">
        <v>10</v>
      </c>
      <c r="C1085">
        <v>1</v>
      </c>
      <c r="D1085" s="19">
        <f t="shared" si="32"/>
        <v>0.72916666666666663</v>
      </c>
      <c r="E1085" s="18" t="str">
        <f t="shared" si="33"/>
        <v>Thursday</v>
      </c>
    </row>
    <row r="1086" spans="1:5" ht="18" x14ac:dyDescent="0.2">
      <c r="A1086" s="1">
        <v>42271.729166666664</v>
      </c>
      <c r="B1086" s="17">
        <v>9</v>
      </c>
      <c r="C1086">
        <v>24</v>
      </c>
      <c r="D1086" s="19">
        <f t="shared" si="32"/>
        <v>0.72916666666666663</v>
      </c>
      <c r="E1086" s="18" t="str">
        <f t="shared" si="33"/>
        <v>Thursday</v>
      </c>
    </row>
    <row r="1087" spans="1:5" ht="18" x14ac:dyDescent="0.2">
      <c r="A1087" s="1">
        <v>42271.5</v>
      </c>
      <c r="B1087" s="17">
        <v>9</v>
      </c>
      <c r="C1087">
        <v>24</v>
      </c>
      <c r="D1087" s="19">
        <f t="shared" si="32"/>
        <v>0.5</v>
      </c>
      <c r="E1087" s="18" t="str">
        <f t="shared" si="33"/>
        <v>Thursday</v>
      </c>
    </row>
    <row r="1088" spans="1:5" ht="18" x14ac:dyDescent="0.2">
      <c r="A1088" s="1">
        <v>42350.5</v>
      </c>
      <c r="B1088" s="17">
        <v>12</v>
      </c>
      <c r="C1088">
        <v>12</v>
      </c>
      <c r="D1088" s="19">
        <f t="shared" si="32"/>
        <v>0.5</v>
      </c>
      <c r="E1088" s="18" t="str">
        <f t="shared" si="33"/>
        <v>Saturday</v>
      </c>
    </row>
    <row r="1089" spans="1:5" ht="18" x14ac:dyDescent="0.2">
      <c r="A1089" s="1">
        <v>42273.833333333336</v>
      </c>
      <c r="B1089" s="17">
        <v>9</v>
      </c>
      <c r="C1089">
        <v>26</v>
      </c>
      <c r="D1089" s="19">
        <f t="shared" si="32"/>
        <v>0.83333333333333337</v>
      </c>
      <c r="E1089" s="18" t="str">
        <f t="shared" si="33"/>
        <v>Saturday</v>
      </c>
    </row>
    <row r="1090" spans="1:5" ht="18" x14ac:dyDescent="0.2">
      <c r="A1090" s="1">
        <v>42273.541666666664</v>
      </c>
      <c r="B1090" s="17">
        <v>9</v>
      </c>
      <c r="C1090">
        <v>26</v>
      </c>
      <c r="D1090" s="19">
        <f t="shared" si="32"/>
        <v>0.54166666666666663</v>
      </c>
      <c r="E1090" s="18" t="str">
        <f t="shared" si="33"/>
        <v>Saturday</v>
      </c>
    </row>
    <row r="1091" spans="1:5" ht="18" x14ac:dyDescent="0.2">
      <c r="A1091" s="1">
        <v>42277.791666666664</v>
      </c>
      <c r="B1091" s="17">
        <v>9</v>
      </c>
      <c r="C1091">
        <v>30</v>
      </c>
      <c r="D1091" s="19">
        <f t="shared" ref="D1091:D1154" si="34">TIME(HOUR(A1091),MINUTE(A1091), SECOND(A1091))</f>
        <v>0.79166666666666663</v>
      </c>
      <c r="E1091" s="18" t="str">
        <f t="shared" ref="E1091:E1154" si="35">TEXT(A1091, "dddd")</f>
        <v>Wednesday</v>
      </c>
    </row>
    <row r="1092" spans="1:5" ht="18" x14ac:dyDescent="0.2">
      <c r="A1092" s="1">
        <v>42269.770833333336</v>
      </c>
      <c r="B1092" s="17">
        <v>9</v>
      </c>
      <c r="C1092">
        <v>22</v>
      </c>
      <c r="D1092" s="19">
        <f t="shared" si="34"/>
        <v>0.77083333333333337</v>
      </c>
      <c r="E1092" s="18" t="str">
        <f t="shared" si="35"/>
        <v>Tuesday</v>
      </c>
    </row>
    <row r="1093" spans="1:5" ht="18" x14ac:dyDescent="0.2">
      <c r="A1093" s="1">
        <v>42266.770833333336</v>
      </c>
      <c r="B1093" s="17">
        <v>9</v>
      </c>
      <c r="C1093">
        <v>19</v>
      </c>
      <c r="D1093" s="19">
        <f t="shared" si="34"/>
        <v>0.77083333333333337</v>
      </c>
      <c r="E1093" s="18" t="str">
        <f t="shared" si="35"/>
        <v>Saturday</v>
      </c>
    </row>
    <row r="1094" spans="1:5" ht="18" x14ac:dyDescent="0.2">
      <c r="A1094" s="1">
        <v>42262.8125</v>
      </c>
      <c r="B1094" s="17">
        <v>9</v>
      </c>
      <c r="C1094">
        <v>15</v>
      </c>
      <c r="D1094" s="19">
        <f t="shared" si="34"/>
        <v>0.8125</v>
      </c>
      <c r="E1094" s="18" t="str">
        <f t="shared" si="35"/>
        <v>Tuesday</v>
      </c>
    </row>
    <row r="1095" spans="1:5" ht="18" x14ac:dyDescent="0.2">
      <c r="A1095" s="1">
        <v>42304.791666666664</v>
      </c>
      <c r="B1095" s="17">
        <v>10</v>
      </c>
      <c r="C1095">
        <v>27</v>
      </c>
      <c r="D1095" s="19">
        <f t="shared" si="34"/>
        <v>0.79166666666666663</v>
      </c>
      <c r="E1095" s="18" t="str">
        <f t="shared" si="35"/>
        <v>Tuesday</v>
      </c>
    </row>
    <row r="1096" spans="1:5" ht="18" x14ac:dyDescent="0.2">
      <c r="A1096" s="1">
        <v>42332.791666666664</v>
      </c>
      <c r="B1096" s="17">
        <v>11</v>
      </c>
      <c r="C1096">
        <v>24</v>
      </c>
      <c r="D1096" s="19">
        <f t="shared" si="34"/>
        <v>0.79166666666666663</v>
      </c>
      <c r="E1096" s="18" t="str">
        <f t="shared" si="35"/>
        <v>Tuesday</v>
      </c>
    </row>
    <row r="1097" spans="1:5" ht="18" x14ac:dyDescent="0.2">
      <c r="A1097" s="1">
        <v>42258.895833333336</v>
      </c>
      <c r="B1097" s="17">
        <v>9</v>
      </c>
      <c r="C1097">
        <v>11</v>
      </c>
      <c r="D1097" s="19">
        <f t="shared" si="34"/>
        <v>0.89583333333333337</v>
      </c>
      <c r="E1097" s="18" t="str">
        <f t="shared" si="35"/>
        <v>Friday</v>
      </c>
    </row>
    <row r="1098" spans="1:5" ht="18" x14ac:dyDescent="0.2">
      <c r="A1098" s="1">
        <v>42314.5</v>
      </c>
      <c r="B1098" s="17">
        <v>11</v>
      </c>
      <c r="C1098">
        <v>6</v>
      </c>
      <c r="D1098" s="19">
        <f t="shared" si="34"/>
        <v>0.5</v>
      </c>
      <c r="E1098" s="18" t="str">
        <f t="shared" si="35"/>
        <v>Friday</v>
      </c>
    </row>
    <row r="1099" spans="1:5" ht="18" x14ac:dyDescent="0.2">
      <c r="A1099" s="1">
        <v>42316</v>
      </c>
      <c r="B1099" s="17">
        <v>11</v>
      </c>
      <c r="C1099">
        <v>8</v>
      </c>
      <c r="D1099" s="19">
        <f t="shared" si="34"/>
        <v>0</v>
      </c>
      <c r="E1099" s="18" t="str">
        <f t="shared" si="35"/>
        <v>Sunday</v>
      </c>
    </row>
    <row r="1100" spans="1:5" ht="18" x14ac:dyDescent="0.2">
      <c r="A1100" s="1">
        <v>42315</v>
      </c>
      <c r="B1100" s="17">
        <v>11</v>
      </c>
      <c r="C1100">
        <v>7</v>
      </c>
      <c r="D1100" s="19">
        <f t="shared" si="34"/>
        <v>0</v>
      </c>
      <c r="E1100" s="18" t="str">
        <f t="shared" si="35"/>
        <v>Saturday</v>
      </c>
    </row>
    <row r="1101" spans="1:5" ht="18" x14ac:dyDescent="0.2">
      <c r="A1101" s="1">
        <v>42264.75</v>
      </c>
      <c r="B1101" s="17">
        <v>9</v>
      </c>
      <c r="C1101">
        <v>17</v>
      </c>
      <c r="D1101" s="19">
        <f t="shared" si="34"/>
        <v>0.75</v>
      </c>
      <c r="E1101" s="18" t="str">
        <f t="shared" si="35"/>
        <v>Thursday</v>
      </c>
    </row>
    <row r="1102" spans="1:5" ht="18" x14ac:dyDescent="0.2">
      <c r="A1102" s="1">
        <v>42271.791666666664</v>
      </c>
      <c r="B1102" s="17">
        <v>9</v>
      </c>
      <c r="C1102">
        <v>24</v>
      </c>
      <c r="D1102" s="19">
        <f t="shared" si="34"/>
        <v>0.79166666666666663</v>
      </c>
      <c r="E1102" s="18" t="str">
        <f t="shared" si="35"/>
        <v>Thursday</v>
      </c>
    </row>
    <row r="1103" spans="1:5" ht="18" x14ac:dyDescent="0.2">
      <c r="A1103" s="1">
        <v>42259.416666666664</v>
      </c>
      <c r="B1103" s="17">
        <v>9</v>
      </c>
      <c r="C1103">
        <v>12</v>
      </c>
      <c r="D1103" s="19">
        <f t="shared" si="34"/>
        <v>0.41666666666666669</v>
      </c>
      <c r="E1103" s="18" t="str">
        <f t="shared" si="35"/>
        <v>Saturday</v>
      </c>
    </row>
    <row r="1104" spans="1:5" ht="18" x14ac:dyDescent="0.2">
      <c r="A1104" s="1">
        <v>42259.416666666664</v>
      </c>
      <c r="B1104" s="17">
        <v>9</v>
      </c>
      <c r="C1104">
        <v>12</v>
      </c>
      <c r="D1104" s="19">
        <f t="shared" si="34"/>
        <v>0.41666666666666669</v>
      </c>
      <c r="E1104" s="18" t="str">
        <f t="shared" si="35"/>
        <v>Saturday</v>
      </c>
    </row>
    <row r="1105" spans="1:5" ht="18" x14ac:dyDescent="0.2">
      <c r="A1105" s="1">
        <v>42266.541666666664</v>
      </c>
      <c r="B1105" s="17">
        <v>9</v>
      </c>
      <c r="C1105">
        <v>19</v>
      </c>
      <c r="D1105" s="19">
        <f t="shared" si="34"/>
        <v>0.54166666666666663</v>
      </c>
      <c r="E1105" s="18" t="str">
        <f t="shared" si="35"/>
        <v>Saturday</v>
      </c>
    </row>
    <row r="1106" spans="1:5" ht="18" x14ac:dyDescent="0.2">
      <c r="A1106" s="1">
        <v>42268.791666666664</v>
      </c>
      <c r="B1106" s="17">
        <v>9</v>
      </c>
      <c r="C1106">
        <v>21</v>
      </c>
      <c r="D1106" s="19">
        <f t="shared" si="34"/>
        <v>0.79166666666666663</v>
      </c>
      <c r="E1106" s="18" t="str">
        <f t="shared" si="35"/>
        <v>Monday</v>
      </c>
    </row>
    <row r="1107" spans="1:5" ht="18" x14ac:dyDescent="0.2">
      <c r="A1107" s="1">
        <v>42259.822916666664</v>
      </c>
      <c r="B1107" s="17">
        <v>9</v>
      </c>
      <c r="C1107">
        <v>12</v>
      </c>
      <c r="D1107" s="19">
        <f t="shared" si="34"/>
        <v>0.82291666666666663</v>
      </c>
      <c r="E1107" s="18" t="str">
        <f t="shared" si="35"/>
        <v>Saturday</v>
      </c>
    </row>
    <row r="1108" spans="1:5" ht="18" x14ac:dyDescent="0.2">
      <c r="A1108" s="1">
        <v>42266.4375</v>
      </c>
      <c r="B1108" s="17">
        <v>9</v>
      </c>
      <c r="C1108">
        <v>19</v>
      </c>
      <c r="D1108" s="19">
        <f t="shared" si="34"/>
        <v>0.4375</v>
      </c>
      <c r="E1108" s="18" t="str">
        <f t="shared" si="35"/>
        <v>Saturday</v>
      </c>
    </row>
    <row r="1109" spans="1:5" ht="18" x14ac:dyDescent="0.2">
      <c r="A1109" s="1">
        <v>42287.541666666664</v>
      </c>
      <c r="B1109" s="17">
        <v>10</v>
      </c>
      <c r="C1109">
        <v>10</v>
      </c>
      <c r="D1109" s="19">
        <f t="shared" si="34"/>
        <v>0.54166666666666663</v>
      </c>
      <c r="E1109" s="18" t="str">
        <f t="shared" si="35"/>
        <v>Saturday</v>
      </c>
    </row>
    <row r="1110" spans="1:5" ht="18" x14ac:dyDescent="0.2">
      <c r="A1110" s="1">
        <v>42292.75</v>
      </c>
      <c r="B1110" s="17">
        <v>10</v>
      </c>
      <c r="C1110">
        <v>15</v>
      </c>
      <c r="D1110" s="19">
        <f t="shared" si="34"/>
        <v>0.75</v>
      </c>
      <c r="E1110" s="18" t="str">
        <f t="shared" si="35"/>
        <v>Thursday</v>
      </c>
    </row>
    <row r="1111" spans="1:5" ht="18" x14ac:dyDescent="0.2">
      <c r="A1111" s="1">
        <v>42269.791666666664</v>
      </c>
      <c r="B1111" s="17">
        <v>9</v>
      </c>
      <c r="C1111">
        <v>22</v>
      </c>
      <c r="D1111" s="19">
        <f t="shared" si="34"/>
        <v>0.79166666666666663</v>
      </c>
      <c r="E1111" s="18" t="str">
        <f t="shared" si="35"/>
        <v>Tuesday</v>
      </c>
    </row>
    <row r="1112" spans="1:5" ht="18" x14ac:dyDescent="0.2">
      <c r="A1112" s="1">
        <v>42263.760416666664</v>
      </c>
      <c r="B1112" s="17">
        <v>9</v>
      </c>
      <c r="C1112">
        <v>16</v>
      </c>
      <c r="D1112" s="19">
        <f t="shared" si="34"/>
        <v>0.76041666666666663</v>
      </c>
      <c r="E1112" s="18" t="str">
        <f t="shared" si="35"/>
        <v>Wednesday</v>
      </c>
    </row>
    <row r="1113" spans="1:5" ht="18" x14ac:dyDescent="0.2">
      <c r="A1113" s="1">
        <v>42261.833333333336</v>
      </c>
      <c r="B1113" s="17">
        <v>9</v>
      </c>
      <c r="C1113">
        <v>14</v>
      </c>
      <c r="D1113" s="19">
        <f t="shared" si="34"/>
        <v>0.83333333333333337</v>
      </c>
      <c r="E1113" s="18" t="str">
        <f t="shared" si="35"/>
        <v>Monday</v>
      </c>
    </row>
    <row r="1114" spans="1:5" ht="18" x14ac:dyDescent="0.2">
      <c r="A1114" s="1">
        <v>42264.75</v>
      </c>
      <c r="B1114" s="17">
        <v>9</v>
      </c>
      <c r="C1114">
        <v>17</v>
      </c>
      <c r="D1114" s="19">
        <f t="shared" si="34"/>
        <v>0.75</v>
      </c>
      <c r="E1114" s="18" t="str">
        <f t="shared" si="35"/>
        <v>Thursday</v>
      </c>
    </row>
    <row r="1115" spans="1:5" ht="18" x14ac:dyDescent="0.2">
      <c r="A1115" s="1">
        <v>42299.770833333336</v>
      </c>
      <c r="B1115" s="17">
        <v>10</v>
      </c>
      <c r="C1115">
        <v>22</v>
      </c>
      <c r="D1115" s="19">
        <f t="shared" si="34"/>
        <v>0.77083333333333337</v>
      </c>
      <c r="E1115" s="18" t="str">
        <f t="shared" si="35"/>
        <v>Thursday</v>
      </c>
    </row>
    <row r="1116" spans="1:5" ht="18" x14ac:dyDescent="0.2">
      <c r="A1116" s="1">
        <v>42280.458333333336</v>
      </c>
      <c r="B1116" s="17">
        <v>10</v>
      </c>
      <c r="C1116">
        <v>3</v>
      </c>
      <c r="D1116" s="19">
        <f t="shared" si="34"/>
        <v>0.45833333333333331</v>
      </c>
      <c r="E1116" s="18" t="str">
        <f t="shared" si="35"/>
        <v>Saturday</v>
      </c>
    </row>
    <row r="1117" spans="1:5" ht="18" x14ac:dyDescent="0.2">
      <c r="A1117" s="1">
        <v>42263.833333333336</v>
      </c>
      <c r="B1117" s="17">
        <v>9</v>
      </c>
      <c r="C1117">
        <v>16</v>
      </c>
      <c r="D1117" s="19">
        <f t="shared" si="34"/>
        <v>0.83333333333333337</v>
      </c>
      <c r="E1117" s="18" t="str">
        <f t="shared" si="35"/>
        <v>Wednesday</v>
      </c>
    </row>
    <row r="1118" spans="1:5" ht="18" x14ac:dyDescent="0.2">
      <c r="A1118" s="1">
        <v>42314.5</v>
      </c>
      <c r="B1118" s="17">
        <v>11</v>
      </c>
      <c r="C1118">
        <v>6</v>
      </c>
      <c r="D1118" s="19">
        <f t="shared" si="34"/>
        <v>0.5</v>
      </c>
      <c r="E1118" s="18" t="str">
        <f t="shared" si="35"/>
        <v>Friday</v>
      </c>
    </row>
    <row r="1119" spans="1:5" ht="18" x14ac:dyDescent="0.2">
      <c r="A1119" s="1">
        <v>42315</v>
      </c>
      <c r="B1119" s="17">
        <v>11</v>
      </c>
      <c r="C1119">
        <v>7</v>
      </c>
      <c r="D1119" s="19">
        <f t="shared" si="34"/>
        <v>0</v>
      </c>
      <c r="E1119" s="18" t="str">
        <f t="shared" si="35"/>
        <v>Saturday</v>
      </c>
    </row>
    <row r="1120" spans="1:5" ht="18" x14ac:dyDescent="0.2">
      <c r="A1120" s="1">
        <v>42316</v>
      </c>
      <c r="B1120" s="17">
        <v>11</v>
      </c>
      <c r="C1120">
        <v>8</v>
      </c>
      <c r="D1120" s="19">
        <f t="shared" si="34"/>
        <v>0</v>
      </c>
      <c r="E1120" s="18" t="str">
        <f t="shared" si="35"/>
        <v>Sunday</v>
      </c>
    </row>
    <row r="1121" spans="1:5" ht="18" x14ac:dyDescent="0.2">
      <c r="A1121" s="1">
        <v>42262.729166666664</v>
      </c>
      <c r="B1121" s="17">
        <v>9</v>
      </c>
      <c r="C1121">
        <v>15</v>
      </c>
      <c r="D1121" s="19">
        <f t="shared" si="34"/>
        <v>0.72916666666666663</v>
      </c>
      <c r="E1121" s="18" t="str">
        <f t="shared" si="35"/>
        <v>Tuesday</v>
      </c>
    </row>
    <row r="1122" spans="1:5" ht="18" x14ac:dyDescent="0.2">
      <c r="A1122" s="1">
        <v>42294.791666666664</v>
      </c>
      <c r="B1122" s="17">
        <v>10</v>
      </c>
      <c r="C1122">
        <v>17</v>
      </c>
      <c r="D1122" s="19">
        <f t="shared" si="34"/>
        <v>0.79166666666666663</v>
      </c>
      <c r="E1122" s="18" t="str">
        <f t="shared" si="35"/>
        <v>Saturday</v>
      </c>
    </row>
    <row r="1123" spans="1:5" ht="18" x14ac:dyDescent="0.2">
      <c r="A1123" s="1">
        <v>42304.791666666664</v>
      </c>
      <c r="B1123" s="17">
        <v>10</v>
      </c>
      <c r="C1123">
        <v>27</v>
      </c>
      <c r="D1123" s="19">
        <f t="shared" si="34"/>
        <v>0.79166666666666663</v>
      </c>
      <c r="E1123" s="18" t="str">
        <f t="shared" si="35"/>
        <v>Tuesday</v>
      </c>
    </row>
    <row r="1124" spans="1:5" ht="18" x14ac:dyDescent="0.2">
      <c r="A1124" s="1">
        <v>42293.8125</v>
      </c>
      <c r="B1124" s="17">
        <v>10</v>
      </c>
      <c r="C1124">
        <v>16</v>
      </c>
      <c r="D1124" s="19">
        <f t="shared" si="34"/>
        <v>0.8125</v>
      </c>
      <c r="E1124" s="18" t="str">
        <f t="shared" si="35"/>
        <v>Friday</v>
      </c>
    </row>
    <row r="1125" spans="1:5" ht="18" x14ac:dyDescent="0.2">
      <c r="A1125" s="1">
        <v>42262.770833333336</v>
      </c>
      <c r="B1125" s="17">
        <v>9</v>
      </c>
      <c r="C1125">
        <v>15</v>
      </c>
      <c r="D1125" s="19">
        <f t="shared" si="34"/>
        <v>0.77083333333333337</v>
      </c>
      <c r="E1125" s="18" t="str">
        <f t="shared" si="35"/>
        <v>Tuesday</v>
      </c>
    </row>
    <row r="1126" spans="1:5" ht="18" x14ac:dyDescent="0.2">
      <c r="A1126" s="1">
        <v>42274.583333333336</v>
      </c>
      <c r="B1126" s="17">
        <v>9</v>
      </c>
      <c r="C1126">
        <v>27</v>
      </c>
      <c r="D1126" s="19">
        <f t="shared" si="34"/>
        <v>0.58333333333333337</v>
      </c>
      <c r="E1126" s="18" t="str">
        <f t="shared" si="35"/>
        <v>Sunday</v>
      </c>
    </row>
    <row r="1127" spans="1:5" ht="18" x14ac:dyDescent="0.2">
      <c r="A1127" s="1">
        <v>42273.791666666664</v>
      </c>
      <c r="B1127" s="17">
        <v>9</v>
      </c>
      <c r="C1127">
        <v>26</v>
      </c>
      <c r="D1127" s="19">
        <f t="shared" si="34"/>
        <v>0.79166666666666663</v>
      </c>
      <c r="E1127" s="18" t="str">
        <f t="shared" si="35"/>
        <v>Saturday</v>
      </c>
    </row>
    <row r="1128" spans="1:5" ht="18" x14ac:dyDescent="0.2">
      <c r="A1128" s="1">
        <v>42265.770833333336</v>
      </c>
      <c r="B1128" s="17">
        <v>9</v>
      </c>
      <c r="C1128">
        <v>18</v>
      </c>
      <c r="D1128" s="19">
        <f t="shared" si="34"/>
        <v>0.77083333333333337</v>
      </c>
      <c r="E1128" s="18" t="str">
        <f t="shared" si="35"/>
        <v>Friday</v>
      </c>
    </row>
    <row r="1129" spans="1:5" ht="18" x14ac:dyDescent="0.2">
      <c r="A1129" s="1">
        <v>42258.875</v>
      </c>
      <c r="B1129" s="17">
        <v>9</v>
      </c>
      <c r="C1129">
        <v>11</v>
      </c>
      <c r="D1129" s="19">
        <f t="shared" si="34"/>
        <v>0.875</v>
      </c>
      <c r="E1129" s="18" t="str">
        <f t="shared" si="35"/>
        <v>Friday</v>
      </c>
    </row>
    <row r="1130" spans="1:5" ht="18" x14ac:dyDescent="0.2">
      <c r="A1130" s="1">
        <v>42268.791666666664</v>
      </c>
      <c r="B1130" s="17">
        <v>9</v>
      </c>
      <c r="C1130">
        <v>21</v>
      </c>
      <c r="D1130" s="19">
        <f t="shared" si="34"/>
        <v>0.79166666666666663</v>
      </c>
      <c r="E1130" s="18" t="str">
        <f t="shared" si="35"/>
        <v>Monday</v>
      </c>
    </row>
    <row r="1131" spans="1:5" ht="18" x14ac:dyDescent="0.2">
      <c r="A1131" s="1">
        <v>42263.770833333336</v>
      </c>
      <c r="B1131" s="17">
        <v>9</v>
      </c>
      <c r="C1131">
        <v>16</v>
      </c>
      <c r="D1131" s="19">
        <f t="shared" si="34"/>
        <v>0.77083333333333337</v>
      </c>
      <c r="E1131" s="18" t="str">
        <f t="shared" si="35"/>
        <v>Wednesday</v>
      </c>
    </row>
    <row r="1132" spans="1:5" ht="18" x14ac:dyDescent="0.2">
      <c r="A1132" s="1">
        <v>42297.770833333336</v>
      </c>
      <c r="B1132" s="17">
        <v>10</v>
      </c>
      <c r="C1132">
        <v>20</v>
      </c>
      <c r="D1132" s="19">
        <f t="shared" si="34"/>
        <v>0.77083333333333337</v>
      </c>
      <c r="E1132" s="18" t="str">
        <f t="shared" si="35"/>
        <v>Tuesday</v>
      </c>
    </row>
    <row r="1133" spans="1:5" ht="18" x14ac:dyDescent="0.2">
      <c r="A1133" s="1">
        <v>42325.770833333336</v>
      </c>
      <c r="B1133" s="17">
        <v>11</v>
      </c>
      <c r="C1133">
        <v>17</v>
      </c>
      <c r="D1133" s="19">
        <f t="shared" si="34"/>
        <v>0.77083333333333337</v>
      </c>
      <c r="E1133" s="18" t="str">
        <f t="shared" si="35"/>
        <v>Tuesday</v>
      </c>
    </row>
    <row r="1134" spans="1:5" ht="18" x14ac:dyDescent="0.2">
      <c r="A1134" s="1">
        <v>42268.75</v>
      </c>
      <c r="B1134" s="17">
        <v>9</v>
      </c>
      <c r="C1134">
        <v>21</v>
      </c>
      <c r="D1134" s="19">
        <f t="shared" si="34"/>
        <v>0.75</v>
      </c>
      <c r="E1134" s="18" t="str">
        <f t="shared" si="35"/>
        <v>Monday</v>
      </c>
    </row>
    <row r="1135" spans="1:5" ht="18" x14ac:dyDescent="0.2">
      <c r="A1135" s="1">
        <v>42290.729166666664</v>
      </c>
      <c r="B1135" s="17">
        <v>10</v>
      </c>
      <c r="C1135">
        <v>13</v>
      </c>
      <c r="D1135" s="19">
        <f t="shared" si="34"/>
        <v>0.72916666666666663</v>
      </c>
      <c r="E1135" s="18" t="str">
        <f t="shared" si="35"/>
        <v>Tuesday</v>
      </c>
    </row>
    <row r="1136" spans="1:5" ht="18" x14ac:dyDescent="0.2">
      <c r="A1136" s="1">
        <v>42260.583333333336</v>
      </c>
      <c r="B1136" s="17">
        <v>9</v>
      </c>
      <c r="C1136">
        <v>13</v>
      </c>
      <c r="D1136" s="19">
        <f t="shared" si="34"/>
        <v>0.58333333333333337</v>
      </c>
      <c r="E1136" s="18" t="str">
        <f t="shared" si="35"/>
        <v>Sunday</v>
      </c>
    </row>
    <row r="1137" spans="1:5" ht="18" x14ac:dyDescent="0.2">
      <c r="A1137" s="1">
        <v>42272.760416666664</v>
      </c>
      <c r="B1137" s="17">
        <v>9</v>
      </c>
      <c r="C1137">
        <v>25</v>
      </c>
      <c r="D1137" s="19">
        <f t="shared" si="34"/>
        <v>0.76041666666666663</v>
      </c>
      <c r="E1137" s="18" t="str">
        <f t="shared" si="35"/>
        <v>Friday</v>
      </c>
    </row>
    <row r="1138" spans="1:5" ht="18" x14ac:dyDescent="0.2">
      <c r="A1138" s="1">
        <v>42280.8125</v>
      </c>
      <c r="B1138" s="17">
        <v>10</v>
      </c>
      <c r="C1138">
        <v>3</v>
      </c>
      <c r="D1138" s="19">
        <f t="shared" si="34"/>
        <v>0.8125</v>
      </c>
      <c r="E1138" s="18" t="str">
        <f t="shared" si="35"/>
        <v>Saturday</v>
      </c>
    </row>
    <row r="1139" spans="1:5" ht="18" x14ac:dyDescent="0.2">
      <c r="A1139" s="1">
        <v>42263.770833333336</v>
      </c>
      <c r="B1139" s="17">
        <v>9</v>
      </c>
      <c r="C1139">
        <v>16</v>
      </c>
      <c r="D1139" s="19">
        <f t="shared" si="34"/>
        <v>0.77083333333333337</v>
      </c>
      <c r="E1139" s="18" t="str">
        <f t="shared" si="35"/>
        <v>Wednesday</v>
      </c>
    </row>
    <row r="1140" spans="1:5" ht="18" x14ac:dyDescent="0.2">
      <c r="A1140" s="1">
        <v>42264.8125</v>
      </c>
      <c r="B1140" s="17">
        <v>9</v>
      </c>
      <c r="C1140">
        <v>17</v>
      </c>
      <c r="D1140" s="19">
        <f t="shared" si="34"/>
        <v>0.8125</v>
      </c>
      <c r="E1140" s="18" t="str">
        <f t="shared" si="35"/>
        <v>Thursday</v>
      </c>
    </row>
    <row r="1141" spans="1:5" ht="18" x14ac:dyDescent="0.2">
      <c r="A1141" s="1">
        <v>42285.791666666664</v>
      </c>
      <c r="B1141" s="17">
        <v>10</v>
      </c>
      <c r="C1141">
        <v>8</v>
      </c>
      <c r="D1141" s="19">
        <f t="shared" si="34"/>
        <v>0.79166666666666663</v>
      </c>
      <c r="E1141" s="18" t="str">
        <f t="shared" si="35"/>
        <v>Thursday</v>
      </c>
    </row>
    <row r="1142" spans="1:5" ht="18" x14ac:dyDescent="0.2">
      <c r="A1142" s="1">
        <v>42313.791666666664</v>
      </c>
      <c r="B1142" s="17">
        <v>11</v>
      </c>
      <c r="C1142">
        <v>5</v>
      </c>
      <c r="D1142" s="19">
        <f t="shared" si="34"/>
        <v>0.79166666666666663</v>
      </c>
      <c r="E1142" s="18" t="str">
        <f t="shared" si="35"/>
        <v>Thursday</v>
      </c>
    </row>
    <row r="1143" spans="1:5" ht="18" x14ac:dyDescent="0.2">
      <c r="A1143" s="1">
        <v>42273.458333333336</v>
      </c>
      <c r="B1143" s="17">
        <v>9</v>
      </c>
      <c r="C1143">
        <v>26</v>
      </c>
      <c r="D1143" s="19">
        <f t="shared" si="34"/>
        <v>0.45833333333333331</v>
      </c>
      <c r="E1143" s="18" t="str">
        <f t="shared" si="35"/>
        <v>Saturday</v>
      </c>
    </row>
    <row r="1144" spans="1:5" ht="18" x14ac:dyDescent="0.2">
      <c r="A1144" s="1">
        <v>42265.541666666664</v>
      </c>
      <c r="B1144" s="17">
        <v>9</v>
      </c>
      <c r="C1144">
        <v>18</v>
      </c>
      <c r="D1144" s="19">
        <f t="shared" si="34"/>
        <v>0.54166666666666663</v>
      </c>
      <c r="E1144" s="18" t="str">
        <f t="shared" si="35"/>
        <v>Friday</v>
      </c>
    </row>
    <row r="1145" spans="1:5" ht="18" x14ac:dyDescent="0.2">
      <c r="A1145" s="1">
        <v>42265.458333333336</v>
      </c>
      <c r="B1145" s="17">
        <v>9</v>
      </c>
      <c r="C1145">
        <v>18</v>
      </c>
      <c r="D1145" s="19">
        <f t="shared" si="34"/>
        <v>0.45833333333333331</v>
      </c>
      <c r="E1145" s="18" t="str">
        <f t="shared" si="35"/>
        <v>Friday</v>
      </c>
    </row>
    <row r="1146" spans="1:5" ht="18" x14ac:dyDescent="0.2">
      <c r="A1146" s="1">
        <v>42266.541666666664</v>
      </c>
      <c r="B1146" s="17">
        <v>9</v>
      </c>
      <c r="C1146">
        <v>19</v>
      </c>
      <c r="D1146" s="19">
        <f t="shared" si="34"/>
        <v>0.54166666666666663</v>
      </c>
      <c r="E1146" s="18" t="str">
        <f t="shared" si="35"/>
        <v>Saturday</v>
      </c>
    </row>
    <row r="1147" spans="1:5" ht="18" x14ac:dyDescent="0.2">
      <c r="A1147" s="1">
        <v>42266.833333333336</v>
      </c>
      <c r="B1147" s="17">
        <v>9</v>
      </c>
      <c r="C1147">
        <v>19</v>
      </c>
      <c r="D1147" s="19">
        <f t="shared" si="34"/>
        <v>0.83333333333333337</v>
      </c>
      <c r="E1147" s="18" t="str">
        <f t="shared" si="35"/>
        <v>Saturday</v>
      </c>
    </row>
    <row r="1148" spans="1:5" ht="18" x14ac:dyDescent="0.2">
      <c r="A1148" s="1">
        <v>42265.75</v>
      </c>
      <c r="B1148" s="17">
        <v>9</v>
      </c>
      <c r="C1148">
        <v>18</v>
      </c>
      <c r="D1148" s="19">
        <f t="shared" si="34"/>
        <v>0.75</v>
      </c>
      <c r="E1148" s="18" t="str">
        <f t="shared" si="35"/>
        <v>Friday</v>
      </c>
    </row>
    <row r="1149" spans="1:5" ht="18" x14ac:dyDescent="0.2">
      <c r="A1149" s="1">
        <v>42292.791666666664</v>
      </c>
      <c r="B1149" s="17">
        <v>10</v>
      </c>
      <c r="C1149">
        <v>15</v>
      </c>
      <c r="D1149" s="19">
        <f t="shared" si="34"/>
        <v>0.79166666666666663</v>
      </c>
      <c r="E1149" s="18" t="str">
        <f t="shared" si="35"/>
        <v>Thursday</v>
      </c>
    </row>
    <row r="1150" spans="1:5" ht="18" x14ac:dyDescent="0.2">
      <c r="A1150" s="1">
        <v>42292.791666666664</v>
      </c>
      <c r="B1150" s="17">
        <v>10</v>
      </c>
      <c r="C1150">
        <v>15</v>
      </c>
      <c r="D1150" s="19">
        <f t="shared" si="34"/>
        <v>0.79166666666666663</v>
      </c>
      <c r="E1150" s="18" t="str">
        <f t="shared" si="35"/>
        <v>Thursday</v>
      </c>
    </row>
    <row r="1151" spans="1:5" ht="18" x14ac:dyDescent="0.2">
      <c r="A1151" s="1">
        <v>42263.770833333336</v>
      </c>
      <c r="B1151" s="17">
        <v>9</v>
      </c>
      <c r="C1151">
        <v>16</v>
      </c>
      <c r="D1151" s="19">
        <f t="shared" si="34"/>
        <v>0.77083333333333337</v>
      </c>
      <c r="E1151" s="18" t="str">
        <f t="shared" si="35"/>
        <v>Wednesday</v>
      </c>
    </row>
    <row r="1152" spans="1:5" ht="18" x14ac:dyDescent="0.2">
      <c r="A1152" s="1">
        <v>42262.75</v>
      </c>
      <c r="B1152" s="17">
        <v>9</v>
      </c>
      <c r="C1152">
        <v>15</v>
      </c>
      <c r="D1152" s="19">
        <f t="shared" si="34"/>
        <v>0.75</v>
      </c>
      <c r="E1152" s="18" t="str">
        <f t="shared" si="35"/>
        <v>Tuesday</v>
      </c>
    </row>
    <row r="1153" spans="1:5" ht="18" x14ac:dyDescent="0.2">
      <c r="A1153" s="1">
        <v>42273.458333333336</v>
      </c>
      <c r="B1153" s="17">
        <v>9</v>
      </c>
      <c r="C1153">
        <v>26</v>
      </c>
      <c r="D1153" s="19">
        <f t="shared" si="34"/>
        <v>0.45833333333333331</v>
      </c>
      <c r="E1153" s="18" t="str">
        <f t="shared" si="35"/>
        <v>Saturday</v>
      </c>
    </row>
    <row r="1154" spans="1:5" ht="18" x14ac:dyDescent="0.2">
      <c r="A1154" s="1">
        <v>42262.875</v>
      </c>
      <c r="B1154" s="17">
        <v>9</v>
      </c>
      <c r="C1154">
        <v>15</v>
      </c>
      <c r="D1154" s="19">
        <f t="shared" si="34"/>
        <v>0.875</v>
      </c>
      <c r="E1154" s="18" t="str">
        <f t="shared" si="35"/>
        <v>Tuesday</v>
      </c>
    </row>
    <row r="1155" spans="1:5" ht="18" x14ac:dyDescent="0.2">
      <c r="A1155" s="1">
        <v>42266.458333333336</v>
      </c>
      <c r="B1155" s="17">
        <v>9</v>
      </c>
      <c r="C1155">
        <v>19</v>
      </c>
      <c r="D1155" s="19">
        <f t="shared" ref="D1155:D1218" si="36">TIME(HOUR(A1155),MINUTE(A1155), SECOND(A1155))</f>
        <v>0.45833333333333331</v>
      </c>
      <c r="E1155" s="18" t="str">
        <f t="shared" ref="E1155:E1218" si="37">TEXT(A1155, "dddd")</f>
        <v>Saturday</v>
      </c>
    </row>
    <row r="1156" spans="1:5" ht="18" x14ac:dyDescent="0.2">
      <c r="A1156" s="1">
        <v>42288.4375</v>
      </c>
      <c r="B1156" s="17">
        <v>10</v>
      </c>
      <c r="C1156">
        <v>11</v>
      </c>
      <c r="D1156" s="19">
        <f t="shared" si="36"/>
        <v>0.4375</v>
      </c>
      <c r="E1156" s="18" t="str">
        <f t="shared" si="37"/>
        <v>Sunday</v>
      </c>
    </row>
    <row r="1157" spans="1:5" ht="18" x14ac:dyDescent="0.2">
      <c r="A1157" s="1">
        <v>42316.4375</v>
      </c>
      <c r="B1157" s="17">
        <v>11</v>
      </c>
      <c r="C1157">
        <v>8</v>
      </c>
      <c r="D1157" s="19">
        <f t="shared" si="36"/>
        <v>0.4375</v>
      </c>
      <c r="E1157" s="18" t="str">
        <f t="shared" si="37"/>
        <v>Sunday</v>
      </c>
    </row>
    <row r="1158" spans="1:5" ht="18" x14ac:dyDescent="0.2">
      <c r="A1158" s="1">
        <v>42351.4375</v>
      </c>
      <c r="B1158" s="17">
        <v>12</v>
      </c>
      <c r="C1158">
        <v>13</v>
      </c>
      <c r="D1158" s="19">
        <f t="shared" si="36"/>
        <v>0.4375</v>
      </c>
      <c r="E1158" s="18" t="str">
        <f t="shared" si="37"/>
        <v>Sunday</v>
      </c>
    </row>
    <row r="1159" spans="1:5" ht="18" x14ac:dyDescent="0.2">
      <c r="A1159" s="1">
        <v>42266.458333333336</v>
      </c>
      <c r="B1159" s="17">
        <v>9</v>
      </c>
      <c r="C1159">
        <v>19</v>
      </c>
      <c r="D1159" s="19">
        <f t="shared" si="36"/>
        <v>0.45833333333333331</v>
      </c>
      <c r="E1159" s="18" t="str">
        <f t="shared" si="37"/>
        <v>Saturday</v>
      </c>
    </row>
    <row r="1160" spans="1:5" ht="18" x14ac:dyDescent="0.2">
      <c r="A1160" s="1">
        <v>42266.583333333336</v>
      </c>
      <c r="B1160" s="17">
        <v>9</v>
      </c>
      <c r="C1160">
        <v>19</v>
      </c>
      <c r="D1160" s="19">
        <f t="shared" si="36"/>
        <v>0.58333333333333337</v>
      </c>
      <c r="E1160" s="18" t="str">
        <f t="shared" si="37"/>
        <v>Saturday</v>
      </c>
    </row>
    <row r="1161" spans="1:5" ht="18" x14ac:dyDescent="0.2">
      <c r="A1161" s="1">
        <v>42265.5</v>
      </c>
      <c r="B1161" s="17">
        <v>9</v>
      </c>
      <c r="C1161">
        <v>18</v>
      </c>
      <c r="D1161" s="19">
        <f t="shared" si="36"/>
        <v>0.5</v>
      </c>
      <c r="E1161" s="18" t="str">
        <f t="shared" si="37"/>
        <v>Friday</v>
      </c>
    </row>
    <row r="1162" spans="1:5" ht="18" x14ac:dyDescent="0.2">
      <c r="A1162" s="1">
        <v>42268.791666666664</v>
      </c>
      <c r="B1162" s="17">
        <v>9</v>
      </c>
      <c r="C1162">
        <v>21</v>
      </c>
      <c r="D1162" s="19">
        <f t="shared" si="36"/>
        <v>0.79166666666666663</v>
      </c>
      <c r="E1162" s="18" t="str">
        <f t="shared" si="37"/>
        <v>Monday</v>
      </c>
    </row>
    <row r="1163" spans="1:5" ht="18" x14ac:dyDescent="0.2">
      <c r="A1163" s="1">
        <v>42272.875</v>
      </c>
      <c r="B1163" s="17">
        <v>9</v>
      </c>
      <c r="C1163">
        <v>25</v>
      </c>
      <c r="D1163" s="19">
        <f t="shared" si="36"/>
        <v>0.875</v>
      </c>
      <c r="E1163" s="18" t="str">
        <f t="shared" si="37"/>
        <v>Friday</v>
      </c>
    </row>
    <row r="1164" spans="1:5" ht="18" x14ac:dyDescent="0.2">
      <c r="A1164" s="1">
        <v>42267.75</v>
      </c>
      <c r="B1164" s="17">
        <v>9</v>
      </c>
      <c r="C1164">
        <v>20</v>
      </c>
      <c r="D1164" s="19">
        <f t="shared" si="36"/>
        <v>0.75</v>
      </c>
      <c r="E1164" s="18" t="str">
        <f t="shared" si="37"/>
        <v>Sunday</v>
      </c>
    </row>
    <row r="1165" spans="1:5" ht="18" x14ac:dyDescent="0.2">
      <c r="A1165" s="1">
        <v>42305.833333333336</v>
      </c>
      <c r="B1165" s="17">
        <v>10</v>
      </c>
      <c r="C1165">
        <v>28</v>
      </c>
      <c r="D1165" s="19">
        <f t="shared" si="36"/>
        <v>0.83333333333333337</v>
      </c>
      <c r="E1165" s="18" t="str">
        <f t="shared" si="37"/>
        <v>Wednesday</v>
      </c>
    </row>
    <row r="1166" spans="1:5" ht="18" x14ac:dyDescent="0.2">
      <c r="A1166" s="1">
        <v>42266.5</v>
      </c>
      <c r="B1166" s="17">
        <v>9</v>
      </c>
      <c r="C1166">
        <v>19</v>
      </c>
      <c r="D1166" s="19">
        <f t="shared" si="36"/>
        <v>0.5</v>
      </c>
      <c r="E1166" s="18" t="str">
        <f t="shared" si="37"/>
        <v>Saturday</v>
      </c>
    </row>
    <row r="1167" spans="1:5" ht="18" x14ac:dyDescent="0.2">
      <c r="A1167" s="1">
        <v>42262.791666666664</v>
      </c>
      <c r="B1167" s="17">
        <v>9</v>
      </c>
      <c r="C1167">
        <v>15</v>
      </c>
      <c r="D1167" s="19">
        <f t="shared" si="36"/>
        <v>0.79166666666666663</v>
      </c>
      <c r="E1167" s="18" t="str">
        <f t="shared" si="37"/>
        <v>Tuesday</v>
      </c>
    </row>
    <row r="1168" spans="1:5" ht="18" x14ac:dyDescent="0.2">
      <c r="A1168" s="1">
        <v>42269.8125</v>
      </c>
      <c r="B1168" s="17">
        <v>9</v>
      </c>
      <c r="C1168">
        <v>22</v>
      </c>
      <c r="D1168" s="19">
        <f t="shared" si="36"/>
        <v>0.8125</v>
      </c>
      <c r="E1168" s="18" t="str">
        <f t="shared" si="37"/>
        <v>Tuesday</v>
      </c>
    </row>
    <row r="1169" spans="1:5" ht="18" x14ac:dyDescent="0.2">
      <c r="A1169" s="1">
        <v>42274.791666666664</v>
      </c>
      <c r="B1169" s="17">
        <v>9</v>
      </c>
      <c r="C1169">
        <v>27</v>
      </c>
      <c r="D1169" s="19">
        <f t="shared" si="36"/>
        <v>0.79166666666666663</v>
      </c>
      <c r="E1169" s="18" t="str">
        <f t="shared" si="37"/>
        <v>Sunday</v>
      </c>
    </row>
    <row r="1170" spans="1:5" ht="18" x14ac:dyDescent="0.2">
      <c r="A1170" s="1">
        <v>42270.770833333336</v>
      </c>
      <c r="B1170" s="17">
        <v>9</v>
      </c>
      <c r="C1170">
        <v>23</v>
      </c>
      <c r="D1170" s="19">
        <f t="shared" si="36"/>
        <v>0.77083333333333337</v>
      </c>
      <c r="E1170" s="18" t="str">
        <f t="shared" si="37"/>
        <v>Wednesday</v>
      </c>
    </row>
    <row r="1171" spans="1:5" ht="18" x14ac:dyDescent="0.2">
      <c r="A1171" s="1">
        <v>42306.354166666664</v>
      </c>
      <c r="B1171" s="17">
        <v>10</v>
      </c>
      <c r="C1171">
        <v>29</v>
      </c>
      <c r="D1171" s="19">
        <f t="shared" si="36"/>
        <v>0.35416666666666669</v>
      </c>
      <c r="E1171" s="18" t="str">
        <f t="shared" si="37"/>
        <v>Thursday</v>
      </c>
    </row>
    <row r="1172" spans="1:5" ht="18" x14ac:dyDescent="0.2">
      <c r="A1172" s="1">
        <v>42350.770833333336</v>
      </c>
      <c r="B1172" s="17">
        <v>12</v>
      </c>
      <c r="C1172">
        <v>12</v>
      </c>
      <c r="D1172" s="19">
        <f t="shared" si="36"/>
        <v>0.77083333333333337</v>
      </c>
      <c r="E1172" s="18" t="str">
        <f t="shared" si="37"/>
        <v>Saturday</v>
      </c>
    </row>
    <row r="1173" spans="1:5" ht="18" x14ac:dyDescent="0.2">
      <c r="A1173" s="1">
        <v>42271.822916666664</v>
      </c>
      <c r="B1173" s="17">
        <v>9</v>
      </c>
      <c r="C1173">
        <v>24</v>
      </c>
      <c r="D1173" s="19">
        <f t="shared" si="36"/>
        <v>0.82291666666666663</v>
      </c>
      <c r="E1173" s="18" t="str">
        <f t="shared" si="37"/>
        <v>Thursday</v>
      </c>
    </row>
    <row r="1174" spans="1:5" ht="18" x14ac:dyDescent="0.2">
      <c r="A1174" s="1">
        <v>42262.75</v>
      </c>
      <c r="B1174" s="17">
        <v>9</v>
      </c>
      <c r="C1174">
        <v>15</v>
      </c>
      <c r="D1174" s="19">
        <f t="shared" si="36"/>
        <v>0.75</v>
      </c>
      <c r="E1174" s="18" t="str">
        <f t="shared" si="37"/>
        <v>Tuesday</v>
      </c>
    </row>
    <row r="1175" spans="1:5" ht="18" x14ac:dyDescent="0.2">
      <c r="A1175" s="1">
        <v>42262.791666666664</v>
      </c>
      <c r="B1175" s="17">
        <v>9</v>
      </c>
      <c r="C1175">
        <v>15</v>
      </c>
      <c r="D1175" s="19">
        <f t="shared" si="36"/>
        <v>0.79166666666666663</v>
      </c>
      <c r="E1175" s="18" t="str">
        <f t="shared" si="37"/>
        <v>Tuesday</v>
      </c>
    </row>
    <row r="1176" spans="1:5" ht="18" x14ac:dyDescent="0.2">
      <c r="A1176" s="1">
        <v>42267.395833333336</v>
      </c>
      <c r="B1176" s="17">
        <v>9</v>
      </c>
      <c r="C1176">
        <v>20</v>
      </c>
      <c r="D1176" s="19">
        <f t="shared" si="36"/>
        <v>0.39583333333333331</v>
      </c>
      <c r="E1176" s="18" t="str">
        <f t="shared" si="37"/>
        <v>Sunday</v>
      </c>
    </row>
    <row r="1177" spans="1:5" ht="18" x14ac:dyDescent="0.2">
      <c r="A1177" s="1">
        <v>42301.541666666664</v>
      </c>
      <c r="B1177" s="17">
        <v>10</v>
      </c>
      <c r="C1177">
        <v>24</v>
      </c>
      <c r="D1177" s="19">
        <f t="shared" si="36"/>
        <v>0.54166666666666663</v>
      </c>
      <c r="E1177" s="18" t="str">
        <f t="shared" si="37"/>
        <v>Saturday</v>
      </c>
    </row>
    <row r="1178" spans="1:5" ht="18" x14ac:dyDescent="0.2">
      <c r="A1178" s="1">
        <v>42296.791666666664</v>
      </c>
      <c r="B1178" s="17">
        <v>10</v>
      </c>
      <c r="C1178">
        <v>19</v>
      </c>
      <c r="D1178" s="19">
        <f t="shared" si="36"/>
        <v>0.79166666666666663</v>
      </c>
      <c r="E1178" s="18" t="str">
        <f t="shared" si="37"/>
        <v>Monday</v>
      </c>
    </row>
    <row r="1179" spans="1:5" ht="18" x14ac:dyDescent="0.2">
      <c r="A1179" s="1">
        <v>42323.791666666664</v>
      </c>
      <c r="B1179" s="17">
        <v>11</v>
      </c>
      <c r="C1179">
        <v>15</v>
      </c>
      <c r="D1179" s="19">
        <f t="shared" si="36"/>
        <v>0.79166666666666663</v>
      </c>
      <c r="E1179" s="18" t="str">
        <f t="shared" si="37"/>
        <v>Sunday</v>
      </c>
    </row>
    <row r="1180" spans="1:5" ht="18" x14ac:dyDescent="0.2">
      <c r="A1180" s="1">
        <v>42322.354166666664</v>
      </c>
      <c r="B1180" s="17">
        <v>11</v>
      </c>
      <c r="C1180">
        <v>14</v>
      </c>
      <c r="D1180" s="19">
        <f t="shared" si="36"/>
        <v>0.35416666666666669</v>
      </c>
      <c r="E1180" s="18" t="str">
        <f t="shared" si="37"/>
        <v>Saturday</v>
      </c>
    </row>
    <row r="1181" spans="1:5" ht="18" x14ac:dyDescent="0.2">
      <c r="A1181" s="1">
        <v>42318.791666666664</v>
      </c>
      <c r="B1181" s="17">
        <v>11</v>
      </c>
      <c r="C1181">
        <v>10</v>
      </c>
      <c r="D1181" s="19">
        <f t="shared" si="36"/>
        <v>0.79166666666666663</v>
      </c>
      <c r="E1181" s="18" t="str">
        <f t="shared" si="37"/>
        <v>Tuesday</v>
      </c>
    </row>
    <row r="1182" spans="1:5" ht="18" x14ac:dyDescent="0.2">
      <c r="A1182" s="1">
        <v>42273.729166666664</v>
      </c>
      <c r="B1182" s="17">
        <v>9</v>
      </c>
      <c r="C1182">
        <v>26</v>
      </c>
      <c r="D1182" s="19">
        <f t="shared" si="36"/>
        <v>0.72916666666666663</v>
      </c>
      <c r="E1182" s="18" t="str">
        <f t="shared" si="37"/>
        <v>Saturday</v>
      </c>
    </row>
    <row r="1183" spans="1:5" ht="18" x14ac:dyDescent="0.2">
      <c r="A1183" s="1">
        <v>42262.75</v>
      </c>
      <c r="B1183" s="17">
        <v>9</v>
      </c>
      <c r="C1183">
        <v>15</v>
      </c>
      <c r="D1183" s="19">
        <f t="shared" si="36"/>
        <v>0.75</v>
      </c>
      <c r="E1183" s="18" t="str">
        <f t="shared" si="37"/>
        <v>Tuesday</v>
      </c>
    </row>
    <row r="1184" spans="1:5" ht="18" x14ac:dyDescent="0.2">
      <c r="A1184" s="1">
        <v>42264.802083333336</v>
      </c>
      <c r="B1184" s="17">
        <v>9</v>
      </c>
      <c r="C1184">
        <v>17</v>
      </c>
      <c r="D1184" s="19">
        <f t="shared" si="36"/>
        <v>0.80208333333333337</v>
      </c>
      <c r="E1184" s="18" t="str">
        <f t="shared" si="37"/>
        <v>Thursday</v>
      </c>
    </row>
    <row r="1185" spans="1:5" ht="18" x14ac:dyDescent="0.2">
      <c r="A1185" s="1">
        <v>42266.625</v>
      </c>
      <c r="B1185" s="17">
        <v>9</v>
      </c>
      <c r="C1185">
        <v>19</v>
      </c>
      <c r="D1185" s="19">
        <f t="shared" si="36"/>
        <v>0.625</v>
      </c>
      <c r="E1185" s="18" t="str">
        <f t="shared" si="37"/>
        <v>Saturday</v>
      </c>
    </row>
    <row r="1186" spans="1:5" ht="18" x14ac:dyDescent="0.2">
      <c r="A1186" s="1">
        <v>42264.802083333336</v>
      </c>
      <c r="B1186" s="17">
        <v>9</v>
      </c>
      <c r="C1186">
        <v>17</v>
      </c>
      <c r="D1186" s="19">
        <f t="shared" si="36"/>
        <v>0.80208333333333337</v>
      </c>
      <c r="E1186" s="18" t="str">
        <f t="shared" si="37"/>
        <v>Thursday</v>
      </c>
    </row>
    <row r="1187" spans="1:5" ht="18" x14ac:dyDescent="0.2">
      <c r="A1187" s="1">
        <v>42264.854166666664</v>
      </c>
      <c r="B1187" s="17">
        <v>9</v>
      </c>
      <c r="C1187">
        <v>17</v>
      </c>
      <c r="D1187" s="19">
        <f t="shared" si="36"/>
        <v>0.85416666666666663</v>
      </c>
      <c r="E1187" s="18" t="str">
        <f t="shared" si="37"/>
        <v>Thursday</v>
      </c>
    </row>
    <row r="1188" spans="1:5" ht="18" x14ac:dyDescent="0.2">
      <c r="A1188" s="1">
        <v>42270.770833333336</v>
      </c>
      <c r="B1188" s="17">
        <v>9</v>
      </c>
      <c r="C1188">
        <v>23</v>
      </c>
      <c r="D1188" s="19">
        <f t="shared" si="36"/>
        <v>0.77083333333333337</v>
      </c>
      <c r="E1188" s="18" t="str">
        <f t="shared" si="37"/>
        <v>Wednesday</v>
      </c>
    </row>
    <row r="1189" spans="1:5" ht="18" x14ac:dyDescent="0.2">
      <c r="A1189" s="1">
        <v>42296.791666666664</v>
      </c>
      <c r="B1189" s="17">
        <v>10</v>
      </c>
      <c r="C1189">
        <v>19</v>
      </c>
      <c r="D1189" s="19">
        <f t="shared" si="36"/>
        <v>0.79166666666666663</v>
      </c>
      <c r="E1189" s="18" t="str">
        <f t="shared" si="37"/>
        <v>Monday</v>
      </c>
    </row>
    <row r="1190" spans="1:5" ht="18" x14ac:dyDescent="0.2">
      <c r="A1190" s="1">
        <v>42266.8125</v>
      </c>
      <c r="B1190" s="17">
        <v>9</v>
      </c>
      <c r="C1190">
        <v>19</v>
      </c>
      <c r="D1190" s="19">
        <f t="shared" si="36"/>
        <v>0.8125</v>
      </c>
      <c r="E1190" s="18" t="str">
        <f t="shared" si="37"/>
        <v>Saturday</v>
      </c>
    </row>
    <row r="1191" spans="1:5" ht="18" x14ac:dyDescent="0.2">
      <c r="A1191" s="1">
        <v>42268.854166666664</v>
      </c>
      <c r="B1191" s="17">
        <v>9</v>
      </c>
      <c r="C1191">
        <v>21</v>
      </c>
      <c r="D1191" s="19">
        <f t="shared" si="36"/>
        <v>0.85416666666666663</v>
      </c>
      <c r="E1191" s="18" t="str">
        <f t="shared" si="37"/>
        <v>Monday</v>
      </c>
    </row>
    <row r="1192" spans="1:5" ht="18" x14ac:dyDescent="0.2">
      <c r="A1192" s="1">
        <v>42287.604166666664</v>
      </c>
      <c r="B1192" s="17">
        <v>10</v>
      </c>
      <c r="C1192">
        <v>10</v>
      </c>
      <c r="D1192" s="19">
        <f t="shared" si="36"/>
        <v>0.60416666666666663</v>
      </c>
      <c r="E1192" s="18" t="str">
        <f t="shared" si="37"/>
        <v>Saturday</v>
      </c>
    </row>
    <row r="1193" spans="1:5" ht="18" x14ac:dyDescent="0.2">
      <c r="A1193" s="1">
        <v>42264.645833333336</v>
      </c>
      <c r="B1193" s="17">
        <v>9</v>
      </c>
      <c r="C1193">
        <v>17</v>
      </c>
      <c r="D1193" s="19">
        <f t="shared" si="36"/>
        <v>0.64583333333333337</v>
      </c>
      <c r="E1193" s="18" t="str">
        <f t="shared" si="37"/>
        <v>Thursday</v>
      </c>
    </row>
    <row r="1194" spans="1:5" ht="18" x14ac:dyDescent="0.2">
      <c r="A1194" s="1">
        <v>42272.729166666664</v>
      </c>
      <c r="B1194" s="17">
        <v>9</v>
      </c>
      <c r="C1194">
        <v>25</v>
      </c>
      <c r="D1194" s="19">
        <f t="shared" si="36"/>
        <v>0.72916666666666663</v>
      </c>
      <c r="E1194" s="18" t="str">
        <f t="shared" si="37"/>
        <v>Friday</v>
      </c>
    </row>
    <row r="1195" spans="1:5" ht="18" x14ac:dyDescent="0.2">
      <c r="A1195" s="1">
        <v>42267.5</v>
      </c>
      <c r="B1195" s="17">
        <v>9</v>
      </c>
      <c r="C1195">
        <v>20</v>
      </c>
      <c r="D1195" s="19">
        <f t="shared" si="36"/>
        <v>0.5</v>
      </c>
      <c r="E1195" s="18" t="str">
        <f t="shared" si="37"/>
        <v>Sunday</v>
      </c>
    </row>
    <row r="1196" spans="1:5" ht="18" x14ac:dyDescent="0.2">
      <c r="A1196" s="1">
        <v>42289.8125</v>
      </c>
      <c r="B1196" s="17">
        <v>10</v>
      </c>
      <c r="C1196">
        <v>12</v>
      </c>
      <c r="D1196" s="19">
        <f t="shared" si="36"/>
        <v>0.8125</v>
      </c>
      <c r="E1196" s="18" t="str">
        <f t="shared" si="37"/>
        <v>Monday</v>
      </c>
    </row>
    <row r="1197" spans="1:5" ht="18" x14ac:dyDescent="0.2">
      <c r="A1197" s="1">
        <v>42267.53125</v>
      </c>
      <c r="B1197" s="17">
        <v>9</v>
      </c>
      <c r="C1197">
        <v>20</v>
      </c>
      <c r="D1197" s="19">
        <f t="shared" si="36"/>
        <v>0.53125</v>
      </c>
      <c r="E1197" s="18" t="str">
        <f t="shared" si="37"/>
        <v>Sunday</v>
      </c>
    </row>
    <row r="1198" spans="1:5" ht="18" x14ac:dyDescent="0.2">
      <c r="A1198" s="1">
        <v>42267.53125</v>
      </c>
      <c r="B1198" s="17">
        <v>9</v>
      </c>
      <c r="C1198">
        <v>20</v>
      </c>
      <c r="D1198" s="19">
        <f t="shared" si="36"/>
        <v>0.53125</v>
      </c>
      <c r="E1198" s="18" t="str">
        <f t="shared" si="37"/>
        <v>Sunday</v>
      </c>
    </row>
    <row r="1199" spans="1:5" ht="18" x14ac:dyDescent="0.2">
      <c r="A1199" s="1">
        <v>42309.833333333336</v>
      </c>
      <c r="B1199" s="17">
        <v>11</v>
      </c>
      <c r="C1199">
        <v>1</v>
      </c>
      <c r="D1199" s="19">
        <f t="shared" si="36"/>
        <v>0.83333333333333337</v>
      </c>
      <c r="E1199" s="18" t="str">
        <f t="shared" si="37"/>
        <v>Sunday</v>
      </c>
    </row>
    <row r="1200" spans="1:5" ht="18" x14ac:dyDescent="0.2">
      <c r="A1200" s="1">
        <v>42273.833333333336</v>
      </c>
      <c r="B1200" s="17">
        <v>9</v>
      </c>
      <c r="C1200">
        <v>26</v>
      </c>
      <c r="D1200" s="19">
        <f t="shared" si="36"/>
        <v>0.83333333333333337</v>
      </c>
      <c r="E1200" s="18" t="str">
        <f t="shared" si="37"/>
        <v>Saturday</v>
      </c>
    </row>
    <row r="1201" spans="1:5" ht="18" x14ac:dyDescent="0.2">
      <c r="A1201" s="1">
        <v>42267.8125</v>
      </c>
      <c r="B1201" s="17">
        <v>9</v>
      </c>
      <c r="C1201">
        <v>20</v>
      </c>
      <c r="D1201" s="19">
        <f t="shared" si="36"/>
        <v>0.8125</v>
      </c>
      <c r="E1201" s="18" t="str">
        <f t="shared" si="37"/>
        <v>Sunday</v>
      </c>
    </row>
    <row r="1202" spans="1:5" ht="18" x14ac:dyDescent="0.2">
      <c r="A1202" s="1">
        <v>42278.729166666664</v>
      </c>
      <c r="B1202" s="17">
        <v>10</v>
      </c>
      <c r="C1202">
        <v>1</v>
      </c>
      <c r="D1202" s="19">
        <f t="shared" si="36"/>
        <v>0.72916666666666663</v>
      </c>
      <c r="E1202" s="18" t="str">
        <f t="shared" si="37"/>
        <v>Thursday</v>
      </c>
    </row>
    <row r="1203" spans="1:5" ht="18" x14ac:dyDescent="0.2">
      <c r="A1203" s="1">
        <v>42270.78125</v>
      </c>
      <c r="B1203" s="17">
        <v>9</v>
      </c>
      <c r="C1203">
        <v>23</v>
      </c>
      <c r="D1203" s="19">
        <f t="shared" si="36"/>
        <v>0.78125</v>
      </c>
      <c r="E1203" s="18" t="str">
        <f t="shared" si="37"/>
        <v>Wednesday</v>
      </c>
    </row>
    <row r="1204" spans="1:5" ht="18" x14ac:dyDescent="0.2">
      <c r="A1204" s="1">
        <v>42269.8125</v>
      </c>
      <c r="B1204" s="17">
        <v>9</v>
      </c>
      <c r="C1204">
        <v>22</v>
      </c>
      <c r="D1204" s="19">
        <f t="shared" si="36"/>
        <v>0.8125</v>
      </c>
      <c r="E1204" s="18" t="str">
        <f t="shared" si="37"/>
        <v>Tuesday</v>
      </c>
    </row>
    <row r="1205" spans="1:5" ht="18" x14ac:dyDescent="0.2">
      <c r="A1205" s="1">
        <v>42300.708333333336</v>
      </c>
      <c r="B1205" s="17">
        <v>10</v>
      </c>
      <c r="C1205">
        <v>23</v>
      </c>
      <c r="D1205" s="19">
        <f t="shared" si="36"/>
        <v>0.70833333333333337</v>
      </c>
      <c r="E1205" s="18" t="str">
        <f t="shared" si="37"/>
        <v>Friday</v>
      </c>
    </row>
    <row r="1206" spans="1:5" ht="18" x14ac:dyDescent="0.2">
      <c r="A1206" s="1">
        <v>42274.541666666664</v>
      </c>
      <c r="B1206" s="17">
        <v>9</v>
      </c>
      <c r="C1206">
        <v>27</v>
      </c>
      <c r="D1206" s="19">
        <f t="shared" si="36"/>
        <v>0.54166666666666663</v>
      </c>
      <c r="E1206" s="18" t="str">
        <f t="shared" si="37"/>
        <v>Sunday</v>
      </c>
    </row>
    <row r="1207" spans="1:5" ht="18" x14ac:dyDescent="0.2">
      <c r="A1207" s="1">
        <v>42288.604166666664</v>
      </c>
      <c r="B1207" s="17">
        <v>10</v>
      </c>
      <c r="C1207">
        <v>11</v>
      </c>
      <c r="D1207" s="19">
        <f t="shared" si="36"/>
        <v>0.60416666666666663</v>
      </c>
      <c r="E1207" s="18" t="str">
        <f t="shared" si="37"/>
        <v>Sunday</v>
      </c>
    </row>
    <row r="1208" spans="1:5" ht="18" x14ac:dyDescent="0.2">
      <c r="A1208" s="1">
        <v>42280.541666666664</v>
      </c>
      <c r="B1208" s="17">
        <v>10</v>
      </c>
      <c r="C1208">
        <v>3</v>
      </c>
      <c r="D1208" s="19">
        <f t="shared" si="36"/>
        <v>0.54166666666666663</v>
      </c>
      <c r="E1208" s="18" t="str">
        <f t="shared" si="37"/>
        <v>Saturday</v>
      </c>
    </row>
    <row r="1209" spans="1:5" ht="18" x14ac:dyDescent="0.2">
      <c r="A1209" s="1">
        <v>42288.541666666664</v>
      </c>
      <c r="B1209" s="17">
        <v>10</v>
      </c>
      <c r="C1209">
        <v>11</v>
      </c>
      <c r="D1209" s="19">
        <f t="shared" si="36"/>
        <v>0.54166666666666663</v>
      </c>
      <c r="E1209" s="18" t="str">
        <f t="shared" si="37"/>
        <v>Sunday</v>
      </c>
    </row>
    <row r="1210" spans="1:5" ht="18" x14ac:dyDescent="0.2">
      <c r="A1210" s="1">
        <v>42273.5</v>
      </c>
      <c r="B1210" s="17">
        <v>9</v>
      </c>
      <c r="C1210">
        <v>26</v>
      </c>
      <c r="D1210" s="19">
        <f t="shared" si="36"/>
        <v>0.5</v>
      </c>
      <c r="E1210" s="18" t="str">
        <f t="shared" si="37"/>
        <v>Saturday</v>
      </c>
    </row>
    <row r="1211" spans="1:5" ht="18" x14ac:dyDescent="0.2">
      <c r="A1211" s="1">
        <v>42281.458333333336</v>
      </c>
      <c r="B1211" s="17">
        <v>10</v>
      </c>
      <c r="C1211">
        <v>4</v>
      </c>
      <c r="D1211" s="19">
        <f t="shared" si="36"/>
        <v>0.45833333333333331</v>
      </c>
      <c r="E1211" s="18" t="str">
        <f t="shared" si="37"/>
        <v>Sunday</v>
      </c>
    </row>
    <row r="1212" spans="1:5" ht="18" x14ac:dyDescent="0.2">
      <c r="A1212" s="1">
        <v>42286.8125</v>
      </c>
      <c r="B1212" s="17">
        <v>10</v>
      </c>
      <c r="C1212">
        <v>9</v>
      </c>
      <c r="D1212" s="19">
        <f t="shared" si="36"/>
        <v>0.8125</v>
      </c>
      <c r="E1212" s="18" t="str">
        <f t="shared" si="37"/>
        <v>Friday</v>
      </c>
    </row>
    <row r="1213" spans="1:5" ht="18" x14ac:dyDescent="0.2">
      <c r="A1213" s="1">
        <v>42288.708333333336</v>
      </c>
      <c r="B1213" s="17">
        <v>10</v>
      </c>
      <c r="C1213">
        <v>11</v>
      </c>
      <c r="D1213" s="19">
        <f t="shared" si="36"/>
        <v>0.70833333333333337</v>
      </c>
      <c r="E1213" s="18" t="str">
        <f t="shared" si="37"/>
        <v>Sunday</v>
      </c>
    </row>
    <row r="1214" spans="1:5" ht="18" x14ac:dyDescent="0.2">
      <c r="A1214" s="1">
        <v>42267.375</v>
      </c>
      <c r="B1214" s="17">
        <v>9</v>
      </c>
      <c r="C1214">
        <v>20</v>
      </c>
      <c r="D1214" s="19">
        <f t="shared" si="36"/>
        <v>0.375</v>
      </c>
      <c r="E1214" s="18" t="str">
        <f t="shared" si="37"/>
        <v>Sunday</v>
      </c>
    </row>
    <row r="1215" spans="1:5" ht="18" x14ac:dyDescent="0.2">
      <c r="A1215" s="1">
        <v>42276.770833333336</v>
      </c>
      <c r="B1215" s="17">
        <v>9</v>
      </c>
      <c r="C1215">
        <v>29</v>
      </c>
      <c r="D1215" s="19">
        <f t="shared" si="36"/>
        <v>0.77083333333333337</v>
      </c>
      <c r="E1215" s="18" t="str">
        <f t="shared" si="37"/>
        <v>Tuesday</v>
      </c>
    </row>
    <row r="1216" spans="1:5" ht="18" x14ac:dyDescent="0.2">
      <c r="A1216" s="1">
        <v>42283.770833333336</v>
      </c>
      <c r="B1216" s="17">
        <v>10</v>
      </c>
      <c r="C1216">
        <v>6</v>
      </c>
      <c r="D1216" s="19">
        <f t="shared" si="36"/>
        <v>0.77083333333333337</v>
      </c>
      <c r="E1216" s="18" t="str">
        <f t="shared" si="37"/>
        <v>Tuesday</v>
      </c>
    </row>
    <row r="1217" spans="1:5" ht="18" x14ac:dyDescent="0.2">
      <c r="A1217" s="1">
        <v>42288.541666666664</v>
      </c>
      <c r="B1217" s="17">
        <v>10</v>
      </c>
      <c r="C1217">
        <v>11</v>
      </c>
      <c r="D1217" s="19">
        <f t="shared" si="36"/>
        <v>0.54166666666666663</v>
      </c>
      <c r="E1217" s="18" t="str">
        <f t="shared" si="37"/>
        <v>Sunday</v>
      </c>
    </row>
    <row r="1218" spans="1:5" ht="18" x14ac:dyDescent="0.2">
      <c r="A1218" s="1">
        <v>42381.729166666664</v>
      </c>
      <c r="B1218" s="17">
        <v>1</v>
      </c>
      <c r="C1218">
        <v>12</v>
      </c>
      <c r="D1218" s="19">
        <f t="shared" si="36"/>
        <v>0.72916666666666663</v>
      </c>
      <c r="E1218" s="18" t="str">
        <f t="shared" si="37"/>
        <v>Tuesday</v>
      </c>
    </row>
    <row r="1219" spans="1:5" ht="18" x14ac:dyDescent="0.2">
      <c r="A1219" s="1">
        <v>42272.75</v>
      </c>
      <c r="B1219" s="17">
        <v>9</v>
      </c>
      <c r="C1219">
        <v>25</v>
      </c>
      <c r="D1219" s="19">
        <f t="shared" ref="D1219:D1282" si="38">TIME(HOUR(A1219),MINUTE(A1219), SECOND(A1219))</f>
        <v>0.75</v>
      </c>
      <c r="E1219" s="18" t="str">
        <f t="shared" ref="E1219:E1282" si="39">TEXT(A1219, "dddd")</f>
        <v>Friday</v>
      </c>
    </row>
    <row r="1220" spans="1:5" ht="18" x14ac:dyDescent="0.2">
      <c r="A1220" s="1">
        <v>42276.770833333336</v>
      </c>
      <c r="B1220" s="17">
        <v>9</v>
      </c>
      <c r="C1220">
        <v>29</v>
      </c>
      <c r="D1220" s="19">
        <f t="shared" si="38"/>
        <v>0.77083333333333337</v>
      </c>
      <c r="E1220" s="18" t="str">
        <f t="shared" si="39"/>
        <v>Tuesday</v>
      </c>
    </row>
    <row r="1221" spans="1:5" ht="18" x14ac:dyDescent="0.2">
      <c r="A1221" s="1">
        <v>42273.583333333336</v>
      </c>
      <c r="B1221" s="17">
        <v>9</v>
      </c>
      <c r="C1221">
        <v>26</v>
      </c>
      <c r="D1221" s="19">
        <f t="shared" si="38"/>
        <v>0.58333333333333337</v>
      </c>
      <c r="E1221" s="18" t="str">
        <f t="shared" si="39"/>
        <v>Saturday</v>
      </c>
    </row>
    <row r="1222" spans="1:5" ht="18" x14ac:dyDescent="0.2">
      <c r="A1222" s="1">
        <v>42268.8125</v>
      </c>
      <c r="B1222" s="17">
        <v>9</v>
      </c>
      <c r="C1222">
        <v>21</v>
      </c>
      <c r="D1222" s="19">
        <f t="shared" si="38"/>
        <v>0.8125</v>
      </c>
      <c r="E1222" s="18" t="str">
        <f t="shared" si="39"/>
        <v>Monday</v>
      </c>
    </row>
    <row r="1223" spans="1:5" ht="18" x14ac:dyDescent="0.2">
      <c r="A1223" s="1">
        <v>42285.791666666664</v>
      </c>
      <c r="B1223" s="17">
        <v>10</v>
      </c>
      <c r="C1223">
        <v>8</v>
      </c>
      <c r="D1223" s="19">
        <f t="shared" si="38"/>
        <v>0.79166666666666663</v>
      </c>
      <c r="E1223" s="18" t="str">
        <f t="shared" si="39"/>
        <v>Thursday</v>
      </c>
    </row>
    <row r="1224" spans="1:5" ht="18" x14ac:dyDescent="0.2">
      <c r="A1224" s="1">
        <v>42271.770833333336</v>
      </c>
      <c r="B1224" s="17">
        <v>9</v>
      </c>
      <c r="C1224">
        <v>24</v>
      </c>
      <c r="D1224" s="19">
        <f t="shared" si="38"/>
        <v>0.77083333333333337</v>
      </c>
      <c r="E1224" s="18" t="str">
        <f t="shared" si="39"/>
        <v>Thursday</v>
      </c>
    </row>
    <row r="1225" spans="1:5" ht="18" x14ac:dyDescent="0.2">
      <c r="A1225" s="1">
        <v>42267.75</v>
      </c>
      <c r="B1225" s="17">
        <v>9</v>
      </c>
      <c r="C1225">
        <v>20</v>
      </c>
      <c r="D1225" s="19">
        <f t="shared" si="38"/>
        <v>0.75</v>
      </c>
      <c r="E1225" s="18" t="str">
        <f t="shared" si="39"/>
        <v>Sunday</v>
      </c>
    </row>
    <row r="1226" spans="1:5" ht="18" x14ac:dyDescent="0.2">
      <c r="A1226" s="1">
        <v>42273.375</v>
      </c>
      <c r="B1226" s="17">
        <v>9</v>
      </c>
      <c r="C1226">
        <v>26</v>
      </c>
      <c r="D1226" s="19">
        <f t="shared" si="38"/>
        <v>0.375</v>
      </c>
      <c r="E1226" s="18" t="str">
        <f t="shared" si="39"/>
        <v>Saturday</v>
      </c>
    </row>
    <row r="1227" spans="1:5" ht="18" x14ac:dyDescent="0.2">
      <c r="A1227" s="1">
        <v>42276.770833333336</v>
      </c>
      <c r="B1227" s="17">
        <v>9</v>
      </c>
      <c r="C1227">
        <v>29</v>
      </c>
      <c r="D1227" s="19">
        <f t="shared" si="38"/>
        <v>0.77083333333333337</v>
      </c>
      <c r="E1227" s="18" t="str">
        <f t="shared" si="39"/>
        <v>Tuesday</v>
      </c>
    </row>
    <row r="1228" spans="1:5" ht="18" x14ac:dyDescent="0.2">
      <c r="A1228" s="1">
        <v>42277.770833333336</v>
      </c>
      <c r="B1228" s="17">
        <v>9</v>
      </c>
      <c r="C1228">
        <v>30</v>
      </c>
      <c r="D1228" s="19">
        <f t="shared" si="38"/>
        <v>0.77083333333333337</v>
      </c>
      <c r="E1228" s="18" t="str">
        <f t="shared" si="39"/>
        <v>Wednesday</v>
      </c>
    </row>
    <row r="1229" spans="1:5" ht="18" x14ac:dyDescent="0.2">
      <c r="A1229" s="1">
        <v>42268.46875</v>
      </c>
      <c r="B1229" s="17">
        <v>9</v>
      </c>
      <c r="C1229">
        <v>21</v>
      </c>
      <c r="D1229" s="19">
        <f t="shared" si="38"/>
        <v>0.46875</v>
      </c>
      <c r="E1229" s="18" t="str">
        <f t="shared" si="39"/>
        <v>Monday</v>
      </c>
    </row>
    <row r="1230" spans="1:5" ht="18" x14ac:dyDescent="0.2">
      <c r="A1230" s="1">
        <v>42277.770833333336</v>
      </c>
      <c r="B1230" s="17">
        <v>9</v>
      </c>
      <c r="C1230">
        <v>30</v>
      </c>
      <c r="D1230" s="19">
        <f t="shared" si="38"/>
        <v>0.77083333333333337</v>
      </c>
      <c r="E1230" s="18" t="str">
        <f t="shared" si="39"/>
        <v>Wednesday</v>
      </c>
    </row>
    <row r="1231" spans="1:5" ht="18" x14ac:dyDescent="0.2">
      <c r="A1231" s="1">
        <v>42294.416666666664</v>
      </c>
      <c r="B1231" s="17">
        <v>10</v>
      </c>
      <c r="C1231">
        <v>17</v>
      </c>
      <c r="D1231" s="19">
        <f t="shared" si="38"/>
        <v>0.41666666666666669</v>
      </c>
      <c r="E1231" s="18" t="str">
        <f t="shared" si="39"/>
        <v>Saturday</v>
      </c>
    </row>
    <row r="1232" spans="1:5" ht="18" x14ac:dyDescent="0.2">
      <c r="A1232" s="1">
        <v>42271.75</v>
      </c>
      <c r="B1232" s="17">
        <v>9</v>
      </c>
      <c r="C1232">
        <v>24</v>
      </c>
      <c r="D1232" s="19">
        <f t="shared" si="38"/>
        <v>0.75</v>
      </c>
      <c r="E1232" s="18" t="str">
        <f t="shared" si="39"/>
        <v>Thursday</v>
      </c>
    </row>
    <row r="1233" spans="1:5" ht="18" x14ac:dyDescent="0.2">
      <c r="A1233" s="1">
        <v>42271.416666666664</v>
      </c>
      <c r="B1233" s="17">
        <v>9</v>
      </c>
      <c r="C1233">
        <v>24</v>
      </c>
      <c r="D1233" s="19">
        <f t="shared" si="38"/>
        <v>0.41666666666666669</v>
      </c>
      <c r="E1233" s="18" t="str">
        <f t="shared" si="39"/>
        <v>Thursday</v>
      </c>
    </row>
    <row r="1234" spans="1:5" ht="18" x14ac:dyDescent="0.2">
      <c r="A1234" s="1">
        <v>42268.770833333336</v>
      </c>
      <c r="B1234" s="17">
        <v>9</v>
      </c>
      <c r="C1234">
        <v>21</v>
      </c>
      <c r="D1234" s="19">
        <f t="shared" si="38"/>
        <v>0.77083333333333337</v>
      </c>
      <c r="E1234" s="18" t="str">
        <f t="shared" si="39"/>
        <v>Monday</v>
      </c>
    </row>
    <row r="1235" spans="1:5" ht="18" x14ac:dyDescent="0.2">
      <c r="A1235" s="1">
        <v>42265.895833333336</v>
      </c>
      <c r="B1235" s="17">
        <v>9</v>
      </c>
      <c r="C1235">
        <v>18</v>
      </c>
      <c r="D1235" s="19">
        <f t="shared" si="38"/>
        <v>0.89583333333333337</v>
      </c>
      <c r="E1235" s="18" t="str">
        <f t="shared" si="39"/>
        <v>Friday</v>
      </c>
    </row>
    <row r="1236" spans="1:5" ht="18" x14ac:dyDescent="0.2">
      <c r="A1236" s="1">
        <v>42269.666666666664</v>
      </c>
      <c r="B1236" s="17">
        <v>9</v>
      </c>
      <c r="C1236">
        <v>22</v>
      </c>
      <c r="D1236" s="19">
        <f t="shared" si="38"/>
        <v>0.66666666666666663</v>
      </c>
      <c r="E1236" s="18" t="str">
        <f t="shared" si="39"/>
        <v>Tuesday</v>
      </c>
    </row>
    <row r="1237" spans="1:5" ht="18" x14ac:dyDescent="0.2">
      <c r="A1237" s="1">
        <v>42319.770833333336</v>
      </c>
      <c r="B1237" s="17">
        <v>11</v>
      </c>
      <c r="C1237">
        <v>11</v>
      </c>
      <c r="D1237" s="19">
        <f t="shared" si="38"/>
        <v>0.77083333333333337</v>
      </c>
      <c r="E1237" s="18" t="str">
        <f t="shared" si="39"/>
        <v>Wednesday</v>
      </c>
    </row>
    <row r="1238" spans="1:5" ht="18" x14ac:dyDescent="0.2">
      <c r="A1238" s="1">
        <v>42288.625</v>
      </c>
      <c r="B1238" s="17">
        <v>10</v>
      </c>
      <c r="C1238">
        <v>11</v>
      </c>
      <c r="D1238" s="19">
        <f t="shared" si="38"/>
        <v>0.625</v>
      </c>
      <c r="E1238" s="18" t="str">
        <f t="shared" si="39"/>
        <v>Sunday</v>
      </c>
    </row>
    <row r="1239" spans="1:5" ht="18" x14ac:dyDescent="0.2">
      <c r="A1239" s="1">
        <v>42270.791666666664</v>
      </c>
      <c r="B1239" s="17">
        <v>9</v>
      </c>
      <c r="C1239">
        <v>23</v>
      </c>
      <c r="D1239" s="19">
        <f t="shared" si="38"/>
        <v>0.79166666666666663</v>
      </c>
      <c r="E1239" s="18" t="str">
        <f t="shared" si="39"/>
        <v>Wednesday</v>
      </c>
    </row>
    <row r="1240" spans="1:5" ht="18" x14ac:dyDescent="0.2">
      <c r="A1240" s="1">
        <v>42270.833333333336</v>
      </c>
      <c r="B1240" s="17">
        <v>9</v>
      </c>
      <c r="C1240">
        <v>23</v>
      </c>
      <c r="D1240" s="19">
        <f t="shared" si="38"/>
        <v>0.83333333333333337</v>
      </c>
      <c r="E1240" s="18" t="str">
        <f t="shared" si="39"/>
        <v>Wednesday</v>
      </c>
    </row>
    <row r="1241" spans="1:5" ht="18" x14ac:dyDescent="0.2">
      <c r="A1241" s="1">
        <v>42295.458333333336</v>
      </c>
      <c r="B1241" s="17">
        <v>10</v>
      </c>
      <c r="C1241">
        <v>18</v>
      </c>
      <c r="D1241" s="19">
        <f t="shared" si="38"/>
        <v>0.45833333333333331</v>
      </c>
      <c r="E1241" s="18" t="str">
        <f t="shared" si="39"/>
        <v>Sunday</v>
      </c>
    </row>
    <row r="1242" spans="1:5" ht="18" x14ac:dyDescent="0.2">
      <c r="A1242" s="1">
        <v>42267.583333333336</v>
      </c>
      <c r="B1242" s="17">
        <v>9</v>
      </c>
      <c r="C1242">
        <v>20</v>
      </c>
      <c r="D1242" s="19">
        <f t="shared" si="38"/>
        <v>0.58333333333333337</v>
      </c>
      <c r="E1242" s="18" t="str">
        <f t="shared" si="39"/>
        <v>Sunday</v>
      </c>
    </row>
    <row r="1243" spans="1:5" ht="18" x14ac:dyDescent="0.2">
      <c r="A1243" s="1">
        <v>42298.791666666664</v>
      </c>
      <c r="B1243" s="17">
        <v>10</v>
      </c>
      <c r="C1243">
        <v>21</v>
      </c>
      <c r="D1243" s="19">
        <f t="shared" si="38"/>
        <v>0.79166666666666663</v>
      </c>
      <c r="E1243" s="18" t="str">
        <f t="shared" si="39"/>
        <v>Wednesday</v>
      </c>
    </row>
    <row r="1244" spans="1:5" ht="18" x14ac:dyDescent="0.2">
      <c r="A1244" s="1">
        <v>42282.541666666664</v>
      </c>
      <c r="B1244" s="17">
        <v>10</v>
      </c>
      <c r="C1244">
        <v>5</v>
      </c>
      <c r="D1244" s="19">
        <f t="shared" si="38"/>
        <v>0.54166666666666663</v>
      </c>
      <c r="E1244" s="18" t="str">
        <f t="shared" si="39"/>
        <v>Monday</v>
      </c>
    </row>
    <row r="1245" spans="1:5" ht="18" x14ac:dyDescent="0.2">
      <c r="A1245" s="1">
        <v>42271.541666666664</v>
      </c>
      <c r="B1245" s="17">
        <v>9</v>
      </c>
      <c r="C1245">
        <v>24</v>
      </c>
      <c r="D1245" s="19">
        <f t="shared" si="38"/>
        <v>0.54166666666666663</v>
      </c>
      <c r="E1245" s="18" t="str">
        <f t="shared" si="39"/>
        <v>Thursday</v>
      </c>
    </row>
    <row r="1246" spans="1:5" ht="18" x14ac:dyDescent="0.2">
      <c r="A1246" s="1">
        <v>42269.520833333336</v>
      </c>
      <c r="B1246" s="17">
        <v>9</v>
      </c>
      <c r="C1246">
        <v>22</v>
      </c>
      <c r="D1246" s="19">
        <f t="shared" si="38"/>
        <v>0.52083333333333337</v>
      </c>
      <c r="E1246" s="18" t="str">
        <f t="shared" si="39"/>
        <v>Tuesday</v>
      </c>
    </row>
    <row r="1247" spans="1:5" ht="18" x14ac:dyDescent="0.2">
      <c r="A1247" s="1">
        <v>42277.708333333336</v>
      </c>
      <c r="B1247" s="17">
        <v>9</v>
      </c>
      <c r="C1247">
        <v>30</v>
      </c>
      <c r="D1247" s="19">
        <f t="shared" si="38"/>
        <v>0.70833333333333337</v>
      </c>
      <c r="E1247" s="18" t="str">
        <f t="shared" si="39"/>
        <v>Wednesday</v>
      </c>
    </row>
    <row r="1248" spans="1:5" ht="18" x14ac:dyDescent="0.2">
      <c r="A1248" s="1">
        <v>42280.458333333336</v>
      </c>
      <c r="B1248" s="17">
        <v>10</v>
      </c>
      <c r="C1248">
        <v>3</v>
      </c>
      <c r="D1248" s="19">
        <f t="shared" si="38"/>
        <v>0.45833333333333331</v>
      </c>
      <c r="E1248" s="18" t="str">
        <f t="shared" si="39"/>
        <v>Saturday</v>
      </c>
    </row>
    <row r="1249" spans="1:5" ht="18" x14ac:dyDescent="0.2">
      <c r="A1249" s="1">
        <v>42269.75</v>
      </c>
      <c r="B1249" s="17">
        <v>9</v>
      </c>
      <c r="C1249">
        <v>22</v>
      </c>
      <c r="D1249" s="19">
        <f t="shared" si="38"/>
        <v>0.75</v>
      </c>
      <c r="E1249" s="18" t="str">
        <f t="shared" si="39"/>
        <v>Tuesday</v>
      </c>
    </row>
    <row r="1250" spans="1:5" ht="18" x14ac:dyDescent="0.2">
      <c r="A1250" s="1">
        <v>42337.708333333336</v>
      </c>
      <c r="B1250" s="17">
        <v>11</v>
      </c>
      <c r="C1250">
        <v>29</v>
      </c>
      <c r="D1250" s="19">
        <f t="shared" si="38"/>
        <v>0.70833333333333337</v>
      </c>
      <c r="E1250" s="18" t="str">
        <f t="shared" si="39"/>
        <v>Sunday</v>
      </c>
    </row>
    <row r="1251" spans="1:5" ht="18" x14ac:dyDescent="0.2">
      <c r="A1251" s="1">
        <v>42270.739583333336</v>
      </c>
      <c r="B1251" s="17">
        <v>9</v>
      </c>
      <c r="C1251">
        <v>23</v>
      </c>
      <c r="D1251" s="19">
        <f t="shared" si="38"/>
        <v>0.73958333333333337</v>
      </c>
      <c r="E1251" s="18" t="str">
        <f t="shared" si="39"/>
        <v>Wednesday</v>
      </c>
    </row>
    <row r="1252" spans="1:5" ht="18" x14ac:dyDescent="0.2">
      <c r="A1252" s="1">
        <v>42292.791666666664</v>
      </c>
      <c r="B1252" s="17">
        <v>10</v>
      </c>
      <c r="C1252">
        <v>15</v>
      </c>
      <c r="D1252" s="19">
        <f t="shared" si="38"/>
        <v>0.79166666666666663</v>
      </c>
      <c r="E1252" s="18" t="str">
        <f t="shared" si="39"/>
        <v>Thursday</v>
      </c>
    </row>
    <row r="1253" spans="1:5" ht="18" x14ac:dyDescent="0.2">
      <c r="A1253" s="1">
        <v>42302.739583333336</v>
      </c>
      <c r="B1253" s="17">
        <v>10</v>
      </c>
      <c r="C1253">
        <v>25</v>
      </c>
      <c r="D1253" s="19">
        <f t="shared" si="38"/>
        <v>0.73958333333333337</v>
      </c>
      <c r="E1253" s="18" t="str">
        <f t="shared" si="39"/>
        <v>Sunday</v>
      </c>
    </row>
    <row r="1254" spans="1:5" ht="18" x14ac:dyDescent="0.2">
      <c r="A1254" s="1">
        <v>42306.770833333336</v>
      </c>
      <c r="B1254" s="17">
        <v>10</v>
      </c>
      <c r="C1254">
        <v>29</v>
      </c>
      <c r="D1254" s="19">
        <f t="shared" si="38"/>
        <v>0.77083333333333337</v>
      </c>
      <c r="E1254" s="18" t="str">
        <f t="shared" si="39"/>
        <v>Thursday</v>
      </c>
    </row>
    <row r="1255" spans="1:5" ht="18" x14ac:dyDescent="0.2">
      <c r="A1255" s="1">
        <v>42272.791666666664</v>
      </c>
      <c r="B1255" s="17">
        <v>9</v>
      </c>
      <c r="C1255">
        <v>25</v>
      </c>
      <c r="D1255" s="19">
        <f t="shared" si="38"/>
        <v>0.79166666666666663</v>
      </c>
      <c r="E1255" s="18" t="str">
        <f t="shared" si="39"/>
        <v>Friday</v>
      </c>
    </row>
    <row r="1256" spans="1:5" ht="18" x14ac:dyDescent="0.2">
      <c r="A1256" s="1">
        <v>42267.416666666664</v>
      </c>
      <c r="B1256" s="17">
        <v>9</v>
      </c>
      <c r="C1256">
        <v>20</v>
      </c>
      <c r="D1256" s="19">
        <f t="shared" si="38"/>
        <v>0.41666666666666669</v>
      </c>
      <c r="E1256" s="18" t="str">
        <f t="shared" si="39"/>
        <v>Sunday</v>
      </c>
    </row>
    <row r="1257" spans="1:5" ht="18" x14ac:dyDescent="0.2">
      <c r="A1257" s="1">
        <v>42268.541666666664</v>
      </c>
      <c r="B1257" s="17">
        <v>9</v>
      </c>
      <c r="C1257">
        <v>21</v>
      </c>
      <c r="D1257" s="19">
        <f t="shared" si="38"/>
        <v>0.54166666666666663</v>
      </c>
      <c r="E1257" s="18" t="str">
        <f t="shared" si="39"/>
        <v>Monday</v>
      </c>
    </row>
    <row r="1258" spans="1:5" ht="18" x14ac:dyDescent="0.2">
      <c r="A1258" s="1">
        <v>42271.833333333336</v>
      </c>
      <c r="B1258" s="17">
        <v>9</v>
      </c>
      <c r="C1258">
        <v>24</v>
      </c>
      <c r="D1258" s="19">
        <f t="shared" si="38"/>
        <v>0.83333333333333337</v>
      </c>
      <c r="E1258" s="18" t="str">
        <f t="shared" si="39"/>
        <v>Thursday</v>
      </c>
    </row>
    <row r="1259" spans="1:5" ht="18" x14ac:dyDescent="0.2">
      <c r="A1259" s="1">
        <v>42356.75</v>
      </c>
      <c r="B1259" s="17">
        <v>12</v>
      </c>
      <c r="C1259">
        <v>18</v>
      </c>
      <c r="D1259" s="19">
        <f t="shared" si="38"/>
        <v>0.75</v>
      </c>
      <c r="E1259" s="18" t="str">
        <f t="shared" si="39"/>
        <v>Friday</v>
      </c>
    </row>
    <row r="1260" spans="1:5" ht="18" x14ac:dyDescent="0.2">
      <c r="A1260" s="1">
        <v>42272.75</v>
      </c>
      <c r="B1260" s="17">
        <v>9</v>
      </c>
      <c r="C1260">
        <v>25</v>
      </c>
      <c r="D1260" s="19">
        <f t="shared" si="38"/>
        <v>0.75</v>
      </c>
      <c r="E1260" s="18" t="str">
        <f t="shared" si="39"/>
        <v>Friday</v>
      </c>
    </row>
    <row r="1261" spans="1:5" ht="18" x14ac:dyDescent="0.2">
      <c r="A1261" s="1">
        <v>42307.791666666664</v>
      </c>
      <c r="B1261" s="17">
        <v>10</v>
      </c>
      <c r="C1261">
        <v>30</v>
      </c>
      <c r="D1261" s="19">
        <f t="shared" si="38"/>
        <v>0.79166666666666663</v>
      </c>
      <c r="E1261" s="18" t="str">
        <f t="shared" si="39"/>
        <v>Friday</v>
      </c>
    </row>
    <row r="1262" spans="1:5" ht="18" x14ac:dyDescent="0.2">
      <c r="A1262" s="1">
        <v>42328.791666666664</v>
      </c>
      <c r="B1262" s="17">
        <v>11</v>
      </c>
      <c r="C1262">
        <v>20</v>
      </c>
      <c r="D1262" s="19">
        <f t="shared" si="38"/>
        <v>0.79166666666666663</v>
      </c>
      <c r="E1262" s="18" t="str">
        <f t="shared" si="39"/>
        <v>Friday</v>
      </c>
    </row>
    <row r="1263" spans="1:5" ht="18" x14ac:dyDescent="0.2">
      <c r="A1263" s="1">
        <v>42272.75</v>
      </c>
      <c r="B1263" s="17">
        <v>9</v>
      </c>
      <c r="C1263">
        <v>25</v>
      </c>
      <c r="D1263" s="19">
        <f t="shared" si="38"/>
        <v>0.75</v>
      </c>
      <c r="E1263" s="18" t="str">
        <f t="shared" si="39"/>
        <v>Friday</v>
      </c>
    </row>
    <row r="1264" spans="1:5" ht="18" x14ac:dyDescent="0.2">
      <c r="A1264" s="1">
        <v>42284.708333333336</v>
      </c>
      <c r="B1264" s="17">
        <v>10</v>
      </c>
      <c r="C1264">
        <v>7</v>
      </c>
      <c r="D1264" s="19">
        <f t="shared" si="38"/>
        <v>0.70833333333333337</v>
      </c>
      <c r="E1264" s="18" t="str">
        <f t="shared" si="39"/>
        <v>Wednesday</v>
      </c>
    </row>
    <row r="1265" spans="1:5" ht="18" x14ac:dyDescent="0.2">
      <c r="A1265" s="1">
        <v>42270.541666666664</v>
      </c>
      <c r="B1265" s="17">
        <v>9</v>
      </c>
      <c r="C1265">
        <v>23</v>
      </c>
      <c r="D1265" s="19">
        <f t="shared" si="38"/>
        <v>0.54166666666666663</v>
      </c>
      <c r="E1265" s="18" t="str">
        <f t="shared" si="39"/>
        <v>Wednesday</v>
      </c>
    </row>
    <row r="1266" spans="1:5" ht="18" x14ac:dyDescent="0.2">
      <c r="A1266" s="1">
        <v>42270.770833333336</v>
      </c>
      <c r="B1266" s="17">
        <v>9</v>
      </c>
      <c r="C1266">
        <v>23</v>
      </c>
      <c r="D1266" s="19">
        <f t="shared" si="38"/>
        <v>0.77083333333333337</v>
      </c>
      <c r="E1266" s="18" t="str">
        <f t="shared" si="39"/>
        <v>Wednesday</v>
      </c>
    </row>
    <row r="1267" spans="1:5" ht="18" x14ac:dyDescent="0.2">
      <c r="A1267" s="1">
        <v>42273.416666666664</v>
      </c>
      <c r="B1267" s="17">
        <v>9</v>
      </c>
      <c r="C1267">
        <v>26</v>
      </c>
      <c r="D1267" s="19">
        <f t="shared" si="38"/>
        <v>0.41666666666666669</v>
      </c>
      <c r="E1267" s="18" t="str">
        <f t="shared" si="39"/>
        <v>Saturday</v>
      </c>
    </row>
    <row r="1268" spans="1:5" ht="18" x14ac:dyDescent="0.2">
      <c r="A1268" s="1">
        <v>42305.583333333336</v>
      </c>
      <c r="B1268" s="17">
        <v>10</v>
      </c>
      <c r="C1268">
        <v>28</v>
      </c>
      <c r="D1268" s="19">
        <f t="shared" si="38"/>
        <v>0.58333333333333337</v>
      </c>
      <c r="E1268" s="18" t="str">
        <f t="shared" si="39"/>
        <v>Wednesday</v>
      </c>
    </row>
    <row r="1269" spans="1:5" ht="18" x14ac:dyDescent="0.2">
      <c r="A1269" s="1">
        <v>42283.791666666664</v>
      </c>
      <c r="B1269" s="17">
        <v>10</v>
      </c>
      <c r="C1269">
        <v>6</v>
      </c>
      <c r="D1269" s="19">
        <f t="shared" si="38"/>
        <v>0.79166666666666663</v>
      </c>
      <c r="E1269" s="18" t="str">
        <f t="shared" si="39"/>
        <v>Tuesday</v>
      </c>
    </row>
    <row r="1270" spans="1:5" ht="18" x14ac:dyDescent="0.2">
      <c r="A1270" s="1">
        <v>42283.791666666664</v>
      </c>
      <c r="B1270" s="17">
        <v>10</v>
      </c>
      <c r="C1270">
        <v>6</v>
      </c>
      <c r="D1270" s="19">
        <f t="shared" si="38"/>
        <v>0.79166666666666663</v>
      </c>
      <c r="E1270" s="18" t="str">
        <f t="shared" si="39"/>
        <v>Tuesday</v>
      </c>
    </row>
    <row r="1271" spans="1:5" ht="18" x14ac:dyDescent="0.2">
      <c r="A1271" s="1">
        <v>42273.458333333336</v>
      </c>
      <c r="B1271" s="17">
        <v>9</v>
      </c>
      <c r="C1271">
        <v>26</v>
      </c>
      <c r="D1271" s="19">
        <f t="shared" si="38"/>
        <v>0.45833333333333331</v>
      </c>
      <c r="E1271" s="18" t="str">
        <f t="shared" si="39"/>
        <v>Saturday</v>
      </c>
    </row>
    <row r="1272" spans="1:5" ht="18" x14ac:dyDescent="0.2">
      <c r="A1272" s="1">
        <v>42273.604166666664</v>
      </c>
      <c r="B1272" s="17">
        <v>9</v>
      </c>
      <c r="C1272">
        <v>26</v>
      </c>
      <c r="D1272" s="19">
        <f t="shared" si="38"/>
        <v>0.60416666666666663</v>
      </c>
      <c r="E1272" s="18" t="str">
        <f t="shared" si="39"/>
        <v>Saturday</v>
      </c>
    </row>
    <row r="1273" spans="1:5" ht="18" x14ac:dyDescent="0.2">
      <c r="A1273" s="1">
        <v>42274.583333333336</v>
      </c>
      <c r="B1273" s="17">
        <v>9</v>
      </c>
      <c r="C1273">
        <v>27</v>
      </c>
      <c r="D1273" s="19">
        <f t="shared" si="38"/>
        <v>0.58333333333333337</v>
      </c>
      <c r="E1273" s="18" t="str">
        <f t="shared" si="39"/>
        <v>Sunday</v>
      </c>
    </row>
    <row r="1274" spans="1:5" ht="18" x14ac:dyDescent="0.2">
      <c r="A1274" s="1">
        <v>42281.791666666664</v>
      </c>
      <c r="B1274" s="17">
        <v>10</v>
      </c>
      <c r="C1274">
        <v>4</v>
      </c>
      <c r="D1274" s="19">
        <f t="shared" si="38"/>
        <v>0.79166666666666663</v>
      </c>
      <c r="E1274" s="18" t="str">
        <f t="shared" si="39"/>
        <v>Sunday</v>
      </c>
    </row>
    <row r="1275" spans="1:5" ht="18" x14ac:dyDescent="0.2">
      <c r="A1275" s="1">
        <v>42309.416666666664</v>
      </c>
      <c r="B1275" s="17">
        <v>11</v>
      </c>
      <c r="C1275">
        <v>1</v>
      </c>
      <c r="D1275" s="19">
        <f t="shared" si="38"/>
        <v>0.41666666666666669</v>
      </c>
      <c r="E1275" s="18" t="str">
        <f t="shared" si="39"/>
        <v>Sunday</v>
      </c>
    </row>
    <row r="1276" spans="1:5" ht="18" x14ac:dyDescent="0.2">
      <c r="A1276" s="1">
        <v>42287.791666666664</v>
      </c>
      <c r="B1276" s="17">
        <v>10</v>
      </c>
      <c r="C1276">
        <v>10</v>
      </c>
      <c r="D1276" s="19">
        <f t="shared" si="38"/>
        <v>0.79166666666666663</v>
      </c>
      <c r="E1276" s="18" t="str">
        <f t="shared" si="39"/>
        <v>Saturday</v>
      </c>
    </row>
    <row r="1277" spans="1:5" ht="18" x14ac:dyDescent="0.2">
      <c r="A1277" s="1">
        <v>42281.541666666664</v>
      </c>
      <c r="B1277" s="17">
        <v>10</v>
      </c>
      <c r="C1277">
        <v>4</v>
      </c>
      <c r="D1277" s="19">
        <f t="shared" si="38"/>
        <v>0.54166666666666663</v>
      </c>
      <c r="E1277" s="18" t="str">
        <f t="shared" si="39"/>
        <v>Sunday</v>
      </c>
    </row>
    <row r="1278" spans="1:5" ht="18" x14ac:dyDescent="0.2">
      <c r="A1278" s="1">
        <v>42270.8125</v>
      </c>
      <c r="B1278" s="17">
        <v>9</v>
      </c>
      <c r="C1278">
        <v>23</v>
      </c>
      <c r="D1278" s="19">
        <f t="shared" si="38"/>
        <v>0.8125</v>
      </c>
      <c r="E1278" s="18" t="str">
        <f t="shared" si="39"/>
        <v>Wednesday</v>
      </c>
    </row>
    <row r="1279" spans="1:5" ht="18" x14ac:dyDescent="0.2">
      <c r="A1279" s="1">
        <v>42301.541666666664</v>
      </c>
      <c r="B1279" s="17">
        <v>10</v>
      </c>
      <c r="C1279">
        <v>24</v>
      </c>
      <c r="D1279" s="19">
        <f t="shared" si="38"/>
        <v>0.54166666666666663</v>
      </c>
      <c r="E1279" s="18" t="str">
        <f t="shared" si="39"/>
        <v>Saturday</v>
      </c>
    </row>
    <row r="1280" spans="1:5" ht="18" x14ac:dyDescent="0.2">
      <c r="A1280" s="1">
        <v>42287.8125</v>
      </c>
      <c r="B1280" s="17">
        <v>10</v>
      </c>
      <c r="C1280">
        <v>10</v>
      </c>
      <c r="D1280" s="19">
        <f t="shared" si="38"/>
        <v>0.8125</v>
      </c>
      <c r="E1280" s="18" t="str">
        <f t="shared" si="39"/>
        <v>Saturday</v>
      </c>
    </row>
    <row r="1281" spans="1:5" ht="18" x14ac:dyDescent="0.2">
      <c r="A1281" s="1">
        <v>42269.770833333336</v>
      </c>
      <c r="B1281" s="17">
        <v>9</v>
      </c>
      <c r="C1281">
        <v>22</v>
      </c>
      <c r="D1281" s="19">
        <f t="shared" si="38"/>
        <v>0.77083333333333337</v>
      </c>
      <c r="E1281" s="18" t="str">
        <f t="shared" si="39"/>
        <v>Tuesday</v>
      </c>
    </row>
    <row r="1282" spans="1:5" ht="18" x14ac:dyDescent="0.2">
      <c r="A1282" s="1">
        <v>42280.458333333336</v>
      </c>
      <c r="B1282" s="17">
        <v>10</v>
      </c>
      <c r="C1282">
        <v>3</v>
      </c>
      <c r="D1282" s="19">
        <f t="shared" si="38"/>
        <v>0.45833333333333331</v>
      </c>
      <c r="E1282" s="18" t="str">
        <f t="shared" si="39"/>
        <v>Saturday</v>
      </c>
    </row>
    <row r="1283" spans="1:5" ht="18" x14ac:dyDescent="0.2">
      <c r="A1283" s="1">
        <v>42290.833333333336</v>
      </c>
      <c r="B1283" s="17">
        <v>10</v>
      </c>
      <c r="C1283">
        <v>13</v>
      </c>
      <c r="D1283" s="19">
        <f t="shared" ref="D1283:D1346" si="40">TIME(HOUR(A1283),MINUTE(A1283), SECOND(A1283))</f>
        <v>0.83333333333333337</v>
      </c>
      <c r="E1283" s="18" t="str">
        <f t="shared" ref="E1283:E1346" si="41">TEXT(A1283, "dddd")</f>
        <v>Tuesday</v>
      </c>
    </row>
    <row r="1284" spans="1:5" ht="18" x14ac:dyDescent="0.2">
      <c r="A1284" s="1">
        <v>42279.729166666664</v>
      </c>
      <c r="B1284" s="17">
        <v>10</v>
      </c>
      <c r="C1284">
        <v>2</v>
      </c>
      <c r="D1284" s="19">
        <f t="shared" si="40"/>
        <v>0.72916666666666663</v>
      </c>
      <c r="E1284" s="18" t="str">
        <f t="shared" si="41"/>
        <v>Friday</v>
      </c>
    </row>
    <row r="1285" spans="1:5" ht="18" x14ac:dyDescent="0.2">
      <c r="A1285" s="1">
        <v>42281.75</v>
      </c>
      <c r="B1285" s="17">
        <v>10</v>
      </c>
      <c r="C1285">
        <v>4</v>
      </c>
      <c r="D1285" s="19">
        <f t="shared" si="40"/>
        <v>0.75</v>
      </c>
      <c r="E1285" s="18" t="str">
        <f t="shared" si="41"/>
        <v>Sunday</v>
      </c>
    </row>
    <row r="1286" spans="1:5" ht="18" x14ac:dyDescent="0.2">
      <c r="A1286" s="1">
        <v>42295.541666666664</v>
      </c>
      <c r="B1286" s="17">
        <v>10</v>
      </c>
      <c r="C1286">
        <v>18</v>
      </c>
      <c r="D1286" s="19">
        <f t="shared" si="40"/>
        <v>0.54166666666666663</v>
      </c>
      <c r="E1286" s="18" t="str">
        <f t="shared" si="41"/>
        <v>Sunday</v>
      </c>
    </row>
    <row r="1287" spans="1:5" ht="18" x14ac:dyDescent="0.2">
      <c r="A1287" s="1">
        <v>42270.395833333336</v>
      </c>
      <c r="B1287" s="17">
        <v>9</v>
      </c>
      <c r="C1287">
        <v>23</v>
      </c>
      <c r="D1287" s="19">
        <f t="shared" si="40"/>
        <v>0.39583333333333331</v>
      </c>
      <c r="E1287" s="18" t="str">
        <f t="shared" si="41"/>
        <v>Wednesday</v>
      </c>
    </row>
    <row r="1288" spans="1:5" ht="18" x14ac:dyDescent="0.2">
      <c r="A1288" s="1">
        <v>42283.520833333336</v>
      </c>
      <c r="B1288" s="17">
        <v>10</v>
      </c>
      <c r="C1288">
        <v>6</v>
      </c>
      <c r="D1288" s="19">
        <f t="shared" si="40"/>
        <v>0.52083333333333337</v>
      </c>
      <c r="E1288" s="18" t="str">
        <f t="shared" si="41"/>
        <v>Tuesday</v>
      </c>
    </row>
    <row r="1289" spans="1:5" ht="18" x14ac:dyDescent="0.2">
      <c r="A1289" s="1">
        <v>42297.520833333336</v>
      </c>
      <c r="B1289" s="17">
        <v>10</v>
      </c>
      <c r="C1289">
        <v>20</v>
      </c>
      <c r="D1289" s="19">
        <f t="shared" si="40"/>
        <v>0.52083333333333337</v>
      </c>
      <c r="E1289" s="18" t="str">
        <f t="shared" si="41"/>
        <v>Tuesday</v>
      </c>
    </row>
    <row r="1290" spans="1:5" ht="18" x14ac:dyDescent="0.2">
      <c r="A1290" s="1">
        <v>42282.791666666664</v>
      </c>
      <c r="B1290" s="17">
        <v>10</v>
      </c>
      <c r="C1290">
        <v>5</v>
      </c>
      <c r="D1290" s="19">
        <f t="shared" si="40"/>
        <v>0.79166666666666663</v>
      </c>
      <c r="E1290" s="18" t="str">
        <f t="shared" si="41"/>
        <v>Monday</v>
      </c>
    </row>
    <row r="1291" spans="1:5" ht="18" x14ac:dyDescent="0.2">
      <c r="A1291" s="1">
        <v>42306.4375</v>
      </c>
      <c r="B1291" s="17">
        <v>10</v>
      </c>
      <c r="C1291">
        <v>29</v>
      </c>
      <c r="D1291" s="19">
        <f t="shared" si="40"/>
        <v>0.4375</v>
      </c>
      <c r="E1291" s="18" t="str">
        <f t="shared" si="41"/>
        <v>Thursday</v>
      </c>
    </row>
    <row r="1292" spans="1:5" ht="18" x14ac:dyDescent="0.2">
      <c r="A1292" s="1">
        <v>42279.791666666664</v>
      </c>
      <c r="B1292" s="17">
        <v>10</v>
      </c>
      <c r="C1292">
        <v>2</v>
      </c>
      <c r="D1292" s="19">
        <f t="shared" si="40"/>
        <v>0.79166666666666663</v>
      </c>
      <c r="E1292" s="18" t="str">
        <f t="shared" si="41"/>
        <v>Friday</v>
      </c>
    </row>
    <row r="1293" spans="1:5" ht="18" x14ac:dyDescent="0.2">
      <c r="A1293" s="1">
        <v>42305.791666666664</v>
      </c>
      <c r="B1293" s="17">
        <v>10</v>
      </c>
      <c r="C1293">
        <v>28</v>
      </c>
      <c r="D1293" s="19">
        <f t="shared" si="40"/>
        <v>0.79166666666666663</v>
      </c>
      <c r="E1293" s="18" t="str">
        <f t="shared" si="41"/>
        <v>Wednesday</v>
      </c>
    </row>
    <row r="1294" spans="1:5" ht="18" x14ac:dyDescent="0.2">
      <c r="A1294" s="1">
        <v>42274.395833333336</v>
      </c>
      <c r="B1294" s="17">
        <v>9</v>
      </c>
      <c r="C1294">
        <v>27</v>
      </c>
      <c r="D1294" s="19">
        <f t="shared" si="40"/>
        <v>0.39583333333333331</v>
      </c>
      <c r="E1294" s="18" t="str">
        <f t="shared" si="41"/>
        <v>Sunday</v>
      </c>
    </row>
    <row r="1295" spans="1:5" ht="18" x14ac:dyDescent="0.2">
      <c r="A1295" s="1">
        <v>42288.4375</v>
      </c>
      <c r="B1295" s="17">
        <v>10</v>
      </c>
      <c r="C1295">
        <v>11</v>
      </c>
      <c r="D1295" s="19">
        <f t="shared" si="40"/>
        <v>0.4375</v>
      </c>
      <c r="E1295" s="18" t="str">
        <f t="shared" si="41"/>
        <v>Sunday</v>
      </c>
    </row>
    <row r="1296" spans="1:5" ht="18" x14ac:dyDescent="0.2">
      <c r="A1296" s="1">
        <v>42301.8125</v>
      </c>
      <c r="B1296" s="17">
        <v>10</v>
      </c>
      <c r="C1296">
        <v>24</v>
      </c>
      <c r="D1296" s="19">
        <f t="shared" si="40"/>
        <v>0.8125</v>
      </c>
      <c r="E1296" s="18" t="str">
        <f t="shared" si="41"/>
        <v>Saturday</v>
      </c>
    </row>
    <row r="1297" spans="1:5" ht="18" x14ac:dyDescent="0.2">
      <c r="A1297" s="1">
        <v>42305.791666666664</v>
      </c>
      <c r="B1297" s="17">
        <v>10</v>
      </c>
      <c r="C1297">
        <v>28</v>
      </c>
      <c r="D1297" s="19">
        <f t="shared" si="40"/>
        <v>0.79166666666666663</v>
      </c>
      <c r="E1297" s="18" t="str">
        <f t="shared" si="41"/>
        <v>Wednesday</v>
      </c>
    </row>
    <row r="1298" spans="1:5" ht="18" x14ac:dyDescent="0.2">
      <c r="A1298" s="1">
        <v>42286.791666666664</v>
      </c>
      <c r="B1298" s="17">
        <v>10</v>
      </c>
      <c r="C1298">
        <v>9</v>
      </c>
      <c r="D1298" s="19">
        <f t="shared" si="40"/>
        <v>0.79166666666666663</v>
      </c>
      <c r="E1298" s="18" t="str">
        <f t="shared" si="41"/>
        <v>Friday</v>
      </c>
    </row>
    <row r="1299" spans="1:5" ht="18" x14ac:dyDescent="0.2">
      <c r="A1299" s="1">
        <v>42273.458333333336</v>
      </c>
      <c r="B1299" s="17">
        <v>9</v>
      </c>
      <c r="C1299">
        <v>26</v>
      </c>
      <c r="D1299" s="19">
        <f t="shared" si="40"/>
        <v>0.45833333333333331</v>
      </c>
      <c r="E1299" s="18" t="str">
        <f t="shared" si="41"/>
        <v>Saturday</v>
      </c>
    </row>
    <row r="1300" spans="1:5" ht="18" x14ac:dyDescent="0.2">
      <c r="A1300" s="1">
        <v>42279.875</v>
      </c>
      <c r="B1300" s="17">
        <v>10</v>
      </c>
      <c r="C1300">
        <v>2</v>
      </c>
      <c r="D1300" s="19">
        <f t="shared" si="40"/>
        <v>0.875</v>
      </c>
      <c r="E1300" s="18" t="str">
        <f t="shared" si="41"/>
        <v>Friday</v>
      </c>
    </row>
    <row r="1301" spans="1:5" ht="18" x14ac:dyDescent="0.2">
      <c r="A1301" s="1">
        <v>42269.760416666664</v>
      </c>
      <c r="B1301" s="17">
        <v>9</v>
      </c>
      <c r="C1301">
        <v>22</v>
      </c>
      <c r="D1301" s="19">
        <f t="shared" si="40"/>
        <v>0.76041666666666663</v>
      </c>
      <c r="E1301" s="18" t="str">
        <f t="shared" si="41"/>
        <v>Tuesday</v>
      </c>
    </row>
    <row r="1302" spans="1:5" ht="18" x14ac:dyDescent="0.2">
      <c r="A1302" s="1">
        <v>42280.583333333336</v>
      </c>
      <c r="B1302" s="17">
        <v>10</v>
      </c>
      <c r="C1302">
        <v>3</v>
      </c>
      <c r="D1302" s="19">
        <f t="shared" si="40"/>
        <v>0.58333333333333337</v>
      </c>
      <c r="E1302" s="18" t="str">
        <f t="shared" si="41"/>
        <v>Saturday</v>
      </c>
    </row>
    <row r="1303" spans="1:5" ht="18" x14ac:dyDescent="0.2">
      <c r="A1303" s="1">
        <v>42298.75</v>
      </c>
      <c r="B1303" s="17">
        <v>10</v>
      </c>
      <c r="C1303">
        <v>21</v>
      </c>
      <c r="D1303" s="19">
        <f t="shared" si="40"/>
        <v>0.75</v>
      </c>
      <c r="E1303" s="18" t="str">
        <f t="shared" si="41"/>
        <v>Wednesday</v>
      </c>
    </row>
    <row r="1304" spans="1:5" ht="18" x14ac:dyDescent="0.2">
      <c r="A1304" s="1">
        <v>42308.8125</v>
      </c>
      <c r="B1304" s="17">
        <v>10</v>
      </c>
      <c r="C1304">
        <v>31</v>
      </c>
      <c r="D1304" s="19">
        <f t="shared" si="40"/>
        <v>0.8125</v>
      </c>
      <c r="E1304" s="18" t="str">
        <f t="shared" si="41"/>
        <v>Saturday</v>
      </c>
    </row>
    <row r="1305" spans="1:5" ht="18" x14ac:dyDescent="0.2">
      <c r="A1305" s="1">
        <v>42296.729166666664</v>
      </c>
      <c r="B1305" s="17">
        <v>10</v>
      </c>
      <c r="C1305">
        <v>19</v>
      </c>
      <c r="D1305" s="19">
        <f t="shared" si="40"/>
        <v>0.72916666666666663</v>
      </c>
      <c r="E1305" s="18" t="str">
        <f t="shared" si="41"/>
        <v>Monday</v>
      </c>
    </row>
    <row r="1306" spans="1:5" ht="18" x14ac:dyDescent="0.2">
      <c r="A1306" s="1">
        <v>42273.458333333336</v>
      </c>
      <c r="B1306" s="17">
        <v>9</v>
      </c>
      <c r="C1306">
        <v>26</v>
      </c>
      <c r="D1306" s="19">
        <f t="shared" si="40"/>
        <v>0.45833333333333331</v>
      </c>
      <c r="E1306" s="18" t="str">
        <f t="shared" si="41"/>
        <v>Saturday</v>
      </c>
    </row>
    <row r="1307" spans="1:5" ht="18" x14ac:dyDescent="0.2">
      <c r="A1307" s="1">
        <v>42273.458333333336</v>
      </c>
      <c r="B1307" s="17">
        <v>9</v>
      </c>
      <c r="C1307">
        <v>26</v>
      </c>
      <c r="D1307" s="19">
        <f t="shared" si="40"/>
        <v>0.45833333333333331</v>
      </c>
      <c r="E1307" s="18" t="str">
        <f t="shared" si="41"/>
        <v>Saturday</v>
      </c>
    </row>
    <row r="1308" spans="1:5" ht="18" x14ac:dyDescent="0.2">
      <c r="A1308" s="1">
        <v>42273.458333333336</v>
      </c>
      <c r="B1308" s="17">
        <v>9</v>
      </c>
      <c r="C1308">
        <v>26</v>
      </c>
      <c r="D1308" s="19">
        <f t="shared" si="40"/>
        <v>0.45833333333333331</v>
      </c>
      <c r="E1308" s="18" t="str">
        <f t="shared" si="41"/>
        <v>Saturday</v>
      </c>
    </row>
    <row r="1309" spans="1:5" ht="18" x14ac:dyDescent="0.2">
      <c r="A1309" s="1">
        <v>42284.770833333336</v>
      </c>
      <c r="B1309" s="17">
        <v>10</v>
      </c>
      <c r="C1309">
        <v>7</v>
      </c>
      <c r="D1309" s="19">
        <f t="shared" si="40"/>
        <v>0.77083333333333337</v>
      </c>
      <c r="E1309" s="18" t="str">
        <f t="shared" si="41"/>
        <v>Wednesday</v>
      </c>
    </row>
    <row r="1310" spans="1:5" ht="18" x14ac:dyDescent="0.2">
      <c r="A1310" s="1">
        <v>42294.333333333336</v>
      </c>
      <c r="B1310" s="17">
        <v>10</v>
      </c>
      <c r="C1310">
        <v>17</v>
      </c>
      <c r="D1310" s="19">
        <f t="shared" si="40"/>
        <v>0.33333333333333331</v>
      </c>
      <c r="E1310" s="18" t="str">
        <f t="shared" si="41"/>
        <v>Saturday</v>
      </c>
    </row>
    <row r="1311" spans="1:5" ht="18" x14ac:dyDescent="0.2">
      <c r="A1311" s="1">
        <v>42277.791666666664</v>
      </c>
      <c r="B1311" s="17">
        <v>9</v>
      </c>
      <c r="C1311">
        <v>30</v>
      </c>
      <c r="D1311" s="19">
        <f t="shared" si="40"/>
        <v>0.79166666666666663</v>
      </c>
      <c r="E1311" s="18" t="str">
        <f t="shared" si="41"/>
        <v>Wednesday</v>
      </c>
    </row>
    <row r="1312" spans="1:5" ht="18" x14ac:dyDescent="0.2">
      <c r="A1312" s="1">
        <v>42277.770833333336</v>
      </c>
      <c r="B1312" s="17">
        <v>9</v>
      </c>
      <c r="C1312">
        <v>30</v>
      </c>
      <c r="D1312" s="19">
        <f t="shared" si="40"/>
        <v>0.77083333333333337</v>
      </c>
      <c r="E1312" s="18" t="str">
        <f t="shared" si="41"/>
        <v>Wednesday</v>
      </c>
    </row>
    <row r="1313" spans="1:5" ht="18" x14ac:dyDescent="0.2">
      <c r="A1313" s="1">
        <v>42272.458333333336</v>
      </c>
      <c r="B1313" s="17">
        <v>9</v>
      </c>
      <c r="C1313">
        <v>25</v>
      </c>
      <c r="D1313" s="19">
        <f t="shared" si="40"/>
        <v>0.45833333333333331</v>
      </c>
      <c r="E1313" s="18" t="str">
        <f t="shared" si="41"/>
        <v>Friday</v>
      </c>
    </row>
    <row r="1314" spans="1:5" ht="18" x14ac:dyDescent="0.2">
      <c r="A1314" s="1">
        <v>42269.875</v>
      </c>
      <c r="B1314" s="17">
        <v>9</v>
      </c>
      <c r="C1314">
        <v>22</v>
      </c>
      <c r="D1314" s="19">
        <f t="shared" si="40"/>
        <v>0.875</v>
      </c>
      <c r="E1314" s="18" t="str">
        <f t="shared" si="41"/>
        <v>Tuesday</v>
      </c>
    </row>
    <row r="1315" spans="1:5" ht="18" x14ac:dyDescent="0.2">
      <c r="A1315" s="1">
        <v>42271.854166666664</v>
      </c>
      <c r="B1315" s="17">
        <v>9</v>
      </c>
      <c r="C1315">
        <v>24</v>
      </c>
      <c r="D1315" s="19">
        <f t="shared" si="40"/>
        <v>0.85416666666666663</v>
      </c>
      <c r="E1315" s="18" t="str">
        <f t="shared" si="41"/>
        <v>Thursday</v>
      </c>
    </row>
    <row r="1316" spans="1:5" ht="18" x14ac:dyDescent="0.2">
      <c r="A1316" s="1">
        <v>42274.395833333336</v>
      </c>
      <c r="B1316" s="17">
        <v>9</v>
      </c>
      <c r="C1316">
        <v>27</v>
      </c>
      <c r="D1316" s="19">
        <f t="shared" si="40"/>
        <v>0.39583333333333331</v>
      </c>
      <c r="E1316" s="18" t="str">
        <f t="shared" si="41"/>
        <v>Sunday</v>
      </c>
    </row>
    <row r="1317" spans="1:5" ht="18" x14ac:dyDescent="0.2">
      <c r="A1317" s="1">
        <v>42320.75</v>
      </c>
      <c r="B1317" s="17">
        <v>11</v>
      </c>
      <c r="C1317">
        <v>12</v>
      </c>
      <c r="D1317" s="19">
        <f t="shared" si="40"/>
        <v>0.75</v>
      </c>
      <c r="E1317" s="18" t="str">
        <f t="shared" si="41"/>
        <v>Thursday</v>
      </c>
    </row>
    <row r="1318" spans="1:5" ht="18" x14ac:dyDescent="0.2">
      <c r="A1318" s="1">
        <v>42288.708333333336</v>
      </c>
      <c r="B1318" s="17">
        <v>10</v>
      </c>
      <c r="C1318">
        <v>11</v>
      </c>
      <c r="D1318" s="19">
        <f t="shared" si="40"/>
        <v>0.70833333333333337</v>
      </c>
      <c r="E1318" s="18" t="str">
        <f t="shared" si="41"/>
        <v>Sunday</v>
      </c>
    </row>
    <row r="1319" spans="1:5" ht="18" x14ac:dyDescent="0.2">
      <c r="A1319" s="1">
        <v>42284.75</v>
      </c>
      <c r="B1319" s="17">
        <v>10</v>
      </c>
      <c r="C1319">
        <v>7</v>
      </c>
      <c r="D1319" s="19">
        <f t="shared" si="40"/>
        <v>0.75</v>
      </c>
      <c r="E1319" s="18" t="str">
        <f t="shared" si="41"/>
        <v>Wednesday</v>
      </c>
    </row>
    <row r="1320" spans="1:5" ht="18" x14ac:dyDescent="0.2">
      <c r="A1320" s="1">
        <v>42308.4375</v>
      </c>
      <c r="B1320" s="17">
        <v>10</v>
      </c>
      <c r="C1320">
        <v>31</v>
      </c>
      <c r="D1320" s="19">
        <f t="shared" si="40"/>
        <v>0.4375</v>
      </c>
      <c r="E1320" s="18" t="str">
        <f t="shared" si="41"/>
        <v>Saturday</v>
      </c>
    </row>
    <row r="1321" spans="1:5" ht="18" x14ac:dyDescent="0.2">
      <c r="A1321" s="1">
        <v>42282.802083333336</v>
      </c>
      <c r="B1321" s="17">
        <v>10</v>
      </c>
      <c r="C1321">
        <v>5</v>
      </c>
      <c r="D1321" s="19">
        <f t="shared" si="40"/>
        <v>0.80208333333333337</v>
      </c>
      <c r="E1321" s="18" t="str">
        <f t="shared" si="41"/>
        <v>Monday</v>
      </c>
    </row>
    <row r="1322" spans="1:5" ht="18" x14ac:dyDescent="0.2">
      <c r="A1322" s="1">
        <v>42294.458333333336</v>
      </c>
      <c r="B1322" s="17">
        <v>10</v>
      </c>
      <c r="C1322">
        <v>17</v>
      </c>
      <c r="D1322" s="19">
        <f t="shared" si="40"/>
        <v>0.45833333333333331</v>
      </c>
      <c r="E1322" s="18" t="str">
        <f t="shared" si="41"/>
        <v>Saturday</v>
      </c>
    </row>
    <row r="1323" spans="1:5" ht="18" x14ac:dyDescent="0.2">
      <c r="A1323" s="1">
        <v>42283.770833333336</v>
      </c>
      <c r="B1323" s="17">
        <v>10</v>
      </c>
      <c r="C1323">
        <v>6</v>
      </c>
      <c r="D1323" s="19">
        <f t="shared" si="40"/>
        <v>0.77083333333333337</v>
      </c>
      <c r="E1323" s="18" t="str">
        <f t="shared" si="41"/>
        <v>Tuesday</v>
      </c>
    </row>
    <row r="1324" spans="1:5" ht="18" x14ac:dyDescent="0.2">
      <c r="A1324" s="1">
        <v>42283.833333333336</v>
      </c>
      <c r="B1324" s="17">
        <v>10</v>
      </c>
      <c r="C1324">
        <v>6</v>
      </c>
      <c r="D1324" s="19">
        <f t="shared" si="40"/>
        <v>0.83333333333333337</v>
      </c>
      <c r="E1324" s="18" t="str">
        <f t="shared" si="41"/>
        <v>Tuesday</v>
      </c>
    </row>
    <row r="1325" spans="1:5" ht="18" x14ac:dyDescent="0.2">
      <c r="A1325" s="1">
        <v>42281.458333333336</v>
      </c>
      <c r="B1325" s="17">
        <v>10</v>
      </c>
      <c r="C1325">
        <v>4</v>
      </c>
      <c r="D1325" s="19">
        <f t="shared" si="40"/>
        <v>0.45833333333333331</v>
      </c>
      <c r="E1325" s="18" t="str">
        <f t="shared" si="41"/>
        <v>Sunday</v>
      </c>
    </row>
    <row r="1326" spans="1:5" ht="18" x14ac:dyDescent="0.2">
      <c r="A1326" s="1">
        <v>42275.770833333336</v>
      </c>
      <c r="B1326" s="17">
        <v>9</v>
      </c>
      <c r="C1326">
        <v>28</v>
      </c>
      <c r="D1326" s="19">
        <f t="shared" si="40"/>
        <v>0.77083333333333337</v>
      </c>
      <c r="E1326" s="18" t="str">
        <f t="shared" si="41"/>
        <v>Monday</v>
      </c>
    </row>
    <row r="1327" spans="1:5" ht="18" x14ac:dyDescent="0.2">
      <c r="A1327" s="1">
        <v>42276.770833333336</v>
      </c>
      <c r="B1327" s="17">
        <v>9</v>
      </c>
      <c r="C1327">
        <v>29</v>
      </c>
      <c r="D1327" s="19">
        <f t="shared" si="40"/>
        <v>0.77083333333333337</v>
      </c>
      <c r="E1327" s="18" t="str">
        <f t="shared" si="41"/>
        <v>Tuesday</v>
      </c>
    </row>
    <row r="1328" spans="1:5" ht="18" x14ac:dyDescent="0.2">
      <c r="A1328" s="1">
        <v>42281.416666666664</v>
      </c>
      <c r="B1328" s="17">
        <v>10</v>
      </c>
      <c r="C1328">
        <v>4</v>
      </c>
      <c r="D1328" s="19">
        <f t="shared" si="40"/>
        <v>0.41666666666666669</v>
      </c>
      <c r="E1328" s="18" t="str">
        <f t="shared" si="41"/>
        <v>Sunday</v>
      </c>
    </row>
    <row r="1329" spans="1:5" ht="18" x14ac:dyDescent="0.2">
      <c r="A1329" s="1">
        <v>42301.8125</v>
      </c>
      <c r="B1329" s="17">
        <v>10</v>
      </c>
      <c r="C1329">
        <v>24</v>
      </c>
      <c r="D1329" s="19">
        <f t="shared" si="40"/>
        <v>0.8125</v>
      </c>
      <c r="E1329" s="18" t="str">
        <f t="shared" si="41"/>
        <v>Saturday</v>
      </c>
    </row>
    <row r="1330" spans="1:5" ht="18" x14ac:dyDescent="0.2">
      <c r="A1330" s="1">
        <v>42301.8125</v>
      </c>
      <c r="B1330" s="17">
        <v>10</v>
      </c>
      <c r="C1330">
        <v>24</v>
      </c>
      <c r="D1330" s="19">
        <f t="shared" si="40"/>
        <v>0.8125</v>
      </c>
      <c r="E1330" s="18" t="str">
        <f t="shared" si="41"/>
        <v>Saturday</v>
      </c>
    </row>
    <row r="1331" spans="1:5" ht="18" x14ac:dyDescent="0.2">
      <c r="A1331" s="1">
        <v>42273.770833333336</v>
      </c>
      <c r="B1331" s="17">
        <v>9</v>
      </c>
      <c r="C1331">
        <v>26</v>
      </c>
      <c r="D1331" s="19">
        <f t="shared" si="40"/>
        <v>0.77083333333333337</v>
      </c>
      <c r="E1331" s="18" t="str">
        <f t="shared" si="41"/>
        <v>Saturday</v>
      </c>
    </row>
    <row r="1332" spans="1:5" ht="18" x14ac:dyDescent="0.2">
      <c r="A1332" s="1">
        <v>42295.625</v>
      </c>
      <c r="B1332" s="17">
        <v>10</v>
      </c>
      <c r="C1332">
        <v>18</v>
      </c>
      <c r="D1332" s="19">
        <f t="shared" si="40"/>
        <v>0.625</v>
      </c>
      <c r="E1332" s="18" t="str">
        <f t="shared" si="41"/>
        <v>Sunday</v>
      </c>
    </row>
    <row r="1333" spans="1:5" ht="18" x14ac:dyDescent="0.2">
      <c r="A1333" s="1">
        <v>42281.791666666664</v>
      </c>
      <c r="B1333" s="17">
        <v>10</v>
      </c>
      <c r="C1333">
        <v>4</v>
      </c>
      <c r="D1333" s="19">
        <f t="shared" si="40"/>
        <v>0.79166666666666663</v>
      </c>
      <c r="E1333" s="18" t="str">
        <f t="shared" si="41"/>
        <v>Sunday</v>
      </c>
    </row>
    <row r="1334" spans="1:5" ht="18" x14ac:dyDescent="0.2">
      <c r="A1334" s="1">
        <v>42294.4375</v>
      </c>
      <c r="B1334" s="17">
        <v>10</v>
      </c>
      <c r="C1334">
        <v>17</v>
      </c>
      <c r="D1334" s="19">
        <f t="shared" si="40"/>
        <v>0.4375</v>
      </c>
      <c r="E1334" s="18" t="str">
        <f t="shared" si="41"/>
        <v>Saturday</v>
      </c>
    </row>
    <row r="1335" spans="1:5" ht="18" x14ac:dyDescent="0.2">
      <c r="A1335" s="1">
        <v>42299.708333333336</v>
      </c>
      <c r="B1335" s="17">
        <v>10</v>
      </c>
      <c r="C1335">
        <v>22</v>
      </c>
      <c r="D1335" s="19">
        <f t="shared" si="40"/>
        <v>0.70833333333333337</v>
      </c>
      <c r="E1335" s="18" t="str">
        <f t="shared" si="41"/>
        <v>Thursday</v>
      </c>
    </row>
    <row r="1336" spans="1:5" ht="18" x14ac:dyDescent="0.2">
      <c r="A1336" s="1">
        <v>42278.791666666664</v>
      </c>
      <c r="B1336" s="17">
        <v>10</v>
      </c>
      <c r="C1336">
        <v>1</v>
      </c>
      <c r="D1336" s="19">
        <f t="shared" si="40"/>
        <v>0.79166666666666663</v>
      </c>
      <c r="E1336" s="18" t="str">
        <f t="shared" si="41"/>
        <v>Thursday</v>
      </c>
    </row>
    <row r="1337" spans="1:5" ht="18" x14ac:dyDescent="0.2">
      <c r="A1337" s="1">
        <v>42291.75</v>
      </c>
      <c r="B1337" s="17">
        <v>10</v>
      </c>
      <c r="C1337">
        <v>14</v>
      </c>
      <c r="D1337" s="19">
        <f t="shared" si="40"/>
        <v>0.75</v>
      </c>
      <c r="E1337" s="18" t="str">
        <f t="shared" si="41"/>
        <v>Wednesday</v>
      </c>
    </row>
    <row r="1338" spans="1:5" ht="18" x14ac:dyDescent="0.2">
      <c r="A1338" s="1">
        <v>42321.770833333336</v>
      </c>
      <c r="B1338" s="17">
        <v>11</v>
      </c>
      <c r="C1338">
        <v>13</v>
      </c>
      <c r="D1338" s="19">
        <f t="shared" si="40"/>
        <v>0.77083333333333337</v>
      </c>
      <c r="E1338" s="18" t="str">
        <f t="shared" si="41"/>
        <v>Friday</v>
      </c>
    </row>
    <row r="1339" spans="1:5" ht="18" x14ac:dyDescent="0.2">
      <c r="A1339" s="1">
        <v>42273.916666666664</v>
      </c>
      <c r="B1339" s="17">
        <v>9</v>
      </c>
      <c r="C1339">
        <v>26</v>
      </c>
      <c r="D1339" s="19">
        <f t="shared" si="40"/>
        <v>0.91666666666666663</v>
      </c>
      <c r="E1339" s="18" t="str">
        <f t="shared" si="41"/>
        <v>Saturday</v>
      </c>
    </row>
    <row r="1340" spans="1:5" ht="18" x14ac:dyDescent="0.2">
      <c r="A1340" s="1">
        <v>42294.333333333336</v>
      </c>
      <c r="B1340" s="17">
        <v>10</v>
      </c>
      <c r="C1340">
        <v>17</v>
      </c>
      <c r="D1340" s="19">
        <f t="shared" si="40"/>
        <v>0.33333333333333331</v>
      </c>
      <c r="E1340" s="18" t="str">
        <f t="shared" si="41"/>
        <v>Saturday</v>
      </c>
    </row>
    <row r="1341" spans="1:5" ht="18" x14ac:dyDescent="0.2">
      <c r="A1341" s="1">
        <v>42290.770833333336</v>
      </c>
      <c r="B1341" s="17">
        <v>10</v>
      </c>
      <c r="C1341">
        <v>13</v>
      </c>
      <c r="D1341" s="19">
        <f t="shared" si="40"/>
        <v>0.77083333333333337</v>
      </c>
      <c r="E1341" s="18" t="str">
        <f t="shared" si="41"/>
        <v>Tuesday</v>
      </c>
    </row>
    <row r="1342" spans="1:5" ht="18" x14ac:dyDescent="0.2">
      <c r="A1342" s="1">
        <v>42295.666666666664</v>
      </c>
      <c r="B1342" s="17">
        <v>10</v>
      </c>
      <c r="C1342">
        <v>18</v>
      </c>
      <c r="D1342" s="19">
        <f t="shared" si="40"/>
        <v>0.66666666666666663</v>
      </c>
      <c r="E1342" s="18" t="str">
        <f t="shared" si="41"/>
        <v>Sunday</v>
      </c>
    </row>
    <row r="1343" spans="1:5" ht="18" x14ac:dyDescent="0.2">
      <c r="A1343" s="1">
        <v>42284.375</v>
      </c>
      <c r="B1343" s="17">
        <v>10</v>
      </c>
      <c r="C1343">
        <v>7</v>
      </c>
      <c r="D1343" s="19">
        <f t="shared" si="40"/>
        <v>0.375</v>
      </c>
      <c r="E1343" s="18" t="str">
        <f t="shared" si="41"/>
        <v>Wednesday</v>
      </c>
    </row>
    <row r="1344" spans="1:5" ht="18" x14ac:dyDescent="0.2">
      <c r="A1344" s="1">
        <v>42274.53125</v>
      </c>
      <c r="B1344" s="17">
        <v>9</v>
      </c>
      <c r="C1344">
        <v>27</v>
      </c>
      <c r="D1344" s="19">
        <f t="shared" si="40"/>
        <v>0.53125</v>
      </c>
      <c r="E1344" s="18" t="str">
        <f t="shared" si="41"/>
        <v>Sunday</v>
      </c>
    </row>
    <row r="1345" spans="1:5" ht="18" x14ac:dyDescent="0.2">
      <c r="A1345" s="1">
        <v>42283.75</v>
      </c>
      <c r="B1345" s="17">
        <v>10</v>
      </c>
      <c r="C1345">
        <v>6</v>
      </c>
      <c r="D1345" s="19">
        <f t="shared" si="40"/>
        <v>0.75</v>
      </c>
      <c r="E1345" s="18" t="str">
        <f t="shared" si="41"/>
        <v>Tuesday</v>
      </c>
    </row>
    <row r="1346" spans="1:5" ht="18" x14ac:dyDescent="0.2">
      <c r="A1346" s="1">
        <v>42274.53125</v>
      </c>
      <c r="B1346" s="17">
        <v>9</v>
      </c>
      <c r="C1346">
        <v>27</v>
      </c>
      <c r="D1346" s="19">
        <f t="shared" si="40"/>
        <v>0.53125</v>
      </c>
      <c r="E1346" s="18" t="str">
        <f t="shared" si="41"/>
        <v>Sunday</v>
      </c>
    </row>
    <row r="1347" spans="1:5" ht="18" x14ac:dyDescent="0.2">
      <c r="A1347" s="1">
        <v>42274.53125</v>
      </c>
      <c r="B1347" s="17">
        <v>9</v>
      </c>
      <c r="C1347">
        <v>27</v>
      </c>
      <c r="D1347" s="19">
        <f t="shared" ref="D1347:D1410" si="42">TIME(HOUR(A1347),MINUTE(A1347), SECOND(A1347))</f>
        <v>0.53125</v>
      </c>
      <c r="E1347" s="18" t="str">
        <f t="shared" ref="E1347:E1410" si="43">TEXT(A1347, "dddd")</f>
        <v>Sunday</v>
      </c>
    </row>
    <row r="1348" spans="1:5" ht="18" x14ac:dyDescent="0.2">
      <c r="A1348" s="1">
        <v>42274.53125</v>
      </c>
      <c r="B1348" s="17">
        <v>9</v>
      </c>
      <c r="C1348">
        <v>27</v>
      </c>
      <c r="D1348" s="19">
        <f t="shared" si="42"/>
        <v>0.53125</v>
      </c>
      <c r="E1348" s="18" t="str">
        <f t="shared" si="43"/>
        <v>Sunday</v>
      </c>
    </row>
    <row r="1349" spans="1:5" ht="18" x14ac:dyDescent="0.2">
      <c r="A1349" s="1">
        <v>42272.770833333336</v>
      </c>
      <c r="B1349" s="17">
        <v>9</v>
      </c>
      <c r="C1349">
        <v>25</v>
      </c>
      <c r="D1349" s="19">
        <f t="shared" si="42"/>
        <v>0.77083333333333337</v>
      </c>
      <c r="E1349" s="18" t="str">
        <f t="shared" si="43"/>
        <v>Friday</v>
      </c>
    </row>
    <row r="1350" spans="1:5" ht="18" x14ac:dyDescent="0.2">
      <c r="A1350" s="1">
        <v>42272.791666666664</v>
      </c>
      <c r="B1350" s="17">
        <v>9</v>
      </c>
      <c r="C1350">
        <v>25</v>
      </c>
      <c r="D1350" s="19">
        <f t="shared" si="42"/>
        <v>0.79166666666666663</v>
      </c>
      <c r="E1350" s="18" t="str">
        <f t="shared" si="43"/>
        <v>Friday</v>
      </c>
    </row>
    <row r="1351" spans="1:5" ht="18" x14ac:dyDescent="0.2">
      <c r="A1351" s="1">
        <v>42273.5</v>
      </c>
      <c r="B1351" s="17">
        <v>9</v>
      </c>
      <c r="C1351">
        <v>26</v>
      </c>
      <c r="D1351" s="19">
        <f t="shared" si="42"/>
        <v>0.5</v>
      </c>
      <c r="E1351" s="18" t="str">
        <f t="shared" si="43"/>
        <v>Saturday</v>
      </c>
    </row>
    <row r="1352" spans="1:5" ht="18" x14ac:dyDescent="0.2">
      <c r="A1352" s="1">
        <v>42274.416666666664</v>
      </c>
      <c r="B1352" s="17">
        <v>9</v>
      </c>
      <c r="C1352">
        <v>27</v>
      </c>
      <c r="D1352" s="19">
        <f t="shared" si="42"/>
        <v>0.41666666666666669</v>
      </c>
      <c r="E1352" s="18" t="str">
        <f t="shared" si="43"/>
        <v>Sunday</v>
      </c>
    </row>
    <row r="1353" spans="1:5" ht="18" x14ac:dyDescent="0.2">
      <c r="A1353" s="1">
        <v>42274.458333333336</v>
      </c>
      <c r="B1353" s="17">
        <v>9</v>
      </c>
      <c r="C1353">
        <v>27</v>
      </c>
      <c r="D1353" s="19">
        <f t="shared" si="42"/>
        <v>0.45833333333333331</v>
      </c>
      <c r="E1353" s="18" t="str">
        <f t="shared" si="43"/>
        <v>Sunday</v>
      </c>
    </row>
    <row r="1354" spans="1:5" ht="18" x14ac:dyDescent="0.2">
      <c r="A1354" s="1">
        <v>42274.416666666664</v>
      </c>
      <c r="B1354" s="17">
        <v>9</v>
      </c>
      <c r="C1354">
        <v>27</v>
      </c>
      <c r="D1354" s="19">
        <f t="shared" si="42"/>
        <v>0.41666666666666669</v>
      </c>
      <c r="E1354" s="18" t="str">
        <f t="shared" si="43"/>
        <v>Sunday</v>
      </c>
    </row>
    <row r="1355" spans="1:5" ht="18" x14ac:dyDescent="0.2">
      <c r="A1355" s="1">
        <v>42274.541666666664</v>
      </c>
      <c r="B1355" s="17">
        <v>9</v>
      </c>
      <c r="C1355">
        <v>27</v>
      </c>
      <c r="D1355" s="19">
        <f t="shared" si="42"/>
        <v>0.54166666666666663</v>
      </c>
      <c r="E1355" s="18" t="str">
        <f t="shared" si="43"/>
        <v>Sunday</v>
      </c>
    </row>
    <row r="1356" spans="1:5" ht="18" x14ac:dyDescent="0.2">
      <c r="A1356" s="1">
        <v>42284.416666666664</v>
      </c>
      <c r="B1356" s="17">
        <v>10</v>
      </c>
      <c r="C1356">
        <v>7</v>
      </c>
      <c r="D1356" s="19">
        <f t="shared" si="42"/>
        <v>0.41666666666666669</v>
      </c>
      <c r="E1356" s="18" t="str">
        <f t="shared" si="43"/>
        <v>Wednesday</v>
      </c>
    </row>
    <row r="1357" spans="1:5" ht="18" x14ac:dyDescent="0.2">
      <c r="A1357" s="1">
        <v>42277.770833333336</v>
      </c>
      <c r="B1357" s="17">
        <v>9</v>
      </c>
      <c r="C1357">
        <v>30</v>
      </c>
      <c r="D1357" s="19">
        <f t="shared" si="42"/>
        <v>0.77083333333333337</v>
      </c>
      <c r="E1357" s="18" t="str">
        <f t="shared" si="43"/>
        <v>Wednesday</v>
      </c>
    </row>
    <row r="1358" spans="1:5" ht="18" x14ac:dyDescent="0.2">
      <c r="A1358" s="1">
        <v>42277.770833333336</v>
      </c>
      <c r="B1358" s="17">
        <v>9</v>
      </c>
      <c r="C1358">
        <v>30</v>
      </c>
      <c r="D1358" s="19">
        <f t="shared" si="42"/>
        <v>0.77083333333333337</v>
      </c>
      <c r="E1358" s="18" t="str">
        <f t="shared" si="43"/>
        <v>Wednesday</v>
      </c>
    </row>
    <row r="1359" spans="1:5" ht="18" x14ac:dyDescent="0.2">
      <c r="A1359" s="1">
        <v>42351.5</v>
      </c>
      <c r="B1359" s="17">
        <v>12</v>
      </c>
      <c r="C1359">
        <v>13</v>
      </c>
      <c r="D1359" s="19">
        <f t="shared" si="42"/>
        <v>0.5</v>
      </c>
      <c r="E1359" s="18" t="str">
        <f t="shared" si="43"/>
        <v>Sunday</v>
      </c>
    </row>
    <row r="1360" spans="1:5" ht="18" x14ac:dyDescent="0.2">
      <c r="A1360" s="1">
        <v>42288.416666666664</v>
      </c>
      <c r="B1360" s="17">
        <v>10</v>
      </c>
      <c r="C1360">
        <v>11</v>
      </c>
      <c r="D1360" s="19">
        <f t="shared" si="42"/>
        <v>0.41666666666666669</v>
      </c>
      <c r="E1360" s="18" t="str">
        <f t="shared" si="43"/>
        <v>Sunday</v>
      </c>
    </row>
    <row r="1361" spans="1:5" ht="18" x14ac:dyDescent="0.2">
      <c r="A1361" s="1">
        <v>42288.458333333336</v>
      </c>
      <c r="B1361" s="17">
        <v>10</v>
      </c>
      <c r="C1361">
        <v>11</v>
      </c>
      <c r="D1361" s="19">
        <f t="shared" si="42"/>
        <v>0.45833333333333331</v>
      </c>
      <c r="E1361" s="18" t="str">
        <f t="shared" si="43"/>
        <v>Sunday</v>
      </c>
    </row>
    <row r="1362" spans="1:5" ht="18" x14ac:dyDescent="0.2">
      <c r="A1362" s="1">
        <v>42327.770833333336</v>
      </c>
      <c r="B1362" s="17">
        <v>11</v>
      </c>
      <c r="C1362">
        <v>19</v>
      </c>
      <c r="D1362" s="19">
        <f t="shared" si="42"/>
        <v>0.77083333333333337</v>
      </c>
      <c r="E1362" s="18" t="str">
        <f t="shared" si="43"/>
        <v>Thursday</v>
      </c>
    </row>
    <row r="1363" spans="1:5" ht="18" x14ac:dyDescent="0.2">
      <c r="A1363" s="1">
        <v>42301.791666666664</v>
      </c>
      <c r="B1363" s="17">
        <v>10</v>
      </c>
      <c r="C1363">
        <v>24</v>
      </c>
      <c r="D1363" s="19">
        <f t="shared" si="42"/>
        <v>0.79166666666666663</v>
      </c>
      <c r="E1363" s="18" t="str">
        <f t="shared" si="43"/>
        <v>Saturday</v>
      </c>
    </row>
    <row r="1364" spans="1:5" ht="18" x14ac:dyDescent="0.2">
      <c r="A1364" s="1">
        <v>42287.375</v>
      </c>
      <c r="B1364" s="17">
        <v>10</v>
      </c>
      <c r="C1364">
        <v>10</v>
      </c>
      <c r="D1364" s="19">
        <f t="shared" si="42"/>
        <v>0.375</v>
      </c>
      <c r="E1364" s="18" t="str">
        <f t="shared" si="43"/>
        <v>Saturday</v>
      </c>
    </row>
    <row r="1365" spans="1:5" ht="18" x14ac:dyDescent="0.2">
      <c r="A1365" s="1">
        <v>42274.854166666664</v>
      </c>
      <c r="B1365" s="17">
        <v>9</v>
      </c>
      <c r="C1365">
        <v>27</v>
      </c>
      <c r="D1365" s="19">
        <f t="shared" si="42"/>
        <v>0.85416666666666663</v>
      </c>
      <c r="E1365" s="18" t="str">
        <f t="shared" si="43"/>
        <v>Sunday</v>
      </c>
    </row>
    <row r="1366" spans="1:5" ht="18" x14ac:dyDescent="0.2">
      <c r="A1366" s="1">
        <v>42290.541666666664</v>
      </c>
      <c r="B1366" s="17">
        <v>10</v>
      </c>
      <c r="C1366">
        <v>13</v>
      </c>
      <c r="D1366" s="19">
        <f t="shared" si="42"/>
        <v>0.54166666666666663</v>
      </c>
      <c r="E1366" s="18" t="str">
        <f t="shared" si="43"/>
        <v>Tuesday</v>
      </c>
    </row>
    <row r="1367" spans="1:5" ht="18" x14ac:dyDescent="0.2">
      <c r="A1367" s="1">
        <v>42287.541666666664</v>
      </c>
      <c r="B1367" s="17">
        <v>10</v>
      </c>
      <c r="C1367">
        <v>10</v>
      </c>
      <c r="D1367" s="19">
        <f t="shared" si="42"/>
        <v>0.54166666666666663</v>
      </c>
      <c r="E1367" s="18" t="str">
        <f t="shared" si="43"/>
        <v>Saturday</v>
      </c>
    </row>
    <row r="1368" spans="1:5" ht="18" x14ac:dyDescent="0.2">
      <c r="A1368" s="1">
        <v>42289.770833333336</v>
      </c>
      <c r="B1368" s="17">
        <v>10</v>
      </c>
      <c r="C1368">
        <v>12</v>
      </c>
      <c r="D1368" s="19">
        <f t="shared" si="42"/>
        <v>0.77083333333333337</v>
      </c>
      <c r="E1368" s="18" t="str">
        <f t="shared" si="43"/>
        <v>Monday</v>
      </c>
    </row>
    <row r="1369" spans="1:5" ht="18" x14ac:dyDescent="0.2">
      <c r="A1369" s="1">
        <v>42298.791666666664</v>
      </c>
      <c r="B1369" s="17">
        <v>10</v>
      </c>
      <c r="C1369">
        <v>21</v>
      </c>
      <c r="D1369" s="19">
        <f t="shared" si="42"/>
        <v>0.79166666666666663</v>
      </c>
      <c r="E1369" s="18" t="str">
        <f t="shared" si="43"/>
        <v>Wednesday</v>
      </c>
    </row>
    <row r="1370" spans="1:5" ht="18" x14ac:dyDescent="0.2">
      <c r="A1370" s="1">
        <v>42278.510416666664</v>
      </c>
      <c r="B1370" s="17">
        <v>10</v>
      </c>
      <c r="C1370">
        <v>1</v>
      </c>
      <c r="D1370" s="19">
        <f t="shared" si="42"/>
        <v>0.51041666666666663</v>
      </c>
      <c r="E1370" s="18" t="str">
        <f t="shared" si="43"/>
        <v>Thursday</v>
      </c>
    </row>
    <row r="1371" spans="1:5" ht="18" x14ac:dyDescent="0.2">
      <c r="A1371" s="1">
        <v>42285.510416666664</v>
      </c>
      <c r="B1371" s="17">
        <v>10</v>
      </c>
      <c r="C1371">
        <v>8</v>
      </c>
      <c r="D1371" s="19">
        <f t="shared" si="42"/>
        <v>0.51041666666666663</v>
      </c>
      <c r="E1371" s="18" t="str">
        <f t="shared" si="43"/>
        <v>Thursday</v>
      </c>
    </row>
    <row r="1372" spans="1:5" ht="18" x14ac:dyDescent="0.2">
      <c r="A1372" s="1">
        <v>42299.510416666664</v>
      </c>
      <c r="B1372" s="17">
        <v>10</v>
      </c>
      <c r="C1372">
        <v>22</v>
      </c>
      <c r="D1372" s="19">
        <f t="shared" si="42"/>
        <v>0.51041666666666663</v>
      </c>
      <c r="E1372" s="18" t="str">
        <f t="shared" si="43"/>
        <v>Thursday</v>
      </c>
    </row>
    <row r="1373" spans="1:5" ht="18" x14ac:dyDescent="0.2">
      <c r="A1373" s="1">
        <v>42306.510416666664</v>
      </c>
      <c r="B1373" s="17">
        <v>10</v>
      </c>
      <c r="C1373">
        <v>29</v>
      </c>
      <c r="D1373" s="19">
        <f t="shared" si="42"/>
        <v>0.51041666666666663</v>
      </c>
      <c r="E1373" s="18" t="str">
        <f t="shared" si="43"/>
        <v>Thursday</v>
      </c>
    </row>
    <row r="1374" spans="1:5" ht="18" x14ac:dyDescent="0.2">
      <c r="A1374" s="1">
        <v>42300.604166666664</v>
      </c>
      <c r="B1374" s="17">
        <v>10</v>
      </c>
      <c r="C1374">
        <v>23</v>
      </c>
      <c r="D1374" s="19">
        <f t="shared" si="42"/>
        <v>0.60416666666666663</v>
      </c>
      <c r="E1374" s="18" t="str">
        <f t="shared" si="43"/>
        <v>Friday</v>
      </c>
    </row>
    <row r="1375" spans="1:5" ht="18" x14ac:dyDescent="0.2">
      <c r="A1375" s="1">
        <v>42280.604166666664</v>
      </c>
      <c r="B1375" s="17">
        <v>10</v>
      </c>
      <c r="C1375">
        <v>3</v>
      </c>
      <c r="D1375" s="19">
        <f t="shared" si="42"/>
        <v>0.60416666666666663</v>
      </c>
      <c r="E1375" s="18" t="str">
        <f t="shared" si="43"/>
        <v>Saturday</v>
      </c>
    </row>
    <row r="1376" spans="1:5" ht="18" x14ac:dyDescent="0.2">
      <c r="A1376" s="1">
        <v>42301.604166666664</v>
      </c>
      <c r="B1376" s="17">
        <v>10</v>
      </c>
      <c r="C1376">
        <v>24</v>
      </c>
      <c r="D1376" s="19">
        <f t="shared" si="42"/>
        <v>0.60416666666666663</v>
      </c>
      <c r="E1376" s="18" t="str">
        <f t="shared" si="43"/>
        <v>Saturday</v>
      </c>
    </row>
    <row r="1377" spans="1:5" ht="18" x14ac:dyDescent="0.2">
      <c r="A1377" s="1">
        <v>42278.802083333336</v>
      </c>
      <c r="B1377" s="17">
        <v>10</v>
      </c>
      <c r="C1377">
        <v>1</v>
      </c>
      <c r="D1377" s="19">
        <f t="shared" si="42"/>
        <v>0.80208333333333337</v>
      </c>
      <c r="E1377" s="18" t="str">
        <f t="shared" si="43"/>
        <v>Thursday</v>
      </c>
    </row>
    <row r="1378" spans="1:5" ht="18" x14ac:dyDescent="0.2">
      <c r="A1378" s="1">
        <v>42284.770833333336</v>
      </c>
      <c r="B1378" s="17">
        <v>10</v>
      </c>
      <c r="C1378">
        <v>7</v>
      </c>
      <c r="D1378" s="19">
        <f t="shared" si="42"/>
        <v>0.77083333333333337</v>
      </c>
      <c r="E1378" s="18" t="str">
        <f t="shared" si="43"/>
        <v>Wednesday</v>
      </c>
    </row>
    <row r="1379" spans="1:5" ht="18" x14ac:dyDescent="0.2">
      <c r="A1379" s="1">
        <v>42301.8125</v>
      </c>
      <c r="B1379" s="17">
        <v>10</v>
      </c>
      <c r="C1379">
        <v>24</v>
      </c>
      <c r="D1379" s="19">
        <f t="shared" si="42"/>
        <v>0.8125</v>
      </c>
      <c r="E1379" s="18" t="str">
        <f t="shared" si="43"/>
        <v>Saturday</v>
      </c>
    </row>
    <row r="1380" spans="1:5" ht="18" x14ac:dyDescent="0.2">
      <c r="A1380" s="1">
        <v>42304.770833333336</v>
      </c>
      <c r="B1380" s="17">
        <v>10</v>
      </c>
      <c r="C1380">
        <v>27</v>
      </c>
      <c r="D1380" s="19">
        <f t="shared" si="42"/>
        <v>0.77083333333333337</v>
      </c>
      <c r="E1380" s="18" t="str">
        <f t="shared" si="43"/>
        <v>Tuesday</v>
      </c>
    </row>
    <row r="1381" spans="1:5" ht="18" x14ac:dyDescent="0.2">
      <c r="A1381" s="1">
        <v>42299.791666666664</v>
      </c>
      <c r="B1381" s="17">
        <v>10</v>
      </c>
      <c r="C1381">
        <v>22</v>
      </c>
      <c r="D1381" s="19">
        <f t="shared" si="42"/>
        <v>0.79166666666666663</v>
      </c>
      <c r="E1381" s="18" t="str">
        <f t="shared" si="43"/>
        <v>Thursday</v>
      </c>
    </row>
    <row r="1382" spans="1:5" ht="18" x14ac:dyDescent="0.2">
      <c r="A1382" s="1">
        <v>42281.458333333336</v>
      </c>
      <c r="B1382" s="17">
        <v>10</v>
      </c>
      <c r="C1382">
        <v>4</v>
      </c>
      <c r="D1382" s="19">
        <f t="shared" si="42"/>
        <v>0.45833333333333331</v>
      </c>
      <c r="E1382" s="18" t="str">
        <f t="shared" si="43"/>
        <v>Sunday</v>
      </c>
    </row>
    <row r="1383" spans="1:5" ht="18" x14ac:dyDescent="0.2">
      <c r="A1383" s="1">
        <v>42281.458333333336</v>
      </c>
      <c r="B1383" s="17">
        <v>10</v>
      </c>
      <c r="C1383">
        <v>4</v>
      </c>
      <c r="D1383" s="19">
        <f t="shared" si="42"/>
        <v>0.45833333333333331</v>
      </c>
      <c r="E1383" s="18" t="str">
        <f t="shared" si="43"/>
        <v>Sunday</v>
      </c>
    </row>
    <row r="1384" spans="1:5" ht="18" x14ac:dyDescent="0.2">
      <c r="A1384" s="1">
        <v>42296.458333333336</v>
      </c>
      <c r="B1384" s="17">
        <v>10</v>
      </c>
      <c r="C1384">
        <v>19</v>
      </c>
      <c r="D1384" s="19">
        <f t="shared" si="42"/>
        <v>0.45833333333333331</v>
      </c>
      <c r="E1384" s="18" t="str">
        <f t="shared" si="43"/>
        <v>Monday</v>
      </c>
    </row>
    <row r="1385" spans="1:5" ht="18" x14ac:dyDescent="0.2">
      <c r="A1385" s="1">
        <v>42277.541666666664</v>
      </c>
      <c r="B1385" s="17">
        <v>9</v>
      </c>
      <c r="C1385">
        <v>30</v>
      </c>
      <c r="D1385" s="19">
        <f t="shared" si="42"/>
        <v>0.54166666666666663</v>
      </c>
      <c r="E1385" s="18" t="str">
        <f t="shared" si="43"/>
        <v>Wednesday</v>
      </c>
    </row>
    <row r="1386" spans="1:5" ht="18" x14ac:dyDescent="0.2">
      <c r="A1386" s="1">
        <v>42297.791666666664</v>
      </c>
      <c r="B1386" s="17">
        <v>10</v>
      </c>
      <c r="C1386">
        <v>20</v>
      </c>
      <c r="D1386" s="19">
        <f t="shared" si="42"/>
        <v>0.79166666666666663</v>
      </c>
      <c r="E1386" s="18" t="str">
        <f t="shared" si="43"/>
        <v>Tuesday</v>
      </c>
    </row>
    <row r="1387" spans="1:5" ht="18" x14ac:dyDescent="0.2">
      <c r="A1387" s="1">
        <v>42275.854166666664</v>
      </c>
      <c r="B1387" s="17">
        <v>9</v>
      </c>
      <c r="C1387">
        <v>28</v>
      </c>
      <c r="D1387" s="19">
        <f t="shared" si="42"/>
        <v>0.85416666666666663</v>
      </c>
      <c r="E1387" s="18" t="str">
        <f t="shared" si="43"/>
        <v>Monday</v>
      </c>
    </row>
    <row r="1388" spans="1:5" ht="18" x14ac:dyDescent="0.2">
      <c r="A1388" s="1">
        <v>42304.791666666664</v>
      </c>
      <c r="B1388" s="17">
        <v>10</v>
      </c>
      <c r="C1388">
        <v>27</v>
      </c>
      <c r="D1388" s="19">
        <f t="shared" si="42"/>
        <v>0.79166666666666663</v>
      </c>
      <c r="E1388" s="18" t="str">
        <f t="shared" si="43"/>
        <v>Tuesday</v>
      </c>
    </row>
    <row r="1389" spans="1:5" ht="18" x14ac:dyDescent="0.2">
      <c r="A1389" s="1">
        <v>42306.791666666664</v>
      </c>
      <c r="B1389" s="17">
        <v>10</v>
      </c>
      <c r="C1389">
        <v>29</v>
      </c>
      <c r="D1389" s="19">
        <f t="shared" si="42"/>
        <v>0.79166666666666663</v>
      </c>
      <c r="E1389" s="18" t="str">
        <f t="shared" si="43"/>
        <v>Thursday</v>
      </c>
    </row>
    <row r="1390" spans="1:5" ht="18" x14ac:dyDescent="0.2">
      <c r="A1390" s="1">
        <v>42278.354166666664</v>
      </c>
      <c r="B1390" s="17">
        <v>10</v>
      </c>
      <c r="C1390">
        <v>1</v>
      </c>
      <c r="D1390" s="19">
        <f t="shared" si="42"/>
        <v>0.35416666666666669</v>
      </c>
      <c r="E1390" s="18" t="str">
        <f t="shared" si="43"/>
        <v>Thursday</v>
      </c>
    </row>
    <row r="1391" spans="1:5" ht="18" x14ac:dyDescent="0.2">
      <c r="A1391" s="1">
        <v>42321.791666666664</v>
      </c>
      <c r="B1391" s="17">
        <v>11</v>
      </c>
      <c r="C1391">
        <v>13</v>
      </c>
      <c r="D1391" s="19">
        <f t="shared" si="42"/>
        <v>0.79166666666666663</v>
      </c>
      <c r="E1391" s="18" t="str">
        <f t="shared" si="43"/>
        <v>Friday</v>
      </c>
    </row>
    <row r="1392" spans="1:5" ht="18" x14ac:dyDescent="0.2">
      <c r="A1392" s="1">
        <v>42278.010416666664</v>
      </c>
      <c r="B1392" s="17">
        <v>10</v>
      </c>
      <c r="C1392">
        <v>1</v>
      </c>
      <c r="D1392" s="19">
        <f t="shared" si="42"/>
        <v>1.0416666666666666E-2</v>
      </c>
      <c r="E1392" s="18" t="str">
        <f t="shared" si="43"/>
        <v>Thursday</v>
      </c>
    </row>
    <row r="1393" spans="1:5" ht="18" x14ac:dyDescent="0.2">
      <c r="A1393" s="1">
        <v>42281.375</v>
      </c>
      <c r="B1393" s="17">
        <v>10</v>
      </c>
      <c r="C1393">
        <v>4</v>
      </c>
      <c r="D1393" s="19">
        <f t="shared" si="42"/>
        <v>0.375</v>
      </c>
      <c r="E1393" s="18" t="str">
        <f t="shared" si="43"/>
        <v>Sunday</v>
      </c>
    </row>
    <row r="1394" spans="1:5" ht="18" x14ac:dyDescent="0.2">
      <c r="A1394" s="1">
        <v>42329.583333333336</v>
      </c>
      <c r="B1394" s="17">
        <v>11</v>
      </c>
      <c r="C1394">
        <v>21</v>
      </c>
      <c r="D1394" s="19">
        <f t="shared" si="42"/>
        <v>0.58333333333333337</v>
      </c>
      <c r="E1394" s="18" t="str">
        <f t="shared" si="43"/>
        <v>Saturday</v>
      </c>
    </row>
    <row r="1395" spans="1:5" ht="18" x14ac:dyDescent="0.2">
      <c r="A1395" s="1">
        <v>42280.770833333336</v>
      </c>
      <c r="B1395" s="17">
        <v>10</v>
      </c>
      <c r="C1395">
        <v>3</v>
      </c>
      <c r="D1395" s="19">
        <f t="shared" si="42"/>
        <v>0.77083333333333337</v>
      </c>
      <c r="E1395" s="18" t="str">
        <f t="shared" si="43"/>
        <v>Saturday</v>
      </c>
    </row>
    <row r="1396" spans="1:5" ht="18" x14ac:dyDescent="0.2">
      <c r="A1396" s="1">
        <v>42283.510416666664</v>
      </c>
      <c r="B1396" s="17">
        <v>10</v>
      </c>
      <c r="C1396">
        <v>6</v>
      </c>
      <c r="D1396" s="19">
        <f t="shared" si="42"/>
        <v>0.51041666666666663</v>
      </c>
      <c r="E1396" s="18" t="str">
        <f t="shared" si="43"/>
        <v>Tuesday</v>
      </c>
    </row>
    <row r="1397" spans="1:5" ht="18" x14ac:dyDescent="0.2">
      <c r="A1397" s="1">
        <v>42304.510416666664</v>
      </c>
      <c r="B1397" s="17">
        <v>10</v>
      </c>
      <c r="C1397">
        <v>27</v>
      </c>
      <c r="D1397" s="19">
        <f t="shared" si="42"/>
        <v>0.51041666666666663</v>
      </c>
      <c r="E1397" s="18" t="str">
        <f t="shared" si="43"/>
        <v>Tuesday</v>
      </c>
    </row>
    <row r="1398" spans="1:5" ht="18" x14ac:dyDescent="0.2">
      <c r="A1398" s="1">
        <v>42284.75</v>
      </c>
      <c r="B1398" s="17">
        <v>10</v>
      </c>
      <c r="C1398">
        <v>7</v>
      </c>
      <c r="D1398" s="19">
        <f t="shared" si="42"/>
        <v>0.75</v>
      </c>
      <c r="E1398" s="18" t="str">
        <f t="shared" si="43"/>
        <v>Wednesday</v>
      </c>
    </row>
    <row r="1399" spans="1:5" ht="18" x14ac:dyDescent="0.2">
      <c r="A1399" s="1">
        <v>42317.75</v>
      </c>
      <c r="B1399" s="17">
        <v>11</v>
      </c>
      <c r="C1399">
        <v>9</v>
      </c>
      <c r="D1399" s="19">
        <f t="shared" si="42"/>
        <v>0.75</v>
      </c>
      <c r="E1399" s="18" t="str">
        <f t="shared" si="43"/>
        <v>Monday</v>
      </c>
    </row>
    <row r="1400" spans="1:5" ht="18" x14ac:dyDescent="0.2">
      <c r="A1400" s="1">
        <v>42280.333333333336</v>
      </c>
      <c r="B1400" s="17">
        <v>10</v>
      </c>
      <c r="C1400">
        <v>3</v>
      </c>
      <c r="D1400" s="19">
        <f t="shared" si="42"/>
        <v>0.33333333333333331</v>
      </c>
      <c r="E1400" s="18" t="str">
        <f t="shared" si="43"/>
        <v>Saturday</v>
      </c>
    </row>
    <row r="1401" spans="1:5" ht="18" x14ac:dyDescent="0.2">
      <c r="A1401" s="1">
        <v>42297.791666666664</v>
      </c>
      <c r="B1401" s="17">
        <v>10</v>
      </c>
      <c r="C1401">
        <v>20</v>
      </c>
      <c r="D1401" s="19">
        <f t="shared" si="42"/>
        <v>0.79166666666666663</v>
      </c>
      <c r="E1401" s="18" t="str">
        <f t="shared" si="43"/>
        <v>Tuesday</v>
      </c>
    </row>
    <row r="1402" spans="1:5" ht="18" x14ac:dyDescent="0.2">
      <c r="A1402" s="1">
        <v>42297.791666666664</v>
      </c>
      <c r="B1402" s="17">
        <v>10</v>
      </c>
      <c r="C1402">
        <v>20</v>
      </c>
      <c r="D1402" s="19">
        <f t="shared" si="42"/>
        <v>0.79166666666666663</v>
      </c>
      <c r="E1402" s="18" t="str">
        <f t="shared" si="43"/>
        <v>Tuesday</v>
      </c>
    </row>
    <row r="1403" spans="1:5" ht="18" x14ac:dyDescent="0.2">
      <c r="A1403" s="1">
        <v>42297.791666666664</v>
      </c>
      <c r="B1403" s="17">
        <v>10</v>
      </c>
      <c r="C1403">
        <v>20</v>
      </c>
      <c r="D1403" s="19">
        <f t="shared" si="42"/>
        <v>0.79166666666666663</v>
      </c>
      <c r="E1403" s="18" t="str">
        <f t="shared" si="43"/>
        <v>Tuesday</v>
      </c>
    </row>
    <row r="1404" spans="1:5" ht="18" x14ac:dyDescent="0.2">
      <c r="A1404" s="1">
        <v>42297.791666666664</v>
      </c>
      <c r="B1404" s="17">
        <v>10</v>
      </c>
      <c r="C1404">
        <v>20</v>
      </c>
      <c r="D1404" s="19">
        <f t="shared" si="42"/>
        <v>0.79166666666666663</v>
      </c>
      <c r="E1404" s="18" t="str">
        <f t="shared" si="43"/>
        <v>Tuesday</v>
      </c>
    </row>
    <row r="1405" spans="1:5" ht="18" x14ac:dyDescent="0.2">
      <c r="A1405" s="1">
        <v>42298.8125</v>
      </c>
      <c r="B1405" s="17">
        <v>10</v>
      </c>
      <c r="C1405">
        <v>21</v>
      </c>
      <c r="D1405" s="19">
        <f t="shared" si="42"/>
        <v>0.8125</v>
      </c>
      <c r="E1405" s="18" t="str">
        <f t="shared" si="43"/>
        <v>Wednesday</v>
      </c>
    </row>
    <row r="1406" spans="1:5" ht="18" x14ac:dyDescent="0.2">
      <c r="A1406" s="1">
        <v>42294.4375</v>
      </c>
      <c r="B1406" s="17">
        <v>10</v>
      </c>
      <c r="C1406">
        <v>17</v>
      </c>
      <c r="D1406" s="19">
        <f t="shared" si="42"/>
        <v>0.4375</v>
      </c>
      <c r="E1406" s="18" t="str">
        <f t="shared" si="43"/>
        <v>Saturday</v>
      </c>
    </row>
    <row r="1407" spans="1:5" ht="18" x14ac:dyDescent="0.2">
      <c r="A1407" s="1">
        <v>42315.75</v>
      </c>
      <c r="B1407" s="17">
        <v>11</v>
      </c>
      <c r="C1407">
        <v>7</v>
      </c>
      <c r="D1407" s="19">
        <f t="shared" si="42"/>
        <v>0.75</v>
      </c>
      <c r="E1407" s="18" t="str">
        <f t="shared" si="43"/>
        <v>Saturday</v>
      </c>
    </row>
    <row r="1408" spans="1:5" ht="18" x14ac:dyDescent="0.2">
      <c r="A1408" s="1">
        <v>42291.791666666664</v>
      </c>
      <c r="B1408" s="17">
        <v>10</v>
      </c>
      <c r="C1408">
        <v>14</v>
      </c>
      <c r="D1408" s="19">
        <f t="shared" si="42"/>
        <v>0.79166666666666663</v>
      </c>
      <c r="E1408" s="18" t="str">
        <f t="shared" si="43"/>
        <v>Wednesday</v>
      </c>
    </row>
    <row r="1409" spans="1:5" ht="18" x14ac:dyDescent="0.2">
      <c r="A1409" s="1">
        <v>42279.75</v>
      </c>
      <c r="B1409" s="17">
        <v>10</v>
      </c>
      <c r="C1409">
        <v>2</v>
      </c>
      <c r="D1409" s="19">
        <f t="shared" si="42"/>
        <v>0.75</v>
      </c>
      <c r="E1409" s="18" t="str">
        <f t="shared" si="43"/>
        <v>Friday</v>
      </c>
    </row>
    <row r="1410" spans="1:5" ht="18" x14ac:dyDescent="0.2">
      <c r="A1410" s="1">
        <v>42294.791666666664</v>
      </c>
      <c r="B1410" s="17">
        <v>10</v>
      </c>
      <c r="C1410">
        <v>17</v>
      </c>
      <c r="D1410" s="19">
        <f t="shared" si="42"/>
        <v>0.79166666666666663</v>
      </c>
      <c r="E1410" s="18" t="str">
        <f t="shared" si="43"/>
        <v>Saturday</v>
      </c>
    </row>
    <row r="1411" spans="1:5" ht="18" x14ac:dyDescent="0.2">
      <c r="A1411" s="1">
        <v>42294.791666666664</v>
      </c>
      <c r="B1411" s="17">
        <v>10</v>
      </c>
      <c r="C1411">
        <v>17</v>
      </c>
      <c r="D1411" s="19">
        <f t="shared" ref="D1411:D1474" si="44">TIME(HOUR(A1411),MINUTE(A1411), SECOND(A1411))</f>
        <v>0.79166666666666663</v>
      </c>
      <c r="E1411" s="18" t="str">
        <f t="shared" ref="E1411:E1474" si="45">TEXT(A1411, "dddd")</f>
        <v>Saturday</v>
      </c>
    </row>
    <row r="1412" spans="1:5" ht="18" x14ac:dyDescent="0.2">
      <c r="A1412" s="1">
        <v>42286.875</v>
      </c>
      <c r="B1412" s="17">
        <v>10</v>
      </c>
      <c r="C1412">
        <v>9</v>
      </c>
      <c r="D1412" s="19">
        <f t="shared" si="44"/>
        <v>0.875</v>
      </c>
      <c r="E1412" s="18" t="str">
        <f t="shared" si="45"/>
        <v>Friday</v>
      </c>
    </row>
    <row r="1413" spans="1:5" ht="18" x14ac:dyDescent="0.2">
      <c r="A1413" s="1">
        <v>42276.791666666664</v>
      </c>
      <c r="B1413" s="17">
        <v>9</v>
      </c>
      <c r="C1413">
        <v>29</v>
      </c>
      <c r="D1413" s="19">
        <f t="shared" si="44"/>
        <v>0.79166666666666663</v>
      </c>
      <c r="E1413" s="18" t="str">
        <f t="shared" si="45"/>
        <v>Tuesday</v>
      </c>
    </row>
    <row r="1414" spans="1:5" ht="18" x14ac:dyDescent="0.2">
      <c r="A1414" s="1">
        <v>42279.791666666664</v>
      </c>
      <c r="B1414" s="17">
        <v>10</v>
      </c>
      <c r="C1414">
        <v>2</v>
      </c>
      <c r="D1414" s="19">
        <f t="shared" si="44"/>
        <v>0.79166666666666663</v>
      </c>
      <c r="E1414" s="18" t="str">
        <f t="shared" si="45"/>
        <v>Friday</v>
      </c>
    </row>
    <row r="1415" spans="1:5" ht="18" x14ac:dyDescent="0.2">
      <c r="A1415" s="1">
        <v>42291.770833333336</v>
      </c>
      <c r="B1415" s="17">
        <v>10</v>
      </c>
      <c r="C1415">
        <v>14</v>
      </c>
      <c r="D1415" s="19">
        <f t="shared" si="44"/>
        <v>0.77083333333333337</v>
      </c>
      <c r="E1415" s="18" t="str">
        <f t="shared" si="45"/>
        <v>Wednesday</v>
      </c>
    </row>
    <row r="1416" spans="1:5" ht="18" x14ac:dyDescent="0.2">
      <c r="A1416" s="1">
        <v>42287.395833333336</v>
      </c>
      <c r="B1416" s="17">
        <v>10</v>
      </c>
      <c r="C1416">
        <v>10</v>
      </c>
      <c r="D1416" s="19">
        <f t="shared" si="44"/>
        <v>0.39583333333333331</v>
      </c>
      <c r="E1416" s="18" t="str">
        <f t="shared" si="45"/>
        <v>Saturday</v>
      </c>
    </row>
    <row r="1417" spans="1:5" ht="18" x14ac:dyDescent="0.2">
      <c r="A1417" s="1">
        <v>42276.75</v>
      </c>
      <c r="B1417" s="17">
        <v>9</v>
      </c>
      <c r="C1417">
        <v>29</v>
      </c>
      <c r="D1417" s="19">
        <f t="shared" si="44"/>
        <v>0.75</v>
      </c>
      <c r="E1417" s="18" t="str">
        <f t="shared" si="45"/>
        <v>Tuesday</v>
      </c>
    </row>
    <row r="1418" spans="1:5" ht="18" x14ac:dyDescent="0.2">
      <c r="A1418" s="1">
        <v>42280.416666666664</v>
      </c>
      <c r="B1418" s="17">
        <v>10</v>
      </c>
      <c r="C1418">
        <v>3</v>
      </c>
      <c r="D1418" s="19">
        <f t="shared" si="44"/>
        <v>0.41666666666666669</v>
      </c>
      <c r="E1418" s="18" t="str">
        <f t="shared" si="45"/>
        <v>Saturday</v>
      </c>
    </row>
    <row r="1419" spans="1:5" ht="18" x14ac:dyDescent="0.2">
      <c r="A1419" s="1">
        <v>42276.75</v>
      </c>
      <c r="B1419" s="17">
        <v>9</v>
      </c>
      <c r="C1419">
        <v>29</v>
      </c>
      <c r="D1419" s="19">
        <f t="shared" si="44"/>
        <v>0.75</v>
      </c>
      <c r="E1419" s="18" t="str">
        <f t="shared" si="45"/>
        <v>Tuesday</v>
      </c>
    </row>
    <row r="1420" spans="1:5" ht="18" x14ac:dyDescent="0.2">
      <c r="A1420" s="1">
        <v>42280.625</v>
      </c>
      <c r="B1420" s="17">
        <v>10</v>
      </c>
      <c r="C1420">
        <v>3</v>
      </c>
      <c r="D1420" s="19">
        <f t="shared" si="44"/>
        <v>0.625</v>
      </c>
      <c r="E1420" s="18" t="str">
        <f t="shared" si="45"/>
        <v>Saturday</v>
      </c>
    </row>
    <row r="1421" spans="1:5" ht="18" x14ac:dyDescent="0.2">
      <c r="A1421" s="1">
        <v>42286.875</v>
      </c>
      <c r="B1421" s="17">
        <v>10</v>
      </c>
      <c r="C1421">
        <v>9</v>
      </c>
      <c r="D1421" s="19">
        <f t="shared" si="44"/>
        <v>0.875</v>
      </c>
      <c r="E1421" s="18" t="str">
        <f t="shared" si="45"/>
        <v>Friday</v>
      </c>
    </row>
    <row r="1422" spans="1:5" ht="18" x14ac:dyDescent="0.2">
      <c r="A1422" s="1">
        <v>42283.791666666664</v>
      </c>
      <c r="B1422" s="17">
        <v>10</v>
      </c>
      <c r="C1422">
        <v>6</v>
      </c>
      <c r="D1422" s="19">
        <f t="shared" si="44"/>
        <v>0.79166666666666663</v>
      </c>
      <c r="E1422" s="18" t="str">
        <f t="shared" si="45"/>
        <v>Tuesday</v>
      </c>
    </row>
    <row r="1423" spans="1:5" ht="18" x14ac:dyDescent="0.2">
      <c r="A1423" s="1">
        <v>42300.8125</v>
      </c>
      <c r="B1423" s="17">
        <v>10</v>
      </c>
      <c r="C1423">
        <v>23</v>
      </c>
      <c r="D1423" s="19">
        <f t="shared" si="44"/>
        <v>0.8125</v>
      </c>
      <c r="E1423" s="18" t="str">
        <f t="shared" si="45"/>
        <v>Friday</v>
      </c>
    </row>
    <row r="1424" spans="1:5" ht="18" x14ac:dyDescent="0.2">
      <c r="A1424" s="1">
        <v>42294.583333333336</v>
      </c>
      <c r="B1424" s="17">
        <v>10</v>
      </c>
      <c r="C1424">
        <v>17</v>
      </c>
      <c r="D1424" s="19">
        <f t="shared" si="44"/>
        <v>0.58333333333333337</v>
      </c>
      <c r="E1424" s="18" t="str">
        <f t="shared" si="45"/>
        <v>Saturday</v>
      </c>
    </row>
    <row r="1425" spans="1:5" ht="18" x14ac:dyDescent="0.2">
      <c r="A1425" s="1">
        <v>42278.125</v>
      </c>
      <c r="B1425" s="17">
        <v>10</v>
      </c>
      <c r="C1425">
        <v>1</v>
      </c>
      <c r="D1425" s="19">
        <f t="shared" si="44"/>
        <v>0.125</v>
      </c>
      <c r="E1425" s="18" t="str">
        <f t="shared" si="45"/>
        <v>Thursday</v>
      </c>
    </row>
    <row r="1426" spans="1:5" ht="18" x14ac:dyDescent="0.2">
      <c r="A1426" s="1">
        <v>42278.791666666664</v>
      </c>
      <c r="B1426" s="17">
        <v>10</v>
      </c>
      <c r="C1426">
        <v>1</v>
      </c>
      <c r="D1426" s="19">
        <f t="shared" si="44"/>
        <v>0.79166666666666663</v>
      </c>
      <c r="E1426" s="18" t="str">
        <f t="shared" si="45"/>
        <v>Thursday</v>
      </c>
    </row>
    <row r="1427" spans="1:5" ht="18" x14ac:dyDescent="0.2">
      <c r="A1427" s="1">
        <v>42278.791666666664</v>
      </c>
      <c r="B1427" s="17">
        <v>10</v>
      </c>
      <c r="C1427">
        <v>1</v>
      </c>
      <c r="D1427" s="19">
        <f t="shared" si="44"/>
        <v>0.79166666666666663</v>
      </c>
      <c r="E1427" s="18" t="str">
        <f t="shared" si="45"/>
        <v>Thursday</v>
      </c>
    </row>
    <row r="1428" spans="1:5" ht="18" x14ac:dyDescent="0.2">
      <c r="A1428" s="1">
        <v>42285.5</v>
      </c>
      <c r="B1428" s="17">
        <v>10</v>
      </c>
      <c r="C1428">
        <v>8</v>
      </c>
      <c r="D1428" s="19">
        <f t="shared" si="44"/>
        <v>0.5</v>
      </c>
      <c r="E1428" s="18" t="str">
        <f t="shared" si="45"/>
        <v>Thursday</v>
      </c>
    </row>
    <row r="1429" spans="1:5" ht="18" x14ac:dyDescent="0.2">
      <c r="A1429" s="1">
        <v>42280.708333333336</v>
      </c>
      <c r="B1429" s="17">
        <v>10</v>
      </c>
      <c r="C1429">
        <v>3</v>
      </c>
      <c r="D1429" s="19">
        <f t="shared" si="44"/>
        <v>0.70833333333333337</v>
      </c>
      <c r="E1429" s="18" t="str">
        <f t="shared" si="45"/>
        <v>Saturday</v>
      </c>
    </row>
    <row r="1430" spans="1:5" ht="18" x14ac:dyDescent="0.2">
      <c r="A1430" s="1">
        <v>42282.770833333336</v>
      </c>
      <c r="B1430" s="17">
        <v>10</v>
      </c>
      <c r="C1430">
        <v>5</v>
      </c>
      <c r="D1430" s="19">
        <f t="shared" si="44"/>
        <v>0.77083333333333337</v>
      </c>
      <c r="E1430" s="18" t="str">
        <f t="shared" si="45"/>
        <v>Monday</v>
      </c>
    </row>
    <row r="1431" spans="1:5" ht="18" x14ac:dyDescent="0.2">
      <c r="A1431" s="1">
        <v>42287.458333333336</v>
      </c>
      <c r="B1431" s="17">
        <v>10</v>
      </c>
      <c r="C1431">
        <v>10</v>
      </c>
      <c r="D1431" s="19">
        <f t="shared" si="44"/>
        <v>0.45833333333333331</v>
      </c>
      <c r="E1431" s="18" t="str">
        <f t="shared" si="45"/>
        <v>Saturday</v>
      </c>
    </row>
    <row r="1432" spans="1:5" ht="18" x14ac:dyDescent="0.2">
      <c r="A1432" s="1">
        <v>42279.770833333336</v>
      </c>
      <c r="B1432" s="17">
        <v>10</v>
      </c>
      <c r="C1432">
        <v>2</v>
      </c>
      <c r="D1432" s="19">
        <f t="shared" si="44"/>
        <v>0.77083333333333337</v>
      </c>
      <c r="E1432" s="18" t="str">
        <f t="shared" si="45"/>
        <v>Friday</v>
      </c>
    </row>
    <row r="1433" spans="1:5" ht="18" x14ac:dyDescent="0.2">
      <c r="A1433" s="1">
        <v>42301.708333333336</v>
      </c>
      <c r="B1433" s="17">
        <v>10</v>
      </c>
      <c r="C1433">
        <v>24</v>
      </c>
      <c r="D1433" s="19">
        <f t="shared" si="44"/>
        <v>0.70833333333333337</v>
      </c>
      <c r="E1433" s="18" t="str">
        <f t="shared" si="45"/>
        <v>Saturday</v>
      </c>
    </row>
    <row r="1434" spans="1:5" ht="18" x14ac:dyDescent="0.2">
      <c r="A1434" s="1">
        <v>42314.729166666664</v>
      </c>
      <c r="B1434" s="17">
        <v>11</v>
      </c>
      <c r="C1434">
        <v>6</v>
      </c>
      <c r="D1434" s="19">
        <f t="shared" si="44"/>
        <v>0.72916666666666663</v>
      </c>
      <c r="E1434" s="18" t="str">
        <f t="shared" si="45"/>
        <v>Friday</v>
      </c>
    </row>
    <row r="1435" spans="1:5" ht="18" x14ac:dyDescent="0.2">
      <c r="A1435" s="1">
        <v>42286.75</v>
      </c>
      <c r="B1435" s="17">
        <v>10</v>
      </c>
      <c r="C1435">
        <v>9</v>
      </c>
      <c r="D1435" s="19">
        <f t="shared" si="44"/>
        <v>0.75</v>
      </c>
      <c r="E1435" s="18" t="str">
        <f t="shared" si="45"/>
        <v>Friday</v>
      </c>
    </row>
    <row r="1436" spans="1:5" ht="18" x14ac:dyDescent="0.2">
      <c r="A1436" s="1">
        <v>42279.458333333336</v>
      </c>
      <c r="B1436" s="17">
        <v>10</v>
      </c>
      <c r="C1436">
        <v>2</v>
      </c>
      <c r="D1436" s="19">
        <f t="shared" si="44"/>
        <v>0.45833333333333331</v>
      </c>
      <c r="E1436" s="18" t="str">
        <f t="shared" si="45"/>
        <v>Friday</v>
      </c>
    </row>
    <row r="1437" spans="1:5" ht="18" x14ac:dyDescent="0.2">
      <c r="A1437" s="1">
        <v>42282.791666666664</v>
      </c>
      <c r="B1437" s="17">
        <v>10</v>
      </c>
      <c r="C1437">
        <v>5</v>
      </c>
      <c r="D1437" s="19">
        <f t="shared" si="44"/>
        <v>0.79166666666666663</v>
      </c>
      <c r="E1437" s="18" t="str">
        <f t="shared" si="45"/>
        <v>Monday</v>
      </c>
    </row>
    <row r="1438" spans="1:5" ht="18" x14ac:dyDescent="0.2">
      <c r="A1438" s="1">
        <v>42278.833333333336</v>
      </c>
      <c r="B1438" s="17">
        <v>10</v>
      </c>
      <c r="C1438">
        <v>1</v>
      </c>
      <c r="D1438" s="19">
        <f t="shared" si="44"/>
        <v>0.83333333333333337</v>
      </c>
      <c r="E1438" s="18" t="str">
        <f t="shared" si="45"/>
        <v>Thursday</v>
      </c>
    </row>
    <row r="1439" spans="1:5" ht="18" x14ac:dyDescent="0.2">
      <c r="A1439" s="1">
        <v>42278.833333333336</v>
      </c>
      <c r="B1439" s="17">
        <v>10</v>
      </c>
      <c r="C1439">
        <v>1</v>
      </c>
      <c r="D1439" s="19">
        <f t="shared" si="44"/>
        <v>0.83333333333333337</v>
      </c>
      <c r="E1439" s="18" t="str">
        <f t="shared" si="45"/>
        <v>Thursday</v>
      </c>
    </row>
    <row r="1440" spans="1:5" ht="18" x14ac:dyDescent="0.2">
      <c r="A1440" s="1">
        <v>42278.833333333336</v>
      </c>
      <c r="B1440" s="17">
        <v>10</v>
      </c>
      <c r="C1440">
        <v>1</v>
      </c>
      <c r="D1440" s="19">
        <f t="shared" si="44"/>
        <v>0.83333333333333337</v>
      </c>
      <c r="E1440" s="18" t="str">
        <f t="shared" si="45"/>
        <v>Thursday</v>
      </c>
    </row>
    <row r="1441" spans="1:5" ht="18" x14ac:dyDescent="0.2">
      <c r="A1441" s="1">
        <v>42288.583333333336</v>
      </c>
      <c r="B1441" s="17">
        <v>10</v>
      </c>
      <c r="C1441">
        <v>11</v>
      </c>
      <c r="D1441" s="19">
        <f t="shared" si="44"/>
        <v>0.58333333333333337</v>
      </c>
      <c r="E1441" s="18" t="str">
        <f t="shared" si="45"/>
        <v>Sunday</v>
      </c>
    </row>
    <row r="1442" spans="1:5" ht="18" x14ac:dyDescent="0.2">
      <c r="A1442" s="1">
        <v>42283.833333333336</v>
      </c>
      <c r="B1442" s="17">
        <v>10</v>
      </c>
      <c r="C1442">
        <v>6</v>
      </c>
      <c r="D1442" s="19">
        <f t="shared" si="44"/>
        <v>0.83333333333333337</v>
      </c>
      <c r="E1442" s="18" t="str">
        <f t="shared" si="45"/>
        <v>Tuesday</v>
      </c>
    </row>
    <row r="1443" spans="1:5" ht="18" x14ac:dyDescent="0.2">
      <c r="A1443" s="1">
        <v>42283.833333333336</v>
      </c>
      <c r="B1443" s="17">
        <v>10</v>
      </c>
      <c r="C1443">
        <v>6</v>
      </c>
      <c r="D1443" s="19">
        <f t="shared" si="44"/>
        <v>0.83333333333333337</v>
      </c>
      <c r="E1443" s="18" t="str">
        <f t="shared" si="45"/>
        <v>Tuesday</v>
      </c>
    </row>
    <row r="1444" spans="1:5" ht="18" x14ac:dyDescent="0.2">
      <c r="A1444" s="1">
        <v>42283.833333333336</v>
      </c>
      <c r="B1444" s="17">
        <v>10</v>
      </c>
      <c r="C1444">
        <v>6</v>
      </c>
      <c r="D1444" s="19">
        <f t="shared" si="44"/>
        <v>0.83333333333333337</v>
      </c>
      <c r="E1444" s="18" t="str">
        <f t="shared" si="45"/>
        <v>Tuesday</v>
      </c>
    </row>
    <row r="1445" spans="1:5" ht="18" x14ac:dyDescent="0.2">
      <c r="A1445" s="1">
        <v>42279.875</v>
      </c>
      <c r="B1445" s="17">
        <v>10</v>
      </c>
      <c r="C1445">
        <v>2</v>
      </c>
      <c r="D1445" s="19">
        <f t="shared" si="44"/>
        <v>0.875</v>
      </c>
      <c r="E1445" s="18" t="str">
        <f t="shared" si="45"/>
        <v>Friday</v>
      </c>
    </row>
    <row r="1446" spans="1:5" ht="18" x14ac:dyDescent="0.2">
      <c r="A1446" s="1">
        <v>42279.875</v>
      </c>
      <c r="B1446" s="17">
        <v>10</v>
      </c>
      <c r="C1446">
        <v>2</v>
      </c>
      <c r="D1446" s="19">
        <f t="shared" si="44"/>
        <v>0.875</v>
      </c>
      <c r="E1446" s="18" t="str">
        <f t="shared" si="45"/>
        <v>Friday</v>
      </c>
    </row>
    <row r="1447" spans="1:5" ht="18" x14ac:dyDescent="0.2">
      <c r="A1447" s="1">
        <v>42279.875</v>
      </c>
      <c r="B1447" s="17">
        <v>10</v>
      </c>
      <c r="C1447">
        <v>2</v>
      </c>
      <c r="D1447" s="19">
        <f t="shared" si="44"/>
        <v>0.875</v>
      </c>
      <c r="E1447" s="18" t="str">
        <f t="shared" si="45"/>
        <v>Friday</v>
      </c>
    </row>
    <row r="1448" spans="1:5" ht="18" x14ac:dyDescent="0.2">
      <c r="A1448" s="1">
        <v>42284.75</v>
      </c>
      <c r="B1448" s="17">
        <v>10</v>
      </c>
      <c r="C1448">
        <v>7</v>
      </c>
      <c r="D1448" s="19">
        <f t="shared" si="44"/>
        <v>0.75</v>
      </c>
      <c r="E1448" s="18" t="str">
        <f t="shared" si="45"/>
        <v>Wednesday</v>
      </c>
    </row>
    <row r="1449" spans="1:5" ht="18" x14ac:dyDescent="0.2">
      <c r="A1449" s="1">
        <v>42299.791666666664</v>
      </c>
      <c r="B1449" s="17">
        <v>10</v>
      </c>
      <c r="C1449">
        <v>22</v>
      </c>
      <c r="D1449" s="19">
        <f t="shared" si="44"/>
        <v>0.79166666666666663</v>
      </c>
      <c r="E1449" s="18" t="str">
        <f t="shared" si="45"/>
        <v>Thursday</v>
      </c>
    </row>
    <row r="1450" spans="1:5" ht="18" x14ac:dyDescent="0.2">
      <c r="A1450" s="1">
        <v>42286.75</v>
      </c>
      <c r="B1450" s="17">
        <v>10</v>
      </c>
      <c r="C1450">
        <v>9</v>
      </c>
      <c r="D1450" s="19">
        <f t="shared" si="44"/>
        <v>0.75</v>
      </c>
      <c r="E1450" s="18" t="str">
        <f t="shared" si="45"/>
        <v>Friday</v>
      </c>
    </row>
    <row r="1451" spans="1:5" ht="18" x14ac:dyDescent="0.2">
      <c r="A1451" s="1">
        <v>42287.458333333336</v>
      </c>
      <c r="B1451" s="17">
        <v>10</v>
      </c>
      <c r="C1451">
        <v>10</v>
      </c>
      <c r="D1451" s="19">
        <f t="shared" si="44"/>
        <v>0.45833333333333331</v>
      </c>
      <c r="E1451" s="18" t="str">
        <f t="shared" si="45"/>
        <v>Saturday</v>
      </c>
    </row>
    <row r="1452" spans="1:5" ht="18" x14ac:dyDescent="0.2">
      <c r="A1452" s="1">
        <v>42302.458333333336</v>
      </c>
      <c r="B1452" s="17">
        <v>10</v>
      </c>
      <c r="C1452">
        <v>25</v>
      </c>
      <c r="D1452" s="19">
        <f t="shared" si="44"/>
        <v>0.45833333333333331</v>
      </c>
      <c r="E1452" s="18" t="str">
        <f t="shared" si="45"/>
        <v>Sunday</v>
      </c>
    </row>
    <row r="1453" spans="1:5" ht="18" x14ac:dyDescent="0.2">
      <c r="A1453" s="1">
        <v>42287.458333333336</v>
      </c>
      <c r="B1453" s="17">
        <v>10</v>
      </c>
      <c r="C1453">
        <v>10</v>
      </c>
      <c r="D1453" s="19">
        <f t="shared" si="44"/>
        <v>0.45833333333333331</v>
      </c>
      <c r="E1453" s="18" t="str">
        <f t="shared" si="45"/>
        <v>Saturday</v>
      </c>
    </row>
    <row r="1454" spans="1:5" ht="18" x14ac:dyDescent="0.2">
      <c r="A1454" s="1">
        <v>42287.458333333336</v>
      </c>
      <c r="B1454" s="17">
        <v>10</v>
      </c>
      <c r="C1454">
        <v>10</v>
      </c>
      <c r="D1454" s="19">
        <f t="shared" si="44"/>
        <v>0.45833333333333331</v>
      </c>
      <c r="E1454" s="18" t="str">
        <f t="shared" si="45"/>
        <v>Saturday</v>
      </c>
    </row>
    <row r="1455" spans="1:5" ht="18" x14ac:dyDescent="0.2">
      <c r="A1455" s="1">
        <v>42293.916666666664</v>
      </c>
      <c r="B1455" s="17">
        <v>10</v>
      </c>
      <c r="C1455">
        <v>16</v>
      </c>
      <c r="D1455" s="19">
        <f t="shared" si="44"/>
        <v>0.91666666666666663</v>
      </c>
      <c r="E1455" s="18" t="str">
        <f t="shared" si="45"/>
        <v>Friday</v>
      </c>
    </row>
    <row r="1456" spans="1:5" ht="18" x14ac:dyDescent="0.2">
      <c r="A1456" s="1">
        <v>42321.75</v>
      </c>
      <c r="B1456" s="17">
        <v>11</v>
      </c>
      <c r="C1456">
        <v>13</v>
      </c>
      <c r="D1456" s="19">
        <f t="shared" si="44"/>
        <v>0.75</v>
      </c>
      <c r="E1456" s="18" t="str">
        <f t="shared" si="45"/>
        <v>Friday</v>
      </c>
    </row>
    <row r="1457" spans="1:5" ht="18" x14ac:dyDescent="0.2">
      <c r="A1457" s="1">
        <v>42287.458333333336</v>
      </c>
      <c r="B1457" s="17">
        <v>10</v>
      </c>
      <c r="C1457">
        <v>10</v>
      </c>
      <c r="D1457" s="19">
        <f t="shared" si="44"/>
        <v>0.45833333333333331</v>
      </c>
      <c r="E1457" s="18" t="str">
        <f t="shared" si="45"/>
        <v>Saturday</v>
      </c>
    </row>
    <row r="1458" spans="1:5" ht="18" x14ac:dyDescent="0.2">
      <c r="A1458" s="1">
        <v>42287.458333333336</v>
      </c>
      <c r="B1458" s="17">
        <v>10</v>
      </c>
      <c r="C1458">
        <v>10</v>
      </c>
      <c r="D1458" s="19">
        <f t="shared" si="44"/>
        <v>0.45833333333333331</v>
      </c>
      <c r="E1458" s="18" t="str">
        <f t="shared" si="45"/>
        <v>Saturday</v>
      </c>
    </row>
    <row r="1459" spans="1:5" ht="18" x14ac:dyDescent="0.2">
      <c r="A1459" s="1">
        <v>42287.458333333336</v>
      </c>
      <c r="B1459" s="17">
        <v>10</v>
      </c>
      <c r="C1459">
        <v>10</v>
      </c>
      <c r="D1459" s="19">
        <f t="shared" si="44"/>
        <v>0.45833333333333331</v>
      </c>
      <c r="E1459" s="18" t="str">
        <f t="shared" si="45"/>
        <v>Saturday</v>
      </c>
    </row>
    <row r="1460" spans="1:5" ht="18" x14ac:dyDescent="0.2">
      <c r="A1460" s="1">
        <v>42280.791666666664</v>
      </c>
      <c r="B1460" s="17">
        <v>10</v>
      </c>
      <c r="C1460">
        <v>3</v>
      </c>
      <c r="D1460" s="19">
        <f t="shared" si="44"/>
        <v>0.79166666666666663</v>
      </c>
      <c r="E1460" s="18" t="str">
        <f t="shared" si="45"/>
        <v>Saturday</v>
      </c>
    </row>
    <row r="1461" spans="1:5" ht="18" x14ac:dyDescent="0.2">
      <c r="A1461" s="1">
        <v>42351.625</v>
      </c>
      <c r="B1461" s="17">
        <v>12</v>
      </c>
      <c r="C1461">
        <v>13</v>
      </c>
      <c r="D1461" s="19">
        <f t="shared" si="44"/>
        <v>0.625</v>
      </c>
      <c r="E1461" s="18" t="str">
        <f t="shared" si="45"/>
        <v>Sunday</v>
      </c>
    </row>
    <row r="1462" spans="1:5" ht="18" x14ac:dyDescent="0.2">
      <c r="A1462" s="1">
        <v>42282.854166666664</v>
      </c>
      <c r="B1462" s="17">
        <v>10</v>
      </c>
      <c r="C1462">
        <v>5</v>
      </c>
      <c r="D1462" s="19">
        <f t="shared" si="44"/>
        <v>0.85416666666666663</v>
      </c>
      <c r="E1462" s="18" t="str">
        <f t="shared" si="45"/>
        <v>Monday</v>
      </c>
    </row>
    <row r="1463" spans="1:5" ht="18" x14ac:dyDescent="0.2">
      <c r="A1463" s="1">
        <v>42283.84375</v>
      </c>
      <c r="B1463" s="17">
        <v>10</v>
      </c>
      <c r="C1463">
        <v>6</v>
      </c>
      <c r="D1463" s="19">
        <f t="shared" si="44"/>
        <v>0.84375</v>
      </c>
      <c r="E1463" s="18" t="str">
        <f t="shared" si="45"/>
        <v>Tuesday</v>
      </c>
    </row>
    <row r="1464" spans="1:5" ht="18" x14ac:dyDescent="0.2">
      <c r="A1464" s="1">
        <v>42288.458333333336</v>
      </c>
      <c r="B1464" s="17">
        <v>10</v>
      </c>
      <c r="C1464">
        <v>11</v>
      </c>
      <c r="D1464" s="19">
        <f t="shared" si="44"/>
        <v>0.45833333333333331</v>
      </c>
      <c r="E1464" s="18" t="str">
        <f t="shared" si="45"/>
        <v>Sunday</v>
      </c>
    </row>
    <row r="1465" spans="1:5" ht="18" x14ac:dyDescent="0.2">
      <c r="A1465" s="1">
        <v>42300.75</v>
      </c>
      <c r="B1465" s="17">
        <v>10</v>
      </c>
      <c r="C1465">
        <v>23</v>
      </c>
      <c r="D1465" s="19">
        <f t="shared" si="44"/>
        <v>0.75</v>
      </c>
      <c r="E1465" s="18" t="str">
        <f t="shared" si="45"/>
        <v>Friday</v>
      </c>
    </row>
    <row r="1466" spans="1:5" ht="18" x14ac:dyDescent="0.2">
      <c r="A1466" s="1">
        <v>42278.84375</v>
      </c>
      <c r="B1466" s="17">
        <v>10</v>
      </c>
      <c r="C1466">
        <v>1</v>
      </c>
      <c r="D1466" s="19">
        <f t="shared" si="44"/>
        <v>0.84375</v>
      </c>
      <c r="E1466" s="18" t="str">
        <f t="shared" si="45"/>
        <v>Thursday</v>
      </c>
    </row>
    <row r="1467" spans="1:5" ht="18" x14ac:dyDescent="0.2">
      <c r="A1467" s="1">
        <v>42281.583333333336</v>
      </c>
      <c r="B1467" s="17">
        <v>10</v>
      </c>
      <c r="C1467">
        <v>4</v>
      </c>
      <c r="D1467" s="19">
        <f t="shared" si="44"/>
        <v>0.58333333333333337</v>
      </c>
      <c r="E1467" s="18" t="str">
        <f t="shared" si="45"/>
        <v>Sunday</v>
      </c>
    </row>
    <row r="1468" spans="1:5" ht="18" x14ac:dyDescent="0.2">
      <c r="A1468" s="1">
        <v>42290.75</v>
      </c>
      <c r="B1468" s="17">
        <v>10</v>
      </c>
      <c r="C1468">
        <v>13</v>
      </c>
      <c r="D1468" s="19">
        <f t="shared" si="44"/>
        <v>0.75</v>
      </c>
      <c r="E1468" s="18" t="str">
        <f t="shared" si="45"/>
        <v>Tuesday</v>
      </c>
    </row>
    <row r="1469" spans="1:5" ht="18" x14ac:dyDescent="0.2">
      <c r="A1469" s="1">
        <v>42297.708333333336</v>
      </c>
      <c r="B1469" s="17">
        <v>10</v>
      </c>
      <c r="C1469">
        <v>20</v>
      </c>
      <c r="D1469" s="19">
        <f t="shared" si="44"/>
        <v>0.70833333333333337</v>
      </c>
      <c r="E1469" s="18" t="str">
        <f t="shared" si="45"/>
        <v>Tuesday</v>
      </c>
    </row>
    <row r="1470" spans="1:5" ht="18" x14ac:dyDescent="0.2">
      <c r="A1470" s="1">
        <v>42281.458333333336</v>
      </c>
      <c r="B1470" s="17">
        <v>10</v>
      </c>
      <c r="C1470">
        <v>4</v>
      </c>
      <c r="D1470" s="19">
        <f t="shared" si="44"/>
        <v>0.45833333333333331</v>
      </c>
      <c r="E1470" s="18" t="str">
        <f t="shared" si="45"/>
        <v>Sunday</v>
      </c>
    </row>
    <row r="1471" spans="1:5" ht="18" x14ac:dyDescent="0.2">
      <c r="A1471" s="1">
        <v>42304.791666666664</v>
      </c>
      <c r="B1471" s="17">
        <v>10</v>
      </c>
      <c r="C1471">
        <v>27</v>
      </c>
      <c r="D1471" s="19">
        <f t="shared" si="44"/>
        <v>0.79166666666666663</v>
      </c>
      <c r="E1471" s="18" t="str">
        <f t="shared" si="45"/>
        <v>Tuesday</v>
      </c>
    </row>
    <row r="1472" spans="1:5" ht="18" x14ac:dyDescent="0.2">
      <c r="A1472" s="1">
        <v>42298.791666666664</v>
      </c>
      <c r="B1472" s="17">
        <v>10</v>
      </c>
      <c r="C1472">
        <v>21</v>
      </c>
      <c r="D1472" s="19">
        <f t="shared" si="44"/>
        <v>0.79166666666666663</v>
      </c>
      <c r="E1472" s="18" t="str">
        <f t="shared" si="45"/>
        <v>Wednesday</v>
      </c>
    </row>
    <row r="1473" spans="1:5" ht="18" x14ac:dyDescent="0.2">
      <c r="A1473" s="1">
        <v>42296.8125</v>
      </c>
      <c r="B1473" s="17">
        <v>10</v>
      </c>
      <c r="C1473">
        <v>19</v>
      </c>
      <c r="D1473" s="19">
        <f t="shared" si="44"/>
        <v>0.8125</v>
      </c>
      <c r="E1473" s="18" t="str">
        <f t="shared" si="45"/>
        <v>Monday</v>
      </c>
    </row>
    <row r="1474" spans="1:5" ht="18" x14ac:dyDescent="0.2">
      <c r="A1474" s="1">
        <v>42298.770833333336</v>
      </c>
      <c r="B1474" s="17">
        <v>10</v>
      </c>
      <c r="C1474">
        <v>21</v>
      </c>
      <c r="D1474" s="19">
        <f t="shared" si="44"/>
        <v>0.77083333333333337</v>
      </c>
      <c r="E1474" s="18" t="str">
        <f t="shared" si="45"/>
        <v>Wednesday</v>
      </c>
    </row>
    <row r="1475" spans="1:5" ht="18" x14ac:dyDescent="0.2">
      <c r="A1475" s="1">
        <v>42277.8125</v>
      </c>
      <c r="B1475" s="17">
        <v>9</v>
      </c>
      <c r="C1475">
        <v>30</v>
      </c>
      <c r="D1475" s="19">
        <f t="shared" ref="D1475:D1538" si="46">TIME(HOUR(A1475),MINUTE(A1475), SECOND(A1475))</f>
        <v>0.8125</v>
      </c>
      <c r="E1475" s="18" t="str">
        <f t="shared" ref="E1475:E1538" si="47">TEXT(A1475, "dddd")</f>
        <v>Wednesday</v>
      </c>
    </row>
    <row r="1476" spans="1:5" ht="18" x14ac:dyDescent="0.2">
      <c r="A1476" s="1">
        <v>42282.791666666664</v>
      </c>
      <c r="B1476" s="17">
        <v>10</v>
      </c>
      <c r="C1476">
        <v>5</v>
      </c>
      <c r="D1476" s="19">
        <f t="shared" si="46"/>
        <v>0.79166666666666663</v>
      </c>
      <c r="E1476" s="18" t="str">
        <f t="shared" si="47"/>
        <v>Monday</v>
      </c>
    </row>
    <row r="1477" spans="1:5" ht="18" x14ac:dyDescent="0.2">
      <c r="A1477" s="1">
        <v>42303.791666666664</v>
      </c>
      <c r="B1477" s="17">
        <v>10</v>
      </c>
      <c r="C1477">
        <v>26</v>
      </c>
      <c r="D1477" s="19">
        <f t="shared" si="46"/>
        <v>0.79166666666666663</v>
      </c>
      <c r="E1477" s="18" t="str">
        <f t="shared" si="47"/>
        <v>Monday</v>
      </c>
    </row>
    <row r="1478" spans="1:5" ht="18" x14ac:dyDescent="0.2">
      <c r="A1478" s="1">
        <v>42282.770833333336</v>
      </c>
      <c r="B1478" s="17">
        <v>10</v>
      </c>
      <c r="C1478">
        <v>5</v>
      </c>
      <c r="D1478" s="19">
        <f t="shared" si="46"/>
        <v>0.77083333333333337</v>
      </c>
      <c r="E1478" s="18" t="str">
        <f t="shared" si="47"/>
        <v>Monday</v>
      </c>
    </row>
    <row r="1479" spans="1:5" ht="18" x14ac:dyDescent="0.2">
      <c r="A1479" s="1">
        <v>42296.791666666664</v>
      </c>
      <c r="B1479" s="17">
        <v>10</v>
      </c>
      <c r="C1479">
        <v>19</v>
      </c>
      <c r="D1479" s="19">
        <f t="shared" si="46"/>
        <v>0.79166666666666663</v>
      </c>
      <c r="E1479" s="18" t="str">
        <f t="shared" si="47"/>
        <v>Monday</v>
      </c>
    </row>
    <row r="1480" spans="1:5" ht="18" x14ac:dyDescent="0.2">
      <c r="A1480" s="1">
        <v>42288.458333333336</v>
      </c>
      <c r="B1480" s="17">
        <v>10</v>
      </c>
      <c r="C1480">
        <v>11</v>
      </c>
      <c r="D1480" s="19">
        <f t="shared" si="46"/>
        <v>0.45833333333333331</v>
      </c>
      <c r="E1480" s="18" t="str">
        <f t="shared" si="47"/>
        <v>Sunday</v>
      </c>
    </row>
    <row r="1481" spans="1:5" ht="18" x14ac:dyDescent="0.2">
      <c r="A1481" s="1">
        <v>42287.291666666664</v>
      </c>
      <c r="B1481" s="17">
        <v>10</v>
      </c>
      <c r="C1481">
        <v>10</v>
      </c>
      <c r="D1481" s="19">
        <f t="shared" si="46"/>
        <v>0.29166666666666669</v>
      </c>
      <c r="E1481" s="18" t="str">
        <f t="shared" si="47"/>
        <v>Saturday</v>
      </c>
    </row>
    <row r="1482" spans="1:5" ht="18" x14ac:dyDescent="0.2">
      <c r="A1482" s="1">
        <v>42303.791666666664</v>
      </c>
      <c r="B1482" s="17">
        <v>10</v>
      </c>
      <c r="C1482">
        <v>26</v>
      </c>
      <c r="D1482" s="19">
        <f t="shared" si="46"/>
        <v>0.79166666666666663</v>
      </c>
      <c r="E1482" s="18" t="str">
        <f t="shared" si="47"/>
        <v>Monday</v>
      </c>
    </row>
    <row r="1483" spans="1:5" ht="18" x14ac:dyDescent="0.2">
      <c r="A1483" s="1">
        <v>42299.791666666664</v>
      </c>
      <c r="B1483" s="17">
        <v>10</v>
      </c>
      <c r="C1483">
        <v>22</v>
      </c>
      <c r="D1483" s="19">
        <f t="shared" si="46"/>
        <v>0.79166666666666663</v>
      </c>
      <c r="E1483" s="18" t="str">
        <f t="shared" si="47"/>
        <v>Thursday</v>
      </c>
    </row>
    <row r="1484" spans="1:5" ht="18" x14ac:dyDescent="0.2">
      <c r="A1484" s="1">
        <v>42308.791666666664</v>
      </c>
      <c r="B1484" s="17">
        <v>10</v>
      </c>
      <c r="C1484">
        <v>31</v>
      </c>
      <c r="D1484" s="19">
        <f t="shared" si="46"/>
        <v>0.79166666666666663</v>
      </c>
      <c r="E1484" s="18" t="str">
        <f t="shared" si="47"/>
        <v>Saturday</v>
      </c>
    </row>
    <row r="1485" spans="1:5" ht="18" x14ac:dyDescent="0.2">
      <c r="A1485" s="1">
        <v>42281.708333333336</v>
      </c>
      <c r="B1485" s="17">
        <v>10</v>
      </c>
      <c r="C1485">
        <v>4</v>
      </c>
      <c r="D1485" s="19">
        <f t="shared" si="46"/>
        <v>0.70833333333333337</v>
      </c>
      <c r="E1485" s="18" t="str">
        <f t="shared" si="47"/>
        <v>Sunday</v>
      </c>
    </row>
    <row r="1486" spans="1:5" ht="18" x14ac:dyDescent="0.2">
      <c r="A1486" s="1">
        <v>42284.833333333336</v>
      </c>
      <c r="B1486" s="17">
        <v>10</v>
      </c>
      <c r="C1486">
        <v>7</v>
      </c>
      <c r="D1486" s="19">
        <f t="shared" si="46"/>
        <v>0.83333333333333337</v>
      </c>
      <c r="E1486" s="18" t="str">
        <f t="shared" si="47"/>
        <v>Wednesday</v>
      </c>
    </row>
    <row r="1487" spans="1:5" ht="18" x14ac:dyDescent="0.2">
      <c r="A1487" s="1">
        <v>42284.8125</v>
      </c>
      <c r="B1487" s="17">
        <v>10</v>
      </c>
      <c r="C1487">
        <v>7</v>
      </c>
      <c r="D1487" s="19">
        <f t="shared" si="46"/>
        <v>0.8125</v>
      </c>
      <c r="E1487" s="18" t="str">
        <f t="shared" si="47"/>
        <v>Wednesday</v>
      </c>
    </row>
    <row r="1488" spans="1:5" ht="18" x14ac:dyDescent="0.2">
      <c r="A1488" s="1">
        <v>42284.760416666664</v>
      </c>
      <c r="B1488" s="17">
        <v>10</v>
      </c>
      <c r="C1488">
        <v>7</v>
      </c>
      <c r="D1488" s="19">
        <f t="shared" si="46"/>
        <v>0.76041666666666663</v>
      </c>
      <c r="E1488" s="18" t="str">
        <f t="shared" si="47"/>
        <v>Wednesday</v>
      </c>
    </row>
    <row r="1489" spans="1:5" ht="18" x14ac:dyDescent="0.2">
      <c r="A1489" s="1">
        <v>42281.75</v>
      </c>
      <c r="B1489" s="17">
        <v>10</v>
      </c>
      <c r="C1489">
        <v>4</v>
      </c>
      <c r="D1489" s="19">
        <f t="shared" si="46"/>
        <v>0.75</v>
      </c>
      <c r="E1489" s="18" t="str">
        <f t="shared" si="47"/>
        <v>Sunday</v>
      </c>
    </row>
    <row r="1490" spans="1:5" ht="18" x14ac:dyDescent="0.2">
      <c r="A1490" s="1">
        <v>42280.822916666664</v>
      </c>
      <c r="B1490" s="17">
        <v>10</v>
      </c>
      <c r="C1490">
        <v>3</v>
      </c>
      <c r="D1490" s="19">
        <f t="shared" si="46"/>
        <v>0.82291666666666663</v>
      </c>
      <c r="E1490" s="18" t="str">
        <f t="shared" si="47"/>
        <v>Saturday</v>
      </c>
    </row>
    <row r="1491" spans="1:5" ht="18" x14ac:dyDescent="0.2">
      <c r="A1491" s="1">
        <v>42308.5625</v>
      </c>
      <c r="B1491" s="17">
        <v>10</v>
      </c>
      <c r="C1491">
        <v>31</v>
      </c>
      <c r="D1491" s="19">
        <f t="shared" si="46"/>
        <v>0.5625</v>
      </c>
      <c r="E1491" s="18" t="str">
        <f t="shared" si="47"/>
        <v>Saturday</v>
      </c>
    </row>
    <row r="1492" spans="1:5" ht="18" x14ac:dyDescent="0.2">
      <c r="A1492" s="1">
        <v>42298.770833333336</v>
      </c>
      <c r="B1492" s="17">
        <v>10</v>
      </c>
      <c r="C1492">
        <v>21</v>
      </c>
      <c r="D1492" s="19">
        <f t="shared" si="46"/>
        <v>0.77083333333333337</v>
      </c>
      <c r="E1492" s="18" t="str">
        <f t="shared" si="47"/>
        <v>Wednesday</v>
      </c>
    </row>
    <row r="1493" spans="1:5" ht="18" x14ac:dyDescent="0.2">
      <c r="A1493" s="1">
        <v>42305.75</v>
      </c>
      <c r="B1493" s="17">
        <v>10</v>
      </c>
      <c r="C1493">
        <v>28</v>
      </c>
      <c r="D1493" s="19">
        <f t="shared" si="46"/>
        <v>0.75</v>
      </c>
      <c r="E1493" s="18" t="str">
        <f t="shared" si="47"/>
        <v>Wednesday</v>
      </c>
    </row>
    <row r="1494" spans="1:5" ht="18" x14ac:dyDescent="0.2">
      <c r="A1494" s="1">
        <v>42284.770833333336</v>
      </c>
      <c r="B1494" s="17">
        <v>10</v>
      </c>
      <c r="C1494">
        <v>7</v>
      </c>
      <c r="D1494" s="19">
        <f t="shared" si="46"/>
        <v>0.77083333333333337</v>
      </c>
      <c r="E1494" s="18" t="str">
        <f t="shared" si="47"/>
        <v>Wednesday</v>
      </c>
    </row>
    <row r="1495" spans="1:5" ht="18" x14ac:dyDescent="0.2">
      <c r="A1495" s="1">
        <v>42290.791666666664</v>
      </c>
      <c r="B1495" s="17">
        <v>10</v>
      </c>
      <c r="C1495">
        <v>13</v>
      </c>
      <c r="D1495" s="19">
        <f t="shared" si="46"/>
        <v>0.79166666666666663</v>
      </c>
      <c r="E1495" s="18" t="str">
        <f t="shared" si="47"/>
        <v>Tuesday</v>
      </c>
    </row>
    <row r="1496" spans="1:5" ht="18" x14ac:dyDescent="0.2">
      <c r="A1496" s="1">
        <v>42280.458333333336</v>
      </c>
      <c r="B1496" s="17">
        <v>10</v>
      </c>
      <c r="C1496">
        <v>3</v>
      </c>
      <c r="D1496" s="19">
        <f t="shared" si="46"/>
        <v>0.45833333333333331</v>
      </c>
      <c r="E1496" s="18" t="str">
        <f t="shared" si="47"/>
        <v>Saturday</v>
      </c>
    </row>
    <row r="1497" spans="1:5" ht="18" x14ac:dyDescent="0.2">
      <c r="A1497" s="1">
        <v>42299.75</v>
      </c>
      <c r="B1497" s="17">
        <v>10</v>
      </c>
      <c r="C1497">
        <v>22</v>
      </c>
      <c r="D1497" s="19">
        <f t="shared" si="46"/>
        <v>0.75</v>
      </c>
      <c r="E1497" s="18" t="str">
        <f t="shared" si="47"/>
        <v>Thursday</v>
      </c>
    </row>
    <row r="1498" spans="1:5" ht="18" x14ac:dyDescent="0.2">
      <c r="A1498" s="1">
        <v>42294.5</v>
      </c>
      <c r="B1498" s="17">
        <v>10</v>
      </c>
      <c r="C1498">
        <v>17</v>
      </c>
      <c r="D1498" s="19">
        <f t="shared" si="46"/>
        <v>0.5</v>
      </c>
      <c r="E1498" s="18" t="str">
        <f t="shared" si="47"/>
        <v>Saturday</v>
      </c>
    </row>
    <row r="1499" spans="1:5" ht="18" x14ac:dyDescent="0.2">
      <c r="A1499" s="1">
        <v>42294.5</v>
      </c>
      <c r="B1499" s="17">
        <v>10</v>
      </c>
      <c r="C1499">
        <v>17</v>
      </c>
      <c r="D1499" s="19">
        <f t="shared" si="46"/>
        <v>0.5</v>
      </c>
      <c r="E1499" s="18" t="str">
        <f t="shared" si="47"/>
        <v>Saturday</v>
      </c>
    </row>
    <row r="1500" spans="1:5" ht="18" x14ac:dyDescent="0.2">
      <c r="A1500" s="1">
        <v>42294.5</v>
      </c>
      <c r="B1500" s="17">
        <v>10</v>
      </c>
      <c r="C1500">
        <v>17</v>
      </c>
      <c r="D1500" s="19">
        <f t="shared" si="46"/>
        <v>0.5</v>
      </c>
      <c r="E1500" s="18" t="str">
        <f t="shared" si="47"/>
        <v>Saturday</v>
      </c>
    </row>
    <row r="1501" spans="1:5" ht="18" x14ac:dyDescent="0.2">
      <c r="A1501" s="1">
        <v>42288.416666666664</v>
      </c>
      <c r="B1501" s="17">
        <v>10</v>
      </c>
      <c r="C1501">
        <v>11</v>
      </c>
      <c r="D1501" s="19">
        <f t="shared" si="46"/>
        <v>0.41666666666666669</v>
      </c>
      <c r="E1501" s="18" t="str">
        <f t="shared" si="47"/>
        <v>Sunday</v>
      </c>
    </row>
    <row r="1502" spans="1:5" ht="18" x14ac:dyDescent="0.2">
      <c r="A1502" s="1">
        <v>42281.791666666664</v>
      </c>
      <c r="B1502" s="17">
        <v>10</v>
      </c>
      <c r="C1502">
        <v>4</v>
      </c>
      <c r="D1502" s="19">
        <f t="shared" si="46"/>
        <v>0.79166666666666663</v>
      </c>
      <c r="E1502" s="18" t="str">
        <f t="shared" si="47"/>
        <v>Sunday</v>
      </c>
    </row>
    <row r="1503" spans="1:5" ht="18" x14ac:dyDescent="0.2">
      <c r="A1503" s="1">
        <v>42283.8125</v>
      </c>
      <c r="B1503" s="17">
        <v>10</v>
      </c>
      <c r="C1503">
        <v>6</v>
      </c>
      <c r="D1503" s="19">
        <f t="shared" si="46"/>
        <v>0.8125</v>
      </c>
      <c r="E1503" s="18" t="str">
        <f t="shared" si="47"/>
        <v>Tuesday</v>
      </c>
    </row>
    <row r="1504" spans="1:5" ht="18" x14ac:dyDescent="0.2">
      <c r="A1504" s="1">
        <v>42290.833333333336</v>
      </c>
      <c r="B1504" s="17">
        <v>10</v>
      </c>
      <c r="C1504">
        <v>13</v>
      </c>
      <c r="D1504" s="19">
        <f t="shared" si="46"/>
        <v>0.83333333333333337</v>
      </c>
      <c r="E1504" s="18" t="str">
        <f t="shared" si="47"/>
        <v>Tuesday</v>
      </c>
    </row>
    <row r="1505" spans="1:5" ht="18" x14ac:dyDescent="0.2">
      <c r="A1505" s="1">
        <v>42287.541666666664</v>
      </c>
      <c r="B1505" s="17">
        <v>10</v>
      </c>
      <c r="C1505">
        <v>10</v>
      </c>
      <c r="D1505" s="19">
        <f t="shared" si="46"/>
        <v>0.54166666666666663</v>
      </c>
      <c r="E1505" s="18" t="str">
        <f t="shared" si="47"/>
        <v>Saturday</v>
      </c>
    </row>
    <row r="1506" spans="1:5" ht="18" x14ac:dyDescent="0.2">
      <c r="A1506" s="1">
        <v>42301.541666666664</v>
      </c>
      <c r="B1506" s="17">
        <v>10</v>
      </c>
      <c r="C1506">
        <v>24</v>
      </c>
      <c r="D1506" s="19">
        <f t="shared" si="46"/>
        <v>0.54166666666666663</v>
      </c>
      <c r="E1506" s="18" t="str">
        <f t="shared" si="47"/>
        <v>Saturday</v>
      </c>
    </row>
    <row r="1507" spans="1:5" ht="18" x14ac:dyDescent="0.2">
      <c r="A1507" s="1">
        <v>42290.75</v>
      </c>
      <c r="B1507" s="17">
        <v>10</v>
      </c>
      <c r="C1507">
        <v>13</v>
      </c>
      <c r="D1507" s="19">
        <f t="shared" si="46"/>
        <v>0.75</v>
      </c>
      <c r="E1507" s="18" t="str">
        <f t="shared" si="47"/>
        <v>Tuesday</v>
      </c>
    </row>
    <row r="1508" spans="1:5" ht="18" x14ac:dyDescent="0.2">
      <c r="A1508" s="1">
        <v>42293.770833333336</v>
      </c>
      <c r="B1508" s="17">
        <v>10</v>
      </c>
      <c r="C1508">
        <v>16</v>
      </c>
      <c r="D1508" s="19">
        <f t="shared" si="46"/>
        <v>0.77083333333333337</v>
      </c>
      <c r="E1508" s="18" t="str">
        <f t="shared" si="47"/>
        <v>Friday</v>
      </c>
    </row>
    <row r="1509" spans="1:5" ht="18" x14ac:dyDescent="0.2">
      <c r="A1509" s="1">
        <v>42295.416666666664</v>
      </c>
      <c r="B1509" s="17">
        <v>10</v>
      </c>
      <c r="C1509">
        <v>18</v>
      </c>
      <c r="D1509" s="19">
        <f t="shared" si="46"/>
        <v>0.41666666666666669</v>
      </c>
      <c r="E1509" s="18" t="str">
        <f t="shared" si="47"/>
        <v>Sunday</v>
      </c>
    </row>
    <row r="1510" spans="1:5" ht="18" x14ac:dyDescent="0.2">
      <c r="A1510" s="1">
        <v>42295.416666666664</v>
      </c>
      <c r="B1510" s="17">
        <v>10</v>
      </c>
      <c r="C1510">
        <v>18</v>
      </c>
      <c r="D1510" s="19">
        <f t="shared" si="46"/>
        <v>0.41666666666666669</v>
      </c>
      <c r="E1510" s="18" t="str">
        <f t="shared" si="47"/>
        <v>Sunday</v>
      </c>
    </row>
    <row r="1511" spans="1:5" ht="18" x14ac:dyDescent="0.2">
      <c r="A1511" s="1">
        <v>42281.4375</v>
      </c>
      <c r="B1511" s="17">
        <v>10</v>
      </c>
      <c r="C1511">
        <v>4</v>
      </c>
      <c r="D1511" s="19">
        <f t="shared" si="46"/>
        <v>0.4375</v>
      </c>
      <c r="E1511" s="18" t="str">
        <f t="shared" si="47"/>
        <v>Sunday</v>
      </c>
    </row>
    <row r="1512" spans="1:5" ht="18" x14ac:dyDescent="0.2">
      <c r="A1512" s="1">
        <v>42313.729166666664</v>
      </c>
      <c r="B1512" s="17">
        <v>11</v>
      </c>
      <c r="C1512">
        <v>5</v>
      </c>
      <c r="D1512" s="19">
        <f t="shared" si="46"/>
        <v>0.72916666666666663</v>
      </c>
      <c r="E1512" s="18" t="str">
        <f t="shared" si="47"/>
        <v>Thursday</v>
      </c>
    </row>
    <row r="1513" spans="1:5" ht="18" x14ac:dyDescent="0.2">
      <c r="A1513" s="1">
        <v>42289.770833333336</v>
      </c>
      <c r="B1513" s="17">
        <v>10</v>
      </c>
      <c r="C1513">
        <v>12</v>
      </c>
      <c r="D1513" s="19">
        <f t="shared" si="46"/>
        <v>0.77083333333333337</v>
      </c>
      <c r="E1513" s="18" t="str">
        <f t="shared" si="47"/>
        <v>Monday</v>
      </c>
    </row>
    <row r="1514" spans="1:5" ht="18" x14ac:dyDescent="0.2">
      <c r="A1514" s="1">
        <v>42311.75</v>
      </c>
      <c r="B1514" s="17">
        <v>11</v>
      </c>
      <c r="C1514">
        <v>3</v>
      </c>
      <c r="D1514" s="19">
        <f t="shared" si="46"/>
        <v>0.75</v>
      </c>
      <c r="E1514" s="18" t="str">
        <f t="shared" si="47"/>
        <v>Tuesday</v>
      </c>
    </row>
    <row r="1515" spans="1:5" ht="18" x14ac:dyDescent="0.2">
      <c r="A1515" s="1">
        <v>42309.75</v>
      </c>
      <c r="B1515" s="17">
        <v>11</v>
      </c>
      <c r="C1515">
        <v>1</v>
      </c>
      <c r="D1515" s="19">
        <f t="shared" si="46"/>
        <v>0.75</v>
      </c>
      <c r="E1515" s="18" t="str">
        <f t="shared" si="47"/>
        <v>Sunday</v>
      </c>
    </row>
    <row r="1516" spans="1:5" ht="18" x14ac:dyDescent="0.2">
      <c r="A1516" s="1">
        <v>42299.770833333336</v>
      </c>
      <c r="B1516" s="17">
        <v>10</v>
      </c>
      <c r="C1516">
        <v>22</v>
      </c>
      <c r="D1516" s="19">
        <f t="shared" si="46"/>
        <v>0.77083333333333337</v>
      </c>
      <c r="E1516" s="18" t="str">
        <f t="shared" si="47"/>
        <v>Thursday</v>
      </c>
    </row>
    <row r="1517" spans="1:5" ht="18" x14ac:dyDescent="0.2">
      <c r="A1517" s="1">
        <v>42283.791666666664</v>
      </c>
      <c r="B1517" s="17">
        <v>10</v>
      </c>
      <c r="C1517">
        <v>6</v>
      </c>
      <c r="D1517" s="19">
        <f t="shared" si="46"/>
        <v>0.79166666666666663</v>
      </c>
      <c r="E1517" s="18" t="str">
        <f t="shared" si="47"/>
        <v>Tuesday</v>
      </c>
    </row>
    <row r="1518" spans="1:5" ht="18" x14ac:dyDescent="0.2">
      <c r="A1518" s="1">
        <v>42284.541666666664</v>
      </c>
      <c r="B1518" s="17">
        <v>10</v>
      </c>
      <c r="C1518">
        <v>7</v>
      </c>
      <c r="D1518" s="19">
        <f t="shared" si="46"/>
        <v>0.54166666666666663</v>
      </c>
      <c r="E1518" s="18" t="str">
        <f t="shared" si="47"/>
        <v>Wednesday</v>
      </c>
    </row>
    <row r="1519" spans="1:5" ht="18" x14ac:dyDescent="0.2">
      <c r="A1519" s="1">
        <v>42295.416666666664</v>
      </c>
      <c r="B1519" s="17">
        <v>10</v>
      </c>
      <c r="C1519">
        <v>18</v>
      </c>
      <c r="D1519" s="19">
        <f t="shared" si="46"/>
        <v>0.41666666666666669</v>
      </c>
      <c r="E1519" s="18" t="str">
        <f t="shared" si="47"/>
        <v>Sunday</v>
      </c>
    </row>
    <row r="1520" spans="1:5" ht="18" x14ac:dyDescent="0.2">
      <c r="A1520" s="1">
        <v>42297.770833333336</v>
      </c>
      <c r="B1520" s="17">
        <v>10</v>
      </c>
      <c r="C1520">
        <v>20</v>
      </c>
      <c r="D1520" s="19">
        <f t="shared" si="46"/>
        <v>0.77083333333333337</v>
      </c>
      <c r="E1520" s="18" t="str">
        <f t="shared" si="47"/>
        <v>Tuesday</v>
      </c>
    </row>
    <row r="1521" spans="1:5" ht="18" x14ac:dyDescent="0.2">
      <c r="A1521" s="1">
        <v>42296.791666666664</v>
      </c>
      <c r="B1521" s="17">
        <v>10</v>
      </c>
      <c r="C1521">
        <v>19</v>
      </c>
      <c r="D1521" s="19">
        <f t="shared" si="46"/>
        <v>0.79166666666666663</v>
      </c>
      <c r="E1521" s="18" t="str">
        <f t="shared" si="47"/>
        <v>Monday</v>
      </c>
    </row>
    <row r="1522" spans="1:5" ht="18" x14ac:dyDescent="0.2">
      <c r="A1522" s="1">
        <v>42288.75</v>
      </c>
      <c r="B1522" s="17">
        <v>10</v>
      </c>
      <c r="C1522">
        <v>11</v>
      </c>
      <c r="D1522" s="19">
        <f t="shared" si="46"/>
        <v>0.75</v>
      </c>
      <c r="E1522" s="18" t="str">
        <f t="shared" si="47"/>
        <v>Sunday</v>
      </c>
    </row>
    <row r="1523" spans="1:5" ht="18" x14ac:dyDescent="0.2">
      <c r="A1523" s="1">
        <v>42294.875</v>
      </c>
      <c r="B1523" s="17">
        <v>10</v>
      </c>
      <c r="C1523">
        <v>17</v>
      </c>
      <c r="D1523" s="19">
        <f t="shared" si="46"/>
        <v>0.875</v>
      </c>
      <c r="E1523" s="18" t="str">
        <f t="shared" si="47"/>
        <v>Saturday</v>
      </c>
    </row>
    <row r="1524" spans="1:5" ht="18" x14ac:dyDescent="0.2">
      <c r="A1524" s="1">
        <v>42287.416666666664</v>
      </c>
      <c r="B1524" s="17">
        <v>10</v>
      </c>
      <c r="C1524">
        <v>10</v>
      </c>
      <c r="D1524" s="19">
        <f t="shared" si="46"/>
        <v>0.41666666666666669</v>
      </c>
      <c r="E1524" s="18" t="str">
        <f t="shared" si="47"/>
        <v>Saturday</v>
      </c>
    </row>
    <row r="1525" spans="1:5" ht="18" x14ac:dyDescent="0.2">
      <c r="A1525" s="1">
        <v>42287.416666666664</v>
      </c>
      <c r="B1525" s="17">
        <v>10</v>
      </c>
      <c r="C1525">
        <v>10</v>
      </c>
      <c r="D1525" s="19">
        <f t="shared" si="46"/>
        <v>0.41666666666666669</v>
      </c>
      <c r="E1525" s="18" t="str">
        <f t="shared" si="47"/>
        <v>Saturday</v>
      </c>
    </row>
    <row r="1526" spans="1:5" ht="18" x14ac:dyDescent="0.2">
      <c r="A1526" s="1">
        <v>42281.416666666664</v>
      </c>
      <c r="B1526" s="17">
        <v>10</v>
      </c>
      <c r="C1526">
        <v>4</v>
      </c>
      <c r="D1526" s="19">
        <f t="shared" si="46"/>
        <v>0.41666666666666669</v>
      </c>
      <c r="E1526" s="18" t="str">
        <f t="shared" si="47"/>
        <v>Sunday</v>
      </c>
    </row>
    <row r="1527" spans="1:5" ht="18" x14ac:dyDescent="0.2">
      <c r="A1527" s="1">
        <v>42294.791666666664</v>
      </c>
      <c r="B1527" s="17">
        <v>10</v>
      </c>
      <c r="C1527">
        <v>17</v>
      </c>
      <c r="D1527" s="19">
        <f t="shared" si="46"/>
        <v>0.79166666666666663</v>
      </c>
      <c r="E1527" s="18" t="str">
        <f t="shared" si="47"/>
        <v>Saturday</v>
      </c>
    </row>
    <row r="1528" spans="1:5" ht="18" x14ac:dyDescent="0.2">
      <c r="A1528" s="1">
        <v>42297.791666666664</v>
      </c>
      <c r="B1528" s="17">
        <v>10</v>
      </c>
      <c r="C1528">
        <v>20</v>
      </c>
      <c r="D1528" s="19">
        <f t="shared" si="46"/>
        <v>0.79166666666666663</v>
      </c>
      <c r="E1528" s="18" t="str">
        <f t="shared" si="47"/>
        <v>Tuesday</v>
      </c>
    </row>
    <row r="1529" spans="1:5" ht="18" x14ac:dyDescent="0.2">
      <c r="A1529" s="1">
        <v>42293.8125</v>
      </c>
      <c r="B1529" s="17">
        <v>10</v>
      </c>
      <c r="C1529">
        <v>16</v>
      </c>
      <c r="D1529" s="19">
        <f t="shared" si="46"/>
        <v>0.8125</v>
      </c>
      <c r="E1529" s="18" t="str">
        <f t="shared" si="47"/>
        <v>Friday</v>
      </c>
    </row>
    <row r="1530" spans="1:5" ht="18" x14ac:dyDescent="0.2">
      <c r="A1530" s="1">
        <v>42293.8125</v>
      </c>
      <c r="B1530" s="17">
        <v>10</v>
      </c>
      <c r="C1530">
        <v>16</v>
      </c>
      <c r="D1530" s="19">
        <f t="shared" si="46"/>
        <v>0.8125</v>
      </c>
      <c r="E1530" s="18" t="str">
        <f t="shared" si="47"/>
        <v>Friday</v>
      </c>
    </row>
    <row r="1531" spans="1:5" ht="18" x14ac:dyDescent="0.2">
      <c r="A1531" s="1">
        <v>42293.8125</v>
      </c>
      <c r="B1531" s="17">
        <v>10</v>
      </c>
      <c r="C1531">
        <v>16</v>
      </c>
      <c r="D1531" s="19">
        <f t="shared" si="46"/>
        <v>0.8125</v>
      </c>
      <c r="E1531" s="18" t="str">
        <f t="shared" si="47"/>
        <v>Friday</v>
      </c>
    </row>
    <row r="1532" spans="1:5" ht="18" x14ac:dyDescent="0.2">
      <c r="A1532" s="1">
        <v>42293.8125</v>
      </c>
      <c r="B1532" s="17">
        <v>10</v>
      </c>
      <c r="C1532">
        <v>16</v>
      </c>
      <c r="D1532" s="19">
        <f t="shared" si="46"/>
        <v>0.8125</v>
      </c>
      <c r="E1532" s="18" t="str">
        <f t="shared" si="47"/>
        <v>Friday</v>
      </c>
    </row>
    <row r="1533" spans="1:5" ht="18" x14ac:dyDescent="0.2">
      <c r="A1533" s="1">
        <v>42293.8125</v>
      </c>
      <c r="B1533" s="17">
        <v>10</v>
      </c>
      <c r="C1533">
        <v>16</v>
      </c>
      <c r="D1533" s="19">
        <f t="shared" si="46"/>
        <v>0.8125</v>
      </c>
      <c r="E1533" s="18" t="str">
        <f t="shared" si="47"/>
        <v>Friday</v>
      </c>
    </row>
    <row r="1534" spans="1:5" ht="18" x14ac:dyDescent="0.2">
      <c r="A1534" s="1">
        <v>42293.8125</v>
      </c>
      <c r="B1534" s="17">
        <v>10</v>
      </c>
      <c r="C1534">
        <v>16</v>
      </c>
      <c r="D1534" s="19">
        <f t="shared" si="46"/>
        <v>0.8125</v>
      </c>
      <c r="E1534" s="18" t="str">
        <f t="shared" si="47"/>
        <v>Friday</v>
      </c>
    </row>
    <row r="1535" spans="1:5" ht="18" x14ac:dyDescent="0.2">
      <c r="A1535" s="1">
        <v>42293.8125</v>
      </c>
      <c r="B1535" s="17">
        <v>10</v>
      </c>
      <c r="C1535">
        <v>16</v>
      </c>
      <c r="D1535" s="19">
        <f t="shared" si="46"/>
        <v>0.8125</v>
      </c>
      <c r="E1535" s="18" t="str">
        <f t="shared" si="47"/>
        <v>Friday</v>
      </c>
    </row>
    <row r="1536" spans="1:5" ht="18" x14ac:dyDescent="0.2">
      <c r="A1536" s="1">
        <v>42293.75</v>
      </c>
      <c r="B1536" s="17">
        <v>10</v>
      </c>
      <c r="C1536">
        <v>16</v>
      </c>
      <c r="D1536" s="19">
        <f t="shared" si="46"/>
        <v>0.75</v>
      </c>
      <c r="E1536" s="18" t="str">
        <f t="shared" si="47"/>
        <v>Friday</v>
      </c>
    </row>
    <row r="1537" spans="1:5" ht="18" x14ac:dyDescent="0.2">
      <c r="A1537" s="1">
        <v>42288.5</v>
      </c>
      <c r="B1537" s="17">
        <v>10</v>
      </c>
      <c r="C1537">
        <v>11</v>
      </c>
      <c r="D1537" s="19">
        <f t="shared" si="46"/>
        <v>0.5</v>
      </c>
      <c r="E1537" s="18" t="str">
        <f t="shared" si="47"/>
        <v>Sunday</v>
      </c>
    </row>
    <row r="1538" spans="1:5" ht="18" x14ac:dyDescent="0.2">
      <c r="A1538" s="1">
        <v>42329.708333333336</v>
      </c>
      <c r="B1538" s="17">
        <v>11</v>
      </c>
      <c r="C1538">
        <v>21</v>
      </c>
      <c r="D1538" s="19">
        <f t="shared" si="46"/>
        <v>0.70833333333333337</v>
      </c>
      <c r="E1538" s="18" t="str">
        <f t="shared" si="47"/>
        <v>Saturday</v>
      </c>
    </row>
    <row r="1539" spans="1:5" ht="18" x14ac:dyDescent="0.2">
      <c r="A1539" s="1">
        <v>42283.8125</v>
      </c>
      <c r="B1539" s="17">
        <v>10</v>
      </c>
      <c r="C1539">
        <v>6</v>
      </c>
      <c r="D1539" s="19">
        <f t="shared" ref="D1539:D1602" si="48">TIME(HOUR(A1539),MINUTE(A1539), SECOND(A1539))</f>
        <v>0.8125</v>
      </c>
      <c r="E1539" s="18" t="str">
        <f t="shared" ref="E1539:E1602" si="49">TEXT(A1539, "dddd")</f>
        <v>Tuesday</v>
      </c>
    </row>
    <row r="1540" spans="1:5" ht="18" x14ac:dyDescent="0.2">
      <c r="A1540" s="1">
        <v>42285.8125</v>
      </c>
      <c r="B1540" s="17">
        <v>10</v>
      </c>
      <c r="C1540">
        <v>8</v>
      </c>
      <c r="D1540" s="19">
        <f t="shared" si="48"/>
        <v>0.8125</v>
      </c>
      <c r="E1540" s="18" t="str">
        <f t="shared" si="49"/>
        <v>Thursday</v>
      </c>
    </row>
    <row r="1541" spans="1:5" ht="18" x14ac:dyDescent="0.2">
      <c r="A1541" s="1">
        <v>42313.5</v>
      </c>
      <c r="B1541" s="17">
        <v>11</v>
      </c>
      <c r="C1541">
        <v>5</v>
      </c>
      <c r="D1541" s="19">
        <f t="shared" si="48"/>
        <v>0.5</v>
      </c>
      <c r="E1541" s="18" t="str">
        <f t="shared" si="49"/>
        <v>Thursday</v>
      </c>
    </row>
    <row r="1542" spans="1:5" ht="18" x14ac:dyDescent="0.2">
      <c r="A1542" s="1">
        <v>42365.479166666664</v>
      </c>
      <c r="B1542" s="17">
        <v>12</v>
      </c>
      <c r="C1542">
        <v>27</v>
      </c>
      <c r="D1542" s="19">
        <f t="shared" si="48"/>
        <v>0.47916666666666669</v>
      </c>
      <c r="E1542" s="18" t="str">
        <f t="shared" si="49"/>
        <v>Sunday</v>
      </c>
    </row>
    <row r="1543" spans="1:5" ht="18" x14ac:dyDescent="0.2">
      <c r="A1543" s="1">
        <v>42287.333333333336</v>
      </c>
      <c r="B1543" s="17">
        <v>10</v>
      </c>
      <c r="C1543">
        <v>10</v>
      </c>
      <c r="D1543" s="19">
        <f t="shared" si="48"/>
        <v>0.33333333333333331</v>
      </c>
      <c r="E1543" s="18" t="str">
        <f t="shared" si="49"/>
        <v>Saturday</v>
      </c>
    </row>
    <row r="1544" spans="1:5" ht="18" x14ac:dyDescent="0.2">
      <c r="A1544" s="1">
        <v>42292.75</v>
      </c>
      <c r="B1544" s="17">
        <v>10</v>
      </c>
      <c r="C1544">
        <v>15</v>
      </c>
      <c r="D1544" s="19">
        <f t="shared" si="48"/>
        <v>0.75</v>
      </c>
      <c r="E1544" s="18" t="str">
        <f t="shared" si="49"/>
        <v>Thursday</v>
      </c>
    </row>
    <row r="1545" spans="1:5" ht="18" x14ac:dyDescent="0.2">
      <c r="A1545" s="1">
        <v>42320.770833333336</v>
      </c>
      <c r="B1545" s="17">
        <v>11</v>
      </c>
      <c r="C1545">
        <v>12</v>
      </c>
      <c r="D1545" s="19">
        <f t="shared" si="48"/>
        <v>0.77083333333333337</v>
      </c>
      <c r="E1545" s="18" t="str">
        <f t="shared" si="49"/>
        <v>Thursday</v>
      </c>
    </row>
    <row r="1546" spans="1:5" ht="18" x14ac:dyDescent="0.2">
      <c r="A1546" s="1">
        <v>42284.770833333336</v>
      </c>
      <c r="B1546" s="17">
        <v>10</v>
      </c>
      <c r="C1546">
        <v>7</v>
      </c>
      <c r="D1546" s="19">
        <f t="shared" si="48"/>
        <v>0.77083333333333337</v>
      </c>
      <c r="E1546" s="18" t="str">
        <f t="shared" si="49"/>
        <v>Wednesday</v>
      </c>
    </row>
    <row r="1547" spans="1:5" ht="18" x14ac:dyDescent="0.2">
      <c r="A1547" s="1">
        <v>42287.458333333336</v>
      </c>
      <c r="B1547" s="17">
        <v>10</v>
      </c>
      <c r="C1547">
        <v>10</v>
      </c>
      <c r="D1547" s="19">
        <f t="shared" si="48"/>
        <v>0.45833333333333331</v>
      </c>
      <c r="E1547" s="18" t="str">
        <f t="shared" si="49"/>
        <v>Saturday</v>
      </c>
    </row>
    <row r="1548" spans="1:5" ht="18" x14ac:dyDescent="0.2">
      <c r="A1548" s="1">
        <v>42283.666666666664</v>
      </c>
      <c r="B1548" s="17">
        <v>10</v>
      </c>
      <c r="C1548">
        <v>6</v>
      </c>
      <c r="D1548" s="19">
        <f t="shared" si="48"/>
        <v>0.66666666666666663</v>
      </c>
      <c r="E1548" s="18" t="str">
        <f t="shared" si="49"/>
        <v>Tuesday</v>
      </c>
    </row>
    <row r="1549" spans="1:5" ht="18" x14ac:dyDescent="0.2">
      <c r="A1549" s="1">
        <v>42288.625</v>
      </c>
      <c r="B1549" s="17">
        <v>10</v>
      </c>
      <c r="C1549">
        <v>11</v>
      </c>
      <c r="D1549" s="19">
        <f t="shared" si="48"/>
        <v>0.625</v>
      </c>
      <c r="E1549" s="18" t="str">
        <f t="shared" si="49"/>
        <v>Sunday</v>
      </c>
    </row>
    <row r="1550" spans="1:5" ht="18" x14ac:dyDescent="0.2">
      <c r="A1550" s="1">
        <v>42290.8125</v>
      </c>
      <c r="B1550" s="17">
        <v>10</v>
      </c>
      <c r="C1550">
        <v>13</v>
      </c>
      <c r="D1550" s="19">
        <f t="shared" si="48"/>
        <v>0.8125</v>
      </c>
      <c r="E1550" s="18" t="str">
        <f t="shared" si="49"/>
        <v>Tuesday</v>
      </c>
    </row>
    <row r="1551" spans="1:5" ht="18" x14ac:dyDescent="0.2">
      <c r="A1551" s="1">
        <v>42378.75</v>
      </c>
      <c r="B1551" s="17">
        <v>1</v>
      </c>
      <c r="C1551">
        <v>9</v>
      </c>
      <c r="D1551" s="19">
        <f t="shared" si="48"/>
        <v>0.75</v>
      </c>
      <c r="E1551" s="18" t="str">
        <f t="shared" si="49"/>
        <v>Saturday</v>
      </c>
    </row>
    <row r="1552" spans="1:5" ht="18" x14ac:dyDescent="0.2">
      <c r="A1552" s="1">
        <v>42298.75</v>
      </c>
      <c r="B1552" s="17">
        <v>10</v>
      </c>
      <c r="C1552">
        <v>21</v>
      </c>
      <c r="D1552" s="19">
        <f t="shared" si="48"/>
        <v>0.75</v>
      </c>
      <c r="E1552" s="18" t="str">
        <f t="shared" si="49"/>
        <v>Wednesday</v>
      </c>
    </row>
    <row r="1553" spans="1:5" ht="18" x14ac:dyDescent="0.2">
      <c r="A1553" s="1">
        <v>42292.770833333336</v>
      </c>
      <c r="B1553" s="17">
        <v>10</v>
      </c>
      <c r="C1553">
        <v>15</v>
      </c>
      <c r="D1553" s="19">
        <f t="shared" si="48"/>
        <v>0.77083333333333337</v>
      </c>
      <c r="E1553" s="18" t="str">
        <f t="shared" si="49"/>
        <v>Thursday</v>
      </c>
    </row>
    <row r="1554" spans="1:5" ht="18" x14ac:dyDescent="0.2">
      <c r="A1554" s="1">
        <v>42283.729166666664</v>
      </c>
      <c r="B1554" s="17">
        <v>10</v>
      </c>
      <c r="C1554">
        <v>6</v>
      </c>
      <c r="D1554" s="19">
        <f t="shared" si="48"/>
        <v>0.72916666666666663</v>
      </c>
      <c r="E1554" s="18" t="str">
        <f t="shared" si="49"/>
        <v>Tuesday</v>
      </c>
    </row>
    <row r="1555" spans="1:5" ht="18" x14ac:dyDescent="0.2">
      <c r="A1555" s="1">
        <v>42284.770833333336</v>
      </c>
      <c r="B1555" s="17">
        <v>10</v>
      </c>
      <c r="C1555">
        <v>7</v>
      </c>
      <c r="D1555" s="19">
        <f t="shared" si="48"/>
        <v>0.77083333333333337</v>
      </c>
      <c r="E1555" s="18" t="str">
        <f t="shared" si="49"/>
        <v>Wednesday</v>
      </c>
    </row>
    <row r="1556" spans="1:5" ht="18" x14ac:dyDescent="0.2">
      <c r="A1556" s="1">
        <v>42329.541666666664</v>
      </c>
      <c r="B1556" s="17">
        <v>11</v>
      </c>
      <c r="C1556">
        <v>21</v>
      </c>
      <c r="D1556" s="19">
        <f t="shared" si="48"/>
        <v>0.54166666666666663</v>
      </c>
      <c r="E1556" s="18" t="str">
        <f t="shared" si="49"/>
        <v>Saturday</v>
      </c>
    </row>
    <row r="1557" spans="1:5" ht="18" x14ac:dyDescent="0.2">
      <c r="A1557" s="1">
        <v>42307.770833333336</v>
      </c>
      <c r="B1557" s="17">
        <v>10</v>
      </c>
      <c r="C1557">
        <v>30</v>
      </c>
      <c r="D1557" s="19">
        <f t="shared" si="48"/>
        <v>0.77083333333333337</v>
      </c>
      <c r="E1557" s="18" t="str">
        <f t="shared" si="49"/>
        <v>Friday</v>
      </c>
    </row>
    <row r="1558" spans="1:5" ht="18" x14ac:dyDescent="0.2">
      <c r="A1558" s="1">
        <v>42300.708333333336</v>
      </c>
      <c r="B1558" s="17">
        <v>10</v>
      </c>
      <c r="C1558">
        <v>23</v>
      </c>
      <c r="D1558" s="19">
        <f t="shared" si="48"/>
        <v>0.70833333333333337</v>
      </c>
      <c r="E1558" s="18" t="str">
        <f t="shared" si="49"/>
        <v>Friday</v>
      </c>
    </row>
    <row r="1559" spans="1:5" ht="18" x14ac:dyDescent="0.2">
      <c r="A1559" s="1">
        <v>42300.708333333336</v>
      </c>
      <c r="B1559" s="17">
        <v>10</v>
      </c>
      <c r="C1559">
        <v>23</v>
      </c>
      <c r="D1559" s="19">
        <f t="shared" si="48"/>
        <v>0.70833333333333337</v>
      </c>
      <c r="E1559" s="18" t="str">
        <f t="shared" si="49"/>
        <v>Friday</v>
      </c>
    </row>
    <row r="1560" spans="1:5" ht="18" x14ac:dyDescent="0.2">
      <c r="A1560" s="1">
        <v>42300.708333333336</v>
      </c>
      <c r="B1560" s="17">
        <v>10</v>
      </c>
      <c r="C1560">
        <v>23</v>
      </c>
      <c r="D1560" s="19">
        <f t="shared" si="48"/>
        <v>0.70833333333333337</v>
      </c>
      <c r="E1560" s="18" t="str">
        <f t="shared" si="49"/>
        <v>Friday</v>
      </c>
    </row>
    <row r="1561" spans="1:5" ht="18" x14ac:dyDescent="0.2">
      <c r="A1561" s="1">
        <v>42300.71875</v>
      </c>
      <c r="B1561" s="17">
        <v>10</v>
      </c>
      <c r="C1561">
        <v>23</v>
      </c>
      <c r="D1561" s="19">
        <f t="shared" si="48"/>
        <v>0.71875</v>
      </c>
      <c r="E1561" s="18" t="str">
        <f t="shared" si="49"/>
        <v>Friday</v>
      </c>
    </row>
    <row r="1562" spans="1:5" ht="18" x14ac:dyDescent="0.2">
      <c r="A1562" s="1">
        <v>42300.71875</v>
      </c>
      <c r="B1562" s="17">
        <v>10</v>
      </c>
      <c r="C1562">
        <v>23</v>
      </c>
      <c r="D1562" s="19">
        <f t="shared" si="48"/>
        <v>0.71875</v>
      </c>
      <c r="E1562" s="18" t="str">
        <f t="shared" si="49"/>
        <v>Friday</v>
      </c>
    </row>
    <row r="1563" spans="1:5" ht="18" x14ac:dyDescent="0.2">
      <c r="A1563" s="1">
        <v>42318.458333333336</v>
      </c>
      <c r="B1563" s="17">
        <v>11</v>
      </c>
      <c r="C1563">
        <v>10</v>
      </c>
      <c r="D1563" s="19">
        <f t="shared" si="48"/>
        <v>0.45833333333333331</v>
      </c>
      <c r="E1563" s="18" t="str">
        <f t="shared" si="49"/>
        <v>Tuesday</v>
      </c>
    </row>
    <row r="1564" spans="1:5" ht="18" x14ac:dyDescent="0.2">
      <c r="A1564" s="1">
        <v>42301.791666666664</v>
      </c>
      <c r="B1564" s="17">
        <v>10</v>
      </c>
      <c r="C1564">
        <v>24</v>
      </c>
      <c r="D1564" s="19">
        <f t="shared" si="48"/>
        <v>0.79166666666666663</v>
      </c>
      <c r="E1564" s="18" t="str">
        <f t="shared" si="49"/>
        <v>Saturday</v>
      </c>
    </row>
    <row r="1565" spans="1:5" ht="18" x14ac:dyDescent="0.2">
      <c r="A1565" s="1">
        <v>42288.416666666664</v>
      </c>
      <c r="B1565" s="17">
        <v>10</v>
      </c>
      <c r="C1565">
        <v>11</v>
      </c>
      <c r="D1565" s="19">
        <f t="shared" si="48"/>
        <v>0.41666666666666669</v>
      </c>
      <c r="E1565" s="18" t="str">
        <f t="shared" si="49"/>
        <v>Sunday</v>
      </c>
    </row>
    <row r="1566" spans="1:5" ht="18" x14ac:dyDescent="0.2">
      <c r="A1566" s="1">
        <v>42287.458333333336</v>
      </c>
      <c r="B1566" s="17">
        <v>10</v>
      </c>
      <c r="C1566">
        <v>10</v>
      </c>
      <c r="D1566" s="19">
        <f t="shared" si="48"/>
        <v>0.45833333333333331</v>
      </c>
      <c r="E1566" s="18" t="str">
        <f t="shared" si="49"/>
        <v>Saturday</v>
      </c>
    </row>
    <row r="1567" spans="1:5" ht="18" x14ac:dyDescent="0.2">
      <c r="A1567" s="1">
        <v>42308.458333333336</v>
      </c>
      <c r="B1567" s="17">
        <v>10</v>
      </c>
      <c r="C1567">
        <v>31</v>
      </c>
      <c r="D1567" s="19">
        <f t="shared" si="48"/>
        <v>0.45833333333333331</v>
      </c>
      <c r="E1567" s="18" t="str">
        <f t="shared" si="49"/>
        <v>Saturday</v>
      </c>
    </row>
    <row r="1568" spans="1:5" ht="18" x14ac:dyDescent="0.2">
      <c r="A1568" s="1">
        <v>42288.625</v>
      </c>
      <c r="B1568" s="17">
        <v>10</v>
      </c>
      <c r="C1568">
        <v>11</v>
      </c>
      <c r="D1568" s="19">
        <f t="shared" si="48"/>
        <v>0.625</v>
      </c>
      <c r="E1568" s="18" t="str">
        <f t="shared" si="49"/>
        <v>Sunday</v>
      </c>
    </row>
    <row r="1569" spans="1:5" ht="18" x14ac:dyDescent="0.2">
      <c r="A1569" s="1">
        <v>42301.791666666664</v>
      </c>
      <c r="B1569" s="17">
        <v>10</v>
      </c>
      <c r="C1569">
        <v>24</v>
      </c>
      <c r="D1569" s="19">
        <f t="shared" si="48"/>
        <v>0.79166666666666663</v>
      </c>
      <c r="E1569" s="18" t="str">
        <f t="shared" si="49"/>
        <v>Saturday</v>
      </c>
    </row>
    <row r="1570" spans="1:5" ht="18" x14ac:dyDescent="0.2">
      <c r="A1570" s="1">
        <v>42301.791666666664</v>
      </c>
      <c r="B1570" s="17">
        <v>10</v>
      </c>
      <c r="C1570">
        <v>24</v>
      </c>
      <c r="D1570" s="19">
        <f t="shared" si="48"/>
        <v>0.79166666666666663</v>
      </c>
      <c r="E1570" s="18" t="str">
        <f t="shared" si="49"/>
        <v>Saturday</v>
      </c>
    </row>
    <row r="1571" spans="1:5" ht="18" x14ac:dyDescent="0.2">
      <c r="A1571" s="1">
        <v>42301.791666666664</v>
      </c>
      <c r="B1571" s="17">
        <v>10</v>
      </c>
      <c r="C1571">
        <v>24</v>
      </c>
      <c r="D1571" s="19">
        <f t="shared" si="48"/>
        <v>0.79166666666666663</v>
      </c>
      <c r="E1571" s="18" t="str">
        <f t="shared" si="49"/>
        <v>Saturday</v>
      </c>
    </row>
    <row r="1572" spans="1:5" ht="18" x14ac:dyDescent="0.2">
      <c r="A1572" s="1">
        <v>42301.791666666664</v>
      </c>
      <c r="B1572" s="17">
        <v>10</v>
      </c>
      <c r="C1572">
        <v>24</v>
      </c>
      <c r="D1572" s="19">
        <f t="shared" si="48"/>
        <v>0.79166666666666663</v>
      </c>
      <c r="E1572" s="18" t="str">
        <f t="shared" si="49"/>
        <v>Saturday</v>
      </c>
    </row>
    <row r="1573" spans="1:5" ht="18" x14ac:dyDescent="0.2">
      <c r="A1573" s="1">
        <v>42301.791666666664</v>
      </c>
      <c r="B1573" s="17">
        <v>10</v>
      </c>
      <c r="C1573">
        <v>24</v>
      </c>
      <c r="D1573" s="19">
        <f t="shared" si="48"/>
        <v>0.79166666666666663</v>
      </c>
      <c r="E1573" s="18" t="str">
        <f t="shared" si="49"/>
        <v>Saturday</v>
      </c>
    </row>
    <row r="1574" spans="1:5" ht="18" x14ac:dyDescent="0.2">
      <c r="A1574" s="1">
        <v>42283.875</v>
      </c>
      <c r="B1574" s="17">
        <v>10</v>
      </c>
      <c r="C1574">
        <v>6</v>
      </c>
      <c r="D1574" s="19">
        <f t="shared" si="48"/>
        <v>0.875</v>
      </c>
      <c r="E1574" s="18" t="str">
        <f t="shared" si="49"/>
        <v>Tuesday</v>
      </c>
    </row>
    <row r="1575" spans="1:5" ht="18" x14ac:dyDescent="0.2">
      <c r="A1575" s="1">
        <v>42289.854166666664</v>
      </c>
      <c r="B1575" s="17">
        <v>10</v>
      </c>
      <c r="C1575">
        <v>12</v>
      </c>
      <c r="D1575" s="19">
        <f t="shared" si="48"/>
        <v>0.85416666666666663</v>
      </c>
      <c r="E1575" s="18" t="str">
        <f t="shared" si="49"/>
        <v>Monday</v>
      </c>
    </row>
    <row r="1576" spans="1:5" ht="18" x14ac:dyDescent="0.2">
      <c r="A1576" s="1">
        <v>42306.895833333336</v>
      </c>
      <c r="B1576" s="17">
        <v>10</v>
      </c>
      <c r="C1576">
        <v>29</v>
      </c>
      <c r="D1576" s="19">
        <f t="shared" si="48"/>
        <v>0.89583333333333337</v>
      </c>
      <c r="E1576" s="18" t="str">
        <f t="shared" si="49"/>
        <v>Thursday</v>
      </c>
    </row>
    <row r="1577" spans="1:5" ht="18" x14ac:dyDescent="0.2">
      <c r="A1577" s="1">
        <v>42294.5</v>
      </c>
      <c r="B1577" s="17">
        <v>10</v>
      </c>
      <c r="C1577">
        <v>17</v>
      </c>
      <c r="D1577" s="19">
        <f t="shared" si="48"/>
        <v>0.5</v>
      </c>
      <c r="E1577" s="18" t="str">
        <f t="shared" si="49"/>
        <v>Saturday</v>
      </c>
    </row>
    <row r="1578" spans="1:5" ht="18" x14ac:dyDescent="0.2">
      <c r="A1578" s="1">
        <v>42292.791666666664</v>
      </c>
      <c r="B1578" s="17">
        <v>10</v>
      </c>
      <c r="C1578">
        <v>15</v>
      </c>
      <c r="D1578" s="19">
        <f t="shared" si="48"/>
        <v>0.79166666666666663</v>
      </c>
      <c r="E1578" s="18" t="str">
        <f t="shared" si="49"/>
        <v>Thursday</v>
      </c>
    </row>
    <row r="1579" spans="1:5" ht="18" x14ac:dyDescent="0.2">
      <c r="A1579" s="1">
        <v>42287.416666666664</v>
      </c>
      <c r="B1579" s="17">
        <v>10</v>
      </c>
      <c r="C1579">
        <v>10</v>
      </c>
      <c r="D1579" s="19">
        <f t="shared" si="48"/>
        <v>0.41666666666666669</v>
      </c>
      <c r="E1579" s="18" t="str">
        <f t="shared" si="49"/>
        <v>Saturday</v>
      </c>
    </row>
    <row r="1580" spans="1:5" ht="18" x14ac:dyDescent="0.2">
      <c r="A1580" s="1">
        <v>42388.791666666664</v>
      </c>
      <c r="B1580" s="17">
        <v>1</v>
      </c>
      <c r="C1580">
        <v>19</v>
      </c>
      <c r="D1580" s="19">
        <f t="shared" si="48"/>
        <v>0.79166666666666663</v>
      </c>
      <c r="E1580" s="18" t="str">
        <f t="shared" si="49"/>
        <v>Tuesday</v>
      </c>
    </row>
    <row r="1581" spans="1:5" ht="18" x14ac:dyDescent="0.2">
      <c r="A1581" s="1">
        <v>42301.53125</v>
      </c>
      <c r="B1581" s="17">
        <v>10</v>
      </c>
      <c r="C1581">
        <v>24</v>
      </c>
      <c r="D1581" s="19">
        <f t="shared" si="48"/>
        <v>0.53125</v>
      </c>
      <c r="E1581" s="18" t="str">
        <f t="shared" si="49"/>
        <v>Saturday</v>
      </c>
    </row>
    <row r="1582" spans="1:5" ht="18" x14ac:dyDescent="0.2">
      <c r="A1582" s="1">
        <v>42308.5</v>
      </c>
      <c r="B1582" s="17">
        <v>10</v>
      </c>
      <c r="C1582">
        <v>31</v>
      </c>
      <c r="D1582" s="19">
        <f t="shared" si="48"/>
        <v>0.5</v>
      </c>
      <c r="E1582" s="18" t="str">
        <f t="shared" si="49"/>
        <v>Saturday</v>
      </c>
    </row>
    <row r="1583" spans="1:5" ht="18" x14ac:dyDescent="0.2">
      <c r="A1583" s="1">
        <v>42294.5</v>
      </c>
      <c r="B1583" s="17">
        <v>10</v>
      </c>
      <c r="C1583">
        <v>17</v>
      </c>
      <c r="D1583" s="19">
        <f t="shared" si="48"/>
        <v>0.5</v>
      </c>
      <c r="E1583" s="18" t="str">
        <f t="shared" si="49"/>
        <v>Saturday</v>
      </c>
    </row>
    <row r="1584" spans="1:5" ht="18" x14ac:dyDescent="0.2">
      <c r="A1584" s="1">
        <v>42299.739583333336</v>
      </c>
      <c r="B1584" s="17">
        <v>10</v>
      </c>
      <c r="C1584">
        <v>22</v>
      </c>
      <c r="D1584" s="19">
        <f t="shared" si="48"/>
        <v>0.73958333333333337</v>
      </c>
      <c r="E1584" s="18" t="str">
        <f t="shared" si="49"/>
        <v>Thursday</v>
      </c>
    </row>
    <row r="1585" spans="1:5" ht="18" x14ac:dyDescent="0.2">
      <c r="A1585" s="1">
        <v>42297.791666666664</v>
      </c>
      <c r="B1585" s="17">
        <v>10</v>
      </c>
      <c r="C1585">
        <v>20</v>
      </c>
      <c r="D1585" s="19">
        <f t="shared" si="48"/>
        <v>0.79166666666666663</v>
      </c>
      <c r="E1585" s="18" t="str">
        <f t="shared" si="49"/>
        <v>Tuesday</v>
      </c>
    </row>
    <row r="1586" spans="1:5" ht="18" x14ac:dyDescent="0.2">
      <c r="A1586" s="1">
        <v>42287.770833333336</v>
      </c>
      <c r="B1586" s="17">
        <v>10</v>
      </c>
      <c r="C1586">
        <v>10</v>
      </c>
      <c r="D1586" s="19">
        <f t="shared" si="48"/>
        <v>0.77083333333333337</v>
      </c>
      <c r="E1586" s="18" t="str">
        <f t="shared" si="49"/>
        <v>Saturday</v>
      </c>
    </row>
    <row r="1587" spans="1:5" ht="18" x14ac:dyDescent="0.2">
      <c r="A1587" s="1">
        <v>42287.416666666664</v>
      </c>
      <c r="B1587" s="17">
        <v>10</v>
      </c>
      <c r="C1587">
        <v>10</v>
      </c>
      <c r="D1587" s="19">
        <f t="shared" si="48"/>
        <v>0.41666666666666669</v>
      </c>
      <c r="E1587" s="18" t="str">
        <f t="shared" si="49"/>
        <v>Saturday</v>
      </c>
    </row>
    <row r="1588" spans="1:5" ht="18" x14ac:dyDescent="0.2">
      <c r="A1588" s="1">
        <v>42285.854166666664</v>
      </c>
      <c r="B1588" s="17">
        <v>10</v>
      </c>
      <c r="C1588">
        <v>8</v>
      </c>
      <c r="D1588" s="19">
        <f t="shared" si="48"/>
        <v>0.85416666666666663</v>
      </c>
      <c r="E1588" s="18" t="str">
        <f t="shared" si="49"/>
        <v>Thursday</v>
      </c>
    </row>
    <row r="1589" spans="1:5" ht="18" x14ac:dyDescent="0.2">
      <c r="A1589" s="1">
        <v>42290.791666666664</v>
      </c>
      <c r="B1589" s="17">
        <v>10</v>
      </c>
      <c r="C1589">
        <v>13</v>
      </c>
      <c r="D1589" s="19">
        <f t="shared" si="48"/>
        <v>0.79166666666666663</v>
      </c>
      <c r="E1589" s="18" t="str">
        <f t="shared" si="49"/>
        <v>Tuesday</v>
      </c>
    </row>
    <row r="1590" spans="1:5" ht="18" x14ac:dyDescent="0.2">
      <c r="A1590" s="1">
        <v>42292.708333333336</v>
      </c>
      <c r="B1590" s="17">
        <v>10</v>
      </c>
      <c r="C1590">
        <v>15</v>
      </c>
      <c r="D1590" s="19">
        <f t="shared" si="48"/>
        <v>0.70833333333333337</v>
      </c>
      <c r="E1590" s="18" t="str">
        <f t="shared" si="49"/>
        <v>Thursday</v>
      </c>
    </row>
    <row r="1591" spans="1:5" ht="18" x14ac:dyDescent="0.2">
      <c r="A1591" s="1">
        <v>42292.8125</v>
      </c>
      <c r="B1591" s="17">
        <v>10</v>
      </c>
      <c r="C1591">
        <v>15</v>
      </c>
      <c r="D1591" s="19">
        <f t="shared" si="48"/>
        <v>0.8125</v>
      </c>
      <c r="E1591" s="18" t="str">
        <f t="shared" si="49"/>
        <v>Thursday</v>
      </c>
    </row>
    <row r="1592" spans="1:5" ht="18" x14ac:dyDescent="0.2">
      <c r="A1592" s="1">
        <v>42302.666666666664</v>
      </c>
      <c r="B1592" s="17">
        <v>10</v>
      </c>
      <c r="C1592">
        <v>25</v>
      </c>
      <c r="D1592" s="19">
        <f t="shared" si="48"/>
        <v>0.66666666666666663</v>
      </c>
      <c r="E1592" s="18" t="str">
        <f t="shared" si="49"/>
        <v>Sunday</v>
      </c>
    </row>
    <row r="1593" spans="1:5" ht="18" x14ac:dyDescent="0.2">
      <c r="A1593" s="1">
        <v>42288.375</v>
      </c>
      <c r="B1593" s="17">
        <v>10</v>
      </c>
      <c r="C1593">
        <v>11</v>
      </c>
      <c r="D1593" s="19">
        <f t="shared" si="48"/>
        <v>0.375</v>
      </c>
      <c r="E1593" s="18" t="str">
        <f t="shared" si="49"/>
        <v>Sunday</v>
      </c>
    </row>
    <row r="1594" spans="1:5" ht="18" x14ac:dyDescent="0.2">
      <c r="A1594" s="1">
        <v>42286.458333333336</v>
      </c>
      <c r="B1594" s="17">
        <v>10</v>
      </c>
      <c r="C1594">
        <v>9</v>
      </c>
      <c r="D1594" s="19">
        <f t="shared" si="48"/>
        <v>0.45833333333333331</v>
      </c>
      <c r="E1594" s="18" t="str">
        <f t="shared" si="49"/>
        <v>Friday</v>
      </c>
    </row>
    <row r="1595" spans="1:5" ht="18" x14ac:dyDescent="0.2">
      <c r="A1595" s="1">
        <v>42321.708333333336</v>
      </c>
      <c r="B1595" s="17">
        <v>11</v>
      </c>
      <c r="C1595">
        <v>13</v>
      </c>
      <c r="D1595" s="19">
        <f t="shared" si="48"/>
        <v>0.70833333333333337</v>
      </c>
      <c r="E1595" s="18" t="str">
        <f t="shared" si="49"/>
        <v>Friday</v>
      </c>
    </row>
    <row r="1596" spans="1:5" ht="18" x14ac:dyDescent="0.2">
      <c r="A1596" s="1">
        <v>42289.833333333336</v>
      </c>
      <c r="B1596" s="17">
        <v>10</v>
      </c>
      <c r="C1596">
        <v>12</v>
      </c>
      <c r="D1596" s="19">
        <f t="shared" si="48"/>
        <v>0.83333333333333337</v>
      </c>
      <c r="E1596" s="18" t="str">
        <f t="shared" si="49"/>
        <v>Monday</v>
      </c>
    </row>
    <row r="1597" spans="1:5" ht="18" x14ac:dyDescent="0.2">
      <c r="A1597" s="1">
        <v>42324.833333333336</v>
      </c>
      <c r="B1597" s="17">
        <v>11</v>
      </c>
      <c r="C1597">
        <v>16</v>
      </c>
      <c r="D1597" s="19">
        <f t="shared" si="48"/>
        <v>0.83333333333333337</v>
      </c>
      <c r="E1597" s="18" t="str">
        <f t="shared" si="49"/>
        <v>Monday</v>
      </c>
    </row>
    <row r="1598" spans="1:5" ht="18" x14ac:dyDescent="0.2">
      <c r="A1598" s="1">
        <v>42292.708333333336</v>
      </c>
      <c r="B1598" s="17">
        <v>10</v>
      </c>
      <c r="C1598">
        <v>15</v>
      </c>
      <c r="D1598" s="19">
        <f t="shared" si="48"/>
        <v>0.70833333333333337</v>
      </c>
      <c r="E1598" s="18" t="str">
        <f t="shared" si="49"/>
        <v>Thursday</v>
      </c>
    </row>
    <row r="1599" spans="1:5" ht="18" x14ac:dyDescent="0.2">
      <c r="A1599" s="1">
        <v>42292.833333333336</v>
      </c>
      <c r="B1599" s="17">
        <v>10</v>
      </c>
      <c r="C1599">
        <v>15</v>
      </c>
      <c r="D1599" s="19">
        <f t="shared" si="48"/>
        <v>0.83333333333333337</v>
      </c>
      <c r="E1599" s="18" t="str">
        <f t="shared" si="49"/>
        <v>Thursday</v>
      </c>
    </row>
    <row r="1600" spans="1:5" ht="18" x14ac:dyDescent="0.2">
      <c r="A1600" s="1">
        <v>42286.541666666664</v>
      </c>
      <c r="B1600" s="17">
        <v>10</v>
      </c>
      <c r="C1600">
        <v>9</v>
      </c>
      <c r="D1600" s="19">
        <f t="shared" si="48"/>
        <v>0.54166666666666663</v>
      </c>
      <c r="E1600" s="18" t="str">
        <f t="shared" si="49"/>
        <v>Friday</v>
      </c>
    </row>
    <row r="1601" spans="1:5" ht="18" x14ac:dyDescent="0.2">
      <c r="A1601" s="1">
        <v>42295.75</v>
      </c>
      <c r="B1601" s="17">
        <v>10</v>
      </c>
      <c r="C1601">
        <v>18</v>
      </c>
      <c r="D1601" s="19">
        <f t="shared" si="48"/>
        <v>0.75</v>
      </c>
      <c r="E1601" s="18" t="str">
        <f t="shared" si="49"/>
        <v>Sunday</v>
      </c>
    </row>
    <row r="1602" spans="1:5" ht="18" x14ac:dyDescent="0.2">
      <c r="A1602" s="1">
        <v>42296.791666666664</v>
      </c>
      <c r="B1602" s="17">
        <v>10</v>
      </c>
      <c r="C1602">
        <v>19</v>
      </c>
      <c r="D1602" s="19">
        <f t="shared" si="48"/>
        <v>0.79166666666666663</v>
      </c>
      <c r="E1602" s="18" t="str">
        <f t="shared" si="49"/>
        <v>Monday</v>
      </c>
    </row>
    <row r="1603" spans="1:5" ht="18" x14ac:dyDescent="0.2">
      <c r="A1603" s="1">
        <v>42319.739583333336</v>
      </c>
      <c r="B1603" s="17">
        <v>11</v>
      </c>
      <c r="C1603">
        <v>11</v>
      </c>
      <c r="D1603" s="19">
        <f t="shared" ref="D1603:D1666" si="50">TIME(HOUR(A1603),MINUTE(A1603), SECOND(A1603))</f>
        <v>0.73958333333333337</v>
      </c>
      <c r="E1603" s="18" t="str">
        <f t="shared" ref="E1603:E1666" si="51">TEXT(A1603, "dddd")</f>
        <v>Wednesday</v>
      </c>
    </row>
    <row r="1604" spans="1:5" ht="18" x14ac:dyDescent="0.2">
      <c r="A1604" s="1">
        <v>42291.791666666664</v>
      </c>
      <c r="B1604" s="17">
        <v>10</v>
      </c>
      <c r="C1604">
        <v>14</v>
      </c>
      <c r="D1604" s="19">
        <f t="shared" si="50"/>
        <v>0.79166666666666663</v>
      </c>
      <c r="E1604" s="18" t="str">
        <f t="shared" si="51"/>
        <v>Wednesday</v>
      </c>
    </row>
    <row r="1605" spans="1:5" ht="18" x14ac:dyDescent="0.2">
      <c r="A1605" s="1">
        <v>42290.791666666664</v>
      </c>
      <c r="B1605" s="17">
        <v>10</v>
      </c>
      <c r="C1605">
        <v>13</v>
      </c>
      <c r="D1605" s="19">
        <f t="shared" si="50"/>
        <v>0.79166666666666663</v>
      </c>
      <c r="E1605" s="18" t="str">
        <f t="shared" si="51"/>
        <v>Tuesday</v>
      </c>
    </row>
    <row r="1606" spans="1:5" ht="18" x14ac:dyDescent="0.2">
      <c r="A1606" s="1">
        <v>42322.770833333336</v>
      </c>
      <c r="B1606" s="17">
        <v>11</v>
      </c>
      <c r="C1606">
        <v>14</v>
      </c>
      <c r="D1606" s="19">
        <f t="shared" si="50"/>
        <v>0.77083333333333337</v>
      </c>
      <c r="E1606" s="18" t="str">
        <f t="shared" si="51"/>
        <v>Saturday</v>
      </c>
    </row>
    <row r="1607" spans="1:5" ht="18" x14ac:dyDescent="0.2">
      <c r="A1607" s="1">
        <v>42287.708333333336</v>
      </c>
      <c r="B1607" s="17">
        <v>10</v>
      </c>
      <c r="C1607">
        <v>10</v>
      </c>
      <c r="D1607" s="19">
        <f t="shared" si="50"/>
        <v>0.70833333333333337</v>
      </c>
      <c r="E1607" s="18" t="str">
        <f t="shared" si="51"/>
        <v>Saturday</v>
      </c>
    </row>
    <row r="1608" spans="1:5" ht="18" x14ac:dyDescent="0.2">
      <c r="A1608" s="1">
        <v>42298.354166666664</v>
      </c>
      <c r="B1608" s="17">
        <v>10</v>
      </c>
      <c r="C1608">
        <v>21</v>
      </c>
      <c r="D1608" s="19">
        <f t="shared" si="50"/>
        <v>0.35416666666666669</v>
      </c>
      <c r="E1608" s="18" t="str">
        <f t="shared" si="51"/>
        <v>Wednesday</v>
      </c>
    </row>
    <row r="1609" spans="1:5" ht="18" x14ac:dyDescent="0.2">
      <c r="A1609" s="1">
        <v>42291.770833333336</v>
      </c>
      <c r="B1609" s="17">
        <v>10</v>
      </c>
      <c r="C1609">
        <v>14</v>
      </c>
      <c r="D1609" s="19">
        <f t="shared" si="50"/>
        <v>0.77083333333333337</v>
      </c>
      <c r="E1609" s="18" t="str">
        <f t="shared" si="51"/>
        <v>Wednesday</v>
      </c>
    </row>
    <row r="1610" spans="1:5" ht="18" x14ac:dyDescent="0.2">
      <c r="A1610" s="1">
        <v>42288.75</v>
      </c>
      <c r="B1610" s="17">
        <v>10</v>
      </c>
      <c r="C1610">
        <v>11</v>
      </c>
      <c r="D1610" s="19">
        <f t="shared" si="50"/>
        <v>0.75</v>
      </c>
      <c r="E1610" s="18" t="str">
        <f t="shared" si="51"/>
        <v>Sunday</v>
      </c>
    </row>
    <row r="1611" spans="1:5" ht="18" x14ac:dyDescent="0.2">
      <c r="A1611" s="1">
        <v>42299.770833333336</v>
      </c>
      <c r="B1611" s="17">
        <v>10</v>
      </c>
      <c r="C1611">
        <v>22</v>
      </c>
      <c r="D1611" s="19">
        <f t="shared" si="50"/>
        <v>0.77083333333333337</v>
      </c>
      <c r="E1611" s="18" t="str">
        <f t="shared" si="51"/>
        <v>Thursday</v>
      </c>
    </row>
    <row r="1612" spans="1:5" ht="18" x14ac:dyDescent="0.2">
      <c r="A1612" s="1">
        <v>42290.833333333336</v>
      </c>
      <c r="B1612" s="17">
        <v>10</v>
      </c>
      <c r="C1612">
        <v>13</v>
      </c>
      <c r="D1612" s="19">
        <f t="shared" si="50"/>
        <v>0.83333333333333337</v>
      </c>
      <c r="E1612" s="18" t="str">
        <f t="shared" si="51"/>
        <v>Tuesday</v>
      </c>
    </row>
    <row r="1613" spans="1:5" ht="18" x14ac:dyDescent="0.2">
      <c r="A1613" s="1">
        <v>42292.833333333336</v>
      </c>
      <c r="B1613" s="17">
        <v>10</v>
      </c>
      <c r="C1613">
        <v>15</v>
      </c>
      <c r="D1613" s="19">
        <f t="shared" si="50"/>
        <v>0.83333333333333337</v>
      </c>
      <c r="E1613" s="18" t="str">
        <f t="shared" si="51"/>
        <v>Thursday</v>
      </c>
    </row>
    <row r="1614" spans="1:5" ht="18" x14ac:dyDescent="0.2">
      <c r="A1614" s="1">
        <v>42289.8125</v>
      </c>
      <c r="B1614" s="17">
        <v>10</v>
      </c>
      <c r="C1614">
        <v>12</v>
      </c>
      <c r="D1614" s="19">
        <f t="shared" si="50"/>
        <v>0.8125</v>
      </c>
      <c r="E1614" s="18" t="str">
        <f t="shared" si="51"/>
        <v>Monday</v>
      </c>
    </row>
    <row r="1615" spans="1:5" ht="18" x14ac:dyDescent="0.2">
      <c r="A1615" s="1">
        <v>42291.8125</v>
      </c>
      <c r="B1615" s="17">
        <v>10</v>
      </c>
      <c r="C1615">
        <v>14</v>
      </c>
      <c r="D1615" s="19">
        <f t="shared" si="50"/>
        <v>0.8125</v>
      </c>
      <c r="E1615" s="18" t="str">
        <f t="shared" si="51"/>
        <v>Wednesday</v>
      </c>
    </row>
    <row r="1616" spans="1:5" ht="18" x14ac:dyDescent="0.2">
      <c r="A1616" s="1">
        <v>42322.375</v>
      </c>
      <c r="B1616" s="17">
        <v>11</v>
      </c>
      <c r="C1616">
        <v>14</v>
      </c>
      <c r="D1616" s="19">
        <f t="shared" si="50"/>
        <v>0.375</v>
      </c>
      <c r="E1616" s="18" t="str">
        <f t="shared" si="51"/>
        <v>Saturday</v>
      </c>
    </row>
    <row r="1617" spans="1:5" ht="18" x14ac:dyDescent="0.2">
      <c r="A1617" s="1">
        <v>42295.416666666664</v>
      </c>
      <c r="B1617" s="17">
        <v>10</v>
      </c>
      <c r="C1617">
        <v>18</v>
      </c>
      <c r="D1617" s="19">
        <f t="shared" si="50"/>
        <v>0.41666666666666669</v>
      </c>
      <c r="E1617" s="18" t="str">
        <f t="shared" si="51"/>
        <v>Sunday</v>
      </c>
    </row>
    <row r="1618" spans="1:5" ht="18" x14ac:dyDescent="0.2">
      <c r="A1618" s="1">
        <v>42306.791666666664</v>
      </c>
      <c r="B1618" s="17">
        <v>10</v>
      </c>
      <c r="C1618">
        <v>29</v>
      </c>
      <c r="D1618" s="19">
        <f t="shared" si="50"/>
        <v>0.79166666666666663</v>
      </c>
      <c r="E1618" s="18" t="str">
        <f t="shared" si="51"/>
        <v>Thursday</v>
      </c>
    </row>
    <row r="1619" spans="1:5" ht="18" x14ac:dyDescent="0.2">
      <c r="A1619" s="1">
        <v>42320.791666666664</v>
      </c>
      <c r="B1619" s="17">
        <v>11</v>
      </c>
      <c r="C1619">
        <v>12</v>
      </c>
      <c r="D1619" s="19">
        <f t="shared" si="50"/>
        <v>0.79166666666666663</v>
      </c>
      <c r="E1619" s="18" t="str">
        <f t="shared" si="51"/>
        <v>Thursday</v>
      </c>
    </row>
    <row r="1620" spans="1:5" ht="18" x14ac:dyDescent="0.2">
      <c r="A1620" s="1">
        <v>42294.583333333336</v>
      </c>
      <c r="B1620" s="17">
        <v>10</v>
      </c>
      <c r="C1620">
        <v>17</v>
      </c>
      <c r="D1620" s="19">
        <f t="shared" si="50"/>
        <v>0.58333333333333337</v>
      </c>
      <c r="E1620" s="18" t="str">
        <f t="shared" si="51"/>
        <v>Saturday</v>
      </c>
    </row>
    <row r="1621" spans="1:5" ht="18" x14ac:dyDescent="0.2">
      <c r="A1621" s="1">
        <v>42286.791666666664</v>
      </c>
      <c r="B1621" s="17">
        <v>10</v>
      </c>
      <c r="C1621">
        <v>9</v>
      </c>
      <c r="D1621" s="19">
        <f t="shared" si="50"/>
        <v>0.79166666666666663</v>
      </c>
      <c r="E1621" s="18" t="str">
        <f t="shared" si="51"/>
        <v>Friday</v>
      </c>
    </row>
    <row r="1622" spans="1:5" ht="18" x14ac:dyDescent="0.2">
      <c r="A1622" s="1">
        <v>42300.875</v>
      </c>
      <c r="B1622" s="17">
        <v>10</v>
      </c>
      <c r="C1622">
        <v>23</v>
      </c>
      <c r="D1622" s="19">
        <f t="shared" si="50"/>
        <v>0.875</v>
      </c>
      <c r="E1622" s="18" t="str">
        <f t="shared" si="51"/>
        <v>Friday</v>
      </c>
    </row>
    <row r="1623" spans="1:5" ht="18" x14ac:dyDescent="0.2">
      <c r="A1623" s="1">
        <v>42301.625</v>
      </c>
      <c r="B1623" s="17">
        <v>10</v>
      </c>
      <c r="C1623">
        <v>24</v>
      </c>
      <c r="D1623" s="19">
        <f t="shared" si="50"/>
        <v>0.625</v>
      </c>
      <c r="E1623" s="18" t="str">
        <f t="shared" si="51"/>
        <v>Saturday</v>
      </c>
    </row>
    <row r="1624" spans="1:5" ht="18" x14ac:dyDescent="0.2">
      <c r="A1624" s="1">
        <v>42315.458333333336</v>
      </c>
      <c r="B1624" s="17">
        <v>11</v>
      </c>
      <c r="C1624">
        <v>7</v>
      </c>
      <c r="D1624" s="19">
        <f t="shared" si="50"/>
        <v>0.45833333333333331</v>
      </c>
      <c r="E1624" s="18" t="str">
        <f t="shared" si="51"/>
        <v>Saturday</v>
      </c>
    </row>
    <row r="1625" spans="1:5" ht="18" x14ac:dyDescent="0.2">
      <c r="A1625" s="1">
        <v>42316.708333333336</v>
      </c>
      <c r="B1625" s="17">
        <v>11</v>
      </c>
      <c r="C1625">
        <v>8</v>
      </c>
      <c r="D1625" s="19">
        <f t="shared" si="50"/>
        <v>0.70833333333333337</v>
      </c>
      <c r="E1625" s="18" t="str">
        <f t="shared" si="51"/>
        <v>Sunday</v>
      </c>
    </row>
    <row r="1626" spans="1:5" ht="18" x14ac:dyDescent="0.2">
      <c r="A1626" s="1">
        <v>42297.75</v>
      </c>
      <c r="B1626" s="17">
        <v>10</v>
      </c>
      <c r="C1626">
        <v>20</v>
      </c>
      <c r="D1626" s="19">
        <f t="shared" si="50"/>
        <v>0.75</v>
      </c>
      <c r="E1626" s="18" t="str">
        <f t="shared" si="51"/>
        <v>Tuesday</v>
      </c>
    </row>
    <row r="1627" spans="1:5" ht="18" x14ac:dyDescent="0.2">
      <c r="A1627" s="1">
        <v>42301.791666666664</v>
      </c>
      <c r="B1627" s="17">
        <v>10</v>
      </c>
      <c r="C1627">
        <v>24</v>
      </c>
      <c r="D1627" s="19">
        <f t="shared" si="50"/>
        <v>0.79166666666666663</v>
      </c>
      <c r="E1627" s="18" t="str">
        <f t="shared" si="51"/>
        <v>Saturday</v>
      </c>
    </row>
    <row r="1628" spans="1:5" ht="18" x14ac:dyDescent="0.2">
      <c r="A1628" s="1">
        <v>42294.583333333336</v>
      </c>
      <c r="B1628" s="17">
        <v>10</v>
      </c>
      <c r="C1628">
        <v>17</v>
      </c>
      <c r="D1628" s="19">
        <f t="shared" si="50"/>
        <v>0.58333333333333337</v>
      </c>
      <c r="E1628" s="18" t="str">
        <f t="shared" si="51"/>
        <v>Saturday</v>
      </c>
    </row>
    <row r="1629" spans="1:5" ht="18" x14ac:dyDescent="0.2">
      <c r="A1629" s="1">
        <v>42304.75</v>
      </c>
      <c r="B1629" s="17">
        <v>10</v>
      </c>
      <c r="C1629">
        <v>27</v>
      </c>
      <c r="D1629" s="19">
        <f t="shared" si="50"/>
        <v>0.75</v>
      </c>
      <c r="E1629" s="18" t="str">
        <f t="shared" si="51"/>
        <v>Tuesday</v>
      </c>
    </row>
    <row r="1630" spans="1:5" ht="18" x14ac:dyDescent="0.2">
      <c r="A1630" s="1">
        <v>42300.791666666664</v>
      </c>
      <c r="B1630" s="17">
        <v>10</v>
      </c>
      <c r="C1630">
        <v>23</v>
      </c>
      <c r="D1630" s="19">
        <f t="shared" si="50"/>
        <v>0.79166666666666663</v>
      </c>
      <c r="E1630" s="18" t="str">
        <f t="shared" si="51"/>
        <v>Friday</v>
      </c>
    </row>
    <row r="1631" spans="1:5" ht="18" x14ac:dyDescent="0.2">
      <c r="A1631" s="1">
        <v>42292.802083333336</v>
      </c>
      <c r="B1631" s="17">
        <v>10</v>
      </c>
      <c r="C1631">
        <v>15</v>
      </c>
      <c r="D1631" s="19">
        <f t="shared" si="50"/>
        <v>0.80208333333333337</v>
      </c>
      <c r="E1631" s="18" t="str">
        <f t="shared" si="51"/>
        <v>Thursday</v>
      </c>
    </row>
    <row r="1632" spans="1:5" ht="18" x14ac:dyDescent="0.2">
      <c r="A1632" s="1">
        <v>42298.729166666664</v>
      </c>
      <c r="B1632" s="17">
        <v>10</v>
      </c>
      <c r="C1632">
        <v>21</v>
      </c>
      <c r="D1632" s="19">
        <f t="shared" si="50"/>
        <v>0.72916666666666663</v>
      </c>
      <c r="E1632" s="18" t="str">
        <f t="shared" si="51"/>
        <v>Wednesday</v>
      </c>
    </row>
    <row r="1633" spans="1:5" ht="18" x14ac:dyDescent="0.2">
      <c r="A1633" s="1">
        <v>42289.770833333336</v>
      </c>
      <c r="B1633" s="17">
        <v>10</v>
      </c>
      <c r="C1633">
        <v>12</v>
      </c>
      <c r="D1633" s="19">
        <f t="shared" si="50"/>
        <v>0.77083333333333337</v>
      </c>
      <c r="E1633" s="18" t="str">
        <f t="shared" si="51"/>
        <v>Monday</v>
      </c>
    </row>
    <row r="1634" spans="1:5" ht="18" x14ac:dyDescent="0.2">
      <c r="A1634" s="1">
        <v>42350.75</v>
      </c>
      <c r="B1634" s="17">
        <v>12</v>
      </c>
      <c r="C1634">
        <v>12</v>
      </c>
      <c r="D1634" s="19">
        <f t="shared" si="50"/>
        <v>0.75</v>
      </c>
      <c r="E1634" s="18" t="str">
        <f t="shared" si="51"/>
        <v>Saturday</v>
      </c>
    </row>
    <row r="1635" spans="1:5" ht="18" x14ac:dyDescent="0.2">
      <c r="A1635" s="1">
        <v>42290.8125</v>
      </c>
      <c r="B1635" s="17">
        <v>10</v>
      </c>
      <c r="C1635">
        <v>13</v>
      </c>
      <c r="D1635" s="19">
        <f t="shared" si="50"/>
        <v>0.8125</v>
      </c>
      <c r="E1635" s="18" t="str">
        <f t="shared" si="51"/>
        <v>Tuesday</v>
      </c>
    </row>
    <row r="1636" spans="1:5" ht="18" x14ac:dyDescent="0.2">
      <c r="A1636" s="1">
        <v>42287.427083333336</v>
      </c>
      <c r="B1636" s="17">
        <v>10</v>
      </c>
      <c r="C1636">
        <v>10</v>
      </c>
      <c r="D1636" s="19">
        <f t="shared" si="50"/>
        <v>0.42708333333333331</v>
      </c>
      <c r="E1636" s="18" t="str">
        <f t="shared" si="51"/>
        <v>Saturday</v>
      </c>
    </row>
    <row r="1637" spans="1:5" ht="18" x14ac:dyDescent="0.2">
      <c r="A1637" s="1">
        <v>42293.791666666664</v>
      </c>
      <c r="B1637" s="17">
        <v>10</v>
      </c>
      <c r="C1637">
        <v>16</v>
      </c>
      <c r="D1637" s="19">
        <f t="shared" si="50"/>
        <v>0.79166666666666663</v>
      </c>
      <c r="E1637" s="18" t="str">
        <f t="shared" si="51"/>
        <v>Friday</v>
      </c>
    </row>
    <row r="1638" spans="1:5" ht="18" x14ac:dyDescent="0.2">
      <c r="A1638" s="1">
        <v>42297.75</v>
      </c>
      <c r="B1638" s="17">
        <v>10</v>
      </c>
      <c r="C1638">
        <v>20</v>
      </c>
      <c r="D1638" s="19">
        <f t="shared" si="50"/>
        <v>0.75</v>
      </c>
      <c r="E1638" s="18" t="str">
        <f t="shared" si="51"/>
        <v>Tuesday</v>
      </c>
    </row>
    <row r="1639" spans="1:5" ht="18" x14ac:dyDescent="0.2">
      <c r="A1639" s="1">
        <v>42301.375</v>
      </c>
      <c r="B1639" s="17">
        <v>10</v>
      </c>
      <c r="C1639">
        <v>24</v>
      </c>
      <c r="D1639" s="19">
        <f t="shared" si="50"/>
        <v>0.375</v>
      </c>
      <c r="E1639" s="18" t="str">
        <f t="shared" si="51"/>
        <v>Saturday</v>
      </c>
    </row>
    <row r="1640" spans="1:5" ht="18" x14ac:dyDescent="0.2">
      <c r="A1640" s="1">
        <v>42293.75</v>
      </c>
      <c r="B1640" s="17">
        <v>10</v>
      </c>
      <c r="C1640">
        <v>16</v>
      </c>
      <c r="D1640" s="19">
        <f t="shared" si="50"/>
        <v>0.75</v>
      </c>
      <c r="E1640" s="18" t="str">
        <f t="shared" si="51"/>
        <v>Friday</v>
      </c>
    </row>
    <row r="1641" spans="1:5" ht="18" x14ac:dyDescent="0.2">
      <c r="A1641" s="1">
        <v>42296.760416666664</v>
      </c>
      <c r="B1641" s="17">
        <v>10</v>
      </c>
      <c r="C1641">
        <v>19</v>
      </c>
      <c r="D1641" s="19">
        <f t="shared" si="50"/>
        <v>0.76041666666666663</v>
      </c>
      <c r="E1641" s="18" t="str">
        <f t="shared" si="51"/>
        <v>Monday</v>
      </c>
    </row>
    <row r="1642" spans="1:5" ht="18" x14ac:dyDescent="0.2">
      <c r="A1642" s="1">
        <v>42291.541666666664</v>
      </c>
      <c r="B1642" s="17">
        <v>10</v>
      </c>
      <c r="C1642">
        <v>14</v>
      </c>
      <c r="D1642" s="19">
        <f t="shared" si="50"/>
        <v>0.54166666666666663</v>
      </c>
      <c r="E1642" s="18" t="str">
        <f t="shared" si="51"/>
        <v>Wednesday</v>
      </c>
    </row>
    <row r="1643" spans="1:5" ht="18" x14ac:dyDescent="0.2">
      <c r="A1643" s="1">
        <v>42288.666666666664</v>
      </c>
      <c r="B1643" s="17">
        <v>10</v>
      </c>
      <c r="C1643">
        <v>11</v>
      </c>
      <c r="D1643" s="19">
        <f t="shared" si="50"/>
        <v>0.66666666666666663</v>
      </c>
      <c r="E1643" s="18" t="str">
        <f t="shared" si="51"/>
        <v>Sunday</v>
      </c>
    </row>
    <row r="1644" spans="1:5" ht="18" x14ac:dyDescent="0.2">
      <c r="A1644" s="1">
        <v>42301.458333333336</v>
      </c>
      <c r="B1644" s="17">
        <v>10</v>
      </c>
      <c r="C1644">
        <v>24</v>
      </c>
      <c r="D1644" s="19">
        <f t="shared" si="50"/>
        <v>0.45833333333333331</v>
      </c>
      <c r="E1644" s="18" t="str">
        <f t="shared" si="51"/>
        <v>Saturday</v>
      </c>
    </row>
    <row r="1645" spans="1:5" ht="18" x14ac:dyDescent="0.2">
      <c r="A1645" s="1">
        <v>42290.791666666664</v>
      </c>
      <c r="B1645" s="17">
        <v>10</v>
      </c>
      <c r="C1645">
        <v>13</v>
      </c>
      <c r="D1645" s="19">
        <f t="shared" si="50"/>
        <v>0.79166666666666663</v>
      </c>
      <c r="E1645" s="18" t="str">
        <f t="shared" si="51"/>
        <v>Tuesday</v>
      </c>
    </row>
    <row r="1646" spans="1:5" ht="18" x14ac:dyDescent="0.2">
      <c r="A1646" s="1">
        <v>42322.541666666664</v>
      </c>
      <c r="B1646" s="17">
        <v>11</v>
      </c>
      <c r="C1646">
        <v>14</v>
      </c>
      <c r="D1646" s="19">
        <f t="shared" si="50"/>
        <v>0.54166666666666663</v>
      </c>
      <c r="E1646" s="18" t="str">
        <f t="shared" si="51"/>
        <v>Saturday</v>
      </c>
    </row>
    <row r="1647" spans="1:5" ht="18" x14ac:dyDescent="0.2">
      <c r="A1647" s="1">
        <v>42320.75</v>
      </c>
      <c r="B1647" s="17">
        <v>11</v>
      </c>
      <c r="C1647">
        <v>12</v>
      </c>
      <c r="D1647" s="19">
        <f t="shared" si="50"/>
        <v>0.75</v>
      </c>
      <c r="E1647" s="18" t="str">
        <f t="shared" si="51"/>
        <v>Thursday</v>
      </c>
    </row>
    <row r="1648" spans="1:5" ht="18" x14ac:dyDescent="0.2">
      <c r="A1648" s="1">
        <v>42321.75</v>
      </c>
      <c r="B1648" s="17">
        <v>11</v>
      </c>
      <c r="C1648">
        <v>13</v>
      </c>
      <c r="D1648" s="19">
        <f t="shared" si="50"/>
        <v>0.75</v>
      </c>
      <c r="E1648" s="18" t="str">
        <f t="shared" si="51"/>
        <v>Friday</v>
      </c>
    </row>
    <row r="1649" spans="1:5" ht="18" x14ac:dyDescent="0.2">
      <c r="A1649" s="1">
        <v>42295.53125</v>
      </c>
      <c r="B1649" s="17">
        <v>10</v>
      </c>
      <c r="C1649">
        <v>18</v>
      </c>
      <c r="D1649" s="19">
        <f t="shared" si="50"/>
        <v>0.53125</v>
      </c>
      <c r="E1649" s="18" t="str">
        <f t="shared" si="51"/>
        <v>Sunday</v>
      </c>
    </row>
    <row r="1650" spans="1:5" ht="18" x14ac:dyDescent="0.2">
      <c r="A1650" s="1">
        <v>42295.53125</v>
      </c>
      <c r="B1650" s="17">
        <v>10</v>
      </c>
      <c r="C1650">
        <v>18</v>
      </c>
      <c r="D1650" s="19">
        <f t="shared" si="50"/>
        <v>0.53125</v>
      </c>
      <c r="E1650" s="18" t="str">
        <f t="shared" si="51"/>
        <v>Sunday</v>
      </c>
    </row>
    <row r="1651" spans="1:5" ht="18" x14ac:dyDescent="0.2">
      <c r="A1651" s="1">
        <v>42302.53125</v>
      </c>
      <c r="B1651" s="17">
        <v>10</v>
      </c>
      <c r="C1651">
        <v>25</v>
      </c>
      <c r="D1651" s="19">
        <f t="shared" si="50"/>
        <v>0.53125</v>
      </c>
      <c r="E1651" s="18" t="str">
        <f t="shared" si="51"/>
        <v>Sunday</v>
      </c>
    </row>
    <row r="1652" spans="1:5" ht="18" x14ac:dyDescent="0.2">
      <c r="A1652" s="1">
        <v>42302.53125</v>
      </c>
      <c r="B1652" s="17">
        <v>10</v>
      </c>
      <c r="C1652">
        <v>25</v>
      </c>
      <c r="D1652" s="19">
        <f t="shared" si="50"/>
        <v>0.53125</v>
      </c>
      <c r="E1652" s="18" t="str">
        <f t="shared" si="51"/>
        <v>Sunday</v>
      </c>
    </row>
    <row r="1653" spans="1:5" ht="18" x14ac:dyDescent="0.2">
      <c r="A1653" s="1">
        <v>42302.53125</v>
      </c>
      <c r="B1653" s="17">
        <v>10</v>
      </c>
      <c r="C1653">
        <v>25</v>
      </c>
      <c r="D1653" s="19">
        <f t="shared" si="50"/>
        <v>0.53125</v>
      </c>
      <c r="E1653" s="18" t="str">
        <f t="shared" si="51"/>
        <v>Sunday</v>
      </c>
    </row>
    <row r="1654" spans="1:5" ht="18" x14ac:dyDescent="0.2">
      <c r="A1654" s="1">
        <v>42301.416666666664</v>
      </c>
      <c r="B1654" s="17">
        <v>10</v>
      </c>
      <c r="C1654">
        <v>24</v>
      </c>
      <c r="D1654" s="19">
        <f t="shared" si="50"/>
        <v>0.41666666666666669</v>
      </c>
      <c r="E1654" s="18" t="str">
        <f t="shared" si="51"/>
        <v>Saturday</v>
      </c>
    </row>
    <row r="1655" spans="1:5" ht="18" x14ac:dyDescent="0.2">
      <c r="A1655" s="1">
        <v>42296.770833333336</v>
      </c>
      <c r="B1655" s="17">
        <v>10</v>
      </c>
      <c r="C1655">
        <v>19</v>
      </c>
      <c r="D1655" s="19">
        <f t="shared" si="50"/>
        <v>0.77083333333333337</v>
      </c>
      <c r="E1655" s="18" t="str">
        <f t="shared" si="51"/>
        <v>Monday</v>
      </c>
    </row>
    <row r="1656" spans="1:5" ht="18" x14ac:dyDescent="0.2">
      <c r="A1656" s="1">
        <v>42314.791666666664</v>
      </c>
      <c r="B1656" s="17">
        <v>11</v>
      </c>
      <c r="C1656">
        <v>6</v>
      </c>
      <c r="D1656" s="19">
        <f t="shared" si="50"/>
        <v>0.79166666666666663</v>
      </c>
      <c r="E1656" s="18" t="str">
        <f t="shared" si="51"/>
        <v>Friday</v>
      </c>
    </row>
    <row r="1657" spans="1:5" ht="18" x14ac:dyDescent="0.2">
      <c r="A1657" s="1">
        <v>42299.791666666664</v>
      </c>
      <c r="B1657" s="17">
        <v>10</v>
      </c>
      <c r="C1657">
        <v>22</v>
      </c>
      <c r="D1657" s="19">
        <f t="shared" si="50"/>
        <v>0.79166666666666663</v>
      </c>
      <c r="E1657" s="18" t="str">
        <f t="shared" si="51"/>
        <v>Thursday</v>
      </c>
    </row>
    <row r="1658" spans="1:5" ht="18" x14ac:dyDescent="0.2">
      <c r="A1658" s="1">
        <v>42297.770833333336</v>
      </c>
      <c r="B1658" s="17">
        <v>10</v>
      </c>
      <c r="C1658">
        <v>20</v>
      </c>
      <c r="D1658" s="19">
        <f t="shared" si="50"/>
        <v>0.77083333333333337</v>
      </c>
      <c r="E1658" s="18" t="str">
        <f t="shared" si="51"/>
        <v>Tuesday</v>
      </c>
    </row>
    <row r="1659" spans="1:5" ht="18" x14ac:dyDescent="0.2">
      <c r="A1659" s="1">
        <v>42304.770833333336</v>
      </c>
      <c r="B1659" s="17">
        <v>10</v>
      </c>
      <c r="C1659">
        <v>27</v>
      </c>
      <c r="D1659" s="19">
        <f t="shared" si="50"/>
        <v>0.77083333333333337</v>
      </c>
      <c r="E1659" s="18" t="str">
        <f t="shared" si="51"/>
        <v>Tuesday</v>
      </c>
    </row>
    <row r="1660" spans="1:5" ht="18" x14ac:dyDescent="0.2">
      <c r="A1660" s="1">
        <v>42315.583333333336</v>
      </c>
      <c r="B1660" s="17">
        <v>11</v>
      </c>
      <c r="C1660">
        <v>7</v>
      </c>
      <c r="D1660" s="19">
        <f t="shared" si="50"/>
        <v>0.58333333333333337</v>
      </c>
      <c r="E1660" s="18" t="str">
        <f t="shared" si="51"/>
        <v>Saturday</v>
      </c>
    </row>
    <row r="1661" spans="1:5" ht="18" x14ac:dyDescent="0.2">
      <c r="A1661" s="1">
        <v>42301.395833333336</v>
      </c>
      <c r="B1661" s="17">
        <v>10</v>
      </c>
      <c r="C1661">
        <v>24</v>
      </c>
      <c r="D1661" s="19">
        <f t="shared" si="50"/>
        <v>0.39583333333333331</v>
      </c>
      <c r="E1661" s="18" t="str">
        <f t="shared" si="51"/>
        <v>Saturday</v>
      </c>
    </row>
    <row r="1662" spans="1:5" ht="18" x14ac:dyDescent="0.2">
      <c r="A1662" s="1">
        <v>42322.5</v>
      </c>
      <c r="B1662" s="17">
        <v>11</v>
      </c>
      <c r="C1662">
        <v>14</v>
      </c>
      <c r="D1662" s="19">
        <f t="shared" si="50"/>
        <v>0.5</v>
      </c>
      <c r="E1662" s="18" t="str">
        <f t="shared" si="51"/>
        <v>Saturday</v>
      </c>
    </row>
    <row r="1663" spans="1:5" ht="18" x14ac:dyDescent="0.2">
      <c r="A1663" s="1">
        <v>42300.833333333336</v>
      </c>
      <c r="B1663" s="17">
        <v>10</v>
      </c>
      <c r="C1663">
        <v>23</v>
      </c>
      <c r="D1663" s="19">
        <f t="shared" si="50"/>
        <v>0.83333333333333337</v>
      </c>
      <c r="E1663" s="18" t="str">
        <f t="shared" si="51"/>
        <v>Friday</v>
      </c>
    </row>
    <row r="1664" spans="1:5" ht="18" x14ac:dyDescent="0.2">
      <c r="A1664" s="1">
        <v>42294.333333333336</v>
      </c>
      <c r="B1664" s="17">
        <v>10</v>
      </c>
      <c r="C1664">
        <v>17</v>
      </c>
      <c r="D1664" s="19">
        <f t="shared" si="50"/>
        <v>0.33333333333333331</v>
      </c>
      <c r="E1664" s="18" t="str">
        <f t="shared" si="51"/>
        <v>Saturday</v>
      </c>
    </row>
    <row r="1665" spans="1:5" ht="18" x14ac:dyDescent="0.2">
      <c r="A1665" s="1">
        <v>42316.541666666664</v>
      </c>
      <c r="B1665" s="17">
        <v>11</v>
      </c>
      <c r="C1665">
        <v>8</v>
      </c>
      <c r="D1665" s="19">
        <f t="shared" si="50"/>
        <v>0.54166666666666663</v>
      </c>
      <c r="E1665" s="18" t="str">
        <f t="shared" si="51"/>
        <v>Sunday</v>
      </c>
    </row>
    <row r="1666" spans="1:5" ht="18" x14ac:dyDescent="0.2">
      <c r="A1666" s="1">
        <v>42309.416666666664</v>
      </c>
      <c r="B1666" s="17">
        <v>11</v>
      </c>
      <c r="C1666">
        <v>1</v>
      </c>
      <c r="D1666" s="19">
        <f t="shared" si="50"/>
        <v>0.41666666666666669</v>
      </c>
      <c r="E1666" s="18" t="str">
        <f t="shared" si="51"/>
        <v>Sunday</v>
      </c>
    </row>
    <row r="1667" spans="1:5" ht="18" x14ac:dyDescent="0.2">
      <c r="A1667" s="1">
        <v>42309.416666666664</v>
      </c>
      <c r="B1667" s="17">
        <v>11</v>
      </c>
      <c r="C1667">
        <v>1</v>
      </c>
      <c r="D1667" s="19">
        <f t="shared" ref="D1667:D1730" si="52">TIME(HOUR(A1667),MINUTE(A1667), SECOND(A1667))</f>
        <v>0.41666666666666669</v>
      </c>
      <c r="E1667" s="18" t="str">
        <f t="shared" ref="E1667:E1730" si="53">TEXT(A1667, "dddd")</f>
        <v>Sunday</v>
      </c>
    </row>
    <row r="1668" spans="1:5" ht="18" x14ac:dyDescent="0.2">
      <c r="A1668" s="1">
        <v>42309.416666666664</v>
      </c>
      <c r="B1668" s="17">
        <v>11</v>
      </c>
      <c r="C1668">
        <v>1</v>
      </c>
      <c r="D1668" s="19">
        <f t="shared" si="52"/>
        <v>0.41666666666666669</v>
      </c>
      <c r="E1668" s="18" t="str">
        <f t="shared" si="53"/>
        <v>Sunday</v>
      </c>
    </row>
    <row r="1669" spans="1:5" ht="18" x14ac:dyDescent="0.2">
      <c r="A1669" s="1">
        <v>42300.791666666664</v>
      </c>
      <c r="B1669" s="17">
        <v>10</v>
      </c>
      <c r="C1669">
        <v>23</v>
      </c>
      <c r="D1669" s="19">
        <f t="shared" si="52"/>
        <v>0.79166666666666663</v>
      </c>
      <c r="E1669" s="18" t="str">
        <f t="shared" si="53"/>
        <v>Friday</v>
      </c>
    </row>
    <row r="1670" spans="1:5" ht="18" x14ac:dyDescent="0.2">
      <c r="A1670" s="1">
        <v>42301.645833333336</v>
      </c>
      <c r="B1670" s="17">
        <v>10</v>
      </c>
      <c r="C1670">
        <v>24</v>
      </c>
      <c r="D1670" s="19">
        <f t="shared" si="52"/>
        <v>0.64583333333333337</v>
      </c>
      <c r="E1670" s="18" t="str">
        <f t="shared" si="53"/>
        <v>Saturday</v>
      </c>
    </row>
    <row r="1671" spans="1:5" ht="18" x14ac:dyDescent="0.2">
      <c r="A1671" s="1">
        <v>42295.416666666664</v>
      </c>
      <c r="B1671" s="17">
        <v>10</v>
      </c>
      <c r="C1671">
        <v>18</v>
      </c>
      <c r="D1671" s="19">
        <f t="shared" si="52"/>
        <v>0.41666666666666669</v>
      </c>
      <c r="E1671" s="18" t="str">
        <f t="shared" si="53"/>
        <v>Sunday</v>
      </c>
    </row>
    <row r="1672" spans="1:5" ht="18" x14ac:dyDescent="0.2">
      <c r="A1672" s="1">
        <v>42358.625</v>
      </c>
      <c r="B1672" s="17">
        <v>12</v>
      </c>
      <c r="C1672">
        <v>20</v>
      </c>
      <c r="D1672" s="19">
        <f t="shared" si="52"/>
        <v>0.625</v>
      </c>
      <c r="E1672" s="18" t="str">
        <f t="shared" si="53"/>
        <v>Sunday</v>
      </c>
    </row>
    <row r="1673" spans="1:5" ht="18" x14ac:dyDescent="0.2">
      <c r="A1673" s="1">
        <v>42315.552083333336</v>
      </c>
      <c r="B1673" s="17">
        <v>11</v>
      </c>
      <c r="C1673">
        <v>7</v>
      </c>
      <c r="D1673" s="19">
        <f t="shared" si="52"/>
        <v>0.55208333333333337</v>
      </c>
      <c r="E1673" s="18" t="str">
        <f t="shared" si="53"/>
        <v>Saturday</v>
      </c>
    </row>
    <row r="1674" spans="1:5" ht="18" x14ac:dyDescent="0.2">
      <c r="A1674" s="1">
        <v>42294.375</v>
      </c>
      <c r="B1674" s="17">
        <v>10</v>
      </c>
      <c r="C1674">
        <v>17</v>
      </c>
      <c r="D1674" s="19">
        <f t="shared" si="52"/>
        <v>0.375</v>
      </c>
      <c r="E1674" s="18" t="str">
        <f t="shared" si="53"/>
        <v>Saturday</v>
      </c>
    </row>
    <row r="1675" spans="1:5" ht="18" x14ac:dyDescent="0.2">
      <c r="A1675" s="1">
        <v>42303.729166666664</v>
      </c>
      <c r="B1675" s="17">
        <v>10</v>
      </c>
      <c r="C1675">
        <v>26</v>
      </c>
      <c r="D1675" s="19">
        <f t="shared" si="52"/>
        <v>0.72916666666666663</v>
      </c>
      <c r="E1675" s="18" t="str">
        <f t="shared" si="53"/>
        <v>Monday</v>
      </c>
    </row>
    <row r="1676" spans="1:5" ht="18" x14ac:dyDescent="0.2">
      <c r="A1676" s="1">
        <v>42299.770833333336</v>
      </c>
      <c r="B1676" s="17">
        <v>10</v>
      </c>
      <c r="C1676">
        <v>22</v>
      </c>
      <c r="D1676" s="19">
        <f t="shared" si="52"/>
        <v>0.77083333333333337</v>
      </c>
      <c r="E1676" s="18" t="str">
        <f t="shared" si="53"/>
        <v>Thursday</v>
      </c>
    </row>
    <row r="1677" spans="1:5" ht="18" x14ac:dyDescent="0.2">
      <c r="A1677" s="1">
        <v>42295.770833333336</v>
      </c>
      <c r="B1677" s="17">
        <v>10</v>
      </c>
      <c r="C1677">
        <v>18</v>
      </c>
      <c r="D1677" s="19">
        <f t="shared" si="52"/>
        <v>0.77083333333333337</v>
      </c>
      <c r="E1677" s="18" t="str">
        <f t="shared" si="53"/>
        <v>Sunday</v>
      </c>
    </row>
    <row r="1678" spans="1:5" ht="18" x14ac:dyDescent="0.2">
      <c r="A1678" s="1">
        <v>42292.8125</v>
      </c>
      <c r="B1678" s="17">
        <v>10</v>
      </c>
      <c r="C1678">
        <v>15</v>
      </c>
      <c r="D1678" s="19">
        <f t="shared" si="52"/>
        <v>0.8125</v>
      </c>
      <c r="E1678" s="18" t="str">
        <f t="shared" si="53"/>
        <v>Thursday</v>
      </c>
    </row>
    <row r="1679" spans="1:5" ht="18" x14ac:dyDescent="0.2">
      <c r="A1679" s="1">
        <v>42302.625</v>
      </c>
      <c r="B1679" s="17">
        <v>10</v>
      </c>
      <c r="C1679">
        <v>25</v>
      </c>
      <c r="D1679" s="19">
        <f t="shared" si="52"/>
        <v>0.625</v>
      </c>
      <c r="E1679" s="18" t="str">
        <f t="shared" si="53"/>
        <v>Sunday</v>
      </c>
    </row>
    <row r="1680" spans="1:5" ht="18" x14ac:dyDescent="0.2">
      <c r="A1680" s="1">
        <v>42291.791666666664</v>
      </c>
      <c r="B1680" s="17">
        <v>10</v>
      </c>
      <c r="C1680">
        <v>14</v>
      </c>
      <c r="D1680" s="19">
        <f t="shared" si="52"/>
        <v>0.79166666666666663</v>
      </c>
      <c r="E1680" s="18" t="str">
        <f t="shared" si="53"/>
        <v>Wednesday</v>
      </c>
    </row>
    <row r="1681" spans="1:5" ht="18" x14ac:dyDescent="0.2">
      <c r="A1681" s="1">
        <v>42290.875</v>
      </c>
      <c r="B1681" s="17">
        <v>10</v>
      </c>
      <c r="C1681">
        <v>13</v>
      </c>
      <c r="D1681" s="19">
        <f t="shared" si="52"/>
        <v>0.875</v>
      </c>
      <c r="E1681" s="18" t="str">
        <f t="shared" si="53"/>
        <v>Tuesday</v>
      </c>
    </row>
    <row r="1682" spans="1:5" ht="18" x14ac:dyDescent="0.2">
      <c r="A1682" s="1">
        <v>42307.5</v>
      </c>
      <c r="B1682" s="17">
        <v>10</v>
      </c>
      <c r="C1682">
        <v>30</v>
      </c>
      <c r="D1682" s="19">
        <f t="shared" si="52"/>
        <v>0.5</v>
      </c>
      <c r="E1682" s="18" t="str">
        <f t="shared" si="53"/>
        <v>Friday</v>
      </c>
    </row>
    <row r="1683" spans="1:5" ht="18" x14ac:dyDescent="0.2">
      <c r="A1683" s="1">
        <v>42302.5625</v>
      </c>
      <c r="B1683" s="17">
        <v>10</v>
      </c>
      <c r="C1683">
        <v>25</v>
      </c>
      <c r="D1683" s="19">
        <f t="shared" si="52"/>
        <v>0.5625</v>
      </c>
      <c r="E1683" s="18" t="str">
        <f t="shared" si="53"/>
        <v>Sunday</v>
      </c>
    </row>
    <row r="1684" spans="1:5" ht="18" x14ac:dyDescent="0.2">
      <c r="A1684" s="1">
        <v>42293.458333333336</v>
      </c>
      <c r="B1684" s="17">
        <v>10</v>
      </c>
      <c r="C1684">
        <v>16</v>
      </c>
      <c r="D1684" s="19">
        <f t="shared" si="52"/>
        <v>0.45833333333333331</v>
      </c>
      <c r="E1684" s="18" t="str">
        <f t="shared" si="53"/>
        <v>Friday</v>
      </c>
    </row>
    <row r="1685" spans="1:5" ht="18" x14ac:dyDescent="0.2">
      <c r="A1685" s="1">
        <v>42327.666666666664</v>
      </c>
      <c r="B1685" s="17">
        <v>11</v>
      </c>
      <c r="C1685">
        <v>19</v>
      </c>
      <c r="D1685" s="19">
        <f t="shared" si="52"/>
        <v>0.66666666666666663</v>
      </c>
      <c r="E1685" s="18" t="str">
        <f t="shared" si="53"/>
        <v>Thursday</v>
      </c>
    </row>
    <row r="1686" spans="1:5" ht="18" x14ac:dyDescent="0.2">
      <c r="A1686" s="1">
        <v>42311.520833333336</v>
      </c>
      <c r="B1686" s="17">
        <v>11</v>
      </c>
      <c r="C1686">
        <v>3</v>
      </c>
      <c r="D1686" s="19">
        <f t="shared" si="52"/>
        <v>0.52083333333333337</v>
      </c>
      <c r="E1686" s="18" t="str">
        <f t="shared" si="53"/>
        <v>Tuesday</v>
      </c>
    </row>
    <row r="1687" spans="1:5" ht="18" x14ac:dyDescent="0.2">
      <c r="A1687" s="1">
        <v>42325.520833333336</v>
      </c>
      <c r="B1687" s="17">
        <v>11</v>
      </c>
      <c r="C1687">
        <v>17</v>
      </c>
      <c r="D1687" s="19">
        <f t="shared" si="52"/>
        <v>0.52083333333333337</v>
      </c>
      <c r="E1687" s="18" t="str">
        <f t="shared" si="53"/>
        <v>Tuesday</v>
      </c>
    </row>
    <row r="1688" spans="1:5" ht="18" x14ac:dyDescent="0.2">
      <c r="A1688" s="1">
        <v>42294.6875</v>
      </c>
      <c r="B1688" s="17">
        <v>10</v>
      </c>
      <c r="C1688">
        <v>17</v>
      </c>
      <c r="D1688" s="19">
        <f t="shared" si="52"/>
        <v>0.6875</v>
      </c>
      <c r="E1688" s="18" t="str">
        <f t="shared" si="53"/>
        <v>Saturday</v>
      </c>
    </row>
    <row r="1689" spans="1:5" ht="18" x14ac:dyDescent="0.2">
      <c r="A1689" s="1">
        <v>42312.8125</v>
      </c>
      <c r="B1689" s="17">
        <v>11</v>
      </c>
      <c r="C1689">
        <v>4</v>
      </c>
      <c r="D1689" s="19">
        <f t="shared" si="52"/>
        <v>0.8125</v>
      </c>
      <c r="E1689" s="18" t="str">
        <f t="shared" si="53"/>
        <v>Wednesday</v>
      </c>
    </row>
    <row r="1690" spans="1:5" ht="18" x14ac:dyDescent="0.2">
      <c r="A1690" s="1">
        <v>42326.770833333336</v>
      </c>
      <c r="B1690" s="17">
        <v>11</v>
      </c>
      <c r="C1690">
        <v>18</v>
      </c>
      <c r="D1690" s="19">
        <f t="shared" si="52"/>
        <v>0.77083333333333337</v>
      </c>
      <c r="E1690" s="18" t="str">
        <f t="shared" si="53"/>
        <v>Wednesday</v>
      </c>
    </row>
    <row r="1691" spans="1:5" ht="18" x14ac:dyDescent="0.2">
      <c r="A1691" s="1">
        <v>42320.770833333336</v>
      </c>
      <c r="B1691" s="17">
        <v>11</v>
      </c>
      <c r="C1691">
        <v>12</v>
      </c>
      <c r="D1691" s="19">
        <f t="shared" si="52"/>
        <v>0.77083333333333337</v>
      </c>
      <c r="E1691" s="18" t="str">
        <f t="shared" si="53"/>
        <v>Thursday</v>
      </c>
    </row>
    <row r="1692" spans="1:5" ht="18" x14ac:dyDescent="0.2">
      <c r="A1692" s="1">
        <v>42348.770833333336</v>
      </c>
      <c r="B1692" s="17">
        <v>12</v>
      </c>
      <c r="C1692">
        <v>10</v>
      </c>
      <c r="D1692" s="19">
        <f t="shared" si="52"/>
        <v>0.77083333333333337</v>
      </c>
      <c r="E1692" s="18" t="str">
        <f t="shared" si="53"/>
        <v>Thursday</v>
      </c>
    </row>
    <row r="1693" spans="1:5" ht="18" x14ac:dyDescent="0.2">
      <c r="A1693" s="1">
        <v>42297.770833333336</v>
      </c>
      <c r="B1693" s="17">
        <v>10</v>
      </c>
      <c r="C1693">
        <v>20</v>
      </c>
      <c r="D1693" s="19">
        <f t="shared" si="52"/>
        <v>0.77083333333333337</v>
      </c>
      <c r="E1693" s="18" t="str">
        <f t="shared" si="53"/>
        <v>Tuesday</v>
      </c>
    </row>
    <row r="1694" spans="1:5" ht="18" x14ac:dyDescent="0.2">
      <c r="A1694" s="1">
        <v>42299.3125</v>
      </c>
      <c r="B1694" s="17">
        <v>10</v>
      </c>
      <c r="C1694">
        <v>22</v>
      </c>
      <c r="D1694" s="19">
        <f t="shared" si="52"/>
        <v>0.3125</v>
      </c>
      <c r="E1694" s="18" t="str">
        <f t="shared" si="53"/>
        <v>Thursday</v>
      </c>
    </row>
    <row r="1695" spans="1:5" ht="18" x14ac:dyDescent="0.2">
      <c r="A1695" s="1">
        <v>42301.791666666664</v>
      </c>
      <c r="B1695" s="17">
        <v>10</v>
      </c>
      <c r="C1695">
        <v>24</v>
      </c>
      <c r="D1695" s="19">
        <f t="shared" si="52"/>
        <v>0.79166666666666663</v>
      </c>
      <c r="E1695" s="18" t="str">
        <f t="shared" si="53"/>
        <v>Saturday</v>
      </c>
    </row>
    <row r="1696" spans="1:5" ht="18" x14ac:dyDescent="0.2">
      <c r="A1696" s="1">
        <v>42301.46875</v>
      </c>
      <c r="B1696" s="17">
        <v>10</v>
      </c>
      <c r="C1696">
        <v>24</v>
      </c>
      <c r="D1696" s="19">
        <f t="shared" si="52"/>
        <v>0.46875</v>
      </c>
      <c r="E1696" s="18" t="str">
        <f t="shared" si="53"/>
        <v>Saturday</v>
      </c>
    </row>
    <row r="1697" spans="1:5" ht="18" x14ac:dyDescent="0.2">
      <c r="A1697" s="1">
        <v>42308.5</v>
      </c>
      <c r="B1697" s="17">
        <v>10</v>
      </c>
      <c r="C1697">
        <v>31</v>
      </c>
      <c r="D1697" s="19">
        <f t="shared" si="52"/>
        <v>0.5</v>
      </c>
      <c r="E1697" s="18" t="str">
        <f t="shared" si="53"/>
        <v>Saturday</v>
      </c>
    </row>
    <row r="1698" spans="1:5" ht="18" x14ac:dyDescent="0.2">
      <c r="A1698" s="1">
        <v>42301.541666666664</v>
      </c>
      <c r="B1698" s="17">
        <v>10</v>
      </c>
      <c r="C1698">
        <v>24</v>
      </c>
      <c r="D1698" s="19">
        <f t="shared" si="52"/>
        <v>0.54166666666666663</v>
      </c>
      <c r="E1698" s="18" t="str">
        <f t="shared" si="53"/>
        <v>Saturday</v>
      </c>
    </row>
    <row r="1699" spans="1:5" ht="18" x14ac:dyDescent="0.2">
      <c r="A1699" s="1">
        <v>42301.541666666664</v>
      </c>
      <c r="B1699" s="17">
        <v>10</v>
      </c>
      <c r="C1699">
        <v>24</v>
      </c>
      <c r="D1699" s="19">
        <f t="shared" si="52"/>
        <v>0.54166666666666663</v>
      </c>
      <c r="E1699" s="18" t="str">
        <f t="shared" si="53"/>
        <v>Saturday</v>
      </c>
    </row>
    <row r="1700" spans="1:5" ht="18" x14ac:dyDescent="0.2">
      <c r="A1700" s="1">
        <v>42301.541666666664</v>
      </c>
      <c r="B1700" s="17">
        <v>10</v>
      </c>
      <c r="C1700">
        <v>24</v>
      </c>
      <c r="D1700" s="19">
        <f t="shared" si="52"/>
        <v>0.54166666666666663</v>
      </c>
      <c r="E1700" s="18" t="str">
        <f t="shared" si="53"/>
        <v>Saturday</v>
      </c>
    </row>
    <row r="1701" spans="1:5" ht="18" x14ac:dyDescent="0.2">
      <c r="A1701" s="1">
        <v>42295.4375</v>
      </c>
      <c r="B1701" s="17">
        <v>10</v>
      </c>
      <c r="C1701">
        <v>18</v>
      </c>
      <c r="D1701" s="19">
        <f t="shared" si="52"/>
        <v>0.4375</v>
      </c>
      <c r="E1701" s="18" t="str">
        <f t="shared" si="53"/>
        <v>Sunday</v>
      </c>
    </row>
    <row r="1702" spans="1:5" ht="18" x14ac:dyDescent="0.2">
      <c r="A1702" s="1">
        <v>42294.916666666664</v>
      </c>
      <c r="B1702" s="17">
        <v>10</v>
      </c>
      <c r="C1702">
        <v>17</v>
      </c>
      <c r="D1702" s="19">
        <f t="shared" si="52"/>
        <v>0.91666666666666663</v>
      </c>
      <c r="E1702" s="18" t="str">
        <f t="shared" si="53"/>
        <v>Saturday</v>
      </c>
    </row>
    <row r="1703" spans="1:5" ht="18" x14ac:dyDescent="0.2">
      <c r="A1703" s="1">
        <v>42308.416666666664</v>
      </c>
      <c r="B1703" s="17">
        <v>10</v>
      </c>
      <c r="C1703">
        <v>31</v>
      </c>
      <c r="D1703" s="19">
        <f t="shared" si="52"/>
        <v>0.41666666666666669</v>
      </c>
      <c r="E1703" s="18" t="str">
        <f t="shared" si="53"/>
        <v>Saturday</v>
      </c>
    </row>
    <row r="1704" spans="1:5" ht="18" x14ac:dyDescent="0.2">
      <c r="A1704" s="1">
        <v>42296.854166666664</v>
      </c>
      <c r="B1704" s="17">
        <v>10</v>
      </c>
      <c r="C1704">
        <v>19</v>
      </c>
      <c r="D1704" s="19">
        <f t="shared" si="52"/>
        <v>0.85416666666666663</v>
      </c>
      <c r="E1704" s="18" t="str">
        <f t="shared" si="53"/>
        <v>Monday</v>
      </c>
    </row>
    <row r="1705" spans="1:5" ht="18" x14ac:dyDescent="0.2">
      <c r="A1705" s="1">
        <v>42301.375</v>
      </c>
      <c r="B1705" s="17">
        <v>10</v>
      </c>
      <c r="C1705">
        <v>24</v>
      </c>
      <c r="D1705" s="19">
        <f t="shared" si="52"/>
        <v>0.375</v>
      </c>
      <c r="E1705" s="18" t="str">
        <f t="shared" si="53"/>
        <v>Saturday</v>
      </c>
    </row>
    <row r="1706" spans="1:5" ht="18" x14ac:dyDescent="0.2">
      <c r="A1706" s="1">
        <v>42300.791666666664</v>
      </c>
      <c r="B1706" s="17">
        <v>10</v>
      </c>
      <c r="C1706">
        <v>23</v>
      </c>
      <c r="D1706" s="19">
        <f t="shared" si="52"/>
        <v>0.79166666666666663</v>
      </c>
      <c r="E1706" s="18" t="str">
        <f t="shared" si="53"/>
        <v>Friday</v>
      </c>
    </row>
    <row r="1707" spans="1:5" ht="18" x14ac:dyDescent="0.2">
      <c r="A1707" s="1">
        <v>42298.791666666664</v>
      </c>
      <c r="B1707" s="17">
        <v>10</v>
      </c>
      <c r="C1707">
        <v>21</v>
      </c>
      <c r="D1707" s="19">
        <f t="shared" si="52"/>
        <v>0.79166666666666663</v>
      </c>
      <c r="E1707" s="18" t="str">
        <f t="shared" si="53"/>
        <v>Wednesday</v>
      </c>
    </row>
    <row r="1708" spans="1:5" ht="18" x14ac:dyDescent="0.2">
      <c r="A1708" s="1">
        <v>42315.791666666664</v>
      </c>
      <c r="B1708" s="17">
        <v>11</v>
      </c>
      <c r="C1708">
        <v>7</v>
      </c>
      <c r="D1708" s="19">
        <f t="shared" si="52"/>
        <v>0.79166666666666663</v>
      </c>
      <c r="E1708" s="18" t="str">
        <f t="shared" si="53"/>
        <v>Saturday</v>
      </c>
    </row>
    <row r="1709" spans="1:5" ht="18" x14ac:dyDescent="0.2">
      <c r="A1709" s="1">
        <v>42303.770833333336</v>
      </c>
      <c r="B1709" s="17">
        <v>10</v>
      </c>
      <c r="C1709">
        <v>26</v>
      </c>
      <c r="D1709" s="19">
        <f t="shared" si="52"/>
        <v>0.77083333333333337</v>
      </c>
      <c r="E1709" s="18" t="str">
        <f t="shared" si="53"/>
        <v>Monday</v>
      </c>
    </row>
    <row r="1710" spans="1:5" ht="18" x14ac:dyDescent="0.2">
      <c r="A1710" s="1">
        <v>42298.791666666664</v>
      </c>
      <c r="B1710" s="17">
        <v>10</v>
      </c>
      <c r="C1710">
        <v>21</v>
      </c>
      <c r="D1710" s="19">
        <f t="shared" si="52"/>
        <v>0.79166666666666663</v>
      </c>
      <c r="E1710" s="18" t="str">
        <f t="shared" si="53"/>
        <v>Wednesday</v>
      </c>
    </row>
    <row r="1711" spans="1:5" ht="18" x14ac:dyDescent="0.2">
      <c r="A1711" s="1">
        <v>42303.822916666664</v>
      </c>
      <c r="B1711" s="17">
        <v>10</v>
      </c>
      <c r="C1711">
        <v>26</v>
      </c>
      <c r="D1711" s="19">
        <f t="shared" si="52"/>
        <v>0.82291666666666663</v>
      </c>
      <c r="E1711" s="18" t="str">
        <f t="shared" si="53"/>
        <v>Monday</v>
      </c>
    </row>
    <row r="1712" spans="1:5" ht="18" x14ac:dyDescent="0.2">
      <c r="A1712" s="1">
        <v>42320.770833333336</v>
      </c>
      <c r="B1712" s="17">
        <v>11</v>
      </c>
      <c r="C1712">
        <v>12</v>
      </c>
      <c r="D1712" s="19">
        <f t="shared" si="52"/>
        <v>0.77083333333333337</v>
      </c>
      <c r="E1712" s="18" t="str">
        <f t="shared" si="53"/>
        <v>Thursday</v>
      </c>
    </row>
    <row r="1713" spans="1:5" ht="18" x14ac:dyDescent="0.2">
      <c r="A1713" s="1">
        <v>42297.708333333336</v>
      </c>
      <c r="B1713" s="17">
        <v>10</v>
      </c>
      <c r="C1713">
        <v>20</v>
      </c>
      <c r="D1713" s="19">
        <f t="shared" si="52"/>
        <v>0.70833333333333337</v>
      </c>
      <c r="E1713" s="18" t="str">
        <f t="shared" si="53"/>
        <v>Tuesday</v>
      </c>
    </row>
    <row r="1714" spans="1:5" ht="18" x14ac:dyDescent="0.2">
      <c r="A1714" s="1">
        <v>42315.5</v>
      </c>
      <c r="B1714" s="17">
        <v>11</v>
      </c>
      <c r="C1714">
        <v>7</v>
      </c>
      <c r="D1714" s="19">
        <f t="shared" si="52"/>
        <v>0.5</v>
      </c>
      <c r="E1714" s="18" t="str">
        <f t="shared" si="53"/>
        <v>Saturday</v>
      </c>
    </row>
    <row r="1715" spans="1:5" ht="18" x14ac:dyDescent="0.2">
      <c r="A1715" s="1">
        <v>42300.791666666664</v>
      </c>
      <c r="B1715" s="17">
        <v>10</v>
      </c>
      <c r="C1715">
        <v>23</v>
      </c>
      <c r="D1715" s="19">
        <f t="shared" si="52"/>
        <v>0.79166666666666663</v>
      </c>
      <c r="E1715" s="18" t="str">
        <f t="shared" si="53"/>
        <v>Friday</v>
      </c>
    </row>
    <row r="1716" spans="1:5" ht="18" x14ac:dyDescent="0.2">
      <c r="A1716" s="1">
        <v>42313.75</v>
      </c>
      <c r="B1716" s="17">
        <v>11</v>
      </c>
      <c r="C1716">
        <v>5</v>
      </c>
      <c r="D1716" s="19">
        <f t="shared" si="52"/>
        <v>0.75</v>
      </c>
      <c r="E1716" s="18" t="str">
        <f t="shared" si="53"/>
        <v>Thursday</v>
      </c>
    </row>
    <row r="1717" spans="1:5" ht="18" x14ac:dyDescent="0.2">
      <c r="A1717" s="1">
        <v>42323.458333333336</v>
      </c>
      <c r="B1717" s="17">
        <v>11</v>
      </c>
      <c r="C1717">
        <v>15</v>
      </c>
      <c r="D1717" s="19">
        <f t="shared" si="52"/>
        <v>0.45833333333333331</v>
      </c>
      <c r="E1717" s="18" t="str">
        <f t="shared" si="53"/>
        <v>Sunday</v>
      </c>
    </row>
    <row r="1718" spans="1:5" ht="18" x14ac:dyDescent="0.2">
      <c r="A1718" s="1">
        <v>42358.541666666664</v>
      </c>
      <c r="B1718" s="17">
        <v>12</v>
      </c>
      <c r="C1718">
        <v>20</v>
      </c>
      <c r="D1718" s="19">
        <f t="shared" si="52"/>
        <v>0.54166666666666663</v>
      </c>
      <c r="E1718" s="18" t="str">
        <f t="shared" si="53"/>
        <v>Sunday</v>
      </c>
    </row>
    <row r="1719" spans="1:5" ht="18" x14ac:dyDescent="0.2">
      <c r="A1719" s="1">
        <v>42294.520833333336</v>
      </c>
      <c r="B1719" s="17">
        <v>10</v>
      </c>
      <c r="C1719">
        <v>17</v>
      </c>
      <c r="D1719" s="19">
        <f t="shared" si="52"/>
        <v>0.52083333333333337</v>
      </c>
      <c r="E1719" s="18" t="str">
        <f t="shared" si="53"/>
        <v>Saturday</v>
      </c>
    </row>
    <row r="1720" spans="1:5" ht="18" x14ac:dyDescent="0.2">
      <c r="A1720" s="1">
        <v>42295.708333333336</v>
      </c>
      <c r="B1720" s="17">
        <v>10</v>
      </c>
      <c r="C1720">
        <v>18</v>
      </c>
      <c r="D1720" s="19">
        <f t="shared" si="52"/>
        <v>0.70833333333333337</v>
      </c>
      <c r="E1720" s="18" t="str">
        <f t="shared" si="53"/>
        <v>Sunday</v>
      </c>
    </row>
    <row r="1721" spans="1:5" ht="18" x14ac:dyDescent="0.2">
      <c r="A1721" s="1">
        <v>42295.708333333336</v>
      </c>
      <c r="B1721" s="17">
        <v>10</v>
      </c>
      <c r="C1721">
        <v>18</v>
      </c>
      <c r="D1721" s="19">
        <f t="shared" si="52"/>
        <v>0.70833333333333337</v>
      </c>
      <c r="E1721" s="18" t="str">
        <f t="shared" si="53"/>
        <v>Sunday</v>
      </c>
    </row>
    <row r="1722" spans="1:5" ht="18" x14ac:dyDescent="0.2">
      <c r="A1722" s="1">
        <v>42295.708333333336</v>
      </c>
      <c r="B1722" s="17">
        <v>10</v>
      </c>
      <c r="C1722">
        <v>18</v>
      </c>
      <c r="D1722" s="19">
        <f t="shared" si="52"/>
        <v>0.70833333333333337</v>
      </c>
      <c r="E1722" s="18" t="str">
        <f t="shared" si="53"/>
        <v>Sunday</v>
      </c>
    </row>
    <row r="1723" spans="1:5" ht="18" x14ac:dyDescent="0.2">
      <c r="A1723" s="1">
        <v>42320.770833333336</v>
      </c>
      <c r="B1723" s="17">
        <v>11</v>
      </c>
      <c r="C1723">
        <v>12</v>
      </c>
      <c r="D1723" s="19">
        <f t="shared" si="52"/>
        <v>0.77083333333333337</v>
      </c>
      <c r="E1723" s="18" t="str">
        <f t="shared" si="53"/>
        <v>Thursday</v>
      </c>
    </row>
    <row r="1724" spans="1:5" ht="18" x14ac:dyDescent="0.2">
      <c r="A1724" s="1">
        <v>42296.770833333336</v>
      </c>
      <c r="B1724" s="17">
        <v>10</v>
      </c>
      <c r="C1724">
        <v>19</v>
      </c>
      <c r="D1724" s="19">
        <f t="shared" si="52"/>
        <v>0.77083333333333337</v>
      </c>
      <c r="E1724" s="18" t="str">
        <f t="shared" si="53"/>
        <v>Monday</v>
      </c>
    </row>
    <row r="1725" spans="1:5" ht="18" x14ac:dyDescent="0.2">
      <c r="A1725" s="1">
        <v>42300.78125</v>
      </c>
      <c r="B1725" s="17">
        <v>10</v>
      </c>
      <c r="C1725">
        <v>23</v>
      </c>
      <c r="D1725" s="19">
        <f t="shared" si="52"/>
        <v>0.78125</v>
      </c>
      <c r="E1725" s="18" t="str">
        <f t="shared" si="53"/>
        <v>Friday</v>
      </c>
    </row>
    <row r="1726" spans="1:5" ht="18" x14ac:dyDescent="0.2">
      <c r="A1726" s="1">
        <v>42292.854166666664</v>
      </c>
      <c r="B1726" s="17">
        <v>10</v>
      </c>
      <c r="C1726">
        <v>15</v>
      </c>
      <c r="D1726" s="19">
        <f t="shared" si="52"/>
        <v>0.85416666666666663</v>
      </c>
      <c r="E1726" s="18" t="str">
        <f t="shared" si="53"/>
        <v>Thursday</v>
      </c>
    </row>
    <row r="1727" spans="1:5" ht="18" x14ac:dyDescent="0.2">
      <c r="A1727" s="1">
        <v>42294.614583333336</v>
      </c>
      <c r="B1727" s="17">
        <v>10</v>
      </c>
      <c r="C1727">
        <v>17</v>
      </c>
      <c r="D1727" s="19">
        <f t="shared" si="52"/>
        <v>0.61458333333333337</v>
      </c>
      <c r="E1727" s="18" t="str">
        <f t="shared" si="53"/>
        <v>Saturday</v>
      </c>
    </row>
    <row r="1728" spans="1:5" ht="18" x14ac:dyDescent="0.2">
      <c r="A1728" s="1">
        <v>42299.5</v>
      </c>
      <c r="B1728" s="17">
        <v>10</v>
      </c>
      <c r="C1728">
        <v>22</v>
      </c>
      <c r="D1728" s="19">
        <f t="shared" si="52"/>
        <v>0.5</v>
      </c>
      <c r="E1728" s="18" t="str">
        <f t="shared" si="53"/>
        <v>Thursday</v>
      </c>
    </row>
    <row r="1729" spans="1:5" ht="18" x14ac:dyDescent="0.2">
      <c r="A1729" s="1">
        <v>42305.833333333336</v>
      </c>
      <c r="B1729" s="17">
        <v>10</v>
      </c>
      <c r="C1729">
        <v>28</v>
      </c>
      <c r="D1729" s="19">
        <f t="shared" si="52"/>
        <v>0.83333333333333337</v>
      </c>
      <c r="E1729" s="18" t="str">
        <f t="shared" si="53"/>
        <v>Wednesday</v>
      </c>
    </row>
    <row r="1730" spans="1:5" ht="18" x14ac:dyDescent="0.2">
      <c r="A1730" s="1">
        <v>42305.833333333336</v>
      </c>
      <c r="B1730" s="17">
        <v>10</v>
      </c>
      <c r="C1730">
        <v>28</v>
      </c>
      <c r="D1730" s="19">
        <f t="shared" si="52"/>
        <v>0.83333333333333337</v>
      </c>
      <c r="E1730" s="18" t="str">
        <f t="shared" si="53"/>
        <v>Wednesday</v>
      </c>
    </row>
    <row r="1731" spans="1:5" ht="18" x14ac:dyDescent="0.2">
      <c r="A1731" s="1">
        <v>42388.8125</v>
      </c>
      <c r="B1731" s="17">
        <v>1</v>
      </c>
      <c r="C1731">
        <v>19</v>
      </c>
      <c r="D1731" s="19">
        <f t="shared" ref="D1731:D1794" si="54">TIME(HOUR(A1731),MINUTE(A1731), SECOND(A1731))</f>
        <v>0.8125</v>
      </c>
      <c r="E1731" s="18" t="str">
        <f t="shared" ref="E1731:E1794" si="55">TEXT(A1731, "dddd")</f>
        <v>Tuesday</v>
      </c>
    </row>
    <row r="1732" spans="1:5" ht="18" x14ac:dyDescent="0.2">
      <c r="A1732" s="1">
        <v>42306.8125</v>
      </c>
      <c r="B1732" s="17">
        <v>10</v>
      </c>
      <c r="C1732">
        <v>29</v>
      </c>
      <c r="D1732" s="19">
        <f t="shared" si="54"/>
        <v>0.8125</v>
      </c>
      <c r="E1732" s="18" t="str">
        <f t="shared" si="55"/>
        <v>Thursday</v>
      </c>
    </row>
    <row r="1733" spans="1:5" ht="18" x14ac:dyDescent="0.2">
      <c r="A1733" s="1">
        <v>42305.770833333336</v>
      </c>
      <c r="B1733" s="17">
        <v>10</v>
      </c>
      <c r="C1733">
        <v>28</v>
      </c>
      <c r="D1733" s="19">
        <f t="shared" si="54"/>
        <v>0.77083333333333337</v>
      </c>
      <c r="E1733" s="18" t="str">
        <f t="shared" si="55"/>
        <v>Wednesday</v>
      </c>
    </row>
    <row r="1734" spans="1:5" ht="18" x14ac:dyDescent="0.2">
      <c r="A1734" s="1">
        <v>42302.333333333336</v>
      </c>
      <c r="B1734" s="17">
        <v>10</v>
      </c>
      <c r="C1734">
        <v>25</v>
      </c>
      <c r="D1734" s="19">
        <f t="shared" si="54"/>
        <v>0.33333333333333331</v>
      </c>
      <c r="E1734" s="18" t="str">
        <f t="shared" si="55"/>
        <v>Sunday</v>
      </c>
    </row>
    <row r="1735" spans="1:5" ht="18" x14ac:dyDescent="0.2">
      <c r="A1735" s="1">
        <v>42336.479166666664</v>
      </c>
      <c r="B1735" s="17">
        <v>11</v>
      </c>
      <c r="C1735">
        <v>28</v>
      </c>
      <c r="D1735" s="19">
        <f t="shared" si="54"/>
        <v>0.47916666666666669</v>
      </c>
      <c r="E1735" s="18" t="str">
        <f t="shared" si="55"/>
        <v>Saturday</v>
      </c>
    </row>
    <row r="1736" spans="1:5" ht="18" x14ac:dyDescent="0.2">
      <c r="A1736" s="1">
        <v>42301.625</v>
      </c>
      <c r="B1736" s="17">
        <v>10</v>
      </c>
      <c r="C1736">
        <v>24</v>
      </c>
      <c r="D1736" s="19">
        <f t="shared" si="54"/>
        <v>0.625</v>
      </c>
      <c r="E1736" s="18" t="str">
        <f t="shared" si="55"/>
        <v>Saturday</v>
      </c>
    </row>
    <row r="1737" spans="1:5" ht="18" x14ac:dyDescent="0.2">
      <c r="A1737" s="1">
        <v>42321.708333333336</v>
      </c>
      <c r="B1737" s="17">
        <v>11</v>
      </c>
      <c r="C1737">
        <v>13</v>
      </c>
      <c r="D1737" s="19">
        <f t="shared" si="54"/>
        <v>0.70833333333333337</v>
      </c>
      <c r="E1737" s="18" t="str">
        <f t="shared" si="55"/>
        <v>Friday</v>
      </c>
    </row>
    <row r="1738" spans="1:5" ht="18" x14ac:dyDescent="0.2">
      <c r="A1738" s="1">
        <v>42331.791666666664</v>
      </c>
      <c r="B1738" s="17">
        <v>11</v>
      </c>
      <c r="C1738">
        <v>23</v>
      </c>
      <c r="D1738" s="19">
        <f t="shared" si="54"/>
        <v>0.79166666666666663</v>
      </c>
      <c r="E1738" s="18" t="str">
        <f t="shared" si="55"/>
        <v>Monday</v>
      </c>
    </row>
    <row r="1739" spans="1:5" ht="18" x14ac:dyDescent="0.2">
      <c r="A1739" s="1">
        <v>42308.458333333336</v>
      </c>
      <c r="B1739" s="17">
        <v>10</v>
      </c>
      <c r="C1739">
        <v>31</v>
      </c>
      <c r="D1739" s="19">
        <f t="shared" si="54"/>
        <v>0.45833333333333331</v>
      </c>
      <c r="E1739" s="18" t="str">
        <f t="shared" si="55"/>
        <v>Saturday</v>
      </c>
    </row>
    <row r="1740" spans="1:5" ht="18" x14ac:dyDescent="0.2">
      <c r="A1740" s="1">
        <v>42295.53125</v>
      </c>
      <c r="B1740" s="17">
        <v>10</v>
      </c>
      <c r="C1740">
        <v>18</v>
      </c>
      <c r="D1740" s="19">
        <f t="shared" si="54"/>
        <v>0.53125</v>
      </c>
      <c r="E1740" s="18" t="str">
        <f t="shared" si="55"/>
        <v>Sunday</v>
      </c>
    </row>
    <row r="1741" spans="1:5" ht="18" x14ac:dyDescent="0.2">
      <c r="A1741" s="1">
        <v>42301.5</v>
      </c>
      <c r="B1741" s="17">
        <v>10</v>
      </c>
      <c r="C1741">
        <v>24</v>
      </c>
      <c r="D1741" s="19">
        <f t="shared" si="54"/>
        <v>0.5</v>
      </c>
      <c r="E1741" s="18" t="str">
        <f t="shared" si="55"/>
        <v>Saturday</v>
      </c>
    </row>
    <row r="1742" spans="1:5" ht="18" x14ac:dyDescent="0.2">
      <c r="A1742" s="1">
        <v>42298.833333333336</v>
      </c>
      <c r="B1742" s="17">
        <v>10</v>
      </c>
      <c r="C1742">
        <v>21</v>
      </c>
      <c r="D1742" s="19">
        <f t="shared" si="54"/>
        <v>0.83333333333333337</v>
      </c>
      <c r="E1742" s="18" t="str">
        <f t="shared" si="55"/>
        <v>Wednesday</v>
      </c>
    </row>
    <row r="1743" spans="1:5" ht="18" x14ac:dyDescent="0.2">
      <c r="A1743" s="1">
        <v>42300.791666666664</v>
      </c>
      <c r="B1743" s="17">
        <v>10</v>
      </c>
      <c r="C1743">
        <v>23</v>
      </c>
      <c r="D1743" s="19">
        <f t="shared" si="54"/>
        <v>0.79166666666666663</v>
      </c>
      <c r="E1743" s="18" t="str">
        <f t="shared" si="55"/>
        <v>Friday</v>
      </c>
    </row>
    <row r="1744" spans="1:5" ht="18" x14ac:dyDescent="0.2">
      <c r="A1744" s="1">
        <v>42347.75</v>
      </c>
      <c r="B1744" s="17">
        <v>12</v>
      </c>
      <c r="C1744">
        <v>9</v>
      </c>
      <c r="D1744" s="19">
        <f t="shared" si="54"/>
        <v>0.75</v>
      </c>
      <c r="E1744" s="18" t="str">
        <f t="shared" si="55"/>
        <v>Wednesday</v>
      </c>
    </row>
    <row r="1745" spans="1:5" ht="18" x14ac:dyDescent="0.2">
      <c r="A1745" s="1">
        <v>42304.708333333336</v>
      </c>
      <c r="B1745" s="17">
        <v>10</v>
      </c>
      <c r="C1745">
        <v>27</v>
      </c>
      <c r="D1745" s="19">
        <f t="shared" si="54"/>
        <v>0.70833333333333337</v>
      </c>
      <c r="E1745" s="18" t="str">
        <f t="shared" si="55"/>
        <v>Tuesday</v>
      </c>
    </row>
    <row r="1746" spans="1:5" ht="18" x14ac:dyDescent="0.2">
      <c r="A1746" s="1">
        <v>42315.8125</v>
      </c>
      <c r="B1746" s="17">
        <v>11</v>
      </c>
      <c r="C1746">
        <v>7</v>
      </c>
      <c r="D1746" s="19">
        <f t="shared" si="54"/>
        <v>0.8125</v>
      </c>
      <c r="E1746" s="18" t="str">
        <f t="shared" si="55"/>
        <v>Saturday</v>
      </c>
    </row>
    <row r="1747" spans="1:5" ht="18" x14ac:dyDescent="0.2">
      <c r="A1747" s="1">
        <v>42323.625</v>
      </c>
      <c r="B1747" s="17">
        <v>11</v>
      </c>
      <c r="C1747">
        <v>15</v>
      </c>
      <c r="D1747" s="19">
        <f t="shared" si="54"/>
        <v>0.625</v>
      </c>
      <c r="E1747" s="18" t="str">
        <f t="shared" si="55"/>
        <v>Sunday</v>
      </c>
    </row>
    <row r="1748" spans="1:5" ht="18" x14ac:dyDescent="0.2">
      <c r="A1748" s="1">
        <v>42308.375</v>
      </c>
      <c r="B1748" s="17">
        <v>10</v>
      </c>
      <c r="C1748">
        <v>31</v>
      </c>
      <c r="D1748" s="19">
        <f t="shared" si="54"/>
        <v>0.375</v>
      </c>
      <c r="E1748" s="18" t="str">
        <f t="shared" si="55"/>
        <v>Saturday</v>
      </c>
    </row>
    <row r="1749" spans="1:5" ht="18" x14ac:dyDescent="0.2">
      <c r="A1749" s="1">
        <v>42322.75</v>
      </c>
      <c r="B1749" s="17">
        <v>11</v>
      </c>
      <c r="C1749">
        <v>14</v>
      </c>
      <c r="D1749" s="19">
        <f t="shared" si="54"/>
        <v>0.75</v>
      </c>
      <c r="E1749" s="18" t="str">
        <f t="shared" si="55"/>
        <v>Saturday</v>
      </c>
    </row>
    <row r="1750" spans="1:5" ht="18" x14ac:dyDescent="0.2">
      <c r="A1750" s="1">
        <v>42296.6875</v>
      </c>
      <c r="B1750" s="17">
        <v>10</v>
      </c>
      <c r="C1750">
        <v>19</v>
      </c>
      <c r="D1750" s="19">
        <f t="shared" si="54"/>
        <v>0.6875</v>
      </c>
      <c r="E1750" s="18" t="str">
        <f t="shared" si="55"/>
        <v>Monday</v>
      </c>
    </row>
    <row r="1751" spans="1:5" ht="18" x14ac:dyDescent="0.2">
      <c r="A1751" s="1">
        <v>42390.791666666664</v>
      </c>
      <c r="B1751" s="17">
        <v>1</v>
      </c>
      <c r="C1751">
        <v>21</v>
      </c>
      <c r="D1751" s="19">
        <f t="shared" si="54"/>
        <v>0.79166666666666663</v>
      </c>
      <c r="E1751" s="18" t="str">
        <f t="shared" si="55"/>
        <v>Thursday</v>
      </c>
    </row>
    <row r="1752" spans="1:5" ht="18" x14ac:dyDescent="0.2">
      <c r="A1752" s="1">
        <v>42322.666666666664</v>
      </c>
      <c r="B1752" s="17">
        <v>11</v>
      </c>
      <c r="C1752">
        <v>14</v>
      </c>
      <c r="D1752" s="19">
        <f t="shared" si="54"/>
        <v>0.66666666666666663</v>
      </c>
      <c r="E1752" s="18" t="str">
        <f t="shared" si="55"/>
        <v>Saturday</v>
      </c>
    </row>
    <row r="1753" spans="1:5" ht="18" x14ac:dyDescent="0.2">
      <c r="A1753" s="1">
        <v>42298.791666666664</v>
      </c>
      <c r="B1753" s="17">
        <v>10</v>
      </c>
      <c r="C1753">
        <v>21</v>
      </c>
      <c r="D1753" s="19">
        <f t="shared" si="54"/>
        <v>0.79166666666666663</v>
      </c>
      <c r="E1753" s="18" t="str">
        <f t="shared" si="55"/>
        <v>Wednesday</v>
      </c>
    </row>
    <row r="1754" spans="1:5" ht="18" x14ac:dyDescent="0.2">
      <c r="A1754" s="1">
        <v>42329.770833333336</v>
      </c>
      <c r="B1754" s="17">
        <v>11</v>
      </c>
      <c r="C1754">
        <v>21</v>
      </c>
      <c r="D1754" s="19">
        <f t="shared" si="54"/>
        <v>0.77083333333333337</v>
      </c>
      <c r="E1754" s="18" t="str">
        <f t="shared" si="55"/>
        <v>Saturday</v>
      </c>
    </row>
    <row r="1755" spans="1:5" ht="18" x14ac:dyDescent="0.2">
      <c r="A1755" s="1">
        <v>42294.458333333336</v>
      </c>
      <c r="B1755" s="17">
        <v>10</v>
      </c>
      <c r="C1755">
        <v>17</v>
      </c>
      <c r="D1755" s="19">
        <f t="shared" si="54"/>
        <v>0.45833333333333331</v>
      </c>
      <c r="E1755" s="18" t="str">
        <f t="shared" si="55"/>
        <v>Saturday</v>
      </c>
    </row>
    <row r="1756" spans="1:5" ht="18" x14ac:dyDescent="0.2">
      <c r="A1756" s="1">
        <v>42330.5</v>
      </c>
      <c r="B1756" s="17">
        <v>11</v>
      </c>
      <c r="C1756">
        <v>22</v>
      </c>
      <c r="D1756" s="19">
        <f t="shared" si="54"/>
        <v>0.5</v>
      </c>
      <c r="E1756" s="18" t="str">
        <f t="shared" si="55"/>
        <v>Sunday</v>
      </c>
    </row>
    <row r="1757" spans="1:5" ht="18" x14ac:dyDescent="0.2">
      <c r="A1757" s="1">
        <v>42298.770833333336</v>
      </c>
      <c r="B1757" s="17">
        <v>10</v>
      </c>
      <c r="C1757">
        <v>21</v>
      </c>
      <c r="D1757" s="19">
        <f t="shared" si="54"/>
        <v>0.77083333333333337</v>
      </c>
      <c r="E1757" s="18" t="str">
        <f t="shared" si="55"/>
        <v>Wednesday</v>
      </c>
    </row>
    <row r="1758" spans="1:5" ht="18" x14ac:dyDescent="0.2">
      <c r="A1758" s="1">
        <v>42307.833333333336</v>
      </c>
      <c r="B1758" s="17">
        <v>10</v>
      </c>
      <c r="C1758">
        <v>30</v>
      </c>
      <c r="D1758" s="19">
        <f t="shared" si="54"/>
        <v>0.83333333333333337</v>
      </c>
      <c r="E1758" s="18" t="str">
        <f t="shared" si="55"/>
        <v>Friday</v>
      </c>
    </row>
    <row r="1759" spans="1:5" ht="18" x14ac:dyDescent="0.2">
      <c r="A1759" s="1">
        <v>42350.479166666664</v>
      </c>
      <c r="B1759" s="17">
        <v>12</v>
      </c>
      <c r="C1759">
        <v>12</v>
      </c>
      <c r="D1759" s="19">
        <f t="shared" si="54"/>
        <v>0.47916666666666669</v>
      </c>
      <c r="E1759" s="18" t="str">
        <f t="shared" si="55"/>
        <v>Saturday</v>
      </c>
    </row>
    <row r="1760" spans="1:5" ht="18" x14ac:dyDescent="0.2">
      <c r="A1760" s="1">
        <v>42321.8125</v>
      </c>
      <c r="B1760" s="17">
        <v>11</v>
      </c>
      <c r="C1760">
        <v>13</v>
      </c>
      <c r="D1760" s="19">
        <f t="shared" si="54"/>
        <v>0.8125</v>
      </c>
      <c r="E1760" s="18" t="str">
        <f t="shared" si="55"/>
        <v>Friday</v>
      </c>
    </row>
    <row r="1761" spans="1:5" ht="18" x14ac:dyDescent="0.2">
      <c r="A1761" s="1">
        <v>42314.791666666664</v>
      </c>
      <c r="B1761" s="17">
        <v>11</v>
      </c>
      <c r="C1761">
        <v>6</v>
      </c>
      <c r="D1761" s="19">
        <f t="shared" si="54"/>
        <v>0.79166666666666663</v>
      </c>
      <c r="E1761" s="18" t="str">
        <f t="shared" si="55"/>
        <v>Friday</v>
      </c>
    </row>
    <row r="1762" spans="1:5" ht="18" x14ac:dyDescent="0.2">
      <c r="A1762" s="1">
        <v>42301.791666666664</v>
      </c>
      <c r="B1762" s="17">
        <v>10</v>
      </c>
      <c r="C1762">
        <v>24</v>
      </c>
      <c r="D1762" s="19">
        <f t="shared" si="54"/>
        <v>0.79166666666666663</v>
      </c>
      <c r="E1762" s="18" t="str">
        <f t="shared" si="55"/>
        <v>Saturday</v>
      </c>
    </row>
    <row r="1763" spans="1:5" ht="18" x14ac:dyDescent="0.2">
      <c r="A1763" s="1">
        <v>42297.791666666664</v>
      </c>
      <c r="B1763" s="17">
        <v>10</v>
      </c>
      <c r="C1763">
        <v>20</v>
      </c>
      <c r="D1763" s="19">
        <f t="shared" si="54"/>
        <v>0.79166666666666663</v>
      </c>
      <c r="E1763" s="18" t="str">
        <f t="shared" si="55"/>
        <v>Tuesday</v>
      </c>
    </row>
    <row r="1764" spans="1:5" ht="18" x14ac:dyDescent="0.2">
      <c r="A1764" s="1">
        <v>42327.75</v>
      </c>
      <c r="B1764" s="17">
        <v>11</v>
      </c>
      <c r="C1764">
        <v>19</v>
      </c>
      <c r="D1764" s="19">
        <f t="shared" si="54"/>
        <v>0.75</v>
      </c>
      <c r="E1764" s="18" t="str">
        <f t="shared" si="55"/>
        <v>Thursday</v>
      </c>
    </row>
    <row r="1765" spans="1:5" ht="18" x14ac:dyDescent="0.2">
      <c r="A1765" s="1">
        <v>42322.583333333336</v>
      </c>
      <c r="B1765" s="17">
        <v>11</v>
      </c>
      <c r="C1765">
        <v>14</v>
      </c>
      <c r="D1765" s="19">
        <f t="shared" si="54"/>
        <v>0.58333333333333337</v>
      </c>
      <c r="E1765" s="18" t="str">
        <f t="shared" si="55"/>
        <v>Saturday</v>
      </c>
    </row>
    <row r="1766" spans="1:5" ht="18" x14ac:dyDescent="0.2">
      <c r="A1766" s="1">
        <v>42298.541666666664</v>
      </c>
      <c r="B1766" s="17">
        <v>10</v>
      </c>
      <c r="C1766">
        <v>21</v>
      </c>
      <c r="D1766" s="19">
        <f t="shared" si="54"/>
        <v>0.54166666666666663</v>
      </c>
      <c r="E1766" s="18" t="str">
        <f t="shared" si="55"/>
        <v>Wednesday</v>
      </c>
    </row>
    <row r="1767" spans="1:5" ht="18" x14ac:dyDescent="0.2">
      <c r="A1767" s="1">
        <v>42298.770833333336</v>
      </c>
      <c r="B1767" s="17">
        <v>10</v>
      </c>
      <c r="C1767">
        <v>21</v>
      </c>
      <c r="D1767" s="19">
        <f t="shared" si="54"/>
        <v>0.77083333333333337</v>
      </c>
      <c r="E1767" s="18" t="str">
        <f t="shared" si="55"/>
        <v>Wednesday</v>
      </c>
    </row>
    <row r="1768" spans="1:5" ht="18" x14ac:dyDescent="0.2">
      <c r="A1768" s="1">
        <v>42309.5</v>
      </c>
      <c r="B1768" s="17">
        <v>11</v>
      </c>
      <c r="C1768">
        <v>1</v>
      </c>
      <c r="D1768" s="19">
        <f t="shared" si="54"/>
        <v>0.5</v>
      </c>
      <c r="E1768" s="18" t="str">
        <f t="shared" si="55"/>
        <v>Sunday</v>
      </c>
    </row>
    <row r="1769" spans="1:5" ht="18" x14ac:dyDescent="0.2">
      <c r="A1769" s="1">
        <v>42309.625</v>
      </c>
      <c r="B1769" s="17">
        <v>11</v>
      </c>
      <c r="C1769">
        <v>1</v>
      </c>
      <c r="D1769" s="19">
        <f t="shared" si="54"/>
        <v>0.625</v>
      </c>
      <c r="E1769" s="18" t="str">
        <f t="shared" si="55"/>
        <v>Sunday</v>
      </c>
    </row>
    <row r="1770" spans="1:5" ht="18" x14ac:dyDescent="0.2">
      <c r="A1770" s="1">
        <v>42303.770833333336</v>
      </c>
      <c r="B1770" s="17">
        <v>10</v>
      </c>
      <c r="C1770">
        <v>26</v>
      </c>
      <c r="D1770" s="19">
        <f t="shared" si="54"/>
        <v>0.77083333333333337</v>
      </c>
      <c r="E1770" s="18" t="str">
        <f t="shared" si="55"/>
        <v>Monday</v>
      </c>
    </row>
    <row r="1771" spans="1:5" ht="18" x14ac:dyDescent="0.2">
      <c r="A1771" s="1">
        <v>42315.8125</v>
      </c>
      <c r="B1771" s="17">
        <v>11</v>
      </c>
      <c r="C1771">
        <v>7</v>
      </c>
      <c r="D1771" s="19">
        <f t="shared" si="54"/>
        <v>0.8125</v>
      </c>
      <c r="E1771" s="18" t="str">
        <f t="shared" si="55"/>
        <v>Saturday</v>
      </c>
    </row>
    <row r="1772" spans="1:5" ht="18" x14ac:dyDescent="0.2">
      <c r="A1772" s="1">
        <v>42329.791666666664</v>
      </c>
      <c r="B1772" s="17">
        <v>11</v>
      </c>
      <c r="C1772">
        <v>21</v>
      </c>
      <c r="D1772" s="19">
        <f t="shared" si="54"/>
        <v>0.79166666666666663</v>
      </c>
      <c r="E1772" s="18" t="str">
        <f t="shared" si="55"/>
        <v>Saturday</v>
      </c>
    </row>
    <row r="1773" spans="1:5" ht="18" x14ac:dyDescent="0.2">
      <c r="A1773" s="1">
        <v>42297.75</v>
      </c>
      <c r="B1773" s="17">
        <v>10</v>
      </c>
      <c r="C1773">
        <v>20</v>
      </c>
      <c r="D1773" s="19">
        <f t="shared" si="54"/>
        <v>0.75</v>
      </c>
      <c r="E1773" s="18" t="str">
        <f t="shared" si="55"/>
        <v>Tuesday</v>
      </c>
    </row>
    <row r="1774" spans="1:5" ht="18" x14ac:dyDescent="0.2">
      <c r="A1774" s="1">
        <v>42322.416666666664</v>
      </c>
      <c r="B1774" s="17">
        <v>11</v>
      </c>
      <c r="C1774">
        <v>14</v>
      </c>
      <c r="D1774" s="19">
        <f t="shared" si="54"/>
        <v>0.41666666666666669</v>
      </c>
      <c r="E1774" s="18" t="str">
        <f t="shared" si="55"/>
        <v>Saturday</v>
      </c>
    </row>
    <row r="1775" spans="1:5" ht="18" x14ac:dyDescent="0.2">
      <c r="A1775" s="1">
        <v>42303.8125</v>
      </c>
      <c r="B1775" s="17">
        <v>10</v>
      </c>
      <c r="C1775">
        <v>26</v>
      </c>
      <c r="D1775" s="19">
        <f t="shared" si="54"/>
        <v>0.8125</v>
      </c>
      <c r="E1775" s="18" t="str">
        <f t="shared" si="55"/>
        <v>Monday</v>
      </c>
    </row>
    <row r="1776" spans="1:5" ht="18" x14ac:dyDescent="0.2">
      <c r="A1776" s="1">
        <v>42350.416666666664</v>
      </c>
      <c r="B1776" s="17">
        <v>12</v>
      </c>
      <c r="C1776">
        <v>12</v>
      </c>
      <c r="D1776" s="19">
        <f t="shared" si="54"/>
        <v>0.41666666666666669</v>
      </c>
      <c r="E1776" s="18" t="str">
        <f t="shared" si="55"/>
        <v>Saturday</v>
      </c>
    </row>
    <row r="1777" spans="1:5" ht="18" x14ac:dyDescent="0.2">
      <c r="A1777" s="1">
        <v>42297.75</v>
      </c>
      <c r="B1777" s="17">
        <v>10</v>
      </c>
      <c r="C1777">
        <v>20</v>
      </c>
      <c r="D1777" s="19">
        <f t="shared" si="54"/>
        <v>0.75</v>
      </c>
      <c r="E1777" s="18" t="str">
        <f t="shared" si="55"/>
        <v>Tuesday</v>
      </c>
    </row>
    <row r="1778" spans="1:5" ht="18" x14ac:dyDescent="0.2">
      <c r="A1778" s="1">
        <v>42300.75</v>
      </c>
      <c r="B1778" s="17">
        <v>10</v>
      </c>
      <c r="C1778">
        <v>23</v>
      </c>
      <c r="D1778" s="19">
        <f t="shared" si="54"/>
        <v>0.75</v>
      </c>
      <c r="E1778" s="18" t="str">
        <f t="shared" si="55"/>
        <v>Friday</v>
      </c>
    </row>
    <row r="1779" spans="1:5" ht="18" x14ac:dyDescent="0.2">
      <c r="A1779" s="1">
        <v>42301.333333333336</v>
      </c>
      <c r="B1779" s="17">
        <v>10</v>
      </c>
      <c r="C1779">
        <v>24</v>
      </c>
      <c r="D1779" s="19">
        <f t="shared" si="54"/>
        <v>0.33333333333333331</v>
      </c>
      <c r="E1779" s="18" t="str">
        <f t="shared" si="55"/>
        <v>Saturday</v>
      </c>
    </row>
    <row r="1780" spans="1:5" ht="18" x14ac:dyDescent="0.2">
      <c r="A1780" s="1">
        <v>42305.8125</v>
      </c>
      <c r="B1780" s="17">
        <v>10</v>
      </c>
      <c r="C1780">
        <v>28</v>
      </c>
      <c r="D1780" s="19">
        <f t="shared" si="54"/>
        <v>0.8125</v>
      </c>
      <c r="E1780" s="18" t="str">
        <f t="shared" si="55"/>
        <v>Wednesday</v>
      </c>
    </row>
    <row r="1781" spans="1:5" ht="18" x14ac:dyDescent="0.2">
      <c r="A1781" s="1">
        <v>42322.333333333336</v>
      </c>
      <c r="B1781" s="17">
        <v>11</v>
      </c>
      <c r="C1781">
        <v>14</v>
      </c>
      <c r="D1781" s="19">
        <f t="shared" si="54"/>
        <v>0.33333333333333331</v>
      </c>
      <c r="E1781" s="18" t="str">
        <f t="shared" si="55"/>
        <v>Saturday</v>
      </c>
    </row>
    <row r="1782" spans="1:5" ht="18" x14ac:dyDescent="0.2">
      <c r="A1782" s="1">
        <v>42306.8125</v>
      </c>
      <c r="B1782" s="17">
        <v>10</v>
      </c>
      <c r="C1782">
        <v>29</v>
      </c>
      <c r="D1782" s="19">
        <f t="shared" si="54"/>
        <v>0.8125</v>
      </c>
      <c r="E1782" s="18" t="str">
        <f t="shared" si="55"/>
        <v>Thursday</v>
      </c>
    </row>
    <row r="1783" spans="1:5" ht="18" x14ac:dyDescent="0.2">
      <c r="A1783" s="1">
        <v>42321.75</v>
      </c>
      <c r="B1783" s="17">
        <v>11</v>
      </c>
      <c r="C1783">
        <v>13</v>
      </c>
      <c r="D1783" s="19">
        <f t="shared" si="54"/>
        <v>0.75</v>
      </c>
      <c r="E1783" s="18" t="str">
        <f t="shared" si="55"/>
        <v>Friday</v>
      </c>
    </row>
    <row r="1784" spans="1:5" ht="18" x14ac:dyDescent="0.2">
      <c r="A1784" s="1">
        <v>42300.708333333336</v>
      </c>
      <c r="B1784" s="17">
        <v>10</v>
      </c>
      <c r="C1784">
        <v>23</v>
      </c>
      <c r="D1784" s="19">
        <f t="shared" si="54"/>
        <v>0.70833333333333337</v>
      </c>
      <c r="E1784" s="18" t="str">
        <f t="shared" si="55"/>
        <v>Friday</v>
      </c>
    </row>
    <row r="1785" spans="1:5" ht="18" x14ac:dyDescent="0.2">
      <c r="A1785" s="1">
        <v>42299.75</v>
      </c>
      <c r="B1785" s="17">
        <v>10</v>
      </c>
      <c r="C1785">
        <v>22</v>
      </c>
      <c r="D1785" s="19">
        <f t="shared" si="54"/>
        <v>0.75</v>
      </c>
      <c r="E1785" s="18" t="str">
        <f t="shared" si="55"/>
        <v>Thursday</v>
      </c>
    </row>
    <row r="1786" spans="1:5" ht="18" x14ac:dyDescent="0.2">
      <c r="A1786" s="1">
        <v>42317.770833333336</v>
      </c>
      <c r="B1786" s="17">
        <v>11</v>
      </c>
      <c r="C1786">
        <v>9</v>
      </c>
      <c r="D1786" s="19">
        <f t="shared" si="54"/>
        <v>0.77083333333333337</v>
      </c>
      <c r="E1786" s="18" t="str">
        <f t="shared" si="55"/>
        <v>Monday</v>
      </c>
    </row>
    <row r="1787" spans="1:5" ht="18" x14ac:dyDescent="0.2">
      <c r="A1787" s="1">
        <v>42305.604166666664</v>
      </c>
      <c r="B1787" s="17">
        <v>10</v>
      </c>
      <c r="C1787">
        <v>28</v>
      </c>
      <c r="D1787" s="19">
        <f t="shared" si="54"/>
        <v>0.60416666666666663</v>
      </c>
      <c r="E1787" s="18" t="str">
        <f t="shared" si="55"/>
        <v>Wednesday</v>
      </c>
    </row>
    <row r="1788" spans="1:5" ht="18" x14ac:dyDescent="0.2">
      <c r="A1788" s="1">
        <v>42307.791666666664</v>
      </c>
      <c r="B1788" s="17">
        <v>10</v>
      </c>
      <c r="C1788">
        <v>30</v>
      </c>
      <c r="D1788" s="19">
        <f t="shared" si="54"/>
        <v>0.79166666666666663</v>
      </c>
      <c r="E1788" s="18" t="str">
        <f t="shared" si="55"/>
        <v>Friday</v>
      </c>
    </row>
    <row r="1789" spans="1:5" ht="18" x14ac:dyDescent="0.2">
      <c r="A1789" s="1">
        <v>42298.791666666664</v>
      </c>
      <c r="B1789" s="17">
        <v>10</v>
      </c>
      <c r="C1789">
        <v>21</v>
      </c>
      <c r="D1789" s="19">
        <f t="shared" si="54"/>
        <v>0.79166666666666663</v>
      </c>
      <c r="E1789" s="18" t="str">
        <f t="shared" si="55"/>
        <v>Wednesday</v>
      </c>
    </row>
    <row r="1790" spans="1:5" ht="18" x14ac:dyDescent="0.2">
      <c r="A1790" s="1">
        <v>42304.729166666664</v>
      </c>
      <c r="B1790" s="17">
        <v>10</v>
      </c>
      <c r="C1790">
        <v>27</v>
      </c>
      <c r="D1790" s="19">
        <f t="shared" si="54"/>
        <v>0.72916666666666663</v>
      </c>
      <c r="E1790" s="18" t="str">
        <f t="shared" si="55"/>
        <v>Tuesday</v>
      </c>
    </row>
    <row r="1791" spans="1:5" ht="18" x14ac:dyDescent="0.2">
      <c r="A1791" s="1">
        <v>42302.53125</v>
      </c>
      <c r="B1791" s="17">
        <v>10</v>
      </c>
      <c r="C1791">
        <v>25</v>
      </c>
      <c r="D1791" s="19">
        <f t="shared" si="54"/>
        <v>0.53125</v>
      </c>
      <c r="E1791" s="18" t="str">
        <f t="shared" si="55"/>
        <v>Sunday</v>
      </c>
    </row>
    <row r="1792" spans="1:5" ht="18" x14ac:dyDescent="0.2">
      <c r="A1792" s="1">
        <v>42303.875</v>
      </c>
      <c r="B1792" s="17">
        <v>10</v>
      </c>
      <c r="C1792">
        <v>26</v>
      </c>
      <c r="D1792" s="19">
        <f t="shared" si="54"/>
        <v>0.875</v>
      </c>
      <c r="E1792" s="18" t="str">
        <f t="shared" si="55"/>
        <v>Monday</v>
      </c>
    </row>
    <row r="1793" spans="1:5" ht="18" x14ac:dyDescent="0.2">
      <c r="A1793" s="1">
        <v>42304.770833333336</v>
      </c>
      <c r="B1793" s="17">
        <v>10</v>
      </c>
      <c r="C1793">
        <v>27</v>
      </c>
      <c r="D1793" s="19">
        <f t="shared" si="54"/>
        <v>0.77083333333333337</v>
      </c>
      <c r="E1793" s="18" t="str">
        <f t="shared" si="55"/>
        <v>Tuesday</v>
      </c>
    </row>
    <row r="1794" spans="1:5" ht="18" x14ac:dyDescent="0.2">
      <c r="A1794" s="1">
        <v>42297.875</v>
      </c>
      <c r="B1794" s="17">
        <v>10</v>
      </c>
      <c r="C1794">
        <v>20</v>
      </c>
      <c r="D1794" s="19">
        <f t="shared" si="54"/>
        <v>0.875</v>
      </c>
      <c r="E1794" s="18" t="str">
        <f t="shared" si="55"/>
        <v>Tuesday</v>
      </c>
    </row>
    <row r="1795" spans="1:5" ht="18" x14ac:dyDescent="0.2">
      <c r="A1795" s="1">
        <v>42304.875</v>
      </c>
      <c r="B1795" s="17">
        <v>10</v>
      </c>
      <c r="C1795">
        <v>27</v>
      </c>
      <c r="D1795" s="19">
        <f t="shared" ref="D1795:D1858" si="56">TIME(HOUR(A1795),MINUTE(A1795), SECOND(A1795))</f>
        <v>0.875</v>
      </c>
      <c r="E1795" s="18" t="str">
        <f t="shared" ref="E1795:E1858" si="57">TEXT(A1795, "dddd")</f>
        <v>Tuesday</v>
      </c>
    </row>
    <row r="1796" spans="1:5" ht="18" x14ac:dyDescent="0.2">
      <c r="A1796" s="1">
        <v>42298.802083333336</v>
      </c>
      <c r="B1796" s="17">
        <v>10</v>
      </c>
      <c r="C1796">
        <v>21</v>
      </c>
      <c r="D1796" s="19">
        <f t="shared" si="56"/>
        <v>0.80208333333333337</v>
      </c>
      <c r="E1796" s="18" t="str">
        <f t="shared" si="57"/>
        <v>Wednesday</v>
      </c>
    </row>
    <row r="1797" spans="1:5" ht="18" x14ac:dyDescent="0.2">
      <c r="A1797" s="1">
        <v>42325.791666666664</v>
      </c>
      <c r="B1797" s="17">
        <v>11</v>
      </c>
      <c r="C1797">
        <v>17</v>
      </c>
      <c r="D1797" s="19">
        <f t="shared" si="56"/>
        <v>0.79166666666666663</v>
      </c>
      <c r="E1797" s="18" t="str">
        <f t="shared" si="57"/>
        <v>Tuesday</v>
      </c>
    </row>
    <row r="1798" spans="1:5" ht="18" x14ac:dyDescent="0.2">
      <c r="A1798" s="1">
        <v>42312.833333333336</v>
      </c>
      <c r="B1798" s="17">
        <v>11</v>
      </c>
      <c r="C1798">
        <v>4</v>
      </c>
      <c r="D1798" s="19">
        <f t="shared" si="56"/>
        <v>0.83333333333333337</v>
      </c>
      <c r="E1798" s="18" t="str">
        <f t="shared" si="57"/>
        <v>Wednesday</v>
      </c>
    </row>
    <row r="1799" spans="1:5" ht="18" x14ac:dyDescent="0.2">
      <c r="A1799" s="1">
        <v>42301.541666666664</v>
      </c>
      <c r="B1799" s="17">
        <v>10</v>
      </c>
      <c r="C1799">
        <v>24</v>
      </c>
      <c r="D1799" s="19">
        <f t="shared" si="56"/>
        <v>0.54166666666666663</v>
      </c>
      <c r="E1799" s="18" t="str">
        <f t="shared" si="57"/>
        <v>Saturday</v>
      </c>
    </row>
    <row r="1800" spans="1:5" ht="18" x14ac:dyDescent="0.2">
      <c r="A1800" s="1">
        <v>42314.833333333336</v>
      </c>
      <c r="B1800" s="17">
        <v>11</v>
      </c>
      <c r="C1800">
        <v>6</v>
      </c>
      <c r="D1800" s="19">
        <f t="shared" si="56"/>
        <v>0.83333333333333337</v>
      </c>
      <c r="E1800" s="18" t="str">
        <f t="shared" si="57"/>
        <v>Friday</v>
      </c>
    </row>
    <row r="1801" spans="1:5" ht="18" x14ac:dyDescent="0.2">
      <c r="A1801" s="1">
        <v>42329.583333333336</v>
      </c>
      <c r="B1801" s="17">
        <v>11</v>
      </c>
      <c r="C1801">
        <v>21</v>
      </c>
      <c r="D1801" s="19">
        <f t="shared" si="56"/>
        <v>0.58333333333333337</v>
      </c>
      <c r="E1801" s="18" t="str">
        <f t="shared" si="57"/>
        <v>Saturday</v>
      </c>
    </row>
    <row r="1802" spans="1:5" ht="18" x14ac:dyDescent="0.2">
      <c r="A1802" s="1">
        <v>42328.75</v>
      </c>
      <c r="B1802" s="17">
        <v>11</v>
      </c>
      <c r="C1802">
        <v>20</v>
      </c>
      <c r="D1802" s="19">
        <f t="shared" si="56"/>
        <v>0.75</v>
      </c>
      <c r="E1802" s="18" t="str">
        <f t="shared" si="57"/>
        <v>Friday</v>
      </c>
    </row>
    <row r="1803" spans="1:5" ht="18" x14ac:dyDescent="0.2">
      <c r="A1803" s="1">
        <v>42300.458333333336</v>
      </c>
      <c r="B1803" s="17">
        <v>10</v>
      </c>
      <c r="C1803">
        <v>23</v>
      </c>
      <c r="D1803" s="19">
        <f t="shared" si="56"/>
        <v>0.45833333333333331</v>
      </c>
      <c r="E1803" s="18" t="str">
        <f t="shared" si="57"/>
        <v>Friday</v>
      </c>
    </row>
    <row r="1804" spans="1:5" ht="18" x14ac:dyDescent="0.2">
      <c r="A1804" s="1">
        <v>42321.833333333336</v>
      </c>
      <c r="B1804" s="17">
        <v>11</v>
      </c>
      <c r="C1804">
        <v>13</v>
      </c>
      <c r="D1804" s="19">
        <f t="shared" si="56"/>
        <v>0.83333333333333337</v>
      </c>
      <c r="E1804" s="18" t="str">
        <f t="shared" si="57"/>
        <v>Friday</v>
      </c>
    </row>
    <row r="1805" spans="1:5" ht="18" x14ac:dyDescent="0.2">
      <c r="A1805" s="1">
        <v>42313.729166666664</v>
      </c>
      <c r="B1805" s="17">
        <v>11</v>
      </c>
      <c r="C1805">
        <v>5</v>
      </c>
      <c r="D1805" s="19">
        <f t="shared" si="56"/>
        <v>0.72916666666666663</v>
      </c>
      <c r="E1805" s="18" t="str">
        <f t="shared" si="57"/>
        <v>Thursday</v>
      </c>
    </row>
    <row r="1806" spans="1:5" ht="18" x14ac:dyDescent="0.2">
      <c r="A1806" s="1">
        <v>42356.822916666664</v>
      </c>
      <c r="B1806" s="17">
        <v>12</v>
      </c>
      <c r="C1806">
        <v>18</v>
      </c>
      <c r="D1806" s="19">
        <f t="shared" si="56"/>
        <v>0.82291666666666663</v>
      </c>
      <c r="E1806" s="18" t="str">
        <f t="shared" si="57"/>
        <v>Friday</v>
      </c>
    </row>
    <row r="1807" spans="1:5" ht="18" x14ac:dyDescent="0.2">
      <c r="A1807" s="1">
        <v>42327.791666666664</v>
      </c>
      <c r="B1807" s="17">
        <v>11</v>
      </c>
      <c r="C1807">
        <v>19</v>
      </c>
      <c r="D1807" s="19">
        <f t="shared" si="56"/>
        <v>0.79166666666666663</v>
      </c>
      <c r="E1807" s="18" t="str">
        <f t="shared" si="57"/>
        <v>Thursday</v>
      </c>
    </row>
    <row r="1808" spans="1:5" ht="18" x14ac:dyDescent="0.2">
      <c r="A1808" s="1">
        <v>42302.458333333336</v>
      </c>
      <c r="B1808" s="17">
        <v>10</v>
      </c>
      <c r="C1808">
        <v>25</v>
      </c>
      <c r="D1808" s="19">
        <f t="shared" si="56"/>
        <v>0.45833333333333331</v>
      </c>
      <c r="E1808" s="18" t="str">
        <f t="shared" si="57"/>
        <v>Sunday</v>
      </c>
    </row>
    <row r="1809" spans="1:5" ht="18" x14ac:dyDescent="0.2">
      <c r="A1809" s="1">
        <v>42299.791666666664</v>
      </c>
      <c r="B1809" s="17">
        <v>10</v>
      </c>
      <c r="C1809">
        <v>22</v>
      </c>
      <c r="D1809" s="19">
        <f t="shared" si="56"/>
        <v>0.79166666666666663</v>
      </c>
      <c r="E1809" s="18" t="str">
        <f t="shared" si="57"/>
        <v>Thursday</v>
      </c>
    </row>
    <row r="1810" spans="1:5" ht="18" x14ac:dyDescent="0.2">
      <c r="A1810" s="1">
        <v>42300.8125</v>
      </c>
      <c r="B1810" s="17">
        <v>10</v>
      </c>
      <c r="C1810">
        <v>23</v>
      </c>
      <c r="D1810" s="19">
        <f t="shared" si="56"/>
        <v>0.8125</v>
      </c>
      <c r="E1810" s="18" t="str">
        <f t="shared" si="57"/>
        <v>Friday</v>
      </c>
    </row>
    <row r="1811" spans="1:5" ht="18" x14ac:dyDescent="0.2">
      <c r="A1811" s="1">
        <v>42311.8125</v>
      </c>
      <c r="B1811" s="17">
        <v>11</v>
      </c>
      <c r="C1811">
        <v>3</v>
      </c>
      <c r="D1811" s="19">
        <f t="shared" si="56"/>
        <v>0.8125</v>
      </c>
      <c r="E1811" s="18" t="str">
        <f t="shared" si="57"/>
        <v>Tuesday</v>
      </c>
    </row>
    <row r="1812" spans="1:5" ht="18" x14ac:dyDescent="0.2">
      <c r="A1812" s="1">
        <v>42328.75</v>
      </c>
      <c r="B1812" s="17">
        <v>11</v>
      </c>
      <c r="C1812">
        <v>20</v>
      </c>
      <c r="D1812" s="19">
        <f t="shared" si="56"/>
        <v>0.75</v>
      </c>
      <c r="E1812" s="18" t="str">
        <f t="shared" si="57"/>
        <v>Friday</v>
      </c>
    </row>
    <row r="1813" spans="1:5" ht="18" x14ac:dyDescent="0.2">
      <c r="A1813" s="1">
        <v>42320.75</v>
      </c>
      <c r="B1813" s="17">
        <v>11</v>
      </c>
      <c r="C1813">
        <v>12</v>
      </c>
      <c r="D1813" s="19">
        <f t="shared" si="56"/>
        <v>0.75</v>
      </c>
      <c r="E1813" s="18" t="str">
        <f t="shared" si="57"/>
        <v>Thursday</v>
      </c>
    </row>
    <row r="1814" spans="1:5" ht="18" x14ac:dyDescent="0.2">
      <c r="A1814" s="1">
        <v>42327.833333333336</v>
      </c>
      <c r="B1814" s="17">
        <v>11</v>
      </c>
      <c r="C1814">
        <v>19</v>
      </c>
      <c r="D1814" s="19">
        <f t="shared" si="56"/>
        <v>0.83333333333333337</v>
      </c>
      <c r="E1814" s="18" t="str">
        <f t="shared" si="57"/>
        <v>Thursday</v>
      </c>
    </row>
    <row r="1815" spans="1:5" ht="18" x14ac:dyDescent="0.2">
      <c r="A1815" s="1">
        <v>42332.375</v>
      </c>
      <c r="B1815" s="17">
        <v>11</v>
      </c>
      <c r="C1815">
        <v>24</v>
      </c>
      <c r="D1815" s="19">
        <f t="shared" si="56"/>
        <v>0.375</v>
      </c>
      <c r="E1815" s="18" t="str">
        <f t="shared" si="57"/>
        <v>Tuesday</v>
      </c>
    </row>
    <row r="1816" spans="1:5" ht="18" x14ac:dyDescent="0.2">
      <c r="A1816" s="1">
        <v>42348.416666666664</v>
      </c>
      <c r="B1816" s="17">
        <v>12</v>
      </c>
      <c r="C1816">
        <v>10</v>
      </c>
      <c r="D1816" s="19">
        <f t="shared" si="56"/>
        <v>0.41666666666666669</v>
      </c>
      <c r="E1816" s="18" t="str">
        <f t="shared" si="57"/>
        <v>Thursday</v>
      </c>
    </row>
    <row r="1817" spans="1:5" ht="18" x14ac:dyDescent="0.2">
      <c r="A1817" s="1">
        <v>42301.458333333336</v>
      </c>
      <c r="B1817" s="17">
        <v>10</v>
      </c>
      <c r="C1817">
        <v>24</v>
      </c>
      <c r="D1817" s="19">
        <f t="shared" si="56"/>
        <v>0.45833333333333331</v>
      </c>
      <c r="E1817" s="18" t="str">
        <f t="shared" si="57"/>
        <v>Saturday</v>
      </c>
    </row>
    <row r="1818" spans="1:5" ht="18" x14ac:dyDescent="0.2">
      <c r="A1818" s="1">
        <v>42306.5</v>
      </c>
      <c r="B1818" s="17">
        <v>10</v>
      </c>
      <c r="C1818">
        <v>29</v>
      </c>
      <c r="D1818" s="19">
        <f t="shared" si="56"/>
        <v>0.5</v>
      </c>
      <c r="E1818" s="18" t="str">
        <f t="shared" si="57"/>
        <v>Thursday</v>
      </c>
    </row>
    <row r="1819" spans="1:5" ht="18" x14ac:dyDescent="0.2">
      <c r="A1819" s="1">
        <v>42301.458333333336</v>
      </c>
      <c r="B1819" s="17">
        <v>10</v>
      </c>
      <c r="C1819">
        <v>24</v>
      </c>
      <c r="D1819" s="19">
        <f t="shared" si="56"/>
        <v>0.45833333333333331</v>
      </c>
      <c r="E1819" s="18" t="str">
        <f t="shared" si="57"/>
        <v>Saturday</v>
      </c>
    </row>
    <row r="1820" spans="1:5" ht="18" x14ac:dyDescent="0.2">
      <c r="A1820" s="1">
        <v>42311.770833333336</v>
      </c>
      <c r="B1820" s="17">
        <v>11</v>
      </c>
      <c r="C1820">
        <v>3</v>
      </c>
      <c r="D1820" s="19">
        <f t="shared" si="56"/>
        <v>0.77083333333333337</v>
      </c>
      <c r="E1820" s="18" t="str">
        <f t="shared" si="57"/>
        <v>Tuesday</v>
      </c>
    </row>
    <row r="1821" spans="1:5" ht="18" x14ac:dyDescent="0.2">
      <c r="A1821" s="1">
        <v>42304.791666666664</v>
      </c>
      <c r="B1821" s="17">
        <v>10</v>
      </c>
      <c r="C1821">
        <v>27</v>
      </c>
      <c r="D1821" s="19">
        <f t="shared" si="56"/>
        <v>0.79166666666666663</v>
      </c>
      <c r="E1821" s="18" t="str">
        <f t="shared" si="57"/>
        <v>Tuesday</v>
      </c>
    </row>
    <row r="1822" spans="1:5" ht="18" x14ac:dyDescent="0.2">
      <c r="A1822" s="1">
        <v>42299.791666666664</v>
      </c>
      <c r="B1822" s="17">
        <v>10</v>
      </c>
      <c r="C1822">
        <v>22</v>
      </c>
      <c r="D1822" s="19">
        <f t="shared" si="56"/>
        <v>0.79166666666666663</v>
      </c>
      <c r="E1822" s="18" t="str">
        <f t="shared" si="57"/>
        <v>Thursday</v>
      </c>
    </row>
    <row r="1823" spans="1:5" ht="18" x14ac:dyDescent="0.2">
      <c r="A1823" s="1">
        <v>42333.875</v>
      </c>
      <c r="B1823" s="17">
        <v>11</v>
      </c>
      <c r="C1823">
        <v>25</v>
      </c>
      <c r="D1823" s="19">
        <f t="shared" si="56"/>
        <v>0.875</v>
      </c>
      <c r="E1823" s="18" t="str">
        <f t="shared" si="57"/>
        <v>Wednesday</v>
      </c>
    </row>
    <row r="1824" spans="1:5" ht="18" x14ac:dyDescent="0.2">
      <c r="A1824" s="1">
        <v>42319.770833333336</v>
      </c>
      <c r="B1824" s="17">
        <v>11</v>
      </c>
      <c r="C1824">
        <v>11</v>
      </c>
      <c r="D1824" s="19">
        <f t="shared" si="56"/>
        <v>0.77083333333333337</v>
      </c>
      <c r="E1824" s="18" t="str">
        <f t="shared" si="57"/>
        <v>Wednesday</v>
      </c>
    </row>
    <row r="1825" spans="1:5" ht="18" x14ac:dyDescent="0.2">
      <c r="A1825" s="1">
        <v>42310.8125</v>
      </c>
      <c r="B1825" s="17">
        <v>11</v>
      </c>
      <c r="C1825">
        <v>2</v>
      </c>
      <c r="D1825" s="19">
        <f t="shared" si="56"/>
        <v>0.8125</v>
      </c>
      <c r="E1825" s="18" t="str">
        <f t="shared" si="57"/>
        <v>Monday</v>
      </c>
    </row>
    <row r="1826" spans="1:5" ht="18" x14ac:dyDescent="0.2">
      <c r="A1826" s="1">
        <v>42302.75</v>
      </c>
      <c r="B1826" s="17">
        <v>10</v>
      </c>
      <c r="C1826">
        <v>25</v>
      </c>
      <c r="D1826" s="19">
        <f t="shared" si="56"/>
        <v>0.75</v>
      </c>
      <c r="E1826" s="18" t="str">
        <f t="shared" si="57"/>
        <v>Sunday</v>
      </c>
    </row>
    <row r="1827" spans="1:5" ht="18" x14ac:dyDescent="0.2">
      <c r="A1827" s="1">
        <v>42326.791666666664</v>
      </c>
      <c r="B1827" s="17">
        <v>11</v>
      </c>
      <c r="C1827">
        <v>18</v>
      </c>
      <c r="D1827" s="19">
        <f t="shared" si="56"/>
        <v>0.79166666666666663</v>
      </c>
      <c r="E1827" s="18" t="str">
        <f t="shared" si="57"/>
        <v>Wednesday</v>
      </c>
    </row>
    <row r="1828" spans="1:5" ht="18" x14ac:dyDescent="0.2">
      <c r="A1828" s="1">
        <v>42306.729166666664</v>
      </c>
      <c r="B1828" s="17">
        <v>10</v>
      </c>
      <c r="C1828">
        <v>29</v>
      </c>
      <c r="D1828" s="19">
        <f t="shared" si="56"/>
        <v>0.72916666666666663</v>
      </c>
      <c r="E1828" s="18" t="str">
        <f t="shared" si="57"/>
        <v>Thursday</v>
      </c>
    </row>
    <row r="1829" spans="1:5" ht="18" x14ac:dyDescent="0.2">
      <c r="A1829" s="1">
        <v>42311.75</v>
      </c>
      <c r="B1829" s="17">
        <v>11</v>
      </c>
      <c r="C1829">
        <v>3</v>
      </c>
      <c r="D1829" s="19">
        <f t="shared" si="56"/>
        <v>0.75</v>
      </c>
      <c r="E1829" s="18" t="str">
        <f t="shared" si="57"/>
        <v>Tuesday</v>
      </c>
    </row>
    <row r="1830" spans="1:5" ht="18" x14ac:dyDescent="0.2">
      <c r="A1830" s="1">
        <v>42306.875</v>
      </c>
      <c r="B1830" s="17">
        <v>10</v>
      </c>
      <c r="C1830">
        <v>29</v>
      </c>
      <c r="D1830" s="19">
        <f t="shared" si="56"/>
        <v>0.875</v>
      </c>
      <c r="E1830" s="18" t="str">
        <f t="shared" si="57"/>
        <v>Thursday</v>
      </c>
    </row>
    <row r="1831" spans="1:5" ht="18" x14ac:dyDescent="0.2">
      <c r="A1831" s="1">
        <v>42306.6875</v>
      </c>
      <c r="B1831" s="17">
        <v>10</v>
      </c>
      <c r="C1831">
        <v>29</v>
      </c>
      <c r="D1831" s="19">
        <f t="shared" si="56"/>
        <v>0.6875</v>
      </c>
      <c r="E1831" s="18" t="str">
        <f t="shared" si="57"/>
        <v>Thursday</v>
      </c>
    </row>
    <row r="1832" spans="1:5" ht="18" x14ac:dyDescent="0.2">
      <c r="A1832" s="1">
        <v>42319.791666666664</v>
      </c>
      <c r="B1832" s="17">
        <v>11</v>
      </c>
      <c r="C1832">
        <v>11</v>
      </c>
      <c r="D1832" s="19">
        <f t="shared" si="56"/>
        <v>0.79166666666666663</v>
      </c>
      <c r="E1832" s="18" t="str">
        <f t="shared" si="57"/>
        <v>Wednesday</v>
      </c>
    </row>
    <row r="1833" spans="1:5" ht="18" x14ac:dyDescent="0.2">
      <c r="A1833" s="1">
        <v>42306.895833333336</v>
      </c>
      <c r="B1833" s="17">
        <v>10</v>
      </c>
      <c r="C1833">
        <v>29</v>
      </c>
      <c r="D1833" s="19">
        <f t="shared" si="56"/>
        <v>0.89583333333333337</v>
      </c>
      <c r="E1833" s="18" t="str">
        <f t="shared" si="57"/>
        <v>Thursday</v>
      </c>
    </row>
    <row r="1834" spans="1:5" ht="18" x14ac:dyDescent="0.2">
      <c r="A1834" s="1">
        <v>42307.729166666664</v>
      </c>
      <c r="B1834" s="17">
        <v>10</v>
      </c>
      <c r="C1834">
        <v>30</v>
      </c>
      <c r="D1834" s="19">
        <f t="shared" si="56"/>
        <v>0.72916666666666663</v>
      </c>
      <c r="E1834" s="18" t="str">
        <f t="shared" si="57"/>
        <v>Friday</v>
      </c>
    </row>
    <row r="1835" spans="1:5" ht="18" x14ac:dyDescent="0.2">
      <c r="A1835" s="1">
        <v>42323.541666666664</v>
      </c>
      <c r="B1835" s="17">
        <v>11</v>
      </c>
      <c r="C1835">
        <v>15</v>
      </c>
      <c r="D1835" s="19">
        <f t="shared" si="56"/>
        <v>0.54166666666666663</v>
      </c>
      <c r="E1835" s="18" t="str">
        <f t="shared" si="57"/>
        <v>Sunday</v>
      </c>
    </row>
    <row r="1836" spans="1:5" ht="18" x14ac:dyDescent="0.2">
      <c r="A1836" s="1">
        <v>42382.770833333336</v>
      </c>
      <c r="B1836" s="17">
        <v>1</v>
      </c>
      <c r="C1836">
        <v>13</v>
      </c>
      <c r="D1836" s="19">
        <f t="shared" si="56"/>
        <v>0.77083333333333337</v>
      </c>
      <c r="E1836" s="18" t="str">
        <f t="shared" si="57"/>
        <v>Wednesday</v>
      </c>
    </row>
    <row r="1837" spans="1:5" ht="18" x14ac:dyDescent="0.2">
      <c r="A1837" s="1">
        <v>42307.729166666664</v>
      </c>
      <c r="B1837" s="17">
        <v>10</v>
      </c>
      <c r="C1837">
        <v>30</v>
      </c>
      <c r="D1837" s="19">
        <f t="shared" si="56"/>
        <v>0.72916666666666663</v>
      </c>
      <c r="E1837" s="18" t="str">
        <f t="shared" si="57"/>
        <v>Friday</v>
      </c>
    </row>
    <row r="1838" spans="1:5" ht="18" x14ac:dyDescent="0.2">
      <c r="A1838" s="1">
        <v>42321.875</v>
      </c>
      <c r="B1838" s="17">
        <v>11</v>
      </c>
      <c r="C1838">
        <v>13</v>
      </c>
      <c r="D1838" s="19">
        <f t="shared" si="56"/>
        <v>0.875</v>
      </c>
      <c r="E1838" s="18" t="str">
        <f t="shared" si="57"/>
        <v>Friday</v>
      </c>
    </row>
    <row r="1839" spans="1:5" ht="18" x14ac:dyDescent="0.2">
      <c r="A1839" s="1">
        <v>42322.75</v>
      </c>
      <c r="B1839" s="17">
        <v>11</v>
      </c>
      <c r="C1839">
        <v>14</v>
      </c>
      <c r="D1839" s="19">
        <f t="shared" si="56"/>
        <v>0.75</v>
      </c>
      <c r="E1839" s="18" t="str">
        <f t="shared" si="57"/>
        <v>Saturday</v>
      </c>
    </row>
    <row r="1840" spans="1:5" ht="18" x14ac:dyDescent="0.2">
      <c r="A1840" s="1">
        <v>42307.770833333336</v>
      </c>
      <c r="B1840" s="17">
        <v>10</v>
      </c>
      <c r="C1840">
        <v>30</v>
      </c>
      <c r="D1840" s="19">
        <f t="shared" si="56"/>
        <v>0.77083333333333337</v>
      </c>
      <c r="E1840" s="18" t="str">
        <f t="shared" si="57"/>
        <v>Friday</v>
      </c>
    </row>
    <row r="1841" spans="1:5" ht="18" x14ac:dyDescent="0.2">
      <c r="A1841" s="1">
        <v>42306.75</v>
      </c>
      <c r="B1841" s="17">
        <v>10</v>
      </c>
      <c r="C1841">
        <v>29</v>
      </c>
      <c r="D1841" s="19">
        <f t="shared" si="56"/>
        <v>0.75</v>
      </c>
      <c r="E1841" s="18" t="str">
        <f t="shared" si="57"/>
        <v>Thursday</v>
      </c>
    </row>
    <row r="1842" spans="1:5" ht="18" x14ac:dyDescent="0.2">
      <c r="A1842" s="1">
        <v>42319.8125</v>
      </c>
      <c r="B1842" s="17">
        <v>11</v>
      </c>
      <c r="C1842">
        <v>11</v>
      </c>
      <c r="D1842" s="19">
        <f t="shared" si="56"/>
        <v>0.8125</v>
      </c>
      <c r="E1842" s="18" t="str">
        <f t="shared" si="57"/>
        <v>Wednesday</v>
      </c>
    </row>
    <row r="1843" spans="1:5" ht="18" x14ac:dyDescent="0.2">
      <c r="A1843" s="1">
        <v>42303.770833333336</v>
      </c>
      <c r="B1843" s="17">
        <v>10</v>
      </c>
      <c r="C1843">
        <v>26</v>
      </c>
      <c r="D1843" s="19">
        <f t="shared" si="56"/>
        <v>0.77083333333333337</v>
      </c>
      <c r="E1843" s="18" t="str">
        <f t="shared" si="57"/>
        <v>Monday</v>
      </c>
    </row>
    <row r="1844" spans="1:5" ht="18" x14ac:dyDescent="0.2">
      <c r="A1844" s="1">
        <v>42314.791666666664</v>
      </c>
      <c r="B1844" s="17">
        <v>11</v>
      </c>
      <c r="C1844">
        <v>6</v>
      </c>
      <c r="D1844" s="19">
        <f t="shared" si="56"/>
        <v>0.79166666666666663</v>
      </c>
      <c r="E1844" s="18" t="str">
        <f t="shared" si="57"/>
        <v>Friday</v>
      </c>
    </row>
    <row r="1845" spans="1:5" ht="18" x14ac:dyDescent="0.2">
      <c r="A1845" s="1">
        <v>42314.791666666664</v>
      </c>
      <c r="B1845" s="17">
        <v>11</v>
      </c>
      <c r="C1845">
        <v>6</v>
      </c>
      <c r="D1845" s="19">
        <f t="shared" si="56"/>
        <v>0.79166666666666663</v>
      </c>
      <c r="E1845" s="18" t="str">
        <f t="shared" si="57"/>
        <v>Friday</v>
      </c>
    </row>
    <row r="1846" spans="1:5" ht="18" x14ac:dyDescent="0.2">
      <c r="A1846" s="1">
        <v>42302.822916666664</v>
      </c>
      <c r="B1846" s="17">
        <v>10</v>
      </c>
      <c r="C1846">
        <v>25</v>
      </c>
      <c r="D1846" s="19">
        <f t="shared" si="56"/>
        <v>0.82291666666666663</v>
      </c>
      <c r="E1846" s="18" t="str">
        <f t="shared" si="57"/>
        <v>Sunday</v>
      </c>
    </row>
    <row r="1847" spans="1:5" ht="18" x14ac:dyDescent="0.2">
      <c r="A1847" s="1">
        <v>42301.729166666664</v>
      </c>
      <c r="B1847" s="17">
        <v>10</v>
      </c>
      <c r="C1847">
        <v>24</v>
      </c>
      <c r="D1847" s="19">
        <f t="shared" si="56"/>
        <v>0.72916666666666663</v>
      </c>
      <c r="E1847" s="18" t="str">
        <f t="shared" si="57"/>
        <v>Saturday</v>
      </c>
    </row>
    <row r="1848" spans="1:5" ht="18" x14ac:dyDescent="0.2">
      <c r="A1848" s="1">
        <v>42322.8125</v>
      </c>
      <c r="B1848" s="17">
        <v>11</v>
      </c>
      <c r="C1848">
        <v>14</v>
      </c>
      <c r="D1848" s="19">
        <f t="shared" si="56"/>
        <v>0.8125</v>
      </c>
      <c r="E1848" s="18" t="str">
        <f t="shared" si="57"/>
        <v>Saturday</v>
      </c>
    </row>
    <row r="1849" spans="1:5" ht="18" x14ac:dyDescent="0.2">
      <c r="A1849" s="1">
        <v>42314.791666666664</v>
      </c>
      <c r="B1849" s="17">
        <v>11</v>
      </c>
      <c r="C1849">
        <v>6</v>
      </c>
      <c r="D1849" s="19">
        <f t="shared" si="56"/>
        <v>0.79166666666666663</v>
      </c>
      <c r="E1849" s="18" t="str">
        <f t="shared" si="57"/>
        <v>Friday</v>
      </c>
    </row>
    <row r="1850" spans="1:5" ht="18" x14ac:dyDescent="0.2">
      <c r="A1850" s="1">
        <v>42314.791666666664</v>
      </c>
      <c r="B1850" s="17">
        <v>11</v>
      </c>
      <c r="C1850">
        <v>6</v>
      </c>
      <c r="D1850" s="19">
        <f t="shared" si="56"/>
        <v>0.79166666666666663</v>
      </c>
      <c r="E1850" s="18" t="str">
        <f t="shared" si="57"/>
        <v>Friday</v>
      </c>
    </row>
    <row r="1851" spans="1:5" ht="18" x14ac:dyDescent="0.2">
      <c r="A1851" s="1">
        <v>42303.729166666664</v>
      </c>
      <c r="B1851" s="17">
        <v>10</v>
      </c>
      <c r="C1851">
        <v>26</v>
      </c>
      <c r="D1851" s="19">
        <f t="shared" si="56"/>
        <v>0.72916666666666663</v>
      </c>
      <c r="E1851" s="18" t="str">
        <f t="shared" si="57"/>
        <v>Monday</v>
      </c>
    </row>
    <row r="1852" spans="1:5" ht="18" x14ac:dyDescent="0.2">
      <c r="A1852" s="1">
        <v>42317.791666666664</v>
      </c>
      <c r="B1852" s="17">
        <v>11</v>
      </c>
      <c r="C1852">
        <v>9</v>
      </c>
      <c r="D1852" s="19">
        <f t="shared" si="56"/>
        <v>0.79166666666666663</v>
      </c>
      <c r="E1852" s="18" t="str">
        <f t="shared" si="57"/>
        <v>Monday</v>
      </c>
    </row>
    <row r="1853" spans="1:5" ht="18" x14ac:dyDescent="0.2">
      <c r="A1853" s="1">
        <v>42352.791666666664</v>
      </c>
      <c r="B1853" s="17">
        <v>12</v>
      </c>
      <c r="C1853">
        <v>14</v>
      </c>
      <c r="D1853" s="19">
        <f t="shared" si="56"/>
        <v>0.79166666666666663</v>
      </c>
      <c r="E1853" s="18" t="str">
        <f t="shared" si="57"/>
        <v>Monday</v>
      </c>
    </row>
    <row r="1854" spans="1:5" ht="18" x14ac:dyDescent="0.2">
      <c r="A1854" s="1">
        <v>42325.510416666664</v>
      </c>
      <c r="B1854" s="17">
        <v>11</v>
      </c>
      <c r="C1854">
        <v>17</v>
      </c>
      <c r="D1854" s="19">
        <f t="shared" si="56"/>
        <v>0.51041666666666663</v>
      </c>
      <c r="E1854" s="18" t="str">
        <f t="shared" si="57"/>
        <v>Tuesday</v>
      </c>
    </row>
    <row r="1855" spans="1:5" ht="18" x14ac:dyDescent="0.2">
      <c r="A1855" s="1">
        <v>42332.510416666664</v>
      </c>
      <c r="B1855" s="17">
        <v>11</v>
      </c>
      <c r="C1855">
        <v>24</v>
      </c>
      <c r="D1855" s="19">
        <f t="shared" si="56"/>
        <v>0.51041666666666663</v>
      </c>
      <c r="E1855" s="18" t="str">
        <f t="shared" si="57"/>
        <v>Tuesday</v>
      </c>
    </row>
    <row r="1856" spans="1:5" ht="18" x14ac:dyDescent="0.2">
      <c r="A1856" s="1">
        <v>42312.708333333336</v>
      </c>
      <c r="B1856" s="17">
        <v>11</v>
      </c>
      <c r="C1856">
        <v>4</v>
      </c>
      <c r="D1856" s="19">
        <f t="shared" si="56"/>
        <v>0.70833333333333337</v>
      </c>
      <c r="E1856" s="18" t="str">
        <f t="shared" si="57"/>
        <v>Wednesday</v>
      </c>
    </row>
    <row r="1857" spans="1:5" ht="18" x14ac:dyDescent="0.2">
      <c r="A1857" s="1">
        <v>42306.770833333336</v>
      </c>
      <c r="B1857" s="17">
        <v>10</v>
      </c>
      <c r="C1857">
        <v>29</v>
      </c>
      <c r="D1857" s="19">
        <f t="shared" si="56"/>
        <v>0.77083333333333337</v>
      </c>
      <c r="E1857" s="18" t="str">
        <f t="shared" si="57"/>
        <v>Thursday</v>
      </c>
    </row>
    <row r="1858" spans="1:5" ht="18" x14ac:dyDescent="0.2">
      <c r="A1858" s="1">
        <v>42305.583333333336</v>
      </c>
      <c r="B1858" s="17">
        <v>10</v>
      </c>
      <c r="C1858">
        <v>28</v>
      </c>
      <c r="D1858" s="19">
        <f t="shared" si="56"/>
        <v>0.58333333333333337</v>
      </c>
      <c r="E1858" s="18" t="str">
        <f t="shared" si="57"/>
        <v>Wednesday</v>
      </c>
    </row>
    <row r="1859" spans="1:5" ht="18" x14ac:dyDescent="0.2">
      <c r="A1859" s="1">
        <v>42321.791666666664</v>
      </c>
      <c r="B1859" s="17">
        <v>11</v>
      </c>
      <c r="C1859">
        <v>13</v>
      </c>
      <c r="D1859" s="19">
        <f t="shared" ref="D1859:D1922" si="58">TIME(HOUR(A1859),MINUTE(A1859), SECOND(A1859))</f>
        <v>0.79166666666666663</v>
      </c>
      <c r="E1859" s="18" t="str">
        <f t="shared" ref="E1859:E1922" si="59">TEXT(A1859, "dddd")</f>
        <v>Friday</v>
      </c>
    </row>
    <row r="1860" spans="1:5" ht="18" x14ac:dyDescent="0.2">
      <c r="A1860" s="1">
        <v>42315.791666666664</v>
      </c>
      <c r="B1860" s="17">
        <v>11</v>
      </c>
      <c r="C1860">
        <v>7</v>
      </c>
      <c r="D1860" s="19">
        <f t="shared" si="58"/>
        <v>0.79166666666666663</v>
      </c>
      <c r="E1860" s="18" t="str">
        <f t="shared" si="59"/>
        <v>Saturday</v>
      </c>
    </row>
    <row r="1861" spans="1:5" ht="18" x14ac:dyDescent="0.2">
      <c r="A1861" s="1">
        <v>42321.791666666664</v>
      </c>
      <c r="B1861" s="17">
        <v>11</v>
      </c>
      <c r="C1861">
        <v>13</v>
      </c>
      <c r="D1861" s="19">
        <f t="shared" si="58"/>
        <v>0.79166666666666663</v>
      </c>
      <c r="E1861" s="18" t="str">
        <f t="shared" si="59"/>
        <v>Friday</v>
      </c>
    </row>
    <row r="1862" spans="1:5" ht="18" x14ac:dyDescent="0.2">
      <c r="A1862" s="1">
        <v>42309.666666666664</v>
      </c>
      <c r="B1862" s="17">
        <v>11</v>
      </c>
      <c r="C1862">
        <v>1</v>
      </c>
      <c r="D1862" s="19">
        <f t="shared" si="58"/>
        <v>0.66666666666666663</v>
      </c>
      <c r="E1862" s="18" t="str">
        <f t="shared" si="59"/>
        <v>Sunday</v>
      </c>
    </row>
    <row r="1863" spans="1:5" ht="18" x14ac:dyDescent="0.2">
      <c r="A1863" s="1">
        <v>42338.791666666664</v>
      </c>
      <c r="B1863" s="17">
        <v>11</v>
      </c>
      <c r="C1863">
        <v>30</v>
      </c>
      <c r="D1863" s="19">
        <f t="shared" si="58"/>
        <v>0.79166666666666663</v>
      </c>
      <c r="E1863" s="18" t="str">
        <f t="shared" si="59"/>
        <v>Monday</v>
      </c>
    </row>
    <row r="1864" spans="1:5" ht="18" x14ac:dyDescent="0.2">
      <c r="A1864" s="1">
        <v>42309.010416666664</v>
      </c>
      <c r="B1864" s="17">
        <v>11</v>
      </c>
      <c r="C1864">
        <v>1</v>
      </c>
      <c r="D1864" s="19">
        <f t="shared" si="58"/>
        <v>1.0416666666666666E-2</v>
      </c>
      <c r="E1864" s="18" t="str">
        <f t="shared" si="59"/>
        <v>Sunday</v>
      </c>
    </row>
    <row r="1865" spans="1:5" ht="18" x14ac:dyDescent="0.2">
      <c r="A1865" s="1">
        <v>42309.53125</v>
      </c>
      <c r="B1865" s="17">
        <v>11</v>
      </c>
      <c r="C1865">
        <v>1</v>
      </c>
      <c r="D1865" s="19">
        <f t="shared" si="58"/>
        <v>0.53125</v>
      </c>
      <c r="E1865" s="18" t="str">
        <f t="shared" si="59"/>
        <v>Sunday</v>
      </c>
    </row>
    <row r="1866" spans="1:5" ht="18" x14ac:dyDescent="0.2">
      <c r="A1866" s="1">
        <v>42309.53125</v>
      </c>
      <c r="B1866" s="17">
        <v>11</v>
      </c>
      <c r="C1866">
        <v>1</v>
      </c>
      <c r="D1866" s="19">
        <f t="shared" si="58"/>
        <v>0.53125</v>
      </c>
      <c r="E1866" s="18" t="str">
        <f t="shared" si="59"/>
        <v>Sunday</v>
      </c>
    </row>
    <row r="1867" spans="1:5" ht="18" x14ac:dyDescent="0.2">
      <c r="A1867" s="1">
        <v>42309.53125</v>
      </c>
      <c r="B1867" s="17">
        <v>11</v>
      </c>
      <c r="C1867">
        <v>1</v>
      </c>
      <c r="D1867" s="19">
        <f t="shared" si="58"/>
        <v>0.53125</v>
      </c>
      <c r="E1867" s="18" t="str">
        <f t="shared" si="59"/>
        <v>Sunday</v>
      </c>
    </row>
    <row r="1868" spans="1:5" ht="18" x14ac:dyDescent="0.2">
      <c r="A1868" s="1">
        <v>42311.791666666664</v>
      </c>
      <c r="B1868" s="17">
        <v>11</v>
      </c>
      <c r="C1868">
        <v>3</v>
      </c>
      <c r="D1868" s="19">
        <f t="shared" si="58"/>
        <v>0.79166666666666663</v>
      </c>
      <c r="E1868" s="18" t="str">
        <f t="shared" si="59"/>
        <v>Tuesday</v>
      </c>
    </row>
    <row r="1869" spans="1:5" ht="18" x14ac:dyDescent="0.2">
      <c r="A1869" s="1">
        <v>42309.416666666664</v>
      </c>
      <c r="B1869" s="17">
        <v>11</v>
      </c>
      <c r="C1869">
        <v>1</v>
      </c>
      <c r="D1869" s="19">
        <f t="shared" si="58"/>
        <v>0.41666666666666669</v>
      </c>
      <c r="E1869" s="18" t="str">
        <f t="shared" si="59"/>
        <v>Sunday</v>
      </c>
    </row>
    <row r="1870" spans="1:5" ht="18" x14ac:dyDescent="0.2">
      <c r="A1870" s="1">
        <v>42328.739583333336</v>
      </c>
      <c r="B1870" s="17">
        <v>11</v>
      </c>
      <c r="C1870">
        <v>20</v>
      </c>
      <c r="D1870" s="19">
        <f t="shared" si="58"/>
        <v>0.73958333333333337</v>
      </c>
      <c r="E1870" s="18" t="str">
        <f t="shared" si="59"/>
        <v>Friday</v>
      </c>
    </row>
    <row r="1871" spans="1:5" ht="18" x14ac:dyDescent="0.2">
      <c r="A1871" s="1">
        <v>42309.354166666664</v>
      </c>
      <c r="B1871" s="17">
        <v>11</v>
      </c>
      <c r="C1871">
        <v>1</v>
      </c>
      <c r="D1871" s="19">
        <f t="shared" si="58"/>
        <v>0.35416666666666669</v>
      </c>
      <c r="E1871" s="18" t="str">
        <f t="shared" si="59"/>
        <v>Sunday</v>
      </c>
    </row>
    <row r="1872" spans="1:5" ht="18" x14ac:dyDescent="0.2">
      <c r="A1872" s="1">
        <v>42308.833333333336</v>
      </c>
      <c r="B1872" s="17">
        <v>10</v>
      </c>
      <c r="C1872">
        <v>31</v>
      </c>
      <c r="D1872" s="19">
        <f t="shared" si="58"/>
        <v>0.83333333333333337</v>
      </c>
      <c r="E1872" s="18" t="str">
        <f t="shared" si="59"/>
        <v>Saturday</v>
      </c>
    </row>
    <row r="1873" spans="1:5" ht="18" x14ac:dyDescent="0.2">
      <c r="A1873" s="1">
        <v>42375.791666666664</v>
      </c>
      <c r="B1873" s="17">
        <v>1</v>
      </c>
      <c r="C1873">
        <v>6</v>
      </c>
      <c r="D1873" s="19">
        <f t="shared" si="58"/>
        <v>0.79166666666666663</v>
      </c>
      <c r="E1873" s="18" t="str">
        <f t="shared" si="59"/>
        <v>Wednesday</v>
      </c>
    </row>
    <row r="1874" spans="1:5" ht="18" x14ac:dyDescent="0.2">
      <c r="A1874" s="1">
        <v>42318.729166666664</v>
      </c>
      <c r="B1874" s="17">
        <v>11</v>
      </c>
      <c r="C1874">
        <v>10</v>
      </c>
      <c r="D1874" s="19">
        <f t="shared" si="58"/>
        <v>0.72916666666666663</v>
      </c>
      <c r="E1874" s="18" t="str">
        <f t="shared" si="59"/>
        <v>Tuesday</v>
      </c>
    </row>
    <row r="1875" spans="1:5" ht="18" x14ac:dyDescent="0.2">
      <c r="A1875" s="1">
        <v>42349.833333333336</v>
      </c>
      <c r="B1875" s="17">
        <v>12</v>
      </c>
      <c r="C1875">
        <v>11</v>
      </c>
      <c r="D1875" s="19">
        <f t="shared" si="58"/>
        <v>0.83333333333333337</v>
      </c>
      <c r="E1875" s="18" t="str">
        <f t="shared" si="59"/>
        <v>Friday</v>
      </c>
    </row>
    <row r="1876" spans="1:5" ht="18" x14ac:dyDescent="0.2">
      <c r="A1876" s="1">
        <v>42312.729166666664</v>
      </c>
      <c r="B1876" s="17">
        <v>11</v>
      </c>
      <c r="C1876">
        <v>4</v>
      </c>
      <c r="D1876" s="19">
        <f t="shared" si="58"/>
        <v>0.72916666666666663</v>
      </c>
      <c r="E1876" s="18" t="str">
        <f t="shared" si="59"/>
        <v>Wednesday</v>
      </c>
    </row>
    <row r="1877" spans="1:5" ht="18" x14ac:dyDescent="0.2">
      <c r="A1877" s="1">
        <v>42377.833333333336</v>
      </c>
      <c r="B1877" s="17">
        <v>1</v>
      </c>
      <c r="C1877">
        <v>8</v>
      </c>
      <c r="D1877" s="19">
        <f t="shared" si="58"/>
        <v>0.83333333333333337</v>
      </c>
      <c r="E1877" s="18" t="str">
        <f t="shared" si="59"/>
        <v>Friday</v>
      </c>
    </row>
    <row r="1878" spans="1:5" ht="18" x14ac:dyDescent="0.2">
      <c r="A1878" s="1">
        <v>42311.854166666664</v>
      </c>
      <c r="B1878" s="17">
        <v>11</v>
      </c>
      <c r="C1878">
        <v>3</v>
      </c>
      <c r="D1878" s="19">
        <f t="shared" si="58"/>
        <v>0.85416666666666663</v>
      </c>
      <c r="E1878" s="18" t="str">
        <f t="shared" si="59"/>
        <v>Tuesday</v>
      </c>
    </row>
    <row r="1879" spans="1:5" ht="18" x14ac:dyDescent="0.2">
      <c r="A1879" s="1">
        <v>42311.854166666664</v>
      </c>
      <c r="B1879" s="17">
        <v>11</v>
      </c>
      <c r="C1879">
        <v>3</v>
      </c>
      <c r="D1879" s="19">
        <f t="shared" si="58"/>
        <v>0.85416666666666663</v>
      </c>
      <c r="E1879" s="18" t="str">
        <f t="shared" si="59"/>
        <v>Tuesday</v>
      </c>
    </row>
    <row r="1880" spans="1:5" ht="18" x14ac:dyDescent="0.2">
      <c r="A1880" s="1">
        <v>42311.8125</v>
      </c>
      <c r="B1880" s="17">
        <v>11</v>
      </c>
      <c r="C1880">
        <v>3</v>
      </c>
      <c r="D1880" s="19">
        <f t="shared" si="58"/>
        <v>0.8125</v>
      </c>
      <c r="E1880" s="18" t="str">
        <f t="shared" si="59"/>
        <v>Tuesday</v>
      </c>
    </row>
    <row r="1881" spans="1:5" ht="18" x14ac:dyDescent="0.2">
      <c r="A1881" s="1">
        <v>42315.541666666664</v>
      </c>
      <c r="B1881" s="17">
        <v>11</v>
      </c>
      <c r="C1881">
        <v>7</v>
      </c>
      <c r="D1881" s="19">
        <f t="shared" si="58"/>
        <v>0.54166666666666663</v>
      </c>
      <c r="E1881" s="18" t="str">
        <f t="shared" si="59"/>
        <v>Saturday</v>
      </c>
    </row>
    <row r="1882" spans="1:5" ht="18" x14ac:dyDescent="0.2">
      <c r="A1882" s="1">
        <v>42305.791666666664</v>
      </c>
      <c r="B1882" s="17">
        <v>10</v>
      </c>
      <c r="C1882">
        <v>28</v>
      </c>
      <c r="D1882" s="19">
        <f t="shared" si="58"/>
        <v>0.79166666666666663</v>
      </c>
      <c r="E1882" s="18" t="str">
        <f t="shared" si="59"/>
        <v>Wednesday</v>
      </c>
    </row>
    <row r="1883" spans="1:5" ht="18" x14ac:dyDescent="0.2">
      <c r="A1883" s="1">
        <v>42307.75</v>
      </c>
      <c r="B1883" s="17">
        <v>10</v>
      </c>
      <c r="C1883">
        <v>30</v>
      </c>
      <c r="D1883" s="19">
        <f t="shared" si="58"/>
        <v>0.75</v>
      </c>
      <c r="E1883" s="18" t="str">
        <f t="shared" si="59"/>
        <v>Friday</v>
      </c>
    </row>
    <row r="1884" spans="1:5" ht="18" x14ac:dyDescent="0.2">
      <c r="A1884" s="1">
        <v>42325.333333333336</v>
      </c>
      <c r="B1884" s="17">
        <v>11</v>
      </c>
      <c r="C1884">
        <v>17</v>
      </c>
      <c r="D1884" s="19">
        <f t="shared" si="58"/>
        <v>0.33333333333333331</v>
      </c>
      <c r="E1884" s="18" t="str">
        <f t="shared" si="59"/>
        <v>Tuesday</v>
      </c>
    </row>
    <row r="1885" spans="1:5" ht="18" x14ac:dyDescent="0.2">
      <c r="A1885" s="1">
        <v>42311.791666666664</v>
      </c>
      <c r="B1885" s="17">
        <v>11</v>
      </c>
      <c r="C1885">
        <v>3</v>
      </c>
      <c r="D1885" s="19">
        <f t="shared" si="58"/>
        <v>0.79166666666666663</v>
      </c>
      <c r="E1885" s="18" t="str">
        <f t="shared" si="59"/>
        <v>Tuesday</v>
      </c>
    </row>
    <row r="1886" spans="1:5" ht="18" x14ac:dyDescent="0.2">
      <c r="A1886" s="1">
        <v>42325.708333333336</v>
      </c>
      <c r="B1886" s="17">
        <v>11</v>
      </c>
      <c r="C1886">
        <v>17</v>
      </c>
      <c r="D1886" s="19">
        <f t="shared" si="58"/>
        <v>0.70833333333333337</v>
      </c>
      <c r="E1886" s="18" t="str">
        <f t="shared" si="59"/>
        <v>Tuesday</v>
      </c>
    </row>
    <row r="1887" spans="1:5" ht="18" x14ac:dyDescent="0.2">
      <c r="A1887" s="1">
        <v>42306.770833333336</v>
      </c>
      <c r="B1887" s="17">
        <v>10</v>
      </c>
      <c r="C1887">
        <v>29</v>
      </c>
      <c r="D1887" s="19">
        <f t="shared" si="58"/>
        <v>0.77083333333333337</v>
      </c>
      <c r="E1887" s="18" t="str">
        <f t="shared" si="59"/>
        <v>Thursday</v>
      </c>
    </row>
    <row r="1888" spans="1:5" ht="18" x14ac:dyDescent="0.2">
      <c r="A1888" s="1">
        <v>42306.625</v>
      </c>
      <c r="B1888" s="17">
        <v>10</v>
      </c>
      <c r="C1888">
        <v>29</v>
      </c>
      <c r="D1888" s="19">
        <f t="shared" si="58"/>
        <v>0.625</v>
      </c>
      <c r="E1888" s="18" t="str">
        <f t="shared" si="59"/>
        <v>Thursday</v>
      </c>
    </row>
    <row r="1889" spans="1:5" ht="18" x14ac:dyDescent="0.2">
      <c r="A1889" s="1">
        <v>42310.75</v>
      </c>
      <c r="B1889" s="17">
        <v>11</v>
      </c>
      <c r="C1889">
        <v>2</v>
      </c>
      <c r="D1889" s="19">
        <f t="shared" si="58"/>
        <v>0.75</v>
      </c>
      <c r="E1889" s="18" t="str">
        <f t="shared" si="59"/>
        <v>Monday</v>
      </c>
    </row>
    <row r="1890" spans="1:5" ht="18" x14ac:dyDescent="0.2">
      <c r="A1890" s="1">
        <v>42311.75</v>
      </c>
      <c r="B1890" s="17">
        <v>11</v>
      </c>
      <c r="C1890">
        <v>3</v>
      </c>
      <c r="D1890" s="19">
        <f t="shared" si="58"/>
        <v>0.75</v>
      </c>
      <c r="E1890" s="18" t="str">
        <f t="shared" si="59"/>
        <v>Tuesday</v>
      </c>
    </row>
    <row r="1891" spans="1:5" ht="18" x14ac:dyDescent="0.2">
      <c r="A1891" s="1">
        <v>42312.75</v>
      </c>
      <c r="B1891" s="17">
        <v>11</v>
      </c>
      <c r="C1891">
        <v>4</v>
      </c>
      <c r="D1891" s="19">
        <f t="shared" si="58"/>
        <v>0.75</v>
      </c>
      <c r="E1891" s="18" t="str">
        <f t="shared" si="59"/>
        <v>Wednesday</v>
      </c>
    </row>
    <row r="1892" spans="1:5" ht="18" x14ac:dyDescent="0.2">
      <c r="A1892" s="1">
        <v>42313.75</v>
      </c>
      <c r="B1892" s="17">
        <v>11</v>
      </c>
      <c r="C1892">
        <v>5</v>
      </c>
      <c r="D1892" s="19">
        <f t="shared" si="58"/>
        <v>0.75</v>
      </c>
      <c r="E1892" s="18" t="str">
        <f t="shared" si="59"/>
        <v>Thursday</v>
      </c>
    </row>
    <row r="1893" spans="1:5" ht="18" x14ac:dyDescent="0.2">
      <c r="A1893" s="1">
        <v>42320.510416666664</v>
      </c>
      <c r="B1893" s="17">
        <v>11</v>
      </c>
      <c r="C1893">
        <v>12</v>
      </c>
      <c r="D1893" s="19">
        <f t="shared" si="58"/>
        <v>0.51041666666666663</v>
      </c>
      <c r="E1893" s="18" t="str">
        <f t="shared" si="59"/>
        <v>Thursday</v>
      </c>
    </row>
    <row r="1894" spans="1:5" ht="18" x14ac:dyDescent="0.2">
      <c r="A1894" s="1">
        <v>42313.510416666664</v>
      </c>
      <c r="B1894" s="17">
        <v>11</v>
      </c>
      <c r="C1894">
        <v>5</v>
      </c>
      <c r="D1894" s="19">
        <f t="shared" si="58"/>
        <v>0.51041666666666663</v>
      </c>
      <c r="E1894" s="18" t="str">
        <f t="shared" si="59"/>
        <v>Thursday</v>
      </c>
    </row>
    <row r="1895" spans="1:5" ht="18" x14ac:dyDescent="0.2">
      <c r="A1895" s="1">
        <v>42327.510416666664</v>
      </c>
      <c r="B1895" s="17">
        <v>11</v>
      </c>
      <c r="C1895">
        <v>19</v>
      </c>
      <c r="D1895" s="19">
        <f t="shared" si="58"/>
        <v>0.51041666666666663</v>
      </c>
      <c r="E1895" s="18" t="str">
        <f t="shared" si="59"/>
        <v>Thursday</v>
      </c>
    </row>
    <row r="1896" spans="1:5" ht="18" x14ac:dyDescent="0.2">
      <c r="A1896" s="1">
        <v>42315.604166666664</v>
      </c>
      <c r="B1896" s="17">
        <v>11</v>
      </c>
      <c r="C1896">
        <v>7</v>
      </c>
      <c r="D1896" s="19">
        <f t="shared" si="58"/>
        <v>0.60416666666666663</v>
      </c>
      <c r="E1896" s="18" t="str">
        <f t="shared" si="59"/>
        <v>Saturday</v>
      </c>
    </row>
    <row r="1897" spans="1:5" ht="18" x14ac:dyDescent="0.2">
      <c r="A1897" s="1">
        <v>42322.604166666664</v>
      </c>
      <c r="B1897" s="17">
        <v>11</v>
      </c>
      <c r="C1897">
        <v>14</v>
      </c>
      <c r="D1897" s="19">
        <f t="shared" si="58"/>
        <v>0.60416666666666663</v>
      </c>
      <c r="E1897" s="18" t="str">
        <f t="shared" si="59"/>
        <v>Saturday</v>
      </c>
    </row>
    <row r="1898" spans="1:5" ht="18" x14ac:dyDescent="0.2">
      <c r="A1898" s="1">
        <v>42329.604166666664</v>
      </c>
      <c r="B1898" s="17">
        <v>11</v>
      </c>
      <c r="C1898">
        <v>21</v>
      </c>
      <c r="D1898" s="19">
        <f t="shared" si="58"/>
        <v>0.60416666666666663</v>
      </c>
      <c r="E1898" s="18" t="str">
        <f t="shared" si="59"/>
        <v>Saturday</v>
      </c>
    </row>
    <row r="1899" spans="1:5" ht="18" x14ac:dyDescent="0.2">
      <c r="A1899" s="1">
        <v>42325.708333333336</v>
      </c>
      <c r="B1899" s="17">
        <v>11</v>
      </c>
      <c r="C1899">
        <v>17</v>
      </c>
      <c r="D1899" s="19">
        <f t="shared" si="58"/>
        <v>0.70833333333333337</v>
      </c>
      <c r="E1899" s="18" t="str">
        <f t="shared" si="59"/>
        <v>Tuesday</v>
      </c>
    </row>
    <row r="1900" spans="1:5" ht="18" x14ac:dyDescent="0.2">
      <c r="A1900" s="1">
        <v>42329.770833333336</v>
      </c>
      <c r="B1900" s="17">
        <v>11</v>
      </c>
      <c r="C1900">
        <v>21</v>
      </c>
      <c r="D1900" s="19">
        <f t="shared" si="58"/>
        <v>0.77083333333333337</v>
      </c>
      <c r="E1900" s="18" t="str">
        <f t="shared" si="59"/>
        <v>Saturday</v>
      </c>
    </row>
    <row r="1901" spans="1:5" ht="18" x14ac:dyDescent="0.2">
      <c r="A1901" s="1">
        <v>42319.791666666664</v>
      </c>
      <c r="B1901" s="17">
        <v>11</v>
      </c>
      <c r="C1901">
        <v>11</v>
      </c>
      <c r="D1901" s="19">
        <f t="shared" si="58"/>
        <v>0.79166666666666663</v>
      </c>
      <c r="E1901" s="18" t="str">
        <f t="shared" si="59"/>
        <v>Wednesday</v>
      </c>
    </row>
    <row r="1902" spans="1:5" ht="18" x14ac:dyDescent="0.2">
      <c r="A1902" s="1">
        <v>42314.791666666664</v>
      </c>
      <c r="B1902" s="17">
        <v>11</v>
      </c>
      <c r="C1902">
        <v>6</v>
      </c>
      <c r="D1902" s="19">
        <f t="shared" si="58"/>
        <v>0.79166666666666663</v>
      </c>
      <c r="E1902" s="18" t="str">
        <f t="shared" si="59"/>
        <v>Friday</v>
      </c>
    </row>
    <row r="1903" spans="1:5" ht="18" x14ac:dyDescent="0.2">
      <c r="A1903" s="1">
        <v>42324.833333333336</v>
      </c>
      <c r="B1903" s="17">
        <v>11</v>
      </c>
      <c r="C1903">
        <v>16</v>
      </c>
      <c r="D1903" s="19">
        <f t="shared" si="58"/>
        <v>0.83333333333333337</v>
      </c>
      <c r="E1903" s="18" t="str">
        <f t="shared" si="59"/>
        <v>Monday</v>
      </c>
    </row>
    <row r="1904" spans="1:5" ht="18" x14ac:dyDescent="0.2">
      <c r="A1904" s="1">
        <v>42308.416666666664</v>
      </c>
      <c r="B1904" s="17">
        <v>10</v>
      </c>
      <c r="C1904">
        <v>31</v>
      </c>
      <c r="D1904" s="19">
        <f t="shared" si="58"/>
        <v>0.41666666666666669</v>
      </c>
      <c r="E1904" s="18" t="str">
        <f t="shared" si="59"/>
        <v>Saturday</v>
      </c>
    </row>
    <row r="1905" spans="1:5" ht="18" x14ac:dyDescent="0.2">
      <c r="A1905" s="1">
        <v>42309.791666666664</v>
      </c>
      <c r="B1905" s="17">
        <v>11</v>
      </c>
      <c r="C1905">
        <v>1</v>
      </c>
      <c r="D1905" s="19">
        <f t="shared" si="58"/>
        <v>0.79166666666666663</v>
      </c>
      <c r="E1905" s="18" t="str">
        <f t="shared" si="59"/>
        <v>Sunday</v>
      </c>
    </row>
    <row r="1906" spans="1:5" ht="18" x14ac:dyDescent="0.2">
      <c r="A1906" s="1">
        <v>42309.791666666664</v>
      </c>
      <c r="B1906" s="17">
        <v>11</v>
      </c>
      <c r="C1906">
        <v>1</v>
      </c>
      <c r="D1906" s="19">
        <f t="shared" si="58"/>
        <v>0.79166666666666663</v>
      </c>
      <c r="E1906" s="18" t="str">
        <f t="shared" si="59"/>
        <v>Sunday</v>
      </c>
    </row>
    <row r="1907" spans="1:5" ht="18" x14ac:dyDescent="0.2">
      <c r="A1907" s="1">
        <v>42309.125</v>
      </c>
      <c r="B1907" s="17">
        <v>11</v>
      </c>
      <c r="C1907">
        <v>1</v>
      </c>
      <c r="D1907" s="19">
        <f t="shared" si="58"/>
        <v>0.125</v>
      </c>
      <c r="E1907" s="18" t="str">
        <f t="shared" si="59"/>
        <v>Sunday</v>
      </c>
    </row>
    <row r="1908" spans="1:5" ht="18" x14ac:dyDescent="0.2">
      <c r="A1908" s="1">
        <v>42323.458333333336</v>
      </c>
      <c r="B1908" s="17">
        <v>11</v>
      </c>
      <c r="C1908">
        <v>15</v>
      </c>
      <c r="D1908" s="19">
        <f t="shared" si="58"/>
        <v>0.45833333333333331</v>
      </c>
      <c r="E1908" s="18" t="str">
        <f t="shared" si="59"/>
        <v>Sunday</v>
      </c>
    </row>
    <row r="1909" spans="1:5" ht="18" x14ac:dyDescent="0.2">
      <c r="A1909" s="1">
        <v>42323.708333333336</v>
      </c>
      <c r="B1909" s="17">
        <v>11</v>
      </c>
      <c r="C1909">
        <v>15</v>
      </c>
      <c r="D1909" s="19">
        <f t="shared" si="58"/>
        <v>0.70833333333333337</v>
      </c>
      <c r="E1909" s="18" t="str">
        <f t="shared" si="59"/>
        <v>Sunday</v>
      </c>
    </row>
    <row r="1910" spans="1:5" ht="18" x14ac:dyDescent="0.2">
      <c r="A1910" s="1">
        <v>42322.5625</v>
      </c>
      <c r="B1910" s="17">
        <v>11</v>
      </c>
      <c r="C1910">
        <v>14</v>
      </c>
      <c r="D1910" s="19">
        <f t="shared" si="58"/>
        <v>0.5625</v>
      </c>
      <c r="E1910" s="18" t="str">
        <f t="shared" si="59"/>
        <v>Saturday</v>
      </c>
    </row>
    <row r="1911" spans="1:5" ht="18" x14ac:dyDescent="0.2">
      <c r="A1911" s="1">
        <v>42307.791666666664</v>
      </c>
      <c r="B1911" s="17">
        <v>10</v>
      </c>
      <c r="C1911">
        <v>30</v>
      </c>
      <c r="D1911" s="19">
        <f t="shared" si="58"/>
        <v>0.79166666666666663</v>
      </c>
      <c r="E1911" s="18" t="str">
        <f t="shared" si="59"/>
        <v>Friday</v>
      </c>
    </row>
    <row r="1912" spans="1:5" ht="18" x14ac:dyDescent="0.2">
      <c r="A1912" s="1">
        <v>42304.791666666664</v>
      </c>
      <c r="B1912" s="17">
        <v>10</v>
      </c>
      <c r="C1912">
        <v>27</v>
      </c>
      <c r="D1912" s="19">
        <f t="shared" si="58"/>
        <v>0.79166666666666663</v>
      </c>
      <c r="E1912" s="18" t="str">
        <f t="shared" si="59"/>
        <v>Tuesday</v>
      </c>
    </row>
    <row r="1913" spans="1:5" ht="18" x14ac:dyDescent="0.2">
      <c r="A1913" s="1">
        <v>42350.5625</v>
      </c>
      <c r="B1913" s="17">
        <v>12</v>
      </c>
      <c r="C1913">
        <v>12</v>
      </c>
      <c r="D1913" s="19">
        <f t="shared" si="58"/>
        <v>0.5625</v>
      </c>
      <c r="E1913" s="18" t="str">
        <f t="shared" si="59"/>
        <v>Saturday</v>
      </c>
    </row>
    <row r="1914" spans="1:5" ht="18" x14ac:dyDescent="0.2">
      <c r="A1914" s="1">
        <v>42331.8125</v>
      </c>
      <c r="B1914" s="17">
        <v>11</v>
      </c>
      <c r="C1914">
        <v>23</v>
      </c>
      <c r="D1914" s="19">
        <f t="shared" si="58"/>
        <v>0.8125</v>
      </c>
      <c r="E1914" s="18" t="str">
        <f t="shared" si="59"/>
        <v>Monday</v>
      </c>
    </row>
    <row r="1915" spans="1:5" ht="18" x14ac:dyDescent="0.2">
      <c r="A1915" s="1">
        <v>42307.458333333336</v>
      </c>
      <c r="B1915" s="17">
        <v>10</v>
      </c>
      <c r="C1915">
        <v>30</v>
      </c>
      <c r="D1915" s="19">
        <f t="shared" si="58"/>
        <v>0.45833333333333331</v>
      </c>
      <c r="E1915" s="18" t="str">
        <f t="shared" si="59"/>
        <v>Friday</v>
      </c>
    </row>
    <row r="1916" spans="1:5" ht="18" x14ac:dyDescent="0.2">
      <c r="A1916" s="1">
        <v>42307.541666666664</v>
      </c>
      <c r="B1916" s="17">
        <v>10</v>
      </c>
      <c r="C1916">
        <v>30</v>
      </c>
      <c r="D1916" s="19">
        <f t="shared" si="58"/>
        <v>0.54166666666666663</v>
      </c>
      <c r="E1916" s="18" t="str">
        <f t="shared" si="59"/>
        <v>Friday</v>
      </c>
    </row>
    <row r="1917" spans="1:5" ht="18" x14ac:dyDescent="0.2">
      <c r="A1917" s="1">
        <v>42320.75</v>
      </c>
      <c r="B1917" s="17">
        <v>11</v>
      </c>
      <c r="C1917">
        <v>12</v>
      </c>
      <c r="D1917" s="19">
        <f t="shared" si="58"/>
        <v>0.75</v>
      </c>
      <c r="E1917" s="18" t="str">
        <f t="shared" si="59"/>
        <v>Thursday</v>
      </c>
    </row>
    <row r="1918" spans="1:5" ht="18" x14ac:dyDescent="0.2">
      <c r="A1918" s="1">
        <v>42310.791666666664</v>
      </c>
      <c r="B1918" s="17">
        <v>11</v>
      </c>
      <c r="C1918">
        <v>2</v>
      </c>
      <c r="D1918" s="19">
        <f t="shared" si="58"/>
        <v>0.79166666666666663</v>
      </c>
      <c r="E1918" s="18" t="str">
        <f t="shared" si="59"/>
        <v>Monday</v>
      </c>
    </row>
    <row r="1919" spans="1:5" ht="18" x14ac:dyDescent="0.2">
      <c r="A1919" s="1">
        <v>42348.75</v>
      </c>
      <c r="B1919" s="17">
        <v>12</v>
      </c>
      <c r="C1919">
        <v>10</v>
      </c>
      <c r="D1919" s="19">
        <f t="shared" si="58"/>
        <v>0.75</v>
      </c>
      <c r="E1919" s="18" t="str">
        <f t="shared" si="59"/>
        <v>Thursday</v>
      </c>
    </row>
    <row r="1920" spans="1:5" ht="18" x14ac:dyDescent="0.2">
      <c r="A1920" s="1">
        <v>42320.75</v>
      </c>
      <c r="B1920" s="17">
        <v>11</v>
      </c>
      <c r="C1920">
        <v>12</v>
      </c>
      <c r="D1920" s="19">
        <f t="shared" si="58"/>
        <v>0.75</v>
      </c>
      <c r="E1920" s="18" t="str">
        <f t="shared" si="59"/>
        <v>Thursday</v>
      </c>
    </row>
    <row r="1921" spans="1:5" ht="18" x14ac:dyDescent="0.2">
      <c r="A1921" s="1">
        <v>42322.8125</v>
      </c>
      <c r="B1921" s="17">
        <v>11</v>
      </c>
      <c r="C1921">
        <v>14</v>
      </c>
      <c r="D1921" s="19">
        <f t="shared" si="58"/>
        <v>0.8125</v>
      </c>
      <c r="E1921" s="18" t="str">
        <f t="shared" si="59"/>
        <v>Saturday</v>
      </c>
    </row>
    <row r="1922" spans="1:5" ht="18" x14ac:dyDescent="0.2">
      <c r="A1922" s="1">
        <v>42312.791666666664</v>
      </c>
      <c r="B1922" s="17">
        <v>11</v>
      </c>
      <c r="C1922">
        <v>4</v>
      </c>
      <c r="D1922" s="19">
        <f t="shared" si="58"/>
        <v>0.79166666666666663</v>
      </c>
      <c r="E1922" s="18" t="str">
        <f t="shared" si="59"/>
        <v>Wednesday</v>
      </c>
    </row>
    <row r="1923" spans="1:5" ht="18" x14ac:dyDescent="0.2">
      <c r="A1923" s="1">
        <v>42310.760416666664</v>
      </c>
      <c r="B1923" s="17">
        <v>11</v>
      </c>
      <c r="C1923">
        <v>2</v>
      </c>
      <c r="D1923" s="19">
        <f t="shared" ref="D1923:D1986" si="60">TIME(HOUR(A1923),MINUTE(A1923), SECOND(A1923))</f>
        <v>0.76041666666666663</v>
      </c>
      <c r="E1923" s="18" t="str">
        <f t="shared" ref="E1923:E1986" si="61">TEXT(A1923, "dddd")</f>
        <v>Monday</v>
      </c>
    </row>
    <row r="1924" spans="1:5" ht="18" x14ac:dyDescent="0.2">
      <c r="A1924" s="1">
        <v>42320.708333333336</v>
      </c>
      <c r="B1924" s="17">
        <v>11</v>
      </c>
      <c r="C1924">
        <v>12</v>
      </c>
      <c r="D1924" s="19">
        <f t="shared" si="60"/>
        <v>0.70833333333333337</v>
      </c>
      <c r="E1924" s="18" t="str">
        <f t="shared" si="61"/>
        <v>Thursday</v>
      </c>
    </row>
    <row r="1925" spans="1:5" ht="18" x14ac:dyDescent="0.2">
      <c r="A1925" s="1">
        <v>42310.875</v>
      </c>
      <c r="B1925" s="17">
        <v>11</v>
      </c>
      <c r="C1925">
        <v>2</v>
      </c>
      <c r="D1925" s="19">
        <f t="shared" si="60"/>
        <v>0.875</v>
      </c>
      <c r="E1925" s="18" t="str">
        <f t="shared" si="61"/>
        <v>Monday</v>
      </c>
    </row>
    <row r="1926" spans="1:5" ht="18" x14ac:dyDescent="0.2">
      <c r="A1926" s="1">
        <v>42321.75</v>
      </c>
      <c r="B1926" s="17">
        <v>11</v>
      </c>
      <c r="C1926">
        <v>13</v>
      </c>
      <c r="D1926" s="19">
        <f t="shared" si="60"/>
        <v>0.75</v>
      </c>
      <c r="E1926" s="18" t="str">
        <f t="shared" si="61"/>
        <v>Friday</v>
      </c>
    </row>
    <row r="1927" spans="1:5" ht="18" x14ac:dyDescent="0.2">
      <c r="A1927" s="1">
        <v>42322.625</v>
      </c>
      <c r="B1927" s="17">
        <v>11</v>
      </c>
      <c r="C1927">
        <v>14</v>
      </c>
      <c r="D1927" s="19">
        <f t="shared" si="60"/>
        <v>0.625</v>
      </c>
      <c r="E1927" s="18" t="str">
        <f t="shared" si="61"/>
        <v>Saturday</v>
      </c>
    </row>
    <row r="1928" spans="1:5" ht="18" x14ac:dyDescent="0.2">
      <c r="A1928" s="1">
        <v>42311.833333333336</v>
      </c>
      <c r="B1928" s="17">
        <v>11</v>
      </c>
      <c r="C1928">
        <v>3</v>
      </c>
      <c r="D1928" s="19">
        <f t="shared" si="60"/>
        <v>0.83333333333333337</v>
      </c>
      <c r="E1928" s="18" t="str">
        <f t="shared" si="61"/>
        <v>Tuesday</v>
      </c>
    </row>
    <row r="1929" spans="1:5" ht="18" x14ac:dyDescent="0.2">
      <c r="A1929" s="1">
        <v>42338.791666666664</v>
      </c>
      <c r="B1929" s="17">
        <v>11</v>
      </c>
      <c r="C1929">
        <v>30</v>
      </c>
      <c r="D1929" s="19">
        <f t="shared" si="60"/>
        <v>0.79166666666666663</v>
      </c>
      <c r="E1929" s="18" t="str">
        <f t="shared" si="61"/>
        <v>Monday</v>
      </c>
    </row>
    <row r="1930" spans="1:5" ht="18" x14ac:dyDescent="0.2">
      <c r="A1930" s="1">
        <v>42311.833333333336</v>
      </c>
      <c r="B1930" s="17">
        <v>11</v>
      </c>
      <c r="C1930">
        <v>3</v>
      </c>
      <c r="D1930" s="19">
        <f t="shared" si="60"/>
        <v>0.83333333333333337</v>
      </c>
      <c r="E1930" s="18" t="str">
        <f t="shared" si="61"/>
        <v>Tuesday</v>
      </c>
    </row>
    <row r="1931" spans="1:5" ht="18" x14ac:dyDescent="0.2">
      <c r="A1931" s="1">
        <v>42318.770833333336</v>
      </c>
      <c r="B1931" s="17">
        <v>11</v>
      </c>
      <c r="C1931">
        <v>10</v>
      </c>
      <c r="D1931" s="19">
        <f t="shared" si="60"/>
        <v>0.77083333333333337</v>
      </c>
      <c r="E1931" s="18" t="str">
        <f t="shared" si="61"/>
        <v>Tuesday</v>
      </c>
    </row>
    <row r="1932" spans="1:5" ht="18" x14ac:dyDescent="0.2">
      <c r="A1932" s="1">
        <v>42321.791666666664</v>
      </c>
      <c r="B1932" s="17">
        <v>11</v>
      </c>
      <c r="C1932">
        <v>13</v>
      </c>
      <c r="D1932" s="19">
        <f t="shared" si="60"/>
        <v>0.79166666666666663</v>
      </c>
      <c r="E1932" s="18" t="str">
        <f t="shared" si="61"/>
        <v>Friday</v>
      </c>
    </row>
    <row r="1933" spans="1:5" ht="18" x14ac:dyDescent="0.2">
      <c r="A1933" s="1">
        <v>42316.708333333336</v>
      </c>
      <c r="B1933" s="17">
        <v>11</v>
      </c>
      <c r="C1933">
        <v>8</v>
      </c>
      <c r="D1933" s="19">
        <f t="shared" si="60"/>
        <v>0.70833333333333337</v>
      </c>
      <c r="E1933" s="18" t="str">
        <f t="shared" si="61"/>
        <v>Sunday</v>
      </c>
    </row>
    <row r="1934" spans="1:5" ht="18" x14ac:dyDescent="0.2">
      <c r="A1934" s="1">
        <v>42316.708333333336</v>
      </c>
      <c r="B1934" s="17">
        <v>11</v>
      </c>
      <c r="C1934">
        <v>8</v>
      </c>
      <c r="D1934" s="19">
        <f t="shared" si="60"/>
        <v>0.70833333333333337</v>
      </c>
      <c r="E1934" s="18" t="str">
        <f t="shared" si="61"/>
        <v>Sunday</v>
      </c>
    </row>
    <row r="1935" spans="1:5" ht="18" x14ac:dyDescent="0.2">
      <c r="A1935" s="1">
        <v>42336.541666666664</v>
      </c>
      <c r="B1935" s="17">
        <v>11</v>
      </c>
      <c r="C1935">
        <v>28</v>
      </c>
      <c r="D1935" s="19">
        <f t="shared" si="60"/>
        <v>0.54166666666666663</v>
      </c>
      <c r="E1935" s="18" t="str">
        <f t="shared" si="61"/>
        <v>Saturday</v>
      </c>
    </row>
    <row r="1936" spans="1:5" ht="18" x14ac:dyDescent="0.2">
      <c r="A1936" s="1">
        <v>42350.541666666664</v>
      </c>
      <c r="B1936" s="17">
        <v>12</v>
      </c>
      <c r="C1936">
        <v>12</v>
      </c>
      <c r="D1936" s="19">
        <f t="shared" si="60"/>
        <v>0.54166666666666663</v>
      </c>
      <c r="E1936" s="18" t="str">
        <f t="shared" si="61"/>
        <v>Saturday</v>
      </c>
    </row>
    <row r="1937" spans="1:5" ht="18" x14ac:dyDescent="0.2">
      <c r="A1937" s="1">
        <v>42331.791666666664</v>
      </c>
      <c r="B1937" s="17">
        <v>11</v>
      </c>
      <c r="C1937">
        <v>23</v>
      </c>
      <c r="D1937" s="19">
        <f t="shared" si="60"/>
        <v>0.79166666666666663</v>
      </c>
      <c r="E1937" s="18" t="str">
        <f t="shared" si="61"/>
        <v>Monday</v>
      </c>
    </row>
    <row r="1938" spans="1:5" ht="18" x14ac:dyDescent="0.2">
      <c r="A1938" s="1">
        <v>42331.791666666664</v>
      </c>
      <c r="B1938" s="17">
        <v>11</v>
      </c>
      <c r="C1938">
        <v>23</v>
      </c>
      <c r="D1938" s="19">
        <f t="shared" si="60"/>
        <v>0.79166666666666663</v>
      </c>
      <c r="E1938" s="18" t="str">
        <f t="shared" si="61"/>
        <v>Monday</v>
      </c>
    </row>
    <row r="1939" spans="1:5" ht="18" x14ac:dyDescent="0.2">
      <c r="A1939" s="1">
        <v>42313.791666666664</v>
      </c>
      <c r="B1939" s="17">
        <v>11</v>
      </c>
      <c r="C1939">
        <v>5</v>
      </c>
      <c r="D1939" s="19">
        <f t="shared" si="60"/>
        <v>0.79166666666666663</v>
      </c>
      <c r="E1939" s="18" t="str">
        <f t="shared" si="61"/>
        <v>Thursday</v>
      </c>
    </row>
    <row r="1940" spans="1:5" ht="18" x14ac:dyDescent="0.2">
      <c r="A1940" s="1">
        <v>42320.75</v>
      </c>
      <c r="B1940" s="17">
        <v>11</v>
      </c>
      <c r="C1940">
        <v>12</v>
      </c>
      <c r="D1940" s="19">
        <f t="shared" si="60"/>
        <v>0.75</v>
      </c>
      <c r="E1940" s="18" t="str">
        <f t="shared" si="61"/>
        <v>Thursday</v>
      </c>
    </row>
    <row r="1941" spans="1:5" ht="18" x14ac:dyDescent="0.2">
      <c r="A1941" s="1">
        <v>42315.875</v>
      </c>
      <c r="B1941" s="17">
        <v>11</v>
      </c>
      <c r="C1941">
        <v>7</v>
      </c>
      <c r="D1941" s="19">
        <f t="shared" si="60"/>
        <v>0.875</v>
      </c>
      <c r="E1941" s="18" t="str">
        <f t="shared" si="61"/>
        <v>Saturday</v>
      </c>
    </row>
    <row r="1942" spans="1:5" ht="18" x14ac:dyDescent="0.2">
      <c r="A1942" s="1">
        <v>42322.489583333336</v>
      </c>
      <c r="B1942" s="17">
        <v>11</v>
      </c>
      <c r="C1942">
        <v>14</v>
      </c>
      <c r="D1942" s="19">
        <f t="shared" si="60"/>
        <v>0.48958333333333331</v>
      </c>
      <c r="E1942" s="18" t="str">
        <f t="shared" si="61"/>
        <v>Saturday</v>
      </c>
    </row>
    <row r="1943" spans="1:5" ht="18" x14ac:dyDescent="0.2">
      <c r="A1943" s="1">
        <v>42313.770833333336</v>
      </c>
      <c r="B1943" s="17">
        <v>11</v>
      </c>
      <c r="C1943">
        <v>5</v>
      </c>
      <c r="D1943" s="19">
        <f t="shared" si="60"/>
        <v>0.77083333333333337</v>
      </c>
      <c r="E1943" s="18" t="str">
        <f t="shared" si="61"/>
        <v>Thursday</v>
      </c>
    </row>
    <row r="1944" spans="1:5" ht="18" x14ac:dyDescent="0.2">
      <c r="A1944" s="1">
        <v>42306.770833333336</v>
      </c>
      <c r="B1944" s="17">
        <v>10</v>
      </c>
      <c r="C1944">
        <v>29</v>
      </c>
      <c r="D1944" s="19">
        <f t="shared" si="60"/>
        <v>0.77083333333333337</v>
      </c>
      <c r="E1944" s="18" t="str">
        <f t="shared" si="61"/>
        <v>Thursday</v>
      </c>
    </row>
    <row r="1945" spans="1:5" ht="18" x14ac:dyDescent="0.2">
      <c r="A1945" s="1">
        <v>42323.416666666664</v>
      </c>
      <c r="B1945" s="17">
        <v>11</v>
      </c>
      <c r="C1945">
        <v>15</v>
      </c>
      <c r="D1945" s="19">
        <f t="shared" si="60"/>
        <v>0.41666666666666669</v>
      </c>
      <c r="E1945" s="18" t="str">
        <f t="shared" si="61"/>
        <v>Sunday</v>
      </c>
    </row>
    <row r="1946" spans="1:5" ht="18" x14ac:dyDescent="0.2">
      <c r="A1946" s="1">
        <v>42322.708333333336</v>
      </c>
      <c r="B1946" s="17">
        <v>11</v>
      </c>
      <c r="C1946">
        <v>14</v>
      </c>
      <c r="D1946" s="19">
        <f t="shared" si="60"/>
        <v>0.70833333333333337</v>
      </c>
      <c r="E1946" s="18" t="str">
        <f t="shared" si="61"/>
        <v>Saturday</v>
      </c>
    </row>
    <row r="1947" spans="1:5" ht="18" x14ac:dyDescent="0.2">
      <c r="A1947" s="1">
        <v>42311.583333333336</v>
      </c>
      <c r="B1947" s="17">
        <v>11</v>
      </c>
      <c r="C1947">
        <v>3</v>
      </c>
      <c r="D1947" s="19">
        <f t="shared" si="60"/>
        <v>0.58333333333333337</v>
      </c>
      <c r="E1947" s="18" t="str">
        <f t="shared" si="61"/>
        <v>Tuesday</v>
      </c>
    </row>
    <row r="1948" spans="1:5" ht="18" x14ac:dyDescent="0.2">
      <c r="A1948" s="1">
        <v>42350.75</v>
      </c>
      <c r="B1948" s="17">
        <v>12</v>
      </c>
      <c r="C1948">
        <v>12</v>
      </c>
      <c r="D1948" s="19">
        <f t="shared" si="60"/>
        <v>0.75</v>
      </c>
      <c r="E1948" s="18" t="str">
        <f t="shared" si="61"/>
        <v>Saturday</v>
      </c>
    </row>
    <row r="1949" spans="1:5" ht="18" x14ac:dyDescent="0.2">
      <c r="A1949" s="1">
        <v>42350.75</v>
      </c>
      <c r="B1949" s="17">
        <v>12</v>
      </c>
      <c r="C1949">
        <v>12</v>
      </c>
      <c r="D1949" s="19">
        <f t="shared" si="60"/>
        <v>0.75</v>
      </c>
      <c r="E1949" s="18" t="str">
        <f t="shared" si="61"/>
        <v>Saturday</v>
      </c>
    </row>
    <row r="1950" spans="1:5" ht="18" x14ac:dyDescent="0.2">
      <c r="A1950" s="1">
        <v>42350.75</v>
      </c>
      <c r="B1950" s="17">
        <v>12</v>
      </c>
      <c r="C1950">
        <v>12</v>
      </c>
      <c r="D1950" s="19">
        <f t="shared" si="60"/>
        <v>0.75</v>
      </c>
      <c r="E1950" s="18" t="str">
        <f t="shared" si="61"/>
        <v>Saturday</v>
      </c>
    </row>
    <row r="1951" spans="1:5" ht="18" x14ac:dyDescent="0.2">
      <c r="A1951" s="1">
        <v>42350.75</v>
      </c>
      <c r="B1951" s="17">
        <v>12</v>
      </c>
      <c r="C1951">
        <v>12</v>
      </c>
      <c r="D1951" s="19">
        <f t="shared" si="60"/>
        <v>0.75</v>
      </c>
      <c r="E1951" s="18" t="str">
        <f t="shared" si="61"/>
        <v>Saturday</v>
      </c>
    </row>
    <row r="1952" spans="1:5" ht="18" x14ac:dyDescent="0.2">
      <c r="A1952" s="1">
        <v>42350.75</v>
      </c>
      <c r="B1952" s="17">
        <v>12</v>
      </c>
      <c r="C1952">
        <v>12</v>
      </c>
      <c r="D1952" s="19">
        <f t="shared" si="60"/>
        <v>0.75</v>
      </c>
      <c r="E1952" s="18" t="str">
        <f t="shared" si="61"/>
        <v>Saturday</v>
      </c>
    </row>
    <row r="1953" spans="1:5" ht="18" x14ac:dyDescent="0.2">
      <c r="A1953" s="1">
        <v>42313.770833333336</v>
      </c>
      <c r="B1953" s="17">
        <v>11</v>
      </c>
      <c r="C1953">
        <v>5</v>
      </c>
      <c r="D1953" s="19">
        <f t="shared" si="60"/>
        <v>0.77083333333333337</v>
      </c>
      <c r="E1953" s="18" t="str">
        <f t="shared" si="61"/>
        <v>Thursday</v>
      </c>
    </row>
    <row r="1954" spans="1:5" ht="18" x14ac:dyDescent="0.2">
      <c r="A1954" s="1">
        <v>42309.75</v>
      </c>
      <c r="B1954" s="17">
        <v>11</v>
      </c>
      <c r="C1954">
        <v>1</v>
      </c>
      <c r="D1954" s="19">
        <f t="shared" si="60"/>
        <v>0.75</v>
      </c>
      <c r="E1954" s="18" t="str">
        <f t="shared" si="61"/>
        <v>Sunday</v>
      </c>
    </row>
    <row r="1955" spans="1:5" ht="18" x14ac:dyDescent="0.2">
      <c r="A1955" s="1">
        <v>42310.75</v>
      </c>
      <c r="B1955" s="17">
        <v>11</v>
      </c>
      <c r="C1955">
        <v>2</v>
      </c>
      <c r="D1955" s="19">
        <f t="shared" si="60"/>
        <v>0.75</v>
      </c>
      <c r="E1955" s="18" t="str">
        <f t="shared" si="61"/>
        <v>Monday</v>
      </c>
    </row>
    <row r="1956" spans="1:5" ht="18" x14ac:dyDescent="0.2">
      <c r="A1956" s="1">
        <v>42308.583333333336</v>
      </c>
      <c r="B1956" s="17">
        <v>10</v>
      </c>
      <c r="C1956">
        <v>31</v>
      </c>
      <c r="D1956" s="19">
        <f t="shared" si="60"/>
        <v>0.58333333333333337</v>
      </c>
      <c r="E1956" s="18" t="str">
        <f t="shared" si="61"/>
        <v>Saturday</v>
      </c>
    </row>
    <row r="1957" spans="1:5" ht="18" x14ac:dyDescent="0.2">
      <c r="A1957" s="1">
        <v>42311.75</v>
      </c>
      <c r="B1957" s="17">
        <v>11</v>
      </c>
      <c r="C1957">
        <v>3</v>
      </c>
      <c r="D1957" s="19">
        <f t="shared" si="60"/>
        <v>0.75</v>
      </c>
      <c r="E1957" s="18" t="str">
        <f t="shared" si="61"/>
        <v>Tuesday</v>
      </c>
    </row>
    <row r="1958" spans="1:5" ht="18" x14ac:dyDescent="0.2">
      <c r="A1958" s="1">
        <v>42312.791666666664</v>
      </c>
      <c r="B1958" s="17">
        <v>11</v>
      </c>
      <c r="C1958">
        <v>4</v>
      </c>
      <c r="D1958" s="19">
        <f t="shared" si="60"/>
        <v>0.79166666666666663</v>
      </c>
      <c r="E1958" s="18" t="str">
        <f t="shared" si="61"/>
        <v>Wednesday</v>
      </c>
    </row>
    <row r="1959" spans="1:5" ht="18" x14ac:dyDescent="0.2">
      <c r="A1959" s="1">
        <v>42315.604166666664</v>
      </c>
      <c r="B1959" s="17">
        <v>11</v>
      </c>
      <c r="C1959">
        <v>7</v>
      </c>
      <c r="D1959" s="19">
        <f t="shared" si="60"/>
        <v>0.60416666666666663</v>
      </c>
      <c r="E1959" s="18" t="str">
        <f t="shared" si="61"/>
        <v>Saturday</v>
      </c>
    </row>
    <row r="1960" spans="1:5" ht="18" x14ac:dyDescent="0.2">
      <c r="A1960" s="1">
        <v>42310.770833333336</v>
      </c>
      <c r="B1960" s="17">
        <v>11</v>
      </c>
      <c r="C1960">
        <v>2</v>
      </c>
      <c r="D1960" s="19">
        <f t="shared" si="60"/>
        <v>0.77083333333333337</v>
      </c>
      <c r="E1960" s="18" t="str">
        <f t="shared" si="61"/>
        <v>Monday</v>
      </c>
    </row>
    <row r="1961" spans="1:5" ht="18" x14ac:dyDescent="0.2">
      <c r="A1961" s="1">
        <v>42322.541666666664</v>
      </c>
      <c r="B1961" s="17">
        <v>11</v>
      </c>
      <c r="C1961">
        <v>14</v>
      </c>
      <c r="D1961" s="19">
        <f t="shared" si="60"/>
        <v>0.54166666666666663</v>
      </c>
      <c r="E1961" s="18" t="str">
        <f t="shared" si="61"/>
        <v>Saturday</v>
      </c>
    </row>
    <row r="1962" spans="1:5" ht="18" x14ac:dyDescent="0.2">
      <c r="A1962" s="1">
        <v>42327.770833333336</v>
      </c>
      <c r="B1962" s="17">
        <v>11</v>
      </c>
      <c r="C1962">
        <v>19</v>
      </c>
      <c r="D1962" s="19">
        <f t="shared" si="60"/>
        <v>0.77083333333333337</v>
      </c>
      <c r="E1962" s="18" t="str">
        <f t="shared" si="61"/>
        <v>Thursday</v>
      </c>
    </row>
    <row r="1963" spans="1:5" ht="18" x14ac:dyDescent="0.2">
      <c r="A1963" s="1">
        <v>42326.791666666664</v>
      </c>
      <c r="B1963" s="17">
        <v>11</v>
      </c>
      <c r="C1963">
        <v>18</v>
      </c>
      <c r="D1963" s="19">
        <f t="shared" si="60"/>
        <v>0.79166666666666663</v>
      </c>
      <c r="E1963" s="18" t="str">
        <f t="shared" si="61"/>
        <v>Wednesday</v>
      </c>
    </row>
    <row r="1964" spans="1:5" ht="18" x14ac:dyDescent="0.2">
      <c r="A1964" s="1">
        <v>42318.760416666664</v>
      </c>
      <c r="B1964" s="17">
        <v>11</v>
      </c>
      <c r="C1964">
        <v>10</v>
      </c>
      <c r="D1964" s="19">
        <f t="shared" si="60"/>
        <v>0.76041666666666663</v>
      </c>
      <c r="E1964" s="18" t="str">
        <f t="shared" si="61"/>
        <v>Tuesday</v>
      </c>
    </row>
    <row r="1965" spans="1:5" ht="18" x14ac:dyDescent="0.2">
      <c r="A1965" s="1">
        <v>42325.354166666664</v>
      </c>
      <c r="B1965" s="17">
        <v>11</v>
      </c>
      <c r="C1965">
        <v>17</v>
      </c>
      <c r="D1965" s="19">
        <f t="shared" si="60"/>
        <v>0.35416666666666669</v>
      </c>
      <c r="E1965" s="18" t="str">
        <f t="shared" si="61"/>
        <v>Tuesday</v>
      </c>
    </row>
    <row r="1966" spans="1:5" ht="18" x14ac:dyDescent="0.2">
      <c r="A1966" s="1">
        <v>42322.5625</v>
      </c>
      <c r="B1966" s="17">
        <v>11</v>
      </c>
      <c r="C1966">
        <v>14</v>
      </c>
      <c r="D1966" s="19">
        <f t="shared" si="60"/>
        <v>0.5625</v>
      </c>
      <c r="E1966" s="18" t="str">
        <f t="shared" si="61"/>
        <v>Saturday</v>
      </c>
    </row>
    <row r="1967" spans="1:5" ht="18" x14ac:dyDescent="0.2">
      <c r="A1967" s="1">
        <v>42322.333333333336</v>
      </c>
      <c r="B1967" s="17">
        <v>11</v>
      </c>
      <c r="C1967">
        <v>14</v>
      </c>
      <c r="D1967" s="19">
        <f t="shared" si="60"/>
        <v>0.33333333333333331</v>
      </c>
      <c r="E1967" s="18" t="str">
        <f t="shared" si="61"/>
        <v>Saturday</v>
      </c>
    </row>
    <row r="1968" spans="1:5" ht="18" x14ac:dyDescent="0.2">
      <c r="A1968" s="1">
        <v>42319.770833333336</v>
      </c>
      <c r="B1968" s="17">
        <v>11</v>
      </c>
      <c r="C1968">
        <v>11</v>
      </c>
      <c r="D1968" s="19">
        <f t="shared" si="60"/>
        <v>0.77083333333333337</v>
      </c>
      <c r="E1968" s="18" t="str">
        <f t="shared" si="61"/>
        <v>Wednesday</v>
      </c>
    </row>
    <row r="1969" spans="1:5" ht="18" x14ac:dyDescent="0.2">
      <c r="A1969" s="1">
        <v>42312.770833333336</v>
      </c>
      <c r="B1969" s="17">
        <v>11</v>
      </c>
      <c r="C1969">
        <v>4</v>
      </c>
      <c r="D1969" s="19">
        <f t="shared" si="60"/>
        <v>0.77083333333333337</v>
      </c>
      <c r="E1969" s="18" t="str">
        <f t="shared" si="61"/>
        <v>Wednesday</v>
      </c>
    </row>
    <row r="1970" spans="1:5" ht="18" x14ac:dyDescent="0.2">
      <c r="A1970" s="1">
        <v>42326.770833333336</v>
      </c>
      <c r="B1970" s="17">
        <v>11</v>
      </c>
      <c r="C1970">
        <v>18</v>
      </c>
      <c r="D1970" s="19">
        <f t="shared" si="60"/>
        <v>0.77083333333333337</v>
      </c>
      <c r="E1970" s="18" t="str">
        <f t="shared" si="61"/>
        <v>Wednesday</v>
      </c>
    </row>
    <row r="1971" spans="1:5" ht="18" x14ac:dyDescent="0.2">
      <c r="A1971" s="1">
        <v>42309.541666666664</v>
      </c>
      <c r="B1971" s="17">
        <v>11</v>
      </c>
      <c r="C1971">
        <v>1</v>
      </c>
      <c r="D1971" s="19">
        <f t="shared" si="60"/>
        <v>0.54166666666666663</v>
      </c>
      <c r="E1971" s="18" t="str">
        <f t="shared" si="61"/>
        <v>Sunday</v>
      </c>
    </row>
    <row r="1972" spans="1:5" ht="18" x14ac:dyDescent="0.2">
      <c r="A1972" s="1">
        <v>42310.5</v>
      </c>
      <c r="B1972" s="17">
        <v>11</v>
      </c>
      <c r="C1972">
        <v>2</v>
      </c>
      <c r="D1972" s="19">
        <f t="shared" si="60"/>
        <v>0.5</v>
      </c>
      <c r="E1972" s="18" t="str">
        <f t="shared" si="61"/>
        <v>Monday</v>
      </c>
    </row>
    <row r="1973" spans="1:5" ht="18" x14ac:dyDescent="0.2">
      <c r="A1973" s="1">
        <v>42349.75</v>
      </c>
      <c r="B1973" s="17">
        <v>12</v>
      </c>
      <c r="C1973">
        <v>11</v>
      </c>
      <c r="D1973" s="19">
        <f t="shared" si="60"/>
        <v>0.75</v>
      </c>
      <c r="E1973" s="18" t="str">
        <f t="shared" si="61"/>
        <v>Friday</v>
      </c>
    </row>
    <row r="1974" spans="1:5" ht="18" x14ac:dyDescent="0.2">
      <c r="A1974" s="1">
        <v>42322.354166666664</v>
      </c>
      <c r="B1974" s="17">
        <v>11</v>
      </c>
      <c r="C1974">
        <v>14</v>
      </c>
      <c r="D1974" s="19">
        <f t="shared" si="60"/>
        <v>0.35416666666666669</v>
      </c>
      <c r="E1974" s="18" t="str">
        <f t="shared" si="61"/>
        <v>Saturday</v>
      </c>
    </row>
    <row r="1975" spans="1:5" ht="18" x14ac:dyDescent="0.2">
      <c r="A1975" s="1">
        <v>42319.791666666664</v>
      </c>
      <c r="B1975" s="17">
        <v>11</v>
      </c>
      <c r="C1975">
        <v>11</v>
      </c>
      <c r="D1975" s="19">
        <f t="shared" si="60"/>
        <v>0.79166666666666663</v>
      </c>
      <c r="E1975" s="18" t="str">
        <f t="shared" si="61"/>
        <v>Wednesday</v>
      </c>
    </row>
    <row r="1976" spans="1:5" ht="18" x14ac:dyDescent="0.2">
      <c r="A1976" s="1">
        <v>42316.625</v>
      </c>
      <c r="B1976" s="17">
        <v>11</v>
      </c>
      <c r="C1976">
        <v>8</v>
      </c>
      <c r="D1976" s="19">
        <f t="shared" si="60"/>
        <v>0.625</v>
      </c>
      <c r="E1976" s="18" t="str">
        <f t="shared" si="61"/>
        <v>Sunday</v>
      </c>
    </row>
    <row r="1977" spans="1:5" ht="18" x14ac:dyDescent="0.2">
      <c r="A1977" s="1">
        <v>42314.5</v>
      </c>
      <c r="B1977" s="17">
        <v>11</v>
      </c>
      <c r="C1977">
        <v>6</v>
      </c>
      <c r="D1977" s="19">
        <f t="shared" si="60"/>
        <v>0.5</v>
      </c>
      <c r="E1977" s="18" t="str">
        <f t="shared" si="61"/>
        <v>Friday</v>
      </c>
    </row>
    <row r="1978" spans="1:5" ht="18" x14ac:dyDescent="0.2">
      <c r="A1978" s="1">
        <v>42313.875</v>
      </c>
      <c r="B1978" s="17">
        <v>11</v>
      </c>
      <c r="C1978">
        <v>5</v>
      </c>
      <c r="D1978" s="19">
        <f t="shared" si="60"/>
        <v>0.875</v>
      </c>
      <c r="E1978" s="18" t="str">
        <f t="shared" si="61"/>
        <v>Thursday</v>
      </c>
    </row>
    <row r="1979" spans="1:5" ht="18" x14ac:dyDescent="0.2">
      <c r="A1979" s="1">
        <v>42331.791666666664</v>
      </c>
      <c r="B1979" s="17">
        <v>11</v>
      </c>
      <c r="C1979">
        <v>23</v>
      </c>
      <c r="D1979" s="19">
        <f t="shared" si="60"/>
        <v>0.79166666666666663</v>
      </c>
      <c r="E1979" s="18" t="str">
        <f t="shared" si="61"/>
        <v>Monday</v>
      </c>
    </row>
    <row r="1980" spans="1:5" ht="18" x14ac:dyDescent="0.2">
      <c r="A1980" s="1">
        <v>42334.770833333336</v>
      </c>
      <c r="B1980" s="17">
        <v>11</v>
      </c>
      <c r="C1980">
        <v>26</v>
      </c>
      <c r="D1980" s="19">
        <f t="shared" si="60"/>
        <v>0.77083333333333337</v>
      </c>
      <c r="E1980" s="18" t="str">
        <f t="shared" si="61"/>
        <v>Thursday</v>
      </c>
    </row>
    <row r="1981" spans="1:5" ht="18" x14ac:dyDescent="0.2">
      <c r="A1981" s="1">
        <v>42331.791666666664</v>
      </c>
      <c r="B1981" s="17">
        <v>11</v>
      </c>
      <c r="C1981">
        <v>23</v>
      </c>
      <c r="D1981" s="19">
        <f t="shared" si="60"/>
        <v>0.79166666666666663</v>
      </c>
      <c r="E1981" s="18" t="str">
        <f t="shared" si="61"/>
        <v>Monday</v>
      </c>
    </row>
    <row r="1982" spans="1:5" ht="18" x14ac:dyDescent="0.2">
      <c r="A1982" s="1">
        <v>42313.791666666664</v>
      </c>
      <c r="B1982" s="17">
        <v>11</v>
      </c>
      <c r="C1982">
        <v>5</v>
      </c>
      <c r="D1982" s="19">
        <f t="shared" si="60"/>
        <v>0.79166666666666663</v>
      </c>
      <c r="E1982" s="18" t="str">
        <f t="shared" si="61"/>
        <v>Thursday</v>
      </c>
    </row>
    <row r="1983" spans="1:5" ht="18" x14ac:dyDescent="0.2">
      <c r="A1983" s="1">
        <v>42315.5625</v>
      </c>
      <c r="B1983" s="17">
        <v>11</v>
      </c>
      <c r="C1983">
        <v>7</v>
      </c>
      <c r="D1983" s="19">
        <f t="shared" si="60"/>
        <v>0.5625</v>
      </c>
      <c r="E1983" s="18" t="str">
        <f t="shared" si="61"/>
        <v>Saturday</v>
      </c>
    </row>
    <row r="1984" spans="1:5" ht="18" x14ac:dyDescent="0.2">
      <c r="A1984" s="1">
        <v>42314.708333333336</v>
      </c>
      <c r="B1984" s="17">
        <v>11</v>
      </c>
      <c r="C1984">
        <v>6</v>
      </c>
      <c r="D1984" s="19">
        <f t="shared" si="60"/>
        <v>0.70833333333333337</v>
      </c>
      <c r="E1984" s="18" t="str">
        <f t="shared" si="61"/>
        <v>Friday</v>
      </c>
    </row>
    <row r="1985" spans="1:5" ht="18" x14ac:dyDescent="0.2">
      <c r="A1985" s="1">
        <v>42318.333333333336</v>
      </c>
      <c r="B1985" s="17">
        <v>11</v>
      </c>
      <c r="C1985">
        <v>10</v>
      </c>
      <c r="D1985" s="19">
        <f t="shared" si="60"/>
        <v>0.33333333333333331</v>
      </c>
      <c r="E1985" s="18" t="str">
        <f t="shared" si="61"/>
        <v>Tuesday</v>
      </c>
    </row>
    <row r="1986" spans="1:5" ht="18" x14ac:dyDescent="0.2">
      <c r="A1986" s="1">
        <v>42372.4375</v>
      </c>
      <c r="B1986" s="17">
        <v>1</v>
      </c>
      <c r="C1986">
        <v>3</v>
      </c>
      <c r="D1986" s="19">
        <f t="shared" si="60"/>
        <v>0.4375</v>
      </c>
      <c r="E1986" s="18" t="str">
        <f t="shared" si="61"/>
        <v>Sunday</v>
      </c>
    </row>
    <row r="1987" spans="1:5" ht="18" x14ac:dyDescent="0.2">
      <c r="A1987" s="1">
        <v>42321.791666666664</v>
      </c>
      <c r="B1987" s="17">
        <v>11</v>
      </c>
      <c r="C1987">
        <v>13</v>
      </c>
      <c r="D1987" s="19">
        <f t="shared" ref="D1987:D2050" si="62">TIME(HOUR(A1987),MINUTE(A1987), SECOND(A1987))</f>
        <v>0.79166666666666663</v>
      </c>
      <c r="E1987" s="18" t="str">
        <f t="shared" ref="E1987:E2050" si="63">TEXT(A1987, "dddd")</f>
        <v>Friday</v>
      </c>
    </row>
    <row r="1988" spans="1:5" ht="18" x14ac:dyDescent="0.2">
      <c r="A1988" s="1">
        <v>42313.708333333336</v>
      </c>
      <c r="B1988" s="17">
        <v>11</v>
      </c>
      <c r="C1988">
        <v>5</v>
      </c>
      <c r="D1988" s="19">
        <f t="shared" si="62"/>
        <v>0.70833333333333337</v>
      </c>
      <c r="E1988" s="18" t="str">
        <f t="shared" si="63"/>
        <v>Thursday</v>
      </c>
    </row>
    <row r="1989" spans="1:5" ht="18" x14ac:dyDescent="0.2">
      <c r="A1989" s="1">
        <v>42316.708333333336</v>
      </c>
      <c r="B1989" s="17">
        <v>11</v>
      </c>
      <c r="C1989">
        <v>8</v>
      </c>
      <c r="D1989" s="19">
        <f t="shared" si="62"/>
        <v>0.70833333333333337</v>
      </c>
      <c r="E1989" s="18" t="str">
        <f t="shared" si="63"/>
        <v>Sunday</v>
      </c>
    </row>
    <row r="1990" spans="1:5" ht="18" x14ac:dyDescent="0.2">
      <c r="A1990" s="1">
        <v>42335.708333333336</v>
      </c>
      <c r="B1990" s="17">
        <v>11</v>
      </c>
      <c r="C1990">
        <v>27</v>
      </c>
      <c r="D1990" s="19">
        <f t="shared" si="62"/>
        <v>0.70833333333333337</v>
      </c>
      <c r="E1990" s="18" t="str">
        <f t="shared" si="63"/>
        <v>Friday</v>
      </c>
    </row>
    <row r="1991" spans="1:5" ht="18" x14ac:dyDescent="0.2">
      <c r="A1991" s="1">
        <v>42335.708333333336</v>
      </c>
      <c r="B1991" s="17">
        <v>11</v>
      </c>
      <c r="C1991">
        <v>27</v>
      </c>
      <c r="D1991" s="19">
        <f t="shared" si="62"/>
        <v>0.70833333333333337</v>
      </c>
      <c r="E1991" s="18" t="str">
        <f t="shared" si="63"/>
        <v>Friday</v>
      </c>
    </row>
    <row r="1992" spans="1:5" ht="18" x14ac:dyDescent="0.2">
      <c r="A1992" s="1">
        <v>42335.708333333336</v>
      </c>
      <c r="B1992" s="17">
        <v>11</v>
      </c>
      <c r="C1992">
        <v>27</v>
      </c>
      <c r="D1992" s="19">
        <f t="shared" si="62"/>
        <v>0.70833333333333337</v>
      </c>
      <c r="E1992" s="18" t="str">
        <f t="shared" si="63"/>
        <v>Friday</v>
      </c>
    </row>
    <row r="1993" spans="1:5" ht="18" x14ac:dyDescent="0.2">
      <c r="A1993" s="1">
        <v>42335.708333333336</v>
      </c>
      <c r="B1993" s="17">
        <v>11</v>
      </c>
      <c r="C1993">
        <v>27</v>
      </c>
      <c r="D1993" s="19">
        <f t="shared" si="62"/>
        <v>0.70833333333333337</v>
      </c>
      <c r="E1993" s="18" t="str">
        <f t="shared" si="63"/>
        <v>Friday</v>
      </c>
    </row>
    <row r="1994" spans="1:5" ht="18" x14ac:dyDescent="0.2">
      <c r="A1994" s="1">
        <v>42335.708333333336</v>
      </c>
      <c r="B1994" s="17">
        <v>11</v>
      </c>
      <c r="C1994">
        <v>27</v>
      </c>
      <c r="D1994" s="19">
        <f t="shared" si="62"/>
        <v>0.70833333333333337</v>
      </c>
      <c r="E1994" s="18" t="str">
        <f t="shared" si="63"/>
        <v>Friday</v>
      </c>
    </row>
    <row r="1995" spans="1:5" ht="18" x14ac:dyDescent="0.2">
      <c r="A1995" s="1">
        <v>42335.708333333336</v>
      </c>
      <c r="B1995" s="17">
        <v>11</v>
      </c>
      <c r="C1995">
        <v>27</v>
      </c>
      <c r="D1995" s="19">
        <f t="shared" si="62"/>
        <v>0.70833333333333337</v>
      </c>
      <c r="E1995" s="18" t="str">
        <f t="shared" si="63"/>
        <v>Friday</v>
      </c>
    </row>
    <row r="1996" spans="1:5" ht="18" x14ac:dyDescent="0.2">
      <c r="A1996" s="1">
        <v>42335.708333333336</v>
      </c>
      <c r="B1996" s="17">
        <v>11</v>
      </c>
      <c r="C1996">
        <v>27</v>
      </c>
      <c r="D1996" s="19">
        <f t="shared" si="62"/>
        <v>0.70833333333333337</v>
      </c>
      <c r="E1996" s="18" t="str">
        <f t="shared" si="63"/>
        <v>Friday</v>
      </c>
    </row>
    <row r="1997" spans="1:5" ht="18" x14ac:dyDescent="0.2">
      <c r="A1997" s="1">
        <v>42329.833333333336</v>
      </c>
      <c r="B1997" s="17">
        <v>11</v>
      </c>
      <c r="C1997">
        <v>21</v>
      </c>
      <c r="D1997" s="19">
        <f t="shared" si="62"/>
        <v>0.83333333333333337</v>
      </c>
      <c r="E1997" s="18" t="str">
        <f t="shared" si="63"/>
        <v>Saturday</v>
      </c>
    </row>
    <row r="1998" spans="1:5" ht="18" x14ac:dyDescent="0.2">
      <c r="A1998" s="1">
        <v>42331.729166666664</v>
      </c>
      <c r="B1998" s="17">
        <v>11</v>
      </c>
      <c r="C1998">
        <v>23</v>
      </c>
      <c r="D1998" s="19">
        <f t="shared" si="62"/>
        <v>0.72916666666666663</v>
      </c>
      <c r="E1998" s="18" t="str">
        <f t="shared" si="63"/>
        <v>Monday</v>
      </c>
    </row>
    <row r="1999" spans="1:5" ht="18" x14ac:dyDescent="0.2">
      <c r="A1999" s="1">
        <v>42319.791666666664</v>
      </c>
      <c r="B1999" s="17">
        <v>11</v>
      </c>
      <c r="C1999">
        <v>11</v>
      </c>
      <c r="D1999" s="19">
        <f t="shared" si="62"/>
        <v>0.79166666666666663</v>
      </c>
      <c r="E1999" s="18" t="str">
        <f t="shared" si="63"/>
        <v>Wednesday</v>
      </c>
    </row>
    <row r="2000" spans="1:5" ht="18" x14ac:dyDescent="0.2">
      <c r="A2000" s="1">
        <v>42319.791666666664</v>
      </c>
      <c r="B2000" s="17">
        <v>11</v>
      </c>
      <c r="C2000">
        <v>11</v>
      </c>
      <c r="D2000" s="19">
        <f t="shared" si="62"/>
        <v>0.79166666666666663</v>
      </c>
      <c r="E2000" s="18" t="str">
        <f t="shared" si="63"/>
        <v>Wednesday</v>
      </c>
    </row>
    <row r="2001" spans="1:5" ht="18" x14ac:dyDescent="0.2">
      <c r="A2001" s="1">
        <v>42314.791666666664</v>
      </c>
      <c r="B2001" s="17">
        <v>11</v>
      </c>
      <c r="C2001">
        <v>6</v>
      </c>
      <c r="D2001" s="19">
        <f t="shared" si="62"/>
        <v>0.79166666666666663</v>
      </c>
      <c r="E2001" s="18" t="str">
        <f t="shared" si="63"/>
        <v>Friday</v>
      </c>
    </row>
    <row r="2002" spans="1:5" ht="18" x14ac:dyDescent="0.2">
      <c r="A2002" s="1">
        <v>42310.770833333336</v>
      </c>
      <c r="B2002" s="17">
        <v>11</v>
      </c>
      <c r="C2002">
        <v>2</v>
      </c>
      <c r="D2002" s="19">
        <f t="shared" si="62"/>
        <v>0.77083333333333337</v>
      </c>
      <c r="E2002" s="18" t="str">
        <f t="shared" si="63"/>
        <v>Monday</v>
      </c>
    </row>
    <row r="2003" spans="1:5" ht="18" x14ac:dyDescent="0.2">
      <c r="A2003" s="1">
        <v>42314.791666666664</v>
      </c>
      <c r="B2003" s="17">
        <v>11</v>
      </c>
      <c r="C2003">
        <v>6</v>
      </c>
      <c r="D2003" s="19">
        <f t="shared" si="62"/>
        <v>0.79166666666666663</v>
      </c>
      <c r="E2003" s="18" t="str">
        <f t="shared" si="63"/>
        <v>Friday</v>
      </c>
    </row>
    <row r="2004" spans="1:5" ht="18" x14ac:dyDescent="0.2">
      <c r="A2004" s="1">
        <v>42322.875</v>
      </c>
      <c r="B2004" s="17">
        <v>11</v>
      </c>
      <c r="C2004">
        <v>14</v>
      </c>
      <c r="D2004" s="19">
        <f t="shared" si="62"/>
        <v>0.875</v>
      </c>
      <c r="E2004" s="18" t="str">
        <f t="shared" si="63"/>
        <v>Saturday</v>
      </c>
    </row>
    <row r="2005" spans="1:5" ht="18" x14ac:dyDescent="0.2">
      <c r="A2005" s="1">
        <v>42329.833333333336</v>
      </c>
      <c r="B2005" s="17">
        <v>11</v>
      </c>
      <c r="C2005">
        <v>21</v>
      </c>
      <c r="D2005" s="19">
        <f t="shared" si="62"/>
        <v>0.83333333333333337</v>
      </c>
      <c r="E2005" s="18" t="str">
        <f t="shared" si="63"/>
        <v>Saturday</v>
      </c>
    </row>
    <row r="2006" spans="1:5" ht="18" x14ac:dyDescent="0.2">
      <c r="A2006" s="1">
        <v>42384.833333333336</v>
      </c>
      <c r="B2006" s="17">
        <v>1</v>
      </c>
      <c r="C2006">
        <v>15</v>
      </c>
      <c r="D2006" s="19">
        <f t="shared" si="62"/>
        <v>0.83333333333333337</v>
      </c>
      <c r="E2006" s="18" t="str">
        <f t="shared" si="63"/>
        <v>Friday</v>
      </c>
    </row>
    <row r="2007" spans="1:5" ht="18" x14ac:dyDescent="0.2">
      <c r="A2007" s="1">
        <v>42313.833333333336</v>
      </c>
      <c r="B2007" s="17">
        <v>11</v>
      </c>
      <c r="C2007">
        <v>5</v>
      </c>
      <c r="D2007" s="19">
        <f t="shared" si="62"/>
        <v>0.83333333333333337</v>
      </c>
      <c r="E2007" s="18" t="str">
        <f t="shared" si="63"/>
        <v>Thursday</v>
      </c>
    </row>
    <row r="2008" spans="1:5" ht="18" x14ac:dyDescent="0.2">
      <c r="A2008" s="1">
        <v>42312.541666666664</v>
      </c>
      <c r="B2008" s="17">
        <v>11</v>
      </c>
      <c r="C2008">
        <v>4</v>
      </c>
      <c r="D2008" s="19">
        <f t="shared" si="62"/>
        <v>0.54166666666666663</v>
      </c>
      <c r="E2008" s="18" t="str">
        <f t="shared" si="63"/>
        <v>Wednesday</v>
      </c>
    </row>
    <row r="2009" spans="1:5" ht="18" x14ac:dyDescent="0.2">
      <c r="A2009" s="1">
        <v>42312.791666666664</v>
      </c>
      <c r="B2009" s="17">
        <v>11</v>
      </c>
      <c r="C2009">
        <v>4</v>
      </c>
      <c r="D2009" s="19">
        <f t="shared" si="62"/>
        <v>0.79166666666666663</v>
      </c>
      <c r="E2009" s="18" t="str">
        <f t="shared" si="63"/>
        <v>Wednesday</v>
      </c>
    </row>
    <row r="2010" spans="1:5" ht="18" x14ac:dyDescent="0.2">
      <c r="A2010" s="1">
        <v>42327.8125</v>
      </c>
      <c r="B2010" s="17">
        <v>11</v>
      </c>
      <c r="C2010">
        <v>19</v>
      </c>
      <c r="D2010" s="19">
        <f t="shared" si="62"/>
        <v>0.8125</v>
      </c>
      <c r="E2010" s="18" t="str">
        <f t="shared" si="63"/>
        <v>Thursday</v>
      </c>
    </row>
    <row r="2011" spans="1:5" ht="18" x14ac:dyDescent="0.2">
      <c r="A2011" s="1">
        <v>42315.4375</v>
      </c>
      <c r="B2011" s="17">
        <v>11</v>
      </c>
      <c r="C2011">
        <v>7</v>
      </c>
      <c r="D2011" s="19">
        <f t="shared" si="62"/>
        <v>0.4375</v>
      </c>
      <c r="E2011" s="18" t="str">
        <f t="shared" si="63"/>
        <v>Saturday</v>
      </c>
    </row>
    <row r="2012" spans="1:5" ht="18" x14ac:dyDescent="0.2">
      <c r="A2012" s="1">
        <v>42320.791666666664</v>
      </c>
      <c r="B2012" s="17">
        <v>11</v>
      </c>
      <c r="C2012">
        <v>12</v>
      </c>
      <c r="D2012" s="19">
        <f t="shared" si="62"/>
        <v>0.79166666666666663</v>
      </c>
      <c r="E2012" s="18" t="str">
        <f t="shared" si="63"/>
        <v>Thursday</v>
      </c>
    </row>
    <row r="2013" spans="1:5" ht="18" x14ac:dyDescent="0.2">
      <c r="A2013" s="1">
        <v>42310.75</v>
      </c>
      <c r="B2013" s="17">
        <v>11</v>
      </c>
      <c r="C2013">
        <v>2</v>
      </c>
      <c r="D2013" s="19">
        <f t="shared" si="62"/>
        <v>0.75</v>
      </c>
      <c r="E2013" s="18" t="str">
        <f t="shared" si="63"/>
        <v>Monday</v>
      </c>
    </row>
    <row r="2014" spans="1:5" ht="18" x14ac:dyDescent="0.2">
      <c r="A2014" s="1">
        <v>42311.75</v>
      </c>
      <c r="B2014" s="17">
        <v>11</v>
      </c>
      <c r="C2014">
        <v>3</v>
      </c>
      <c r="D2014" s="19">
        <f t="shared" si="62"/>
        <v>0.75</v>
      </c>
      <c r="E2014" s="18" t="str">
        <f t="shared" si="63"/>
        <v>Tuesday</v>
      </c>
    </row>
    <row r="2015" spans="1:5" ht="18" x14ac:dyDescent="0.2">
      <c r="A2015" s="1">
        <v>42313.75</v>
      </c>
      <c r="B2015" s="17">
        <v>11</v>
      </c>
      <c r="C2015">
        <v>5</v>
      </c>
      <c r="D2015" s="19">
        <f t="shared" si="62"/>
        <v>0.75</v>
      </c>
      <c r="E2015" s="18" t="str">
        <f t="shared" si="63"/>
        <v>Thursday</v>
      </c>
    </row>
    <row r="2016" spans="1:5" ht="18" x14ac:dyDescent="0.2">
      <c r="A2016" s="1">
        <v>42316.53125</v>
      </c>
      <c r="B2016" s="17">
        <v>11</v>
      </c>
      <c r="C2016">
        <v>8</v>
      </c>
      <c r="D2016" s="19">
        <f t="shared" si="62"/>
        <v>0.53125</v>
      </c>
      <c r="E2016" s="18" t="str">
        <f t="shared" si="63"/>
        <v>Sunday</v>
      </c>
    </row>
    <row r="2017" spans="1:5" ht="18" x14ac:dyDescent="0.2">
      <c r="A2017" s="1">
        <v>42316.53125</v>
      </c>
      <c r="B2017" s="17">
        <v>11</v>
      </c>
      <c r="C2017">
        <v>8</v>
      </c>
      <c r="D2017" s="19">
        <f t="shared" si="62"/>
        <v>0.53125</v>
      </c>
      <c r="E2017" s="18" t="str">
        <f t="shared" si="63"/>
        <v>Sunday</v>
      </c>
    </row>
    <row r="2018" spans="1:5" ht="18" x14ac:dyDescent="0.2">
      <c r="A2018" s="1">
        <v>42316.53125</v>
      </c>
      <c r="B2018" s="17">
        <v>11</v>
      </c>
      <c r="C2018">
        <v>8</v>
      </c>
      <c r="D2018" s="19">
        <f t="shared" si="62"/>
        <v>0.53125</v>
      </c>
      <c r="E2018" s="18" t="str">
        <f t="shared" si="63"/>
        <v>Sunday</v>
      </c>
    </row>
    <row r="2019" spans="1:5" ht="18" x14ac:dyDescent="0.2">
      <c r="A2019" s="1">
        <v>42316.458333333336</v>
      </c>
      <c r="B2019" s="17">
        <v>11</v>
      </c>
      <c r="C2019">
        <v>8</v>
      </c>
      <c r="D2019" s="19">
        <f t="shared" si="62"/>
        <v>0.45833333333333331</v>
      </c>
      <c r="E2019" s="18" t="str">
        <f t="shared" si="63"/>
        <v>Sunday</v>
      </c>
    </row>
    <row r="2020" spans="1:5" ht="18" x14ac:dyDescent="0.2">
      <c r="A2020" s="1">
        <v>42329.8125</v>
      </c>
      <c r="B2020" s="17">
        <v>11</v>
      </c>
      <c r="C2020">
        <v>21</v>
      </c>
      <c r="D2020" s="19">
        <f t="shared" si="62"/>
        <v>0.8125</v>
      </c>
      <c r="E2020" s="18" t="str">
        <f t="shared" si="63"/>
        <v>Saturday</v>
      </c>
    </row>
    <row r="2021" spans="1:5" ht="18" x14ac:dyDescent="0.2">
      <c r="A2021" s="1">
        <v>42326.791666666664</v>
      </c>
      <c r="B2021" s="17">
        <v>11</v>
      </c>
      <c r="C2021">
        <v>18</v>
      </c>
      <c r="D2021" s="19">
        <f t="shared" si="62"/>
        <v>0.79166666666666663</v>
      </c>
      <c r="E2021" s="18" t="str">
        <f t="shared" si="63"/>
        <v>Wednesday</v>
      </c>
    </row>
    <row r="2022" spans="1:5" ht="18" x14ac:dyDescent="0.2">
      <c r="A2022" s="1">
        <v>42312.75</v>
      </c>
      <c r="B2022" s="17">
        <v>11</v>
      </c>
      <c r="C2022">
        <v>4</v>
      </c>
      <c r="D2022" s="19">
        <f t="shared" si="62"/>
        <v>0.75</v>
      </c>
      <c r="E2022" s="18" t="str">
        <f t="shared" si="63"/>
        <v>Wednesday</v>
      </c>
    </row>
    <row r="2023" spans="1:5" ht="18" x14ac:dyDescent="0.2">
      <c r="A2023" s="1">
        <v>42321.791666666664</v>
      </c>
      <c r="B2023" s="17">
        <v>11</v>
      </c>
      <c r="C2023">
        <v>13</v>
      </c>
      <c r="D2023" s="19">
        <f t="shared" si="62"/>
        <v>0.79166666666666663</v>
      </c>
      <c r="E2023" s="18" t="str">
        <f t="shared" si="63"/>
        <v>Friday</v>
      </c>
    </row>
    <row r="2024" spans="1:5" ht="18" x14ac:dyDescent="0.2">
      <c r="A2024" s="1">
        <v>42321.291666666664</v>
      </c>
      <c r="B2024" s="17">
        <v>11</v>
      </c>
      <c r="C2024">
        <v>13</v>
      </c>
      <c r="D2024" s="19">
        <f t="shared" si="62"/>
        <v>0.29166666666666669</v>
      </c>
      <c r="E2024" s="18" t="str">
        <f t="shared" si="63"/>
        <v>Friday</v>
      </c>
    </row>
    <row r="2025" spans="1:5" ht="18" x14ac:dyDescent="0.2">
      <c r="A2025" s="1">
        <v>42318.791666666664</v>
      </c>
      <c r="B2025" s="17">
        <v>11</v>
      </c>
      <c r="C2025">
        <v>10</v>
      </c>
      <c r="D2025" s="19">
        <f t="shared" si="62"/>
        <v>0.79166666666666663</v>
      </c>
      <c r="E2025" s="18" t="str">
        <f t="shared" si="63"/>
        <v>Tuesday</v>
      </c>
    </row>
    <row r="2026" spans="1:5" ht="18" x14ac:dyDescent="0.2">
      <c r="A2026" s="1">
        <v>42325.770833333336</v>
      </c>
      <c r="B2026" s="17">
        <v>11</v>
      </c>
      <c r="C2026">
        <v>17</v>
      </c>
      <c r="D2026" s="19">
        <f t="shared" si="62"/>
        <v>0.77083333333333337</v>
      </c>
      <c r="E2026" s="18" t="str">
        <f t="shared" si="63"/>
        <v>Tuesday</v>
      </c>
    </row>
    <row r="2027" spans="1:5" ht="18" x14ac:dyDescent="0.2">
      <c r="A2027" s="1">
        <v>42316.53125</v>
      </c>
      <c r="B2027" s="17">
        <v>11</v>
      </c>
      <c r="C2027">
        <v>8</v>
      </c>
      <c r="D2027" s="19">
        <f t="shared" si="62"/>
        <v>0.53125</v>
      </c>
      <c r="E2027" s="18" t="str">
        <f t="shared" si="63"/>
        <v>Sunday</v>
      </c>
    </row>
    <row r="2028" spans="1:5" ht="18" x14ac:dyDescent="0.2">
      <c r="A2028" s="1">
        <v>42327.791666666664</v>
      </c>
      <c r="B2028" s="17">
        <v>11</v>
      </c>
      <c r="C2028">
        <v>19</v>
      </c>
      <c r="D2028" s="19">
        <f t="shared" si="62"/>
        <v>0.79166666666666663</v>
      </c>
      <c r="E2028" s="18" t="str">
        <f t="shared" si="63"/>
        <v>Thursday</v>
      </c>
    </row>
    <row r="2029" spans="1:5" ht="18" x14ac:dyDescent="0.2">
      <c r="A2029" s="1">
        <v>42311.291666666664</v>
      </c>
      <c r="B2029" s="17">
        <v>11</v>
      </c>
      <c r="C2029">
        <v>3</v>
      </c>
      <c r="D2029" s="19">
        <f t="shared" si="62"/>
        <v>0.29166666666666669</v>
      </c>
      <c r="E2029" s="18" t="str">
        <f t="shared" si="63"/>
        <v>Tuesday</v>
      </c>
    </row>
    <row r="2030" spans="1:5" ht="18" x14ac:dyDescent="0.2">
      <c r="A2030" s="1">
        <v>42321.791666666664</v>
      </c>
      <c r="B2030" s="17">
        <v>11</v>
      </c>
      <c r="C2030">
        <v>13</v>
      </c>
      <c r="D2030" s="19">
        <f t="shared" si="62"/>
        <v>0.79166666666666663</v>
      </c>
      <c r="E2030" s="18" t="str">
        <f t="shared" si="63"/>
        <v>Friday</v>
      </c>
    </row>
    <row r="2031" spans="1:5" ht="18" x14ac:dyDescent="0.2">
      <c r="A2031" s="1">
        <v>42321.791666666664</v>
      </c>
      <c r="B2031" s="17">
        <v>11</v>
      </c>
      <c r="C2031">
        <v>13</v>
      </c>
      <c r="D2031" s="19">
        <f t="shared" si="62"/>
        <v>0.79166666666666663</v>
      </c>
      <c r="E2031" s="18" t="str">
        <f t="shared" si="63"/>
        <v>Friday</v>
      </c>
    </row>
    <row r="2032" spans="1:5" ht="18" x14ac:dyDescent="0.2">
      <c r="A2032" s="1">
        <v>42321.791666666664</v>
      </c>
      <c r="B2032" s="17">
        <v>11</v>
      </c>
      <c r="C2032">
        <v>13</v>
      </c>
      <c r="D2032" s="19">
        <f t="shared" si="62"/>
        <v>0.79166666666666663</v>
      </c>
      <c r="E2032" s="18" t="str">
        <f t="shared" si="63"/>
        <v>Friday</v>
      </c>
    </row>
    <row r="2033" spans="1:5" ht="18" x14ac:dyDescent="0.2">
      <c r="A2033" s="1">
        <v>42333.791666666664</v>
      </c>
      <c r="B2033" s="17">
        <v>11</v>
      </c>
      <c r="C2033">
        <v>25</v>
      </c>
      <c r="D2033" s="19">
        <f t="shared" si="62"/>
        <v>0.79166666666666663</v>
      </c>
      <c r="E2033" s="18" t="str">
        <f t="shared" si="63"/>
        <v>Wednesday</v>
      </c>
    </row>
    <row r="2034" spans="1:5" ht="18" x14ac:dyDescent="0.2">
      <c r="A2034" s="1">
        <v>42322.416666666664</v>
      </c>
      <c r="B2034" s="17">
        <v>11</v>
      </c>
      <c r="C2034">
        <v>14</v>
      </c>
      <c r="D2034" s="19">
        <f t="shared" si="62"/>
        <v>0.41666666666666669</v>
      </c>
      <c r="E2034" s="18" t="str">
        <f t="shared" si="63"/>
        <v>Saturday</v>
      </c>
    </row>
    <row r="2035" spans="1:5" ht="18" x14ac:dyDescent="0.2">
      <c r="A2035" s="1">
        <v>42333.75</v>
      </c>
      <c r="B2035" s="17">
        <v>11</v>
      </c>
      <c r="C2035">
        <v>25</v>
      </c>
      <c r="D2035" s="19">
        <f t="shared" si="62"/>
        <v>0.75</v>
      </c>
      <c r="E2035" s="18" t="str">
        <f t="shared" si="63"/>
        <v>Wednesday</v>
      </c>
    </row>
    <row r="2036" spans="1:5" ht="18" x14ac:dyDescent="0.2">
      <c r="A2036" s="1">
        <v>42313.833333333336</v>
      </c>
      <c r="B2036" s="17">
        <v>11</v>
      </c>
      <c r="C2036">
        <v>5</v>
      </c>
      <c r="D2036" s="19">
        <f t="shared" si="62"/>
        <v>0.83333333333333337</v>
      </c>
      <c r="E2036" s="18" t="str">
        <f t="shared" si="63"/>
        <v>Thursday</v>
      </c>
    </row>
    <row r="2037" spans="1:5" ht="18" x14ac:dyDescent="0.2">
      <c r="A2037" s="1">
        <v>42323.541666666664</v>
      </c>
      <c r="B2037" s="17">
        <v>11</v>
      </c>
      <c r="C2037">
        <v>15</v>
      </c>
      <c r="D2037" s="19">
        <f t="shared" si="62"/>
        <v>0.54166666666666663</v>
      </c>
      <c r="E2037" s="18" t="str">
        <f t="shared" si="63"/>
        <v>Sunday</v>
      </c>
    </row>
    <row r="2038" spans="1:5" ht="18" x14ac:dyDescent="0.2">
      <c r="A2038" s="1">
        <v>42336.583333333336</v>
      </c>
      <c r="B2038" s="17">
        <v>11</v>
      </c>
      <c r="C2038">
        <v>28</v>
      </c>
      <c r="D2038" s="19">
        <f t="shared" si="62"/>
        <v>0.58333333333333337</v>
      </c>
      <c r="E2038" s="18" t="str">
        <f t="shared" si="63"/>
        <v>Saturday</v>
      </c>
    </row>
    <row r="2039" spans="1:5" ht="18" x14ac:dyDescent="0.2">
      <c r="A2039" s="1">
        <v>42336.75</v>
      </c>
      <c r="B2039" s="17">
        <v>11</v>
      </c>
      <c r="C2039">
        <v>28</v>
      </c>
      <c r="D2039" s="19">
        <f t="shared" si="62"/>
        <v>0.75</v>
      </c>
      <c r="E2039" s="18" t="str">
        <f t="shared" si="63"/>
        <v>Saturday</v>
      </c>
    </row>
    <row r="2040" spans="1:5" ht="18" x14ac:dyDescent="0.2">
      <c r="A2040" s="1">
        <v>42315.875</v>
      </c>
      <c r="B2040" s="17">
        <v>11</v>
      </c>
      <c r="C2040">
        <v>7</v>
      </c>
      <c r="D2040" s="19">
        <f t="shared" si="62"/>
        <v>0.875</v>
      </c>
      <c r="E2040" s="18" t="str">
        <f t="shared" si="63"/>
        <v>Saturday</v>
      </c>
    </row>
    <row r="2041" spans="1:5" ht="18" x14ac:dyDescent="0.2">
      <c r="A2041" s="1">
        <v>42321.791666666664</v>
      </c>
      <c r="B2041" s="17">
        <v>11</v>
      </c>
      <c r="C2041">
        <v>13</v>
      </c>
      <c r="D2041" s="19">
        <f t="shared" si="62"/>
        <v>0.79166666666666663</v>
      </c>
      <c r="E2041" s="18" t="str">
        <f t="shared" si="63"/>
        <v>Friday</v>
      </c>
    </row>
    <row r="2042" spans="1:5" ht="18" x14ac:dyDescent="0.2">
      <c r="A2042" s="1">
        <v>42311.8125</v>
      </c>
      <c r="B2042" s="17">
        <v>11</v>
      </c>
      <c r="C2042">
        <v>3</v>
      </c>
      <c r="D2042" s="19">
        <f t="shared" si="62"/>
        <v>0.8125</v>
      </c>
      <c r="E2042" s="18" t="str">
        <f t="shared" si="63"/>
        <v>Tuesday</v>
      </c>
    </row>
    <row r="2043" spans="1:5" ht="18" x14ac:dyDescent="0.2">
      <c r="A2043" s="1">
        <v>42316.53125</v>
      </c>
      <c r="B2043" s="17">
        <v>11</v>
      </c>
      <c r="C2043">
        <v>8</v>
      </c>
      <c r="D2043" s="19">
        <f t="shared" si="62"/>
        <v>0.53125</v>
      </c>
      <c r="E2043" s="18" t="str">
        <f t="shared" si="63"/>
        <v>Sunday</v>
      </c>
    </row>
    <row r="2044" spans="1:5" ht="18" x14ac:dyDescent="0.2">
      <c r="A2044" s="1">
        <v>42317.875</v>
      </c>
      <c r="B2044" s="17">
        <v>11</v>
      </c>
      <c r="C2044">
        <v>9</v>
      </c>
      <c r="D2044" s="19">
        <f t="shared" si="62"/>
        <v>0.875</v>
      </c>
      <c r="E2044" s="18" t="str">
        <f t="shared" si="63"/>
        <v>Monday</v>
      </c>
    </row>
    <row r="2045" spans="1:5" ht="18" x14ac:dyDescent="0.2">
      <c r="A2045" s="1">
        <v>42316.53125</v>
      </c>
      <c r="B2045" s="17">
        <v>11</v>
      </c>
      <c r="C2045">
        <v>8</v>
      </c>
      <c r="D2045" s="19">
        <f t="shared" si="62"/>
        <v>0.53125</v>
      </c>
      <c r="E2045" s="18" t="str">
        <f t="shared" si="63"/>
        <v>Sunday</v>
      </c>
    </row>
    <row r="2046" spans="1:5" ht="18" x14ac:dyDescent="0.2">
      <c r="A2046" s="1">
        <v>42323.53125</v>
      </c>
      <c r="B2046" s="17">
        <v>11</v>
      </c>
      <c r="C2046">
        <v>15</v>
      </c>
      <c r="D2046" s="19">
        <f t="shared" si="62"/>
        <v>0.53125</v>
      </c>
      <c r="E2046" s="18" t="str">
        <f t="shared" si="63"/>
        <v>Sunday</v>
      </c>
    </row>
    <row r="2047" spans="1:5" ht="18" x14ac:dyDescent="0.2">
      <c r="A2047" s="1">
        <v>42316.53125</v>
      </c>
      <c r="B2047" s="17">
        <v>11</v>
      </c>
      <c r="C2047">
        <v>8</v>
      </c>
      <c r="D2047" s="19">
        <f t="shared" si="62"/>
        <v>0.53125</v>
      </c>
      <c r="E2047" s="18" t="str">
        <f t="shared" si="63"/>
        <v>Sunday</v>
      </c>
    </row>
    <row r="2048" spans="1:5" ht="18" x14ac:dyDescent="0.2">
      <c r="A2048" s="1">
        <v>42323.53125</v>
      </c>
      <c r="B2048" s="17">
        <v>11</v>
      </c>
      <c r="C2048">
        <v>15</v>
      </c>
      <c r="D2048" s="19">
        <f t="shared" si="62"/>
        <v>0.53125</v>
      </c>
      <c r="E2048" s="18" t="str">
        <f t="shared" si="63"/>
        <v>Sunday</v>
      </c>
    </row>
    <row r="2049" spans="1:5" ht="18" x14ac:dyDescent="0.2">
      <c r="A2049" s="1">
        <v>42316.458333333336</v>
      </c>
      <c r="B2049" s="17">
        <v>11</v>
      </c>
      <c r="C2049">
        <v>8</v>
      </c>
      <c r="D2049" s="19">
        <f t="shared" si="62"/>
        <v>0.45833333333333331</v>
      </c>
      <c r="E2049" s="18" t="str">
        <f t="shared" si="63"/>
        <v>Sunday</v>
      </c>
    </row>
    <row r="2050" spans="1:5" ht="18" x14ac:dyDescent="0.2">
      <c r="A2050" s="1">
        <v>42316.53125</v>
      </c>
      <c r="B2050" s="17">
        <v>11</v>
      </c>
      <c r="C2050">
        <v>8</v>
      </c>
      <c r="D2050" s="19">
        <f t="shared" si="62"/>
        <v>0.53125</v>
      </c>
      <c r="E2050" s="18" t="str">
        <f t="shared" si="63"/>
        <v>Sunday</v>
      </c>
    </row>
    <row r="2051" spans="1:5" ht="18" x14ac:dyDescent="0.2">
      <c r="A2051" s="1">
        <v>42311.75</v>
      </c>
      <c r="B2051" s="17">
        <v>11</v>
      </c>
      <c r="C2051">
        <v>3</v>
      </c>
      <c r="D2051" s="19">
        <f t="shared" ref="D2051:D2114" si="64">TIME(HOUR(A2051),MINUTE(A2051), SECOND(A2051))</f>
        <v>0.75</v>
      </c>
      <c r="E2051" s="18" t="str">
        <f t="shared" ref="E2051:E2114" si="65">TEXT(A2051, "dddd")</f>
        <v>Tuesday</v>
      </c>
    </row>
    <row r="2052" spans="1:5" ht="18" x14ac:dyDescent="0.2">
      <c r="A2052" s="1">
        <v>42323.375</v>
      </c>
      <c r="B2052" s="17">
        <v>11</v>
      </c>
      <c r="C2052">
        <v>15</v>
      </c>
      <c r="D2052" s="19">
        <f t="shared" si="64"/>
        <v>0.375</v>
      </c>
      <c r="E2052" s="18" t="str">
        <f t="shared" si="65"/>
        <v>Sunday</v>
      </c>
    </row>
    <row r="2053" spans="1:5" ht="18" x14ac:dyDescent="0.2">
      <c r="A2053" s="1">
        <v>42316.5</v>
      </c>
      <c r="B2053" s="17">
        <v>11</v>
      </c>
      <c r="C2053">
        <v>8</v>
      </c>
      <c r="D2053" s="19">
        <f t="shared" si="64"/>
        <v>0.5</v>
      </c>
      <c r="E2053" s="18" t="str">
        <f t="shared" si="65"/>
        <v>Sunday</v>
      </c>
    </row>
    <row r="2054" spans="1:5" ht="18" x14ac:dyDescent="0.2">
      <c r="A2054" s="1">
        <v>42318.625</v>
      </c>
      <c r="B2054" s="17">
        <v>11</v>
      </c>
      <c r="C2054">
        <v>10</v>
      </c>
      <c r="D2054" s="19">
        <f t="shared" si="64"/>
        <v>0.625</v>
      </c>
      <c r="E2054" s="18" t="str">
        <f t="shared" si="65"/>
        <v>Tuesday</v>
      </c>
    </row>
    <row r="2055" spans="1:5" ht="18" x14ac:dyDescent="0.2">
      <c r="A2055" s="1">
        <v>42337.4375</v>
      </c>
      <c r="B2055" s="17">
        <v>11</v>
      </c>
      <c r="C2055">
        <v>29</v>
      </c>
      <c r="D2055" s="19">
        <f t="shared" si="64"/>
        <v>0.4375</v>
      </c>
      <c r="E2055" s="18" t="str">
        <f t="shared" si="65"/>
        <v>Sunday</v>
      </c>
    </row>
    <row r="2056" spans="1:5" ht="18" x14ac:dyDescent="0.2">
      <c r="A2056" s="1">
        <v>42314.791666666664</v>
      </c>
      <c r="B2056" s="17">
        <v>11</v>
      </c>
      <c r="C2056">
        <v>6</v>
      </c>
      <c r="D2056" s="19">
        <f t="shared" si="64"/>
        <v>0.79166666666666663</v>
      </c>
      <c r="E2056" s="18" t="str">
        <f t="shared" si="65"/>
        <v>Friday</v>
      </c>
    </row>
    <row r="2057" spans="1:5" ht="18" x14ac:dyDescent="0.2">
      <c r="A2057" s="1">
        <v>42314.791666666664</v>
      </c>
      <c r="B2057" s="17">
        <v>11</v>
      </c>
      <c r="C2057">
        <v>6</v>
      </c>
      <c r="D2057" s="19">
        <f t="shared" si="64"/>
        <v>0.79166666666666663</v>
      </c>
      <c r="E2057" s="18" t="str">
        <f t="shared" si="65"/>
        <v>Friday</v>
      </c>
    </row>
    <row r="2058" spans="1:5" ht="18" x14ac:dyDescent="0.2">
      <c r="A2058" s="1">
        <v>42327.416666666664</v>
      </c>
      <c r="B2058" s="17">
        <v>11</v>
      </c>
      <c r="C2058">
        <v>19</v>
      </c>
      <c r="D2058" s="19">
        <f t="shared" si="64"/>
        <v>0.41666666666666669</v>
      </c>
      <c r="E2058" s="18" t="str">
        <f t="shared" si="65"/>
        <v>Thursday</v>
      </c>
    </row>
    <row r="2059" spans="1:5" ht="18" x14ac:dyDescent="0.2">
      <c r="A2059" s="1">
        <v>42355.416666666664</v>
      </c>
      <c r="B2059" s="17">
        <v>12</v>
      </c>
      <c r="C2059">
        <v>17</v>
      </c>
      <c r="D2059" s="19">
        <f t="shared" si="64"/>
        <v>0.41666666666666669</v>
      </c>
      <c r="E2059" s="18" t="str">
        <f t="shared" si="65"/>
        <v>Thursday</v>
      </c>
    </row>
    <row r="2060" spans="1:5" ht="18" x14ac:dyDescent="0.2">
      <c r="A2060" s="1">
        <v>42327.729166666664</v>
      </c>
      <c r="B2060" s="17">
        <v>11</v>
      </c>
      <c r="C2060">
        <v>19</v>
      </c>
      <c r="D2060" s="19">
        <f t="shared" si="64"/>
        <v>0.72916666666666663</v>
      </c>
      <c r="E2060" s="18" t="str">
        <f t="shared" si="65"/>
        <v>Thursday</v>
      </c>
    </row>
    <row r="2061" spans="1:5" ht="18" x14ac:dyDescent="0.2">
      <c r="A2061" s="1">
        <v>42320.854166666664</v>
      </c>
      <c r="B2061" s="17">
        <v>11</v>
      </c>
      <c r="C2061">
        <v>12</v>
      </c>
      <c r="D2061" s="19">
        <f t="shared" si="64"/>
        <v>0.85416666666666663</v>
      </c>
      <c r="E2061" s="18" t="str">
        <f t="shared" si="65"/>
        <v>Thursday</v>
      </c>
    </row>
    <row r="2062" spans="1:5" ht="18" x14ac:dyDescent="0.2">
      <c r="A2062" s="1">
        <v>42316.458333333336</v>
      </c>
      <c r="B2062" s="17">
        <v>11</v>
      </c>
      <c r="C2062">
        <v>8</v>
      </c>
      <c r="D2062" s="19">
        <f t="shared" si="64"/>
        <v>0.45833333333333331</v>
      </c>
      <c r="E2062" s="18" t="str">
        <f t="shared" si="65"/>
        <v>Sunday</v>
      </c>
    </row>
    <row r="2063" spans="1:5" ht="18" x14ac:dyDescent="0.2">
      <c r="A2063" s="1">
        <v>42319.791666666664</v>
      </c>
      <c r="B2063" s="17">
        <v>11</v>
      </c>
      <c r="C2063">
        <v>11</v>
      </c>
      <c r="D2063" s="19">
        <f t="shared" si="64"/>
        <v>0.79166666666666663</v>
      </c>
      <c r="E2063" s="18" t="str">
        <f t="shared" si="65"/>
        <v>Wednesday</v>
      </c>
    </row>
    <row r="2064" spans="1:5" ht="18" x14ac:dyDescent="0.2">
      <c r="A2064" s="1">
        <v>42350.75</v>
      </c>
      <c r="B2064" s="17">
        <v>12</v>
      </c>
      <c r="C2064">
        <v>12</v>
      </c>
      <c r="D2064" s="19">
        <f t="shared" si="64"/>
        <v>0.75</v>
      </c>
      <c r="E2064" s="18" t="str">
        <f t="shared" si="65"/>
        <v>Saturday</v>
      </c>
    </row>
    <row r="2065" spans="1:5" ht="18" x14ac:dyDescent="0.2">
      <c r="A2065" s="1">
        <v>42350.75</v>
      </c>
      <c r="B2065" s="17">
        <v>12</v>
      </c>
      <c r="C2065">
        <v>12</v>
      </c>
      <c r="D2065" s="19">
        <f t="shared" si="64"/>
        <v>0.75</v>
      </c>
      <c r="E2065" s="18" t="str">
        <f t="shared" si="65"/>
        <v>Saturday</v>
      </c>
    </row>
    <row r="2066" spans="1:5" ht="18" x14ac:dyDescent="0.2">
      <c r="A2066" s="1">
        <v>42350.75</v>
      </c>
      <c r="B2066" s="17">
        <v>12</v>
      </c>
      <c r="C2066">
        <v>12</v>
      </c>
      <c r="D2066" s="19">
        <f t="shared" si="64"/>
        <v>0.75</v>
      </c>
      <c r="E2066" s="18" t="str">
        <f t="shared" si="65"/>
        <v>Saturday</v>
      </c>
    </row>
    <row r="2067" spans="1:5" ht="18" x14ac:dyDescent="0.2">
      <c r="A2067" s="1">
        <v>42313.770833333336</v>
      </c>
      <c r="B2067" s="17">
        <v>11</v>
      </c>
      <c r="C2067">
        <v>5</v>
      </c>
      <c r="D2067" s="19">
        <f t="shared" si="64"/>
        <v>0.77083333333333337</v>
      </c>
      <c r="E2067" s="18" t="str">
        <f t="shared" si="65"/>
        <v>Thursday</v>
      </c>
    </row>
    <row r="2068" spans="1:5" ht="18" x14ac:dyDescent="0.2">
      <c r="A2068" s="1">
        <v>42316.75</v>
      </c>
      <c r="B2068" s="17">
        <v>11</v>
      </c>
      <c r="C2068">
        <v>8</v>
      </c>
      <c r="D2068" s="19">
        <f t="shared" si="64"/>
        <v>0.75</v>
      </c>
      <c r="E2068" s="18" t="str">
        <f t="shared" si="65"/>
        <v>Sunday</v>
      </c>
    </row>
    <row r="2069" spans="1:5" ht="18" x14ac:dyDescent="0.2">
      <c r="A2069" s="1">
        <v>42318.791666666664</v>
      </c>
      <c r="B2069" s="17">
        <v>11</v>
      </c>
      <c r="C2069">
        <v>10</v>
      </c>
      <c r="D2069" s="19">
        <f t="shared" si="64"/>
        <v>0.79166666666666663</v>
      </c>
      <c r="E2069" s="18" t="str">
        <f t="shared" si="65"/>
        <v>Tuesday</v>
      </c>
    </row>
    <row r="2070" spans="1:5" ht="18" x14ac:dyDescent="0.2">
      <c r="A2070" s="1">
        <v>42356.791666666664</v>
      </c>
      <c r="B2070" s="17">
        <v>12</v>
      </c>
      <c r="C2070">
        <v>18</v>
      </c>
      <c r="D2070" s="19">
        <f t="shared" si="64"/>
        <v>0.79166666666666663</v>
      </c>
      <c r="E2070" s="18" t="str">
        <f t="shared" si="65"/>
        <v>Friday</v>
      </c>
    </row>
    <row r="2071" spans="1:5" ht="18" x14ac:dyDescent="0.2">
      <c r="A2071" s="1">
        <v>42319.770833333336</v>
      </c>
      <c r="B2071" s="17">
        <v>11</v>
      </c>
      <c r="C2071">
        <v>11</v>
      </c>
      <c r="D2071" s="19">
        <f t="shared" si="64"/>
        <v>0.77083333333333337</v>
      </c>
      <c r="E2071" s="18" t="str">
        <f t="shared" si="65"/>
        <v>Wednesday</v>
      </c>
    </row>
    <row r="2072" spans="1:5" ht="18" x14ac:dyDescent="0.2">
      <c r="A2072" s="1">
        <v>42312.833333333336</v>
      </c>
      <c r="B2072" s="17">
        <v>11</v>
      </c>
      <c r="C2072">
        <v>4</v>
      </c>
      <c r="D2072" s="19">
        <f t="shared" si="64"/>
        <v>0.83333333333333337</v>
      </c>
      <c r="E2072" s="18" t="str">
        <f t="shared" si="65"/>
        <v>Wednesday</v>
      </c>
    </row>
    <row r="2073" spans="1:5" ht="18" x14ac:dyDescent="0.2">
      <c r="A2073" s="1">
        <v>42321.791666666664</v>
      </c>
      <c r="B2073" s="17">
        <v>11</v>
      </c>
      <c r="C2073">
        <v>13</v>
      </c>
      <c r="D2073" s="19">
        <f t="shared" si="64"/>
        <v>0.79166666666666663</v>
      </c>
      <c r="E2073" s="18" t="str">
        <f t="shared" si="65"/>
        <v>Friday</v>
      </c>
    </row>
    <row r="2074" spans="1:5" ht="18" x14ac:dyDescent="0.2">
      <c r="A2074" s="1">
        <v>42328.791666666664</v>
      </c>
      <c r="B2074" s="17">
        <v>11</v>
      </c>
      <c r="C2074">
        <v>20</v>
      </c>
      <c r="D2074" s="19">
        <f t="shared" si="64"/>
        <v>0.79166666666666663</v>
      </c>
      <c r="E2074" s="18" t="str">
        <f t="shared" si="65"/>
        <v>Friday</v>
      </c>
    </row>
    <row r="2075" spans="1:5" ht="18" x14ac:dyDescent="0.2">
      <c r="A2075" s="1">
        <v>42313.895833333336</v>
      </c>
      <c r="B2075" s="17">
        <v>11</v>
      </c>
      <c r="C2075">
        <v>5</v>
      </c>
      <c r="D2075" s="19">
        <f t="shared" si="64"/>
        <v>0.89583333333333337</v>
      </c>
      <c r="E2075" s="18" t="str">
        <f t="shared" si="65"/>
        <v>Thursday</v>
      </c>
    </row>
    <row r="2076" spans="1:5" ht="18" x14ac:dyDescent="0.2">
      <c r="A2076" s="1">
        <v>42319.427083333336</v>
      </c>
      <c r="B2076" s="17">
        <v>11</v>
      </c>
      <c r="C2076">
        <v>11</v>
      </c>
      <c r="D2076" s="19">
        <f t="shared" si="64"/>
        <v>0.42708333333333331</v>
      </c>
      <c r="E2076" s="18" t="str">
        <f t="shared" si="65"/>
        <v>Wednesday</v>
      </c>
    </row>
    <row r="2077" spans="1:5" ht="18" x14ac:dyDescent="0.2">
      <c r="A2077" s="1">
        <v>42321.4375</v>
      </c>
      <c r="B2077" s="17">
        <v>11</v>
      </c>
      <c r="C2077">
        <v>13</v>
      </c>
      <c r="D2077" s="19">
        <f t="shared" si="64"/>
        <v>0.4375</v>
      </c>
      <c r="E2077" s="18" t="str">
        <f t="shared" si="65"/>
        <v>Friday</v>
      </c>
    </row>
    <row r="2078" spans="1:5" ht="18" x14ac:dyDescent="0.2">
      <c r="A2078" s="1">
        <v>42327.520833333336</v>
      </c>
      <c r="B2078" s="17">
        <v>11</v>
      </c>
      <c r="C2078">
        <v>19</v>
      </c>
      <c r="D2078" s="19">
        <f t="shared" si="64"/>
        <v>0.52083333333333337</v>
      </c>
      <c r="E2078" s="18" t="str">
        <f t="shared" si="65"/>
        <v>Thursday</v>
      </c>
    </row>
    <row r="2079" spans="1:5" ht="18" x14ac:dyDescent="0.2">
      <c r="A2079" s="1">
        <v>42331.458333333336</v>
      </c>
      <c r="B2079" s="17">
        <v>11</v>
      </c>
      <c r="C2079">
        <v>23</v>
      </c>
      <c r="D2079" s="19">
        <f t="shared" si="64"/>
        <v>0.45833333333333331</v>
      </c>
      <c r="E2079" s="18" t="str">
        <f t="shared" si="65"/>
        <v>Monday</v>
      </c>
    </row>
    <row r="2080" spans="1:5" ht="18" x14ac:dyDescent="0.2">
      <c r="A2080" s="1">
        <v>42338.4375</v>
      </c>
      <c r="B2080" s="17">
        <v>11</v>
      </c>
      <c r="C2080">
        <v>30</v>
      </c>
      <c r="D2080" s="19">
        <f t="shared" si="64"/>
        <v>0.4375</v>
      </c>
      <c r="E2080" s="18" t="str">
        <f t="shared" si="65"/>
        <v>Monday</v>
      </c>
    </row>
    <row r="2081" spans="1:5" ht="18" x14ac:dyDescent="0.2">
      <c r="A2081" s="1">
        <v>42320.791666666664</v>
      </c>
      <c r="B2081" s="17">
        <v>11</v>
      </c>
      <c r="C2081">
        <v>12</v>
      </c>
      <c r="D2081" s="19">
        <f t="shared" si="64"/>
        <v>0.79166666666666663</v>
      </c>
      <c r="E2081" s="18" t="str">
        <f t="shared" si="65"/>
        <v>Thursday</v>
      </c>
    </row>
    <row r="2082" spans="1:5" ht="18" x14ac:dyDescent="0.2">
      <c r="A2082" s="1">
        <v>42336.8125</v>
      </c>
      <c r="B2082" s="17">
        <v>11</v>
      </c>
      <c r="C2082">
        <v>28</v>
      </c>
      <c r="D2082" s="19">
        <f t="shared" si="64"/>
        <v>0.8125</v>
      </c>
      <c r="E2082" s="18" t="str">
        <f t="shared" si="65"/>
        <v>Saturday</v>
      </c>
    </row>
    <row r="2083" spans="1:5" ht="18" x14ac:dyDescent="0.2">
      <c r="A2083" s="1">
        <v>42336.8125</v>
      </c>
      <c r="B2083" s="17">
        <v>11</v>
      </c>
      <c r="C2083">
        <v>28</v>
      </c>
      <c r="D2083" s="19">
        <f t="shared" si="64"/>
        <v>0.8125</v>
      </c>
      <c r="E2083" s="18" t="str">
        <f t="shared" si="65"/>
        <v>Saturday</v>
      </c>
    </row>
    <row r="2084" spans="1:5" ht="18" x14ac:dyDescent="0.2">
      <c r="A2084" s="1">
        <v>42336.8125</v>
      </c>
      <c r="B2084" s="17">
        <v>11</v>
      </c>
      <c r="C2084">
        <v>28</v>
      </c>
      <c r="D2084" s="19">
        <f t="shared" si="64"/>
        <v>0.8125</v>
      </c>
      <c r="E2084" s="18" t="str">
        <f t="shared" si="65"/>
        <v>Saturday</v>
      </c>
    </row>
    <row r="2085" spans="1:5" ht="18" x14ac:dyDescent="0.2">
      <c r="A2085" s="1">
        <v>42322.458333333336</v>
      </c>
      <c r="B2085" s="17">
        <v>11</v>
      </c>
      <c r="C2085">
        <v>14</v>
      </c>
      <c r="D2085" s="19">
        <f t="shared" si="64"/>
        <v>0.45833333333333331</v>
      </c>
      <c r="E2085" s="18" t="str">
        <f t="shared" si="65"/>
        <v>Saturday</v>
      </c>
    </row>
    <row r="2086" spans="1:5" ht="18" x14ac:dyDescent="0.2">
      <c r="A2086" s="1">
        <v>42325.770833333336</v>
      </c>
      <c r="B2086" s="17">
        <v>11</v>
      </c>
      <c r="C2086">
        <v>17</v>
      </c>
      <c r="D2086" s="19">
        <f t="shared" si="64"/>
        <v>0.77083333333333337</v>
      </c>
      <c r="E2086" s="18" t="str">
        <f t="shared" si="65"/>
        <v>Tuesday</v>
      </c>
    </row>
    <row r="2087" spans="1:5" ht="18" x14ac:dyDescent="0.2">
      <c r="A2087" s="1">
        <v>42328.791666666664</v>
      </c>
      <c r="B2087" s="17">
        <v>11</v>
      </c>
      <c r="C2087">
        <v>20</v>
      </c>
      <c r="D2087" s="19">
        <f t="shared" si="64"/>
        <v>0.79166666666666663</v>
      </c>
      <c r="E2087" s="18" t="str">
        <f t="shared" si="65"/>
        <v>Friday</v>
      </c>
    </row>
    <row r="2088" spans="1:5" ht="18" x14ac:dyDescent="0.2">
      <c r="A2088" s="1">
        <v>42324.75</v>
      </c>
      <c r="B2088" s="17">
        <v>11</v>
      </c>
      <c r="C2088">
        <v>16</v>
      </c>
      <c r="D2088" s="19">
        <f t="shared" si="64"/>
        <v>0.75</v>
      </c>
      <c r="E2088" s="18" t="str">
        <f t="shared" si="65"/>
        <v>Monday</v>
      </c>
    </row>
    <row r="2089" spans="1:5" ht="18" x14ac:dyDescent="0.2">
      <c r="A2089" s="1">
        <v>42324.75</v>
      </c>
      <c r="B2089" s="17">
        <v>11</v>
      </c>
      <c r="C2089">
        <v>16</v>
      </c>
      <c r="D2089" s="19">
        <f t="shared" si="64"/>
        <v>0.75</v>
      </c>
      <c r="E2089" s="18" t="str">
        <f t="shared" si="65"/>
        <v>Monday</v>
      </c>
    </row>
    <row r="2090" spans="1:5" ht="18" x14ac:dyDescent="0.2">
      <c r="A2090" s="1">
        <v>42322.625</v>
      </c>
      <c r="B2090" s="17">
        <v>11</v>
      </c>
      <c r="C2090">
        <v>14</v>
      </c>
      <c r="D2090" s="19">
        <f t="shared" si="64"/>
        <v>0.625</v>
      </c>
      <c r="E2090" s="18" t="str">
        <f t="shared" si="65"/>
        <v>Saturday</v>
      </c>
    </row>
    <row r="2091" spans="1:5" ht="18" x14ac:dyDescent="0.2">
      <c r="A2091" s="1">
        <v>42315.739583333336</v>
      </c>
      <c r="B2091" s="17">
        <v>11</v>
      </c>
      <c r="C2091">
        <v>7</v>
      </c>
      <c r="D2091" s="19">
        <f t="shared" si="64"/>
        <v>0.73958333333333337</v>
      </c>
      <c r="E2091" s="18" t="str">
        <f t="shared" si="65"/>
        <v>Saturday</v>
      </c>
    </row>
    <row r="2092" spans="1:5" ht="18" x14ac:dyDescent="0.2">
      <c r="A2092" s="1">
        <v>42327.833333333336</v>
      </c>
      <c r="B2092" s="17">
        <v>11</v>
      </c>
      <c r="C2092">
        <v>19</v>
      </c>
      <c r="D2092" s="19">
        <f t="shared" si="64"/>
        <v>0.83333333333333337</v>
      </c>
      <c r="E2092" s="18" t="str">
        <f t="shared" si="65"/>
        <v>Thursday</v>
      </c>
    </row>
    <row r="2093" spans="1:5" ht="18" x14ac:dyDescent="0.2">
      <c r="A2093" s="1">
        <v>42330.791666666664</v>
      </c>
      <c r="B2093" s="17">
        <v>11</v>
      </c>
      <c r="C2093">
        <v>22</v>
      </c>
      <c r="D2093" s="19">
        <f t="shared" si="64"/>
        <v>0.79166666666666663</v>
      </c>
      <c r="E2093" s="18" t="str">
        <f t="shared" si="65"/>
        <v>Sunday</v>
      </c>
    </row>
    <row r="2094" spans="1:5" ht="18" x14ac:dyDescent="0.2">
      <c r="A2094" s="1">
        <v>42323.645833333336</v>
      </c>
      <c r="B2094" s="17">
        <v>11</v>
      </c>
      <c r="C2094">
        <v>15</v>
      </c>
      <c r="D2094" s="19">
        <f t="shared" si="64"/>
        <v>0.64583333333333337</v>
      </c>
      <c r="E2094" s="18" t="str">
        <f t="shared" si="65"/>
        <v>Sunday</v>
      </c>
    </row>
    <row r="2095" spans="1:5" ht="18" x14ac:dyDescent="0.2">
      <c r="A2095" s="1">
        <v>42324.770833333336</v>
      </c>
      <c r="B2095" s="17">
        <v>11</v>
      </c>
      <c r="C2095">
        <v>16</v>
      </c>
      <c r="D2095" s="19">
        <f t="shared" si="64"/>
        <v>0.77083333333333337</v>
      </c>
      <c r="E2095" s="18" t="str">
        <f t="shared" si="65"/>
        <v>Monday</v>
      </c>
    </row>
    <row r="2096" spans="1:5" ht="18" x14ac:dyDescent="0.2">
      <c r="A2096" s="1">
        <v>42329.583333333336</v>
      </c>
      <c r="B2096" s="17">
        <v>11</v>
      </c>
      <c r="C2096">
        <v>21</v>
      </c>
      <c r="D2096" s="19">
        <f t="shared" si="64"/>
        <v>0.58333333333333337</v>
      </c>
      <c r="E2096" s="18" t="str">
        <f t="shared" si="65"/>
        <v>Saturday</v>
      </c>
    </row>
    <row r="2097" spans="1:5" ht="18" x14ac:dyDescent="0.2">
      <c r="A2097" s="1">
        <v>42335.75</v>
      </c>
      <c r="B2097" s="17">
        <v>11</v>
      </c>
      <c r="C2097">
        <v>27</v>
      </c>
      <c r="D2097" s="19">
        <f t="shared" si="64"/>
        <v>0.75</v>
      </c>
      <c r="E2097" s="18" t="str">
        <f t="shared" si="65"/>
        <v>Friday</v>
      </c>
    </row>
    <row r="2098" spans="1:5" ht="18" x14ac:dyDescent="0.2">
      <c r="A2098" s="1">
        <v>42337.4375</v>
      </c>
      <c r="B2098" s="17">
        <v>11</v>
      </c>
      <c r="C2098">
        <v>29</v>
      </c>
      <c r="D2098" s="19">
        <f t="shared" si="64"/>
        <v>0.4375</v>
      </c>
      <c r="E2098" s="18" t="str">
        <f t="shared" si="65"/>
        <v>Sunday</v>
      </c>
    </row>
    <row r="2099" spans="1:5" ht="18" x14ac:dyDescent="0.2">
      <c r="A2099" s="1">
        <v>42322.645833333336</v>
      </c>
      <c r="B2099" s="17">
        <v>11</v>
      </c>
      <c r="C2099">
        <v>14</v>
      </c>
      <c r="D2099" s="19">
        <f t="shared" si="64"/>
        <v>0.64583333333333337</v>
      </c>
      <c r="E2099" s="18" t="str">
        <f t="shared" si="65"/>
        <v>Saturday</v>
      </c>
    </row>
    <row r="2100" spans="1:5" ht="18" x14ac:dyDescent="0.2">
      <c r="A2100" s="1">
        <v>42349.4375</v>
      </c>
      <c r="B2100" s="17">
        <v>12</v>
      </c>
      <c r="C2100">
        <v>11</v>
      </c>
      <c r="D2100" s="19">
        <f t="shared" si="64"/>
        <v>0.4375</v>
      </c>
      <c r="E2100" s="18" t="str">
        <f t="shared" si="65"/>
        <v>Friday</v>
      </c>
    </row>
    <row r="2101" spans="1:5" ht="18" x14ac:dyDescent="0.2">
      <c r="A2101" s="1">
        <v>42316.614583333336</v>
      </c>
      <c r="B2101" s="17">
        <v>11</v>
      </c>
      <c r="C2101">
        <v>8</v>
      </c>
      <c r="D2101" s="19">
        <f t="shared" si="64"/>
        <v>0.61458333333333337</v>
      </c>
      <c r="E2101" s="18" t="str">
        <f t="shared" si="65"/>
        <v>Sunday</v>
      </c>
    </row>
    <row r="2102" spans="1:5" ht="18" x14ac:dyDescent="0.2">
      <c r="A2102" s="1">
        <v>42316.78125</v>
      </c>
      <c r="B2102" s="17">
        <v>11</v>
      </c>
      <c r="C2102">
        <v>8</v>
      </c>
      <c r="D2102" s="19">
        <f t="shared" si="64"/>
        <v>0.78125</v>
      </c>
      <c r="E2102" s="18" t="str">
        <f t="shared" si="65"/>
        <v>Sunday</v>
      </c>
    </row>
    <row r="2103" spans="1:5" ht="18" x14ac:dyDescent="0.2">
      <c r="A2103" s="1">
        <v>42322.5</v>
      </c>
      <c r="B2103" s="17">
        <v>11</v>
      </c>
      <c r="C2103">
        <v>14</v>
      </c>
      <c r="D2103" s="19">
        <f t="shared" si="64"/>
        <v>0.5</v>
      </c>
      <c r="E2103" s="18" t="str">
        <f t="shared" si="65"/>
        <v>Saturday</v>
      </c>
    </row>
    <row r="2104" spans="1:5" ht="18" x14ac:dyDescent="0.2">
      <c r="A2104" s="1">
        <v>42336.625</v>
      </c>
      <c r="B2104" s="17">
        <v>11</v>
      </c>
      <c r="C2104">
        <v>28</v>
      </c>
      <c r="D2104" s="19">
        <f t="shared" si="64"/>
        <v>0.625</v>
      </c>
      <c r="E2104" s="18" t="str">
        <f t="shared" si="65"/>
        <v>Saturday</v>
      </c>
    </row>
    <row r="2105" spans="1:5" ht="18" x14ac:dyDescent="0.2">
      <c r="A2105" s="1">
        <v>42329.333333333336</v>
      </c>
      <c r="B2105" s="17">
        <v>11</v>
      </c>
      <c r="C2105">
        <v>21</v>
      </c>
      <c r="D2105" s="19">
        <f t="shared" si="64"/>
        <v>0.33333333333333331</v>
      </c>
      <c r="E2105" s="18" t="str">
        <f t="shared" si="65"/>
        <v>Saturday</v>
      </c>
    </row>
    <row r="2106" spans="1:5" ht="18" x14ac:dyDescent="0.2">
      <c r="A2106" s="1">
        <v>42317.770833333336</v>
      </c>
      <c r="B2106" s="17">
        <v>11</v>
      </c>
      <c r="C2106">
        <v>9</v>
      </c>
      <c r="D2106" s="19">
        <f t="shared" si="64"/>
        <v>0.77083333333333337</v>
      </c>
      <c r="E2106" s="18" t="str">
        <f t="shared" si="65"/>
        <v>Monday</v>
      </c>
    </row>
    <row r="2107" spans="1:5" ht="18" x14ac:dyDescent="0.2">
      <c r="A2107" s="1">
        <v>42319.541666666664</v>
      </c>
      <c r="B2107" s="17">
        <v>11</v>
      </c>
      <c r="C2107">
        <v>11</v>
      </c>
      <c r="D2107" s="19">
        <f t="shared" si="64"/>
        <v>0.54166666666666663</v>
      </c>
      <c r="E2107" s="18" t="str">
        <f t="shared" si="65"/>
        <v>Wednesday</v>
      </c>
    </row>
    <row r="2108" spans="1:5" ht="18" x14ac:dyDescent="0.2">
      <c r="A2108" s="1">
        <v>42358.458333333336</v>
      </c>
      <c r="B2108" s="17">
        <v>12</v>
      </c>
      <c r="C2108">
        <v>20</v>
      </c>
      <c r="D2108" s="19">
        <f t="shared" si="64"/>
        <v>0.45833333333333331</v>
      </c>
      <c r="E2108" s="18" t="str">
        <f t="shared" si="65"/>
        <v>Sunday</v>
      </c>
    </row>
    <row r="2109" spans="1:5" ht="18" x14ac:dyDescent="0.2">
      <c r="A2109" s="1">
        <v>42328.791666666664</v>
      </c>
      <c r="B2109" s="17">
        <v>11</v>
      </c>
      <c r="C2109">
        <v>20</v>
      </c>
      <c r="D2109" s="19">
        <f t="shared" si="64"/>
        <v>0.79166666666666663</v>
      </c>
      <c r="E2109" s="18" t="str">
        <f t="shared" si="65"/>
        <v>Friday</v>
      </c>
    </row>
    <row r="2110" spans="1:5" ht="18" x14ac:dyDescent="0.2">
      <c r="A2110" s="1">
        <v>42326.75</v>
      </c>
      <c r="B2110" s="17">
        <v>11</v>
      </c>
      <c r="C2110">
        <v>18</v>
      </c>
      <c r="D2110" s="19">
        <f t="shared" si="64"/>
        <v>0.75</v>
      </c>
      <c r="E2110" s="18" t="str">
        <f t="shared" si="65"/>
        <v>Wednesday</v>
      </c>
    </row>
    <row r="2111" spans="1:5" ht="18" x14ac:dyDescent="0.2">
      <c r="A2111" s="1">
        <v>42346.770833333336</v>
      </c>
      <c r="B2111" s="17">
        <v>12</v>
      </c>
      <c r="C2111">
        <v>8</v>
      </c>
      <c r="D2111" s="19">
        <f t="shared" si="64"/>
        <v>0.77083333333333337</v>
      </c>
      <c r="E2111" s="18" t="str">
        <f t="shared" si="65"/>
        <v>Tuesday</v>
      </c>
    </row>
    <row r="2112" spans="1:5" ht="18" x14ac:dyDescent="0.2">
      <c r="A2112" s="1">
        <v>42350.75</v>
      </c>
      <c r="B2112" s="17">
        <v>12</v>
      </c>
      <c r="C2112">
        <v>12</v>
      </c>
      <c r="D2112" s="19">
        <f t="shared" si="64"/>
        <v>0.75</v>
      </c>
      <c r="E2112" s="18" t="str">
        <f t="shared" si="65"/>
        <v>Saturday</v>
      </c>
    </row>
    <row r="2113" spans="1:5" ht="18" x14ac:dyDescent="0.2">
      <c r="A2113" s="1">
        <v>42322.458333333336</v>
      </c>
      <c r="B2113" s="17">
        <v>11</v>
      </c>
      <c r="C2113">
        <v>14</v>
      </c>
      <c r="D2113" s="19">
        <f t="shared" si="64"/>
        <v>0.45833333333333331</v>
      </c>
      <c r="E2113" s="18" t="str">
        <f t="shared" si="65"/>
        <v>Saturday</v>
      </c>
    </row>
    <row r="2114" spans="1:5" ht="18" x14ac:dyDescent="0.2">
      <c r="A2114" s="1">
        <v>42328.791666666664</v>
      </c>
      <c r="B2114" s="17">
        <v>11</v>
      </c>
      <c r="C2114">
        <v>20</v>
      </c>
      <c r="D2114" s="19">
        <f t="shared" si="64"/>
        <v>0.79166666666666663</v>
      </c>
      <c r="E2114" s="18" t="str">
        <f t="shared" si="65"/>
        <v>Friday</v>
      </c>
    </row>
    <row r="2115" spans="1:5" ht="18" x14ac:dyDescent="0.2">
      <c r="A2115" s="1">
        <v>42318.885416666664</v>
      </c>
      <c r="B2115" s="17">
        <v>11</v>
      </c>
      <c r="C2115">
        <v>10</v>
      </c>
      <c r="D2115" s="19">
        <f t="shared" ref="D2115:D2178" si="66">TIME(HOUR(A2115),MINUTE(A2115), SECOND(A2115))</f>
        <v>0.88541666666666663</v>
      </c>
      <c r="E2115" s="18" t="str">
        <f t="shared" ref="E2115:E2178" si="67">TEXT(A2115, "dddd")</f>
        <v>Tuesday</v>
      </c>
    </row>
    <row r="2116" spans="1:5" ht="18" x14ac:dyDescent="0.2">
      <c r="A2116" s="1">
        <v>42319.729166666664</v>
      </c>
      <c r="B2116" s="17">
        <v>11</v>
      </c>
      <c r="C2116">
        <v>11</v>
      </c>
      <c r="D2116" s="19">
        <f t="shared" si="66"/>
        <v>0.72916666666666663</v>
      </c>
      <c r="E2116" s="18" t="str">
        <f t="shared" si="67"/>
        <v>Wednesday</v>
      </c>
    </row>
    <row r="2117" spans="1:5" ht="18" x14ac:dyDescent="0.2">
      <c r="A2117" s="1">
        <v>42333.802083333336</v>
      </c>
      <c r="B2117" s="17">
        <v>11</v>
      </c>
      <c r="C2117">
        <v>25</v>
      </c>
      <c r="D2117" s="19">
        <f t="shared" si="66"/>
        <v>0.80208333333333337</v>
      </c>
      <c r="E2117" s="18" t="str">
        <f t="shared" si="67"/>
        <v>Wednesday</v>
      </c>
    </row>
    <row r="2118" spans="1:5" ht="18" x14ac:dyDescent="0.2">
      <c r="A2118" s="1">
        <v>42328.770833333336</v>
      </c>
      <c r="B2118" s="17">
        <v>11</v>
      </c>
      <c r="C2118">
        <v>20</v>
      </c>
      <c r="D2118" s="19">
        <f t="shared" si="66"/>
        <v>0.77083333333333337</v>
      </c>
      <c r="E2118" s="18" t="str">
        <f t="shared" si="67"/>
        <v>Friday</v>
      </c>
    </row>
    <row r="2119" spans="1:5" ht="18" x14ac:dyDescent="0.2">
      <c r="A2119" s="1">
        <v>42322.854166666664</v>
      </c>
      <c r="B2119" s="17">
        <v>11</v>
      </c>
      <c r="C2119">
        <v>14</v>
      </c>
      <c r="D2119" s="19">
        <f t="shared" si="66"/>
        <v>0.85416666666666663</v>
      </c>
      <c r="E2119" s="18" t="str">
        <f t="shared" si="67"/>
        <v>Saturday</v>
      </c>
    </row>
    <row r="2120" spans="1:5" ht="18" x14ac:dyDescent="0.2">
      <c r="A2120" s="1">
        <v>42318.520833333336</v>
      </c>
      <c r="B2120" s="17">
        <v>11</v>
      </c>
      <c r="C2120">
        <v>10</v>
      </c>
      <c r="D2120" s="19">
        <f t="shared" si="66"/>
        <v>0.52083333333333337</v>
      </c>
      <c r="E2120" s="18" t="str">
        <f t="shared" si="67"/>
        <v>Tuesday</v>
      </c>
    </row>
    <row r="2121" spans="1:5" ht="18" x14ac:dyDescent="0.2">
      <c r="A2121" s="1">
        <v>42350.75</v>
      </c>
      <c r="B2121" s="17">
        <v>12</v>
      </c>
      <c r="C2121">
        <v>12</v>
      </c>
      <c r="D2121" s="19">
        <f t="shared" si="66"/>
        <v>0.75</v>
      </c>
      <c r="E2121" s="18" t="str">
        <f t="shared" si="67"/>
        <v>Saturday</v>
      </c>
    </row>
    <row r="2122" spans="1:5" ht="18" x14ac:dyDescent="0.2">
      <c r="A2122" s="1">
        <v>42322.375</v>
      </c>
      <c r="B2122" s="17">
        <v>11</v>
      </c>
      <c r="C2122">
        <v>14</v>
      </c>
      <c r="D2122" s="19">
        <f t="shared" si="66"/>
        <v>0.375</v>
      </c>
      <c r="E2122" s="18" t="str">
        <f t="shared" si="67"/>
        <v>Saturday</v>
      </c>
    </row>
    <row r="2123" spans="1:5" ht="18" x14ac:dyDescent="0.2">
      <c r="A2123" s="1">
        <v>42318.791666666664</v>
      </c>
      <c r="B2123" s="17">
        <v>11</v>
      </c>
      <c r="C2123">
        <v>10</v>
      </c>
      <c r="D2123" s="19">
        <f t="shared" si="66"/>
        <v>0.79166666666666663</v>
      </c>
      <c r="E2123" s="18" t="str">
        <f t="shared" si="67"/>
        <v>Tuesday</v>
      </c>
    </row>
    <row r="2124" spans="1:5" ht="18" x14ac:dyDescent="0.2">
      <c r="A2124" s="1">
        <v>42329.583333333336</v>
      </c>
      <c r="B2124" s="17">
        <v>11</v>
      </c>
      <c r="C2124">
        <v>21</v>
      </c>
      <c r="D2124" s="19">
        <f t="shared" si="66"/>
        <v>0.58333333333333337</v>
      </c>
      <c r="E2124" s="18" t="str">
        <f t="shared" si="67"/>
        <v>Saturday</v>
      </c>
    </row>
    <row r="2125" spans="1:5" ht="18" x14ac:dyDescent="0.2">
      <c r="A2125" s="1">
        <v>42319.791666666664</v>
      </c>
      <c r="B2125" s="17">
        <v>11</v>
      </c>
      <c r="C2125">
        <v>11</v>
      </c>
      <c r="D2125" s="19">
        <f t="shared" si="66"/>
        <v>0.79166666666666663</v>
      </c>
      <c r="E2125" s="18" t="str">
        <f t="shared" si="67"/>
        <v>Wednesday</v>
      </c>
    </row>
    <row r="2126" spans="1:5" ht="18" x14ac:dyDescent="0.2">
      <c r="A2126" s="1">
        <v>42351.708333333336</v>
      </c>
      <c r="B2126" s="17">
        <v>12</v>
      </c>
      <c r="C2126">
        <v>13</v>
      </c>
      <c r="D2126" s="19">
        <f t="shared" si="66"/>
        <v>0.70833333333333337</v>
      </c>
      <c r="E2126" s="18" t="str">
        <f t="shared" si="67"/>
        <v>Sunday</v>
      </c>
    </row>
    <row r="2127" spans="1:5" ht="18" x14ac:dyDescent="0.2">
      <c r="A2127" s="1">
        <v>42330.541666666664</v>
      </c>
      <c r="B2127" s="17">
        <v>11</v>
      </c>
      <c r="C2127">
        <v>22</v>
      </c>
      <c r="D2127" s="19">
        <f t="shared" si="66"/>
        <v>0.54166666666666663</v>
      </c>
      <c r="E2127" s="18" t="str">
        <f t="shared" si="67"/>
        <v>Sunday</v>
      </c>
    </row>
    <row r="2128" spans="1:5" ht="18" x14ac:dyDescent="0.2">
      <c r="A2128" s="1">
        <v>42347.833333333336</v>
      </c>
      <c r="B2128" s="17">
        <v>12</v>
      </c>
      <c r="C2128">
        <v>9</v>
      </c>
      <c r="D2128" s="19">
        <f t="shared" si="66"/>
        <v>0.83333333333333337</v>
      </c>
      <c r="E2128" s="18" t="str">
        <f t="shared" si="67"/>
        <v>Wednesday</v>
      </c>
    </row>
    <row r="2129" spans="1:5" ht="18" x14ac:dyDescent="0.2">
      <c r="A2129" s="1">
        <v>42325.8125</v>
      </c>
      <c r="B2129" s="17">
        <v>11</v>
      </c>
      <c r="C2129">
        <v>17</v>
      </c>
      <c r="D2129" s="19">
        <f t="shared" si="66"/>
        <v>0.8125</v>
      </c>
      <c r="E2129" s="18" t="str">
        <f t="shared" si="67"/>
        <v>Tuesday</v>
      </c>
    </row>
    <row r="2130" spans="1:5" ht="18" x14ac:dyDescent="0.2">
      <c r="A2130" s="1">
        <v>42332.791666666664</v>
      </c>
      <c r="B2130" s="17">
        <v>11</v>
      </c>
      <c r="C2130">
        <v>24</v>
      </c>
      <c r="D2130" s="19">
        <f t="shared" si="66"/>
        <v>0.79166666666666663</v>
      </c>
      <c r="E2130" s="18" t="str">
        <f t="shared" si="67"/>
        <v>Tuesday</v>
      </c>
    </row>
    <row r="2131" spans="1:5" ht="18" x14ac:dyDescent="0.2">
      <c r="A2131" s="1">
        <v>42328.8125</v>
      </c>
      <c r="B2131" s="17">
        <v>11</v>
      </c>
      <c r="C2131">
        <v>20</v>
      </c>
      <c r="D2131" s="19">
        <f t="shared" si="66"/>
        <v>0.8125</v>
      </c>
      <c r="E2131" s="18" t="str">
        <f t="shared" si="67"/>
        <v>Friday</v>
      </c>
    </row>
    <row r="2132" spans="1:5" ht="18" x14ac:dyDescent="0.2">
      <c r="A2132" s="1">
        <v>42329.791666666664</v>
      </c>
      <c r="B2132" s="17">
        <v>11</v>
      </c>
      <c r="C2132">
        <v>21</v>
      </c>
      <c r="D2132" s="19">
        <f t="shared" si="66"/>
        <v>0.79166666666666663</v>
      </c>
      <c r="E2132" s="18" t="str">
        <f t="shared" si="67"/>
        <v>Saturday</v>
      </c>
    </row>
    <row r="2133" spans="1:5" ht="18" x14ac:dyDescent="0.2">
      <c r="A2133" s="1">
        <v>42338.791666666664</v>
      </c>
      <c r="B2133" s="17">
        <v>11</v>
      </c>
      <c r="C2133">
        <v>30</v>
      </c>
      <c r="D2133" s="19">
        <f t="shared" si="66"/>
        <v>0.79166666666666663</v>
      </c>
      <c r="E2133" s="18" t="str">
        <f t="shared" si="67"/>
        <v>Monday</v>
      </c>
    </row>
    <row r="2134" spans="1:5" ht="18" x14ac:dyDescent="0.2">
      <c r="A2134" s="1">
        <v>42321.770833333336</v>
      </c>
      <c r="B2134" s="17">
        <v>11</v>
      </c>
      <c r="C2134">
        <v>13</v>
      </c>
      <c r="D2134" s="19">
        <f t="shared" si="66"/>
        <v>0.77083333333333337</v>
      </c>
      <c r="E2134" s="18" t="str">
        <f t="shared" si="67"/>
        <v>Friday</v>
      </c>
    </row>
    <row r="2135" spans="1:5" ht="18" x14ac:dyDescent="0.2">
      <c r="A2135" s="1">
        <v>42328.875</v>
      </c>
      <c r="B2135" s="17">
        <v>11</v>
      </c>
      <c r="C2135">
        <v>20</v>
      </c>
      <c r="D2135" s="19">
        <f t="shared" si="66"/>
        <v>0.875</v>
      </c>
      <c r="E2135" s="18" t="str">
        <f t="shared" si="67"/>
        <v>Friday</v>
      </c>
    </row>
    <row r="2136" spans="1:5" ht="18" x14ac:dyDescent="0.2">
      <c r="A2136" s="1">
        <v>42326.791666666664</v>
      </c>
      <c r="B2136" s="17">
        <v>11</v>
      </c>
      <c r="C2136">
        <v>18</v>
      </c>
      <c r="D2136" s="19">
        <f t="shared" si="66"/>
        <v>0.79166666666666663</v>
      </c>
      <c r="E2136" s="18" t="str">
        <f t="shared" si="67"/>
        <v>Wednesday</v>
      </c>
    </row>
    <row r="2137" spans="1:5" ht="18" x14ac:dyDescent="0.2">
      <c r="A2137" s="1">
        <v>42321.458333333336</v>
      </c>
      <c r="B2137" s="17">
        <v>11</v>
      </c>
      <c r="C2137">
        <v>13</v>
      </c>
      <c r="D2137" s="19">
        <f t="shared" si="66"/>
        <v>0.45833333333333331</v>
      </c>
      <c r="E2137" s="18" t="str">
        <f t="shared" si="67"/>
        <v>Friday</v>
      </c>
    </row>
    <row r="2138" spans="1:5" ht="18" x14ac:dyDescent="0.2">
      <c r="A2138" s="1">
        <v>42331.791666666664</v>
      </c>
      <c r="B2138" s="17">
        <v>11</v>
      </c>
      <c r="C2138">
        <v>23</v>
      </c>
      <c r="D2138" s="19">
        <f t="shared" si="66"/>
        <v>0.79166666666666663</v>
      </c>
      <c r="E2138" s="18" t="str">
        <f t="shared" si="67"/>
        <v>Monday</v>
      </c>
    </row>
    <row r="2139" spans="1:5" ht="18" x14ac:dyDescent="0.2">
      <c r="A2139" s="1">
        <v>42329.791666666664</v>
      </c>
      <c r="B2139" s="17">
        <v>11</v>
      </c>
      <c r="C2139">
        <v>21</v>
      </c>
      <c r="D2139" s="19">
        <f t="shared" si="66"/>
        <v>0.79166666666666663</v>
      </c>
      <c r="E2139" s="18" t="str">
        <f t="shared" si="67"/>
        <v>Saturday</v>
      </c>
    </row>
    <row r="2140" spans="1:5" ht="18" x14ac:dyDescent="0.2">
      <c r="A2140" s="1">
        <v>42330.625</v>
      </c>
      <c r="B2140" s="17">
        <v>11</v>
      </c>
      <c r="C2140">
        <v>22</v>
      </c>
      <c r="D2140" s="19">
        <f t="shared" si="66"/>
        <v>0.625</v>
      </c>
      <c r="E2140" s="18" t="str">
        <f t="shared" si="67"/>
        <v>Sunday</v>
      </c>
    </row>
    <row r="2141" spans="1:5" ht="18" x14ac:dyDescent="0.2">
      <c r="A2141" s="1">
        <v>42337.677083333336</v>
      </c>
      <c r="B2141" s="17">
        <v>11</v>
      </c>
      <c r="C2141">
        <v>29</v>
      </c>
      <c r="D2141" s="19">
        <f t="shared" si="66"/>
        <v>0.67708333333333337</v>
      </c>
      <c r="E2141" s="18" t="str">
        <f t="shared" si="67"/>
        <v>Sunday</v>
      </c>
    </row>
    <row r="2142" spans="1:5" ht="18" x14ac:dyDescent="0.2">
      <c r="A2142" s="1">
        <v>42337.677083333336</v>
      </c>
      <c r="B2142" s="17">
        <v>11</v>
      </c>
      <c r="C2142">
        <v>29</v>
      </c>
      <c r="D2142" s="19">
        <f t="shared" si="66"/>
        <v>0.67708333333333337</v>
      </c>
      <c r="E2142" s="18" t="str">
        <f t="shared" si="67"/>
        <v>Sunday</v>
      </c>
    </row>
    <row r="2143" spans="1:5" ht="18" x14ac:dyDescent="0.2">
      <c r="A2143" s="1">
        <v>42323.53125</v>
      </c>
      <c r="B2143" s="17">
        <v>11</v>
      </c>
      <c r="C2143">
        <v>15</v>
      </c>
      <c r="D2143" s="19">
        <f t="shared" si="66"/>
        <v>0.53125</v>
      </c>
      <c r="E2143" s="18" t="str">
        <f t="shared" si="67"/>
        <v>Sunday</v>
      </c>
    </row>
    <row r="2144" spans="1:5" ht="18" x14ac:dyDescent="0.2">
      <c r="A2144" s="1">
        <v>42323.53125</v>
      </c>
      <c r="B2144" s="17">
        <v>11</v>
      </c>
      <c r="C2144">
        <v>15</v>
      </c>
      <c r="D2144" s="19">
        <f t="shared" si="66"/>
        <v>0.53125</v>
      </c>
      <c r="E2144" s="18" t="str">
        <f t="shared" si="67"/>
        <v>Sunday</v>
      </c>
    </row>
    <row r="2145" spans="1:5" ht="18" x14ac:dyDescent="0.2">
      <c r="A2145" s="1">
        <v>42323.53125</v>
      </c>
      <c r="B2145" s="17">
        <v>11</v>
      </c>
      <c r="C2145">
        <v>15</v>
      </c>
      <c r="D2145" s="19">
        <f t="shared" si="66"/>
        <v>0.53125</v>
      </c>
      <c r="E2145" s="18" t="str">
        <f t="shared" si="67"/>
        <v>Sunday</v>
      </c>
    </row>
    <row r="2146" spans="1:5" ht="18" x14ac:dyDescent="0.2">
      <c r="A2146" s="1">
        <v>42321.791666666664</v>
      </c>
      <c r="B2146" s="17">
        <v>11</v>
      </c>
      <c r="C2146">
        <v>13</v>
      </c>
      <c r="D2146" s="19">
        <f t="shared" si="66"/>
        <v>0.79166666666666663</v>
      </c>
      <c r="E2146" s="18" t="str">
        <f t="shared" si="67"/>
        <v>Friday</v>
      </c>
    </row>
    <row r="2147" spans="1:5" ht="18" x14ac:dyDescent="0.2">
      <c r="A2147" s="1">
        <v>42385.5</v>
      </c>
      <c r="B2147" s="17">
        <v>1</v>
      </c>
      <c r="C2147">
        <v>16</v>
      </c>
      <c r="D2147" s="19">
        <f t="shared" si="66"/>
        <v>0.5</v>
      </c>
      <c r="E2147" s="18" t="str">
        <f t="shared" si="67"/>
        <v>Saturday</v>
      </c>
    </row>
    <row r="2148" spans="1:5" ht="18" x14ac:dyDescent="0.2">
      <c r="A2148" s="1">
        <v>42321.75</v>
      </c>
      <c r="B2148" s="17">
        <v>11</v>
      </c>
      <c r="C2148">
        <v>13</v>
      </c>
      <c r="D2148" s="19">
        <f t="shared" si="66"/>
        <v>0.75</v>
      </c>
      <c r="E2148" s="18" t="str">
        <f t="shared" si="67"/>
        <v>Friday</v>
      </c>
    </row>
    <row r="2149" spans="1:5" ht="18" x14ac:dyDescent="0.2">
      <c r="A2149" s="1">
        <v>42321.75</v>
      </c>
      <c r="B2149" s="17">
        <v>11</v>
      </c>
      <c r="C2149">
        <v>13</v>
      </c>
      <c r="D2149" s="19">
        <f t="shared" si="66"/>
        <v>0.75</v>
      </c>
      <c r="E2149" s="18" t="str">
        <f t="shared" si="67"/>
        <v>Friday</v>
      </c>
    </row>
    <row r="2150" spans="1:5" ht="18" x14ac:dyDescent="0.2">
      <c r="A2150" s="1">
        <v>42325.791666666664</v>
      </c>
      <c r="B2150" s="17">
        <v>11</v>
      </c>
      <c r="C2150">
        <v>17</v>
      </c>
      <c r="D2150" s="19">
        <f t="shared" si="66"/>
        <v>0.79166666666666663</v>
      </c>
      <c r="E2150" s="18" t="str">
        <f t="shared" si="67"/>
        <v>Tuesday</v>
      </c>
    </row>
    <row r="2151" spans="1:5" ht="18" x14ac:dyDescent="0.2">
      <c r="A2151" s="1">
        <v>42327.791666666664</v>
      </c>
      <c r="B2151" s="17">
        <v>11</v>
      </c>
      <c r="C2151">
        <v>19</v>
      </c>
      <c r="D2151" s="19">
        <f t="shared" si="66"/>
        <v>0.79166666666666663</v>
      </c>
      <c r="E2151" s="18" t="str">
        <f t="shared" si="67"/>
        <v>Thursday</v>
      </c>
    </row>
    <row r="2152" spans="1:5" ht="18" x14ac:dyDescent="0.2">
      <c r="A2152" s="1">
        <v>42333.75</v>
      </c>
      <c r="B2152" s="17">
        <v>11</v>
      </c>
      <c r="C2152">
        <v>25</v>
      </c>
      <c r="D2152" s="19">
        <f t="shared" si="66"/>
        <v>0.75</v>
      </c>
      <c r="E2152" s="18" t="str">
        <f t="shared" si="67"/>
        <v>Wednesday</v>
      </c>
    </row>
    <row r="2153" spans="1:5" ht="18" x14ac:dyDescent="0.2">
      <c r="A2153" s="1">
        <v>42349.5</v>
      </c>
      <c r="B2153" s="17">
        <v>12</v>
      </c>
      <c r="C2153">
        <v>11</v>
      </c>
      <c r="D2153" s="19">
        <f t="shared" si="66"/>
        <v>0.5</v>
      </c>
      <c r="E2153" s="18" t="str">
        <f t="shared" si="67"/>
        <v>Friday</v>
      </c>
    </row>
    <row r="2154" spans="1:5" ht="18" x14ac:dyDescent="0.2">
      <c r="A2154" s="1">
        <v>42320.75</v>
      </c>
      <c r="B2154" s="17">
        <v>11</v>
      </c>
      <c r="C2154">
        <v>12</v>
      </c>
      <c r="D2154" s="19">
        <f t="shared" si="66"/>
        <v>0.75</v>
      </c>
      <c r="E2154" s="18" t="str">
        <f t="shared" si="67"/>
        <v>Thursday</v>
      </c>
    </row>
    <row r="2155" spans="1:5" ht="18" x14ac:dyDescent="0.2">
      <c r="A2155" s="1">
        <v>42327.770833333336</v>
      </c>
      <c r="B2155" s="17">
        <v>11</v>
      </c>
      <c r="C2155">
        <v>19</v>
      </c>
      <c r="D2155" s="19">
        <f t="shared" si="66"/>
        <v>0.77083333333333337</v>
      </c>
      <c r="E2155" s="18" t="str">
        <f t="shared" si="67"/>
        <v>Thursday</v>
      </c>
    </row>
    <row r="2156" spans="1:5" ht="18" x14ac:dyDescent="0.2">
      <c r="A2156" s="1">
        <v>42327.770833333336</v>
      </c>
      <c r="B2156" s="17">
        <v>11</v>
      </c>
      <c r="C2156">
        <v>19</v>
      </c>
      <c r="D2156" s="19">
        <f t="shared" si="66"/>
        <v>0.77083333333333337</v>
      </c>
      <c r="E2156" s="18" t="str">
        <f t="shared" si="67"/>
        <v>Thursday</v>
      </c>
    </row>
    <row r="2157" spans="1:5" ht="18" x14ac:dyDescent="0.2">
      <c r="A2157" s="1">
        <v>42322.614583333336</v>
      </c>
      <c r="B2157" s="17">
        <v>11</v>
      </c>
      <c r="C2157">
        <v>14</v>
      </c>
      <c r="D2157" s="19">
        <f t="shared" si="66"/>
        <v>0.61458333333333337</v>
      </c>
      <c r="E2157" s="18" t="str">
        <f t="shared" si="67"/>
        <v>Saturday</v>
      </c>
    </row>
    <row r="2158" spans="1:5" ht="18" x14ac:dyDescent="0.2">
      <c r="A2158" s="1">
        <v>42327.770833333336</v>
      </c>
      <c r="B2158" s="17">
        <v>11</v>
      </c>
      <c r="C2158">
        <v>19</v>
      </c>
      <c r="D2158" s="19">
        <f t="shared" si="66"/>
        <v>0.77083333333333337</v>
      </c>
      <c r="E2158" s="18" t="str">
        <f t="shared" si="67"/>
        <v>Thursday</v>
      </c>
    </row>
    <row r="2159" spans="1:5" ht="18" x14ac:dyDescent="0.2">
      <c r="A2159" s="1">
        <v>42385.375</v>
      </c>
      <c r="B2159" s="17">
        <v>1</v>
      </c>
      <c r="C2159">
        <v>16</v>
      </c>
      <c r="D2159" s="19">
        <f t="shared" si="66"/>
        <v>0.375</v>
      </c>
      <c r="E2159" s="18" t="str">
        <f t="shared" si="67"/>
        <v>Saturday</v>
      </c>
    </row>
    <row r="2160" spans="1:5" ht="18" x14ac:dyDescent="0.2">
      <c r="A2160" s="1">
        <v>42323.75</v>
      </c>
      <c r="B2160" s="17">
        <v>11</v>
      </c>
      <c r="C2160">
        <v>15</v>
      </c>
      <c r="D2160" s="19">
        <f t="shared" si="66"/>
        <v>0.75</v>
      </c>
      <c r="E2160" s="18" t="str">
        <f t="shared" si="67"/>
        <v>Sunday</v>
      </c>
    </row>
    <row r="2161" spans="1:5" ht="18" x14ac:dyDescent="0.2">
      <c r="A2161" s="1">
        <v>42322.458333333336</v>
      </c>
      <c r="B2161" s="17">
        <v>11</v>
      </c>
      <c r="C2161">
        <v>14</v>
      </c>
      <c r="D2161" s="19">
        <f t="shared" si="66"/>
        <v>0.45833333333333331</v>
      </c>
      <c r="E2161" s="18" t="str">
        <f t="shared" si="67"/>
        <v>Saturday</v>
      </c>
    </row>
    <row r="2162" spans="1:5" ht="18" x14ac:dyDescent="0.2">
      <c r="A2162" s="1">
        <v>42328.75</v>
      </c>
      <c r="B2162" s="17">
        <v>11</v>
      </c>
      <c r="C2162">
        <v>20</v>
      </c>
      <c r="D2162" s="19">
        <f t="shared" si="66"/>
        <v>0.75</v>
      </c>
      <c r="E2162" s="18" t="str">
        <f t="shared" si="67"/>
        <v>Friday</v>
      </c>
    </row>
    <row r="2163" spans="1:5" ht="18" x14ac:dyDescent="0.2">
      <c r="A2163" s="1">
        <v>42328.75</v>
      </c>
      <c r="B2163" s="17">
        <v>11</v>
      </c>
      <c r="C2163">
        <v>20</v>
      </c>
      <c r="D2163" s="19">
        <f t="shared" si="66"/>
        <v>0.75</v>
      </c>
      <c r="E2163" s="18" t="str">
        <f t="shared" si="67"/>
        <v>Friday</v>
      </c>
    </row>
    <row r="2164" spans="1:5" ht="18" x14ac:dyDescent="0.2">
      <c r="A2164" s="1">
        <v>42328.75</v>
      </c>
      <c r="B2164" s="17">
        <v>11</v>
      </c>
      <c r="C2164">
        <v>20</v>
      </c>
      <c r="D2164" s="19">
        <f t="shared" si="66"/>
        <v>0.75</v>
      </c>
      <c r="E2164" s="18" t="str">
        <f t="shared" si="67"/>
        <v>Friday</v>
      </c>
    </row>
    <row r="2165" spans="1:5" ht="18" x14ac:dyDescent="0.2">
      <c r="A2165" s="1">
        <v>42328.75</v>
      </c>
      <c r="B2165" s="17">
        <v>11</v>
      </c>
      <c r="C2165">
        <v>20</v>
      </c>
      <c r="D2165" s="19">
        <f t="shared" si="66"/>
        <v>0.75</v>
      </c>
      <c r="E2165" s="18" t="str">
        <f t="shared" si="67"/>
        <v>Friday</v>
      </c>
    </row>
    <row r="2166" spans="1:5" ht="18" x14ac:dyDescent="0.2">
      <c r="A2166" s="1">
        <v>42329.541666666664</v>
      </c>
      <c r="B2166" s="17">
        <v>11</v>
      </c>
      <c r="C2166">
        <v>21</v>
      </c>
      <c r="D2166" s="19">
        <f t="shared" si="66"/>
        <v>0.54166666666666663</v>
      </c>
      <c r="E2166" s="18" t="str">
        <f t="shared" si="67"/>
        <v>Saturday</v>
      </c>
    </row>
    <row r="2167" spans="1:5" ht="18" x14ac:dyDescent="0.2">
      <c r="A2167" s="1">
        <v>42321.791666666664</v>
      </c>
      <c r="B2167" s="17">
        <v>11</v>
      </c>
      <c r="C2167">
        <v>13</v>
      </c>
      <c r="D2167" s="19">
        <f t="shared" si="66"/>
        <v>0.79166666666666663</v>
      </c>
      <c r="E2167" s="18" t="str">
        <f t="shared" si="67"/>
        <v>Friday</v>
      </c>
    </row>
    <row r="2168" spans="1:5" ht="18" x14ac:dyDescent="0.2">
      <c r="A2168" s="1">
        <v>42323.708333333336</v>
      </c>
      <c r="B2168" s="17">
        <v>11</v>
      </c>
      <c r="C2168">
        <v>15</v>
      </c>
      <c r="D2168" s="19">
        <f t="shared" si="66"/>
        <v>0.70833333333333337</v>
      </c>
      <c r="E2168" s="18" t="str">
        <f t="shared" si="67"/>
        <v>Sunday</v>
      </c>
    </row>
    <row r="2169" spans="1:5" ht="18" x14ac:dyDescent="0.2">
      <c r="A2169" s="1">
        <v>42329.802083333336</v>
      </c>
      <c r="B2169" s="17">
        <v>11</v>
      </c>
      <c r="C2169">
        <v>21</v>
      </c>
      <c r="D2169" s="19">
        <f t="shared" si="66"/>
        <v>0.80208333333333337</v>
      </c>
      <c r="E2169" s="18" t="str">
        <f t="shared" si="67"/>
        <v>Saturday</v>
      </c>
    </row>
    <row r="2170" spans="1:5" ht="18" x14ac:dyDescent="0.2">
      <c r="A2170" s="1">
        <v>42332.708333333336</v>
      </c>
      <c r="B2170" s="17">
        <v>11</v>
      </c>
      <c r="C2170">
        <v>24</v>
      </c>
      <c r="D2170" s="19">
        <f t="shared" si="66"/>
        <v>0.70833333333333337</v>
      </c>
      <c r="E2170" s="18" t="str">
        <f t="shared" si="67"/>
        <v>Tuesday</v>
      </c>
    </row>
    <row r="2171" spans="1:5" ht="18" x14ac:dyDescent="0.2">
      <c r="A2171" s="1">
        <v>42328.770833333336</v>
      </c>
      <c r="B2171" s="17">
        <v>11</v>
      </c>
      <c r="C2171">
        <v>20</v>
      </c>
      <c r="D2171" s="19">
        <f t="shared" si="66"/>
        <v>0.77083333333333337</v>
      </c>
      <c r="E2171" s="18" t="str">
        <f t="shared" si="67"/>
        <v>Friday</v>
      </c>
    </row>
    <row r="2172" spans="1:5" ht="18" x14ac:dyDescent="0.2">
      <c r="A2172" s="1">
        <v>42336.729166666664</v>
      </c>
      <c r="B2172" s="17">
        <v>11</v>
      </c>
      <c r="C2172">
        <v>28</v>
      </c>
      <c r="D2172" s="19">
        <f t="shared" si="66"/>
        <v>0.72916666666666663</v>
      </c>
      <c r="E2172" s="18" t="str">
        <f t="shared" si="67"/>
        <v>Saturday</v>
      </c>
    </row>
    <row r="2173" spans="1:5" ht="18" x14ac:dyDescent="0.2">
      <c r="A2173" s="1">
        <v>42351.708333333336</v>
      </c>
      <c r="B2173" s="17">
        <v>12</v>
      </c>
      <c r="C2173">
        <v>13</v>
      </c>
      <c r="D2173" s="19">
        <f t="shared" si="66"/>
        <v>0.70833333333333337</v>
      </c>
      <c r="E2173" s="18" t="str">
        <f t="shared" si="67"/>
        <v>Sunday</v>
      </c>
    </row>
    <row r="2174" spans="1:5" ht="18" x14ac:dyDescent="0.2">
      <c r="A2174" s="1">
        <v>42351.708333333336</v>
      </c>
      <c r="B2174" s="17">
        <v>12</v>
      </c>
      <c r="C2174">
        <v>13</v>
      </c>
      <c r="D2174" s="19">
        <f t="shared" si="66"/>
        <v>0.70833333333333337</v>
      </c>
      <c r="E2174" s="18" t="str">
        <f t="shared" si="67"/>
        <v>Sunday</v>
      </c>
    </row>
    <row r="2175" spans="1:5" ht="18" x14ac:dyDescent="0.2">
      <c r="A2175" s="1">
        <v>42351.708333333336</v>
      </c>
      <c r="B2175" s="17">
        <v>12</v>
      </c>
      <c r="C2175">
        <v>13</v>
      </c>
      <c r="D2175" s="19">
        <f t="shared" si="66"/>
        <v>0.70833333333333337</v>
      </c>
      <c r="E2175" s="18" t="str">
        <f t="shared" si="67"/>
        <v>Sunday</v>
      </c>
    </row>
    <row r="2176" spans="1:5" ht="18" x14ac:dyDescent="0.2">
      <c r="A2176" s="1">
        <v>42330.708333333336</v>
      </c>
      <c r="B2176" s="17">
        <v>11</v>
      </c>
      <c r="C2176">
        <v>22</v>
      </c>
      <c r="D2176" s="19">
        <f t="shared" si="66"/>
        <v>0.70833333333333337</v>
      </c>
      <c r="E2176" s="18" t="str">
        <f t="shared" si="67"/>
        <v>Sunday</v>
      </c>
    </row>
    <row r="2177" spans="1:5" ht="18" x14ac:dyDescent="0.2">
      <c r="A2177" s="1">
        <v>42353.791666666664</v>
      </c>
      <c r="B2177" s="17">
        <v>12</v>
      </c>
      <c r="C2177">
        <v>15</v>
      </c>
      <c r="D2177" s="19">
        <f t="shared" si="66"/>
        <v>0.79166666666666663</v>
      </c>
      <c r="E2177" s="18" t="str">
        <f t="shared" si="67"/>
        <v>Tuesday</v>
      </c>
    </row>
    <row r="2178" spans="1:5" ht="18" x14ac:dyDescent="0.2">
      <c r="A2178" s="1">
        <v>42328.666666666664</v>
      </c>
      <c r="B2178" s="17">
        <v>11</v>
      </c>
      <c r="C2178">
        <v>20</v>
      </c>
      <c r="D2178" s="19">
        <f t="shared" si="66"/>
        <v>0.66666666666666663</v>
      </c>
      <c r="E2178" s="18" t="str">
        <f t="shared" si="67"/>
        <v>Friday</v>
      </c>
    </row>
    <row r="2179" spans="1:5" ht="18" x14ac:dyDescent="0.2">
      <c r="A2179" s="1">
        <v>42325.729166666664</v>
      </c>
      <c r="B2179" s="17">
        <v>11</v>
      </c>
      <c r="C2179">
        <v>17</v>
      </c>
      <c r="D2179" s="19">
        <f t="shared" ref="D2179:D2242" si="68">TIME(HOUR(A2179),MINUTE(A2179), SECOND(A2179))</f>
        <v>0.72916666666666663</v>
      </c>
      <c r="E2179" s="18" t="str">
        <f t="shared" ref="E2179:E2242" si="69">TEXT(A2179, "dddd")</f>
        <v>Tuesday</v>
      </c>
    </row>
    <row r="2180" spans="1:5" ht="18" x14ac:dyDescent="0.2">
      <c r="A2180" s="1">
        <v>42349.395833333336</v>
      </c>
      <c r="B2180" s="17">
        <v>12</v>
      </c>
      <c r="C2180">
        <v>11</v>
      </c>
      <c r="D2180" s="19">
        <f t="shared" si="68"/>
        <v>0.39583333333333331</v>
      </c>
      <c r="E2180" s="18" t="str">
        <f t="shared" si="69"/>
        <v>Friday</v>
      </c>
    </row>
    <row r="2181" spans="1:5" ht="18" x14ac:dyDescent="0.2">
      <c r="A2181" s="1">
        <v>42326.770833333336</v>
      </c>
      <c r="B2181" s="17">
        <v>11</v>
      </c>
      <c r="C2181">
        <v>18</v>
      </c>
      <c r="D2181" s="19">
        <f t="shared" si="68"/>
        <v>0.77083333333333337</v>
      </c>
      <c r="E2181" s="18" t="str">
        <f t="shared" si="69"/>
        <v>Wednesday</v>
      </c>
    </row>
    <row r="2182" spans="1:5" ht="18" x14ac:dyDescent="0.2">
      <c r="A2182" s="1">
        <v>42345.8125</v>
      </c>
      <c r="B2182" s="17">
        <v>12</v>
      </c>
      <c r="C2182">
        <v>7</v>
      </c>
      <c r="D2182" s="19">
        <f t="shared" si="68"/>
        <v>0.8125</v>
      </c>
      <c r="E2182" s="18" t="str">
        <f t="shared" si="69"/>
        <v>Monday</v>
      </c>
    </row>
    <row r="2183" spans="1:5" ht="18" x14ac:dyDescent="0.2">
      <c r="A2183" s="1">
        <v>42354.791666666664</v>
      </c>
      <c r="B2183" s="17">
        <v>12</v>
      </c>
      <c r="C2183">
        <v>16</v>
      </c>
      <c r="D2183" s="19">
        <f t="shared" si="68"/>
        <v>0.79166666666666663</v>
      </c>
      <c r="E2183" s="18" t="str">
        <f t="shared" si="69"/>
        <v>Wednesday</v>
      </c>
    </row>
    <row r="2184" spans="1:5" ht="18" x14ac:dyDescent="0.2">
      <c r="A2184" s="1">
        <v>42327.708333333336</v>
      </c>
      <c r="B2184" s="17">
        <v>11</v>
      </c>
      <c r="C2184">
        <v>19</v>
      </c>
      <c r="D2184" s="19">
        <f t="shared" si="68"/>
        <v>0.70833333333333337</v>
      </c>
      <c r="E2184" s="18" t="str">
        <f t="shared" si="69"/>
        <v>Thursday</v>
      </c>
    </row>
    <row r="2185" spans="1:5" ht="18" x14ac:dyDescent="0.2">
      <c r="A2185" s="1">
        <v>42327.770833333336</v>
      </c>
      <c r="B2185" s="17">
        <v>11</v>
      </c>
      <c r="C2185">
        <v>19</v>
      </c>
      <c r="D2185" s="19">
        <f t="shared" si="68"/>
        <v>0.77083333333333337</v>
      </c>
      <c r="E2185" s="18" t="str">
        <f t="shared" si="69"/>
        <v>Thursday</v>
      </c>
    </row>
    <row r="2186" spans="1:5" ht="18" x14ac:dyDescent="0.2">
      <c r="A2186" s="1">
        <v>42324.333333333336</v>
      </c>
      <c r="B2186" s="17">
        <v>11</v>
      </c>
      <c r="C2186">
        <v>16</v>
      </c>
      <c r="D2186" s="19">
        <f t="shared" si="68"/>
        <v>0.33333333333333331</v>
      </c>
      <c r="E2186" s="18" t="str">
        <f t="shared" si="69"/>
        <v>Monday</v>
      </c>
    </row>
    <row r="2187" spans="1:5" ht="18" x14ac:dyDescent="0.2">
      <c r="A2187" s="1">
        <v>42332.75</v>
      </c>
      <c r="B2187" s="17">
        <v>11</v>
      </c>
      <c r="C2187">
        <v>24</v>
      </c>
      <c r="D2187" s="19">
        <f t="shared" si="68"/>
        <v>0.75</v>
      </c>
      <c r="E2187" s="18" t="str">
        <f t="shared" si="69"/>
        <v>Tuesday</v>
      </c>
    </row>
    <row r="2188" spans="1:5" ht="18" x14ac:dyDescent="0.2">
      <c r="A2188" s="1">
        <v>42351.708333333336</v>
      </c>
      <c r="B2188" s="17">
        <v>12</v>
      </c>
      <c r="C2188">
        <v>13</v>
      </c>
      <c r="D2188" s="19">
        <f t="shared" si="68"/>
        <v>0.70833333333333337</v>
      </c>
      <c r="E2188" s="18" t="str">
        <f t="shared" si="69"/>
        <v>Sunday</v>
      </c>
    </row>
    <row r="2189" spans="1:5" ht="18" x14ac:dyDescent="0.2">
      <c r="A2189" s="1">
        <v>42333.708333333336</v>
      </c>
      <c r="B2189" s="17">
        <v>11</v>
      </c>
      <c r="C2189">
        <v>25</v>
      </c>
      <c r="D2189" s="19">
        <f t="shared" si="68"/>
        <v>0.70833333333333337</v>
      </c>
      <c r="E2189" s="18" t="str">
        <f t="shared" si="69"/>
        <v>Wednesday</v>
      </c>
    </row>
    <row r="2190" spans="1:5" ht="18" x14ac:dyDescent="0.2">
      <c r="A2190" s="1">
        <v>42327.875</v>
      </c>
      <c r="B2190" s="17">
        <v>11</v>
      </c>
      <c r="C2190">
        <v>19</v>
      </c>
      <c r="D2190" s="19">
        <f t="shared" si="68"/>
        <v>0.875</v>
      </c>
      <c r="E2190" s="18" t="str">
        <f t="shared" si="69"/>
        <v>Thursday</v>
      </c>
    </row>
    <row r="2191" spans="1:5" ht="18" x14ac:dyDescent="0.2">
      <c r="A2191" s="1">
        <v>42378.479166666664</v>
      </c>
      <c r="B2191" s="17">
        <v>1</v>
      </c>
      <c r="C2191">
        <v>9</v>
      </c>
      <c r="D2191" s="19">
        <f t="shared" si="68"/>
        <v>0.47916666666666669</v>
      </c>
      <c r="E2191" s="18" t="str">
        <f t="shared" si="69"/>
        <v>Saturday</v>
      </c>
    </row>
    <row r="2192" spans="1:5" ht="18" x14ac:dyDescent="0.2">
      <c r="A2192" s="1">
        <v>42325.75</v>
      </c>
      <c r="B2192" s="17">
        <v>11</v>
      </c>
      <c r="C2192">
        <v>17</v>
      </c>
      <c r="D2192" s="19">
        <f t="shared" si="68"/>
        <v>0.75</v>
      </c>
      <c r="E2192" s="18" t="str">
        <f t="shared" si="69"/>
        <v>Tuesday</v>
      </c>
    </row>
    <row r="2193" spans="1:5" ht="18" x14ac:dyDescent="0.2">
      <c r="A2193" s="1">
        <v>42351.625</v>
      </c>
      <c r="B2193" s="17">
        <v>12</v>
      </c>
      <c r="C2193">
        <v>13</v>
      </c>
      <c r="D2193" s="19">
        <f t="shared" si="68"/>
        <v>0.625</v>
      </c>
      <c r="E2193" s="18" t="str">
        <f t="shared" si="69"/>
        <v>Sunday</v>
      </c>
    </row>
    <row r="2194" spans="1:5" ht="18" x14ac:dyDescent="0.2">
      <c r="A2194" s="1">
        <v>42376.729166666664</v>
      </c>
      <c r="B2194" s="17">
        <v>1</v>
      </c>
      <c r="C2194">
        <v>7</v>
      </c>
      <c r="D2194" s="19">
        <f t="shared" si="68"/>
        <v>0.72916666666666663</v>
      </c>
      <c r="E2194" s="18" t="str">
        <f t="shared" si="69"/>
        <v>Thursday</v>
      </c>
    </row>
    <row r="2195" spans="1:5" ht="18" x14ac:dyDescent="0.2">
      <c r="A2195" s="1">
        <v>42329.791666666664</v>
      </c>
      <c r="B2195" s="17">
        <v>11</v>
      </c>
      <c r="C2195">
        <v>21</v>
      </c>
      <c r="D2195" s="19">
        <f t="shared" si="68"/>
        <v>0.79166666666666663</v>
      </c>
      <c r="E2195" s="18" t="str">
        <f t="shared" si="69"/>
        <v>Saturday</v>
      </c>
    </row>
    <row r="2196" spans="1:5" ht="18" x14ac:dyDescent="0.2">
      <c r="A2196" s="1">
        <v>42329.479166666664</v>
      </c>
      <c r="B2196" s="17">
        <v>11</v>
      </c>
      <c r="C2196">
        <v>21</v>
      </c>
      <c r="D2196" s="19">
        <f t="shared" si="68"/>
        <v>0.47916666666666669</v>
      </c>
      <c r="E2196" s="18" t="str">
        <f t="shared" si="69"/>
        <v>Saturday</v>
      </c>
    </row>
    <row r="2197" spans="1:5" ht="18" x14ac:dyDescent="0.2">
      <c r="A2197" s="1">
        <v>42374.791666666664</v>
      </c>
      <c r="B2197" s="17">
        <v>1</v>
      </c>
      <c r="C2197">
        <v>5</v>
      </c>
      <c r="D2197" s="19">
        <f t="shared" si="68"/>
        <v>0.79166666666666663</v>
      </c>
      <c r="E2197" s="18" t="str">
        <f t="shared" si="69"/>
        <v>Tuesday</v>
      </c>
    </row>
    <row r="2198" spans="1:5" ht="18" x14ac:dyDescent="0.2">
      <c r="A2198" s="1">
        <v>42356.729166666664</v>
      </c>
      <c r="B2198" s="17">
        <v>12</v>
      </c>
      <c r="C2198">
        <v>18</v>
      </c>
      <c r="D2198" s="19">
        <f t="shared" si="68"/>
        <v>0.72916666666666663</v>
      </c>
      <c r="E2198" s="18" t="str">
        <f t="shared" si="69"/>
        <v>Friday</v>
      </c>
    </row>
    <row r="2199" spans="1:5" ht="18" x14ac:dyDescent="0.2">
      <c r="A2199" s="1">
        <v>42338.791666666664</v>
      </c>
      <c r="B2199" s="17">
        <v>11</v>
      </c>
      <c r="C2199">
        <v>30</v>
      </c>
      <c r="D2199" s="19">
        <f t="shared" si="68"/>
        <v>0.79166666666666663</v>
      </c>
      <c r="E2199" s="18" t="str">
        <f t="shared" si="69"/>
        <v>Monday</v>
      </c>
    </row>
    <row r="2200" spans="1:5" ht="18" x14ac:dyDescent="0.2">
      <c r="A2200" s="1">
        <v>42353.510416666664</v>
      </c>
      <c r="B2200" s="17">
        <v>12</v>
      </c>
      <c r="C2200">
        <v>15</v>
      </c>
      <c r="D2200" s="19">
        <f t="shared" si="68"/>
        <v>0.51041666666666663</v>
      </c>
      <c r="E2200" s="18" t="str">
        <f t="shared" si="69"/>
        <v>Tuesday</v>
      </c>
    </row>
    <row r="2201" spans="1:5" ht="18" x14ac:dyDescent="0.2">
      <c r="A2201" s="1">
        <v>42360.510416666664</v>
      </c>
      <c r="B2201" s="17">
        <v>12</v>
      </c>
      <c r="C2201">
        <v>22</v>
      </c>
      <c r="D2201" s="19">
        <f t="shared" si="68"/>
        <v>0.51041666666666663</v>
      </c>
      <c r="E2201" s="18" t="str">
        <f t="shared" si="69"/>
        <v>Tuesday</v>
      </c>
    </row>
    <row r="2202" spans="1:5" ht="18" x14ac:dyDescent="0.2">
      <c r="A2202" s="1">
        <v>42367.510416666664</v>
      </c>
      <c r="B2202" s="17">
        <v>12</v>
      </c>
      <c r="C2202">
        <v>29</v>
      </c>
      <c r="D2202" s="19">
        <f t="shared" si="68"/>
        <v>0.51041666666666663</v>
      </c>
      <c r="E2202" s="18" t="str">
        <f t="shared" si="69"/>
        <v>Tuesday</v>
      </c>
    </row>
    <row r="2203" spans="1:5" ht="18" x14ac:dyDescent="0.2">
      <c r="A2203" s="1">
        <v>42324.770833333336</v>
      </c>
      <c r="B2203" s="17">
        <v>11</v>
      </c>
      <c r="C2203">
        <v>16</v>
      </c>
      <c r="D2203" s="19">
        <f t="shared" si="68"/>
        <v>0.77083333333333337</v>
      </c>
      <c r="E2203" s="18" t="str">
        <f t="shared" si="69"/>
        <v>Monday</v>
      </c>
    </row>
    <row r="2204" spans="1:5" ht="18" x14ac:dyDescent="0.2">
      <c r="A2204" s="1">
        <v>42326.833333333336</v>
      </c>
      <c r="B2204" s="17">
        <v>11</v>
      </c>
      <c r="C2204">
        <v>18</v>
      </c>
      <c r="D2204" s="19">
        <f t="shared" si="68"/>
        <v>0.83333333333333337</v>
      </c>
      <c r="E2204" s="18" t="str">
        <f t="shared" si="69"/>
        <v>Wednesday</v>
      </c>
    </row>
    <row r="2205" spans="1:5" ht="18" x14ac:dyDescent="0.2">
      <c r="A2205" s="1">
        <v>42384.770833333336</v>
      </c>
      <c r="B2205" s="17">
        <v>1</v>
      </c>
      <c r="C2205">
        <v>15</v>
      </c>
      <c r="D2205" s="19">
        <f t="shared" si="68"/>
        <v>0.77083333333333337</v>
      </c>
      <c r="E2205" s="18" t="str">
        <f t="shared" si="69"/>
        <v>Friday</v>
      </c>
    </row>
    <row r="2206" spans="1:5" ht="18" x14ac:dyDescent="0.2">
      <c r="A2206" s="1">
        <v>42400.541666666664</v>
      </c>
      <c r="B2206" s="17">
        <v>1</v>
      </c>
      <c r="C2206">
        <v>31</v>
      </c>
      <c r="D2206" s="19">
        <f t="shared" si="68"/>
        <v>0.54166666666666663</v>
      </c>
      <c r="E2206" s="18" t="str">
        <f t="shared" si="69"/>
        <v>Sunday</v>
      </c>
    </row>
    <row r="2207" spans="1:5" ht="18" x14ac:dyDescent="0.2">
      <c r="A2207" s="1">
        <v>42322.4375</v>
      </c>
      <c r="B2207" s="17">
        <v>11</v>
      </c>
      <c r="C2207">
        <v>14</v>
      </c>
      <c r="D2207" s="19">
        <f t="shared" si="68"/>
        <v>0.4375</v>
      </c>
      <c r="E2207" s="18" t="str">
        <f t="shared" si="69"/>
        <v>Saturday</v>
      </c>
    </row>
    <row r="2208" spans="1:5" ht="18" x14ac:dyDescent="0.2">
      <c r="A2208" s="1">
        <v>42326.541666666664</v>
      </c>
      <c r="B2208" s="17">
        <v>11</v>
      </c>
      <c r="C2208">
        <v>18</v>
      </c>
      <c r="D2208" s="19">
        <f t="shared" si="68"/>
        <v>0.54166666666666663</v>
      </c>
      <c r="E2208" s="18" t="str">
        <f t="shared" si="69"/>
        <v>Wednesday</v>
      </c>
    </row>
    <row r="2209" spans="1:5" ht="18" x14ac:dyDescent="0.2">
      <c r="A2209" s="1">
        <v>42328.729166666664</v>
      </c>
      <c r="B2209" s="17">
        <v>11</v>
      </c>
      <c r="C2209">
        <v>20</v>
      </c>
      <c r="D2209" s="19">
        <f t="shared" si="68"/>
        <v>0.72916666666666663</v>
      </c>
      <c r="E2209" s="18" t="str">
        <f t="shared" si="69"/>
        <v>Friday</v>
      </c>
    </row>
    <row r="2210" spans="1:5" ht="18" x14ac:dyDescent="0.2">
      <c r="A2210" s="1">
        <v>42328.729166666664</v>
      </c>
      <c r="B2210" s="17">
        <v>11</v>
      </c>
      <c r="C2210">
        <v>20</v>
      </c>
      <c r="D2210" s="19">
        <f t="shared" si="68"/>
        <v>0.72916666666666663</v>
      </c>
      <c r="E2210" s="18" t="str">
        <f t="shared" si="69"/>
        <v>Friday</v>
      </c>
    </row>
    <row r="2211" spans="1:5" ht="18" x14ac:dyDescent="0.2">
      <c r="A2211" s="1">
        <v>42328.729166666664</v>
      </c>
      <c r="B2211" s="17">
        <v>11</v>
      </c>
      <c r="C2211">
        <v>20</v>
      </c>
      <c r="D2211" s="19">
        <f t="shared" si="68"/>
        <v>0.72916666666666663</v>
      </c>
      <c r="E2211" s="18" t="str">
        <f t="shared" si="69"/>
        <v>Friday</v>
      </c>
    </row>
    <row r="2212" spans="1:5" ht="18" x14ac:dyDescent="0.2">
      <c r="A2212" s="1">
        <v>42325.8125</v>
      </c>
      <c r="B2212" s="17">
        <v>11</v>
      </c>
      <c r="C2212">
        <v>17</v>
      </c>
      <c r="D2212" s="19">
        <f t="shared" si="68"/>
        <v>0.8125</v>
      </c>
      <c r="E2212" s="18" t="str">
        <f t="shared" si="69"/>
        <v>Tuesday</v>
      </c>
    </row>
    <row r="2213" spans="1:5" ht="18" x14ac:dyDescent="0.2">
      <c r="A2213" s="1">
        <v>42365.479166666664</v>
      </c>
      <c r="B2213" s="17">
        <v>12</v>
      </c>
      <c r="C2213">
        <v>27</v>
      </c>
      <c r="D2213" s="19">
        <f t="shared" si="68"/>
        <v>0.47916666666666669</v>
      </c>
      <c r="E2213" s="18" t="str">
        <f t="shared" si="69"/>
        <v>Sunday</v>
      </c>
    </row>
    <row r="2214" spans="1:5" ht="18" x14ac:dyDescent="0.2">
      <c r="A2214" s="1">
        <v>42365.479166666664</v>
      </c>
      <c r="B2214" s="17">
        <v>12</v>
      </c>
      <c r="C2214">
        <v>27</v>
      </c>
      <c r="D2214" s="19">
        <f t="shared" si="68"/>
        <v>0.47916666666666669</v>
      </c>
      <c r="E2214" s="18" t="str">
        <f t="shared" si="69"/>
        <v>Sunday</v>
      </c>
    </row>
    <row r="2215" spans="1:5" ht="18" x14ac:dyDescent="0.2">
      <c r="A2215" s="1">
        <v>42351.458333333336</v>
      </c>
      <c r="B2215" s="17">
        <v>12</v>
      </c>
      <c r="C2215">
        <v>13</v>
      </c>
      <c r="D2215" s="19">
        <f t="shared" si="68"/>
        <v>0.45833333333333331</v>
      </c>
      <c r="E2215" s="18" t="str">
        <f t="shared" si="69"/>
        <v>Sunday</v>
      </c>
    </row>
    <row r="2216" spans="1:5" ht="18" x14ac:dyDescent="0.2">
      <c r="A2216" s="1">
        <v>42330.625</v>
      </c>
      <c r="B2216" s="17">
        <v>11</v>
      </c>
      <c r="C2216">
        <v>22</v>
      </c>
      <c r="D2216" s="19">
        <f t="shared" si="68"/>
        <v>0.625</v>
      </c>
      <c r="E2216" s="18" t="str">
        <f t="shared" si="69"/>
        <v>Sunday</v>
      </c>
    </row>
    <row r="2217" spans="1:5" ht="18" x14ac:dyDescent="0.2">
      <c r="A2217" s="1">
        <v>42386.458333333336</v>
      </c>
      <c r="B2217" s="17">
        <v>1</v>
      </c>
      <c r="C2217">
        <v>17</v>
      </c>
      <c r="D2217" s="19">
        <f t="shared" si="68"/>
        <v>0.45833333333333331</v>
      </c>
      <c r="E2217" s="18" t="str">
        <f t="shared" si="69"/>
        <v>Sunday</v>
      </c>
    </row>
    <row r="2218" spans="1:5" ht="18" x14ac:dyDescent="0.2">
      <c r="A2218" s="1">
        <v>42327.791666666664</v>
      </c>
      <c r="B2218" s="17">
        <v>11</v>
      </c>
      <c r="C2218">
        <v>19</v>
      </c>
      <c r="D2218" s="19">
        <f t="shared" si="68"/>
        <v>0.79166666666666663</v>
      </c>
      <c r="E2218" s="18" t="str">
        <f t="shared" si="69"/>
        <v>Thursday</v>
      </c>
    </row>
    <row r="2219" spans="1:5" ht="18" x14ac:dyDescent="0.2">
      <c r="A2219" s="1">
        <v>42354.791666666664</v>
      </c>
      <c r="B2219" s="17">
        <v>12</v>
      </c>
      <c r="C2219">
        <v>16</v>
      </c>
      <c r="D2219" s="19">
        <f t="shared" si="68"/>
        <v>0.79166666666666663</v>
      </c>
      <c r="E2219" s="18" t="str">
        <f t="shared" si="69"/>
        <v>Wednesday</v>
      </c>
    </row>
    <row r="2220" spans="1:5" ht="18" x14ac:dyDescent="0.2">
      <c r="A2220" s="1">
        <v>42326.791666666664</v>
      </c>
      <c r="B2220" s="17">
        <v>11</v>
      </c>
      <c r="C2220">
        <v>18</v>
      </c>
      <c r="D2220" s="19">
        <f t="shared" si="68"/>
        <v>0.79166666666666663</v>
      </c>
      <c r="E2220" s="18" t="str">
        <f t="shared" si="69"/>
        <v>Wednesday</v>
      </c>
    </row>
    <row r="2221" spans="1:5" ht="18" x14ac:dyDescent="0.2">
      <c r="A2221" s="1">
        <v>42328.75</v>
      </c>
      <c r="B2221" s="17">
        <v>11</v>
      </c>
      <c r="C2221">
        <v>20</v>
      </c>
      <c r="D2221" s="19">
        <f t="shared" si="68"/>
        <v>0.75</v>
      </c>
      <c r="E2221" s="18" t="str">
        <f t="shared" si="69"/>
        <v>Friday</v>
      </c>
    </row>
    <row r="2222" spans="1:5" ht="18" x14ac:dyDescent="0.2">
      <c r="A2222" s="1">
        <v>42332.8125</v>
      </c>
      <c r="B2222" s="17">
        <v>11</v>
      </c>
      <c r="C2222">
        <v>24</v>
      </c>
      <c r="D2222" s="19">
        <f t="shared" si="68"/>
        <v>0.8125</v>
      </c>
      <c r="E2222" s="18" t="str">
        <f t="shared" si="69"/>
        <v>Tuesday</v>
      </c>
    </row>
    <row r="2223" spans="1:5" ht="18" x14ac:dyDescent="0.2">
      <c r="A2223" s="1">
        <v>42327.791666666664</v>
      </c>
      <c r="B2223" s="17">
        <v>11</v>
      </c>
      <c r="C2223">
        <v>19</v>
      </c>
      <c r="D2223" s="19">
        <f t="shared" si="68"/>
        <v>0.79166666666666663</v>
      </c>
      <c r="E2223" s="18" t="str">
        <f t="shared" si="69"/>
        <v>Thursday</v>
      </c>
    </row>
    <row r="2224" spans="1:5" ht="18" x14ac:dyDescent="0.2">
      <c r="A2224" s="1">
        <v>42327.875</v>
      </c>
      <c r="B2224" s="17">
        <v>11</v>
      </c>
      <c r="C2224">
        <v>19</v>
      </c>
      <c r="D2224" s="19">
        <f t="shared" si="68"/>
        <v>0.875</v>
      </c>
      <c r="E2224" s="18" t="str">
        <f t="shared" si="69"/>
        <v>Thursday</v>
      </c>
    </row>
    <row r="2225" spans="1:5" ht="18" x14ac:dyDescent="0.2">
      <c r="A2225" s="1">
        <v>42328.770833333336</v>
      </c>
      <c r="B2225" s="17">
        <v>11</v>
      </c>
      <c r="C2225">
        <v>20</v>
      </c>
      <c r="D2225" s="19">
        <f t="shared" si="68"/>
        <v>0.77083333333333337</v>
      </c>
      <c r="E2225" s="18" t="str">
        <f t="shared" si="69"/>
        <v>Friday</v>
      </c>
    </row>
    <row r="2226" spans="1:5" ht="18" x14ac:dyDescent="0.2">
      <c r="A2226" s="1">
        <v>42326.791666666664</v>
      </c>
      <c r="B2226" s="17">
        <v>11</v>
      </c>
      <c r="C2226">
        <v>18</v>
      </c>
      <c r="D2226" s="19">
        <f t="shared" si="68"/>
        <v>0.79166666666666663</v>
      </c>
      <c r="E2226" s="18" t="str">
        <f t="shared" si="69"/>
        <v>Wednesday</v>
      </c>
    </row>
    <row r="2227" spans="1:5" ht="18" x14ac:dyDescent="0.2">
      <c r="A2227" s="1">
        <v>42329.458333333336</v>
      </c>
      <c r="B2227" s="17">
        <v>11</v>
      </c>
      <c r="C2227">
        <v>21</v>
      </c>
      <c r="D2227" s="19">
        <f t="shared" si="68"/>
        <v>0.45833333333333331</v>
      </c>
      <c r="E2227" s="18" t="str">
        <f t="shared" si="69"/>
        <v>Saturday</v>
      </c>
    </row>
    <row r="2228" spans="1:5" ht="18" x14ac:dyDescent="0.2">
      <c r="A2228" s="1">
        <v>42382.791666666664</v>
      </c>
      <c r="B2228" s="17">
        <v>1</v>
      </c>
      <c r="C2228">
        <v>13</v>
      </c>
      <c r="D2228" s="19">
        <f t="shared" si="68"/>
        <v>0.79166666666666663</v>
      </c>
      <c r="E2228" s="18" t="str">
        <f t="shared" si="69"/>
        <v>Wednesday</v>
      </c>
    </row>
    <row r="2229" spans="1:5" ht="18" x14ac:dyDescent="0.2">
      <c r="A2229" s="1">
        <v>42330.75</v>
      </c>
      <c r="B2229" s="17">
        <v>11</v>
      </c>
      <c r="C2229">
        <v>22</v>
      </c>
      <c r="D2229" s="19">
        <f t="shared" si="68"/>
        <v>0.75</v>
      </c>
      <c r="E2229" s="18" t="str">
        <f t="shared" si="69"/>
        <v>Sunday</v>
      </c>
    </row>
    <row r="2230" spans="1:5" ht="18" x14ac:dyDescent="0.2">
      <c r="A2230" s="1">
        <v>42358.53125</v>
      </c>
      <c r="B2230" s="17">
        <v>12</v>
      </c>
      <c r="C2230">
        <v>20</v>
      </c>
      <c r="D2230" s="19">
        <f t="shared" si="68"/>
        <v>0.53125</v>
      </c>
      <c r="E2230" s="18" t="str">
        <f t="shared" si="69"/>
        <v>Sunday</v>
      </c>
    </row>
    <row r="2231" spans="1:5" ht="18" x14ac:dyDescent="0.2">
      <c r="A2231" s="1">
        <v>42325.75</v>
      </c>
      <c r="B2231" s="17">
        <v>11</v>
      </c>
      <c r="C2231">
        <v>17</v>
      </c>
      <c r="D2231" s="19">
        <f t="shared" si="68"/>
        <v>0.75</v>
      </c>
      <c r="E2231" s="18" t="str">
        <f t="shared" si="69"/>
        <v>Tuesday</v>
      </c>
    </row>
    <row r="2232" spans="1:5" ht="18" x14ac:dyDescent="0.2">
      <c r="A2232" s="1">
        <v>42357.791666666664</v>
      </c>
      <c r="B2232" s="17">
        <v>12</v>
      </c>
      <c r="C2232">
        <v>19</v>
      </c>
      <c r="D2232" s="19">
        <f t="shared" si="68"/>
        <v>0.79166666666666663</v>
      </c>
      <c r="E2232" s="18" t="str">
        <f t="shared" si="69"/>
        <v>Saturday</v>
      </c>
    </row>
    <row r="2233" spans="1:5" ht="18" x14ac:dyDescent="0.2">
      <c r="A2233" s="1">
        <v>42327.802083333336</v>
      </c>
      <c r="B2233" s="17">
        <v>11</v>
      </c>
      <c r="C2233">
        <v>19</v>
      </c>
      <c r="D2233" s="19">
        <f t="shared" si="68"/>
        <v>0.80208333333333337</v>
      </c>
      <c r="E2233" s="18" t="str">
        <f t="shared" si="69"/>
        <v>Thursday</v>
      </c>
    </row>
    <row r="2234" spans="1:5" ht="18" x14ac:dyDescent="0.2">
      <c r="A2234" s="1">
        <v>42329.75</v>
      </c>
      <c r="B2234" s="17">
        <v>11</v>
      </c>
      <c r="C2234">
        <v>21</v>
      </c>
      <c r="D2234" s="19">
        <f t="shared" si="68"/>
        <v>0.75</v>
      </c>
      <c r="E2234" s="18" t="str">
        <f t="shared" si="69"/>
        <v>Saturday</v>
      </c>
    </row>
    <row r="2235" spans="1:5" ht="18" x14ac:dyDescent="0.2">
      <c r="A2235" s="1">
        <v>42350.447916666664</v>
      </c>
      <c r="B2235" s="17">
        <v>12</v>
      </c>
      <c r="C2235">
        <v>12</v>
      </c>
      <c r="D2235" s="19">
        <f t="shared" si="68"/>
        <v>0.44791666666666669</v>
      </c>
      <c r="E2235" s="18" t="str">
        <f t="shared" si="69"/>
        <v>Saturday</v>
      </c>
    </row>
    <row r="2236" spans="1:5" ht="18" x14ac:dyDescent="0.2">
      <c r="A2236" s="1">
        <v>42326.75</v>
      </c>
      <c r="B2236" s="17">
        <v>11</v>
      </c>
      <c r="C2236">
        <v>18</v>
      </c>
      <c r="D2236" s="19">
        <f t="shared" si="68"/>
        <v>0.75</v>
      </c>
      <c r="E2236" s="18" t="str">
        <f t="shared" si="69"/>
        <v>Wednesday</v>
      </c>
    </row>
    <row r="2237" spans="1:5" ht="18" x14ac:dyDescent="0.2">
      <c r="A2237" s="1">
        <v>42336.5</v>
      </c>
      <c r="B2237" s="17">
        <v>11</v>
      </c>
      <c r="C2237">
        <v>28</v>
      </c>
      <c r="D2237" s="19">
        <f t="shared" si="68"/>
        <v>0.5</v>
      </c>
      <c r="E2237" s="18" t="str">
        <f t="shared" si="69"/>
        <v>Saturday</v>
      </c>
    </row>
    <row r="2238" spans="1:5" ht="18" x14ac:dyDescent="0.2">
      <c r="A2238" s="1">
        <v>42328.875</v>
      </c>
      <c r="B2238" s="17">
        <v>11</v>
      </c>
      <c r="C2238">
        <v>20</v>
      </c>
      <c r="D2238" s="19">
        <f t="shared" si="68"/>
        <v>0.875</v>
      </c>
      <c r="E2238" s="18" t="str">
        <f t="shared" si="69"/>
        <v>Friday</v>
      </c>
    </row>
    <row r="2239" spans="1:5" ht="18" x14ac:dyDescent="0.2">
      <c r="A2239" s="1">
        <v>42354.8125</v>
      </c>
      <c r="B2239" s="17">
        <v>12</v>
      </c>
      <c r="C2239">
        <v>16</v>
      </c>
      <c r="D2239" s="19">
        <f t="shared" si="68"/>
        <v>0.8125</v>
      </c>
      <c r="E2239" s="18" t="str">
        <f t="shared" si="69"/>
        <v>Wednesday</v>
      </c>
    </row>
    <row r="2240" spans="1:5" ht="18" x14ac:dyDescent="0.2">
      <c r="A2240" s="1">
        <v>42336.458333333336</v>
      </c>
      <c r="B2240" s="17">
        <v>11</v>
      </c>
      <c r="C2240">
        <v>28</v>
      </c>
      <c r="D2240" s="19">
        <f t="shared" si="68"/>
        <v>0.45833333333333331</v>
      </c>
      <c r="E2240" s="18" t="str">
        <f t="shared" si="69"/>
        <v>Saturday</v>
      </c>
    </row>
    <row r="2241" spans="1:5" ht="18" x14ac:dyDescent="0.2">
      <c r="A2241" s="1">
        <v>42349.875</v>
      </c>
      <c r="B2241" s="17">
        <v>12</v>
      </c>
      <c r="C2241">
        <v>11</v>
      </c>
      <c r="D2241" s="19">
        <f t="shared" si="68"/>
        <v>0.875</v>
      </c>
      <c r="E2241" s="18" t="str">
        <f t="shared" si="69"/>
        <v>Friday</v>
      </c>
    </row>
    <row r="2242" spans="1:5" ht="18" x14ac:dyDescent="0.2">
      <c r="A2242" s="1">
        <v>42351.708333333336</v>
      </c>
      <c r="B2242" s="17">
        <v>12</v>
      </c>
      <c r="C2242">
        <v>13</v>
      </c>
      <c r="D2242" s="19">
        <f t="shared" si="68"/>
        <v>0.70833333333333337</v>
      </c>
      <c r="E2242" s="18" t="str">
        <f t="shared" si="69"/>
        <v>Sunday</v>
      </c>
    </row>
    <row r="2243" spans="1:5" ht="18" x14ac:dyDescent="0.2">
      <c r="A2243" s="1">
        <v>42349.791666666664</v>
      </c>
      <c r="B2243" s="17">
        <v>12</v>
      </c>
      <c r="C2243">
        <v>11</v>
      </c>
      <c r="D2243" s="19">
        <f t="shared" ref="D2243:D2306" si="70">TIME(HOUR(A2243),MINUTE(A2243), SECOND(A2243))</f>
        <v>0.79166666666666663</v>
      </c>
      <c r="E2243" s="18" t="str">
        <f t="shared" ref="E2243:E2306" si="71">TEXT(A2243, "dddd")</f>
        <v>Friday</v>
      </c>
    </row>
    <row r="2244" spans="1:5" ht="18" x14ac:dyDescent="0.2">
      <c r="A2244" s="1">
        <v>42346.75</v>
      </c>
      <c r="B2244" s="17">
        <v>12</v>
      </c>
      <c r="C2244">
        <v>8</v>
      </c>
      <c r="D2244" s="19">
        <f t="shared" si="70"/>
        <v>0.75</v>
      </c>
      <c r="E2244" s="18" t="str">
        <f t="shared" si="71"/>
        <v>Tuesday</v>
      </c>
    </row>
    <row r="2245" spans="1:5" ht="18" x14ac:dyDescent="0.2">
      <c r="A2245" s="1">
        <v>42338.770833333336</v>
      </c>
      <c r="B2245" s="17">
        <v>11</v>
      </c>
      <c r="C2245">
        <v>30</v>
      </c>
      <c r="D2245" s="19">
        <f t="shared" si="70"/>
        <v>0.77083333333333337</v>
      </c>
      <c r="E2245" s="18" t="str">
        <f t="shared" si="71"/>
        <v>Monday</v>
      </c>
    </row>
    <row r="2246" spans="1:5" ht="18" x14ac:dyDescent="0.2">
      <c r="A2246" s="1">
        <v>42329.5</v>
      </c>
      <c r="B2246" s="17">
        <v>11</v>
      </c>
      <c r="C2246">
        <v>21</v>
      </c>
      <c r="D2246" s="19">
        <f t="shared" si="70"/>
        <v>0.5</v>
      </c>
      <c r="E2246" s="18" t="str">
        <f t="shared" si="71"/>
        <v>Saturday</v>
      </c>
    </row>
    <row r="2247" spans="1:5" ht="18" x14ac:dyDescent="0.2">
      <c r="A2247" s="1">
        <v>42367.791666666664</v>
      </c>
      <c r="B2247" s="17">
        <v>12</v>
      </c>
      <c r="C2247">
        <v>29</v>
      </c>
      <c r="D2247" s="19">
        <f t="shared" si="70"/>
        <v>0.79166666666666663</v>
      </c>
      <c r="E2247" s="18" t="str">
        <f t="shared" si="71"/>
        <v>Tuesday</v>
      </c>
    </row>
    <row r="2248" spans="1:5" ht="18" x14ac:dyDescent="0.2">
      <c r="A2248" s="1">
        <v>42337.625</v>
      </c>
      <c r="B2248" s="17">
        <v>11</v>
      </c>
      <c r="C2248">
        <v>29</v>
      </c>
      <c r="D2248" s="19">
        <f t="shared" si="70"/>
        <v>0.625</v>
      </c>
      <c r="E2248" s="18" t="str">
        <f t="shared" si="71"/>
        <v>Sunday</v>
      </c>
    </row>
    <row r="2249" spans="1:5" ht="18" x14ac:dyDescent="0.2">
      <c r="A2249" s="1">
        <v>42327.895833333336</v>
      </c>
      <c r="B2249" s="17">
        <v>11</v>
      </c>
      <c r="C2249">
        <v>19</v>
      </c>
      <c r="D2249" s="19">
        <f t="shared" si="70"/>
        <v>0.89583333333333337</v>
      </c>
      <c r="E2249" s="18" t="str">
        <f t="shared" si="71"/>
        <v>Thursday</v>
      </c>
    </row>
    <row r="2250" spans="1:5" ht="18" x14ac:dyDescent="0.2">
      <c r="A2250" s="1">
        <v>42329.458333333336</v>
      </c>
      <c r="B2250" s="17">
        <v>11</v>
      </c>
      <c r="C2250">
        <v>21</v>
      </c>
      <c r="D2250" s="19">
        <f t="shared" si="70"/>
        <v>0.45833333333333331</v>
      </c>
      <c r="E2250" s="18" t="str">
        <f t="shared" si="71"/>
        <v>Saturday</v>
      </c>
    </row>
    <row r="2251" spans="1:5" ht="18" x14ac:dyDescent="0.2">
      <c r="A2251" s="1">
        <v>42347.791666666664</v>
      </c>
      <c r="B2251" s="17">
        <v>12</v>
      </c>
      <c r="C2251">
        <v>9</v>
      </c>
      <c r="D2251" s="19">
        <f t="shared" si="70"/>
        <v>0.79166666666666663</v>
      </c>
      <c r="E2251" s="18" t="str">
        <f t="shared" si="71"/>
        <v>Wednesday</v>
      </c>
    </row>
    <row r="2252" spans="1:5" ht="18" x14ac:dyDescent="0.2">
      <c r="A2252" s="1">
        <v>42331.770833333336</v>
      </c>
      <c r="B2252" s="17">
        <v>11</v>
      </c>
      <c r="C2252">
        <v>23</v>
      </c>
      <c r="D2252" s="19">
        <f t="shared" si="70"/>
        <v>0.77083333333333337</v>
      </c>
      <c r="E2252" s="18" t="str">
        <f t="shared" si="71"/>
        <v>Monday</v>
      </c>
    </row>
    <row r="2253" spans="1:5" ht="18" x14ac:dyDescent="0.2">
      <c r="A2253" s="1">
        <v>42348.770833333336</v>
      </c>
      <c r="B2253" s="17">
        <v>12</v>
      </c>
      <c r="C2253">
        <v>10</v>
      </c>
      <c r="D2253" s="19">
        <f t="shared" si="70"/>
        <v>0.77083333333333337</v>
      </c>
      <c r="E2253" s="18" t="str">
        <f t="shared" si="71"/>
        <v>Thursday</v>
      </c>
    </row>
    <row r="2254" spans="1:5" ht="18" x14ac:dyDescent="0.2">
      <c r="A2254" s="1">
        <v>42354.791666666664</v>
      </c>
      <c r="B2254" s="17">
        <v>12</v>
      </c>
      <c r="C2254">
        <v>16</v>
      </c>
      <c r="D2254" s="19">
        <f t="shared" si="70"/>
        <v>0.79166666666666663</v>
      </c>
      <c r="E2254" s="18" t="str">
        <f t="shared" si="71"/>
        <v>Wednesday</v>
      </c>
    </row>
    <row r="2255" spans="1:5" ht="18" x14ac:dyDescent="0.2">
      <c r="A2255" s="1">
        <v>42327.791666666664</v>
      </c>
      <c r="B2255" s="17">
        <v>11</v>
      </c>
      <c r="C2255">
        <v>19</v>
      </c>
      <c r="D2255" s="19">
        <f t="shared" si="70"/>
        <v>0.79166666666666663</v>
      </c>
      <c r="E2255" s="18" t="str">
        <f t="shared" si="71"/>
        <v>Thursday</v>
      </c>
    </row>
    <row r="2256" spans="1:5" ht="18" x14ac:dyDescent="0.2">
      <c r="A2256" s="1">
        <v>42333.791666666664</v>
      </c>
      <c r="B2256" s="17">
        <v>11</v>
      </c>
      <c r="C2256">
        <v>25</v>
      </c>
      <c r="D2256" s="19">
        <f t="shared" si="70"/>
        <v>0.79166666666666663</v>
      </c>
      <c r="E2256" s="18" t="str">
        <f t="shared" si="71"/>
        <v>Wednesday</v>
      </c>
    </row>
    <row r="2257" spans="1:5" ht="18" x14ac:dyDescent="0.2">
      <c r="A2257" s="1">
        <v>42328.75</v>
      </c>
      <c r="B2257" s="17">
        <v>11</v>
      </c>
      <c r="C2257">
        <v>20</v>
      </c>
      <c r="D2257" s="19">
        <f t="shared" si="70"/>
        <v>0.75</v>
      </c>
      <c r="E2257" s="18" t="str">
        <f t="shared" si="71"/>
        <v>Friday</v>
      </c>
    </row>
    <row r="2258" spans="1:5" ht="18" x14ac:dyDescent="0.2">
      <c r="A2258" s="1">
        <v>42329.416666666664</v>
      </c>
      <c r="B2258" s="17">
        <v>11</v>
      </c>
      <c r="C2258">
        <v>21</v>
      </c>
      <c r="D2258" s="19">
        <f t="shared" si="70"/>
        <v>0.41666666666666669</v>
      </c>
      <c r="E2258" s="18" t="str">
        <f t="shared" si="71"/>
        <v>Saturday</v>
      </c>
    </row>
    <row r="2259" spans="1:5" ht="18" x14ac:dyDescent="0.2">
      <c r="A2259" s="1">
        <v>42328.458333333336</v>
      </c>
      <c r="B2259" s="17">
        <v>11</v>
      </c>
      <c r="C2259">
        <v>20</v>
      </c>
      <c r="D2259" s="19">
        <f t="shared" si="70"/>
        <v>0.45833333333333331</v>
      </c>
      <c r="E2259" s="18" t="str">
        <f t="shared" si="71"/>
        <v>Friday</v>
      </c>
    </row>
    <row r="2260" spans="1:5" ht="18" x14ac:dyDescent="0.2">
      <c r="A2260" s="1">
        <v>42350.333333333336</v>
      </c>
      <c r="B2260" s="17">
        <v>12</v>
      </c>
      <c r="C2260">
        <v>12</v>
      </c>
      <c r="D2260" s="19">
        <f t="shared" si="70"/>
        <v>0.33333333333333331</v>
      </c>
      <c r="E2260" s="18" t="str">
        <f t="shared" si="71"/>
        <v>Saturday</v>
      </c>
    </row>
    <row r="2261" spans="1:5" ht="18" x14ac:dyDescent="0.2">
      <c r="A2261" s="1">
        <v>42335.875</v>
      </c>
      <c r="B2261" s="17">
        <v>11</v>
      </c>
      <c r="C2261">
        <v>27</v>
      </c>
      <c r="D2261" s="19">
        <f t="shared" si="70"/>
        <v>0.875</v>
      </c>
      <c r="E2261" s="18" t="str">
        <f t="shared" si="71"/>
        <v>Friday</v>
      </c>
    </row>
    <row r="2262" spans="1:5" ht="18" x14ac:dyDescent="0.2">
      <c r="A2262" s="1">
        <v>42333.75</v>
      </c>
      <c r="B2262" s="17">
        <v>11</v>
      </c>
      <c r="C2262">
        <v>25</v>
      </c>
      <c r="D2262" s="19">
        <f t="shared" si="70"/>
        <v>0.75</v>
      </c>
      <c r="E2262" s="18" t="str">
        <f t="shared" si="71"/>
        <v>Wednesday</v>
      </c>
    </row>
    <row r="2263" spans="1:5" ht="18" x14ac:dyDescent="0.2">
      <c r="A2263" s="1">
        <v>42330.302083333336</v>
      </c>
      <c r="B2263" s="17">
        <v>11</v>
      </c>
      <c r="C2263">
        <v>22</v>
      </c>
      <c r="D2263" s="19">
        <f t="shared" si="70"/>
        <v>0.30208333333333331</v>
      </c>
      <c r="E2263" s="18" t="str">
        <f t="shared" si="71"/>
        <v>Sunday</v>
      </c>
    </row>
    <row r="2264" spans="1:5" ht="18" x14ac:dyDescent="0.2">
      <c r="A2264" s="1">
        <v>42382.791666666664</v>
      </c>
      <c r="B2264" s="17">
        <v>1</v>
      </c>
      <c r="C2264">
        <v>13</v>
      </c>
      <c r="D2264" s="19">
        <f t="shared" si="70"/>
        <v>0.79166666666666663</v>
      </c>
      <c r="E2264" s="18" t="str">
        <f t="shared" si="71"/>
        <v>Wednesday</v>
      </c>
    </row>
    <row r="2265" spans="1:5" ht="18" x14ac:dyDescent="0.2">
      <c r="A2265" s="1">
        <v>42349.416666666664</v>
      </c>
      <c r="B2265" s="17">
        <v>12</v>
      </c>
      <c r="C2265">
        <v>11</v>
      </c>
      <c r="D2265" s="19">
        <f t="shared" si="70"/>
        <v>0.41666666666666669</v>
      </c>
      <c r="E2265" s="18" t="str">
        <f t="shared" si="71"/>
        <v>Friday</v>
      </c>
    </row>
    <row r="2266" spans="1:5" ht="18" x14ac:dyDescent="0.2">
      <c r="A2266" s="1">
        <v>42356.416666666664</v>
      </c>
      <c r="B2266" s="17">
        <v>12</v>
      </c>
      <c r="C2266">
        <v>18</v>
      </c>
      <c r="D2266" s="19">
        <f t="shared" si="70"/>
        <v>0.41666666666666669</v>
      </c>
      <c r="E2266" s="18" t="str">
        <f t="shared" si="71"/>
        <v>Friday</v>
      </c>
    </row>
    <row r="2267" spans="1:5" ht="18" x14ac:dyDescent="0.2">
      <c r="A2267" s="1">
        <v>42386.5</v>
      </c>
      <c r="B2267" s="17">
        <v>1</v>
      </c>
      <c r="C2267">
        <v>17</v>
      </c>
      <c r="D2267" s="19">
        <f t="shared" si="70"/>
        <v>0.5</v>
      </c>
      <c r="E2267" s="18" t="str">
        <f t="shared" si="71"/>
        <v>Sunday</v>
      </c>
    </row>
    <row r="2268" spans="1:5" ht="18" x14ac:dyDescent="0.2">
      <c r="A2268" s="1">
        <v>42360.75</v>
      </c>
      <c r="B2268" s="17">
        <v>12</v>
      </c>
      <c r="C2268">
        <v>22</v>
      </c>
      <c r="D2268" s="19">
        <f t="shared" si="70"/>
        <v>0.75</v>
      </c>
      <c r="E2268" s="18" t="str">
        <f t="shared" si="71"/>
        <v>Tuesday</v>
      </c>
    </row>
    <row r="2269" spans="1:5" ht="18" x14ac:dyDescent="0.2">
      <c r="A2269" s="1">
        <v>42389.791666666664</v>
      </c>
      <c r="B2269" s="17">
        <v>1</v>
      </c>
      <c r="C2269">
        <v>20</v>
      </c>
      <c r="D2269" s="19">
        <f t="shared" si="70"/>
        <v>0.79166666666666663</v>
      </c>
      <c r="E2269" s="18" t="str">
        <f t="shared" si="71"/>
        <v>Wednesday</v>
      </c>
    </row>
    <row r="2270" spans="1:5" ht="18" x14ac:dyDescent="0.2">
      <c r="A2270" s="1">
        <v>42332.791666666664</v>
      </c>
      <c r="B2270" s="17">
        <v>11</v>
      </c>
      <c r="C2270">
        <v>24</v>
      </c>
      <c r="D2270" s="19">
        <f t="shared" si="70"/>
        <v>0.79166666666666663</v>
      </c>
      <c r="E2270" s="18" t="str">
        <f t="shared" si="71"/>
        <v>Tuesday</v>
      </c>
    </row>
    <row r="2271" spans="1:5" ht="18" x14ac:dyDescent="0.2">
      <c r="A2271" s="1">
        <v>42347.75</v>
      </c>
      <c r="B2271" s="17">
        <v>12</v>
      </c>
      <c r="C2271">
        <v>9</v>
      </c>
      <c r="D2271" s="19">
        <f t="shared" si="70"/>
        <v>0.75</v>
      </c>
      <c r="E2271" s="18" t="str">
        <f t="shared" si="71"/>
        <v>Wednesday</v>
      </c>
    </row>
    <row r="2272" spans="1:5" ht="18" x14ac:dyDescent="0.2">
      <c r="A2272" s="1">
        <v>42350.395833333336</v>
      </c>
      <c r="B2272" s="17">
        <v>12</v>
      </c>
      <c r="C2272">
        <v>12</v>
      </c>
      <c r="D2272" s="19">
        <f t="shared" si="70"/>
        <v>0.39583333333333331</v>
      </c>
      <c r="E2272" s="18" t="str">
        <f t="shared" si="71"/>
        <v>Saturday</v>
      </c>
    </row>
    <row r="2273" spans="1:5" ht="18" x14ac:dyDescent="0.2">
      <c r="A2273" s="1">
        <v>42356.791666666664</v>
      </c>
      <c r="B2273" s="17">
        <v>12</v>
      </c>
      <c r="C2273">
        <v>18</v>
      </c>
      <c r="D2273" s="19">
        <f t="shared" si="70"/>
        <v>0.79166666666666663</v>
      </c>
      <c r="E2273" s="18" t="str">
        <f t="shared" si="71"/>
        <v>Friday</v>
      </c>
    </row>
    <row r="2274" spans="1:5" ht="18" x14ac:dyDescent="0.2">
      <c r="A2274" s="1">
        <v>42330.520833333336</v>
      </c>
      <c r="B2274" s="17">
        <v>11</v>
      </c>
      <c r="C2274">
        <v>22</v>
      </c>
      <c r="D2274" s="19">
        <f t="shared" si="70"/>
        <v>0.52083333333333337</v>
      </c>
      <c r="E2274" s="18" t="str">
        <f t="shared" si="71"/>
        <v>Sunday</v>
      </c>
    </row>
    <row r="2275" spans="1:5" ht="18" x14ac:dyDescent="0.2">
      <c r="A2275" s="1">
        <v>42330.520833333336</v>
      </c>
      <c r="B2275" s="17">
        <v>11</v>
      </c>
      <c r="C2275">
        <v>22</v>
      </c>
      <c r="D2275" s="19">
        <f t="shared" si="70"/>
        <v>0.52083333333333337</v>
      </c>
      <c r="E2275" s="18" t="str">
        <f t="shared" si="71"/>
        <v>Sunday</v>
      </c>
    </row>
    <row r="2276" spans="1:5" ht="18" x14ac:dyDescent="0.2">
      <c r="A2276" s="1">
        <v>42330.6875</v>
      </c>
      <c r="B2276" s="17">
        <v>11</v>
      </c>
      <c r="C2276">
        <v>22</v>
      </c>
      <c r="D2276" s="19">
        <f t="shared" si="70"/>
        <v>0.6875</v>
      </c>
      <c r="E2276" s="18" t="str">
        <f t="shared" si="71"/>
        <v>Sunday</v>
      </c>
    </row>
    <row r="2277" spans="1:5" ht="18" x14ac:dyDescent="0.2">
      <c r="A2277" s="1">
        <v>42330.791666666664</v>
      </c>
      <c r="B2277" s="17">
        <v>11</v>
      </c>
      <c r="C2277">
        <v>22</v>
      </c>
      <c r="D2277" s="19">
        <f t="shared" si="70"/>
        <v>0.79166666666666663</v>
      </c>
      <c r="E2277" s="18" t="str">
        <f t="shared" si="71"/>
        <v>Sunday</v>
      </c>
    </row>
    <row r="2278" spans="1:5" ht="18" x14ac:dyDescent="0.2">
      <c r="A2278" s="1">
        <v>42330.541666666664</v>
      </c>
      <c r="B2278" s="17">
        <v>11</v>
      </c>
      <c r="C2278">
        <v>22</v>
      </c>
      <c r="D2278" s="19">
        <f t="shared" si="70"/>
        <v>0.54166666666666663</v>
      </c>
      <c r="E2278" s="18" t="str">
        <f t="shared" si="71"/>
        <v>Sunday</v>
      </c>
    </row>
    <row r="2279" spans="1:5" ht="18" x14ac:dyDescent="0.2">
      <c r="A2279" s="1">
        <v>42337.583333333336</v>
      </c>
      <c r="B2279" s="17">
        <v>11</v>
      </c>
      <c r="C2279">
        <v>29</v>
      </c>
      <c r="D2279" s="19">
        <f t="shared" si="70"/>
        <v>0.58333333333333337</v>
      </c>
      <c r="E2279" s="18" t="str">
        <f t="shared" si="71"/>
        <v>Sunday</v>
      </c>
    </row>
    <row r="2280" spans="1:5" ht="18" x14ac:dyDescent="0.2">
      <c r="A2280" s="1">
        <v>42330.583333333336</v>
      </c>
      <c r="B2280" s="17">
        <v>11</v>
      </c>
      <c r="C2280">
        <v>22</v>
      </c>
      <c r="D2280" s="19">
        <f t="shared" si="70"/>
        <v>0.58333333333333337</v>
      </c>
      <c r="E2280" s="18" t="str">
        <f t="shared" si="71"/>
        <v>Sunday</v>
      </c>
    </row>
    <row r="2281" spans="1:5" ht="18" x14ac:dyDescent="0.2">
      <c r="A2281" s="1">
        <v>42331.770833333336</v>
      </c>
      <c r="B2281" s="17">
        <v>11</v>
      </c>
      <c r="C2281">
        <v>23</v>
      </c>
      <c r="D2281" s="19">
        <f t="shared" si="70"/>
        <v>0.77083333333333337</v>
      </c>
      <c r="E2281" s="18" t="str">
        <f t="shared" si="71"/>
        <v>Monday</v>
      </c>
    </row>
    <row r="2282" spans="1:5" ht="18" x14ac:dyDescent="0.2">
      <c r="A2282" s="1">
        <v>42330.625</v>
      </c>
      <c r="B2282" s="17">
        <v>11</v>
      </c>
      <c r="C2282">
        <v>22</v>
      </c>
      <c r="D2282" s="19">
        <f t="shared" si="70"/>
        <v>0.625</v>
      </c>
      <c r="E2282" s="18" t="str">
        <f t="shared" si="71"/>
        <v>Sunday</v>
      </c>
    </row>
    <row r="2283" spans="1:5" ht="18" x14ac:dyDescent="0.2">
      <c r="A2283" s="1">
        <v>42366.708333333336</v>
      </c>
      <c r="B2283" s="17">
        <v>12</v>
      </c>
      <c r="C2283">
        <v>28</v>
      </c>
      <c r="D2283" s="19">
        <f t="shared" si="70"/>
        <v>0.70833333333333337</v>
      </c>
      <c r="E2283" s="18" t="str">
        <f t="shared" si="71"/>
        <v>Monday</v>
      </c>
    </row>
    <row r="2284" spans="1:5" ht="18" x14ac:dyDescent="0.2">
      <c r="A2284" s="1">
        <v>42333.75</v>
      </c>
      <c r="B2284" s="17">
        <v>11</v>
      </c>
      <c r="C2284">
        <v>25</v>
      </c>
      <c r="D2284" s="19">
        <f t="shared" si="70"/>
        <v>0.75</v>
      </c>
      <c r="E2284" s="18" t="str">
        <f t="shared" si="71"/>
        <v>Wednesday</v>
      </c>
    </row>
    <row r="2285" spans="1:5" ht="18" x14ac:dyDescent="0.2">
      <c r="A2285" s="1">
        <v>42335.791666666664</v>
      </c>
      <c r="B2285" s="17">
        <v>11</v>
      </c>
      <c r="C2285">
        <v>27</v>
      </c>
      <c r="D2285" s="19">
        <f t="shared" si="70"/>
        <v>0.79166666666666663</v>
      </c>
      <c r="E2285" s="18" t="str">
        <f t="shared" si="71"/>
        <v>Friday</v>
      </c>
    </row>
    <row r="2286" spans="1:5" ht="18" x14ac:dyDescent="0.2">
      <c r="A2286" s="1">
        <v>42359.791666666664</v>
      </c>
      <c r="B2286" s="17">
        <v>12</v>
      </c>
      <c r="C2286">
        <v>21</v>
      </c>
      <c r="D2286" s="19">
        <f t="shared" si="70"/>
        <v>0.79166666666666663</v>
      </c>
      <c r="E2286" s="18" t="str">
        <f t="shared" si="71"/>
        <v>Monday</v>
      </c>
    </row>
    <row r="2287" spans="1:5" ht="18" x14ac:dyDescent="0.2">
      <c r="A2287" s="1">
        <v>42353.791666666664</v>
      </c>
      <c r="B2287" s="17">
        <v>12</v>
      </c>
      <c r="C2287">
        <v>15</v>
      </c>
      <c r="D2287" s="19">
        <f t="shared" si="70"/>
        <v>0.79166666666666663</v>
      </c>
      <c r="E2287" s="18" t="str">
        <f t="shared" si="71"/>
        <v>Tuesday</v>
      </c>
    </row>
    <row r="2288" spans="1:5" ht="18" x14ac:dyDescent="0.2">
      <c r="A2288" s="1">
        <v>42338.770833333336</v>
      </c>
      <c r="B2288" s="17">
        <v>11</v>
      </c>
      <c r="C2288">
        <v>30</v>
      </c>
      <c r="D2288" s="19">
        <f t="shared" si="70"/>
        <v>0.77083333333333337</v>
      </c>
      <c r="E2288" s="18" t="str">
        <f t="shared" si="71"/>
        <v>Monday</v>
      </c>
    </row>
    <row r="2289" spans="1:5" ht="18" x14ac:dyDescent="0.2">
      <c r="A2289" s="1">
        <v>42338.770833333336</v>
      </c>
      <c r="B2289" s="17">
        <v>11</v>
      </c>
      <c r="C2289">
        <v>30</v>
      </c>
      <c r="D2289" s="19">
        <f t="shared" si="70"/>
        <v>0.77083333333333337</v>
      </c>
      <c r="E2289" s="18" t="str">
        <f t="shared" si="71"/>
        <v>Monday</v>
      </c>
    </row>
    <row r="2290" spans="1:5" ht="18" x14ac:dyDescent="0.2">
      <c r="A2290" s="1">
        <v>42337.458333333336</v>
      </c>
      <c r="B2290" s="17">
        <v>11</v>
      </c>
      <c r="C2290">
        <v>29</v>
      </c>
      <c r="D2290" s="19">
        <f t="shared" si="70"/>
        <v>0.45833333333333331</v>
      </c>
      <c r="E2290" s="18" t="str">
        <f t="shared" si="71"/>
        <v>Sunday</v>
      </c>
    </row>
    <row r="2291" spans="1:5" ht="18" x14ac:dyDescent="0.2">
      <c r="A2291" s="1">
        <v>42371.5</v>
      </c>
      <c r="B2291" s="17">
        <v>1</v>
      </c>
      <c r="C2291">
        <v>2</v>
      </c>
      <c r="D2291" s="19">
        <f t="shared" si="70"/>
        <v>0.5</v>
      </c>
      <c r="E2291" s="18" t="str">
        <f t="shared" si="71"/>
        <v>Saturday</v>
      </c>
    </row>
    <row r="2292" spans="1:5" ht="18" x14ac:dyDescent="0.2">
      <c r="A2292" s="1">
        <v>42374.770833333336</v>
      </c>
      <c r="B2292" s="17">
        <v>1</v>
      </c>
      <c r="C2292">
        <v>5</v>
      </c>
      <c r="D2292" s="19">
        <f t="shared" si="70"/>
        <v>0.77083333333333337</v>
      </c>
      <c r="E2292" s="18" t="str">
        <f t="shared" si="71"/>
        <v>Tuesday</v>
      </c>
    </row>
    <row r="2293" spans="1:5" ht="18" x14ac:dyDescent="0.2">
      <c r="A2293" s="1">
        <v>42370.458333333336</v>
      </c>
      <c r="B2293" s="17">
        <v>1</v>
      </c>
      <c r="C2293">
        <v>1</v>
      </c>
      <c r="D2293" s="19">
        <f t="shared" si="70"/>
        <v>0.45833333333333331</v>
      </c>
      <c r="E2293" s="18" t="str">
        <f t="shared" si="71"/>
        <v>Friday</v>
      </c>
    </row>
    <row r="2294" spans="1:5" ht="18" x14ac:dyDescent="0.2">
      <c r="A2294" s="1">
        <v>42357.791666666664</v>
      </c>
      <c r="B2294" s="17">
        <v>12</v>
      </c>
      <c r="C2294">
        <v>19</v>
      </c>
      <c r="D2294" s="19">
        <f t="shared" si="70"/>
        <v>0.79166666666666663</v>
      </c>
      <c r="E2294" s="18" t="str">
        <f t="shared" si="71"/>
        <v>Saturday</v>
      </c>
    </row>
    <row r="2295" spans="1:5" ht="18" x14ac:dyDescent="0.2">
      <c r="A2295" s="1">
        <v>42365.4375</v>
      </c>
      <c r="B2295" s="17">
        <v>12</v>
      </c>
      <c r="C2295">
        <v>27</v>
      </c>
      <c r="D2295" s="19">
        <f t="shared" si="70"/>
        <v>0.4375</v>
      </c>
      <c r="E2295" s="18" t="str">
        <f t="shared" si="71"/>
        <v>Sunday</v>
      </c>
    </row>
    <row r="2296" spans="1:5" ht="18" x14ac:dyDescent="0.2">
      <c r="A2296" s="1">
        <v>42332.75</v>
      </c>
      <c r="B2296" s="17">
        <v>11</v>
      </c>
      <c r="C2296">
        <v>24</v>
      </c>
      <c r="D2296" s="19">
        <f t="shared" si="70"/>
        <v>0.75</v>
      </c>
      <c r="E2296" s="18" t="str">
        <f t="shared" si="71"/>
        <v>Tuesday</v>
      </c>
    </row>
    <row r="2297" spans="1:5" ht="18" x14ac:dyDescent="0.2">
      <c r="A2297" s="1">
        <v>42354.770833333336</v>
      </c>
      <c r="B2297" s="17">
        <v>12</v>
      </c>
      <c r="C2297">
        <v>16</v>
      </c>
      <c r="D2297" s="19">
        <f t="shared" si="70"/>
        <v>0.77083333333333337</v>
      </c>
      <c r="E2297" s="18" t="str">
        <f t="shared" si="71"/>
        <v>Wednesday</v>
      </c>
    </row>
    <row r="2298" spans="1:5" ht="18" x14ac:dyDescent="0.2">
      <c r="A2298" s="1">
        <v>42385.375</v>
      </c>
      <c r="B2298" s="17">
        <v>1</v>
      </c>
      <c r="C2298">
        <v>16</v>
      </c>
      <c r="D2298" s="19">
        <f t="shared" si="70"/>
        <v>0.375</v>
      </c>
      <c r="E2298" s="18" t="str">
        <f t="shared" si="71"/>
        <v>Saturday</v>
      </c>
    </row>
    <row r="2299" spans="1:5" ht="18" x14ac:dyDescent="0.2">
      <c r="A2299" s="1">
        <v>42350.75</v>
      </c>
      <c r="B2299" s="17">
        <v>12</v>
      </c>
      <c r="C2299">
        <v>12</v>
      </c>
      <c r="D2299" s="19">
        <f t="shared" si="70"/>
        <v>0.75</v>
      </c>
      <c r="E2299" s="18" t="str">
        <f t="shared" si="71"/>
        <v>Saturday</v>
      </c>
    </row>
    <row r="2300" spans="1:5" ht="18" x14ac:dyDescent="0.2">
      <c r="A2300" s="1">
        <v>42349.5</v>
      </c>
      <c r="B2300" s="17">
        <v>12</v>
      </c>
      <c r="C2300">
        <v>11</v>
      </c>
      <c r="D2300" s="19">
        <f t="shared" si="70"/>
        <v>0.5</v>
      </c>
      <c r="E2300" s="18" t="str">
        <f t="shared" si="71"/>
        <v>Friday</v>
      </c>
    </row>
    <row r="2301" spans="1:5" ht="18" x14ac:dyDescent="0.2">
      <c r="A2301" s="1">
        <v>42371.458333333336</v>
      </c>
      <c r="B2301" s="17">
        <v>1</v>
      </c>
      <c r="C2301">
        <v>2</v>
      </c>
      <c r="D2301" s="19">
        <f t="shared" si="70"/>
        <v>0.45833333333333331</v>
      </c>
      <c r="E2301" s="18" t="str">
        <f t="shared" si="71"/>
        <v>Saturday</v>
      </c>
    </row>
    <row r="2302" spans="1:5" ht="18" x14ac:dyDescent="0.2">
      <c r="A2302" s="1">
        <v>42364.833333333336</v>
      </c>
      <c r="B2302" s="17">
        <v>12</v>
      </c>
      <c r="C2302">
        <v>26</v>
      </c>
      <c r="D2302" s="19">
        <f t="shared" si="70"/>
        <v>0.83333333333333337</v>
      </c>
      <c r="E2302" s="18" t="str">
        <f t="shared" si="71"/>
        <v>Saturday</v>
      </c>
    </row>
    <row r="2303" spans="1:5" ht="18" x14ac:dyDescent="0.2">
      <c r="A2303" s="1">
        <v>42352.729166666664</v>
      </c>
      <c r="B2303" s="17">
        <v>12</v>
      </c>
      <c r="C2303">
        <v>14</v>
      </c>
      <c r="D2303" s="19">
        <f t="shared" si="70"/>
        <v>0.72916666666666663</v>
      </c>
      <c r="E2303" s="18" t="str">
        <f t="shared" si="71"/>
        <v>Monday</v>
      </c>
    </row>
    <row r="2304" spans="1:5" ht="18" x14ac:dyDescent="0.2">
      <c r="A2304" s="1">
        <v>42348.510416666664</v>
      </c>
      <c r="B2304" s="17">
        <v>12</v>
      </c>
      <c r="C2304">
        <v>10</v>
      </c>
      <c r="D2304" s="19">
        <f t="shared" si="70"/>
        <v>0.51041666666666663</v>
      </c>
      <c r="E2304" s="18" t="str">
        <f t="shared" si="71"/>
        <v>Thursday</v>
      </c>
    </row>
    <row r="2305" spans="1:5" ht="18" x14ac:dyDescent="0.2">
      <c r="A2305" s="1">
        <v>42355.510416666664</v>
      </c>
      <c r="B2305" s="17">
        <v>12</v>
      </c>
      <c r="C2305">
        <v>17</v>
      </c>
      <c r="D2305" s="19">
        <f t="shared" si="70"/>
        <v>0.51041666666666663</v>
      </c>
      <c r="E2305" s="18" t="str">
        <f t="shared" si="71"/>
        <v>Thursday</v>
      </c>
    </row>
    <row r="2306" spans="1:5" ht="18" x14ac:dyDescent="0.2">
      <c r="A2306" s="1">
        <v>42356.604166666664</v>
      </c>
      <c r="B2306" s="17">
        <v>12</v>
      </c>
      <c r="C2306">
        <v>18</v>
      </c>
      <c r="D2306" s="19">
        <f t="shared" si="70"/>
        <v>0.60416666666666663</v>
      </c>
      <c r="E2306" s="18" t="str">
        <f t="shared" si="71"/>
        <v>Friday</v>
      </c>
    </row>
    <row r="2307" spans="1:5" ht="18" x14ac:dyDescent="0.2">
      <c r="A2307" s="1">
        <v>42350.604166666664</v>
      </c>
      <c r="B2307" s="17">
        <v>12</v>
      </c>
      <c r="C2307">
        <v>12</v>
      </c>
      <c r="D2307" s="19">
        <f t="shared" ref="D2307:D2370" si="72">TIME(HOUR(A2307),MINUTE(A2307), SECOND(A2307))</f>
        <v>0.60416666666666663</v>
      </c>
      <c r="E2307" s="18" t="str">
        <f t="shared" ref="E2307:E2370" si="73">TEXT(A2307, "dddd")</f>
        <v>Saturday</v>
      </c>
    </row>
    <row r="2308" spans="1:5" ht="18" x14ac:dyDescent="0.2">
      <c r="A2308" s="1">
        <v>42350.625</v>
      </c>
      <c r="B2308" s="17">
        <v>12</v>
      </c>
      <c r="C2308">
        <v>12</v>
      </c>
      <c r="D2308" s="19">
        <f t="shared" si="72"/>
        <v>0.625</v>
      </c>
      <c r="E2308" s="18" t="str">
        <f t="shared" si="73"/>
        <v>Saturday</v>
      </c>
    </row>
    <row r="2309" spans="1:5" ht="18" x14ac:dyDescent="0.2">
      <c r="A2309" s="1">
        <v>42350.8125</v>
      </c>
      <c r="B2309" s="17">
        <v>12</v>
      </c>
      <c r="C2309">
        <v>12</v>
      </c>
      <c r="D2309" s="19">
        <f t="shared" si="72"/>
        <v>0.8125</v>
      </c>
      <c r="E2309" s="18" t="str">
        <f t="shared" si="73"/>
        <v>Saturday</v>
      </c>
    </row>
    <row r="2310" spans="1:5" ht="18" x14ac:dyDescent="0.2">
      <c r="A2310" s="1">
        <v>42357.5</v>
      </c>
      <c r="B2310" s="17">
        <v>12</v>
      </c>
      <c r="C2310">
        <v>19</v>
      </c>
      <c r="D2310" s="19">
        <f t="shared" si="72"/>
        <v>0.5</v>
      </c>
      <c r="E2310" s="18" t="str">
        <f t="shared" si="73"/>
        <v>Saturday</v>
      </c>
    </row>
    <row r="2311" spans="1:5" ht="18" x14ac:dyDescent="0.2">
      <c r="A2311" s="1">
        <v>42338.75</v>
      </c>
      <c r="B2311" s="17">
        <v>11</v>
      </c>
      <c r="C2311">
        <v>30</v>
      </c>
      <c r="D2311" s="19">
        <f t="shared" si="72"/>
        <v>0.75</v>
      </c>
      <c r="E2311" s="18" t="str">
        <f t="shared" si="73"/>
        <v>Monday</v>
      </c>
    </row>
    <row r="2312" spans="1:5" ht="18" x14ac:dyDescent="0.2">
      <c r="A2312" s="1">
        <v>42351.791666666664</v>
      </c>
      <c r="B2312" s="17">
        <v>12</v>
      </c>
      <c r="C2312">
        <v>13</v>
      </c>
      <c r="D2312" s="19">
        <f t="shared" si="72"/>
        <v>0.79166666666666663</v>
      </c>
      <c r="E2312" s="18" t="str">
        <f t="shared" si="73"/>
        <v>Sunday</v>
      </c>
    </row>
    <row r="2313" spans="1:5" ht="18" x14ac:dyDescent="0.2">
      <c r="A2313" s="1">
        <v>42338.770833333336</v>
      </c>
      <c r="B2313" s="17">
        <v>11</v>
      </c>
      <c r="C2313">
        <v>30</v>
      </c>
      <c r="D2313" s="19">
        <f t="shared" si="72"/>
        <v>0.77083333333333337</v>
      </c>
      <c r="E2313" s="18" t="str">
        <f t="shared" si="73"/>
        <v>Monday</v>
      </c>
    </row>
    <row r="2314" spans="1:5" ht="18" x14ac:dyDescent="0.2">
      <c r="A2314" s="1">
        <v>42337.677083333336</v>
      </c>
      <c r="B2314" s="17">
        <v>11</v>
      </c>
      <c r="C2314">
        <v>29</v>
      </c>
      <c r="D2314" s="19">
        <f t="shared" si="72"/>
        <v>0.67708333333333337</v>
      </c>
      <c r="E2314" s="18" t="str">
        <f t="shared" si="73"/>
        <v>Sunday</v>
      </c>
    </row>
    <row r="2315" spans="1:5" ht="18" x14ac:dyDescent="0.2">
      <c r="A2315" s="1">
        <v>42337.677083333336</v>
      </c>
      <c r="B2315" s="17">
        <v>11</v>
      </c>
      <c r="C2315">
        <v>29</v>
      </c>
      <c r="D2315" s="19">
        <f t="shared" si="72"/>
        <v>0.67708333333333337</v>
      </c>
      <c r="E2315" s="18" t="str">
        <f t="shared" si="73"/>
        <v>Sunday</v>
      </c>
    </row>
    <row r="2316" spans="1:5" ht="18" x14ac:dyDescent="0.2">
      <c r="A2316" s="1">
        <v>42349.770833333336</v>
      </c>
      <c r="B2316" s="17">
        <v>12</v>
      </c>
      <c r="C2316">
        <v>11</v>
      </c>
      <c r="D2316" s="19">
        <f t="shared" si="72"/>
        <v>0.77083333333333337</v>
      </c>
      <c r="E2316" s="18" t="str">
        <f t="shared" si="73"/>
        <v>Friday</v>
      </c>
    </row>
    <row r="2317" spans="1:5" ht="18" x14ac:dyDescent="0.2">
      <c r="A2317" s="1">
        <v>42347.875</v>
      </c>
      <c r="B2317" s="17">
        <v>12</v>
      </c>
      <c r="C2317">
        <v>9</v>
      </c>
      <c r="D2317" s="19">
        <f t="shared" si="72"/>
        <v>0.875</v>
      </c>
      <c r="E2317" s="18" t="str">
        <f t="shared" si="73"/>
        <v>Wednesday</v>
      </c>
    </row>
    <row r="2318" spans="1:5" ht="18" x14ac:dyDescent="0.2">
      <c r="A2318" s="1">
        <v>42354.75</v>
      </c>
      <c r="B2318" s="17">
        <v>12</v>
      </c>
      <c r="C2318">
        <v>16</v>
      </c>
      <c r="D2318" s="19">
        <f t="shared" si="72"/>
        <v>0.75</v>
      </c>
      <c r="E2318" s="18" t="str">
        <f t="shared" si="73"/>
        <v>Wednesday</v>
      </c>
    </row>
    <row r="2319" spans="1:5" ht="18" x14ac:dyDescent="0.2">
      <c r="A2319" s="1">
        <v>42353.510416666664</v>
      </c>
      <c r="B2319" s="17">
        <v>12</v>
      </c>
      <c r="C2319">
        <v>15</v>
      </c>
      <c r="D2319" s="19">
        <f t="shared" si="72"/>
        <v>0.51041666666666663</v>
      </c>
      <c r="E2319" s="18" t="str">
        <f t="shared" si="73"/>
        <v>Tuesday</v>
      </c>
    </row>
    <row r="2320" spans="1:5" ht="18" x14ac:dyDescent="0.2">
      <c r="A2320" s="1">
        <v>42374.520833333336</v>
      </c>
      <c r="B2320" s="17">
        <v>1</v>
      </c>
      <c r="C2320">
        <v>5</v>
      </c>
      <c r="D2320" s="19">
        <f t="shared" si="72"/>
        <v>0.52083333333333337</v>
      </c>
      <c r="E2320" s="18" t="str">
        <f t="shared" si="73"/>
        <v>Tuesday</v>
      </c>
    </row>
    <row r="2321" spans="1:5" ht="18" x14ac:dyDescent="0.2">
      <c r="A2321" s="1">
        <v>42350.604166666664</v>
      </c>
      <c r="B2321" s="17">
        <v>12</v>
      </c>
      <c r="C2321">
        <v>12</v>
      </c>
      <c r="D2321" s="19">
        <f t="shared" si="72"/>
        <v>0.60416666666666663</v>
      </c>
      <c r="E2321" s="18" t="str">
        <f t="shared" si="73"/>
        <v>Saturday</v>
      </c>
    </row>
    <row r="2322" spans="1:5" ht="18" x14ac:dyDescent="0.2">
      <c r="A2322" s="1">
        <v>42376.802083333336</v>
      </c>
      <c r="B2322" s="17">
        <v>1</v>
      </c>
      <c r="C2322">
        <v>7</v>
      </c>
      <c r="D2322" s="19">
        <f t="shared" si="72"/>
        <v>0.80208333333333337</v>
      </c>
      <c r="E2322" s="18" t="str">
        <f t="shared" si="73"/>
        <v>Thursday</v>
      </c>
    </row>
    <row r="2323" spans="1:5" ht="18" x14ac:dyDescent="0.2">
      <c r="A2323" s="1">
        <v>42354.791666666664</v>
      </c>
      <c r="B2323" s="17">
        <v>12</v>
      </c>
      <c r="C2323">
        <v>16</v>
      </c>
      <c r="D2323" s="19">
        <f t="shared" si="72"/>
        <v>0.79166666666666663</v>
      </c>
      <c r="E2323" s="18" t="str">
        <f t="shared" si="73"/>
        <v>Wednesday</v>
      </c>
    </row>
    <row r="2324" spans="1:5" ht="18" x14ac:dyDescent="0.2">
      <c r="A2324" s="1">
        <v>42337.71875</v>
      </c>
      <c r="B2324" s="17">
        <v>11</v>
      </c>
      <c r="C2324">
        <v>29</v>
      </c>
      <c r="D2324" s="19">
        <f t="shared" si="72"/>
        <v>0.71875</v>
      </c>
      <c r="E2324" s="18" t="str">
        <f t="shared" si="73"/>
        <v>Sunday</v>
      </c>
    </row>
    <row r="2325" spans="1:5" ht="18" x14ac:dyDescent="0.2">
      <c r="A2325" s="1">
        <v>42350.416666666664</v>
      </c>
      <c r="B2325" s="17">
        <v>12</v>
      </c>
      <c r="C2325">
        <v>12</v>
      </c>
      <c r="D2325" s="19">
        <f t="shared" si="72"/>
        <v>0.41666666666666669</v>
      </c>
      <c r="E2325" s="18" t="str">
        <f t="shared" si="73"/>
        <v>Saturday</v>
      </c>
    </row>
    <row r="2326" spans="1:5" ht="18" x14ac:dyDescent="0.2">
      <c r="A2326" s="1">
        <v>42347.541666666664</v>
      </c>
      <c r="B2326" s="17">
        <v>12</v>
      </c>
      <c r="C2326">
        <v>9</v>
      </c>
      <c r="D2326" s="19">
        <f t="shared" si="72"/>
        <v>0.54166666666666663</v>
      </c>
      <c r="E2326" s="18" t="str">
        <f t="shared" si="73"/>
        <v>Wednesday</v>
      </c>
    </row>
    <row r="2327" spans="1:5" ht="18" x14ac:dyDescent="0.2">
      <c r="A2327" s="1">
        <v>42337.75</v>
      </c>
      <c r="B2327" s="17">
        <v>11</v>
      </c>
      <c r="C2327">
        <v>29</v>
      </c>
      <c r="D2327" s="19">
        <f t="shared" si="72"/>
        <v>0.75</v>
      </c>
      <c r="E2327" s="18" t="str">
        <f t="shared" si="73"/>
        <v>Sunday</v>
      </c>
    </row>
    <row r="2328" spans="1:5" ht="18" x14ac:dyDescent="0.2">
      <c r="A2328" s="1">
        <v>42351.583333333336</v>
      </c>
      <c r="B2328" s="17">
        <v>12</v>
      </c>
      <c r="C2328">
        <v>13</v>
      </c>
      <c r="D2328" s="19">
        <f t="shared" si="72"/>
        <v>0.58333333333333337</v>
      </c>
      <c r="E2328" s="18" t="str">
        <f t="shared" si="73"/>
        <v>Sunday</v>
      </c>
    </row>
    <row r="2329" spans="1:5" ht="18" x14ac:dyDescent="0.2">
      <c r="A2329" s="1">
        <v>42365.583333333336</v>
      </c>
      <c r="B2329" s="17">
        <v>12</v>
      </c>
      <c r="C2329">
        <v>27</v>
      </c>
      <c r="D2329" s="19">
        <f t="shared" si="72"/>
        <v>0.58333333333333337</v>
      </c>
      <c r="E2329" s="18" t="str">
        <f t="shared" si="73"/>
        <v>Sunday</v>
      </c>
    </row>
    <row r="2330" spans="1:5" ht="18" x14ac:dyDescent="0.2">
      <c r="A2330" s="1">
        <v>42383.75</v>
      </c>
      <c r="B2330" s="17">
        <v>1</v>
      </c>
      <c r="C2330">
        <v>14</v>
      </c>
      <c r="D2330" s="19">
        <f t="shared" si="72"/>
        <v>0.75</v>
      </c>
      <c r="E2330" s="18" t="str">
        <f t="shared" si="73"/>
        <v>Thursday</v>
      </c>
    </row>
    <row r="2331" spans="1:5" ht="18" x14ac:dyDescent="0.2">
      <c r="A2331" s="1">
        <v>42356.791666666664</v>
      </c>
      <c r="B2331" s="17">
        <v>12</v>
      </c>
      <c r="C2331">
        <v>18</v>
      </c>
      <c r="D2331" s="19">
        <f t="shared" si="72"/>
        <v>0.79166666666666663</v>
      </c>
      <c r="E2331" s="18" t="str">
        <f t="shared" si="73"/>
        <v>Friday</v>
      </c>
    </row>
    <row r="2332" spans="1:5" ht="18" x14ac:dyDescent="0.2">
      <c r="A2332" s="1">
        <v>42354.791666666664</v>
      </c>
      <c r="B2332" s="17">
        <v>12</v>
      </c>
      <c r="C2332">
        <v>16</v>
      </c>
      <c r="D2332" s="19">
        <f t="shared" si="72"/>
        <v>0.79166666666666663</v>
      </c>
      <c r="E2332" s="18" t="str">
        <f t="shared" si="73"/>
        <v>Wednesday</v>
      </c>
    </row>
    <row r="2333" spans="1:5" ht="18" x14ac:dyDescent="0.2">
      <c r="A2333" s="1">
        <v>42357.8125</v>
      </c>
      <c r="B2333" s="17">
        <v>12</v>
      </c>
      <c r="C2333">
        <v>19</v>
      </c>
      <c r="D2333" s="19">
        <f t="shared" si="72"/>
        <v>0.8125</v>
      </c>
      <c r="E2333" s="18" t="str">
        <f t="shared" si="73"/>
        <v>Saturday</v>
      </c>
    </row>
    <row r="2334" spans="1:5" ht="18" x14ac:dyDescent="0.2">
      <c r="A2334" s="1">
        <v>42379.395833333336</v>
      </c>
      <c r="B2334" s="17">
        <v>1</v>
      </c>
      <c r="C2334">
        <v>10</v>
      </c>
      <c r="D2334" s="19">
        <f t="shared" si="72"/>
        <v>0.39583333333333331</v>
      </c>
      <c r="E2334" s="18" t="str">
        <f t="shared" si="73"/>
        <v>Sunday</v>
      </c>
    </row>
    <row r="2335" spans="1:5" ht="18" x14ac:dyDescent="0.2">
      <c r="A2335" s="1">
        <v>42351.791666666664</v>
      </c>
      <c r="B2335" s="17">
        <v>12</v>
      </c>
      <c r="C2335">
        <v>13</v>
      </c>
      <c r="D2335" s="19">
        <f t="shared" si="72"/>
        <v>0.79166666666666663</v>
      </c>
      <c r="E2335" s="18" t="str">
        <f t="shared" si="73"/>
        <v>Sunday</v>
      </c>
    </row>
    <row r="2336" spans="1:5" ht="18" x14ac:dyDescent="0.2">
      <c r="A2336" s="1">
        <v>42350.625</v>
      </c>
      <c r="B2336" s="17">
        <v>12</v>
      </c>
      <c r="C2336">
        <v>12</v>
      </c>
      <c r="D2336" s="19">
        <f t="shared" si="72"/>
        <v>0.625</v>
      </c>
      <c r="E2336" s="18" t="str">
        <f t="shared" si="73"/>
        <v>Saturday</v>
      </c>
    </row>
    <row r="2337" spans="1:5" ht="18" x14ac:dyDescent="0.2">
      <c r="A2337" s="1">
        <v>42357.708333333336</v>
      </c>
      <c r="B2337" s="17">
        <v>12</v>
      </c>
      <c r="C2337">
        <v>19</v>
      </c>
      <c r="D2337" s="19">
        <f t="shared" si="72"/>
        <v>0.70833333333333337</v>
      </c>
      <c r="E2337" s="18" t="str">
        <f t="shared" si="73"/>
        <v>Saturday</v>
      </c>
    </row>
    <row r="2338" spans="1:5" ht="18" x14ac:dyDescent="0.2">
      <c r="A2338" s="1">
        <v>42357.708333333336</v>
      </c>
      <c r="B2338" s="17">
        <v>12</v>
      </c>
      <c r="C2338">
        <v>19</v>
      </c>
      <c r="D2338" s="19">
        <f t="shared" si="72"/>
        <v>0.70833333333333337</v>
      </c>
      <c r="E2338" s="18" t="str">
        <f t="shared" si="73"/>
        <v>Saturday</v>
      </c>
    </row>
    <row r="2339" spans="1:5" ht="18" x14ac:dyDescent="0.2">
      <c r="A2339" s="1">
        <v>42357.708333333336</v>
      </c>
      <c r="B2339" s="17">
        <v>12</v>
      </c>
      <c r="C2339">
        <v>19</v>
      </c>
      <c r="D2339" s="19">
        <f t="shared" si="72"/>
        <v>0.70833333333333337</v>
      </c>
      <c r="E2339" s="18" t="str">
        <f t="shared" si="73"/>
        <v>Saturday</v>
      </c>
    </row>
    <row r="2340" spans="1:5" ht="18" x14ac:dyDescent="0.2">
      <c r="A2340" s="1">
        <v>42357.708333333336</v>
      </c>
      <c r="B2340" s="17">
        <v>12</v>
      </c>
      <c r="C2340">
        <v>19</v>
      </c>
      <c r="D2340" s="19">
        <f t="shared" si="72"/>
        <v>0.70833333333333337</v>
      </c>
      <c r="E2340" s="18" t="str">
        <f t="shared" si="73"/>
        <v>Saturday</v>
      </c>
    </row>
    <row r="2341" spans="1:5" ht="18" x14ac:dyDescent="0.2">
      <c r="A2341" s="1">
        <v>42357.708333333336</v>
      </c>
      <c r="B2341" s="17">
        <v>12</v>
      </c>
      <c r="C2341">
        <v>19</v>
      </c>
      <c r="D2341" s="19">
        <f t="shared" si="72"/>
        <v>0.70833333333333337</v>
      </c>
      <c r="E2341" s="18" t="str">
        <f t="shared" si="73"/>
        <v>Saturday</v>
      </c>
    </row>
    <row r="2342" spans="1:5" ht="18" x14ac:dyDescent="0.2">
      <c r="A2342" s="1">
        <v>42357.708333333336</v>
      </c>
      <c r="B2342" s="17">
        <v>12</v>
      </c>
      <c r="C2342">
        <v>19</v>
      </c>
      <c r="D2342" s="19">
        <f t="shared" si="72"/>
        <v>0.70833333333333337</v>
      </c>
      <c r="E2342" s="18" t="str">
        <f t="shared" si="73"/>
        <v>Saturday</v>
      </c>
    </row>
    <row r="2343" spans="1:5" ht="18" x14ac:dyDescent="0.2">
      <c r="A2343" s="1">
        <v>42370.375</v>
      </c>
      <c r="B2343" s="17">
        <v>1</v>
      </c>
      <c r="C2343">
        <v>1</v>
      </c>
      <c r="D2343" s="19">
        <f t="shared" si="72"/>
        <v>0.375</v>
      </c>
      <c r="E2343" s="18" t="str">
        <f t="shared" si="73"/>
        <v>Friday</v>
      </c>
    </row>
    <row r="2344" spans="1:5" ht="18" x14ac:dyDescent="0.2">
      <c r="A2344" s="1">
        <v>42370.375</v>
      </c>
      <c r="B2344" s="17">
        <v>1</v>
      </c>
      <c r="C2344">
        <v>1</v>
      </c>
      <c r="D2344" s="19">
        <f t="shared" si="72"/>
        <v>0.375</v>
      </c>
      <c r="E2344" s="18" t="str">
        <f t="shared" si="73"/>
        <v>Friday</v>
      </c>
    </row>
    <row r="2345" spans="1:5" ht="18" x14ac:dyDescent="0.2">
      <c r="A2345" s="1">
        <v>42370.375</v>
      </c>
      <c r="B2345" s="17">
        <v>1</v>
      </c>
      <c r="C2345">
        <v>1</v>
      </c>
      <c r="D2345" s="19">
        <f t="shared" si="72"/>
        <v>0.375</v>
      </c>
      <c r="E2345" s="18" t="str">
        <f t="shared" si="73"/>
        <v>Friday</v>
      </c>
    </row>
    <row r="2346" spans="1:5" ht="18" x14ac:dyDescent="0.2">
      <c r="A2346" s="1">
        <v>42370.375</v>
      </c>
      <c r="B2346" s="17">
        <v>1</v>
      </c>
      <c r="C2346">
        <v>1</v>
      </c>
      <c r="D2346" s="19">
        <f t="shared" si="72"/>
        <v>0.375</v>
      </c>
      <c r="E2346" s="18" t="str">
        <f t="shared" si="73"/>
        <v>Friday</v>
      </c>
    </row>
    <row r="2347" spans="1:5" ht="18" x14ac:dyDescent="0.2">
      <c r="A2347" s="1">
        <v>42370.375</v>
      </c>
      <c r="B2347" s="17">
        <v>1</v>
      </c>
      <c r="C2347">
        <v>1</v>
      </c>
      <c r="D2347" s="19">
        <f t="shared" si="72"/>
        <v>0.375</v>
      </c>
      <c r="E2347" s="18" t="str">
        <f t="shared" si="73"/>
        <v>Friday</v>
      </c>
    </row>
    <row r="2348" spans="1:5" ht="18" x14ac:dyDescent="0.2">
      <c r="A2348" s="1">
        <v>42370.375</v>
      </c>
      <c r="B2348" s="17">
        <v>1</v>
      </c>
      <c r="C2348">
        <v>1</v>
      </c>
      <c r="D2348" s="19">
        <f t="shared" si="72"/>
        <v>0.375</v>
      </c>
      <c r="E2348" s="18" t="str">
        <f t="shared" si="73"/>
        <v>Friday</v>
      </c>
    </row>
    <row r="2349" spans="1:5" ht="18" x14ac:dyDescent="0.2">
      <c r="A2349" s="1">
        <v>42396.75</v>
      </c>
      <c r="B2349" s="17">
        <v>1</v>
      </c>
      <c r="C2349">
        <v>27</v>
      </c>
      <c r="D2349" s="19">
        <f t="shared" si="72"/>
        <v>0.75</v>
      </c>
      <c r="E2349" s="18" t="str">
        <f t="shared" si="73"/>
        <v>Wednesday</v>
      </c>
    </row>
    <row r="2350" spans="1:5" ht="18" x14ac:dyDescent="0.2">
      <c r="A2350" s="1">
        <v>42358.666666666664</v>
      </c>
      <c r="B2350" s="17">
        <v>12</v>
      </c>
      <c r="C2350">
        <v>20</v>
      </c>
      <c r="D2350" s="19">
        <f t="shared" si="72"/>
        <v>0.66666666666666663</v>
      </c>
      <c r="E2350" s="18" t="str">
        <f t="shared" si="73"/>
        <v>Sunday</v>
      </c>
    </row>
    <row r="2351" spans="1:5" ht="18" x14ac:dyDescent="0.2">
      <c r="A2351" s="1">
        <v>42356.833333333336</v>
      </c>
      <c r="B2351" s="17">
        <v>12</v>
      </c>
      <c r="C2351">
        <v>18</v>
      </c>
      <c r="D2351" s="19">
        <f t="shared" si="72"/>
        <v>0.83333333333333337</v>
      </c>
      <c r="E2351" s="18" t="str">
        <f t="shared" si="73"/>
        <v>Friday</v>
      </c>
    </row>
    <row r="2352" spans="1:5" ht="18" x14ac:dyDescent="0.2">
      <c r="A2352" s="1">
        <v>42345.770833333336</v>
      </c>
      <c r="B2352" s="17">
        <v>12</v>
      </c>
      <c r="C2352">
        <v>7</v>
      </c>
      <c r="D2352" s="19">
        <f t="shared" si="72"/>
        <v>0.77083333333333337</v>
      </c>
      <c r="E2352" s="18" t="str">
        <f t="shared" si="73"/>
        <v>Monday</v>
      </c>
    </row>
    <row r="2353" spans="1:5" ht="18" x14ac:dyDescent="0.2">
      <c r="A2353" s="1">
        <v>42348.479166666664</v>
      </c>
      <c r="B2353" s="17">
        <v>12</v>
      </c>
      <c r="C2353">
        <v>10</v>
      </c>
      <c r="D2353" s="19">
        <f t="shared" si="72"/>
        <v>0.47916666666666669</v>
      </c>
      <c r="E2353" s="18" t="str">
        <f t="shared" si="73"/>
        <v>Thursday</v>
      </c>
    </row>
    <row r="2354" spans="1:5" ht="18" x14ac:dyDescent="0.2">
      <c r="A2354" s="1">
        <v>42386.552083333336</v>
      </c>
      <c r="B2354" s="17">
        <v>1</v>
      </c>
      <c r="C2354">
        <v>17</v>
      </c>
      <c r="D2354" s="19">
        <f t="shared" si="72"/>
        <v>0.55208333333333337</v>
      </c>
      <c r="E2354" s="18" t="str">
        <f t="shared" si="73"/>
        <v>Sunday</v>
      </c>
    </row>
    <row r="2355" spans="1:5" ht="18" x14ac:dyDescent="0.2">
      <c r="A2355" s="1">
        <v>42346.8125</v>
      </c>
      <c r="B2355" s="17">
        <v>12</v>
      </c>
      <c r="C2355">
        <v>8</v>
      </c>
      <c r="D2355" s="19">
        <f t="shared" si="72"/>
        <v>0.8125</v>
      </c>
      <c r="E2355" s="18" t="str">
        <f t="shared" si="73"/>
        <v>Tuesday</v>
      </c>
    </row>
    <row r="2356" spans="1:5" ht="18" x14ac:dyDescent="0.2">
      <c r="A2356" s="1">
        <v>42347.770833333336</v>
      </c>
      <c r="B2356" s="17">
        <v>12</v>
      </c>
      <c r="C2356">
        <v>9</v>
      </c>
      <c r="D2356" s="19">
        <f t="shared" si="72"/>
        <v>0.77083333333333337</v>
      </c>
      <c r="E2356" s="18" t="str">
        <f t="shared" si="73"/>
        <v>Wednesday</v>
      </c>
    </row>
    <row r="2357" spans="1:5" ht="18" x14ac:dyDescent="0.2">
      <c r="A2357" s="1">
        <v>42356.75</v>
      </c>
      <c r="B2357" s="17">
        <v>12</v>
      </c>
      <c r="C2357">
        <v>18</v>
      </c>
      <c r="D2357" s="19">
        <f t="shared" si="72"/>
        <v>0.75</v>
      </c>
      <c r="E2357" s="18" t="str">
        <f t="shared" si="73"/>
        <v>Friday</v>
      </c>
    </row>
    <row r="2358" spans="1:5" ht="18" x14ac:dyDescent="0.2">
      <c r="A2358" s="1">
        <v>42350.458333333336</v>
      </c>
      <c r="B2358" s="17">
        <v>12</v>
      </c>
      <c r="C2358">
        <v>12</v>
      </c>
      <c r="D2358" s="19">
        <f t="shared" si="72"/>
        <v>0.45833333333333331</v>
      </c>
      <c r="E2358" s="18" t="str">
        <f t="shared" si="73"/>
        <v>Saturday</v>
      </c>
    </row>
    <row r="2359" spans="1:5" ht="18" x14ac:dyDescent="0.2">
      <c r="A2359" s="1">
        <v>42388.541666666664</v>
      </c>
      <c r="B2359" s="17">
        <v>1</v>
      </c>
      <c r="C2359">
        <v>19</v>
      </c>
      <c r="D2359" s="19">
        <f t="shared" si="72"/>
        <v>0.54166666666666663</v>
      </c>
      <c r="E2359" s="18" t="str">
        <f t="shared" si="73"/>
        <v>Tuesday</v>
      </c>
    </row>
    <row r="2360" spans="1:5" ht="18" x14ac:dyDescent="0.2">
      <c r="A2360" s="1">
        <v>42382.479166666664</v>
      </c>
      <c r="B2360" s="17">
        <v>1</v>
      </c>
      <c r="C2360">
        <v>13</v>
      </c>
      <c r="D2360" s="19">
        <f t="shared" si="72"/>
        <v>0.47916666666666669</v>
      </c>
      <c r="E2360" s="18" t="str">
        <f t="shared" si="73"/>
        <v>Wednesday</v>
      </c>
    </row>
    <row r="2361" spans="1:5" ht="18" x14ac:dyDescent="0.2">
      <c r="A2361" s="1">
        <v>42389.541666666664</v>
      </c>
      <c r="B2361" s="17">
        <v>1</v>
      </c>
      <c r="C2361">
        <v>20</v>
      </c>
      <c r="D2361" s="19">
        <f t="shared" si="72"/>
        <v>0.54166666666666663</v>
      </c>
      <c r="E2361" s="18" t="str">
        <f t="shared" si="73"/>
        <v>Wednesday</v>
      </c>
    </row>
    <row r="2362" spans="1:5" ht="18" x14ac:dyDescent="0.2">
      <c r="A2362" s="1">
        <v>42377.541666666664</v>
      </c>
      <c r="B2362" s="17">
        <v>1</v>
      </c>
      <c r="C2362">
        <v>8</v>
      </c>
      <c r="D2362" s="19">
        <f t="shared" si="72"/>
        <v>0.54166666666666663</v>
      </c>
      <c r="E2362" s="18" t="str">
        <f t="shared" si="73"/>
        <v>Friday</v>
      </c>
    </row>
    <row r="2363" spans="1:5" ht="18" x14ac:dyDescent="0.2">
      <c r="A2363" s="1">
        <v>42395.541666666664</v>
      </c>
      <c r="B2363" s="17">
        <v>1</v>
      </c>
      <c r="C2363">
        <v>26</v>
      </c>
      <c r="D2363" s="19">
        <f t="shared" si="72"/>
        <v>0.54166666666666663</v>
      </c>
      <c r="E2363" s="18" t="str">
        <f t="shared" si="73"/>
        <v>Tuesday</v>
      </c>
    </row>
    <row r="2364" spans="1:5" ht="18" x14ac:dyDescent="0.2">
      <c r="A2364" s="1">
        <v>42346.791666666664</v>
      </c>
      <c r="B2364" s="17">
        <v>12</v>
      </c>
      <c r="C2364">
        <v>8</v>
      </c>
      <c r="D2364" s="19">
        <f t="shared" si="72"/>
        <v>0.79166666666666663</v>
      </c>
      <c r="E2364" s="18" t="str">
        <f t="shared" si="73"/>
        <v>Tuesday</v>
      </c>
    </row>
    <row r="2365" spans="1:5" ht="18" x14ac:dyDescent="0.2">
      <c r="A2365" s="1">
        <v>42356.708333333336</v>
      </c>
      <c r="B2365" s="17">
        <v>12</v>
      </c>
      <c r="C2365">
        <v>18</v>
      </c>
      <c r="D2365" s="19">
        <f t="shared" si="72"/>
        <v>0.70833333333333337</v>
      </c>
      <c r="E2365" s="18" t="str">
        <f t="shared" si="73"/>
        <v>Friday</v>
      </c>
    </row>
    <row r="2366" spans="1:5" ht="18" x14ac:dyDescent="0.2">
      <c r="A2366" s="1">
        <v>42350.541666666664</v>
      </c>
      <c r="B2366" s="17">
        <v>12</v>
      </c>
      <c r="C2366">
        <v>12</v>
      </c>
      <c r="D2366" s="19">
        <f t="shared" si="72"/>
        <v>0.54166666666666663</v>
      </c>
      <c r="E2366" s="18" t="str">
        <f t="shared" si="73"/>
        <v>Saturday</v>
      </c>
    </row>
    <row r="2367" spans="1:5" ht="18" x14ac:dyDescent="0.2">
      <c r="A2367" s="1">
        <v>42357.75</v>
      </c>
      <c r="B2367" s="17">
        <v>12</v>
      </c>
      <c r="C2367">
        <v>19</v>
      </c>
      <c r="D2367" s="19">
        <f t="shared" si="72"/>
        <v>0.75</v>
      </c>
      <c r="E2367" s="18" t="str">
        <f t="shared" si="73"/>
        <v>Saturday</v>
      </c>
    </row>
    <row r="2368" spans="1:5" ht="18" x14ac:dyDescent="0.2">
      <c r="A2368" s="1">
        <v>42364.75</v>
      </c>
      <c r="B2368" s="17">
        <v>12</v>
      </c>
      <c r="C2368">
        <v>26</v>
      </c>
      <c r="D2368" s="19">
        <f t="shared" si="72"/>
        <v>0.75</v>
      </c>
      <c r="E2368" s="18" t="str">
        <f t="shared" si="73"/>
        <v>Saturday</v>
      </c>
    </row>
    <row r="2369" spans="1:5" ht="18" x14ac:dyDescent="0.2">
      <c r="A2369" s="1">
        <v>42382.791666666664</v>
      </c>
      <c r="B2369" s="17">
        <v>1</v>
      </c>
      <c r="C2369">
        <v>13</v>
      </c>
      <c r="D2369" s="19">
        <f t="shared" si="72"/>
        <v>0.79166666666666663</v>
      </c>
      <c r="E2369" s="18" t="str">
        <f t="shared" si="73"/>
        <v>Wednesday</v>
      </c>
    </row>
    <row r="2370" spans="1:5" ht="18" x14ac:dyDescent="0.2">
      <c r="A2370" s="1">
        <v>42369.458333333336</v>
      </c>
      <c r="B2370" s="17">
        <v>12</v>
      </c>
      <c r="C2370">
        <v>31</v>
      </c>
      <c r="D2370" s="19">
        <f t="shared" si="72"/>
        <v>0.45833333333333331</v>
      </c>
      <c r="E2370" s="18" t="str">
        <f t="shared" si="73"/>
        <v>Thursday</v>
      </c>
    </row>
    <row r="2371" spans="1:5" ht="18" x14ac:dyDescent="0.2">
      <c r="A2371" s="1">
        <v>42355.4375</v>
      </c>
      <c r="B2371" s="17">
        <v>12</v>
      </c>
      <c r="C2371">
        <v>17</v>
      </c>
      <c r="D2371" s="19">
        <f t="shared" ref="D2371:D2434" si="74">TIME(HOUR(A2371),MINUTE(A2371), SECOND(A2371))</f>
        <v>0.4375</v>
      </c>
      <c r="E2371" s="18" t="str">
        <f t="shared" ref="E2371:E2434" si="75">TEXT(A2371, "dddd")</f>
        <v>Thursday</v>
      </c>
    </row>
    <row r="2372" spans="1:5" ht="18" x14ac:dyDescent="0.2">
      <c r="A2372" s="1">
        <v>42367.416666666664</v>
      </c>
      <c r="B2372" s="17">
        <v>12</v>
      </c>
      <c r="C2372">
        <v>29</v>
      </c>
      <c r="D2372" s="19">
        <f t="shared" si="74"/>
        <v>0.41666666666666669</v>
      </c>
      <c r="E2372" s="18" t="str">
        <f t="shared" si="75"/>
        <v>Tuesday</v>
      </c>
    </row>
    <row r="2373" spans="1:5" ht="18" x14ac:dyDescent="0.2">
      <c r="A2373" s="1">
        <v>42359.4375</v>
      </c>
      <c r="B2373" s="17">
        <v>12</v>
      </c>
      <c r="C2373">
        <v>21</v>
      </c>
      <c r="D2373" s="19">
        <f t="shared" si="74"/>
        <v>0.4375</v>
      </c>
      <c r="E2373" s="18" t="str">
        <f t="shared" si="75"/>
        <v>Monday</v>
      </c>
    </row>
    <row r="2374" spans="1:5" ht="18" x14ac:dyDescent="0.2">
      <c r="A2374" s="1">
        <v>42354.4375</v>
      </c>
      <c r="B2374" s="17">
        <v>12</v>
      </c>
      <c r="C2374">
        <v>16</v>
      </c>
      <c r="D2374" s="19">
        <f t="shared" si="74"/>
        <v>0.4375</v>
      </c>
      <c r="E2374" s="18" t="str">
        <f t="shared" si="75"/>
        <v>Wednesday</v>
      </c>
    </row>
    <row r="2375" spans="1:5" ht="18" x14ac:dyDescent="0.2">
      <c r="A2375" s="1">
        <v>42353.822916666664</v>
      </c>
      <c r="B2375" s="17">
        <v>12</v>
      </c>
      <c r="C2375">
        <v>15</v>
      </c>
      <c r="D2375" s="19">
        <f t="shared" si="74"/>
        <v>0.82291666666666663</v>
      </c>
      <c r="E2375" s="18" t="str">
        <f t="shared" si="75"/>
        <v>Tuesday</v>
      </c>
    </row>
    <row r="2376" spans="1:5" ht="18" x14ac:dyDescent="0.2">
      <c r="A2376" s="1">
        <v>42370.729166666664</v>
      </c>
      <c r="B2376" s="17">
        <v>1</v>
      </c>
      <c r="C2376">
        <v>1</v>
      </c>
      <c r="D2376" s="19">
        <f t="shared" si="74"/>
        <v>0.72916666666666663</v>
      </c>
      <c r="E2376" s="18" t="str">
        <f t="shared" si="75"/>
        <v>Friday</v>
      </c>
    </row>
    <row r="2377" spans="1:5" ht="18" x14ac:dyDescent="0.2">
      <c r="A2377" s="1">
        <v>42384.395833333336</v>
      </c>
      <c r="B2377" s="17">
        <v>1</v>
      </c>
      <c r="C2377">
        <v>15</v>
      </c>
      <c r="D2377" s="19">
        <f t="shared" si="74"/>
        <v>0.39583333333333331</v>
      </c>
      <c r="E2377" s="18" t="str">
        <f t="shared" si="75"/>
        <v>Friday</v>
      </c>
    </row>
    <row r="2378" spans="1:5" ht="18" x14ac:dyDescent="0.2">
      <c r="A2378" s="1">
        <v>42355.802083333336</v>
      </c>
      <c r="B2378" s="17">
        <v>12</v>
      </c>
      <c r="C2378">
        <v>17</v>
      </c>
      <c r="D2378" s="19">
        <f t="shared" si="74"/>
        <v>0.80208333333333337</v>
      </c>
      <c r="E2378" s="18" t="str">
        <f t="shared" si="75"/>
        <v>Thursday</v>
      </c>
    </row>
    <row r="2379" spans="1:5" ht="18" x14ac:dyDescent="0.2">
      <c r="A2379" s="1">
        <v>42355.802083333336</v>
      </c>
      <c r="B2379" s="17">
        <v>12</v>
      </c>
      <c r="C2379">
        <v>17</v>
      </c>
      <c r="D2379" s="19">
        <f t="shared" si="74"/>
        <v>0.80208333333333337</v>
      </c>
      <c r="E2379" s="18" t="str">
        <f t="shared" si="75"/>
        <v>Thursday</v>
      </c>
    </row>
    <row r="2380" spans="1:5" ht="18" x14ac:dyDescent="0.2">
      <c r="A2380" s="1">
        <v>42350.75</v>
      </c>
      <c r="B2380" s="17">
        <v>12</v>
      </c>
      <c r="C2380">
        <v>12</v>
      </c>
      <c r="D2380" s="19">
        <f t="shared" si="74"/>
        <v>0.75</v>
      </c>
      <c r="E2380" s="18" t="str">
        <f t="shared" si="75"/>
        <v>Saturday</v>
      </c>
    </row>
    <row r="2381" spans="1:5" ht="18" x14ac:dyDescent="0.2">
      <c r="A2381" s="1">
        <v>42350.416666666664</v>
      </c>
      <c r="B2381" s="17">
        <v>12</v>
      </c>
      <c r="C2381">
        <v>12</v>
      </c>
      <c r="D2381" s="19">
        <f t="shared" si="74"/>
        <v>0.41666666666666669</v>
      </c>
      <c r="E2381" s="18" t="str">
        <f t="shared" si="75"/>
        <v>Saturday</v>
      </c>
    </row>
    <row r="2382" spans="1:5" ht="18" x14ac:dyDescent="0.2">
      <c r="A2382" s="1">
        <v>42350.4375</v>
      </c>
      <c r="B2382" s="17">
        <v>12</v>
      </c>
      <c r="C2382">
        <v>12</v>
      </c>
      <c r="D2382" s="19">
        <f t="shared" si="74"/>
        <v>0.4375</v>
      </c>
      <c r="E2382" s="18" t="str">
        <f t="shared" si="75"/>
        <v>Saturday</v>
      </c>
    </row>
    <row r="2383" spans="1:5" ht="18" x14ac:dyDescent="0.2">
      <c r="A2383" s="1">
        <v>42354.791666666664</v>
      </c>
      <c r="B2383" s="17">
        <v>12</v>
      </c>
      <c r="C2383">
        <v>16</v>
      </c>
      <c r="D2383" s="19">
        <f t="shared" si="74"/>
        <v>0.79166666666666663</v>
      </c>
      <c r="E2383" s="18" t="str">
        <f t="shared" si="75"/>
        <v>Wednesday</v>
      </c>
    </row>
    <row r="2384" spans="1:5" ht="18" x14ac:dyDescent="0.2">
      <c r="A2384" s="1">
        <v>42354.75</v>
      </c>
      <c r="B2384" s="17">
        <v>12</v>
      </c>
      <c r="C2384">
        <v>16</v>
      </c>
      <c r="D2384" s="19">
        <f t="shared" si="74"/>
        <v>0.75</v>
      </c>
      <c r="E2384" s="18" t="str">
        <f t="shared" si="75"/>
        <v>Wednesday</v>
      </c>
    </row>
    <row r="2385" spans="1:5" ht="18" x14ac:dyDescent="0.2">
      <c r="A2385" s="1">
        <v>42350.916666666664</v>
      </c>
      <c r="B2385" s="17">
        <v>12</v>
      </c>
      <c r="C2385">
        <v>12</v>
      </c>
      <c r="D2385" s="19">
        <f t="shared" si="74"/>
        <v>0.91666666666666663</v>
      </c>
      <c r="E2385" s="18" t="str">
        <f t="shared" si="75"/>
        <v>Saturday</v>
      </c>
    </row>
    <row r="2386" spans="1:5" ht="18" x14ac:dyDescent="0.2">
      <c r="A2386" s="1">
        <v>42377.791666666664</v>
      </c>
      <c r="B2386" s="17">
        <v>1</v>
      </c>
      <c r="C2386">
        <v>8</v>
      </c>
      <c r="D2386" s="19">
        <f t="shared" si="74"/>
        <v>0.79166666666666663</v>
      </c>
      <c r="E2386" s="18" t="str">
        <f t="shared" si="75"/>
        <v>Friday</v>
      </c>
    </row>
    <row r="2387" spans="1:5" ht="18" x14ac:dyDescent="0.2">
      <c r="A2387" s="1">
        <v>42377.791666666664</v>
      </c>
      <c r="B2387" s="17">
        <v>1</v>
      </c>
      <c r="C2387">
        <v>8</v>
      </c>
      <c r="D2387" s="19">
        <f t="shared" si="74"/>
        <v>0.79166666666666663</v>
      </c>
      <c r="E2387" s="18" t="str">
        <f t="shared" si="75"/>
        <v>Friday</v>
      </c>
    </row>
    <row r="2388" spans="1:5" ht="18" x14ac:dyDescent="0.2">
      <c r="A2388" s="1">
        <v>42377.791666666664</v>
      </c>
      <c r="B2388" s="17">
        <v>1</v>
      </c>
      <c r="C2388">
        <v>8</v>
      </c>
      <c r="D2388" s="19">
        <f t="shared" si="74"/>
        <v>0.79166666666666663</v>
      </c>
      <c r="E2388" s="18" t="str">
        <f t="shared" si="75"/>
        <v>Friday</v>
      </c>
    </row>
    <row r="2389" spans="1:5" ht="18" x14ac:dyDescent="0.2">
      <c r="A2389" s="1">
        <v>42353.770833333336</v>
      </c>
      <c r="B2389" s="17">
        <v>12</v>
      </c>
      <c r="C2389">
        <v>15</v>
      </c>
      <c r="D2389" s="19">
        <f t="shared" si="74"/>
        <v>0.77083333333333337</v>
      </c>
      <c r="E2389" s="18" t="str">
        <f t="shared" si="75"/>
        <v>Tuesday</v>
      </c>
    </row>
    <row r="2390" spans="1:5" ht="18" x14ac:dyDescent="0.2">
      <c r="A2390" s="1">
        <v>42357.791666666664</v>
      </c>
      <c r="B2390" s="17">
        <v>12</v>
      </c>
      <c r="C2390">
        <v>19</v>
      </c>
      <c r="D2390" s="19">
        <f t="shared" si="74"/>
        <v>0.79166666666666663</v>
      </c>
      <c r="E2390" s="18" t="str">
        <f t="shared" si="75"/>
        <v>Saturday</v>
      </c>
    </row>
    <row r="2391" spans="1:5" ht="18" x14ac:dyDescent="0.2">
      <c r="A2391" s="1">
        <v>42353.729166666664</v>
      </c>
      <c r="B2391" s="17">
        <v>12</v>
      </c>
      <c r="C2391">
        <v>15</v>
      </c>
      <c r="D2391" s="19">
        <f t="shared" si="74"/>
        <v>0.72916666666666663</v>
      </c>
      <c r="E2391" s="18" t="str">
        <f t="shared" si="75"/>
        <v>Tuesday</v>
      </c>
    </row>
    <row r="2392" spans="1:5" ht="18" x14ac:dyDescent="0.2">
      <c r="A2392" s="1">
        <v>42380.75</v>
      </c>
      <c r="B2392" s="17">
        <v>1</v>
      </c>
      <c r="C2392">
        <v>11</v>
      </c>
      <c r="D2392" s="19">
        <f t="shared" si="74"/>
        <v>0.75</v>
      </c>
      <c r="E2392" s="18" t="str">
        <f t="shared" si="75"/>
        <v>Monday</v>
      </c>
    </row>
    <row r="2393" spans="1:5" ht="18" x14ac:dyDescent="0.2">
      <c r="A2393" s="1">
        <v>42350.8125</v>
      </c>
      <c r="B2393" s="17">
        <v>12</v>
      </c>
      <c r="C2393">
        <v>12</v>
      </c>
      <c r="D2393" s="19">
        <f t="shared" si="74"/>
        <v>0.8125</v>
      </c>
      <c r="E2393" s="18" t="str">
        <f t="shared" si="75"/>
        <v>Saturday</v>
      </c>
    </row>
    <row r="2394" spans="1:5" ht="18" x14ac:dyDescent="0.2">
      <c r="A2394" s="1">
        <v>42355.75</v>
      </c>
      <c r="B2394" s="17">
        <v>12</v>
      </c>
      <c r="C2394">
        <v>17</v>
      </c>
      <c r="D2394" s="19">
        <f t="shared" si="74"/>
        <v>0.75</v>
      </c>
      <c r="E2394" s="18" t="str">
        <f t="shared" si="75"/>
        <v>Thursday</v>
      </c>
    </row>
    <row r="2395" spans="1:5" ht="18" x14ac:dyDescent="0.2">
      <c r="A2395" s="1">
        <v>42345.75</v>
      </c>
      <c r="B2395" s="17">
        <v>12</v>
      </c>
      <c r="C2395">
        <v>7</v>
      </c>
      <c r="D2395" s="19">
        <f t="shared" si="74"/>
        <v>0.75</v>
      </c>
      <c r="E2395" s="18" t="str">
        <f t="shared" si="75"/>
        <v>Monday</v>
      </c>
    </row>
    <row r="2396" spans="1:5" ht="18" x14ac:dyDescent="0.2">
      <c r="A2396" s="1">
        <v>42345.75</v>
      </c>
      <c r="B2396" s="17">
        <v>12</v>
      </c>
      <c r="C2396">
        <v>7</v>
      </c>
      <c r="D2396" s="19">
        <f t="shared" si="74"/>
        <v>0.75</v>
      </c>
      <c r="E2396" s="18" t="str">
        <f t="shared" si="75"/>
        <v>Monday</v>
      </c>
    </row>
    <row r="2397" spans="1:5" ht="18" x14ac:dyDescent="0.2">
      <c r="A2397" s="1">
        <v>42345.802083333336</v>
      </c>
      <c r="B2397" s="17">
        <v>12</v>
      </c>
      <c r="C2397">
        <v>7</v>
      </c>
      <c r="D2397" s="19">
        <f t="shared" si="74"/>
        <v>0.80208333333333337</v>
      </c>
      <c r="E2397" s="18" t="str">
        <f t="shared" si="75"/>
        <v>Monday</v>
      </c>
    </row>
    <row r="2398" spans="1:5" ht="18" x14ac:dyDescent="0.2">
      <c r="A2398" s="1">
        <v>42353.791666666664</v>
      </c>
      <c r="B2398" s="17">
        <v>12</v>
      </c>
      <c r="C2398">
        <v>15</v>
      </c>
      <c r="D2398" s="19">
        <f t="shared" si="74"/>
        <v>0.79166666666666663</v>
      </c>
      <c r="E2398" s="18" t="str">
        <f t="shared" si="75"/>
        <v>Tuesday</v>
      </c>
    </row>
    <row r="2399" spans="1:5" ht="18" x14ac:dyDescent="0.2">
      <c r="A2399" s="1">
        <v>42354.729166666664</v>
      </c>
      <c r="B2399" s="17">
        <v>12</v>
      </c>
      <c r="C2399">
        <v>16</v>
      </c>
      <c r="D2399" s="19">
        <f t="shared" si="74"/>
        <v>0.72916666666666663</v>
      </c>
      <c r="E2399" s="18" t="str">
        <f t="shared" si="75"/>
        <v>Wednesday</v>
      </c>
    </row>
    <row r="2400" spans="1:5" ht="18" x14ac:dyDescent="0.2">
      <c r="A2400" s="1">
        <v>42354.729166666664</v>
      </c>
      <c r="B2400" s="17">
        <v>12</v>
      </c>
      <c r="C2400">
        <v>16</v>
      </c>
      <c r="D2400" s="19">
        <f t="shared" si="74"/>
        <v>0.72916666666666663</v>
      </c>
      <c r="E2400" s="18" t="str">
        <f t="shared" si="75"/>
        <v>Wednesday</v>
      </c>
    </row>
    <row r="2401" spans="1:5" ht="18" x14ac:dyDescent="0.2">
      <c r="A2401" s="1">
        <v>42395.791666666664</v>
      </c>
      <c r="B2401" s="17">
        <v>1</v>
      </c>
      <c r="C2401">
        <v>26</v>
      </c>
      <c r="D2401" s="19">
        <f t="shared" si="74"/>
        <v>0.79166666666666663</v>
      </c>
      <c r="E2401" s="18" t="str">
        <f t="shared" si="75"/>
        <v>Tuesday</v>
      </c>
    </row>
    <row r="2402" spans="1:5" ht="18" x14ac:dyDescent="0.2">
      <c r="A2402" s="1">
        <v>42359.791666666664</v>
      </c>
      <c r="B2402" s="17">
        <v>12</v>
      </c>
      <c r="C2402">
        <v>21</v>
      </c>
      <c r="D2402" s="19">
        <f t="shared" si="74"/>
        <v>0.79166666666666663</v>
      </c>
      <c r="E2402" s="18" t="str">
        <f t="shared" si="75"/>
        <v>Monday</v>
      </c>
    </row>
    <row r="2403" spans="1:5" ht="18" x14ac:dyDescent="0.2">
      <c r="A2403" s="1">
        <v>42346.75</v>
      </c>
      <c r="B2403" s="17">
        <v>12</v>
      </c>
      <c r="C2403">
        <v>8</v>
      </c>
      <c r="D2403" s="19">
        <f t="shared" si="74"/>
        <v>0.75</v>
      </c>
      <c r="E2403" s="18" t="str">
        <f t="shared" si="75"/>
        <v>Tuesday</v>
      </c>
    </row>
    <row r="2404" spans="1:5" ht="18" x14ac:dyDescent="0.2">
      <c r="A2404" s="1">
        <v>42345.739583333336</v>
      </c>
      <c r="B2404" s="17">
        <v>12</v>
      </c>
      <c r="C2404">
        <v>7</v>
      </c>
      <c r="D2404" s="19">
        <f t="shared" si="74"/>
        <v>0.73958333333333337</v>
      </c>
      <c r="E2404" s="18" t="str">
        <f t="shared" si="75"/>
        <v>Monday</v>
      </c>
    </row>
    <row r="2405" spans="1:5" ht="18" x14ac:dyDescent="0.2">
      <c r="A2405" s="1">
        <v>42366.791666666664</v>
      </c>
      <c r="B2405" s="17">
        <v>12</v>
      </c>
      <c r="C2405">
        <v>28</v>
      </c>
      <c r="D2405" s="19">
        <f t="shared" si="74"/>
        <v>0.79166666666666663</v>
      </c>
      <c r="E2405" s="18" t="str">
        <f t="shared" si="75"/>
        <v>Monday</v>
      </c>
    </row>
    <row r="2406" spans="1:5" ht="18" x14ac:dyDescent="0.2">
      <c r="A2406" s="1">
        <v>42366.791666666664</v>
      </c>
      <c r="B2406" s="17">
        <v>12</v>
      </c>
      <c r="C2406">
        <v>28</v>
      </c>
      <c r="D2406" s="19">
        <f t="shared" si="74"/>
        <v>0.79166666666666663</v>
      </c>
      <c r="E2406" s="18" t="str">
        <f t="shared" si="75"/>
        <v>Monday</v>
      </c>
    </row>
    <row r="2407" spans="1:5" ht="18" x14ac:dyDescent="0.2">
      <c r="A2407" s="1">
        <v>42351.458333333336</v>
      </c>
      <c r="B2407" s="17">
        <v>12</v>
      </c>
      <c r="C2407">
        <v>13</v>
      </c>
      <c r="D2407" s="19">
        <f t="shared" si="74"/>
        <v>0.45833333333333331</v>
      </c>
      <c r="E2407" s="18" t="str">
        <f t="shared" si="75"/>
        <v>Sunday</v>
      </c>
    </row>
    <row r="2408" spans="1:5" ht="18" x14ac:dyDescent="0.2">
      <c r="A2408" s="1">
        <v>42354.791666666664</v>
      </c>
      <c r="B2408" s="17">
        <v>12</v>
      </c>
      <c r="C2408">
        <v>16</v>
      </c>
      <c r="D2408" s="19">
        <f t="shared" si="74"/>
        <v>0.79166666666666663</v>
      </c>
      <c r="E2408" s="18" t="str">
        <f t="shared" si="75"/>
        <v>Wednesday</v>
      </c>
    </row>
    <row r="2409" spans="1:5" ht="18" x14ac:dyDescent="0.2">
      <c r="A2409" s="1">
        <v>42347.760416666664</v>
      </c>
      <c r="B2409" s="17">
        <v>12</v>
      </c>
      <c r="C2409">
        <v>9</v>
      </c>
      <c r="D2409" s="19">
        <f t="shared" si="74"/>
        <v>0.76041666666666663</v>
      </c>
      <c r="E2409" s="18" t="str">
        <f t="shared" si="75"/>
        <v>Wednesday</v>
      </c>
    </row>
    <row r="2410" spans="1:5" ht="18" x14ac:dyDescent="0.2">
      <c r="A2410" s="1">
        <v>42352.416666666664</v>
      </c>
      <c r="B2410" s="17">
        <v>12</v>
      </c>
      <c r="C2410">
        <v>14</v>
      </c>
      <c r="D2410" s="19">
        <f t="shared" si="74"/>
        <v>0.41666666666666669</v>
      </c>
      <c r="E2410" s="18" t="str">
        <f t="shared" si="75"/>
        <v>Monday</v>
      </c>
    </row>
    <row r="2411" spans="1:5" ht="18" x14ac:dyDescent="0.2">
      <c r="A2411" s="1">
        <v>42351.46875</v>
      </c>
      <c r="B2411" s="17">
        <v>12</v>
      </c>
      <c r="C2411">
        <v>13</v>
      </c>
      <c r="D2411" s="19">
        <f t="shared" si="74"/>
        <v>0.46875</v>
      </c>
      <c r="E2411" s="18" t="str">
        <f t="shared" si="75"/>
        <v>Sunday</v>
      </c>
    </row>
    <row r="2412" spans="1:5" ht="18" x14ac:dyDescent="0.2">
      <c r="A2412" s="1">
        <v>42364.5625</v>
      </c>
      <c r="B2412" s="17">
        <v>12</v>
      </c>
      <c r="C2412">
        <v>26</v>
      </c>
      <c r="D2412" s="19">
        <f t="shared" si="74"/>
        <v>0.5625</v>
      </c>
      <c r="E2412" s="18" t="str">
        <f t="shared" si="75"/>
        <v>Saturday</v>
      </c>
    </row>
    <row r="2413" spans="1:5" ht="18" x14ac:dyDescent="0.2">
      <c r="A2413" s="1">
        <v>42355.875</v>
      </c>
      <c r="B2413" s="17">
        <v>12</v>
      </c>
      <c r="C2413">
        <v>17</v>
      </c>
      <c r="D2413" s="19">
        <f t="shared" si="74"/>
        <v>0.875</v>
      </c>
      <c r="E2413" s="18" t="str">
        <f t="shared" si="75"/>
        <v>Thursday</v>
      </c>
    </row>
    <row r="2414" spans="1:5" ht="18" x14ac:dyDescent="0.2">
      <c r="A2414" s="1">
        <v>42347.791666666664</v>
      </c>
      <c r="B2414" s="17">
        <v>12</v>
      </c>
      <c r="C2414">
        <v>9</v>
      </c>
      <c r="D2414" s="19">
        <f t="shared" si="74"/>
        <v>0.79166666666666663</v>
      </c>
      <c r="E2414" s="18" t="str">
        <f t="shared" si="75"/>
        <v>Wednesday</v>
      </c>
    </row>
    <row r="2415" spans="1:5" ht="18" x14ac:dyDescent="0.2">
      <c r="A2415" s="1">
        <v>42356.833333333336</v>
      </c>
      <c r="B2415" s="17">
        <v>12</v>
      </c>
      <c r="C2415">
        <v>18</v>
      </c>
      <c r="D2415" s="19">
        <f t="shared" si="74"/>
        <v>0.83333333333333337</v>
      </c>
      <c r="E2415" s="18" t="str">
        <f t="shared" si="75"/>
        <v>Friday</v>
      </c>
    </row>
    <row r="2416" spans="1:5" ht="18" x14ac:dyDescent="0.2">
      <c r="A2416" s="1">
        <v>42354.791666666664</v>
      </c>
      <c r="B2416" s="17">
        <v>12</v>
      </c>
      <c r="C2416">
        <v>16</v>
      </c>
      <c r="D2416" s="19">
        <f t="shared" si="74"/>
        <v>0.79166666666666663</v>
      </c>
      <c r="E2416" s="18" t="str">
        <f t="shared" si="75"/>
        <v>Wednesday</v>
      </c>
    </row>
    <row r="2417" spans="1:5" ht="18" x14ac:dyDescent="0.2">
      <c r="A2417" s="1">
        <v>42357.541666666664</v>
      </c>
      <c r="B2417" s="17">
        <v>12</v>
      </c>
      <c r="C2417">
        <v>19</v>
      </c>
      <c r="D2417" s="19">
        <f t="shared" si="74"/>
        <v>0.54166666666666663</v>
      </c>
      <c r="E2417" s="18" t="str">
        <f t="shared" si="75"/>
        <v>Saturday</v>
      </c>
    </row>
    <row r="2418" spans="1:5" ht="18" x14ac:dyDescent="0.2">
      <c r="A2418" s="1">
        <v>42356.729166666664</v>
      </c>
      <c r="B2418" s="17">
        <v>12</v>
      </c>
      <c r="C2418">
        <v>18</v>
      </c>
      <c r="D2418" s="19">
        <f t="shared" si="74"/>
        <v>0.72916666666666663</v>
      </c>
      <c r="E2418" s="18" t="str">
        <f t="shared" si="75"/>
        <v>Friday</v>
      </c>
    </row>
    <row r="2419" spans="1:5" ht="18" x14ac:dyDescent="0.2">
      <c r="A2419" s="1">
        <v>42392.416666666664</v>
      </c>
      <c r="B2419" s="17">
        <v>1</v>
      </c>
      <c r="C2419">
        <v>23</v>
      </c>
      <c r="D2419" s="19">
        <f t="shared" si="74"/>
        <v>0.41666666666666669</v>
      </c>
      <c r="E2419" s="18" t="str">
        <f t="shared" si="75"/>
        <v>Saturday</v>
      </c>
    </row>
    <row r="2420" spans="1:5" ht="18" x14ac:dyDescent="0.2">
      <c r="A2420" s="1">
        <v>42348.875</v>
      </c>
      <c r="B2420" s="17">
        <v>12</v>
      </c>
      <c r="C2420">
        <v>10</v>
      </c>
      <c r="D2420" s="19">
        <f t="shared" si="74"/>
        <v>0.875</v>
      </c>
      <c r="E2420" s="18" t="str">
        <f t="shared" si="75"/>
        <v>Thursday</v>
      </c>
    </row>
    <row r="2421" spans="1:5" ht="18" x14ac:dyDescent="0.2">
      <c r="A2421" s="1">
        <v>42348.875</v>
      </c>
      <c r="B2421" s="17">
        <v>12</v>
      </c>
      <c r="C2421">
        <v>10</v>
      </c>
      <c r="D2421" s="19">
        <f t="shared" si="74"/>
        <v>0.875</v>
      </c>
      <c r="E2421" s="18" t="str">
        <f t="shared" si="75"/>
        <v>Thursday</v>
      </c>
    </row>
    <row r="2422" spans="1:5" ht="18" x14ac:dyDescent="0.2">
      <c r="A2422" s="1">
        <v>42377.791666666664</v>
      </c>
      <c r="B2422" s="17">
        <v>1</v>
      </c>
      <c r="C2422">
        <v>8</v>
      </c>
      <c r="D2422" s="19">
        <f t="shared" si="74"/>
        <v>0.79166666666666663</v>
      </c>
      <c r="E2422" s="18" t="str">
        <f t="shared" si="75"/>
        <v>Friday</v>
      </c>
    </row>
    <row r="2423" spans="1:5" ht="18" x14ac:dyDescent="0.2">
      <c r="A2423" s="1">
        <v>42351.375</v>
      </c>
      <c r="B2423" s="17">
        <v>12</v>
      </c>
      <c r="C2423">
        <v>13</v>
      </c>
      <c r="D2423" s="19">
        <f t="shared" si="74"/>
        <v>0.375</v>
      </c>
      <c r="E2423" s="18" t="str">
        <f t="shared" si="75"/>
        <v>Sunday</v>
      </c>
    </row>
    <row r="2424" spans="1:5" ht="18" x14ac:dyDescent="0.2">
      <c r="A2424" s="1">
        <v>42346.416666666664</v>
      </c>
      <c r="B2424" s="17">
        <v>12</v>
      </c>
      <c r="C2424">
        <v>8</v>
      </c>
      <c r="D2424" s="19">
        <f t="shared" si="74"/>
        <v>0.41666666666666669</v>
      </c>
      <c r="E2424" s="18" t="str">
        <f t="shared" si="75"/>
        <v>Tuesday</v>
      </c>
    </row>
    <row r="2425" spans="1:5" ht="18" x14ac:dyDescent="0.2">
      <c r="A2425" s="1">
        <v>42356.75</v>
      </c>
      <c r="B2425" s="17">
        <v>12</v>
      </c>
      <c r="C2425">
        <v>18</v>
      </c>
      <c r="D2425" s="19">
        <f t="shared" si="74"/>
        <v>0.75</v>
      </c>
      <c r="E2425" s="18" t="str">
        <f t="shared" si="75"/>
        <v>Friday</v>
      </c>
    </row>
    <row r="2426" spans="1:5" ht="18" x14ac:dyDescent="0.2">
      <c r="A2426" s="1">
        <v>42358.416666666664</v>
      </c>
      <c r="B2426" s="17">
        <v>12</v>
      </c>
      <c r="C2426">
        <v>20</v>
      </c>
      <c r="D2426" s="19">
        <f t="shared" si="74"/>
        <v>0.41666666666666669</v>
      </c>
      <c r="E2426" s="18" t="str">
        <f t="shared" si="75"/>
        <v>Sunday</v>
      </c>
    </row>
    <row r="2427" spans="1:5" ht="18" x14ac:dyDescent="0.2">
      <c r="A2427" s="1">
        <v>42352.791666666664</v>
      </c>
      <c r="B2427" s="17">
        <v>12</v>
      </c>
      <c r="C2427">
        <v>14</v>
      </c>
      <c r="D2427" s="19">
        <f t="shared" si="74"/>
        <v>0.79166666666666663</v>
      </c>
      <c r="E2427" s="18" t="str">
        <f t="shared" si="75"/>
        <v>Monday</v>
      </c>
    </row>
    <row r="2428" spans="1:5" ht="18" x14ac:dyDescent="0.2">
      <c r="A2428" s="1">
        <v>42356.791666666664</v>
      </c>
      <c r="B2428" s="17">
        <v>12</v>
      </c>
      <c r="C2428">
        <v>18</v>
      </c>
      <c r="D2428" s="19">
        <f t="shared" si="74"/>
        <v>0.79166666666666663</v>
      </c>
      <c r="E2428" s="18" t="str">
        <f t="shared" si="75"/>
        <v>Friday</v>
      </c>
    </row>
    <row r="2429" spans="1:5" ht="18" x14ac:dyDescent="0.2">
      <c r="A2429" s="1">
        <v>42376.75</v>
      </c>
      <c r="B2429" s="17">
        <v>1</v>
      </c>
      <c r="C2429">
        <v>7</v>
      </c>
      <c r="D2429" s="19">
        <f t="shared" si="74"/>
        <v>0.75</v>
      </c>
      <c r="E2429" s="18" t="str">
        <f t="shared" si="75"/>
        <v>Thursday</v>
      </c>
    </row>
    <row r="2430" spans="1:5" ht="18" x14ac:dyDescent="0.2">
      <c r="A2430" s="1">
        <v>42350.770833333336</v>
      </c>
      <c r="B2430" s="17">
        <v>12</v>
      </c>
      <c r="C2430">
        <v>12</v>
      </c>
      <c r="D2430" s="19">
        <f t="shared" si="74"/>
        <v>0.77083333333333337</v>
      </c>
      <c r="E2430" s="18" t="str">
        <f t="shared" si="75"/>
        <v>Saturday</v>
      </c>
    </row>
    <row r="2431" spans="1:5" ht="18" x14ac:dyDescent="0.2">
      <c r="A2431" s="1">
        <v>42351.625</v>
      </c>
      <c r="B2431" s="17">
        <v>12</v>
      </c>
      <c r="C2431">
        <v>13</v>
      </c>
      <c r="D2431" s="19">
        <f t="shared" si="74"/>
        <v>0.625</v>
      </c>
      <c r="E2431" s="18" t="str">
        <f t="shared" si="75"/>
        <v>Sunday</v>
      </c>
    </row>
    <row r="2432" spans="1:5" ht="18" x14ac:dyDescent="0.2">
      <c r="A2432" s="1">
        <v>42383.75</v>
      </c>
      <c r="B2432" s="17">
        <v>1</v>
      </c>
      <c r="C2432">
        <v>14</v>
      </c>
      <c r="D2432" s="19">
        <f t="shared" si="74"/>
        <v>0.75</v>
      </c>
      <c r="E2432" s="18" t="str">
        <f t="shared" si="75"/>
        <v>Thursday</v>
      </c>
    </row>
    <row r="2433" spans="1:5" ht="18" x14ac:dyDescent="0.2">
      <c r="A2433" s="1">
        <v>42369.75</v>
      </c>
      <c r="B2433" s="17">
        <v>12</v>
      </c>
      <c r="C2433">
        <v>31</v>
      </c>
      <c r="D2433" s="19">
        <f t="shared" si="74"/>
        <v>0.75</v>
      </c>
      <c r="E2433" s="18" t="str">
        <f t="shared" si="75"/>
        <v>Thursday</v>
      </c>
    </row>
    <row r="2434" spans="1:5" ht="18" x14ac:dyDescent="0.2">
      <c r="A2434" s="1">
        <v>42385.4375</v>
      </c>
      <c r="B2434" s="17">
        <v>1</v>
      </c>
      <c r="C2434">
        <v>16</v>
      </c>
      <c r="D2434" s="19">
        <f t="shared" si="74"/>
        <v>0.4375</v>
      </c>
      <c r="E2434" s="18" t="str">
        <f t="shared" si="75"/>
        <v>Saturday</v>
      </c>
    </row>
    <row r="2435" spans="1:5" ht="18" x14ac:dyDescent="0.2">
      <c r="A2435" s="1">
        <v>42399.375</v>
      </c>
      <c r="B2435" s="17">
        <v>1</v>
      </c>
      <c r="C2435">
        <v>30</v>
      </c>
      <c r="D2435" s="19">
        <f t="shared" ref="D2435:D2498" si="76">TIME(HOUR(A2435),MINUTE(A2435), SECOND(A2435))</f>
        <v>0.375</v>
      </c>
      <c r="E2435" s="18" t="str">
        <f t="shared" ref="E2435:E2498" si="77">TEXT(A2435, "dddd")</f>
        <v>Saturday</v>
      </c>
    </row>
    <row r="2436" spans="1:5" ht="18" x14ac:dyDescent="0.2">
      <c r="A2436" s="1">
        <v>42350.375</v>
      </c>
      <c r="B2436" s="17">
        <v>12</v>
      </c>
      <c r="C2436">
        <v>12</v>
      </c>
      <c r="D2436" s="19">
        <f t="shared" si="76"/>
        <v>0.375</v>
      </c>
      <c r="E2436" s="18" t="str">
        <f t="shared" si="77"/>
        <v>Saturday</v>
      </c>
    </row>
    <row r="2437" spans="1:5" ht="18" x14ac:dyDescent="0.2">
      <c r="A2437" s="1">
        <v>42349.708333333336</v>
      </c>
      <c r="B2437" s="17">
        <v>12</v>
      </c>
      <c r="C2437">
        <v>11</v>
      </c>
      <c r="D2437" s="19">
        <f t="shared" si="76"/>
        <v>0.70833333333333337</v>
      </c>
      <c r="E2437" s="18" t="str">
        <f t="shared" si="77"/>
        <v>Friday</v>
      </c>
    </row>
    <row r="2438" spans="1:5" ht="18" x14ac:dyDescent="0.2">
      <c r="A2438" s="1">
        <v>42363.708333333336</v>
      </c>
      <c r="B2438" s="17">
        <v>12</v>
      </c>
      <c r="C2438">
        <v>25</v>
      </c>
      <c r="D2438" s="19">
        <f t="shared" si="76"/>
        <v>0.70833333333333337</v>
      </c>
      <c r="E2438" s="18" t="str">
        <f t="shared" si="77"/>
        <v>Friday</v>
      </c>
    </row>
    <row r="2439" spans="1:5" ht="18" x14ac:dyDescent="0.2">
      <c r="A2439" s="1">
        <v>42363.708333333336</v>
      </c>
      <c r="B2439" s="17">
        <v>12</v>
      </c>
      <c r="C2439">
        <v>25</v>
      </c>
      <c r="D2439" s="19">
        <f t="shared" si="76"/>
        <v>0.70833333333333337</v>
      </c>
      <c r="E2439" s="18" t="str">
        <f t="shared" si="77"/>
        <v>Friday</v>
      </c>
    </row>
    <row r="2440" spans="1:5" ht="18" x14ac:dyDescent="0.2">
      <c r="A2440" s="1">
        <v>42388.770833333336</v>
      </c>
      <c r="B2440" s="17">
        <v>1</v>
      </c>
      <c r="C2440">
        <v>19</v>
      </c>
      <c r="D2440" s="19">
        <f t="shared" si="76"/>
        <v>0.77083333333333337</v>
      </c>
      <c r="E2440" s="18" t="str">
        <f t="shared" si="77"/>
        <v>Tuesday</v>
      </c>
    </row>
    <row r="2441" spans="1:5" ht="18" x14ac:dyDescent="0.2">
      <c r="A2441" s="1">
        <v>42349.458333333336</v>
      </c>
      <c r="B2441" s="17">
        <v>12</v>
      </c>
      <c r="C2441">
        <v>11</v>
      </c>
      <c r="D2441" s="19">
        <f t="shared" si="76"/>
        <v>0.45833333333333331</v>
      </c>
      <c r="E2441" s="18" t="str">
        <f t="shared" si="77"/>
        <v>Friday</v>
      </c>
    </row>
    <row r="2442" spans="1:5" ht="18" x14ac:dyDescent="0.2">
      <c r="A2442" s="1">
        <v>42357.5</v>
      </c>
      <c r="B2442" s="17">
        <v>12</v>
      </c>
      <c r="C2442">
        <v>19</v>
      </c>
      <c r="D2442" s="19">
        <f t="shared" si="76"/>
        <v>0.5</v>
      </c>
      <c r="E2442" s="18" t="str">
        <f t="shared" si="77"/>
        <v>Saturday</v>
      </c>
    </row>
    <row r="2443" spans="1:5" ht="18" x14ac:dyDescent="0.2">
      <c r="A2443" s="1">
        <v>42376.791666666664</v>
      </c>
      <c r="B2443" s="17">
        <v>1</v>
      </c>
      <c r="C2443">
        <v>7</v>
      </c>
      <c r="D2443" s="19">
        <f t="shared" si="76"/>
        <v>0.79166666666666663</v>
      </c>
      <c r="E2443" s="18" t="str">
        <f t="shared" si="77"/>
        <v>Thursday</v>
      </c>
    </row>
    <row r="2444" spans="1:5" ht="18" x14ac:dyDescent="0.2">
      <c r="A2444" s="1">
        <v>42351.708333333336</v>
      </c>
      <c r="B2444" s="17">
        <v>12</v>
      </c>
      <c r="C2444">
        <v>13</v>
      </c>
      <c r="D2444" s="19">
        <f t="shared" si="76"/>
        <v>0.70833333333333337</v>
      </c>
      <c r="E2444" s="18" t="str">
        <f t="shared" si="77"/>
        <v>Sunday</v>
      </c>
    </row>
    <row r="2445" spans="1:5" ht="18" x14ac:dyDescent="0.2">
      <c r="A2445" s="1">
        <v>42357.666666666664</v>
      </c>
      <c r="B2445" s="17">
        <v>12</v>
      </c>
      <c r="C2445">
        <v>19</v>
      </c>
      <c r="D2445" s="19">
        <f t="shared" si="76"/>
        <v>0.66666666666666663</v>
      </c>
      <c r="E2445" s="18" t="str">
        <f t="shared" si="77"/>
        <v>Saturday</v>
      </c>
    </row>
    <row r="2446" spans="1:5" ht="18" x14ac:dyDescent="0.2">
      <c r="A2446" s="1">
        <v>42361.6875</v>
      </c>
      <c r="B2446" s="17">
        <v>12</v>
      </c>
      <c r="C2446">
        <v>23</v>
      </c>
      <c r="D2446" s="19">
        <f t="shared" si="76"/>
        <v>0.6875</v>
      </c>
      <c r="E2446" s="18" t="str">
        <f t="shared" si="77"/>
        <v>Wednesday</v>
      </c>
    </row>
    <row r="2447" spans="1:5" ht="18" x14ac:dyDescent="0.2">
      <c r="A2447" s="1">
        <v>42386.4375</v>
      </c>
      <c r="B2447" s="17">
        <v>1</v>
      </c>
      <c r="C2447">
        <v>17</v>
      </c>
      <c r="D2447" s="19">
        <f t="shared" si="76"/>
        <v>0.4375</v>
      </c>
      <c r="E2447" s="18" t="str">
        <f t="shared" si="77"/>
        <v>Sunday</v>
      </c>
    </row>
    <row r="2448" spans="1:5" ht="18" x14ac:dyDescent="0.2">
      <c r="A2448" s="1">
        <v>42356.75</v>
      </c>
      <c r="B2448" s="17">
        <v>12</v>
      </c>
      <c r="C2448">
        <v>18</v>
      </c>
      <c r="D2448" s="19">
        <f t="shared" si="76"/>
        <v>0.75</v>
      </c>
      <c r="E2448" s="18" t="str">
        <f t="shared" si="77"/>
        <v>Friday</v>
      </c>
    </row>
    <row r="2449" spans="1:5" ht="18" x14ac:dyDescent="0.2">
      <c r="A2449" s="1">
        <v>42356.75</v>
      </c>
      <c r="B2449" s="17">
        <v>12</v>
      </c>
      <c r="C2449">
        <v>18</v>
      </c>
      <c r="D2449" s="19">
        <f t="shared" si="76"/>
        <v>0.75</v>
      </c>
      <c r="E2449" s="18" t="str">
        <f t="shared" si="77"/>
        <v>Friday</v>
      </c>
    </row>
    <row r="2450" spans="1:5" ht="18" x14ac:dyDescent="0.2">
      <c r="A2450" s="1">
        <v>42353.791666666664</v>
      </c>
      <c r="B2450" s="17">
        <v>12</v>
      </c>
      <c r="C2450">
        <v>15</v>
      </c>
      <c r="D2450" s="19">
        <f t="shared" si="76"/>
        <v>0.79166666666666663</v>
      </c>
      <c r="E2450" s="18" t="str">
        <f t="shared" si="77"/>
        <v>Tuesday</v>
      </c>
    </row>
    <row r="2451" spans="1:5" ht="18" x14ac:dyDescent="0.2">
      <c r="A2451" s="1">
        <v>42379.666666666664</v>
      </c>
      <c r="B2451" s="17">
        <v>1</v>
      </c>
      <c r="C2451">
        <v>10</v>
      </c>
      <c r="D2451" s="19">
        <f t="shared" si="76"/>
        <v>0.66666666666666663</v>
      </c>
      <c r="E2451" s="18" t="str">
        <f t="shared" si="77"/>
        <v>Sunday</v>
      </c>
    </row>
    <row r="2452" spans="1:5" ht="18" x14ac:dyDescent="0.2">
      <c r="A2452" s="1">
        <v>42350.875</v>
      </c>
      <c r="B2452" s="17">
        <v>12</v>
      </c>
      <c r="C2452">
        <v>12</v>
      </c>
      <c r="D2452" s="19">
        <f t="shared" si="76"/>
        <v>0.875</v>
      </c>
      <c r="E2452" s="18" t="str">
        <f t="shared" si="77"/>
        <v>Saturday</v>
      </c>
    </row>
    <row r="2453" spans="1:5" ht="18" x14ac:dyDescent="0.2">
      <c r="A2453" s="1">
        <v>42381.75</v>
      </c>
      <c r="B2453" s="17">
        <v>1</v>
      </c>
      <c r="C2453">
        <v>12</v>
      </c>
      <c r="D2453" s="19">
        <f t="shared" si="76"/>
        <v>0.75</v>
      </c>
      <c r="E2453" s="18" t="str">
        <f t="shared" si="77"/>
        <v>Tuesday</v>
      </c>
    </row>
    <row r="2454" spans="1:5" ht="18" x14ac:dyDescent="0.2">
      <c r="A2454" s="1">
        <v>42355.791666666664</v>
      </c>
      <c r="B2454" s="17">
        <v>12</v>
      </c>
      <c r="C2454">
        <v>17</v>
      </c>
      <c r="D2454" s="19">
        <f t="shared" si="76"/>
        <v>0.79166666666666663</v>
      </c>
      <c r="E2454" s="18" t="str">
        <f t="shared" si="77"/>
        <v>Thursday</v>
      </c>
    </row>
    <row r="2455" spans="1:5" ht="18" x14ac:dyDescent="0.2">
      <c r="A2455" s="1">
        <v>42350.458333333336</v>
      </c>
      <c r="B2455" s="17">
        <v>12</v>
      </c>
      <c r="C2455">
        <v>12</v>
      </c>
      <c r="D2455" s="19">
        <f t="shared" si="76"/>
        <v>0.45833333333333331</v>
      </c>
      <c r="E2455" s="18" t="str">
        <f t="shared" si="77"/>
        <v>Saturday</v>
      </c>
    </row>
    <row r="2456" spans="1:5" ht="18" x14ac:dyDescent="0.2">
      <c r="A2456" s="1">
        <v>42348.75</v>
      </c>
      <c r="B2456" s="17">
        <v>12</v>
      </c>
      <c r="C2456">
        <v>10</v>
      </c>
      <c r="D2456" s="19">
        <f t="shared" si="76"/>
        <v>0.75</v>
      </c>
      <c r="E2456" s="18" t="str">
        <f t="shared" si="77"/>
        <v>Thursday</v>
      </c>
    </row>
    <row r="2457" spans="1:5" ht="18" x14ac:dyDescent="0.2">
      <c r="A2457" s="1">
        <v>42383.625</v>
      </c>
      <c r="B2457" s="17">
        <v>1</v>
      </c>
      <c r="C2457">
        <v>14</v>
      </c>
      <c r="D2457" s="19">
        <f t="shared" si="76"/>
        <v>0.625</v>
      </c>
      <c r="E2457" s="18" t="str">
        <f t="shared" si="77"/>
        <v>Thursday</v>
      </c>
    </row>
    <row r="2458" spans="1:5" ht="18" x14ac:dyDescent="0.2">
      <c r="A2458" s="1">
        <v>42352.791666666664</v>
      </c>
      <c r="B2458" s="17">
        <v>12</v>
      </c>
      <c r="C2458">
        <v>14</v>
      </c>
      <c r="D2458" s="19">
        <f t="shared" si="76"/>
        <v>0.79166666666666663</v>
      </c>
      <c r="E2458" s="18" t="str">
        <f t="shared" si="77"/>
        <v>Monday</v>
      </c>
    </row>
    <row r="2459" spans="1:5" ht="18" x14ac:dyDescent="0.2">
      <c r="A2459" s="1">
        <v>42374.8125</v>
      </c>
      <c r="B2459" s="17">
        <v>1</v>
      </c>
      <c r="C2459">
        <v>5</v>
      </c>
      <c r="D2459" s="19">
        <f t="shared" si="76"/>
        <v>0.8125</v>
      </c>
      <c r="E2459" s="18" t="str">
        <f t="shared" si="77"/>
        <v>Tuesday</v>
      </c>
    </row>
    <row r="2460" spans="1:5" ht="18" x14ac:dyDescent="0.2">
      <c r="A2460" s="1">
        <v>42351.53125</v>
      </c>
      <c r="B2460" s="17">
        <v>12</v>
      </c>
      <c r="C2460">
        <v>13</v>
      </c>
      <c r="D2460" s="19">
        <f t="shared" si="76"/>
        <v>0.53125</v>
      </c>
      <c r="E2460" s="18" t="str">
        <f t="shared" si="77"/>
        <v>Sunday</v>
      </c>
    </row>
    <row r="2461" spans="1:5" ht="18" x14ac:dyDescent="0.2">
      <c r="A2461" s="1">
        <v>42351.53125</v>
      </c>
      <c r="B2461" s="17">
        <v>12</v>
      </c>
      <c r="C2461">
        <v>13</v>
      </c>
      <c r="D2461" s="19">
        <f t="shared" si="76"/>
        <v>0.53125</v>
      </c>
      <c r="E2461" s="18" t="str">
        <f t="shared" si="77"/>
        <v>Sunday</v>
      </c>
    </row>
    <row r="2462" spans="1:5" ht="18" x14ac:dyDescent="0.2">
      <c r="A2462" s="1">
        <v>42351.53125</v>
      </c>
      <c r="B2462" s="17">
        <v>12</v>
      </c>
      <c r="C2462">
        <v>13</v>
      </c>
      <c r="D2462" s="19">
        <f t="shared" si="76"/>
        <v>0.53125</v>
      </c>
      <c r="E2462" s="18" t="str">
        <f t="shared" si="77"/>
        <v>Sunday</v>
      </c>
    </row>
    <row r="2463" spans="1:5" ht="18" x14ac:dyDescent="0.2">
      <c r="A2463" s="1">
        <v>42357.71875</v>
      </c>
      <c r="B2463" s="17">
        <v>12</v>
      </c>
      <c r="C2463">
        <v>19</v>
      </c>
      <c r="D2463" s="19">
        <f t="shared" si="76"/>
        <v>0.71875</v>
      </c>
      <c r="E2463" s="18" t="str">
        <f t="shared" si="77"/>
        <v>Saturday</v>
      </c>
    </row>
    <row r="2464" spans="1:5" ht="18" x14ac:dyDescent="0.2">
      <c r="A2464" s="1">
        <v>42386.458333333336</v>
      </c>
      <c r="B2464" s="17">
        <v>1</v>
      </c>
      <c r="C2464">
        <v>17</v>
      </c>
      <c r="D2464" s="19">
        <f t="shared" si="76"/>
        <v>0.45833333333333331</v>
      </c>
      <c r="E2464" s="18" t="str">
        <f t="shared" si="77"/>
        <v>Sunday</v>
      </c>
    </row>
    <row r="2465" spans="1:5" ht="18" x14ac:dyDescent="0.2">
      <c r="A2465" s="1">
        <v>42357.447916666664</v>
      </c>
      <c r="B2465" s="17">
        <v>12</v>
      </c>
      <c r="C2465">
        <v>19</v>
      </c>
      <c r="D2465" s="19">
        <f t="shared" si="76"/>
        <v>0.44791666666666669</v>
      </c>
      <c r="E2465" s="18" t="str">
        <f t="shared" si="77"/>
        <v>Saturday</v>
      </c>
    </row>
    <row r="2466" spans="1:5" ht="18" x14ac:dyDescent="0.2">
      <c r="A2466" s="1">
        <v>42356.791666666664</v>
      </c>
      <c r="B2466" s="17">
        <v>12</v>
      </c>
      <c r="C2466">
        <v>18</v>
      </c>
      <c r="D2466" s="19">
        <f t="shared" si="76"/>
        <v>0.79166666666666663</v>
      </c>
      <c r="E2466" s="18" t="str">
        <f t="shared" si="77"/>
        <v>Friday</v>
      </c>
    </row>
    <row r="2467" spans="1:5" ht="18" x14ac:dyDescent="0.2">
      <c r="A2467" s="1">
        <v>42367.791666666664</v>
      </c>
      <c r="B2467" s="17">
        <v>12</v>
      </c>
      <c r="C2467">
        <v>29</v>
      </c>
      <c r="D2467" s="19">
        <f t="shared" si="76"/>
        <v>0.79166666666666663</v>
      </c>
      <c r="E2467" s="18" t="str">
        <f t="shared" si="77"/>
        <v>Tuesday</v>
      </c>
    </row>
    <row r="2468" spans="1:5" ht="18" x14ac:dyDescent="0.2">
      <c r="A2468" s="1">
        <v>42393.5</v>
      </c>
      <c r="B2468" s="17">
        <v>1</v>
      </c>
      <c r="C2468">
        <v>24</v>
      </c>
      <c r="D2468" s="19">
        <f t="shared" si="76"/>
        <v>0.5</v>
      </c>
      <c r="E2468" s="18" t="str">
        <f t="shared" si="77"/>
        <v>Sunday</v>
      </c>
    </row>
    <row r="2469" spans="1:5" ht="18" x14ac:dyDescent="0.2">
      <c r="A2469" s="1">
        <v>42351.416666666664</v>
      </c>
      <c r="B2469" s="17">
        <v>12</v>
      </c>
      <c r="C2469">
        <v>13</v>
      </c>
      <c r="D2469" s="19">
        <f t="shared" si="76"/>
        <v>0.41666666666666669</v>
      </c>
      <c r="E2469" s="18" t="str">
        <f t="shared" si="77"/>
        <v>Sunday</v>
      </c>
    </row>
    <row r="2470" spans="1:5" ht="18" x14ac:dyDescent="0.2">
      <c r="A2470" s="1">
        <v>42352.770833333336</v>
      </c>
      <c r="B2470" s="17">
        <v>12</v>
      </c>
      <c r="C2470">
        <v>14</v>
      </c>
      <c r="D2470" s="19">
        <f t="shared" si="76"/>
        <v>0.77083333333333337</v>
      </c>
      <c r="E2470" s="18" t="str">
        <f t="shared" si="77"/>
        <v>Monday</v>
      </c>
    </row>
    <row r="2471" spans="1:5" ht="18" x14ac:dyDescent="0.2">
      <c r="A2471" s="1">
        <v>42355.729166666664</v>
      </c>
      <c r="B2471" s="17">
        <v>12</v>
      </c>
      <c r="C2471">
        <v>17</v>
      </c>
      <c r="D2471" s="19">
        <f t="shared" si="76"/>
        <v>0.72916666666666663</v>
      </c>
      <c r="E2471" s="18" t="str">
        <f t="shared" si="77"/>
        <v>Thursday</v>
      </c>
    </row>
    <row r="2472" spans="1:5" ht="18" x14ac:dyDescent="0.2">
      <c r="A2472" s="1">
        <v>42351.75</v>
      </c>
      <c r="B2472" s="17">
        <v>12</v>
      </c>
      <c r="C2472">
        <v>13</v>
      </c>
      <c r="D2472" s="19">
        <f t="shared" si="76"/>
        <v>0.75</v>
      </c>
      <c r="E2472" s="18" t="str">
        <f t="shared" si="77"/>
        <v>Sunday</v>
      </c>
    </row>
    <row r="2473" spans="1:5" ht="18" x14ac:dyDescent="0.2">
      <c r="A2473" s="1">
        <v>42392.625</v>
      </c>
      <c r="B2473" s="17">
        <v>1</v>
      </c>
      <c r="C2473">
        <v>23</v>
      </c>
      <c r="D2473" s="19">
        <f t="shared" si="76"/>
        <v>0.625</v>
      </c>
      <c r="E2473" s="18" t="str">
        <f t="shared" si="77"/>
        <v>Saturday</v>
      </c>
    </row>
    <row r="2474" spans="1:5" ht="18" x14ac:dyDescent="0.2">
      <c r="A2474" s="1">
        <v>42351.458333333336</v>
      </c>
      <c r="B2474" s="17">
        <v>12</v>
      </c>
      <c r="C2474">
        <v>13</v>
      </c>
      <c r="D2474" s="19">
        <f t="shared" si="76"/>
        <v>0.45833333333333331</v>
      </c>
      <c r="E2474" s="18" t="str">
        <f t="shared" si="77"/>
        <v>Sunday</v>
      </c>
    </row>
    <row r="2475" spans="1:5" ht="18" x14ac:dyDescent="0.2">
      <c r="A2475" s="1">
        <v>42386.625</v>
      </c>
      <c r="B2475" s="17">
        <v>1</v>
      </c>
      <c r="C2475">
        <v>17</v>
      </c>
      <c r="D2475" s="19">
        <f t="shared" si="76"/>
        <v>0.625</v>
      </c>
      <c r="E2475" s="18" t="str">
        <f t="shared" si="77"/>
        <v>Sunday</v>
      </c>
    </row>
    <row r="2476" spans="1:5" ht="18" x14ac:dyDescent="0.2">
      <c r="A2476" s="1">
        <v>42350.416666666664</v>
      </c>
      <c r="B2476" s="17">
        <v>12</v>
      </c>
      <c r="C2476">
        <v>12</v>
      </c>
      <c r="D2476" s="19">
        <f t="shared" si="76"/>
        <v>0.41666666666666669</v>
      </c>
      <c r="E2476" s="18" t="str">
        <f t="shared" si="77"/>
        <v>Saturday</v>
      </c>
    </row>
    <row r="2477" spans="1:5" ht="18" x14ac:dyDescent="0.2">
      <c r="A2477" s="1">
        <v>42355.770833333336</v>
      </c>
      <c r="B2477" s="17">
        <v>12</v>
      </c>
      <c r="C2477">
        <v>17</v>
      </c>
      <c r="D2477" s="19">
        <f t="shared" si="76"/>
        <v>0.77083333333333337</v>
      </c>
      <c r="E2477" s="18" t="str">
        <f t="shared" si="77"/>
        <v>Thursday</v>
      </c>
    </row>
    <row r="2478" spans="1:5" ht="18" x14ac:dyDescent="0.2">
      <c r="A2478" s="1">
        <v>42371.541666666664</v>
      </c>
      <c r="B2478" s="17">
        <v>1</v>
      </c>
      <c r="C2478">
        <v>2</v>
      </c>
      <c r="D2478" s="19">
        <f t="shared" si="76"/>
        <v>0.54166666666666663</v>
      </c>
      <c r="E2478" s="18" t="str">
        <f t="shared" si="77"/>
        <v>Saturday</v>
      </c>
    </row>
    <row r="2479" spans="1:5" ht="18" x14ac:dyDescent="0.2">
      <c r="A2479" s="1">
        <v>42398.625</v>
      </c>
      <c r="B2479" s="17">
        <v>1</v>
      </c>
      <c r="C2479">
        <v>29</v>
      </c>
      <c r="D2479" s="19">
        <f t="shared" si="76"/>
        <v>0.625</v>
      </c>
      <c r="E2479" s="18" t="str">
        <f t="shared" si="77"/>
        <v>Friday</v>
      </c>
    </row>
    <row r="2480" spans="1:5" ht="18" x14ac:dyDescent="0.2">
      <c r="A2480" s="1">
        <v>42351.583333333336</v>
      </c>
      <c r="B2480" s="17">
        <v>12</v>
      </c>
      <c r="C2480">
        <v>13</v>
      </c>
      <c r="D2480" s="19">
        <f t="shared" si="76"/>
        <v>0.58333333333333337</v>
      </c>
      <c r="E2480" s="18" t="str">
        <f t="shared" si="77"/>
        <v>Sunday</v>
      </c>
    </row>
    <row r="2481" spans="1:5" ht="18" x14ac:dyDescent="0.2">
      <c r="A2481" s="1">
        <v>42374.395833333336</v>
      </c>
      <c r="B2481" s="17">
        <v>1</v>
      </c>
      <c r="C2481">
        <v>5</v>
      </c>
      <c r="D2481" s="19">
        <f t="shared" si="76"/>
        <v>0.39583333333333331</v>
      </c>
      <c r="E2481" s="18" t="str">
        <f t="shared" si="77"/>
        <v>Tuesday</v>
      </c>
    </row>
    <row r="2482" spans="1:5" ht="18" x14ac:dyDescent="0.2">
      <c r="A2482" s="1">
        <v>42387.375</v>
      </c>
      <c r="B2482" s="17">
        <v>1</v>
      </c>
      <c r="C2482">
        <v>18</v>
      </c>
      <c r="D2482" s="19">
        <f t="shared" si="76"/>
        <v>0.375</v>
      </c>
      <c r="E2482" s="18" t="str">
        <f t="shared" si="77"/>
        <v>Monday</v>
      </c>
    </row>
    <row r="2483" spans="1:5" ht="18" x14ac:dyDescent="0.2">
      <c r="A2483" s="1">
        <v>42355.770833333336</v>
      </c>
      <c r="B2483" s="17">
        <v>12</v>
      </c>
      <c r="C2483">
        <v>17</v>
      </c>
      <c r="D2483" s="19">
        <f t="shared" si="76"/>
        <v>0.77083333333333337</v>
      </c>
      <c r="E2483" s="18" t="str">
        <f t="shared" si="77"/>
        <v>Thursday</v>
      </c>
    </row>
    <row r="2484" spans="1:5" ht="18" x14ac:dyDescent="0.2">
      <c r="A2484" s="1">
        <v>42357.875</v>
      </c>
      <c r="B2484" s="17">
        <v>12</v>
      </c>
      <c r="C2484">
        <v>19</v>
      </c>
      <c r="D2484" s="19">
        <f t="shared" si="76"/>
        <v>0.875</v>
      </c>
      <c r="E2484" s="18" t="str">
        <f t="shared" si="77"/>
        <v>Saturday</v>
      </c>
    </row>
    <row r="2485" spans="1:5" ht="18" x14ac:dyDescent="0.2">
      <c r="A2485" s="1">
        <v>42355.875</v>
      </c>
      <c r="B2485" s="17">
        <v>12</v>
      </c>
      <c r="C2485">
        <v>17</v>
      </c>
      <c r="D2485" s="19">
        <f t="shared" si="76"/>
        <v>0.875</v>
      </c>
      <c r="E2485" s="18" t="str">
        <f t="shared" si="77"/>
        <v>Thursday</v>
      </c>
    </row>
    <row r="2486" spans="1:5" ht="18" x14ac:dyDescent="0.2">
      <c r="A2486" s="1">
        <v>42355.645833333336</v>
      </c>
      <c r="B2486" s="17">
        <v>12</v>
      </c>
      <c r="C2486">
        <v>17</v>
      </c>
      <c r="D2486" s="19">
        <f t="shared" si="76"/>
        <v>0.64583333333333337</v>
      </c>
      <c r="E2486" s="18" t="str">
        <f t="shared" si="77"/>
        <v>Thursday</v>
      </c>
    </row>
    <row r="2487" spans="1:5" ht="18" x14ac:dyDescent="0.2">
      <c r="A2487" s="1">
        <v>42355.729166666664</v>
      </c>
      <c r="B2487" s="17">
        <v>12</v>
      </c>
      <c r="C2487">
        <v>17</v>
      </c>
      <c r="D2487" s="19">
        <f t="shared" si="76"/>
        <v>0.72916666666666663</v>
      </c>
      <c r="E2487" s="18" t="str">
        <f t="shared" si="77"/>
        <v>Thursday</v>
      </c>
    </row>
    <row r="2488" spans="1:5" ht="18" x14ac:dyDescent="0.2">
      <c r="A2488" s="1">
        <v>42355.729166666664</v>
      </c>
      <c r="B2488" s="17">
        <v>12</v>
      </c>
      <c r="C2488">
        <v>17</v>
      </c>
      <c r="D2488" s="19">
        <f t="shared" si="76"/>
        <v>0.72916666666666663</v>
      </c>
      <c r="E2488" s="18" t="str">
        <f t="shared" si="77"/>
        <v>Thursday</v>
      </c>
    </row>
    <row r="2489" spans="1:5" ht="18" x14ac:dyDescent="0.2">
      <c r="A2489" s="1">
        <v>42355.729166666664</v>
      </c>
      <c r="B2489" s="17">
        <v>12</v>
      </c>
      <c r="C2489">
        <v>17</v>
      </c>
      <c r="D2489" s="19">
        <f t="shared" si="76"/>
        <v>0.72916666666666663</v>
      </c>
      <c r="E2489" s="18" t="str">
        <f t="shared" si="77"/>
        <v>Thursday</v>
      </c>
    </row>
    <row r="2490" spans="1:5" ht="18" x14ac:dyDescent="0.2">
      <c r="A2490" s="1">
        <v>42371.541666666664</v>
      </c>
      <c r="B2490" s="17">
        <v>1</v>
      </c>
      <c r="C2490">
        <v>2</v>
      </c>
      <c r="D2490" s="19">
        <f t="shared" si="76"/>
        <v>0.54166666666666663</v>
      </c>
      <c r="E2490" s="18" t="str">
        <f t="shared" si="77"/>
        <v>Saturday</v>
      </c>
    </row>
    <row r="2491" spans="1:5" ht="18" x14ac:dyDescent="0.2">
      <c r="A2491" s="1">
        <v>42350.541666666664</v>
      </c>
      <c r="B2491" s="17">
        <v>12</v>
      </c>
      <c r="C2491">
        <v>12</v>
      </c>
      <c r="D2491" s="19">
        <f t="shared" si="76"/>
        <v>0.54166666666666663</v>
      </c>
      <c r="E2491" s="18" t="str">
        <f t="shared" si="77"/>
        <v>Saturday</v>
      </c>
    </row>
    <row r="2492" spans="1:5" ht="18" x14ac:dyDescent="0.2">
      <c r="A2492" s="1">
        <v>42352.770833333336</v>
      </c>
      <c r="B2492" s="17">
        <v>12</v>
      </c>
      <c r="C2492">
        <v>14</v>
      </c>
      <c r="D2492" s="19">
        <f t="shared" si="76"/>
        <v>0.77083333333333337</v>
      </c>
      <c r="E2492" s="18" t="str">
        <f t="shared" si="77"/>
        <v>Monday</v>
      </c>
    </row>
    <row r="2493" spans="1:5" ht="18" x14ac:dyDescent="0.2">
      <c r="A2493" s="1">
        <v>42355.729166666664</v>
      </c>
      <c r="B2493" s="17">
        <v>12</v>
      </c>
      <c r="C2493">
        <v>17</v>
      </c>
      <c r="D2493" s="19">
        <f t="shared" si="76"/>
        <v>0.72916666666666663</v>
      </c>
      <c r="E2493" s="18" t="str">
        <f t="shared" si="77"/>
        <v>Thursday</v>
      </c>
    </row>
    <row r="2494" spans="1:5" ht="18" x14ac:dyDescent="0.2">
      <c r="A2494" s="1">
        <v>42385</v>
      </c>
      <c r="B2494" s="17">
        <v>1</v>
      </c>
      <c r="C2494">
        <v>16</v>
      </c>
      <c r="D2494" s="19">
        <f t="shared" si="76"/>
        <v>0</v>
      </c>
      <c r="E2494" s="18" t="str">
        <f t="shared" si="77"/>
        <v>Saturday</v>
      </c>
    </row>
    <row r="2495" spans="1:5" ht="18" x14ac:dyDescent="0.2">
      <c r="A2495" s="1">
        <v>42353.770833333336</v>
      </c>
      <c r="B2495" s="17">
        <v>12</v>
      </c>
      <c r="C2495">
        <v>15</v>
      </c>
      <c r="D2495" s="19">
        <f t="shared" si="76"/>
        <v>0.77083333333333337</v>
      </c>
      <c r="E2495" s="18" t="str">
        <f t="shared" si="77"/>
        <v>Tuesday</v>
      </c>
    </row>
    <row r="2496" spans="1:5" ht="18" x14ac:dyDescent="0.2">
      <c r="A2496" s="1">
        <v>42358.416666666664</v>
      </c>
      <c r="B2496" s="17">
        <v>12</v>
      </c>
      <c r="C2496">
        <v>20</v>
      </c>
      <c r="D2496" s="19">
        <f t="shared" si="76"/>
        <v>0.41666666666666669</v>
      </c>
      <c r="E2496" s="18" t="str">
        <f t="shared" si="77"/>
        <v>Sunday</v>
      </c>
    </row>
    <row r="2497" spans="1:5" ht="18" x14ac:dyDescent="0.2">
      <c r="A2497" s="1">
        <v>42364.541666666664</v>
      </c>
      <c r="B2497" s="17">
        <v>12</v>
      </c>
      <c r="C2497">
        <v>26</v>
      </c>
      <c r="D2497" s="19">
        <f t="shared" si="76"/>
        <v>0.54166666666666663</v>
      </c>
      <c r="E2497" s="18" t="str">
        <f t="shared" si="77"/>
        <v>Saturday</v>
      </c>
    </row>
    <row r="2498" spans="1:5" ht="18" x14ac:dyDescent="0.2">
      <c r="A2498" s="1">
        <v>42354.541666666664</v>
      </c>
      <c r="B2498" s="17">
        <v>12</v>
      </c>
      <c r="C2498">
        <v>16</v>
      </c>
      <c r="D2498" s="19">
        <f t="shared" si="76"/>
        <v>0.54166666666666663</v>
      </c>
      <c r="E2498" s="18" t="str">
        <f t="shared" si="77"/>
        <v>Wednesday</v>
      </c>
    </row>
    <row r="2499" spans="1:5" ht="18" x14ac:dyDescent="0.2">
      <c r="A2499" s="1">
        <v>42354.802083333336</v>
      </c>
      <c r="B2499" s="17">
        <v>12</v>
      </c>
      <c r="C2499">
        <v>16</v>
      </c>
      <c r="D2499" s="19">
        <f t="shared" ref="D2499:D2562" si="78">TIME(HOUR(A2499),MINUTE(A2499), SECOND(A2499))</f>
        <v>0.80208333333333337</v>
      </c>
      <c r="E2499" s="18" t="str">
        <f t="shared" ref="E2499:E2562" si="79">TEXT(A2499, "dddd")</f>
        <v>Wednesday</v>
      </c>
    </row>
    <row r="2500" spans="1:5" ht="18" x14ac:dyDescent="0.2">
      <c r="A2500" s="1">
        <v>42354.791666666664</v>
      </c>
      <c r="B2500" s="17">
        <v>12</v>
      </c>
      <c r="C2500">
        <v>16</v>
      </c>
      <c r="D2500" s="19">
        <f t="shared" si="78"/>
        <v>0.79166666666666663</v>
      </c>
      <c r="E2500" s="18" t="str">
        <f t="shared" si="79"/>
        <v>Wednesday</v>
      </c>
    </row>
    <row r="2501" spans="1:5" ht="18" x14ac:dyDescent="0.2">
      <c r="A2501" s="1">
        <v>42372.583333333336</v>
      </c>
      <c r="B2501" s="17">
        <v>1</v>
      </c>
      <c r="C2501">
        <v>3</v>
      </c>
      <c r="D2501" s="19">
        <f t="shared" si="78"/>
        <v>0.58333333333333337</v>
      </c>
      <c r="E2501" s="18" t="str">
        <f t="shared" si="79"/>
        <v>Sunday</v>
      </c>
    </row>
    <row r="2502" spans="1:5" ht="18" x14ac:dyDescent="0.2">
      <c r="A2502" s="1">
        <v>42372.604166666664</v>
      </c>
      <c r="B2502" s="17">
        <v>1</v>
      </c>
      <c r="C2502">
        <v>3</v>
      </c>
      <c r="D2502" s="19">
        <f t="shared" si="78"/>
        <v>0.60416666666666663</v>
      </c>
      <c r="E2502" s="18" t="str">
        <f t="shared" si="79"/>
        <v>Sunday</v>
      </c>
    </row>
    <row r="2503" spans="1:5" ht="18" x14ac:dyDescent="0.2">
      <c r="A2503" s="1">
        <v>42378.8125</v>
      </c>
      <c r="B2503" s="17">
        <v>1</v>
      </c>
      <c r="C2503">
        <v>9</v>
      </c>
      <c r="D2503" s="19">
        <f t="shared" si="78"/>
        <v>0.8125</v>
      </c>
      <c r="E2503" s="18" t="str">
        <f t="shared" si="79"/>
        <v>Saturday</v>
      </c>
    </row>
    <row r="2504" spans="1:5" ht="18" x14ac:dyDescent="0.2">
      <c r="A2504" s="1">
        <v>42357.75</v>
      </c>
      <c r="B2504" s="17">
        <v>12</v>
      </c>
      <c r="C2504">
        <v>19</v>
      </c>
      <c r="D2504" s="19">
        <f t="shared" si="78"/>
        <v>0.75</v>
      </c>
      <c r="E2504" s="18" t="str">
        <f t="shared" si="79"/>
        <v>Saturday</v>
      </c>
    </row>
    <row r="2505" spans="1:5" ht="18" x14ac:dyDescent="0.2">
      <c r="A2505" s="1">
        <v>42355.75</v>
      </c>
      <c r="B2505" s="17">
        <v>12</v>
      </c>
      <c r="C2505">
        <v>17</v>
      </c>
      <c r="D2505" s="19">
        <f t="shared" si="78"/>
        <v>0.75</v>
      </c>
      <c r="E2505" s="18" t="str">
        <f t="shared" si="79"/>
        <v>Thursday</v>
      </c>
    </row>
    <row r="2506" spans="1:5" ht="18" x14ac:dyDescent="0.2">
      <c r="A2506" s="1">
        <v>42378.416666666664</v>
      </c>
      <c r="B2506" s="17">
        <v>1</v>
      </c>
      <c r="C2506">
        <v>9</v>
      </c>
      <c r="D2506" s="19">
        <f t="shared" si="78"/>
        <v>0.41666666666666669</v>
      </c>
      <c r="E2506" s="18" t="str">
        <f t="shared" si="79"/>
        <v>Saturday</v>
      </c>
    </row>
    <row r="2507" spans="1:5" ht="18" x14ac:dyDescent="0.2">
      <c r="A2507" s="1">
        <v>42354.75</v>
      </c>
      <c r="B2507" s="17">
        <v>12</v>
      </c>
      <c r="C2507">
        <v>16</v>
      </c>
      <c r="D2507" s="19">
        <f t="shared" si="78"/>
        <v>0.75</v>
      </c>
      <c r="E2507" s="18" t="str">
        <f t="shared" si="79"/>
        <v>Wednesday</v>
      </c>
    </row>
    <row r="2508" spans="1:5" ht="18" x14ac:dyDescent="0.2">
      <c r="A2508" s="1">
        <v>42353.791666666664</v>
      </c>
      <c r="B2508" s="17">
        <v>12</v>
      </c>
      <c r="C2508">
        <v>15</v>
      </c>
      <c r="D2508" s="19">
        <f t="shared" si="78"/>
        <v>0.79166666666666663</v>
      </c>
      <c r="E2508" s="18" t="str">
        <f t="shared" si="79"/>
        <v>Tuesday</v>
      </c>
    </row>
    <row r="2509" spans="1:5" ht="18" x14ac:dyDescent="0.2">
      <c r="A2509" s="1">
        <v>42352.75</v>
      </c>
      <c r="B2509" s="17">
        <v>12</v>
      </c>
      <c r="C2509">
        <v>14</v>
      </c>
      <c r="D2509" s="19">
        <f t="shared" si="78"/>
        <v>0.75</v>
      </c>
      <c r="E2509" s="18" t="str">
        <f t="shared" si="79"/>
        <v>Monday</v>
      </c>
    </row>
    <row r="2510" spans="1:5" ht="18" x14ac:dyDescent="0.2">
      <c r="A2510" s="1">
        <v>42384.75</v>
      </c>
      <c r="B2510" s="17">
        <v>1</v>
      </c>
      <c r="C2510">
        <v>15</v>
      </c>
      <c r="D2510" s="19">
        <f t="shared" si="78"/>
        <v>0.75</v>
      </c>
      <c r="E2510" s="18" t="str">
        <f t="shared" si="79"/>
        <v>Friday</v>
      </c>
    </row>
    <row r="2511" spans="1:5" ht="18" x14ac:dyDescent="0.2">
      <c r="A2511" s="1">
        <v>42354.770833333336</v>
      </c>
      <c r="B2511" s="17">
        <v>12</v>
      </c>
      <c r="C2511">
        <v>16</v>
      </c>
      <c r="D2511" s="19">
        <f t="shared" si="78"/>
        <v>0.77083333333333337</v>
      </c>
      <c r="E2511" s="18" t="str">
        <f t="shared" si="79"/>
        <v>Wednesday</v>
      </c>
    </row>
    <row r="2512" spans="1:5" ht="18" x14ac:dyDescent="0.2">
      <c r="A2512" s="1">
        <v>42399.541666666664</v>
      </c>
      <c r="B2512" s="17">
        <v>1</v>
      </c>
      <c r="C2512">
        <v>30</v>
      </c>
      <c r="D2512" s="19">
        <f t="shared" si="78"/>
        <v>0.54166666666666663</v>
      </c>
      <c r="E2512" s="18" t="str">
        <f t="shared" si="79"/>
        <v>Saturday</v>
      </c>
    </row>
    <row r="2513" spans="1:5" ht="18" x14ac:dyDescent="0.2">
      <c r="A2513" s="1">
        <v>42355.833333333336</v>
      </c>
      <c r="B2513" s="17">
        <v>12</v>
      </c>
      <c r="C2513">
        <v>17</v>
      </c>
      <c r="D2513" s="19">
        <f t="shared" si="78"/>
        <v>0.83333333333333337</v>
      </c>
      <c r="E2513" s="18" t="str">
        <f t="shared" si="79"/>
        <v>Thursday</v>
      </c>
    </row>
    <row r="2514" spans="1:5" ht="18" x14ac:dyDescent="0.2">
      <c r="A2514" s="1">
        <v>42396.791666666664</v>
      </c>
      <c r="B2514" s="17">
        <v>1</v>
      </c>
      <c r="C2514">
        <v>27</v>
      </c>
      <c r="D2514" s="19">
        <f t="shared" si="78"/>
        <v>0.79166666666666663</v>
      </c>
      <c r="E2514" s="18" t="str">
        <f t="shared" si="79"/>
        <v>Wednesday</v>
      </c>
    </row>
    <row r="2515" spans="1:5" ht="18" x14ac:dyDescent="0.2">
      <c r="A2515" s="1">
        <v>42388.770833333336</v>
      </c>
      <c r="B2515" s="17">
        <v>1</v>
      </c>
      <c r="C2515">
        <v>19</v>
      </c>
      <c r="D2515" s="19">
        <f t="shared" si="78"/>
        <v>0.77083333333333337</v>
      </c>
      <c r="E2515" s="18" t="str">
        <f t="shared" si="79"/>
        <v>Tuesday</v>
      </c>
    </row>
    <row r="2516" spans="1:5" ht="18" x14ac:dyDescent="0.2">
      <c r="A2516" s="1">
        <v>42354.760416666664</v>
      </c>
      <c r="B2516" s="17">
        <v>12</v>
      </c>
      <c r="C2516">
        <v>16</v>
      </c>
      <c r="D2516" s="19">
        <f t="shared" si="78"/>
        <v>0.76041666666666663</v>
      </c>
      <c r="E2516" s="18" t="str">
        <f t="shared" si="79"/>
        <v>Wednesday</v>
      </c>
    </row>
    <row r="2517" spans="1:5" ht="18" x14ac:dyDescent="0.2">
      <c r="A2517" s="1">
        <v>42357.770833333336</v>
      </c>
      <c r="B2517" s="17">
        <v>12</v>
      </c>
      <c r="C2517">
        <v>19</v>
      </c>
      <c r="D2517" s="19">
        <f t="shared" si="78"/>
        <v>0.77083333333333337</v>
      </c>
      <c r="E2517" s="18" t="str">
        <f t="shared" si="79"/>
        <v>Saturday</v>
      </c>
    </row>
    <row r="2518" spans="1:5" ht="18" x14ac:dyDescent="0.2">
      <c r="A2518" s="1">
        <v>42360.8125</v>
      </c>
      <c r="B2518" s="17">
        <v>12</v>
      </c>
      <c r="C2518">
        <v>22</v>
      </c>
      <c r="D2518" s="19">
        <f t="shared" si="78"/>
        <v>0.8125</v>
      </c>
      <c r="E2518" s="18" t="str">
        <f t="shared" si="79"/>
        <v>Tuesday</v>
      </c>
    </row>
    <row r="2519" spans="1:5" ht="18" x14ac:dyDescent="0.2">
      <c r="A2519" s="1">
        <v>42354.791666666664</v>
      </c>
      <c r="B2519" s="17">
        <v>12</v>
      </c>
      <c r="C2519">
        <v>16</v>
      </c>
      <c r="D2519" s="19">
        <f t="shared" si="78"/>
        <v>0.79166666666666663</v>
      </c>
      <c r="E2519" s="18" t="str">
        <f t="shared" si="79"/>
        <v>Wednesday</v>
      </c>
    </row>
    <row r="2520" spans="1:5" ht="18" x14ac:dyDescent="0.2">
      <c r="A2520" s="1">
        <v>42356.791666666664</v>
      </c>
      <c r="B2520" s="17">
        <v>12</v>
      </c>
      <c r="C2520">
        <v>18</v>
      </c>
      <c r="D2520" s="19">
        <f t="shared" si="78"/>
        <v>0.79166666666666663</v>
      </c>
      <c r="E2520" s="18" t="str">
        <f t="shared" si="79"/>
        <v>Friday</v>
      </c>
    </row>
    <row r="2521" spans="1:5" ht="18" x14ac:dyDescent="0.2">
      <c r="A2521" s="1">
        <v>42378.416666666664</v>
      </c>
      <c r="B2521" s="17">
        <v>1</v>
      </c>
      <c r="C2521">
        <v>9</v>
      </c>
      <c r="D2521" s="19">
        <f t="shared" si="78"/>
        <v>0.41666666666666669</v>
      </c>
      <c r="E2521" s="18" t="str">
        <f t="shared" si="79"/>
        <v>Saturday</v>
      </c>
    </row>
    <row r="2522" spans="1:5" ht="18" x14ac:dyDescent="0.2">
      <c r="A2522" s="1">
        <v>42356.8125</v>
      </c>
      <c r="B2522" s="17">
        <v>12</v>
      </c>
      <c r="C2522">
        <v>18</v>
      </c>
      <c r="D2522" s="19">
        <f t="shared" si="78"/>
        <v>0.8125</v>
      </c>
      <c r="E2522" s="18" t="str">
        <f t="shared" si="79"/>
        <v>Friday</v>
      </c>
    </row>
    <row r="2523" spans="1:5" ht="18" x14ac:dyDescent="0.2">
      <c r="A2523" s="1">
        <v>42376.833333333336</v>
      </c>
      <c r="B2523" s="17">
        <v>1</v>
      </c>
      <c r="C2523">
        <v>7</v>
      </c>
      <c r="D2523" s="19">
        <f t="shared" si="78"/>
        <v>0.83333333333333337</v>
      </c>
      <c r="E2523" s="18" t="str">
        <f t="shared" si="79"/>
        <v>Thursday</v>
      </c>
    </row>
    <row r="2524" spans="1:5" ht="18" x14ac:dyDescent="0.2">
      <c r="A2524" s="1">
        <v>42385.625</v>
      </c>
      <c r="B2524" s="17">
        <v>1</v>
      </c>
      <c r="C2524">
        <v>16</v>
      </c>
      <c r="D2524" s="19">
        <f t="shared" si="78"/>
        <v>0.625</v>
      </c>
      <c r="E2524" s="18" t="str">
        <f t="shared" si="79"/>
        <v>Saturday</v>
      </c>
    </row>
    <row r="2525" spans="1:5" ht="18" x14ac:dyDescent="0.2">
      <c r="A2525" s="1">
        <v>42374.75</v>
      </c>
      <c r="B2525" s="17">
        <v>1</v>
      </c>
      <c r="C2525">
        <v>5</v>
      </c>
      <c r="D2525" s="19">
        <f t="shared" si="78"/>
        <v>0.75</v>
      </c>
      <c r="E2525" s="18" t="str">
        <f t="shared" si="79"/>
        <v>Tuesday</v>
      </c>
    </row>
    <row r="2526" spans="1:5" ht="18" x14ac:dyDescent="0.2">
      <c r="A2526" s="1">
        <v>42355.791666666664</v>
      </c>
      <c r="B2526" s="17">
        <v>12</v>
      </c>
      <c r="C2526">
        <v>17</v>
      </c>
      <c r="D2526" s="19">
        <f t="shared" si="78"/>
        <v>0.79166666666666663</v>
      </c>
      <c r="E2526" s="18" t="str">
        <f t="shared" si="79"/>
        <v>Thursday</v>
      </c>
    </row>
    <row r="2527" spans="1:5" ht="18" x14ac:dyDescent="0.2">
      <c r="A2527" s="1">
        <v>42356.8125</v>
      </c>
      <c r="B2527" s="17">
        <v>12</v>
      </c>
      <c r="C2527">
        <v>18</v>
      </c>
      <c r="D2527" s="19">
        <f t="shared" si="78"/>
        <v>0.8125</v>
      </c>
      <c r="E2527" s="18" t="str">
        <f t="shared" si="79"/>
        <v>Friday</v>
      </c>
    </row>
    <row r="2528" spans="1:5" ht="18" x14ac:dyDescent="0.2">
      <c r="A2528" s="1">
        <v>42369.760416666664</v>
      </c>
      <c r="B2528" s="17">
        <v>12</v>
      </c>
      <c r="C2528">
        <v>31</v>
      </c>
      <c r="D2528" s="19">
        <f t="shared" si="78"/>
        <v>0.76041666666666663</v>
      </c>
      <c r="E2528" s="18" t="str">
        <f t="shared" si="79"/>
        <v>Thursday</v>
      </c>
    </row>
    <row r="2529" spans="1:5" ht="18" x14ac:dyDescent="0.2">
      <c r="A2529" s="1">
        <v>42369.760416666664</v>
      </c>
      <c r="B2529" s="17">
        <v>12</v>
      </c>
      <c r="C2529">
        <v>31</v>
      </c>
      <c r="D2529" s="19">
        <f t="shared" si="78"/>
        <v>0.76041666666666663</v>
      </c>
      <c r="E2529" s="18" t="str">
        <f t="shared" si="79"/>
        <v>Thursday</v>
      </c>
    </row>
    <row r="2530" spans="1:5" ht="18" x14ac:dyDescent="0.2">
      <c r="A2530" s="1">
        <v>42368.875</v>
      </c>
      <c r="B2530" s="17">
        <v>12</v>
      </c>
      <c r="C2530">
        <v>30</v>
      </c>
      <c r="D2530" s="19">
        <f t="shared" si="78"/>
        <v>0.875</v>
      </c>
      <c r="E2530" s="18" t="str">
        <f t="shared" si="79"/>
        <v>Wednesday</v>
      </c>
    </row>
    <row r="2531" spans="1:5" ht="18" x14ac:dyDescent="0.2">
      <c r="A2531" s="1">
        <v>42368.854166666664</v>
      </c>
      <c r="B2531" s="17">
        <v>12</v>
      </c>
      <c r="C2531">
        <v>30</v>
      </c>
      <c r="D2531" s="19">
        <f t="shared" si="78"/>
        <v>0.85416666666666663</v>
      </c>
      <c r="E2531" s="18" t="str">
        <f t="shared" si="79"/>
        <v>Wednesday</v>
      </c>
    </row>
    <row r="2532" spans="1:5" ht="18" x14ac:dyDescent="0.2">
      <c r="A2532" s="1">
        <v>42392.791666666664</v>
      </c>
      <c r="B2532" s="17">
        <v>1</v>
      </c>
      <c r="C2532">
        <v>23</v>
      </c>
      <c r="D2532" s="19">
        <f t="shared" si="78"/>
        <v>0.79166666666666663</v>
      </c>
      <c r="E2532" s="18" t="str">
        <f t="shared" si="79"/>
        <v>Saturday</v>
      </c>
    </row>
    <row r="2533" spans="1:5" ht="18" x14ac:dyDescent="0.2">
      <c r="A2533" s="1">
        <v>42371.770833333336</v>
      </c>
      <c r="B2533" s="17">
        <v>1</v>
      </c>
      <c r="C2533">
        <v>2</v>
      </c>
      <c r="D2533" s="19">
        <f t="shared" si="78"/>
        <v>0.77083333333333337</v>
      </c>
      <c r="E2533" s="18" t="str">
        <f t="shared" si="79"/>
        <v>Saturday</v>
      </c>
    </row>
    <row r="2534" spans="1:5" ht="18" x14ac:dyDescent="0.2">
      <c r="A2534" s="1">
        <v>42354.75</v>
      </c>
      <c r="B2534" s="17">
        <v>12</v>
      </c>
      <c r="C2534">
        <v>16</v>
      </c>
      <c r="D2534" s="19">
        <f t="shared" si="78"/>
        <v>0.75</v>
      </c>
      <c r="E2534" s="18" t="str">
        <f t="shared" si="79"/>
        <v>Wednesday</v>
      </c>
    </row>
    <row r="2535" spans="1:5" ht="18" x14ac:dyDescent="0.2">
      <c r="A2535" s="1">
        <v>42360.708333333336</v>
      </c>
      <c r="B2535" s="17">
        <v>12</v>
      </c>
      <c r="C2535">
        <v>22</v>
      </c>
      <c r="D2535" s="19">
        <f t="shared" si="78"/>
        <v>0.70833333333333337</v>
      </c>
      <c r="E2535" s="18" t="str">
        <f t="shared" si="79"/>
        <v>Tuesday</v>
      </c>
    </row>
    <row r="2536" spans="1:5" ht="18" x14ac:dyDescent="0.2">
      <c r="A2536" s="1">
        <v>42385.333333333336</v>
      </c>
      <c r="B2536" s="17">
        <v>1</v>
      </c>
      <c r="C2536">
        <v>16</v>
      </c>
      <c r="D2536" s="19">
        <f t="shared" si="78"/>
        <v>0.33333333333333331</v>
      </c>
      <c r="E2536" s="18" t="str">
        <f t="shared" si="79"/>
        <v>Saturday</v>
      </c>
    </row>
    <row r="2537" spans="1:5" ht="18" x14ac:dyDescent="0.2">
      <c r="A2537" s="1">
        <v>42358.666666666664</v>
      </c>
      <c r="B2537" s="17">
        <v>12</v>
      </c>
      <c r="C2537">
        <v>20</v>
      </c>
      <c r="D2537" s="19">
        <f t="shared" si="78"/>
        <v>0.66666666666666663</v>
      </c>
      <c r="E2537" s="18" t="str">
        <f t="shared" si="79"/>
        <v>Sunday</v>
      </c>
    </row>
    <row r="2538" spans="1:5" ht="18" x14ac:dyDescent="0.2">
      <c r="A2538" s="1">
        <v>42358.666666666664</v>
      </c>
      <c r="B2538" s="17">
        <v>12</v>
      </c>
      <c r="C2538">
        <v>20</v>
      </c>
      <c r="D2538" s="19">
        <f t="shared" si="78"/>
        <v>0.66666666666666663</v>
      </c>
      <c r="E2538" s="18" t="str">
        <f t="shared" si="79"/>
        <v>Sunday</v>
      </c>
    </row>
    <row r="2539" spans="1:5" ht="18" x14ac:dyDescent="0.2">
      <c r="A2539" s="1">
        <v>42358.666666666664</v>
      </c>
      <c r="B2539" s="17">
        <v>12</v>
      </c>
      <c r="C2539">
        <v>20</v>
      </c>
      <c r="D2539" s="19">
        <f t="shared" si="78"/>
        <v>0.66666666666666663</v>
      </c>
      <c r="E2539" s="18" t="str">
        <f t="shared" si="79"/>
        <v>Sunday</v>
      </c>
    </row>
    <row r="2540" spans="1:5" ht="18" x14ac:dyDescent="0.2">
      <c r="A2540" s="1">
        <v>42358.666666666664</v>
      </c>
      <c r="B2540" s="17">
        <v>12</v>
      </c>
      <c r="C2540">
        <v>20</v>
      </c>
      <c r="D2540" s="19">
        <f t="shared" si="78"/>
        <v>0.66666666666666663</v>
      </c>
      <c r="E2540" s="18" t="str">
        <f t="shared" si="79"/>
        <v>Sunday</v>
      </c>
    </row>
    <row r="2541" spans="1:5" ht="18" x14ac:dyDescent="0.2">
      <c r="A2541" s="1">
        <v>42358.666666666664</v>
      </c>
      <c r="B2541" s="17">
        <v>12</v>
      </c>
      <c r="C2541">
        <v>20</v>
      </c>
      <c r="D2541" s="19">
        <f t="shared" si="78"/>
        <v>0.66666666666666663</v>
      </c>
      <c r="E2541" s="18" t="str">
        <f t="shared" si="79"/>
        <v>Sunday</v>
      </c>
    </row>
    <row r="2542" spans="1:5" ht="18" x14ac:dyDescent="0.2">
      <c r="A2542" s="1">
        <v>42358.708333333336</v>
      </c>
      <c r="B2542" s="17">
        <v>12</v>
      </c>
      <c r="C2542">
        <v>20</v>
      </c>
      <c r="D2542" s="19">
        <f t="shared" si="78"/>
        <v>0.70833333333333337</v>
      </c>
      <c r="E2542" s="18" t="str">
        <f t="shared" si="79"/>
        <v>Sunday</v>
      </c>
    </row>
    <row r="2543" spans="1:5" ht="18" x14ac:dyDescent="0.2">
      <c r="A2543" s="1">
        <v>42355.791666666664</v>
      </c>
      <c r="B2543" s="17">
        <v>12</v>
      </c>
      <c r="C2543">
        <v>17</v>
      </c>
      <c r="D2543" s="19">
        <f t="shared" si="78"/>
        <v>0.79166666666666663</v>
      </c>
      <c r="E2543" s="18" t="str">
        <f t="shared" si="79"/>
        <v>Thursday</v>
      </c>
    </row>
    <row r="2544" spans="1:5" ht="18" x14ac:dyDescent="0.2">
      <c r="A2544" s="1">
        <v>42365.75</v>
      </c>
      <c r="B2544" s="17">
        <v>12</v>
      </c>
      <c r="C2544">
        <v>27</v>
      </c>
      <c r="D2544" s="19">
        <f t="shared" si="78"/>
        <v>0.75</v>
      </c>
      <c r="E2544" s="18" t="str">
        <f t="shared" si="79"/>
        <v>Sunday</v>
      </c>
    </row>
    <row r="2545" spans="1:5" ht="18" x14ac:dyDescent="0.2">
      <c r="A2545" s="1">
        <v>42366.770833333336</v>
      </c>
      <c r="B2545" s="17">
        <v>12</v>
      </c>
      <c r="C2545">
        <v>28</v>
      </c>
      <c r="D2545" s="19">
        <f t="shared" si="78"/>
        <v>0.77083333333333337</v>
      </c>
      <c r="E2545" s="18" t="str">
        <f t="shared" si="79"/>
        <v>Monday</v>
      </c>
    </row>
    <row r="2546" spans="1:5" ht="18" x14ac:dyDescent="0.2">
      <c r="A2546" s="1">
        <v>42366.770833333336</v>
      </c>
      <c r="B2546" s="17">
        <v>12</v>
      </c>
      <c r="C2546">
        <v>28</v>
      </c>
      <c r="D2546" s="19">
        <f t="shared" si="78"/>
        <v>0.77083333333333337</v>
      </c>
      <c r="E2546" s="18" t="str">
        <f t="shared" si="79"/>
        <v>Monday</v>
      </c>
    </row>
    <row r="2547" spans="1:5" ht="18" x14ac:dyDescent="0.2">
      <c r="A2547" s="1">
        <v>42356.458333333336</v>
      </c>
      <c r="B2547" s="17">
        <v>12</v>
      </c>
      <c r="C2547">
        <v>18</v>
      </c>
      <c r="D2547" s="19">
        <f t="shared" si="78"/>
        <v>0.45833333333333331</v>
      </c>
      <c r="E2547" s="18" t="str">
        <f t="shared" si="79"/>
        <v>Friday</v>
      </c>
    </row>
    <row r="2548" spans="1:5" ht="18" x14ac:dyDescent="0.2">
      <c r="A2548" s="1">
        <v>42358.666666666664</v>
      </c>
      <c r="B2548" s="17">
        <v>12</v>
      </c>
      <c r="C2548">
        <v>20</v>
      </c>
      <c r="D2548" s="19">
        <f t="shared" si="78"/>
        <v>0.66666666666666663</v>
      </c>
      <c r="E2548" s="18" t="str">
        <f t="shared" si="79"/>
        <v>Sunday</v>
      </c>
    </row>
    <row r="2549" spans="1:5" ht="18" x14ac:dyDescent="0.2">
      <c r="A2549" s="1">
        <v>42374.770833333336</v>
      </c>
      <c r="B2549" s="17">
        <v>1</v>
      </c>
      <c r="C2549">
        <v>5</v>
      </c>
      <c r="D2549" s="19">
        <f t="shared" si="78"/>
        <v>0.77083333333333337</v>
      </c>
      <c r="E2549" s="18" t="str">
        <f t="shared" si="79"/>
        <v>Tuesday</v>
      </c>
    </row>
    <row r="2550" spans="1:5" ht="18" x14ac:dyDescent="0.2">
      <c r="A2550" s="1">
        <v>42381.770833333336</v>
      </c>
      <c r="B2550" s="17">
        <v>1</v>
      </c>
      <c r="C2550">
        <v>12</v>
      </c>
      <c r="D2550" s="19">
        <f t="shared" si="78"/>
        <v>0.77083333333333337</v>
      </c>
      <c r="E2550" s="18" t="str">
        <f t="shared" si="79"/>
        <v>Tuesday</v>
      </c>
    </row>
    <row r="2551" spans="1:5" ht="18" x14ac:dyDescent="0.2">
      <c r="A2551" s="1">
        <v>42385.791666666664</v>
      </c>
      <c r="B2551" s="17">
        <v>1</v>
      </c>
      <c r="C2551">
        <v>16</v>
      </c>
      <c r="D2551" s="19">
        <f t="shared" si="78"/>
        <v>0.79166666666666663</v>
      </c>
      <c r="E2551" s="18" t="str">
        <f t="shared" si="79"/>
        <v>Saturday</v>
      </c>
    </row>
    <row r="2552" spans="1:5" ht="18" x14ac:dyDescent="0.2">
      <c r="A2552" s="1">
        <v>42385.791666666664</v>
      </c>
      <c r="B2552" s="17">
        <v>1</v>
      </c>
      <c r="C2552">
        <v>16</v>
      </c>
      <c r="D2552" s="19">
        <f t="shared" si="78"/>
        <v>0.79166666666666663</v>
      </c>
      <c r="E2552" s="18" t="str">
        <f t="shared" si="79"/>
        <v>Saturday</v>
      </c>
    </row>
    <row r="2553" spans="1:5" ht="18" x14ac:dyDescent="0.2">
      <c r="A2553" s="1">
        <v>42385.791666666664</v>
      </c>
      <c r="B2553" s="17">
        <v>1</v>
      </c>
      <c r="C2553">
        <v>16</v>
      </c>
      <c r="D2553" s="19">
        <f t="shared" si="78"/>
        <v>0.79166666666666663</v>
      </c>
      <c r="E2553" s="18" t="str">
        <f t="shared" si="79"/>
        <v>Saturday</v>
      </c>
    </row>
    <row r="2554" spans="1:5" ht="18" x14ac:dyDescent="0.2">
      <c r="A2554" s="1">
        <v>42385.791666666664</v>
      </c>
      <c r="B2554" s="17">
        <v>1</v>
      </c>
      <c r="C2554">
        <v>16</v>
      </c>
      <c r="D2554" s="19">
        <f t="shared" si="78"/>
        <v>0.79166666666666663</v>
      </c>
      <c r="E2554" s="18" t="str">
        <f t="shared" si="79"/>
        <v>Saturday</v>
      </c>
    </row>
    <row r="2555" spans="1:5" ht="18" x14ac:dyDescent="0.2">
      <c r="A2555" s="1">
        <v>42367.708333333336</v>
      </c>
      <c r="B2555" s="17">
        <v>12</v>
      </c>
      <c r="C2555">
        <v>29</v>
      </c>
      <c r="D2555" s="19">
        <f t="shared" si="78"/>
        <v>0.70833333333333337</v>
      </c>
      <c r="E2555" s="18" t="str">
        <f t="shared" si="79"/>
        <v>Tuesday</v>
      </c>
    </row>
    <row r="2556" spans="1:5" ht="18" x14ac:dyDescent="0.2">
      <c r="A2556" s="1">
        <v>42392.541666666664</v>
      </c>
      <c r="B2556" s="17">
        <v>1</v>
      </c>
      <c r="C2556">
        <v>23</v>
      </c>
      <c r="D2556" s="19">
        <f t="shared" si="78"/>
        <v>0.54166666666666663</v>
      </c>
      <c r="E2556" s="18" t="str">
        <f t="shared" si="79"/>
        <v>Saturday</v>
      </c>
    </row>
    <row r="2557" spans="1:5" ht="18" x14ac:dyDescent="0.2">
      <c r="A2557" s="1">
        <v>42371.541666666664</v>
      </c>
      <c r="B2557" s="17">
        <v>1</v>
      </c>
      <c r="C2557">
        <v>2</v>
      </c>
      <c r="D2557" s="19">
        <f t="shared" si="78"/>
        <v>0.54166666666666663</v>
      </c>
      <c r="E2557" s="18" t="str">
        <f t="shared" si="79"/>
        <v>Saturday</v>
      </c>
    </row>
    <row r="2558" spans="1:5" ht="18" x14ac:dyDescent="0.2">
      <c r="A2558" s="1">
        <v>42376.875</v>
      </c>
      <c r="B2558" s="17">
        <v>1</v>
      </c>
      <c r="C2558">
        <v>7</v>
      </c>
      <c r="D2558" s="19">
        <f t="shared" si="78"/>
        <v>0.875</v>
      </c>
      <c r="E2558" s="18" t="str">
        <f t="shared" si="79"/>
        <v>Thursday</v>
      </c>
    </row>
    <row r="2559" spans="1:5" ht="18" x14ac:dyDescent="0.2">
      <c r="A2559" s="1">
        <v>42357.458333333336</v>
      </c>
      <c r="B2559" s="17">
        <v>12</v>
      </c>
      <c r="C2559">
        <v>19</v>
      </c>
      <c r="D2559" s="19">
        <f t="shared" si="78"/>
        <v>0.45833333333333331</v>
      </c>
      <c r="E2559" s="18" t="str">
        <f t="shared" si="79"/>
        <v>Saturday</v>
      </c>
    </row>
    <row r="2560" spans="1:5" ht="18" x14ac:dyDescent="0.2">
      <c r="A2560" s="1">
        <v>42374.791666666664</v>
      </c>
      <c r="B2560" s="17">
        <v>1</v>
      </c>
      <c r="C2560">
        <v>5</v>
      </c>
      <c r="D2560" s="19">
        <f t="shared" si="78"/>
        <v>0.79166666666666663</v>
      </c>
      <c r="E2560" s="18" t="str">
        <f t="shared" si="79"/>
        <v>Tuesday</v>
      </c>
    </row>
    <row r="2561" spans="1:5" ht="18" x14ac:dyDescent="0.2">
      <c r="A2561" s="1">
        <v>42382.791666666664</v>
      </c>
      <c r="B2561" s="17">
        <v>1</v>
      </c>
      <c r="C2561">
        <v>13</v>
      </c>
      <c r="D2561" s="19">
        <f t="shared" si="78"/>
        <v>0.79166666666666663</v>
      </c>
      <c r="E2561" s="18" t="str">
        <f t="shared" si="79"/>
        <v>Wednesday</v>
      </c>
    </row>
    <row r="2562" spans="1:5" ht="18" x14ac:dyDescent="0.2">
      <c r="A2562" s="1">
        <v>42364.833333333336</v>
      </c>
      <c r="B2562" s="17">
        <v>12</v>
      </c>
      <c r="C2562">
        <v>26</v>
      </c>
      <c r="D2562" s="19">
        <f t="shared" si="78"/>
        <v>0.83333333333333337</v>
      </c>
      <c r="E2562" s="18" t="str">
        <f t="shared" si="79"/>
        <v>Saturday</v>
      </c>
    </row>
    <row r="2563" spans="1:5" ht="18" x14ac:dyDescent="0.2">
      <c r="A2563" s="1">
        <v>42364.833333333336</v>
      </c>
      <c r="B2563" s="17">
        <v>12</v>
      </c>
      <c r="C2563">
        <v>26</v>
      </c>
      <c r="D2563" s="19">
        <f t="shared" ref="D2563:D2626" si="80">TIME(HOUR(A2563),MINUTE(A2563), SECOND(A2563))</f>
        <v>0.83333333333333337</v>
      </c>
      <c r="E2563" s="18" t="str">
        <f t="shared" ref="E2563:E2626" si="81">TEXT(A2563, "dddd")</f>
        <v>Saturday</v>
      </c>
    </row>
    <row r="2564" spans="1:5" ht="18" x14ac:dyDescent="0.2">
      <c r="A2564" s="1">
        <v>42364.833333333336</v>
      </c>
      <c r="B2564" s="17">
        <v>12</v>
      </c>
      <c r="C2564">
        <v>26</v>
      </c>
      <c r="D2564" s="19">
        <f t="shared" si="80"/>
        <v>0.83333333333333337</v>
      </c>
      <c r="E2564" s="18" t="str">
        <f t="shared" si="81"/>
        <v>Saturday</v>
      </c>
    </row>
    <row r="2565" spans="1:5" ht="18" x14ac:dyDescent="0.2">
      <c r="A2565" s="1">
        <v>42359.770833333336</v>
      </c>
      <c r="B2565" s="17">
        <v>12</v>
      </c>
      <c r="C2565">
        <v>21</v>
      </c>
      <c r="D2565" s="19">
        <f t="shared" si="80"/>
        <v>0.77083333333333337</v>
      </c>
      <c r="E2565" s="18" t="str">
        <f t="shared" si="81"/>
        <v>Monday</v>
      </c>
    </row>
    <row r="2566" spans="1:5" ht="18" x14ac:dyDescent="0.2">
      <c r="A2566" s="1">
        <v>42375.770833333336</v>
      </c>
      <c r="B2566" s="17">
        <v>1</v>
      </c>
      <c r="C2566">
        <v>6</v>
      </c>
      <c r="D2566" s="19">
        <f t="shared" si="80"/>
        <v>0.77083333333333337</v>
      </c>
      <c r="E2566" s="18" t="str">
        <f t="shared" si="81"/>
        <v>Wednesday</v>
      </c>
    </row>
    <row r="2567" spans="1:5" ht="18" x14ac:dyDescent="0.2">
      <c r="A2567" s="1">
        <v>42358.458333333336</v>
      </c>
      <c r="B2567" s="17">
        <v>12</v>
      </c>
      <c r="C2567">
        <v>20</v>
      </c>
      <c r="D2567" s="19">
        <f t="shared" si="80"/>
        <v>0.45833333333333331</v>
      </c>
      <c r="E2567" s="18" t="str">
        <f t="shared" si="81"/>
        <v>Sunday</v>
      </c>
    </row>
    <row r="2568" spans="1:5" ht="18" x14ac:dyDescent="0.2">
      <c r="A2568" s="1">
        <v>42364.833333333336</v>
      </c>
      <c r="B2568" s="17">
        <v>12</v>
      </c>
      <c r="C2568">
        <v>26</v>
      </c>
      <c r="D2568" s="19">
        <f t="shared" si="80"/>
        <v>0.83333333333333337</v>
      </c>
      <c r="E2568" s="18" t="str">
        <f t="shared" si="81"/>
        <v>Saturday</v>
      </c>
    </row>
    <row r="2569" spans="1:5" ht="18" x14ac:dyDescent="0.2">
      <c r="A2569" s="1">
        <v>42389.791666666664</v>
      </c>
      <c r="B2569" s="17">
        <v>1</v>
      </c>
      <c r="C2569">
        <v>20</v>
      </c>
      <c r="D2569" s="19">
        <f t="shared" si="80"/>
        <v>0.79166666666666663</v>
      </c>
      <c r="E2569" s="18" t="str">
        <f t="shared" si="81"/>
        <v>Wednesday</v>
      </c>
    </row>
    <row r="2570" spans="1:5" ht="18" x14ac:dyDescent="0.2">
      <c r="A2570" s="1">
        <v>42364.833333333336</v>
      </c>
      <c r="B2570" s="17">
        <v>12</v>
      </c>
      <c r="C2570">
        <v>26</v>
      </c>
      <c r="D2570" s="19">
        <f t="shared" si="80"/>
        <v>0.83333333333333337</v>
      </c>
      <c r="E2570" s="18" t="str">
        <f t="shared" si="81"/>
        <v>Saturday</v>
      </c>
    </row>
    <row r="2571" spans="1:5" ht="18" x14ac:dyDescent="0.2">
      <c r="A2571" s="1">
        <v>42374.791666666664</v>
      </c>
      <c r="B2571" s="17">
        <v>1</v>
      </c>
      <c r="C2571">
        <v>5</v>
      </c>
      <c r="D2571" s="19">
        <f t="shared" si="80"/>
        <v>0.79166666666666663</v>
      </c>
      <c r="E2571" s="18" t="str">
        <f t="shared" si="81"/>
        <v>Tuesday</v>
      </c>
    </row>
    <row r="2572" spans="1:5" ht="18" x14ac:dyDescent="0.2">
      <c r="A2572" s="1">
        <v>42383.791666666664</v>
      </c>
      <c r="B2572" s="17">
        <v>1</v>
      </c>
      <c r="C2572">
        <v>14</v>
      </c>
      <c r="D2572" s="19">
        <f t="shared" si="80"/>
        <v>0.79166666666666663</v>
      </c>
      <c r="E2572" s="18" t="str">
        <f t="shared" si="81"/>
        <v>Thursday</v>
      </c>
    </row>
    <row r="2573" spans="1:5" ht="18" x14ac:dyDescent="0.2">
      <c r="A2573" s="1">
        <v>42395.791666666664</v>
      </c>
      <c r="B2573" s="17">
        <v>1</v>
      </c>
      <c r="C2573">
        <v>26</v>
      </c>
      <c r="D2573" s="19">
        <f t="shared" si="80"/>
        <v>0.79166666666666663</v>
      </c>
      <c r="E2573" s="18" t="str">
        <f t="shared" si="81"/>
        <v>Tuesday</v>
      </c>
    </row>
    <row r="2574" spans="1:5" ht="18" x14ac:dyDescent="0.2">
      <c r="A2574" s="1">
        <v>42380.791666666664</v>
      </c>
      <c r="B2574" s="17">
        <v>1</v>
      </c>
      <c r="C2574">
        <v>11</v>
      </c>
      <c r="D2574" s="19">
        <f t="shared" si="80"/>
        <v>0.79166666666666663</v>
      </c>
      <c r="E2574" s="18" t="str">
        <f t="shared" si="81"/>
        <v>Monday</v>
      </c>
    </row>
    <row r="2575" spans="1:5" ht="18" x14ac:dyDescent="0.2">
      <c r="A2575" s="1">
        <v>42382.729166666664</v>
      </c>
      <c r="B2575" s="17">
        <v>1</v>
      </c>
      <c r="C2575">
        <v>13</v>
      </c>
      <c r="D2575" s="19">
        <f t="shared" si="80"/>
        <v>0.72916666666666663</v>
      </c>
      <c r="E2575" s="18" t="str">
        <f t="shared" si="81"/>
        <v>Wednesday</v>
      </c>
    </row>
    <row r="2576" spans="1:5" ht="18" x14ac:dyDescent="0.2">
      <c r="A2576" s="1">
        <v>42390.791666666664</v>
      </c>
      <c r="B2576" s="17">
        <v>1</v>
      </c>
      <c r="C2576">
        <v>21</v>
      </c>
      <c r="D2576" s="19">
        <f t="shared" si="80"/>
        <v>0.79166666666666663</v>
      </c>
      <c r="E2576" s="18" t="str">
        <f t="shared" si="81"/>
        <v>Thursday</v>
      </c>
    </row>
    <row r="2577" spans="1:5" ht="18" x14ac:dyDescent="0.2">
      <c r="A2577" s="1">
        <v>42381.510416666664</v>
      </c>
      <c r="B2577" s="17">
        <v>1</v>
      </c>
      <c r="C2577">
        <v>12</v>
      </c>
      <c r="D2577" s="19">
        <f t="shared" si="80"/>
        <v>0.51041666666666663</v>
      </c>
      <c r="E2577" s="18" t="str">
        <f t="shared" si="81"/>
        <v>Tuesday</v>
      </c>
    </row>
    <row r="2578" spans="1:5" ht="18" x14ac:dyDescent="0.2">
      <c r="A2578" s="1">
        <v>42395.510416666664</v>
      </c>
      <c r="B2578" s="17">
        <v>1</v>
      </c>
      <c r="C2578">
        <v>26</v>
      </c>
      <c r="D2578" s="19">
        <f t="shared" si="80"/>
        <v>0.51041666666666663</v>
      </c>
      <c r="E2578" s="18" t="str">
        <f t="shared" si="81"/>
        <v>Tuesday</v>
      </c>
    </row>
    <row r="2579" spans="1:5" ht="18" x14ac:dyDescent="0.2">
      <c r="A2579" s="1">
        <v>42383.791666666664</v>
      </c>
      <c r="B2579" s="17">
        <v>1</v>
      </c>
      <c r="C2579">
        <v>14</v>
      </c>
      <c r="D2579" s="19">
        <f t="shared" si="80"/>
        <v>0.79166666666666663</v>
      </c>
      <c r="E2579" s="18" t="str">
        <f t="shared" si="81"/>
        <v>Thursday</v>
      </c>
    </row>
    <row r="2580" spans="1:5" ht="18" x14ac:dyDescent="0.2">
      <c r="A2580" s="1">
        <v>42391.833333333336</v>
      </c>
      <c r="B2580" s="17">
        <v>1</v>
      </c>
      <c r="C2580">
        <v>22</v>
      </c>
      <c r="D2580" s="19">
        <f t="shared" si="80"/>
        <v>0.83333333333333337</v>
      </c>
      <c r="E2580" s="18" t="str">
        <f t="shared" si="81"/>
        <v>Friday</v>
      </c>
    </row>
    <row r="2581" spans="1:5" ht="18" x14ac:dyDescent="0.2">
      <c r="A2581" s="1">
        <v>42378.5</v>
      </c>
      <c r="B2581" s="17">
        <v>1</v>
      </c>
      <c r="C2581">
        <v>9</v>
      </c>
      <c r="D2581" s="19">
        <f t="shared" si="80"/>
        <v>0.5</v>
      </c>
      <c r="E2581" s="18" t="str">
        <f t="shared" si="81"/>
        <v>Saturday</v>
      </c>
    </row>
    <row r="2582" spans="1:5" ht="18" x14ac:dyDescent="0.2">
      <c r="A2582" s="1">
        <v>42388.791666666664</v>
      </c>
      <c r="B2582" s="17">
        <v>1</v>
      </c>
      <c r="C2582">
        <v>19</v>
      </c>
      <c r="D2582" s="19">
        <f t="shared" si="80"/>
        <v>0.79166666666666663</v>
      </c>
      <c r="E2582" s="18" t="str">
        <f t="shared" si="81"/>
        <v>Tuesday</v>
      </c>
    </row>
    <row r="2583" spans="1:5" ht="18" x14ac:dyDescent="0.2">
      <c r="A2583" s="1">
        <v>42390.791666666664</v>
      </c>
      <c r="B2583" s="17">
        <v>1</v>
      </c>
      <c r="C2583">
        <v>21</v>
      </c>
      <c r="D2583" s="19">
        <f t="shared" si="80"/>
        <v>0.79166666666666663</v>
      </c>
      <c r="E2583" s="18" t="str">
        <f t="shared" si="81"/>
        <v>Thursday</v>
      </c>
    </row>
    <row r="2584" spans="1:5" ht="18" x14ac:dyDescent="0.2">
      <c r="A2584" s="1">
        <v>42390.791666666664</v>
      </c>
      <c r="B2584" s="17">
        <v>1</v>
      </c>
      <c r="C2584">
        <v>21</v>
      </c>
      <c r="D2584" s="19">
        <f t="shared" si="80"/>
        <v>0.79166666666666663</v>
      </c>
      <c r="E2584" s="18" t="str">
        <f t="shared" si="81"/>
        <v>Thursday</v>
      </c>
    </row>
    <row r="2585" spans="1:5" ht="18" x14ac:dyDescent="0.2">
      <c r="A2585" s="1">
        <v>42372.458333333336</v>
      </c>
      <c r="B2585" s="17">
        <v>1</v>
      </c>
      <c r="C2585">
        <v>3</v>
      </c>
      <c r="D2585" s="19">
        <f t="shared" si="80"/>
        <v>0.45833333333333331</v>
      </c>
      <c r="E2585" s="18" t="str">
        <f t="shared" si="81"/>
        <v>Sunday</v>
      </c>
    </row>
    <row r="2586" spans="1:5" ht="18" x14ac:dyDescent="0.2">
      <c r="A2586" s="1">
        <v>42378.75</v>
      </c>
      <c r="B2586" s="17">
        <v>1</v>
      </c>
      <c r="C2586">
        <v>9</v>
      </c>
      <c r="D2586" s="19">
        <f t="shared" si="80"/>
        <v>0.75</v>
      </c>
      <c r="E2586" s="18" t="str">
        <f t="shared" si="81"/>
        <v>Saturday</v>
      </c>
    </row>
    <row r="2587" spans="1:5" ht="18" x14ac:dyDescent="0.2">
      <c r="A2587" s="1">
        <v>42384.729166666664</v>
      </c>
      <c r="B2587" s="17">
        <v>1</v>
      </c>
      <c r="C2587">
        <v>15</v>
      </c>
      <c r="D2587" s="19">
        <f t="shared" si="80"/>
        <v>0.72916666666666663</v>
      </c>
      <c r="E2587" s="18" t="str">
        <f t="shared" si="81"/>
        <v>Friday</v>
      </c>
    </row>
    <row r="2588" spans="1:5" ht="18" x14ac:dyDescent="0.2">
      <c r="A2588" s="1">
        <v>42367.8125</v>
      </c>
      <c r="B2588" s="17">
        <v>12</v>
      </c>
      <c r="C2588">
        <v>29</v>
      </c>
      <c r="D2588" s="19">
        <f t="shared" si="80"/>
        <v>0.8125</v>
      </c>
      <c r="E2588" s="18" t="str">
        <f t="shared" si="81"/>
        <v>Tuesday</v>
      </c>
    </row>
    <row r="2589" spans="1:5" ht="18" x14ac:dyDescent="0.2">
      <c r="A2589" s="1">
        <v>42386.416666666664</v>
      </c>
      <c r="B2589" s="17">
        <v>1</v>
      </c>
      <c r="C2589">
        <v>17</v>
      </c>
      <c r="D2589" s="19">
        <f t="shared" si="80"/>
        <v>0.41666666666666669</v>
      </c>
      <c r="E2589" s="18" t="str">
        <f t="shared" si="81"/>
        <v>Sunday</v>
      </c>
    </row>
    <row r="2590" spans="1:5" ht="18" x14ac:dyDescent="0.2">
      <c r="A2590" s="1">
        <v>42385.791666666664</v>
      </c>
      <c r="B2590" s="17">
        <v>1</v>
      </c>
      <c r="C2590">
        <v>16</v>
      </c>
      <c r="D2590" s="19">
        <f t="shared" si="80"/>
        <v>0.79166666666666663</v>
      </c>
      <c r="E2590" s="18" t="str">
        <f t="shared" si="81"/>
        <v>Saturday</v>
      </c>
    </row>
    <row r="2591" spans="1:5" ht="18" x14ac:dyDescent="0.2">
      <c r="A2591" s="1">
        <v>42384.770833333336</v>
      </c>
      <c r="B2591" s="17">
        <v>1</v>
      </c>
      <c r="C2591">
        <v>15</v>
      </c>
      <c r="D2591" s="19">
        <f t="shared" si="80"/>
        <v>0.77083333333333337</v>
      </c>
      <c r="E2591" s="18" t="str">
        <f t="shared" si="81"/>
        <v>Friday</v>
      </c>
    </row>
    <row r="2592" spans="1:5" ht="18" x14ac:dyDescent="0.2">
      <c r="A2592" s="1">
        <v>42374.729166666664</v>
      </c>
      <c r="B2592" s="17">
        <v>1</v>
      </c>
      <c r="C2592">
        <v>5</v>
      </c>
      <c r="D2592" s="19">
        <f t="shared" si="80"/>
        <v>0.72916666666666663</v>
      </c>
      <c r="E2592" s="18" t="str">
        <f t="shared" si="81"/>
        <v>Tuesday</v>
      </c>
    </row>
    <row r="2593" spans="1:5" ht="18" x14ac:dyDescent="0.2">
      <c r="A2593" s="1">
        <v>42392.583333333336</v>
      </c>
      <c r="B2593" s="17">
        <v>1</v>
      </c>
      <c r="C2593">
        <v>23</v>
      </c>
      <c r="D2593" s="19">
        <f t="shared" si="80"/>
        <v>0.58333333333333337</v>
      </c>
      <c r="E2593" s="18" t="str">
        <f t="shared" si="81"/>
        <v>Saturday</v>
      </c>
    </row>
    <row r="2594" spans="1:5" ht="18" x14ac:dyDescent="0.2">
      <c r="A2594" s="1">
        <v>42382.791666666664</v>
      </c>
      <c r="B2594" s="17">
        <v>1</v>
      </c>
      <c r="C2594">
        <v>13</v>
      </c>
      <c r="D2594" s="19">
        <f t="shared" si="80"/>
        <v>0.79166666666666663</v>
      </c>
      <c r="E2594" s="18" t="str">
        <f t="shared" si="81"/>
        <v>Wednesday</v>
      </c>
    </row>
    <row r="2595" spans="1:5" ht="18" x14ac:dyDescent="0.2">
      <c r="A2595" s="1">
        <v>42374.833333333336</v>
      </c>
      <c r="B2595" s="17">
        <v>1</v>
      </c>
      <c r="C2595">
        <v>5</v>
      </c>
      <c r="D2595" s="19">
        <f t="shared" si="80"/>
        <v>0.83333333333333337</v>
      </c>
      <c r="E2595" s="18" t="str">
        <f t="shared" si="81"/>
        <v>Tuesday</v>
      </c>
    </row>
    <row r="2596" spans="1:5" ht="18" x14ac:dyDescent="0.2">
      <c r="A2596" s="1">
        <v>42378.791666666664</v>
      </c>
      <c r="B2596" s="17">
        <v>1</v>
      </c>
      <c r="C2596">
        <v>9</v>
      </c>
      <c r="D2596" s="19">
        <f t="shared" si="80"/>
        <v>0.79166666666666663</v>
      </c>
      <c r="E2596" s="18" t="str">
        <f t="shared" si="81"/>
        <v>Saturday</v>
      </c>
    </row>
    <row r="2597" spans="1:5" ht="18" x14ac:dyDescent="0.2">
      <c r="A2597" s="1">
        <v>42377.395833333336</v>
      </c>
      <c r="B2597" s="17">
        <v>1</v>
      </c>
      <c r="C2597">
        <v>8</v>
      </c>
      <c r="D2597" s="19">
        <f t="shared" si="80"/>
        <v>0.39583333333333331</v>
      </c>
      <c r="E2597" s="18" t="str">
        <f t="shared" si="81"/>
        <v>Friday</v>
      </c>
    </row>
    <row r="2598" spans="1:5" ht="18" x14ac:dyDescent="0.2">
      <c r="A2598" s="1">
        <v>42376.791666666664</v>
      </c>
      <c r="B2598" s="17">
        <v>1</v>
      </c>
      <c r="C2598">
        <v>7</v>
      </c>
      <c r="D2598" s="19">
        <f t="shared" si="80"/>
        <v>0.79166666666666663</v>
      </c>
      <c r="E2598" s="18" t="str">
        <f t="shared" si="81"/>
        <v>Thursday</v>
      </c>
    </row>
    <row r="2599" spans="1:5" ht="18" x14ac:dyDescent="0.2">
      <c r="A2599" s="1">
        <v>42370.416666666664</v>
      </c>
      <c r="B2599" s="17">
        <v>1</v>
      </c>
      <c r="C2599">
        <v>1</v>
      </c>
      <c r="D2599" s="19">
        <f t="shared" si="80"/>
        <v>0.41666666666666669</v>
      </c>
      <c r="E2599" s="18" t="str">
        <f t="shared" si="81"/>
        <v>Friday</v>
      </c>
    </row>
    <row r="2600" spans="1:5" ht="18" x14ac:dyDescent="0.2">
      <c r="A2600" s="1">
        <v>42371.822916666664</v>
      </c>
      <c r="B2600" s="17">
        <v>1</v>
      </c>
      <c r="C2600">
        <v>2</v>
      </c>
      <c r="D2600" s="19">
        <f t="shared" si="80"/>
        <v>0.82291666666666663</v>
      </c>
      <c r="E2600" s="18" t="str">
        <f t="shared" si="81"/>
        <v>Saturday</v>
      </c>
    </row>
    <row r="2601" spans="1:5" ht="18" x14ac:dyDescent="0.2">
      <c r="A2601" s="1">
        <v>42371.822916666664</v>
      </c>
      <c r="B2601" s="17">
        <v>1</v>
      </c>
      <c r="C2601">
        <v>2</v>
      </c>
      <c r="D2601" s="19">
        <f t="shared" si="80"/>
        <v>0.82291666666666663</v>
      </c>
      <c r="E2601" s="18" t="str">
        <f t="shared" si="81"/>
        <v>Saturday</v>
      </c>
    </row>
    <row r="2602" spans="1:5" ht="18" x14ac:dyDescent="0.2">
      <c r="A2602" s="1">
        <v>42371.822916666664</v>
      </c>
      <c r="B2602" s="17">
        <v>1</v>
      </c>
      <c r="C2602">
        <v>2</v>
      </c>
      <c r="D2602" s="19">
        <f t="shared" si="80"/>
        <v>0.82291666666666663</v>
      </c>
      <c r="E2602" s="18" t="str">
        <f t="shared" si="81"/>
        <v>Saturday</v>
      </c>
    </row>
    <row r="2603" spans="1:5" ht="18" x14ac:dyDescent="0.2">
      <c r="A2603" s="1">
        <v>42380.791666666664</v>
      </c>
      <c r="B2603" s="17">
        <v>1</v>
      </c>
      <c r="C2603">
        <v>11</v>
      </c>
      <c r="D2603" s="19">
        <f t="shared" si="80"/>
        <v>0.79166666666666663</v>
      </c>
      <c r="E2603" s="18" t="str">
        <f t="shared" si="81"/>
        <v>Monday</v>
      </c>
    </row>
    <row r="2604" spans="1:5" ht="18" x14ac:dyDescent="0.2">
      <c r="A2604" s="1">
        <v>42390.770833333336</v>
      </c>
      <c r="B2604" s="17">
        <v>1</v>
      </c>
      <c r="C2604">
        <v>21</v>
      </c>
      <c r="D2604" s="19">
        <f t="shared" si="80"/>
        <v>0.77083333333333337</v>
      </c>
      <c r="E2604" s="18" t="str">
        <f t="shared" si="81"/>
        <v>Thursday</v>
      </c>
    </row>
    <row r="2605" spans="1:5" ht="18" x14ac:dyDescent="0.2">
      <c r="A2605" s="1">
        <v>42361.8125</v>
      </c>
      <c r="B2605" s="17">
        <v>12</v>
      </c>
      <c r="C2605">
        <v>23</v>
      </c>
      <c r="D2605" s="19">
        <f t="shared" si="80"/>
        <v>0.8125</v>
      </c>
      <c r="E2605" s="18" t="str">
        <f t="shared" si="81"/>
        <v>Wednesday</v>
      </c>
    </row>
    <row r="2606" spans="1:5" ht="18" x14ac:dyDescent="0.2">
      <c r="A2606" s="1">
        <v>42376.708333333336</v>
      </c>
      <c r="B2606" s="17">
        <v>1</v>
      </c>
      <c r="C2606">
        <v>7</v>
      </c>
      <c r="D2606" s="19">
        <f t="shared" si="80"/>
        <v>0.70833333333333337</v>
      </c>
      <c r="E2606" s="18" t="str">
        <f t="shared" si="81"/>
        <v>Thursday</v>
      </c>
    </row>
    <row r="2607" spans="1:5" ht="18" x14ac:dyDescent="0.2">
      <c r="A2607" s="1">
        <v>42371.822916666664</v>
      </c>
      <c r="B2607" s="17">
        <v>1</v>
      </c>
      <c r="C2607">
        <v>2</v>
      </c>
      <c r="D2607" s="19">
        <f t="shared" si="80"/>
        <v>0.82291666666666663</v>
      </c>
      <c r="E2607" s="18" t="str">
        <f t="shared" si="81"/>
        <v>Saturday</v>
      </c>
    </row>
    <row r="2608" spans="1:5" ht="18" x14ac:dyDescent="0.2">
      <c r="A2608" s="1">
        <v>42362.395833333336</v>
      </c>
      <c r="B2608" s="17">
        <v>12</v>
      </c>
      <c r="C2608">
        <v>24</v>
      </c>
      <c r="D2608" s="19">
        <f t="shared" si="80"/>
        <v>0.39583333333333331</v>
      </c>
      <c r="E2608" s="18" t="str">
        <f t="shared" si="81"/>
        <v>Thursday</v>
      </c>
    </row>
    <row r="2609" spans="1:5" ht="18" x14ac:dyDescent="0.2">
      <c r="A2609" s="1">
        <v>42380.729166666664</v>
      </c>
      <c r="B2609" s="17">
        <v>1</v>
      </c>
      <c r="C2609">
        <v>11</v>
      </c>
      <c r="D2609" s="19">
        <f t="shared" si="80"/>
        <v>0.72916666666666663</v>
      </c>
      <c r="E2609" s="18" t="str">
        <f t="shared" si="81"/>
        <v>Monday</v>
      </c>
    </row>
    <row r="2610" spans="1:5" ht="18" x14ac:dyDescent="0.2">
      <c r="A2610" s="1">
        <v>42365.53125</v>
      </c>
      <c r="B2610" s="17">
        <v>12</v>
      </c>
      <c r="C2610">
        <v>27</v>
      </c>
      <c r="D2610" s="19">
        <f t="shared" si="80"/>
        <v>0.53125</v>
      </c>
      <c r="E2610" s="18" t="str">
        <f t="shared" si="81"/>
        <v>Sunday</v>
      </c>
    </row>
    <row r="2611" spans="1:5" ht="18" x14ac:dyDescent="0.2">
      <c r="A2611" s="1">
        <v>42365.53125</v>
      </c>
      <c r="B2611" s="17">
        <v>12</v>
      </c>
      <c r="C2611">
        <v>27</v>
      </c>
      <c r="D2611" s="19">
        <f t="shared" si="80"/>
        <v>0.53125</v>
      </c>
      <c r="E2611" s="18" t="str">
        <f t="shared" si="81"/>
        <v>Sunday</v>
      </c>
    </row>
    <row r="2612" spans="1:5" ht="18" x14ac:dyDescent="0.2">
      <c r="A2612" s="1">
        <v>42365.53125</v>
      </c>
      <c r="B2612" s="17">
        <v>12</v>
      </c>
      <c r="C2612">
        <v>27</v>
      </c>
      <c r="D2612" s="19">
        <f t="shared" si="80"/>
        <v>0.53125</v>
      </c>
      <c r="E2612" s="18" t="str">
        <f t="shared" si="81"/>
        <v>Sunday</v>
      </c>
    </row>
    <row r="2613" spans="1:5" ht="18" x14ac:dyDescent="0.2">
      <c r="A2613" s="1">
        <v>42365.53125</v>
      </c>
      <c r="B2613" s="17">
        <v>12</v>
      </c>
      <c r="C2613">
        <v>27</v>
      </c>
      <c r="D2613" s="19">
        <f t="shared" si="80"/>
        <v>0.53125</v>
      </c>
      <c r="E2613" s="18" t="str">
        <f t="shared" si="81"/>
        <v>Sunday</v>
      </c>
    </row>
    <row r="2614" spans="1:5" ht="18" x14ac:dyDescent="0.2">
      <c r="A2614" s="1">
        <v>42400.541666666664</v>
      </c>
      <c r="B2614" s="17">
        <v>1</v>
      </c>
      <c r="C2614">
        <v>31</v>
      </c>
      <c r="D2614" s="19">
        <f t="shared" si="80"/>
        <v>0.54166666666666663</v>
      </c>
      <c r="E2614" s="18" t="str">
        <f t="shared" si="81"/>
        <v>Sunday</v>
      </c>
    </row>
    <row r="2615" spans="1:5" ht="18" x14ac:dyDescent="0.2">
      <c r="A2615" s="1">
        <v>42388.791666666664</v>
      </c>
      <c r="B2615" s="17">
        <v>1</v>
      </c>
      <c r="C2615">
        <v>19</v>
      </c>
      <c r="D2615" s="19">
        <f t="shared" si="80"/>
        <v>0.79166666666666663</v>
      </c>
      <c r="E2615" s="18" t="str">
        <f t="shared" si="81"/>
        <v>Tuesday</v>
      </c>
    </row>
    <row r="2616" spans="1:5" ht="18" x14ac:dyDescent="0.2">
      <c r="A2616" s="1">
        <v>42371.666666666664</v>
      </c>
      <c r="B2616" s="17">
        <v>1</v>
      </c>
      <c r="C2616">
        <v>2</v>
      </c>
      <c r="D2616" s="19">
        <f t="shared" si="80"/>
        <v>0.66666666666666663</v>
      </c>
      <c r="E2616" s="18" t="str">
        <f t="shared" si="81"/>
        <v>Saturday</v>
      </c>
    </row>
    <row r="2617" spans="1:5" ht="18" x14ac:dyDescent="0.2">
      <c r="A2617" s="1">
        <v>42376.8125</v>
      </c>
      <c r="B2617" s="17">
        <v>1</v>
      </c>
      <c r="C2617">
        <v>7</v>
      </c>
      <c r="D2617" s="19">
        <f t="shared" si="80"/>
        <v>0.8125</v>
      </c>
      <c r="E2617" s="18" t="str">
        <f t="shared" si="81"/>
        <v>Thursday</v>
      </c>
    </row>
    <row r="2618" spans="1:5" ht="18" x14ac:dyDescent="0.2">
      <c r="A2618" s="1">
        <v>42388.791666666664</v>
      </c>
      <c r="B2618" s="17">
        <v>1</v>
      </c>
      <c r="C2618">
        <v>19</v>
      </c>
      <c r="D2618" s="19">
        <f t="shared" si="80"/>
        <v>0.79166666666666663</v>
      </c>
      <c r="E2618" s="18" t="str">
        <f t="shared" si="81"/>
        <v>Tuesday</v>
      </c>
    </row>
    <row r="2619" spans="1:5" ht="18" x14ac:dyDescent="0.2">
      <c r="A2619" s="1">
        <v>42381.791666666664</v>
      </c>
      <c r="B2619" s="17">
        <v>1</v>
      </c>
      <c r="C2619">
        <v>12</v>
      </c>
      <c r="D2619" s="19">
        <f t="shared" si="80"/>
        <v>0.79166666666666663</v>
      </c>
      <c r="E2619" s="18" t="str">
        <f t="shared" si="81"/>
        <v>Tuesday</v>
      </c>
    </row>
    <row r="2620" spans="1:5" ht="18" x14ac:dyDescent="0.2">
      <c r="A2620" s="1">
        <v>42381.333333333336</v>
      </c>
      <c r="B2620" s="17">
        <v>1</v>
      </c>
      <c r="C2620">
        <v>12</v>
      </c>
      <c r="D2620" s="19">
        <f t="shared" si="80"/>
        <v>0.33333333333333331</v>
      </c>
      <c r="E2620" s="18" t="str">
        <f t="shared" si="81"/>
        <v>Tuesday</v>
      </c>
    </row>
    <row r="2621" spans="1:5" ht="18" x14ac:dyDescent="0.2">
      <c r="A2621" s="1">
        <v>42390.416666666664</v>
      </c>
      <c r="B2621" s="17">
        <v>1</v>
      </c>
      <c r="C2621">
        <v>21</v>
      </c>
      <c r="D2621" s="19">
        <f t="shared" si="80"/>
        <v>0.41666666666666669</v>
      </c>
      <c r="E2621" s="18" t="str">
        <f t="shared" si="81"/>
        <v>Thursday</v>
      </c>
    </row>
    <row r="2622" spans="1:5" ht="18" x14ac:dyDescent="0.2">
      <c r="A2622" s="1">
        <v>42383.770833333336</v>
      </c>
      <c r="B2622" s="17">
        <v>1</v>
      </c>
      <c r="C2622">
        <v>14</v>
      </c>
      <c r="D2622" s="19">
        <f t="shared" si="80"/>
        <v>0.77083333333333337</v>
      </c>
      <c r="E2622" s="18" t="str">
        <f t="shared" si="81"/>
        <v>Thursday</v>
      </c>
    </row>
    <row r="2623" spans="1:5" ht="18" x14ac:dyDescent="0.2">
      <c r="A2623" s="1">
        <v>42371.822916666664</v>
      </c>
      <c r="B2623" s="17">
        <v>1</v>
      </c>
      <c r="C2623">
        <v>2</v>
      </c>
      <c r="D2623" s="19">
        <f t="shared" si="80"/>
        <v>0.82291666666666663</v>
      </c>
      <c r="E2623" s="18" t="str">
        <f t="shared" si="81"/>
        <v>Saturday</v>
      </c>
    </row>
    <row r="2624" spans="1:5" ht="18" x14ac:dyDescent="0.2">
      <c r="A2624" s="1">
        <v>42366.770833333336</v>
      </c>
      <c r="B2624" s="17">
        <v>12</v>
      </c>
      <c r="C2624">
        <v>28</v>
      </c>
      <c r="D2624" s="19">
        <f t="shared" si="80"/>
        <v>0.77083333333333337</v>
      </c>
      <c r="E2624" s="18" t="str">
        <f t="shared" si="81"/>
        <v>Monday</v>
      </c>
    </row>
    <row r="2625" spans="1:5" ht="18" x14ac:dyDescent="0.2">
      <c r="A2625" s="1">
        <v>42397.75</v>
      </c>
      <c r="B2625" s="17">
        <v>1</v>
      </c>
      <c r="C2625">
        <v>28</v>
      </c>
      <c r="D2625" s="19">
        <f t="shared" si="80"/>
        <v>0.75</v>
      </c>
      <c r="E2625" s="18" t="str">
        <f t="shared" si="81"/>
        <v>Thursday</v>
      </c>
    </row>
    <row r="2626" spans="1:5" ht="18" x14ac:dyDescent="0.2">
      <c r="A2626" s="1">
        <v>42397.75</v>
      </c>
      <c r="B2626" s="17">
        <v>1</v>
      </c>
      <c r="C2626">
        <v>28</v>
      </c>
      <c r="D2626" s="19">
        <f t="shared" si="80"/>
        <v>0.75</v>
      </c>
      <c r="E2626" s="18" t="str">
        <f t="shared" si="81"/>
        <v>Thursday</v>
      </c>
    </row>
    <row r="2627" spans="1:5" ht="18" x14ac:dyDescent="0.2">
      <c r="A2627" s="1">
        <v>42397.75</v>
      </c>
      <c r="B2627" s="17">
        <v>1</v>
      </c>
      <c r="C2627">
        <v>28</v>
      </c>
      <c r="D2627" s="19">
        <f t="shared" ref="D2627:D2690" si="82">TIME(HOUR(A2627),MINUTE(A2627), SECOND(A2627))</f>
        <v>0.75</v>
      </c>
      <c r="E2627" s="18" t="str">
        <f t="shared" ref="E2627:E2690" si="83">TEXT(A2627, "dddd")</f>
        <v>Thursday</v>
      </c>
    </row>
    <row r="2628" spans="1:5" ht="18" x14ac:dyDescent="0.2">
      <c r="A2628" s="1">
        <v>42397.75</v>
      </c>
      <c r="B2628" s="17">
        <v>1</v>
      </c>
      <c r="C2628">
        <v>28</v>
      </c>
      <c r="D2628" s="19">
        <f t="shared" si="82"/>
        <v>0.75</v>
      </c>
      <c r="E2628" s="18" t="str">
        <f t="shared" si="83"/>
        <v>Thursday</v>
      </c>
    </row>
    <row r="2629" spans="1:5" ht="18" x14ac:dyDescent="0.2">
      <c r="A2629" s="1">
        <v>42397.75</v>
      </c>
      <c r="B2629" s="17">
        <v>1</v>
      </c>
      <c r="C2629">
        <v>28</v>
      </c>
      <c r="D2629" s="19">
        <f t="shared" si="82"/>
        <v>0.75</v>
      </c>
      <c r="E2629" s="18" t="str">
        <f t="shared" si="83"/>
        <v>Thursday</v>
      </c>
    </row>
    <row r="2630" spans="1:5" ht="18" x14ac:dyDescent="0.2">
      <c r="A2630" s="1">
        <v>42394.729166666664</v>
      </c>
      <c r="B2630" s="17">
        <v>1</v>
      </c>
      <c r="C2630">
        <v>25</v>
      </c>
      <c r="D2630" s="19">
        <f t="shared" si="82"/>
        <v>0.72916666666666663</v>
      </c>
      <c r="E2630" s="18" t="str">
        <f t="shared" si="83"/>
        <v>Monday</v>
      </c>
    </row>
    <row r="2631" spans="1:5" ht="18" x14ac:dyDescent="0.2">
      <c r="A2631" s="1">
        <v>42367.75</v>
      </c>
      <c r="B2631" s="17">
        <v>12</v>
      </c>
      <c r="C2631">
        <v>29</v>
      </c>
      <c r="D2631" s="19">
        <f t="shared" si="82"/>
        <v>0.75</v>
      </c>
      <c r="E2631" s="18" t="str">
        <f t="shared" si="83"/>
        <v>Tuesday</v>
      </c>
    </row>
    <row r="2632" spans="1:5" ht="18" x14ac:dyDescent="0.2">
      <c r="A2632" s="1">
        <v>42377.875</v>
      </c>
      <c r="B2632" s="17">
        <v>1</v>
      </c>
      <c r="C2632">
        <v>8</v>
      </c>
      <c r="D2632" s="19">
        <f t="shared" si="82"/>
        <v>0.875</v>
      </c>
      <c r="E2632" s="18" t="str">
        <f t="shared" si="83"/>
        <v>Friday</v>
      </c>
    </row>
    <row r="2633" spans="1:5" ht="18" x14ac:dyDescent="0.2">
      <c r="A2633" s="1">
        <v>42364.666666666664</v>
      </c>
      <c r="B2633" s="17">
        <v>12</v>
      </c>
      <c r="C2633">
        <v>26</v>
      </c>
      <c r="D2633" s="19">
        <f t="shared" si="82"/>
        <v>0.66666666666666663</v>
      </c>
      <c r="E2633" s="18" t="str">
        <f t="shared" si="83"/>
        <v>Saturday</v>
      </c>
    </row>
    <row r="2634" spans="1:5" ht="18" x14ac:dyDescent="0.2">
      <c r="A2634" s="1">
        <v>42369.760416666664</v>
      </c>
      <c r="B2634" s="17">
        <v>12</v>
      </c>
      <c r="C2634">
        <v>31</v>
      </c>
      <c r="D2634" s="19">
        <f t="shared" si="82"/>
        <v>0.76041666666666663</v>
      </c>
      <c r="E2634" s="18" t="str">
        <f t="shared" si="83"/>
        <v>Thursday</v>
      </c>
    </row>
    <row r="2635" spans="1:5" ht="18" x14ac:dyDescent="0.2">
      <c r="A2635" s="1">
        <v>42370.791666666664</v>
      </c>
      <c r="B2635" s="17">
        <v>1</v>
      </c>
      <c r="C2635">
        <v>1</v>
      </c>
      <c r="D2635" s="19">
        <f t="shared" si="82"/>
        <v>0.79166666666666663</v>
      </c>
      <c r="E2635" s="18" t="str">
        <f t="shared" si="83"/>
        <v>Friday</v>
      </c>
    </row>
    <row r="2636" spans="1:5" ht="18" x14ac:dyDescent="0.2">
      <c r="A2636" s="1">
        <v>42370.791666666664</v>
      </c>
      <c r="B2636" s="17">
        <v>1</v>
      </c>
      <c r="C2636">
        <v>1</v>
      </c>
      <c r="D2636" s="19">
        <f t="shared" si="82"/>
        <v>0.79166666666666663</v>
      </c>
      <c r="E2636" s="18" t="str">
        <f t="shared" si="83"/>
        <v>Friday</v>
      </c>
    </row>
    <row r="2637" spans="1:5" ht="18" x14ac:dyDescent="0.2">
      <c r="A2637" s="1">
        <v>42370.125</v>
      </c>
      <c r="B2637" s="17">
        <v>1</v>
      </c>
      <c r="C2637">
        <v>1</v>
      </c>
      <c r="D2637" s="19">
        <f t="shared" si="82"/>
        <v>0.125</v>
      </c>
      <c r="E2637" s="18" t="str">
        <f t="shared" si="83"/>
        <v>Friday</v>
      </c>
    </row>
    <row r="2638" spans="1:5" ht="18" x14ac:dyDescent="0.2">
      <c r="A2638" s="1">
        <v>42386.541666666664</v>
      </c>
      <c r="B2638" s="17">
        <v>1</v>
      </c>
      <c r="C2638">
        <v>17</v>
      </c>
      <c r="D2638" s="19">
        <f t="shared" si="82"/>
        <v>0.54166666666666663</v>
      </c>
      <c r="E2638" s="18" t="str">
        <f t="shared" si="83"/>
        <v>Sunday</v>
      </c>
    </row>
    <row r="2639" spans="1:5" ht="18" x14ac:dyDescent="0.2">
      <c r="A2639" s="1">
        <v>42370.010416666664</v>
      </c>
      <c r="B2639" s="17">
        <v>1</v>
      </c>
      <c r="C2639">
        <v>1</v>
      </c>
      <c r="D2639" s="19">
        <f t="shared" si="82"/>
        <v>1.0416666666666666E-2</v>
      </c>
      <c r="E2639" s="18" t="str">
        <f t="shared" si="83"/>
        <v>Friday</v>
      </c>
    </row>
    <row r="2640" spans="1:5" ht="18" x14ac:dyDescent="0.2">
      <c r="A2640" s="1">
        <v>42369.541666666664</v>
      </c>
      <c r="B2640" s="17">
        <v>12</v>
      </c>
      <c r="C2640">
        <v>31</v>
      </c>
      <c r="D2640" s="19">
        <f t="shared" si="82"/>
        <v>0.54166666666666663</v>
      </c>
      <c r="E2640" s="18" t="str">
        <f t="shared" si="83"/>
        <v>Thursday</v>
      </c>
    </row>
    <row r="2641" spans="1:5" ht="18" x14ac:dyDescent="0.2">
      <c r="A2641" s="1">
        <v>42381.729166666664</v>
      </c>
      <c r="B2641" s="17">
        <v>1</v>
      </c>
      <c r="C2641">
        <v>12</v>
      </c>
      <c r="D2641" s="19">
        <f t="shared" si="82"/>
        <v>0.72916666666666663</v>
      </c>
      <c r="E2641" s="18" t="str">
        <f t="shared" si="83"/>
        <v>Tuesday</v>
      </c>
    </row>
    <row r="2642" spans="1:5" ht="18" x14ac:dyDescent="0.2">
      <c r="A2642" s="1">
        <v>42372.5</v>
      </c>
      <c r="B2642" s="17">
        <v>1</v>
      </c>
      <c r="C2642">
        <v>3</v>
      </c>
      <c r="D2642" s="19">
        <f t="shared" si="82"/>
        <v>0.5</v>
      </c>
      <c r="E2642" s="18" t="str">
        <f t="shared" si="83"/>
        <v>Sunday</v>
      </c>
    </row>
    <row r="2643" spans="1:5" ht="18" x14ac:dyDescent="0.2">
      <c r="A2643" s="1">
        <v>42369.791666666664</v>
      </c>
      <c r="B2643" s="17">
        <v>12</v>
      </c>
      <c r="C2643">
        <v>31</v>
      </c>
      <c r="D2643" s="19">
        <f t="shared" si="82"/>
        <v>0.79166666666666663</v>
      </c>
      <c r="E2643" s="18" t="str">
        <f t="shared" si="83"/>
        <v>Thursday</v>
      </c>
    </row>
    <row r="2644" spans="1:5" ht="18" x14ac:dyDescent="0.2">
      <c r="A2644" s="1">
        <v>42367.791666666664</v>
      </c>
      <c r="B2644" s="17">
        <v>12</v>
      </c>
      <c r="C2644">
        <v>29</v>
      </c>
      <c r="D2644" s="19">
        <f t="shared" si="82"/>
        <v>0.79166666666666663</v>
      </c>
      <c r="E2644" s="18" t="str">
        <f t="shared" si="83"/>
        <v>Tuesday</v>
      </c>
    </row>
    <row r="2645" spans="1:5" ht="18" x14ac:dyDescent="0.2">
      <c r="A2645" s="1">
        <v>42396.75</v>
      </c>
      <c r="B2645" s="17">
        <v>1</v>
      </c>
      <c r="C2645">
        <v>27</v>
      </c>
      <c r="D2645" s="19">
        <f t="shared" si="82"/>
        <v>0.75</v>
      </c>
      <c r="E2645" s="18" t="str">
        <f t="shared" si="83"/>
        <v>Wednesday</v>
      </c>
    </row>
    <row r="2646" spans="1:5" ht="18" x14ac:dyDescent="0.2">
      <c r="A2646" s="1">
        <v>42399.541666666664</v>
      </c>
      <c r="B2646" s="17">
        <v>1</v>
      </c>
      <c r="C2646">
        <v>30</v>
      </c>
      <c r="D2646" s="19">
        <f t="shared" si="82"/>
        <v>0.54166666666666663</v>
      </c>
      <c r="E2646" s="18" t="str">
        <f t="shared" si="83"/>
        <v>Saturday</v>
      </c>
    </row>
    <row r="2647" spans="1:5" ht="18" x14ac:dyDescent="0.2">
      <c r="A2647" s="1">
        <v>42390.75</v>
      </c>
      <c r="B2647" s="17">
        <v>1</v>
      </c>
      <c r="C2647">
        <v>21</v>
      </c>
      <c r="D2647" s="19">
        <f t="shared" si="82"/>
        <v>0.75</v>
      </c>
      <c r="E2647" s="18" t="str">
        <f t="shared" si="83"/>
        <v>Thursday</v>
      </c>
    </row>
    <row r="2648" spans="1:5" ht="18" x14ac:dyDescent="0.2">
      <c r="A2648" s="1">
        <v>42372.458333333336</v>
      </c>
      <c r="B2648" s="17">
        <v>1</v>
      </c>
      <c r="C2648">
        <v>3</v>
      </c>
      <c r="D2648" s="19">
        <f t="shared" si="82"/>
        <v>0.45833333333333331</v>
      </c>
      <c r="E2648" s="18" t="str">
        <f t="shared" si="83"/>
        <v>Sunday</v>
      </c>
    </row>
    <row r="2649" spans="1:5" ht="18" x14ac:dyDescent="0.2">
      <c r="A2649" s="1">
        <v>42398.708333333336</v>
      </c>
      <c r="B2649" s="17">
        <v>1</v>
      </c>
      <c r="C2649">
        <v>29</v>
      </c>
      <c r="D2649" s="19">
        <f t="shared" si="82"/>
        <v>0.70833333333333337</v>
      </c>
      <c r="E2649" s="18" t="str">
        <f t="shared" si="83"/>
        <v>Friday</v>
      </c>
    </row>
    <row r="2650" spans="1:5" ht="18" x14ac:dyDescent="0.2">
      <c r="A2650" s="1">
        <v>42379.583333333336</v>
      </c>
      <c r="B2650" s="17">
        <v>1</v>
      </c>
      <c r="C2650">
        <v>10</v>
      </c>
      <c r="D2650" s="19">
        <f t="shared" si="82"/>
        <v>0.58333333333333337</v>
      </c>
      <c r="E2650" s="18" t="str">
        <f t="shared" si="83"/>
        <v>Sunday</v>
      </c>
    </row>
    <row r="2651" spans="1:5" ht="18" x14ac:dyDescent="0.2">
      <c r="A2651" s="1">
        <v>42376.770833333336</v>
      </c>
      <c r="B2651" s="17">
        <v>1</v>
      </c>
      <c r="C2651">
        <v>7</v>
      </c>
      <c r="D2651" s="19">
        <f t="shared" si="82"/>
        <v>0.77083333333333337</v>
      </c>
      <c r="E2651" s="18" t="str">
        <f t="shared" si="83"/>
        <v>Thursday</v>
      </c>
    </row>
    <row r="2652" spans="1:5" ht="18" x14ac:dyDescent="0.2">
      <c r="A2652" s="1">
        <v>42389.604166666664</v>
      </c>
      <c r="B2652" s="17">
        <v>1</v>
      </c>
      <c r="C2652">
        <v>20</v>
      </c>
      <c r="D2652" s="19">
        <f t="shared" si="82"/>
        <v>0.60416666666666663</v>
      </c>
      <c r="E2652" s="18" t="str">
        <f t="shared" si="83"/>
        <v>Wednesday</v>
      </c>
    </row>
    <row r="2653" spans="1:5" ht="18" x14ac:dyDescent="0.2">
      <c r="A2653" s="1">
        <v>42392.833333333336</v>
      </c>
      <c r="B2653" s="17">
        <v>1</v>
      </c>
      <c r="C2653">
        <v>23</v>
      </c>
      <c r="D2653" s="19">
        <f t="shared" si="82"/>
        <v>0.83333333333333337</v>
      </c>
      <c r="E2653" s="18" t="str">
        <f t="shared" si="83"/>
        <v>Saturday</v>
      </c>
    </row>
    <row r="2654" spans="1:5" ht="18" x14ac:dyDescent="0.2">
      <c r="A2654" s="1">
        <v>42367.78125</v>
      </c>
      <c r="B2654" s="17">
        <v>12</v>
      </c>
      <c r="C2654">
        <v>29</v>
      </c>
      <c r="D2654" s="19">
        <f t="shared" si="82"/>
        <v>0.78125</v>
      </c>
      <c r="E2654" s="18" t="str">
        <f t="shared" si="83"/>
        <v>Tuesday</v>
      </c>
    </row>
    <row r="2655" spans="1:5" ht="18" x14ac:dyDescent="0.2">
      <c r="A2655" s="1">
        <v>42385.5</v>
      </c>
      <c r="B2655" s="17">
        <v>1</v>
      </c>
      <c r="C2655">
        <v>16</v>
      </c>
      <c r="D2655" s="19">
        <f t="shared" si="82"/>
        <v>0.5</v>
      </c>
      <c r="E2655" s="18" t="str">
        <f t="shared" si="83"/>
        <v>Saturday</v>
      </c>
    </row>
    <row r="2656" spans="1:5" ht="18" x14ac:dyDescent="0.2">
      <c r="A2656" s="1">
        <v>42376.8125</v>
      </c>
      <c r="B2656" s="17">
        <v>1</v>
      </c>
      <c r="C2656">
        <v>7</v>
      </c>
      <c r="D2656" s="19">
        <f t="shared" si="82"/>
        <v>0.8125</v>
      </c>
      <c r="E2656" s="18" t="str">
        <f t="shared" si="83"/>
        <v>Thursday</v>
      </c>
    </row>
    <row r="2657" spans="1:5" ht="18" x14ac:dyDescent="0.2">
      <c r="A2657" s="1">
        <v>42374.8125</v>
      </c>
      <c r="B2657" s="17">
        <v>1</v>
      </c>
      <c r="C2657">
        <v>5</v>
      </c>
      <c r="D2657" s="19">
        <f t="shared" si="82"/>
        <v>0.8125</v>
      </c>
      <c r="E2657" s="18" t="str">
        <f t="shared" si="83"/>
        <v>Tuesday</v>
      </c>
    </row>
    <row r="2658" spans="1:5" ht="18" x14ac:dyDescent="0.2">
      <c r="A2658" s="1">
        <v>42399.666666666664</v>
      </c>
      <c r="B2658" s="17">
        <v>1</v>
      </c>
      <c r="C2658">
        <v>30</v>
      </c>
      <c r="D2658" s="19">
        <f t="shared" si="82"/>
        <v>0.66666666666666663</v>
      </c>
      <c r="E2658" s="18" t="str">
        <f t="shared" si="83"/>
        <v>Saturday</v>
      </c>
    </row>
    <row r="2659" spans="1:5" ht="18" x14ac:dyDescent="0.2">
      <c r="A2659" s="1">
        <v>42399.875</v>
      </c>
      <c r="B2659" s="17">
        <v>1</v>
      </c>
      <c r="C2659">
        <v>30</v>
      </c>
      <c r="D2659" s="19">
        <f t="shared" si="82"/>
        <v>0.875</v>
      </c>
      <c r="E2659" s="18" t="str">
        <f t="shared" si="83"/>
        <v>Saturday</v>
      </c>
    </row>
    <row r="2660" spans="1:5" ht="18" x14ac:dyDescent="0.2">
      <c r="A2660" s="1">
        <v>42399.875</v>
      </c>
      <c r="B2660" s="17">
        <v>1</v>
      </c>
      <c r="C2660">
        <v>30</v>
      </c>
      <c r="D2660" s="19">
        <f t="shared" si="82"/>
        <v>0.875</v>
      </c>
      <c r="E2660" s="18" t="str">
        <f t="shared" si="83"/>
        <v>Saturday</v>
      </c>
    </row>
    <row r="2661" spans="1:5" ht="18" x14ac:dyDescent="0.2">
      <c r="A2661" s="1">
        <v>42386.583333333336</v>
      </c>
      <c r="B2661" s="17">
        <v>1</v>
      </c>
      <c r="C2661">
        <v>17</v>
      </c>
      <c r="D2661" s="19">
        <f t="shared" si="82"/>
        <v>0.58333333333333337</v>
      </c>
      <c r="E2661" s="18" t="str">
        <f t="shared" si="83"/>
        <v>Sunday</v>
      </c>
    </row>
    <row r="2662" spans="1:5" ht="18" x14ac:dyDescent="0.2">
      <c r="A2662" s="1">
        <v>42367.75</v>
      </c>
      <c r="B2662" s="17">
        <v>12</v>
      </c>
      <c r="C2662">
        <v>29</v>
      </c>
      <c r="D2662" s="19">
        <f t="shared" si="82"/>
        <v>0.75</v>
      </c>
      <c r="E2662" s="18" t="str">
        <f t="shared" si="83"/>
        <v>Tuesday</v>
      </c>
    </row>
    <row r="2663" spans="1:5" ht="18" x14ac:dyDescent="0.2">
      <c r="A2663" s="1">
        <v>42383.791666666664</v>
      </c>
      <c r="B2663" s="17">
        <v>1</v>
      </c>
      <c r="C2663">
        <v>14</v>
      </c>
      <c r="D2663" s="19">
        <f t="shared" si="82"/>
        <v>0.79166666666666663</v>
      </c>
      <c r="E2663" s="18" t="str">
        <f t="shared" si="83"/>
        <v>Thursday</v>
      </c>
    </row>
    <row r="2664" spans="1:5" ht="18" x14ac:dyDescent="0.2">
      <c r="A2664" s="1">
        <v>42371.427083333336</v>
      </c>
      <c r="B2664" s="17">
        <v>1</v>
      </c>
      <c r="C2664">
        <v>2</v>
      </c>
      <c r="D2664" s="19">
        <f t="shared" si="82"/>
        <v>0.42708333333333331</v>
      </c>
      <c r="E2664" s="18" t="str">
        <f t="shared" si="83"/>
        <v>Saturday</v>
      </c>
    </row>
    <row r="2665" spans="1:5" ht="18" x14ac:dyDescent="0.2">
      <c r="A2665" s="1">
        <v>42372.583333333336</v>
      </c>
      <c r="B2665" s="17">
        <v>1</v>
      </c>
      <c r="C2665">
        <v>3</v>
      </c>
      <c r="D2665" s="19">
        <f t="shared" si="82"/>
        <v>0.58333333333333337</v>
      </c>
      <c r="E2665" s="18" t="str">
        <f t="shared" si="83"/>
        <v>Sunday</v>
      </c>
    </row>
    <row r="2666" spans="1:5" ht="18" x14ac:dyDescent="0.2">
      <c r="A2666" s="1">
        <v>42392.416666666664</v>
      </c>
      <c r="B2666" s="17">
        <v>1</v>
      </c>
      <c r="C2666">
        <v>23</v>
      </c>
      <c r="D2666" s="19">
        <f t="shared" si="82"/>
        <v>0.41666666666666669</v>
      </c>
      <c r="E2666" s="18" t="str">
        <f t="shared" si="83"/>
        <v>Saturday</v>
      </c>
    </row>
    <row r="2667" spans="1:5" ht="18" x14ac:dyDescent="0.2">
      <c r="A2667" s="1">
        <v>42385.791666666664</v>
      </c>
      <c r="B2667" s="17">
        <v>1</v>
      </c>
      <c r="C2667">
        <v>16</v>
      </c>
      <c r="D2667" s="19">
        <f t="shared" si="82"/>
        <v>0.79166666666666663</v>
      </c>
      <c r="E2667" s="18" t="str">
        <f t="shared" si="83"/>
        <v>Saturday</v>
      </c>
    </row>
    <row r="2668" spans="1:5" ht="18" x14ac:dyDescent="0.2">
      <c r="A2668" s="1">
        <v>42393.4375</v>
      </c>
      <c r="B2668" s="17">
        <v>1</v>
      </c>
      <c r="C2668">
        <v>24</v>
      </c>
      <c r="D2668" s="19">
        <f t="shared" si="82"/>
        <v>0.4375</v>
      </c>
      <c r="E2668" s="18" t="str">
        <f t="shared" si="83"/>
        <v>Sunday</v>
      </c>
    </row>
    <row r="2669" spans="1:5" ht="18" x14ac:dyDescent="0.2">
      <c r="A2669" s="1">
        <v>42378.541666666664</v>
      </c>
      <c r="B2669" s="17">
        <v>1</v>
      </c>
      <c r="C2669">
        <v>9</v>
      </c>
      <c r="D2669" s="19">
        <f t="shared" si="82"/>
        <v>0.54166666666666663</v>
      </c>
      <c r="E2669" s="18" t="str">
        <f t="shared" si="83"/>
        <v>Saturday</v>
      </c>
    </row>
    <row r="2670" spans="1:5" ht="18" x14ac:dyDescent="0.2">
      <c r="A2670" s="1">
        <v>42371.583333333336</v>
      </c>
      <c r="B2670" s="17">
        <v>1</v>
      </c>
      <c r="C2670">
        <v>2</v>
      </c>
      <c r="D2670" s="19">
        <f t="shared" si="82"/>
        <v>0.58333333333333337</v>
      </c>
      <c r="E2670" s="18" t="str">
        <f t="shared" si="83"/>
        <v>Saturday</v>
      </c>
    </row>
    <row r="2671" spans="1:5" ht="18" x14ac:dyDescent="0.2">
      <c r="A2671" s="1">
        <v>42369.75</v>
      </c>
      <c r="B2671" s="17">
        <v>12</v>
      </c>
      <c r="C2671">
        <v>31</v>
      </c>
      <c r="D2671" s="19">
        <f t="shared" si="82"/>
        <v>0.75</v>
      </c>
      <c r="E2671" s="18" t="str">
        <f t="shared" si="83"/>
        <v>Thursday</v>
      </c>
    </row>
    <row r="2672" spans="1:5" ht="18" x14ac:dyDescent="0.2">
      <c r="A2672" s="1">
        <v>42372.75</v>
      </c>
      <c r="B2672" s="17">
        <v>1</v>
      </c>
      <c r="C2672">
        <v>3</v>
      </c>
      <c r="D2672" s="19">
        <f t="shared" si="82"/>
        <v>0.75</v>
      </c>
      <c r="E2672" s="18" t="str">
        <f t="shared" si="83"/>
        <v>Sunday</v>
      </c>
    </row>
    <row r="2673" spans="1:5" ht="18" x14ac:dyDescent="0.2">
      <c r="A2673" s="1">
        <v>42379.4375</v>
      </c>
      <c r="B2673" s="17">
        <v>1</v>
      </c>
      <c r="C2673">
        <v>10</v>
      </c>
      <c r="D2673" s="19">
        <f t="shared" si="82"/>
        <v>0.4375</v>
      </c>
      <c r="E2673" s="18" t="str">
        <f t="shared" si="83"/>
        <v>Sunday</v>
      </c>
    </row>
    <row r="2674" spans="1:5" ht="18" x14ac:dyDescent="0.2">
      <c r="A2674" s="1">
        <v>42379.375</v>
      </c>
      <c r="B2674" s="17">
        <v>1</v>
      </c>
      <c r="C2674">
        <v>10</v>
      </c>
      <c r="D2674" s="19">
        <f t="shared" si="82"/>
        <v>0.375</v>
      </c>
      <c r="E2674" s="18" t="str">
        <f t="shared" si="83"/>
        <v>Sunday</v>
      </c>
    </row>
    <row r="2675" spans="1:5" ht="18" x14ac:dyDescent="0.2">
      <c r="A2675" s="1">
        <v>42387.375</v>
      </c>
      <c r="B2675" s="17">
        <v>1</v>
      </c>
      <c r="C2675">
        <v>18</v>
      </c>
      <c r="D2675" s="19">
        <f t="shared" si="82"/>
        <v>0.375</v>
      </c>
      <c r="E2675" s="18" t="str">
        <f t="shared" si="83"/>
        <v>Monday</v>
      </c>
    </row>
    <row r="2676" spans="1:5" ht="18" x14ac:dyDescent="0.2">
      <c r="A2676" s="1">
        <v>42394.791666666664</v>
      </c>
      <c r="B2676" s="17">
        <v>1</v>
      </c>
      <c r="C2676">
        <v>25</v>
      </c>
      <c r="D2676" s="19">
        <f t="shared" si="82"/>
        <v>0.79166666666666663</v>
      </c>
      <c r="E2676" s="18" t="str">
        <f t="shared" si="83"/>
        <v>Monday</v>
      </c>
    </row>
    <row r="2677" spans="1:5" ht="18" x14ac:dyDescent="0.2">
      <c r="A2677" s="1">
        <v>42371.5</v>
      </c>
      <c r="B2677" s="17">
        <v>1</v>
      </c>
      <c r="C2677">
        <v>2</v>
      </c>
      <c r="D2677" s="19">
        <f t="shared" si="82"/>
        <v>0.5</v>
      </c>
      <c r="E2677" s="18" t="str">
        <f t="shared" si="83"/>
        <v>Saturday</v>
      </c>
    </row>
    <row r="2678" spans="1:5" ht="18" x14ac:dyDescent="0.2">
      <c r="A2678" s="1">
        <v>42388.583333333336</v>
      </c>
      <c r="B2678" s="17">
        <v>1</v>
      </c>
      <c r="C2678">
        <v>19</v>
      </c>
      <c r="D2678" s="19">
        <f t="shared" si="82"/>
        <v>0.58333333333333337</v>
      </c>
      <c r="E2678" s="18" t="str">
        <f t="shared" si="83"/>
        <v>Tuesday</v>
      </c>
    </row>
    <row r="2679" spans="1:5" ht="18" x14ac:dyDescent="0.2">
      <c r="A2679" s="1">
        <v>42396.427083333336</v>
      </c>
      <c r="B2679" s="17">
        <v>1</v>
      </c>
      <c r="C2679">
        <v>27</v>
      </c>
      <c r="D2679" s="19">
        <f t="shared" si="82"/>
        <v>0.42708333333333331</v>
      </c>
      <c r="E2679" s="18" t="str">
        <f t="shared" si="83"/>
        <v>Wednesday</v>
      </c>
    </row>
    <row r="2680" spans="1:5" ht="18" x14ac:dyDescent="0.2">
      <c r="A2680" s="1">
        <v>42371.822916666664</v>
      </c>
      <c r="B2680" s="17">
        <v>1</v>
      </c>
      <c r="C2680">
        <v>2</v>
      </c>
      <c r="D2680" s="19">
        <f t="shared" si="82"/>
        <v>0.82291666666666663</v>
      </c>
      <c r="E2680" s="18" t="str">
        <f t="shared" si="83"/>
        <v>Saturday</v>
      </c>
    </row>
    <row r="2681" spans="1:5" ht="18" x14ac:dyDescent="0.2">
      <c r="A2681" s="1">
        <v>42379.666666666664</v>
      </c>
      <c r="B2681" s="17">
        <v>1</v>
      </c>
      <c r="C2681">
        <v>10</v>
      </c>
      <c r="D2681" s="19">
        <f t="shared" si="82"/>
        <v>0.66666666666666663</v>
      </c>
      <c r="E2681" s="18" t="str">
        <f t="shared" si="83"/>
        <v>Sunday</v>
      </c>
    </row>
    <row r="2682" spans="1:5" ht="18" x14ac:dyDescent="0.2">
      <c r="A2682" s="1">
        <v>42373.385416666664</v>
      </c>
      <c r="B2682" s="17">
        <v>1</v>
      </c>
      <c r="C2682">
        <v>4</v>
      </c>
      <c r="D2682" s="19">
        <f t="shared" si="82"/>
        <v>0.38541666666666669</v>
      </c>
      <c r="E2682" s="18" t="str">
        <f t="shared" si="83"/>
        <v>Monday</v>
      </c>
    </row>
    <row r="2683" spans="1:5" ht="18" x14ac:dyDescent="0.2">
      <c r="A2683" s="1">
        <v>42370.802083333336</v>
      </c>
      <c r="B2683" s="17">
        <v>1</v>
      </c>
      <c r="C2683">
        <v>1</v>
      </c>
      <c r="D2683" s="19">
        <f t="shared" si="82"/>
        <v>0.80208333333333337</v>
      </c>
      <c r="E2683" s="18" t="str">
        <f t="shared" si="83"/>
        <v>Friday</v>
      </c>
    </row>
    <row r="2684" spans="1:5" ht="18" x14ac:dyDescent="0.2">
      <c r="A2684" s="1">
        <v>42372.822916666664</v>
      </c>
      <c r="B2684" s="17">
        <v>1</v>
      </c>
      <c r="C2684">
        <v>3</v>
      </c>
      <c r="D2684" s="19">
        <f t="shared" si="82"/>
        <v>0.82291666666666663</v>
      </c>
      <c r="E2684" s="18" t="str">
        <f t="shared" si="83"/>
        <v>Sunday</v>
      </c>
    </row>
    <row r="2685" spans="1:5" ht="18" x14ac:dyDescent="0.2">
      <c r="A2685" s="1">
        <v>42399.416666666664</v>
      </c>
      <c r="B2685" s="17">
        <v>1</v>
      </c>
      <c r="C2685">
        <v>30</v>
      </c>
      <c r="D2685" s="19">
        <f t="shared" si="82"/>
        <v>0.41666666666666669</v>
      </c>
      <c r="E2685" s="18" t="str">
        <f t="shared" si="83"/>
        <v>Saturday</v>
      </c>
    </row>
    <row r="2686" spans="1:5" ht="18" x14ac:dyDescent="0.2">
      <c r="A2686" s="1">
        <v>42373.729166666664</v>
      </c>
      <c r="B2686" s="17">
        <v>1</v>
      </c>
      <c r="C2686">
        <v>4</v>
      </c>
      <c r="D2686" s="19">
        <f t="shared" si="82"/>
        <v>0.72916666666666663</v>
      </c>
      <c r="E2686" s="18" t="str">
        <f t="shared" si="83"/>
        <v>Monday</v>
      </c>
    </row>
    <row r="2687" spans="1:5" ht="18" x14ac:dyDescent="0.2">
      <c r="A2687" s="1">
        <v>42377.708333333336</v>
      </c>
      <c r="B2687" s="17">
        <v>1</v>
      </c>
      <c r="C2687">
        <v>8</v>
      </c>
      <c r="D2687" s="19">
        <f t="shared" si="82"/>
        <v>0.70833333333333337</v>
      </c>
      <c r="E2687" s="18" t="str">
        <f t="shared" si="83"/>
        <v>Friday</v>
      </c>
    </row>
    <row r="2688" spans="1:5" ht="18" x14ac:dyDescent="0.2">
      <c r="A2688" s="1">
        <v>42389.770833333336</v>
      </c>
      <c r="B2688" s="17">
        <v>1</v>
      </c>
      <c r="C2688">
        <v>20</v>
      </c>
      <c r="D2688" s="19">
        <f t="shared" si="82"/>
        <v>0.77083333333333337</v>
      </c>
      <c r="E2688" s="18" t="str">
        <f t="shared" si="83"/>
        <v>Wednesday</v>
      </c>
    </row>
    <row r="2689" spans="1:5" ht="18" x14ac:dyDescent="0.2">
      <c r="A2689" s="1">
        <v>42372.53125</v>
      </c>
      <c r="B2689" s="17">
        <v>1</v>
      </c>
      <c r="C2689">
        <v>3</v>
      </c>
      <c r="D2689" s="19">
        <f t="shared" si="82"/>
        <v>0.53125</v>
      </c>
      <c r="E2689" s="18" t="str">
        <f t="shared" si="83"/>
        <v>Sunday</v>
      </c>
    </row>
    <row r="2690" spans="1:5" ht="18" x14ac:dyDescent="0.2">
      <c r="A2690" s="1">
        <v>42372.53125</v>
      </c>
      <c r="B2690" s="17">
        <v>1</v>
      </c>
      <c r="C2690">
        <v>3</v>
      </c>
      <c r="D2690" s="19">
        <f t="shared" si="82"/>
        <v>0.53125</v>
      </c>
      <c r="E2690" s="18" t="str">
        <f t="shared" si="83"/>
        <v>Sunday</v>
      </c>
    </row>
    <row r="2691" spans="1:5" ht="18" x14ac:dyDescent="0.2">
      <c r="A2691" s="1">
        <v>42372.53125</v>
      </c>
      <c r="B2691" s="17">
        <v>1</v>
      </c>
      <c r="C2691">
        <v>3</v>
      </c>
      <c r="D2691" s="19">
        <f t="shared" ref="D2691:D2754" si="84">TIME(HOUR(A2691),MINUTE(A2691), SECOND(A2691))</f>
        <v>0.53125</v>
      </c>
      <c r="E2691" s="18" t="str">
        <f t="shared" ref="E2691:E2754" si="85">TEXT(A2691, "dddd")</f>
        <v>Sunday</v>
      </c>
    </row>
    <row r="2692" spans="1:5" ht="18" x14ac:dyDescent="0.2">
      <c r="A2692" s="1">
        <v>42372.53125</v>
      </c>
      <c r="B2692" s="17">
        <v>1</v>
      </c>
      <c r="C2692">
        <v>3</v>
      </c>
      <c r="D2692" s="19">
        <f t="shared" si="84"/>
        <v>0.53125</v>
      </c>
      <c r="E2692" s="18" t="str">
        <f t="shared" si="85"/>
        <v>Sunday</v>
      </c>
    </row>
    <row r="2693" spans="1:5" ht="18" x14ac:dyDescent="0.2">
      <c r="A2693" s="1">
        <v>42372.53125</v>
      </c>
      <c r="B2693" s="17">
        <v>1</v>
      </c>
      <c r="C2693">
        <v>3</v>
      </c>
      <c r="D2693" s="19">
        <f t="shared" si="84"/>
        <v>0.53125</v>
      </c>
      <c r="E2693" s="18" t="str">
        <f t="shared" si="85"/>
        <v>Sunday</v>
      </c>
    </row>
    <row r="2694" spans="1:5" ht="18" x14ac:dyDescent="0.2">
      <c r="A2694" s="1">
        <v>42391.791666666664</v>
      </c>
      <c r="B2694" s="17">
        <v>1</v>
      </c>
      <c r="C2694">
        <v>22</v>
      </c>
      <c r="D2694" s="19">
        <f t="shared" si="84"/>
        <v>0.79166666666666663</v>
      </c>
      <c r="E2694" s="18" t="str">
        <f t="shared" si="85"/>
        <v>Friday</v>
      </c>
    </row>
    <row r="2695" spans="1:5" ht="18" x14ac:dyDescent="0.2">
      <c r="A2695" s="1">
        <v>42384.760416666664</v>
      </c>
      <c r="B2695" s="17">
        <v>1</v>
      </c>
      <c r="C2695">
        <v>15</v>
      </c>
      <c r="D2695" s="19">
        <f t="shared" si="84"/>
        <v>0.76041666666666663</v>
      </c>
      <c r="E2695" s="18" t="str">
        <f t="shared" si="85"/>
        <v>Friday</v>
      </c>
    </row>
    <row r="2696" spans="1:5" ht="18" x14ac:dyDescent="0.2">
      <c r="A2696" s="1">
        <v>42390.75</v>
      </c>
      <c r="B2696" s="17">
        <v>1</v>
      </c>
      <c r="C2696">
        <v>21</v>
      </c>
      <c r="D2696" s="19">
        <f t="shared" si="84"/>
        <v>0.75</v>
      </c>
      <c r="E2696" s="18" t="str">
        <f t="shared" si="85"/>
        <v>Thursday</v>
      </c>
    </row>
    <row r="2697" spans="1:5" ht="18" x14ac:dyDescent="0.2">
      <c r="A2697" s="1">
        <v>42390.75</v>
      </c>
      <c r="B2697" s="17">
        <v>1</v>
      </c>
      <c r="C2697">
        <v>21</v>
      </c>
      <c r="D2697" s="19">
        <f t="shared" si="84"/>
        <v>0.75</v>
      </c>
      <c r="E2697" s="18" t="str">
        <f t="shared" si="85"/>
        <v>Thursday</v>
      </c>
    </row>
    <row r="2698" spans="1:5" ht="18" x14ac:dyDescent="0.2">
      <c r="A2698" s="1">
        <v>42390.75</v>
      </c>
      <c r="B2698" s="17">
        <v>1</v>
      </c>
      <c r="C2698">
        <v>21</v>
      </c>
      <c r="D2698" s="19">
        <f t="shared" si="84"/>
        <v>0.75</v>
      </c>
      <c r="E2698" s="18" t="str">
        <f t="shared" si="85"/>
        <v>Thursday</v>
      </c>
    </row>
    <row r="2699" spans="1:5" ht="18" x14ac:dyDescent="0.2">
      <c r="A2699" s="1">
        <v>42382.791666666664</v>
      </c>
      <c r="B2699" s="17">
        <v>1</v>
      </c>
      <c r="C2699">
        <v>13</v>
      </c>
      <c r="D2699" s="19">
        <f t="shared" si="84"/>
        <v>0.79166666666666663</v>
      </c>
      <c r="E2699" s="18" t="str">
        <f t="shared" si="85"/>
        <v>Wednesday</v>
      </c>
    </row>
    <row r="2700" spans="1:5" ht="18" x14ac:dyDescent="0.2">
      <c r="A2700" s="1">
        <v>42373.770833333336</v>
      </c>
      <c r="B2700" s="17">
        <v>1</v>
      </c>
      <c r="C2700">
        <v>4</v>
      </c>
      <c r="D2700" s="19">
        <f t="shared" si="84"/>
        <v>0.77083333333333337</v>
      </c>
      <c r="E2700" s="18" t="str">
        <f t="shared" si="85"/>
        <v>Monday</v>
      </c>
    </row>
    <row r="2701" spans="1:5" ht="18" x14ac:dyDescent="0.2">
      <c r="A2701" s="1">
        <v>42385.791666666664</v>
      </c>
      <c r="B2701" s="17">
        <v>1</v>
      </c>
      <c r="C2701">
        <v>16</v>
      </c>
      <c r="D2701" s="19">
        <f t="shared" si="84"/>
        <v>0.79166666666666663</v>
      </c>
      <c r="E2701" s="18" t="str">
        <f t="shared" si="85"/>
        <v>Saturday</v>
      </c>
    </row>
    <row r="2702" spans="1:5" ht="18" x14ac:dyDescent="0.2">
      <c r="A2702" s="1">
        <v>42389.770833333336</v>
      </c>
      <c r="B2702" s="17">
        <v>1</v>
      </c>
      <c r="C2702">
        <v>20</v>
      </c>
      <c r="D2702" s="19">
        <f t="shared" si="84"/>
        <v>0.77083333333333337</v>
      </c>
      <c r="E2702" s="18" t="str">
        <f t="shared" si="85"/>
        <v>Wednesday</v>
      </c>
    </row>
    <row r="2703" spans="1:5" ht="18" x14ac:dyDescent="0.2">
      <c r="A2703" s="1">
        <v>42389.770833333336</v>
      </c>
      <c r="B2703" s="17">
        <v>1</v>
      </c>
      <c r="C2703">
        <v>20</v>
      </c>
      <c r="D2703" s="19">
        <f t="shared" si="84"/>
        <v>0.77083333333333337</v>
      </c>
      <c r="E2703" s="18" t="str">
        <f t="shared" si="85"/>
        <v>Wednesday</v>
      </c>
    </row>
    <row r="2704" spans="1:5" ht="18" x14ac:dyDescent="0.2">
      <c r="A2704" s="1">
        <v>42392.708333333336</v>
      </c>
      <c r="B2704" s="17">
        <v>1</v>
      </c>
      <c r="C2704">
        <v>23</v>
      </c>
      <c r="D2704" s="19">
        <f t="shared" si="84"/>
        <v>0.70833333333333337</v>
      </c>
      <c r="E2704" s="18" t="str">
        <f t="shared" si="85"/>
        <v>Saturday</v>
      </c>
    </row>
    <row r="2705" spans="1:5" ht="18" x14ac:dyDescent="0.2">
      <c r="A2705" s="1">
        <v>42376.510416666664</v>
      </c>
      <c r="B2705" s="17">
        <v>1</v>
      </c>
      <c r="C2705">
        <v>7</v>
      </c>
      <c r="D2705" s="19">
        <f t="shared" si="84"/>
        <v>0.51041666666666663</v>
      </c>
      <c r="E2705" s="18" t="str">
        <f t="shared" si="85"/>
        <v>Thursday</v>
      </c>
    </row>
    <row r="2706" spans="1:5" ht="18" x14ac:dyDescent="0.2">
      <c r="A2706" s="1">
        <v>42383.510416666664</v>
      </c>
      <c r="B2706" s="17">
        <v>1</v>
      </c>
      <c r="C2706">
        <v>14</v>
      </c>
      <c r="D2706" s="19">
        <f t="shared" si="84"/>
        <v>0.51041666666666663</v>
      </c>
      <c r="E2706" s="18" t="str">
        <f t="shared" si="85"/>
        <v>Thursday</v>
      </c>
    </row>
    <row r="2707" spans="1:5" ht="18" x14ac:dyDescent="0.2">
      <c r="A2707" s="1">
        <v>42385.604166666664</v>
      </c>
      <c r="B2707" s="17">
        <v>1</v>
      </c>
      <c r="C2707">
        <v>16</v>
      </c>
      <c r="D2707" s="19">
        <f t="shared" si="84"/>
        <v>0.60416666666666663</v>
      </c>
      <c r="E2707" s="18" t="str">
        <f t="shared" si="85"/>
        <v>Saturday</v>
      </c>
    </row>
    <row r="2708" spans="1:5" ht="18" x14ac:dyDescent="0.2">
      <c r="A2708" s="1">
        <v>42378.604166666664</v>
      </c>
      <c r="B2708" s="17">
        <v>1</v>
      </c>
      <c r="C2708">
        <v>9</v>
      </c>
      <c r="D2708" s="19">
        <f t="shared" si="84"/>
        <v>0.60416666666666663</v>
      </c>
      <c r="E2708" s="18" t="str">
        <f t="shared" si="85"/>
        <v>Saturday</v>
      </c>
    </row>
    <row r="2709" spans="1:5" ht="18" x14ac:dyDescent="0.2">
      <c r="A2709" s="1">
        <v>42390.510416666664</v>
      </c>
      <c r="B2709" s="17">
        <v>1</v>
      </c>
      <c r="C2709">
        <v>21</v>
      </c>
      <c r="D2709" s="19">
        <f t="shared" si="84"/>
        <v>0.51041666666666663</v>
      </c>
      <c r="E2709" s="18" t="str">
        <f t="shared" si="85"/>
        <v>Thursday</v>
      </c>
    </row>
    <row r="2710" spans="1:5" ht="18" x14ac:dyDescent="0.2">
      <c r="A2710" s="1">
        <v>42397.510416666664</v>
      </c>
      <c r="B2710" s="17">
        <v>1</v>
      </c>
      <c r="C2710">
        <v>28</v>
      </c>
      <c r="D2710" s="19">
        <f t="shared" si="84"/>
        <v>0.51041666666666663</v>
      </c>
      <c r="E2710" s="18" t="str">
        <f t="shared" si="85"/>
        <v>Thursday</v>
      </c>
    </row>
    <row r="2711" spans="1:5" ht="18" x14ac:dyDescent="0.2">
      <c r="A2711" s="1">
        <v>42392.604166666664</v>
      </c>
      <c r="B2711" s="17">
        <v>1</v>
      </c>
      <c r="C2711">
        <v>23</v>
      </c>
      <c r="D2711" s="19">
        <f t="shared" si="84"/>
        <v>0.60416666666666663</v>
      </c>
      <c r="E2711" s="18" t="str">
        <f t="shared" si="85"/>
        <v>Saturday</v>
      </c>
    </row>
    <row r="2712" spans="1:5" ht="18" x14ac:dyDescent="0.2">
      <c r="A2712" s="1">
        <v>42399.604166666664</v>
      </c>
      <c r="B2712" s="17">
        <v>1</v>
      </c>
      <c r="C2712">
        <v>30</v>
      </c>
      <c r="D2712" s="19">
        <f t="shared" si="84"/>
        <v>0.60416666666666663</v>
      </c>
      <c r="E2712" s="18" t="str">
        <f t="shared" si="85"/>
        <v>Saturday</v>
      </c>
    </row>
    <row r="2713" spans="1:5" ht="18" x14ac:dyDescent="0.2">
      <c r="A2713" s="1">
        <v>42391.604166666664</v>
      </c>
      <c r="B2713" s="17">
        <v>1</v>
      </c>
      <c r="C2713">
        <v>22</v>
      </c>
      <c r="D2713" s="19">
        <f t="shared" si="84"/>
        <v>0.60416666666666663</v>
      </c>
      <c r="E2713" s="18" t="str">
        <f t="shared" si="85"/>
        <v>Friday</v>
      </c>
    </row>
    <row r="2714" spans="1:5" ht="18" x14ac:dyDescent="0.2">
      <c r="A2714" s="1">
        <v>42381.791666666664</v>
      </c>
      <c r="B2714" s="17">
        <v>1</v>
      </c>
      <c r="C2714">
        <v>12</v>
      </c>
      <c r="D2714" s="19">
        <f t="shared" si="84"/>
        <v>0.79166666666666663</v>
      </c>
      <c r="E2714" s="18" t="str">
        <f t="shared" si="85"/>
        <v>Tuesday</v>
      </c>
    </row>
    <row r="2715" spans="1:5" ht="18" x14ac:dyDescent="0.2">
      <c r="A2715" s="1">
        <v>42389.770833333336</v>
      </c>
      <c r="B2715" s="17">
        <v>1</v>
      </c>
      <c r="C2715">
        <v>20</v>
      </c>
      <c r="D2715" s="19">
        <f t="shared" si="84"/>
        <v>0.77083333333333337</v>
      </c>
      <c r="E2715" s="18" t="str">
        <f t="shared" si="85"/>
        <v>Wednesday</v>
      </c>
    </row>
    <row r="2716" spans="1:5" ht="18" x14ac:dyDescent="0.2">
      <c r="A2716" s="1">
        <v>42389.770833333336</v>
      </c>
      <c r="B2716" s="17">
        <v>1</v>
      </c>
      <c r="C2716">
        <v>20</v>
      </c>
      <c r="D2716" s="19">
        <f t="shared" si="84"/>
        <v>0.77083333333333337</v>
      </c>
      <c r="E2716" s="18" t="str">
        <f t="shared" si="85"/>
        <v>Wednesday</v>
      </c>
    </row>
    <row r="2717" spans="1:5" ht="18" x14ac:dyDescent="0.2">
      <c r="A2717" s="1">
        <v>42389.75</v>
      </c>
      <c r="B2717" s="17">
        <v>1</v>
      </c>
      <c r="C2717">
        <v>20</v>
      </c>
      <c r="D2717" s="19">
        <f t="shared" si="84"/>
        <v>0.75</v>
      </c>
      <c r="E2717" s="18" t="str">
        <f t="shared" si="85"/>
        <v>Wednesday</v>
      </c>
    </row>
    <row r="2718" spans="1:5" ht="18" x14ac:dyDescent="0.2">
      <c r="A2718" s="1">
        <v>42397.75</v>
      </c>
      <c r="B2718" s="17">
        <v>1</v>
      </c>
      <c r="C2718">
        <v>28</v>
      </c>
      <c r="D2718" s="19">
        <f t="shared" si="84"/>
        <v>0.75</v>
      </c>
      <c r="E2718" s="18" t="str">
        <f t="shared" si="85"/>
        <v>Thursday</v>
      </c>
    </row>
    <row r="2719" spans="1:5" ht="18" x14ac:dyDescent="0.2">
      <c r="A2719" s="1">
        <v>42371.458333333336</v>
      </c>
      <c r="B2719" s="17">
        <v>1</v>
      </c>
      <c r="C2719">
        <v>2</v>
      </c>
      <c r="D2719" s="19">
        <f t="shared" si="84"/>
        <v>0.45833333333333331</v>
      </c>
      <c r="E2719" s="18" t="str">
        <f t="shared" si="85"/>
        <v>Saturday</v>
      </c>
    </row>
    <row r="2720" spans="1:5" ht="18" x14ac:dyDescent="0.2">
      <c r="A2720" s="1">
        <v>42372.604166666664</v>
      </c>
      <c r="B2720" s="17">
        <v>1</v>
      </c>
      <c r="C2720">
        <v>3</v>
      </c>
      <c r="D2720" s="19">
        <f t="shared" si="84"/>
        <v>0.60416666666666663</v>
      </c>
      <c r="E2720" s="18" t="str">
        <f t="shared" si="85"/>
        <v>Sunday</v>
      </c>
    </row>
    <row r="2721" spans="1:5" ht="18" x14ac:dyDescent="0.2">
      <c r="A2721" s="1">
        <v>42378.416666666664</v>
      </c>
      <c r="B2721" s="17">
        <v>1</v>
      </c>
      <c r="C2721">
        <v>9</v>
      </c>
      <c r="D2721" s="19">
        <f t="shared" si="84"/>
        <v>0.41666666666666669</v>
      </c>
      <c r="E2721" s="18" t="str">
        <f t="shared" si="85"/>
        <v>Saturday</v>
      </c>
    </row>
    <row r="2722" spans="1:5" ht="18" x14ac:dyDescent="0.2">
      <c r="A2722" s="1">
        <v>42371.833333333336</v>
      </c>
      <c r="B2722" s="17">
        <v>1</v>
      </c>
      <c r="C2722">
        <v>2</v>
      </c>
      <c r="D2722" s="19">
        <f t="shared" si="84"/>
        <v>0.83333333333333337</v>
      </c>
      <c r="E2722" s="18" t="str">
        <f t="shared" si="85"/>
        <v>Saturday</v>
      </c>
    </row>
    <row r="2723" spans="1:5" ht="18" x14ac:dyDescent="0.2">
      <c r="A2723" s="1">
        <v>42377.708333333336</v>
      </c>
      <c r="B2723" s="17">
        <v>1</v>
      </c>
      <c r="C2723">
        <v>8</v>
      </c>
      <c r="D2723" s="19">
        <f t="shared" si="84"/>
        <v>0.70833333333333337</v>
      </c>
      <c r="E2723" s="18" t="str">
        <f t="shared" si="85"/>
        <v>Friday</v>
      </c>
    </row>
    <row r="2724" spans="1:5" ht="18" x14ac:dyDescent="0.2">
      <c r="A2724" s="1">
        <v>42398.833333333336</v>
      </c>
      <c r="B2724" s="17">
        <v>1</v>
      </c>
      <c r="C2724">
        <v>29</v>
      </c>
      <c r="D2724" s="19">
        <f t="shared" si="84"/>
        <v>0.83333333333333337</v>
      </c>
      <c r="E2724" s="18" t="str">
        <f t="shared" si="85"/>
        <v>Friday</v>
      </c>
    </row>
    <row r="2725" spans="1:5" ht="18" x14ac:dyDescent="0.2">
      <c r="A2725" s="1">
        <v>42388.729166666664</v>
      </c>
      <c r="B2725" s="17">
        <v>1</v>
      </c>
      <c r="C2725">
        <v>19</v>
      </c>
      <c r="D2725" s="19">
        <f t="shared" si="84"/>
        <v>0.72916666666666663</v>
      </c>
      <c r="E2725" s="18" t="str">
        <f t="shared" si="85"/>
        <v>Tuesday</v>
      </c>
    </row>
    <row r="2726" spans="1:5" ht="18" x14ac:dyDescent="0.2">
      <c r="A2726" s="1">
        <v>42376.791666666664</v>
      </c>
      <c r="B2726" s="17">
        <v>1</v>
      </c>
      <c r="C2726">
        <v>7</v>
      </c>
      <c r="D2726" s="19">
        <f t="shared" si="84"/>
        <v>0.79166666666666663</v>
      </c>
      <c r="E2726" s="18" t="str">
        <f t="shared" si="85"/>
        <v>Thursday</v>
      </c>
    </row>
    <row r="2727" spans="1:5" ht="18" x14ac:dyDescent="0.2">
      <c r="A2727" s="1">
        <v>42396.4375</v>
      </c>
      <c r="B2727" s="17">
        <v>1</v>
      </c>
      <c r="C2727">
        <v>27</v>
      </c>
      <c r="D2727" s="19">
        <f t="shared" si="84"/>
        <v>0.4375</v>
      </c>
      <c r="E2727" s="18" t="str">
        <f t="shared" si="85"/>
        <v>Wednesday</v>
      </c>
    </row>
    <row r="2728" spans="1:5" ht="18" x14ac:dyDescent="0.2">
      <c r="A2728" s="1">
        <v>42377.8125</v>
      </c>
      <c r="B2728" s="17">
        <v>1</v>
      </c>
      <c r="C2728">
        <v>8</v>
      </c>
      <c r="D2728" s="19">
        <f t="shared" si="84"/>
        <v>0.8125</v>
      </c>
      <c r="E2728" s="18" t="str">
        <f t="shared" si="85"/>
        <v>Friday</v>
      </c>
    </row>
    <row r="2729" spans="1:5" ht="18" x14ac:dyDescent="0.2">
      <c r="A2729" s="1">
        <v>42389.802083333336</v>
      </c>
      <c r="B2729" s="17">
        <v>1</v>
      </c>
      <c r="C2729">
        <v>20</v>
      </c>
      <c r="D2729" s="19">
        <f t="shared" si="84"/>
        <v>0.80208333333333337</v>
      </c>
      <c r="E2729" s="18" t="str">
        <f t="shared" si="85"/>
        <v>Wednesday</v>
      </c>
    </row>
    <row r="2730" spans="1:5" ht="18" x14ac:dyDescent="0.2">
      <c r="A2730" s="1">
        <v>42385.791666666664</v>
      </c>
      <c r="B2730" s="17">
        <v>1</v>
      </c>
      <c r="C2730">
        <v>16</v>
      </c>
      <c r="D2730" s="19">
        <f t="shared" si="84"/>
        <v>0.79166666666666663</v>
      </c>
      <c r="E2730" s="18" t="str">
        <f t="shared" si="85"/>
        <v>Saturday</v>
      </c>
    </row>
    <row r="2731" spans="1:5" ht="18" x14ac:dyDescent="0.2">
      <c r="A2731" s="1">
        <v>42376.802083333336</v>
      </c>
      <c r="B2731" s="17">
        <v>1</v>
      </c>
      <c r="C2731">
        <v>7</v>
      </c>
      <c r="D2731" s="19">
        <f t="shared" si="84"/>
        <v>0.80208333333333337</v>
      </c>
      <c r="E2731" s="18" t="str">
        <f t="shared" si="85"/>
        <v>Thursday</v>
      </c>
    </row>
    <row r="2732" spans="1:5" ht="18" x14ac:dyDescent="0.2">
      <c r="A2732" s="1">
        <v>42372.75</v>
      </c>
      <c r="B2732" s="17">
        <v>1</v>
      </c>
      <c r="C2732">
        <v>3</v>
      </c>
      <c r="D2732" s="19">
        <f t="shared" si="84"/>
        <v>0.75</v>
      </c>
      <c r="E2732" s="18" t="str">
        <f t="shared" si="85"/>
        <v>Sunday</v>
      </c>
    </row>
    <row r="2733" spans="1:5" ht="18" x14ac:dyDescent="0.2">
      <c r="A2733" s="1">
        <v>42376.791666666664</v>
      </c>
      <c r="B2733" s="17">
        <v>1</v>
      </c>
      <c r="C2733">
        <v>7</v>
      </c>
      <c r="D2733" s="19">
        <f t="shared" si="84"/>
        <v>0.79166666666666663</v>
      </c>
      <c r="E2733" s="18" t="str">
        <f t="shared" si="85"/>
        <v>Thursday</v>
      </c>
    </row>
    <row r="2734" spans="1:5" ht="18" x14ac:dyDescent="0.2">
      <c r="A2734" s="1">
        <v>42379.708333333336</v>
      </c>
      <c r="B2734" s="17">
        <v>1</v>
      </c>
      <c r="C2734">
        <v>10</v>
      </c>
      <c r="D2734" s="19">
        <f t="shared" si="84"/>
        <v>0.70833333333333337</v>
      </c>
      <c r="E2734" s="18" t="str">
        <f t="shared" si="85"/>
        <v>Sunday</v>
      </c>
    </row>
    <row r="2735" spans="1:5" ht="18" x14ac:dyDescent="0.2">
      <c r="A2735" s="1">
        <v>42399.8125</v>
      </c>
      <c r="B2735" s="17">
        <v>1</v>
      </c>
      <c r="C2735">
        <v>30</v>
      </c>
      <c r="D2735" s="19">
        <f t="shared" si="84"/>
        <v>0.8125</v>
      </c>
      <c r="E2735" s="18" t="str">
        <f t="shared" si="85"/>
        <v>Saturday</v>
      </c>
    </row>
    <row r="2736" spans="1:5" ht="18" x14ac:dyDescent="0.2">
      <c r="A2736" s="1">
        <v>42378.4375</v>
      </c>
      <c r="B2736" s="17">
        <v>1</v>
      </c>
      <c r="C2736">
        <v>9</v>
      </c>
      <c r="D2736" s="19">
        <f t="shared" si="84"/>
        <v>0.4375</v>
      </c>
      <c r="E2736" s="18" t="str">
        <f t="shared" si="85"/>
        <v>Saturday</v>
      </c>
    </row>
    <row r="2737" spans="1:5" ht="18" x14ac:dyDescent="0.2">
      <c r="A2737" s="1">
        <v>42393.666666666664</v>
      </c>
      <c r="B2737" s="17">
        <v>1</v>
      </c>
      <c r="C2737">
        <v>24</v>
      </c>
      <c r="D2737" s="19">
        <f t="shared" si="84"/>
        <v>0.66666666666666663</v>
      </c>
      <c r="E2737" s="18" t="str">
        <f t="shared" si="85"/>
        <v>Sunday</v>
      </c>
    </row>
    <row r="2738" spans="1:5" ht="18" x14ac:dyDescent="0.2">
      <c r="A2738" s="1">
        <v>42393.791666666664</v>
      </c>
      <c r="B2738" s="17">
        <v>1</v>
      </c>
      <c r="C2738">
        <v>24</v>
      </c>
      <c r="D2738" s="19">
        <f t="shared" si="84"/>
        <v>0.79166666666666663</v>
      </c>
      <c r="E2738" s="18" t="str">
        <f t="shared" si="85"/>
        <v>Sunday</v>
      </c>
    </row>
    <row r="2739" spans="1:5" ht="18" x14ac:dyDescent="0.2">
      <c r="A2739" s="1">
        <v>42392.729166666664</v>
      </c>
      <c r="B2739" s="17">
        <v>1</v>
      </c>
      <c r="C2739">
        <v>23</v>
      </c>
      <c r="D2739" s="19">
        <f t="shared" si="84"/>
        <v>0.72916666666666663</v>
      </c>
      <c r="E2739" s="18" t="str">
        <f t="shared" si="85"/>
        <v>Saturday</v>
      </c>
    </row>
    <row r="2740" spans="1:5" ht="18" x14ac:dyDescent="0.2">
      <c r="A2740" s="1">
        <v>42377.833333333336</v>
      </c>
      <c r="B2740" s="17">
        <v>1</v>
      </c>
      <c r="C2740">
        <v>8</v>
      </c>
      <c r="D2740" s="19">
        <f t="shared" si="84"/>
        <v>0.83333333333333337</v>
      </c>
      <c r="E2740" s="18" t="str">
        <f t="shared" si="85"/>
        <v>Friday</v>
      </c>
    </row>
    <row r="2741" spans="1:5" ht="18" x14ac:dyDescent="0.2">
      <c r="A2741" s="1">
        <v>42393.541666666664</v>
      </c>
      <c r="B2741" s="17">
        <v>1</v>
      </c>
      <c r="C2741">
        <v>24</v>
      </c>
      <c r="D2741" s="19">
        <f t="shared" si="84"/>
        <v>0.54166666666666663</v>
      </c>
      <c r="E2741" s="18" t="str">
        <f t="shared" si="85"/>
        <v>Sunday</v>
      </c>
    </row>
    <row r="2742" spans="1:5" ht="18" x14ac:dyDescent="0.2">
      <c r="A2742" s="1">
        <v>42399.583333333336</v>
      </c>
      <c r="B2742" s="17">
        <v>1</v>
      </c>
      <c r="C2742">
        <v>30</v>
      </c>
      <c r="D2742" s="19">
        <f t="shared" si="84"/>
        <v>0.58333333333333337</v>
      </c>
      <c r="E2742" s="18" t="str">
        <f t="shared" si="85"/>
        <v>Saturday</v>
      </c>
    </row>
    <row r="2743" spans="1:5" ht="18" x14ac:dyDescent="0.2">
      <c r="A2743" s="1">
        <v>42399.583333333336</v>
      </c>
      <c r="B2743" s="17">
        <v>1</v>
      </c>
      <c r="C2743">
        <v>30</v>
      </c>
      <c r="D2743" s="19">
        <f t="shared" si="84"/>
        <v>0.58333333333333337</v>
      </c>
      <c r="E2743" s="18" t="str">
        <f t="shared" si="85"/>
        <v>Saturday</v>
      </c>
    </row>
    <row r="2744" spans="1:5" ht="18" x14ac:dyDescent="0.2">
      <c r="A2744" s="1">
        <v>42378.458333333336</v>
      </c>
      <c r="B2744" s="17">
        <v>1</v>
      </c>
      <c r="C2744">
        <v>9</v>
      </c>
      <c r="D2744" s="19">
        <f t="shared" si="84"/>
        <v>0.45833333333333331</v>
      </c>
      <c r="E2744" s="18" t="str">
        <f t="shared" si="85"/>
        <v>Saturday</v>
      </c>
    </row>
    <row r="2745" spans="1:5" ht="18" x14ac:dyDescent="0.2">
      <c r="A2745" s="1">
        <v>42392.458333333336</v>
      </c>
      <c r="B2745" s="17">
        <v>1</v>
      </c>
      <c r="C2745">
        <v>23</v>
      </c>
      <c r="D2745" s="19">
        <f t="shared" si="84"/>
        <v>0.45833333333333331</v>
      </c>
      <c r="E2745" s="18" t="str">
        <f t="shared" si="85"/>
        <v>Saturday</v>
      </c>
    </row>
    <row r="2746" spans="1:5" ht="18" x14ac:dyDescent="0.2">
      <c r="A2746" s="1">
        <v>42391.75</v>
      </c>
      <c r="B2746" s="17">
        <v>1</v>
      </c>
      <c r="C2746">
        <v>22</v>
      </c>
      <c r="D2746" s="19">
        <f t="shared" si="84"/>
        <v>0.75</v>
      </c>
      <c r="E2746" s="18" t="str">
        <f t="shared" si="85"/>
        <v>Friday</v>
      </c>
    </row>
    <row r="2747" spans="1:5" ht="18" x14ac:dyDescent="0.2">
      <c r="A2747" s="1">
        <v>42381.75</v>
      </c>
      <c r="B2747" s="17">
        <v>1</v>
      </c>
      <c r="C2747">
        <v>12</v>
      </c>
      <c r="D2747" s="19">
        <f t="shared" si="84"/>
        <v>0.75</v>
      </c>
      <c r="E2747" s="18" t="str">
        <f t="shared" si="85"/>
        <v>Tuesday</v>
      </c>
    </row>
    <row r="2748" spans="1:5" ht="18" x14ac:dyDescent="0.2">
      <c r="A2748" s="1">
        <v>42388.520833333336</v>
      </c>
      <c r="B2748" s="17">
        <v>1</v>
      </c>
      <c r="C2748">
        <v>19</v>
      </c>
      <c r="D2748" s="19">
        <f t="shared" si="84"/>
        <v>0.52083333333333337</v>
      </c>
      <c r="E2748" s="18" t="str">
        <f t="shared" si="85"/>
        <v>Tuesday</v>
      </c>
    </row>
    <row r="2749" spans="1:5" ht="18" x14ac:dyDescent="0.2">
      <c r="A2749" s="1">
        <v>42393.666666666664</v>
      </c>
      <c r="B2749" s="17">
        <v>1</v>
      </c>
      <c r="C2749">
        <v>24</v>
      </c>
      <c r="D2749" s="19">
        <f t="shared" si="84"/>
        <v>0.66666666666666663</v>
      </c>
      <c r="E2749" s="18" t="str">
        <f t="shared" si="85"/>
        <v>Sunday</v>
      </c>
    </row>
    <row r="2750" spans="1:5" ht="18" x14ac:dyDescent="0.2">
      <c r="A2750" s="1">
        <v>42393.666666666664</v>
      </c>
      <c r="B2750" s="17">
        <v>1</v>
      </c>
      <c r="C2750">
        <v>24</v>
      </c>
      <c r="D2750" s="19">
        <f t="shared" si="84"/>
        <v>0.66666666666666663</v>
      </c>
      <c r="E2750" s="18" t="str">
        <f t="shared" si="85"/>
        <v>Sunday</v>
      </c>
    </row>
    <row r="2751" spans="1:5" ht="18" x14ac:dyDescent="0.2">
      <c r="A2751" s="1">
        <v>42393.666666666664</v>
      </c>
      <c r="B2751" s="17">
        <v>1</v>
      </c>
      <c r="C2751">
        <v>24</v>
      </c>
      <c r="D2751" s="19">
        <f t="shared" si="84"/>
        <v>0.66666666666666663</v>
      </c>
      <c r="E2751" s="18" t="str">
        <f t="shared" si="85"/>
        <v>Sunday</v>
      </c>
    </row>
    <row r="2752" spans="1:5" ht="18" x14ac:dyDescent="0.2">
      <c r="A2752" s="1">
        <v>42393.666666666664</v>
      </c>
      <c r="B2752" s="17">
        <v>1</v>
      </c>
      <c r="C2752">
        <v>24</v>
      </c>
      <c r="D2752" s="19">
        <f t="shared" si="84"/>
        <v>0.66666666666666663</v>
      </c>
      <c r="E2752" s="18" t="str">
        <f t="shared" si="85"/>
        <v>Sunday</v>
      </c>
    </row>
    <row r="2753" spans="1:5" ht="18" x14ac:dyDescent="0.2">
      <c r="A2753" s="1">
        <v>42392.791666666664</v>
      </c>
      <c r="B2753" s="17">
        <v>1</v>
      </c>
      <c r="C2753">
        <v>23</v>
      </c>
      <c r="D2753" s="19">
        <f t="shared" si="84"/>
        <v>0.79166666666666663</v>
      </c>
      <c r="E2753" s="18" t="str">
        <f t="shared" si="85"/>
        <v>Saturday</v>
      </c>
    </row>
    <row r="2754" spans="1:5" ht="18" x14ac:dyDescent="0.2">
      <c r="A2754" s="1">
        <v>42383.8125</v>
      </c>
      <c r="B2754" s="17">
        <v>1</v>
      </c>
      <c r="C2754">
        <v>14</v>
      </c>
      <c r="D2754" s="19">
        <f t="shared" si="84"/>
        <v>0.8125</v>
      </c>
      <c r="E2754" s="18" t="str">
        <f t="shared" si="85"/>
        <v>Thursday</v>
      </c>
    </row>
    <row r="2755" spans="1:5" ht="18" x14ac:dyDescent="0.2">
      <c r="A2755" s="1">
        <v>42399.583333333336</v>
      </c>
      <c r="B2755" s="17">
        <v>1</v>
      </c>
      <c r="C2755">
        <v>30</v>
      </c>
      <c r="D2755" s="19">
        <f t="shared" ref="D2755:D2818" si="86">TIME(HOUR(A2755),MINUTE(A2755), SECOND(A2755))</f>
        <v>0.58333333333333337</v>
      </c>
      <c r="E2755" s="18" t="str">
        <f t="shared" ref="E2755:E2818" si="87">TEXT(A2755, "dddd")</f>
        <v>Saturday</v>
      </c>
    </row>
    <row r="2756" spans="1:5" ht="18" x14ac:dyDescent="0.2">
      <c r="A2756" s="1">
        <v>42393.75</v>
      </c>
      <c r="B2756" s="17">
        <v>1</v>
      </c>
      <c r="C2756">
        <v>24</v>
      </c>
      <c r="D2756" s="19">
        <f t="shared" si="86"/>
        <v>0.75</v>
      </c>
      <c r="E2756" s="18" t="str">
        <f t="shared" si="87"/>
        <v>Sunday</v>
      </c>
    </row>
    <row r="2757" spans="1:5" ht="18" x14ac:dyDescent="0.2">
      <c r="A2757" s="1">
        <v>42378.458333333336</v>
      </c>
      <c r="B2757" s="17">
        <v>1</v>
      </c>
      <c r="C2757">
        <v>9</v>
      </c>
      <c r="D2757" s="19">
        <f t="shared" si="86"/>
        <v>0.45833333333333331</v>
      </c>
      <c r="E2757" s="18" t="str">
        <f t="shared" si="87"/>
        <v>Saturday</v>
      </c>
    </row>
    <row r="2758" spans="1:5" ht="18" x14ac:dyDescent="0.2">
      <c r="A2758" s="1">
        <v>42382.708333333336</v>
      </c>
      <c r="B2758" s="17">
        <v>1</v>
      </c>
      <c r="C2758">
        <v>13</v>
      </c>
      <c r="D2758" s="19">
        <f t="shared" si="86"/>
        <v>0.70833333333333337</v>
      </c>
      <c r="E2758" s="18" t="str">
        <f t="shared" si="87"/>
        <v>Wednesday</v>
      </c>
    </row>
    <row r="2759" spans="1:5" ht="18" x14ac:dyDescent="0.2">
      <c r="A2759" s="1">
        <v>42392.708333333336</v>
      </c>
      <c r="B2759" s="17">
        <v>1</v>
      </c>
      <c r="C2759">
        <v>23</v>
      </c>
      <c r="D2759" s="19">
        <f t="shared" si="86"/>
        <v>0.70833333333333337</v>
      </c>
      <c r="E2759" s="18" t="str">
        <f t="shared" si="87"/>
        <v>Saturday</v>
      </c>
    </row>
    <row r="2760" spans="1:5" ht="18" x14ac:dyDescent="0.2">
      <c r="A2760" s="1">
        <v>42378.458333333336</v>
      </c>
      <c r="B2760" s="17">
        <v>1</v>
      </c>
      <c r="C2760">
        <v>9</v>
      </c>
      <c r="D2760" s="19">
        <f t="shared" si="86"/>
        <v>0.45833333333333331</v>
      </c>
      <c r="E2760" s="18" t="str">
        <f t="shared" si="87"/>
        <v>Saturday</v>
      </c>
    </row>
    <row r="2761" spans="1:5" ht="18" x14ac:dyDescent="0.2">
      <c r="A2761" s="1">
        <v>42381.75</v>
      </c>
      <c r="B2761" s="17">
        <v>1</v>
      </c>
      <c r="C2761">
        <v>12</v>
      </c>
      <c r="D2761" s="19">
        <f t="shared" si="86"/>
        <v>0.75</v>
      </c>
      <c r="E2761" s="18" t="str">
        <f t="shared" si="87"/>
        <v>Tuesday</v>
      </c>
    </row>
    <row r="2762" spans="1:5" ht="18" x14ac:dyDescent="0.2">
      <c r="A2762" s="1">
        <v>42378.541666666664</v>
      </c>
      <c r="B2762" s="17">
        <v>1</v>
      </c>
      <c r="C2762">
        <v>9</v>
      </c>
      <c r="D2762" s="19">
        <f t="shared" si="86"/>
        <v>0.54166666666666663</v>
      </c>
      <c r="E2762" s="18" t="str">
        <f t="shared" si="87"/>
        <v>Saturday</v>
      </c>
    </row>
    <row r="2763" spans="1:5" ht="18" x14ac:dyDescent="0.2">
      <c r="A2763" s="1">
        <v>42382.791666666664</v>
      </c>
      <c r="B2763" s="17">
        <v>1</v>
      </c>
      <c r="C2763">
        <v>13</v>
      </c>
      <c r="D2763" s="19">
        <f t="shared" si="86"/>
        <v>0.79166666666666663</v>
      </c>
      <c r="E2763" s="18" t="str">
        <f t="shared" si="87"/>
        <v>Wednesday</v>
      </c>
    </row>
    <row r="2764" spans="1:5" ht="18" x14ac:dyDescent="0.2">
      <c r="A2764" s="1">
        <v>42375.541666666664</v>
      </c>
      <c r="B2764" s="17">
        <v>1</v>
      </c>
      <c r="C2764">
        <v>6</v>
      </c>
      <c r="D2764" s="19">
        <f t="shared" si="86"/>
        <v>0.54166666666666663</v>
      </c>
      <c r="E2764" s="18" t="str">
        <f t="shared" si="87"/>
        <v>Wednesday</v>
      </c>
    </row>
    <row r="2765" spans="1:5" ht="18" x14ac:dyDescent="0.2">
      <c r="A2765" s="1">
        <v>42377.541666666664</v>
      </c>
      <c r="B2765" s="17">
        <v>1</v>
      </c>
      <c r="C2765">
        <v>8</v>
      </c>
      <c r="D2765" s="19">
        <f t="shared" si="86"/>
        <v>0.54166666666666663</v>
      </c>
      <c r="E2765" s="18" t="str">
        <f t="shared" si="87"/>
        <v>Friday</v>
      </c>
    </row>
    <row r="2766" spans="1:5" ht="18" x14ac:dyDescent="0.2">
      <c r="A2766" s="1">
        <v>42377.458333333336</v>
      </c>
      <c r="B2766" s="17">
        <v>1</v>
      </c>
      <c r="C2766">
        <v>8</v>
      </c>
      <c r="D2766" s="19">
        <f t="shared" si="86"/>
        <v>0.45833333333333331</v>
      </c>
      <c r="E2766" s="18" t="str">
        <f t="shared" si="87"/>
        <v>Friday</v>
      </c>
    </row>
    <row r="2767" spans="1:5" ht="18" x14ac:dyDescent="0.2">
      <c r="A2767" s="1">
        <v>42375.760416666664</v>
      </c>
      <c r="B2767" s="17">
        <v>1</v>
      </c>
      <c r="C2767">
        <v>6</v>
      </c>
      <c r="D2767" s="19">
        <f t="shared" si="86"/>
        <v>0.76041666666666663</v>
      </c>
      <c r="E2767" s="18" t="str">
        <f t="shared" si="87"/>
        <v>Wednesday</v>
      </c>
    </row>
    <row r="2768" spans="1:5" ht="18" x14ac:dyDescent="0.2">
      <c r="A2768" s="1">
        <v>42378.458333333336</v>
      </c>
      <c r="B2768" s="17">
        <v>1</v>
      </c>
      <c r="C2768">
        <v>9</v>
      </c>
      <c r="D2768" s="19">
        <f t="shared" si="86"/>
        <v>0.45833333333333331</v>
      </c>
      <c r="E2768" s="18" t="str">
        <f t="shared" si="87"/>
        <v>Saturday</v>
      </c>
    </row>
    <row r="2769" spans="1:5" ht="18" x14ac:dyDescent="0.2">
      <c r="A2769" s="1">
        <v>42386.666666666664</v>
      </c>
      <c r="B2769" s="17">
        <v>1</v>
      </c>
      <c r="C2769">
        <v>17</v>
      </c>
      <c r="D2769" s="19">
        <f t="shared" si="86"/>
        <v>0.66666666666666663</v>
      </c>
      <c r="E2769" s="18" t="str">
        <f t="shared" si="87"/>
        <v>Sunday</v>
      </c>
    </row>
    <row r="2770" spans="1:5" ht="18" x14ac:dyDescent="0.2">
      <c r="A2770" s="1">
        <v>42379.666666666664</v>
      </c>
      <c r="B2770" s="17">
        <v>1</v>
      </c>
      <c r="C2770">
        <v>10</v>
      </c>
      <c r="D2770" s="19">
        <f t="shared" si="86"/>
        <v>0.66666666666666663</v>
      </c>
      <c r="E2770" s="18" t="str">
        <f t="shared" si="87"/>
        <v>Sunday</v>
      </c>
    </row>
    <row r="2771" spans="1:5" ht="18" x14ac:dyDescent="0.2">
      <c r="A2771" s="1">
        <v>42386.666666666664</v>
      </c>
      <c r="B2771" s="17">
        <v>1</v>
      </c>
      <c r="C2771">
        <v>17</v>
      </c>
      <c r="D2771" s="19">
        <f t="shared" si="86"/>
        <v>0.66666666666666663</v>
      </c>
      <c r="E2771" s="18" t="str">
        <f t="shared" si="87"/>
        <v>Sunday</v>
      </c>
    </row>
    <row r="2772" spans="1:5" ht="18" x14ac:dyDescent="0.2">
      <c r="A2772" s="1">
        <v>42378.666666666664</v>
      </c>
      <c r="B2772" s="17">
        <v>1</v>
      </c>
      <c r="C2772">
        <v>9</v>
      </c>
      <c r="D2772" s="19">
        <f t="shared" si="86"/>
        <v>0.66666666666666663</v>
      </c>
      <c r="E2772" s="18" t="str">
        <f t="shared" si="87"/>
        <v>Saturday</v>
      </c>
    </row>
    <row r="2773" spans="1:5" ht="18" x14ac:dyDescent="0.2">
      <c r="A2773" s="1">
        <v>42379.666666666664</v>
      </c>
      <c r="B2773" s="17">
        <v>1</v>
      </c>
      <c r="C2773">
        <v>10</v>
      </c>
      <c r="D2773" s="19">
        <f t="shared" si="86"/>
        <v>0.66666666666666663</v>
      </c>
      <c r="E2773" s="18" t="str">
        <f t="shared" si="87"/>
        <v>Sunday</v>
      </c>
    </row>
    <row r="2774" spans="1:5" ht="18" x14ac:dyDescent="0.2">
      <c r="A2774" s="1">
        <v>42385.666666666664</v>
      </c>
      <c r="B2774" s="17">
        <v>1</v>
      </c>
      <c r="C2774">
        <v>16</v>
      </c>
      <c r="D2774" s="19">
        <f t="shared" si="86"/>
        <v>0.66666666666666663</v>
      </c>
      <c r="E2774" s="18" t="str">
        <f t="shared" si="87"/>
        <v>Saturday</v>
      </c>
    </row>
    <row r="2775" spans="1:5" ht="18" x14ac:dyDescent="0.2">
      <c r="A2775" s="1">
        <v>42386.666666666664</v>
      </c>
      <c r="B2775" s="17">
        <v>1</v>
      </c>
      <c r="C2775">
        <v>17</v>
      </c>
      <c r="D2775" s="19">
        <f t="shared" si="86"/>
        <v>0.66666666666666663</v>
      </c>
      <c r="E2775" s="18" t="str">
        <f t="shared" si="87"/>
        <v>Sunday</v>
      </c>
    </row>
    <row r="2776" spans="1:5" ht="18" x14ac:dyDescent="0.2">
      <c r="A2776" s="1">
        <v>42384.75</v>
      </c>
      <c r="B2776" s="17">
        <v>1</v>
      </c>
      <c r="C2776">
        <v>15</v>
      </c>
      <c r="D2776" s="19">
        <f t="shared" si="86"/>
        <v>0.75</v>
      </c>
      <c r="E2776" s="18" t="str">
        <f t="shared" si="87"/>
        <v>Friday</v>
      </c>
    </row>
    <row r="2777" spans="1:5" ht="18" x14ac:dyDescent="0.2">
      <c r="A2777" s="1">
        <v>42399.416666666664</v>
      </c>
      <c r="B2777" s="17">
        <v>1</v>
      </c>
      <c r="C2777">
        <v>30</v>
      </c>
      <c r="D2777" s="19">
        <f t="shared" si="86"/>
        <v>0.41666666666666669</v>
      </c>
      <c r="E2777" s="18" t="str">
        <f t="shared" si="87"/>
        <v>Saturday</v>
      </c>
    </row>
    <row r="2778" spans="1:5" ht="18" x14ac:dyDescent="0.2">
      <c r="A2778" s="1">
        <v>42390.75</v>
      </c>
      <c r="B2778" s="17">
        <v>1</v>
      </c>
      <c r="C2778">
        <v>21</v>
      </c>
      <c r="D2778" s="19">
        <f t="shared" si="86"/>
        <v>0.75</v>
      </c>
      <c r="E2778" s="18" t="str">
        <f t="shared" si="87"/>
        <v>Thursday</v>
      </c>
    </row>
    <row r="2779" spans="1:5" ht="18" x14ac:dyDescent="0.2">
      <c r="A2779" s="1">
        <v>42378.75</v>
      </c>
      <c r="B2779" s="17">
        <v>1</v>
      </c>
      <c r="C2779">
        <v>9</v>
      </c>
      <c r="D2779" s="19">
        <f t="shared" si="86"/>
        <v>0.75</v>
      </c>
      <c r="E2779" s="18" t="str">
        <f t="shared" si="87"/>
        <v>Saturday</v>
      </c>
    </row>
    <row r="2780" spans="1:5" ht="18" x14ac:dyDescent="0.2">
      <c r="A2780" s="1">
        <v>42386.416666666664</v>
      </c>
      <c r="B2780" s="17">
        <v>1</v>
      </c>
      <c r="C2780">
        <v>17</v>
      </c>
      <c r="D2780" s="19">
        <f t="shared" si="86"/>
        <v>0.41666666666666669</v>
      </c>
      <c r="E2780" s="18" t="str">
        <f t="shared" si="87"/>
        <v>Sunday</v>
      </c>
    </row>
    <row r="2781" spans="1:5" ht="18" x14ac:dyDescent="0.2">
      <c r="A2781" s="1">
        <v>42381.791666666664</v>
      </c>
      <c r="B2781" s="17">
        <v>1</v>
      </c>
      <c r="C2781">
        <v>12</v>
      </c>
      <c r="D2781" s="19">
        <f t="shared" si="86"/>
        <v>0.79166666666666663</v>
      </c>
      <c r="E2781" s="18" t="str">
        <f t="shared" si="87"/>
        <v>Tuesday</v>
      </c>
    </row>
    <row r="2782" spans="1:5" ht="18" x14ac:dyDescent="0.2">
      <c r="A2782" s="1">
        <v>42391.708333333336</v>
      </c>
      <c r="B2782" s="17">
        <v>1</v>
      </c>
      <c r="C2782">
        <v>22</v>
      </c>
      <c r="D2782" s="19">
        <f t="shared" si="86"/>
        <v>0.70833333333333337</v>
      </c>
      <c r="E2782" s="18" t="str">
        <f t="shared" si="87"/>
        <v>Friday</v>
      </c>
    </row>
    <row r="2783" spans="1:5" ht="18" x14ac:dyDescent="0.2">
      <c r="A2783" s="1">
        <v>42386.5625</v>
      </c>
      <c r="B2783" s="17">
        <v>1</v>
      </c>
      <c r="C2783">
        <v>17</v>
      </c>
      <c r="D2783" s="19">
        <f t="shared" si="86"/>
        <v>0.5625</v>
      </c>
      <c r="E2783" s="18" t="str">
        <f t="shared" si="87"/>
        <v>Sunday</v>
      </c>
    </row>
    <row r="2784" spans="1:5" ht="18" x14ac:dyDescent="0.2">
      <c r="A2784" s="1">
        <v>42386.479166666664</v>
      </c>
      <c r="B2784" s="17">
        <v>1</v>
      </c>
      <c r="C2784">
        <v>17</v>
      </c>
      <c r="D2784" s="19">
        <f t="shared" si="86"/>
        <v>0.47916666666666669</v>
      </c>
      <c r="E2784" s="18" t="str">
        <f t="shared" si="87"/>
        <v>Sunday</v>
      </c>
    </row>
    <row r="2785" spans="1:5" ht="18" x14ac:dyDescent="0.2">
      <c r="A2785" s="1">
        <v>42377.8125</v>
      </c>
      <c r="B2785" s="17">
        <v>1</v>
      </c>
      <c r="C2785">
        <v>8</v>
      </c>
      <c r="D2785" s="19">
        <f t="shared" si="86"/>
        <v>0.8125</v>
      </c>
      <c r="E2785" s="18" t="str">
        <f t="shared" si="87"/>
        <v>Friday</v>
      </c>
    </row>
    <row r="2786" spans="1:5" ht="18" x14ac:dyDescent="0.2">
      <c r="A2786" s="1">
        <v>42376.3125</v>
      </c>
      <c r="B2786" s="17">
        <v>1</v>
      </c>
      <c r="C2786">
        <v>7</v>
      </c>
      <c r="D2786" s="19">
        <f t="shared" si="86"/>
        <v>0.3125</v>
      </c>
      <c r="E2786" s="18" t="str">
        <f t="shared" si="87"/>
        <v>Thursday</v>
      </c>
    </row>
    <row r="2787" spans="1:5" ht="18" x14ac:dyDescent="0.2">
      <c r="A2787" s="1">
        <v>42397.5</v>
      </c>
      <c r="B2787" s="17">
        <v>1</v>
      </c>
      <c r="C2787">
        <v>28</v>
      </c>
      <c r="D2787" s="19">
        <f t="shared" si="86"/>
        <v>0.5</v>
      </c>
      <c r="E2787" s="18" t="str">
        <f t="shared" si="87"/>
        <v>Thursday</v>
      </c>
    </row>
    <row r="2788" spans="1:5" ht="18" x14ac:dyDescent="0.2">
      <c r="A2788" s="1">
        <v>42381.760416666664</v>
      </c>
      <c r="B2788" s="17">
        <v>1</v>
      </c>
      <c r="C2788">
        <v>12</v>
      </c>
      <c r="D2788" s="19">
        <f t="shared" si="86"/>
        <v>0.76041666666666663</v>
      </c>
      <c r="E2788" s="18" t="str">
        <f t="shared" si="87"/>
        <v>Tuesday</v>
      </c>
    </row>
    <row r="2789" spans="1:5" ht="18" x14ac:dyDescent="0.2">
      <c r="A2789" s="1">
        <v>42396.791666666664</v>
      </c>
      <c r="B2789" s="17">
        <v>1</v>
      </c>
      <c r="C2789">
        <v>27</v>
      </c>
      <c r="D2789" s="19">
        <f t="shared" si="86"/>
        <v>0.79166666666666663</v>
      </c>
      <c r="E2789" s="18" t="str">
        <f t="shared" si="87"/>
        <v>Wednesday</v>
      </c>
    </row>
    <row r="2790" spans="1:5" ht="18" x14ac:dyDescent="0.2">
      <c r="A2790" s="1">
        <v>42377.791666666664</v>
      </c>
      <c r="B2790" s="17">
        <v>1</v>
      </c>
      <c r="C2790">
        <v>8</v>
      </c>
      <c r="D2790" s="19">
        <f t="shared" si="86"/>
        <v>0.79166666666666663</v>
      </c>
      <c r="E2790" s="18" t="str">
        <f t="shared" si="87"/>
        <v>Friday</v>
      </c>
    </row>
    <row r="2791" spans="1:5" ht="18" x14ac:dyDescent="0.2">
      <c r="A2791" s="1">
        <v>42377.791666666664</v>
      </c>
      <c r="B2791" s="17">
        <v>1</v>
      </c>
      <c r="C2791">
        <v>8</v>
      </c>
      <c r="D2791" s="19">
        <f t="shared" si="86"/>
        <v>0.79166666666666663</v>
      </c>
      <c r="E2791" s="18" t="str">
        <f t="shared" si="87"/>
        <v>Friday</v>
      </c>
    </row>
    <row r="2792" spans="1:5" ht="18" x14ac:dyDescent="0.2">
      <c r="A2792" s="1">
        <v>42389.791666666664</v>
      </c>
      <c r="B2792" s="17">
        <v>1</v>
      </c>
      <c r="C2792">
        <v>20</v>
      </c>
      <c r="D2792" s="19">
        <f t="shared" si="86"/>
        <v>0.79166666666666663</v>
      </c>
      <c r="E2792" s="18" t="str">
        <f t="shared" si="87"/>
        <v>Wednesday</v>
      </c>
    </row>
    <row r="2793" spans="1:5" ht="18" x14ac:dyDescent="0.2">
      <c r="A2793" s="1">
        <v>42384.75</v>
      </c>
      <c r="B2793" s="17">
        <v>1</v>
      </c>
      <c r="C2793">
        <v>15</v>
      </c>
      <c r="D2793" s="19">
        <f t="shared" si="86"/>
        <v>0.75</v>
      </c>
      <c r="E2793" s="18" t="str">
        <f t="shared" si="87"/>
        <v>Friday</v>
      </c>
    </row>
    <row r="2794" spans="1:5" ht="18" x14ac:dyDescent="0.2">
      <c r="A2794" s="1">
        <v>42384.75</v>
      </c>
      <c r="B2794" s="17">
        <v>1</v>
      </c>
      <c r="C2794">
        <v>15</v>
      </c>
      <c r="D2794" s="19">
        <f t="shared" si="86"/>
        <v>0.75</v>
      </c>
      <c r="E2794" s="18" t="str">
        <f t="shared" si="87"/>
        <v>Friday</v>
      </c>
    </row>
    <row r="2795" spans="1:5" ht="18" x14ac:dyDescent="0.2">
      <c r="A2795" s="1">
        <v>42382.791666666664</v>
      </c>
      <c r="B2795" s="17">
        <v>1</v>
      </c>
      <c r="C2795">
        <v>13</v>
      </c>
      <c r="D2795" s="19">
        <f t="shared" si="86"/>
        <v>0.79166666666666663</v>
      </c>
      <c r="E2795" s="18" t="str">
        <f t="shared" si="87"/>
        <v>Wednesday</v>
      </c>
    </row>
    <row r="2796" spans="1:5" ht="18" x14ac:dyDescent="0.2">
      <c r="A2796" s="1">
        <v>42400.541666666664</v>
      </c>
      <c r="B2796" s="17">
        <v>1</v>
      </c>
      <c r="C2796">
        <v>31</v>
      </c>
      <c r="D2796" s="19">
        <f t="shared" si="86"/>
        <v>0.54166666666666663</v>
      </c>
      <c r="E2796" s="18" t="str">
        <f t="shared" si="87"/>
        <v>Sunday</v>
      </c>
    </row>
    <row r="2797" spans="1:5" ht="18" x14ac:dyDescent="0.2">
      <c r="A2797" s="1">
        <v>42378.833333333336</v>
      </c>
      <c r="B2797" s="17">
        <v>1</v>
      </c>
      <c r="C2797">
        <v>9</v>
      </c>
      <c r="D2797" s="19">
        <f t="shared" si="86"/>
        <v>0.83333333333333337</v>
      </c>
      <c r="E2797" s="18" t="str">
        <f t="shared" si="87"/>
        <v>Saturday</v>
      </c>
    </row>
    <row r="2798" spans="1:5" ht="18" x14ac:dyDescent="0.2">
      <c r="A2798" s="1">
        <v>42378.833333333336</v>
      </c>
      <c r="B2798" s="17">
        <v>1</v>
      </c>
      <c r="C2798">
        <v>9</v>
      </c>
      <c r="D2798" s="19">
        <f t="shared" si="86"/>
        <v>0.83333333333333337</v>
      </c>
      <c r="E2798" s="18" t="str">
        <f t="shared" si="87"/>
        <v>Saturday</v>
      </c>
    </row>
    <row r="2799" spans="1:5" ht="18" x14ac:dyDescent="0.2">
      <c r="A2799" s="1">
        <v>42390.770833333336</v>
      </c>
      <c r="B2799" s="17">
        <v>1</v>
      </c>
      <c r="C2799">
        <v>21</v>
      </c>
      <c r="D2799" s="19">
        <f t="shared" si="86"/>
        <v>0.77083333333333337</v>
      </c>
      <c r="E2799" s="18" t="str">
        <f t="shared" si="87"/>
        <v>Thursday</v>
      </c>
    </row>
    <row r="2800" spans="1:5" ht="18" x14ac:dyDescent="0.2">
      <c r="A2800" s="1">
        <v>42385.416666666664</v>
      </c>
      <c r="B2800" s="17">
        <v>1</v>
      </c>
      <c r="C2800">
        <v>16</v>
      </c>
      <c r="D2800" s="19">
        <f t="shared" si="86"/>
        <v>0.41666666666666669</v>
      </c>
      <c r="E2800" s="18" t="str">
        <f t="shared" si="87"/>
        <v>Saturday</v>
      </c>
    </row>
    <row r="2801" spans="1:5" ht="18" x14ac:dyDescent="0.2">
      <c r="A2801" s="1">
        <v>42400.5</v>
      </c>
      <c r="B2801" s="17">
        <v>1</v>
      </c>
      <c r="C2801">
        <v>31</v>
      </c>
      <c r="D2801" s="19">
        <f t="shared" si="86"/>
        <v>0.5</v>
      </c>
      <c r="E2801" s="18" t="str">
        <f t="shared" si="87"/>
        <v>Sunday</v>
      </c>
    </row>
    <row r="2802" spans="1:5" ht="18" x14ac:dyDescent="0.2">
      <c r="A2802" s="1">
        <v>42398.791666666664</v>
      </c>
      <c r="B2802" s="17">
        <v>1</v>
      </c>
      <c r="C2802">
        <v>29</v>
      </c>
      <c r="D2802" s="19">
        <f t="shared" si="86"/>
        <v>0.79166666666666663</v>
      </c>
      <c r="E2802" s="18" t="str">
        <f t="shared" si="87"/>
        <v>Friday</v>
      </c>
    </row>
    <row r="2803" spans="1:5" ht="18" x14ac:dyDescent="0.2">
      <c r="A2803" s="1">
        <v>42388.791666666664</v>
      </c>
      <c r="B2803" s="17">
        <v>1</v>
      </c>
      <c r="C2803">
        <v>19</v>
      </c>
      <c r="D2803" s="19">
        <f t="shared" si="86"/>
        <v>0.79166666666666663</v>
      </c>
      <c r="E2803" s="18" t="str">
        <f t="shared" si="87"/>
        <v>Tuesday</v>
      </c>
    </row>
    <row r="2804" spans="1:5" ht="18" x14ac:dyDescent="0.2">
      <c r="A2804" s="1">
        <v>42389.770833333336</v>
      </c>
      <c r="B2804" s="17">
        <v>1</v>
      </c>
      <c r="C2804">
        <v>20</v>
      </c>
      <c r="D2804" s="19">
        <f t="shared" si="86"/>
        <v>0.77083333333333337</v>
      </c>
      <c r="E2804" s="18" t="str">
        <f t="shared" si="87"/>
        <v>Wednesday</v>
      </c>
    </row>
    <row r="2805" spans="1:5" ht="18" x14ac:dyDescent="0.2">
      <c r="A2805" s="1">
        <v>42383.5</v>
      </c>
      <c r="B2805" s="17">
        <v>1</v>
      </c>
      <c r="C2805">
        <v>14</v>
      </c>
      <c r="D2805" s="19">
        <f t="shared" si="86"/>
        <v>0.5</v>
      </c>
      <c r="E2805" s="18" t="str">
        <f t="shared" si="87"/>
        <v>Thursday</v>
      </c>
    </row>
    <row r="2806" spans="1:5" ht="18" x14ac:dyDescent="0.2">
      <c r="A2806" s="1">
        <v>42385.375</v>
      </c>
      <c r="B2806" s="17">
        <v>1</v>
      </c>
      <c r="C2806">
        <v>16</v>
      </c>
      <c r="D2806" s="19">
        <f t="shared" si="86"/>
        <v>0.375</v>
      </c>
      <c r="E2806" s="18" t="str">
        <f t="shared" si="87"/>
        <v>Saturday</v>
      </c>
    </row>
    <row r="2807" spans="1:5" ht="18" x14ac:dyDescent="0.2">
      <c r="A2807" s="1">
        <v>42383.875</v>
      </c>
      <c r="B2807" s="17">
        <v>1</v>
      </c>
      <c r="C2807">
        <v>14</v>
      </c>
      <c r="D2807" s="19">
        <f t="shared" si="86"/>
        <v>0.875</v>
      </c>
      <c r="E2807" s="18" t="str">
        <f t="shared" si="87"/>
        <v>Thursday</v>
      </c>
    </row>
    <row r="2808" spans="1:5" ht="18" x14ac:dyDescent="0.2">
      <c r="A2808" s="1">
        <v>42383.875</v>
      </c>
      <c r="B2808" s="17">
        <v>1</v>
      </c>
      <c r="C2808">
        <v>14</v>
      </c>
      <c r="D2808" s="19">
        <f t="shared" si="86"/>
        <v>0.875</v>
      </c>
      <c r="E2808" s="18" t="str">
        <f t="shared" si="87"/>
        <v>Thursday</v>
      </c>
    </row>
    <row r="2809" spans="1:5" ht="18" x14ac:dyDescent="0.2">
      <c r="A2809" s="1">
        <v>42378.541666666664</v>
      </c>
      <c r="B2809" s="17">
        <v>1</v>
      </c>
      <c r="C2809">
        <v>9</v>
      </c>
      <c r="D2809" s="19">
        <f t="shared" si="86"/>
        <v>0.54166666666666663</v>
      </c>
      <c r="E2809" s="18" t="str">
        <f t="shared" si="87"/>
        <v>Saturday</v>
      </c>
    </row>
    <row r="2810" spans="1:5" ht="18" x14ac:dyDescent="0.2">
      <c r="A2810" s="1">
        <v>42386.822916666664</v>
      </c>
      <c r="B2810" s="17">
        <v>1</v>
      </c>
      <c r="C2810">
        <v>17</v>
      </c>
      <c r="D2810" s="19">
        <f t="shared" si="86"/>
        <v>0.82291666666666663</v>
      </c>
      <c r="E2810" s="18" t="str">
        <f t="shared" si="87"/>
        <v>Sunday</v>
      </c>
    </row>
    <row r="2811" spans="1:5" ht="18" x14ac:dyDescent="0.2">
      <c r="A2811" s="1">
        <v>42388.5</v>
      </c>
      <c r="B2811" s="17">
        <v>1</v>
      </c>
      <c r="C2811">
        <v>19</v>
      </c>
      <c r="D2811" s="19">
        <f t="shared" si="86"/>
        <v>0.5</v>
      </c>
      <c r="E2811" s="18" t="str">
        <f t="shared" si="87"/>
        <v>Tuesday</v>
      </c>
    </row>
    <row r="2812" spans="1:5" ht="18" x14ac:dyDescent="0.2">
      <c r="A2812" s="1">
        <v>42397.75</v>
      </c>
      <c r="B2812" s="17">
        <v>1</v>
      </c>
      <c r="C2812">
        <v>28</v>
      </c>
      <c r="D2812" s="19">
        <f t="shared" si="86"/>
        <v>0.75</v>
      </c>
      <c r="E2812" s="18" t="str">
        <f t="shared" si="87"/>
        <v>Thursday</v>
      </c>
    </row>
    <row r="2813" spans="1:5" ht="18" x14ac:dyDescent="0.2">
      <c r="A2813" s="1">
        <v>42389.770833333336</v>
      </c>
      <c r="B2813" s="17">
        <v>1</v>
      </c>
      <c r="C2813">
        <v>20</v>
      </c>
      <c r="D2813" s="19">
        <f t="shared" si="86"/>
        <v>0.77083333333333337</v>
      </c>
      <c r="E2813" s="18" t="str">
        <f t="shared" si="87"/>
        <v>Wednesday</v>
      </c>
    </row>
    <row r="2814" spans="1:5" ht="18" x14ac:dyDescent="0.2">
      <c r="A2814" s="1">
        <v>42385.458333333336</v>
      </c>
      <c r="B2814" s="17">
        <v>1</v>
      </c>
      <c r="C2814">
        <v>16</v>
      </c>
      <c r="D2814" s="19">
        <f t="shared" si="86"/>
        <v>0.45833333333333331</v>
      </c>
      <c r="E2814" s="18" t="str">
        <f t="shared" si="87"/>
        <v>Saturday</v>
      </c>
    </row>
    <row r="2815" spans="1:5" ht="18" x14ac:dyDescent="0.2">
      <c r="A2815" s="1">
        <v>42386.833333333336</v>
      </c>
      <c r="B2815" s="17">
        <v>1</v>
      </c>
      <c r="C2815">
        <v>17</v>
      </c>
      <c r="D2815" s="19">
        <f t="shared" si="86"/>
        <v>0.83333333333333337</v>
      </c>
      <c r="E2815" s="18" t="str">
        <f t="shared" si="87"/>
        <v>Sunday</v>
      </c>
    </row>
    <row r="2816" spans="1:5" ht="18" x14ac:dyDescent="0.2">
      <c r="A2816" s="1">
        <v>42380.770833333336</v>
      </c>
      <c r="B2816" s="17">
        <v>1</v>
      </c>
      <c r="C2816">
        <v>11</v>
      </c>
      <c r="D2816" s="19">
        <f t="shared" si="86"/>
        <v>0.77083333333333337</v>
      </c>
      <c r="E2816" s="18" t="str">
        <f t="shared" si="87"/>
        <v>Monday</v>
      </c>
    </row>
    <row r="2817" spans="1:5" ht="18" x14ac:dyDescent="0.2">
      <c r="A2817" s="1">
        <v>42391.791666666664</v>
      </c>
      <c r="B2817" s="17">
        <v>1</v>
      </c>
      <c r="C2817">
        <v>22</v>
      </c>
      <c r="D2817" s="19">
        <f t="shared" si="86"/>
        <v>0.79166666666666663</v>
      </c>
      <c r="E2817" s="18" t="str">
        <f t="shared" si="87"/>
        <v>Friday</v>
      </c>
    </row>
    <row r="2818" spans="1:5" ht="18" x14ac:dyDescent="0.2">
      <c r="A2818" s="1">
        <v>42380.791666666664</v>
      </c>
      <c r="B2818" s="17">
        <v>1</v>
      </c>
      <c r="C2818">
        <v>11</v>
      </c>
      <c r="D2818" s="19">
        <f t="shared" si="86"/>
        <v>0.79166666666666663</v>
      </c>
      <c r="E2818" s="18" t="str">
        <f t="shared" si="87"/>
        <v>Monday</v>
      </c>
    </row>
    <row r="2819" spans="1:5" ht="18" x14ac:dyDescent="0.2">
      <c r="A2819" s="1">
        <v>42386.666666666664</v>
      </c>
      <c r="B2819" s="17">
        <v>1</v>
      </c>
      <c r="C2819">
        <v>17</v>
      </c>
      <c r="D2819" s="19">
        <f t="shared" ref="D2819:D2882" si="88">TIME(HOUR(A2819),MINUTE(A2819), SECOND(A2819))</f>
        <v>0.66666666666666663</v>
      </c>
      <c r="E2819" s="18" t="str">
        <f t="shared" ref="E2819:E2882" si="89">TEXT(A2819, "dddd")</f>
        <v>Sunday</v>
      </c>
    </row>
    <row r="2820" spans="1:5" ht="18" x14ac:dyDescent="0.2">
      <c r="A2820" s="1">
        <v>42399.8125</v>
      </c>
      <c r="B2820" s="17">
        <v>1</v>
      </c>
      <c r="C2820">
        <v>30</v>
      </c>
      <c r="D2820" s="19">
        <f t="shared" si="88"/>
        <v>0.8125</v>
      </c>
      <c r="E2820" s="18" t="str">
        <f t="shared" si="89"/>
        <v>Saturday</v>
      </c>
    </row>
    <row r="2821" spans="1:5" ht="18" x14ac:dyDescent="0.2">
      <c r="A2821" s="1">
        <v>42399.8125</v>
      </c>
      <c r="B2821" s="17">
        <v>1</v>
      </c>
      <c r="C2821">
        <v>30</v>
      </c>
      <c r="D2821" s="19">
        <f t="shared" si="88"/>
        <v>0.8125</v>
      </c>
      <c r="E2821" s="18" t="str">
        <f t="shared" si="89"/>
        <v>Saturday</v>
      </c>
    </row>
    <row r="2822" spans="1:5" ht="18" x14ac:dyDescent="0.2">
      <c r="A2822" s="1">
        <v>42399.8125</v>
      </c>
      <c r="B2822" s="17">
        <v>1</v>
      </c>
      <c r="C2822">
        <v>30</v>
      </c>
      <c r="D2822" s="19">
        <f t="shared" si="88"/>
        <v>0.8125</v>
      </c>
      <c r="E2822" s="18" t="str">
        <f t="shared" si="89"/>
        <v>Saturday</v>
      </c>
    </row>
    <row r="2823" spans="1:5" ht="18" x14ac:dyDescent="0.2">
      <c r="A2823" s="1">
        <v>42397.833333333336</v>
      </c>
      <c r="B2823" s="17">
        <v>1</v>
      </c>
      <c r="C2823">
        <v>28</v>
      </c>
      <c r="D2823" s="19">
        <f t="shared" si="88"/>
        <v>0.83333333333333337</v>
      </c>
      <c r="E2823" s="18" t="str">
        <f t="shared" si="89"/>
        <v>Thursday</v>
      </c>
    </row>
    <row r="2824" spans="1:5" ht="18" x14ac:dyDescent="0.2">
      <c r="A2824" s="1">
        <v>42397.833333333336</v>
      </c>
      <c r="B2824" s="17">
        <v>1</v>
      </c>
      <c r="C2824">
        <v>28</v>
      </c>
      <c r="D2824" s="19">
        <f t="shared" si="88"/>
        <v>0.83333333333333337</v>
      </c>
      <c r="E2824" s="18" t="str">
        <f t="shared" si="89"/>
        <v>Thursday</v>
      </c>
    </row>
    <row r="2825" spans="1:5" ht="18" x14ac:dyDescent="0.2">
      <c r="A2825" s="1">
        <v>42383.770833333336</v>
      </c>
      <c r="B2825" s="17">
        <v>1</v>
      </c>
      <c r="C2825">
        <v>14</v>
      </c>
      <c r="D2825" s="19">
        <f t="shared" si="88"/>
        <v>0.77083333333333337</v>
      </c>
      <c r="E2825" s="18" t="str">
        <f t="shared" si="89"/>
        <v>Thursday</v>
      </c>
    </row>
    <row r="2826" spans="1:5" ht="18" x14ac:dyDescent="0.2">
      <c r="A2826" s="1">
        <v>42390.791666666664</v>
      </c>
      <c r="B2826" s="17">
        <v>1</v>
      </c>
      <c r="C2826">
        <v>21</v>
      </c>
      <c r="D2826" s="19">
        <f t="shared" si="88"/>
        <v>0.79166666666666663</v>
      </c>
      <c r="E2826" s="18" t="str">
        <f t="shared" si="89"/>
        <v>Thursday</v>
      </c>
    </row>
    <row r="2827" spans="1:5" ht="18" x14ac:dyDescent="0.2">
      <c r="A2827" s="1">
        <v>42386.833333333336</v>
      </c>
      <c r="B2827" s="17">
        <v>1</v>
      </c>
      <c r="C2827">
        <v>17</v>
      </c>
      <c r="D2827" s="19">
        <f t="shared" si="88"/>
        <v>0.83333333333333337</v>
      </c>
      <c r="E2827" s="18" t="str">
        <f t="shared" si="89"/>
        <v>Sunday</v>
      </c>
    </row>
    <row r="2828" spans="1:5" ht="18" x14ac:dyDescent="0.2">
      <c r="A2828" s="1">
        <v>42382.8125</v>
      </c>
      <c r="B2828" s="17">
        <v>1</v>
      </c>
      <c r="C2828">
        <v>13</v>
      </c>
      <c r="D2828" s="19">
        <f t="shared" si="88"/>
        <v>0.8125</v>
      </c>
      <c r="E2828" s="18" t="str">
        <f t="shared" si="89"/>
        <v>Wednesday</v>
      </c>
    </row>
    <row r="2829" spans="1:5" ht="18" x14ac:dyDescent="0.2">
      <c r="A2829" s="1">
        <v>42386.645833333336</v>
      </c>
      <c r="B2829" s="17">
        <v>1</v>
      </c>
      <c r="C2829">
        <v>17</v>
      </c>
      <c r="D2829" s="19">
        <f t="shared" si="88"/>
        <v>0.64583333333333337</v>
      </c>
      <c r="E2829" s="18" t="str">
        <f t="shared" si="89"/>
        <v>Sunday</v>
      </c>
    </row>
    <row r="2830" spans="1:5" ht="18" x14ac:dyDescent="0.2">
      <c r="A2830" s="1">
        <v>42395.708333333336</v>
      </c>
      <c r="B2830" s="17">
        <v>1</v>
      </c>
      <c r="C2830">
        <v>26</v>
      </c>
      <c r="D2830" s="19">
        <f t="shared" si="88"/>
        <v>0.70833333333333337</v>
      </c>
      <c r="E2830" s="18" t="str">
        <f t="shared" si="89"/>
        <v>Tuesday</v>
      </c>
    </row>
    <row r="2831" spans="1:5" ht="18" x14ac:dyDescent="0.2">
      <c r="A2831" s="1">
        <v>42386.583333333336</v>
      </c>
      <c r="B2831" s="17">
        <v>1</v>
      </c>
      <c r="C2831">
        <v>17</v>
      </c>
      <c r="D2831" s="19">
        <f t="shared" si="88"/>
        <v>0.58333333333333337</v>
      </c>
      <c r="E2831" s="18" t="str">
        <f t="shared" si="89"/>
        <v>Sunday</v>
      </c>
    </row>
    <row r="2832" spans="1:5" ht="18" x14ac:dyDescent="0.2">
      <c r="A2832" s="1">
        <v>42400.5</v>
      </c>
      <c r="B2832" s="17">
        <v>1</v>
      </c>
      <c r="C2832">
        <v>31</v>
      </c>
      <c r="D2832" s="19">
        <f t="shared" si="88"/>
        <v>0.5</v>
      </c>
      <c r="E2832" s="18" t="str">
        <f t="shared" si="89"/>
        <v>Sunday</v>
      </c>
    </row>
    <row r="2833" spans="1:5" ht="18" x14ac:dyDescent="0.2">
      <c r="A2833" s="1">
        <v>42384.708333333336</v>
      </c>
      <c r="B2833" s="17">
        <v>1</v>
      </c>
      <c r="C2833">
        <v>15</v>
      </c>
      <c r="D2833" s="19">
        <f t="shared" si="88"/>
        <v>0.70833333333333337</v>
      </c>
      <c r="E2833" s="18" t="str">
        <f t="shared" si="89"/>
        <v>Friday</v>
      </c>
    </row>
    <row r="2834" spans="1:5" ht="18" x14ac:dyDescent="0.2">
      <c r="A2834" s="1">
        <v>42393.5</v>
      </c>
      <c r="B2834" s="17">
        <v>1</v>
      </c>
      <c r="C2834">
        <v>24</v>
      </c>
      <c r="D2834" s="19">
        <f t="shared" si="88"/>
        <v>0.5</v>
      </c>
      <c r="E2834" s="18" t="str">
        <f t="shared" si="89"/>
        <v>Sunday</v>
      </c>
    </row>
    <row r="2835" spans="1:5" ht="18" x14ac:dyDescent="0.2">
      <c r="A2835" s="1">
        <v>42393.583333333336</v>
      </c>
      <c r="B2835" s="17">
        <v>1</v>
      </c>
      <c r="C2835">
        <v>24</v>
      </c>
      <c r="D2835" s="19">
        <f t="shared" si="88"/>
        <v>0.58333333333333337</v>
      </c>
      <c r="E2835" s="18" t="str">
        <f t="shared" si="89"/>
        <v>Sunday</v>
      </c>
    </row>
    <row r="2836" spans="1:5" ht="18" x14ac:dyDescent="0.2">
      <c r="A2836" s="1">
        <v>42385.833333333336</v>
      </c>
      <c r="B2836" s="17">
        <v>1</v>
      </c>
      <c r="C2836">
        <v>16</v>
      </c>
      <c r="D2836" s="19">
        <f t="shared" si="88"/>
        <v>0.83333333333333337</v>
      </c>
      <c r="E2836" s="18" t="str">
        <f t="shared" si="89"/>
        <v>Saturday</v>
      </c>
    </row>
    <row r="2837" spans="1:5" ht="18" x14ac:dyDescent="0.2">
      <c r="A2837" s="1">
        <v>42390.8125</v>
      </c>
      <c r="B2837" s="17">
        <v>1</v>
      </c>
      <c r="C2837">
        <v>21</v>
      </c>
      <c r="D2837" s="19">
        <f t="shared" si="88"/>
        <v>0.8125</v>
      </c>
      <c r="E2837" s="18" t="str">
        <f t="shared" si="89"/>
        <v>Thursday</v>
      </c>
    </row>
    <row r="2838" spans="1:5" ht="18" x14ac:dyDescent="0.2">
      <c r="A2838" s="1">
        <v>42380.75</v>
      </c>
      <c r="B2838" s="17">
        <v>1</v>
      </c>
      <c r="C2838">
        <v>11</v>
      </c>
      <c r="D2838" s="19">
        <f t="shared" si="88"/>
        <v>0.75</v>
      </c>
      <c r="E2838" s="18" t="str">
        <f t="shared" si="89"/>
        <v>Monday</v>
      </c>
    </row>
    <row r="2839" spans="1:5" ht="18" x14ac:dyDescent="0.2">
      <c r="A2839" s="1">
        <v>42396.5</v>
      </c>
      <c r="B2839" s="17">
        <v>1</v>
      </c>
      <c r="C2839">
        <v>27</v>
      </c>
      <c r="D2839" s="19">
        <f t="shared" si="88"/>
        <v>0.5</v>
      </c>
      <c r="E2839" s="18" t="str">
        <f t="shared" si="89"/>
        <v>Wednesday</v>
      </c>
    </row>
    <row r="2840" spans="1:5" ht="18" x14ac:dyDescent="0.2">
      <c r="A2840" s="1">
        <v>42397.791666666664</v>
      </c>
      <c r="B2840" s="17">
        <v>1</v>
      </c>
      <c r="C2840">
        <v>28</v>
      </c>
      <c r="D2840" s="19">
        <f t="shared" si="88"/>
        <v>0.79166666666666663</v>
      </c>
      <c r="E2840" s="18" t="str">
        <f t="shared" si="89"/>
        <v>Thursday</v>
      </c>
    </row>
    <row r="2841" spans="1:5" ht="18" x14ac:dyDescent="0.2">
      <c r="A2841" s="1">
        <v>42384.791666666664</v>
      </c>
      <c r="B2841" s="17">
        <v>1</v>
      </c>
      <c r="C2841">
        <v>15</v>
      </c>
      <c r="D2841" s="19">
        <f t="shared" si="88"/>
        <v>0.79166666666666663</v>
      </c>
      <c r="E2841" s="18" t="str">
        <f t="shared" si="89"/>
        <v>Friday</v>
      </c>
    </row>
    <row r="2842" spans="1:5" ht="18" x14ac:dyDescent="0.2">
      <c r="A2842" s="1">
        <v>42386.666666666664</v>
      </c>
      <c r="B2842" s="17">
        <v>1</v>
      </c>
      <c r="C2842">
        <v>17</v>
      </c>
      <c r="D2842" s="19">
        <f t="shared" si="88"/>
        <v>0.66666666666666663</v>
      </c>
      <c r="E2842" s="18" t="str">
        <f t="shared" si="89"/>
        <v>Sunday</v>
      </c>
    </row>
    <row r="2843" spans="1:5" ht="18" x14ac:dyDescent="0.2">
      <c r="A2843" s="1">
        <v>42386.666666666664</v>
      </c>
      <c r="B2843" s="17">
        <v>1</v>
      </c>
      <c r="C2843">
        <v>17</v>
      </c>
      <c r="D2843" s="19">
        <f t="shared" si="88"/>
        <v>0.66666666666666663</v>
      </c>
      <c r="E2843" s="18" t="str">
        <f t="shared" si="89"/>
        <v>Sunday</v>
      </c>
    </row>
    <row r="2844" spans="1:5" ht="18" x14ac:dyDescent="0.2">
      <c r="A2844" s="1">
        <v>42386.666666666664</v>
      </c>
      <c r="B2844" s="17">
        <v>1</v>
      </c>
      <c r="C2844">
        <v>17</v>
      </c>
      <c r="D2844" s="19">
        <f t="shared" si="88"/>
        <v>0.66666666666666663</v>
      </c>
      <c r="E2844" s="18" t="str">
        <f t="shared" si="89"/>
        <v>Sunday</v>
      </c>
    </row>
    <row r="2845" spans="1:5" ht="18" x14ac:dyDescent="0.2">
      <c r="A2845" s="1">
        <v>42386.666666666664</v>
      </c>
      <c r="B2845" s="17">
        <v>1</v>
      </c>
      <c r="C2845">
        <v>17</v>
      </c>
      <c r="D2845" s="19">
        <f t="shared" si="88"/>
        <v>0.66666666666666663</v>
      </c>
      <c r="E2845" s="18" t="str">
        <f t="shared" si="89"/>
        <v>Sunday</v>
      </c>
    </row>
    <row r="2846" spans="1:5" ht="18" x14ac:dyDescent="0.2">
      <c r="A2846" s="1">
        <v>42399.395833333336</v>
      </c>
      <c r="B2846" s="17">
        <v>1</v>
      </c>
      <c r="C2846">
        <v>30</v>
      </c>
      <c r="D2846" s="19">
        <f t="shared" si="88"/>
        <v>0.39583333333333331</v>
      </c>
      <c r="E2846" s="18" t="str">
        <f t="shared" si="89"/>
        <v>Saturday</v>
      </c>
    </row>
    <row r="2847" spans="1:5" ht="18" x14ac:dyDescent="0.2">
      <c r="A2847" s="1">
        <v>42399.708333333336</v>
      </c>
      <c r="B2847" s="17">
        <v>1</v>
      </c>
      <c r="C2847">
        <v>30</v>
      </c>
      <c r="D2847" s="19">
        <f t="shared" si="88"/>
        <v>0.70833333333333337</v>
      </c>
      <c r="E2847" s="18" t="str">
        <f t="shared" si="89"/>
        <v>Saturday</v>
      </c>
    </row>
    <row r="2848" spans="1:5" ht="18" x14ac:dyDescent="0.2">
      <c r="A2848" s="1">
        <v>42390.791666666664</v>
      </c>
      <c r="B2848" s="17">
        <v>1</v>
      </c>
      <c r="C2848">
        <v>21</v>
      </c>
      <c r="D2848" s="19">
        <f t="shared" si="88"/>
        <v>0.79166666666666663</v>
      </c>
      <c r="E2848" s="18" t="str">
        <f t="shared" si="89"/>
        <v>Thursday</v>
      </c>
    </row>
    <row r="2849" spans="1:5" ht="18" x14ac:dyDescent="0.2">
      <c r="A2849" s="1">
        <v>42384.75</v>
      </c>
      <c r="B2849" s="17">
        <v>1</v>
      </c>
      <c r="C2849">
        <v>15</v>
      </c>
      <c r="D2849" s="19">
        <f t="shared" si="88"/>
        <v>0.75</v>
      </c>
      <c r="E2849" s="18" t="str">
        <f t="shared" si="89"/>
        <v>Friday</v>
      </c>
    </row>
    <row r="2850" spans="1:5" ht="18" x14ac:dyDescent="0.2">
      <c r="A2850" s="1">
        <v>42398.75</v>
      </c>
      <c r="B2850" s="17">
        <v>1</v>
      </c>
      <c r="C2850">
        <v>29</v>
      </c>
      <c r="D2850" s="19">
        <f t="shared" si="88"/>
        <v>0.75</v>
      </c>
      <c r="E2850" s="18" t="str">
        <f t="shared" si="89"/>
        <v>Friday</v>
      </c>
    </row>
    <row r="2851" spans="1:5" ht="18" x14ac:dyDescent="0.2">
      <c r="A2851" s="1">
        <v>42398.75</v>
      </c>
      <c r="B2851" s="17">
        <v>1</v>
      </c>
      <c r="C2851">
        <v>29</v>
      </c>
      <c r="D2851" s="19">
        <f t="shared" si="88"/>
        <v>0.75</v>
      </c>
      <c r="E2851" s="18" t="str">
        <f t="shared" si="89"/>
        <v>Friday</v>
      </c>
    </row>
    <row r="2852" spans="1:5" ht="18" x14ac:dyDescent="0.2">
      <c r="A2852" s="1">
        <v>42398.75</v>
      </c>
      <c r="B2852" s="17">
        <v>1</v>
      </c>
      <c r="C2852">
        <v>29</v>
      </c>
      <c r="D2852" s="19">
        <f t="shared" si="88"/>
        <v>0.75</v>
      </c>
      <c r="E2852" s="18" t="str">
        <f t="shared" si="89"/>
        <v>Friday</v>
      </c>
    </row>
    <row r="2853" spans="1:5" ht="18" x14ac:dyDescent="0.2">
      <c r="A2853" s="1">
        <v>42398.75</v>
      </c>
      <c r="B2853" s="17">
        <v>1</v>
      </c>
      <c r="C2853">
        <v>29</v>
      </c>
      <c r="D2853" s="19">
        <f t="shared" si="88"/>
        <v>0.75</v>
      </c>
      <c r="E2853" s="18" t="str">
        <f t="shared" si="89"/>
        <v>Friday</v>
      </c>
    </row>
    <row r="2854" spans="1:5" ht="18" x14ac:dyDescent="0.2">
      <c r="A2854" s="1">
        <v>42398.75</v>
      </c>
      <c r="B2854" s="17">
        <v>1</v>
      </c>
      <c r="C2854">
        <v>29</v>
      </c>
      <c r="D2854" s="19">
        <f t="shared" si="88"/>
        <v>0.75</v>
      </c>
      <c r="E2854" s="18" t="str">
        <f t="shared" si="89"/>
        <v>Friday</v>
      </c>
    </row>
    <row r="2855" spans="1:5" ht="18" x14ac:dyDescent="0.2">
      <c r="A2855" s="1">
        <v>42398.75</v>
      </c>
      <c r="B2855" s="17">
        <v>1</v>
      </c>
      <c r="C2855">
        <v>29</v>
      </c>
      <c r="D2855" s="19">
        <f t="shared" si="88"/>
        <v>0.75</v>
      </c>
      <c r="E2855" s="18" t="str">
        <f t="shared" si="89"/>
        <v>Friday</v>
      </c>
    </row>
    <row r="2856" spans="1:5" ht="18" x14ac:dyDescent="0.2">
      <c r="A2856" s="1">
        <v>42398.75</v>
      </c>
      <c r="B2856" s="17">
        <v>1</v>
      </c>
      <c r="C2856">
        <v>29</v>
      </c>
      <c r="D2856" s="19">
        <f t="shared" si="88"/>
        <v>0.75</v>
      </c>
      <c r="E2856" s="18" t="str">
        <f t="shared" si="89"/>
        <v>Friday</v>
      </c>
    </row>
    <row r="2857" spans="1:5" ht="18" x14ac:dyDescent="0.2">
      <c r="A2857" s="1">
        <v>42391.791666666664</v>
      </c>
      <c r="B2857" s="17">
        <v>1</v>
      </c>
      <c r="C2857">
        <v>22</v>
      </c>
      <c r="D2857" s="19">
        <f t="shared" si="88"/>
        <v>0.79166666666666663</v>
      </c>
      <c r="E2857" s="18" t="str">
        <f t="shared" si="89"/>
        <v>Friday</v>
      </c>
    </row>
    <row r="2858" spans="1:5" ht="18" x14ac:dyDescent="0.2">
      <c r="A2858" s="1">
        <v>42396.791666666664</v>
      </c>
      <c r="B2858" s="17">
        <v>1</v>
      </c>
      <c r="C2858">
        <v>27</v>
      </c>
      <c r="D2858" s="19">
        <f t="shared" si="88"/>
        <v>0.79166666666666663</v>
      </c>
      <c r="E2858" s="18" t="str">
        <f t="shared" si="89"/>
        <v>Wednesday</v>
      </c>
    </row>
    <row r="2859" spans="1:5" ht="18" x14ac:dyDescent="0.2">
      <c r="A2859" s="1">
        <v>42386.75</v>
      </c>
      <c r="B2859" s="17">
        <v>1</v>
      </c>
      <c r="C2859">
        <v>17</v>
      </c>
      <c r="D2859" s="19">
        <f t="shared" si="88"/>
        <v>0.75</v>
      </c>
      <c r="E2859" s="18" t="str">
        <f t="shared" si="89"/>
        <v>Sunday</v>
      </c>
    </row>
    <row r="2860" spans="1:5" ht="18" x14ac:dyDescent="0.2">
      <c r="A2860" s="1">
        <v>42385.458333333336</v>
      </c>
      <c r="B2860" s="17">
        <v>1</v>
      </c>
      <c r="C2860">
        <v>16</v>
      </c>
      <c r="D2860" s="19">
        <f t="shared" si="88"/>
        <v>0.45833333333333331</v>
      </c>
      <c r="E2860" s="18" t="str">
        <f t="shared" si="89"/>
        <v>Saturday</v>
      </c>
    </row>
    <row r="2861" spans="1:5" ht="18" x14ac:dyDescent="0.2">
      <c r="A2861" s="1">
        <v>42395.75</v>
      </c>
      <c r="B2861" s="17">
        <v>1</v>
      </c>
      <c r="C2861">
        <v>26</v>
      </c>
      <c r="D2861" s="19">
        <f t="shared" si="88"/>
        <v>0.75</v>
      </c>
      <c r="E2861" s="18" t="str">
        <f t="shared" si="89"/>
        <v>Tuesday</v>
      </c>
    </row>
    <row r="2862" spans="1:5" ht="18" x14ac:dyDescent="0.2">
      <c r="A2862" s="1">
        <v>42395.791666666664</v>
      </c>
      <c r="B2862" s="17">
        <v>1</v>
      </c>
      <c r="C2862">
        <v>26</v>
      </c>
      <c r="D2862" s="19">
        <f t="shared" si="88"/>
        <v>0.79166666666666663</v>
      </c>
      <c r="E2862" s="18" t="str">
        <f t="shared" si="89"/>
        <v>Tuesday</v>
      </c>
    </row>
    <row r="2863" spans="1:5" ht="18" x14ac:dyDescent="0.2">
      <c r="A2863" s="1">
        <v>42388.8125</v>
      </c>
      <c r="B2863" s="17">
        <v>1</v>
      </c>
      <c r="C2863">
        <v>19</v>
      </c>
      <c r="D2863" s="19">
        <f t="shared" si="88"/>
        <v>0.8125</v>
      </c>
      <c r="E2863" s="18" t="str">
        <f t="shared" si="89"/>
        <v>Tuesday</v>
      </c>
    </row>
    <row r="2864" spans="1:5" ht="18" x14ac:dyDescent="0.2">
      <c r="A2864" s="1">
        <v>42388.75</v>
      </c>
      <c r="B2864" s="17">
        <v>1</v>
      </c>
      <c r="C2864">
        <v>19</v>
      </c>
      <c r="D2864" s="19">
        <f t="shared" si="88"/>
        <v>0.75</v>
      </c>
      <c r="E2864" s="18" t="str">
        <f t="shared" si="89"/>
        <v>Tuesday</v>
      </c>
    </row>
    <row r="2865" spans="1:5" ht="18" x14ac:dyDescent="0.2">
      <c r="A2865" s="1">
        <v>42382.541666666664</v>
      </c>
      <c r="B2865" s="17">
        <v>1</v>
      </c>
      <c r="C2865">
        <v>13</v>
      </c>
      <c r="D2865" s="19">
        <f t="shared" si="88"/>
        <v>0.54166666666666663</v>
      </c>
      <c r="E2865" s="18" t="str">
        <f t="shared" si="89"/>
        <v>Wednesday</v>
      </c>
    </row>
    <row r="2866" spans="1:5" ht="18" x14ac:dyDescent="0.2">
      <c r="A2866" s="1">
        <v>42384.458333333336</v>
      </c>
      <c r="B2866" s="17">
        <v>1</v>
      </c>
      <c r="C2866">
        <v>15</v>
      </c>
      <c r="D2866" s="19">
        <f t="shared" si="88"/>
        <v>0.45833333333333331</v>
      </c>
      <c r="E2866" s="18" t="str">
        <f t="shared" si="89"/>
        <v>Friday</v>
      </c>
    </row>
    <row r="2867" spans="1:5" ht="18" x14ac:dyDescent="0.2">
      <c r="A2867" s="1">
        <v>42385.541666666664</v>
      </c>
      <c r="B2867" s="17">
        <v>1</v>
      </c>
      <c r="C2867">
        <v>16</v>
      </c>
      <c r="D2867" s="19">
        <f t="shared" si="88"/>
        <v>0.54166666666666663</v>
      </c>
      <c r="E2867" s="18" t="str">
        <f t="shared" si="89"/>
        <v>Saturday</v>
      </c>
    </row>
    <row r="2868" spans="1:5" ht="18" x14ac:dyDescent="0.2">
      <c r="A2868" s="1">
        <v>42386.708333333336</v>
      </c>
      <c r="B2868" s="17">
        <v>1</v>
      </c>
      <c r="C2868">
        <v>17</v>
      </c>
      <c r="D2868" s="19">
        <f t="shared" si="88"/>
        <v>0.70833333333333337</v>
      </c>
      <c r="E2868" s="18" t="str">
        <f t="shared" si="89"/>
        <v>Sunday</v>
      </c>
    </row>
    <row r="2869" spans="1:5" ht="18" x14ac:dyDescent="0.2">
      <c r="A2869" s="1">
        <v>42389.791666666664</v>
      </c>
      <c r="B2869" s="17">
        <v>1</v>
      </c>
      <c r="C2869">
        <v>20</v>
      </c>
      <c r="D2869" s="19">
        <f t="shared" si="88"/>
        <v>0.79166666666666663</v>
      </c>
      <c r="E2869" s="18" t="str">
        <f t="shared" si="89"/>
        <v>Wednesday</v>
      </c>
    </row>
    <row r="2870" spans="1:5" ht="18" x14ac:dyDescent="0.2">
      <c r="A2870" s="1">
        <v>42389.770833333336</v>
      </c>
      <c r="B2870" s="17">
        <v>1</v>
      </c>
      <c r="C2870">
        <v>20</v>
      </c>
      <c r="D2870" s="19">
        <f t="shared" si="88"/>
        <v>0.77083333333333337</v>
      </c>
      <c r="E2870" s="18" t="str">
        <f t="shared" si="89"/>
        <v>Wednesday</v>
      </c>
    </row>
    <row r="2871" spans="1:5" ht="18" x14ac:dyDescent="0.2">
      <c r="A2871" s="1">
        <v>42387.770833333336</v>
      </c>
      <c r="B2871" s="17">
        <v>1</v>
      </c>
      <c r="C2871">
        <v>18</v>
      </c>
      <c r="D2871" s="19">
        <f t="shared" si="88"/>
        <v>0.77083333333333337</v>
      </c>
      <c r="E2871" s="18" t="str">
        <f t="shared" si="89"/>
        <v>Monday</v>
      </c>
    </row>
    <row r="2872" spans="1:5" ht="18" x14ac:dyDescent="0.2">
      <c r="A2872" s="1">
        <v>42389.729166666664</v>
      </c>
      <c r="B2872" s="17">
        <v>1</v>
      </c>
      <c r="C2872">
        <v>20</v>
      </c>
      <c r="D2872" s="19">
        <f t="shared" si="88"/>
        <v>0.72916666666666663</v>
      </c>
      <c r="E2872" s="18" t="str">
        <f t="shared" si="89"/>
        <v>Wednesday</v>
      </c>
    </row>
    <row r="2873" spans="1:5" ht="18" x14ac:dyDescent="0.2">
      <c r="A2873" s="1">
        <v>42396.791666666664</v>
      </c>
      <c r="B2873" s="17">
        <v>1</v>
      </c>
      <c r="C2873">
        <v>27</v>
      </c>
      <c r="D2873" s="19">
        <f t="shared" si="88"/>
        <v>0.79166666666666663</v>
      </c>
      <c r="E2873" s="18" t="str">
        <f t="shared" si="89"/>
        <v>Wednesday</v>
      </c>
    </row>
    <row r="2874" spans="1:5" ht="18" x14ac:dyDescent="0.2">
      <c r="A2874" s="1">
        <v>42385.5</v>
      </c>
      <c r="B2874" s="17">
        <v>1</v>
      </c>
      <c r="C2874">
        <v>16</v>
      </c>
      <c r="D2874" s="19">
        <f t="shared" si="88"/>
        <v>0.5</v>
      </c>
      <c r="E2874" s="18" t="str">
        <f t="shared" si="89"/>
        <v>Saturday</v>
      </c>
    </row>
    <row r="2875" spans="1:5" ht="18" x14ac:dyDescent="0.2">
      <c r="A2875" s="1">
        <v>42387.4375</v>
      </c>
      <c r="B2875" s="17">
        <v>1</v>
      </c>
      <c r="C2875">
        <v>18</v>
      </c>
      <c r="D2875" s="19">
        <f t="shared" si="88"/>
        <v>0.4375</v>
      </c>
      <c r="E2875" s="18" t="str">
        <f t="shared" si="89"/>
        <v>Monday</v>
      </c>
    </row>
    <row r="2876" spans="1:5" ht="18" x14ac:dyDescent="0.2">
      <c r="A2876" s="1">
        <v>42390.8125</v>
      </c>
      <c r="B2876" s="17">
        <v>1</v>
      </c>
      <c r="C2876">
        <v>21</v>
      </c>
      <c r="D2876" s="19">
        <f t="shared" si="88"/>
        <v>0.8125</v>
      </c>
      <c r="E2876" s="18" t="str">
        <f t="shared" si="89"/>
        <v>Thursday</v>
      </c>
    </row>
    <row r="2877" spans="1:5" ht="18" x14ac:dyDescent="0.2">
      <c r="A2877" s="1">
        <v>42389.770833333336</v>
      </c>
      <c r="B2877" s="17">
        <v>1</v>
      </c>
      <c r="C2877">
        <v>20</v>
      </c>
      <c r="D2877" s="19">
        <f t="shared" si="88"/>
        <v>0.77083333333333337</v>
      </c>
      <c r="E2877" s="18" t="str">
        <f t="shared" si="89"/>
        <v>Wednesday</v>
      </c>
    </row>
    <row r="2878" spans="1:5" ht="18" x14ac:dyDescent="0.2">
      <c r="A2878" s="1">
        <v>42395.729166666664</v>
      </c>
      <c r="B2878" s="17">
        <v>1</v>
      </c>
      <c r="C2878">
        <v>26</v>
      </c>
      <c r="D2878" s="19">
        <f t="shared" si="88"/>
        <v>0.72916666666666663</v>
      </c>
      <c r="E2878" s="18" t="str">
        <f t="shared" si="89"/>
        <v>Tuesday</v>
      </c>
    </row>
    <row r="2879" spans="1:5" ht="18" x14ac:dyDescent="0.2">
      <c r="A2879" s="1">
        <v>42399.458333333336</v>
      </c>
      <c r="B2879" s="17">
        <v>1</v>
      </c>
      <c r="C2879">
        <v>30</v>
      </c>
      <c r="D2879" s="19">
        <f t="shared" si="88"/>
        <v>0.45833333333333331</v>
      </c>
      <c r="E2879" s="18" t="str">
        <f t="shared" si="89"/>
        <v>Saturday</v>
      </c>
    </row>
    <row r="2880" spans="1:5" ht="18" x14ac:dyDescent="0.2">
      <c r="A2880" s="1">
        <v>42389.75</v>
      </c>
      <c r="B2880" s="17">
        <v>1</v>
      </c>
      <c r="C2880">
        <v>20</v>
      </c>
      <c r="D2880" s="19">
        <f t="shared" si="88"/>
        <v>0.75</v>
      </c>
      <c r="E2880" s="18" t="str">
        <f t="shared" si="89"/>
        <v>Wednesday</v>
      </c>
    </row>
    <row r="2881" spans="1:5" ht="18" x14ac:dyDescent="0.2">
      <c r="A2881" s="1">
        <v>42397.729166666664</v>
      </c>
      <c r="B2881" s="17">
        <v>1</v>
      </c>
      <c r="C2881">
        <v>28</v>
      </c>
      <c r="D2881" s="19">
        <f t="shared" si="88"/>
        <v>0.72916666666666663</v>
      </c>
      <c r="E2881" s="18" t="str">
        <f t="shared" si="89"/>
        <v>Thursday</v>
      </c>
    </row>
    <row r="2882" spans="1:5" ht="18" x14ac:dyDescent="0.2">
      <c r="A2882" s="1">
        <v>42399.416666666664</v>
      </c>
      <c r="B2882" s="17">
        <v>1</v>
      </c>
      <c r="C2882">
        <v>30</v>
      </c>
      <c r="D2882" s="19">
        <f t="shared" si="88"/>
        <v>0.41666666666666669</v>
      </c>
      <c r="E2882" s="18" t="str">
        <f t="shared" si="89"/>
        <v>Saturday</v>
      </c>
    </row>
    <row r="2883" spans="1:5" ht="18" x14ac:dyDescent="0.2">
      <c r="A2883" s="1">
        <v>42390.875</v>
      </c>
      <c r="B2883" s="17">
        <v>1</v>
      </c>
      <c r="C2883">
        <v>21</v>
      </c>
      <c r="D2883" s="19">
        <f t="shared" ref="D2883:D2946" si="90">TIME(HOUR(A2883),MINUTE(A2883), SECOND(A2883))</f>
        <v>0.875</v>
      </c>
      <c r="E2883" s="18" t="str">
        <f t="shared" ref="E2883:E2946" si="91">TEXT(A2883, "dddd")</f>
        <v>Thursday</v>
      </c>
    </row>
    <row r="2884" spans="1:5" ht="18" x14ac:dyDescent="0.2">
      <c r="A2884" s="1">
        <v>42390.875</v>
      </c>
      <c r="B2884" s="17">
        <v>1</v>
      </c>
      <c r="C2884">
        <v>21</v>
      </c>
      <c r="D2884" s="19">
        <f t="shared" si="90"/>
        <v>0.875</v>
      </c>
      <c r="E2884" s="18" t="str">
        <f t="shared" si="91"/>
        <v>Thursday</v>
      </c>
    </row>
    <row r="2885" spans="1:5" ht="18" x14ac:dyDescent="0.2">
      <c r="A2885" s="1">
        <v>42392.416666666664</v>
      </c>
      <c r="B2885" s="17">
        <v>1</v>
      </c>
      <c r="C2885">
        <v>23</v>
      </c>
      <c r="D2885" s="19">
        <f t="shared" si="90"/>
        <v>0.41666666666666669</v>
      </c>
      <c r="E2885" s="18" t="str">
        <f t="shared" si="91"/>
        <v>Saturday</v>
      </c>
    </row>
    <row r="2886" spans="1:5" ht="18" x14ac:dyDescent="0.2">
      <c r="A2886" s="1">
        <v>42391.75</v>
      </c>
      <c r="B2886" s="17">
        <v>1</v>
      </c>
      <c r="C2886">
        <v>22</v>
      </c>
      <c r="D2886" s="19">
        <f t="shared" si="90"/>
        <v>0.75</v>
      </c>
      <c r="E2886" s="18" t="str">
        <f t="shared" si="91"/>
        <v>Friday</v>
      </c>
    </row>
    <row r="2887" spans="1:5" ht="18" x14ac:dyDescent="0.2">
      <c r="A2887" s="1">
        <v>42397.729166666664</v>
      </c>
      <c r="B2887" s="17">
        <v>1</v>
      </c>
      <c r="C2887">
        <v>28</v>
      </c>
      <c r="D2887" s="19">
        <f t="shared" si="90"/>
        <v>0.72916666666666663</v>
      </c>
      <c r="E2887" s="18" t="str">
        <f t="shared" si="91"/>
        <v>Thursday</v>
      </c>
    </row>
    <row r="2888" spans="1:5" ht="18" x14ac:dyDescent="0.2">
      <c r="A2888" s="1">
        <v>42388.729166666664</v>
      </c>
      <c r="B2888" s="17">
        <v>1</v>
      </c>
      <c r="C2888">
        <v>19</v>
      </c>
      <c r="D2888" s="19">
        <f t="shared" si="90"/>
        <v>0.72916666666666663</v>
      </c>
      <c r="E2888" s="18" t="str">
        <f t="shared" si="91"/>
        <v>Tuesday</v>
      </c>
    </row>
    <row r="2889" spans="1:5" ht="18" x14ac:dyDescent="0.2">
      <c r="A2889" s="1">
        <v>42394.791666666664</v>
      </c>
      <c r="B2889" s="17">
        <v>1</v>
      </c>
      <c r="C2889">
        <v>25</v>
      </c>
      <c r="D2889" s="19">
        <f t="shared" si="90"/>
        <v>0.79166666666666663</v>
      </c>
      <c r="E2889" s="18" t="str">
        <f t="shared" si="91"/>
        <v>Monday</v>
      </c>
    </row>
    <row r="2890" spans="1:5" ht="18" x14ac:dyDescent="0.2">
      <c r="A2890" s="1">
        <v>42398.5</v>
      </c>
      <c r="B2890" s="17">
        <v>1</v>
      </c>
      <c r="C2890">
        <v>29</v>
      </c>
      <c r="D2890" s="19">
        <f t="shared" si="90"/>
        <v>0.5</v>
      </c>
      <c r="E2890" s="18" t="str">
        <f t="shared" si="91"/>
        <v>Friday</v>
      </c>
    </row>
    <row r="2891" spans="1:5" ht="18" x14ac:dyDescent="0.2">
      <c r="A2891" s="1">
        <v>42397.791666666664</v>
      </c>
      <c r="B2891" s="17">
        <v>1</v>
      </c>
      <c r="C2891">
        <v>28</v>
      </c>
      <c r="D2891" s="19">
        <f t="shared" si="90"/>
        <v>0.79166666666666663</v>
      </c>
      <c r="E2891" s="18" t="str">
        <f t="shared" si="91"/>
        <v>Thursday</v>
      </c>
    </row>
    <row r="2892" spans="1:5" ht="18" x14ac:dyDescent="0.2">
      <c r="A2892" s="1">
        <v>42392.625</v>
      </c>
      <c r="B2892" s="17">
        <v>1</v>
      </c>
      <c r="C2892">
        <v>23</v>
      </c>
      <c r="D2892" s="19">
        <f t="shared" si="90"/>
        <v>0.625</v>
      </c>
      <c r="E2892" s="18" t="str">
        <f t="shared" si="91"/>
        <v>Saturday</v>
      </c>
    </row>
    <row r="2893" spans="1:5" ht="18" x14ac:dyDescent="0.2">
      <c r="A2893" s="1">
        <v>42392.541666666664</v>
      </c>
      <c r="B2893" s="17">
        <v>1</v>
      </c>
      <c r="C2893">
        <v>23</v>
      </c>
      <c r="D2893" s="19">
        <f t="shared" si="90"/>
        <v>0.54166666666666663</v>
      </c>
      <c r="E2893" s="18" t="str">
        <f t="shared" si="91"/>
        <v>Saturday</v>
      </c>
    </row>
    <row r="2894" spans="1:5" ht="18" x14ac:dyDescent="0.2">
      <c r="A2894" s="1">
        <v>42389.770833333336</v>
      </c>
      <c r="B2894" s="17">
        <v>1</v>
      </c>
      <c r="C2894">
        <v>20</v>
      </c>
      <c r="D2894" s="19">
        <f t="shared" si="90"/>
        <v>0.77083333333333337</v>
      </c>
      <c r="E2894" s="18" t="str">
        <f t="shared" si="91"/>
        <v>Wednesday</v>
      </c>
    </row>
    <row r="2895" spans="1:5" ht="18" x14ac:dyDescent="0.2">
      <c r="A2895" s="1">
        <v>42388.791666666664</v>
      </c>
      <c r="B2895" s="17">
        <v>1</v>
      </c>
      <c r="C2895">
        <v>19</v>
      </c>
      <c r="D2895" s="19">
        <f t="shared" si="90"/>
        <v>0.79166666666666663</v>
      </c>
      <c r="E2895" s="18" t="str">
        <f t="shared" si="91"/>
        <v>Tuesday</v>
      </c>
    </row>
    <row r="2896" spans="1:5" ht="18" x14ac:dyDescent="0.2">
      <c r="A2896" s="1">
        <v>42388.791666666664</v>
      </c>
      <c r="B2896" s="17">
        <v>1</v>
      </c>
      <c r="C2896">
        <v>19</v>
      </c>
      <c r="D2896" s="19">
        <f t="shared" si="90"/>
        <v>0.79166666666666663</v>
      </c>
      <c r="E2896" s="18" t="str">
        <f t="shared" si="91"/>
        <v>Tuesday</v>
      </c>
    </row>
    <row r="2897" spans="1:5" ht="18" x14ac:dyDescent="0.2">
      <c r="A2897" s="1">
        <v>42392.791666666664</v>
      </c>
      <c r="B2897" s="17">
        <v>1</v>
      </c>
      <c r="C2897">
        <v>23</v>
      </c>
      <c r="D2897" s="19">
        <f t="shared" si="90"/>
        <v>0.79166666666666663</v>
      </c>
      <c r="E2897" s="18" t="str">
        <f t="shared" si="91"/>
        <v>Saturday</v>
      </c>
    </row>
    <row r="2898" spans="1:5" ht="18" x14ac:dyDescent="0.2">
      <c r="A2898" s="1">
        <v>42388.75</v>
      </c>
      <c r="B2898" s="17">
        <v>1</v>
      </c>
      <c r="C2898">
        <v>19</v>
      </c>
      <c r="D2898" s="19">
        <f t="shared" si="90"/>
        <v>0.75</v>
      </c>
      <c r="E2898" s="18" t="str">
        <f t="shared" si="91"/>
        <v>Tuesday</v>
      </c>
    </row>
    <row r="2899" spans="1:5" ht="18" x14ac:dyDescent="0.2">
      <c r="A2899" s="1">
        <v>42392.708333333336</v>
      </c>
      <c r="B2899" s="17">
        <v>1</v>
      </c>
      <c r="C2899">
        <v>23</v>
      </c>
      <c r="D2899" s="19">
        <f t="shared" si="90"/>
        <v>0.70833333333333337</v>
      </c>
      <c r="E2899" s="18" t="str">
        <f t="shared" si="91"/>
        <v>Saturday</v>
      </c>
    </row>
    <row r="2900" spans="1:5" ht="18" x14ac:dyDescent="0.2">
      <c r="A2900" s="1">
        <v>42398.791666666664</v>
      </c>
      <c r="B2900" s="17">
        <v>1</v>
      </c>
      <c r="C2900">
        <v>29</v>
      </c>
      <c r="D2900" s="19">
        <f t="shared" si="90"/>
        <v>0.79166666666666663</v>
      </c>
      <c r="E2900" s="18" t="str">
        <f t="shared" si="91"/>
        <v>Friday</v>
      </c>
    </row>
    <row r="2901" spans="1:5" ht="18" x14ac:dyDescent="0.2">
      <c r="A2901" s="1">
        <v>42397.75</v>
      </c>
      <c r="B2901" s="17">
        <v>1</v>
      </c>
      <c r="C2901">
        <v>28</v>
      </c>
      <c r="D2901" s="19">
        <f t="shared" si="90"/>
        <v>0.75</v>
      </c>
      <c r="E2901" s="18" t="str">
        <f t="shared" si="91"/>
        <v>Thursday</v>
      </c>
    </row>
    <row r="2902" spans="1:5" ht="18" x14ac:dyDescent="0.2">
      <c r="A2902" s="1">
        <v>42389.791666666664</v>
      </c>
      <c r="B2902" s="17">
        <v>1</v>
      </c>
      <c r="C2902">
        <v>20</v>
      </c>
      <c r="D2902" s="19">
        <f t="shared" si="90"/>
        <v>0.79166666666666663</v>
      </c>
      <c r="E2902" s="18" t="str">
        <f t="shared" si="91"/>
        <v>Wednesday</v>
      </c>
    </row>
    <row r="2903" spans="1:5" ht="18" x14ac:dyDescent="0.2">
      <c r="A2903" s="1">
        <v>42394.770833333336</v>
      </c>
      <c r="B2903" s="17">
        <v>1</v>
      </c>
      <c r="C2903">
        <v>25</v>
      </c>
      <c r="D2903" s="19">
        <f t="shared" si="90"/>
        <v>0.77083333333333337</v>
      </c>
      <c r="E2903" s="18" t="str">
        <f t="shared" si="91"/>
        <v>Monday</v>
      </c>
    </row>
    <row r="2904" spans="1:5" ht="18" x14ac:dyDescent="0.2">
      <c r="A2904" s="1">
        <v>42395.8125</v>
      </c>
      <c r="B2904" s="17">
        <v>1</v>
      </c>
      <c r="C2904">
        <v>26</v>
      </c>
      <c r="D2904" s="19">
        <f t="shared" si="90"/>
        <v>0.8125</v>
      </c>
      <c r="E2904" s="18" t="str">
        <f t="shared" si="91"/>
        <v>Tuesday</v>
      </c>
    </row>
    <row r="2905" spans="1:5" ht="18" x14ac:dyDescent="0.2">
      <c r="A2905" s="1">
        <v>42395.791666666664</v>
      </c>
      <c r="B2905" s="17">
        <v>1</v>
      </c>
      <c r="C2905">
        <v>26</v>
      </c>
      <c r="D2905" s="19">
        <f t="shared" si="90"/>
        <v>0.79166666666666663</v>
      </c>
      <c r="E2905" s="18" t="str">
        <f t="shared" si="91"/>
        <v>Tuesday</v>
      </c>
    </row>
    <row r="2906" spans="1:5" ht="18" x14ac:dyDescent="0.2">
      <c r="A2906" s="1">
        <v>42392.416666666664</v>
      </c>
      <c r="B2906" s="17">
        <v>1</v>
      </c>
      <c r="C2906">
        <v>23</v>
      </c>
      <c r="D2906" s="19">
        <f t="shared" si="90"/>
        <v>0.41666666666666669</v>
      </c>
      <c r="E2906" s="18" t="str">
        <f t="shared" si="91"/>
        <v>Saturday</v>
      </c>
    </row>
    <row r="2907" spans="1:5" ht="18" x14ac:dyDescent="0.2">
      <c r="A2907" s="1">
        <v>42390.75</v>
      </c>
      <c r="B2907" s="17">
        <v>1</v>
      </c>
      <c r="C2907">
        <v>21</v>
      </c>
      <c r="D2907" s="19">
        <f t="shared" si="90"/>
        <v>0.75</v>
      </c>
      <c r="E2907" s="18" t="str">
        <f t="shared" si="91"/>
        <v>Thursday</v>
      </c>
    </row>
    <row r="2908" spans="1:5" ht="18" x14ac:dyDescent="0.2">
      <c r="A2908" s="1">
        <v>42390.75</v>
      </c>
      <c r="B2908" s="17">
        <v>1</v>
      </c>
      <c r="C2908">
        <v>21</v>
      </c>
      <c r="D2908" s="19">
        <f t="shared" si="90"/>
        <v>0.75</v>
      </c>
      <c r="E2908" s="18" t="str">
        <f t="shared" si="91"/>
        <v>Thursday</v>
      </c>
    </row>
    <row r="2909" spans="1:5" ht="18" x14ac:dyDescent="0.2">
      <c r="A2909" s="1">
        <v>42399.375</v>
      </c>
      <c r="B2909" s="17">
        <v>1</v>
      </c>
      <c r="C2909">
        <v>30</v>
      </c>
      <c r="D2909" s="19">
        <f t="shared" si="90"/>
        <v>0.375</v>
      </c>
      <c r="E2909" s="18" t="str">
        <f t="shared" si="91"/>
        <v>Saturday</v>
      </c>
    </row>
    <row r="2910" spans="1:5" ht="18" x14ac:dyDescent="0.2">
      <c r="A2910" s="1">
        <v>42391.666666666664</v>
      </c>
      <c r="B2910" s="17">
        <v>1</v>
      </c>
      <c r="C2910">
        <v>22</v>
      </c>
      <c r="D2910" s="19">
        <f t="shared" si="90"/>
        <v>0.66666666666666663</v>
      </c>
      <c r="E2910" s="18" t="str">
        <f t="shared" si="91"/>
        <v>Friday</v>
      </c>
    </row>
    <row r="2911" spans="1:5" ht="18" x14ac:dyDescent="0.2">
      <c r="A2911" s="1">
        <v>42395.791666666664</v>
      </c>
      <c r="B2911" s="17">
        <v>1</v>
      </c>
      <c r="C2911">
        <v>26</v>
      </c>
      <c r="D2911" s="19">
        <f t="shared" si="90"/>
        <v>0.79166666666666663</v>
      </c>
      <c r="E2911" s="18" t="str">
        <f t="shared" si="91"/>
        <v>Tuesday</v>
      </c>
    </row>
    <row r="2912" spans="1:5" ht="18" x14ac:dyDescent="0.2">
      <c r="A2912" s="1">
        <v>42392.541666666664</v>
      </c>
      <c r="B2912" s="17">
        <v>1</v>
      </c>
      <c r="C2912">
        <v>23</v>
      </c>
      <c r="D2912" s="19">
        <f t="shared" si="90"/>
        <v>0.54166666666666663</v>
      </c>
      <c r="E2912" s="18" t="str">
        <f t="shared" si="91"/>
        <v>Saturday</v>
      </c>
    </row>
    <row r="2913" spans="1:5" ht="18" x14ac:dyDescent="0.2">
      <c r="A2913" s="1">
        <v>42391.791666666664</v>
      </c>
      <c r="B2913" s="17">
        <v>1</v>
      </c>
      <c r="C2913">
        <v>22</v>
      </c>
      <c r="D2913" s="19">
        <f t="shared" si="90"/>
        <v>0.79166666666666663</v>
      </c>
      <c r="E2913" s="18" t="str">
        <f t="shared" si="91"/>
        <v>Friday</v>
      </c>
    </row>
    <row r="2914" spans="1:5" ht="18" x14ac:dyDescent="0.2">
      <c r="A2914" s="1">
        <v>42400.541666666664</v>
      </c>
      <c r="B2914" s="17">
        <v>1</v>
      </c>
      <c r="C2914">
        <v>31</v>
      </c>
      <c r="D2914" s="19">
        <f t="shared" si="90"/>
        <v>0.54166666666666663</v>
      </c>
      <c r="E2914" s="18" t="str">
        <f t="shared" si="91"/>
        <v>Sunday</v>
      </c>
    </row>
    <row r="2915" spans="1:5" ht="18" x14ac:dyDescent="0.2">
      <c r="A2915" s="1">
        <v>42394.791666666664</v>
      </c>
      <c r="B2915" s="17">
        <v>1</v>
      </c>
      <c r="C2915">
        <v>25</v>
      </c>
      <c r="D2915" s="19">
        <f t="shared" si="90"/>
        <v>0.79166666666666663</v>
      </c>
      <c r="E2915" s="18" t="str">
        <f t="shared" si="91"/>
        <v>Monday</v>
      </c>
    </row>
    <row r="2916" spans="1:5" ht="18" x14ac:dyDescent="0.2">
      <c r="A2916" s="1">
        <v>42390.791666666664</v>
      </c>
      <c r="B2916" s="17">
        <v>1</v>
      </c>
      <c r="C2916">
        <v>21</v>
      </c>
      <c r="D2916" s="19">
        <f t="shared" si="90"/>
        <v>0.79166666666666663</v>
      </c>
      <c r="E2916" s="18" t="str">
        <f t="shared" si="91"/>
        <v>Thursday</v>
      </c>
    </row>
    <row r="2917" spans="1:5" ht="18" x14ac:dyDescent="0.2">
      <c r="A2917" s="1">
        <v>42390.75</v>
      </c>
      <c r="B2917" s="17">
        <v>1</v>
      </c>
      <c r="C2917">
        <v>21</v>
      </c>
      <c r="D2917" s="19">
        <f t="shared" si="90"/>
        <v>0.75</v>
      </c>
      <c r="E2917" s="18" t="str">
        <f t="shared" si="91"/>
        <v>Thursday</v>
      </c>
    </row>
    <row r="2918" spans="1:5" ht="18" x14ac:dyDescent="0.2">
      <c r="A2918" s="1">
        <v>42392.729166666664</v>
      </c>
      <c r="B2918" s="17">
        <v>1</v>
      </c>
      <c r="C2918">
        <v>23</v>
      </c>
      <c r="D2918" s="19">
        <f t="shared" si="90"/>
        <v>0.72916666666666663</v>
      </c>
      <c r="E2918" s="18" t="str">
        <f t="shared" si="91"/>
        <v>Saturday</v>
      </c>
    </row>
    <row r="2919" spans="1:5" ht="18" x14ac:dyDescent="0.2">
      <c r="A2919" s="1">
        <v>42397.770833333336</v>
      </c>
      <c r="B2919" s="17">
        <v>1</v>
      </c>
      <c r="C2919">
        <v>28</v>
      </c>
      <c r="D2919" s="19">
        <f t="shared" si="90"/>
        <v>0.77083333333333337</v>
      </c>
      <c r="E2919" s="18" t="str">
        <f t="shared" si="91"/>
        <v>Thursday</v>
      </c>
    </row>
    <row r="2920" spans="1:5" ht="18" x14ac:dyDescent="0.2">
      <c r="A2920" s="1">
        <v>42393.5</v>
      </c>
      <c r="B2920" s="17">
        <v>1</v>
      </c>
      <c r="C2920">
        <v>24</v>
      </c>
      <c r="D2920" s="19">
        <f t="shared" si="90"/>
        <v>0.5</v>
      </c>
      <c r="E2920" s="18" t="str">
        <f t="shared" si="91"/>
        <v>Sunday</v>
      </c>
    </row>
    <row r="2921" spans="1:5" ht="18" x14ac:dyDescent="0.2">
      <c r="A2921" s="1">
        <v>42390.3125</v>
      </c>
      <c r="B2921" s="17">
        <v>1</v>
      </c>
      <c r="C2921">
        <v>21</v>
      </c>
      <c r="D2921" s="19">
        <f t="shared" si="90"/>
        <v>0.3125</v>
      </c>
      <c r="E2921" s="18" t="str">
        <f t="shared" si="91"/>
        <v>Thursday</v>
      </c>
    </row>
    <row r="2922" spans="1:5" ht="18" x14ac:dyDescent="0.2">
      <c r="A2922" s="1">
        <v>42392.458333333336</v>
      </c>
      <c r="B2922" s="17">
        <v>1</v>
      </c>
      <c r="C2922">
        <v>23</v>
      </c>
      <c r="D2922" s="19">
        <f t="shared" si="90"/>
        <v>0.45833333333333331</v>
      </c>
      <c r="E2922" s="18" t="str">
        <f t="shared" si="91"/>
        <v>Saturday</v>
      </c>
    </row>
    <row r="2923" spans="1:5" ht="18" x14ac:dyDescent="0.2">
      <c r="A2923" s="1">
        <v>42399.791666666664</v>
      </c>
      <c r="B2923" s="17">
        <v>1</v>
      </c>
      <c r="C2923">
        <v>30</v>
      </c>
      <c r="D2923" s="19">
        <f t="shared" si="90"/>
        <v>0.79166666666666663</v>
      </c>
      <c r="E2923" s="18" t="str">
        <f t="shared" si="91"/>
        <v>Saturday</v>
      </c>
    </row>
    <row r="2924" spans="1:5" ht="18" x14ac:dyDescent="0.2">
      <c r="A2924" s="1">
        <v>42395.708333333336</v>
      </c>
      <c r="B2924" s="17">
        <v>1</v>
      </c>
      <c r="C2924">
        <v>26</v>
      </c>
      <c r="D2924" s="19">
        <f t="shared" si="90"/>
        <v>0.70833333333333337</v>
      </c>
      <c r="E2924" s="18" t="str">
        <f t="shared" si="91"/>
        <v>Tuesday</v>
      </c>
    </row>
    <row r="2925" spans="1:5" ht="18" x14ac:dyDescent="0.2">
      <c r="A2925" s="1">
        <v>42396.791666666664</v>
      </c>
      <c r="B2925" s="17">
        <v>1</v>
      </c>
      <c r="C2925">
        <v>27</v>
      </c>
      <c r="D2925" s="19">
        <f t="shared" si="90"/>
        <v>0.79166666666666663</v>
      </c>
      <c r="E2925" s="18" t="str">
        <f t="shared" si="91"/>
        <v>Wednesday</v>
      </c>
    </row>
    <row r="2926" spans="1:5" ht="18" x14ac:dyDescent="0.2">
      <c r="A2926" s="1">
        <v>42395.770833333336</v>
      </c>
      <c r="B2926" s="17">
        <v>1</v>
      </c>
      <c r="C2926">
        <v>26</v>
      </c>
      <c r="D2926" s="19">
        <f t="shared" si="90"/>
        <v>0.77083333333333337</v>
      </c>
      <c r="E2926" s="18" t="str">
        <f t="shared" si="91"/>
        <v>Tuesday</v>
      </c>
    </row>
    <row r="2927" spans="1:5" ht="18" x14ac:dyDescent="0.2">
      <c r="A2927" s="1">
        <v>42400.541666666664</v>
      </c>
      <c r="B2927" s="17">
        <v>1</v>
      </c>
      <c r="C2927">
        <v>31</v>
      </c>
      <c r="D2927" s="19">
        <f t="shared" si="90"/>
        <v>0.54166666666666663</v>
      </c>
      <c r="E2927" s="18" t="str">
        <f t="shared" si="91"/>
        <v>Sunday</v>
      </c>
    </row>
    <row r="2928" spans="1:5" ht="18" x14ac:dyDescent="0.2">
      <c r="A2928" s="1">
        <v>42393.75</v>
      </c>
      <c r="B2928" s="17">
        <v>1</v>
      </c>
      <c r="C2928">
        <v>24</v>
      </c>
      <c r="D2928" s="19">
        <f t="shared" si="90"/>
        <v>0.75</v>
      </c>
      <c r="E2928" s="18" t="str">
        <f t="shared" si="91"/>
        <v>Sunday</v>
      </c>
    </row>
    <row r="2929" spans="1:5" ht="18" x14ac:dyDescent="0.2">
      <c r="A2929" s="1">
        <v>42399.875</v>
      </c>
      <c r="B2929" s="17">
        <v>1</v>
      </c>
      <c r="C2929">
        <v>30</v>
      </c>
      <c r="D2929" s="19">
        <f t="shared" si="90"/>
        <v>0.875</v>
      </c>
      <c r="E2929" s="18" t="str">
        <f t="shared" si="91"/>
        <v>Saturday</v>
      </c>
    </row>
    <row r="2930" spans="1:5" ht="18" x14ac:dyDescent="0.2">
      <c r="A2930" s="1">
        <v>42399.875</v>
      </c>
      <c r="B2930" s="17">
        <v>1</v>
      </c>
      <c r="C2930">
        <v>30</v>
      </c>
      <c r="D2930" s="19">
        <f t="shared" si="90"/>
        <v>0.875</v>
      </c>
      <c r="E2930" s="18" t="str">
        <f t="shared" si="91"/>
        <v>Saturday</v>
      </c>
    </row>
    <row r="2931" spans="1:5" ht="18" x14ac:dyDescent="0.2">
      <c r="A2931" s="1">
        <v>42390.770833333336</v>
      </c>
      <c r="B2931" s="17">
        <v>1</v>
      </c>
      <c r="C2931">
        <v>21</v>
      </c>
      <c r="D2931" s="19">
        <f t="shared" si="90"/>
        <v>0.77083333333333337</v>
      </c>
      <c r="E2931" s="18" t="str">
        <f t="shared" si="91"/>
        <v>Thursday</v>
      </c>
    </row>
    <row r="2932" spans="1:5" ht="18" x14ac:dyDescent="0.2">
      <c r="A2932" s="1">
        <v>42391.458333333336</v>
      </c>
      <c r="B2932" s="17">
        <v>1</v>
      </c>
      <c r="C2932">
        <v>22</v>
      </c>
      <c r="D2932" s="19">
        <f t="shared" si="90"/>
        <v>0.45833333333333331</v>
      </c>
      <c r="E2932" s="18" t="str">
        <f t="shared" si="91"/>
        <v>Friday</v>
      </c>
    </row>
    <row r="2933" spans="1:5" ht="18" x14ac:dyDescent="0.2">
      <c r="A2933" s="1">
        <v>42391.541666666664</v>
      </c>
      <c r="B2933" s="17">
        <v>1</v>
      </c>
      <c r="C2933">
        <v>22</v>
      </c>
      <c r="D2933" s="19">
        <f t="shared" si="90"/>
        <v>0.54166666666666663</v>
      </c>
      <c r="E2933" s="18" t="str">
        <f t="shared" si="91"/>
        <v>Friday</v>
      </c>
    </row>
    <row r="2934" spans="1:5" ht="18" x14ac:dyDescent="0.2">
      <c r="A2934" s="1">
        <v>42394.770833333336</v>
      </c>
      <c r="B2934" s="17">
        <v>1</v>
      </c>
      <c r="C2934">
        <v>25</v>
      </c>
      <c r="D2934" s="19">
        <f t="shared" si="90"/>
        <v>0.77083333333333337</v>
      </c>
      <c r="E2934" s="18" t="str">
        <f t="shared" si="91"/>
        <v>Monday</v>
      </c>
    </row>
    <row r="2935" spans="1:5" ht="18" x14ac:dyDescent="0.2">
      <c r="A2935" s="1">
        <v>42395.708333333336</v>
      </c>
      <c r="B2935" s="17">
        <v>1</v>
      </c>
      <c r="C2935">
        <v>26</v>
      </c>
      <c r="D2935" s="19">
        <f t="shared" si="90"/>
        <v>0.70833333333333337</v>
      </c>
      <c r="E2935" s="18" t="str">
        <f t="shared" si="91"/>
        <v>Tuesday</v>
      </c>
    </row>
    <row r="2936" spans="1:5" ht="18" x14ac:dyDescent="0.2">
      <c r="A2936" s="1">
        <v>42399.791666666664</v>
      </c>
      <c r="B2936" s="17">
        <v>1</v>
      </c>
      <c r="C2936">
        <v>30</v>
      </c>
      <c r="D2936" s="19">
        <f t="shared" si="90"/>
        <v>0.79166666666666663</v>
      </c>
      <c r="E2936" s="18" t="str">
        <f t="shared" si="91"/>
        <v>Saturday</v>
      </c>
    </row>
    <row r="2937" spans="1:5" ht="18" x14ac:dyDescent="0.2">
      <c r="A2937" s="1">
        <v>42396.770833333336</v>
      </c>
      <c r="B2937" s="17">
        <v>1</v>
      </c>
      <c r="C2937">
        <v>27</v>
      </c>
      <c r="D2937" s="19">
        <f t="shared" si="90"/>
        <v>0.77083333333333337</v>
      </c>
      <c r="E2937" s="18" t="str">
        <f t="shared" si="91"/>
        <v>Wednesday</v>
      </c>
    </row>
    <row r="2938" spans="1:5" ht="18" x14ac:dyDescent="0.2">
      <c r="A2938" s="1">
        <v>42399.8125</v>
      </c>
      <c r="B2938" s="17">
        <v>1</v>
      </c>
      <c r="C2938">
        <v>30</v>
      </c>
      <c r="D2938" s="19">
        <f t="shared" si="90"/>
        <v>0.8125</v>
      </c>
      <c r="E2938" s="18" t="str">
        <f t="shared" si="91"/>
        <v>Saturday</v>
      </c>
    </row>
    <row r="2939" spans="1:5" ht="18" x14ac:dyDescent="0.2">
      <c r="A2939" s="1">
        <v>42400.416666666664</v>
      </c>
      <c r="B2939" s="17">
        <v>1</v>
      </c>
      <c r="C2939">
        <v>31</v>
      </c>
      <c r="D2939" s="19">
        <f t="shared" si="90"/>
        <v>0.41666666666666669</v>
      </c>
      <c r="E2939" s="18" t="str">
        <f t="shared" si="91"/>
        <v>Sunday</v>
      </c>
    </row>
    <row r="2940" spans="1:5" ht="18" x14ac:dyDescent="0.2">
      <c r="A2940" s="1">
        <v>42399.708333333336</v>
      </c>
      <c r="B2940" s="17">
        <v>1</v>
      </c>
      <c r="C2940">
        <v>30</v>
      </c>
      <c r="D2940" s="19">
        <f t="shared" si="90"/>
        <v>0.70833333333333337</v>
      </c>
      <c r="E2940" s="18" t="str">
        <f t="shared" si="91"/>
        <v>Saturday</v>
      </c>
    </row>
    <row r="2941" spans="1:5" ht="18" x14ac:dyDescent="0.2">
      <c r="A2941" s="1">
        <v>42399.770833333336</v>
      </c>
      <c r="B2941" s="17">
        <v>1</v>
      </c>
      <c r="C2941">
        <v>30</v>
      </c>
      <c r="D2941" s="19">
        <f t="shared" si="90"/>
        <v>0.77083333333333337</v>
      </c>
      <c r="E2941" s="18" t="str">
        <f t="shared" si="91"/>
        <v>Saturday</v>
      </c>
    </row>
    <row r="2942" spans="1:5" ht="18" x14ac:dyDescent="0.2">
      <c r="A2942" s="1">
        <v>42395.729166666664</v>
      </c>
      <c r="B2942" s="17">
        <v>1</v>
      </c>
      <c r="C2942">
        <v>26</v>
      </c>
      <c r="D2942" s="19">
        <f t="shared" si="90"/>
        <v>0.72916666666666663</v>
      </c>
      <c r="E2942" s="18" t="str">
        <f t="shared" si="91"/>
        <v>Tuesday</v>
      </c>
    </row>
    <row r="2943" spans="1:5" ht="18" x14ac:dyDescent="0.2">
      <c r="A2943" s="1">
        <v>42393.791666666664</v>
      </c>
      <c r="B2943" s="17">
        <v>1</v>
      </c>
      <c r="C2943">
        <v>24</v>
      </c>
      <c r="D2943" s="19">
        <f t="shared" si="90"/>
        <v>0.79166666666666663</v>
      </c>
      <c r="E2943" s="18" t="str">
        <f t="shared" si="91"/>
        <v>Sunday</v>
      </c>
    </row>
    <row r="2944" spans="1:5" ht="18" x14ac:dyDescent="0.2">
      <c r="A2944" s="1">
        <v>42395.791666666664</v>
      </c>
      <c r="B2944" s="17">
        <v>1</v>
      </c>
      <c r="C2944">
        <v>26</v>
      </c>
      <c r="D2944" s="19">
        <f t="shared" si="90"/>
        <v>0.79166666666666663</v>
      </c>
      <c r="E2944" s="18" t="str">
        <f t="shared" si="91"/>
        <v>Tuesday</v>
      </c>
    </row>
    <row r="2945" spans="1:5" ht="18" x14ac:dyDescent="0.2">
      <c r="A2945" s="1">
        <v>42399.541666666664</v>
      </c>
      <c r="B2945" s="17">
        <v>1</v>
      </c>
      <c r="C2945">
        <v>30</v>
      </c>
      <c r="D2945" s="19">
        <f t="shared" si="90"/>
        <v>0.54166666666666663</v>
      </c>
      <c r="E2945" s="18" t="str">
        <f t="shared" si="91"/>
        <v>Saturday</v>
      </c>
    </row>
    <row r="2946" spans="1:5" ht="18" x14ac:dyDescent="0.2">
      <c r="A2946" s="1">
        <v>42394.75</v>
      </c>
      <c r="B2946" s="17">
        <v>1</v>
      </c>
      <c r="C2946">
        <v>25</v>
      </c>
      <c r="D2946" s="19">
        <f t="shared" si="90"/>
        <v>0.75</v>
      </c>
      <c r="E2946" s="18" t="str">
        <f t="shared" si="91"/>
        <v>Monday</v>
      </c>
    </row>
    <row r="2947" spans="1:5" ht="18" x14ac:dyDescent="0.2">
      <c r="A2947" s="1">
        <v>42397.875</v>
      </c>
      <c r="B2947" s="17">
        <v>1</v>
      </c>
      <c r="C2947">
        <v>28</v>
      </c>
      <c r="D2947" s="19">
        <f t="shared" ref="D2947:D3010" si="92">TIME(HOUR(A2947),MINUTE(A2947), SECOND(A2947))</f>
        <v>0.875</v>
      </c>
      <c r="E2947" s="18" t="str">
        <f t="shared" ref="E2947:E3010" si="93">TEXT(A2947, "dddd")</f>
        <v>Thursday</v>
      </c>
    </row>
    <row r="2948" spans="1:5" ht="18" x14ac:dyDescent="0.2">
      <c r="A2948" s="1">
        <v>42397.875</v>
      </c>
      <c r="B2948" s="17">
        <v>1</v>
      </c>
      <c r="C2948">
        <v>28</v>
      </c>
      <c r="D2948" s="19">
        <f t="shared" si="92"/>
        <v>0.875</v>
      </c>
      <c r="E2948" s="18" t="str">
        <f t="shared" si="93"/>
        <v>Thursday</v>
      </c>
    </row>
    <row r="2949" spans="1:5" ht="18" x14ac:dyDescent="0.2">
      <c r="A2949" s="1">
        <v>42399.604166666664</v>
      </c>
      <c r="B2949" s="17">
        <v>1</v>
      </c>
      <c r="C2949">
        <v>30</v>
      </c>
      <c r="D2949" s="19">
        <f t="shared" si="92"/>
        <v>0.60416666666666663</v>
      </c>
      <c r="E2949" s="18" t="str">
        <f t="shared" si="93"/>
        <v>Saturday</v>
      </c>
    </row>
    <row r="2950" spans="1:5" ht="18" x14ac:dyDescent="0.2">
      <c r="A2950" s="1">
        <v>42399.458333333336</v>
      </c>
      <c r="B2950" s="17">
        <v>1</v>
      </c>
      <c r="C2950">
        <v>30</v>
      </c>
      <c r="D2950" s="19">
        <f t="shared" si="92"/>
        <v>0.45833333333333331</v>
      </c>
      <c r="E2950" s="18" t="str">
        <f t="shared" si="93"/>
        <v>Saturday</v>
      </c>
    </row>
    <row r="2951" spans="1:5" ht="18" x14ac:dyDescent="0.2">
      <c r="A2951" s="1">
        <v>42400.583333333336</v>
      </c>
      <c r="B2951" s="17">
        <v>1</v>
      </c>
      <c r="C2951">
        <v>31</v>
      </c>
      <c r="D2951" s="19">
        <f t="shared" si="92"/>
        <v>0.58333333333333337</v>
      </c>
      <c r="E2951" s="18" t="str">
        <f t="shared" si="93"/>
        <v>Sunday</v>
      </c>
    </row>
    <row r="2952" spans="1:5" ht="18" x14ac:dyDescent="0.2">
      <c r="A2952" s="1">
        <v>42398.791666666664</v>
      </c>
      <c r="B2952" s="17">
        <v>1</v>
      </c>
      <c r="C2952">
        <v>29</v>
      </c>
      <c r="D2952" s="19">
        <f t="shared" si="92"/>
        <v>0.79166666666666663</v>
      </c>
      <c r="E2952" s="18" t="str">
        <f t="shared" si="93"/>
        <v>Friday</v>
      </c>
    </row>
    <row r="2953" spans="1:5" ht="18" x14ac:dyDescent="0.2">
      <c r="A2953" s="1">
        <v>42397.75</v>
      </c>
      <c r="B2953" s="17">
        <v>1</v>
      </c>
      <c r="C2953">
        <v>28</v>
      </c>
      <c r="D2953" s="19">
        <f t="shared" si="92"/>
        <v>0.75</v>
      </c>
      <c r="E2953" s="18" t="str">
        <f t="shared" si="93"/>
        <v>Thursday</v>
      </c>
    </row>
    <row r="2954" spans="1:5" ht="18" x14ac:dyDescent="0.2">
      <c r="A2954" s="1">
        <v>42398.458333333336</v>
      </c>
      <c r="B2954" s="17">
        <v>1</v>
      </c>
      <c r="C2954">
        <v>29</v>
      </c>
      <c r="D2954" s="19">
        <f t="shared" si="92"/>
        <v>0.45833333333333331</v>
      </c>
      <c r="E2954" s="18" t="str">
        <f t="shared" si="93"/>
        <v>Friday</v>
      </c>
    </row>
    <row r="2955" spans="1:5" ht="18" x14ac:dyDescent="0.2">
      <c r="A2955" s="1">
        <v>42396.770833333336</v>
      </c>
      <c r="B2955" s="17">
        <v>1</v>
      </c>
      <c r="C2955">
        <v>27</v>
      </c>
      <c r="D2955" s="19">
        <f t="shared" si="92"/>
        <v>0.77083333333333337</v>
      </c>
      <c r="E2955" s="18" t="str">
        <f t="shared" si="93"/>
        <v>Wednesday</v>
      </c>
    </row>
    <row r="2956" spans="1:5" ht="18" x14ac:dyDescent="0.2">
      <c r="A2956" s="1">
        <v>42395.75</v>
      </c>
      <c r="B2956" s="17">
        <v>1</v>
      </c>
      <c r="C2956">
        <v>26</v>
      </c>
      <c r="D2956" s="19">
        <f t="shared" si="92"/>
        <v>0.75</v>
      </c>
      <c r="E2956" s="18" t="str">
        <f t="shared" si="93"/>
        <v>Tuesday</v>
      </c>
    </row>
    <row r="2957" spans="1:5" ht="18" x14ac:dyDescent="0.2">
      <c r="A2957" s="1">
        <v>42399.666666666664</v>
      </c>
      <c r="B2957" s="17">
        <v>1</v>
      </c>
      <c r="C2957">
        <v>30</v>
      </c>
      <c r="D2957" s="19">
        <f t="shared" si="92"/>
        <v>0.66666666666666663</v>
      </c>
      <c r="E2957" s="18" t="str">
        <f t="shared" si="93"/>
        <v>Saturday</v>
      </c>
    </row>
    <row r="2958" spans="1:5" ht="18" x14ac:dyDescent="0.2">
      <c r="A2958" s="1">
        <v>42399.78125</v>
      </c>
      <c r="B2958" s="17">
        <v>1</v>
      </c>
      <c r="C2958">
        <v>30</v>
      </c>
      <c r="D2958" s="19">
        <f t="shared" si="92"/>
        <v>0.78125</v>
      </c>
      <c r="E2958" s="18" t="str">
        <f t="shared" si="93"/>
        <v>Saturday</v>
      </c>
    </row>
    <row r="2959" spans="1:5" ht="18" x14ac:dyDescent="0.2">
      <c r="A2959" s="1">
        <v>42400.822916666664</v>
      </c>
      <c r="B2959" s="17">
        <v>1</v>
      </c>
      <c r="C2959">
        <v>31</v>
      </c>
      <c r="D2959" s="19">
        <f t="shared" si="92"/>
        <v>0.82291666666666663</v>
      </c>
      <c r="E2959" s="18" t="str">
        <f t="shared" si="93"/>
        <v>Sunday</v>
      </c>
    </row>
    <row r="2960" spans="1:5" ht="18" x14ac:dyDescent="0.2">
      <c r="A2960" s="1">
        <v>42398.541666666664</v>
      </c>
      <c r="B2960" s="17">
        <v>1</v>
      </c>
      <c r="C2960">
        <v>29</v>
      </c>
      <c r="D2960" s="19">
        <f t="shared" si="92"/>
        <v>0.54166666666666663</v>
      </c>
      <c r="E2960" s="18" t="str">
        <f t="shared" si="93"/>
        <v>Friday</v>
      </c>
    </row>
    <row r="2961" spans="1:5" ht="18" x14ac:dyDescent="0.2">
      <c r="A2961" s="1">
        <v>42242.770833333336</v>
      </c>
      <c r="B2961" s="17">
        <v>8</v>
      </c>
      <c r="C2961">
        <v>26</v>
      </c>
      <c r="D2961" s="19">
        <f t="shared" si="92"/>
        <v>0.77083333333333337</v>
      </c>
      <c r="E2961" s="18" t="str">
        <f t="shared" si="93"/>
        <v>Wednesday</v>
      </c>
    </row>
    <row r="2962" spans="1:5" ht="18" x14ac:dyDescent="0.2">
      <c r="A2962" s="1">
        <v>42228.770833333336</v>
      </c>
      <c r="B2962" s="17">
        <v>8</v>
      </c>
      <c r="C2962">
        <v>12</v>
      </c>
      <c r="D2962" s="19">
        <f t="shared" si="92"/>
        <v>0.77083333333333337</v>
      </c>
      <c r="E2962" s="18" t="str">
        <f t="shared" si="93"/>
        <v>Wednesday</v>
      </c>
    </row>
    <row r="2963" spans="1:5" ht="18" x14ac:dyDescent="0.2">
      <c r="A2963" s="1">
        <v>42235.770833333336</v>
      </c>
      <c r="B2963" s="17">
        <v>8</v>
      </c>
      <c r="C2963">
        <v>19</v>
      </c>
      <c r="D2963" s="19">
        <f t="shared" si="92"/>
        <v>0.77083333333333337</v>
      </c>
      <c r="E2963" s="18" t="str">
        <f t="shared" si="93"/>
        <v>Wednesday</v>
      </c>
    </row>
    <row r="2964" spans="1:5" ht="18" x14ac:dyDescent="0.2">
      <c r="A2964" s="1">
        <v>42270.708333333336</v>
      </c>
      <c r="B2964" s="17">
        <v>9</v>
      </c>
      <c r="C2964">
        <v>23</v>
      </c>
      <c r="D2964" s="19">
        <f t="shared" si="92"/>
        <v>0.70833333333333337</v>
      </c>
      <c r="E2964" s="18" t="str">
        <f t="shared" si="93"/>
        <v>Wednesday</v>
      </c>
    </row>
    <row r="2965" spans="1:5" ht="18" x14ac:dyDescent="0.2">
      <c r="A2965" s="1">
        <v>42256.729166666664</v>
      </c>
      <c r="B2965" s="17">
        <v>9</v>
      </c>
      <c r="C2965">
        <v>9</v>
      </c>
      <c r="D2965" s="19">
        <f t="shared" si="92"/>
        <v>0.72916666666666663</v>
      </c>
      <c r="E2965" s="18" t="str">
        <f t="shared" si="93"/>
        <v>Wednesday</v>
      </c>
    </row>
    <row r="2966" spans="1:5" ht="18" x14ac:dyDescent="0.2">
      <c r="A2966" s="1">
        <v>42263.729166666664</v>
      </c>
      <c r="B2966" s="17">
        <v>9</v>
      </c>
      <c r="C2966">
        <v>16</v>
      </c>
      <c r="D2966" s="19">
        <f t="shared" si="92"/>
        <v>0.72916666666666663</v>
      </c>
      <c r="E2966" s="18" t="str">
        <f t="shared" si="93"/>
        <v>Wednesday</v>
      </c>
    </row>
    <row r="2967" spans="1:5" ht="18" x14ac:dyDescent="0.2">
      <c r="A2967" s="1">
        <v>42256.791666666664</v>
      </c>
      <c r="B2967" s="17">
        <v>9</v>
      </c>
      <c r="C2967">
        <v>9</v>
      </c>
      <c r="D2967" s="19">
        <f t="shared" si="92"/>
        <v>0.79166666666666663</v>
      </c>
      <c r="E2967" s="18" t="str">
        <f t="shared" si="93"/>
        <v>Wednesday</v>
      </c>
    </row>
    <row r="2968" spans="1:5" ht="18" x14ac:dyDescent="0.2">
      <c r="A2968" s="1">
        <v>42291.791666666664</v>
      </c>
      <c r="B2968" s="17">
        <v>10</v>
      </c>
      <c r="C2968">
        <v>14</v>
      </c>
      <c r="D2968" s="19">
        <f t="shared" si="92"/>
        <v>0.79166666666666663</v>
      </c>
      <c r="E2968" s="18" t="str">
        <f t="shared" si="93"/>
        <v>Wednesday</v>
      </c>
    </row>
    <row r="2969" spans="1:5" ht="18" x14ac:dyDescent="0.2">
      <c r="A2969" s="1">
        <v>42319.791666666664</v>
      </c>
      <c r="B2969" s="17">
        <v>11</v>
      </c>
      <c r="C2969">
        <v>11</v>
      </c>
      <c r="D2969" s="19">
        <f t="shared" si="92"/>
        <v>0.79166666666666663</v>
      </c>
      <c r="E2969" s="18" t="str">
        <f t="shared" si="93"/>
        <v>Wednesday</v>
      </c>
    </row>
    <row r="2970" spans="1:5" ht="18" x14ac:dyDescent="0.2">
      <c r="A2970" s="1">
        <v>42347.791666666664</v>
      </c>
      <c r="B2970" s="17">
        <v>12</v>
      </c>
      <c r="C2970">
        <v>9</v>
      </c>
      <c r="D2970" s="19">
        <f t="shared" si="92"/>
        <v>0.79166666666666663</v>
      </c>
      <c r="E2970" s="18" t="str">
        <f t="shared" si="93"/>
        <v>Wednesday</v>
      </c>
    </row>
    <row r="2971" spans="1:5" ht="18" x14ac:dyDescent="0.2">
      <c r="A2971" s="1">
        <v>42382.791666666664</v>
      </c>
      <c r="B2971" s="17">
        <v>1</v>
      </c>
      <c r="C2971">
        <v>13</v>
      </c>
      <c r="D2971" s="19">
        <f t="shared" si="92"/>
        <v>0.79166666666666663</v>
      </c>
      <c r="E2971" s="18" t="str">
        <f t="shared" si="93"/>
        <v>Wednesday</v>
      </c>
    </row>
    <row r="2972" spans="1:5" ht="18" x14ac:dyDescent="0.2">
      <c r="A2972" s="1">
        <v>42314.78125</v>
      </c>
      <c r="B2972" s="17">
        <v>11</v>
      </c>
      <c r="C2972">
        <v>6</v>
      </c>
      <c r="D2972" s="19">
        <f t="shared" si="92"/>
        <v>0.78125</v>
      </c>
      <c r="E2972" s="18" t="str">
        <f t="shared" si="93"/>
        <v>Friday</v>
      </c>
    </row>
    <row r="2973" spans="1:5" ht="18" x14ac:dyDescent="0.2">
      <c r="A2973" s="1">
        <v>42257.770833333336</v>
      </c>
      <c r="B2973" s="17">
        <v>9</v>
      </c>
      <c r="C2973">
        <v>10</v>
      </c>
      <c r="D2973" s="19">
        <f t="shared" si="92"/>
        <v>0.77083333333333337</v>
      </c>
      <c r="E2973" s="18" t="str">
        <f t="shared" si="93"/>
        <v>Thursday</v>
      </c>
    </row>
    <row r="2974" spans="1:5" ht="18" x14ac:dyDescent="0.2">
      <c r="A2974" s="1">
        <v>42276.833333333336</v>
      </c>
      <c r="B2974" s="17">
        <v>9</v>
      </c>
      <c r="C2974">
        <v>29</v>
      </c>
      <c r="D2974" s="19">
        <f t="shared" si="92"/>
        <v>0.83333333333333337</v>
      </c>
      <c r="E2974" s="18" t="str">
        <f t="shared" si="93"/>
        <v>Tuesday</v>
      </c>
    </row>
    <row r="2975" spans="1:5" ht="18" x14ac:dyDescent="0.2">
      <c r="A2975" s="1">
        <v>42297.833333333336</v>
      </c>
      <c r="B2975" s="17">
        <v>10</v>
      </c>
      <c r="C2975">
        <v>20</v>
      </c>
      <c r="D2975" s="19">
        <f t="shared" si="92"/>
        <v>0.83333333333333337</v>
      </c>
      <c r="E2975" s="18" t="str">
        <f t="shared" si="93"/>
        <v>Tuesday</v>
      </c>
    </row>
    <row r="2976" spans="1:5" ht="18" x14ac:dyDescent="0.2">
      <c r="A2976" s="1">
        <v>42283.833333333336</v>
      </c>
      <c r="B2976" s="17">
        <v>10</v>
      </c>
      <c r="C2976">
        <v>6</v>
      </c>
      <c r="D2976" s="19">
        <f t="shared" si="92"/>
        <v>0.83333333333333337</v>
      </c>
      <c r="E2976" s="18" t="str">
        <f t="shared" si="93"/>
        <v>Tuesday</v>
      </c>
    </row>
    <row r="2977" spans="1:5" ht="18" x14ac:dyDescent="0.2">
      <c r="A2977" s="1">
        <v>42304.833333333336</v>
      </c>
      <c r="B2977" s="17">
        <v>10</v>
      </c>
      <c r="C2977">
        <v>27</v>
      </c>
      <c r="D2977" s="19">
        <f t="shared" si="92"/>
        <v>0.83333333333333337</v>
      </c>
      <c r="E2977" s="18" t="str">
        <f t="shared" si="93"/>
        <v>Tuesday</v>
      </c>
    </row>
    <row r="2978" spans="1:5" ht="18" x14ac:dyDescent="0.2">
      <c r="A2978" s="1">
        <v>42290.833333333336</v>
      </c>
      <c r="B2978" s="17">
        <v>10</v>
      </c>
      <c r="C2978">
        <v>13</v>
      </c>
      <c r="D2978" s="19">
        <f t="shared" si="92"/>
        <v>0.83333333333333337</v>
      </c>
      <c r="E2978" s="18" t="str">
        <f t="shared" si="93"/>
        <v>Tuesday</v>
      </c>
    </row>
    <row r="2979" spans="1:5" ht="18" x14ac:dyDescent="0.2">
      <c r="A2979" s="1">
        <v>42256.791666666664</v>
      </c>
      <c r="B2979" s="17">
        <v>9</v>
      </c>
      <c r="C2979">
        <v>9</v>
      </c>
      <c r="D2979" s="19">
        <f t="shared" si="92"/>
        <v>0.79166666666666663</v>
      </c>
      <c r="E2979" s="18" t="str">
        <f t="shared" si="93"/>
        <v>Wednesday</v>
      </c>
    </row>
    <row r="2980" spans="1:5" ht="18" x14ac:dyDescent="0.2">
      <c r="A2980" s="1">
        <v>42382.791666666664</v>
      </c>
      <c r="B2980" s="17">
        <v>1</v>
      </c>
      <c r="C2980">
        <v>13</v>
      </c>
      <c r="D2980" s="19">
        <f t="shared" si="92"/>
        <v>0.79166666666666663</v>
      </c>
      <c r="E2980" s="18" t="str">
        <f t="shared" si="93"/>
        <v>Wednesday</v>
      </c>
    </row>
    <row r="2981" spans="1:5" ht="18" x14ac:dyDescent="0.2">
      <c r="A2981" s="1">
        <v>42243.770833333336</v>
      </c>
      <c r="B2981" s="17">
        <v>8</v>
      </c>
      <c r="C2981">
        <v>27</v>
      </c>
      <c r="D2981" s="19">
        <f t="shared" si="92"/>
        <v>0.77083333333333337</v>
      </c>
      <c r="E2981" s="18" t="str">
        <f t="shared" si="93"/>
        <v>Thursday</v>
      </c>
    </row>
    <row r="2982" spans="1:5" ht="18" x14ac:dyDescent="0.2">
      <c r="A2982" s="1">
        <v>42271.770833333336</v>
      </c>
      <c r="B2982" s="17">
        <v>9</v>
      </c>
      <c r="C2982">
        <v>24</v>
      </c>
      <c r="D2982" s="19">
        <f t="shared" si="92"/>
        <v>0.77083333333333337</v>
      </c>
      <c r="E2982" s="18" t="str">
        <f t="shared" si="93"/>
        <v>Thursday</v>
      </c>
    </row>
    <row r="2983" spans="1:5" ht="18" x14ac:dyDescent="0.2">
      <c r="A2983" s="1">
        <v>42299.770833333336</v>
      </c>
      <c r="B2983" s="17">
        <v>10</v>
      </c>
      <c r="C2983">
        <v>22</v>
      </c>
      <c r="D2983" s="19">
        <f t="shared" si="92"/>
        <v>0.77083333333333337</v>
      </c>
      <c r="E2983" s="18" t="str">
        <f t="shared" si="93"/>
        <v>Thursday</v>
      </c>
    </row>
    <row r="2984" spans="1:5" ht="18" x14ac:dyDescent="0.2">
      <c r="A2984" s="1">
        <v>42397.770833333336</v>
      </c>
      <c r="B2984" s="17">
        <v>1</v>
      </c>
      <c r="C2984">
        <v>28</v>
      </c>
      <c r="D2984" s="19">
        <f t="shared" si="92"/>
        <v>0.77083333333333337</v>
      </c>
      <c r="E2984" s="18" t="str">
        <f t="shared" si="93"/>
        <v>Thursday</v>
      </c>
    </row>
    <row r="2985" spans="1:5" ht="18" x14ac:dyDescent="0.2">
      <c r="A2985" s="1">
        <v>42345.75</v>
      </c>
      <c r="B2985" s="17">
        <v>12</v>
      </c>
      <c r="C2985">
        <v>7</v>
      </c>
      <c r="D2985" s="19">
        <f t="shared" si="92"/>
        <v>0.75</v>
      </c>
      <c r="E2985" s="18" t="str">
        <f t="shared" si="93"/>
        <v>Monday</v>
      </c>
    </row>
    <row r="2986" spans="1:5" ht="18" x14ac:dyDescent="0.2">
      <c r="A2986" s="1">
        <v>42298.833333333336</v>
      </c>
      <c r="B2986" s="17">
        <v>10</v>
      </c>
      <c r="C2986">
        <v>21</v>
      </c>
      <c r="D2986" s="19">
        <f t="shared" si="92"/>
        <v>0.83333333333333337</v>
      </c>
      <c r="E2986" s="18" t="str">
        <f t="shared" si="93"/>
        <v>Wednesday</v>
      </c>
    </row>
    <row r="2987" spans="1:5" ht="18" x14ac:dyDescent="0.2">
      <c r="A2987" s="1">
        <v>42305.833333333336</v>
      </c>
      <c r="B2987" s="17">
        <v>10</v>
      </c>
      <c r="C2987">
        <v>28</v>
      </c>
      <c r="D2987" s="19">
        <f t="shared" si="92"/>
        <v>0.83333333333333337</v>
      </c>
      <c r="E2987" s="18" t="str">
        <f t="shared" si="93"/>
        <v>Wednesday</v>
      </c>
    </row>
    <row r="2988" spans="1:5" ht="18" x14ac:dyDescent="0.2">
      <c r="A2988" s="1">
        <v>42378.416666666664</v>
      </c>
      <c r="B2988" s="17">
        <v>1</v>
      </c>
      <c r="C2988">
        <v>9</v>
      </c>
      <c r="D2988" s="19">
        <f t="shared" si="92"/>
        <v>0.41666666666666669</v>
      </c>
      <c r="E2988" s="18" t="str">
        <f t="shared" si="93"/>
        <v>Saturday</v>
      </c>
    </row>
    <row r="2989" spans="1:5" ht="18" x14ac:dyDescent="0.2">
      <c r="A2989" s="1">
        <v>42218.416666666664</v>
      </c>
      <c r="B2989" s="17">
        <v>8</v>
      </c>
      <c r="C2989">
        <v>2</v>
      </c>
      <c r="D2989" s="19">
        <f t="shared" si="92"/>
        <v>0.41666666666666669</v>
      </c>
      <c r="E2989" s="18" t="str">
        <f t="shared" si="93"/>
        <v>Sunday</v>
      </c>
    </row>
    <row r="2990" spans="1:5" ht="18" x14ac:dyDescent="0.2">
      <c r="A2990" s="1">
        <v>42225.416666666664</v>
      </c>
      <c r="B2990" s="17">
        <v>8</v>
      </c>
      <c r="C2990">
        <v>9</v>
      </c>
      <c r="D2990" s="19">
        <f t="shared" si="92"/>
        <v>0.41666666666666669</v>
      </c>
      <c r="E2990" s="18" t="str">
        <f t="shared" si="93"/>
        <v>Sunday</v>
      </c>
    </row>
    <row r="2991" spans="1:5" ht="18" x14ac:dyDescent="0.2">
      <c r="A2991" s="1">
        <v>42246.416666666664</v>
      </c>
      <c r="B2991" s="17">
        <v>8</v>
      </c>
      <c r="C2991">
        <v>30</v>
      </c>
      <c r="D2991" s="19">
        <f t="shared" si="92"/>
        <v>0.41666666666666669</v>
      </c>
      <c r="E2991" s="18" t="str">
        <f t="shared" si="93"/>
        <v>Sunday</v>
      </c>
    </row>
    <row r="2992" spans="1:5" ht="18" x14ac:dyDescent="0.2">
      <c r="A2992" s="1">
        <v>42232.40625</v>
      </c>
      <c r="B2992" s="17">
        <v>8</v>
      </c>
      <c r="C2992">
        <v>16</v>
      </c>
      <c r="D2992" s="19">
        <f t="shared" si="92"/>
        <v>0.40625</v>
      </c>
      <c r="E2992" s="18" t="str">
        <f t="shared" si="93"/>
        <v>Sunday</v>
      </c>
    </row>
    <row r="2993" spans="1:5" ht="18" x14ac:dyDescent="0.2">
      <c r="A2993" s="1">
        <v>42253.416666666664</v>
      </c>
      <c r="B2993" s="17">
        <v>9</v>
      </c>
      <c r="C2993">
        <v>6</v>
      </c>
      <c r="D2993" s="19">
        <f t="shared" si="92"/>
        <v>0.41666666666666669</v>
      </c>
      <c r="E2993" s="18" t="str">
        <f t="shared" si="93"/>
        <v>Sunday</v>
      </c>
    </row>
    <row r="2994" spans="1:5" ht="18" x14ac:dyDescent="0.2">
      <c r="A2994" s="1">
        <v>42288.416666666664</v>
      </c>
      <c r="B2994" s="17">
        <v>10</v>
      </c>
      <c r="C2994">
        <v>11</v>
      </c>
      <c r="D2994" s="19">
        <f t="shared" si="92"/>
        <v>0.41666666666666669</v>
      </c>
      <c r="E2994" s="18" t="str">
        <f t="shared" si="93"/>
        <v>Sunday</v>
      </c>
    </row>
    <row r="2995" spans="1:5" ht="18" x14ac:dyDescent="0.2">
      <c r="A2995" s="1">
        <v>42330.416666666664</v>
      </c>
      <c r="B2995" s="17">
        <v>11</v>
      </c>
      <c r="C2995">
        <v>22</v>
      </c>
      <c r="D2995" s="19">
        <f t="shared" si="92"/>
        <v>0.41666666666666669</v>
      </c>
      <c r="E2995" s="18" t="str">
        <f t="shared" si="93"/>
        <v>Sunday</v>
      </c>
    </row>
    <row r="2996" spans="1:5" ht="18" x14ac:dyDescent="0.2">
      <c r="A2996" s="1">
        <v>42316.416666666664</v>
      </c>
      <c r="B2996" s="17">
        <v>11</v>
      </c>
      <c r="C2996">
        <v>8</v>
      </c>
      <c r="D2996" s="19">
        <f t="shared" si="92"/>
        <v>0.41666666666666669</v>
      </c>
      <c r="E2996" s="18" t="str">
        <f t="shared" si="93"/>
        <v>Sunday</v>
      </c>
    </row>
    <row r="2997" spans="1:5" ht="18" x14ac:dyDescent="0.2">
      <c r="A2997" s="1">
        <v>42337.416666666664</v>
      </c>
      <c r="B2997" s="17">
        <v>11</v>
      </c>
      <c r="C2997">
        <v>29</v>
      </c>
      <c r="D2997" s="19">
        <f t="shared" si="92"/>
        <v>0.41666666666666669</v>
      </c>
      <c r="E2997" s="18" t="str">
        <f t="shared" si="93"/>
        <v>Sunday</v>
      </c>
    </row>
    <row r="2998" spans="1:5" ht="18" x14ac:dyDescent="0.2">
      <c r="A2998" s="1">
        <v>42323.416666666664</v>
      </c>
      <c r="B2998" s="17">
        <v>11</v>
      </c>
      <c r="C2998">
        <v>15</v>
      </c>
      <c r="D2998" s="19">
        <f t="shared" si="92"/>
        <v>0.41666666666666669</v>
      </c>
      <c r="E2998" s="18" t="str">
        <f t="shared" si="93"/>
        <v>Sunday</v>
      </c>
    </row>
    <row r="2999" spans="1:5" ht="18" x14ac:dyDescent="0.2">
      <c r="A2999" s="1">
        <v>42358.416666666664</v>
      </c>
      <c r="B2999" s="17">
        <v>12</v>
      </c>
      <c r="C2999">
        <v>20</v>
      </c>
      <c r="D2999" s="19">
        <f t="shared" si="92"/>
        <v>0.41666666666666669</v>
      </c>
      <c r="E2999" s="18" t="str">
        <f t="shared" si="93"/>
        <v>Sunday</v>
      </c>
    </row>
    <row r="3000" spans="1:5" ht="18" x14ac:dyDescent="0.2">
      <c r="A3000" s="1">
        <v>42365.416666666664</v>
      </c>
      <c r="B3000" s="17">
        <v>12</v>
      </c>
      <c r="C3000">
        <v>27</v>
      </c>
      <c r="D3000" s="19">
        <f t="shared" si="92"/>
        <v>0.41666666666666669</v>
      </c>
      <c r="E3000" s="18" t="str">
        <f t="shared" si="93"/>
        <v>Sunday</v>
      </c>
    </row>
    <row r="3001" spans="1:5" ht="18" x14ac:dyDescent="0.2">
      <c r="A3001" s="1">
        <v>42351.416666666664</v>
      </c>
      <c r="B3001" s="17">
        <v>12</v>
      </c>
      <c r="C3001">
        <v>13</v>
      </c>
      <c r="D3001" s="19">
        <f t="shared" si="92"/>
        <v>0.41666666666666669</v>
      </c>
      <c r="E3001" s="18" t="str">
        <f t="shared" si="93"/>
        <v>Sunday</v>
      </c>
    </row>
    <row r="3002" spans="1:5" ht="18" x14ac:dyDescent="0.2">
      <c r="A3002" s="1">
        <v>42372.416666666664</v>
      </c>
      <c r="B3002" s="17">
        <v>1</v>
      </c>
      <c r="C3002">
        <v>3</v>
      </c>
      <c r="D3002" s="19">
        <f t="shared" si="92"/>
        <v>0.41666666666666669</v>
      </c>
      <c r="E3002" s="18" t="str">
        <f t="shared" si="93"/>
        <v>Sunday</v>
      </c>
    </row>
    <row r="3003" spans="1:5" ht="18" x14ac:dyDescent="0.2">
      <c r="A3003" s="1">
        <v>42393.416666666664</v>
      </c>
      <c r="B3003" s="17">
        <v>1</v>
      </c>
      <c r="C3003">
        <v>24</v>
      </c>
      <c r="D3003" s="19">
        <f t="shared" si="92"/>
        <v>0.41666666666666669</v>
      </c>
      <c r="E3003" s="18" t="str">
        <f t="shared" si="93"/>
        <v>Sunday</v>
      </c>
    </row>
    <row r="3004" spans="1:5" ht="18" x14ac:dyDescent="0.2">
      <c r="A3004" s="1">
        <v>42379.416666666664</v>
      </c>
      <c r="B3004" s="17">
        <v>1</v>
      </c>
      <c r="C3004">
        <v>10</v>
      </c>
      <c r="D3004" s="19">
        <f t="shared" si="92"/>
        <v>0.41666666666666669</v>
      </c>
      <c r="E3004" s="18" t="str">
        <f t="shared" si="93"/>
        <v>Sunday</v>
      </c>
    </row>
    <row r="3005" spans="1:5" ht="18" x14ac:dyDescent="0.2">
      <c r="A3005" s="1">
        <v>42386.416666666664</v>
      </c>
      <c r="B3005" s="17">
        <v>1</v>
      </c>
      <c r="C3005">
        <v>17</v>
      </c>
      <c r="D3005" s="19">
        <f t="shared" si="92"/>
        <v>0.41666666666666669</v>
      </c>
      <c r="E3005" s="18" t="str">
        <f t="shared" si="93"/>
        <v>Sunday</v>
      </c>
    </row>
    <row r="3006" spans="1:5" ht="18" x14ac:dyDescent="0.2">
      <c r="A3006" s="1">
        <v>42257.729166666664</v>
      </c>
      <c r="B3006" s="17">
        <v>9</v>
      </c>
      <c r="C3006">
        <v>10</v>
      </c>
      <c r="D3006" s="19">
        <f t="shared" si="92"/>
        <v>0.72916666666666663</v>
      </c>
      <c r="E3006" s="18" t="str">
        <f t="shared" si="93"/>
        <v>Thursday</v>
      </c>
    </row>
    <row r="3007" spans="1:5" ht="18" x14ac:dyDescent="0.2">
      <c r="A3007" s="1">
        <v>42311.833333333336</v>
      </c>
      <c r="B3007" s="17">
        <v>11</v>
      </c>
      <c r="C3007">
        <v>3</v>
      </c>
      <c r="D3007" s="19">
        <f t="shared" si="92"/>
        <v>0.83333333333333337</v>
      </c>
      <c r="E3007" s="18" t="str">
        <f t="shared" si="93"/>
        <v>Tuesday</v>
      </c>
    </row>
    <row r="3008" spans="1:5" ht="18" x14ac:dyDescent="0.2">
      <c r="A3008" s="1">
        <v>42374.833333333336</v>
      </c>
      <c r="B3008" s="17">
        <v>1</v>
      </c>
      <c r="C3008">
        <v>5</v>
      </c>
      <c r="D3008" s="19">
        <f t="shared" si="92"/>
        <v>0.83333333333333337</v>
      </c>
      <c r="E3008" s="18" t="str">
        <f t="shared" si="93"/>
        <v>Tuesday</v>
      </c>
    </row>
    <row r="3009" spans="1:5" ht="18" x14ac:dyDescent="0.2">
      <c r="A3009" s="1">
        <v>42360.729166666664</v>
      </c>
      <c r="B3009" s="17">
        <v>12</v>
      </c>
      <c r="C3009">
        <v>22</v>
      </c>
      <c r="D3009" s="19">
        <f t="shared" si="92"/>
        <v>0.72916666666666663</v>
      </c>
      <c r="E3009" s="18" t="str">
        <f t="shared" si="93"/>
        <v>Tuesday</v>
      </c>
    </row>
    <row r="3010" spans="1:5" ht="18" x14ac:dyDescent="0.2">
      <c r="A3010" s="1">
        <v>42235.78125</v>
      </c>
      <c r="B3010" s="17">
        <v>8</v>
      </c>
      <c r="C3010">
        <v>19</v>
      </c>
      <c r="D3010" s="19">
        <f t="shared" si="92"/>
        <v>0.78125</v>
      </c>
      <c r="E3010" s="18" t="str">
        <f t="shared" si="93"/>
        <v>Wednesday</v>
      </c>
    </row>
    <row r="3011" spans="1:5" ht="18" x14ac:dyDescent="0.2">
      <c r="A3011" s="1">
        <v>42301.666666666664</v>
      </c>
      <c r="B3011" s="17">
        <v>10</v>
      </c>
      <c r="C3011">
        <v>24</v>
      </c>
      <c r="D3011" s="19">
        <f t="shared" ref="D3011:D3074" si="94">TIME(HOUR(A3011),MINUTE(A3011), SECOND(A3011))</f>
        <v>0.66666666666666663</v>
      </c>
      <c r="E3011" s="18" t="str">
        <f t="shared" ref="E3011:E3074" si="95">TEXT(A3011, "dddd")</f>
        <v>Saturday</v>
      </c>
    </row>
    <row r="3012" spans="1:5" ht="18" x14ac:dyDescent="0.2">
      <c r="A3012" s="1">
        <v>42287.666666666664</v>
      </c>
      <c r="B3012" s="17">
        <v>10</v>
      </c>
      <c r="C3012">
        <v>10</v>
      </c>
      <c r="D3012" s="19">
        <f t="shared" si="94"/>
        <v>0.66666666666666663</v>
      </c>
      <c r="E3012" s="18" t="str">
        <f t="shared" si="95"/>
        <v>Saturday</v>
      </c>
    </row>
    <row r="3013" spans="1:5" ht="18" x14ac:dyDescent="0.2">
      <c r="A3013" s="1">
        <v>42294.666666666664</v>
      </c>
      <c r="B3013" s="17">
        <v>10</v>
      </c>
      <c r="C3013">
        <v>17</v>
      </c>
      <c r="D3013" s="19">
        <f t="shared" si="94"/>
        <v>0.66666666666666663</v>
      </c>
      <c r="E3013" s="18" t="str">
        <f t="shared" si="95"/>
        <v>Saturday</v>
      </c>
    </row>
    <row r="3014" spans="1:5" ht="18" x14ac:dyDescent="0.2">
      <c r="A3014" s="1">
        <v>42305.791666666664</v>
      </c>
      <c r="B3014" s="17">
        <v>10</v>
      </c>
      <c r="C3014">
        <v>28</v>
      </c>
      <c r="D3014" s="19">
        <f t="shared" si="94"/>
        <v>0.79166666666666663</v>
      </c>
      <c r="E3014" s="18" t="str">
        <f t="shared" si="95"/>
        <v>Wednesday</v>
      </c>
    </row>
    <row r="3015" spans="1:5" ht="18" x14ac:dyDescent="0.2">
      <c r="A3015" s="1">
        <v>42312.791666666664</v>
      </c>
      <c r="B3015" s="17">
        <v>11</v>
      </c>
      <c r="C3015">
        <v>4</v>
      </c>
      <c r="D3015" s="19">
        <f t="shared" si="94"/>
        <v>0.79166666666666663</v>
      </c>
      <c r="E3015" s="18" t="str">
        <f t="shared" si="95"/>
        <v>Wednesday</v>
      </c>
    </row>
    <row r="3016" spans="1:5" ht="18" x14ac:dyDescent="0.2">
      <c r="A3016" s="1">
        <v>42333.791666666664</v>
      </c>
      <c r="B3016" s="17">
        <v>11</v>
      </c>
      <c r="C3016">
        <v>25</v>
      </c>
      <c r="D3016" s="19">
        <f t="shared" si="94"/>
        <v>0.79166666666666663</v>
      </c>
      <c r="E3016" s="18" t="str">
        <f t="shared" si="95"/>
        <v>Wednesday</v>
      </c>
    </row>
    <row r="3017" spans="1:5" ht="18" x14ac:dyDescent="0.2">
      <c r="A3017" s="1">
        <v>42319.791666666664</v>
      </c>
      <c r="B3017" s="17">
        <v>11</v>
      </c>
      <c r="C3017">
        <v>11</v>
      </c>
      <c r="D3017" s="19">
        <f t="shared" si="94"/>
        <v>0.79166666666666663</v>
      </c>
      <c r="E3017" s="18" t="str">
        <f t="shared" si="95"/>
        <v>Wednesday</v>
      </c>
    </row>
    <row r="3018" spans="1:5" ht="18" x14ac:dyDescent="0.2">
      <c r="A3018" s="1">
        <v>42326.791666666664</v>
      </c>
      <c r="B3018" s="17">
        <v>11</v>
      </c>
      <c r="C3018">
        <v>18</v>
      </c>
      <c r="D3018" s="19">
        <f t="shared" si="94"/>
        <v>0.79166666666666663</v>
      </c>
      <c r="E3018" s="18" t="str">
        <f t="shared" si="95"/>
        <v>Wednesday</v>
      </c>
    </row>
    <row r="3019" spans="1:5" ht="18" x14ac:dyDescent="0.2">
      <c r="A3019" s="1">
        <v>42347.791666666664</v>
      </c>
      <c r="B3019" s="17">
        <v>12</v>
      </c>
      <c r="C3019">
        <v>9</v>
      </c>
      <c r="D3019" s="19">
        <f t="shared" si="94"/>
        <v>0.79166666666666663</v>
      </c>
      <c r="E3019" s="18" t="str">
        <f t="shared" si="95"/>
        <v>Wednesday</v>
      </c>
    </row>
    <row r="3020" spans="1:5" ht="18" x14ac:dyDescent="0.2">
      <c r="A3020" s="1">
        <v>42368.791666666664</v>
      </c>
      <c r="B3020" s="17">
        <v>12</v>
      </c>
      <c r="C3020">
        <v>30</v>
      </c>
      <c r="D3020" s="19">
        <f t="shared" si="94"/>
        <v>0.79166666666666663</v>
      </c>
      <c r="E3020" s="18" t="str">
        <f t="shared" si="95"/>
        <v>Wednesday</v>
      </c>
    </row>
    <row r="3021" spans="1:5" ht="18" x14ac:dyDescent="0.2">
      <c r="A3021" s="1">
        <v>42354.791666666664</v>
      </c>
      <c r="B3021" s="17">
        <v>12</v>
      </c>
      <c r="C3021">
        <v>16</v>
      </c>
      <c r="D3021" s="19">
        <f t="shared" si="94"/>
        <v>0.79166666666666663</v>
      </c>
      <c r="E3021" s="18" t="str">
        <f t="shared" si="95"/>
        <v>Wednesday</v>
      </c>
    </row>
    <row r="3022" spans="1:5" ht="18" x14ac:dyDescent="0.2">
      <c r="A3022" s="1">
        <v>42235.416666666664</v>
      </c>
      <c r="B3022" s="17">
        <v>8</v>
      </c>
      <c r="C3022">
        <v>19</v>
      </c>
      <c r="D3022" s="19">
        <f t="shared" si="94"/>
        <v>0.41666666666666669</v>
      </c>
      <c r="E3022" s="18" t="str">
        <f t="shared" si="95"/>
        <v>Wednesday</v>
      </c>
    </row>
    <row r="3023" spans="1:5" ht="18" x14ac:dyDescent="0.2">
      <c r="A3023" s="1">
        <v>42263.5</v>
      </c>
      <c r="B3023" s="17">
        <v>9</v>
      </c>
      <c r="C3023">
        <v>16</v>
      </c>
      <c r="D3023" s="19">
        <f t="shared" si="94"/>
        <v>0.5</v>
      </c>
      <c r="E3023" s="18" t="str">
        <f t="shared" si="95"/>
        <v>Wednesday</v>
      </c>
    </row>
    <row r="3024" spans="1:5" ht="18" x14ac:dyDescent="0.2">
      <c r="A3024" s="1">
        <v>42389.5</v>
      </c>
      <c r="B3024" s="17">
        <v>1</v>
      </c>
      <c r="C3024">
        <v>20</v>
      </c>
      <c r="D3024" s="19">
        <f t="shared" si="94"/>
        <v>0.5</v>
      </c>
      <c r="E3024" s="18" t="str">
        <f t="shared" si="95"/>
        <v>Wednesday</v>
      </c>
    </row>
    <row r="3025" spans="1:5" ht="18" x14ac:dyDescent="0.2">
      <c r="A3025" s="1">
        <v>42390.875</v>
      </c>
      <c r="B3025" s="17">
        <v>1</v>
      </c>
      <c r="C3025">
        <v>21</v>
      </c>
      <c r="D3025" s="19">
        <f t="shared" si="94"/>
        <v>0.875</v>
      </c>
      <c r="E3025" s="18" t="str">
        <f t="shared" si="95"/>
        <v>Thursday</v>
      </c>
    </row>
    <row r="3026" spans="1:5" ht="18" x14ac:dyDescent="0.2">
      <c r="A3026" s="1">
        <v>42374.770833333336</v>
      </c>
      <c r="B3026" s="17">
        <v>1</v>
      </c>
      <c r="C3026">
        <v>5</v>
      </c>
      <c r="D3026" s="19">
        <f t="shared" si="94"/>
        <v>0.77083333333333337</v>
      </c>
      <c r="E3026" s="18" t="str">
        <f t="shared" si="95"/>
        <v>Tuesday</v>
      </c>
    </row>
    <row r="3027" spans="1:5" ht="18" x14ac:dyDescent="0.2">
      <c r="A3027" s="1">
        <v>42223.8125</v>
      </c>
      <c r="B3027" s="17">
        <v>8</v>
      </c>
      <c r="C3027">
        <v>7</v>
      </c>
      <c r="D3027" s="19">
        <f t="shared" si="94"/>
        <v>0.8125</v>
      </c>
      <c r="E3027" s="18" t="str">
        <f t="shared" si="95"/>
        <v>Friday</v>
      </c>
    </row>
    <row r="3028" spans="1:5" ht="18" x14ac:dyDescent="0.2">
      <c r="A3028" s="1">
        <v>42251.8125</v>
      </c>
      <c r="B3028" s="17">
        <v>9</v>
      </c>
      <c r="C3028">
        <v>4</v>
      </c>
      <c r="D3028" s="19">
        <f t="shared" si="94"/>
        <v>0.8125</v>
      </c>
      <c r="E3028" s="18" t="str">
        <f t="shared" si="95"/>
        <v>Friday</v>
      </c>
    </row>
    <row r="3029" spans="1:5" ht="18" x14ac:dyDescent="0.2">
      <c r="A3029" s="1">
        <v>42279.8125</v>
      </c>
      <c r="B3029" s="17">
        <v>10</v>
      </c>
      <c r="C3029">
        <v>2</v>
      </c>
      <c r="D3029" s="19">
        <f t="shared" si="94"/>
        <v>0.8125</v>
      </c>
      <c r="E3029" s="18" t="str">
        <f t="shared" si="95"/>
        <v>Friday</v>
      </c>
    </row>
    <row r="3030" spans="1:5" ht="18" x14ac:dyDescent="0.2">
      <c r="A3030" s="1">
        <v>42314.8125</v>
      </c>
      <c r="B3030" s="17">
        <v>11</v>
      </c>
      <c r="C3030">
        <v>6</v>
      </c>
      <c r="D3030" s="19">
        <f t="shared" si="94"/>
        <v>0.8125</v>
      </c>
      <c r="E3030" s="18" t="str">
        <f t="shared" si="95"/>
        <v>Friday</v>
      </c>
    </row>
    <row r="3031" spans="1:5" ht="18" x14ac:dyDescent="0.2">
      <c r="A3031" s="1">
        <v>42248.833333333336</v>
      </c>
      <c r="B3031" s="17">
        <v>9</v>
      </c>
      <c r="C3031">
        <v>1</v>
      </c>
      <c r="D3031" s="19">
        <f t="shared" si="94"/>
        <v>0.83333333333333337</v>
      </c>
      <c r="E3031" s="18" t="str">
        <f t="shared" si="95"/>
        <v>Tuesday</v>
      </c>
    </row>
    <row r="3032" spans="1:5" ht="18" x14ac:dyDescent="0.2">
      <c r="A3032" s="1">
        <v>42283.833333333336</v>
      </c>
      <c r="B3032" s="17">
        <v>10</v>
      </c>
      <c r="C3032">
        <v>6</v>
      </c>
      <c r="D3032" s="19">
        <f t="shared" si="94"/>
        <v>0.83333333333333337</v>
      </c>
      <c r="E3032" s="18" t="str">
        <f t="shared" si="95"/>
        <v>Tuesday</v>
      </c>
    </row>
    <row r="3033" spans="1:5" ht="18" x14ac:dyDescent="0.2">
      <c r="A3033" s="1">
        <v>42311.833333333336</v>
      </c>
      <c r="B3033" s="17">
        <v>11</v>
      </c>
      <c r="C3033">
        <v>3</v>
      </c>
      <c r="D3033" s="19">
        <f t="shared" si="94"/>
        <v>0.83333333333333337</v>
      </c>
      <c r="E3033" s="18" t="str">
        <f t="shared" si="95"/>
        <v>Tuesday</v>
      </c>
    </row>
    <row r="3034" spans="1:5" ht="18" x14ac:dyDescent="0.2">
      <c r="A3034" s="1">
        <v>42374.833333333336</v>
      </c>
      <c r="B3034" s="17">
        <v>1</v>
      </c>
      <c r="C3034">
        <v>5</v>
      </c>
      <c r="D3034" s="19">
        <f t="shared" si="94"/>
        <v>0.83333333333333337</v>
      </c>
      <c r="E3034" s="18" t="str">
        <f t="shared" si="95"/>
        <v>Tuesday</v>
      </c>
    </row>
    <row r="3035" spans="1:5" ht="18" x14ac:dyDescent="0.2">
      <c r="A3035" s="1">
        <v>42292.770833333336</v>
      </c>
      <c r="B3035" s="17">
        <v>10</v>
      </c>
      <c r="C3035">
        <v>15</v>
      </c>
      <c r="D3035" s="19">
        <f t="shared" si="94"/>
        <v>0.77083333333333337</v>
      </c>
      <c r="E3035" s="18" t="str">
        <f t="shared" si="95"/>
        <v>Thursday</v>
      </c>
    </row>
    <row r="3036" spans="1:5" ht="18" x14ac:dyDescent="0.2">
      <c r="A3036" s="1">
        <v>42320.770833333336</v>
      </c>
      <c r="B3036" s="17">
        <v>11</v>
      </c>
      <c r="C3036">
        <v>12</v>
      </c>
      <c r="D3036" s="19">
        <f t="shared" si="94"/>
        <v>0.77083333333333337</v>
      </c>
      <c r="E3036" s="18" t="str">
        <f t="shared" si="95"/>
        <v>Thursday</v>
      </c>
    </row>
    <row r="3037" spans="1:5" ht="18" x14ac:dyDescent="0.2">
      <c r="A3037" s="1">
        <v>42270.791666666664</v>
      </c>
      <c r="B3037" s="17">
        <v>9</v>
      </c>
      <c r="C3037">
        <v>23</v>
      </c>
      <c r="D3037" s="19">
        <f t="shared" si="94"/>
        <v>0.79166666666666663</v>
      </c>
      <c r="E3037" s="18" t="str">
        <f t="shared" si="95"/>
        <v>Wednesday</v>
      </c>
    </row>
    <row r="3038" spans="1:5" ht="18" x14ac:dyDescent="0.2">
      <c r="A3038" s="1">
        <v>42396.791666666664</v>
      </c>
      <c r="B3038" s="17">
        <v>1</v>
      </c>
      <c r="C3038">
        <v>27</v>
      </c>
      <c r="D3038" s="19">
        <f t="shared" si="94"/>
        <v>0.79166666666666663</v>
      </c>
      <c r="E3038" s="18" t="str">
        <f t="shared" si="95"/>
        <v>Wednesday</v>
      </c>
    </row>
    <row r="3039" spans="1:5" ht="18" x14ac:dyDescent="0.2">
      <c r="A3039" s="1">
        <v>42229.760416666664</v>
      </c>
      <c r="B3039" s="17">
        <v>8</v>
      </c>
      <c r="C3039">
        <v>13</v>
      </c>
      <c r="D3039" s="19">
        <f t="shared" si="94"/>
        <v>0.76041666666666663</v>
      </c>
      <c r="E3039" s="18" t="str">
        <f t="shared" si="95"/>
        <v>Thursday</v>
      </c>
    </row>
    <row r="3040" spans="1:5" ht="18" x14ac:dyDescent="0.2">
      <c r="A3040" s="1">
        <v>42348.760416666664</v>
      </c>
      <c r="B3040" s="17">
        <v>12</v>
      </c>
      <c r="C3040">
        <v>10</v>
      </c>
      <c r="D3040" s="19">
        <f t="shared" si="94"/>
        <v>0.76041666666666663</v>
      </c>
      <c r="E3040" s="18" t="str">
        <f t="shared" si="95"/>
        <v>Thursday</v>
      </c>
    </row>
    <row r="3041" spans="1:5" ht="18" x14ac:dyDescent="0.2">
      <c r="A3041" s="1">
        <v>42270.833333333336</v>
      </c>
      <c r="B3041" s="17">
        <v>9</v>
      </c>
      <c r="C3041">
        <v>23</v>
      </c>
      <c r="D3041" s="19">
        <f t="shared" si="94"/>
        <v>0.83333333333333337</v>
      </c>
      <c r="E3041" s="18" t="str">
        <f t="shared" si="95"/>
        <v>Wednesday</v>
      </c>
    </row>
    <row r="3042" spans="1:5" ht="18" x14ac:dyDescent="0.2">
      <c r="A3042" s="1">
        <v>42275.791666666664</v>
      </c>
      <c r="B3042" s="17">
        <v>9</v>
      </c>
      <c r="C3042">
        <v>28</v>
      </c>
      <c r="D3042" s="19">
        <f t="shared" si="94"/>
        <v>0.79166666666666663</v>
      </c>
      <c r="E3042" s="18" t="str">
        <f t="shared" si="95"/>
        <v>Monday</v>
      </c>
    </row>
    <row r="3043" spans="1:5" ht="18" x14ac:dyDescent="0.2">
      <c r="A3043" s="1">
        <v>42261.833333333336</v>
      </c>
      <c r="B3043" s="17">
        <v>9</v>
      </c>
      <c r="C3043">
        <v>14</v>
      </c>
      <c r="D3043" s="19">
        <f t="shared" si="94"/>
        <v>0.83333333333333337</v>
      </c>
      <c r="E3043" s="18" t="str">
        <f t="shared" si="95"/>
        <v>Monday</v>
      </c>
    </row>
    <row r="3044" spans="1:5" ht="18" x14ac:dyDescent="0.2">
      <c r="A3044" s="1">
        <v>42282.791666666664</v>
      </c>
      <c r="B3044" s="17">
        <v>10</v>
      </c>
      <c r="C3044">
        <v>5</v>
      </c>
      <c r="D3044" s="19">
        <f t="shared" si="94"/>
        <v>0.79166666666666663</v>
      </c>
      <c r="E3044" s="18" t="str">
        <f t="shared" si="95"/>
        <v>Monday</v>
      </c>
    </row>
    <row r="3045" spans="1:5" ht="18" x14ac:dyDescent="0.2">
      <c r="A3045" s="1">
        <v>42291.791666666664</v>
      </c>
      <c r="B3045" s="17">
        <v>10</v>
      </c>
      <c r="C3045">
        <v>14</v>
      </c>
      <c r="D3045" s="19">
        <f t="shared" si="94"/>
        <v>0.79166666666666663</v>
      </c>
      <c r="E3045" s="18" t="str">
        <f t="shared" si="95"/>
        <v>Wednesday</v>
      </c>
    </row>
    <row r="3046" spans="1:5" ht="18" x14ac:dyDescent="0.2">
      <c r="A3046" s="1">
        <v>42319.770833333336</v>
      </c>
      <c r="B3046" s="17">
        <v>11</v>
      </c>
      <c r="C3046">
        <v>11</v>
      </c>
      <c r="D3046" s="19">
        <f t="shared" si="94"/>
        <v>0.77083333333333337</v>
      </c>
      <c r="E3046" s="18" t="str">
        <f t="shared" si="95"/>
        <v>Wednesday</v>
      </c>
    </row>
    <row r="3047" spans="1:5" ht="18" x14ac:dyDescent="0.2">
      <c r="A3047" s="1">
        <v>42218.4375</v>
      </c>
      <c r="B3047" s="17">
        <v>8</v>
      </c>
      <c r="C3047">
        <v>2</v>
      </c>
      <c r="D3047" s="19">
        <f t="shared" si="94"/>
        <v>0.4375</v>
      </c>
      <c r="E3047" s="18" t="str">
        <f t="shared" si="95"/>
        <v>Sunday</v>
      </c>
    </row>
    <row r="3048" spans="1:5" ht="18" x14ac:dyDescent="0.2">
      <c r="A3048" s="1">
        <v>42253.4375</v>
      </c>
      <c r="B3048" s="17">
        <v>9</v>
      </c>
      <c r="C3048">
        <v>6</v>
      </c>
      <c r="D3048" s="19">
        <f t="shared" si="94"/>
        <v>0.4375</v>
      </c>
      <c r="E3048" s="18" t="str">
        <f t="shared" si="95"/>
        <v>Sunday</v>
      </c>
    </row>
    <row r="3049" spans="1:5" ht="18" x14ac:dyDescent="0.2">
      <c r="A3049" s="1">
        <v>42281.4375</v>
      </c>
      <c r="B3049" s="17">
        <v>10</v>
      </c>
      <c r="C3049">
        <v>4</v>
      </c>
      <c r="D3049" s="19">
        <f t="shared" si="94"/>
        <v>0.4375</v>
      </c>
      <c r="E3049" s="18" t="str">
        <f t="shared" si="95"/>
        <v>Sunday</v>
      </c>
    </row>
    <row r="3050" spans="1:5" ht="18" x14ac:dyDescent="0.2">
      <c r="A3050" s="1">
        <v>42309.4375</v>
      </c>
      <c r="B3050" s="17">
        <v>11</v>
      </c>
      <c r="C3050">
        <v>1</v>
      </c>
      <c r="D3050" s="19">
        <f t="shared" si="94"/>
        <v>0.4375</v>
      </c>
      <c r="E3050" s="18" t="str">
        <f t="shared" si="95"/>
        <v>Sunday</v>
      </c>
    </row>
    <row r="3051" spans="1:5" ht="18" x14ac:dyDescent="0.2">
      <c r="A3051" s="1">
        <v>42372.4375</v>
      </c>
      <c r="B3051" s="17">
        <v>1</v>
      </c>
      <c r="C3051">
        <v>3</v>
      </c>
      <c r="D3051" s="19">
        <f t="shared" si="94"/>
        <v>0.4375</v>
      </c>
      <c r="E3051" s="18" t="str">
        <f t="shared" si="95"/>
        <v>Sunday</v>
      </c>
    </row>
    <row r="3052" spans="1:5" ht="18" x14ac:dyDescent="0.2">
      <c r="A3052" s="1">
        <v>42229.791666666664</v>
      </c>
      <c r="B3052" s="17">
        <v>8</v>
      </c>
      <c r="C3052">
        <v>13</v>
      </c>
      <c r="D3052" s="19">
        <f t="shared" si="94"/>
        <v>0.79166666666666663</v>
      </c>
      <c r="E3052" s="18" t="str">
        <f t="shared" si="95"/>
        <v>Thursday</v>
      </c>
    </row>
    <row r="3053" spans="1:5" ht="18" x14ac:dyDescent="0.2">
      <c r="A3053" s="1">
        <v>42257.791666666664</v>
      </c>
      <c r="B3053" s="17">
        <v>9</v>
      </c>
      <c r="C3053">
        <v>10</v>
      </c>
      <c r="D3053" s="19">
        <f t="shared" si="94"/>
        <v>0.79166666666666663</v>
      </c>
      <c r="E3053" s="18" t="str">
        <f t="shared" si="95"/>
        <v>Thursday</v>
      </c>
    </row>
    <row r="3054" spans="1:5" ht="18" x14ac:dyDescent="0.2">
      <c r="A3054" s="1">
        <v>42285.791666666664</v>
      </c>
      <c r="B3054" s="17">
        <v>10</v>
      </c>
      <c r="C3054">
        <v>8</v>
      </c>
      <c r="D3054" s="19">
        <f t="shared" si="94"/>
        <v>0.79166666666666663</v>
      </c>
      <c r="E3054" s="18" t="str">
        <f t="shared" si="95"/>
        <v>Thursday</v>
      </c>
    </row>
    <row r="3055" spans="1:5" ht="18" x14ac:dyDescent="0.2">
      <c r="A3055" s="1">
        <v>42320.791666666664</v>
      </c>
      <c r="B3055" s="17">
        <v>11</v>
      </c>
      <c r="C3055">
        <v>12</v>
      </c>
      <c r="D3055" s="19">
        <f t="shared" si="94"/>
        <v>0.79166666666666663</v>
      </c>
      <c r="E3055" s="18" t="str">
        <f t="shared" si="95"/>
        <v>Thursday</v>
      </c>
    </row>
    <row r="3056" spans="1:5" ht="18" x14ac:dyDescent="0.2">
      <c r="A3056" s="1">
        <v>42348.791666666664</v>
      </c>
      <c r="B3056" s="17">
        <v>12</v>
      </c>
      <c r="C3056">
        <v>10</v>
      </c>
      <c r="D3056" s="19">
        <f t="shared" si="94"/>
        <v>0.79166666666666663</v>
      </c>
      <c r="E3056" s="18" t="str">
        <f t="shared" si="95"/>
        <v>Thursday</v>
      </c>
    </row>
    <row r="3057" spans="1:5" ht="18" x14ac:dyDescent="0.2">
      <c r="A3057" s="1">
        <v>42383.791666666664</v>
      </c>
      <c r="B3057" s="17">
        <v>1</v>
      </c>
      <c r="C3057">
        <v>14</v>
      </c>
      <c r="D3057" s="19">
        <f t="shared" si="94"/>
        <v>0.79166666666666663</v>
      </c>
      <c r="E3057" s="18" t="str">
        <f t="shared" si="95"/>
        <v>Thursday</v>
      </c>
    </row>
    <row r="3058" spans="1:5" ht="18" x14ac:dyDescent="0.2">
      <c r="A3058" s="1">
        <v>42391.708333333336</v>
      </c>
      <c r="B3058" s="17">
        <v>1</v>
      </c>
      <c r="C3058">
        <v>22</v>
      </c>
      <c r="D3058" s="19">
        <f t="shared" si="94"/>
        <v>0.70833333333333337</v>
      </c>
      <c r="E3058" s="18" t="str">
        <f t="shared" si="95"/>
        <v>Friday</v>
      </c>
    </row>
    <row r="3059" spans="1:5" ht="18" x14ac:dyDescent="0.2">
      <c r="A3059" s="1">
        <v>42398.708333333336</v>
      </c>
      <c r="B3059" s="17">
        <v>1</v>
      </c>
      <c r="C3059">
        <v>29</v>
      </c>
      <c r="D3059" s="19">
        <f t="shared" si="94"/>
        <v>0.70833333333333337</v>
      </c>
      <c r="E3059" s="18" t="str">
        <f t="shared" si="95"/>
        <v>Friday</v>
      </c>
    </row>
    <row r="3060" spans="1:5" ht="18" x14ac:dyDescent="0.2">
      <c r="A3060" s="1">
        <v>42237.8125</v>
      </c>
      <c r="B3060" s="17">
        <v>8</v>
      </c>
      <c r="C3060">
        <v>21</v>
      </c>
      <c r="D3060" s="19">
        <f t="shared" si="94"/>
        <v>0.8125</v>
      </c>
      <c r="E3060" s="18" t="str">
        <f t="shared" si="95"/>
        <v>Friday</v>
      </c>
    </row>
    <row r="3061" spans="1:5" ht="18" x14ac:dyDescent="0.2">
      <c r="A3061" s="1">
        <v>42265.8125</v>
      </c>
      <c r="B3061" s="17">
        <v>9</v>
      </c>
      <c r="C3061">
        <v>18</v>
      </c>
      <c r="D3061" s="19">
        <f t="shared" si="94"/>
        <v>0.8125</v>
      </c>
      <c r="E3061" s="18" t="str">
        <f t="shared" si="95"/>
        <v>Friday</v>
      </c>
    </row>
    <row r="3062" spans="1:5" ht="18" x14ac:dyDescent="0.2">
      <c r="A3062" s="1">
        <v>42293.8125</v>
      </c>
      <c r="B3062" s="17">
        <v>10</v>
      </c>
      <c r="C3062">
        <v>16</v>
      </c>
      <c r="D3062" s="19">
        <f t="shared" si="94"/>
        <v>0.8125</v>
      </c>
      <c r="E3062" s="18" t="str">
        <f t="shared" si="95"/>
        <v>Friday</v>
      </c>
    </row>
    <row r="3063" spans="1:5" ht="18" x14ac:dyDescent="0.2">
      <c r="A3063" s="1">
        <v>42218.5625</v>
      </c>
      <c r="B3063" s="17">
        <v>8</v>
      </c>
      <c r="C3063">
        <v>2</v>
      </c>
      <c r="D3063" s="19">
        <f t="shared" si="94"/>
        <v>0.5625</v>
      </c>
      <c r="E3063" s="18" t="str">
        <f t="shared" si="95"/>
        <v>Sunday</v>
      </c>
    </row>
    <row r="3064" spans="1:5" ht="18" x14ac:dyDescent="0.2">
      <c r="A3064" s="1">
        <v>42239.5625</v>
      </c>
      <c r="B3064" s="17">
        <v>8</v>
      </c>
      <c r="C3064">
        <v>23</v>
      </c>
      <c r="D3064" s="19">
        <f t="shared" si="94"/>
        <v>0.5625</v>
      </c>
      <c r="E3064" s="18" t="str">
        <f t="shared" si="95"/>
        <v>Sunday</v>
      </c>
    </row>
    <row r="3065" spans="1:5" ht="18" x14ac:dyDescent="0.2">
      <c r="A3065" s="1">
        <v>42225.5625</v>
      </c>
      <c r="B3065" s="17">
        <v>8</v>
      </c>
      <c r="C3065">
        <v>9</v>
      </c>
      <c r="D3065" s="19">
        <f t="shared" si="94"/>
        <v>0.5625</v>
      </c>
      <c r="E3065" s="18" t="str">
        <f t="shared" si="95"/>
        <v>Sunday</v>
      </c>
    </row>
    <row r="3066" spans="1:5" ht="18" x14ac:dyDescent="0.2">
      <c r="A3066" s="1">
        <v>42246.5625</v>
      </c>
      <c r="B3066" s="17">
        <v>8</v>
      </c>
      <c r="C3066">
        <v>30</v>
      </c>
      <c r="D3066" s="19">
        <f t="shared" si="94"/>
        <v>0.5625</v>
      </c>
      <c r="E3066" s="18" t="str">
        <f t="shared" si="95"/>
        <v>Sunday</v>
      </c>
    </row>
    <row r="3067" spans="1:5" ht="18" x14ac:dyDescent="0.2">
      <c r="A3067" s="1">
        <v>42267.5625</v>
      </c>
      <c r="B3067" s="17">
        <v>9</v>
      </c>
      <c r="C3067">
        <v>20</v>
      </c>
      <c r="D3067" s="19">
        <f t="shared" si="94"/>
        <v>0.5625</v>
      </c>
      <c r="E3067" s="18" t="str">
        <f t="shared" si="95"/>
        <v>Sunday</v>
      </c>
    </row>
    <row r="3068" spans="1:5" ht="18" x14ac:dyDescent="0.2">
      <c r="A3068" s="1">
        <v>42253.5625</v>
      </c>
      <c r="B3068" s="17">
        <v>9</v>
      </c>
      <c r="C3068">
        <v>6</v>
      </c>
      <c r="D3068" s="19">
        <f t="shared" si="94"/>
        <v>0.5625</v>
      </c>
      <c r="E3068" s="18" t="str">
        <f t="shared" si="95"/>
        <v>Sunday</v>
      </c>
    </row>
    <row r="3069" spans="1:5" ht="18" x14ac:dyDescent="0.2">
      <c r="A3069" s="1">
        <v>42274.5625</v>
      </c>
      <c r="B3069" s="17">
        <v>9</v>
      </c>
      <c r="C3069">
        <v>27</v>
      </c>
      <c r="D3069" s="19">
        <f t="shared" si="94"/>
        <v>0.5625</v>
      </c>
      <c r="E3069" s="18" t="str">
        <f t="shared" si="95"/>
        <v>Sunday</v>
      </c>
    </row>
    <row r="3070" spans="1:5" ht="18" x14ac:dyDescent="0.2">
      <c r="A3070" s="1">
        <v>42260.5625</v>
      </c>
      <c r="B3070" s="17">
        <v>9</v>
      </c>
      <c r="C3070">
        <v>13</v>
      </c>
      <c r="D3070" s="19">
        <f t="shared" si="94"/>
        <v>0.5625</v>
      </c>
      <c r="E3070" s="18" t="str">
        <f t="shared" si="95"/>
        <v>Sunday</v>
      </c>
    </row>
    <row r="3071" spans="1:5" ht="18" x14ac:dyDescent="0.2">
      <c r="A3071" s="1">
        <v>42281.5625</v>
      </c>
      <c r="B3071" s="17">
        <v>10</v>
      </c>
      <c r="C3071">
        <v>4</v>
      </c>
      <c r="D3071" s="19">
        <f t="shared" si="94"/>
        <v>0.5625</v>
      </c>
      <c r="E3071" s="18" t="str">
        <f t="shared" si="95"/>
        <v>Sunday</v>
      </c>
    </row>
    <row r="3072" spans="1:5" ht="18" x14ac:dyDescent="0.2">
      <c r="A3072" s="1">
        <v>42302.5625</v>
      </c>
      <c r="B3072" s="17">
        <v>10</v>
      </c>
      <c r="C3072">
        <v>25</v>
      </c>
      <c r="D3072" s="19">
        <f t="shared" si="94"/>
        <v>0.5625</v>
      </c>
      <c r="E3072" s="18" t="str">
        <f t="shared" si="95"/>
        <v>Sunday</v>
      </c>
    </row>
    <row r="3073" spans="1:5" ht="18" x14ac:dyDescent="0.2">
      <c r="A3073" s="1">
        <v>42288.5625</v>
      </c>
      <c r="B3073" s="17">
        <v>10</v>
      </c>
      <c r="C3073">
        <v>11</v>
      </c>
      <c r="D3073" s="19">
        <f t="shared" si="94"/>
        <v>0.5625</v>
      </c>
      <c r="E3073" s="18" t="str">
        <f t="shared" si="95"/>
        <v>Sunday</v>
      </c>
    </row>
    <row r="3074" spans="1:5" ht="18" x14ac:dyDescent="0.2">
      <c r="A3074" s="1">
        <v>42295.5625</v>
      </c>
      <c r="B3074" s="17">
        <v>10</v>
      </c>
      <c r="C3074">
        <v>18</v>
      </c>
      <c r="D3074" s="19">
        <f t="shared" si="94"/>
        <v>0.5625</v>
      </c>
      <c r="E3074" s="18" t="str">
        <f t="shared" si="95"/>
        <v>Sunday</v>
      </c>
    </row>
    <row r="3075" spans="1:5" ht="18" x14ac:dyDescent="0.2">
      <c r="A3075" s="1">
        <v>42309.5625</v>
      </c>
      <c r="B3075" s="17">
        <v>11</v>
      </c>
      <c r="C3075">
        <v>1</v>
      </c>
      <c r="D3075" s="19">
        <f t="shared" ref="D3075:D3138" si="96">TIME(HOUR(A3075),MINUTE(A3075), SECOND(A3075))</f>
        <v>0.5625</v>
      </c>
      <c r="E3075" s="18" t="str">
        <f t="shared" ref="E3075:E3138" si="97">TEXT(A3075, "dddd")</f>
        <v>Sunday</v>
      </c>
    </row>
    <row r="3076" spans="1:5" ht="18" x14ac:dyDescent="0.2">
      <c r="A3076" s="1">
        <v>42330.5625</v>
      </c>
      <c r="B3076" s="17">
        <v>11</v>
      </c>
      <c r="C3076">
        <v>22</v>
      </c>
      <c r="D3076" s="19">
        <f t="shared" si="96"/>
        <v>0.5625</v>
      </c>
      <c r="E3076" s="18" t="str">
        <f t="shared" si="97"/>
        <v>Sunday</v>
      </c>
    </row>
    <row r="3077" spans="1:5" ht="18" x14ac:dyDescent="0.2">
      <c r="A3077" s="1">
        <v>42316.5625</v>
      </c>
      <c r="B3077" s="17">
        <v>11</v>
      </c>
      <c r="C3077">
        <v>8</v>
      </c>
      <c r="D3077" s="19">
        <f t="shared" si="96"/>
        <v>0.5625</v>
      </c>
      <c r="E3077" s="18" t="str">
        <f t="shared" si="97"/>
        <v>Sunday</v>
      </c>
    </row>
    <row r="3078" spans="1:5" ht="18" x14ac:dyDescent="0.2">
      <c r="A3078" s="1">
        <v>42337.5625</v>
      </c>
      <c r="B3078" s="17">
        <v>11</v>
      </c>
      <c r="C3078">
        <v>29</v>
      </c>
      <c r="D3078" s="19">
        <f t="shared" si="96"/>
        <v>0.5625</v>
      </c>
      <c r="E3078" s="18" t="str">
        <f t="shared" si="97"/>
        <v>Sunday</v>
      </c>
    </row>
    <row r="3079" spans="1:5" ht="18" x14ac:dyDescent="0.2">
      <c r="A3079" s="1">
        <v>42323.5625</v>
      </c>
      <c r="B3079" s="17">
        <v>11</v>
      </c>
      <c r="C3079">
        <v>15</v>
      </c>
      <c r="D3079" s="19">
        <f t="shared" si="96"/>
        <v>0.5625</v>
      </c>
      <c r="E3079" s="18" t="str">
        <f t="shared" si="97"/>
        <v>Sunday</v>
      </c>
    </row>
    <row r="3080" spans="1:5" ht="18" x14ac:dyDescent="0.2">
      <c r="A3080" s="1">
        <v>42358.5625</v>
      </c>
      <c r="B3080" s="17">
        <v>12</v>
      </c>
      <c r="C3080">
        <v>20</v>
      </c>
      <c r="D3080" s="19">
        <f t="shared" si="96"/>
        <v>0.5625</v>
      </c>
      <c r="E3080" s="18" t="str">
        <f t="shared" si="97"/>
        <v>Sunday</v>
      </c>
    </row>
    <row r="3081" spans="1:5" ht="18" x14ac:dyDescent="0.2">
      <c r="A3081" s="1">
        <v>42365.5625</v>
      </c>
      <c r="B3081" s="17">
        <v>12</v>
      </c>
      <c r="C3081">
        <v>27</v>
      </c>
      <c r="D3081" s="19">
        <f t="shared" si="96"/>
        <v>0.5625</v>
      </c>
      <c r="E3081" s="18" t="str">
        <f t="shared" si="97"/>
        <v>Sunday</v>
      </c>
    </row>
    <row r="3082" spans="1:5" ht="18" x14ac:dyDescent="0.2">
      <c r="A3082" s="1">
        <v>42351.5625</v>
      </c>
      <c r="B3082" s="17">
        <v>12</v>
      </c>
      <c r="C3082">
        <v>13</v>
      </c>
      <c r="D3082" s="19">
        <f t="shared" si="96"/>
        <v>0.5625</v>
      </c>
      <c r="E3082" s="18" t="str">
        <f t="shared" si="97"/>
        <v>Sunday</v>
      </c>
    </row>
    <row r="3083" spans="1:5" ht="18" x14ac:dyDescent="0.2">
      <c r="A3083" s="1">
        <v>42372.5625</v>
      </c>
      <c r="B3083" s="17">
        <v>1</v>
      </c>
      <c r="C3083">
        <v>3</v>
      </c>
      <c r="D3083" s="19">
        <f t="shared" si="96"/>
        <v>0.5625</v>
      </c>
      <c r="E3083" s="18" t="str">
        <f t="shared" si="97"/>
        <v>Sunday</v>
      </c>
    </row>
    <row r="3084" spans="1:5" ht="18" x14ac:dyDescent="0.2">
      <c r="A3084" s="1">
        <v>42393.5625</v>
      </c>
      <c r="B3084" s="17">
        <v>1</v>
      </c>
      <c r="C3084">
        <v>24</v>
      </c>
      <c r="D3084" s="19">
        <f t="shared" si="96"/>
        <v>0.5625</v>
      </c>
      <c r="E3084" s="18" t="str">
        <f t="shared" si="97"/>
        <v>Sunday</v>
      </c>
    </row>
    <row r="3085" spans="1:5" ht="18" x14ac:dyDescent="0.2">
      <c r="A3085" s="1">
        <v>42379.5625</v>
      </c>
      <c r="B3085" s="17">
        <v>1</v>
      </c>
      <c r="C3085">
        <v>10</v>
      </c>
      <c r="D3085" s="19">
        <f t="shared" si="96"/>
        <v>0.5625</v>
      </c>
      <c r="E3085" s="18" t="str">
        <f t="shared" si="97"/>
        <v>Sunday</v>
      </c>
    </row>
    <row r="3086" spans="1:5" ht="18" x14ac:dyDescent="0.2">
      <c r="A3086" s="1">
        <v>42400.5625</v>
      </c>
      <c r="B3086" s="17">
        <v>1</v>
      </c>
      <c r="C3086">
        <v>31</v>
      </c>
      <c r="D3086" s="19">
        <f t="shared" si="96"/>
        <v>0.5625</v>
      </c>
      <c r="E3086" s="18" t="str">
        <f t="shared" si="97"/>
        <v>Sunday</v>
      </c>
    </row>
    <row r="3087" spans="1:5" ht="18" x14ac:dyDescent="0.2">
      <c r="A3087" s="1">
        <v>42386.5625</v>
      </c>
      <c r="B3087" s="17">
        <v>1</v>
      </c>
      <c r="C3087">
        <v>17</v>
      </c>
      <c r="D3087" s="19">
        <f t="shared" si="96"/>
        <v>0.5625</v>
      </c>
      <c r="E3087" s="18" t="str">
        <f t="shared" si="97"/>
        <v>Sunday</v>
      </c>
    </row>
    <row r="3088" spans="1:5" ht="18" x14ac:dyDescent="0.2">
      <c r="A3088" s="1">
        <v>42238.385416666664</v>
      </c>
      <c r="B3088" s="17">
        <v>8</v>
      </c>
      <c r="C3088">
        <v>22</v>
      </c>
      <c r="D3088" s="19">
        <f t="shared" si="96"/>
        <v>0.38541666666666669</v>
      </c>
      <c r="E3088" s="18" t="str">
        <f t="shared" si="97"/>
        <v>Saturday</v>
      </c>
    </row>
    <row r="3089" spans="1:5" ht="18" x14ac:dyDescent="0.2">
      <c r="A3089" s="1">
        <v>42273.385416666664</v>
      </c>
      <c r="B3089" s="17">
        <v>9</v>
      </c>
      <c r="C3089">
        <v>26</v>
      </c>
      <c r="D3089" s="19">
        <f t="shared" si="96"/>
        <v>0.38541666666666669</v>
      </c>
      <c r="E3089" s="18" t="str">
        <f t="shared" si="97"/>
        <v>Saturday</v>
      </c>
    </row>
    <row r="3090" spans="1:5" ht="18" x14ac:dyDescent="0.2">
      <c r="A3090" s="1">
        <v>42294.385416666664</v>
      </c>
      <c r="B3090" s="17">
        <v>10</v>
      </c>
      <c r="C3090">
        <v>17</v>
      </c>
      <c r="D3090" s="19">
        <f t="shared" si="96"/>
        <v>0.38541666666666669</v>
      </c>
      <c r="E3090" s="18" t="str">
        <f t="shared" si="97"/>
        <v>Saturday</v>
      </c>
    </row>
    <row r="3091" spans="1:5" ht="18" x14ac:dyDescent="0.2">
      <c r="A3091" s="1">
        <v>42336.385416666664</v>
      </c>
      <c r="B3091" s="17">
        <v>11</v>
      </c>
      <c r="C3091">
        <v>28</v>
      </c>
      <c r="D3091" s="19">
        <f t="shared" si="96"/>
        <v>0.38541666666666669</v>
      </c>
      <c r="E3091" s="18" t="str">
        <f t="shared" si="97"/>
        <v>Saturday</v>
      </c>
    </row>
    <row r="3092" spans="1:5" ht="18" x14ac:dyDescent="0.2">
      <c r="A3092" s="1">
        <v>42236.791666666664</v>
      </c>
      <c r="B3092" s="17">
        <v>8</v>
      </c>
      <c r="C3092">
        <v>20</v>
      </c>
      <c r="D3092" s="19">
        <f t="shared" si="96"/>
        <v>0.79166666666666663</v>
      </c>
      <c r="E3092" s="18" t="str">
        <f t="shared" si="97"/>
        <v>Thursday</v>
      </c>
    </row>
    <row r="3093" spans="1:5" ht="18" x14ac:dyDescent="0.2">
      <c r="A3093" s="1">
        <v>42248.760416666664</v>
      </c>
      <c r="B3093" s="17">
        <v>9</v>
      </c>
      <c r="C3093">
        <v>1</v>
      </c>
      <c r="D3093" s="19">
        <f t="shared" si="96"/>
        <v>0.76041666666666663</v>
      </c>
      <c r="E3093" s="18" t="str">
        <f t="shared" si="97"/>
        <v>Tuesday</v>
      </c>
    </row>
    <row r="3094" spans="1:5" ht="18" x14ac:dyDescent="0.2">
      <c r="A3094" s="1">
        <v>42269.760416666664</v>
      </c>
      <c r="B3094" s="17">
        <v>9</v>
      </c>
      <c r="C3094">
        <v>22</v>
      </c>
      <c r="D3094" s="19">
        <f t="shared" si="96"/>
        <v>0.76041666666666663</v>
      </c>
      <c r="E3094" s="18" t="str">
        <f t="shared" si="97"/>
        <v>Tuesday</v>
      </c>
    </row>
    <row r="3095" spans="1:5" ht="18" x14ac:dyDescent="0.2">
      <c r="A3095" s="1">
        <v>42297.760416666664</v>
      </c>
      <c r="B3095" s="17">
        <v>10</v>
      </c>
      <c r="C3095">
        <v>20</v>
      </c>
      <c r="D3095" s="19">
        <f t="shared" si="96"/>
        <v>0.76041666666666663</v>
      </c>
      <c r="E3095" s="18" t="str">
        <f t="shared" si="97"/>
        <v>Tuesday</v>
      </c>
    </row>
    <row r="3096" spans="1:5" ht="18" x14ac:dyDescent="0.2">
      <c r="A3096" s="1">
        <v>42304.760416666664</v>
      </c>
      <c r="B3096" s="17">
        <v>10</v>
      </c>
      <c r="C3096">
        <v>27</v>
      </c>
      <c r="D3096" s="19">
        <f t="shared" si="96"/>
        <v>0.76041666666666663</v>
      </c>
      <c r="E3096" s="18" t="str">
        <f t="shared" si="97"/>
        <v>Tuesday</v>
      </c>
    </row>
    <row r="3097" spans="1:5" ht="18" x14ac:dyDescent="0.2">
      <c r="A3097" s="1">
        <v>42332.760416666664</v>
      </c>
      <c r="B3097" s="17">
        <v>11</v>
      </c>
      <c r="C3097">
        <v>24</v>
      </c>
      <c r="D3097" s="19">
        <f t="shared" si="96"/>
        <v>0.76041666666666663</v>
      </c>
      <c r="E3097" s="18" t="str">
        <f t="shared" si="97"/>
        <v>Tuesday</v>
      </c>
    </row>
    <row r="3098" spans="1:5" ht="18" x14ac:dyDescent="0.2">
      <c r="A3098" s="1">
        <v>42318.760416666664</v>
      </c>
      <c r="B3098" s="17">
        <v>11</v>
      </c>
      <c r="C3098">
        <v>10</v>
      </c>
      <c r="D3098" s="19">
        <f t="shared" si="96"/>
        <v>0.76041666666666663</v>
      </c>
      <c r="E3098" s="18" t="str">
        <f t="shared" si="97"/>
        <v>Tuesday</v>
      </c>
    </row>
    <row r="3099" spans="1:5" ht="18" x14ac:dyDescent="0.2">
      <c r="A3099" s="1">
        <v>42395.760416666664</v>
      </c>
      <c r="B3099" s="17">
        <v>1</v>
      </c>
      <c r="C3099">
        <v>26</v>
      </c>
      <c r="D3099" s="19">
        <f t="shared" si="96"/>
        <v>0.76041666666666663</v>
      </c>
      <c r="E3099" s="18" t="str">
        <f t="shared" si="97"/>
        <v>Tuesday</v>
      </c>
    </row>
    <row r="3100" spans="1:5" ht="18" x14ac:dyDescent="0.2">
      <c r="A3100" s="1">
        <v>42271.833333333336</v>
      </c>
      <c r="B3100" s="17">
        <v>9</v>
      </c>
      <c r="C3100">
        <v>24</v>
      </c>
      <c r="D3100" s="19">
        <f t="shared" si="96"/>
        <v>0.83333333333333337</v>
      </c>
      <c r="E3100" s="18" t="str">
        <f t="shared" si="97"/>
        <v>Thursday</v>
      </c>
    </row>
    <row r="3101" spans="1:5" ht="18" x14ac:dyDescent="0.2">
      <c r="A3101" s="1">
        <v>42278.833333333336</v>
      </c>
      <c r="B3101" s="17">
        <v>10</v>
      </c>
      <c r="C3101">
        <v>1</v>
      </c>
      <c r="D3101" s="19">
        <f t="shared" si="96"/>
        <v>0.83333333333333337</v>
      </c>
      <c r="E3101" s="18" t="str">
        <f t="shared" si="97"/>
        <v>Thursday</v>
      </c>
    </row>
    <row r="3102" spans="1:5" ht="18" x14ac:dyDescent="0.2">
      <c r="A3102" s="1">
        <v>42285.833333333336</v>
      </c>
      <c r="B3102" s="17">
        <v>10</v>
      </c>
      <c r="C3102">
        <v>8</v>
      </c>
      <c r="D3102" s="19">
        <f t="shared" si="96"/>
        <v>0.83333333333333337</v>
      </c>
      <c r="E3102" s="18" t="str">
        <f t="shared" si="97"/>
        <v>Thursday</v>
      </c>
    </row>
    <row r="3103" spans="1:5" ht="18" x14ac:dyDescent="0.2">
      <c r="A3103" s="1">
        <v>42292.833333333336</v>
      </c>
      <c r="B3103" s="17">
        <v>10</v>
      </c>
      <c r="C3103">
        <v>15</v>
      </c>
      <c r="D3103" s="19">
        <f t="shared" si="96"/>
        <v>0.83333333333333337</v>
      </c>
      <c r="E3103" s="18" t="str">
        <f t="shared" si="97"/>
        <v>Thursday</v>
      </c>
    </row>
    <row r="3104" spans="1:5" ht="18" x14ac:dyDescent="0.2">
      <c r="A3104" s="1">
        <v>42313.833333333336</v>
      </c>
      <c r="B3104" s="17">
        <v>11</v>
      </c>
      <c r="C3104">
        <v>5</v>
      </c>
      <c r="D3104" s="19">
        <f t="shared" si="96"/>
        <v>0.83333333333333337</v>
      </c>
      <c r="E3104" s="18" t="str">
        <f t="shared" si="97"/>
        <v>Thursday</v>
      </c>
    </row>
    <row r="3105" spans="1:5" ht="18" x14ac:dyDescent="0.2">
      <c r="A3105" s="1">
        <v>42348.833333333336</v>
      </c>
      <c r="B3105" s="17">
        <v>12</v>
      </c>
      <c r="C3105">
        <v>10</v>
      </c>
      <c r="D3105" s="19">
        <f t="shared" si="96"/>
        <v>0.83333333333333337</v>
      </c>
      <c r="E3105" s="18" t="str">
        <f t="shared" si="97"/>
        <v>Thursday</v>
      </c>
    </row>
    <row r="3106" spans="1:5" ht="18" x14ac:dyDescent="0.2">
      <c r="A3106" s="1">
        <v>42390.833333333336</v>
      </c>
      <c r="B3106" s="17">
        <v>1</v>
      </c>
      <c r="C3106">
        <v>21</v>
      </c>
      <c r="D3106" s="19">
        <f t="shared" si="96"/>
        <v>0.83333333333333337</v>
      </c>
      <c r="E3106" s="18" t="str">
        <f t="shared" si="97"/>
        <v>Thursday</v>
      </c>
    </row>
    <row r="3107" spans="1:5" ht="18" x14ac:dyDescent="0.2">
      <c r="A3107" s="1">
        <v>42376.833333333336</v>
      </c>
      <c r="B3107" s="17">
        <v>1</v>
      </c>
      <c r="C3107">
        <v>7</v>
      </c>
      <c r="D3107" s="19">
        <f t="shared" si="96"/>
        <v>0.83333333333333337</v>
      </c>
      <c r="E3107" s="18" t="str">
        <f t="shared" si="97"/>
        <v>Thursday</v>
      </c>
    </row>
    <row r="3108" spans="1:5" ht="18" x14ac:dyDescent="0.2">
      <c r="A3108" s="1">
        <v>42269.833333333336</v>
      </c>
      <c r="B3108" s="17">
        <v>9</v>
      </c>
      <c r="C3108">
        <v>22</v>
      </c>
      <c r="D3108" s="19">
        <f t="shared" si="96"/>
        <v>0.83333333333333337</v>
      </c>
      <c r="E3108" s="18" t="str">
        <f t="shared" si="97"/>
        <v>Tuesday</v>
      </c>
    </row>
    <row r="3109" spans="1:5" ht="18" x14ac:dyDescent="0.2">
      <c r="A3109" s="1">
        <v>42331.8125</v>
      </c>
      <c r="B3109" s="17">
        <v>11</v>
      </c>
      <c r="C3109">
        <v>23</v>
      </c>
      <c r="D3109" s="19">
        <f t="shared" si="96"/>
        <v>0.8125</v>
      </c>
      <c r="E3109" s="18" t="str">
        <f t="shared" si="97"/>
        <v>Monday</v>
      </c>
    </row>
    <row r="3110" spans="1:5" ht="18" x14ac:dyDescent="0.2">
      <c r="A3110" s="1">
        <v>42352.8125</v>
      </c>
      <c r="B3110" s="17">
        <v>12</v>
      </c>
      <c r="C3110">
        <v>14</v>
      </c>
      <c r="D3110" s="19">
        <f t="shared" si="96"/>
        <v>0.8125</v>
      </c>
      <c r="E3110" s="18" t="str">
        <f t="shared" si="97"/>
        <v>Monday</v>
      </c>
    </row>
    <row r="3111" spans="1:5" ht="18" x14ac:dyDescent="0.2">
      <c r="A3111" s="1">
        <v>42373.8125</v>
      </c>
      <c r="B3111" s="17">
        <v>1</v>
      </c>
      <c r="C3111">
        <v>4</v>
      </c>
      <c r="D3111" s="19">
        <f t="shared" si="96"/>
        <v>0.8125</v>
      </c>
      <c r="E3111" s="18" t="str">
        <f t="shared" si="97"/>
        <v>Monday</v>
      </c>
    </row>
    <row r="3112" spans="1:5" ht="18" x14ac:dyDescent="0.2">
      <c r="A3112" s="1">
        <v>42380.8125</v>
      </c>
      <c r="B3112" s="17">
        <v>1</v>
      </c>
      <c r="C3112">
        <v>11</v>
      </c>
      <c r="D3112" s="19">
        <f t="shared" si="96"/>
        <v>0.8125</v>
      </c>
      <c r="E3112" s="18" t="str">
        <f t="shared" si="97"/>
        <v>Monday</v>
      </c>
    </row>
    <row r="3113" spans="1:5" ht="18" x14ac:dyDescent="0.2">
      <c r="A3113" s="1">
        <v>42387.8125</v>
      </c>
      <c r="B3113" s="17">
        <v>1</v>
      </c>
      <c r="C3113">
        <v>18</v>
      </c>
      <c r="D3113" s="19">
        <f t="shared" si="96"/>
        <v>0.8125</v>
      </c>
      <c r="E3113" s="18" t="str">
        <f t="shared" si="97"/>
        <v>Monday</v>
      </c>
    </row>
    <row r="3114" spans="1:5" ht="18" x14ac:dyDescent="0.2">
      <c r="A3114" s="1">
        <v>42224.416666666664</v>
      </c>
      <c r="B3114" s="17">
        <v>8</v>
      </c>
      <c r="C3114">
        <v>8</v>
      </c>
      <c r="D3114" s="19">
        <f t="shared" si="96"/>
        <v>0.41666666666666669</v>
      </c>
      <c r="E3114" s="18" t="str">
        <f t="shared" si="97"/>
        <v>Saturday</v>
      </c>
    </row>
    <row r="3115" spans="1:5" ht="18" x14ac:dyDescent="0.2">
      <c r="A3115" s="1">
        <v>42259.416666666664</v>
      </c>
      <c r="B3115" s="17">
        <v>9</v>
      </c>
      <c r="C3115">
        <v>12</v>
      </c>
      <c r="D3115" s="19">
        <f t="shared" si="96"/>
        <v>0.41666666666666669</v>
      </c>
      <c r="E3115" s="18" t="str">
        <f t="shared" si="97"/>
        <v>Saturday</v>
      </c>
    </row>
    <row r="3116" spans="1:5" ht="18" x14ac:dyDescent="0.2">
      <c r="A3116" s="1">
        <v>42287.416666666664</v>
      </c>
      <c r="B3116" s="17">
        <v>10</v>
      </c>
      <c r="C3116">
        <v>10</v>
      </c>
      <c r="D3116" s="19">
        <f t="shared" si="96"/>
        <v>0.41666666666666669</v>
      </c>
      <c r="E3116" s="18" t="str">
        <f t="shared" si="97"/>
        <v>Saturday</v>
      </c>
    </row>
    <row r="3117" spans="1:5" ht="18" x14ac:dyDescent="0.2">
      <c r="A3117" s="1">
        <v>42322.416666666664</v>
      </c>
      <c r="B3117" s="17">
        <v>11</v>
      </c>
      <c r="C3117">
        <v>14</v>
      </c>
      <c r="D3117" s="19">
        <f t="shared" si="96"/>
        <v>0.41666666666666669</v>
      </c>
      <c r="E3117" s="18" t="str">
        <f t="shared" si="97"/>
        <v>Saturday</v>
      </c>
    </row>
    <row r="3118" spans="1:5" ht="18" x14ac:dyDescent="0.2">
      <c r="A3118" s="1">
        <v>42350.416666666664</v>
      </c>
      <c r="B3118" s="17">
        <v>12</v>
      </c>
      <c r="C3118">
        <v>12</v>
      </c>
      <c r="D3118" s="19">
        <f t="shared" si="96"/>
        <v>0.41666666666666669</v>
      </c>
      <c r="E3118" s="18" t="str">
        <f t="shared" si="97"/>
        <v>Saturday</v>
      </c>
    </row>
    <row r="3119" spans="1:5" ht="18" x14ac:dyDescent="0.2">
      <c r="A3119" s="1">
        <v>42378.416666666664</v>
      </c>
      <c r="B3119" s="17">
        <v>1</v>
      </c>
      <c r="C3119">
        <v>9</v>
      </c>
      <c r="D3119" s="19">
        <f t="shared" si="96"/>
        <v>0.41666666666666669</v>
      </c>
      <c r="E3119" s="18" t="str">
        <f t="shared" si="97"/>
        <v>Saturday</v>
      </c>
    </row>
    <row r="3120" spans="1:5" ht="18" x14ac:dyDescent="0.2">
      <c r="A3120" s="1">
        <v>42234.75</v>
      </c>
      <c r="B3120" s="17">
        <v>8</v>
      </c>
      <c r="C3120">
        <v>18</v>
      </c>
      <c r="D3120" s="19">
        <f t="shared" si="96"/>
        <v>0.75</v>
      </c>
      <c r="E3120" s="18" t="str">
        <f t="shared" si="97"/>
        <v>Tuesday</v>
      </c>
    </row>
    <row r="3121" spans="1:5" ht="18" x14ac:dyDescent="0.2">
      <c r="A3121" s="1">
        <v>42221.770833333336</v>
      </c>
      <c r="B3121" s="17">
        <v>8</v>
      </c>
      <c r="C3121">
        <v>5</v>
      </c>
      <c r="D3121" s="19">
        <f t="shared" si="96"/>
        <v>0.77083333333333337</v>
      </c>
      <c r="E3121" s="18" t="str">
        <f t="shared" si="97"/>
        <v>Wednesday</v>
      </c>
    </row>
    <row r="3122" spans="1:5" ht="18" x14ac:dyDescent="0.2">
      <c r="A3122" s="1">
        <v>42249.770833333336</v>
      </c>
      <c r="B3122" s="17">
        <v>9</v>
      </c>
      <c r="C3122">
        <v>2</v>
      </c>
      <c r="D3122" s="19">
        <f t="shared" si="96"/>
        <v>0.77083333333333337</v>
      </c>
      <c r="E3122" s="18" t="str">
        <f t="shared" si="97"/>
        <v>Wednesday</v>
      </c>
    </row>
    <row r="3123" spans="1:5" ht="18" x14ac:dyDescent="0.2">
      <c r="A3123" s="1">
        <v>42284.770833333336</v>
      </c>
      <c r="B3123" s="17">
        <v>10</v>
      </c>
      <c r="C3123">
        <v>7</v>
      </c>
      <c r="D3123" s="19">
        <f t="shared" si="96"/>
        <v>0.77083333333333337</v>
      </c>
      <c r="E3123" s="18" t="str">
        <f t="shared" si="97"/>
        <v>Wednesday</v>
      </c>
    </row>
    <row r="3124" spans="1:5" ht="18" x14ac:dyDescent="0.2">
      <c r="A3124" s="1">
        <v>42312.770833333336</v>
      </c>
      <c r="B3124" s="17">
        <v>11</v>
      </c>
      <c r="C3124">
        <v>4</v>
      </c>
      <c r="D3124" s="19">
        <f t="shared" si="96"/>
        <v>0.77083333333333337</v>
      </c>
      <c r="E3124" s="18" t="str">
        <f t="shared" si="97"/>
        <v>Wednesday</v>
      </c>
    </row>
    <row r="3125" spans="1:5" ht="18" x14ac:dyDescent="0.2">
      <c r="A3125" s="1">
        <v>42375.770833333336</v>
      </c>
      <c r="B3125" s="17">
        <v>1</v>
      </c>
      <c r="C3125">
        <v>6</v>
      </c>
      <c r="D3125" s="19">
        <f t="shared" si="96"/>
        <v>0.77083333333333337</v>
      </c>
      <c r="E3125" s="18" t="str">
        <f t="shared" si="97"/>
        <v>Wednesday</v>
      </c>
    </row>
    <row r="3126" spans="1:5" ht="18" x14ac:dyDescent="0.2">
      <c r="A3126" s="1">
        <v>42236.791666666664</v>
      </c>
      <c r="B3126" s="17">
        <v>8</v>
      </c>
      <c r="C3126">
        <v>20</v>
      </c>
      <c r="D3126" s="19">
        <f t="shared" si="96"/>
        <v>0.79166666666666663</v>
      </c>
      <c r="E3126" s="18" t="str">
        <f t="shared" si="97"/>
        <v>Thursday</v>
      </c>
    </row>
    <row r="3127" spans="1:5" ht="18" x14ac:dyDescent="0.2">
      <c r="A3127" s="1">
        <v>42222.791666666664</v>
      </c>
      <c r="B3127" s="17">
        <v>8</v>
      </c>
      <c r="C3127">
        <v>6</v>
      </c>
      <c r="D3127" s="19">
        <f t="shared" si="96"/>
        <v>0.79166666666666663</v>
      </c>
      <c r="E3127" s="18" t="str">
        <f t="shared" si="97"/>
        <v>Thursday</v>
      </c>
    </row>
    <row r="3128" spans="1:5" ht="18" x14ac:dyDescent="0.2">
      <c r="A3128" s="1">
        <v>42229.791666666664</v>
      </c>
      <c r="B3128" s="17">
        <v>8</v>
      </c>
      <c r="C3128">
        <v>13</v>
      </c>
      <c r="D3128" s="19">
        <f t="shared" si="96"/>
        <v>0.79166666666666663</v>
      </c>
      <c r="E3128" s="18" t="str">
        <f t="shared" si="97"/>
        <v>Thursday</v>
      </c>
    </row>
    <row r="3129" spans="1:5" ht="18" x14ac:dyDescent="0.2">
      <c r="A3129" s="1">
        <v>42257.791666666664</v>
      </c>
      <c r="B3129" s="17">
        <v>9</v>
      </c>
      <c r="C3129">
        <v>10</v>
      </c>
      <c r="D3129" s="19">
        <f t="shared" si="96"/>
        <v>0.79166666666666663</v>
      </c>
      <c r="E3129" s="18" t="str">
        <f t="shared" si="97"/>
        <v>Thursday</v>
      </c>
    </row>
    <row r="3130" spans="1:5" ht="18" x14ac:dyDescent="0.2">
      <c r="A3130" s="1">
        <v>42278.791666666664</v>
      </c>
      <c r="B3130" s="17">
        <v>10</v>
      </c>
      <c r="C3130">
        <v>1</v>
      </c>
      <c r="D3130" s="19">
        <f t="shared" si="96"/>
        <v>0.79166666666666663</v>
      </c>
      <c r="E3130" s="18" t="str">
        <f t="shared" si="97"/>
        <v>Thursday</v>
      </c>
    </row>
    <row r="3131" spans="1:5" ht="18" x14ac:dyDescent="0.2">
      <c r="A3131" s="1">
        <v>42299.791666666664</v>
      </c>
      <c r="B3131" s="17">
        <v>10</v>
      </c>
      <c r="C3131">
        <v>22</v>
      </c>
      <c r="D3131" s="19">
        <f t="shared" si="96"/>
        <v>0.79166666666666663</v>
      </c>
      <c r="E3131" s="18" t="str">
        <f t="shared" si="97"/>
        <v>Thursday</v>
      </c>
    </row>
    <row r="3132" spans="1:5" ht="18" x14ac:dyDescent="0.2">
      <c r="A3132" s="1">
        <v>42306.791666666664</v>
      </c>
      <c r="B3132" s="17">
        <v>10</v>
      </c>
      <c r="C3132">
        <v>29</v>
      </c>
      <c r="D3132" s="19">
        <f t="shared" si="96"/>
        <v>0.79166666666666663</v>
      </c>
      <c r="E3132" s="18" t="str">
        <f t="shared" si="97"/>
        <v>Thursday</v>
      </c>
    </row>
    <row r="3133" spans="1:5" ht="18" x14ac:dyDescent="0.2">
      <c r="A3133" s="1">
        <v>42292.791666666664</v>
      </c>
      <c r="B3133" s="17">
        <v>10</v>
      </c>
      <c r="C3133">
        <v>15</v>
      </c>
      <c r="D3133" s="19">
        <f t="shared" si="96"/>
        <v>0.79166666666666663</v>
      </c>
      <c r="E3133" s="18" t="str">
        <f t="shared" si="97"/>
        <v>Thursday</v>
      </c>
    </row>
    <row r="3134" spans="1:5" ht="18" x14ac:dyDescent="0.2">
      <c r="A3134" s="1">
        <v>42313.791666666664</v>
      </c>
      <c r="B3134" s="17">
        <v>11</v>
      </c>
      <c r="C3134">
        <v>5</v>
      </c>
      <c r="D3134" s="19">
        <f t="shared" si="96"/>
        <v>0.79166666666666663</v>
      </c>
      <c r="E3134" s="18" t="str">
        <f t="shared" si="97"/>
        <v>Thursday</v>
      </c>
    </row>
    <row r="3135" spans="1:5" ht="18" x14ac:dyDescent="0.2">
      <c r="A3135" s="1">
        <v>42348.791666666664</v>
      </c>
      <c r="B3135" s="17">
        <v>12</v>
      </c>
      <c r="C3135">
        <v>10</v>
      </c>
      <c r="D3135" s="19">
        <f t="shared" si="96"/>
        <v>0.79166666666666663</v>
      </c>
      <c r="E3135" s="18" t="str">
        <f t="shared" si="97"/>
        <v>Thursday</v>
      </c>
    </row>
    <row r="3136" spans="1:5" ht="18" x14ac:dyDescent="0.2">
      <c r="A3136" s="1">
        <v>42355.791666666664</v>
      </c>
      <c r="B3136" s="17">
        <v>12</v>
      </c>
      <c r="C3136">
        <v>17</v>
      </c>
      <c r="D3136" s="19">
        <f t="shared" si="96"/>
        <v>0.79166666666666663</v>
      </c>
      <c r="E3136" s="18" t="str">
        <f t="shared" si="97"/>
        <v>Thursday</v>
      </c>
    </row>
    <row r="3137" spans="1:5" ht="18" x14ac:dyDescent="0.2">
      <c r="A3137" s="1">
        <v>42390.791666666664</v>
      </c>
      <c r="B3137" s="17">
        <v>1</v>
      </c>
      <c r="C3137">
        <v>21</v>
      </c>
      <c r="D3137" s="19">
        <f t="shared" si="96"/>
        <v>0.79166666666666663</v>
      </c>
      <c r="E3137" s="18" t="str">
        <f t="shared" si="97"/>
        <v>Thursday</v>
      </c>
    </row>
    <row r="3138" spans="1:5" ht="18" x14ac:dyDescent="0.2">
      <c r="A3138" s="1">
        <v>42376.791666666664</v>
      </c>
      <c r="B3138" s="17">
        <v>1</v>
      </c>
      <c r="C3138">
        <v>7</v>
      </c>
      <c r="D3138" s="19">
        <f t="shared" si="96"/>
        <v>0.79166666666666663</v>
      </c>
      <c r="E3138" s="18" t="str">
        <f t="shared" si="97"/>
        <v>Thursday</v>
      </c>
    </row>
    <row r="3139" spans="1:5" ht="18" x14ac:dyDescent="0.2">
      <c r="A3139" s="1">
        <v>42397.791666666664</v>
      </c>
      <c r="B3139" s="17">
        <v>1</v>
      </c>
      <c r="C3139">
        <v>28</v>
      </c>
      <c r="D3139" s="19">
        <f t="shared" ref="D3139:D3202" si="98">TIME(HOUR(A3139),MINUTE(A3139), SECOND(A3139))</f>
        <v>0.79166666666666663</v>
      </c>
      <c r="E3139" s="18" t="str">
        <f t="shared" ref="E3139:E3202" si="99">TEXT(A3139, "dddd")</f>
        <v>Thursday</v>
      </c>
    </row>
    <row r="3140" spans="1:5" ht="18" x14ac:dyDescent="0.2">
      <c r="A3140" s="1">
        <v>42383.791666666664</v>
      </c>
      <c r="B3140" s="17">
        <v>1</v>
      </c>
      <c r="C3140">
        <v>14</v>
      </c>
      <c r="D3140" s="19">
        <f t="shared" si="98"/>
        <v>0.79166666666666663</v>
      </c>
      <c r="E3140" s="18" t="str">
        <f t="shared" si="99"/>
        <v>Thursday</v>
      </c>
    </row>
    <row r="3141" spans="1:5" ht="18" x14ac:dyDescent="0.2">
      <c r="A3141" s="1">
        <v>42280.395833333336</v>
      </c>
      <c r="B3141" s="17">
        <v>10</v>
      </c>
      <c r="C3141">
        <v>3</v>
      </c>
      <c r="D3141" s="19">
        <f t="shared" si="98"/>
        <v>0.39583333333333331</v>
      </c>
      <c r="E3141" s="18" t="str">
        <f t="shared" si="99"/>
        <v>Saturday</v>
      </c>
    </row>
    <row r="3142" spans="1:5" ht="18" x14ac:dyDescent="0.2">
      <c r="A3142" s="1">
        <v>42371.395833333336</v>
      </c>
      <c r="B3142" s="17">
        <v>1</v>
      </c>
      <c r="C3142">
        <v>2</v>
      </c>
      <c r="D3142" s="19">
        <f t="shared" si="98"/>
        <v>0.39583333333333331</v>
      </c>
      <c r="E3142" s="18" t="str">
        <f t="shared" si="99"/>
        <v>Saturday</v>
      </c>
    </row>
    <row r="3143" spans="1:5" ht="18" x14ac:dyDescent="0.2">
      <c r="A3143" s="1">
        <v>42224.458333333336</v>
      </c>
      <c r="B3143" s="17">
        <v>8</v>
      </c>
      <c r="C3143">
        <v>8</v>
      </c>
      <c r="D3143" s="19">
        <f t="shared" si="98"/>
        <v>0.45833333333333331</v>
      </c>
      <c r="E3143" s="18" t="str">
        <f t="shared" si="99"/>
        <v>Saturday</v>
      </c>
    </row>
    <row r="3144" spans="1:5" ht="18" x14ac:dyDescent="0.2">
      <c r="A3144" s="1">
        <v>42259.458333333336</v>
      </c>
      <c r="B3144" s="17">
        <v>9</v>
      </c>
      <c r="C3144">
        <v>12</v>
      </c>
      <c r="D3144" s="19">
        <f t="shared" si="98"/>
        <v>0.45833333333333331</v>
      </c>
      <c r="E3144" s="18" t="str">
        <f t="shared" si="99"/>
        <v>Saturday</v>
      </c>
    </row>
    <row r="3145" spans="1:5" ht="18" x14ac:dyDescent="0.2">
      <c r="A3145" s="1">
        <v>42266.458333333336</v>
      </c>
      <c r="B3145" s="17">
        <v>9</v>
      </c>
      <c r="C3145">
        <v>19</v>
      </c>
      <c r="D3145" s="19">
        <f t="shared" si="98"/>
        <v>0.45833333333333331</v>
      </c>
      <c r="E3145" s="18" t="str">
        <f t="shared" si="99"/>
        <v>Saturday</v>
      </c>
    </row>
    <row r="3146" spans="1:5" ht="18" x14ac:dyDescent="0.2">
      <c r="A3146" s="1">
        <v>42385.458333333336</v>
      </c>
      <c r="B3146" s="17">
        <v>1</v>
      </c>
      <c r="C3146">
        <v>16</v>
      </c>
      <c r="D3146" s="19">
        <f t="shared" si="98"/>
        <v>0.45833333333333331</v>
      </c>
      <c r="E3146" s="18" t="str">
        <f t="shared" si="99"/>
        <v>Saturday</v>
      </c>
    </row>
    <row r="3147" spans="1:5" ht="18" x14ac:dyDescent="0.2">
      <c r="A3147" s="1">
        <v>42262.791666666664</v>
      </c>
      <c r="B3147" s="17">
        <v>9</v>
      </c>
      <c r="C3147">
        <v>15</v>
      </c>
      <c r="D3147" s="19">
        <f t="shared" si="98"/>
        <v>0.79166666666666663</v>
      </c>
      <c r="E3147" s="18" t="str">
        <f t="shared" si="99"/>
        <v>Tuesday</v>
      </c>
    </row>
    <row r="3148" spans="1:5" ht="18" x14ac:dyDescent="0.2">
      <c r="A3148" s="1">
        <v>42234.739583333336</v>
      </c>
      <c r="B3148" s="17">
        <v>8</v>
      </c>
      <c r="C3148">
        <v>18</v>
      </c>
      <c r="D3148" s="19">
        <f t="shared" si="98"/>
        <v>0.73958333333333337</v>
      </c>
      <c r="E3148" s="18" t="str">
        <f t="shared" si="99"/>
        <v>Tuesday</v>
      </c>
    </row>
    <row r="3149" spans="1:5" ht="18" x14ac:dyDescent="0.2">
      <c r="A3149" s="1">
        <v>42262.739583333336</v>
      </c>
      <c r="B3149" s="17">
        <v>9</v>
      </c>
      <c r="C3149">
        <v>15</v>
      </c>
      <c r="D3149" s="19">
        <f t="shared" si="98"/>
        <v>0.73958333333333337</v>
      </c>
      <c r="E3149" s="18" t="str">
        <f t="shared" si="99"/>
        <v>Tuesday</v>
      </c>
    </row>
    <row r="3150" spans="1:5" ht="18" x14ac:dyDescent="0.2">
      <c r="A3150" s="1">
        <v>42245.458333333336</v>
      </c>
      <c r="B3150" s="17">
        <v>8</v>
      </c>
      <c r="C3150">
        <v>29</v>
      </c>
      <c r="D3150" s="19">
        <f t="shared" si="98"/>
        <v>0.45833333333333331</v>
      </c>
      <c r="E3150" s="18" t="str">
        <f t="shared" si="99"/>
        <v>Saturday</v>
      </c>
    </row>
    <row r="3151" spans="1:5" ht="18" x14ac:dyDescent="0.2">
      <c r="A3151" s="1">
        <v>42259.458333333336</v>
      </c>
      <c r="B3151" s="17">
        <v>9</v>
      </c>
      <c r="C3151">
        <v>12</v>
      </c>
      <c r="D3151" s="19">
        <f t="shared" si="98"/>
        <v>0.45833333333333331</v>
      </c>
      <c r="E3151" s="18" t="str">
        <f t="shared" si="99"/>
        <v>Saturday</v>
      </c>
    </row>
    <row r="3152" spans="1:5" ht="18" x14ac:dyDescent="0.2">
      <c r="A3152" s="1">
        <v>42234.770833333336</v>
      </c>
      <c r="B3152" s="17">
        <v>8</v>
      </c>
      <c r="C3152">
        <v>18</v>
      </c>
      <c r="D3152" s="19">
        <f t="shared" si="98"/>
        <v>0.77083333333333337</v>
      </c>
      <c r="E3152" s="18" t="str">
        <f t="shared" si="99"/>
        <v>Tuesday</v>
      </c>
    </row>
    <row r="3153" spans="1:5" ht="18" x14ac:dyDescent="0.2">
      <c r="A3153" s="1">
        <v>42262.770833333336</v>
      </c>
      <c r="B3153" s="17">
        <v>9</v>
      </c>
      <c r="C3153">
        <v>15</v>
      </c>
      <c r="D3153" s="19">
        <f t="shared" si="98"/>
        <v>0.77083333333333337</v>
      </c>
      <c r="E3153" s="18" t="str">
        <f t="shared" si="99"/>
        <v>Tuesday</v>
      </c>
    </row>
    <row r="3154" spans="1:5" ht="18" x14ac:dyDescent="0.2">
      <c r="A3154" s="1">
        <v>42297.770833333336</v>
      </c>
      <c r="B3154" s="17">
        <v>10</v>
      </c>
      <c r="C3154">
        <v>20</v>
      </c>
      <c r="D3154" s="19">
        <f t="shared" si="98"/>
        <v>0.77083333333333337</v>
      </c>
      <c r="E3154" s="18" t="str">
        <f t="shared" si="99"/>
        <v>Tuesday</v>
      </c>
    </row>
    <row r="3155" spans="1:5" ht="18" x14ac:dyDescent="0.2">
      <c r="A3155" s="1">
        <v>42325.770833333336</v>
      </c>
      <c r="B3155" s="17">
        <v>11</v>
      </c>
      <c r="C3155">
        <v>17</v>
      </c>
      <c r="D3155" s="19">
        <f t="shared" si="98"/>
        <v>0.77083333333333337</v>
      </c>
      <c r="E3155" s="18" t="str">
        <f t="shared" si="99"/>
        <v>Tuesday</v>
      </c>
    </row>
    <row r="3156" spans="1:5" ht="18" x14ac:dyDescent="0.2">
      <c r="A3156" s="1">
        <v>42347.770833333336</v>
      </c>
      <c r="B3156" s="17">
        <v>12</v>
      </c>
      <c r="C3156">
        <v>9</v>
      </c>
      <c r="D3156" s="19">
        <f t="shared" si="98"/>
        <v>0.77083333333333337</v>
      </c>
      <c r="E3156" s="18" t="str">
        <f t="shared" si="99"/>
        <v>Wednesday</v>
      </c>
    </row>
    <row r="3157" spans="1:5" ht="18" x14ac:dyDescent="0.2">
      <c r="A3157" s="1">
        <v>42388.770833333336</v>
      </c>
      <c r="B3157" s="17">
        <v>1</v>
      </c>
      <c r="C3157">
        <v>19</v>
      </c>
      <c r="D3157" s="19">
        <f t="shared" si="98"/>
        <v>0.77083333333333337</v>
      </c>
      <c r="E3157" s="18" t="str">
        <f t="shared" si="99"/>
        <v>Tuesday</v>
      </c>
    </row>
    <row r="3158" spans="1:5" ht="18" x14ac:dyDescent="0.2">
      <c r="A3158" s="1">
        <v>42245.416666666664</v>
      </c>
      <c r="B3158" s="17">
        <v>8</v>
      </c>
      <c r="C3158">
        <v>29</v>
      </c>
      <c r="D3158" s="19">
        <f t="shared" si="98"/>
        <v>0.41666666666666669</v>
      </c>
      <c r="E3158" s="18" t="str">
        <f t="shared" si="99"/>
        <v>Saturday</v>
      </c>
    </row>
    <row r="3159" spans="1:5" ht="18" x14ac:dyDescent="0.2">
      <c r="A3159" s="1">
        <v>42242.791666666664</v>
      </c>
      <c r="B3159" s="17">
        <v>8</v>
      </c>
      <c r="C3159">
        <v>26</v>
      </c>
      <c r="D3159" s="19">
        <f t="shared" si="98"/>
        <v>0.79166666666666663</v>
      </c>
      <c r="E3159" s="18" t="str">
        <f t="shared" si="99"/>
        <v>Wednesday</v>
      </c>
    </row>
    <row r="3160" spans="1:5" ht="18" x14ac:dyDescent="0.2">
      <c r="A3160" s="1">
        <v>42270.791666666664</v>
      </c>
      <c r="B3160" s="17">
        <v>9</v>
      </c>
      <c r="C3160">
        <v>23</v>
      </c>
      <c r="D3160" s="19">
        <f t="shared" si="98"/>
        <v>0.79166666666666663</v>
      </c>
      <c r="E3160" s="18" t="str">
        <f t="shared" si="99"/>
        <v>Wednesday</v>
      </c>
    </row>
    <row r="3161" spans="1:5" ht="18" x14ac:dyDescent="0.2">
      <c r="A3161" s="1">
        <v>42305.791666666664</v>
      </c>
      <c r="B3161" s="17">
        <v>10</v>
      </c>
      <c r="C3161">
        <v>28</v>
      </c>
      <c r="D3161" s="19">
        <f t="shared" si="98"/>
        <v>0.79166666666666663</v>
      </c>
      <c r="E3161" s="18" t="str">
        <f t="shared" si="99"/>
        <v>Wednesday</v>
      </c>
    </row>
    <row r="3162" spans="1:5" ht="18" x14ac:dyDescent="0.2">
      <c r="A3162" s="1">
        <v>42326.791666666664</v>
      </c>
      <c r="B3162" s="17">
        <v>11</v>
      </c>
      <c r="C3162">
        <v>18</v>
      </c>
      <c r="D3162" s="19">
        <f t="shared" si="98"/>
        <v>0.79166666666666663</v>
      </c>
      <c r="E3162" s="18" t="str">
        <f t="shared" si="99"/>
        <v>Wednesday</v>
      </c>
    </row>
    <row r="3163" spans="1:5" ht="18" x14ac:dyDescent="0.2">
      <c r="A3163" s="1">
        <v>42361.791666666664</v>
      </c>
      <c r="B3163" s="17">
        <v>12</v>
      </c>
      <c r="C3163">
        <v>23</v>
      </c>
      <c r="D3163" s="19">
        <f t="shared" si="98"/>
        <v>0.79166666666666663</v>
      </c>
      <c r="E3163" s="18" t="str">
        <f t="shared" si="99"/>
        <v>Wednesday</v>
      </c>
    </row>
    <row r="3164" spans="1:5" ht="18" x14ac:dyDescent="0.2">
      <c r="A3164" s="1">
        <v>42396.791666666664</v>
      </c>
      <c r="B3164" s="17">
        <v>1</v>
      </c>
      <c r="C3164">
        <v>27</v>
      </c>
      <c r="D3164" s="19">
        <f t="shared" si="98"/>
        <v>0.79166666666666663</v>
      </c>
      <c r="E3164" s="18" t="str">
        <f t="shared" si="99"/>
        <v>Wednesday</v>
      </c>
    </row>
    <row r="3165" spans="1:5" ht="18" x14ac:dyDescent="0.2">
      <c r="A3165" s="1">
        <v>42242.770833333336</v>
      </c>
      <c r="B3165" s="17">
        <v>8</v>
      </c>
      <c r="C3165">
        <v>26</v>
      </c>
      <c r="D3165" s="19">
        <f t="shared" si="98"/>
        <v>0.77083333333333337</v>
      </c>
      <c r="E3165" s="18" t="str">
        <f t="shared" si="99"/>
        <v>Wednesday</v>
      </c>
    </row>
    <row r="3166" spans="1:5" ht="18" x14ac:dyDescent="0.2">
      <c r="A3166" s="1">
        <v>42228.770833333336</v>
      </c>
      <c r="B3166" s="17">
        <v>8</v>
      </c>
      <c r="C3166">
        <v>12</v>
      </c>
      <c r="D3166" s="19">
        <f t="shared" si="98"/>
        <v>0.77083333333333337</v>
      </c>
      <c r="E3166" s="18" t="str">
        <f t="shared" si="99"/>
        <v>Wednesday</v>
      </c>
    </row>
    <row r="3167" spans="1:5" ht="18" x14ac:dyDescent="0.2">
      <c r="A3167" s="1">
        <v>42270.770833333336</v>
      </c>
      <c r="B3167" s="17">
        <v>9</v>
      </c>
      <c r="C3167">
        <v>23</v>
      </c>
      <c r="D3167" s="19">
        <f t="shared" si="98"/>
        <v>0.77083333333333337</v>
      </c>
      <c r="E3167" s="18" t="str">
        <f t="shared" si="99"/>
        <v>Wednesday</v>
      </c>
    </row>
    <row r="3168" spans="1:5" ht="18" x14ac:dyDescent="0.2">
      <c r="A3168" s="1">
        <v>42256.770833333336</v>
      </c>
      <c r="B3168" s="17">
        <v>9</v>
      </c>
      <c r="C3168">
        <v>9</v>
      </c>
      <c r="D3168" s="19">
        <f t="shared" si="98"/>
        <v>0.77083333333333337</v>
      </c>
      <c r="E3168" s="18" t="str">
        <f t="shared" si="99"/>
        <v>Wednesday</v>
      </c>
    </row>
    <row r="3169" spans="1:5" ht="18" x14ac:dyDescent="0.2">
      <c r="A3169" s="1">
        <v>42298.770833333336</v>
      </c>
      <c r="B3169" s="17">
        <v>10</v>
      </c>
      <c r="C3169">
        <v>21</v>
      </c>
      <c r="D3169" s="19">
        <f t="shared" si="98"/>
        <v>0.77083333333333337</v>
      </c>
      <c r="E3169" s="18" t="str">
        <f t="shared" si="99"/>
        <v>Wednesday</v>
      </c>
    </row>
    <row r="3170" spans="1:5" ht="18" x14ac:dyDescent="0.2">
      <c r="A3170" s="1">
        <v>42284.770833333336</v>
      </c>
      <c r="B3170" s="17">
        <v>10</v>
      </c>
      <c r="C3170">
        <v>7</v>
      </c>
      <c r="D3170" s="19">
        <f t="shared" si="98"/>
        <v>0.77083333333333337</v>
      </c>
      <c r="E3170" s="18" t="str">
        <f t="shared" si="99"/>
        <v>Wednesday</v>
      </c>
    </row>
    <row r="3171" spans="1:5" ht="18" x14ac:dyDescent="0.2">
      <c r="A3171" s="1">
        <v>42312.770833333336</v>
      </c>
      <c r="B3171" s="17">
        <v>11</v>
      </c>
      <c r="C3171">
        <v>4</v>
      </c>
      <c r="D3171" s="19">
        <f t="shared" si="98"/>
        <v>0.77083333333333337</v>
      </c>
      <c r="E3171" s="18" t="str">
        <f t="shared" si="99"/>
        <v>Wednesday</v>
      </c>
    </row>
    <row r="3172" spans="1:5" ht="18" x14ac:dyDescent="0.2">
      <c r="A3172" s="1">
        <v>42354.770833333336</v>
      </c>
      <c r="B3172" s="17">
        <v>12</v>
      </c>
      <c r="C3172">
        <v>16</v>
      </c>
      <c r="D3172" s="19">
        <f t="shared" si="98"/>
        <v>0.77083333333333337</v>
      </c>
      <c r="E3172" s="18" t="str">
        <f t="shared" si="99"/>
        <v>Wednesday</v>
      </c>
    </row>
    <row r="3173" spans="1:5" ht="18" x14ac:dyDescent="0.2">
      <c r="A3173" s="1">
        <v>42396.770833333336</v>
      </c>
      <c r="B3173" s="17">
        <v>1</v>
      </c>
      <c r="C3173">
        <v>27</v>
      </c>
      <c r="D3173" s="19">
        <f t="shared" si="98"/>
        <v>0.77083333333333337</v>
      </c>
      <c r="E3173" s="18" t="str">
        <f t="shared" si="99"/>
        <v>Wednesday</v>
      </c>
    </row>
    <row r="3174" spans="1:5" ht="18" x14ac:dyDescent="0.2">
      <c r="A3174" s="1">
        <v>42382.770833333336</v>
      </c>
      <c r="B3174" s="17">
        <v>1</v>
      </c>
      <c r="C3174">
        <v>13</v>
      </c>
      <c r="D3174" s="19">
        <f t="shared" si="98"/>
        <v>0.77083333333333337</v>
      </c>
      <c r="E3174" s="18" t="str">
        <f t="shared" si="99"/>
        <v>Wednesday</v>
      </c>
    </row>
    <row r="3175" spans="1:5" ht="18" x14ac:dyDescent="0.2">
      <c r="A3175" s="1">
        <v>42267.583333333336</v>
      </c>
      <c r="B3175" s="17">
        <v>9</v>
      </c>
      <c r="C3175">
        <v>20</v>
      </c>
      <c r="D3175" s="19">
        <f t="shared" si="98"/>
        <v>0.58333333333333337</v>
      </c>
      <c r="E3175" s="18" t="str">
        <f t="shared" si="99"/>
        <v>Sunday</v>
      </c>
    </row>
    <row r="3176" spans="1:5" ht="18" x14ac:dyDescent="0.2">
      <c r="A3176" s="1">
        <v>42274.583333333336</v>
      </c>
      <c r="B3176" s="17">
        <v>9</v>
      </c>
      <c r="C3176">
        <v>27</v>
      </c>
      <c r="D3176" s="19">
        <f t="shared" si="98"/>
        <v>0.58333333333333337</v>
      </c>
      <c r="E3176" s="18" t="str">
        <f t="shared" si="99"/>
        <v>Sunday</v>
      </c>
    </row>
    <row r="3177" spans="1:5" ht="18" x14ac:dyDescent="0.2">
      <c r="A3177" s="1">
        <v>42260.583333333336</v>
      </c>
      <c r="B3177" s="17">
        <v>9</v>
      </c>
      <c r="C3177">
        <v>13</v>
      </c>
      <c r="D3177" s="19">
        <f t="shared" si="98"/>
        <v>0.58333333333333337</v>
      </c>
      <c r="E3177" s="18" t="str">
        <f t="shared" si="99"/>
        <v>Sunday</v>
      </c>
    </row>
    <row r="3178" spans="1:5" ht="18" x14ac:dyDescent="0.2">
      <c r="A3178" s="1">
        <v>42281.583333333336</v>
      </c>
      <c r="B3178" s="17">
        <v>10</v>
      </c>
      <c r="C3178">
        <v>4</v>
      </c>
      <c r="D3178" s="19">
        <f t="shared" si="98"/>
        <v>0.58333333333333337</v>
      </c>
      <c r="E3178" s="18" t="str">
        <f t="shared" si="99"/>
        <v>Sunday</v>
      </c>
    </row>
    <row r="3179" spans="1:5" ht="18" x14ac:dyDescent="0.2">
      <c r="A3179" s="1">
        <v>42302.583333333336</v>
      </c>
      <c r="B3179" s="17">
        <v>10</v>
      </c>
      <c r="C3179">
        <v>25</v>
      </c>
      <c r="D3179" s="19">
        <f t="shared" si="98"/>
        <v>0.58333333333333337</v>
      </c>
      <c r="E3179" s="18" t="str">
        <f t="shared" si="99"/>
        <v>Sunday</v>
      </c>
    </row>
    <row r="3180" spans="1:5" ht="18" x14ac:dyDescent="0.2">
      <c r="A3180" s="1">
        <v>42288.583333333336</v>
      </c>
      <c r="B3180" s="17">
        <v>10</v>
      </c>
      <c r="C3180">
        <v>11</v>
      </c>
      <c r="D3180" s="19">
        <f t="shared" si="98"/>
        <v>0.58333333333333337</v>
      </c>
      <c r="E3180" s="18" t="str">
        <f t="shared" si="99"/>
        <v>Sunday</v>
      </c>
    </row>
    <row r="3181" spans="1:5" ht="18" x14ac:dyDescent="0.2">
      <c r="A3181" s="1">
        <v>42295.583333333336</v>
      </c>
      <c r="B3181" s="17">
        <v>10</v>
      </c>
      <c r="C3181">
        <v>18</v>
      </c>
      <c r="D3181" s="19">
        <f t="shared" si="98"/>
        <v>0.58333333333333337</v>
      </c>
      <c r="E3181" s="18" t="str">
        <f t="shared" si="99"/>
        <v>Sunday</v>
      </c>
    </row>
    <row r="3182" spans="1:5" ht="18" x14ac:dyDescent="0.2">
      <c r="A3182" s="1">
        <v>42309.583333333336</v>
      </c>
      <c r="B3182" s="17">
        <v>11</v>
      </c>
      <c r="C3182">
        <v>1</v>
      </c>
      <c r="D3182" s="19">
        <f t="shared" si="98"/>
        <v>0.58333333333333337</v>
      </c>
      <c r="E3182" s="18" t="str">
        <f t="shared" si="99"/>
        <v>Sunday</v>
      </c>
    </row>
    <row r="3183" spans="1:5" ht="18" x14ac:dyDescent="0.2">
      <c r="A3183" s="1">
        <v>42316.583333333336</v>
      </c>
      <c r="B3183" s="17">
        <v>11</v>
      </c>
      <c r="C3183">
        <v>8</v>
      </c>
      <c r="D3183" s="19">
        <f t="shared" si="98"/>
        <v>0.58333333333333337</v>
      </c>
      <c r="E3183" s="18" t="str">
        <f t="shared" si="99"/>
        <v>Sunday</v>
      </c>
    </row>
    <row r="3184" spans="1:5" ht="18" x14ac:dyDescent="0.2">
      <c r="A3184" s="1">
        <v>42330.583333333336</v>
      </c>
      <c r="B3184" s="17">
        <v>11</v>
      </c>
      <c r="C3184">
        <v>22</v>
      </c>
      <c r="D3184" s="19">
        <f t="shared" si="98"/>
        <v>0.58333333333333337</v>
      </c>
      <c r="E3184" s="18" t="str">
        <f t="shared" si="99"/>
        <v>Sunday</v>
      </c>
    </row>
    <row r="3185" spans="1:5" ht="18" x14ac:dyDescent="0.2">
      <c r="A3185" s="1">
        <v>42323.583333333336</v>
      </c>
      <c r="B3185" s="17">
        <v>11</v>
      </c>
      <c r="C3185">
        <v>15</v>
      </c>
      <c r="D3185" s="19">
        <f t="shared" si="98"/>
        <v>0.58333333333333337</v>
      </c>
      <c r="E3185" s="18" t="str">
        <f t="shared" si="99"/>
        <v>Sunday</v>
      </c>
    </row>
    <row r="3186" spans="1:5" ht="18" x14ac:dyDescent="0.2">
      <c r="A3186" s="1">
        <v>42358.583333333336</v>
      </c>
      <c r="B3186" s="17">
        <v>12</v>
      </c>
      <c r="C3186">
        <v>20</v>
      </c>
      <c r="D3186" s="19">
        <f t="shared" si="98"/>
        <v>0.58333333333333337</v>
      </c>
      <c r="E3186" s="18" t="str">
        <f t="shared" si="99"/>
        <v>Sunday</v>
      </c>
    </row>
    <row r="3187" spans="1:5" ht="18" x14ac:dyDescent="0.2">
      <c r="A3187" s="1">
        <v>42351.583333333336</v>
      </c>
      <c r="B3187" s="17">
        <v>12</v>
      </c>
      <c r="C3187">
        <v>13</v>
      </c>
      <c r="D3187" s="19">
        <f t="shared" si="98"/>
        <v>0.58333333333333337</v>
      </c>
      <c r="E3187" s="18" t="str">
        <f t="shared" si="99"/>
        <v>Sunday</v>
      </c>
    </row>
    <row r="3188" spans="1:5" ht="18" x14ac:dyDescent="0.2">
      <c r="A3188" s="1">
        <v>42246.729166666664</v>
      </c>
      <c r="B3188" s="17">
        <v>8</v>
      </c>
      <c r="C3188">
        <v>30</v>
      </c>
      <c r="D3188" s="19">
        <f t="shared" si="98"/>
        <v>0.72916666666666663</v>
      </c>
      <c r="E3188" s="18" t="str">
        <f t="shared" si="99"/>
        <v>Sunday</v>
      </c>
    </row>
    <row r="3189" spans="1:5" ht="18" x14ac:dyDescent="0.2">
      <c r="A3189" s="1">
        <v>42234.729166666664</v>
      </c>
      <c r="B3189" s="17">
        <v>8</v>
      </c>
      <c r="C3189">
        <v>18</v>
      </c>
      <c r="D3189" s="19">
        <f t="shared" si="98"/>
        <v>0.72916666666666663</v>
      </c>
      <c r="E3189" s="18" t="str">
        <f t="shared" si="99"/>
        <v>Tuesday</v>
      </c>
    </row>
    <row r="3190" spans="1:5" ht="18" x14ac:dyDescent="0.2">
      <c r="A3190" s="1">
        <v>42283.770833333336</v>
      </c>
      <c r="B3190" s="17">
        <v>10</v>
      </c>
      <c r="C3190">
        <v>6</v>
      </c>
      <c r="D3190" s="19">
        <f t="shared" si="98"/>
        <v>0.77083333333333337</v>
      </c>
      <c r="E3190" s="18" t="str">
        <f t="shared" si="99"/>
        <v>Tuesday</v>
      </c>
    </row>
    <row r="3191" spans="1:5" ht="18" x14ac:dyDescent="0.2">
      <c r="A3191" s="1">
        <v>42295.729166666664</v>
      </c>
      <c r="B3191" s="17">
        <v>10</v>
      </c>
      <c r="C3191">
        <v>18</v>
      </c>
      <c r="D3191" s="19">
        <f t="shared" si="98"/>
        <v>0.72916666666666663</v>
      </c>
      <c r="E3191" s="18" t="str">
        <f t="shared" si="99"/>
        <v>Sunday</v>
      </c>
    </row>
    <row r="3192" spans="1:5" ht="18" x14ac:dyDescent="0.2">
      <c r="A3192" s="1">
        <v>42316.729166666664</v>
      </c>
      <c r="B3192" s="17">
        <v>11</v>
      </c>
      <c r="C3192">
        <v>8</v>
      </c>
      <c r="D3192" s="19">
        <f t="shared" si="98"/>
        <v>0.72916666666666663</v>
      </c>
      <c r="E3192" s="18" t="str">
        <f t="shared" si="99"/>
        <v>Sunday</v>
      </c>
    </row>
    <row r="3193" spans="1:5" ht="18" x14ac:dyDescent="0.2">
      <c r="A3193" s="1">
        <v>42372.729166666664</v>
      </c>
      <c r="B3193" s="17">
        <v>1</v>
      </c>
      <c r="C3193">
        <v>3</v>
      </c>
      <c r="D3193" s="19">
        <f t="shared" si="98"/>
        <v>0.72916666666666663</v>
      </c>
      <c r="E3193" s="18" t="str">
        <f t="shared" si="99"/>
        <v>Sunday</v>
      </c>
    </row>
    <row r="3194" spans="1:5" ht="18" x14ac:dyDescent="0.2">
      <c r="A3194" s="1">
        <v>42379.729166666664</v>
      </c>
      <c r="B3194" s="17">
        <v>1</v>
      </c>
      <c r="C3194">
        <v>10</v>
      </c>
      <c r="D3194" s="19">
        <f t="shared" si="98"/>
        <v>0.72916666666666663</v>
      </c>
      <c r="E3194" s="18" t="str">
        <f t="shared" si="99"/>
        <v>Sunday</v>
      </c>
    </row>
    <row r="3195" spans="1:5" ht="18" x14ac:dyDescent="0.2">
      <c r="A3195" s="1">
        <v>42381.729166666664</v>
      </c>
      <c r="B3195" s="17">
        <v>1</v>
      </c>
      <c r="C3195">
        <v>12</v>
      </c>
      <c r="D3195" s="19">
        <f t="shared" si="98"/>
        <v>0.72916666666666663</v>
      </c>
      <c r="E3195" s="18" t="str">
        <f t="shared" si="99"/>
        <v>Tuesday</v>
      </c>
    </row>
    <row r="3196" spans="1:5" ht="18" x14ac:dyDescent="0.2">
      <c r="A3196" s="1">
        <v>42241.791666666664</v>
      </c>
      <c r="B3196" s="17">
        <v>8</v>
      </c>
      <c r="C3196">
        <v>25</v>
      </c>
      <c r="D3196" s="19">
        <f t="shared" si="98"/>
        <v>0.79166666666666663</v>
      </c>
      <c r="E3196" s="18" t="str">
        <f t="shared" si="99"/>
        <v>Tuesday</v>
      </c>
    </row>
    <row r="3197" spans="1:5" ht="18" x14ac:dyDescent="0.2">
      <c r="A3197" s="1">
        <v>42269.791666666664</v>
      </c>
      <c r="B3197" s="17">
        <v>9</v>
      </c>
      <c r="C3197">
        <v>22</v>
      </c>
      <c r="D3197" s="19">
        <f t="shared" si="98"/>
        <v>0.79166666666666663</v>
      </c>
      <c r="E3197" s="18" t="str">
        <f t="shared" si="99"/>
        <v>Tuesday</v>
      </c>
    </row>
    <row r="3198" spans="1:5" ht="18" x14ac:dyDescent="0.2">
      <c r="A3198" s="1">
        <v>42304.791666666664</v>
      </c>
      <c r="B3198" s="17">
        <v>10</v>
      </c>
      <c r="C3198">
        <v>27</v>
      </c>
      <c r="D3198" s="19">
        <f t="shared" si="98"/>
        <v>0.79166666666666663</v>
      </c>
      <c r="E3198" s="18" t="str">
        <f t="shared" si="99"/>
        <v>Tuesday</v>
      </c>
    </row>
    <row r="3199" spans="1:5" ht="18" x14ac:dyDescent="0.2">
      <c r="A3199" s="1">
        <v>42395.791666666664</v>
      </c>
      <c r="B3199" s="17">
        <v>1</v>
      </c>
      <c r="C3199">
        <v>26</v>
      </c>
      <c r="D3199" s="19">
        <f t="shared" si="98"/>
        <v>0.79166666666666663</v>
      </c>
      <c r="E3199" s="18" t="str">
        <f t="shared" si="99"/>
        <v>Tuesday</v>
      </c>
    </row>
    <row r="3200" spans="1:5" ht="18" x14ac:dyDescent="0.2">
      <c r="A3200" s="1">
        <v>42236.791666666664</v>
      </c>
      <c r="B3200" s="17">
        <v>8</v>
      </c>
      <c r="C3200">
        <v>20</v>
      </c>
      <c r="D3200" s="19">
        <f t="shared" si="98"/>
        <v>0.79166666666666663</v>
      </c>
      <c r="E3200" s="18" t="str">
        <f t="shared" si="99"/>
        <v>Thursday</v>
      </c>
    </row>
    <row r="3201" spans="1:5" ht="18" x14ac:dyDescent="0.2">
      <c r="A3201" s="1">
        <v>42264.791666666664</v>
      </c>
      <c r="B3201" s="17">
        <v>9</v>
      </c>
      <c r="C3201">
        <v>17</v>
      </c>
      <c r="D3201" s="19">
        <f t="shared" si="98"/>
        <v>0.79166666666666663</v>
      </c>
      <c r="E3201" s="18" t="str">
        <f t="shared" si="99"/>
        <v>Thursday</v>
      </c>
    </row>
    <row r="3202" spans="1:5" ht="18" x14ac:dyDescent="0.2">
      <c r="A3202" s="1">
        <v>42327.791666666664</v>
      </c>
      <c r="B3202" s="17">
        <v>11</v>
      </c>
      <c r="C3202">
        <v>19</v>
      </c>
      <c r="D3202" s="19">
        <f t="shared" si="98"/>
        <v>0.79166666666666663</v>
      </c>
      <c r="E3202" s="18" t="str">
        <f t="shared" si="99"/>
        <v>Thursday</v>
      </c>
    </row>
    <row r="3203" spans="1:5" ht="18" x14ac:dyDescent="0.2">
      <c r="A3203" s="1">
        <v>42241.791666666664</v>
      </c>
      <c r="B3203" s="17">
        <v>8</v>
      </c>
      <c r="C3203">
        <v>25</v>
      </c>
      <c r="D3203" s="19">
        <f t="shared" ref="D3203:D3266" si="100">TIME(HOUR(A3203),MINUTE(A3203), SECOND(A3203))</f>
        <v>0.79166666666666663</v>
      </c>
      <c r="E3203" s="18" t="str">
        <f t="shared" ref="E3203:E3266" si="101">TEXT(A3203, "dddd")</f>
        <v>Tuesday</v>
      </c>
    </row>
    <row r="3204" spans="1:5" ht="18" x14ac:dyDescent="0.2">
      <c r="A3204" s="1">
        <v>42305.791666666664</v>
      </c>
      <c r="B3204" s="17">
        <v>10</v>
      </c>
      <c r="C3204">
        <v>28</v>
      </c>
      <c r="D3204" s="19">
        <f t="shared" si="100"/>
        <v>0.79166666666666663</v>
      </c>
      <c r="E3204" s="18" t="str">
        <f t="shared" si="101"/>
        <v>Wednesday</v>
      </c>
    </row>
    <row r="3205" spans="1:5" ht="18" x14ac:dyDescent="0.2">
      <c r="A3205" s="1">
        <v>42220.833333333336</v>
      </c>
      <c r="B3205" s="17">
        <v>8</v>
      </c>
      <c r="C3205">
        <v>4</v>
      </c>
      <c r="D3205" s="19">
        <f t="shared" si="100"/>
        <v>0.83333333333333337</v>
      </c>
      <c r="E3205" s="18" t="str">
        <f t="shared" si="101"/>
        <v>Tuesday</v>
      </c>
    </row>
    <row r="3206" spans="1:5" ht="18" x14ac:dyDescent="0.2">
      <c r="A3206" s="1">
        <v>42248.833333333336</v>
      </c>
      <c r="B3206" s="17">
        <v>9</v>
      </c>
      <c r="C3206">
        <v>1</v>
      </c>
      <c r="D3206" s="19">
        <f t="shared" si="100"/>
        <v>0.83333333333333337</v>
      </c>
      <c r="E3206" s="18" t="str">
        <f t="shared" si="101"/>
        <v>Tuesday</v>
      </c>
    </row>
    <row r="3207" spans="1:5" ht="18" x14ac:dyDescent="0.2">
      <c r="A3207" s="1">
        <v>42283.833333333336</v>
      </c>
      <c r="B3207" s="17">
        <v>10</v>
      </c>
      <c r="C3207">
        <v>6</v>
      </c>
      <c r="D3207" s="19">
        <f t="shared" si="100"/>
        <v>0.83333333333333337</v>
      </c>
      <c r="E3207" s="18" t="str">
        <f t="shared" si="101"/>
        <v>Tuesday</v>
      </c>
    </row>
    <row r="3208" spans="1:5" ht="18" x14ac:dyDescent="0.2">
      <c r="A3208" s="1">
        <v>42311.833333333336</v>
      </c>
      <c r="B3208" s="17">
        <v>11</v>
      </c>
      <c r="C3208">
        <v>3</v>
      </c>
      <c r="D3208" s="19">
        <f t="shared" si="100"/>
        <v>0.83333333333333337</v>
      </c>
      <c r="E3208" s="18" t="str">
        <f t="shared" si="101"/>
        <v>Tuesday</v>
      </c>
    </row>
    <row r="3209" spans="1:5" ht="18" x14ac:dyDescent="0.2">
      <c r="A3209" s="1">
        <v>42374.833333333336</v>
      </c>
      <c r="B3209" s="17">
        <v>1</v>
      </c>
      <c r="C3209">
        <v>5</v>
      </c>
      <c r="D3209" s="19">
        <f t="shared" si="100"/>
        <v>0.83333333333333337</v>
      </c>
      <c r="E3209" s="18" t="str">
        <f t="shared" si="101"/>
        <v>Tuesday</v>
      </c>
    </row>
    <row r="3210" spans="1:5" ht="18" x14ac:dyDescent="0.2">
      <c r="A3210" s="1">
        <v>42252.416666666664</v>
      </c>
      <c r="B3210" s="17">
        <v>9</v>
      </c>
      <c r="C3210">
        <v>5</v>
      </c>
      <c r="D3210" s="19">
        <f t="shared" si="100"/>
        <v>0.41666666666666669</v>
      </c>
      <c r="E3210" s="18" t="str">
        <f t="shared" si="101"/>
        <v>Saturday</v>
      </c>
    </row>
    <row r="3211" spans="1:5" ht="18" x14ac:dyDescent="0.2">
      <c r="A3211" s="1">
        <v>42280.416666666664</v>
      </c>
      <c r="B3211" s="17">
        <v>10</v>
      </c>
      <c r="C3211">
        <v>3</v>
      </c>
      <c r="D3211" s="19">
        <f t="shared" si="100"/>
        <v>0.41666666666666669</v>
      </c>
      <c r="E3211" s="18" t="str">
        <f t="shared" si="101"/>
        <v>Saturday</v>
      </c>
    </row>
    <row r="3212" spans="1:5" ht="18" x14ac:dyDescent="0.2">
      <c r="A3212" s="1">
        <v>42371.416666666664</v>
      </c>
      <c r="B3212" s="17">
        <v>1</v>
      </c>
      <c r="C3212">
        <v>2</v>
      </c>
      <c r="D3212" s="19">
        <f t="shared" si="100"/>
        <v>0.41666666666666669</v>
      </c>
      <c r="E3212" s="18" t="str">
        <f t="shared" si="101"/>
        <v>Saturday</v>
      </c>
    </row>
    <row r="3213" spans="1:5" ht="18" x14ac:dyDescent="0.2">
      <c r="A3213" s="1">
        <v>42236.75</v>
      </c>
      <c r="B3213" s="17">
        <v>8</v>
      </c>
      <c r="C3213">
        <v>20</v>
      </c>
      <c r="D3213" s="19">
        <f t="shared" si="100"/>
        <v>0.75</v>
      </c>
      <c r="E3213" s="18" t="str">
        <f t="shared" si="101"/>
        <v>Thursday</v>
      </c>
    </row>
    <row r="3214" spans="1:5" ht="18" x14ac:dyDescent="0.2">
      <c r="A3214" s="1">
        <v>42222.75</v>
      </c>
      <c r="B3214" s="17">
        <v>8</v>
      </c>
      <c r="C3214">
        <v>6</v>
      </c>
      <c r="D3214" s="19">
        <f t="shared" si="100"/>
        <v>0.75</v>
      </c>
      <c r="E3214" s="18" t="str">
        <f t="shared" si="101"/>
        <v>Thursday</v>
      </c>
    </row>
    <row r="3215" spans="1:5" ht="18" x14ac:dyDescent="0.2">
      <c r="A3215" s="1">
        <v>42243.75</v>
      </c>
      <c r="B3215" s="17">
        <v>8</v>
      </c>
      <c r="C3215">
        <v>27</v>
      </c>
      <c r="D3215" s="19">
        <f t="shared" si="100"/>
        <v>0.75</v>
      </c>
      <c r="E3215" s="18" t="str">
        <f t="shared" si="101"/>
        <v>Thursday</v>
      </c>
    </row>
    <row r="3216" spans="1:5" ht="18" x14ac:dyDescent="0.2">
      <c r="A3216" s="1">
        <v>42229.75</v>
      </c>
      <c r="B3216" s="17">
        <v>8</v>
      </c>
      <c r="C3216">
        <v>13</v>
      </c>
      <c r="D3216" s="19">
        <f t="shared" si="100"/>
        <v>0.75</v>
      </c>
      <c r="E3216" s="18" t="str">
        <f t="shared" si="101"/>
        <v>Thursday</v>
      </c>
    </row>
    <row r="3217" spans="1:5" ht="18" x14ac:dyDescent="0.2">
      <c r="A3217" s="1">
        <v>42250.75</v>
      </c>
      <c r="B3217" s="17">
        <v>9</v>
      </c>
      <c r="C3217">
        <v>3</v>
      </c>
      <c r="D3217" s="19">
        <f t="shared" si="100"/>
        <v>0.75</v>
      </c>
      <c r="E3217" s="18" t="str">
        <f t="shared" si="101"/>
        <v>Thursday</v>
      </c>
    </row>
    <row r="3218" spans="1:5" ht="18" x14ac:dyDescent="0.2">
      <c r="A3218" s="1">
        <v>42271.75</v>
      </c>
      <c r="B3218" s="17">
        <v>9</v>
      </c>
      <c r="C3218">
        <v>24</v>
      </c>
      <c r="D3218" s="19">
        <f t="shared" si="100"/>
        <v>0.75</v>
      </c>
      <c r="E3218" s="18" t="str">
        <f t="shared" si="101"/>
        <v>Thursday</v>
      </c>
    </row>
    <row r="3219" spans="1:5" ht="18" x14ac:dyDescent="0.2">
      <c r="A3219" s="1">
        <v>42257.75</v>
      </c>
      <c r="B3219" s="17">
        <v>9</v>
      </c>
      <c r="C3219">
        <v>10</v>
      </c>
      <c r="D3219" s="19">
        <f t="shared" si="100"/>
        <v>0.75</v>
      </c>
      <c r="E3219" s="18" t="str">
        <f t="shared" si="101"/>
        <v>Thursday</v>
      </c>
    </row>
    <row r="3220" spans="1:5" ht="18" x14ac:dyDescent="0.2">
      <c r="A3220" s="1">
        <v>42278.75</v>
      </c>
      <c r="B3220" s="17">
        <v>10</v>
      </c>
      <c r="C3220">
        <v>1</v>
      </c>
      <c r="D3220" s="19">
        <f t="shared" si="100"/>
        <v>0.75</v>
      </c>
      <c r="E3220" s="18" t="str">
        <f t="shared" si="101"/>
        <v>Thursday</v>
      </c>
    </row>
    <row r="3221" spans="1:5" ht="18" x14ac:dyDescent="0.2">
      <c r="A3221" s="1">
        <v>42299.75</v>
      </c>
      <c r="B3221" s="17">
        <v>10</v>
      </c>
      <c r="C3221">
        <v>22</v>
      </c>
      <c r="D3221" s="19">
        <f t="shared" si="100"/>
        <v>0.75</v>
      </c>
      <c r="E3221" s="18" t="str">
        <f t="shared" si="101"/>
        <v>Thursday</v>
      </c>
    </row>
    <row r="3222" spans="1:5" ht="18" x14ac:dyDescent="0.2">
      <c r="A3222" s="1">
        <v>42285.75</v>
      </c>
      <c r="B3222" s="17">
        <v>10</v>
      </c>
      <c r="C3222">
        <v>8</v>
      </c>
      <c r="D3222" s="19">
        <f t="shared" si="100"/>
        <v>0.75</v>
      </c>
      <c r="E3222" s="18" t="str">
        <f t="shared" si="101"/>
        <v>Thursday</v>
      </c>
    </row>
    <row r="3223" spans="1:5" ht="18" x14ac:dyDescent="0.2">
      <c r="A3223" s="1">
        <v>42306.75</v>
      </c>
      <c r="B3223" s="17">
        <v>10</v>
      </c>
      <c r="C3223">
        <v>29</v>
      </c>
      <c r="D3223" s="19">
        <f t="shared" si="100"/>
        <v>0.75</v>
      </c>
      <c r="E3223" s="18" t="str">
        <f t="shared" si="101"/>
        <v>Thursday</v>
      </c>
    </row>
    <row r="3224" spans="1:5" ht="18" x14ac:dyDescent="0.2">
      <c r="A3224" s="1">
        <v>42292.75</v>
      </c>
      <c r="B3224" s="17">
        <v>10</v>
      </c>
      <c r="C3224">
        <v>15</v>
      </c>
      <c r="D3224" s="19">
        <f t="shared" si="100"/>
        <v>0.75</v>
      </c>
      <c r="E3224" s="18" t="str">
        <f t="shared" si="101"/>
        <v>Thursday</v>
      </c>
    </row>
    <row r="3225" spans="1:5" ht="18" x14ac:dyDescent="0.2">
      <c r="A3225" s="1">
        <v>42313.75</v>
      </c>
      <c r="B3225" s="17">
        <v>11</v>
      </c>
      <c r="C3225">
        <v>5</v>
      </c>
      <c r="D3225" s="19">
        <f t="shared" si="100"/>
        <v>0.75</v>
      </c>
      <c r="E3225" s="18" t="str">
        <f t="shared" si="101"/>
        <v>Thursday</v>
      </c>
    </row>
    <row r="3226" spans="1:5" ht="18" x14ac:dyDescent="0.2">
      <c r="A3226" s="1">
        <v>42235.75</v>
      </c>
      <c r="B3226" s="17">
        <v>8</v>
      </c>
      <c r="C3226">
        <v>19</v>
      </c>
      <c r="D3226" s="19">
        <f t="shared" si="100"/>
        <v>0.75</v>
      </c>
      <c r="E3226" s="18" t="str">
        <f t="shared" si="101"/>
        <v>Wednesday</v>
      </c>
    </row>
    <row r="3227" spans="1:5" ht="18" x14ac:dyDescent="0.2">
      <c r="A3227" s="1">
        <v>42263.75</v>
      </c>
      <c r="B3227" s="17">
        <v>9</v>
      </c>
      <c r="C3227">
        <v>16</v>
      </c>
      <c r="D3227" s="19">
        <f t="shared" si="100"/>
        <v>0.75</v>
      </c>
      <c r="E3227" s="18" t="str">
        <f t="shared" si="101"/>
        <v>Wednesday</v>
      </c>
    </row>
    <row r="3228" spans="1:5" ht="18" x14ac:dyDescent="0.2">
      <c r="A3228" s="1">
        <v>42298.75</v>
      </c>
      <c r="B3228" s="17">
        <v>10</v>
      </c>
      <c r="C3228">
        <v>21</v>
      </c>
      <c r="D3228" s="19">
        <f t="shared" si="100"/>
        <v>0.75</v>
      </c>
      <c r="E3228" s="18" t="str">
        <f t="shared" si="101"/>
        <v>Wednesday</v>
      </c>
    </row>
    <row r="3229" spans="1:5" ht="18" x14ac:dyDescent="0.2">
      <c r="A3229" s="1">
        <v>42326.75</v>
      </c>
      <c r="B3229" s="17">
        <v>11</v>
      </c>
      <c r="C3229">
        <v>18</v>
      </c>
      <c r="D3229" s="19">
        <f t="shared" si="100"/>
        <v>0.75</v>
      </c>
      <c r="E3229" s="18" t="str">
        <f t="shared" si="101"/>
        <v>Wednesday</v>
      </c>
    </row>
    <row r="3230" spans="1:5" ht="18" x14ac:dyDescent="0.2">
      <c r="A3230" s="1">
        <v>42354.75</v>
      </c>
      <c r="B3230" s="17">
        <v>12</v>
      </c>
      <c r="C3230">
        <v>16</v>
      </c>
      <c r="D3230" s="19">
        <f t="shared" si="100"/>
        <v>0.75</v>
      </c>
      <c r="E3230" s="18" t="str">
        <f t="shared" si="101"/>
        <v>Wednesday</v>
      </c>
    </row>
    <row r="3231" spans="1:5" ht="18" x14ac:dyDescent="0.2">
      <c r="A3231" s="1">
        <v>42388.75</v>
      </c>
      <c r="B3231" s="17">
        <v>1</v>
      </c>
      <c r="C3231">
        <v>19</v>
      </c>
      <c r="D3231" s="19">
        <f t="shared" si="100"/>
        <v>0.75</v>
      </c>
      <c r="E3231" s="18" t="str">
        <f t="shared" si="101"/>
        <v>Tuesday</v>
      </c>
    </row>
    <row r="3232" spans="1:5" ht="18" x14ac:dyDescent="0.2">
      <c r="A3232" s="1">
        <v>42395.833333333336</v>
      </c>
      <c r="B3232" s="17">
        <v>1</v>
      </c>
      <c r="C3232">
        <v>26</v>
      </c>
      <c r="D3232" s="19">
        <f t="shared" si="100"/>
        <v>0.83333333333333337</v>
      </c>
      <c r="E3232" s="18" t="str">
        <f t="shared" si="101"/>
        <v>Tuesday</v>
      </c>
    </row>
    <row r="3233" spans="1:5" ht="18" x14ac:dyDescent="0.2">
      <c r="A3233" s="1">
        <v>42381.833333333336</v>
      </c>
      <c r="B3233" s="17">
        <v>1</v>
      </c>
      <c r="C3233">
        <v>12</v>
      </c>
      <c r="D3233" s="19">
        <f t="shared" si="100"/>
        <v>0.83333333333333337</v>
      </c>
      <c r="E3233" s="18" t="str">
        <f t="shared" si="101"/>
        <v>Tuesday</v>
      </c>
    </row>
    <row r="3234" spans="1:5" ht="18" x14ac:dyDescent="0.2">
      <c r="A3234" s="1">
        <v>42388.833333333336</v>
      </c>
      <c r="B3234" s="17">
        <v>1</v>
      </c>
      <c r="C3234">
        <v>19</v>
      </c>
      <c r="D3234" s="19">
        <f t="shared" si="100"/>
        <v>0.83333333333333337</v>
      </c>
      <c r="E3234" s="18" t="str">
        <f t="shared" si="101"/>
        <v>Tuesday</v>
      </c>
    </row>
    <row r="3235" spans="1:5" ht="18" x14ac:dyDescent="0.2">
      <c r="A3235" s="1">
        <v>42220.458333333336</v>
      </c>
      <c r="B3235" s="17">
        <v>8</v>
      </c>
      <c r="C3235">
        <v>4</v>
      </c>
      <c r="D3235" s="19">
        <f t="shared" si="100"/>
        <v>0.45833333333333331</v>
      </c>
      <c r="E3235" s="18" t="str">
        <f t="shared" si="101"/>
        <v>Tuesday</v>
      </c>
    </row>
    <row r="3236" spans="1:5" ht="18" x14ac:dyDescent="0.2">
      <c r="A3236" s="1">
        <v>42227.458333333336</v>
      </c>
      <c r="B3236" s="17">
        <v>8</v>
      </c>
      <c r="C3236">
        <v>11</v>
      </c>
      <c r="D3236" s="19">
        <f t="shared" si="100"/>
        <v>0.45833333333333331</v>
      </c>
      <c r="E3236" s="18" t="str">
        <f t="shared" si="101"/>
        <v>Tuesday</v>
      </c>
    </row>
    <row r="3237" spans="1:5" ht="18" x14ac:dyDescent="0.2">
      <c r="A3237" s="1">
        <v>42269.458333333336</v>
      </c>
      <c r="B3237" s="17">
        <v>9</v>
      </c>
      <c r="C3237">
        <v>22</v>
      </c>
      <c r="D3237" s="19">
        <f t="shared" si="100"/>
        <v>0.45833333333333331</v>
      </c>
      <c r="E3237" s="18" t="str">
        <f t="shared" si="101"/>
        <v>Tuesday</v>
      </c>
    </row>
    <row r="3238" spans="1:5" ht="18" x14ac:dyDescent="0.2">
      <c r="A3238" s="1">
        <v>42255.458333333336</v>
      </c>
      <c r="B3238" s="17">
        <v>9</v>
      </c>
      <c r="C3238">
        <v>8</v>
      </c>
      <c r="D3238" s="19">
        <f t="shared" si="100"/>
        <v>0.45833333333333331</v>
      </c>
      <c r="E3238" s="18" t="str">
        <f t="shared" si="101"/>
        <v>Tuesday</v>
      </c>
    </row>
    <row r="3239" spans="1:5" ht="18" x14ac:dyDescent="0.2">
      <c r="A3239" s="1">
        <v>42276.458333333336</v>
      </c>
      <c r="B3239" s="17">
        <v>9</v>
      </c>
      <c r="C3239">
        <v>29</v>
      </c>
      <c r="D3239" s="19">
        <f t="shared" si="100"/>
        <v>0.45833333333333331</v>
      </c>
      <c r="E3239" s="18" t="str">
        <f t="shared" si="101"/>
        <v>Tuesday</v>
      </c>
    </row>
    <row r="3240" spans="1:5" ht="18" x14ac:dyDescent="0.2">
      <c r="A3240" s="1">
        <v>42262.458333333336</v>
      </c>
      <c r="B3240" s="17">
        <v>9</v>
      </c>
      <c r="C3240">
        <v>15</v>
      </c>
      <c r="D3240" s="19">
        <f t="shared" si="100"/>
        <v>0.45833333333333331</v>
      </c>
      <c r="E3240" s="18" t="str">
        <f t="shared" si="101"/>
        <v>Tuesday</v>
      </c>
    </row>
    <row r="3241" spans="1:5" ht="18" x14ac:dyDescent="0.2">
      <c r="A3241" s="1">
        <v>42283.458333333336</v>
      </c>
      <c r="B3241" s="17">
        <v>10</v>
      </c>
      <c r="C3241">
        <v>6</v>
      </c>
      <c r="D3241" s="19">
        <f t="shared" si="100"/>
        <v>0.45833333333333331</v>
      </c>
      <c r="E3241" s="18" t="str">
        <f t="shared" si="101"/>
        <v>Tuesday</v>
      </c>
    </row>
    <row r="3242" spans="1:5" ht="18" x14ac:dyDescent="0.2">
      <c r="A3242" s="1">
        <v>42311.458333333336</v>
      </c>
      <c r="B3242" s="17">
        <v>11</v>
      </c>
      <c r="C3242">
        <v>3</v>
      </c>
      <c r="D3242" s="19">
        <f t="shared" si="100"/>
        <v>0.45833333333333331</v>
      </c>
      <c r="E3242" s="18" t="str">
        <f t="shared" si="101"/>
        <v>Tuesday</v>
      </c>
    </row>
    <row r="3243" spans="1:5" ht="18" x14ac:dyDescent="0.2">
      <c r="A3243" s="1">
        <v>42332.458333333336</v>
      </c>
      <c r="B3243" s="17">
        <v>11</v>
      </c>
      <c r="C3243">
        <v>24</v>
      </c>
      <c r="D3243" s="19">
        <f t="shared" si="100"/>
        <v>0.45833333333333331</v>
      </c>
      <c r="E3243" s="18" t="str">
        <f t="shared" si="101"/>
        <v>Tuesday</v>
      </c>
    </row>
    <row r="3244" spans="1:5" ht="18" x14ac:dyDescent="0.2">
      <c r="A3244" s="1">
        <v>42318.458333333336</v>
      </c>
      <c r="B3244" s="17">
        <v>11</v>
      </c>
      <c r="C3244">
        <v>10</v>
      </c>
      <c r="D3244" s="19">
        <f t="shared" si="100"/>
        <v>0.45833333333333331</v>
      </c>
      <c r="E3244" s="18" t="str">
        <f t="shared" si="101"/>
        <v>Tuesday</v>
      </c>
    </row>
    <row r="3245" spans="1:5" ht="18" x14ac:dyDescent="0.2">
      <c r="A3245" s="1">
        <v>42325.458333333336</v>
      </c>
      <c r="B3245" s="17">
        <v>11</v>
      </c>
      <c r="C3245">
        <v>17</v>
      </c>
      <c r="D3245" s="19">
        <f t="shared" si="100"/>
        <v>0.45833333333333331</v>
      </c>
      <c r="E3245" s="18" t="str">
        <f t="shared" si="101"/>
        <v>Tuesday</v>
      </c>
    </row>
    <row r="3246" spans="1:5" ht="18" x14ac:dyDescent="0.2">
      <c r="A3246" s="1">
        <v>42346.458333333336</v>
      </c>
      <c r="B3246" s="17">
        <v>12</v>
      </c>
      <c r="C3246">
        <v>8</v>
      </c>
      <c r="D3246" s="19">
        <f t="shared" si="100"/>
        <v>0.45833333333333331</v>
      </c>
      <c r="E3246" s="18" t="str">
        <f t="shared" si="101"/>
        <v>Tuesday</v>
      </c>
    </row>
    <row r="3247" spans="1:5" ht="18" x14ac:dyDescent="0.2">
      <c r="A3247" s="1">
        <v>42381.458333333336</v>
      </c>
      <c r="B3247" s="17">
        <v>1</v>
      </c>
      <c r="C3247">
        <v>12</v>
      </c>
      <c r="D3247" s="19">
        <f t="shared" si="100"/>
        <v>0.45833333333333331</v>
      </c>
      <c r="E3247" s="18" t="str">
        <f t="shared" si="101"/>
        <v>Tuesday</v>
      </c>
    </row>
    <row r="3248" spans="1:5" ht="18" x14ac:dyDescent="0.2">
      <c r="A3248" s="1">
        <v>42388.458333333336</v>
      </c>
      <c r="B3248" s="17">
        <v>1</v>
      </c>
      <c r="C3248">
        <v>19</v>
      </c>
      <c r="D3248" s="19">
        <f t="shared" si="100"/>
        <v>0.45833333333333331</v>
      </c>
      <c r="E3248" s="18" t="str">
        <f t="shared" si="101"/>
        <v>Tuesday</v>
      </c>
    </row>
    <row r="3249" spans="1:5" ht="18" x14ac:dyDescent="0.2">
      <c r="A3249" s="1">
        <v>42217.458333333336</v>
      </c>
      <c r="B3249" s="17">
        <v>8</v>
      </c>
      <c r="C3249">
        <v>1</v>
      </c>
      <c r="D3249" s="19">
        <f t="shared" si="100"/>
        <v>0.45833333333333331</v>
      </c>
      <c r="E3249" s="18" t="str">
        <f t="shared" si="101"/>
        <v>Saturday</v>
      </c>
    </row>
    <row r="3250" spans="1:5" ht="18" x14ac:dyDescent="0.2">
      <c r="A3250" s="1">
        <v>42238.458333333336</v>
      </c>
      <c r="B3250" s="17">
        <v>8</v>
      </c>
      <c r="C3250">
        <v>22</v>
      </c>
      <c r="D3250" s="19">
        <f t="shared" si="100"/>
        <v>0.45833333333333331</v>
      </c>
      <c r="E3250" s="18" t="str">
        <f t="shared" si="101"/>
        <v>Saturday</v>
      </c>
    </row>
    <row r="3251" spans="1:5" ht="18" x14ac:dyDescent="0.2">
      <c r="A3251" s="1">
        <v>42245.458333333336</v>
      </c>
      <c r="B3251" s="17">
        <v>8</v>
      </c>
      <c r="C3251">
        <v>29</v>
      </c>
      <c r="D3251" s="19">
        <f t="shared" si="100"/>
        <v>0.45833333333333331</v>
      </c>
      <c r="E3251" s="18" t="str">
        <f t="shared" si="101"/>
        <v>Saturday</v>
      </c>
    </row>
    <row r="3252" spans="1:5" ht="18" x14ac:dyDescent="0.2">
      <c r="A3252" s="1">
        <v>42231.458333333336</v>
      </c>
      <c r="B3252" s="17">
        <v>8</v>
      </c>
      <c r="C3252">
        <v>15</v>
      </c>
      <c r="D3252" s="19">
        <f t="shared" si="100"/>
        <v>0.45833333333333331</v>
      </c>
      <c r="E3252" s="18" t="str">
        <f t="shared" si="101"/>
        <v>Saturday</v>
      </c>
    </row>
    <row r="3253" spans="1:5" ht="18" x14ac:dyDescent="0.2">
      <c r="A3253" s="1">
        <v>42252.458333333336</v>
      </c>
      <c r="B3253" s="17">
        <v>9</v>
      </c>
      <c r="C3253">
        <v>5</v>
      </c>
      <c r="D3253" s="19">
        <f t="shared" si="100"/>
        <v>0.45833333333333331</v>
      </c>
      <c r="E3253" s="18" t="str">
        <f t="shared" si="101"/>
        <v>Saturday</v>
      </c>
    </row>
    <row r="3254" spans="1:5" ht="18" x14ac:dyDescent="0.2">
      <c r="A3254" s="1">
        <v>42273.458333333336</v>
      </c>
      <c r="B3254" s="17">
        <v>9</v>
      </c>
      <c r="C3254">
        <v>26</v>
      </c>
      <c r="D3254" s="19">
        <f t="shared" si="100"/>
        <v>0.45833333333333331</v>
      </c>
      <c r="E3254" s="18" t="str">
        <f t="shared" si="101"/>
        <v>Saturday</v>
      </c>
    </row>
    <row r="3255" spans="1:5" ht="18" x14ac:dyDescent="0.2">
      <c r="A3255" s="1">
        <v>42259.458333333336</v>
      </c>
      <c r="B3255" s="17">
        <v>9</v>
      </c>
      <c r="C3255">
        <v>12</v>
      </c>
      <c r="D3255" s="19">
        <f t="shared" si="100"/>
        <v>0.45833333333333331</v>
      </c>
      <c r="E3255" s="18" t="str">
        <f t="shared" si="101"/>
        <v>Saturday</v>
      </c>
    </row>
    <row r="3256" spans="1:5" ht="18" x14ac:dyDescent="0.2">
      <c r="A3256" s="1">
        <v>42266.458333333336</v>
      </c>
      <c r="B3256" s="17">
        <v>9</v>
      </c>
      <c r="C3256">
        <v>19</v>
      </c>
      <c r="D3256" s="19">
        <f t="shared" si="100"/>
        <v>0.45833333333333331</v>
      </c>
      <c r="E3256" s="18" t="str">
        <f t="shared" si="101"/>
        <v>Saturday</v>
      </c>
    </row>
    <row r="3257" spans="1:5" ht="18" x14ac:dyDescent="0.2">
      <c r="A3257" s="1">
        <v>42280.458333333336</v>
      </c>
      <c r="B3257" s="17">
        <v>10</v>
      </c>
      <c r="C3257">
        <v>3</v>
      </c>
      <c r="D3257" s="19">
        <f t="shared" si="100"/>
        <v>0.45833333333333331</v>
      </c>
      <c r="E3257" s="18" t="str">
        <f t="shared" si="101"/>
        <v>Saturday</v>
      </c>
    </row>
    <row r="3258" spans="1:5" ht="18" x14ac:dyDescent="0.2">
      <c r="A3258" s="1">
        <v>42287.458333333336</v>
      </c>
      <c r="B3258" s="17">
        <v>10</v>
      </c>
      <c r="C3258">
        <v>10</v>
      </c>
      <c r="D3258" s="19">
        <f t="shared" si="100"/>
        <v>0.45833333333333331</v>
      </c>
      <c r="E3258" s="18" t="str">
        <f t="shared" si="101"/>
        <v>Saturday</v>
      </c>
    </row>
    <row r="3259" spans="1:5" ht="18" x14ac:dyDescent="0.2">
      <c r="A3259" s="1">
        <v>42308.458333333336</v>
      </c>
      <c r="B3259" s="17">
        <v>10</v>
      </c>
      <c r="C3259">
        <v>31</v>
      </c>
      <c r="D3259" s="19">
        <f t="shared" si="100"/>
        <v>0.45833333333333331</v>
      </c>
      <c r="E3259" s="18" t="str">
        <f t="shared" si="101"/>
        <v>Saturday</v>
      </c>
    </row>
    <row r="3260" spans="1:5" ht="18" x14ac:dyDescent="0.2">
      <c r="A3260" s="1">
        <v>42294.458333333336</v>
      </c>
      <c r="B3260" s="17">
        <v>10</v>
      </c>
      <c r="C3260">
        <v>17</v>
      </c>
      <c r="D3260" s="19">
        <f t="shared" si="100"/>
        <v>0.45833333333333331</v>
      </c>
      <c r="E3260" s="18" t="str">
        <f t="shared" si="101"/>
        <v>Saturday</v>
      </c>
    </row>
    <row r="3261" spans="1:5" ht="18" x14ac:dyDescent="0.2">
      <c r="A3261" s="1">
        <v>42329.458333333336</v>
      </c>
      <c r="B3261" s="17">
        <v>11</v>
      </c>
      <c r="C3261">
        <v>21</v>
      </c>
      <c r="D3261" s="19">
        <f t="shared" si="100"/>
        <v>0.45833333333333331</v>
      </c>
      <c r="E3261" s="18" t="str">
        <f t="shared" si="101"/>
        <v>Saturday</v>
      </c>
    </row>
    <row r="3262" spans="1:5" ht="18" x14ac:dyDescent="0.2">
      <c r="A3262" s="1">
        <v>42315.458333333336</v>
      </c>
      <c r="B3262" s="17">
        <v>11</v>
      </c>
      <c r="C3262">
        <v>7</v>
      </c>
      <c r="D3262" s="19">
        <f t="shared" si="100"/>
        <v>0.45833333333333331</v>
      </c>
      <c r="E3262" s="18" t="str">
        <f t="shared" si="101"/>
        <v>Saturday</v>
      </c>
    </row>
    <row r="3263" spans="1:5" ht="18" x14ac:dyDescent="0.2">
      <c r="A3263" s="1">
        <v>42336.458333333336</v>
      </c>
      <c r="B3263" s="17">
        <v>11</v>
      </c>
      <c r="C3263">
        <v>28</v>
      </c>
      <c r="D3263" s="19">
        <f t="shared" si="100"/>
        <v>0.45833333333333331</v>
      </c>
      <c r="E3263" s="18" t="str">
        <f t="shared" si="101"/>
        <v>Saturday</v>
      </c>
    </row>
    <row r="3264" spans="1:5" ht="18" x14ac:dyDescent="0.2">
      <c r="A3264" s="1">
        <v>42364.458333333336</v>
      </c>
      <c r="B3264" s="17">
        <v>12</v>
      </c>
      <c r="C3264">
        <v>26</v>
      </c>
      <c r="D3264" s="19">
        <f t="shared" si="100"/>
        <v>0.45833333333333331</v>
      </c>
      <c r="E3264" s="18" t="str">
        <f t="shared" si="101"/>
        <v>Saturday</v>
      </c>
    </row>
    <row r="3265" spans="1:5" ht="18" x14ac:dyDescent="0.2">
      <c r="A3265" s="1">
        <v>42350.458333333336</v>
      </c>
      <c r="B3265" s="17">
        <v>12</v>
      </c>
      <c r="C3265">
        <v>12</v>
      </c>
      <c r="D3265" s="19">
        <f t="shared" si="100"/>
        <v>0.45833333333333331</v>
      </c>
      <c r="E3265" s="18" t="str">
        <f t="shared" si="101"/>
        <v>Saturday</v>
      </c>
    </row>
    <row r="3266" spans="1:5" ht="18" x14ac:dyDescent="0.2">
      <c r="A3266" s="1">
        <v>42357.458333333336</v>
      </c>
      <c r="B3266" s="17">
        <v>12</v>
      </c>
      <c r="C3266">
        <v>19</v>
      </c>
      <c r="D3266" s="19">
        <f t="shared" si="100"/>
        <v>0.45833333333333331</v>
      </c>
      <c r="E3266" s="18" t="str">
        <f t="shared" si="101"/>
        <v>Saturday</v>
      </c>
    </row>
    <row r="3267" spans="1:5" ht="18" x14ac:dyDescent="0.2">
      <c r="A3267" s="1">
        <v>42371.458333333336</v>
      </c>
      <c r="B3267" s="17">
        <v>1</v>
      </c>
      <c r="C3267">
        <v>2</v>
      </c>
      <c r="D3267" s="19">
        <f t="shared" ref="D3267:D3330" si="102">TIME(HOUR(A3267),MINUTE(A3267), SECOND(A3267))</f>
        <v>0.45833333333333331</v>
      </c>
      <c r="E3267" s="18" t="str">
        <f t="shared" ref="E3267:E3330" si="103">TEXT(A3267, "dddd")</f>
        <v>Saturday</v>
      </c>
    </row>
    <row r="3268" spans="1:5" ht="18" x14ac:dyDescent="0.2">
      <c r="A3268" s="1">
        <v>42378.458333333336</v>
      </c>
      <c r="B3268" s="17">
        <v>1</v>
      </c>
      <c r="C3268">
        <v>9</v>
      </c>
      <c r="D3268" s="19">
        <f t="shared" si="102"/>
        <v>0.45833333333333331</v>
      </c>
      <c r="E3268" s="18" t="str">
        <f t="shared" si="103"/>
        <v>Saturday</v>
      </c>
    </row>
    <row r="3269" spans="1:5" ht="18" x14ac:dyDescent="0.2">
      <c r="A3269" s="1">
        <v>42399.458333333336</v>
      </c>
      <c r="B3269" s="17">
        <v>1</v>
      </c>
      <c r="C3269">
        <v>30</v>
      </c>
      <c r="D3269" s="19">
        <f t="shared" si="102"/>
        <v>0.45833333333333331</v>
      </c>
      <c r="E3269" s="18" t="str">
        <f t="shared" si="103"/>
        <v>Saturday</v>
      </c>
    </row>
    <row r="3270" spans="1:5" ht="18" x14ac:dyDescent="0.2">
      <c r="A3270" s="1">
        <v>42385.458333333336</v>
      </c>
      <c r="B3270" s="17">
        <v>1</v>
      </c>
      <c r="C3270">
        <v>16</v>
      </c>
      <c r="D3270" s="19">
        <f t="shared" si="102"/>
        <v>0.45833333333333331</v>
      </c>
      <c r="E3270" s="18" t="str">
        <f t="shared" si="103"/>
        <v>Saturday</v>
      </c>
    </row>
    <row r="3271" spans="1:5" ht="18" x14ac:dyDescent="0.2">
      <c r="A3271" s="1">
        <v>42331.75</v>
      </c>
      <c r="B3271" s="17">
        <v>11</v>
      </c>
      <c r="C3271">
        <v>23</v>
      </c>
      <c r="D3271" s="19">
        <f t="shared" si="102"/>
        <v>0.75</v>
      </c>
      <c r="E3271" s="18" t="str">
        <f t="shared" si="103"/>
        <v>Monday</v>
      </c>
    </row>
    <row r="3272" spans="1:5" ht="18" x14ac:dyDescent="0.2">
      <c r="A3272" s="1">
        <v>42383.75</v>
      </c>
      <c r="B3272" s="17">
        <v>1</v>
      </c>
      <c r="C3272">
        <v>14</v>
      </c>
      <c r="D3272" s="19">
        <f t="shared" si="102"/>
        <v>0.75</v>
      </c>
      <c r="E3272" s="18" t="str">
        <f t="shared" si="103"/>
        <v>Thursday</v>
      </c>
    </row>
    <row r="3273" spans="1:5" ht="18" x14ac:dyDescent="0.2">
      <c r="A3273" s="1">
        <v>42393.375</v>
      </c>
      <c r="B3273" s="17">
        <v>1</v>
      </c>
      <c r="C3273">
        <v>24</v>
      </c>
      <c r="D3273" s="19">
        <f t="shared" si="102"/>
        <v>0.375</v>
      </c>
      <c r="E3273" s="18" t="str">
        <f t="shared" si="103"/>
        <v>Sunday</v>
      </c>
    </row>
    <row r="3274" spans="1:5" ht="18" x14ac:dyDescent="0.2">
      <c r="A3274" s="1">
        <v>42379.375</v>
      </c>
      <c r="B3274" s="17">
        <v>1</v>
      </c>
      <c r="C3274">
        <v>10</v>
      </c>
      <c r="D3274" s="19">
        <f t="shared" si="102"/>
        <v>0.375</v>
      </c>
      <c r="E3274" s="18" t="str">
        <f t="shared" si="103"/>
        <v>Sunday</v>
      </c>
    </row>
    <row r="3275" spans="1:5" ht="18" x14ac:dyDescent="0.2">
      <c r="A3275" s="1">
        <v>42239.708333333336</v>
      </c>
      <c r="B3275" s="17">
        <v>8</v>
      </c>
      <c r="C3275">
        <v>23</v>
      </c>
      <c r="D3275" s="19">
        <f t="shared" si="102"/>
        <v>0.70833333333333337</v>
      </c>
      <c r="E3275" s="18" t="str">
        <f t="shared" si="103"/>
        <v>Sunday</v>
      </c>
    </row>
    <row r="3276" spans="1:5" ht="18" x14ac:dyDescent="0.2">
      <c r="A3276" s="1">
        <v>42225.708333333336</v>
      </c>
      <c r="B3276" s="17">
        <v>8</v>
      </c>
      <c r="C3276">
        <v>9</v>
      </c>
      <c r="D3276" s="19">
        <f t="shared" si="102"/>
        <v>0.70833333333333337</v>
      </c>
      <c r="E3276" s="18" t="str">
        <f t="shared" si="103"/>
        <v>Sunday</v>
      </c>
    </row>
    <row r="3277" spans="1:5" ht="18" x14ac:dyDescent="0.2">
      <c r="A3277" s="1">
        <v>42232.708333333336</v>
      </c>
      <c r="B3277" s="17">
        <v>8</v>
      </c>
      <c r="C3277">
        <v>16</v>
      </c>
      <c r="D3277" s="19">
        <f t="shared" si="102"/>
        <v>0.70833333333333337</v>
      </c>
      <c r="E3277" s="18" t="str">
        <f t="shared" si="103"/>
        <v>Sunday</v>
      </c>
    </row>
    <row r="3278" spans="1:5" ht="18" x14ac:dyDescent="0.2">
      <c r="A3278" s="1">
        <v>42284.5</v>
      </c>
      <c r="B3278" s="17">
        <v>10</v>
      </c>
      <c r="C3278">
        <v>7</v>
      </c>
      <c r="D3278" s="19">
        <f t="shared" si="102"/>
        <v>0.5</v>
      </c>
      <c r="E3278" s="18" t="str">
        <f t="shared" si="103"/>
        <v>Wednesday</v>
      </c>
    </row>
    <row r="3279" spans="1:5" ht="18" x14ac:dyDescent="0.2">
      <c r="A3279" s="1">
        <v>42375.5</v>
      </c>
      <c r="B3279" s="17">
        <v>1</v>
      </c>
      <c r="C3279">
        <v>6</v>
      </c>
      <c r="D3279" s="19">
        <f t="shared" si="102"/>
        <v>0.5</v>
      </c>
      <c r="E3279" s="18" t="str">
        <f t="shared" si="103"/>
        <v>Wednesday</v>
      </c>
    </row>
    <row r="3280" spans="1:5" ht="18" x14ac:dyDescent="0.2">
      <c r="A3280" s="1">
        <v>42233.791666666664</v>
      </c>
      <c r="B3280" s="17">
        <v>8</v>
      </c>
      <c r="C3280">
        <v>17</v>
      </c>
      <c r="D3280" s="19">
        <f t="shared" si="102"/>
        <v>0.79166666666666663</v>
      </c>
      <c r="E3280" s="18" t="str">
        <f t="shared" si="103"/>
        <v>Monday</v>
      </c>
    </row>
    <row r="3281" spans="1:5" ht="18" x14ac:dyDescent="0.2">
      <c r="A3281" s="1">
        <v>42268.791666666664</v>
      </c>
      <c r="B3281" s="17">
        <v>9</v>
      </c>
      <c r="C3281">
        <v>21</v>
      </c>
      <c r="D3281" s="19">
        <f t="shared" si="102"/>
        <v>0.79166666666666663</v>
      </c>
      <c r="E3281" s="18" t="str">
        <f t="shared" si="103"/>
        <v>Monday</v>
      </c>
    </row>
    <row r="3282" spans="1:5" ht="18" x14ac:dyDescent="0.2">
      <c r="A3282" s="1">
        <v>42296.791666666664</v>
      </c>
      <c r="B3282" s="17">
        <v>10</v>
      </c>
      <c r="C3282">
        <v>19</v>
      </c>
      <c r="D3282" s="19">
        <f t="shared" si="102"/>
        <v>0.79166666666666663</v>
      </c>
      <c r="E3282" s="18" t="str">
        <f t="shared" si="103"/>
        <v>Monday</v>
      </c>
    </row>
    <row r="3283" spans="1:5" ht="18" x14ac:dyDescent="0.2">
      <c r="A3283" s="1">
        <v>42387.791666666664</v>
      </c>
      <c r="B3283" s="17">
        <v>1</v>
      </c>
      <c r="C3283">
        <v>18</v>
      </c>
      <c r="D3283" s="19">
        <f t="shared" si="102"/>
        <v>0.79166666666666663</v>
      </c>
      <c r="E3283" s="18" t="str">
        <f t="shared" si="103"/>
        <v>Monday</v>
      </c>
    </row>
    <row r="3284" spans="1:5" ht="18" x14ac:dyDescent="0.2">
      <c r="A3284" s="1">
        <v>42260.4375</v>
      </c>
      <c r="B3284" s="17">
        <v>9</v>
      </c>
      <c r="C3284">
        <v>13</v>
      </c>
      <c r="D3284" s="19">
        <f t="shared" si="102"/>
        <v>0.4375</v>
      </c>
      <c r="E3284" s="18" t="str">
        <f t="shared" si="103"/>
        <v>Sunday</v>
      </c>
    </row>
    <row r="3285" spans="1:5" ht="18" x14ac:dyDescent="0.2">
      <c r="A3285" s="1">
        <v>42279.75</v>
      </c>
      <c r="B3285" s="17">
        <v>10</v>
      </c>
      <c r="C3285">
        <v>2</v>
      </c>
      <c r="D3285" s="19">
        <f t="shared" si="102"/>
        <v>0.75</v>
      </c>
      <c r="E3285" s="18" t="str">
        <f t="shared" si="103"/>
        <v>Friday</v>
      </c>
    </row>
    <row r="3286" spans="1:5" ht="18" x14ac:dyDescent="0.2">
      <c r="A3286" s="1">
        <v>42293.75</v>
      </c>
      <c r="B3286" s="17">
        <v>10</v>
      </c>
      <c r="C3286">
        <v>16</v>
      </c>
      <c r="D3286" s="19">
        <f t="shared" si="102"/>
        <v>0.75</v>
      </c>
      <c r="E3286" s="18" t="str">
        <f t="shared" si="103"/>
        <v>Friday</v>
      </c>
    </row>
    <row r="3287" spans="1:5" ht="18" x14ac:dyDescent="0.2">
      <c r="A3287" s="1">
        <v>42249.729166666664</v>
      </c>
      <c r="B3287" s="17">
        <v>9</v>
      </c>
      <c r="C3287">
        <v>2</v>
      </c>
      <c r="D3287" s="19">
        <f t="shared" si="102"/>
        <v>0.72916666666666663</v>
      </c>
      <c r="E3287" s="18" t="str">
        <f t="shared" si="103"/>
        <v>Wednesday</v>
      </c>
    </row>
    <row r="3288" spans="1:5" ht="18" x14ac:dyDescent="0.2">
      <c r="A3288" s="1">
        <v>42312.729166666664</v>
      </c>
      <c r="B3288" s="17">
        <v>11</v>
      </c>
      <c r="C3288">
        <v>4</v>
      </c>
      <c r="D3288" s="19">
        <f t="shared" si="102"/>
        <v>0.72916666666666663</v>
      </c>
      <c r="E3288" s="18" t="str">
        <f t="shared" si="103"/>
        <v>Wednesday</v>
      </c>
    </row>
    <row r="3289" spans="1:5" ht="18" x14ac:dyDescent="0.2">
      <c r="A3289" s="1">
        <v>42375.729166666664</v>
      </c>
      <c r="B3289" s="17">
        <v>1</v>
      </c>
      <c r="C3289">
        <v>6</v>
      </c>
      <c r="D3289" s="19">
        <f t="shared" si="102"/>
        <v>0.72916666666666663</v>
      </c>
      <c r="E3289" s="18" t="str">
        <f t="shared" si="103"/>
        <v>Wednesday</v>
      </c>
    </row>
    <row r="3290" spans="1:5" ht="18" x14ac:dyDescent="0.2">
      <c r="A3290" s="1">
        <v>42240.791666666664</v>
      </c>
      <c r="B3290" s="17">
        <v>8</v>
      </c>
      <c r="C3290">
        <v>24</v>
      </c>
      <c r="D3290" s="19">
        <f t="shared" si="102"/>
        <v>0.79166666666666663</v>
      </c>
      <c r="E3290" s="18" t="str">
        <f t="shared" si="103"/>
        <v>Monday</v>
      </c>
    </row>
    <row r="3291" spans="1:5" ht="18" x14ac:dyDescent="0.2">
      <c r="A3291" s="1">
        <v>42391.5</v>
      </c>
      <c r="B3291" s="17">
        <v>1</v>
      </c>
      <c r="C3291">
        <v>22</v>
      </c>
      <c r="D3291" s="19">
        <f t="shared" si="102"/>
        <v>0.5</v>
      </c>
      <c r="E3291" s="18" t="str">
        <f t="shared" si="103"/>
        <v>Friday</v>
      </c>
    </row>
    <row r="3292" spans="1:5" ht="18" x14ac:dyDescent="0.2">
      <c r="A3292" s="1">
        <v>42313.833333333336</v>
      </c>
      <c r="B3292" s="17">
        <v>11</v>
      </c>
      <c r="C3292">
        <v>5</v>
      </c>
      <c r="D3292" s="19">
        <f t="shared" si="102"/>
        <v>0.83333333333333337</v>
      </c>
      <c r="E3292" s="18" t="str">
        <f t="shared" si="103"/>
        <v>Thursday</v>
      </c>
    </row>
    <row r="3293" spans="1:5" ht="18" x14ac:dyDescent="0.2">
      <c r="A3293" s="1">
        <v>42320.833333333336</v>
      </c>
      <c r="B3293" s="17">
        <v>11</v>
      </c>
      <c r="C3293">
        <v>12</v>
      </c>
      <c r="D3293" s="19">
        <f t="shared" si="102"/>
        <v>0.83333333333333337</v>
      </c>
      <c r="E3293" s="18" t="str">
        <f t="shared" si="103"/>
        <v>Thursday</v>
      </c>
    </row>
    <row r="3294" spans="1:5" ht="18" x14ac:dyDescent="0.2">
      <c r="A3294" s="1">
        <v>42395.34375</v>
      </c>
      <c r="B3294" s="17">
        <v>1</v>
      </c>
      <c r="C3294">
        <v>26</v>
      </c>
      <c r="D3294" s="19">
        <f t="shared" si="102"/>
        <v>0.34375</v>
      </c>
      <c r="E3294" s="18" t="str">
        <f t="shared" si="103"/>
        <v>Tuesday</v>
      </c>
    </row>
    <row r="3295" spans="1:5" ht="18" x14ac:dyDescent="0.2">
      <c r="A3295" s="1">
        <v>42263.75</v>
      </c>
      <c r="B3295" s="17">
        <v>9</v>
      </c>
      <c r="C3295">
        <v>16</v>
      </c>
      <c r="D3295" s="19">
        <f t="shared" si="102"/>
        <v>0.75</v>
      </c>
      <c r="E3295" s="18" t="str">
        <f t="shared" si="103"/>
        <v>Wednesday</v>
      </c>
    </row>
    <row r="3296" spans="1:5" ht="18" x14ac:dyDescent="0.2">
      <c r="A3296" s="1">
        <v>42249.791666666664</v>
      </c>
      <c r="B3296" s="17">
        <v>9</v>
      </c>
      <c r="C3296">
        <v>2</v>
      </c>
      <c r="D3296" s="19">
        <f t="shared" si="102"/>
        <v>0.79166666666666663</v>
      </c>
      <c r="E3296" s="18" t="str">
        <f t="shared" si="103"/>
        <v>Wednesday</v>
      </c>
    </row>
    <row r="3297" spans="1:5" ht="18" x14ac:dyDescent="0.2">
      <c r="A3297" s="1">
        <v>42284.791666666664</v>
      </c>
      <c r="B3297" s="17">
        <v>10</v>
      </c>
      <c r="C3297">
        <v>7</v>
      </c>
      <c r="D3297" s="19">
        <f t="shared" si="102"/>
        <v>0.79166666666666663</v>
      </c>
      <c r="E3297" s="18" t="str">
        <f t="shared" si="103"/>
        <v>Wednesday</v>
      </c>
    </row>
    <row r="3298" spans="1:5" ht="18" x14ac:dyDescent="0.2">
      <c r="A3298" s="1">
        <v>42312.791666666664</v>
      </c>
      <c r="B3298" s="17">
        <v>11</v>
      </c>
      <c r="C3298">
        <v>4</v>
      </c>
      <c r="D3298" s="19">
        <f t="shared" si="102"/>
        <v>0.79166666666666663</v>
      </c>
      <c r="E3298" s="18" t="str">
        <f t="shared" si="103"/>
        <v>Wednesday</v>
      </c>
    </row>
    <row r="3299" spans="1:5" ht="18" x14ac:dyDescent="0.2">
      <c r="A3299" s="1">
        <v>42380.791666666664</v>
      </c>
      <c r="B3299" s="17">
        <v>1</v>
      </c>
      <c r="C3299">
        <v>11</v>
      </c>
      <c r="D3299" s="19">
        <f t="shared" si="102"/>
        <v>0.79166666666666663</v>
      </c>
      <c r="E3299" s="18" t="str">
        <f t="shared" si="103"/>
        <v>Monday</v>
      </c>
    </row>
    <row r="3300" spans="1:5" ht="18" x14ac:dyDescent="0.2">
      <c r="A3300" s="1">
        <v>42389.791666666664</v>
      </c>
      <c r="B3300" s="17">
        <v>1</v>
      </c>
      <c r="C3300">
        <v>20</v>
      </c>
      <c r="D3300" s="19">
        <f t="shared" si="102"/>
        <v>0.79166666666666663</v>
      </c>
      <c r="E3300" s="18" t="str">
        <f t="shared" si="103"/>
        <v>Wednesday</v>
      </c>
    </row>
    <row r="3301" spans="1:5" ht="18" x14ac:dyDescent="0.2">
      <c r="A3301" s="1">
        <v>42375.791666666664</v>
      </c>
      <c r="B3301" s="17">
        <v>1</v>
      </c>
      <c r="C3301">
        <v>6</v>
      </c>
      <c r="D3301" s="19">
        <f t="shared" si="102"/>
        <v>0.79166666666666663</v>
      </c>
      <c r="E3301" s="18" t="str">
        <f t="shared" si="103"/>
        <v>Wednesday</v>
      </c>
    </row>
    <row r="3302" spans="1:5" ht="18" x14ac:dyDescent="0.2">
      <c r="A3302" s="1">
        <v>42396.791666666664</v>
      </c>
      <c r="B3302" s="17">
        <v>1</v>
      </c>
      <c r="C3302">
        <v>27</v>
      </c>
      <c r="D3302" s="19">
        <f t="shared" si="102"/>
        <v>0.79166666666666663</v>
      </c>
      <c r="E3302" s="18" t="str">
        <f t="shared" si="103"/>
        <v>Wednesday</v>
      </c>
    </row>
    <row r="3303" spans="1:5" ht="18" x14ac:dyDescent="0.2">
      <c r="A3303" s="1">
        <v>42382.791666666664</v>
      </c>
      <c r="B3303" s="17">
        <v>1</v>
      </c>
      <c r="C3303">
        <v>13</v>
      </c>
      <c r="D3303" s="19">
        <f t="shared" si="102"/>
        <v>0.79166666666666663</v>
      </c>
      <c r="E3303" s="18" t="str">
        <f t="shared" si="103"/>
        <v>Wednesday</v>
      </c>
    </row>
    <row r="3304" spans="1:5" ht="18" x14ac:dyDescent="0.2">
      <c r="A3304" s="1">
        <v>42400.666666666664</v>
      </c>
      <c r="B3304" s="17">
        <v>1</v>
      </c>
      <c r="C3304">
        <v>31</v>
      </c>
      <c r="D3304" s="19">
        <f t="shared" si="102"/>
        <v>0.66666666666666663</v>
      </c>
      <c r="E3304" s="18" t="str">
        <f t="shared" si="103"/>
        <v>Sunday</v>
      </c>
    </row>
    <row r="3305" spans="1:5" ht="18" x14ac:dyDescent="0.2">
      <c r="A3305" s="1">
        <v>42260.729166666664</v>
      </c>
      <c r="B3305" s="17">
        <v>9</v>
      </c>
      <c r="C3305">
        <v>13</v>
      </c>
      <c r="D3305" s="19">
        <f t="shared" si="102"/>
        <v>0.72916666666666663</v>
      </c>
      <c r="E3305" s="18" t="str">
        <f t="shared" si="103"/>
        <v>Sunday</v>
      </c>
    </row>
    <row r="3306" spans="1:5" ht="18" x14ac:dyDescent="0.2">
      <c r="A3306" s="1">
        <v>42288.729166666664</v>
      </c>
      <c r="B3306" s="17">
        <v>10</v>
      </c>
      <c r="C3306">
        <v>11</v>
      </c>
      <c r="D3306" s="19">
        <f t="shared" si="102"/>
        <v>0.72916666666666663</v>
      </c>
      <c r="E3306" s="18" t="str">
        <f t="shared" si="103"/>
        <v>Sunday</v>
      </c>
    </row>
    <row r="3307" spans="1:5" ht="18" x14ac:dyDescent="0.2">
      <c r="A3307" s="1">
        <v>42323.729166666664</v>
      </c>
      <c r="B3307" s="17">
        <v>11</v>
      </c>
      <c r="C3307">
        <v>15</v>
      </c>
      <c r="D3307" s="19">
        <f t="shared" si="102"/>
        <v>0.72916666666666663</v>
      </c>
      <c r="E3307" s="18" t="str">
        <f t="shared" si="103"/>
        <v>Sunday</v>
      </c>
    </row>
    <row r="3308" spans="1:5" ht="18" x14ac:dyDescent="0.2">
      <c r="A3308" s="1">
        <v>42351.729166666664</v>
      </c>
      <c r="B3308" s="17">
        <v>12</v>
      </c>
      <c r="C3308">
        <v>13</v>
      </c>
      <c r="D3308" s="19">
        <f t="shared" si="102"/>
        <v>0.72916666666666663</v>
      </c>
      <c r="E3308" s="18" t="str">
        <f t="shared" si="103"/>
        <v>Sunday</v>
      </c>
    </row>
    <row r="3309" spans="1:5" ht="18" x14ac:dyDescent="0.2">
      <c r="A3309" s="1">
        <v>42396.791666666664</v>
      </c>
      <c r="B3309" s="17">
        <v>1</v>
      </c>
      <c r="C3309">
        <v>27</v>
      </c>
      <c r="D3309" s="19">
        <f t="shared" si="102"/>
        <v>0.79166666666666663</v>
      </c>
      <c r="E3309" s="18" t="str">
        <f t="shared" si="103"/>
        <v>Wednesday</v>
      </c>
    </row>
    <row r="3310" spans="1:5" ht="18" x14ac:dyDescent="0.2">
      <c r="A3310" s="1">
        <v>42220.791666666664</v>
      </c>
      <c r="B3310" s="17">
        <v>8</v>
      </c>
      <c r="C3310">
        <v>4</v>
      </c>
      <c r="D3310" s="19">
        <f t="shared" si="102"/>
        <v>0.79166666666666663</v>
      </c>
      <c r="E3310" s="18" t="str">
        <f t="shared" si="103"/>
        <v>Tuesday</v>
      </c>
    </row>
    <row r="3311" spans="1:5" ht="18" x14ac:dyDescent="0.2">
      <c r="A3311" s="1">
        <v>42241.791666666664</v>
      </c>
      <c r="B3311" s="17">
        <v>8</v>
      </c>
      <c r="C3311">
        <v>25</v>
      </c>
      <c r="D3311" s="19">
        <f t="shared" si="102"/>
        <v>0.79166666666666663</v>
      </c>
      <c r="E3311" s="18" t="str">
        <f t="shared" si="103"/>
        <v>Tuesday</v>
      </c>
    </row>
    <row r="3312" spans="1:5" ht="18" x14ac:dyDescent="0.2">
      <c r="A3312" s="1">
        <v>42227.791666666664</v>
      </c>
      <c r="B3312" s="17">
        <v>8</v>
      </c>
      <c r="C3312">
        <v>11</v>
      </c>
      <c r="D3312" s="19">
        <f t="shared" si="102"/>
        <v>0.79166666666666663</v>
      </c>
      <c r="E3312" s="18" t="str">
        <f t="shared" si="103"/>
        <v>Tuesday</v>
      </c>
    </row>
    <row r="3313" spans="1:5" ht="18" x14ac:dyDescent="0.2">
      <c r="A3313" s="1">
        <v>42234.791666666664</v>
      </c>
      <c r="B3313" s="17">
        <v>8</v>
      </c>
      <c r="C3313">
        <v>18</v>
      </c>
      <c r="D3313" s="19">
        <f t="shared" si="102"/>
        <v>0.79166666666666663</v>
      </c>
      <c r="E3313" s="18" t="str">
        <f t="shared" si="103"/>
        <v>Tuesday</v>
      </c>
    </row>
    <row r="3314" spans="1:5" ht="18" x14ac:dyDescent="0.2">
      <c r="A3314" s="1">
        <v>42248.791666666664</v>
      </c>
      <c r="B3314" s="17">
        <v>9</v>
      </c>
      <c r="C3314">
        <v>1</v>
      </c>
      <c r="D3314" s="19">
        <f t="shared" si="102"/>
        <v>0.79166666666666663</v>
      </c>
      <c r="E3314" s="18" t="str">
        <f t="shared" si="103"/>
        <v>Tuesday</v>
      </c>
    </row>
    <row r="3315" spans="1:5" ht="18" x14ac:dyDescent="0.2">
      <c r="A3315" s="1">
        <v>42269.791666666664</v>
      </c>
      <c r="B3315" s="17">
        <v>9</v>
      </c>
      <c r="C3315">
        <v>22</v>
      </c>
      <c r="D3315" s="19">
        <f t="shared" si="102"/>
        <v>0.79166666666666663</v>
      </c>
      <c r="E3315" s="18" t="str">
        <f t="shared" si="103"/>
        <v>Tuesday</v>
      </c>
    </row>
    <row r="3316" spans="1:5" ht="18" x14ac:dyDescent="0.2">
      <c r="A3316" s="1">
        <v>42255.791666666664</v>
      </c>
      <c r="B3316" s="17">
        <v>9</v>
      </c>
      <c r="C3316">
        <v>8</v>
      </c>
      <c r="D3316" s="19">
        <f t="shared" si="102"/>
        <v>0.79166666666666663</v>
      </c>
      <c r="E3316" s="18" t="str">
        <f t="shared" si="103"/>
        <v>Tuesday</v>
      </c>
    </row>
    <row r="3317" spans="1:5" ht="18" x14ac:dyDescent="0.2">
      <c r="A3317" s="1">
        <v>42276.791666666664</v>
      </c>
      <c r="B3317" s="17">
        <v>9</v>
      </c>
      <c r="C3317">
        <v>29</v>
      </c>
      <c r="D3317" s="19">
        <f t="shared" si="102"/>
        <v>0.79166666666666663</v>
      </c>
      <c r="E3317" s="18" t="str">
        <f t="shared" si="103"/>
        <v>Tuesday</v>
      </c>
    </row>
    <row r="3318" spans="1:5" ht="18" x14ac:dyDescent="0.2">
      <c r="A3318" s="1">
        <v>42262.791666666664</v>
      </c>
      <c r="B3318" s="17">
        <v>9</v>
      </c>
      <c r="C3318">
        <v>15</v>
      </c>
      <c r="D3318" s="19">
        <f t="shared" si="102"/>
        <v>0.79166666666666663</v>
      </c>
      <c r="E3318" s="18" t="str">
        <f t="shared" si="103"/>
        <v>Tuesday</v>
      </c>
    </row>
    <row r="3319" spans="1:5" ht="18" x14ac:dyDescent="0.2">
      <c r="A3319" s="1">
        <v>42283.791666666664</v>
      </c>
      <c r="B3319" s="17">
        <v>10</v>
      </c>
      <c r="C3319">
        <v>6</v>
      </c>
      <c r="D3319" s="19">
        <f t="shared" si="102"/>
        <v>0.79166666666666663</v>
      </c>
      <c r="E3319" s="18" t="str">
        <f t="shared" si="103"/>
        <v>Tuesday</v>
      </c>
    </row>
    <row r="3320" spans="1:5" ht="18" x14ac:dyDescent="0.2">
      <c r="A3320" s="1">
        <v>42304.791666666664</v>
      </c>
      <c r="B3320" s="17">
        <v>10</v>
      </c>
      <c r="C3320">
        <v>27</v>
      </c>
      <c r="D3320" s="19">
        <f t="shared" si="102"/>
        <v>0.79166666666666663</v>
      </c>
      <c r="E3320" s="18" t="str">
        <f t="shared" si="103"/>
        <v>Tuesday</v>
      </c>
    </row>
    <row r="3321" spans="1:5" ht="18" x14ac:dyDescent="0.2">
      <c r="A3321" s="1">
        <v>42290.791666666664</v>
      </c>
      <c r="B3321" s="17">
        <v>10</v>
      </c>
      <c r="C3321">
        <v>13</v>
      </c>
      <c r="D3321" s="19">
        <f t="shared" si="102"/>
        <v>0.79166666666666663</v>
      </c>
      <c r="E3321" s="18" t="str">
        <f t="shared" si="103"/>
        <v>Tuesday</v>
      </c>
    </row>
    <row r="3322" spans="1:5" ht="18" x14ac:dyDescent="0.2">
      <c r="A3322" s="1">
        <v>42311.791666666664</v>
      </c>
      <c r="B3322" s="17">
        <v>11</v>
      </c>
      <c r="C3322">
        <v>3</v>
      </c>
      <c r="D3322" s="19">
        <f t="shared" si="102"/>
        <v>0.79166666666666663</v>
      </c>
      <c r="E3322" s="18" t="str">
        <f t="shared" si="103"/>
        <v>Tuesday</v>
      </c>
    </row>
    <row r="3323" spans="1:5" ht="18" x14ac:dyDescent="0.2">
      <c r="A3323" s="1">
        <v>42325.791666666664</v>
      </c>
      <c r="B3323" s="17">
        <v>11</v>
      </c>
      <c r="C3323">
        <v>17</v>
      </c>
      <c r="D3323" s="19">
        <f t="shared" si="102"/>
        <v>0.79166666666666663</v>
      </c>
      <c r="E3323" s="18" t="str">
        <f t="shared" si="103"/>
        <v>Tuesday</v>
      </c>
    </row>
    <row r="3324" spans="1:5" ht="18" x14ac:dyDescent="0.2">
      <c r="A3324" s="1">
        <v>42281.395833333336</v>
      </c>
      <c r="B3324" s="17">
        <v>10</v>
      </c>
      <c r="C3324">
        <v>4</v>
      </c>
      <c r="D3324" s="19">
        <f t="shared" si="102"/>
        <v>0.39583333333333331</v>
      </c>
      <c r="E3324" s="18" t="str">
        <f t="shared" si="103"/>
        <v>Sunday</v>
      </c>
    </row>
    <row r="3325" spans="1:5" ht="18" x14ac:dyDescent="0.2">
      <c r="A3325" s="1">
        <v>42288.395833333336</v>
      </c>
      <c r="B3325" s="17">
        <v>10</v>
      </c>
      <c r="C3325">
        <v>11</v>
      </c>
      <c r="D3325" s="19">
        <f t="shared" si="102"/>
        <v>0.39583333333333331</v>
      </c>
      <c r="E3325" s="18" t="str">
        <f t="shared" si="103"/>
        <v>Sunday</v>
      </c>
    </row>
    <row r="3326" spans="1:5" ht="18" x14ac:dyDescent="0.2">
      <c r="A3326" s="1">
        <v>42295.395833333336</v>
      </c>
      <c r="B3326" s="17">
        <v>10</v>
      </c>
      <c r="C3326">
        <v>18</v>
      </c>
      <c r="D3326" s="19">
        <f t="shared" si="102"/>
        <v>0.39583333333333331</v>
      </c>
      <c r="E3326" s="18" t="str">
        <f t="shared" si="103"/>
        <v>Sunday</v>
      </c>
    </row>
    <row r="3327" spans="1:5" ht="18" x14ac:dyDescent="0.2">
      <c r="A3327" s="1">
        <v>42379.458333333336</v>
      </c>
      <c r="B3327" s="17">
        <v>1</v>
      </c>
      <c r="C3327">
        <v>10</v>
      </c>
      <c r="D3327" s="19">
        <f t="shared" si="102"/>
        <v>0.45833333333333331</v>
      </c>
      <c r="E3327" s="18" t="str">
        <f t="shared" si="103"/>
        <v>Sunday</v>
      </c>
    </row>
    <row r="3328" spans="1:5" ht="18" x14ac:dyDescent="0.2">
      <c r="A3328" s="1">
        <v>42252.895833333336</v>
      </c>
      <c r="B3328" s="17">
        <v>9</v>
      </c>
      <c r="C3328">
        <v>5</v>
      </c>
      <c r="D3328" s="19">
        <f t="shared" si="102"/>
        <v>0.89583333333333337</v>
      </c>
      <c r="E3328" s="18" t="str">
        <f t="shared" si="103"/>
        <v>Saturday</v>
      </c>
    </row>
    <row r="3329" spans="1:5" ht="18" x14ac:dyDescent="0.2">
      <c r="A3329" s="1">
        <v>42308.895833333336</v>
      </c>
      <c r="B3329" s="17">
        <v>10</v>
      </c>
      <c r="C3329">
        <v>31</v>
      </c>
      <c r="D3329" s="19">
        <f t="shared" si="102"/>
        <v>0.89583333333333337</v>
      </c>
      <c r="E3329" s="18" t="str">
        <f t="shared" si="103"/>
        <v>Saturday</v>
      </c>
    </row>
    <row r="3330" spans="1:5" ht="18" x14ac:dyDescent="0.2">
      <c r="A3330" s="1">
        <v>42385.895833333336</v>
      </c>
      <c r="B3330" s="17">
        <v>1</v>
      </c>
      <c r="C3330">
        <v>16</v>
      </c>
      <c r="D3330" s="19">
        <f t="shared" si="102"/>
        <v>0.89583333333333337</v>
      </c>
      <c r="E3330" s="18" t="str">
        <f t="shared" si="103"/>
        <v>Saturday</v>
      </c>
    </row>
    <row r="3331" spans="1:5" ht="18" x14ac:dyDescent="0.2">
      <c r="A3331" s="1">
        <v>42309.5</v>
      </c>
      <c r="B3331" s="17">
        <v>11</v>
      </c>
      <c r="C3331">
        <v>1</v>
      </c>
      <c r="D3331" s="19">
        <f t="shared" ref="D3331:D3394" si="104">TIME(HOUR(A3331),MINUTE(A3331), SECOND(A3331))</f>
        <v>0.5</v>
      </c>
      <c r="E3331" s="18" t="str">
        <f t="shared" ref="E3331:E3394" si="105">TEXT(A3331, "dddd")</f>
        <v>Sunday</v>
      </c>
    </row>
    <row r="3332" spans="1:5" ht="18" x14ac:dyDescent="0.2">
      <c r="A3332" s="1">
        <v>42220.791666666664</v>
      </c>
      <c r="B3332" s="17">
        <v>8</v>
      </c>
      <c r="C3332">
        <v>4</v>
      </c>
      <c r="D3332" s="19">
        <f t="shared" si="104"/>
        <v>0.79166666666666663</v>
      </c>
      <c r="E3332" s="18" t="str">
        <f t="shared" si="105"/>
        <v>Tuesday</v>
      </c>
    </row>
    <row r="3333" spans="1:5" ht="18" x14ac:dyDescent="0.2">
      <c r="A3333" s="1">
        <v>42307.770833333336</v>
      </c>
      <c r="B3333" s="17">
        <v>10</v>
      </c>
      <c r="C3333">
        <v>30</v>
      </c>
      <c r="D3333" s="19">
        <f t="shared" si="104"/>
        <v>0.77083333333333337</v>
      </c>
      <c r="E3333" s="18" t="str">
        <f t="shared" si="105"/>
        <v>Friday</v>
      </c>
    </row>
    <row r="3334" spans="1:5" ht="18" x14ac:dyDescent="0.2">
      <c r="A3334" s="1">
        <v>42388.770833333336</v>
      </c>
      <c r="B3334" s="17">
        <v>1</v>
      </c>
      <c r="C3334">
        <v>19</v>
      </c>
      <c r="D3334" s="19">
        <f t="shared" si="104"/>
        <v>0.77083333333333337</v>
      </c>
      <c r="E3334" s="18" t="str">
        <f t="shared" si="105"/>
        <v>Tuesday</v>
      </c>
    </row>
    <row r="3335" spans="1:5" ht="18" x14ac:dyDescent="0.2">
      <c r="A3335" s="1">
        <v>42259.666666666664</v>
      </c>
      <c r="B3335" s="17">
        <v>9</v>
      </c>
      <c r="C3335">
        <v>12</v>
      </c>
      <c r="D3335" s="19">
        <f t="shared" si="104"/>
        <v>0.66666666666666663</v>
      </c>
      <c r="E3335" s="18" t="str">
        <f t="shared" si="105"/>
        <v>Saturday</v>
      </c>
    </row>
    <row r="3336" spans="1:5" ht="18" x14ac:dyDescent="0.2">
      <c r="A3336" s="1">
        <v>42379.666666666664</v>
      </c>
      <c r="B3336" s="17">
        <v>1</v>
      </c>
      <c r="C3336">
        <v>10</v>
      </c>
      <c r="D3336" s="19">
        <f t="shared" si="104"/>
        <v>0.66666666666666663</v>
      </c>
      <c r="E3336" s="18" t="str">
        <f t="shared" si="105"/>
        <v>Sunday</v>
      </c>
    </row>
    <row r="3337" spans="1:5" ht="18" x14ac:dyDescent="0.2">
      <c r="A3337" s="1">
        <v>42218.791666666664</v>
      </c>
      <c r="B3337" s="17">
        <v>8</v>
      </c>
      <c r="C3337">
        <v>2</v>
      </c>
      <c r="D3337" s="19">
        <f t="shared" si="104"/>
        <v>0.79166666666666663</v>
      </c>
      <c r="E3337" s="18" t="str">
        <f t="shared" si="105"/>
        <v>Sunday</v>
      </c>
    </row>
    <row r="3338" spans="1:5" ht="18" x14ac:dyDescent="0.2">
      <c r="A3338" s="1">
        <v>42239.791666666664</v>
      </c>
      <c r="B3338" s="17">
        <v>8</v>
      </c>
      <c r="C3338">
        <v>23</v>
      </c>
      <c r="D3338" s="19">
        <f t="shared" si="104"/>
        <v>0.79166666666666663</v>
      </c>
      <c r="E3338" s="18" t="str">
        <f t="shared" si="105"/>
        <v>Sunday</v>
      </c>
    </row>
    <row r="3339" spans="1:5" ht="18" x14ac:dyDescent="0.2">
      <c r="A3339" s="1">
        <v>42225.791666666664</v>
      </c>
      <c r="B3339" s="17">
        <v>8</v>
      </c>
      <c r="C3339">
        <v>9</v>
      </c>
      <c r="D3339" s="19">
        <f t="shared" si="104"/>
        <v>0.79166666666666663</v>
      </c>
      <c r="E3339" s="18" t="str">
        <f t="shared" si="105"/>
        <v>Sunday</v>
      </c>
    </row>
    <row r="3340" spans="1:5" ht="18" x14ac:dyDescent="0.2">
      <c r="A3340" s="1">
        <v>42246.791666666664</v>
      </c>
      <c r="B3340" s="17">
        <v>8</v>
      </c>
      <c r="C3340">
        <v>30</v>
      </c>
      <c r="D3340" s="19">
        <f t="shared" si="104"/>
        <v>0.79166666666666663</v>
      </c>
      <c r="E3340" s="18" t="str">
        <f t="shared" si="105"/>
        <v>Sunday</v>
      </c>
    </row>
    <row r="3341" spans="1:5" ht="18" x14ac:dyDescent="0.2">
      <c r="A3341" s="1">
        <v>42274.791666666664</v>
      </c>
      <c r="B3341" s="17">
        <v>9</v>
      </c>
      <c r="C3341">
        <v>27</v>
      </c>
      <c r="D3341" s="19">
        <f t="shared" si="104"/>
        <v>0.79166666666666663</v>
      </c>
      <c r="E3341" s="18" t="str">
        <f t="shared" si="105"/>
        <v>Sunday</v>
      </c>
    </row>
    <row r="3342" spans="1:5" ht="18" x14ac:dyDescent="0.2">
      <c r="A3342" s="1">
        <v>42260.791666666664</v>
      </c>
      <c r="B3342" s="17">
        <v>9</v>
      </c>
      <c r="C3342">
        <v>13</v>
      </c>
      <c r="D3342" s="19">
        <f t="shared" si="104"/>
        <v>0.79166666666666663</v>
      </c>
      <c r="E3342" s="18" t="str">
        <f t="shared" si="105"/>
        <v>Sunday</v>
      </c>
    </row>
    <row r="3343" spans="1:5" ht="18" x14ac:dyDescent="0.2">
      <c r="A3343" s="1">
        <v>42281.791666666664</v>
      </c>
      <c r="B3343" s="17">
        <v>10</v>
      </c>
      <c r="C3343">
        <v>4</v>
      </c>
      <c r="D3343" s="19">
        <f t="shared" si="104"/>
        <v>0.79166666666666663</v>
      </c>
      <c r="E3343" s="18" t="str">
        <f t="shared" si="105"/>
        <v>Sunday</v>
      </c>
    </row>
    <row r="3344" spans="1:5" ht="18" x14ac:dyDescent="0.2">
      <c r="A3344" s="1">
        <v>42302.791666666664</v>
      </c>
      <c r="B3344" s="17">
        <v>10</v>
      </c>
      <c r="C3344">
        <v>25</v>
      </c>
      <c r="D3344" s="19">
        <f t="shared" si="104"/>
        <v>0.79166666666666663</v>
      </c>
      <c r="E3344" s="18" t="str">
        <f t="shared" si="105"/>
        <v>Sunday</v>
      </c>
    </row>
    <row r="3345" spans="1:5" ht="18" x14ac:dyDescent="0.2">
      <c r="A3345" s="1">
        <v>42309.791666666664</v>
      </c>
      <c r="B3345" s="17">
        <v>11</v>
      </c>
      <c r="C3345">
        <v>1</v>
      </c>
      <c r="D3345" s="19">
        <f t="shared" si="104"/>
        <v>0.79166666666666663</v>
      </c>
      <c r="E3345" s="18" t="str">
        <f t="shared" si="105"/>
        <v>Sunday</v>
      </c>
    </row>
    <row r="3346" spans="1:5" ht="18" x14ac:dyDescent="0.2">
      <c r="A3346" s="1">
        <v>42330.791666666664</v>
      </c>
      <c r="B3346" s="17">
        <v>11</v>
      </c>
      <c r="C3346">
        <v>22</v>
      </c>
      <c r="D3346" s="19">
        <f t="shared" si="104"/>
        <v>0.79166666666666663</v>
      </c>
      <c r="E3346" s="18" t="str">
        <f t="shared" si="105"/>
        <v>Sunday</v>
      </c>
    </row>
    <row r="3347" spans="1:5" ht="18" x14ac:dyDescent="0.2">
      <c r="A3347" s="1">
        <v>42372.791666666664</v>
      </c>
      <c r="B3347" s="17">
        <v>1</v>
      </c>
      <c r="C3347">
        <v>3</v>
      </c>
      <c r="D3347" s="19">
        <f t="shared" si="104"/>
        <v>0.79166666666666663</v>
      </c>
      <c r="E3347" s="18" t="str">
        <f t="shared" si="105"/>
        <v>Sunday</v>
      </c>
    </row>
    <row r="3348" spans="1:5" ht="18" x14ac:dyDescent="0.2">
      <c r="A3348" s="1">
        <v>42400.791666666664</v>
      </c>
      <c r="B3348" s="17">
        <v>1</v>
      </c>
      <c r="C3348">
        <v>31</v>
      </c>
      <c r="D3348" s="19">
        <f t="shared" si="104"/>
        <v>0.79166666666666663</v>
      </c>
      <c r="E3348" s="18" t="str">
        <f t="shared" si="105"/>
        <v>Sunday</v>
      </c>
    </row>
    <row r="3349" spans="1:5" ht="18" x14ac:dyDescent="0.2">
      <c r="A3349" s="1">
        <v>42301.708333333336</v>
      </c>
      <c r="B3349" s="17">
        <v>10</v>
      </c>
      <c r="C3349">
        <v>24</v>
      </c>
      <c r="D3349" s="19">
        <f t="shared" si="104"/>
        <v>0.70833333333333337</v>
      </c>
      <c r="E3349" s="18" t="str">
        <f t="shared" si="105"/>
        <v>Saturday</v>
      </c>
    </row>
    <row r="3350" spans="1:5" ht="18" x14ac:dyDescent="0.2">
      <c r="A3350" s="1">
        <v>42308.666666666664</v>
      </c>
      <c r="B3350" s="17">
        <v>10</v>
      </c>
      <c r="C3350">
        <v>31</v>
      </c>
      <c r="D3350" s="19">
        <f t="shared" si="104"/>
        <v>0.66666666666666663</v>
      </c>
      <c r="E3350" s="18" t="str">
        <f t="shared" si="105"/>
        <v>Saturday</v>
      </c>
    </row>
    <row r="3351" spans="1:5" ht="18" x14ac:dyDescent="0.2">
      <c r="A3351" s="1">
        <v>42315.666666666664</v>
      </c>
      <c r="B3351" s="17">
        <v>11</v>
      </c>
      <c r="C3351">
        <v>7</v>
      </c>
      <c r="D3351" s="19">
        <f t="shared" si="104"/>
        <v>0.66666666666666663</v>
      </c>
      <c r="E3351" s="18" t="str">
        <f t="shared" si="105"/>
        <v>Saturday</v>
      </c>
    </row>
    <row r="3352" spans="1:5" ht="18" x14ac:dyDescent="0.2">
      <c r="A3352" s="1">
        <v>42322.666666666664</v>
      </c>
      <c r="B3352" s="17">
        <v>11</v>
      </c>
      <c r="C3352">
        <v>14</v>
      </c>
      <c r="D3352" s="19">
        <f t="shared" si="104"/>
        <v>0.66666666666666663</v>
      </c>
      <c r="E3352" s="18" t="str">
        <f t="shared" si="105"/>
        <v>Saturday</v>
      </c>
    </row>
    <row r="3353" spans="1:5" ht="18" x14ac:dyDescent="0.2">
      <c r="A3353" s="1">
        <v>42388.520833333336</v>
      </c>
      <c r="B3353" s="17">
        <v>1</v>
      </c>
      <c r="C3353">
        <v>19</v>
      </c>
      <c r="D3353" s="19">
        <f t="shared" si="104"/>
        <v>0.52083333333333337</v>
      </c>
      <c r="E3353" s="18" t="str">
        <f t="shared" si="105"/>
        <v>Tuesday</v>
      </c>
    </row>
    <row r="3354" spans="1:5" ht="18" x14ac:dyDescent="0.2">
      <c r="A3354" s="1">
        <v>42235.802083333336</v>
      </c>
      <c r="B3354" s="17">
        <v>8</v>
      </c>
      <c r="C3354">
        <v>19</v>
      </c>
      <c r="D3354" s="19">
        <f t="shared" si="104"/>
        <v>0.80208333333333337</v>
      </c>
      <c r="E3354" s="18" t="str">
        <f t="shared" si="105"/>
        <v>Wednesday</v>
      </c>
    </row>
    <row r="3355" spans="1:5" ht="18" x14ac:dyDescent="0.2">
      <c r="A3355" s="1">
        <v>42249.802083333336</v>
      </c>
      <c r="B3355" s="17">
        <v>9</v>
      </c>
      <c r="C3355">
        <v>2</v>
      </c>
      <c r="D3355" s="19">
        <f t="shared" si="104"/>
        <v>0.80208333333333337</v>
      </c>
      <c r="E3355" s="18" t="str">
        <f t="shared" si="105"/>
        <v>Wednesday</v>
      </c>
    </row>
    <row r="3356" spans="1:5" ht="18" x14ac:dyDescent="0.2">
      <c r="A3356" s="1">
        <v>42270.791666666664</v>
      </c>
      <c r="B3356" s="17">
        <v>9</v>
      </c>
      <c r="C3356">
        <v>23</v>
      </c>
      <c r="D3356" s="19">
        <f t="shared" si="104"/>
        <v>0.79166666666666663</v>
      </c>
      <c r="E3356" s="18" t="str">
        <f t="shared" si="105"/>
        <v>Wednesday</v>
      </c>
    </row>
    <row r="3357" spans="1:5" ht="18" x14ac:dyDescent="0.2">
      <c r="A3357" s="1">
        <v>42373.770833333336</v>
      </c>
      <c r="B3357" s="17">
        <v>1</v>
      </c>
      <c r="C3357">
        <v>4</v>
      </c>
      <c r="D3357" s="19">
        <f t="shared" si="104"/>
        <v>0.77083333333333337</v>
      </c>
      <c r="E3357" s="18" t="str">
        <f t="shared" si="105"/>
        <v>Monday</v>
      </c>
    </row>
    <row r="3358" spans="1:5" ht="18" x14ac:dyDescent="0.2">
      <c r="A3358" s="1">
        <v>42356.5</v>
      </c>
      <c r="B3358" s="17">
        <v>12</v>
      </c>
      <c r="C3358">
        <v>18</v>
      </c>
      <c r="D3358" s="19">
        <f t="shared" si="104"/>
        <v>0.5</v>
      </c>
      <c r="E3358" s="18" t="str">
        <f t="shared" si="105"/>
        <v>Friday</v>
      </c>
    </row>
    <row r="3359" spans="1:5" ht="18" x14ac:dyDescent="0.2">
      <c r="A3359" s="1">
        <v>42370.5</v>
      </c>
      <c r="B3359" s="17">
        <v>1</v>
      </c>
      <c r="C3359">
        <v>1</v>
      </c>
      <c r="D3359" s="19">
        <f t="shared" si="104"/>
        <v>0.5</v>
      </c>
      <c r="E3359" s="18" t="str">
        <f t="shared" si="105"/>
        <v>Friday</v>
      </c>
    </row>
    <row r="3360" spans="1:5" ht="18" x14ac:dyDescent="0.2">
      <c r="A3360" s="1">
        <v>42384.5</v>
      </c>
      <c r="B3360" s="17">
        <v>1</v>
      </c>
      <c r="C3360">
        <v>15</v>
      </c>
      <c r="D3360" s="19">
        <f t="shared" si="104"/>
        <v>0.5</v>
      </c>
      <c r="E3360" s="18" t="str">
        <f t="shared" si="105"/>
        <v>Friday</v>
      </c>
    </row>
    <row r="3361" spans="1:5" ht="18" x14ac:dyDescent="0.2">
      <c r="A3361" s="1">
        <v>42260.791666666664</v>
      </c>
      <c r="B3361" s="17">
        <v>9</v>
      </c>
      <c r="C3361">
        <v>13</v>
      </c>
      <c r="D3361" s="19">
        <f t="shared" si="104"/>
        <v>0.79166666666666663</v>
      </c>
      <c r="E3361" s="18" t="str">
        <f t="shared" si="105"/>
        <v>Sunday</v>
      </c>
    </row>
    <row r="3362" spans="1:5" ht="18" x14ac:dyDescent="0.2">
      <c r="A3362" s="1">
        <v>42373.729166666664</v>
      </c>
      <c r="B3362" s="17">
        <v>1</v>
      </c>
      <c r="C3362">
        <v>4</v>
      </c>
      <c r="D3362" s="19">
        <f t="shared" si="104"/>
        <v>0.72916666666666663</v>
      </c>
      <c r="E3362" s="18" t="str">
        <f t="shared" si="105"/>
        <v>Monday</v>
      </c>
    </row>
    <row r="3363" spans="1:5" ht="18" x14ac:dyDescent="0.2">
      <c r="A3363" s="1">
        <v>42380.729166666664</v>
      </c>
      <c r="B3363" s="17">
        <v>1</v>
      </c>
      <c r="C3363">
        <v>11</v>
      </c>
      <c r="D3363" s="19">
        <f t="shared" si="104"/>
        <v>0.72916666666666663</v>
      </c>
      <c r="E3363" s="18" t="str">
        <f t="shared" si="105"/>
        <v>Monday</v>
      </c>
    </row>
    <row r="3364" spans="1:5" ht="18" x14ac:dyDescent="0.2">
      <c r="A3364" s="1">
        <v>42387.729166666664</v>
      </c>
      <c r="B3364" s="17">
        <v>1</v>
      </c>
      <c r="C3364">
        <v>18</v>
      </c>
      <c r="D3364" s="19">
        <f t="shared" si="104"/>
        <v>0.72916666666666663</v>
      </c>
      <c r="E3364" s="18" t="str">
        <f t="shared" si="105"/>
        <v>Monday</v>
      </c>
    </row>
    <row r="3365" spans="1:5" ht="18" x14ac:dyDescent="0.2">
      <c r="A3365" s="1">
        <v>42239.458333333336</v>
      </c>
      <c r="B3365" s="17">
        <v>8</v>
      </c>
      <c r="C3365">
        <v>23</v>
      </c>
      <c r="D3365" s="19">
        <f t="shared" si="104"/>
        <v>0.45833333333333331</v>
      </c>
      <c r="E3365" s="18" t="str">
        <f t="shared" si="105"/>
        <v>Sunday</v>
      </c>
    </row>
    <row r="3366" spans="1:5" ht="18" x14ac:dyDescent="0.2">
      <c r="A3366" s="1">
        <v>42257.770833333336</v>
      </c>
      <c r="B3366" s="17">
        <v>9</v>
      </c>
      <c r="C3366">
        <v>10</v>
      </c>
      <c r="D3366" s="19">
        <f t="shared" si="104"/>
        <v>0.77083333333333337</v>
      </c>
      <c r="E3366" s="18" t="str">
        <f t="shared" si="105"/>
        <v>Thursday</v>
      </c>
    </row>
    <row r="3367" spans="1:5" ht="18" x14ac:dyDescent="0.2">
      <c r="A3367" s="1">
        <v>42285.770833333336</v>
      </c>
      <c r="B3367" s="17">
        <v>10</v>
      </c>
      <c r="C3367">
        <v>8</v>
      </c>
      <c r="D3367" s="19">
        <f t="shared" si="104"/>
        <v>0.77083333333333337</v>
      </c>
      <c r="E3367" s="18" t="str">
        <f t="shared" si="105"/>
        <v>Thursday</v>
      </c>
    </row>
    <row r="3368" spans="1:5" ht="18" x14ac:dyDescent="0.2">
      <c r="A3368" s="1">
        <v>42320.770833333336</v>
      </c>
      <c r="B3368" s="17">
        <v>11</v>
      </c>
      <c r="C3368">
        <v>12</v>
      </c>
      <c r="D3368" s="19">
        <f t="shared" si="104"/>
        <v>0.77083333333333337</v>
      </c>
      <c r="E3368" s="18" t="str">
        <f t="shared" si="105"/>
        <v>Thursday</v>
      </c>
    </row>
    <row r="3369" spans="1:5" ht="18" x14ac:dyDescent="0.2">
      <c r="A3369" s="1">
        <v>42383.770833333336</v>
      </c>
      <c r="B3369" s="17">
        <v>1</v>
      </c>
      <c r="C3369">
        <v>14</v>
      </c>
      <c r="D3369" s="19">
        <f t="shared" si="104"/>
        <v>0.77083333333333337</v>
      </c>
      <c r="E3369" s="18" t="str">
        <f t="shared" si="105"/>
        <v>Thursday</v>
      </c>
    </row>
    <row r="3370" spans="1:5" ht="18" x14ac:dyDescent="0.2">
      <c r="A3370" s="1">
        <v>42224.375</v>
      </c>
      <c r="B3370" s="17">
        <v>8</v>
      </c>
      <c r="C3370">
        <v>8</v>
      </c>
      <c r="D3370" s="19">
        <f t="shared" si="104"/>
        <v>0.375</v>
      </c>
      <c r="E3370" s="18" t="str">
        <f t="shared" si="105"/>
        <v>Saturday</v>
      </c>
    </row>
    <row r="3371" spans="1:5" ht="18" x14ac:dyDescent="0.2">
      <c r="A3371" s="1">
        <v>42217.458333333336</v>
      </c>
      <c r="B3371" s="17">
        <v>8</v>
      </c>
      <c r="C3371">
        <v>1</v>
      </c>
      <c r="D3371" s="19">
        <f t="shared" si="104"/>
        <v>0.45833333333333331</v>
      </c>
      <c r="E3371" s="18" t="str">
        <f t="shared" si="105"/>
        <v>Saturday</v>
      </c>
    </row>
    <row r="3372" spans="1:5" ht="18" x14ac:dyDescent="0.2">
      <c r="A3372" s="1">
        <v>42218.458333333336</v>
      </c>
      <c r="B3372" s="17">
        <v>8</v>
      </c>
      <c r="C3372">
        <v>2</v>
      </c>
      <c r="D3372" s="19">
        <f t="shared" si="104"/>
        <v>0.45833333333333331</v>
      </c>
      <c r="E3372" s="18" t="str">
        <f t="shared" si="105"/>
        <v>Sunday</v>
      </c>
    </row>
    <row r="3373" spans="1:5" ht="18" x14ac:dyDescent="0.2">
      <c r="A3373" s="1">
        <v>42224.458333333336</v>
      </c>
      <c r="B3373" s="17">
        <v>8</v>
      </c>
      <c r="C3373">
        <v>8</v>
      </c>
      <c r="D3373" s="19">
        <f t="shared" si="104"/>
        <v>0.45833333333333331</v>
      </c>
      <c r="E3373" s="18" t="str">
        <f t="shared" si="105"/>
        <v>Saturday</v>
      </c>
    </row>
    <row r="3374" spans="1:5" ht="18" x14ac:dyDescent="0.2">
      <c r="A3374" s="1">
        <v>42225.458333333336</v>
      </c>
      <c r="B3374" s="17">
        <v>8</v>
      </c>
      <c r="C3374">
        <v>9</v>
      </c>
      <c r="D3374" s="19">
        <f t="shared" si="104"/>
        <v>0.45833333333333331</v>
      </c>
      <c r="E3374" s="18" t="str">
        <f t="shared" si="105"/>
        <v>Sunday</v>
      </c>
    </row>
    <row r="3375" spans="1:5" ht="18" x14ac:dyDescent="0.2">
      <c r="A3375" s="1">
        <v>42231.458333333336</v>
      </c>
      <c r="B3375" s="17">
        <v>8</v>
      </c>
      <c r="C3375">
        <v>15</v>
      </c>
      <c r="D3375" s="19">
        <f t="shared" si="104"/>
        <v>0.45833333333333331</v>
      </c>
      <c r="E3375" s="18" t="str">
        <f t="shared" si="105"/>
        <v>Saturday</v>
      </c>
    </row>
    <row r="3376" spans="1:5" ht="18" x14ac:dyDescent="0.2">
      <c r="A3376" s="1">
        <v>42232.458333333336</v>
      </c>
      <c r="B3376" s="17">
        <v>8</v>
      </c>
      <c r="C3376">
        <v>16</v>
      </c>
      <c r="D3376" s="19">
        <f t="shared" si="104"/>
        <v>0.45833333333333331</v>
      </c>
      <c r="E3376" s="18" t="str">
        <f t="shared" si="105"/>
        <v>Sunday</v>
      </c>
    </row>
    <row r="3377" spans="1:5" ht="18" x14ac:dyDescent="0.2">
      <c r="A3377" s="1">
        <v>42284.8125</v>
      </c>
      <c r="B3377" s="17">
        <v>10</v>
      </c>
      <c r="C3377">
        <v>7</v>
      </c>
      <c r="D3377" s="19">
        <f t="shared" si="104"/>
        <v>0.8125</v>
      </c>
      <c r="E3377" s="18" t="str">
        <f t="shared" si="105"/>
        <v>Wednesday</v>
      </c>
    </row>
    <row r="3378" spans="1:5" ht="18" x14ac:dyDescent="0.2">
      <c r="A3378" s="1">
        <v>42291.8125</v>
      </c>
      <c r="B3378" s="17">
        <v>10</v>
      </c>
      <c r="C3378">
        <v>14</v>
      </c>
      <c r="D3378" s="19">
        <f t="shared" si="104"/>
        <v>0.8125</v>
      </c>
      <c r="E3378" s="18" t="str">
        <f t="shared" si="105"/>
        <v>Wednesday</v>
      </c>
    </row>
    <row r="3379" spans="1:5" ht="18" x14ac:dyDescent="0.2">
      <c r="A3379" s="1">
        <v>42368.8125</v>
      </c>
      <c r="B3379" s="17">
        <v>12</v>
      </c>
      <c r="C3379">
        <v>30</v>
      </c>
      <c r="D3379" s="19">
        <f t="shared" si="104"/>
        <v>0.8125</v>
      </c>
      <c r="E3379" s="18" t="str">
        <f t="shared" si="105"/>
        <v>Wednesday</v>
      </c>
    </row>
    <row r="3380" spans="1:5" ht="18" x14ac:dyDescent="0.2">
      <c r="A3380" s="1">
        <v>42372.541666666664</v>
      </c>
      <c r="B3380" s="17">
        <v>1</v>
      </c>
      <c r="C3380">
        <v>3</v>
      </c>
      <c r="D3380" s="19">
        <f t="shared" si="104"/>
        <v>0.54166666666666663</v>
      </c>
      <c r="E3380" s="18" t="str">
        <f t="shared" si="105"/>
        <v>Sunday</v>
      </c>
    </row>
    <row r="3381" spans="1:5" ht="18" x14ac:dyDescent="0.2">
      <c r="A3381" s="1">
        <v>42393.541666666664</v>
      </c>
      <c r="B3381" s="17">
        <v>1</v>
      </c>
      <c r="C3381">
        <v>24</v>
      </c>
      <c r="D3381" s="19">
        <f t="shared" si="104"/>
        <v>0.54166666666666663</v>
      </c>
      <c r="E3381" s="18" t="str">
        <f t="shared" si="105"/>
        <v>Sunday</v>
      </c>
    </row>
    <row r="3382" spans="1:5" ht="18" x14ac:dyDescent="0.2">
      <c r="A3382" s="1">
        <v>42379.541666666664</v>
      </c>
      <c r="B3382" s="17">
        <v>1</v>
      </c>
      <c r="C3382">
        <v>10</v>
      </c>
      <c r="D3382" s="19">
        <f t="shared" si="104"/>
        <v>0.54166666666666663</v>
      </c>
      <c r="E3382" s="18" t="str">
        <f t="shared" si="105"/>
        <v>Sunday</v>
      </c>
    </row>
    <row r="3383" spans="1:5" ht="18" x14ac:dyDescent="0.2">
      <c r="A3383" s="1">
        <v>42400.541666666664</v>
      </c>
      <c r="B3383" s="17">
        <v>1</v>
      </c>
      <c r="C3383">
        <v>31</v>
      </c>
      <c r="D3383" s="19">
        <f t="shared" si="104"/>
        <v>0.54166666666666663</v>
      </c>
      <c r="E3383" s="18" t="str">
        <f t="shared" si="105"/>
        <v>Sunday</v>
      </c>
    </row>
    <row r="3384" spans="1:5" ht="18" x14ac:dyDescent="0.2">
      <c r="A3384" s="1">
        <v>42386.541666666664</v>
      </c>
      <c r="B3384" s="17">
        <v>1</v>
      </c>
      <c r="C3384">
        <v>17</v>
      </c>
      <c r="D3384" s="19">
        <f t="shared" si="104"/>
        <v>0.54166666666666663</v>
      </c>
      <c r="E3384" s="18" t="str">
        <f t="shared" si="105"/>
        <v>Sunday</v>
      </c>
    </row>
    <row r="3385" spans="1:5" ht="18" x14ac:dyDescent="0.2">
      <c r="A3385" s="1">
        <v>42217.416666666664</v>
      </c>
      <c r="B3385" s="17">
        <v>8</v>
      </c>
      <c r="C3385">
        <v>1</v>
      </c>
      <c r="D3385" s="19">
        <f t="shared" si="104"/>
        <v>0.41666666666666669</v>
      </c>
      <c r="E3385" s="18" t="str">
        <f t="shared" si="105"/>
        <v>Saturday</v>
      </c>
    </row>
    <row r="3386" spans="1:5" ht="18" x14ac:dyDescent="0.2">
      <c r="A3386" s="1">
        <v>42245.416666666664</v>
      </c>
      <c r="B3386" s="17">
        <v>8</v>
      </c>
      <c r="C3386">
        <v>29</v>
      </c>
      <c r="D3386" s="19">
        <f t="shared" si="104"/>
        <v>0.41666666666666669</v>
      </c>
      <c r="E3386" s="18" t="str">
        <f t="shared" si="105"/>
        <v>Saturday</v>
      </c>
    </row>
    <row r="3387" spans="1:5" ht="18" x14ac:dyDescent="0.2">
      <c r="A3387" s="1">
        <v>42273.416666666664</v>
      </c>
      <c r="B3387" s="17">
        <v>9</v>
      </c>
      <c r="C3387">
        <v>26</v>
      </c>
      <c r="D3387" s="19">
        <f t="shared" si="104"/>
        <v>0.41666666666666669</v>
      </c>
      <c r="E3387" s="18" t="str">
        <f t="shared" si="105"/>
        <v>Saturday</v>
      </c>
    </row>
    <row r="3388" spans="1:5" ht="18" x14ac:dyDescent="0.2">
      <c r="A3388" s="1">
        <v>42259.416666666664</v>
      </c>
      <c r="B3388" s="17">
        <v>9</v>
      </c>
      <c r="C3388">
        <v>12</v>
      </c>
      <c r="D3388" s="19">
        <f t="shared" si="104"/>
        <v>0.41666666666666669</v>
      </c>
      <c r="E3388" s="18" t="str">
        <f t="shared" si="105"/>
        <v>Saturday</v>
      </c>
    </row>
    <row r="3389" spans="1:5" ht="18" x14ac:dyDescent="0.2">
      <c r="A3389" s="1">
        <v>42379.708333333336</v>
      </c>
      <c r="B3389" s="17">
        <v>1</v>
      </c>
      <c r="C3389">
        <v>10</v>
      </c>
      <c r="D3389" s="19">
        <f t="shared" si="104"/>
        <v>0.70833333333333337</v>
      </c>
      <c r="E3389" s="18" t="str">
        <f t="shared" si="105"/>
        <v>Sunday</v>
      </c>
    </row>
    <row r="3390" spans="1:5" ht="18" x14ac:dyDescent="0.2">
      <c r="A3390" s="1">
        <v>42244.833333333336</v>
      </c>
      <c r="B3390" s="17">
        <v>8</v>
      </c>
      <c r="C3390">
        <v>28</v>
      </c>
      <c r="D3390" s="19">
        <f t="shared" si="104"/>
        <v>0.83333333333333337</v>
      </c>
      <c r="E3390" s="18" t="str">
        <f t="shared" si="105"/>
        <v>Friday</v>
      </c>
    </row>
    <row r="3391" spans="1:5" ht="18" x14ac:dyDescent="0.2">
      <c r="A3391" s="1">
        <v>42230.833333333336</v>
      </c>
      <c r="B3391" s="17">
        <v>8</v>
      </c>
      <c r="C3391">
        <v>14</v>
      </c>
      <c r="D3391" s="19">
        <f t="shared" si="104"/>
        <v>0.83333333333333337</v>
      </c>
      <c r="E3391" s="18" t="str">
        <f t="shared" si="105"/>
        <v>Friday</v>
      </c>
    </row>
    <row r="3392" spans="1:5" ht="18" x14ac:dyDescent="0.2">
      <c r="A3392" s="1">
        <v>42333.760416666664</v>
      </c>
      <c r="B3392" s="17">
        <v>11</v>
      </c>
      <c r="C3392">
        <v>25</v>
      </c>
      <c r="D3392" s="19">
        <f t="shared" si="104"/>
        <v>0.76041666666666663</v>
      </c>
      <c r="E3392" s="18" t="str">
        <f t="shared" si="105"/>
        <v>Wednesday</v>
      </c>
    </row>
    <row r="3393" spans="1:5" ht="18" x14ac:dyDescent="0.2">
      <c r="A3393" s="1">
        <v>42319.760416666664</v>
      </c>
      <c r="B3393" s="17">
        <v>11</v>
      </c>
      <c r="C3393">
        <v>11</v>
      </c>
      <c r="D3393" s="19">
        <f t="shared" si="104"/>
        <v>0.76041666666666663</v>
      </c>
      <c r="E3393" s="18" t="str">
        <f t="shared" si="105"/>
        <v>Wednesday</v>
      </c>
    </row>
    <row r="3394" spans="1:5" ht="18" x14ac:dyDescent="0.2">
      <c r="A3394" s="1">
        <v>42326.760416666664</v>
      </c>
      <c r="B3394" s="17">
        <v>11</v>
      </c>
      <c r="C3394">
        <v>18</v>
      </c>
      <c r="D3394" s="19">
        <f t="shared" si="104"/>
        <v>0.76041666666666663</v>
      </c>
      <c r="E3394" s="18" t="str">
        <f t="shared" si="105"/>
        <v>Wednesday</v>
      </c>
    </row>
    <row r="3395" spans="1:5" ht="18" x14ac:dyDescent="0.2">
      <c r="A3395" s="1">
        <v>42380.5</v>
      </c>
      <c r="B3395" s="17">
        <v>1</v>
      </c>
      <c r="C3395">
        <v>11</v>
      </c>
      <c r="D3395" s="19">
        <f t="shared" ref="D3395:D3458" si="106">TIME(HOUR(A3395),MINUTE(A3395), SECOND(A3395))</f>
        <v>0.5</v>
      </c>
      <c r="E3395" s="18" t="str">
        <f t="shared" ref="E3395:E3458" si="107">TEXT(A3395, "dddd")</f>
        <v>Monday</v>
      </c>
    </row>
    <row r="3396" spans="1:5" ht="18" x14ac:dyDescent="0.2">
      <c r="A3396" s="1">
        <v>42397.395833333336</v>
      </c>
      <c r="B3396" s="17">
        <v>1</v>
      </c>
      <c r="C3396">
        <v>28</v>
      </c>
      <c r="D3396" s="19">
        <f t="shared" si="106"/>
        <v>0.39583333333333331</v>
      </c>
      <c r="E3396" s="18" t="str">
        <f t="shared" si="107"/>
        <v>Thursday</v>
      </c>
    </row>
    <row r="3397" spans="1:5" ht="18" x14ac:dyDescent="0.2">
      <c r="A3397" s="1">
        <v>42262.75</v>
      </c>
      <c r="B3397" s="17">
        <v>9</v>
      </c>
      <c r="C3397">
        <v>15</v>
      </c>
      <c r="D3397" s="19">
        <f t="shared" si="106"/>
        <v>0.75</v>
      </c>
      <c r="E3397" s="18" t="str">
        <f t="shared" si="107"/>
        <v>Tuesday</v>
      </c>
    </row>
    <row r="3398" spans="1:5" ht="18" x14ac:dyDescent="0.2">
      <c r="A3398" s="1">
        <v>42297.75</v>
      </c>
      <c r="B3398" s="17">
        <v>10</v>
      </c>
      <c r="C3398">
        <v>20</v>
      </c>
      <c r="D3398" s="19">
        <f t="shared" si="106"/>
        <v>0.75</v>
      </c>
      <c r="E3398" s="18" t="str">
        <f t="shared" si="107"/>
        <v>Tuesday</v>
      </c>
    </row>
    <row r="3399" spans="1:5" ht="18" x14ac:dyDescent="0.2">
      <c r="A3399" s="1">
        <v>42389.822916666664</v>
      </c>
      <c r="B3399" s="17">
        <v>1</v>
      </c>
      <c r="C3399">
        <v>20</v>
      </c>
      <c r="D3399" s="19">
        <f t="shared" si="106"/>
        <v>0.82291666666666663</v>
      </c>
      <c r="E3399" s="18" t="str">
        <f t="shared" si="107"/>
        <v>Wednesday</v>
      </c>
    </row>
    <row r="3400" spans="1:5" ht="18" x14ac:dyDescent="0.2">
      <c r="A3400" s="1">
        <v>42396.822916666664</v>
      </c>
      <c r="B3400" s="17">
        <v>1</v>
      </c>
      <c r="C3400">
        <v>27</v>
      </c>
      <c r="D3400" s="19">
        <f t="shared" si="106"/>
        <v>0.82291666666666663</v>
      </c>
      <c r="E3400" s="18" t="str">
        <f t="shared" si="107"/>
        <v>Wednesday</v>
      </c>
    </row>
    <row r="3401" spans="1:5" ht="18" x14ac:dyDescent="0.2">
      <c r="A3401" s="1">
        <v>42247.729166666664</v>
      </c>
      <c r="B3401" s="17">
        <v>8</v>
      </c>
      <c r="C3401">
        <v>31</v>
      </c>
      <c r="D3401" s="19">
        <f t="shared" si="106"/>
        <v>0.72916666666666663</v>
      </c>
      <c r="E3401" s="18" t="str">
        <f t="shared" si="107"/>
        <v>Monday</v>
      </c>
    </row>
    <row r="3402" spans="1:5" ht="18" x14ac:dyDescent="0.2">
      <c r="A3402" s="1">
        <v>42275.729166666664</v>
      </c>
      <c r="B3402" s="17">
        <v>9</v>
      </c>
      <c r="C3402">
        <v>28</v>
      </c>
      <c r="D3402" s="19">
        <f t="shared" si="106"/>
        <v>0.72916666666666663</v>
      </c>
      <c r="E3402" s="18" t="str">
        <f t="shared" si="107"/>
        <v>Monday</v>
      </c>
    </row>
    <row r="3403" spans="1:5" ht="18" x14ac:dyDescent="0.2">
      <c r="A3403" s="1">
        <v>42303.729166666664</v>
      </c>
      <c r="B3403" s="17">
        <v>10</v>
      </c>
      <c r="C3403">
        <v>26</v>
      </c>
      <c r="D3403" s="19">
        <f t="shared" si="106"/>
        <v>0.72916666666666663</v>
      </c>
      <c r="E3403" s="18" t="str">
        <f t="shared" si="107"/>
        <v>Monday</v>
      </c>
    </row>
    <row r="3404" spans="1:5" ht="18" x14ac:dyDescent="0.2">
      <c r="A3404" s="1">
        <v>42338.729166666664</v>
      </c>
      <c r="B3404" s="17">
        <v>11</v>
      </c>
      <c r="C3404">
        <v>30</v>
      </c>
      <c r="D3404" s="19">
        <f t="shared" si="106"/>
        <v>0.72916666666666663</v>
      </c>
      <c r="E3404" s="18" t="str">
        <f t="shared" si="107"/>
        <v>Monday</v>
      </c>
    </row>
    <row r="3405" spans="1:5" ht="18" x14ac:dyDescent="0.2">
      <c r="A3405" s="1">
        <v>42366.729166666664</v>
      </c>
      <c r="B3405" s="17">
        <v>12</v>
      </c>
      <c r="C3405">
        <v>28</v>
      </c>
      <c r="D3405" s="19">
        <f t="shared" si="106"/>
        <v>0.72916666666666663</v>
      </c>
      <c r="E3405" s="18" t="str">
        <f t="shared" si="107"/>
        <v>Monday</v>
      </c>
    </row>
    <row r="3406" spans="1:5" ht="18" x14ac:dyDescent="0.2">
      <c r="A3406" s="1">
        <v>42394.729166666664</v>
      </c>
      <c r="B3406" s="17">
        <v>1</v>
      </c>
      <c r="C3406">
        <v>25</v>
      </c>
      <c r="D3406" s="19">
        <f t="shared" si="106"/>
        <v>0.72916666666666663</v>
      </c>
      <c r="E3406" s="18" t="str">
        <f t="shared" si="107"/>
        <v>Monday</v>
      </c>
    </row>
    <row r="3407" spans="1:5" ht="18" x14ac:dyDescent="0.2">
      <c r="A3407" s="1">
        <v>42360.75</v>
      </c>
      <c r="B3407" s="17">
        <v>12</v>
      </c>
      <c r="C3407">
        <v>22</v>
      </c>
      <c r="D3407" s="19">
        <f t="shared" si="106"/>
        <v>0.75</v>
      </c>
      <c r="E3407" s="18" t="str">
        <f t="shared" si="107"/>
        <v>Tuesday</v>
      </c>
    </row>
    <row r="3408" spans="1:5" ht="18" x14ac:dyDescent="0.2">
      <c r="A3408" s="1">
        <v>42367.791666666664</v>
      </c>
      <c r="B3408" s="17">
        <v>12</v>
      </c>
      <c r="C3408">
        <v>29</v>
      </c>
      <c r="D3408" s="19">
        <f t="shared" si="106"/>
        <v>0.79166666666666663</v>
      </c>
      <c r="E3408" s="18" t="str">
        <f t="shared" si="107"/>
        <v>Tuesday</v>
      </c>
    </row>
    <row r="3409" spans="1:5" ht="18" x14ac:dyDescent="0.2">
      <c r="A3409" s="1">
        <v>42220.791666666664</v>
      </c>
      <c r="B3409" s="17">
        <v>8</v>
      </c>
      <c r="C3409">
        <v>4</v>
      </c>
      <c r="D3409" s="19">
        <f t="shared" si="106"/>
        <v>0.79166666666666663</v>
      </c>
      <c r="E3409" s="18" t="str">
        <f t="shared" si="107"/>
        <v>Tuesday</v>
      </c>
    </row>
    <row r="3410" spans="1:5" ht="18" x14ac:dyDescent="0.2">
      <c r="A3410" s="1">
        <v>42227.791666666664</v>
      </c>
      <c r="B3410" s="17">
        <v>8</v>
      </c>
      <c r="C3410">
        <v>11</v>
      </c>
      <c r="D3410" s="19">
        <f t="shared" si="106"/>
        <v>0.79166666666666663</v>
      </c>
      <c r="E3410" s="18" t="str">
        <f t="shared" si="107"/>
        <v>Tuesday</v>
      </c>
    </row>
    <row r="3411" spans="1:5" ht="18" x14ac:dyDescent="0.2">
      <c r="A3411" s="1">
        <v>42304.791666666664</v>
      </c>
      <c r="B3411" s="17">
        <v>10</v>
      </c>
      <c r="C3411">
        <v>27</v>
      </c>
      <c r="D3411" s="19">
        <f t="shared" si="106"/>
        <v>0.79166666666666663</v>
      </c>
      <c r="E3411" s="18" t="str">
        <f t="shared" si="107"/>
        <v>Tuesday</v>
      </c>
    </row>
    <row r="3412" spans="1:5" ht="18" x14ac:dyDescent="0.2">
      <c r="A3412" s="1">
        <v>42218.625</v>
      </c>
      <c r="B3412" s="17">
        <v>8</v>
      </c>
      <c r="C3412">
        <v>2</v>
      </c>
      <c r="D3412" s="19">
        <f t="shared" si="106"/>
        <v>0.625</v>
      </c>
      <c r="E3412" s="18" t="str">
        <f t="shared" si="107"/>
        <v>Sunday</v>
      </c>
    </row>
    <row r="3413" spans="1:5" ht="18" x14ac:dyDescent="0.2">
      <c r="A3413" s="1">
        <v>42239.604166666664</v>
      </c>
      <c r="B3413" s="17">
        <v>8</v>
      </c>
      <c r="C3413">
        <v>23</v>
      </c>
      <c r="D3413" s="19">
        <f t="shared" si="106"/>
        <v>0.60416666666666663</v>
      </c>
      <c r="E3413" s="18" t="str">
        <f t="shared" si="107"/>
        <v>Sunday</v>
      </c>
    </row>
    <row r="3414" spans="1:5" ht="18" x14ac:dyDescent="0.2">
      <c r="A3414" s="1">
        <v>42225.625</v>
      </c>
      <c r="B3414" s="17">
        <v>8</v>
      </c>
      <c r="C3414">
        <v>9</v>
      </c>
      <c r="D3414" s="19">
        <f t="shared" si="106"/>
        <v>0.625</v>
      </c>
      <c r="E3414" s="18" t="str">
        <f t="shared" si="107"/>
        <v>Sunday</v>
      </c>
    </row>
    <row r="3415" spans="1:5" ht="18" x14ac:dyDescent="0.2">
      <c r="A3415" s="1">
        <v>42246.625</v>
      </c>
      <c r="B3415" s="17">
        <v>8</v>
      </c>
      <c r="C3415">
        <v>30</v>
      </c>
      <c r="D3415" s="19">
        <f t="shared" si="106"/>
        <v>0.625</v>
      </c>
      <c r="E3415" s="18" t="str">
        <f t="shared" si="107"/>
        <v>Sunday</v>
      </c>
    </row>
    <row r="3416" spans="1:5" ht="18" x14ac:dyDescent="0.2">
      <c r="A3416" s="1">
        <v>42232.625</v>
      </c>
      <c r="B3416" s="17">
        <v>8</v>
      </c>
      <c r="C3416">
        <v>16</v>
      </c>
      <c r="D3416" s="19">
        <f t="shared" si="106"/>
        <v>0.625</v>
      </c>
      <c r="E3416" s="18" t="str">
        <f t="shared" si="107"/>
        <v>Sunday</v>
      </c>
    </row>
    <row r="3417" spans="1:5" ht="18" x14ac:dyDescent="0.2">
      <c r="A3417" s="1">
        <v>42267.625</v>
      </c>
      <c r="B3417" s="17">
        <v>9</v>
      </c>
      <c r="C3417">
        <v>20</v>
      </c>
      <c r="D3417" s="19">
        <f t="shared" si="106"/>
        <v>0.625</v>
      </c>
      <c r="E3417" s="18" t="str">
        <f t="shared" si="107"/>
        <v>Sunday</v>
      </c>
    </row>
    <row r="3418" spans="1:5" ht="18" x14ac:dyDescent="0.2">
      <c r="A3418" s="1">
        <v>42274.625</v>
      </c>
      <c r="B3418" s="17">
        <v>9</v>
      </c>
      <c r="C3418">
        <v>27</v>
      </c>
      <c r="D3418" s="19">
        <f t="shared" si="106"/>
        <v>0.625</v>
      </c>
      <c r="E3418" s="18" t="str">
        <f t="shared" si="107"/>
        <v>Sunday</v>
      </c>
    </row>
    <row r="3419" spans="1:5" ht="18" x14ac:dyDescent="0.2">
      <c r="A3419" s="1">
        <v>42260.625</v>
      </c>
      <c r="B3419" s="17">
        <v>9</v>
      </c>
      <c r="C3419">
        <v>13</v>
      </c>
      <c r="D3419" s="19">
        <f t="shared" si="106"/>
        <v>0.625</v>
      </c>
      <c r="E3419" s="18" t="str">
        <f t="shared" si="107"/>
        <v>Sunday</v>
      </c>
    </row>
    <row r="3420" spans="1:5" ht="18" x14ac:dyDescent="0.2">
      <c r="A3420" s="1">
        <v>42281.625</v>
      </c>
      <c r="B3420" s="17">
        <v>10</v>
      </c>
      <c r="C3420">
        <v>4</v>
      </c>
      <c r="D3420" s="19">
        <f t="shared" si="106"/>
        <v>0.625</v>
      </c>
      <c r="E3420" s="18" t="str">
        <f t="shared" si="107"/>
        <v>Sunday</v>
      </c>
    </row>
    <row r="3421" spans="1:5" ht="18" x14ac:dyDescent="0.2">
      <c r="A3421" s="1">
        <v>42302.625</v>
      </c>
      <c r="B3421" s="17">
        <v>10</v>
      </c>
      <c r="C3421">
        <v>25</v>
      </c>
      <c r="D3421" s="19">
        <f t="shared" si="106"/>
        <v>0.625</v>
      </c>
      <c r="E3421" s="18" t="str">
        <f t="shared" si="107"/>
        <v>Sunday</v>
      </c>
    </row>
    <row r="3422" spans="1:5" ht="18" x14ac:dyDescent="0.2">
      <c r="A3422" s="1">
        <v>42288.625</v>
      </c>
      <c r="B3422" s="17">
        <v>10</v>
      </c>
      <c r="C3422">
        <v>11</v>
      </c>
      <c r="D3422" s="19">
        <f t="shared" si="106"/>
        <v>0.625</v>
      </c>
      <c r="E3422" s="18" t="str">
        <f t="shared" si="107"/>
        <v>Sunday</v>
      </c>
    </row>
    <row r="3423" spans="1:5" ht="18" x14ac:dyDescent="0.2">
      <c r="A3423" s="1">
        <v>42295.625</v>
      </c>
      <c r="B3423" s="17">
        <v>10</v>
      </c>
      <c r="C3423">
        <v>18</v>
      </c>
      <c r="D3423" s="19">
        <f t="shared" si="106"/>
        <v>0.625</v>
      </c>
      <c r="E3423" s="18" t="str">
        <f t="shared" si="107"/>
        <v>Sunday</v>
      </c>
    </row>
    <row r="3424" spans="1:5" ht="18" x14ac:dyDescent="0.2">
      <c r="A3424" s="1">
        <v>42309.625</v>
      </c>
      <c r="B3424" s="17">
        <v>11</v>
      </c>
      <c r="C3424">
        <v>1</v>
      </c>
      <c r="D3424" s="19">
        <f t="shared" si="106"/>
        <v>0.625</v>
      </c>
      <c r="E3424" s="18" t="str">
        <f t="shared" si="107"/>
        <v>Sunday</v>
      </c>
    </row>
    <row r="3425" spans="1:5" ht="18" x14ac:dyDescent="0.2">
      <c r="A3425" s="1">
        <v>42330.625</v>
      </c>
      <c r="B3425" s="17">
        <v>11</v>
      </c>
      <c r="C3425">
        <v>22</v>
      </c>
      <c r="D3425" s="19">
        <f t="shared" si="106"/>
        <v>0.625</v>
      </c>
      <c r="E3425" s="18" t="str">
        <f t="shared" si="107"/>
        <v>Sunday</v>
      </c>
    </row>
    <row r="3426" spans="1:5" ht="18" x14ac:dyDescent="0.2">
      <c r="A3426" s="1">
        <v>42358.625</v>
      </c>
      <c r="B3426" s="17">
        <v>12</v>
      </c>
      <c r="C3426">
        <v>20</v>
      </c>
      <c r="D3426" s="19">
        <f t="shared" si="106"/>
        <v>0.625</v>
      </c>
      <c r="E3426" s="18" t="str">
        <f t="shared" si="107"/>
        <v>Sunday</v>
      </c>
    </row>
    <row r="3427" spans="1:5" ht="18" x14ac:dyDescent="0.2">
      <c r="A3427" s="1">
        <v>42351.625</v>
      </c>
      <c r="B3427" s="17">
        <v>12</v>
      </c>
      <c r="C3427">
        <v>13</v>
      </c>
      <c r="D3427" s="19">
        <f t="shared" si="106"/>
        <v>0.625</v>
      </c>
      <c r="E3427" s="18" t="str">
        <f t="shared" si="107"/>
        <v>Sunday</v>
      </c>
    </row>
    <row r="3428" spans="1:5" ht="18" x14ac:dyDescent="0.2">
      <c r="A3428" s="1">
        <v>42256.770833333336</v>
      </c>
      <c r="B3428" s="17">
        <v>9</v>
      </c>
      <c r="C3428">
        <v>9</v>
      </c>
      <c r="D3428" s="19">
        <f t="shared" si="106"/>
        <v>0.77083333333333337</v>
      </c>
      <c r="E3428" s="18" t="str">
        <f t="shared" si="107"/>
        <v>Wednesday</v>
      </c>
    </row>
    <row r="3429" spans="1:5" ht="18" x14ac:dyDescent="0.2">
      <c r="A3429" s="1">
        <v>42319.770833333336</v>
      </c>
      <c r="B3429" s="17">
        <v>11</v>
      </c>
      <c r="C3429">
        <v>11</v>
      </c>
      <c r="D3429" s="19">
        <f t="shared" si="106"/>
        <v>0.77083333333333337</v>
      </c>
      <c r="E3429" s="18" t="str">
        <f t="shared" si="107"/>
        <v>Wednesday</v>
      </c>
    </row>
    <row r="3430" spans="1:5" ht="18" x14ac:dyDescent="0.2">
      <c r="A3430" s="1">
        <v>42347.770833333336</v>
      </c>
      <c r="B3430" s="17">
        <v>12</v>
      </c>
      <c r="C3430">
        <v>9</v>
      </c>
      <c r="D3430" s="19">
        <f t="shared" si="106"/>
        <v>0.77083333333333337</v>
      </c>
      <c r="E3430" s="18" t="str">
        <f t="shared" si="107"/>
        <v>Wednesday</v>
      </c>
    </row>
    <row r="3431" spans="1:5" ht="18" x14ac:dyDescent="0.2">
      <c r="A3431" s="1">
        <v>42382.770833333336</v>
      </c>
      <c r="B3431" s="17">
        <v>1</v>
      </c>
      <c r="C3431">
        <v>13</v>
      </c>
      <c r="D3431" s="19">
        <f t="shared" si="106"/>
        <v>0.77083333333333337</v>
      </c>
      <c r="E3431" s="18" t="str">
        <f t="shared" si="107"/>
        <v>Wednesday</v>
      </c>
    </row>
    <row r="3432" spans="1:5" ht="18" x14ac:dyDescent="0.2">
      <c r="A3432" s="1">
        <v>42269.770833333336</v>
      </c>
      <c r="B3432" s="17">
        <v>9</v>
      </c>
      <c r="C3432">
        <v>22</v>
      </c>
      <c r="D3432" s="19">
        <f t="shared" si="106"/>
        <v>0.77083333333333337</v>
      </c>
      <c r="E3432" s="18" t="str">
        <f t="shared" si="107"/>
        <v>Tuesday</v>
      </c>
    </row>
    <row r="3433" spans="1:5" ht="18" x14ac:dyDescent="0.2">
      <c r="A3433" s="1">
        <v>42276.770833333336</v>
      </c>
      <c r="B3433" s="17">
        <v>9</v>
      </c>
      <c r="C3433">
        <v>29</v>
      </c>
      <c r="D3433" s="19">
        <f t="shared" si="106"/>
        <v>0.77083333333333337</v>
      </c>
      <c r="E3433" s="18" t="str">
        <f t="shared" si="107"/>
        <v>Tuesday</v>
      </c>
    </row>
    <row r="3434" spans="1:5" ht="18" x14ac:dyDescent="0.2">
      <c r="A3434" s="1">
        <v>42262.770833333336</v>
      </c>
      <c r="B3434" s="17">
        <v>9</v>
      </c>
      <c r="C3434">
        <v>15</v>
      </c>
      <c r="D3434" s="19">
        <f t="shared" si="106"/>
        <v>0.77083333333333337</v>
      </c>
      <c r="E3434" s="18" t="str">
        <f t="shared" si="107"/>
        <v>Tuesday</v>
      </c>
    </row>
    <row r="3435" spans="1:5" ht="18" x14ac:dyDescent="0.2">
      <c r="A3435" s="1">
        <v>42297.770833333336</v>
      </c>
      <c r="B3435" s="17">
        <v>10</v>
      </c>
      <c r="C3435">
        <v>20</v>
      </c>
      <c r="D3435" s="19">
        <f t="shared" si="106"/>
        <v>0.77083333333333337</v>
      </c>
      <c r="E3435" s="18" t="str">
        <f t="shared" si="107"/>
        <v>Tuesday</v>
      </c>
    </row>
    <row r="3436" spans="1:5" ht="18" x14ac:dyDescent="0.2">
      <c r="A3436" s="1">
        <v>42283.770833333336</v>
      </c>
      <c r="B3436" s="17">
        <v>10</v>
      </c>
      <c r="C3436">
        <v>6</v>
      </c>
      <c r="D3436" s="19">
        <f t="shared" si="106"/>
        <v>0.77083333333333337</v>
      </c>
      <c r="E3436" s="18" t="str">
        <f t="shared" si="107"/>
        <v>Tuesday</v>
      </c>
    </row>
    <row r="3437" spans="1:5" ht="18" x14ac:dyDescent="0.2">
      <c r="A3437" s="1">
        <v>42304.770833333336</v>
      </c>
      <c r="B3437" s="17">
        <v>10</v>
      </c>
      <c r="C3437">
        <v>27</v>
      </c>
      <c r="D3437" s="19">
        <f t="shared" si="106"/>
        <v>0.77083333333333337</v>
      </c>
      <c r="E3437" s="18" t="str">
        <f t="shared" si="107"/>
        <v>Tuesday</v>
      </c>
    </row>
    <row r="3438" spans="1:5" ht="18" x14ac:dyDescent="0.2">
      <c r="A3438" s="1">
        <v>42290.770833333336</v>
      </c>
      <c r="B3438" s="17">
        <v>10</v>
      </c>
      <c r="C3438">
        <v>13</v>
      </c>
      <c r="D3438" s="19">
        <f t="shared" si="106"/>
        <v>0.77083333333333337</v>
      </c>
      <c r="E3438" s="18" t="str">
        <f t="shared" si="107"/>
        <v>Tuesday</v>
      </c>
    </row>
    <row r="3439" spans="1:5" ht="18" x14ac:dyDescent="0.2">
      <c r="A3439" s="1">
        <v>42311.770833333336</v>
      </c>
      <c r="B3439" s="17">
        <v>11</v>
      </c>
      <c r="C3439">
        <v>3</v>
      </c>
      <c r="D3439" s="19">
        <f t="shared" si="106"/>
        <v>0.77083333333333337</v>
      </c>
      <c r="E3439" s="18" t="str">
        <f t="shared" si="107"/>
        <v>Tuesday</v>
      </c>
    </row>
    <row r="3440" spans="1:5" ht="18" x14ac:dyDescent="0.2">
      <c r="A3440" s="1">
        <v>42332.770833333336</v>
      </c>
      <c r="B3440" s="17">
        <v>11</v>
      </c>
      <c r="C3440">
        <v>24</v>
      </c>
      <c r="D3440" s="19">
        <f t="shared" si="106"/>
        <v>0.77083333333333337</v>
      </c>
      <c r="E3440" s="18" t="str">
        <f t="shared" si="107"/>
        <v>Tuesday</v>
      </c>
    </row>
    <row r="3441" spans="1:5" ht="18" x14ac:dyDescent="0.2">
      <c r="A3441" s="1">
        <v>42318.770833333336</v>
      </c>
      <c r="B3441" s="17">
        <v>11</v>
      </c>
      <c r="C3441">
        <v>10</v>
      </c>
      <c r="D3441" s="19">
        <f t="shared" si="106"/>
        <v>0.77083333333333337</v>
      </c>
      <c r="E3441" s="18" t="str">
        <f t="shared" si="107"/>
        <v>Tuesday</v>
      </c>
    </row>
    <row r="3442" spans="1:5" ht="18" x14ac:dyDescent="0.2">
      <c r="A3442" s="1">
        <v>42325.770833333336</v>
      </c>
      <c r="B3442" s="17">
        <v>11</v>
      </c>
      <c r="C3442">
        <v>17</v>
      </c>
      <c r="D3442" s="19">
        <f t="shared" si="106"/>
        <v>0.77083333333333337</v>
      </c>
      <c r="E3442" s="18" t="str">
        <f t="shared" si="107"/>
        <v>Tuesday</v>
      </c>
    </row>
    <row r="3443" spans="1:5" ht="18" x14ac:dyDescent="0.2">
      <c r="A3443" s="1">
        <v>42346.770833333336</v>
      </c>
      <c r="B3443" s="17">
        <v>12</v>
      </c>
      <c r="C3443">
        <v>8</v>
      </c>
      <c r="D3443" s="19">
        <f t="shared" si="106"/>
        <v>0.77083333333333337</v>
      </c>
      <c r="E3443" s="18" t="str">
        <f t="shared" si="107"/>
        <v>Tuesday</v>
      </c>
    </row>
    <row r="3444" spans="1:5" ht="18" x14ac:dyDescent="0.2">
      <c r="A3444" s="1">
        <v>42353.770833333336</v>
      </c>
      <c r="B3444" s="17">
        <v>12</v>
      </c>
      <c r="C3444">
        <v>15</v>
      </c>
      <c r="D3444" s="19">
        <f t="shared" si="106"/>
        <v>0.77083333333333337</v>
      </c>
      <c r="E3444" s="18" t="str">
        <f t="shared" si="107"/>
        <v>Tuesday</v>
      </c>
    </row>
    <row r="3445" spans="1:5" ht="18" x14ac:dyDescent="0.2">
      <c r="A3445" s="1">
        <v>42374.770833333336</v>
      </c>
      <c r="B3445" s="17">
        <v>1</v>
      </c>
      <c r="C3445">
        <v>5</v>
      </c>
      <c r="D3445" s="19">
        <f t="shared" si="106"/>
        <v>0.77083333333333337</v>
      </c>
      <c r="E3445" s="18" t="str">
        <f t="shared" si="107"/>
        <v>Tuesday</v>
      </c>
    </row>
    <row r="3446" spans="1:5" ht="18" x14ac:dyDescent="0.2">
      <c r="A3446" s="1">
        <v>42395.770833333336</v>
      </c>
      <c r="B3446" s="17">
        <v>1</v>
      </c>
      <c r="C3446">
        <v>26</v>
      </c>
      <c r="D3446" s="19">
        <f t="shared" si="106"/>
        <v>0.77083333333333337</v>
      </c>
      <c r="E3446" s="18" t="str">
        <f t="shared" si="107"/>
        <v>Tuesday</v>
      </c>
    </row>
    <row r="3447" spans="1:5" ht="18" x14ac:dyDescent="0.2">
      <c r="A3447" s="1">
        <v>42381.770833333336</v>
      </c>
      <c r="B3447" s="17">
        <v>1</v>
      </c>
      <c r="C3447">
        <v>12</v>
      </c>
      <c r="D3447" s="19">
        <f t="shared" si="106"/>
        <v>0.77083333333333337</v>
      </c>
      <c r="E3447" s="18" t="str">
        <f t="shared" si="107"/>
        <v>Tuesday</v>
      </c>
    </row>
    <row r="3448" spans="1:5" ht="18" x14ac:dyDescent="0.2">
      <c r="A3448" s="1">
        <v>42277.4375</v>
      </c>
      <c r="B3448" s="17">
        <v>9</v>
      </c>
      <c r="C3448">
        <v>30</v>
      </c>
      <c r="D3448" s="19">
        <f t="shared" si="106"/>
        <v>0.4375</v>
      </c>
      <c r="E3448" s="18" t="str">
        <f t="shared" si="107"/>
        <v>Wednesday</v>
      </c>
    </row>
    <row r="3449" spans="1:5" ht="18" x14ac:dyDescent="0.2">
      <c r="A3449" s="1">
        <v>42389.4375</v>
      </c>
      <c r="B3449" s="17">
        <v>1</v>
      </c>
      <c r="C3449">
        <v>20</v>
      </c>
      <c r="D3449" s="19">
        <f t="shared" si="106"/>
        <v>0.4375</v>
      </c>
      <c r="E3449" s="18" t="str">
        <f t="shared" si="107"/>
        <v>Wednesday</v>
      </c>
    </row>
    <row r="3450" spans="1:5" ht="18" x14ac:dyDescent="0.2">
      <c r="A3450" s="1">
        <v>42399.541666666664</v>
      </c>
      <c r="B3450" s="17">
        <v>1</v>
      </c>
      <c r="C3450">
        <v>30</v>
      </c>
      <c r="D3450" s="19">
        <f t="shared" si="106"/>
        <v>0.54166666666666663</v>
      </c>
      <c r="E3450" s="18" t="str">
        <f t="shared" si="107"/>
        <v>Saturday</v>
      </c>
    </row>
    <row r="3451" spans="1:5" ht="18" x14ac:dyDescent="0.2">
      <c r="A3451" s="1">
        <v>42220.75</v>
      </c>
      <c r="B3451" s="17">
        <v>8</v>
      </c>
      <c r="C3451">
        <v>4</v>
      </c>
      <c r="D3451" s="19">
        <f t="shared" si="106"/>
        <v>0.75</v>
      </c>
      <c r="E3451" s="18" t="str">
        <f t="shared" si="107"/>
        <v>Tuesday</v>
      </c>
    </row>
    <row r="3452" spans="1:5" ht="18" x14ac:dyDescent="0.2">
      <c r="A3452" s="1">
        <v>42241.75</v>
      </c>
      <c r="B3452" s="17">
        <v>8</v>
      </c>
      <c r="C3452">
        <v>25</v>
      </c>
      <c r="D3452" s="19">
        <f t="shared" si="106"/>
        <v>0.75</v>
      </c>
      <c r="E3452" s="18" t="str">
        <f t="shared" si="107"/>
        <v>Tuesday</v>
      </c>
    </row>
    <row r="3453" spans="1:5" ht="18" x14ac:dyDescent="0.2">
      <c r="A3453" s="1">
        <v>42227.75</v>
      </c>
      <c r="B3453" s="17">
        <v>8</v>
      </c>
      <c r="C3453">
        <v>11</v>
      </c>
      <c r="D3453" s="19">
        <f t="shared" si="106"/>
        <v>0.75</v>
      </c>
      <c r="E3453" s="18" t="str">
        <f t="shared" si="107"/>
        <v>Tuesday</v>
      </c>
    </row>
    <row r="3454" spans="1:5" ht="18" x14ac:dyDescent="0.2">
      <c r="A3454" s="1">
        <v>42234.75</v>
      </c>
      <c r="B3454" s="17">
        <v>8</v>
      </c>
      <c r="C3454">
        <v>18</v>
      </c>
      <c r="D3454" s="19">
        <f t="shared" si="106"/>
        <v>0.75</v>
      </c>
      <c r="E3454" s="18" t="str">
        <f t="shared" si="107"/>
        <v>Tuesday</v>
      </c>
    </row>
    <row r="3455" spans="1:5" ht="18" x14ac:dyDescent="0.2">
      <c r="A3455" s="1">
        <v>42248.75</v>
      </c>
      <c r="B3455" s="17">
        <v>9</v>
      </c>
      <c r="C3455">
        <v>1</v>
      </c>
      <c r="D3455" s="19">
        <f t="shared" si="106"/>
        <v>0.75</v>
      </c>
      <c r="E3455" s="18" t="str">
        <f t="shared" si="107"/>
        <v>Tuesday</v>
      </c>
    </row>
    <row r="3456" spans="1:5" ht="18" x14ac:dyDescent="0.2">
      <c r="A3456" s="1">
        <v>42269.75</v>
      </c>
      <c r="B3456" s="17">
        <v>9</v>
      </c>
      <c r="C3456">
        <v>22</v>
      </c>
      <c r="D3456" s="19">
        <f t="shared" si="106"/>
        <v>0.75</v>
      </c>
      <c r="E3456" s="18" t="str">
        <f t="shared" si="107"/>
        <v>Tuesday</v>
      </c>
    </row>
    <row r="3457" spans="1:5" ht="18" x14ac:dyDescent="0.2">
      <c r="A3457" s="1">
        <v>42255.75</v>
      </c>
      <c r="B3457" s="17">
        <v>9</v>
      </c>
      <c r="C3457">
        <v>8</v>
      </c>
      <c r="D3457" s="19">
        <f t="shared" si="106"/>
        <v>0.75</v>
      </c>
      <c r="E3457" s="18" t="str">
        <f t="shared" si="107"/>
        <v>Tuesday</v>
      </c>
    </row>
    <row r="3458" spans="1:5" ht="18" x14ac:dyDescent="0.2">
      <c r="A3458" s="1">
        <v>42276.75</v>
      </c>
      <c r="B3458" s="17">
        <v>9</v>
      </c>
      <c r="C3458">
        <v>29</v>
      </c>
      <c r="D3458" s="19">
        <f t="shared" si="106"/>
        <v>0.75</v>
      </c>
      <c r="E3458" s="18" t="str">
        <f t="shared" si="107"/>
        <v>Tuesday</v>
      </c>
    </row>
    <row r="3459" spans="1:5" ht="18" x14ac:dyDescent="0.2">
      <c r="A3459" s="1">
        <v>42262.75</v>
      </c>
      <c r="B3459" s="17">
        <v>9</v>
      </c>
      <c r="C3459">
        <v>15</v>
      </c>
      <c r="D3459" s="19">
        <f t="shared" ref="D3459:D3522" si="108">TIME(HOUR(A3459),MINUTE(A3459), SECOND(A3459))</f>
        <v>0.75</v>
      </c>
      <c r="E3459" s="18" t="str">
        <f t="shared" ref="E3459:E3522" si="109">TEXT(A3459, "dddd")</f>
        <v>Tuesday</v>
      </c>
    </row>
    <row r="3460" spans="1:5" ht="18" x14ac:dyDescent="0.2">
      <c r="A3460" s="1">
        <v>42297.75</v>
      </c>
      <c r="B3460" s="17">
        <v>10</v>
      </c>
      <c r="C3460">
        <v>20</v>
      </c>
      <c r="D3460" s="19">
        <f t="shared" si="108"/>
        <v>0.75</v>
      </c>
      <c r="E3460" s="18" t="str">
        <f t="shared" si="109"/>
        <v>Tuesday</v>
      </c>
    </row>
    <row r="3461" spans="1:5" ht="18" x14ac:dyDescent="0.2">
      <c r="A3461" s="1">
        <v>42283.75</v>
      </c>
      <c r="B3461" s="17">
        <v>10</v>
      </c>
      <c r="C3461">
        <v>6</v>
      </c>
      <c r="D3461" s="19">
        <f t="shared" si="108"/>
        <v>0.75</v>
      </c>
      <c r="E3461" s="18" t="str">
        <f t="shared" si="109"/>
        <v>Tuesday</v>
      </c>
    </row>
    <row r="3462" spans="1:5" ht="18" x14ac:dyDescent="0.2">
      <c r="A3462" s="1">
        <v>42304.75</v>
      </c>
      <c r="B3462" s="17">
        <v>10</v>
      </c>
      <c r="C3462">
        <v>27</v>
      </c>
      <c r="D3462" s="19">
        <f t="shared" si="108"/>
        <v>0.75</v>
      </c>
      <c r="E3462" s="18" t="str">
        <f t="shared" si="109"/>
        <v>Tuesday</v>
      </c>
    </row>
    <row r="3463" spans="1:5" ht="18" x14ac:dyDescent="0.2">
      <c r="A3463" s="1">
        <v>42290.75</v>
      </c>
      <c r="B3463" s="17">
        <v>10</v>
      </c>
      <c r="C3463">
        <v>13</v>
      </c>
      <c r="D3463" s="19">
        <f t="shared" si="108"/>
        <v>0.75</v>
      </c>
      <c r="E3463" s="18" t="str">
        <f t="shared" si="109"/>
        <v>Tuesday</v>
      </c>
    </row>
    <row r="3464" spans="1:5" ht="18" x14ac:dyDescent="0.2">
      <c r="A3464" s="1">
        <v>42311.75</v>
      </c>
      <c r="B3464" s="17">
        <v>11</v>
      </c>
      <c r="C3464">
        <v>3</v>
      </c>
      <c r="D3464" s="19">
        <f t="shared" si="108"/>
        <v>0.75</v>
      </c>
      <c r="E3464" s="18" t="str">
        <f t="shared" si="109"/>
        <v>Tuesday</v>
      </c>
    </row>
    <row r="3465" spans="1:5" ht="18" x14ac:dyDescent="0.2">
      <c r="A3465" s="1">
        <v>42332.75</v>
      </c>
      <c r="B3465" s="17">
        <v>11</v>
      </c>
      <c r="C3465">
        <v>24</v>
      </c>
      <c r="D3465" s="19">
        <f t="shared" si="108"/>
        <v>0.75</v>
      </c>
      <c r="E3465" s="18" t="str">
        <f t="shared" si="109"/>
        <v>Tuesday</v>
      </c>
    </row>
    <row r="3466" spans="1:5" ht="18" x14ac:dyDescent="0.2">
      <c r="A3466" s="1">
        <v>42318.75</v>
      </c>
      <c r="B3466" s="17">
        <v>11</v>
      </c>
      <c r="C3466">
        <v>10</v>
      </c>
      <c r="D3466" s="19">
        <f t="shared" si="108"/>
        <v>0.75</v>
      </c>
      <c r="E3466" s="18" t="str">
        <f t="shared" si="109"/>
        <v>Tuesday</v>
      </c>
    </row>
    <row r="3467" spans="1:5" ht="18" x14ac:dyDescent="0.2">
      <c r="A3467" s="1">
        <v>42325.75</v>
      </c>
      <c r="B3467" s="17">
        <v>11</v>
      </c>
      <c r="C3467">
        <v>17</v>
      </c>
      <c r="D3467" s="19">
        <f t="shared" si="108"/>
        <v>0.75</v>
      </c>
      <c r="E3467" s="18" t="str">
        <f t="shared" si="109"/>
        <v>Tuesday</v>
      </c>
    </row>
    <row r="3468" spans="1:5" ht="18" x14ac:dyDescent="0.2">
      <c r="A3468" s="1">
        <v>42360.75</v>
      </c>
      <c r="B3468" s="17">
        <v>12</v>
      </c>
      <c r="C3468">
        <v>22</v>
      </c>
      <c r="D3468" s="19">
        <f t="shared" si="108"/>
        <v>0.75</v>
      </c>
      <c r="E3468" s="18" t="str">
        <f t="shared" si="109"/>
        <v>Tuesday</v>
      </c>
    </row>
    <row r="3469" spans="1:5" ht="18" x14ac:dyDescent="0.2">
      <c r="A3469" s="1">
        <v>42346.75</v>
      </c>
      <c r="B3469" s="17">
        <v>12</v>
      </c>
      <c r="C3469">
        <v>8</v>
      </c>
      <c r="D3469" s="19">
        <f t="shared" si="108"/>
        <v>0.75</v>
      </c>
      <c r="E3469" s="18" t="str">
        <f t="shared" si="109"/>
        <v>Tuesday</v>
      </c>
    </row>
    <row r="3470" spans="1:5" ht="18" x14ac:dyDescent="0.2">
      <c r="A3470" s="1">
        <v>42367.75</v>
      </c>
      <c r="B3470" s="17">
        <v>12</v>
      </c>
      <c r="C3470">
        <v>29</v>
      </c>
      <c r="D3470" s="19">
        <f t="shared" si="108"/>
        <v>0.75</v>
      </c>
      <c r="E3470" s="18" t="str">
        <f t="shared" si="109"/>
        <v>Tuesday</v>
      </c>
    </row>
    <row r="3471" spans="1:5" ht="18" x14ac:dyDescent="0.2">
      <c r="A3471" s="1">
        <v>42353.75</v>
      </c>
      <c r="B3471" s="17">
        <v>12</v>
      </c>
      <c r="C3471">
        <v>15</v>
      </c>
      <c r="D3471" s="19">
        <f t="shared" si="108"/>
        <v>0.75</v>
      </c>
      <c r="E3471" s="18" t="str">
        <f t="shared" si="109"/>
        <v>Tuesday</v>
      </c>
    </row>
    <row r="3472" spans="1:5" ht="18" x14ac:dyDescent="0.2">
      <c r="A3472" s="1">
        <v>42374.75</v>
      </c>
      <c r="B3472" s="17">
        <v>1</v>
      </c>
      <c r="C3472">
        <v>5</v>
      </c>
      <c r="D3472" s="19">
        <f t="shared" si="108"/>
        <v>0.75</v>
      </c>
      <c r="E3472" s="18" t="str">
        <f t="shared" si="109"/>
        <v>Tuesday</v>
      </c>
    </row>
    <row r="3473" spans="1:5" ht="18" x14ac:dyDescent="0.2">
      <c r="A3473" s="1">
        <v>42395.75</v>
      </c>
      <c r="B3473" s="17">
        <v>1</v>
      </c>
      <c r="C3473">
        <v>26</v>
      </c>
      <c r="D3473" s="19">
        <f t="shared" si="108"/>
        <v>0.75</v>
      </c>
      <c r="E3473" s="18" t="str">
        <f t="shared" si="109"/>
        <v>Tuesday</v>
      </c>
    </row>
    <row r="3474" spans="1:5" ht="18" x14ac:dyDescent="0.2">
      <c r="A3474" s="1">
        <v>42381.75</v>
      </c>
      <c r="B3474" s="17">
        <v>1</v>
      </c>
      <c r="C3474">
        <v>12</v>
      </c>
      <c r="D3474" s="19">
        <f t="shared" si="108"/>
        <v>0.75</v>
      </c>
      <c r="E3474" s="18" t="str">
        <f t="shared" si="109"/>
        <v>Tuesday</v>
      </c>
    </row>
    <row r="3475" spans="1:5" ht="18" x14ac:dyDescent="0.2">
      <c r="A3475" s="1">
        <v>42388.75</v>
      </c>
      <c r="B3475" s="17">
        <v>1</v>
      </c>
      <c r="C3475">
        <v>19</v>
      </c>
      <c r="D3475" s="19">
        <f t="shared" si="108"/>
        <v>0.75</v>
      </c>
      <c r="E3475" s="18" t="str">
        <f t="shared" si="109"/>
        <v>Tuesday</v>
      </c>
    </row>
    <row r="3476" spans="1:5" ht="18" x14ac:dyDescent="0.2">
      <c r="A3476" s="1">
        <v>42378.333333333336</v>
      </c>
      <c r="B3476" s="17">
        <v>1</v>
      </c>
      <c r="C3476">
        <v>9</v>
      </c>
      <c r="D3476" s="19">
        <f t="shared" si="108"/>
        <v>0.33333333333333331</v>
      </c>
      <c r="E3476" s="18" t="str">
        <f t="shared" si="109"/>
        <v>Saturday</v>
      </c>
    </row>
    <row r="3477" spans="1:5" ht="18" x14ac:dyDescent="0.2">
      <c r="A3477" s="1">
        <v>42250.833333333336</v>
      </c>
      <c r="B3477" s="17">
        <v>9</v>
      </c>
      <c r="C3477">
        <v>3</v>
      </c>
      <c r="D3477" s="19">
        <f t="shared" si="108"/>
        <v>0.83333333333333337</v>
      </c>
      <c r="E3477" s="18" t="str">
        <f t="shared" si="109"/>
        <v>Thursday</v>
      </c>
    </row>
    <row r="3478" spans="1:5" ht="18" x14ac:dyDescent="0.2">
      <c r="A3478" s="1">
        <v>42271.833333333336</v>
      </c>
      <c r="B3478" s="17">
        <v>9</v>
      </c>
      <c r="C3478">
        <v>24</v>
      </c>
      <c r="D3478" s="19">
        <f t="shared" si="108"/>
        <v>0.83333333333333337</v>
      </c>
      <c r="E3478" s="18" t="str">
        <f t="shared" si="109"/>
        <v>Thursday</v>
      </c>
    </row>
    <row r="3479" spans="1:5" ht="18" x14ac:dyDescent="0.2">
      <c r="A3479" s="1">
        <v>42257.833333333336</v>
      </c>
      <c r="B3479" s="17">
        <v>9</v>
      </c>
      <c r="C3479">
        <v>10</v>
      </c>
      <c r="D3479" s="19">
        <f t="shared" si="108"/>
        <v>0.83333333333333337</v>
      </c>
      <c r="E3479" s="18" t="str">
        <f t="shared" si="109"/>
        <v>Thursday</v>
      </c>
    </row>
    <row r="3480" spans="1:5" ht="18" x14ac:dyDescent="0.2">
      <c r="A3480" s="1">
        <v>42313.833333333336</v>
      </c>
      <c r="B3480" s="17">
        <v>11</v>
      </c>
      <c r="C3480">
        <v>5</v>
      </c>
      <c r="D3480" s="19">
        <f t="shared" si="108"/>
        <v>0.83333333333333337</v>
      </c>
      <c r="E3480" s="18" t="str">
        <f t="shared" si="109"/>
        <v>Thursday</v>
      </c>
    </row>
    <row r="3481" spans="1:5" ht="18" x14ac:dyDescent="0.2">
      <c r="A3481" s="1">
        <v>42268.770833333336</v>
      </c>
      <c r="B3481" s="17">
        <v>9</v>
      </c>
      <c r="C3481">
        <v>21</v>
      </c>
      <c r="D3481" s="19">
        <f t="shared" si="108"/>
        <v>0.77083333333333337</v>
      </c>
      <c r="E3481" s="18" t="str">
        <f t="shared" si="109"/>
        <v>Monday</v>
      </c>
    </row>
    <row r="3482" spans="1:5" ht="18" x14ac:dyDescent="0.2">
      <c r="A3482" s="1">
        <v>42331.770833333336</v>
      </c>
      <c r="B3482" s="17">
        <v>11</v>
      </c>
      <c r="C3482">
        <v>23</v>
      </c>
      <c r="D3482" s="19">
        <f t="shared" si="108"/>
        <v>0.77083333333333337</v>
      </c>
      <c r="E3482" s="18" t="str">
        <f t="shared" si="109"/>
        <v>Monday</v>
      </c>
    </row>
    <row r="3483" spans="1:5" ht="18" x14ac:dyDescent="0.2">
      <c r="A3483" s="1">
        <v>42359.770833333336</v>
      </c>
      <c r="B3483" s="17">
        <v>12</v>
      </c>
      <c r="C3483">
        <v>21</v>
      </c>
      <c r="D3483" s="19">
        <f t="shared" si="108"/>
        <v>0.77083333333333337</v>
      </c>
      <c r="E3483" s="18" t="str">
        <f t="shared" si="109"/>
        <v>Monday</v>
      </c>
    </row>
    <row r="3484" spans="1:5" ht="18" x14ac:dyDescent="0.2">
      <c r="A3484" s="1">
        <v>42394.791666666664</v>
      </c>
      <c r="B3484" s="17">
        <v>1</v>
      </c>
      <c r="C3484">
        <v>25</v>
      </c>
      <c r="D3484" s="19">
        <f t="shared" si="108"/>
        <v>0.79166666666666663</v>
      </c>
      <c r="E3484" s="18" t="str">
        <f t="shared" si="109"/>
        <v>Monday</v>
      </c>
    </row>
    <row r="3485" spans="1:5" ht="18" x14ac:dyDescent="0.2">
      <c r="A3485" s="1">
        <v>42380.791666666664</v>
      </c>
      <c r="B3485" s="17">
        <v>1</v>
      </c>
      <c r="C3485">
        <v>11</v>
      </c>
      <c r="D3485" s="19">
        <f t="shared" si="108"/>
        <v>0.79166666666666663</v>
      </c>
      <c r="E3485" s="18" t="str">
        <f t="shared" si="109"/>
        <v>Monday</v>
      </c>
    </row>
    <row r="3486" spans="1:5" ht="18" x14ac:dyDescent="0.2">
      <c r="A3486" s="1">
        <v>42235.833333333336</v>
      </c>
      <c r="B3486" s="17">
        <v>8</v>
      </c>
      <c r="C3486">
        <v>19</v>
      </c>
      <c r="D3486" s="19">
        <f t="shared" si="108"/>
        <v>0.83333333333333337</v>
      </c>
      <c r="E3486" s="18" t="str">
        <f t="shared" si="109"/>
        <v>Wednesday</v>
      </c>
    </row>
    <row r="3487" spans="1:5" ht="18" x14ac:dyDescent="0.2">
      <c r="A3487" s="1">
        <v>42284.833333333336</v>
      </c>
      <c r="B3487" s="17">
        <v>10</v>
      </c>
      <c r="C3487">
        <v>7</v>
      </c>
      <c r="D3487" s="19">
        <f t="shared" si="108"/>
        <v>0.83333333333333337</v>
      </c>
      <c r="E3487" s="18" t="str">
        <f t="shared" si="109"/>
        <v>Wednesday</v>
      </c>
    </row>
    <row r="3488" spans="1:5" ht="18" x14ac:dyDescent="0.2">
      <c r="A3488" s="1">
        <v>42326.833333333336</v>
      </c>
      <c r="B3488" s="17">
        <v>11</v>
      </c>
      <c r="C3488">
        <v>18</v>
      </c>
      <c r="D3488" s="19">
        <f t="shared" si="108"/>
        <v>0.83333333333333337</v>
      </c>
      <c r="E3488" s="18" t="str">
        <f t="shared" si="109"/>
        <v>Wednesday</v>
      </c>
    </row>
    <row r="3489" spans="1:5" ht="18" x14ac:dyDescent="0.2">
      <c r="A3489" s="1">
        <v>42368.833333333336</v>
      </c>
      <c r="B3489" s="17">
        <v>12</v>
      </c>
      <c r="C3489">
        <v>30</v>
      </c>
      <c r="D3489" s="19">
        <f t="shared" si="108"/>
        <v>0.83333333333333337</v>
      </c>
      <c r="E3489" s="18" t="str">
        <f t="shared" si="109"/>
        <v>Wednesday</v>
      </c>
    </row>
    <row r="3490" spans="1:5" ht="18" x14ac:dyDescent="0.2">
      <c r="A3490" s="1">
        <v>42389.833333333336</v>
      </c>
      <c r="B3490" s="17">
        <v>1</v>
      </c>
      <c r="C3490">
        <v>20</v>
      </c>
      <c r="D3490" s="19">
        <f t="shared" si="108"/>
        <v>0.83333333333333337</v>
      </c>
      <c r="E3490" s="18" t="str">
        <f t="shared" si="109"/>
        <v>Wednesday</v>
      </c>
    </row>
    <row r="3491" spans="1:5" ht="18" x14ac:dyDescent="0.2">
      <c r="A3491" s="1">
        <v>42375.833333333336</v>
      </c>
      <c r="B3491" s="17">
        <v>1</v>
      </c>
      <c r="C3491">
        <v>6</v>
      </c>
      <c r="D3491" s="19">
        <f t="shared" si="108"/>
        <v>0.83333333333333337</v>
      </c>
      <c r="E3491" s="18" t="str">
        <f t="shared" si="109"/>
        <v>Wednesday</v>
      </c>
    </row>
    <row r="3492" spans="1:5" ht="18" x14ac:dyDescent="0.2">
      <c r="A3492" s="1">
        <v>42396.833333333336</v>
      </c>
      <c r="B3492" s="17">
        <v>1</v>
      </c>
      <c r="C3492">
        <v>27</v>
      </c>
      <c r="D3492" s="19">
        <f t="shared" si="108"/>
        <v>0.83333333333333337</v>
      </c>
      <c r="E3492" s="18" t="str">
        <f t="shared" si="109"/>
        <v>Wednesday</v>
      </c>
    </row>
    <row r="3493" spans="1:5" ht="18" x14ac:dyDescent="0.2">
      <c r="A3493" s="1">
        <v>42382.833333333336</v>
      </c>
      <c r="B3493" s="17">
        <v>1</v>
      </c>
      <c r="C3493">
        <v>13</v>
      </c>
      <c r="D3493" s="19">
        <f t="shared" si="108"/>
        <v>0.83333333333333337</v>
      </c>
      <c r="E3493" s="18" t="str">
        <f t="shared" si="109"/>
        <v>Wednesday</v>
      </c>
    </row>
    <row r="3494" spans="1:5" ht="18" x14ac:dyDescent="0.2">
      <c r="A3494" s="1">
        <v>42228.75</v>
      </c>
      <c r="B3494" s="17">
        <v>8</v>
      </c>
      <c r="C3494">
        <v>12</v>
      </c>
      <c r="D3494" s="19">
        <f t="shared" si="108"/>
        <v>0.75</v>
      </c>
      <c r="E3494" s="18" t="str">
        <f t="shared" si="109"/>
        <v>Wednesday</v>
      </c>
    </row>
    <row r="3495" spans="1:5" ht="18" x14ac:dyDescent="0.2">
      <c r="A3495" s="1">
        <v>42232.75</v>
      </c>
      <c r="B3495" s="17">
        <v>8</v>
      </c>
      <c r="C3495">
        <v>16</v>
      </c>
      <c r="D3495" s="19">
        <f t="shared" si="108"/>
        <v>0.75</v>
      </c>
      <c r="E3495" s="18" t="str">
        <f t="shared" si="109"/>
        <v>Sunday</v>
      </c>
    </row>
    <row r="3496" spans="1:5" ht="18" x14ac:dyDescent="0.2">
      <c r="A3496" s="1">
        <v>42249.75</v>
      </c>
      <c r="B3496" s="17">
        <v>9</v>
      </c>
      <c r="C3496">
        <v>2</v>
      </c>
      <c r="D3496" s="19">
        <f t="shared" si="108"/>
        <v>0.75</v>
      </c>
      <c r="E3496" s="18" t="str">
        <f t="shared" si="109"/>
        <v>Wednesday</v>
      </c>
    </row>
    <row r="3497" spans="1:5" ht="18" x14ac:dyDescent="0.2">
      <c r="A3497" s="1">
        <v>42291.770833333336</v>
      </c>
      <c r="B3497" s="17">
        <v>10</v>
      </c>
      <c r="C3497">
        <v>14</v>
      </c>
      <c r="D3497" s="19">
        <f t="shared" si="108"/>
        <v>0.77083333333333337</v>
      </c>
      <c r="E3497" s="18" t="str">
        <f t="shared" si="109"/>
        <v>Wednesday</v>
      </c>
    </row>
    <row r="3498" spans="1:5" ht="18" x14ac:dyDescent="0.2">
      <c r="A3498" s="1">
        <v>42232.416666666664</v>
      </c>
      <c r="B3498" s="17">
        <v>8</v>
      </c>
      <c r="C3498">
        <v>16</v>
      </c>
      <c r="D3498" s="19">
        <f t="shared" si="108"/>
        <v>0.41666666666666669</v>
      </c>
      <c r="E3498" s="18" t="str">
        <f t="shared" si="109"/>
        <v>Sunday</v>
      </c>
    </row>
    <row r="3499" spans="1:5" ht="18" x14ac:dyDescent="0.2">
      <c r="A3499" s="1">
        <v>42298.75</v>
      </c>
      <c r="B3499" s="17">
        <v>10</v>
      </c>
      <c r="C3499">
        <v>21</v>
      </c>
      <c r="D3499" s="19">
        <f t="shared" si="108"/>
        <v>0.75</v>
      </c>
      <c r="E3499" s="18" t="str">
        <f t="shared" si="109"/>
        <v>Wednesday</v>
      </c>
    </row>
    <row r="3500" spans="1:5" ht="18" x14ac:dyDescent="0.2">
      <c r="A3500" s="1">
        <v>42305.75</v>
      </c>
      <c r="B3500" s="17">
        <v>10</v>
      </c>
      <c r="C3500">
        <v>28</v>
      </c>
      <c r="D3500" s="19">
        <f t="shared" si="108"/>
        <v>0.75</v>
      </c>
      <c r="E3500" s="18" t="str">
        <f t="shared" si="109"/>
        <v>Wednesday</v>
      </c>
    </row>
    <row r="3501" spans="1:5" ht="18" x14ac:dyDescent="0.2">
      <c r="A3501" s="1">
        <v>42242.78125</v>
      </c>
      <c r="B3501" s="17">
        <v>8</v>
      </c>
      <c r="C3501">
        <v>26</v>
      </c>
      <c r="D3501" s="19">
        <f t="shared" si="108"/>
        <v>0.78125</v>
      </c>
      <c r="E3501" s="18" t="str">
        <f t="shared" si="109"/>
        <v>Wednesday</v>
      </c>
    </row>
    <row r="3502" spans="1:5" ht="18" x14ac:dyDescent="0.2">
      <c r="A3502" s="1">
        <v>42309.5</v>
      </c>
      <c r="B3502" s="17">
        <v>11</v>
      </c>
      <c r="C3502">
        <v>1</v>
      </c>
      <c r="D3502" s="19">
        <f t="shared" si="108"/>
        <v>0.5</v>
      </c>
      <c r="E3502" s="18" t="str">
        <f t="shared" si="109"/>
        <v>Sunday</v>
      </c>
    </row>
    <row r="3503" spans="1:5" ht="18" x14ac:dyDescent="0.2">
      <c r="A3503" s="1">
        <v>42323.5</v>
      </c>
      <c r="B3503" s="17">
        <v>11</v>
      </c>
      <c r="C3503">
        <v>15</v>
      </c>
      <c r="D3503" s="19">
        <f t="shared" si="108"/>
        <v>0.5</v>
      </c>
      <c r="E3503" s="18" t="str">
        <f t="shared" si="109"/>
        <v>Sunday</v>
      </c>
    </row>
    <row r="3504" spans="1:5" ht="18" x14ac:dyDescent="0.2">
      <c r="A3504" s="1">
        <v>42221.78125</v>
      </c>
      <c r="B3504" s="17">
        <v>8</v>
      </c>
      <c r="C3504">
        <v>5</v>
      </c>
      <c r="D3504" s="19">
        <f t="shared" si="108"/>
        <v>0.78125</v>
      </c>
      <c r="E3504" s="18" t="str">
        <f t="shared" si="109"/>
        <v>Wednesday</v>
      </c>
    </row>
    <row r="3505" spans="1:5" ht="18" x14ac:dyDescent="0.2">
      <c r="A3505" s="1">
        <v>42228.78125</v>
      </c>
      <c r="B3505" s="17">
        <v>8</v>
      </c>
      <c r="C3505">
        <v>12</v>
      </c>
      <c r="D3505" s="19">
        <f t="shared" si="108"/>
        <v>0.78125</v>
      </c>
      <c r="E3505" s="18" t="str">
        <f t="shared" si="109"/>
        <v>Wednesday</v>
      </c>
    </row>
    <row r="3506" spans="1:5" ht="18" x14ac:dyDescent="0.2">
      <c r="A3506" s="1">
        <v>42360.75</v>
      </c>
      <c r="B3506" s="17">
        <v>12</v>
      </c>
      <c r="C3506">
        <v>22</v>
      </c>
      <c r="D3506" s="19">
        <f t="shared" si="108"/>
        <v>0.75</v>
      </c>
      <c r="E3506" s="18" t="str">
        <f t="shared" si="109"/>
        <v>Tuesday</v>
      </c>
    </row>
    <row r="3507" spans="1:5" ht="18" x14ac:dyDescent="0.2">
      <c r="A3507" s="1">
        <v>42395.75</v>
      </c>
      <c r="B3507" s="17">
        <v>1</v>
      </c>
      <c r="C3507">
        <v>26</v>
      </c>
      <c r="D3507" s="19">
        <f t="shared" si="108"/>
        <v>0.75</v>
      </c>
      <c r="E3507" s="18" t="str">
        <f t="shared" si="109"/>
        <v>Tuesday</v>
      </c>
    </row>
    <row r="3508" spans="1:5" ht="18" x14ac:dyDescent="0.2">
      <c r="A3508" s="1">
        <v>42388.75</v>
      </c>
      <c r="B3508" s="17">
        <v>1</v>
      </c>
      <c r="C3508">
        <v>19</v>
      </c>
      <c r="D3508" s="19">
        <f t="shared" si="108"/>
        <v>0.75</v>
      </c>
      <c r="E3508" s="18" t="str">
        <f t="shared" si="109"/>
        <v>Tuesday</v>
      </c>
    </row>
    <row r="3509" spans="1:5" ht="18" x14ac:dyDescent="0.2">
      <c r="A3509" s="1">
        <v>42220.770833333336</v>
      </c>
      <c r="B3509" s="17">
        <v>8</v>
      </c>
      <c r="C3509">
        <v>4</v>
      </c>
      <c r="D3509" s="19">
        <f t="shared" si="108"/>
        <v>0.77083333333333337</v>
      </c>
      <c r="E3509" s="18" t="str">
        <f t="shared" si="109"/>
        <v>Tuesday</v>
      </c>
    </row>
    <row r="3510" spans="1:5" ht="18" x14ac:dyDescent="0.2">
      <c r="A3510" s="1">
        <v>42241.770833333336</v>
      </c>
      <c r="B3510" s="17">
        <v>8</v>
      </c>
      <c r="C3510">
        <v>25</v>
      </c>
      <c r="D3510" s="19">
        <f t="shared" si="108"/>
        <v>0.77083333333333337</v>
      </c>
      <c r="E3510" s="18" t="str">
        <f t="shared" si="109"/>
        <v>Tuesday</v>
      </c>
    </row>
    <row r="3511" spans="1:5" ht="18" x14ac:dyDescent="0.2">
      <c r="A3511" s="1">
        <v>42227.770833333336</v>
      </c>
      <c r="B3511" s="17">
        <v>8</v>
      </c>
      <c r="C3511">
        <v>11</v>
      </c>
      <c r="D3511" s="19">
        <f t="shared" si="108"/>
        <v>0.77083333333333337</v>
      </c>
      <c r="E3511" s="18" t="str">
        <f t="shared" si="109"/>
        <v>Tuesday</v>
      </c>
    </row>
    <row r="3512" spans="1:5" ht="18" x14ac:dyDescent="0.2">
      <c r="A3512" s="1">
        <v>42234.770833333336</v>
      </c>
      <c r="B3512" s="17">
        <v>8</v>
      </c>
      <c r="C3512">
        <v>18</v>
      </c>
      <c r="D3512" s="19">
        <f t="shared" si="108"/>
        <v>0.77083333333333337</v>
      </c>
      <c r="E3512" s="18" t="str">
        <f t="shared" si="109"/>
        <v>Tuesday</v>
      </c>
    </row>
    <row r="3513" spans="1:5" ht="18" x14ac:dyDescent="0.2">
      <c r="A3513" s="1">
        <v>42248.770833333336</v>
      </c>
      <c r="B3513" s="17">
        <v>9</v>
      </c>
      <c r="C3513">
        <v>1</v>
      </c>
      <c r="D3513" s="19">
        <f t="shared" si="108"/>
        <v>0.77083333333333337</v>
      </c>
      <c r="E3513" s="18" t="str">
        <f t="shared" si="109"/>
        <v>Tuesday</v>
      </c>
    </row>
    <row r="3514" spans="1:5" ht="18" x14ac:dyDescent="0.2">
      <c r="A3514" s="1">
        <v>42269.770833333336</v>
      </c>
      <c r="B3514" s="17">
        <v>9</v>
      </c>
      <c r="C3514">
        <v>22</v>
      </c>
      <c r="D3514" s="19">
        <f t="shared" si="108"/>
        <v>0.77083333333333337</v>
      </c>
      <c r="E3514" s="18" t="str">
        <f t="shared" si="109"/>
        <v>Tuesday</v>
      </c>
    </row>
    <row r="3515" spans="1:5" ht="18" x14ac:dyDescent="0.2">
      <c r="A3515" s="1">
        <v>42276.770833333336</v>
      </c>
      <c r="B3515" s="17">
        <v>9</v>
      </c>
      <c r="C3515">
        <v>29</v>
      </c>
      <c r="D3515" s="19">
        <f t="shared" si="108"/>
        <v>0.77083333333333337</v>
      </c>
      <c r="E3515" s="18" t="str">
        <f t="shared" si="109"/>
        <v>Tuesday</v>
      </c>
    </row>
    <row r="3516" spans="1:5" ht="18" x14ac:dyDescent="0.2">
      <c r="A3516" s="1">
        <v>42284.375</v>
      </c>
      <c r="B3516" s="17">
        <v>10</v>
      </c>
      <c r="C3516">
        <v>7</v>
      </c>
      <c r="D3516" s="19">
        <f t="shared" si="108"/>
        <v>0.375</v>
      </c>
      <c r="E3516" s="18" t="str">
        <f t="shared" si="109"/>
        <v>Wednesday</v>
      </c>
    </row>
    <row r="3517" spans="1:5" ht="18" x14ac:dyDescent="0.2">
      <c r="A3517" s="1">
        <v>42240.770833333336</v>
      </c>
      <c r="B3517" s="17">
        <v>8</v>
      </c>
      <c r="C3517">
        <v>24</v>
      </c>
      <c r="D3517" s="19">
        <f t="shared" si="108"/>
        <v>0.77083333333333337</v>
      </c>
      <c r="E3517" s="18" t="str">
        <f t="shared" si="109"/>
        <v>Monday</v>
      </c>
    </row>
    <row r="3518" spans="1:5" ht="18" x14ac:dyDescent="0.2">
      <c r="A3518" s="1">
        <v>42233.770833333336</v>
      </c>
      <c r="B3518" s="17">
        <v>8</v>
      </c>
      <c r="C3518">
        <v>17</v>
      </c>
      <c r="D3518" s="19">
        <f t="shared" si="108"/>
        <v>0.77083333333333337</v>
      </c>
      <c r="E3518" s="18" t="str">
        <f t="shared" si="109"/>
        <v>Monday</v>
      </c>
    </row>
    <row r="3519" spans="1:5" ht="18" x14ac:dyDescent="0.2">
      <c r="A3519" s="1">
        <v>42303.770833333336</v>
      </c>
      <c r="B3519" s="17">
        <v>10</v>
      </c>
      <c r="C3519">
        <v>26</v>
      </c>
      <c r="D3519" s="19">
        <f t="shared" si="108"/>
        <v>0.77083333333333337</v>
      </c>
      <c r="E3519" s="18" t="str">
        <f t="shared" si="109"/>
        <v>Monday</v>
      </c>
    </row>
    <row r="3520" spans="1:5" ht="18" x14ac:dyDescent="0.2">
      <c r="A3520" s="1">
        <v>42324.770833333336</v>
      </c>
      <c r="B3520" s="17">
        <v>11</v>
      </c>
      <c r="C3520">
        <v>16</v>
      </c>
      <c r="D3520" s="19">
        <f t="shared" si="108"/>
        <v>0.77083333333333337</v>
      </c>
      <c r="E3520" s="18" t="str">
        <f t="shared" si="109"/>
        <v>Monday</v>
      </c>
    </row>
    <row r="3521" spans="1:5" ht="18" x14ac:dyDescent="0.2">
      <c r="A3521" s="1">
        <v>42345.770833333336</v>
      </c>
      <c r="B3521" s="17">
        <v>12</v>
      </c>
      <c r="C3521">
        <v>7</v>
      </c>
      <c r="D3521" s="19">
        <f t="shared" si="108"/>
        <v>0.77083333333333337</v>
      </c>
      <c r="E3521" s="18" t="str">
        <f t="shared" si="109"/>
        <v>Monday</v>
      </c>
    </row>
    <row r="3522" spans="1:5" ht="18" x14ac:dyDescent="0.2">
      <c r="A3522" s="1">
        <v>42366.770833333336</v>
      </c>
      <c r="B3522" s="17">
        <v>12</v>
      </c>
      <c r="C3522">
        <v>28</v>
      </c>
      <c r="D3522" s="19">
        <f t="shared" si="108"/>
        <v>0.77083333333333337</v>
      </c>
      <c r="E3522" s="18" t="str">
        <f t="shared" si="109"/>
        <v>Monday</v>
      </c>
    </row>
    <row r="3523" spans="1:5" ht="18" x14ac:dyDescent="0.2">
      <c r="A3523" s="1">
        <v>42374.75</v>
      </c>
      <c r="B3523" s="17">
        <v>1</v>
      </c>
      <c r="C3523">
        <v>5</v>
      </c>
      <c r="D3523" s="19">
        <f t="shared" ref="D3523:D3586" si="110">TIME(HOUR(A3523),MINUTE(A3523), SECOND(A3523))</f>
        <v>0.75</v>
      </c>
      <c r="E3523" s="18" t="str">
        <f t="shared" ref="E3523:E3586" si="111">TEXT(A3523, "dddd")</f>
        <v>Tuesday</v>
      </c>
    </row>
    <row r="3524" spans="1:5" ht="18" x14ac:dyDescent="0.2">
      <c r="A3524" s="1">
        <v>42241.791666666664</v>
      </c>
      <c r="B3524" s="17">
        <v>8</v>
      </c>
      <c r="C3524">
        <v>25</v>
      </c>
      <c r="D3524" s="19">
        <f t="shared" si="110"/>
        <v>0.79166666666666663</v>
      </c>
      <c r="E3524" s="18" t="str">
        <f t="shared" si="111"/>
        <v>Tuesday</v>
      </c>
    </row>
    <row r="3525" spans="1:5" ht="18" x14ac:dyDescent="0.2">
      <c r="A3525" s="1">
        <v>42227.791666666664</v>
      </c>
      <c r="B3525" s="17">
        <v>8</v>
      </c>
      <c r="C3525">
        <v>11</v>
      </c>
      <c r="D3525" s="19">
        <f t="shared" si="110"/>
        <v>0.79166666666666663</v>
      </c>
      <c r="E3525" s="18" t="str">
        <f t="shared" si="111"/>
        <v>Tuesday</v>
      </c>
    </row>
    <row r="3526" spans="1:5" ht="18" x14ac:dyDescent="0.2">
      <c r="A3526" s="1">
        <v>42234.791666666664</v>
      </c>
      <c r="B3526" s="17">
        <v>8</v>
      </c>
      <c r="C3526">
        <v>18</v>
      </c>
      <c r="D3526" s="19">
        <f t="shared" si="110"/>
        <v>0.79166666666666663</v>
      </c>
      <c r="E3526" s="18" t="str">
        <f t="shared" si="111"/>
        <v>Tuesday</v>
      </c>
    </row>
    <row r="3527" spans="1:5" ht="18" x14ac:dyDescent="0.2">
      <c r="A3527" s="1">
        <v>42255.791666666664</v>
      </c>
      <c r="B3527" s="17">
        <v>9</v>
      </c>
      <c r="C3527">
        <v>8</v>
      </c>
      <c r="D3527" s="19">
        <f t="shared" si="110"/>
        <v>0.79166666666666663</v>
      </c>
      <c r="E3527" s="18" t="str">
        <f t="shared" si="111"/>
        <v>Tuesday</v>
      </c>
    </row>
    <row r="3528" spans="1:5" ht="18" x14ac:dyDescent="0.2">
      <c r="A3528" s="1">
        <v>42398.541666666664</v>
      </c>
      <c r="B3528" s="17">
        <v>1</v>
      </c>
      <c r="C3528">
        <v>29</v>
      </c>
      <c r="D3528" s="19">
        <f t="shared" si="110"/>
        <v>0.54166666666666663</v>
      </c>
      <c r="E3528" s="18" t="str">
        <f t="shared" si="111"/>
        <v>Friday</v>
      </c>
    </row>
    <row r="3529" spans="1:5" ht="18" x14ac:dyDescent="0.2">
      <c r="A3529" s="1">
        <v>42331.791666666664</v>
      </c>
      <c r="B3529" s="17">
        <v>11</v>
      </c>
      <c r="C3529">
        <v>23</v>
      </c>
      <c r="D3529" s="19">
        <f t="shared" si="110"/>
        <v>0.79166666666666663</v>
      </c>
      <c r="E3529" s="18" t="str">
        <f t="shared" si="111"/>
        <v>Monday</v>
      </c>
    </row>
    <row r="3530" spans="1:5" ht="18" x14ac:dyDescent="0.2">
      <c r="A3530" s="1">
        <v>42268.729166666664</v>
      </c>
      <c r="B3530" s="17">
        <v>9</v>
      </c>
      <c r="C3530">
        <v>21</v>
      </c>
      <c r="D3530" s="19">
        <f t="shared" si="110"/>
        <v>0.72916666666666663</v>
      </c>
      <c r="E3530" s="18" t="str">
        <f t="shared" si="111"/>
        <v>Monday</v>
      </c>
    </row>
    <row r="3531" spans="1:5" ht="18" x14ac:dyDescent="0.2">
      <c r="A3531" s="1">
        <v>42261.729166666664</v>
      </c>
      <c r="B3531" s="17">
        <v>9</v>
      </c>
      <c r="C3531">
        <v>14</v>
      </c>
      <c r="D3531" s="19">
        <f t="shared" si="110"/>
        <v>0.72916666666666663</v>
      </c>
      <c r="E3531" s="18" t="str">
        <f t="shared" si="111"/>
        <v>Monday</v>
      </c>
    </row>
    <row r="3532" spans="1:5" ht="18" x14ac:dyDescent="0.2">
      <c r="A3532" s="1">
        <v>42249.78125</v>
      </c>
      <c r="B3532" s="17">
        <v>9</v>
      </c>
      <c r="C3532">
        <v>2</v>
      </c>
      <c r="D3532" s="19">
        <f t="shared" si="110"/>
        <v>0.78125</v>
      </c>
      <c r="E3532" s="18" t="str">
        <f t="shared" si="111"/>
        <v>Wednesday</v>
      </c>
    </row>
    <row r="3533" spans="1:5" ht="18" x14ac:dyDescent="0.2">
      <c r="A3533" s="1">
        <v>42284.78125</v>
      </c>
      <c r="B3533" s="17">
        <v>10</v>
      </c>
      <c r="C3533">
        <v>7</v>
      </c>
      <c r="D3533" s="19">
        <f t="shared" si="110"/>
        <v>0.78125</v>
      </c>
      <c r="E3533" s="18" t="str">
        <f t="shared" si="111"/>
        <v>Wednesday</v>
      </c>
    </row>
    <row r="3534" spans="1:5" ht="18" x14ac:dyDescent="0.2">
      <c r="A3534" s="1">
        <v>42312.78125</v>
      </c>
      <c r="B3534" s="17">
        <v>11</v>
      </c>
      <c r="C3534">
        <v>4</v>
      </c>
      <c r="D3534" s="19">
        <f t="shared" si="110"/>
        <v>0.78125</v>
      </c>
      <c r="E3534" s="18" t="str">
        <f t="shared" si="111"/>
        <v>Wednesday</v>
      </c>
    </row>
    <row r="3535" spans="1:5" ht="18" x14ac:dyDescent="0.2">
      <c r="A3535" s="1">
        <v>42375.78125</v>
      </c>
      <c r="B3535" s="17">
        <v>1</v>
      </c>
      <c r="C3535">
        <v>6</v>
      </c>
      <c r="D3535" s="19">
        <f t="shared" si="110"/>
        <v>0.78125</v>
      </c>
      <c r="E3535" s="18" t="str">
        <f t="shared" si="111"/>
        <v>Wednesday</v>
      </c>
    </row>
    <row r="3536" spans="1:5" ht="18" x14ac:dyDescent="0.2">
      <c r="A3536" s="1">
        <v>42329.416666666664</v>
      </c>
      <c r="B3536" s="17">
        <v>11</v>
      </c>
      <c r="C3536">
        <v>21</v>
      </c>
      <c r="D3536" s="19">
        <f t="shared" si="110"/>
        <v>0.41666666666666669</v>
      </c>
      <c r="E3536" s="18" t="str">
        <f t="shared" si="111"/>
        <v>Saturday</v>
      </c>
    </row>
    <row r="3537" spans="1:5" ht="18" x14ac:dyDescent="0.2">
      <c r="A3537" s="1">
        <v>42322.416666666664</v>
      </c>
      <c r="B3537" s="17">
        <v>11</v>
      </c>
      <c r="C3537">
        <v>14</v>
      </c>
      <c r="D3537" s="19">
        <f t="shared" si="110"/>
        <v>0.41666666666666669</v>
      </c>
      <c r="E3537" s="18" t="str">
        <f t="shared" si="111"/>
        <v>Saturday</v>
      </c>
    </row>
    <row r="3538" spans="1:5" ht="18" x14ac:dyDescent="0.2">
      <c r="A3538" s="1">
        <v>42350.416666666664</v>
      </c>
      <c r="B3538" s="17">
        <v>12</v>
      </c>
      <c r="C3538">
        <v>12</v>
      </c>
      <c r="D3538" s="19">
        <f t="shared" si="110"/>
        <v>0.41666666666666669</v>
      </c>
      <c r="E3538" s="18" t="str">
        <f t="shared" si="111"/>
        <v>Saturday</v>
      </c>
    </row>
    <row r="3539" spans="1:5" ht="18" x14ac:dyDescent="0.2">
      <c r="A3539" s="1">
        <v>42357.416666666664</v>
      </c>
      <c r="B3539" s="17">
        <v>12</v>
      </c>
      <c r="C3539">
        <v>19</v>
      </c>
      <c r="D3539" s="19">
        <f t="shared" si="110"/>
        <v>0.41666666666666669</v>
      </c>
      <c r="E3539" s="18" t="str">
        <f t="shared" si="111"/>
        <v>Saturday</v>
      </c>
    </row>
    <row r="3540" spans="1:5" ht="18" x14ac:dyDescent="0.2">
      <c r="A3540" s="1">
        <v>42338.75</v>
      </c>
      <c r="B3540" s="17">
        <v>11</v>
      </c>
      <c r="C3540">
        <v>30</v>
      </c>
      <c r="D3540" s="19">
        <f t="shared" si="110"/>
        <v>0.75</v>
      </c>
      <c r="E3540" s="18" t="str">
        <f t="shared" si="111"/>
        <v>Monday</v>
      </c>
    </row>
    <row r="3541" spans="1:5" ht="18" x14ac:dyDescent="0.2">
      <c r="A3541" s="1">
        <v>42220.729166666664</v>
      </c>
      <c r="B3541" s="17">
        <v>8</v>
      </c>
      <c r="C3541">
        <v>4</v>
      </c>
      <c r="D3541" s="19">
        <f t="shared" si="110"/>
        <v>0.72916666666666663</v>
      </c>
      <c r="E3541" s="18" t="str">
        <f t="shared" si="111"/>
        <v>Tuesday</v>
      </c>
    </row>
    <row r="3542" spans="1:5" ht="18" x14ac:dyDescent="0.2">
      <c r="A3542" s="1">
        <v>42229.760416666664</v>
      </c>
      <c r="B3542" s="17">
        <v>8</v>
      </c>
      <c r="C3542">
        <v>13</v>
      </c>
      <c r="D3542" s="19">
        <f t="shared" si="110"/>
        <v>0.76041666666666663</v>
      </c>
      <c r="E3542" s="18" t="str">
        <f t="shared" si="111"/>
        <v>Thursday</v>
      </c>
    </row>
    <row r="3543" spans="1:5" ht="18" x14ac:dyDescent="0.2">
      <c r="A3543" s="1">
        <v>42337.708333333336</v>
      </c>
      <c r="B3543" s="17">
        <v>11</v>
      </c>
      <c r="C3543">
        <v>29</v>
      </c>
      <c r="D3543" s="19">
        <f t="shared" si="110"/>
        <v>0.70833333333333337</v>
      </c>
      <c r="E3543" s="18" t="str">
        <f t="shared" si="111"/>
        <v>Sunday</v>
      </c>
    </row>
    <row r="3544" spans="1:5" ht="18" x14ac:dyDescent="0.2">
      <c r="A3544" s="1">
        <v>42372.708333333336</v>
      </c>
      <c r="B3544" s="17">
        <v>1</v>
      </c>
      <c r="C3544">
        <v>3</v>
      </c>
      <c r="D3544" s="19">
        <f t="shared" si="110"/>
        <v>0.70833333333333337</v>
      </c>
      <c r="E3544" s="18" t="str">
        <f t="shared" si="111"/>
        <v>Sunday</v>
      </c>
    </row>
    <row r="3545" spans="1:5" ht="18" x14ac:dyDescent="0.2">
      <c r="A3545" s="1">
        <v>42369.916666666664</v>
      </c>
      <c r="B3545" s="17">
        <v>12</v>
      </c>
      <c r="C3545">
        <v>31</v>
      </c>
      <c r="D3545" s="19">
        <f t="shared" si="110"/>
        <v>0.91666666666666663</v>
      </c>
      <c r="E3545" s="18" t="str">
        <f t="shared" si="111"/>
        <v>Thursday</v>
      </c>
    </row>
    <row r="3546" spans="1:5" ht="18" x14ac:dyDescent="0.2">
      <c r="A3546" s="1">
        <v>42355.916666666664</v>
      </c>
      <c r="B3546" s="17">
        <v>12</v>
      </c>
      <c r="C3546">
        <v>17</v>
      </c>
      <c r="D3546" s="19">
        <f t="shared" si="110"/>
        <v>0.91666666666666663</v>
      </c>
      <c r="E3546" s="18" t="str">
        <f t="shared" si="111"/>
        <v>Thursday</v>
      </c>
    </row>
    <row r="3547" spans="1:5" ht="18" x14ac:dyDescent="0.2">
      <c r="A3547" s="1">
        <v>42376.916666666664</v>
      </c>
      <c r="B3547" s="17">
        <v>1</v>
      </c>
      <c r="C3547">
        <v>7</v>
      </c>
      <c r="D3547" s="19">
        <f t="shared" si="110"/>
        <v>0.91666666666666663</v>
      </c>
      <c r="E3547" s="18" t="str">
        <f t="shared" si="111"/>
        <v>Thursday</v>
      </c>
    </row>
    <row r="3548" spans="1:5" ht="18" x14ac:dyDescent="0.2">
      <c r="A3548" s="1">
        <v>42390.75</v>
      </c>
      <c r="B3548" s="17">
        <v>1</v>
      </c>
      <c r="C3548">
        <v>21</v>
      </c>
      <c r="D3548" s="19">
        <f t="shared" si="110"/>
        <v>0.75</v>
      </c>
      <c r="E3548" s="18" t="str">
        <f t="shared" si="111"/>
        <v>Thursday</v>
      </c>
    </row>
    <row r="3549" spans="1:5" ht="18" x14ac:dyDescent="0.2">
      <c r="A3549" s="1">
        <v>42383.75</v>
      </c>
      <c r="B3549" s="17">
        <v>1</v>
      </c>
      <c r="C3549">
        <v>14</v>
      </c>
      <c r="D3549" s="19">
        <f t="shared" si="110"/>
        <v>0.75</v>
      </c>
      <c r="E3549" s="18" t="str">
        <f t="shared" si="111"/>
        <v>Thursday</v>
      </c>
    </row>
    <row r="3550" spans="1:5" ht="18" x14ac:dyDescent="0.2">
      <c r="A3550" s="1">
        <v>42359.791666666664</v>
      </c>
      <c r="B3550" s="17">
        <v>12</v>
      </c>
      <c r="C3550">
        <v>21</v>
      </c>
      <c r="D3550" s="19">
        <f t="shared" si="110"/>
        <v>0.79166666666666663</v>
      </c>
      <c r="E3550" s="18" t="str">
        <f t="shared" si="111"/>
        <v>Monday</v>
      </c>
    </row>
    <row r="3551" spans="1:5" ht="18" x14ac:dyDescent="0.2">
      <c r="A3551" s="1">
        <v>42352.791666666664</v>
      </c>
      <c r="B3551" s="17">
        <v>12</v>
      </c>
      <c r="C3551">
        <v>14</v>
      </c>
      <c r="D3551" s="19">
        <f t="shared" si="110"/>
        <v>0.79166666666666663</v>
      </c>
      <c r="E3551" s="18" t="str">
        <f t="shared" si="111"/>
        <v>Monday</v>
      </c>
    </row>
    <row r="3552" spans="1:5" ht="18" x14ac:dyDescent="0.2">
      <c r="A3552" s="1">
        <v>42276.791666666664</v>
      </c>
      <c r="B3552" s="17">
        <v>9</v>
      </c>
      <c r="C3552">
        <v>29</v>
      </c>
      <c r="D3552" s="19">
        <f t="shared" si="110"/>
        <v>0.79166666666666663</v>
      </c>
      <c r="E3552" s="18" t="str">
        <f t="shared" si="111"/>
        <v>Tuesday</v>
      </c>
    </row>
    <row r="3553" spans="1:5" ht="18" x14ac:dyDescent="0.2">
      <c r="A3553" s="1">
        <v>42304.791666666664</v>
      </c>
      <c r="B3553" s="17">
        <v>10</v>
      </c>
      <c r="C3553">
        <v>27</v>
      </c>
      <c r="D3553" s="19">
        <f t="shared" si="110"/>
        <v>0.79166666666666663</v>
      </c>
      <c r="E3553" s="18" t="str">
        <f t="shared" si="111"/>
        <v>Tuesday</v>
      </c>
    </row>
    <row r="3554" spans="1:5" ht="18" x14ac:dyDescent="0.2">
      <c r="A3554" s="1">
        <v>42242.75</v>
      </c>
      <c r="B3554" s="17">
        <v>8</v>
      </c>
      <c r="C3554">
        <v>26</v>
      </c>
      <c r="D3554" s="19">
        <f t="shared" si="110"/>
        <v>0.75</v>
      </c>
      <c r="E3554" s="18" t="str">
        <f t="shared" si="111"/>
        <v>Wednesday</v>
      </c>
    </row>
    <row r="3555" spans="1:5" ht="18" x14ac:dyDescent="0.2">
      <c r="A3555" s="1">
        <v>42249.75</v>
      </c>
      <c r="B3555" s="17">
        <v>9</v>
      </c>
      <c r="C3555">
        <v>2</v>
      </c>
      <c r="D3555" s="19">
        <f t="shared" si="110"/>
        <v>0.75</v>
      </c>
      <c r="E3555" s="18" t="str">
        <f t="shared" si="111"/>
        <v>Wednesday</v>
      </c>
    </row>
    <row r="3556" spans="1:5" ht="18" x14ac:dyDescent="0.2">
      <c r="A3556" s="1">
        <v>42270.75</v>
      </c>
      <c r="B3556" s="17">
        <v>9</v>
      </c>
      <c r="C3556">
        <v>23</v>
      </c>
      <c r="D3556" s="19">
        <f t="shared" si="110"/>
        <v>0.75</v>
      </c>
      <c r="E3556" s="18" t="str">
        <f t="shared" si="111"/>
        <v>Wednesday</v>
      </c>
    </row>
    <row r="3557" spans="1:5" ht="18" x14ac:dyDescent="0.2">
      <c r="A3557" s="1">
        <v>42256.75</v>
      </c>
      <c r="B3557" s="17">
        <v>9</v>
      </c>
      <c r="C3557">
        <v>9</v>
      </c>
      <c r="D3557" s="19">
        <f t="shared" si="110"/>
        <v>0.75</v>
      </c>
      <c r="E3557" s="18" t="str">
        <f t="shared" si="111"/>
        <v>Wednesday</v>
      </c>
    </row>
    <row r="3558" spans="1:5" ht="18" x14ac:dyDescent="0.2">
      <c r="A3558" s="1">
        <v>42277.75</v>
      </c>
      <c r="B3558" s="17">
        <v>9</v>
      </c>
      <c r="C3558">
        <v>30</v>
      </c>
      <c r="D3558" s="19">
        <f t="shared" si="110"/>
        <v>0.75</v>
      </c>
      <c r="E3558" s="18" t="str">
        <f t="shared" si="111"/>
        <v>Wednesday</v>
      </c>
    </row>
    <row r="3559" spans="1:5" ht="18" x14ac:dyDescent="0.2">
      <c r="A3559" s="1">
        <v>42263.75</v>
      </c>
      <c r="B3559" s="17">
        <v>9</v>
      </c>
      <c r="C3559">
        <v>16</v>
      </c>
      <c r="D3559" s="19">
        <f t="shared" si="110"/>
        <v>0.75</v>
      </c>
      <c r="E3559" s="18" t="str">
        <f t="shared" si="111"/>
        <v>Wednesday</v>
      </c>
    </row>
    <row r="3560" spans="1:5" ht="18" x14ac:dyDescent="0.2">
      <c r="A3560" s="1">
        <v>42284.75</v>
      </c>
      <c r="B3560" s="17">
        <v>10</v>
      </c>
      <c r="C3560">
        <v>7</v>
      </c>
      <c r="D3560" s="19">
        <f t="shared" si="110"/>
        <v>0.75</v>
      </c>
      <c r="E3560" s="18" t="str">
        <f t="shared" si="111"/>
        <v>Wednesday</v>
      </c>
    </row>
    <row r="3561" spans="1:5" ht="18" x14ac:dyDescent="0.2">
      <c r="A3561" s="1">
        <v>42319.75</v>
      </c>
      <c r="B3561" s="17">
        <v>11</v>
      </c>
      <c r="C3561">
        <v>11</v>
      </c>
      <c r="D3561" s="19">
        <f t="shared" si="110"/>
        <v>0.75</v>
      </c>
      <c r="E3561" s="18" t="str">
        <f t="shared" si="111"/>
        <v>Wednesday</v>
      </c>
    </row>
    <row r="3562" spans="1:5" ht="18" x14ac:dyDescent="0.2">
      <c r="A3562" s="1">
        <v>42366.541666666664</v>
      </c>
      <c r="B3562" s="17">
        <v>12</v>
      </c>
      <c r="C3562">
        <v>28</v>
      </c>
      <c r="D3562" s="19">
        <f t="shared" si="110"/>
        <v>0.54166666666666663</v>
      </c>
      <c r="E3562" s="18" t="str">
        <f t="shared" si="111"/>
        <v>Monday</v>
      </c>
    </row>
    <row r="3563" spans="1:5" ht="18" x14ac:dyDescent="0.2">
      <c r="A3563" s="1">
        <v>42262.739583333336</v>
      </c>
      <c r="B3563" s="17">
        <v>9</v>
      </c>
      <c r="C3563">
        <v>15</v>
      </c>
      <c r="D3563" s="19">
        <f t="shared" si="110"/>
        <v>0.73958333333333337</v>
      </c>
      <c r="E3563" s="18" t="str">
        <f t="shared" si="111"/>
        <v>Tuesday</v>
      </c>
    </row>
    <row r="3564" spans="1:5" ht="18" x14ac:dyDescent="0.2">
      <c r="A3564" s="1">
        <v>42297.739583333336</v>
      </c>
      <c r="B3564" s="17">
        <v>10</v>
      </c>
      <c r="C3564">
        <v>20</v>
      </c>
      <c r="D3564" s="19">
        <f t="shared" si="110"/>
        <v>0.73958333333333337</v>
      </c>
      <c r="E3564" s="18" t="str">
        <f t="shared" si="111"/>
        <v>Tuesday</v>
      </c>
    </row>
    <row r="3565" spans="1:5" ht="18" x14ac:dyDescent="0.2">
      <c r="A3565" s="1">
        <v>42290.739583333336</v>
      </c>
      <c r="B3565" s="17">
        <v>10</v>
      </c>
      <c r="C3565">
        <v>13</v>
      </c>
      <c r="D3565" s="19">
        <f t="shared" si="110"/>
        <v>0.73958333333333337</v>
      </c>
      <c r="E3565" s="18" t="str">
        <f t="shared" si="111"/>
        <v>Tuesday</v>
      </c>
    </row>
    <row r="3566" spans="1:5" ht="18" x14ac:dyDescent="0.2">
      <c r="A3566" s="1">
        <v>42311.739583333336</v>
      </c>
      <c r="B3566" s="17">
        <v>11</v>
      </c>
      <c r="C3566">
        <v>3</v>
      </c>
      <c r="D3566" s="19">
        <f t="shared" si="110"/>
        <v>0.73958333333333337</v>
      </c>
      <c r="E3566" s="18" t="str">
        <f t="shared" si="111"/>
        <v>Tuesday</v>
      </c>
    </row>
    <row r="3567" spans="1:5" ht="18" x14ac:dyDescent="0.2">
      <c r="A3567" s="1">
        <v>42318.739583333336</v>
      </c>
      <c r="B3567" s="17">
        <v>11</v>
      </c>
      <c r="C3567">
        <v>10</v>
      </c>
      <c r="D3567" s="19">
        <f t="shared" si="110"/>
        <v>0.73958333333333337</v>
      </c>
      <c r="E3567" s="18" t="str">
        <f t="shared" si="111"/>
        <v>Tuesday</v>
      </c>
    </row>
    <row r="3568" spans="1:5" ht="18" x14ac:dyDescent="0.2">
      <c r="A3568" s="1">
        <v>42384.5</v>
      </c>
      <c r="B3568" s="17">
        <v>1</v>
      </c>
      <c r="C3568">
        <v>15</v>
      </c>
      <c r="D3568" s="19">
        <f t="shared" si="110"/>
        <v>0.5</v>
      </c>
      <c r="E3568" s="18" t="str">
        <f t="shared" si="111"/>
        <v>Friday</v>
      </c>
    </row>
    <row r="3569" spans="1:5" ht="18" x14ac:dyDescent="0.2">
      <c r="A3569" s="1">
        <v>42394.75</v>
      </c>
      <c r="B3569" s="17">
        <v>1</v>
      </c>
      <c r="C3569">
        <v>25</v>
      </c>
      <c r="D3569" s="19">
        <f t="shared" si="110"/>
        <v>0.75</v>
      </c>
      <c r="E3569" s="18" t="str">
        <f t="shared" si="111"/>
        <v>Monday</v>
      </c>
    </row>
    <row r="3570" spans="1:5" ht="18" x14ac:dyDescent="0.2">
      <c r="A3570" s="1">
        <v>42297.739583333336</v>
      </c>
      <c r="B3570" s="17">
        <v>10</v>
      </c>
      <c r="C3570">
        <v>20</v>
      </c>
      <c r="D3570" s="19">
        <f t="shared" si="110"/>
        <v>0.73958333333333337</v>
      </c>
      <c r="E3570" s="18" t="str">
        <f t="shared" si="111"/>
        <v>Tuesday</v>
      </c>
    </row>
    <row r="3571" spans="1:5" ht="18" x14ac:dyDescent="0.2">
      <c r="A3571" s="1">
        <v>42304.739583333336</v>
      </c>
      <c r="B3571" s="17">
        <v>10</v>
      </c>
      <c r="C3571">
        <v>27</v>
      </c>
      <c r="D3571" s="19">
        <f t="shared" si="110"/>
        <v>0.73958333333333337</v>
      </c>
      <c r="E3571" s="18" t="str">
        <f t="shared" si="111"/>
        <v>Tuesday</v>
      </c>
    </row>
    <row r="3572" spans="1:5" ht="18" x14ac:dyDescent="0.2">
      <c r="A3572" s="1">
        <v>42290.739583333336</v>
      </c>
      <c r="B3572" s="17">
        <v>10</v>
      </c>
      <c r="C3572">
        <v>13</v>
      </c>
      <c r="D3572" s="19">
        <f t="shared" si="110"/>
        <v>0.73958333333333337</v>
      </c>
      <c r="E3572" s="18" t="str">
        <f t="shared" si="111"/>
        <v>Tuesday</v>
      </c>
    </row>
    <row r="3573" spans="1:5" ht="18" x14ac:dyDescent="0.2">
      <c r="A3573" s="1">
        <v>42325.739583333336</v>
      </c>
      <c r="B3573" s="17">
        <v>11</v>
      </c>
      <c r="C3573">
        <v>17</v>
      </c>
      <c r="D3573" s="19">
        <f t="shared" si="110"/>
        <v>0.73958333333333337</v>
      </c>
      <c r="E3573" s="18" t="str">
        <f t="shared" si="111"/>
        <v>Tuesday</v>
      </c>
    </row>
    <row r="3574" spans="1:5" ht="18" x14ac:dyDescent="0.2">
      <c r="A3574" s="1">
        <v>42360.739583333336</v>
      </c>
      <c r="B3574" s="17">
        <v>12</v>
      </c>
      <c r="C3574">
        <v>22</v>
      </c>
      <c r="D3574" s="19">
        <f t="shared" si="110"/>
        <v>0.73958333333333337</v>
      </c>
      <c r="E3574" s="18" t="str">
        <f t="shared" si="111"/>
        <v>Tuesday</v>
      </c>
    </row>
    <row r="3575" spans="1:5" ht="18" x14ac:dyDescent="0.2">
      <c r="A3575" s="1">
        <v>42346.739583333336</v>
      </c>
      <c r="B3575" s="17">
        <v>12</v>
      </c>
      <c r="C3575">
        <v>8</v>
      </c>
      <c r="D3575" s="19">
        <f t="shared" si="110"/>
        <v>0.73958333333333337</v>
      </c>
      <c r="E3575" s="18" t="str">
        <f t="shared" si="111"/>
        <v>Tuesday</v>
      </c>
    </row>
    <row r="3576" spans="1:5" ht="18" x14ac:dyDescent="0.2">
      <c r="A3576" s="1">
        <v>42367.739583333336</v>
      </c>
      <c r="B3576" s="17">
        <v>12</v>
      </c>
      <c r="C3576">
        <v>29</v>
      </c>
      <c r="D3576" s="19">
        <f t="shared" si="110"/>
        <v>0.73958333333333337</v>
      </c>
      <c r="E3576" s="18" t="str">
        <f t="shared" si="111"/>
        <v>Tuesday</v>
      </c>
    </row>
    <row r="3577" spans="1:5" ht="18" x14ac:dyDescent="0.2">
      <c r="A3577" s="1">
        <v>42353.739583333336</v>
      </c>
      <c r="B3577" s="17">
        <v>12</v>
      </c>
      <c r="C3577">
        <v>15</v>
      </c>
      <c r="D3577" s="19">
        <f t="shared" si="110"/>
        <v>0.73958333333333337</v>
      </c>
      <c r="E3577" s="18" t="str">
        <f t="shared" si="111"/>
        <v>Tuesday</v>
      </c>
    </row>
    <row r="3578" spans="1:5" ht="18" x14ac:dyDescent="0.2">
      <c r="A3578" s="1">
        <v>42374.739583333336</v>
      </c>
      <c r="B3578" s="17">
        <v>1</v>
      </c>
      <c r="C3578">
        <v>5</v>
      </c>
      <c r="D3578" s="19">
        <f t="shared" si="110"/>
        <v>0.73958333333333337</v>
      </c>
      <c r="E3578" s="18" t="str">
        <f t="shared" si="111"/>
        <v>Tuesday</v>
      </c>
    </row>
    <row r="3579" spans="1:5" ht="18" x14ac:dyDescent="0.2">
      <c r="A3579" s="1">
        <v>42395.739583333336</v>
      </c>
      <c r="B3579" s="17">
        <v>1</v>
      </c>
      <c r="C3579">
        <v>26</v>
      </c>
      <c r="D3579" s="19">
        <f t="shared" si="110"/>
        <v>0.73958333333333337</v>
      </c>
      <c r="E3579" s="18" t="str">
        <f t="shared" si="111"/>
        <v>Tuesday</v>
      </c>
    </row>
    <row r="3580" spans="1:5" ht="18" x14ac:dyDescent="0.2">
      <c r="A3580" s="1">
        <v>42388.739583333336</v>
      </c>
      <c r="B3580" s="17">
        <v>1</v>
      </c>
      <c r="C3580">
        <v>19</v>
      </c>
      <c r="D3580" s="19">
        <f t="shared" si="110"/>
        <v>0.73958333333333337</v>
      </c>
      <c r="E3580" s="18" t="str">
        <f t="shared" si="111"/>
        <v>Tuesday</v>
      </c>
    </row>
    <row r="3581" spans="1:5" ht="18" x14ac:dyDescent="0.2">
      <c r="A3581" s="1">
        <v>42348.75</v>
      </c>
      <c r="B3581" s="17">
        <v>12</v>
      </c>
      <c r="C3581">
        <v>10</v>
      </c>
      <c r="D3581" s="19">
        <f t="shared" si="110"/>
        <v>0.75</v>
      </c>
      <c r="E3581" s="18" t="str">
        <f t="shared" si="111"/>
        <v>Thursday</v>
      </c>
    </row>
    <row r="3582" spans="1:5" ht="18" x14ac:dyDescent="0.2">
      <c r="A3582" s="1">
        <v>42376.75</v>
      </c>
      <c r="B3582" s="17">
        <v>1</v>
      </c>
      <c r="C3582">
        <v>7</v>
      </c>
      <c r="D3582" s="19">
        <f t="shared" si="110"/>
        <v>0.75</v>
      </c>
      <c r="E3582" s="18" t="str">
        <f t="shared" si="111"/>
        <v>Thursday</v>
      </c>
    </row>
    <row r="3583" spans="1:5" ht="18" x14ac:dyDescent="0.2">
      <c r="A3583" s="1">
        <v>42295.708333333336</v>
      </c>
      <c r="B3583" s="17">
        <v>10</v>
      </c>
      <c r="C3583">
        <v>18</v>
      </c>
      <c r="D3583" s="19">
        <f t="shared" si="110"/>
        <v>0.70833333333333337</v>
      </c>
      <c r="E3583" s="18" t="str">
        <f t="shared" si="111"/>
        <v>Sunday</v>
      </c>
    </row>
    <row r="3584" spans="1:5" ht="18" x14ac:dyDescent="0.2">
      <c r="A3584" s="1">
        <v>42329.708333333336</v>
      </c>
      <c r="B3584" s="17">
        <v>11</v>
      </c>
      <c r="C3584">
        <v>21</v>
      </c>
      <c r="D3584" s="19">
        <f t="shared" si="110"/>
        <v>0.70833333333333337</v>
      </c>
      <c r="E3584" s="18" t="str">
        <f t="shared" si="111"/>
        <v>Saturday</v>
      </c>
    </row>
    <row r="3585" spans="1:5" ht="18" x14ac:dyDescent="0.2">
      <c r="A3585" s="1">
        <v>42336.666666666664</v>
      </c>
      <c r="B3585" s="17">
        <v>11</v>
      </c>
      <c r="C3585">
        <v>28</v>
      </c>
      <c r="D3585" s="19">
        <f t="shared" si="110"/>
        <v>0.66666666666666663</v>
      </c>
      <c r="E3585" s="18" t="str">
        <f t="shared" si="111"/>
        <v>Saturday</v>
      </c>
    </row>
    <row r="3586" spans="1:5" ht="18" x14ac:dyDescent="0.2">
      <c r="A3586" s="1">
        <v>42364.666666666664</v>
      </c>
      <c r="B3586" s="17">
        <v>12</v>
      </c>
      <c r="C3586">
        <v>26</v>
      </c>
      <c r="D3586" s="19">
        <f t="shared" si="110"/>
        <v>0.66666666666666663</v>
      </c>
      <c r="E3586" s="18" t="str">
        <f t="shared" si="111"/>
        <v>Saturday</v>
      </c>
    </row>
    <row r="3587" spans="1:5" ht="18" x14ac:dyDescent="0.2">
      <c r="A3587" s="1">
        <v>42350.645833333336</v>
      </c>
      <c r="B3587" s="17">
        <v>12</v>
      </c>
      <c r="C3587">
        <v>12</v>
      </c>
      <c r="D3587" s="19">
        <f t="shared" ref="D3587:D3650" si="112">TIME(HOUR(A3587),MINUTE(A3587), SECOND(A3587))</f>
        <v>0.64583333333333337</v>
      </c>
      <c r="E3587" s="18" t="str">
        <f t="shared" ref="E3587:E3650" si="113">TEXT(A3587, "dddd")</f>
        <v>Saturday</v>
      </c>
    </row>
    <row r="3588" spans="1:5" ht="18" x14ac:dyDescent="0.2">
      <c r="A3588" s="1">
        <v>42357.666666666664</v>
      </c>
      <c r="B3588" s="17">
        <v>12</v>
      </c>
      <c r="C3588">
        <v>19</v>
      </c>
      <c r="D3588" s="19">
        <f t="shared" si="112"/>
        <v>0.66666666666666663</v>
      </c>
      <c r="E3588" s="18" t="str">
        <f t="shared" si="113"/>
        <v>Saturday</v>
      </c>
    </row>
    <row r="3589" spans="1:5" ht="18" x14ac:dyDescent="0.2">
      <c r="A3589" s="1">
        <v>42371.666666666664</v>
      </c>
      <c r="B3589" s="17">
        <v>1</v>
      </c>
      <c r="C3589">
        <v>2</v>
      </c>
      <c r="D3589" s="19">
        <f t="shared" si="112"/>
        <v>0.66666666666666663</v>
      </c>
      <c r="E3589" s="18" t="str">
        <f t="shared" si="113"/>
        <v>Saturday</v>
      </c>
    </row>
    <row r="3590" spans="1:5" ht="18" x14ac:dyDescent="0.2">
      <c r="A3590" s="1">
        <v>42378.666666666664</v>
      </c>
      <c r="B3590" s="17">
        <v>1</v>
      </c>
      <c r="C3590">
        <v>9</v>
      </c>
      <c r="D3590" s="19">
        <f t="shared" si="112"/>
        <v>0.66666666666666663</v>
      </c>
      <c r="E3590" s="18" t="str">
        <f t="shared" si="113"/>
        <v>Saturday</v>
      </c>
    </row>
    <row r="3591" spans="1:5" ht="18" x14ac:dyDescent="0.2">
      <c r="A3591" s="1">
        <v>42385.666666666664</v>
      </c>
      <c r="B3591" s="17">
        <v>1</v>
      </c>
      <c r="C3591">
        <v>16</v>
      </c>
      <c r="D3591" s="19">
        <f t="shared" si="112"/>
        <v>0.66666666666666663</v>
      </c>
      <c r="E3591" s="18" t="str">
        <f t="shared" si="113"/>
        <v>Saturday</v>
      </c>
    </row>
    <row r="3592" spans="1:5" ht="18" x14ac:dyDescent="0.2">
      <c r="A3592" s="1">
        <v>42319.75</v>
      </c>
      <c r="B3592" s="17">
        <v>11</v>
      </c>
      <c r="C3592">
        <v>11</v>
      </c>
      <c r="D3592" s="19">
        <f t="shared" si="112"/>
        <v>0.75</v>
      </c>
      <c r="E3592" s="18" t="str">
        <f t="shared" si="113"/>
        <v>Wednesday</v>
      </c>
    </row>
    <row r="3593" spans="1:5" ht="18" x14ac:dyDescent="0.2">
      <c r="A3593" s="1">
        <v>42368.75</v>
      </c>
      <c r="B3593" s="17">
        <v>12</v>
      </c>
      <c r="C3593">
        <v>30</v>
      </c>
      <c r="D3593" s="19">
        <f t="shared" si="112"/>
        <v>0.75</v>
      </c>
      <c r="E3593" s="18" t="str">
        <f t="shared" si="113"/>
        <v>Wednesday</v>
      </c>
    </row>
    <row r="3594" spans="1:5" ht="18" x14ac:dyDescent="0.2">
      <c r="A3594" s="1">
        <v>42389.75</v>
      </c>
      <c r="B3594" s="17">
        <v>1</v>
      </c>
      <c r="C3594">
        <v>20</v>
      </c>
      <c r="D3594" s="19">
        <f t="shared" si="112"/>
        <v>0.75</v>
      </c>
      <c r="E3594" s="18" t="str">
        <f t="shared" si="113"/>
        <v>Wednesday</v>
      </c>
    </row>
    <row r="3595" spans="1:5" ht="18" x14ac:dyDescent="0.2">
      <c r="A3595" s="1">
        <v>42375.75</v>
      </c>
      <c r="B3595" s="17">
        <v>1</v>
      </c>
      <c r="C3595">
        <v>6</v>
      </c>
      <c r="D3595" s="19">
        <f t="shared" si="112"/>
        <v>0.75</v>
      </c>
      <c r="E3595" s="18" t="str">
        <f t="shared" si="113"/>
        <v>Wednesday</v>
      </c>
    </row>
    <row r="3596" spans="1:5" ht="18" x14ac:dyDescent="0.2">
      <c r="A3596" s="1">
        <v>42382.75</v>
      </c>
      <c r="B3596" s="17">
        <v>1</v>
      </c>
      <c r="C3596">
        <v>13</v>
      </c>
      <c r="D3596" s="19">
        <f t="shared" si="112"/>
        <v>0.75</v>
      </c>
      <c r="E3596" s="18" t="str">
        <f t="shared" si="113"/>
        <v>Wednesday</v>
      </c>
    </row>
    <row r="3597" spans="1:5" ht="18" x14ac:dyDescent="0.2">
      <c r="A3597" s="1">
        <v>42217.458333333336</v>
      </c>
      <c r="B3597" s="17">
        <v>8</v>
      </c>
      <c r="C3597">
        <v>1</v>
      </c>
      <c r="D3597" s="19">
        <f t="shared" si="112"/>
        <v>0.45833333333333331</v>
      </c>
      <c r="E3597" s="18" t="str">
        <f t="shared" si="113"/>
        <v>Saturday</v>
      </c>
    </row>
    <row r="3598" spans="1:5" ht="18" x14ac:dyDescent="0.2">
      <c r="A3598" s="1">
        <v>42252.458333333336</v>
      </c>
      <c r="B3598" s="17">
        <v>9</v>
      </c>
      <c r="C3598">
        <v>5</v>
      </c>
      <c r="D3598" s="19">
        <f t="shared" si="112"/>
        <v>0.45833333333333331</v>
      </c>
      <c r="E3598" s="18" t="str">
        <f t="shared" si="113"/>
        <v>Saturday</v>
      </c>
    </row>
    <row r="3599" spans="1:5" ht="18" x14ac:dyDescent="0.2">
      <c r="A3599" s="1">
        <v>42315.458333333336</v>
      </c>
      <c r="B3599" s="17">
        <v>11</v>
      </c>
      <c r="C3599">
        <v>7</v>
      </c>
      <c r="D3599" s="19">
        <f t="shared" si="112"/>
        <v>0.45833333333333331</v>
      </c>
      <c r="E3599" s="18" t="str">
        <f t="shared" si="113"/>
        <v>Saturday</v>
      </c>
    </row>
    <row r="3600" spans="1:5" ht="18" x14ac:dyDescent="0.2">
      <c r="A3600" s="1">
        <v>42371.458333333336</v>
      </c>
      <c r="B3600" s="17">
        <v>1</v>
      </c>
      <c r="C3600">
        <v>2</v>
      </c>
      <c r="D3600" s="19">
        <f t="shared" si="112"/>
        <v>0.45833333333333331</v>
      </c>
      <c r="E3600" s="18" t="str">
        <f t="shared" si="113"/>
        <v>Saturday</v>
      </c>
    </row>
    <row r="3601" spans="1:5" ht="18" x14ac:dyDescent="0.2">
      <c r="A3601" s="1">
        <v>42270.78125</v>
      </c>
      <c r="B3601" s="17">
        <v>9</v>
      </c>
      <c r="C3601">
        <v>23</v>
      </c>
      <c r="D3601" s="19">
        <f t="shared" si="112"/>
        <v>0.78125</v>
      </c>
      <c r="E3601" s="18" t="str">
        <f t="shared" si="113"/>
        <v>Wednesday</v>
      </c>
    </row>
    <row r="3602" spans="1:5" ht="18" x14ac:dyDescent="0.2">
      <c r="A3602" s="1">
        <v>42305.78125</v>
      </c>
      <c r="B3602" s="17">
        <v>10</v>
      </c>
      <c r="C3602">
        <v>28</v>
      </c>
      <c r="D3602" s="19">
        <f t="shared" si="112"/>
        <v>0.78125</v>
      </c>
      <c r="E3602" s="18" t="str">
        <f t="shared" si="113"/>
        <v>Wednesday</v>
      </c>
    </row>
    <row r="3603" spans="1:5" ht="18" x14ac:dyDescent="0.2">
      <c r="A3603" s="1">
        <v>42396.78125</v>
      </c>
      <c r="B3603" s="17">
        <v>1</v>
      </c>
      <c r="C3603">
        <v>27</v>
      </c>
      <c r="D3603" s="19">
        <f t="shared" si="112"/>
        <v>0.78125</v>
      </c>
      <c r="E3603" s="18" t="str">
        <f t="shared" si="113"/>
        <v>Wednesday</v>
      </c>
    </row>
    <row r="3604" spans="1:5" ht="18" x14ac:dyDescent="0.2">
      <c r="A3604" s="1">
        <v>42223.541666666664</v>
      </c>
      <c r="B3604" s="17">
        <v>8</v>
      </c>
      <c r="C3604">
        <v>7</v>
      </c>
      <c r="D3604" s="19">
        <f t="shared" si="112"/>
        <v>0.54166666666666663</v>
      </c>
      <c r="E3604" s="18" t="str">
        <f t="shared" si="113"/>
        <v>Friday</v>
      </c>
    </row>
    <row r="3605" spans="1:5" ht="18" x14ac:dyDescent="0.2">
      <c r="A3605" s="1">
        <v>42251.541666666664</v>
      </c>
      <c r="B3605" s="17">
        <v>9</v>
      </c>
      <c r="C3605">
        <v>4</v>
      </c>
      <c r="D3605" s="19">
        <f t="shared" si="112"/>
        <v>0.54166666666666663</v>
      </c>
      <c r="E3605" s="18" t="str">
        <f t="shared" si="113"/>
        <v>Friday</v>
      </c>
    </row>
    <row r="3606" spans="1:5" ht="18" x14ac:dyDescent="0.2">
      <c r="A3606" s="1">
        <v>42273.416666666664</v>
      </c>
      <c r="B3606" s="17">
        <v>9</v>
      </c>
      <c r="C3606">
        <v>26</v>
      </c>
      <c r="D3606" s="19">
        <f t="shared" si="112"/>
        <v>0.41666666666666669</v>
      </c>
      <c r="E3606" s="18" t="str">
        <f t="shared" si="113"/>
        <v>Saturday</v>
      </c>
    </row>
    <row r="3607" spans="1:5" ht="18" x14ac:dyDescent="0.2">
      <c r="A3607" s="1">
        <v>42259.416666666664</v>
      </c>
      <c r="B3607" s="17">
        <v>9</v>
      </c>
      <c r="C3607">
        <v>12</v>
      </c>
      <c r="D3607" s="19">
        <f t="shared" si="112"/>
        <v>0.41666666666666669</v>
      </c>
      <c r="E3607" s="18" t="str">
        <f t="shared" si="113"/>
        <v>Saturday</v>
      </c>
    </row>
    <row r="3608" spans="1:5" ht="18" x14ac:dyDescent="0.2">
      <c r="A3608" s="1">
        <v>42266.416666666664</v>
      </c>
      <c r="B3608" s="17">
        <v>9</v>
      </c>
      <c r="C3608">
        <v>19</v>
      </c>
      <c r="D3608" s="19">
        <f t="shared" si="112"/>
        <v>0.41666666666666669</v>
      </c>
      <c r="E3608" s="18" t="str">
        <f t="shared" si="113"/>
        <v>Saturday</v>
      </c>
    </row>
    <row r="3609" spans="1:5" ht="18" x14ac:dyDescent="0.2">
      <c r="A3609" s="1">
        <v>42270.770833333336</v>
      </c>
      <c r="B3609" s="17">
        <v>9</v>
      </c>
      <c r="C3609">
        <v>23</v>
      </c>
      <c r="D3609" s="19">
        <f t="shared" si="112"/>
        <v>0.77083333333333337</v>
      </c>
      <c r="E3609" s="18" t="str">
        <f t="shared" si="113"/>
        <v>Wednesday</v>
      </c>
    </row>
    <row r="3610" spans="1:5" ht="18" x14ac:dyDescent="0.2">
      <c r="A3610" s="1">
        <v>42277.770833333336</v>
      </c>
      <c r="B3610" s="17">
        <v>9</v>
      </c>
      <c r="C3610">
        <v>30</v>
      </c>
      <c r="D3610" s="19">
        <f t="shared" si="112"/>
        <v>0.77083333333333337</v>
      </c>
      <c r="E3610" s="18" t="str">
        <f t="shared" si="113"/>
        <v>Wednesday</v>
      </c>
    </row>
    <row r="3611" spans="1:5" ht="18" x14ac:dyDescent="0.2">
      <c r="A3611" s="1">
        <v>42220.791666666664</v>
      </c>
      <c r="B3611" s="17">
        <v>8</v>
      </c>
      <c r="C3611">
        <v>4</v>
      </c>
      <c r="D3611" s="19">
        <f t="shared" si="112"/>
        <v>0.79166666666666663</v>
      </c>
      <c r="E3611" s="18" t="str">
        <f t="shared" si="113"/>
        <v>Tuesday</v>
      </c>
    </row>
    <row r="3612" spans="1:5" ht="18" x14ac:dyDescent="0.2">
      <c r="A3612" s="1">
        <v>42241.791666666664</v>
      </c>
      <c r="B3612" s="17">
        <v>8</v>
      </c>
      <c r="C3612">
        <v>25</v>
      </c>
      <c r="D3612" s="19">
        <f t="shared" si="112"/>
        <v>0.79166666666666663</v>
      </c>
      <c r="E3612" s="18" t="str">
        <f t="shared" si="113"/>
        <v>Tuesday</v>
      </c>
    </row>
    <row r="3613" spans="1:5" ht="18" x14ac:dyDescent="0.2">
      <c r="A3613" s="1">
        <v>42236.75</v>
      </c>
      <c r="B3613" s="17">
        <v>8</v>
      </c>
      <c r="C3613">
        <v>20</v>
      </c>
      <c r="D3613" s="19">
        <f t="shared" si="112"/>
        <v>0.75</v>
      </c>
      <c r="E3613" s="18" t="str">
        <f t="shared" si="113"/>
        <v>Thursday</v>
      </c>
    </row>
    <row r="3614" spans="1:5" ht="18" x14ac:dyDescent="0.2">
      <c r="A3614" s="1">
        <v>42222.75</v>
      </c>
      <c r="B3614" s="17">
        <v>8</v>
      </c>
      <c r="C3614">
        <v>6</v>
      </c>
      <c r="D3614" s="19">
        <f t="shared" si="112"/>
        <v>0.75</v>
      </c>
      <c r="E3614" s="18" t="str">
        <f t="shared" si="113"/>
        <v>Thursday</v>
      </c>
    </row>
    <row r="3615" spans="1:5" ht="18" x14ac:dyDescent="0.2">
      <c r="A3615" s="1">
        <v>42243.75</v>
      </c>
      <c r="B3615" s="17">
        <v>8</v>
      </c>
      <c r="C3615">
        <v>27</v>
      </c>
      <c r="D3615" s="19">
        <f t="shared" si="112"/>
        <v>0.75</v>
      </c>
      <c r="E3615" s="18" t="str">
        <f t="shared" si="113"/>
        <v>Thursday</v>
      </c>
    </row>
    <row r="3616" spans="1:5" ht="18" x14ac:dyDescent="0.2">
      <c r="A3616" s="1">
        <v>42229.75</v>
      </c>
      <c r="B3616" s="17">
        <v>8</v>
      </c>
      <c r="C3616">
        <v>13</v>
      </c>
      <c r="D3616" s="19">
        <f t="shared" si="112"/>
        <v>0.75</v>
      </c>
      <c r="E3616" s="18" t="str">
        <f t="shared" si="113"/>
        <v>Thursday</v>
      </c>
    </row>
    <row r="3617" spans="1:5" ht="18" x14ac:dyDescent="0.2">
      <c r="A3617" s="1">
        <v>42271.75</v>
      </c>
      <c r="B3617" s="17">
        <v>9</v>
      </c>
      <c r="C3617">
        <v>24</v>
      </c>
      <c r="D3617" s="19">
        <f t="shared" si="112"/>
        <v>0.75</v>
      </c>
      <c r="E3617" s="18" t="str">
        <f t="shared" si="113"/>
        <v>Thursday</v>
      </c>
    </row>
    <row r="3618" spans="1:5" ht="18" x14ac:dyDescent="0.2">
      <c r="A3618" s="1">
        <v>42257.75</v>
      </c>
      <c r="B3618" s="17">
        <v>9</v>
      </c>
      <c r="C3618">
        <v>10</v>
      </c>
      <c r="D3618" s="19">
        <f t="shared" si="112"/>
        <v>0.75</v>
      </c>
      <c r="E3618" s="18" t="str">
        <f t="shared" si="113"/>
        <v>Thursday</v>
      </c>
    </row>
    <row r="3619" spans="1:5" ht="18" x14ac:dyDescent="0.2">
      <c r="A3619" s="1">
        <v>42264.75</v>
      </c>
      <c r="B3619" s="17">
        <v>9</v>
      </c>
      <c r="C3619">
        <v>17</v>
      </c>
      <c r="D3619" s="19">
        <f t="shared" si="112"/>
        <v>0.75</v>
      </c>
      <c r="E3619" s="18" t="str">
        <f t="shared" si="113"/>
        <v>Thursday</v>
      </c>
    </row>
    <row r="3620" spans="1:5" ht="18" x14ac:dyDescent="0.2">
      <c r="A3620" s="1">
        <v>42270.770833333336</v>
      </c>
      <c r="B3620" s="17">
        <v>9</v>
      </c>
      <c r="C3620">
        <v>23</v>
      </c>
      <c r="D3620" s="19">
        <f t="shared" si="112"/>
        <v>0.77083333333333337</v>
      </c>
      <c r="E3620" s="18" t="str">
        <f t="shared" si="113"/>
        <v>Wednesday</v>
      </c>
    </row>
    <row r="3621" spans="1:5" ht="18" x14ac:dyDescent="0.2">
      <c r="A3621" s="1">
        <v>42396.770833333336</v>
      </c>
      <c r="B3621" s="17">
        <v>1</v>
      </c>
      <c r="C3621">
        <v>27</v>
      </c>
      <c r="D3621" s="19">
        <f t="shared" si="112"/>
        <v>0.77083333333333337</v>
      </c>
      <c r="E3621" s="18" t="str">
        <f t="shared" si="113"/>
        <v>Wednesday</v>
      </c>
    </row>
    <row r="3622" spans="1:5" ht="18" x14ac:dyDescent="0.2">
      <c r="A3622" s="1">
        <v>42290.541666666664</v>
      </c>
      <c r="B3622" s="17">
        <v>10</v>
      </c>
      <c r="C3622">
        <v>13</v>
      </c>
      <c r="D3622" s="19">
        <f t="shared" si="112"/>
        <v>0.54166666666666663</v>
      </c>
      <c r="E3622" s="18" t="str">
        <f t="shared" si="113"/>
        <v>Tuesday</v>
      </c>
    </row>
    <row r="3623" spans="1:5" ht="18" x14ac:dyDescent="0.2">
      <c r="A3623" s="1">
        <v>42318.541666666664</v>
      </c>
      <c r="B3623" s="17">
        <v>11</v>
      </c>
      <c r="C3623">
        <v>10</v>
      </c>
      <c r="D3623" s="19">
        <f t="shared" si="112"/>
        <v>0.54166666666666663</v>
      </c>
      <c r="E3623" s="18" t="str">
        <f t="shared" si="113"/>
        <v>Tuesday</v>
      </c>
    </row>
    <row r="3624" spans="1:5" ht="18" x14ac:dyDescent="0.2">
      <c r="A3624" s="1">
        <v>42394.791666666664</v>
      </c>
      <c r="B3624" s="17">
        <v>1</v>
      </c>
      <c r="C3624">
        <v>25</v>
      </c>
      <c r="D3624" s="19">
        <f t="shared" si="112"/>
        <v>0.79166666666666663</v>
      </c>
      <c r="E3624" s="18" t="str">
        <f t="shared" si="113"/>
        <v>Monday</v>
      </c>
    </row>
    <row r="3625" spans="1:5" ht="18" x14ac:dyDescent="0.2">
      <c r="A3625" s="1">
        <v>42380.791666666664</v>
      </c>
      <c r="B3625" s="17">
        <v>1</v>
      </c>
      <c r="C3625">
        <v>11</v>
      </c>
      <c r="D3625" s="19">
        <f t="shared" si="112"/>
        <v>0.79166666666666663</v>
      </c>
      <c r="E3625" s="18" t="str">
        <f t="shared" si="113"/>
        <v>Monday</v>
      </c>
    </row>
    <row r="3626" spans="1:5" ht="18" x14ac:dyDescent="0.2">
      <c r="A3626" s="1">
        <v>42387.791666666664</v>
      </c>
      <c r="B3626" s="17">
        <v>1</v>
      </c>
      <c r="C3626">
        <v>18</v>
      </c>
      <c r="D3626" s="19">
        <f t="shared" si="112"/>
        <v>0.79166666666666663</v>
      </c>
      <c r="E3626" s="18" t="str">
        <f t="shared" si="113"/>
        <v>Monday</v>
      </c>
    </row>
    <row r="3627" spans="1:5" ht="18" x14ac:dyDescent="0.2">
      <c r="A3627" s="1">
        <v>42223.770833333336</v>
      </c>
      <c r="B3627" s="17">
        <v>8</v>
      </c>
      <c r="C3627">
        <v>7</v>
      </c>
      <c r="D3627" s="19">
        <f t="shared" si="112"/>
        <v>0.77083333333333337</v>
      </c>
      <c r="E3627" s="18" t="str">
        <f t="shared" si="113"/>
        <v>Friday</v>
      </c>
    </row>
    <row r="3628" spans="1:5" ht="18" x14ac:dyDescent="0.2">
      <c r="A3628" s="1">
        <v>42251.770833333336</v>
      </c>
      <c r="B3628" s="17">
        <v>9</v>
      </c>
      <c r="C3628">
        <v>4</v>
      </c>
      <c r="D3628" s="19">
        <f t="shared" si="112"/>
        <v>0.77083333333333337</v>
      </c>
      <c r="E3628" s="18" t="str">
        <f t="shared" si="113"/>
        <v>Friday</v>
      </c>
    </row>
    <row r="3629" spans="1:5" ht="18" x14ac:dyDescent="0.2">
      <c r="A3629" s="1">
        <v>42286.770833333336</v>
      </c>
      <c r="B3629" s="17">
        <v>10</v>
      </c>
      <c r="C3629">
        <v>9</v>
      </c>
      <c r="D3629" s="19">
        <f t="shared" si="112"/>
        <v>0.77083333333333337</v>
      </c>
      <c r="E3629" s="18" t="str">
        <f t="shared" si="113"/>
        <v>Friday</v>
      </c>
    </row>
    <row r="3630" spans="1:5" ht="18" x14ac:dyDescent="0.2">
      <c r="A3630" s="1">
        <v>42281.8125</v>
      </c>
      <c r="B3630" s="17">
        <v>10</v>
      </c>
      <c r="C3630">
        <v>4</v>
      </c>
      <c r="D3630" s="19">
        <f t="shared" si="112"/>
        <v>0.8125</v>
      </c>
      <c r="E3630" s="18" t="str">
        <f t="shared" si="113"/>
        <v>Sunday</v>
      </c>
    </row>
    <row r="3631" spans="1:5" ht="18" x14ac:dyDescent="0.2">
      <c r="A3631" s="1">
        <v>42309.8125</v>
      </c>
      <c r="B3631" s="17">
        <v>11</v>
      </c>
      <c r="C3631">
        <v>1</v>
      </c>
      <c r="D3631" s="19">
        <f t="shared" si="112"/>
        <v>0.8125</v>
      </c>
      <c r="E3631" s="18" t="str">
        <f t="shared" si="113"/>
        <v>Sunday</v>
      </c>
    </row>
    <row r="3632" spans="1:5" ht="18" x14ac:dyDescent="0.2">
      <c r="A3632" s="1">
        <v>42220.75</v>
      </c>
      <c r="B3632" s="17">
        <v>8</v>
      </c>
      <c r="C3632">
        <v>4</v>
      </c>
      <c r="D3632" s="19">
        <f t="shared" si="112"/>
        <v>0.75</v>
      </c>
      <c r="E3632" s="18" t="str">
        <f t="shared" si="113"/>
        <v>Tuesday</v>
      </c>
    </row>
    <row r="3633" spans="1:5" ht="18" x14ac:dyDescent="0.2">
      <c r="A3633" s="1">
        <v>42227.75</v>
      </c>
      <c r="B3633" s="17">
        <v>8</v>
      </c>
      <c r="C3633">
        <v>11</v>
      </c>
      <c r="D3633" s="19">
        <f t="shared" si="112"/>
        <v>0.75</v>
      </c>
      <c r="E3633" s="18" t="str">
        <f t="shared" si="113"/>
        <v>Tuesday</v>
      </c>
    </row>
    <row r="3634" spans="1:5" ht="18" x14ac:dyDescent="0.2">
      <c r="A3634" s="1">
        <v>42234.75</v>
      </c>
      <c r="B3634" s="17">
        <v>8</v>
      </c>
      <c r="C3634">
        <v>18</v>
      </c>
      <c r="D3634" s="19">
        <f t="shared" si="112"/>
        <v>0.75</v>
      </c>
      <c r="E3634" s="18" t="str">
        <f t="shared" si="113"/>
        <v>Tuesday</v>
      </c>
    </row>
    <row r="3635" spans="1:5" ht="18" x14ac:dyDescent="0.2">
      <c r="A3635" s="1">
        <v>42235.791666666664</v>
      </c>
      <c r="B3635" s="17">
        <v>8</v>
      </c>
      <c r="C3635">
        <v>19</v>
      </c>
      <c r="D3635" s="19">
        <f t="shared" si="112"/>
        <v>0.79166666666666663</v>
      </c>
      <c r="E3635" s="18" t="str">
        <f t="shared" si="113"/>
        <v>Wednesday</v>
      </c>
    </row>
    <row r="3636" spans="1:5" ht="18" x14ac:dyDescent="0.2">
      <c r="A3636" s="1">
        <v>42263.791666666664</v>
      </c>
      <c r="B3636" s="17">
        <v>9</v>
      </c>
      <c r="C3636">
        <v>16</v>
      </c>
      <c r="D3636" s="19">
        <f t="shared" si="112"/>
        <v>0.79166666666666663</v>
      </c>
      <c r="E3636" s="18" t="str">
        <f t="shared" si="113"/>
        <v>Wednesday</v>
      </c>
    </row>
    <row r="3637" spans="1:5" ht="18" x14ac:dyDescent="0.2">
      <c r="A3637" s="1">
        <v>42298.791666666664</v>
      </c>
      <c r="B3637" s="17">
        <v>10</v>
      </c>
      <c r="C3637">
        <v>21</v>
      </c>
      <c r="D3637" s="19">
        <f t="shared" si="112"/>
        <v>0.79166666666666663</v>
      </c>
      <c r="E3637" s="18" t="str">
        <f t="shared" si="113"/>
        <v>Wednesday</v>
      </c>
    </row>
    <row r="3638" spans="1:5" ht="18" x14ac:dyDescent="0.2">
      <c r="A3638" s="1">
        <v>42326.791666666664</v>
      </c>
      <c r="B3638" s="17">
        <v>11</v>
      </c>
      <c r="C3638">
        <v>18</v>
      </c>
      <c r="D3638" s="19">
        <f t="shared" si="112"/>
        <v>0.79166666666666663</v>
      </c>
      <c r="E3638" s="18" t="str">
        <f t="shared" si="113"/>
        <v>Wednesday</v>
      </c>
    </row>
    <row r="3639" spans="1:5" ht="18" x14ac:dyDescent="0.2">
      <c r="A3639" s="1">
        <v>42354.791666666664</v>
      </c>
      <c r="B3639" s="17">
        <v>12</v>
      </c>
      <c r="C3639">
        <v>16</v>
      </c>
      <c r="D3639" s="19">
        <f t="shared" si="112"/>
        <v>0.79166666666666663</v>
      </c>
      <c r="E3639" s="18" t="str">
        <f t="shared" si="113"/>
        <v>Wednesday</v>
      </c>
    </row>
    <row r="3640" spans="1:5" ht="18" x14ac:dyDescent="0.2">
      <c r="A3640" s="1">
        <v>42389.791666666664</v>
      </c>
      <c r="B3640" s="17">
        <v>1</v>
      </c>
      <c r="C3640">
        <v>20</v>
      </c>
      <c r="D3640" s="19">
        <f t="shared" si="112"/>
        <v>0.79166666666666663</v>
      </c>
      <c r="E3640" s="18" t="str">
        <f t="shared" si="113"/>
        <v>Wednesday</v>
      </c>
    </row>
    <row r="3641" spans="1:5" ht="18" x14ac:dyDescent="0.2">
      <c r="A3641" s="1">
        <v>42263.78125</v>
      </c>
      <c r="B3641" s="17">
        <v>9</v>
      </c>
      <c r="C3641">
        <v>16</v>
      </c>
      <c r="D3641" s="19">
        <f t="shared" si="112"/>
        <v>0.78125</v>
      </c>
      <c r="E3641" s="18" t="str">
        <f t="shared" si="113"/>
        <v>Wednesday</v>
      </c>
    </row>
    <row r="3642" spans="1:5" ht="18" x14ac:dyDescent="0.2">
      <c r="A3642" s="1">
        <v>42298.78125</v>
      </c>
      <c r="B3642" s="17">
        <v>10</v>
      </c>
      <c r="C3642">
        <v>21</v>
      </c>
      <c r="D3642" s="19">
        <f t="shared" si="112"/>
        <v>0.78125</v>
      </c>
      <c r="E3642" s="18" t="str">
        <f t="shared" si="113"/>
        <v>Wednesday</v>
      </c>
    </row>
    <row r="3643" spans="1:5" ht="18" x14ac:dyDescent="0.2">
      <c r="A3643" s="1">
        <v>42326.78125</v>
      </c>
      <c r="B3643" s="17">
        <v>11</v>
      </c>
      <c r="C3643">
        <v>18</v>
      </c>
      <c r="D3643" s="19">
        <f t="shared" si="112"/>
        <v>0.78125</v>
      </c>
      <c r="E3643" s="18" t="str">
        <f t="shared" si="113"/>
        <v>Wednesday</v>
      </c>
    </row>
    <row r="3644" spans="1:5" ht="18" x14ac:dyDescent="0.2">
      <c r="A3644" s="1">
        <v>42389.78125</v>
      </c>
      <c r="B3644" s="17">
        <v>1</v>
      </c>
      <c r="C3644">
        <v>20</v>
      </c>
      <c r="D3644" s="19">
        <f t="shared" si="112"/>
        <v>0.78125</v>
      </c>
      <c r="E3644" s="18" t="str">
        <f t="shared" si="113"/>
        <v>Wednesday</v>
      </c>
    </row>
    <row r="3645" spans="1:5" ht="18" x14ac:dyDescent="0.2">
      <c r="A3645" s="1">
        <v>42297.791666666664</v>
      </c>
      <c r="B3645" s="17">
        <v>10</v>
      </c>
      <c r="C3645">
        <v>20</v>
      </c>
      <c r="D3645" s="19">
        <f t="shared" si="112"/>
        <v>0.79166666666666663</v>
      </c>
      <c r="E3645" s="18" t="str">
        <f t="shared" si="113"/>
        <v>Tuesday</v>
      </c>
    </row>
    <row r="3646" spans="1:5" ht="18" x14ac:dyDescent="0.2">
      <c r="A3646" s="1">
        <v>42290.791666666664</v>
      </c>
      <c r="B3646" s="17">
        <v>10</v>
      </c>
      <c r="C3646">
        <v>13</v>
      </c>
      <c r="D3646" s="19">
        <f t="shared" si="112"/>
        <v>0.79166666666666663</v>
      </c>
      <c r="E3646" s="18" t="str">
        <f t="shared" si="113"/>
        <v>Tuesday</v>
      </c>
    </row>
    <row r="3647" spans="1:5" ht="18" x14ac:dyDescent="0.2">
      <c r="A3647" s="1">
        <v>42311.791666666664</v>
      </c>
      <c r="B3647" s="17">
        <v>11</v>
      </c>
      <c r="C3647">
        <v>3</v>
      </c>
      <c r="D3647" s="19">
        <f t="shared" si="112"/>
        <v>0.79166666666666663</v>
      </c>
      <c r="E3647" s="18" t="str">
        <f t="shared" si="113"/>
        <v>Tuesday</v>
      </c>
    </row>
    <row r="3648" spans="1:5" ht="18" x14ac:dyDescent="0.2">
      <c r="A3648" s="1">
        <v>42332.791666666664</v>
      </c>
      <c r="B3648" s="17">
        <v>11</v>
      </c>
      <c r="C3648">
        <v>24</v>
      </c>
      <c r="D3648" s="19">
        <f t="shared" si="112"/>
        <v>0.79166666666666663</v>
      </c>
      <c r="E3648" s="18" t="str">
        <f t="shared" si="113"/>
        <v>Tuesday</v>
      </c>
    </row>
    <row r="3649" spans="1:5" ht="18" x14ac:dyDescent="0.2">
      <c r="A3649" s="1">
        <v>42374.791666666664</v>
      </c>
      <c r="B3649" s="17">
        <v>1</v>
      </c>
      <c r="C3649">
        <v>5</v>
      </c>
      <c r="D3649" s="19">
        <f t="shared" si="112"/>
        <v>0.79166666666666663</v>
      </c>
      <c r="E3649" s="18" t="str">
        <f t="shared" si="113"/>
        <v>Tuesday</v>
      </c>
    </row>
    <row r="3650" spans="1:5" ht="18" x14ac:dyDescent="0.2">
      <c r="A3650" s="1">
        <v>42388.791666666664</v>
      </c>
      <c r="B3650" s="17">
        <v>1</v>
      </c>
      <c r="C3650">
        <v>19</v>
      </c>
      <c r="D3650" s="19">
        <f t="shared" si="112"/>
        <v>0.79166666666666663</v>
      </c>
      <c r="E3650" s="18" t="str">
        <f t="shared" si="113"/>
        <v>Tuesday</v>
      </c>
    </row>
    <row r="3651" spans="1:5" ht="18" x14ac:dyDescent="0.2">
      <c r="A3651" s="1">
        <v>42372.625</v>
      </c>
      <c r="B3651" s="17">
        <v>1</v>
      </c>
      <c r="C3651">
        <v>3</v>
      </c>
      <c r="D3651" s="19">
        <f t="shared" ref="D3651:D3714" si="114">TIME(HOUR(A3651),MINUTE(A3651), SECOND(A3651))</f>
        <v>0.625</v>
      </c>
      <c r="E3651" s="18" t="str">
        <f t="shared" ref="E3651:E3714" si="115">TEXT(A3651, "dddd")</f>
        <v>Sunday</v>
      </c>
    </row>
    <row r="3652" spans="1:5" ht="18" x14ac:dyDescent="0.2">
      <c r="A3652" s="1">
        <v>42393.625</v>
      </c>
      <c r="B3652" s="17">
        <v>1</v>
      </c>
      <c r="C3652">
        <v>24</v>
      </c>
      <c r="D3652" s="19">
        <f t="shared" si="114"/>
        <v>0.625</v>
      </c>
      <c r="E3652" s="18" t="str">
        <f t="shared" si="115"/>
        <v>Sunday</v>
      </c>
    </row>
    <row r="3653" spans="1:5" ht="18" x14ac:dyDescent="0.2">
      <c r="A3653" s="1">
        <v>42379.625</v>
      </c>
      <c r="B3653" s="17">
        <v>1</v>
      </c>
      <c r="C3653">
        <v>10</v>
      </c>
      <c r="D3653" s="19">
        <f t="shared" si="114"/>
        <v>0.625</v>
      </c>
      <c r="E3653" s="18" t="str">
        <f t="shared" si="115"/>
        <v>Sunday</v>
      </c>
    </row>
    <row r="3654" spans="1:5" ht="18" x14ac:dyDescent="0.2">
      <c r="A3654" s="1">
        <v>42400.625</v>
      </c>
      <c r="B3654" s="17">
        <v>1</v>
      </c>
      <c r="C3654">
        <v>31</v>
      </c>
      <c r="D3654" s="19">
        <f t="shared" si="114"/>
        <v>0.625</v>
      </c>
      <c r="E3654" s="18" t="str">
        <f t="shared" si="115"/>
        <v>Sunday</v>
      </c>
    </row>
    <row r="3655" spans="1:5" ht="18" x14ac:dyDescent="0.2">
      <c r="A3655" s="1">
        <v>42386.625</v>
      </c>
      <c r="B3655" s="17">
        <v>1</v>
      </c>
      <c r="C3655">
        <v>17</v>
      </c>
      <c r="D3655" s="19">
        <f t="shared" si="114"/>
        <v>0.625</v>
      </c>
      <c r="E3655" s="18" t="str">
        <f t="shared" si="115"/>
        <v>Sunday</v>
      </c>
    </row>
    <row r="3656" spans="1:5" ht="18" x14ac:dyDescent="0.2">
      <c r="A3656" s="1">
        <v>42221.791666666664</v>
      </c>
      <c r="B3656" s="17">
        <v>8</v>
      </c>
      <c r="C3656">
        <v>5</v>
      </c>
      <c r="D3656" s="19">
        <f t="shared" si="114"/>
        <v>0.79166666666666663</v>
      </c>
      <c r="E3656" s="18" t="str">
        <f t="shared" si="115"/>
        <v>Wednesday</v>
      </c>
    </row>
    <row r="3657" spans="1:5" ht="18" x14ac:dyDescent="0.2">
      <c r="A3657" s="1">
        <v>42375.791666666664</v>
      </c>
      <c r="B3657" s="17">
        <v>1</v>
      </c>
      <c r="C3657">
        <v>6</v>
      </c>
      <c r="D3657" s="19">
        <f t="shared" si="114"/>
        <v>0.79166666666666663</v>
      </c>
      <c r="E3657" s="18" t="str">
        <f t="shared" si="115"/>
        <v>Wednesday</v>
      </c>
    </row>
    <row r="3658" spans="1:5" ht="18" x14ac:dyDescent="0.2">
      <c r="A3658" s="1">
        <v>42397.75</v>
      </c>
      <c r="B3658" s="17">
        <v>1</v>
      </c>
      <c r="C3658">
        <v>28</v>
      </c>
      <c r="D3658" s="19">
        <f t="shared" si="114"/>
        <v>0.75</v>
      </c>
      <c r="E3658" s="18" t="str">
        <f t="shared" si="115"/>
        <v>Thursday</v>
      </c>
    </row>
    <row r="3659" spans="1:5" ht="18" x14ac:dyDescent="0.2">
      <c r="A3659" s="1">
        <v>42326.875</v>
      </c>
      <c r="B3659" s="17">
        <v>11</v>
      </c>
      <c r="C3659">
        <v>18</v>
      </c>
      <c r="D3659" s="19">
        <f t="shared" si="114"/>
        <v>0.875</v>
      </c>
      <c r="E3659" s="18" t="str">
        <f t="shared" si="115"/>
        <v>Wednesday</v>
      </c>
    </row>
    <row r="3660" spans="1:5" ht="18" x14ac:dyDescent="0.2">
      <c r="A3660" s="1">
        <v>42377.5</v>
      </c>
      <c r="B3660" s="17">
        <v>1</v>
      </c>
      <c r="C3660">
        <v>8</v>
      </c>
      <c r="D3660" s="19">
        <f t="shared" si="114"/>
        <v>0.5</v>
      </c>
      <c r="E3660" s="18" t="str">
        <f t="shared" si="115"/>
        <v>Friday</v>
      </c>
    </row>
    <row r="3661" spans="1:5" ht="18" x14ac:dyDescent="0.2">
      <c r="A3661" s="1">
        <v>42241.541666666664</v>
      </c>
      <c r="B3661" s="17">
        <v>8</v>
      </c>
      <c r="C3661">
        <v>25</v>
      </c>
      <c r="D3661" s="19">
        <f t="shared" si="114"/>
        <v>0.54166666666666663</v>
      </c>
      <c r="E3661" s="18" t="str">
        <f t="shared" si="115"/>
        <v>Tuesday</v>
      </c>
    </row>
    <row r="3662" spans="1:5" ht="18" x14ac:dyDescent="0.2">
      <c r="A3662" s="1">
        <v>42269.541666666664</v>
      </c>
      <c r="B3662" s="17">
        <v>9</v>
      </c>
      <c r="C3662">
        <v>22</v>
      </c>
      <c r="D3662" s="19">
        <f t="shared" si="114"/>
        <v>0.54166666666666663</v>
      </c>
      <c r="E3662" s="18" t="str">
        <f t="shared" si="115"/>
        <v>Tuesday</v>
      </c>
    </row>
    <row r="3663" spans="1:5" ht="18" x14ac:dyDescent="0.2">
      <c r="A3663" s="1">
        <v>42332.541666666664</v>
      </c>
      <c r="B3663" s="17">
        <v>11</v>
      </c>
      <c r="C3663">
        <v>24</v>
      </c>
      <c r="D3663" s="19">
        <f t="shared" si="114"/>
        <v>0.54166666666666663</v>
      </c>
      <c r="E3663" s="18" t="str">
        <f t="shared" si="115"/>
        <v>Tuesday</v>
      </c>
    </row>
    <row r="3664" spans="1:5" ht="18" x14ac:dyDescent="0.2">
      <c r="A3664" s="1">
        <v>42360.541666666664</v>
      </c>
      <c r="B3664" s="17">
        <v>12</v>
      </c>
      <c r="C3664">
        <v>22</v>
      </c>
      <c r="D3664" s="19">
        <f t="shared" si="114"/>
        <v>0.54166666666666663</v>
      </c>
      <c r="E3664" s="18" t="str">
        <f t="shared" si="115"/>
        <v>Tuesday</v>
      </c>
    </row>
    <row r="3665" spans="1:5" ht="18" x14ac:dyDescent="0.2">
      <c r="A3665" s="1">
        <v>42395.541666666664</v>
      </c>
      <c r="B3665" s="17">
        <v>1</v>
      </c>
      <c r="C3665">
        <v>26</v>
      </c>
      <c r="D3665" s="19">
        <f t="shared" si="114"/>
        <v>0.54166666666666663</v>
      </c>
      <c r="E3665" s="18" t="str">
        <f t="shared" si="115"/>
        <v>Tuesday</v>
      </c>
    </row>
    <row r="3666" spans="1:5" ht="18" x14ac:dyDescent="0.2">
      <c r="A3666" s="1">
        <v>42225.708333333336</v>
      </c>
      <c r="B3666" s="17">
        <v>8</v>
      </c>
      <c r="C3666">
        <v>9</v>
      </c>
      <c r="D3666" s="19">
        <f t="shared" si="114"/>
        <v>0.70833333333333337</v>
      </c>
      <c r="E3666" s="18" t="str">
        <f t="shared" si="115"/>
        <v>Sunday</v>
      </c>
    </row>
    <row r="3667" spans="1:5" ht="18" x14ac:dyDescent="0.2">
      <c r="A3667" s="1">
        <v>42260.708333333336</v>
      </c>
      <c r="B3667" s="17">
        <v>9</v>
      </c>
      <c r="C3667">
        <v>13</v>
      </c>
      <c r="D3667" s="19">
        <f t="shared" si="114"/>
        <v>0.70833333333333337</v>
      </c>
      <c r="E3667" s="18" t="str">
        <f t="shared" si="115"/>
        <v>Sunday</v>
      </c>
    </row>
    <row r="3668" spans="1:5" ht="18" x14ac:dyDescent="0.2">
      <c r="A3668" s="1">
        <v>42288.708333333336</v>
      </c>
      <c r="B3668" s="17">
        <v>10</v>
      </c>
      <c r="C3668">
        <v>11</v>
      </c>
      <c r="D3668" s="19">
        <f t="shared" si="114"/>
        <v>0.70833333333333337</v>
      </c>
      <c r="E3668" s="18" t="str">
        <f t="shared" si="115"/>
        <v>Sunday</v>
      </c>
    </row>
    <row r="3669" spans="1:5" ht="18" x14ac:dyDescent="0.2">
      <c r="A3669" s="1">
        <v>42316.708333333336</v>
      </c>
      <c r="B3669" s="17">
        <v>11</v>
      </c>
      <c r="C3669">
        <v>8</v>
      </c>
      <c r="D3669" s="19">
        <f t="shared" si="114"/>
        <v>0.70833333333333337</v>
      </c>
      <c r="E3669" s="18" t="str">
        <f t="shared" si="115"/>
        <v>Sunday</v>
      </c>
    </row>
    <row r="3670" spans="1:5" ht="18" x14ac:dyDescent="0.2">
      <c r="A3670" s="1">
        <v>42351.708333333336</v>
      </c>
      <c r="B3670" s="17">
        <v>12</v>
      </c>
      <c r="C3670">
        <v>13</v>
      </c>
      <c r="D3670" s="19">
        <f t="shared" si="114"/>
        <v>0.70833333333333337</v>
      </c>
      <c r="E3670" s="18" t="str">
        <f t="shared" si="115"/>
        <v>Sunday</v>
      </c>
    </row>
    <row r="3671" spans="1:5" ht="18" x14ac:dyDescent="0.2">
      <c r="A3671" s="1">
        <v>42379.708333333336</v>
      </c>
      <c r="B3671" s="17">
        <v>1</v>
      </c>
      <c r="C3671">
        <v>10</v>
      </c>
      <c r="D3671" s="19">
        <f t="shared" si="114"/>
        <v>0.70833333333333337</v>
      </c>
      <c r="E3671" s="18" t="str">
        <f t="shared" si="115"/>
        <v>Sunday</v>
      </c>
    </row>
    <row r="3672" spans="1:5" ht="18" x14ac:dyDescent="0.2">
      <c r="A3672" s="1">
        <v>42241.791666666664</v>
      </c>
      <c r="B3672" s="17">
        <v>8</v>
      </c>
      <c r="C3672">
        <v>25</v>
      </c>
      <c r="D3672" s="19">
        <f t="shared" si="114"/>
        <v>0.79166666666666663</v>
      </c>
      <c r="E3672" s="18" t="str">
        <f t="shared" si="115"/>
        <v>Tuesday</v>
      </c>
    </row>
    <row r="3673" spans="1:5" ht="18" x14ac:dyDescent="0.2">
      <c r="A3673" s="1">
        <v>42269.791666666664</v>
      </c>
      <c r="B3673" s="17">
        <v>9</v>
      </c>
      <c r="C3673">
        <v>22</v>
      </c>
      <c r="D3673" s="19">
        <f t="shared" si="114"/>
        <v>0.79166666666666663</v>
      </c>
      <c r="E3673" s="18" t="str">
        <f t="shared" si="115"/>
        <v>Tuesday</v>
      </c>
    </row>
    <row r="3674" spans="1:5" ht="18" x14ac:dyDescent="0.2">
      <c r="A3674" s="1">
        <v>42304.791666666664</v>
      </c>
      <c r="B3674" s="17">
        <v>10</v>
      </c>
      <c r="C3674">
        <v>27</v>
      </c>
      <c r="D3674" s="19">
        <f t="shared" si="114"/>
        <v>0.79166666666666663</v>
      </c>
      <c r="E3674" s="18" t="str">
        <f t="shared" si="115"/>
        <v>Tuesday</v>
      </c>
    </row>
    <row r="3675" spans="1:5" ht="18" x14ac:dyDescent="0.2">
      <c r="A3675" s="1">
        <v>42325.770833333336</v>
      </c>
      <c r="B3675" s="17">
        <v>11</v>
      </c>
      <c r="C3675">
        <v>17</v>
      </c>
      <c r="D3675" s="19">
        <f t="shared" si="114"/>
        <v>0.77083333333333337</v>
      </c>
      <c r="E3675" s="18" t="str">
        <f t="shared" si="115"/>
        <v>Tuesday</v>
      </c>
    </row>
    <row r="3676" spans="1:5" ht="18" x14ac:dyDescent="0.2">
      <c r="A3676" s="1">
        <v>42360.770833333336</v>
      </c>
      <c r="B3676" s="17">
        <v>12</v>
      </c>
      <c r="C3676">
        <v>22</v>
      </c>
      <c r="D3676" s="19">
        <f t="shared" si="114"/>
        <v>0.77083333333333337</v>
      </c>
      <c r="E3676" s="18" t="str">
        <f t="shared" si="115"/>
        <v>Tuesday</v>
      </c>
    </row>
    <row r="3677" spans="1:5" ht="18" x14ac:dyDescent="0.2">
      <c r="A3677" s="1">
        <v>42395.791666666664</v>
      </c>
      <c r="B3677" s="17">
        <v>1</v>
      </c>
      <c r="C3677">
        <v>26</v>
      </c>
      <c r="D3677" s="19">
        <f t="shared" si="114"/>
        <v>0.79166666666666663</v>
      </c>
      <c r="E3677" s="18" t="str">
        <f t="shared" si="115"/>
        <v>Tuesday</v>
      </c>
    </row>
    <row r="3678" spans="1:5" ht="18" x14ac:dyDescent="0.2">
      <c r="A3678" s="1">
        <v>42326.708333333336</v>
      </c>
      <c r="B3678" s="17">
        <v>11</v>
      </c>
      <c r="C3678">
        <v>18</v>
      </c>
      <c r="D3678" s="19">
        <f t="shared" si="114"/>
        <v>0.70833333333333337</v>
      </c>
      <c r="E3678" s="18" t="str">
        <f t="shared" si="115"/>
        <v>Wednesday</v>
      </c>
    </row>
    <row r="3679" spans="1:5" ht="18" x14ac:dyDescent="0.2">
      <c r="A3679" s="1">
        <v>42354.708333333336</v>
      </c>
      <c r="B3679" s="17">
        <v>12</v>
      </c>
      <c r="C3679">
        <v>16</v>
      </c>
      <c r="D3679" s="19">
        <f t="shared" si="114"/>
        <v>0.70833333333333337</v>
      </c>
      <c r="E3679" s="18" t="str">
        <f t="shared" si="115"/>
        <v>Wednesday</v>
      </c>
    </row>
    <row r="3680" spans="1:5" ht="18" x14ac:dyDescent="0.2">
      <c r="A3680" s="1">
        <v>42382.708333333336</v>
      </c>
      <c r="B3680" s="17">
        <v>1</v>
      </c>
      <c r="C3680">
        <v>13</v>
      </c>
      <c r="D3680" s="19">
        <f t="shared" si="114"/>
        <v>0.70833333333333337</v>
      </c>
      <c r="E3680" s="18" t="str">
        <f t="shared" si="115"/>
        <v>Wednesday</v>
      </c>
    </row>
    <row r="3681" spans="1:5" ht="18" x14ac:dyDescent="0.2">
      <c r="A3681" s="1">
        <v>42348.625</v>
      </c>
      <c r="B3681" s="17">
        <v>12</v>
      </c>
      <c r="C3681">
        <v>10</v>
      </c>
      <c r="D3681" s="19">
        <f t="shared" si="114"/>
        <v>0.625</v>
      </c>
      <c r="E3681" s="18" t="str">
        <f t="shared" si="115"/>
        <v>Thursday</v>
      </c>
    </row>
    <row r="3682" spans="1:5" ht="18" x14ac:dyDescent="0.2">
      <c r="A3682" s="1">
        <v>42355.645833333336</v>
      </c>
      <c r="B3682" s="17">
        <v>12</v>
      </c>
      <c r="C3682">
        <v>17</v>
      </c>
      <c r="D3682" s="19">
        <f t="shared" si="114"/>
        <v>0.64583333333333337</v>
      </c>
      <c r="E3682" s="18" t="str">
        <f t="shared" si="115"/>
        <v>Thursday</v>
      </c>
    </row>
    <row r="3683" spans="1:5" ht="18" x14ac:dyDescent="0.2">
      <c r="A3683" s="1">
        <v>42221.770833333336</v>
      </c>
      <c r="B3683" s="17">
        <v>8</v>
      </c>
      <c r="C3683">
        <v>5</v>
      </c>
      <c r="D3683" s="19">
        <f t="shared" si="114"/>
        <v>0.77083333333333337</v>
      </c>
      <c r="E3683" s="18" t="str">
        <f t="shared" si="115"/>
        <v>Wednesday</v>
      </c>
    </row>
    <row r="3684" spans="1:5" ht="18" x14ac:dyDescent="0.2">
      <c r="A3684" s="1">
        <v>42242.770833333336</v>
      </c>
      <c r="B3684" s="17">
        <v>8</v>
      </c>
      <c r="C3684">
        <v>26</v>
      </c>
      <c r="D3684" s="19">
        <f t="shared" si="114"/>
        <v>0.77083333333333337</v>
      </c>
      <c r="E3684" s="18" t="str">
        <f t="shared" si="115"/>
        <v>Wednesday</v>
      </c>
    </row>
    <row r="3685" spans="1:5" ht="18" x14ac:dyDescent="0.2">
      <c r="A3685" s="1">
        <v>42228.770833333336</v>
      </c>
      <c r="B3685" s="17">
        <v>8</v>
      </c>
      <c r="C3685">
        <v>12</v>
      </c>
      <c r="D3685" s="19">
        <f t="shared" si="114"/>
        <v>0.77083333333333337</v>
      </c>
      <c r="E3685" s="18" t="str">
        <f t="shared" si="115"/>
        <v>Wednesday</v>
      </c>
    </row>
    <row r="3686" spans="1:5" ht="18" x14ac:dyDescent="0.2">
      <c r="A3686" s="1">
        <v>42235.770833333336</v>
      </c>
      <c r="B3686" s="17">
        <v>8</v>
      </c>
      <c r="C3686">
        <v>19</v>
      </c>
      <c r="D3686" s="19">
        <f t="shared" si="114"/>
        <v>0.77083333333333337</v>
      </c>
      <c r="E3686" s="18" t="str">
        <f t="shared" si="115"/>
        <v>Wednesday</v>
      </c>
    </row>
    <row r="3687" spans="1:5" ht="18" x14ac:dyDescent="0.2">
      <c r="A3687" s="1">
        <v>42249.770833333336</v>
      </c>
      <c r="B3687" s="17">
        <v>9</v>
      </c>
      <c r="C3687">
        <v>2</v>
      </c>
      <c r="D3687" s="19">
        <f t="shared" si="114"/>
        <v>0.77083333333333337</v>
      </c>
      <c r="E3687" s="18" t="str">
        <f t="shared" si="115"/>
        <v>Wednesday</v>
      </c>
    </row>
    <row r="3688" spans="1:5" ht="18" x14ac:dyDescent="0.2">
      <c r="A3688" s="1">
        <v>42270.770833333336</v>
      </c>
      <c r="B3688" s="17">
        <v>9</v>
      </c>
      <c r="C3688">
        <v>23</v>
      </c>
      <c r="D3688" s="19">
        <f t="shared" si="114"/>
        <v>0.77083333333333337</v>
      </c>
      <c r="E3688" s="18" t="str">
        <f t="shared" si="115"/>
        <v>Wednesday</v>
      </c>
    </row>
    <row r="3689" spans="1:5" ht="18" x14ac:dyDescent="0.2">
      <c r="A3689" s="1">
        <v>42256.770833333336</v>
      </c>
      <c r="B3689" s="17">
        <v>9</v>
      </c>
      <c r="C3689">
        <v>9</v>
      </c>
      <c r="D3689" s="19">
        <f t="shared" si="114"/>
        <v>0.77083333333333337</v>
      </c>
      <c r="E3689" s="18" t="str">
        <f t="shared" si="115"/>
        <v>Wednesday</v>
      </c>
    </row>
    <row r="3690" spans="1:5" ht="18" x14ac:dyDescent="0.2">
      <c r="A3690" s="1">
        <v>42277.770833333336</v>
      </c>
      <c r="B3690" s="17">
        <v>9</v>
      </c>
      <c r="C3690">
        <v>30</v>
      </c>
      <c r="D3690" s="19">
        <f t="shared" si="114"/>
        <v>0.77083333333333337</v>
      </c>
      <c r="E3690" s="18" t="str">
        <f t="shared" si="115"/>
        <v>Wednesday</v>
      </c>
    </row>
    <row r="3691" spans="1:5" ht="18" x14ac:dyDescent="0.2">
      <c r="A3691" s="1">
        <v>42263.770833333336</v>
      </c>
      <c r="B3691" s="17">
        <v>9</v>
      </c>
      <c r="C3691">
        <v>16</v>
      </c>
      <c r="D3691" s="19">
        <f t="shared" si="114"/>
        <v>0.77083333333333337</v>
      </c>
      <c r="E3691" s="18" t="str">
        <f t="shared" si="115"/>
        <v>Wednesday</v>
      </c>
    </row>
    <row r="3692" spans="1:5" ht="18" x14ac:dyDescent="0.2">
      <c r="A3692" s="1">
        <v>42242.729166666664</v>
      </c>
      <c r="B3692" s="17">
        <v>8</v>
      </c>
      <c r="C3692">
        <v>26</v>
      </c>
      <c r="D3692" s="19">
        <f t="shared" si="114"/>
        <v>0.72916666666666663</v>
      </c>
      <c r="E3692" s="18" t="str">
        <f t="shared" si="115"/>
        <v>Wednesday</v>
      </c>
    </row>
    <row r="3693" spans="1:5" ht="18" x14ac:dyDescent="0.2">
      <c r="A3693" s="1">
        <v>42270.729166666664</v>
      </c>
      <c r="B3693" s="17">
        <v>9</v>
      </c>
      <c r="C3693">
        <v>23</v>
      </c>
      <c r="D3693" s="19">
        <f t="shared" si="114"/>
        <v>0.72916666666666663</v>
      </c>
      <c r="E3693" s="18" t="str">
        <f t="shared" si="115"/>
        <v>Wednesday</v>
      </c>
    </row>
    <row r="3694" spans="1:5" ht="18" x14ac:dyDescent="0.2">
      <c r="A3694" s="1">
        <v>42396.729166666664</v>
      </c>
      <c r="B3694" s="17">
        <v>1</v>
      </c>
      <c r="C3694">
        <v>27</v>
      </c>
      <c r="D3694" s="19">
        <f t="shared" si="114"/>
        <v>0.72916666666666663</v>
      </c>
      <c r="E3694" s="18" t="str">
        <f t="shared" si="115"/>
        <v>Wednesday</v>
      </c>
    </row>
    <row r="3695" spans="1:5" ht="18" x14ac:dyDescent="0.2">
      <c r="A3695" s="1">
        <v>42219.333333333336</v>
      </c>
      <c r="B3695" s="17">
        <v>8</v>
      </c>
      <c r="C3695">
        <v>3</v>
      </c>
      <c r="D3695" s="19">
        <f t="shared" si="114"/>
        <v>0.33333333333333331</v>
      </c>
      <c r="E3695" s="18" t="str">
        <f t="shared" si="115"/>
        <v>Monday</v>
      </c>
    </row>
    <row r="3696" spans="1:5" ht="18" x14ac:dyDescent="0.2">
      <c r="A3696" s="1">
        <v>42240.333333333336</v>
      </c>
      <c r="B3696" s="17">
        <v>8</v>
      </c>
      <c r="C3696">
        <v>24</v>
      </c>
      <c r="D3696" s="19">
        <f t="shared" si="114"/>
        <v>0.33333333333333331</v>
      </c>
      <c r="E3696" s="18" t="str">
        <f t="shared" si="115"/>
        <v>Monday</v>
      </c>
    </row>
    <row r="3697" spans="1:5" ht="18" x14ac:dyDescent="0.2">
      <c r="A3697" s="1">
        <v>42226.333333333336</v>
      </c>
      <c r="B3697" s="17">
        <v>8</v>
      </c>
      <c r="C3697">
        <v>10</v>
      </c>
      <c r="D3697" s="19">
        <f t="shared" si="114"/>
        <v>0.33333333333333331</v>
      </c>
      <c r="E3697" s="18" t="str">
        <f t="shared" si="115"/>
        <v>Monday</v>
      </c>
    </row>
    <row r="3698" spans="1:5" ht="18" x14ac:dyDescent="0.2">
      <c r="A3698" s="1">
        <v>42247.333333333336</v>
      </c>
      <c r="B3698" s="17">
        <v>8</v>
      </c>
      <c r="C3698">
        <v>31</v>
      </c>
      <c r="D3698" s="19">
        <f t="shared" si="114"/>
        <v>0.33333333333333331</v>
      </c>
      <c r="E3698" s="18" t="str">
        <f t="shared" si="115"/>
        <v>Monday</v>
      </c>
    </row>
    <row r="3699" spans="1:5" ht="18" x14ac:dyDescent="0.2">
      <c r="A3699" s="1">
        <v>42233.333333333336</v>
      </c>
      <c r="B3699" s="17">
        <v>8</v>
      </c>
      <c r="C3699">
        <v>17</v>
      </c>
      <c r="D3699" s="19">
        <f t="shared" si="114"/>
        <v>0.33333333333333331</v>
      </c>
      <c r="E3699" s="18" t="str">
        <f t="shared" si="115"/>
        <v>Monday</v>
      </c>
    </row>
    <row r="3700" spans="1:5" ht="18" x14ac:dyDescent="0.2">
      <c r="A3700" s="1">
        <v>42268.333333333336</v>
      </c>
      <c r="B3700" s="17">
        <v>9</v>
      </c>
      <c r="C3700">
        <v>21</v>
      </c>
      <c r="D3700" s="19">
        <f t="shared" si="114"/>
        <v>0.33333333333333331</v>
      </c>
      <c r="E3700" s="18" t="str">
        <f t="shared" si="115"/>
        <v>Monday</v>
      </c>
    </row>
    <row r="3701" spans="1:5" ht="18" x14ac:dyDescent="0.2">
      <c r="A3701" s="1">
        <v>42254.333333333336</v>
      </c>
      <c r="B3701" s="17">
        <v>9</v>
      </c>
      <c r="C3701">
        <v>7</v>
      </c>
      <c r="D3701" s="19">
        <f t="shared" si="114"/>
        <v>0.33333333333333331</v>
      </c>
      <c r="E3701" s="18" t="str">
        <f t="shared" si="115"/>
        <v>Monday</v>
      </c>
    </row>
    <row r="3702" spans="1:5" ht="18" x14ac:dyDescent="0.2">
      <c r="A3702" s="1">
        <v>42275.333333333336</v>
      </c>
      <c r="B3702" s="17">
        <v>9</v>
      </c>
      <c r="C3702">
        <v>28</v>
      </c>
      <c r="D3702" s="19">
        <f t="shared" si="114"/>
        <v>0.33333333333333331</v>
      </c>
      <c r="E3702" s="18" t="str">
        <f t="shared" si="115"/>
        <v>Monday</v>
      </c>
    </row>
    <row r="3703" spans="1:5" ht="18" x14ac:dyDescent="0.2">
      <c r="A3703" s="1">
        <v>42261.333333333336</v>
      </c>
      <c r="B3703" s="17">
        <v>9</v>
      </c>
      <c r="C3703">
        <v>14</v>
      </c>
      <c r="D3703" s="19">
        <f t="shared" si="114"/>
        <v>0.33333333333333331</v>
      </c>
      <c r="E3703" s="18" t="str">
        <f t="shared" si="115"/>
        <v>Monday</v>
      </c>
    </row>
    <row r="3704" spans="1:5" ht="18" x14ac:dyDescent="0.2">
      <c r="A3704" s="1">
        <v>42282.333333333336</v>
      </c>
      <c r="B3704" s="17">
        <v>10</v>
      </c>
      <c r="C3704">
        <v>5</v>
      </c>
      <c r="D3704" s="19">
        <f t="shared" si="114"/>
        <v>0.33333333333333331</v>
      </c>
      <c r="E3704" s="18" t="str">
        <f t="shared" si="115"/>
        <v>Monday</v>
      </c>
    </row>
    <row r="3705" spans="1:5" ht="18" x14ac:dyDescent="0.2">
      <c r="A3705" s="1">
        <v>42303.333333333336</v>
      </c>
      <c r="B3705" s="17">
        <v>10</v>
      </c>
      <c r="C3705">
        <v>26</v>
      </c>
      <c r="D3705" s="19">
        <f t="shared" si="114"/>
        <v>0.33333333333333331</v>
      </c>
      <c r="E3705" s="18" t="str">
        <f t="shared" si="115"/>
        <v>Monday</v>
      </c>
    </row>
    <row r="3706" spans="1:5" ht="18" x14ac:dyDescent="0.2">
      <c r="A3706" s="1">
        <v>42289.333333333336</v>
      </c>
      <c r="B3706" s="17">
        <v>10</v>
      </c>
      <c r="C3706">
        <v>12</v>
      </c>
      <c r="D3706" s="19">
        <f t="shared" si="114"/>
        <v>0.33333333333333331</v>
      </c>
      <c r="E3706" s="18" t="str">
        <f t="shared" si="115"/>
        <v>Monday</v>
      </c>
    </row>
    <row r="3707" spans="1:5" ht="18" x14ac:dyDescent="0.2">
      <c r="A3707" s="1">
        <v>42296.333333333336</v>
      </c>
      <c r="B3707" s="17">
        <v>10</v>
      </c>
      <c r="C3707">
        <v>19</v>
      </c>
      <c r="D3707" s="19">
        <f t="shared" si="114"/>
        <v>0.33333333333333331</v>
      </c>
      <c r="E3707" s="18" t="str">
        <f t="shared" si="115"/>
        <v>Monday</v>
      </c>
    </row>
    <row r="3708" spans="1:5" ht="18" x14ac:dyDescent="0.2">
      <c r="A3708" s="1">
        <v>42310.333333333336</v>
      </c>
      <c r="B3708" s="17">
        <v>11</v>
      </c>
      <c r="C3708">
        <v>2</v>
      </c>
      <c r="D3708" s="19">
        <f t="shared" si="114"/>
        <v>0.33333333333333331</v>
      </c>
      <c r="E3708" s="18" t="str">
        <f t="shared" si="115"/>
        <v>Monday</v>
      </c>
    </row>
    <row r="3709" spans="1:5" ht="18" x14ac:dyDescent="0.2">
      <c r="A3709" s="1">
        <v>42331.333333333336</v>
      </c>
      <c r="B3709" s="17">
        <v>11</v>
      </c>
      <c r="C3709">
        <v>23</v>
      </c>
      <c r="D3709" s="19">
        <f t="shared" si="114"/>
        <v>0.33333333333333331</v>
      </c>
      <c r="E3709" s="18" t="str">
        <f t="shared" si="115"/>
        <v>Monday</v>
      </c>
    </row>
    <row r="3710" spans="1:5" ht="18" x14ac:dyDescent="0.2">
      <c r="A3710" s="1">
        <v>42317.333333333336</v>
      </c>
      <c r="B3710" s="17">
        <v>11</v>
      </c>
      <c r="C3710">
        <v>9</v>
      </c>
      <c r="D3710" s="19">
        <f t="shared" si="114"/>
        <v>0.33333333333333331</v>
      </c>
      <c r="E3710" s="18" t="str">
        <f t="shared" si="115"/>
        <v>Monday</v>
      </c>
    </row>
    <row r="3711" spans="1:5" ht="18" x14ac:dyDescent="0.2">
      <c r="A3711" s="1">
        <v>42338.333333333336</v>
      </c>
      <c r="B3711" s="17">
        <v>11</v>
      </c>
      <c r="C3711">
        <v>30</v>
      </c>
      <c r="D3711" s="19">
        <f t="shared" si="114"/>
        <v>0.33333333333333331</v>
      </c>
      <c r="E3711" s="18" t="str">
        <f t="shared" si="115"/>
        <v>Monday</v>
      </c>
    </row>
    <row r="3712" spans="1:5" ht="18" x14ac:dyDescent="0.2">
      <c r="A3712" s="1">
        <v>42324.333333333336</v>
      </c>
      <c r="B3712" s="17">
        <v>11</v>
      </c>
      <c r="C3712">
        <v>16</v>
      </c>
      <c r="D3712" s="19">
        <f t="shared" si="114"/>
        <v>0.33333333333333331</v>
      </c>
      <c r="E3712" s="18" t="str">
        <f t="shared" si="115"/>
        <v>Monday</v>
      </c>
    </row>
    <row r="3713" spans="1:5" ht="18" x14ac:dyDescent="0.2">
      <c r="A3713" s="1">
        <v>42359.333333333336</v>
      </c>
      <c r="B3713" s="17">
        <v>12</v>
      </c>
      <c r="C3713">
        <v>21</v>
      </c>
      <c r="D3713" s="19">
        <f t="shared" si="114"/>
        <v>0.33333333333333331</v>
      </c>
      <c r="E3713" s="18" t="str">
        <f t="shared" si="115"/>
        <v>Monday</v>
      </c>
    </row>
    <row r="3714" spans="1:5" ht="18" x14ac:dyDescent="0.2">
      <c r="A3714" s="1">
        <v>42345.333333333336</v>
      </c>
      <c r="B3714" s="17">
        <v>12</v>
      </c>
      <c r="C3714">
        <v>7</v>
      </c>
      <c r="D3714" s="19">
        <f t="shared" si="114"/>
        <v>0.33333333333333331</v>
      </c>
      <c r="E3714" s="18" t="str">
        <f t="shared" si="115"/>
        <v>Monday</v>
      </c>
    </row>
    <row r="3715" spans="1:5" ht="18" x14ac:dyDescent="0.2">
      <c r="A3715" s="1">
        <v>42366.333333333336</v>
      </c>
      <c r="B3715" s="17">
        <v>12</v>
      </c>
      <c r="C3715">
        <v>28</v>
      </c>
      <c r="D3715" s="19">
        <f t="shared" ref="D3715:D3778" si="116">TIME(HOUR(A3715),MINUTE(A3715), SECOND(A3715))</f>
        <v>0.33333333333333331</v>
      </c>
      <c r="E3715" s="18" t="str">
        <f t="shared" ref="E3715:E3778" si="117">TEXT(A3715, "dddd")</f>
        <v>Monday</v>
      </c>
    </row>
    <row r="3716" spans="1:5" ht="18" x14ac:dyDescent="0.2">
      <c r="A3716" s="1">
        <v>42352.333333333336</v>
      </c>
      <c r="B3716" s="17">
        <v>12</v>
      </c>
      <c r="C3716">
        <v>14</v>
      </c>
      <c r="D3716" s="19">
        <f t="shared" si="116"/>
        <v>0.33333333333333331</v>
      </c>
      <c r="E3716" s="18" t="str">
        <f t="shared" si="117"/>
        <v>Monday</v>
      </c>
    </row>
    <row r="3717" spans="1:5" ht="18" x14ac:dyDescent="0.2">
      <c r="A3717" s="1">
        <v>42224.5</v>
      </c>
      <c r="B3717" s="17">
        <v>8</v>
      </c>
      <c r="C3717">
        <v>8</v>
      </c>
      <c r="D3717" s="19">
        <f t="shared" si="116"/>
        <v>0.5</v>
      </c>
      <c r="E3717" s="18" t="str">
        <f t="shared" si="117"/>
        <v>Saturday</v>
      </c>
    </row>
    <row r="3718" spans="1:5" ht="18" x14ac:dyDescent="0.2">
      <c r="A3718" s="1">
        <v>42358.4375</v>
      </c>
      <c r="B3718" s="17">
        <v>12</v>
      </c>
      <c r="C3718">
        <v>20</v>
      </c>
      <c r="D3718" s="19">
        <f t="shared" si="116"/>
        <v>0.4375</v>
      </c>
      <c r="E3718" s="18" t="str">
        <f t="shared" si="117"/>
        <v>Sunday</v>
      </c>
    </row>
    <row r="3719" spans="1:5" ht="18" x14ac:dyDescent="0.2">
      <c r="A3719" s="1">
        <v>42372.4375</v>
      </c>
      <c r="B3719" s="17">
        <v>1</v>
      </c>
      <c r="C3719">
        <v>3</v>
      </c>
      <c r="D3719" s="19">
        <f t="shared" si="116"/>
        <v>0.4375</v>
      </c>
      <c r="E3719" s="18" t="str">
        <f t="shared" si="117"/>
        <v>Sunday</v>
      </c>
    </row>
    <row r="3720" spans="1:5" ht="18" x14ac:dyDescent="0.2">
      <c r="A3720" s="1">
        <v>42238.4375</v>
      </c>
      <c r="B3720" s="17">
        <v>8</v>
      </c>
      <c r="C3720">
        <v>22</v>
      </c>
      <c r="D3720" s="19">
        <f t="shared" si="116"/>
        <v>0.4375</v>
      </c>
      <c r="E3720" s="18" t="str">
        <f t="shared" si="117"/>
        <v>Saturday</v>
      </c>
    </row>
    <row r="3721" spans="1:5" ht="18" x14ac:dyDescent="0.2">
      <c r="A3721" s="1">
        <v>42239.4375</v>
      </c>
      <c r="B3721" s="17">
        <v>8</v>
      </c>
      <c r="C3721">
        <v>23</v>
      </c>
      <c r="D3721" s="19">
        <f t="shared" si="116"/>
        <v>0.4375</v>
      </c>
      <c r="E3721" s="18" t="str">
        <f t="shared" si="117"/>
        <v>Sunday</v>
      </c>
    </row>
    <row r="3722" spans="1:5" ht="18" x14ac:dyDescent="0.2">
      <c r="A3722" s="1">
        <v>42245.4375</v>
      </c>
      <c r="B3722" s="17">
        <v>8</v>
      </c>
      <c r="C3722">
        <v>29</v>
      </c>
      <c r="D3722" s="19">
        <f t="shared" si="116"/>
        <v>0.4375</v>
      </c>
      <c r="E3722" s="18" t="str">
        <f t="shared" si="117"/>
        <v>Saturday</v>
      </c>
    </row>
    <row r="3723" spans="1:5" ht="18" x14ac:dyDescent="0.2">
      <c r="A3723" s="1">
        <v>42246.4375</v>
      </c>
      <c r="B3723" s="17">
        <v>8</v>
      </c>
      <c r="C3723">
        <v>30</v>
      </c>
      <c r="D3723" s="19">
        <f t="shared" si="116"/>
        <v>0.4375</v>
      </c>
      <c r="E3723" s="18" t="str">
        <f t="shared" si="117"/>
        <v>Sunday</v>
      </c>
    </row>
    <row r="3724" spans="1:5" ht="18" x14ac:dyDescent="0.2">
      <c r="A3724" s="1">
        <v>42267.4375</v>
      </c>
      <c r="B3724" s="17">
        <v>9</v>
      </c>
      <c r="C3724">
        <v>20</v>
      </c>
      <c r="D3724" s="19">
        <f t="shared" si="116"/>
        <v>0.4375</v>
      </c>
      <c r="E3724" s="18" t="str">
        <f t="shared" si="117"/>
        <v>Sunday</v>
      </c>
    </row>
    <row r="3725" spans="1:5" ht="18" x14ac:dyDescent="0.2">
      <c r="A3725" s="1">
        <v>42252.4375</v>
      </c>
      <c r="B3725" s="17">
        <v>9</v>
      </c>
      <c r="C3725">
        <v>5</v>
      </c>
      <c r="D3725" s="19">
        <f t="shared" si="116"/>
        <v>0.4375</v>
      </c>
      <c r="E3725" s="18" t="str">
        <f t="shared" si="117"/>
        <v>Saturday</v>
      </c>
    </row>
    <row r="3726" spans="1:5" ht="18" x14ac:dyDescent="0.2">
      <c r="A3726" s="1">
        <v>42253.4375</v>
      </c>
      <c r="B3726" s="17">
        <v>9</v>
      </c>
      <c r="C3726">
        <v>6</v>
      </c>
      <c r="D3726" s="19">
        <f t="shared" si="116"/>
        <v>0.4375</v>
      </c>
      <c r="E3726" s="18" t="str">
        <f t="shared" si="117"/>
        <v>Sunday</v>
      </c>
    </row>
    <row r="3727" spans="1:5" ht="18" x14ac:dyDescent="0.2">
      <c r="A3727" s="1">
        <v>42273.4375</v>
      </c>
      <c r="B3727" s="17">
        <v>9</v>
      </c>
      <c r="C3727">
        <v>26</v>
      </c>
      <c r="D3727" s="19">
        <f t="shared" si="116"/>
        <v>0.4375</v>
      </c>
      <c r="E3727" s="18" t="str">
        <f t="shared" si="117"/>
        <v>Saturday</v>
      </c>
    </row>
    <row r="3728" spans="1:5" ht="18" x14ac:dyDescent="0.2">
      <c r="A3728" s="1">
        <v>42274.4375</v>
      </c>
      <c r="B3728" s="17">
        <v>9</v>
      </c>
      <c r="C3728">
        <v>27</v>
      </c>
      <c r="D3728" s="19">
        <f t="shared" si="116"/>
        <v>0.4375</v>
      </c>
      <c r="E3728" s="18" t="str">
        <f t="shared" si="117"/>
        <v>Sunday</v>
      </c>
    </row>
    <row r="3729" spans="1:5" ht="18" x14ac:dyDescent="0.2">
      <c r="A3729" s="1">
        <v>42259.4375</v>
      </c>
      <c r="B3729" s="17">
        <v>9</v>
      </c>
      <c r="C3729">
        <v>12</v>
      </c>
      <c r="D3729" s="19">
        <f t="shared" si="116"/>
        <v>0.4375</v>
      </c>
      <c r="E3729" s="18" t="str">
        <f t="shared" si="117"/>
        <v>Saturday</v>
      </c>
    </row>
    <row r="3730" spans="1:5" ht="18" x14ac:dyDescent="0.2">
      <c r="A3730" s="1">
        <v>42260.4375</v>
      </c>
      <c r="B3730" s="17">
        <v>9</v>
      </c>
      <c r="C3730">
        <v>13</v>
      </c>
      <c r="D3730" s="19">
        <f t="shared" si="116"/>
        <v>0.4375</v>
      </c>
      <c r="E3730" s="18" t="str">
        <f t="shared" si="117"/>
        <v>Sunday</v>
      </c>
    </row>
    <row r="3731" spans="1:5" ht="18" x14ac:dyDescent="0.2">
      <c r="A3731" s="1">
        <v>42266.4375</v>
      </c>
      <c r="B3731" s="17">
        <v>9</v>
      </c>
      <c r="C3731">
        <v>19</v>
      </c>
      <c r="D3731" s="19">
        <f t="shared" si="116"/>
        <v>0.4375</v>
      </c>
      <c r="E3731" s="18" t="str">
        <f t="shared" si="117"/>
        <v>Saturday</v>
      </c>
    </row>
    <row r="3732" spans="1:5" ht="18" x14ac:dyDescent="0.2">
      <c r="A3732" s="1">
        <v>42316.770833333336</v>
      </c>
      <c r="B3732" s="17">
        <v>11</v>
      </c>
      <c r="C3732">
        <v>8</v>
      </c>
      <c r="D3732" s="19">
        <f t="shared" si="116"/>
        <v>0.77083333333333337</v>
      </c>
      <c r="E3732" s="18" t="str">
        <f t="shared" si="117"/>
        <v>Sunday</v>
      </c>
    </row>
    <row r="3733" spans="1:5" ht="18" x14ac:dyDescent="0.2">
      <c r="A3733" s="1">
        <v>42351.770833333336</v>
      </c>
      <c r="B3733" s="17">
        <v>12</v>
      </c>
      <c r="C3733">
        <v>13</v>
      </c>
      <c r="D3733" s="19">
        <f t="shared" si="116"/>
        <v>0.77083333333333337</v>
      </c>
      <c r="E3733" s="18" t="str">
        <f t="shared" si="117"/>
        <v>Sunday</v>
      </c>
    </row>
    <row r="3734" spans="1:5" ht="18" x14ac:dyDescent="0.2">
      <c r="A3734" s="1">
        <v>42377.416666666664</v>
      </c>
      <c r="B3734" s="17">
        <v>1</v>
      </c>
      <c r="C3734">
        <v>8</v>
      </c>
      <c r="D3734" s="19">
        <f t="shared" si="116"/>
        <v>0.41666666666666669</v>
      </c>
      <c r="E3734" s="18" t="str">
        <f t="shared" si="117"/>
        <v>Friday</v>
      </c>
    </row>
    <row r="3735" spans="1:5" ht="18" x14ac:dyDescent="0.2">
      <c r="A3735" s="1">
        <v>42237.541666666664</v>
      </c>
      <c r="B3735" s="17">
        <v>8</v>
      </c>
      <c r="C3735">
        <v>21</v>
      </c>
      <c r="D3735" s="19">
        <f t="shared" si="116"/>
        <v>0.54166666666666663</v>
      </c>
      <c r="E3735" s="18" t="str">
        <f t="shared" si="117"/>
        <v>Friday</v>
      </c>
    </row>
    <row r="3736" spans="1:5" ht="18" x14ac:dyDescent="0.2">
      <c r="A3736" s="1">
        <v>42265.541666666664</v>
      </c>
      <c r="B3736" s="17">
        <v>9</v>
      </c>
      <c r="C3736">
        <v>18</v>
      </c>
      <c r="D3736" s="19">
        <f t="shared" si="116"/>
        <v>0.54166666666666663</v>
      </c>
      <c r="E3736" s="18" t="str">
        <f t="shared" si="117"/>
        <v>Friday</v>
      </c>
    </row>
    <row r="3737" spans="1:5" ht="18" x14ac:dyDescent="0.2">
      <c r="A3737" s="1">
        <v>42293.541666666664</v>
      </c>
      <c r="B3737" s="17">
        <v>10</v>
      </c>
      <c r="C3737">
        <v>16</v>
      </c>
      <c r="D3737" s="19">
        <f t="shared" si="116"/>
        <v>0.54166666666666663</v>
      </c>
      <c r="E3737" s="18" t="str">
        <f t="shared" si="117"/>
        <v>Friday</v>
      </c>
    </row>
    <row r="3738" spans="1:5" ht="18" x14ac:dyDescent="0.2">
      <c r="A3738" s="1">
        <v>42384.541666666664</v>
      </c>
      <c r="B3738" s="17">
        <v>1</v>
      </c>
      <c r="C3738">
        <v>15</v>
      </c>
      <c r="D3738" s="19">
        <f t="shared" si="116"/>
        <v>0.54166666666666663</v>
      </c>
      <c r="E3738" s="18" t="str">
        <f t="shared" si="117"/>
        <v>Friday</v>
      </c>
    </row>
    <row r="3739" spans="1:5" ht="18" x14ac:dyDescent="0.2">
      <c r="A3739" s="1">
        <v>42280.416666666664</v>
      </c>
      <c r="B3739" s="17">
        <v>10</v>
      </c>
      <c r="C3739">
        <v>3</v>
      </c>
      <c r="D3739" s="19">
        <f t="shared" si="116"/>
        <v>0.41666666666666669</v>
      </c>
      <c r="E3739" s="18" t="str">
        <f t="shared" si="117"/>
        <v>Saturday</v>
      </c>
    </row>
    <row r="3740" spans="1:5" ht="18" x14ac:dyDescent="0.2">
      <c r="A3740" s="1">
        <v>42301.416666666664</v>
      </c>
      <c r="B3740" s="17">
        <v>10</v>
      </c>
      <c r="C3740">
        <v>24</v>
      </c>
      <c r="D3740" s="19">
        <f t="shared" si="116"/>
        <v>0.41666666666666669</v>
      </c>
      <c r="E3740" s="18" t="str">
        <f t="shared" si="117"/>
        <v>Saturday</v>
      </c>
    </row>
    <row r="3741" spans="1:5" ht="18" x14ac:dyDescent="0.2">
      <c r="A3741" s="1">
        <v>42280.416666666664</v>
      </c>
      <c r="B3741" s="17">
        <v>10</v>
      </c>
      <c r="C3741">
        <v>3</v>
      </c>
      <c r="D3741" s="19">
        <f t="shared" si="116"/>
        <v>0.41666666666666669</v>
      </c>
      <c r="E3741" s="18" t="str">
        <f t="shared" si="117"/>
        <v>Saturday</v>
      </c>
    </row>
    <row r="3742" spans="1:5" ht="18" x14ac:dyDescent="0.2">
      <c r="A3742" s="1">
        <v>42308.416666666664</v>
      </c>
      <c r="B3742" s="17">
        <v>10</v>
      </c>
      <c r="C3742">
        <v>31</v>
      </c>
      <c r="D3742" s="19">
        <f t="shared" si="116"/>
        <v>0.41666666666666669</v>
      </c>
      <c r="E3742" s="18" t="str">
        <f t="shared" si="117"/>
        <v>Saturday</v>
      </c>
    </row>
    <row r="3743" spans="1:5" ht="18" x14ac:dyDescent="0.2">
      <c r="A3743" s="1">
        <v>42294.416666666664</v>
      </c>
      <c r="B3743" s="17">
        <v>10</v>
      </c>
      <c r="C3743">
        <v>17</v>
      </c>
      <c r="D3743" s="19">
        <f t="shared" si="116"/>
        <v>0.41666666666666669</v>
      </c>
      <c r="E3743" s="18" t="str">
        <f t="shared" si="117"/>
        <v>Saturday</v>
      </c>
    </row>
    <row r="3744" spans="1:5" ht="18" x14ac:dyDescent="0.2">
      <c r="A3744" s="1">
        <v>42315.416666666664</v>
      </c>
      <c r="B3744" s="17">
        <v>11</v>
      </c>
      <c r="C3744">
        <v>7</v>
      </c>
      <c r="D3744" s="19">
        <f t="shared" si="116"/>
        <v>0.41666666666666669</v>
      </c>
      <c r="E3744" s="18" t="str">
        <f t="shared" si="117"/>
        <v>Saturday</v>
      </c>
    </row>
    <row r="3745" spans="1:5" ht="18" x14ac:dyDescent="0.2">
      <c r="A3745" s="1">
        <v>42234.791666666664</v>
      </c>
      <c r="B3745" s="17">
        <v>8</v>
      </c>
      <c r="C3745">
        <v>18</v>
      </c>
      <c r="D3745" s="19">
        <f t="shared" si="116"/>
        <v>0.79166666666666663</v>
      </c>
      <c r="E3745" s="18" t="str">
        <f t="shared" si="117"/>
        <v>Tuesday</v>
      </c>
    </row>
    <row r="3746" spans="1:5" ht="18" x14ac:dyDescent="0.2">
      <c r="A3746" s="1">
        <v>42262.791666666664</v>
      </c>
      <c r="B3746" s="17">
        <v>9</v>
      </c>
      <c r="C3746">
        <v>15</v>
      </c>
      <c r="D3746" s="19">
        <f t="shared" si="116"/>
        <v>0.79166666666666663</v>
      </c>
      <c r="E3746" s="18" t="str">
        <f t="shared" si="117"/>
        <v>Tuesday</v>
      </c>
    </row>
    <row r="3747" spans="1:5" ht="18" x14ac:dyDescent="0.2">
      <c r="A3747" s="1">
        <v>42325.791666666664</v>
      </c>
      <c r="B3747" s="17">
        <v>11</v>
      </c>
      <c r="C3747">
        <v>17</v>
      </c>
      <c r="D3747" s="19">
        <f t="shared" si="116"/>
        <v>0.79166666666666663</v>
      </c>
      <c r="E3747" s="18" t="str">
        <f t="shared" si="117"/>
        <v>Tuesday</v>
      </c>
    </row>
    <row r="3748" spans="1:5" ht="18" x14ac:dyDescent="0.2">
      <c r="A3748" s="1">
        <v>42388.791666666664</v>
      </c>
      <c r="B3748" s="17">
        <v>1</v>
      </c>
      <c r="C3748">
        <v>19</v>
      </c>
      <c r="D3748" s="19">
        <f t="shared" si="116"/>
        <v>0.79166666666666663</v>
      </c>
      <c r="E3748" s="18" t="str">
        <f t="shared" si="117"/>
        <v>Tuesday</v>
      </c>
    </row>
    <row r="3749" spans="1:5" ht="18" x14ac:dyDescent="0.2">
      <c r="A3749" s="1">
        <v>42297.791666666664</v>
      </c>
      <c r="B3749" s="17">
        <v>10</v>
      </c>
      <c r="C3749">
        <v>20</v>
      </c>
      <c r="D3749" s="19">
        <f t="shared" si="116"/>
        <v>0.79166666666666663</v>
      </c>
      <c r="E3749" s="18" t="str">
        <f t="shared" si="117"/>
        <v>Tuesday</v>
      </c>
    </row>
    <row r="3750" spans="1:5" ht="18" x14ac:dyDescent="0.2">
      <c r="A3750" s="1">
        <v>42290.791666666664</v>
      </c>
      <c r="B3750" s="17">
        <v>10</v>
      </c>
      <c r="C3750">
        <v>13</v>
      </c>
      <c r="D3750" s="19">
        <f t="shared" si="116"/>
        <v>0.79166666666666663</v>
      </c>
      <c r="E3750" s="18" t="str">
        <f t="shared" si="117"/>
        <v>Tuesday</v>
      </c>
    </row>
    <row r="3751" spans="1:5" ht="18" x14ac:dyDescent="0.2">
      <c r="A3751" s="1">
        <v>42376.791666666664</v>
      </c>
      <c r="B3751" s="17">
        <v>1</v>
      </c>
      <c r="C3751">
        <v>7</v>
      </c>
      <c r="D3751" s="19">
        <f t="shared" si="116"/>
        <v>0.79166666666666663</v>
      </c>
      <c r="E3751" s="18" t="str">
        <f t="shared" si="117"/>
        <v>Thursday</v>
      </c>
    </row>
    <row r="3752" spans="1:5" ht="18" x14ac:dyDescent="0.2">
      <c r="A3752" s="1">
        <v>42373.75</v>
      </c>
      <c r="B3752" s="17">
        <v>1</v>
      </c>
      <c r="C3752">
        <v>4</v>
      </c>
      <c r="D3752" s="19">
        <f t="shared" si="116"/>
        <v>0.75</v>
      </c>
      <c r="E3752" s="18" t="str">
        <f t="shared" si="117"/>
        <v>Monday</v>
      </c>
    </row>
    <row r="3753" spans="1:5" ht="18" x14ac:dyDescent="0.2">
      <c r="A3753" s="1">
        <v>42394.75</v>
      </c>
      <c r="B3753" s="17">
        <v>1</v>
      </c>
      <c r="C3753">
        <v>25</v>
      </c>
      <c r="D3753" s="19">
        <f t="shared" si="116"/>
        <v>0.75</v>
      </c>
      <c r="E3753" s="18" t="str">
        <f t="shared" si="117"/>
        <v>Monday</v>
      </c>
    </row>
    <row r="3754" spans="1:5" ht="18" x14ac:dyDescent="0.2">
      <c r="A3754" s="1">
        <v>42380.75</v>
      </c>
      <c r="B3754" s="17">
        <v>1</v>
      </c>
      <c r="C3754">
        <v>11</v>
      </c>
      <c r="D3754" s="19">
        <f t="shared" si="116"/>
        <v>0.75</v>
      </c>
      <c r="E3754" s="18" t="str">
        <f t="shared" si="117"/>
        <v>Monday</v>
      </c>
    </row>
    <row r="3755" spans="1:5" ht="18" x14ac:dyDescent="0.2">
      <c r="A3755" s="1">
        <v>42387.75</v>
      </c>
      <c r="B3755" s="17">
        <v>1</v>
      </c>
      <c r="C3755">
        <v>18</v>
      </c>
      <c r="D3755" s="19">
        <f t="shared" si="116"/>
        <v>0.75</v>
      </c>
      <c r="E3755" s="18" t="str">
        <f t="shared" si="117"/>
        <v>Monday</v>
      </c>
    </row>
    <row r="3756" spans="1:5" ht="18" x14ac:dyDescent="0.2">
      <c r="A3756" s="1">
        <v>42327.833333333336</v>
      </c>
      <c r="B3756" s="17">
        <v>11</v>
      </c>
      <c r="C3756">
        <v>19</v>
      </c>
      <c r="D3756" s="19">
        <f t="shared" si="116"/>
        <v>0.83333333333333337</v>
      </c>
      <c r="E3756" s="18" t="str">
        <f t="shared" si="117"/>
        <v>Thursday</v>
      </c>
    </row>
    <row r="3757" spans="1:5" ht="18" x14ac:dyDescent="0.2">
      <c r="A3757" s="1">
        <v>42220.75</v>
      </c>
      <c r="B3757" s="17">
        <v>8</v>
      </c>
      <c r="C3757">
        <v>4</v>
      </c>
      <c r="D3757" s="19">
        <f t="shared" si="116"/>
        <v>0.75</v>
      </c>
      <c r="E3757" s="18" t="str">
        <f t="shared" si="117"/>
        <v>Tuesday</v>
      </c>
    </row>
    <row r="3758" spans="1:5" ht="18" x14ac:dyDescent="0.2">
      <c r="A3758" s="1">
        <v>42227.75</v>
      </c>
      <c r="B3758" s="17">
        <v>8</v>
      </c>
      <c r="C3758">
        <v>11</v>
      </c>
      <c r="D3758" s="19">
        <f t="shared" si="116"/>
        <v>0.75</v>
      </c>
      <c r="E3758" s="18" t="str">
        <f t="shared" si="117"/>
        <v>Tuesday</v>
      </c>
    </row>
    <row r="3759" spans="1:5" ht="18" x14ac:dyDescent="0.2">
      <c r="A3759" s="1">
        <v>42248.75</v>
      </c>
      <c r="B3759" s="17">
        <v>9</v>
      </c>
      <c r="C3759">
        <v>1</v>
      </c>
      <c r="D3759" s="19">
        <f t="shared" si="116"/>
        <v>0.75</v>
      </c>
      <c r="E3759" s="18" t="str">
        <f t="shared" si="117"/>
        <v>Tuesday</v>
      </c>
    </row>
    <row r="3760" spans="1:5" ht="18" x14ac:dyDescent="0.2">
      <c r="A3760" s="1">
        <v>42262.75</v>
      </c>
      <c r="B3760" s="17">
        <v>9</v>
      </c>
      <c r="C3760">
        <v>15</v>
      </c>
      <c r="D3760" s="19">
        <f t="shared" si="116"/>
        <v>0.75</v>
      </c>
      <c r="E3760" s="18" t="str">
        <f t="shared" si="117"/>
        <v>Tuesday</v>
      </c>
    </row>
    <row r="3761" spans="1:5" ht="18" x14ac:dyDescent="0.2">
      <c r="A3761" s="1">
        <v>42262.833333333336</v>
      </c>
      <c r="B3761" s="17">
        <v>9</v>
      </c>
      <c r="C3761">
        <v>15</v>
      </c>
      <c r="D3761" s="19">
        <f t="shared" si="116"/>
        <v>0.83333333333333337</v>
      </c>
      <c r="E3761" s="18" t="str">
        <f t="shared" si="117"/>
        <v>Tuesday</v>
      </c>
    </row>
    <row r="3762" spans="1:5" ht="18" x14ac:dyDescent="0.2">
      <c r="A3762" s="1">
        <v>42219.791666666664</v>
      </c>
      <c r="B3762" s="17">
        <v>8</v>
      </c>
      <c r="C3762">
        <v>3</v>
      </c>
      <c r="D3762" s="19">
        <f t="shared" si="116"/>
        <v>0.79166666666666663</v>
      </c>
      <c r="E3762" s="18" t="str">
        <f t="shared" si="117"/>
        <v>Monday</v>
      </c>
    </row>
    <row r="3763" spans="1:5" ht="18" x14ac:dyDescent="0.2">
      <c r="A3763" s="1">
        <v>42282.791666666664</v>
      </c>
      <c r="B3763" s="17">
        <v>10</v>
      </c>
      <c r="C3763">
        <v>5</v>
      </c>
      <c r="D3763" s="19">
        <f t="shared" si="116"/>
        <v>0.79166666666666663</v>
      </c>
      <c r="E3763" s="18" t="str">
        <f t="shared" si="117"/>
        <v>Monday</v>
      </c>
    </row>
    <row r="3764" spans="1:5" ht="18" x14ac:dyDescent="0.2">
      <c r="A3764" s="1">
        <v>42345.791666666664</v>
      </c>
      <c r="B3764" s="17">
        <v>12</v>
      </c>
      <c r="C3764">
        <v>7</v>
      </c>
      <c r="D3764" s="19">
        <f t="shared" si="116"/>
        <v>0.79166666666666663</v>
      </c>
      <c r="E3764" s="18" t="str">
        <f t="shared" si="117"/>
        <v>Monday</v>
      </c>
    </row>
    <row r="3765" spans="1:5" ht="18" x14ac:dyDescent="0.2">
      <c r="A3765" s="1">
        <v>42366.541666666664</v>
      </c>
      <c r="B3765" s="17">
        <v>12</v>
      </c>
      <c r="C3765">
        <v>28</v>
      </c>
      <c r="D3765" s="19">
        <f t="shared" si="116"/>
        <v>0.54166666666666663</v>
      </c>
      <c r="E3765" s="18" t="str">
        <f t="shared" si="117"/>
        <v>Monday</v>
      </c>
    </row>
    <row r="3766" spans="1:5" ht="18" x14ac:dyDescent="0.2">
      <c r="A3766" s="1">
        <v>42275.75</v>
      </c>
      <c r="B3766" s="17">
        <v>9</v>
      </c>
      <c r="C3766">
        <v>28</v>
      </c>
      <c r="D3766" s="19">
        <f t="shared" si="116"/>
        <v>0.75</v>
      </c>
      <c r="E3766" s="18" t="str">
        <f t="shared" si="117"/>
        <v>Monday</v>
      </c>
    </row>
    <row r="3767" spans="1:5" ht="18" x14ac:dyDescent="0.2">
      <c r="A3767" s="1">
        <v>42303.75</v>
      </c>
      <c r="B3767" s="17">
        <v>10</v>
      </c>
      <c r="C3767">
        <v>26</v>
      </c>
      <c r="D3767" s="19">
        <f t="shared" si="116"/>
        <v>0.75</v>
      </c>
      <c r="E3767" s="18" t="str">
        <f t="shared" si="117"/>
        <v>Monday</v>
      </c>
    </row>
    <row r="3768" spans="1:5" ht="18" x14ac:dyDescent="0.2">
      <c r="A3768" s="1">
        <v>42229.770833333336</v>
      </c>
      <c r="B3768" s="17">
        <v>8</v>
      </c>
      <c r="C3768">
        <v>13</v>
      </c>
      <c r="D3768" s="19">
        <f t="shared" si="116"/>
        <v>0.77083333333333337</v>
      </c>
      <c r="E3768" s="18" t="str">
        <f t="shared" si="117"/>
        <v>Thursday</v>
      </c>
    </row>
    <row r="3769" spans="1:5" ht="18" x14ac:dyDescent="0.2">
      <c r="A3769" s="1">
        <v>42257.770833333336</v>
      </c>
      <c r="B3769" s="17">
        <v>9</v>
      </c>
      <c r="C3769">
        <v>10</v>
      </c>
      <c r="D3769" s="19">
        <f t="shared" si="116"/>
        <v>0.77083333333333337</v>
      </c>
      <c r="E3769" s="18" t="str">
        <f t="shared" si="117"/>
        <v>Thursday</v>
      </c>
    </row>
    <row r="3770" spans="1:5" ht="18" x14ac:dyDescent="0.2">
      <c r="A3770" s="1">
        <v>42285.770833333336</v>
      </c>
      <c r="B3770" s="17">
        <v>10</v>
      </c>
      <c r="C3770">
        <v>8</v>
      </c>
      <c r="D3770" s="19">
        <f t="shared" si="116"/>
        <v>0.77083333333333337</v>
      </c>
      <c r="E3770" s="18" t="str">
        <f t="shared" si="117"/>
        <v>Thursday</v>
      </c>
    </row>
    <row r="3771" spans="1:5" ht="18" x14ac:dyDescent="0.2">
      <c r="A3771" s="1">
        <v>42375.541666666664</v>
      </c>
      <c r="B3771" s="17">
        <v>1</v>
      </c>
      <c r="C3771">
        <v>6</v>
      </c>
      <c r="D3771" s="19">
        <f t="shared" si="116"/>
        <v>0.54166666666666663</v>
      </c>
      <c r="E3771" s="18" t="str">
        <f t="shared" si="117"/>
        <v>Wednesday</v>
      </c>
    </row>
    <row r="3772" spans="1:5" ht="18" x14ac:dyDescent="0.2">
      <c r="A3772" s="1">
        <v>42252.666666666664</v>
      </c>
      <c r="B3772" s="17">
        <v>9</v>
      </c>
      <c r="C3772">
        <v>5</v>
      </c>
      <c r="D3772" s="19">
        <f t="shared" si="116"/>
        <v>0.66666666666666663</v>
      </c>
      <c r="E3772" s="18" t="str">
        <f t="shared" si="117"/>
        <v>Saturday</v>
      </c>
    </row>
    <row r="3773" spans="1:5" ht="18" x14ac:dyDescent="0.2">
      <c r="A3773" s="1">
        <v>42273.666666666664</v>
      </c>
      <c r="B3773" s="17">
        <v>9</v>
      </c>
      <c r="C3773">
        <v>26</v>
      </c>
      <c r="D3773" s="19">
        <f t="shared" si="116"/>
        <v>0.66666666666666663</v>
      </c>
      <c r="E3773" s="18" t="str">
        <f t="shared" si="117"/>
        <v>Saturday</v>
      </c>
    </row>
    <row r="3774" spans="1:5" ht="18" x14ac:dyDescent="0.2">
      <c r="A3774" s="1">
        <v>42259.666666666664</v>
      </c>
      <c r="B3774" s="17">
        <v>9</v>
      </c>
      <c r="C3774">
        <v>12</v>
      </c>
      <c r="D3774" s="19">
        <f t="shared" si="116"/>
        <v>0.66666666666666663</v>
      </c>
      <c r="E3774" s="18" t="str">
        <f t="shared" si="117"/>
        <v>Saturday</v>
      </c>
    </row>
    <row r="3775" spans="1:5" ht="18" x14ac:dyDescent="0.2">
      <c r="A3775" s="1">
        <v>42266.666666666664</v>
      </c>
      <c r="B3775" s="17">
        <v>9</v>
      </c>
      <c r="C3775">
        <v>19</v>
      </c>
      <c r="D3775" s="19">
        <f t="shared" si="116"/>
        <v>0.66666666666666663</v>
      </c>
      <c r="E3775" s="18" t="str">
        <f t="shared" si="117"/>
        <v>Saturday</v>
      </c>
    </row>
    <row r="3776" spans="1:5" ht="18" x14ac:dyDescent="0.2">
      <c r="A3776" s="1">
        <v>42374.833333333336</v>
      </c>
      <c r="B3776" s="17">
        <v>1</v>
      </c>
      <c r="C3776">
        <v>5</v>
      </c>
      <c r="D3776" s="19">
        <f t="shared" si="116"/>
        <v>0.83333333333333337</v>
      </c>
      <c r="E3776" s="18" t="str">
        <f t="shared" si="117"/>
        <v>Tuesday</v>
      </c>
    </row>
    <row r="3777" spans="1:5" ht="18" x14ac:dyDescent="0.2">
      <c r="A3777" s="1">
        <v>42292.541666666664</v>
      </c>
      <c r="B3777" s="17">
        <v>10</v>
      </c>
      <c r="C3777">
        <v>15</v>
      </c>
      <c r="D3777" s="19">
        <f t="shared" si="116"/>
        <v>0.54166666666666663</v>
      </c>
      <c r="E3777" s="18" t="str">
        <f t="shared" si="117"/>
        <v>Thursday</v>
      </c>
    </row>
    <row r="3778" spans="1:5" ht="18" x14ac:dyDescent="0.2">
      <c r="A3778" s="1">
        <v>42355.541666666664</v>
      </c>
      <c r="B3778" s="17">
        <v>12</v>
      </c>
      <c r="C3778">
        <v>17</v>
      </c>
      <c r="D3778" s="19">
        <f t="shared" si="116"/>
        <v>0.54166666666666663</v>
      </c>
      <c r="E3778" s="18" t="str">
        <f t="shared" si="117"/>
        <v>Thursday</v>
      </c>
    </row>
    <row r="3779" spans="1:5" ht="18" x14ac:dyDescent="0.2">
      <c r="A3779" s="1">
        <v>42390.541666666664</v>
      </c>
      <c r="B3779" s="17">
        <v>1</v>
      </c>
      <c r="C3779">
        <v>21</v>
      </c>
      <c r="D3779" s="19">
        <f t="shared" ref="D3779:D3842" si="118">TIME(HOUR(A3779),MINUTE(A3779), SECOND(A3779))</f>
        <v>0.54166666666666663</v>
      </c>
      <c r="E3779" s="18" t="str">
        <f t="shared" ref="E3779:E3842" si="119">TEXT(A3779, "dddd")</f>
        <v>Thursday</v>
      </c>
    </row>
    <row r="3780" spans="1:5" ht="18" x14ac:dyDescent="0.2">
      <c r="A3780" s="1">
        <v>42383.78125</v>
      </c>
      <c r="B3780" s="17">
        <v>1</v>
      </c>
      <c r="C3780">
        <v>14</v>
      </c>
      <c r="D3780" s="19">
        <f t="shared" si="118"/>
        <v>0.78125</v>
      </c>
      <c r="E3780" s="18" t="str">
        <f t="shared" si="119"/>
        <v>Thursday</v>
      </c>
    </row>
    <row r="3781" spans="1:5" ht="18" x14ac:dyDescent="0.2">
      <c r="A3781" s="1">
        <v>42233.385416666664</v>
      </c>
      <c r="B3781" s="17">
        <v>8</v>
      </c>
      <c r="C3781">
        <v>17</v>
      </c>
      <c r="D3781" s="19">
        <f t="shared" si="118"/>
        <v>0.38541666666666669</v>
      </c>
      <c r="E3781" s="18" t="str">
        <f t="shared" si="119"/>
        <v>Monday</v>
      </c>
    </row>
    <row r="3782" spans="1:5" ht="18" x14ac:dyDescent="0.2">
      <c r="A3782" s="1">
        <v>42254.385416666664</v>
      </c>
      <c r="B3782" s="17">
        <v>9</v>
      </c>
      <c r="C3782">
        <v>7</v>
      </c>
      <c r="D3782" s="19">
        <f t="shared" si="118"/>
        <v>0.38541666666666669</v>
      </c>
      <c r="E3782" s="18" t="str">
        <f t="shared" si="119"/>
        <v>Monday</v>
      </c>
    </row>
    <row r="3783" spans="1:5" ht="18" x14ac:dyDescent="0.2">
      <c r="A3783" s="1">
        <v>42275.385416666664</v>
      </c>
      <c r="B3783" s="17">
        <v>9</v>
      </c>
      <c r="C3783">
        <v>28</v>
      </c>
      <c r="D3783" s="19">
        <f t="shared" si="118"/>
        <v>0.38541666666666669</v>
      </c>
      <c r="E3783" s="18" t="str">
        <f t="shared" si="119"/>
        <v>Monday</v>
      </c>
    </row>
    <row r="3784" spans="1:5" ht="18" x14ac:dyDescent="0.2">
      <c r="A3784" s="1">
        <v>42282.385416666664</v>
      </c>
      <c r="B3784" s="17">
        <v>10</v>
      </c>
      <c r="C3784">
        <v>5</v>
      </c>
      <c r="D3784" s="19">
        <f t="shared" si="118"/>
        <v>0.38541666666666669</v>
      </c>
      <c r="E3784" s="18" t="str">
        <f t="shared" si="119"/>
        <v>Monday</v>
      </c>
    </row>
    <row r="3785" spans="1:5" ht="18" x14ac:dyDescent="0.2">
      <c r="A3785" s="1">
        <v>42303.385416666664</v>
      </c>
      <c r="B3785" s="17">
        <v>10</v>
      </c>
      <c r="C3785">
        <v>26</v>
      </c>
      <c r="D3785" s="19">
        <f t="shared" si="118"/>
        <v>0.38541666666666669</v>
      </c>
      <c r="E3785" s="18" t="str">
        <f t="shared" si="119"/>
        <v>Monday</v>
      </c>
    </row>
    <row r="3786" spans="1:5" ht="18" x14ac:dyDescent="0.2">
      <c r="A3786" s="1">
        <v>42289.385416666664</v>
      </c>
      <c r="B3786" s="17">
        <v>10</v>
      </c>
      <c r="C3786">
        <v>12</v>
      </c>
      <c r="D3786" s="19">
        <f t="shared" si="118"/>
        <v>0.38541666666666669</v>
      </c>
      <c r="E3786" s="18" t="str">
        <f t="shared" si="119"/>
        <v>Monday</v>
      </c>
    </row>
    <row r="3787" spans="1:5" ht="18" x14ac:dyDescent="0.2">
      <c r="A3787" s="1">
        <v>42310.385416666664</v>
      </c>
      <c r="B3787" s="17">
        <v>11</v>
      </c>
      <c r="C3787">
        <v>2</v>
      </c>
      <c r="D3787" s="19">
        <f t="shared" si="118"/>
        <v>0.38541666666666669</v>
      </c>
      <c r="E3787" s="18" t="str">
        <f t="shared" si="119"/>
        <v>Monday</v>
      </c>
    </row>
    <row r="3788" spans="1:5" ht="18" x14ac:dyDescent="0.2">
      <c r="A3788" s="1">
        <v>42331.385416666664</v>
      </c>
      <c r="B3788" s="17">
        <v>11</v>
      </c>
      <c r="C3788">
        <v>23</v>
      </c>
      <c r="D3788" s="19">
        <f t="shared" si="118"/>
        <v>0.38541666666666669</v>
      </c>
      <c r="E3788" s="18" t="str">
        <f t="shared" si="119"/>
        <v>Monday</v>
      </c>
    </row>
    <row r="3789" spans="1:5" ht="18" x14ac:dyDescent="0.2">
      <c r="A3789" s="1">
        <v>42317.385416666664</v>
      </c>
      <c r="B3789" s="17">
        <v>11</v>
      </c>
      <c r="C3789">
        <v>9</v>
      </c>
      <c r="D3789" s="19">
        <f t="shared" si="118"/>
        <v>0.38541666666666669</v>
      </c>
      <c r="E3789" s="18" t="str">
        <f t="shared" si="119"/>
        <v>Monday</v>
      </c>
    </row>
    <row r="3790" spans="1:5" ht="18" x14ac:dyDescent="0.2">
      <c r="A3790" s="1">
        <v>42338.385416666664</v>
      </c>
      <c r="B3790" s="17">
        <v>11</v>
      </c>
      <c r="C3790">
        <v>30</v>
      </c>
      <c r="D3790" s="19">
        <f t="shared" si="118"/>
        <v>0.38541666666666669</v>
      </c>
      <c r="E3790" s="18" t="str">
        <f t="shared" si="119"/>
        <v>Monday</v>
      </c>
    </row>
    <row r="3791" spans="1:5" ht="18" x14ac:dyDescent="0.2">
      <c r="A3791" s="1">
        <v>42359.385416666664</v>
      </c>
      <c r="B3791" s="17">
        <v>12</v>
      </c>
      <c r="C3791">
        <v>21</v>
      </c>
      <c r="D3791" s="19">
        <f t="shared" si="118"/>
        <v>0.38541666666666669</v>
      </c>
      <c r="E3791" s="18" t="str">
        <f t="shared" si="119"/>
        <v>Monday</v>
      </c>
    </row>
    <row r="3792" spans="1:5" ht="18" x14ac:dyDescent="0.2">
      <c r="A3792" s="1">
        <v>42345.385416666664</v>
      </c>
      <c r="B3792" s="17">
        <v>12</v>
      </c>
      <c r="C3792">
        <v>7</v>
      </c>
      <c r="D3792" s="19">
        <f t="shared" si="118"/>
        <v>0.38541666666666669</v>
      </c>
      <c r="E3792" s="18" t="str">
        <f t="shared" si="119"/>
        <v>Monday</v>
      </c>
    </row>
    <row r="3793" spans="1:5" ht="18" x14ac:dyDescent="0.2">
      <c r="A3793" s="1">
        <v>42366.385416666664</v>
      </c>
      <c r="B3793" s="17">
        <v>12</v>
      </c>
      <c r="C3793">
        <v>28</v>
      </c>
      <c r="D3793" s="19">
        <f t="shared" si="118"/>
        <v>0.38541666666666669</v>
      </c>
      <c r="E3793" s="18" t="str">
        <f t="shared" si="119"/>
        <v>Monday</v>
      </c>
    </row>
    <row r="3794" spans="1:5" ht="18" x14ac:dyDescent="0.2">
      <c r="A3794" s="1">
        <v>42352.385416666664</v>
      </c>
      <c r="B3794" s="17">
        <v>12</v>
      </c>
      <c r="C3794">
        <v>14</v>
      </c>
      <c r="D3794" s="19">
        <f t="shared" si="118"/>
        <v>0.38541666666666669</v>
      </c>
      <c r="E3794" s="18" t="str">
        <f t="shared" si="119"/>
        <v>Monday</v>
      </c>
    </row>
    <row r="3795" spans="1:5" ht="18" x14ac:dyDescent="0.2">
      <c r="A3795" s="1">
        <v>42373.385416666664</v>
      </c>
      <c r="B3795" s="17">
        <v>1</v>
      </c>
      <c r="C3795">
        <v>4</v>
      </c>
      <c r="D3795" s="19">
        <f t="shared" si="118"/>
        <v>0.38541666666666669</v>
      </c>
      <c r="E3795" s="18" t="str">
        <f t="shared" si="119"/>
        <v>Monday</v>
      </c>
    </row>
    <row r="3796" spans="1:5" ht="18" x14ac:dyDescent="0.2">
      <c r="A3796" s="1">
        <v>42394.385416666664</v>
      </c>
      <c r="B3796" s="17">
        <v>1</v>
      </c>
      <c r="C3796">
        <v>25</v>
      </c>
      <c r="D3796" s="19">
        <f t="shared" si="118"/>
        <v>0.38541666666666669</v>
      </c>
      <c r="E3796" s="18" t="str">
        <f t="shared" si="119"/>
        <v>Monday</v>
      </c>
    </row>
    <row r="3797" spans="1:5" ht="18" x14ac:dyDescent="0.2">
      <c r="A3797" s="1">
        <v>42380.385416666664</v>
      </c>
      <c r="B3797" s="17">
        <v>1</v>
      </c>
      <c r="C3797">
        <v>11</v>
      </c>
      <c r="D3797" s="19">
        <f t="shared" si="118"/>
        <v>0.38541666666666669</v>
      </c>
      <c r="E3797" s="18" t="str">
        <f t="shared" si="119"/>
        <v>Monday</v>
      </c>
    </row>
    <row r="3798" spans="1:5" ht="18" x14ac:dyDescent="0.2">
      <c r="A3798" s="1">
        <v>42300.791666666664</v>
      </c>
      <c r="B3798" s="17">
        <v>10</v>
      </c>
      <c r="C3798">
        <v>23</v>
      </c>
      <c r="D3798" s="19">
        <f t="shared" si="118"/>
        <v>0.79166666666666663</v>
      </c>
      <c r="E3798" s="18" t="str">
        <f t="shared" si="119"/>
        <v>Friday</v>
      </c>
    </row>
    <row r="3799" spans="1:5" ht="18" x14ac:dyDescent="0.2">
      <c r="A3799" s="1">
        <v>42335.791666666664</v>
      </c>
      <c r="B3799" s="17">
        <v>11</v>
      </c>
      <c r="C3799">
        <v>27</v>
      </c>
      <c r="D3799" s="19">
        <f t="shared" si="118"/>
        <v>0.79166666666666663</v>
      </c>
      <c r="E3799" s="18" t="str">
        <f t="shared" si="119"/>
        <v>Friday</v>
      </c>
    </row>
    <row r="3800" spans="1:5" ht="18" x14ac:dyDescent="0.2">
      <c r="A3800" s="1">
        <v>42363.791666666664</v>
      </c>
      <c r="B3800" s="17">
        <v>12</v>
      </c>
      <c r="C3800">
        <v>25</v>
      </c>
      <c r="D3800" s="19">
        <f t="shared" si="118"/>
        <v>0.79166666666666663</v>
      </c>
      <c r="E3800" s="18" t="str">
        <f t="shared" si="119"/>
        <v>Friday</v>
      </c>
    </row>
    <row r="3801" spans="1:5" ht="18" x14ac:dyDescent="0.2">
      <c r="A3801" s="1">
        <v>42391.791666666664</v>
      </c>
      <c r="B3801" s="17">
        <v>1</v>
      </c>
      <c r="C3801">
        <v>22</v>
      </c>
      <c r="D3801" s="19">
        <f t="shared" si="118"/>
        <v>0.79166666666666663</v>
      </c>
      <c r="E3801" s="18" t="str">
        <f t="shared" si="119"/>
        <v>Friday</v>
      </c>
    </row>
    <row r="3802" spans="1:5" ht="18" x14ac:dyDescent="0.2">
      <c r="A3802" s="1">
        <v>42374.729166666664</v>
      </c>
      <c r="B3802" s="17">
        <v>1</v>
      </c>
      <c r="C3802">
        <v>5</v>
      </c>
      <c r="D3802" s="19">
        <f t="shared" si="118"/>
        <v>0.72916666666666663</v>
      </c>
      <c r="E3802" s="18" t="str">
        <f t="shared" si="119"/>
        <v>Tuesday</v>
      </c>
    </row>
    <row r="3803" spans="1:5" ht="18" x14ac:dyDescent="0.2">
      <c r="A3803" s="1">
        <v>42395.729166666664</v>
      </c>
      <c r="B3803" s="17">
        <v>1</v>
      </c>
      <c r="C3803">
        <v>26</v>
      </c>
      <c r="D3803" s="19">
        <f t="shared" si="118"/>
        <v>0.72916666666666663</v>
      </c>
      <c r="E3803" s="18" t="str">
        <f t="shared" si="119"/>
        <v>Tuesday</v>
      </c>
    </row>
    <row r="3804" spans="1:5" ht="18" x14ac:dyDescent="0.2">
      <c r="A3804" s="1">
        <v>42381.729166666664</v>
      </c>
      <c r="B3804" s="17">
        <v>1</v>
      </c>
      <c r="C3804">
        <v>12</v>
      </c>
      <c r="D3804" s="19">
        <f t="shared" si="118"/>
        <v>0.72916666666666663</v>
      </c>
      <c r="E3804" s="18" t="str">
        <f t="shared" si="119"/>
        <v>Tuesday</v>
      </c>
    </row>
    <row r="3805" spans="1:5" ht="18" x14ac:dyDescent="0.2">
      <c r="A3805" s="1">
        <v>42297.791666666664</v>
      </c>
      <c r="B3805" s="17">
        <v>10</v>
      </c>
      <c r="C3805">
        <v>20</v>
      </c>
      <c r="D3805" s="19">
        <f t="shared" si="118"/>
        <v>0.79166666666666663</v>
      </c>
      <c r="E3805" s="18" t="str">
        <f t="shared" si="119"/>
        <v>Tuesday</v>
      </c>
    </row>
    <row r="3806" spans="1:5" ht="18" x14ac:dyDescent="0.2">
      <c r="A3806" s="1">
        <v>42283.791666666664</v>
      </c>
      <c r="B3806" s="17">
        <v>10</v>
      </c>
      <c r="C3806">
        <v>6</v>
      </c>
      <c r="D3806" s="19">
        <f t="shared" si="118"/>
        <v>0.79166666666666663</v>
      </c>
      <c r="E3806" s="18" t="str">
        <f t="shared" si="119"/>
        <v>Tuesday</v>
      </c>
    </row>
    <row r="3807" spans="1:5" ht="18" x14ac:dyDescent="0.2">
      <c r="A3807" s="1">
        <v>42304.791666666664</v>
      </c>
      <c r="B3807" s="17">
        <v>10</v>
      </c>
      <c r="C3807">
        <v>27</v>
      </c>
      <c r="D3807" s="19">
        <f t="shared" si="118"/>
        <v>0.79166666666666663</v>
      </c>
      <c r="E3807" s="18" t="str">
        <f t="shared" si="119"/>
        <v>Tuesday</v>
      </c>
    </row>
    <row r="3808" spans="1:5" ht="18" x14ac:dyDescent="0.2">
      <c r="A3808" s="1">
        <v>42290.791666666664</v>
      </c>
      <c r="B3808" s="17">
        <v>10</v>
      </c>
      <c r="C3808">
        <v>13</v>
      </c>
      <c r="D3808" s="19">
        <f t="shared" si="118"/>
        <v>0.79166666666666663</v>
      </c>
      <c r="E3808" s="18" t="str">
        <f t="shared" si="119"/>
        <v>Tuesday</v>
      </c>
    </row>
    <row r="3809" spans="1:5" ht="18" x14ac:dyDescent="0.2">
      <c r="A3809" s="1">
        <v>42325.833333333336</v>
      </c>
      <c r="B3809" s="17">
        <v>11</v>
      </c>
      <c r="C3809">
        <v>17</v>
      </c>
      <c r="D3809" s="19">
        <f t="shared" si="118"/>
        <v>0.83333333333333337</v>
      </c>
      <c r="E3809" s="18" t="str">
        <f t="shared" si="119"/>
        <v>Tuesday</v>
      </c>
    </row>
    <row r="3810" spans="1:5" ht="18" x14ac:dyDescent="0.2">
      <c r="A3810" s="1">
        <v>42346.833333333336</v>
      </c>
      <c r="B3810" s="17">
        <v>12</v>
      </c>
      <c r="C3810">
        <v>8</v>
      </c>
      <c r="D3810" s="19">
        <f t="shared" si="118"/>
        <v>0.83333333333333337</v>
      </c>
      <c r="E3810" s="18" t="str">
        <f t="shared" si="119"/>
        <v>Tuesday</v>
      </c>
    </row>
    <row r="3811" spans="1:5" ht="18" x14ac:dyDescent="0.2">
      <c r="A3811" s="1">
        <v>42299.625</v>
      </c>
      <c r="B3811" s="17">
        <v>10</v>
      </c>
      <c r="C3811">
        <v>22</v>
      </c>
      <c r="D3811" s="19">
        <f t="shared" si="118"/>
        <v>0.625</v>
      </c>
      <c r="E3811" s="18" t="str">
        <f t="shared" si="119"/>
        <v>Thursday</v>
      </c>
    </row>
    <row r="3812" spans="1:5" ht="18" x14ac:dyDescent="0.2">
      <c r="A3812" s="1">
        <v>42306.625</v>
      </c>
      <c r="B3812" s="17">
        <v>10</v>
      </c>
      <c r="C3812">
        <v>29</v>
      </c>
      <c r="D3812" s="19">
        <f t="shared" si="118"/>
        <v>0.625</v>
      </c>
      <c r="E3812" s="18" t="str">
        <f t="shared" si="119"/>
        <v>Thursday</v>
      </c>
    </row>
    <row r="3813" spans="1:5" ht="18" x14ac:dyDescent="0.2">
      <c r="A3813" s="1">
        <v>42218.458333333336</v>
      </c>
      <c r="B3813" s="17">
        <v>8</v>
      </c>
      <c r="C3813">
        <v>2</v>
      </c>
      <c r="D3813" s="19">
        <f t="shared" si="118"/>
        <v>0.45833333333333331</v>
      </c>
      <c r="E3813" s="18" t="str">
        <f t="shared" si="119"/>
        <v>Sunday</v>
      </c>
    </row>
    <row r="3814" spans="1:5" ht="18" x14ac:dyDescent="0.2">
      <c r="A3814" s="1">
        <v>42239.458333333336</v>
      </c>
      <c r="B3814" s="17">
        <v>8</v>
      </c>
      <c r="C3814">
        <v>23</v>
      </c>
      <c r="D3814" s="19">
        <f t="shared" si="118"/>
        <v>0.45833333333333331</v>
      </c>
      <c r="E3814" s="18" t="str">
        <f t="shared" si="119"/>
        <v>Sunday</v>
      </c>
    </row>
    <row r="3815" spans="1:5" ht="18" x14ac:dyDescent="0.2">
      <c r="A3815" s="1">
        <v>42246.458333333336</v>
      </c>
      <c r="B3815" s="17">
        <v>8</v>
      </c>
      <c r="C3815">
        <v>30</v>
      </c>
      <c r="D3815" s="19">
        <f t="shared" si="118"/>
        <v>0.45833333333333331</v>
      </c>
      <c r="E3815" s="18" t="str">
        <f t="shared" si="119"/>
        <v>Sunday</v>
      </c>
    </row>
    <row r="3816" spans="1:5" ht="18" x14ac:dyDescent="0.2">
      <c r="A3816" s="1">
        <v>42232.458333333336</v>
      </c>
      <c r="B3816" s="17">
        <v>8</v>
      </c>
      <c r="C3816">
        <v>16</v>
      </c>
      <c r="D3816" s="19">
        <f t="shared" si="118"/>
        <v>0.45833333333333331</v>
      </c>
      <c r="E3816" s="18" t="str">
        <f t="shared" si="119"/>
        <v>Sunday</v>
      </c>
    </row>
    <row r="3817" spans="1:5" ht="18" x14ac:dyDescent="0.2">
      <c r="A3817" s="1">
        <v>42267.458333333336</v>
      </c>
      <c r="B3817" s="17">
        <v>9</v>
      </c>
      <c r="C3817">
        <v>20</v>
      </c>
      <c r="D3817" s="19">
        <f t="shared" si="118"/>
        <v>0.45833333333333331</v>
      </c>
      <c r="E3817" s="18" t="str">
        <f t="shared" si="119"/>
        <v>Sunday</v>
      </c>
    </row>
    <row r="3818" spans="1:5" ht="18" x14ac:dyDescent="0.2">
      <c r="A3818" s="1">
        <v>42260.458333333336</v>
      </c>
      <c r="B3818" s="17">
        <v>9</v>
      </c>
      <c r="C3818">
        <v>13</v>
      </c>
      <c r="D3818" s="19">
        <f t="shared" si="118"/>
        <v>0.45833333333333331</v>
      </c>
      <c r="E3818" s="18" t="str">
        <f t="shared" si="119"/>
        <v>Sunday</v>
      </c>
    </row>
    <row r="3819" spans="1:5" ht="18" x14ac:dyDescent="0.2">
      <c r="A3819" s="1">
        <v>42295.458333333336</v>
      </c>
      <c r="B3819" s="17">
        <v>10</v>
      </c>
      <c r="C3819">
        <v>18</v>
      </c>
      <c r="D3819" s="19">
        <f t="shared" si="118"/>
        <v>0.45833333333333331</v>
      </c>
      <c r="E3819" s="18" t="str">
        <f t="shared" si="119"/>
        <v>Sunday</v>
      </c>
    </row>
    <row r="3820" spans="1:5" ht="18" x14ac:dyDescent="0.2">
      <c r="A3820" s="1">
        <v>42309.458333333336</v>
      </c>
      <c r="B3820" s="17">
        <v>11</v>
      </c>
      <c r="C3820">
        <v>1</v>
      </c>
      <c r="D3820" s="19">
        <f t="shared" si="118"/>
        <v>0.45833333333333331</v>
      </c>
      <c r="E3820" s="18" t="str">
        <f t="shared" si="119"/>
        <v>Sunday</v>
      </c>
    </row>
    <row r="3821" spans="1:5" ht="18" x14ac:dyDescent="0.2">
      <c r="A3821" s="1">
        <v>42243.302083333336</v>
      </c>
      <c r="B3821" s="17">
        <v>8</v>
      </c>
      <c r="C3821">
        <v>27</v>
      </c>
      <c r="D3821" s="19">
        <f t="shared" si="118"/>
        <v>0.30208333333333331</v>
      </c>
      <c r="E3821" s="18" t="str">
        <f t="shared" si="119"/>
        <v>Thursday</v>
      </c>
    </row>
    <row r="3822" spans="1:5" ht="18" x14ac:dyDescent="0.2">
      <c r="A3822" s="1">
        <v>42297.739583333336</v>
      </c>
      <c r="B3822" s="17">
        <v>10</v>
      </c>
      <c r="C3822">
        <v>20</v>
      </c>
      <c r="D3822" s="19">
        <f t="shared" si="118"/>
        <v>0.73958333333333337</v>
      </c>
      <c r="E3822" s="18" t="str">
        <f t="shared" si="119"/>
        <v>Tuesday</v>
      </c>
    </row>
    <row r="3823" spans="1:5" ht="18" x14ac:dyDescent="0.2">
      <c r="A3823" s="1">
        <v>42325.739583333336</v>
      </c>
      <c r="B3823" s="17">
        <v>11</v>
      </c>
      <c r="C3823">
        <v>17</v>
      </c>
      <c r="D3823" s="19">
        <f t="shared" si="118"/>
        <v>0.73958333333333337</v>
      </c>
      <c r="E3823" s="18" t="str">
        <f t="shared" si="119"/>
        <v>Tuesday</v>
      </c>
    </row>
    <row r="3824" spans="1:5" ht="18" x14ac:dyDescent="0.2">
      <c r="A3824" s="1">
        <v>42353.739583333336</v>
      </c>
      <c r="B3824" s="17">
        <v>12</v>
      </c>
      <c r="C3824">
        <v>15</v>
      </c>
      <c r="D3824" s="19">
        <f t="shared" si="118"/>
        <v>0.73958333333333337</v>
      </c>
      <c r="E3824" s="18" t="str">
        <f t="shared" si="119"/>
        <v>Tuesday</v>
      </c>
    </row>
    <row r="3825" spans="1:5" ht="18" x14ac:dyDescent="0.2">
      <c r="A3825" s="1">
        <v>42249.791666666664</v>
      </c>
      <c r="B3825" s="17">
        <v>9</v>
      </c>
      <c r="C3825">
        <v>2</v>
      </c>
      <c r="D3825" s="19">
        <f t="shared" si="118"/>
        <v>0.79166666666666663</v>
      </c>
      <c r="E3825" s="18" t="str">
        <f t="shared" si="119"/>
        <v>Wednesday</v>
      </c>
    </row>
    <row r="3826" spans="1:5" ht="18" x14ac:dyDescent="0.2">
      <c r="A3826" s="1">
        <v>42270.791666666664</v>
      </c>
      <c r="B3826" s="17">
        <v>9</v>
      </c>
      <c r="C3826">
        <v>23</v>
      </c>
      <c r="D3826" s="19">
        <f t="shared" si="118"/>
        <v>0.79166666666666663</v>
      </c>
      <c r="E3826" s="18" t="str">
        <f t="shared" si="119"/>
        <v>Wednesday</v>
      </c>
    </row>
    <row r="3827" spans="1:5" ht="18" x14ac:dyDescent="0.2">
      <c r="A3827" s="1">
        <v>42277.791666666664</v>
      </c>
      <c r="B3827" s="17">
        <v>9</v>
      </c>
      <c r="C3827">
        <v>30</v>
      </c>
      <c r="D3827" s="19">
        <f t="shared" si="118"/>
        <v>0.79166666666666663</v>
      </c>
      <c r="E3827" s="18" t="str">
        <f t="shared" si="119"/>
        <v>Wednesday</v>
      </c>
    </row>
    <row r="3828" spans="1:5" ht="18" x14ac:dyDescent="0.2">
      <c r="A3828" s="1">
        <v>42263.791666666664</v>
      </c>
      <c r="B3828" s="17">
        <v>9</v>
      </c>
      <c r="C3828">
        <v>16</v>
      </c>
      <c r="D3828" s="19">
        <f t="shared" si="118"/>
        <v>0.79166666666666663</v>
      </c>
      <c r="E3828" s="18" t="str">
        <f t="shared" si="119"/>
        <v>Wednesday</v>
      </c>
    </row>
    <row r="3829" spans="1:5" ht="18" x14ac:dyDescent="0.2">
      <c r="A3829" s="1">
        <v>42291.791666666664</v>
      </c>
      <c r="B3829" s="17">
        <v>10</v>
      </c>
      <c r="C3829">
        <v>14</v>
      </c>
      <c r="D3829" s="19">
        <f t="shared" si="118"/>
        <v>0.79166666666666663</v>
      </c>
      <c r="E3829" s="18" t="str">
        <f t="shared" si="119"/>
        <v>Wednesday</v>
      </c>
    </row>
    <row r="3830" spans="1:5" ht="18" x14ac:dyDescent="0.2">
      <c r="A3830" s="1">
        <v>42236.791666666664</v>
      </c>
      <c r="B3830" s="17">
        <v>8</v>
      </c>
      <c r="C3830">
        <v>20</v>
      </c>
      <c r="D3830" s="19">
        <f t="shared" si="118"/>
        <v>0.79166666666666663</v>
      </c>
      <c r="E3830" s="18" t="str">
        <f t="shared" si="119"/>
        <v>Thursday</v>
      </c>
    </row>
    <row r="3831" spans="1:5" ht="18" x14ac:dyDescent="0.2">
      <c r="A3831" s="1">
        <v>42222.791666666664</v>
      </c>
      <c r="B3831" s="17">
        <v>8</v>
      </c>
      <c r="C3831">
        <v>6</v>
      </c>
      <c r="D3831" s="19">
        <f t="shared" si="118"/>
        <v>0.79166666666666663</v>
      </c>
      <c r="E3831" s="18" t="str">
        <f t="shared" si="119"/>
        <v>Thursday</v>
      </c>
    </row>
    <row r="3832" spans="1:5" ht="18" x14ac:dyDescent="0.2">
      <c r="A3832" s="1">
        <v>42243.791666666664</v>
      </c>
      <c r="B3832" s="17">
        <v>8</v>
      </c>
      <c r="C3832">
        <v>27</v>
      </c>
      <c r="D3832" s="19">
        <f t="shared" si="118"/>
        <v>0.79166666666666663</v>
      </c>
      <c r="E3832" s="18" t="str">
        <f t="shared" si="119"/>
        <v>Thursday</v>
      </c>
    </row>
    <row r="3833" spans="1:5" ht="18" x14ac:dyDescent="0.2">
      <c r="A3833" s="1">
        <v>42221.75</v>
      </c>
      <c r="B3833" s="17">
        <v>8</v>
      </c>
      <c r="C3833">
        <v>5</v>
      </c>
      <c r="D3833" s="19">
        <f t="shared" si="118"/>
        <v>0.75</v>
      </c>
      <c r="E3833" s="18" t="str">
        <f t="shared" si="119"/>
        <v>Wednesday</v>
      </c>
    </row>
    <row r="3834" spans="1:5" ht="18" x14ac:dyDescent="0.2">
      <c r="A3834" s="1">
        <v>42249.75</v>
      </c>
      <c r="B3834" s="17">
        <v>9</v>
      </c>
      <c r="C3834">
        <v>2</v>
      </c>
      <c r="D3834" s="19">
        <f t="shared" si="118"/>
        <v>0.75</v>
      </c>
      <c r="E3834" s="18" t="str">
        <f t="shared" si="119"/>
        <v>Wednesday</v>
      </c>
    </row>
    <row r="3835" spans="1:5" ht="18" x14ac:dyDescent="0.2">
      <c r="A3835" s="1">
        <v>42284.75</v>
      </c>
      <c r="B3835" s="17">
        <v>10</v>
      </c>
      <c r="C3835">
        <v>7</v>
      </c>
      <c r="D3835" s="19">
        <f t="shared" si="118"/>
        <v>0.75</v>
      </c>
      <c r="E3835" s="18" t="str">
        <f t="shared" si="119"/>
        <v>Wednesday</v>
      </c>
    </row>
    <row r="3836" spans="1:5" ht="18" x14ac:dyDescent="0.2">
      <c r="A3836" s="1">
        <v>42312.75</v>
      </c>
      <c r="B3836" s="17">
        <v>11</v>
      </c>
      <c r="C3836">
        <v>4</v>
      </c>
      <c r="D3836" s="19">
        <f t="shared" si="118"/>
        <v>0.75</v>
      </c>
      <c r="E3836" s="18" t="str">
        <f t="shared" si="119"/>
        <v>Wednesday</v>
      </c>
    </row>
    <row r="3837" spans="1:5" ht="18" x14ac:dyDescent="0.2">
      <c r="A3837" s="1">
        <v>42375.75</v>
      </c>
      <c r="B3837" s="17">
        <v>1</v>
      </c>
      <c r="C3837">
        <v>6</v>
      </c>
      <c r="D3837" s="19">
        <f t="shared" si="118"/>
        <v>0.75</v>
      </c>
      <c r="E3837" s="18" t="str">
        <f t="shared" si="119"/>
        <v>Wednesday</v>
      </c>
    </row>
    <row r="3838" spans="1:5" ht="18" x14ac:dyDescent="0.2">
      <c r="A3838" s="1">
        <v>42353.770833333336</v>
      </c>
      <c r="B3838" s="17">
        <v>12</v>
      </c>
      <c r="C3838">
        <v>15</v>
      </c>
      <c r="D3838" s="19">
        <f t="shared" si="118"/>
        <v>0.77083333333333337</v>
      </c>
      <c r="E3838" s="18" t="str">
        <f t="shared" si="119"/>
        <v>Tuesday</v>
      </c>
    </row>
    <row r="3839" spans="1:5" ht="18" x14ac:dyDescent="0.2">
      <c r="A3839" s="1">
        <v>42388.770833333336</v>
      </c>
      <c r="B3839" s="17">
        <v>1</v>
      </c>
      <c r="C3839">
        <v>19</v>
      </c>
      <c r="D3839" s="19">
        <f t="shared" si="118"/>
        <v>0.77083333333333337</v>
      </c>
      <c r="E3839" s="18" t="str">
        <f t="shared" si="119"/>
        <v>Tuesday</v>
      </c>
    </row>
    <row r="3840" spans="1:5" ht="18" x14ac:dyDescent="0.2">
      <c r="A3840" s="1">
        <v>42319.791666666664</v>
      </c>
      <c r="B3840" s="17">
        <v>11</v>
      </c>
      <c r="C3840">
        <v>11</v>
      </c>
      <c r="D3840" s="19">
        <f t="shared" si="118"/>
        <v>0.79166666666666663</v>
      </c>
      <c r="E3840" s="18" t="str">
        <f t="shared" si="119"/>
        <v>Wednesday</v>
      </c>
    </row>
    <row r="3841" spans="1:5" ht="18" x14ac:dyDescent="0.2">
      <c r="A3841" s="1">
        <v>42326.791666666664</v>
      </c>
      <c r="B3841" s="17">
        <v>11</v>
      </c>
      <c r="C3841">
        <v>18</v>
      </c>
      <c r="D3841" s="19">
        <f t="shared" si="118"/>
        <v>0.79166666666666663</v>
      </c>
      <c r="E3841" s="18" t="str">
        <f t="shared" si="119"/>
        <v>Wednesday</v>
      </c>
    </row>
    <row r="3842" spans="1:5" ht="18" x14ac:dyDescent="0.2">
      <c r="A3842" s="1">
        <v>42219.75</v>
      </c>
      <c r="B3842" s="17">
        <v>8</v>
      </c>
      <c r="C3842">
        <v>3</v>
      </c>
      <c r="D3842" s="19">
        <f t="shared" si="118"/>
        <v>0.75</v>
      </c>
      <c r="E3842" s="18" t="str">
        <f t="shared" si="119"/>
        <v>Monday</v>
      </c>
    </row>
    <row r="3843" spans="1:5" ht="18" x14ac:dyDescent="0.2">
      <c r="A3843" s="1">
        <v>42240.75</v>
      </c>
      <c r="B3843" s="17">
        <v>8</v>
      </c>
      <c r="C3843">
        <v>24</v>
      </c>
      <c r="D3843" s="19">
        <f t="shared" ref="D3843:D3906" si="120">TIME(HOUR(A3843),MINUTE(A3843), SECOND(A3843))</f>
        <v>0.75</v>
      </c>
      <c r="E3843" s="18" t="str">
        <f t="shared" ref="E3843:E3906" si="121">TEXT(A3843, "dddd")</f>
        <v>Monday</v>
      </c>
    </row>
    <row r="3844" spans="1:5" ht="18" x14ac:dyDescent="0.2">
      <c r="A3844" s="1">
        <v>42226.75</v>
      </c>
      <c r="B3844" s="17">
        <v>8</v>
      </c>
      <c r="C3844">
        <v>10</v>
      </c>
      <c r="D3844" s="19">
        <f t="shared" si="120"/>
        <v>0.75</v>
      </c>
      <c r="E3844" s="18" t="str">
        <f t="shared" si="121"/>
        <v>Monday</v>
      </c>
    </row>
    <row r="3845" spans="1:5" ht="18" x14ac:dyDescent="0.2">
      <c r="A3845" s="1">
        <v>42247.75</v>
      </c>
      <c r="B3845" s="17">
        <v>8</v>
      </c>
      <c r="C3845">
        <v>31</v>
      </c>
      <c r="D3845" s="19">
        <f t="shared" si="120"/>
        <v>0.75</v>
      </c>
      <c r="E3845" s="18" t="str">
        <f t="shared" si="121"/>
        <v>Monday</v>
      </c>
    </row>
    <row r="3846" spans="1:5" ht="18" x14ac:dyDescent="0.2">
      <c r="A3846" s="1">
        <v>42233.75</v>
      </c>
      <c r="B3846" s="17">
        <v>8</v>
      </c>
      <c r="C3846">
        <v>17</v>
      </c>
      <c r="D3846" s="19">
        <f t="shared" si="120"/>
        <v>0.75</v>
      </c>
      <c r="E3846" s="18" t="str">
        <f t="shared" si="121"/>
        <v>Monday</v>
      </c>
    </row>
    <row r="3847" spans="1:5" ht="18" x14ac:dyDescent="0.2">
      <c r="A3847" s="1">
        <v>42268.75</v>
      </c>
      <c r="B3847" s="17">
        <v>9</v>
      </c>
      <c r="C3847">
        <v>21</v>
      </c>
      <c r="D3847" s="19">
        <f t="shared" si="120"/>
        <v>0.75</v>
      </c>
      <c r="E3847" s="18" t="str">
        <f t="shared" si="121"/>
        <v>Monday</v>
      </c>
    </row>
    <row r="3848" spans="1:5" ht="18" x14ac:dyDescent="0.2">
      <c r="A3848" s="1">
        <v>42254.75</v>
      </c>
      <c r="B3848" s="17">
        <v>9</v>
      </c>
      <c r="C3848">
        <v>7</v>
      </c>
      <c r="D3848" s="19">
        <f t="shared" si="120"/>
        <v>0.75</v>
      </c>
      <c r="E3848" s="18" t="str">
        <f t="shared" si="121"/>
        <v>Monday</v>
      </c>
    </row>
    <row r="3849" spans="1:5" ht="18" x14ac:dyDescent="0.2">
      <c r="A3849" s="1">
        <v>42275.75</v>
      </c>
      <c r="B3849" s="17">
        <v>9</v>
      </c>
      <c r="C3849">
        <v>28</v>
      </c>
      <c r="D3849" s="19">
        <f t="shared" si="120"/>
        <v>0.75</v>
      </c>
      <c r="E3849" s="18" t="str">
        <f t="shared" si="121"/>
        <v>Monday</v>
      </c>
    </row>
    <row r="3850" spans="1:5" ht="18" x14ac:dyDescent="0.2">
      <c r="A3850" s="1">
        <v>42261.75</v>
      </c>
      <c r="B3850" s="17">
        <v>9</v>
      </c>
      <c r="C3850">
        <v>14</v>
      </c>
      <c r="D3850" s="19">
        <f t="shared" si="120"/>
        <v>0.75</v>
      </c>
      <c r="E3850" s="18" t="str">
        <f t="shared" si="121"/>
        <v>Monday</v>
      </c>
    </row>
    <row r="3851" spans="1:5" ht="18" x14ac:dyDescent="0.2">
      <c r="A3851" s="1">
        <v>42282.75</v>
      </c>
      <c r="B3851" s="17">
        <v>10</v>
      </c>
      <c r="C3851">
        <v>5</v>
      </c>
      <c r="D3851" s="19">
        <f t="shared" si="120"/>
        <v>0.75</v>
      </c>
      <c r="E3851" s="18" t="str">
        <f t="shared" si="121"/>
        <v>Monday</v>
      </c>
    </row>
    <row r="3852" spans="1:5" ht="18" x14ac:dyDescent="0.2">
      <c r="A3852" s="1">
        <v>42303.75</v>
      </c>
      <c r="B3852" s="17">
        <v>10</v>
      </c>
      <c r="C3852">
        <v>26</v>
      </c>
      <c r="D3852" s="19">
        <f t="shared" si="120"/>
        <v>0.75</v>
      </c>
      <c r="E3852" s="18" t="str">
        <f t="shared" si="121"/>
        <v>Monday</v>
      </c>
    </row>
    <row r="3853" spans="1:5" ht="18" x14ac:dyDescent="0.2">
      <c r="A3853" s="1">
        <v>42289.75</v>
      </c>
      <c r="B3853" s="17">
        <v>10</v>
      </c>
      <c r="C3853">
        <v>12</v>
      </c>
      <c r="D3853" s="19">
        <f t="shared" si="120"/>
        <v>0.75</v>
      </c>
      <c r="E3853" s="18" t="str">
        <f t="shared" si="121"/>
        <v>Monday</v>
      </c>
    </row>
    <row r="3854" spans="1:5" ht="18" x14ac:dyDescent="0.2">
      <c r="A3854" s="1">
        <v>42296.75</v>
      </c>
      <c r="B3854" s="17">
        <v>10</v>
      </c>
      <c r="C3854">
        <v>19</v>
      </c>
      <c r="D3854" s="19">
        <f t="shared" si="120"/>
        <v>0.75</v>
      </c>
      <c r="E3854" s="18" t="str">
        <f t="shared" si="121"/>
        <v>Monday</v>
      </c>
    </row>
    <row r="3855" spans="1:5" ht="18" x14ac:dyDescent="0.2">
      <c r="A3855" s="1">
        <v>42317.75</v>
      </c>
      <c r="B3855" s="17">
        <v>11</v>
      </c>
      <c r="C3855">
        <v>9</v>
      </c>
      <c r="D3855" s="19">
        <f t="shared" si="120"/>
        <v>0.75</v>
      </c>
      <c r="E3855" s="18" t="str">
        <f t="shared" si="121"/>
        <v>Monday</v>
      </c>
    </row>
    <row r="3856" spans="1:5" ht="18" x14ac:dyDescent="0.2">
      <c r="A3856" s="1">
        <v>42324.75</v>
      </c>
      <c r="B3856" s="17">
        <v>11</v>
      </c>
      <c r="C3856">
        <v>16</v>
      </c>
      <c r="D3856" s="19">
        <f t="shared" si="120"/>
        <v>0.75</v>
      </c>
      <c r="E3856" s="18" t="str">
        <f t="shared" si="121"/>
        <v>Monday</v>
      </c>
    </row>
    <row r="3857" spans="1:5" ht="18" x14ac:dyDescent="0.2">
      <c r="A3857" s="1">
        <v>42301.458333333336</v>
      </c>
      <c r="B3857" s="17">
        <v>10</v>
      </c>
      <c r="C3857">
        <v>24</v>
      </c>
      <c r="D3857" s="19">
        <f t="shared" si="120"/>
        <v>0.45833333333333331</v>
      </c>
      <c r="E3857" s="18" t="str">
        <f t="shared" si="121"/>
        <v>Saturday</v>
      </c>
    </row>
    <row r="3858" spans="1:5" ht="18" x14ac:dyDescent="0.2">
      <c r="A3858" s="1">
        <v>42252.375</v>
      </c>
      <c r="B3858" s="17">
        <v>9</v>
      </c>
      <c r="C3858">
        <v>5</v>
      </c>
      <c r="D3858" s="19">
        <f t="shared" si="120"/>
        <v>0.375</v>
      </c>
      <c r="E3858" s="18" t="str">
        <f t="shared" si="121"/>
        <v>Saturday</v>
      </c>
    </row>
    <row r="3859" spans="1:5" ht="18" x14ac:dyDescent="0.2">
      <c r="A3859" s="1">
        <v>42273.375</v>
      </c>
      <c r="B3859" s="17">
        <v>9</v>
      </c>
      <c r="C3859">
        <v>26</v>
      </c>
      <c r="D3859" s="19">
        <f t="shared" si="120"/>
        <v>0.375</v>
      </c>
      <c r="E3859" s="18" t="str">
        <f t="shared" si="121"/>
        <v>Saturday</v>
      </c>
    </row>
    <row r="3860" spans="1:5" ht="18" x14ac:dyDescent="0.2">
      <c r="A3860" s="1">
        <v>42266.375</v>
      </c>
      <c r="B3860" s="17">
        <v>9</v>
      </c>
      <c r="C3860">
        <v>19</v>
      </c>
      <c r="D3860" s="19">
        <f t="shared" si="120"/>
        <v>0.375</v>
      </c>
      <c r="E3860" s="18" t="str">
        <f t="shared" si="121"/>
        <v>Saturday</v>
      </c>
    </row>
    <row r="3861" spans="1:5" ht="18" x14ac:dyDescent="0.2">
      <c r="A3861" s="1">
        <v>42385.375</v>
      </c>
      <c r="B3861" s="17">
        <v>1</v>
      </c>
      <c r="C3861">
        <v>16</v>
      </c>
      <c r="D3861" s="19">
        <f t="shared" si="120"/>
        <v>0.375</v>
      </c>
      <c r="E3861" s="18" t="str">
        <f t="shared" si="121"/>
        <v>Saturday</v>
      </c>
    </row>
    <row r="3862" spans="1:5" ht="18" x14ac:dyDescent="0.2">
      <c r="A3862" s="1">
        <v>42220.75</v>
      </c>
      <c r="B3862" s="17">
        <v>8</v>
      </c>
      <c r="C3862">
        <v>4</v>
      </c>
      <c r="D3862" s="19">
        <f t="shared" si="120"/>
        <v>0.75</v>
      </c>
      <c r="E3862" s="18" t="str">
        <f t="shared" si="121"/>
        <v>Tuesday</v>
      </c>
    </row>
    <row r="3863" spans="1:5" ht="18" x14ac:dyDescent="0.2">
      <c r="A3863" s="1">
        <v>42241.75</v>
      </c>
      <c r="B3863" s="17">
        <v>8</v>
      </c>
      <c r="C3863">
        <v>25</v>
      </c>
      <c r="D3863" s="19">
        <f t="shared" si="120"/>
        <v>0.75</v>
      </c>
      <c r="E3863" s="18" t="str">
        <f t="shared" si="121"/>
        <v>Tuesday</v>
      </c>
    </row>
    <row r="3864" spans="1:5" ht="18" x14ac:dyDescent="0.2">
      <c r="A3864" s="1">
        <v>42234.75</v>
      </c>
      <c r="B3864" s="17">
        <v>8</v>
      </c>
      <c r="C3864">
        <v>18</v>
      </c>
      <c r="D3864" s="19">
        <f t="shared" si="120"/>
        <v>0.75</v>
      </c>
      <c r="E3864" s="18" t="str">
        <f t="shared" si="121"/>
        <v>Tuesday</v>
      </c>
    </row>
    <row r="3865" spans="1:5" ht="18" x14ac:dyDescent="0.2">
      <c r="A3865" s="1">
        <v>42248.75</v>
      </c>
      <c r="B3865" s="17">
        <v>9</v>
      </c>
      <c r="C3865">
        <v>1</v>
      </c>
      <c r="D3865" s="19">
        <f t="shared" si="120"/>
        <v>0.75</v>
      </c>
      <c r="E3865" s="18" t="str">
        <f t="shared" si="121"/>
        <v>Tuesday</v>
      </c>
    </row>
    <row r="3866" spans="1:5" ht="18" x14ac:dyDescent="0.2">
      <c r="A3866" s="1">
        <v>42269.75</v>
      </c>
      <c r="B3866" s="17">
        <v>9</v>
      </c>
      <c r="C3866">
        <v>22</v>
      </c>
      <c r="D3866" s="19">
        <f t="shared" si="120"/>
        <v>0.75</v>
      </c>
      <c r="E3866" s="18" t="str">
        <f t="shared" si="121"/>
        <v>Tuesday</v>
      </c>
    </row>
    <row r="3867" spans="1:5" ht="18" x14ac:dyDescent="0.2">
      <c r="A3867" s="1">
        <v>42255.75</v>
      </c>
      <c r="B3867" s="17">
        <v>9</v>
      </c>
      <c r="C3867">
        <v>8</v>
      </c>
      <c r="D3867" s="19">
        <f t="shared" si="120"/>
        <v>0.75</v>
      </c>
      <c r="E3867" s="18" t="str">
        <f t="shared" si="121"/>
        <v>Tuesday</v>
      </c>
    </row>
    <row r="3868" spans="1:5" ht="18" x14ac:dyDescent="0.2">
      <c r="A3868" s="1">
        <v>42262.75</v>
      </c>
      <c r="B3868" s="17">
        <v>9</v>
      </c>
      <c r="C3868">
        <v>15</v>
      </c>
      <c r="D3868" s="19">
        <f t="shared" si="120"/>
        <v>0.75</v>
      </c>
      <c r="E3868" s="18" t="str">
        <f t="shared" si="121"/>
        <v>Tuesday</v>
      </c>
    </row>
    <row r="3869" spans="1:5" ht="18" x14ac:dyDescent="0.2">
      <c r="A3869" s="1">
        <v>42283.75</v>
      </c>
      <c r="B3869" s="17">
        <v>10</v>
      </c>
      <c r="C3869">
        <v>6</v>
      </c>
      <c r="D3869" s="19">
        <f t="shared" si="120"/>
        <v>0.75</v>
      </c>
      <c r="E3869" s="18" t="str">
        <f t="shared" si="121"/>
        <v>Tuesday</v>
      </c>
    </row>
    <row r="3870" spans="1:5" ht="18" x14ac:dyDescent="0.2">
      <c r="A3870" s="1">
        <v>42311.75</v>
      </c>
      <c r="B3870" s="17">
        <v>11</v>
      </c>
      <c r="C3870">
        <v>3</v>
      </c>
      <c r="D3870" s="19">
        <f t="shared" si="120"/>
        <v>0.75</v>
      </c>
      <c r="E3870" s="18" t="str">
        <f t="shared" si="121"/>
        <v>Tuesday</v>
      </c>
    </row>
    <row r="3871" spans="1:5" ht="18" x14ac:dyDescent="0.2">
      <c r="A3871" s="1">
        <v>42244.916666666664</v>
      </c>
      <c r="B3871" s="17">
        <v>8</v>
      </c>
      <c r="C3871">
        <v>28</v>
      </c>
      <c r="D3871" s="19">
        <f t="shared" si="120"/>
        <v>0.91666666666666663</v>
      </c>
      <c r="E3871" s="18" t="str">
        <f t="shared" si="121"/>
        <v>Friday</v>
      </c>
    </row>
    <row r="3872" spans="1:5" ht="18" x14ac:dyDescent="0.2">
      <c r="A3872" s="1">
        <v>42272.916666666664</v>
      </c>
      <c r="B3872" s="17">
        <v>9</v>
      </c>
      <c r="C3872">
        <v>25</v>
      </c>
      <c r="D3872" s="19">
        <f t="shared" si="120"/>
        <v>0.91666666666666663</v>
      </c>
      <c r="E3872" s="18" t="str">
        <f t="shared" si="121"/>
        <v>Friday</v>
      </c>
    </row>
    <row r="3873" spans="1:5" ht="18" x14ac:dyDescent="0.2">
      <c r="A3873" s="1">
        <v>42265.916666666664</v>
      </c>
      <c r="B3873" s="17">
        <v>9</v>
      </c>
      <c r="C3873">
        <v>18</v>
      </c>
      <c r="D3873" s="19">
        <f t="shared" si="120"/>
        <v>0.91666666666666663</v>
      </c>
      <c r="E3873" s="18" t="str">
        <f t="shared" si="121"/>
        <v>Friday</v>
      </c>
    </row>
    <row r="3874" spans="1:5" ht="18" x14ac:dyDescent="0.2">
      <c r="A3874" s="1">
        <v>42279.916666666664</v>
      </c>
      <c r="B3874" s="17">
        <v>10</v>
      </c>
      <c r="C3874">
        <v>2</v>
      </c>
      <c r="D3874" s="19">
        <f t="shared" si="120"/>
        <v>0.91666666666666663</v>
      </c>
      <c r="E3874" s="18" t="str">
        <f t="shared" si="121"/>
        <v>Friday</v>
      </c>
    </row>
    <row r="3875" spans="1:5" ht="18" x14ac:dyDescent="0.2">
      <c r="A3875" s="1">
        <v>42293.916666666664</v>
      </c>
      <c r="B3875" s="17">
        <v>10</v>
      </c>
      <c r="C3875">
        <v>16</v>
      </c>
      <c r="D3875" s="19">
        <f t="shared" si="120"/>
        <v>0.91666666666666663</v>
      </c>
      <c r="E3875" s="18" t="str">
        <f t="shared" si="121"/>
        <v>Friday</v>
      </c>
    </row>
    <row r="3876" spans="1:5" ht="18" x14ac:dyDescent="0.2">
      <c r="A3876" s="1">
        <v>42328.916666666664</v>
      </c>
      <c r="B3876" s="17">
        <v>11</v>
      </c>
      <c r="C3876">
        <v>20</v>
      </c>
      <c r="D3876" s="19">
        <f t="shared" si="120"/>
        <v>0.91666666666666663</v>
      </c>
      <c r="E3876" s="18" t="str">
        <f t="shared" si="121"/>
        <v>Friday</v>
      </c>
    </row>
    <row r="3877" spans="1:5" ht="18" x14ac:dyDescent="0.2">
      <c r="A3877" s="1">
        <v>42364.916666666664</v>
      </c>
      <c r="B3877" s="17">
        <v>12</v>
      </c>
      <c r="C3877">
        <v>26</v>
      </c>
      <c r="D3877" s="19">
        <f t="shared" si="120"/>
        <v>0.91666666666666663</v>
      </c>
      <c r="E3877" s="18" t="str">
        <f t="shared" si="121"/>
        <v>Saturday</v>
      </c>
    </row>
    <row r="3878" spans="1:5" ht="18" x14ac:dyDescent="0.2">
      <c r="A3878" s="1">
        <v>42398.916666666664</v>
      </c>
      <c r="B3878" s="17">
        <v>1</v>
      </c>
      <c r="C3878">
        <v>29</v>
      </c>
      <c r="D3878" s="19">
        <f t="shared" si="120"/>
        <v>0.91666666666666663</v>
      </c>
      <c r="E3878" s="18" t="str">
        <f t="shared" si="121"/>
        <v>Friday</v>
      </c>
    </row>
    <row r="3879" spans="1:5" ht="18" x14ac:dyDescent="0.2">
      <c r="A3879" s="1">
        <v>42384.916666666664</v>
      </c>
      <c r="B3879" s="17">
        <v>1</v>
      </c>
      <c r="C3879">
        <v>15</v>
      </c>
      <c r="D3879" s="19">
        <f t="shared" si="120"/>
        <v>0.91666666666666663</v>
      </c>
      <c r="E3879" s="18" t="str">
        <f t="shared" si="121"/>
        <v>Friday</v>
      </c>
    </row>
    <row r="3880" spans="1:5" ht="18" x14ac:dyDescent="0.2">
      <c r="A3880" s="1">
        <v>42221.75</v>
      </c>
      <c r="B3880" s="17">
        <v>8</v>
      </c>
      <c r="C3880">
        <v>5</v>
      </c>
      <c r="D3880" s="19">
        <f t="shared" si="120"/>
        <v>0.75</v>
      </c>
      <c r="E3880" s="18" t="str">
        <f t="shared" si="121"/>
        <v>Wednesday</v>
      </c>
    </row>
    <row r="3881" spans="1:5" ht="18" x14ac:dyDescent="0.2">
      <c r="A3881" s="1">
        <v>42242.75</v>
      </c>
      <c r="B3881" s="17">
        <v>8</v>
      </c>
      <c r="C3881">
        <v>26</v>
      </c>
      <c r="D3881" s="19">
        <f t="shared" si="120"/>
        <v>0.75</v>
      </c>
      <c r="E3881" s="18" t="str">
        <f t="shared" si="121"/>
        <v>Wednesday</v>
      </c>
    </row>
    <row r="3882" spans="1:5" ht="18" x14ac:dyDescent="0.2">
      <c r="A3882" s="1">
        <v>42228.75</v>
      </c>
      <c r="B3882" s="17">
        <v>8</v>
      </c>
      <c r="C3882">
        <v>12</v>
      </c>
      <c r="D3882" s="19">
        <f t="shared" si="120"/>
        <v>0.75</v>
      </c>
      <c r="E3882" s="18" t="str">
        <f t="shared" si="121"/>
        <v>Wednesday</v>
      </c>
    </row>
    <row r="3883" spans="1:5" ht="18" x14ac:dyDescent="0.2">
      <c r="A3883" s="1">
        <v>42235.75</v>
      </c>
      <c r="B3883" s="17">
        <v>8</v>
      </c>
      <c r="C3883">
        <v>19</v>
      </c>
      <c r="D3883" s="19">
        <f t="shared" si="120"/>
        <v>0.75</v>
      </c>
      <c r="E3883" s="18" t="str">
        <f t="shared" si="121"/>
        <v>Wednesday</v>
      </c>
    </row>
    <row r="3884" spans="1:5" ht="18" x14ac:dyDescent="0.2">
      <c r="A3884" s="1">
        <v>42249.75</v>
      </c>
      <c r="B3884" s="17">
        <v>9</v>
      </c>
      <c r="C3884">
        <v>2</v>
      </c>
      <c r="D3884" s="19">
        <f t="shared" si="120"/>
        <v>0.75</v>
      </c>
      <c r="E3884" s="18" t="str">
        <f t="shared" si="121"/>
        <v>Wednesday</v>
      </c>
    </row>
    <row r="3885" spans="1:5" ht="18" x14ac:dyDescent="0.2">
      <c r="A3885" s="1">
        <v>42270.75</v>
      </c>
      <c r="B3885" s="17">
        <v>9</v>
      </c>
      <c r="C3885">
        <v>23</v>
      </c>
      <c r="D3885" s="19">
        <f t="shared" si="120"/>
        <v>0.75</v>
      </c>
      <c r="E3885" s="18" t="str">
        <f t="shared" si="121"/>
        <v>Wednesday</v>
      </c>
    </row>
    <row r="3886" spans="1:5" ht="18" x14ac:dyDescent="0.2">
      <c r="A3886" s="1">
        <v>42256.75</v>
      </c>
      <c r="B3886" s="17">
        <v>9</v>
      </c>
      <c r="C3886">
        <v>9</v>
      </c>
      <c r="D3886" s="19">
        <f t="shared" si="120"/>
        <v>0.75</v>
      </c>
      <c r="E3886" s="18" t="str">
        <f t="shared" si="121"/>
        <v>Wednesday</v>
      </c>
    </row>
    <row r="3887" spans="1:5" ht="18" x14ac:dyDescent="0.2">
      <c r="A3887" s="1">
        <v>42277.75</v>
      </c>
      <c r="B3887" s="17">
        <v>9</v>
      </c>
      <c r="C3887">
        <v>30</v>
      </c>
      <c r="D3887" s="19">
        <f t="shared" si="120"/>
        <v>0.75</v>
      </c>
      <c r="E3887" s="18" t="str">
        <f t="shared" si="121"/>
        <v>Wednesday</v>
      </c>
    </row>
    <row r="3888" spans="1:5" ht="18" x14ac:dyDescent="0.2">
      <c r="A3888" s="1">
        <v>42263.75</v>
      </c>
      <c r="B3888" s="17">
        <v>9</v>
      </c>
      <c r="C3888">
        <v>16</v>
      </c>
      <c r="D3888" s="19">
        <f t="shared" si="120"/>
        <v>0.75</v>
      </c>
      <c r="E3888" s="18" t="str">
        <f t="shared" si="121"/>
        <v>Wednesday</v>
      </c>
    </row>
    <row r="3889" spans="1:5" ht="18" x14ac:dyDescent="0.2">
      <c r="A3889" s="1">
        <v>42298.75</v>
      </c>
      <c r="B3889" s="17">
        <v>10</v>
      </c>
      <c r="C3889">
        <v>21</v>
      </c>
      <c r="D3889" s="19">
        <f t="shared" si="120"/>
        <v>0.75</v>
      </c>
      <c r="E3889" s="18" t="str">
        <f t="shared" si="121"/>
        <v>Wednesday</v>
      </c>
    </row>
    <row r="3890" spans="1:5" ht="18" x14ac:dyDescent="0.2">
      <c r="A3890" s="1">
        <v>42284.75</v>
      </c>
      <c r="B3890" s="17">
        <v>10</v>
      </c>
      <c r="C3890">
        <v>7</v>
      </c>
      <c r="D3890" s="19">
        <f t="shared" si="120"/>
        <v>0.75</v>
      </c>
      <c r="E3890" s="18" t="str">
        <f t="shared" si="121"/>
        <v>Wednesday</v>
      </c>
    </row>
    <row r="3891" spans="1:5" ht="18" x14ac:dyDescent="0.2">
      <c r="A3891" s="1">
        <v>42305.75</v>
      </c>
      <c r="B3891" s="17">
        <v>10</v>
      </c>
      <c r="C3891">
        <v>28</v>
      </c>
      <c r="D3891" s="19">
        <f t="shared" si="120"/>
        <v>0.75</v>
      </c>
      <c r="E3891" s="18" t="str">
        <f t="shared" si="121"/>
        <v>Wednesday</v>
      </c>
    </row>
    <row r="3892" spans="1:5" ht="18" x14ac:dyDescent="0.2">
      <c r="A3892" s="1">
        <v>42291.75</v>
      </c>
      <c r="B3892" s="17">
        <v>10</v>
      </c>
      <c r="C3892">
        <v>14</v>
      </c>
      <c r="D3892" s="19">
        <f t="shared" si="120"/>
        <v>0.75</v>
      </c>
      <c r="E3892" s="18" t="str">
        <f t="shared" si="121"/>
        <v>Wednesday</v>
      </c>
    </row>
    <row r="3893" spans="1:5" ht="18" x14ac:dyDescent="0.2">
      <c r="A3893" s="1">
        <v>42312.75</v>
      </c>
      <c r="B3893" s="17">
        <v>11</v>
      </c>
      <c r="C3893">
        <v>4</v>
      </c>
      <c r="D3893" s="19">
        <f t="shared" si="120"/>
        <v>0.75</v>
      </c>
      <c r="E3893" s="18" t="str">
        <f t="shared" si="121"/>
        <v>Wednesday</v>
      </c>
    </row>
    <row r="3894" spans="1:5" ht="18" x14ac:dyDescent="0.2">
      <c r="A3894" s="1">
        <v>42333.75</v>
      </c>
      <c r="B3894" s="17">
        <v>11</v>
      </c>
      <c r="C3894">
        <v>25</v>
      </c>
      <c r="D3894" s="19">
        <f t="shared" si="120"/>
        <v>0.75</v>
      </c>
      <c r="E3894" s="18" t="str">
        <f t="shared" si="121"/>
        <v>Wednesday</v>
      </c>
    </row>
    <row r="3895" spans="1:5" ht="18" x14ac:dyDescent="0.2">
      <c r="A3895" s="1">
        <v>42319.75</v>
      </c>
      <c r="B3895" s="17">
        <v>11</v>
      </c>
      <c r="C3895">
        <v>11</v>
      </c>
      <c r="D3895" s="19">
        <f t="shared" si="120"/>
        <v>0.75</v>
      </c>
      <c r="E3895" s="18" t="str">
        <f t="shared" si="121"/>
        <v>Wednesday</v>
      </c>
    </row>
    <row r="3896" spans="1:5" ht="18" x14ac:dyDescent="0.2">
      <c r="A3896" s="1">
        <v>42326.75</v>
      </c>
      <c r="B3896" s="17">
        <v>11</v>
      </c>
      <c r="C3896">
        <v>18</v>
      </c>
      <c r="D3896" s="19">
        <f t="shared" si="120"/>
        <v>0.75</v>
      </c>
      <c r="E3896" s="18" t="str">
        <f t="shared" si="121"/>
        <v>Wednesday</v>
      </c>
    </row>
    <row r="3897" spans="1:5" ht="18" x14ac:dyDescent="0.2">
      <c r="A3897" s="1">
        <v>42361.75</v>
      </c>
      <c r="B3897" s="17">
        <v>12</v>
      </c>
      <c r="C3897">
        <v>23</v>
      </c>
      <c r="D3897" s="19">
        <f t="shared" si="120"/>
        <v>0.75</v>
      </c>
      <c r="E3897" s="18" t="str">
        <f t="shared" si="121"/>
        <v>Wednesday</v>
      </c>
    </row>
    <row r="3898" spans="1:5" ht="18" x14ac:dyDescent="0.2">
      <c r="A3898" s="1">
        <v>42347.75</v>
      </c>
      <c r="B3898" s="17">
        <v>12</v>
      </c>
      <c r="C3898">
        <v>9</v>
      </c>
      <c r="D3898" s="19">
        <f t="shared" si="120"/>
        <v>0.75</v>
      </c>
      <c r="E3898" s="18" t="str">
        <f t="shared" si="121"/>
        <v>Wednesday</v>
      </c>
    </row>
    <row r="3899" spans="1:5" ht="18" x14ac:dyDescent="0.2">
      <c r="A3899" s="1">
        <v>42368.75</v>
      </c>
      <c r="B3899" s="17">
        <v>12</v>
      </c>
      <c r="C3899">
        <v>30</v>
      </c>
      <c r="D3899" s="19">
        <f t="shared" si="120"/>
        <v>0.75</v>
      </c>
      <c r="E3899" s="18" t="str">
        <f t="shared" si="121"/>
        <v>Wednesday</v>
      </c>
    </row>
    <row r="3900" spans="1:5" ht="18" x14ac:dyDescent="0.2">
      <c r="A3900" s="1">
        <v>42354.75</v>
      </c>
      <c r="B3900" s="17">
        <v>12</v>
      </c>
      <c r="C3900">
        <v>16</v>
      </c>
      <c r="D3900" s="19">
        <f t="shared" si="120"/>
        <v>0.75</v>
      </c>
      <c r="E3900" s="18" t="str">
        <f t="shared" si="121"/>
        <v>Wednesday</v>
      </c>
    </row>
    <row r="3901" spans="1:5" ht="18" x14ac:dyDescent="0.2">
      <c r="A3901" s="1">
        <v>42389.75</v>
      </c>
      <c r="B3901" s="17">
        <v>1</v>
      </c>
      <c r="C3901">
        <v>20</v>
      </c>
      <c r="D3901" s="19">
        <f t="shared" si="120"/>
        <v>0.75</v>
      </c>
      <c r="E3901" s="18" t="str">
        <f t="shared" si="121"/>
        <v>Wednesday</v>
      </c>
    </row>
    <row r="3902" spans="1:5" ht="18" x14ac:dyDescent="0.2">
      <c r="A3902" s="1">
        <v>42375.75</v>
      </c>
      <c r="B3902" s="17">
        <v>1</v>
      </c>
      <c r="C3902">
        <v>6</v>
      </c>
      <c r="D3902" s="19">
        <f t="shared" si="120"/>
        <v>0.75</v>
      </c>
      <c r="E3902" s="18" t="str">
        <f t="shared" si="121"/>
        <v>Wednesday</v>
      </c>
    </row>
    <row r="3903" spans="1:5" ht="18" x14ac:dyDescent="0.2">
      <c r="A3903" s="1">
        <v>42396.75</v>
      </c>
      <c r="B3903" s="17">
        <v>1</v>
      </c>
      <c r="C3903">
        <v>27</v>
      </c>
      <c r="D3903" s="19">
        <f t="shared" si="120"/>
        <v>0.75</v>
      </c>
      <c r="E3903" s="18" t="str">
        <f t="shared" si="121"/>
        <v>Wednesday</v>
      </c>
    </row>
    <row r="3904" spans="1:5" ht="18" x14ac:dyDescent="0.2">
      <c r="A3904" s="1">
        <v>42382.75</v>
      </c>
      <c r="B3904" s="17">
        <v>1</v>
      </c>
      <c r="C3904">
        <v>13</v>
      </c>
      <c r="D3904" s="19">
        <f t="shared" si="120"/>
        <v>0.75</v>
      </c>
      <c r="E3904" s="18" t="str">
        <f t="shared" si="121"/>
        <v>Wednesday</v>
      </c>
    </row>
    <row r="3905" spans="1:5" ht="18" x14ac:dyDescent="0.2">
      <c r="A3905" s="1">
        <v>42300.458333333336</v>
      </c>
      <c r="B3905" s="17">
        <v>10</v>
      </c>
      <c r="C3905">
        <v>23</v>
      </c>
      <c r="D3905" s="19">
        <f t="shared" si="120"/>
        <v>0.45833333333333331</v>
      </c>
      <c r="E3905" s="18" t="str">
        <f t="shared" si="121"/>
        <v>Friday</v>
      </c>
    </row>
    <row r="3906" spans="1:5" ht="18" x14ac:dyDescent="0.2">
      <c r="A3906" s="1">
        <v>42252.541666666664</v>
      </c>
      <c r="B3906" s="17">
        <v>9</v>
      </c>
      <c r="C3906">
        <v>5</v>
      </c>
      <c r="D3906" s="19">
        <f t="shared" si="120"/>
        <v>0.54166666666666663</v>
      </c>
      <c r="E3906" s="18" t="str">
        <f t="shared" si="121"/>
        <v>Saturday</v>
      </c>
    </row>
    <row r="3907" spans="1:5" ht="18" x14ac:dyDescent="0.2">
      <c r="A3907" s="1">
        <v>42266.541666666664</v>
      </c>
      <c r="B3907" s="17">
        <v>9</v>
      </c>
      <c r="C3907">
        <v>19</v>
      </c>
      <c r="D3907" s="19">
        <f t="shared" ref="D3907:D3970" si="122">TIME(HOUR(A3907),MINUTE(A3907), SECOND(A3907))</f>
        <v>0.54166666666666663</v>
      </c>
      <c r="E3907" s="18" t="str">
        <f t="shared" ref="E3907:E3970" si="123">TEXT(A3907, "dddd")</f>
        <v>Saturday</v>
      </c>
    </row>
    <row r="3908" spans="1:5" ht="18" x14ac:dyDescent="0.2">
      <c r="A3908" s="1">
        <v>42280.541666666664</v>
      </c>
      <c r="B3908" s="17">
        <v>10</v>
      </c>
      <c r="C3908">
        <v>3</v>
      </c>
      <c r="D3908" s="19">
        <f t="shared" si="122"/>
        <v>0.54166666666666663</v>
      </c>
      <c r="E3908" s="18" t="str">
        <f t="shared" si="123"/>
        <v>Saturday</v>
      </c>
    </row>
    <row r="3909" spans="1:5" ht="18" x14ac:dyDescent="0.2">
      <c r="A3909" s="1">
        <v>42308.541666666664</v>
      </c>
      <c r="B3909" s="17">
        <v>10</v>
      </c>
      <c r="C3909">
        <v>31</v>
      </c>
      <c r="D3909" s="19">
        <f t="shared" si="122"/>
        <v>0.54166666666666663</v>
      </c>
      <c r="E3909" s="18" t="str">
        <f t="shared" si="123"/>
        <v>Saturday</v>
      </c>
    </row>
    <row r="3910" spans="1:5" ht="18" x14ac:dyDescent="0.2">
      <c r="A3910" s="1">
        <v>42294.541666666664</v>
      </c>
      <c r="B3910" s="17">
        <v>10</v>
      </c>
      <c r="C3910">
        <v>17</v>
      </c>
      <c r="D3910" s="19">
        <f t="shared" si="122"/>
        <v>0.54166666666666663</v>
      </c>
      <c r="E3910" s="18" t="str">
        <f t="shared" si="123"/>
        <v>Saturday</v>
      </c>
    </row>
    <row r="3911" spans="1:5" ht="18" x14ac:dyDescent="0.2">
      <c r="A3911" s="1">
        <v>42336.541666666664</v>
      </c>
      <c r="B3911" s="17">
        <v>11</v>
      </c>
      <c r="C3911">
        <v>28</v>
      </c>
      <c r="D3911" s="19">
        <f t="shared" si="122"/>
        <v>0.54166666666666663</v>
      </c>
      <c r="E3911" s="18" t="str">
        <f t="shared" si="123"/>
        <v>Saturday</v>
      </c>
    </row>
    <row r="3912" spans="1:5" ht="18" x14ac:dyDescent="0.2">
      <c r="A3912" s="1">
        <v>42322.541666666664</v>
      </c>
      <c r="B3912" s="17">
        <v>11</v>
      </c>
      <c r="C3912">
        <v>14</v>
      </c>
      <c r="D3912" s="19">
        <f t="shared" si="122"/>
        <v>0.54166666666666663</v>
      </c>
      <c r="E3912" s="18" t="str">
        <f t="shared" si="123"/>
        <v>Saturday</v>
      </c>
    </row>
    <row r="3913" spans="1:5" ht="18" x14ac:dyDescent="0.2">
      <c r="A3913" s="1">
        <v>42350.541666666664</v>
      </c>
      <c r="B3913" s="17">
        <v>12</v>
      </c>
      <c r="C3913">
        <v>12</v>
      </c>
      <c r="D3913" s="19">
        <f t="shared" si="122"/>
        <v>0.54166666666666663</v>
      </c>
      <c r="E3913" s="18" t="str">
        <f t="shared" si="123"/>
        <v>Saturday</v>
      </c>
    </row>
    <row r="3914" spans="1:5" ht="18" x14ac:dyDescent="0.2">
      <c r="A3914" s="1">
        <v>42378.541666666664</v>
      </c>
      <c r="B3914" s="17">
        <v>1</v>
      </c>
      <c r="C3914">
        <v>9</v>
      </c>
      <c r="D3914" s="19">
        <f t="shared" si="122"/>
        <v>0.54166666666666663</v>
      </c>
      <c r="E3914" s="18" t="str">
        <f t="shared" si="123"/>
        <v>Saturday</v>
      </c>
    </row>
    <row r="3915" spans="1:5" ht="18" x14ac:dyDescent="0.2">
      <c r="A3915" s="1">
        <v>42286.8125</v>
      </c>
      <c r="B3915" s="17">
        <v>10</v>
      </c>
      <c r="C3915">
        <v>9</v>
      </c>
      <c r="D3915" s="19">
        <f t="shared" si="122"/>
        <v>0.8125</v>
      </c>
      <c r="E3915" s="18" t="str">
        <f t="shared" si="123"/>
        <v>Friday</v>
      </c>
    </row>
    <row r="3916" spans="1:5" ht="18" x14ac:dyDescent="0.2">
      <c r="A3916" s="1">
        <v>42377.8125</v>
      </c>
      <c r="B3916" s="17">
        <v>1</v>
      </c>
      <c r="C3916">
        <v>8</v>
      </c>
      <c r="D3916" s="19">
        <f t="shared" si="122"/>
        <v>0.8125</v>
      </c>
      <c r="E3916" s="18" t="str">
        <f t="shared" si="123"/>
        <v>Friday</v>
      </c>
    </row>
    <row r="3917" spans="1:5" ht="18" x14ac:dyDescent="0.2">
      <c r="A3917" s="1">
        <v>42240.8125</v>
      </c>
      <c r="B3917" s="17">
        <v>8</v>
      </c>
      <c r="C3917">
        <v>24</v>
      </c>
      <c r="D3917" s="19">
        <f t="shared" si="122"/>
        <v>0.8125</v>
      </c>
      <c r="E3917" s="18" t="str">
        <f t="shared" si="123"/>
        <v>Monday</v>
      </c>
    </row>
    <row r="3918" spans="1:5" ht="18" x14ac:dyDescent="0.2">
      <c r="A3918" s="1">
        <v>42221.791666666664</v>
      </c>
      <c r="B3918" s="17">
        <v>8</v>
      </c>
      <c r="C3918">
        <v>5</v>
      </c>
      <c r="D3918" s="19">
        <f t="shared" si="122"/>
        <v>0.79166666666666663</v>
      </c>
      <c r="E3918" s="18" t="str">
        <f t="shared" si="123"/>
        <v>Wednesday</v>
      </c>
    </row>
    <row r="3919" spans="1:5" ht="18" x14ac:dyDescent="0.2">
      <c r="A3919" s="1">
        <v>42249.791666666664</v>
      </c>
      <c r="B3919" s="17">
        <v>9</v>
      </c>
      <c r="C3919">
        <v>2</v>
      </c>
      <c r="D3919" s="19">
        <f t="shared" si="122"/>
        <v>0.79166666666666663</v>
      </c>
      <c r="E3919" s="18" t="str">
        <f t="shared" si="123"/>
        <v>Wednesday</v>
      </c>
    </row>
    <row r="3920" spans="1:5" ht="18" x14ac:dyDescent="0.2">
      <c r="A3920" s="1">
        <v>42285.791666666664</v>
      </c>
      <c r="B3920" s="17">
        <v>10</v>
      </c>
      <c r="C3920">
        <v>8</v>
      </c>
      <c r="D3920" s="19">
        <f t="shared" si="122"/>
        <v>0.79166666666666663</v>
      </c>
      <c r="E3920" s="18" t="str">
        <f t="shared" si="123"/>
        <v>Thursday</v>
      </c>
    </row>
    <row r="3921" spans="1:5" ht="18" x14ac:dyDescent="0.2">
      <c r="A3921" s="1">
        <v>42312.791666666664</v>
      </c>
      <c r="B3921" s="17">
        <v>11</v>
      </c>
      <c r="C3921">
        <v>4</v>
      </c>
      <c r="D3921" s="19">
        <f t="shared" si="122"/>
        <v>0.79166666666666663</v>
      </c>
      <c r="E3921" s="18" t="str">
        <f t="shared" si="123"/>
        <v>Wednesday</v>
      </c>
    </row>
    <row r="3922" spans="1:5" ht="18" x14ac:dyDescent="0.2">
      <c r="A3922" s="1">
        <v>42375.791666666664</v>
      </c>
      <c r="B3922" s="17">
        <v>1</v>
      </c>
      <c r="C3922">
        <v>6</v>
      </c>
      <c r="D3922" s="19">
        <f t="shared" si="122"/>
        <v>0.79166666666666663</v>
      </c>
      <c r="E3922" s="18" t="str">
        <f t="shared" si="123"/>
        <v>Wednesday</v>
      </c>
    </row>
    <row r="3923" spans="1:5" ht="18" x14ac:dyDescent="0.2">
      <c r="A3923" s="1">
        <v>42238.385416666664</v>
      </c>
      <c r="B3923" s="17">
        <v>8</v>
      </c>
      <c r="C3923">
        <v>22</v>
      </c>
      <c r="D3923" s="19">
        <f t="shared" si="122"/>
        <v>0.38541666666666669</v>
      </c>
      <c r="E3923" s="18" t="str">
        <f t="shared" si="123"/>
        <v>Saturday</v>
      </c>
    </row>
    <row r="3924" spans="1:5" ht="18" x14ac:dyDescent="0.2">
      <c r="A3924" s="1">
        <v>42232.416666666664</v>
      </c>
      <c r="B3924" s="17">
        <v>8</v>
      </c>
      <c r="C3924">
        <v>16</v>
      </c>
      <c r="D3924" s="19">
        <f t="shared" si="122"/>
        <v>0.41666666666666669</v>
      </c>
      <c r="E3924" s="18" t="str">
        <f t="shared" si="123"/>
        <v>Sunday</v>
      </c>
    </row>
    <row r="3925" spans="1:5" ht="18" x14ac:dyDescent="0.2">
      <c r="A3925" s="1">
        <v>42267.416666666664</v>
      </c>
      <c r="B3925" s="17">
        <v>9</v>
      </c>
      <c r="C3925">
        <v>20</v>
      </c>
      <c r="D3925" s="19">
        <f t="shared" si="122"/>
        <v>0.41666666666666669</v>
      </c>
      <c r="E3925" s="18" t="str">
        <f t="shared" si="123"/>
        <v>Sunday</v>
      </c>
    </row>
    <row r="3926" spans="1:5" ht="18" x14ac:dyDescent="0.2">
      <c r="A3926" s="1">
        <v>42323.416666666664</v>
      </c>
      <c r="B3926" s="17">
        <v>11</v>
      </c>
      <c r="C3926">
        <v>15</v>
      </c>
      <c r="D3926" s="19">
        <f t="shared" si="122"/>
        <v>0.41666666666666669</v>
      </c>
      <c r="E3926" s="18" t="str">
        <f t="shared" si="123"/>
        <v>Sunday</v>
      </c>
    </row>
    <row r="3927" spans="1:5" ht="18" x14ac:dyDescent="0.2">
      <c r="A3927" s="1">
        <v>42386.416666666664</v>
      </c>
      <c r="B3927" s="17">
        <v>1</v>
      </c>
      <c r="C3927">
        <v>17</v>
      </c>
      <c r="D3927" s="19">
        <f t="shared" si="122"/>
        <v>0.41666666666666669</v>
      </c>
      <c r="E3927" s="18" t="str">
        <f t="shared" si="123"/>
        <v>Sunday</v>
      </c>
    </row>
    <row r="3928" spans="1:5" ht="18" x14ac:dyDescent="0.2">
      <c r="A3928" s="1">
        <v>42379.520833333336</v>
      </c>
      <c r="B3928" s="17">
        <v>1</v>
      </c>
      <c r="C3928">
        <v>10</v>
      </c>
      <c r="D3928" s="19">
        <f t="shared" si="122"/>
        <v>0.52083333333333337</v>
      </c>
      <c r="E3928" s="18" t="str">
        <f t="shared" si="123"/>
        <v>Sunday</v>
      </c>
    </row>
    <row r="3929" spans="1:5" ht="18" x14ac:dyDescent="0.2">
      <c r="A3929" s="1">
        <v>42375.791666666664</v>
      </c>
      <c r="B3929" s="17">
        <v>1</v>
      </c>
      <c r="C3929">
        <v>6</v>
      </c>
      <c r="D3929" s="19">
        <f t="shared" si="122"/>
        <v>0.79166666666666663</v>
      </c>
      <c r="E3929" s="18" t="str">
        <f t="shared" si="123"/>
        <v>Wednesday</v>
      </c>
    </row>
    <row r="3930" spans="1:5" ht="18" x14ac:dyDescent="0.2">
      <c r="A3930" s="1">
        <v>42233.791666666664</v>
      </c>
      <c r="B3930" s="17">
        <v>8</v>
      </c>
      <c r="C3930">
        <v>17</v>
      </c>
      <c r="D3930" s="19">
        <f t="shared" si="122"/>
        <v>0.79166666666666663</v>
      </c>
      <c r="E3930" s="18" t="str">
        <f t="shared" si="123"/>
        <v>Monday</v>
      </c>
    </row>
    <row r="3931" spans="1:5" ht="18" x14ac:dyDescent="0.2">
      <c r="A3931" s="1">
        <v>42268.791666666664</v>
      </c>
      <c r="B3931" s="17">
        <v>9</v>
      </c>
      <c r="C3931">
        <v>21</v>
      </c>
      <c r="D3931" s="19">
        <f t="shared" si="122"/>
        <v>0.79166666666666663</v>
      </c>
      <c r="E3931" s="18" t="str">
        <f t="shared" si="123"/>
        <v>Monday</v>
      </c>
    </row>
    <row r="3932" spans="1:5" ht="18" x14ac:dyDescent="0.2">
      <c r="A3932" s="1">
        <v>42296.791666666664</v>
      </c>
      <c r="B3932" s="17">
        <v>10</v>
      </c>
      <c r="C3932">
        <v>19</v>
      </c>
      <c r="D3932" s="19">
        <f t="shared" si="122"/>
        <v>0.79166666666666663</v>
      </c>
      <c r="E3932" s="18" t="str">
        <f t="shared" si="123"/>
        <v>Monday</v>
      </c>
    </row>
    <row r="3933" spans="1:5" ht="18" x14ac:dyDescent="0.2">
      <c r="A3933" s="1">
        <v>42324.791666666664</v>
      </c>
      <c r="B3933" s="17">
        <v>11</v>
      </c>
      <c r="C3933">
        <v>16</v>
      </c>
      <c r="D3933" s="19">
        <f t="shared" si="122"/>
        <v>0.79166666666666663</v>
      </c>
      <c r="E3933" s="18" t="str">
        <f t="shared" si="123"/>
        <v>Monday</v>
      </c>
    </row>
    <row r="3934" spans="1:5" ht="18" x14ac:dyDescent="0.2">
      <c r="A3934" s="1">
        <v>42387.791666666664</v>
      </c>
      <c r="B3934" s="17">
        <v>1</v>
      </c>
      <c r="C3934">
        <v>18</v>
      </c>
      <c r="D3934" s="19">
        <f t="shared" si="122"/>
        <v>0.79166666666666663</v>
      </c>
      <c r="E3934" s="18" t="str">
        <f t="shared" si="123"/>
        <v>Monday</v>
      </c>
    </row>
    <row r="3935" spans="1:5" ht="18" x14ac:dyDescent="0.2">
      <c r="A3935" s="1">
        <v>42242.8125</v>
      </c>
      <c r="B3935" s="17">
        <v>8</v>
      </c>
      <c r="C3935">
        <v>26</v>
      </c>
      <c r="D3935" s="19">
        <f t="shared" si="122"/>
        <v>0.8125</v>
      </c>
      <c r="E3935" s="18" t="str">
        <f t="shared" si="123"/>
        <v>Wednesday</v>
      </c>
    </row>
    <row r="3936" spans="1:5" ht="18" x14ac:dyDescent="0.2">
      <c r="A3936" s="1">
        <v>42228.8125</v>
      </c>
      <c r="B3936" s="17">
        <v>8</v>
      </c>
      <c r="C3936">
        <v>12</v>
      </c>
      <c r="D3936" s="19">
        <f t="shared" si="122"/>
        <v>0.8125</v>
      </c>
      <c r="E3936" s="18" t="str">
        <f t="shared" si="123"/>
        <v>Wednesday</v>
      </c>
    </row>
    <row r="3937" spans="1:5" ht="18" x14ac:dyDescent="0.2">
      <c r="A3937" s="1">
        <v>42235.8125</v>
      </c>
      <c r="B3937" s="17">
        <v>8</v>
      </c>
      <c r="C3937">
        <v>19</v>
      </c>
      <c r="D3937" s="19">
        <f t="shared" si="122"/>
        <v>0.8125</v>
      </c>
      <c r="E3937" s="18" t="str">
        <f t="shared" si="123"/>
        <v>Wednesday</v>
      </c>
    </row>
    <row r="3938" spans="1:5" ht="18" x14ac:dyDescent="0.2">
      <c r="A3938" s="1">
        <v>42249.8125</v>
      </c>
      <c r="B3938" s="17">
        <v>9</v>
      </c>
      <c r="C3938">
        <v>2</v>
      </c>
      <c r="D3938" s="19">
        <f t="shared" si="122"/>
        <v>0.8125</v>
      </c>
      <c r="E3938" s="18" t="str">
        <f t="shared" si="123"/>
        <v>Wednesday</v>
      </c>
    </row>
    <row r="3939" spans="1:5" ht="18" x14ac:dyDescent="0.2">
      <c r="A3939" s="1">
        <v>42270.8125</v>
      </c>
      <c r="B3939" s="17">
        <v>9</v>
      </c>
      <c r="C3939">
        <v>23</v>
      </c>
      <c r="D3939" s="19">
        <f t="shared" si="122"/>
        <v>0.8125</v>
      </c>
      <c r="E3939" s="18" t="str">
        <f t="shared" si="123"/>
        <v>Wednesday</v>
      </c>
    </row>
    <row r="3940" spans="1:5" ht="18" x14ac:dyDescent="0.2">
      <c r="A3940" s="1">
        <v>42256.8125</v>
      </c>
      <c r="B3940" s="17">
        <v>9</v>
      </c>
      <c r="C3940">
        <v>9</v>
      </c>
      <c r="D3940" s="19">
        <f t="shared" si="122"/>
        <v>0.8125</v>
      </c>
      <c r="E3940" s="18" t="str">
        <f t="shared" si="123"/>
        <v>Wednesday</v>
      </c>
    </row>
    <row r="3941" spans="1:5" ht="18" x14ac:dyDescent="0.2">
      <c r="A3941" s="1">
        <v>42277.8125</v>
      </c>
      <c r="B3941" s="17">
        <v>9</v>
      </c>
      <c r="C3941">
        <v>30</v>
      </c>
      <c r="D3941" s="19">
        <f t="shared" si="122"/>
        <v>0.8125</v>
      </c>
      <c r="E3941" s="18" t="str">
        <f t="shared" si="123"/>
        <v>Wednesday</v>
      </c>
    </row>
    <row r="3942" spans="1:5" ht="18" x14ac:dyDescent="0.2">
      <c r="A3942" s="1">
        <v>42263.8125</v>
      </c>
      <c r="B3942" s="17">
        <v>9</v>
      </c>
      <c r="C3942">
        <v>16</v>
      </c>
      <c r="D3942" s="19">
        <f t="shared" si="122"/>
        <v>0.8125</v>
      </c>
      <c r="E3942" s="18" t="str">
        <f t="shared" si="123"/>
        <v>Wednesday</v>
      </c>
    </row>
    <row r="3943" spans="1:5" ht="18" x14ac:dyDescent="0.2">
      <c r="A3943" s="1">
        <v>42267.479166666664</v>
      </c>
      <c r="B3943" s="17">
        <v>9</v>
      </c>
      <c r="C3943">
        <v>20</v>
      </c>
      <c r="D3943" s="19">
        <f t="shared" si="122"/>
        <v>0.47916666666666669</v>
      </c>
      <c r="E3943" s="18" t="str">
        <f t="shared" si="123"/>
        <v>Sunday</v>
      </c>
    </row>
    <row r="3944" spans="1:5" ht="18" x14ac:dyDescent="0.2">
      <c r="A3944" s="1">
        <v>42302.479166666664</v>
      </c>
      <c r="B3944" s="17">
        <v>10</v>
      </c>
      <c r="C3944">
        <v>25</v>
      </c>
      <c r="D3944" s="19">
        <f t="shared" si="122"/>
        <v>0.47916666666666669</v>
      </c>
      <c r="E3944" s="18" t="str">
        <f t="shared" si="123"/>
        <v>Sunday</v>
      </c>
    </row>
    <row r="3945" spans="1:5" ht="18" x14ac:dyDescent="0.2">
      <c r="A3945" s="1">
        <v>42295.479166666664</v>
      </c>
      <c r="B3945" s="17">
        <v>10</v>
      </c>
      <c r="C3945">
        <v>18</v>
      </c>
      <c r="D3945" s="19">
        <f t="shared" si="122"/>
        <v>0.47916666666666669</v>
      </c>
      <c r="E3945" s="18" t="str">
        <f t="shared" si="123"/>
        <v>Sunday</v>
      </c>
    </row>
    <row r="3946" spans="1:5" ht="18" x14ac:dyDescent="0.2">
      <c r="A3946" s="1">
        <v>42351.479166666664</v>
      </c>
      <c r="B3946" s="17">
        <v>12</v>
      </c>
      <c r="C3946">
        <v>13</v>
      </c>
      <c r="D3946" s="19">
        <f t="shared" si="122"/>
        <v>0.47916666666666669</v>
      </c>
      <c r="E3946" s="18" t="str">
        <f t="shared" si="123"/>
        <v>Sunday</v>
      </c>
    </row>
    <row r="3947" spans="1:5" ht="18" x14ac:dyDescent="0.2">
      <c r="A3947" s="1">
        <v>42375.8125</v>
      </c>
      <c r="B3947" s="17">
        <v>1</v>
      </c>
      <c r="C3947">
        <v>6</v>
      </c>
      <c r="D3947" s="19">
        <f t="shared" si="122"/>
        <v>0.8125</v>
      </c>
      <c r="E3947" s="18" t="str">
        <f t="shared" si="123"/>
        <v>Wednesday</v>
      </c>
    </row>
    <row r="3948" spans="1:5" ht="18" x14ac:dyDescent="0.2">
      <c r="A3948" s="1">
        <v>42242.75</v>
      </c>
      <c r="B3948" s="17">
        <v>8</v>
      </c>
      <c r="C3948">
        <v>26</v>
      </c>
      <c r="D3948" s="19">
        <f t="shared" si="122"/>
        <v>0.75</v>
      </c>
      <c r="E3948" s="18" t="str">
        <f t="shared" si="123"/>
        <v>Wednesday</v>
      </c>
    </row>
    <row r="3949" spans="1:5" ht="18" x14ac:dyDescent="0.2">
      <c r="A3949" s="1">
        <v>42228.75</v>
      </c>
      <c r="B3949" s="17">
        <v>8</v>
      </c>
      <c r="C3949">
        <v>12</v>
      </c>
      <c r="D3949" s="19">
        <f t="shared" si="122"/>
        <v>0.75</v>
      </c>
      <c r="E3949" s="18" t="str">
        <f t="shared" si="123"/>
        <v>Wednesday</v>
      </c>
    </row>
    <row r="3950" spans="1:5" ht="18" x14ac:dyDescent="0.2">
      <c r="A3950" s="1">
        <v>42235.75</v>
      </c>
      <c r="B3950" s="17">
        <v>8</v>
      </c>
      <c r="C3950">
        <v>19</v>
      </c>
      <c r="D3950" s="19">
        <f t="shared" si="122"/>
        <v>0.75</v>
      </c>
      <c r="E3950" s="18" t="str">
        <f t="shared" si="123"/>
        <v>Wednesday</v>
      </c>
    </row>
    <row r="3951" spans="1:5" ht="18" x14ac:dyDescent="0.2">
      <c r="A3951" s="1">
        <v>42249.75</v>
      </c>
      <c r="B3951" s="17">
        <v>9</v>
      </c>
      <c r="C3951">
        <v>2</v>
      </c>
      <c r="D3951" s="19">
        <f t="shared" si="122"/>
        <v>0.75</v>
      </c>
      <c r="E3951" s="18" t="str">
        <f t="shared" si="123"/>
        <v>Wednesday</v>
      </c>
    </row>
    <row r="3952" spans="1:5" ht="18" x14ac:dyDescent="0.2">
      <c r="A3952" s="1">
        <v>42256.75</v>
      </c>
      <c r="B3952" s="17">
        <v>9</v>
      </c>
      <c r="C3952">
        <v>9</v>
      </c>
      <c r="D3952" s="19">
        <f t="shared" si="122"/>
        <v>0.75</v>
      </c>
      <c r="E3952" s="18" t="str">
        <f t="shared" si="123"/>
        <v>Wednesday</v>
      </c>
    </row>
    <row r="3953" spans="1:5" ht="18" x14ac:dyDescent="0.2">
      <c r="A3953" s="1">
        <v>42277.75</v>
      </c>
      <c r="B3953" s="17">
        <v>9</v>
      </c>
      <c r="C3953">
        <v>30</v>
      </c>
      <c r="D3953" s="19">
        <f t="shared" si="122"/>
        <v>0.75</v>
      </c>
      <c r="E3953" s="18" t="str">
        <f t="shared" si="123"/>
        <v>Wednesday</v>
      </c>
    </row>
    <row r="3954" spans="1:5" ht="18" x14ac:dyDescent="0.2">
      <c r="A3954" s="1">
        <v>42263.75</v>
      </c>
      <c r="B3954" s="17">
        <v>9</v>
      </c>
      <c r="C3954">
        <v>16</v>
      </c>
      <c r="D3954" s="19">
        <f t="shared" si="122"/>
        <v>0.75</v>
      </c>
      <c r="E3954" s="18" t="str">
        <f t="shared" si="123"/>
        <v>Wednesday</v>
      </c>
    </row>
    <row r="3955" spans="1:5" ht="18" x14ac:dyDescent="0.2">
      <c r="A3955" s="1">
        <v>42298.75</v>
      </c>
      <c r="B3955" s="17">
        <v>10</v>
      </c>
      <c r="C3955">
        <v>21</v>
      </c>
      <c r="D3955" s="19">
        <f t="shared" si="122"/>
        <v>0.75</v>
      </c>
      <c r="E3955" s="18" t="str">
        <f t="shared" si="123"/>
        <v>Wednesday</v>
      </c>
    </row>
    <row r="3956" spans="1:5" ht="18" x14ac:dyDescent="0.2">
      <c r="A3956" s="1">
        <v>42284.75</v>
      </c>
      <c r="B3956" s="17">
        <v>10</v>
      </c>
      <c r="C3956">
        <v>7</v>
      </c>
      <c r="D3956" s="19">
        <f t="shared" si="122"/>
        <v>0.75</v>
      </c>
      <c r="E3956" s="18" t="str">
        <f t="shared" si="123"/>
        <v>Wednesday</v>
      </c>
    </row>
    <row r="3957" spans="1:5" ht="18" x14ac:dyDescent="0.2">
      <c r="A3957" s="1">
        <v>42305.75</v>
      </c>
      <c r="B3957" s="17">
        <v>10</v>
      </c>
      <c r="C3957">
        <v>28</v>
      </c>
      <c r="D3957" s="19">
        <f t="shared" si="122"/>
        <v>0.75</v>
      </c>
      <c r="E3957" s="18" t="str">
        <f t="shared" si="123"/>
        <v>Wednesday</v>
      </c>
    </row>
    <row r="3958" spans="1:5" ht="18" x14ac:dyDescent="0.2">
      <c r="A3958" s="1">
        <v>42291.75</v>
      </c>
      <c r="B3958" s="17">
        <v>10</v>
      </c>
      <c r="C3958">
        <v>14</v>
      </c>
      <c r="D3958" s="19">
        <f t="shared" si="122"/>
        <v>0.75</v>
      </c>
      <c r="E3958" s="18" t="str">
        <f t="shared" si="123"/>
        <v>Wednesday</v>
      </c>
    </row>
    <row r="3959" spans="1:5" ht="18" x14ac:dyDescent="0.2">
      <c r="A3959" s="1">
        <v>42312.75</v>
      </c>
      <c r="B3959" s="17">
        <v>11</v>
      </c>
      <c r="C3959">
        <v>4</v>
      </c>
      <c r="D3959" s="19">
        <f t="shared" si="122"/>
        <v>0.75</v>
      </c>
      <c r="E3959" s="18" t="str">
        <f t="shared" si="123"/>
        <v>Wednesday</v>
      </c>
    </row>
    <row r="3960" spans="1:5" ht="18" x14ac:dyDescent="0.2">
      <c r="A3960" s="1">
        <v>42333.75</v>
      </c>
      <c r="B3960" s="17">
        <v>11</v>
      </c>
      <c r="C3960">
        <v>25</v>
      </c>
      <c r="D3960" s="19">
        <f t="shared" si="122"/>
        <v>0.75</v>
      </c>
      <c r="E3960" s="18" t="str">
        <f t="shared" si="123"/>
        <v>Wednesday</v>
      </c>
    </row>
    <row r="3961" spans="1:5" ht="18" x14ac:dyDescent="0.2">
      <c r="A3961" s="1">
        <v>42319.75</v>
      </c>
      <c r="B3961" s="17">
        <v>11</v>
      </c>
      <c r="C3961">
        <v>11</v>
      </c>
      <c r="D3961" s="19">
        <f t="shared" si="122"/>
        <v>0.75</v>
      </c>
      <c r="E3961" s="18" t="str">
        <f t="shared" si="123"/>
        <v>Wednesday</v>
      </c>
    </row>
    <row r="3962" spans="1:5" ht="18" x14ac:dyDescent="0.2">
      <c r="A3962" s="1">
        <v>42326.75</v>
      </c>
      <c r="B3962" s="17">
        <v>11</v>
      </c>
      <c r="C3962">
        <v>18</v>
      </c>
      <c r="D3962" s="19">
        <f t="shared" si="122"/>
        <v>0.75</v>
      </c>
      <c r="E3962" s="18" t="str">
        <f t="shared" si="123"/>
        <v>Wednesday</v>
      </c>
    </row>
    <row r="3963" spans="1:5" ht="18" x14ac:dyDescent="0.2">
      <c r="A3963" s="1">
        <v>42361.75</v>
      </c>
      <c r="B3963" s="17">
        <v>12</v>
      </c>
      <c r="C3963">
        <v>23</v>
      </c>
      <c r="D3963" s="19">
        <f t="shared" si="122"/>
        <v>0.75</v>
      </c>
      <c r="E3963" s="18" t="str">
        <f t="shared" si="123"/>
        <v>Wednesday</v>
      </c>
    </row>
    <row r="3964" spans="1:5" ht="18" x14ac:dyDescent="0.2">
      <c r="A3964" s="1">
        <v>42347.75</v>
      </c>
      <c r="B3964" s="17">
        <v>12</v>
      </c>
      <c r="C3964">
        <v>9</v>
      </c>
      <c r="D3964" s="19">
        <f t="shared" si="122"/>
        <v>0.75</v>
      </c>
      <c r="E3964" s="18" t="str">
        <f t="shared" si="123"/>
        <v>Wednesday</v>
      </c>
    </row>
    <row r="3965" spans="1:5" ht="18" x14ac:dyDescent="0.2">
      <c r="A3965" s="1">
        <v>42354.75</v>
      </c>
      <c r="B3965" s="17">
        <v>12</v>
      </c>
      <c r="C3965">
        <v>16</v>
      </c>
      <c r="D3965" s="19">
        <f t="shared" si="122"/>
        <v>0.75</v>
      </c>
      <c r="E3965" s="18" t="str">
        <f t="shared" si="123"/>
        <v>Wednesday</v>
      </c>
    </row>
    <row r="3966" spans="1:5" ht="18" x14ac:dyDescent="0.2">
      <c r="A3966" s="1">
        <v>42389.75</v>
      </c>
      <c r="B3966" s="17">
        <v>1</v>
      </c>
      <c r="C3966">
        <v>20</v>
      </c>
      <c r="D3966" s="19">
        <f t="shared" si="122"/>
        <v>0.75</v>
      </c>
      <c r="E3966" s="18" t="str">
        <f t="shared" si="123"/>
        <v>Wednesday</v>
      </c>
    </row>
    <row r="3967" spans="1:5" ht="18" x14ac:dyDescent="0.2">
      <c r="A3967" s="1">
        <v>42375.75</v>
      </c>
      <c r="B3967" s="17">
        <v>1</v>
      </c>
      <c r="C3967">
        <v>6</v>
      </c>
      <c r="D3967" s="19">
        <f t="shared" si="122"/>
        <v>0.75</v>
      </c>
      <c r="E3967" s="18" t="str">
        <f t="shared" si="123"/>
        <v>Wednesday</v>
      </c>
    </row>
    <row r="3968" spans="1:5" ht="18" x14ac:dyDescent="0.2">
      <c r="A3968" s="1">
        <v>42396.75</v>
      </c>
      <c r="B3968" s="17">
        <v>1</v>
      </c>
      <c r="C3968">
        <v>27</v>
      </c>
      <c r="D3968" s="19">
        <f t="shared" si="122"/>
        <v>0.75</v>
      </c>
      <c r="E3968" s="18" t="str">
        <f t="shared" si="123"/>
        <v>Wednesday</v>
      </c>
    </row>
    <row r="3969" spans="1:5" ht="18" x14ac:dyDescent="0.2">
      <c r="A3969" s="1">
        <v>42382.75</v>
      </c>
      <c r="B3969" s="17">
        <v>1</v>
      </c>
      <c r="C3969">
        <v>13</v>
      </c>
      <c r="D3969" s="19">
        <f t="shared" si="122"/>
        <v>0.75</v>
      </c>
      <c r="E3969" s="18" t="str">
        <f t="shared" si="123"/>
        <v>Wednesday</v>
      </c>
    </row>
    <row r="3970" spans="1:5" ht="18" x14ac:dyDescent="0.2">
      <c r="A3970" s="1">
        <v>42373.333333333336</v>
      </c>
      <c r="B3970" s="17">
        <v>1</v>
      </c>
      <c r="C3970">
        <v>4</v>
      </c>
      <c r="D3970" s="19">
        <f t="shared" si="122"/>
        <v>0.33333333333333331</v>
      </c>
      <c r="E3970" s="18" t="str">
        <f t="shared" si="123"/>
        <v>Monday</v>
      </c>
    </row>
    <row r="3971" spans="1:5" ht="18" x14ac:dyDescent="0.2">
      <c r="A3971" s="1">
        <v>42394.333333333336</v>
      </c>
      <c r="B3971" s="17">
        <v>1</v>
      </c>
      <c r="C3971">
        <v>25</v>
      </c>
      <c r="D3971" s="19">
        <f t="shared" ref="D3971:D4034" si="124">TIME(HOUR(A3971),MINUTE(A3971), SECOND(A3971))</f>
        <v>0.33333333333333331</v>
      </c>
      <c r="E3971" s="18" t="str">
        <f t="shared" ref="E3971:E4034" si="125">TEXT(A3971, "dddd")</f>
        <v>Monday</v>
      </c>
    </row>
    <row r="3972" spans="1:5" ht="18" x14ac:dyDescent="0.2">
      <c r="A3972" s="1">
        <v>42380.333333333336</v>
      </c>
      <c r="B3972" s="17">
        <v>1</v>
      </c>
      <c r="C3972">
        <v>11</v>
      </c>
      <c r="D3972" s="19">
        <f t="shared" si="124"/>
        <v>0.33333333333333331</v>
      </c>
      <c r="E3972" s="18" t="str">
        <f t="shared" si="125"/>
        <v>Monday</v>
      </c>
    </row>
    <row r="3973" spans="1:5" ht="18" x14ac:dyDescent="0.2">
      <c r="A3973" s="1">
        <v>42387.333333333336</v>
      </c>
      <c r="B3973" s="17">
        <v>1</v>
      </c>
      <c r="C3973">
        <v>18</v>
      </c>
      <c r="D3973" s="19">
        <f t="shared" si="124"/>
        <v>0.33333333333333331</v>
      </c>
      <c r="E3973" s="18" t="str">
        <f t="shared" si="125"/>
        <v>Monday</v>
      </c>
    </row>
    <row r="3974" spans="1:5" ht="18" x14ac:dyDescent="0.2">
      <c r="A3974" s="1">
        <v>42231.427083333336</v>
      </c>
      <c r="B3974" s="17">
        <v>8</v>
      </c>
      <c r="C3974">
        <v>15</v>
      </c>
      <c r="D3974" s="19">
        <f t="shared" si="124"/>
        <v>0.42708333333333331</v>
      </c>
      <c r="E3974" s="18" t="str">
        <f t="shared" si="125"/>
        <v>Saturday</v>
      </c>
    </row>
    <row r="3975" spans="1:5" ht="18" x14ac:dyDescent="0.2">
      <c r="A3975" s="1">
        <v>42266.427083333336</v>
      </c>
      <c r="B3975" s="17">
        <v>9</v>
      </c>
      <c r="C3975">
        <v>19</v>
      </c>
      <c r="D3975" s="19">
        <f t="shared" si="124"/>
        <v>0.42708333333333331</v>
      </c>
      <c r="E3975" s="18" t="str">
        <f t="shared" si="125"/>
        <v>Saturday</v>
      </c>
    </row>
    <row r="3976" spans="1:5" ht="18" x14ac:dyDescent="0.2">
      <c r="A3976" s="1">
        <v>42252.427083333336</v>
      </c>
      <c r="B3976" s="17">
        <v>9</v>
      </c>
      <c r="C3976">
        <v>5</v>
      </c>
      <c r="D3976" s="19">
        <f t="shared" si="124"/>
        <v>0.42708333333333331</v>
      </c>
      <c r="E3976" s="18" t="str">
        <f t="shared" si="125"/>
        <v>Saturday</v>
      </c>
    </row>
    <row r="3977" spans="1:5" ht="18" x14ac:dyDescent="0.2">
      <c r="A3977" s="1">
        <v>42329.427083333336</v>
      </c>
      <c r="B3977" s="17">
        <v>11</v>
      </c>
      <c r="C3977">
        <v>21</v>
      </c>
      <c r="D3977" s="19">
        <f t="shared" si="124"/>
        <v>0.42708333333333331</v>
      </c>
      <c r="E3977" s="18" t="str">
        <f t="shared" si="125"/>
        <v>Saturday</v>
      </c>
    </row>
    <row r="3978" spans="1:5" ht="18" x14ac:dyDescent="0.2">
      <c r="A3978" s="1">
        <v>42357.427083333336</v>
      </c>
      <c r="B3978" s="17">
        <v>12</v>
      </c>
      <c r="C3978">
        <v>19</v>
      </c>
      <c r="D3978" s="19">
        <f t="shared" si="124"/>
        <v>0.42708333333333331</v>
      </c>
      <c r="E3978" s="18" t="str">
        <f t="shared" si="125"/>
        <v>Saturday</v>
      </c>
    </row>
    <row r="3979" spans="1:5" ht="18" x14ac:dyDescent="0.2">
      <c r="A3979" s="1">
        <v>42371.427083333336</v>
      </c>
      <c r="B3979" s="17">
        <v>1</v>
      </c>
      <c r="C3979">
        <v>2</v>
      </c>
      <c r="D3979" s="19">
        <f t="shared" si="124"/>
        <v>0.42708333333333331</v>
      </c>
      <c r="E3979" s="18" t="str">
        <f t="shared" si="125"/>
        <v>Saturday</v>
      </c>
    </row>
    <row r="3980" spans="1:5" ht="18" x14ac:dyDescent="0.2">
      <c r="A3980" s="1">
        <v>42385.427083333336</v>
      </c>
      <c r="B3980" s="17">
        <v>1</v>
      </c>
      <c r="C3980">
        <v>16</v>
      </c>
      <c r="D3980" s="19">
        <f t="shared" si="124"/>
        <v>0.42708333333333331</v>
      </c>
      <c r="E3980" s="18" t="str">
        <f t="shared" si="125"/>
        <v>Saturday</v>
      </c>
    </row>
    <row r="3981" spans="1:5" ht="18" x14ac:dyDescent="0.2">
      <c r="A3981" s="1">
        <v>42222.791666666664</v>
      </c>
      <c r="B3981" s="17">
        <v>8</v>
      </c>
      <c r="C3981">
        <v>6</v>
      </c>
      <c r="D3981" s="19">
        <f t="shared" si="124"/>
        <v>0.79166666666666663</v>
      </c>
      <c r="E3981" s="18" t="str">
        <f t="shared" si="125"/>
        <v>Thursday</v>
      </c>
    </row>
    <row r="3982" spans="1:5" ht="18" x14ac:dyDescent="0.2">
      <c r="A3982" s="1">
        <v>42250.791666666664</v>
      </c>
      <c r="B3982" s="17">
        <v>9</v>
      </c>
      <c r="C3982">
        <v>3</v>
      </c>
      <c r="D3982" s="19">
        <f t="shared" si="124"/>
        <v>0.79166666666666663</v>
      </c>
      <c r="E3982" s="18" t="str">
        <f t="shared" si="125"/>
        <v>Thursday</v>
      </c>
    </row>
    <row r="3983" spans="1:5" ht="18" x14ac:dyDescent="0.2">
      <c r="A3983" s="1">
        <v>42313.791666666664</v>
      </c>
      <c r="B3983" s="17">
        <v>11</v>
      </c>
      <c r="C3983">
        <v>5</v>
      </c>
      <c r="D3983" s="19">
        <f t="shared" si="124"/>
        <v>0.79166666666666663</v>
      </c>
      <c r="E3983" s="18" t="str">
        <f t="shared" si="125"/>
        <v>Thursday</v>
      </c>
    </row>
    <row r="3984" spans="1:5" ht="18" x14ac:dyDescent="0.2">
      <c r="A3984" s="1">
        <v>42311.833333333336</v>
      </c>
      <c r="B3984" s="17">
        <v>11</v>
      </c>
      <c r="C3984">
        <v>3</v>
      </c>
      <c r="D3984" s="19">
        <f t="shared" si="124"/>
        <v>0.83333333333333337</v>
      </c>
      <c r="E3984" s="18" t="str">
        <f t="shared" si="125"/>
        <v>Tuesday</v>
      </c>
    </row>
    <row r="3985" spans="1:5" ht="18" x14ac:dyDescent="0.2">
      <c r="A3985" s="1">
        <v>42332.833333333336</v>
      </c>
      <c r="B3985" s="17">
        <v>11</v>
      </c>
      <c r="C3985">
        <v>24</v>
      </c>
      <c r="D3985" s="19">
        <f t="shared" si="124"/>
        <v>0.83333333333333337</v>
      </c>
      <c r="E3985" s="18" t="str">
        <f t="shared" si="125"/>
        <v>Tuesday</v>
      </c>
    </row>
    <row r="3986" spans="1:5" ht="18" x14ac:dyDescent="0.2">
      <c r="A3986" s="1">
        <v>42318.833333333336</v>
      </c>
      <c r="B3986" s="17">
        <v>11</v>
      </c>
      <c r="C3986">
        <v>10</v>
      </c>
      <c r="D3986" s="19">
        <f t="shared" si="124"/>
        <v>0.83333333333333337</v>
      </c>
      <c r="E3986" s="18" t="str">
        <f t="shared" si="125"/>
        <v>Tuesday</v>
      </c>
    </row>
    <row r="3987" spans="1:5" ht="18" x14ac:dyDescent="0.2">
      <c r="A3987" s="1">
        <v>42325.833333333336</v>
      </c>
      <c r="B3987" s="17">
        <v>11</v>
      </c>
      <c r="C3987">
        <v>17</v>
      </c>
      <c r="D3987" s="19">
        <f t="shared" si="124"/>
        <v>0.83333333333333337</v>
      </c>
      <c r="E3987" s="18" t="str">
        <f t="shared" si="125"/>
        <v>Tuesday</v>
      </c>
    </row>
    <row r="3988" spans="1:5" ht="18" x14ac:dyDescent="0.2">
      <c r="A3988" s="1">
        <v>42346.833333333336</v>
      </c>
      <c r="B3988" s="17">
        <v>12</v>
      </c>
      <c r="C3988">
        <v>8</v>
      </c>
      <c r="D3988" s="19">
        <f t="shared" si="124"/>
        <v>0.83333333333333337</v>
      </c>
      <c r="E3988" s="18" t="str">
        <f t="shared" si="125"/>
        <v>Tuesday</v>
      </c>
    </row>
    <row r="3989" spans="1:5" ht="18" x14ac:dyDescent="0.2">
      <c r="A3989" s="1">
        <v>42353.833333333336</v>
      </c>
      <c r="B3989" s="17">
        <v>12</v>
      </c>
      <c r="C3989">
        <v>15</v>
      </c>
      <c r="D3989" s="19">
        <f t="shared" si="124"/>
        <v>0.83333333333333337</v>
      </c>
      <c r="E3989" s="18" t="str">
        <f t="shared" si="125"/>
        <v>Tuesday</v>
      </c>
    </row>
    <row r="3990" spans="1:5" ht="18" x14ac:dyDescent="0.2">
      <c r="A3990" s="1">
        <v>42218.541666666664</v>
      </c>
      <c r="B3990" s="17">
        <v>8</v>
      </c>
      <c r="C3990">
        <v>2</v>
      </c>
      <c r="D3990" s="19">
        <f t="shared" si="124"/>
        <v>0.54166666666666663</v>
      </c>
      <c r="E3990" s="18" t="str">
        <f t="shared" si="125"/>
        <v>Sunday</v>
      </c>
    </row>
    <row r="3991" spans="1:5" ht="18" x14ac:dyDescent="0.2">
      <c r="A3991" s="1">
        <v>42239.541666666664</v>
      </c>
      <c r="B3991" s="17">
        <v>8</v>
      </c>
      <c r="C3991">
        <v>23</v>
      </c>
      <c r="D3991" s="19">
        <f t="shared" si="124"/>
        <v>0.54166666666666663</v>
      </c>
      <c r="E3991" s="18" t="str">
        <f t="shared" si="125"/>
        <v>Sunday</v>
      </c>
    </row>
    <row r="3992" spans="1:5" ht="18" x14ac:dyDescent="0.2">
      <c r="A3992" s="1">
        <v>42225.541666666664</v>
      </c>
      <c r="B3992" s="17">
        <v>8</v>
      </c>
      <c r="C3992">
        <v>9</v>
      </c>
      <c r="D3992" s="19">
        <f t="shared" si="124"/>
        <v>0.54166666666666663</v>
      </c>
      <c r="E3992" s="18" t="str">
        <f t="shared" si="125"/>
        <v>Sunday</v>
      </c>
    </row>
    <row r="3993" spans="1:5" ht="18" x14ac:dyDescent="0.2">
      <c r="A3993" s="1">
        <v>42246.541666666664</v>
      </c>
      <c r="B3993" s="17">
        <v>8</v>
      </c>
      <c r="C3993">
        <v>30</v>
      </c>
      <c r="D3993" s="19">
        <f t="shared" si="124"/>
        <v>0.54166666666666663</v>
      </c>
      <c r="E3993" s="18" t="str">
        <f t="shared" si="125"/>
        <v>Sunday</v>
      </c>
    </row>
    <row r="3994" spans="1:5" ht="18" x14ac:dyDescent="0.2">
      <c r="A3994" s="1">
        <v>42232.541666666664</v>
      </c>
      <c r="B3994" s="17">
        <v>8</v>
      </c>
      <c r="C3994">
        <v>16</v>
      </c>
      <c r="D3994" s="19">
        <f t="shared" si="124"/>
        <v>0.54166666666666663</v>
      </c>
      <c r="E3994" s="18" t="str">
        <f t="shared" si="125"/>
        <v>Sunday</v>
      </c>
    </row>
    <row r="3995" spans="1:5" ht="18" x14ac:dyDescent="0.2">
      <c r="A3995" s="1">
        <v>42267.541666666664</v>
      </c>
      <c r="B3995" s="17">
        <v>9</v>
      </c>
      <c r="C3995">
        <v>20</v>
      </c>
      <c r="D3995" s="19">
        <f t="shared" si="124"/>
        <v>0.54166666666666663</v>
      </c>
      <c r="E3995" s="18" t="str">
        <f t="shared" si="125"/>
        <v>Sunday</v>
      </c>
    </row>
    <row r="3996" spans="1:5" ht="18" x14ac:dyDescent="0.2">
      <c r="A3996" s="1">
        <v>42274.541666666664</v>
      </c>
      <c r="B3996" s="17">
        <v>9</v>
      </c>
      <c r="C3996">
        <v>27</v>
      </c>
      <c r="D3996" s="19">
        <f t="shared" si="124"/>
        <v>0.54166666666666663</v>
      </c>
      <c r="E3996" s="18" t="str">
        <f t="shared" si="125"/>
        <v>Sunday</v>
      </c>
    </row>
    <row r="3997" spans="1:5" ht="18" x14ac:dyDescent="0.2">
      <c r="A3997" s="1">
        <v>42260.541666666664</v>
      </c>
      <c r="B3997" s="17">
        <v>9</v>
      </c>
      <c r="C3997">
        <v>13</v>
      </c>
      <c r="D3997" s="19">
        <f t="shared" si="124"/>
        <v>0.54166666666666663</v>
      </c>
      <c r="E3997" s="18" t="str">
        <f t="shared" si="125"/>
        <v>Sunday</v>
      </c>
    </row>
    <row r="3998" spans="1:5" ht="18" x14ac:dyDescent="0.2">
      <c r="A3998" s="1">
        <v>42281.541666666664</v>
      </c>
      <c r="B3998" s="17">
        <v>10</v>
      </c>
      <c r="C3998">
        <v>4</v>
      </c>
      <c r="D3998" s="19">
        <f t="shared" si="124"/>
        <v>0.54166666666666663</v>
      </c>
      <c r="E3998" s="18" t="str">
        <f t="shared" si="125"/>
        <v>Sunday</v>
      </c>
    </row>
    <row r="3999" spans="1:5" ht="18" x14ac:dyDescent="0.2">
      <c r="A3999" s="1">
        <v>42302.541666666664</v>
      </c>
      <c r="B3999" s="17">
        <v>10</v>
      </c>
      <c r="C3999">
        <v>25</v>
      </c>
      <c r="D3999" s="19">
        <f t="shared" si="124"/>
        <v>0.54166666666666663</v>
      </c>
      <c r="E3999" s="18" t="str">
        <f t="shared" si="125"/>
        <v>Sunday</v>
      </c>
    </row>
    <row r="4000" spans="1:5" ht="18" x14ac:dyDescent="0.2">
      <c r="A4000" s="1">
        <v>42288.541666666664</v>
      </c>
      <c r="B4000" s="17">
        <v>10</v>
      </c>
      <c r="C4000">
        <v>11</v>
      </c>
      <c r="D4000" s="19">
        <f t="shared" si="124"/>
        <v>0.54166666666666663</v>
      </c>
      <c r="E4000" s="18" t="str">
        <f t="shared" si="125"/>
        <v>Sunday</v>
      </c>
    </row>
    <row r="4001" spans="1:5" ht="18" x14ac:dyDescent="0.2">
      <c r="A4001" s="1">
        <v>42295.541666666664</v>
      </c>
      <c r="B4001" s="17">
        <v>10</v>
      </c>
      <c r="C4001">
        <v>18</v>
      </c>
      <c r="D4001" s="19">
        <f t="shared" si="124"/>
        <v>0.54166666666666663</v>
      </c>
      <c r="E4001" s="18" t="str">
        <f t="shared" si="125"/>
        <v>Sunday</v>
      </c>
    </row>
    <row r="4002" spans="1:5" ht="18" x14ac:dyDescent="0.2">
      <c r="A4002" s="1">
        <v>42316.541666666664</v>
      </c>
      <c r="B4002" s="17">
        <v>11</v>
      </c>
      <c r="C4002">
        <v>8</v>
      </c>
      <c r="D4002" s="19">
        <f t="shared" si="124"/>
        <v>0.54166666666666663</v>
      </c>
      <c r="E4002" s="18" t="str">
        <f t="shared" si="125"/>
        <v>Sunday</v>
      </c>
    </row>
    <row r="4003" spans="1:5" ht="18" x14ac:dyDescent="0.2">
      <c r="A4003" s="1">
        <v>42330.541666666664</v>
      </c>
      <c r="B4003" s="17">
        <v>11</v>
      </c>
      <c r="C4003">
        <v>22</v>
      </c>
      <c r="D4003" s="19">
        <f t="shared" si="124"/>
        <v>0.54166666666666663</v>
      </c>
      <c r="E4003" s="18" t="str">
        <f t="shared" si="125"/>
        <v>Sunday</v>
      </c>
    </row>
    <row r="4004" spans="1:5" ht="18" x14ac:dyDescent="0.2">
      <c r="A4004" s="1">
        <v>42358.541666666664</v>
      </c>
      <c r="B4004" s="17">
        <v>12</v>
      </c>
      <c r="C4004">
        <v>20</v>
      </c>
      <c r="D4004" s="19">
        <f t="shared" si="124"/>
        <v>0.54166666666666663</v>
      </c>
      <c r="E4004" s="18" t="str">
        <f t="shared" si="125"/>
        <v>Sunday</v>
      </c>
    </row>
    <row r="4005" spans="1:5" ht="18" x14ac:dyDescent="0.2">
      <c r="A4005" s="1">
        <v>42351.541666666664</v>
      </c>
      <c r="B4005" s="17">
        <v>12</v>
      </c>
      <c r="C4005">
        <v>13</v>
      </c>
      <c r="D4005" s="19">
        <f t="shared" si="124"/>
        <v>0.54166666666666663</v>
      </c>
      <c r="E4005" s="18" t="str">
        <f t="shared" si="125"/>
        <v>Sunday</v>
      </c>
    </row>
    <row r="4006" spans="1:5" ht="18" x14ac:dyDescent="0.2">
      <c r="A4006" s="1">
        <v>42272.770833333336</v>
      </c>
      <c r="B4006" s="17">
        <v>9</v>
      </c>
      <c r="C4006">
        <v>25</v>
      </c>
      <c r="D4006" s="19">
        <f t="shared" si="124"/>
        <v>0.77083333333333337</v>
      </c>
      <c r="E4006" s="18" t="str">
        <f t="shared" si="125"/>
        <v>Friday</v>
      </c>
    </row>
    <row r="4007" spans="1:5" ht="18" x14ac:dyDescent="0.2">
      <c r="A4007" s="1">
        <v>42356.791666666664</v>
      </c>
      <c r="B4007" s="17">
        <v>12</v>
      </c>
      <c r="C4007">
        <v>18</v>
      </c>
      <c r="D4007" s="19">
        <f t="shared" si="124"/>
        <v>0.79166666666666663</v>
      </c>
      <c r="E4007" s="18" t="str">
        <f t="shared" si="125"/>
        <v>Friday</v>
      </c>
    </row>
    <row r="4008" spans="1:5" ht="18" x14ac:dyDescent="0.2">
      <c r="A4008" s="1">
        <v>42336.791666666664</v>
      </c>
      <c r="B4008" s="17">
        <v>11</v>
      </c>
      <c r="C4008">
        <v>28</v>
      </c>
      <c r="D4008" s="19">
        <f t="shared" si="124"/>
        <v>0.79166666666666663</v>
      </c>
      <c r="E4008" s="18" t="str">
        <f t="shared" si="125"/>
        <v>Saturday</v>
      </c>
    </row>
    <row r="4009" spans="1:5" ht="18" x14ac:dyDescent="0.2">
      <c r="A4009" s="1">
        <v>42378.791666666664</v>
      </c>
      <c r="B4009" s="17">
        <v>1</v>
      </c>
      <c r="C4009">
        <v>9</v>
      </c>
      <c r="D4009" s="19">
        <f t="shared" si="124"/>
        <v>0.79166666666666663</v>
      </c>
      <c r="E4009" s="18" t="str">
        <f t="shared" si="125"/>
        <v>Saturday</v>
      </c>
    </row>
    <row r="4010" spans="1:5" ht="18" x14ac:dyDescent="0.2">
      <c r="A4010" s="1">
        <v>42385.791666666664</v>
      </c>
      <c r="B4010" s="17">
        <v>1</v>
      </c>
      <c r="C4010">
        <v>16</v>
      </c>
      <c r="D4010" s="19">
        <f t="shared" si="124"/>
        <v>0.79166666666666663</v>
      </c>
      <c r="E4010" s="18" t="str">
        <f t="shared" si="125"/>
        <v>Saturday</v>
      </c>
    </row>
    <row r="4011" spans="1:5" ht="18" x14ac:dyDescent="0.2">
      <c r="A4011" s="1">
        <v>42358.75</v>
      </c>
      <c r="B4011" s="17">
        <v>12</v>
      </c>
      <c r="C4011">
        <v>20</v>
      </c>
      <c r="D4011" s="19">
        <f t="shared" si="124"/>
        <v>0.75</v>
      </c>
      <c r="E4011" s="18" t="str">
        <f t="shared" si="125"/>
        <v>Sunday</v>
      </c>
    </row>
    <row r="4012" spans="1:5" ht="18" x14ac:dyDescent="0.2">
      <c r="A4012" s="1">
        <v>42270.791666666664</v>
      </c>
      <c r="B4012" s="17">
        <v>9</v>
      </c>
      <c r="C4012">
        <v>23</v>
      </c>
      <c r="D4012" s="19">
        <f t="shared" si="124"/>
        <v>0.79166666666666663</v>
      </c>
      <c r="E4012" s="18" t="str">
        <f t="shared" si="125"/>
        <v>Wednesday</v>
      </c>
    </row>
    <row r="4013" spans="1:5" ht="18" x14ac:dyDescent="0.2">
      <c r="A4013" s="1">
        <v>42221.78125</v>
      </c>
      <c r="B4013" s="17">
        <v>8</v>
      </c>
      <c r="C4013">
        <v>5</v>
      </c>
      <c r="D4013" s="19">
        <f t="shared" si="124"/>
        <v>0.78125</v>
      </c>
      <c r="E4013" s="18" t="str">
        <f t="shared" si="125"/>
        <v>Wednesday</v>
      </c>
    </row>
    <row r="4014" spans="1:5" ht="18" x14ac:dyDescent="0.2">
      <c r="A4014" s="1">
        <v>42226.78125</v>
      </c>
      <c r="B4014" s="17">
        <v>8</v>
      </c>
      <c r="C4014">
        <v>10</v>
      </c>
      <c r="D4014" s="19">
        <f t="shared" si="124"/>
        <v>0.78125</v>
      </c>
      <c r="E4014" s="18" t="str">
        <f t="shared" si="125"/>
        <v>Monday</v>
      </c>
    </row>
    <row r="4015" spans="1:5" ht="18" x14ac:dyDescent="0.2">
      <c r="A4015" s="1">
        <v>42220.875</v>
      </c>
      <c r="B4015" s="17">
        <v>8</v>
      </c>
      <c r="C4015">
        <v>4</v>
      </c>
      <c r="D4015" s="19">
        <f t="shared" si="124"/>
        <v>0.875</v>
      </c>
      <c r="E4015" s="18" t="str">
        <f t="shared" si="125"/>
        <v>Tuesday</v>
      </c>
    </row>
    <row r="4016" spans="1:5" ht="18" x14ac:dyDescent="0.2">
      <c r="A4016" s="1">
        <v>42241.875</v>
      </c>
      <c r="B4016" s="17">
        <v>8</v>
      </c>
      <c r="C4016">
        <v>25</v>
      </c>
      <c r="D4016" s="19">
        <f t="shared" si="124"/>
        <v>0.875</v>
      </c>
      <c r="E4016" s="18" t="str">
        <f t="shared" si="125"/>
        <v>Tuesday</v>
      </c>
    </row>
    <row r="4017" spans="1:5" ht="18" x14ac:dyDescent="0.2">
      <c r="A4017" s="1">
        <v>42248.875</v>
      </c>
      <c r="B4017" s="17">
        <v>9</v>
      </c>
      <c r="C4017">
        <v>1</v>
      </c>
      <c r="D4017" s="19">
        <f t="shared" si="124"/>
        <v>0.875</v>
      </c>
      <c r="E4017" s="18" t="str">
        <f t="shared" si="125"/>
        <v>Tuesday</v>
      </c>
    </row>
    <row r="4018" spans="1:5" ht="18" x14ac:dyDescent="0.2">
      <c r="A4018" s="1">
        <v>42255.875</v>
      </c>
      <c r="B4018" s="17">
        <v>9</v>
      </c>
      <c r="C4018">
        <v>8</v>
      </c>
      <c r="D4018" s="19">
        <f t="shared" si="124"/>
        <v>0.875</v>
      </c>
      <c r="E4018" s="18" t="str">
        <f t="shared" si="125"/>
        <v>Tuesday</v>
      </c>
    </row>
    <row r="4019" spans="1:5" ht="18" x14ac:dyDescent="0.2">
      <c r="A4019" s="1">
        <v>42290.875</v>
      </c>
      <c r="B4019" s="17">
        <v>10</v>
      </c>
      <c r="C4019">
        <v>13</v>
      </c>
      <c r="D4019" s="19">
        <f t="shared" si="124"/>
        <v>0.875</v>
      </c>
      <c r="E4019" s="18" t="str">
        <f t="shared" si="125"/>
        <v>Tuesday</v>
      </c>
    </row>
    <row r="4020" spans="1:5" ht="18" x14ac:dyDescent="0.2">
      <c r="A4020" s="1">
        <v>42325.875</v>
      </c>
      <c r="B4020" s="17">
        <v>11</v>
      </c>
      <c r="C4020">
        <v>17</v>
      </c>
      <c r="D4020" s="19">
        <f t="shared" si="124"/>
        <v>0.875</v>
      </c>
      <c r="E4020" s="18" t="str">
        <f t="shared" si="125"/>
        <v>Tuesday</v>
      </c>
    </row>
    <row r="4021" spans="1:5" ht="18" x14ac:dyDescent="0.2">
      <c r="A4021" s="1">
        <v>42360.875</v>
      </c>
      <c r="B4021" s="17">
        <v>12</v>
      </c>
      <c r="C4021">
        <v>22</v>
      </c>
      <c r="D4021" s="19">
        <f t="shared" si="124"/>
        <v>0.875</v>
      </c>
      <c r="E4021" s="18" t="str">
        <f t="shared" si="125"/>
        <v>Tuesday</v>
      </c>
    </row>
    <row r="4022" spans="1:5" ht="18" x14ac:dyDescent="0.2">
      <c r="A4022" s="1">
        <v>42388.875</v>
      </c>
      <c r="B4022" s="17">
        <v>1</v>
      </c>
      <c r="C4022">
        <v>19</v>
      </c>
      <c r="D4022" s="19">
        <f t="shared" si="124"/>
        <v>0.875</v>
      </c>
      <c r="E4022" s="18" t="str">
        <f t="shared" si="125"/>
        <v>Tuesday</v>
      </c>
    </row>
    <row r="4023" spans="1:5" ht="18" x14ac:dyDescent="0.2">
      <c r="A4023" s="1">
        <v>42266.895833333336</v>
      </c>
      <c r="B4023" s="17">
        <v>9</v>
      </c>
      <c r="C4023">
        <v>19</v>
      </c>
      <c r="D4023" s="19">
        <f t="shared" si="124"/>
        <v>0.89583333333333337</v>
      </c>
      <c r="E4023" s="18" t="str">
        <f t="shared" si="125"/>
        <v>Saturday</v>
      </c>
    </row>
    <row r="4024" spans="1:5" ht="18" x14ac:dyDescent="0.2">
      <c r="A4024" s="1">
        <v>42336.895833333336</v>
      </c>
      <c r="B4024" s="17">
        <v>11</v>
      </c>
      <c r="C4024">
        <v>28</v>
      </c>
      <c r="D4024" s="19">
        <f t="shared" si="124"/>
        <v>0.89583333333333337</v>
      </c>
      <c r="E4024" s="18" t="str">
        <f t="shared" si="125"/>
        <v>Saturday</v>
      </c>
    </row>
    <row r="4025" spans="1:5" ht="18" x14ac:dyDescent="0.2">
      <c r="A4025" s="1">
        <v>42268.791666666664</v>
      </c>
      <c r="B4025" s="17">
        <v>9</v>
      </c>
      <c r="C4025">
        <v>21</v>
      </c>
      <c r="D4025" s="19">
        <f t="shared" si="124"/>
        <v>0.79166666666666663</v>
      </c>
      <c r="E4025" s="18" t="str">
        <f t="shared" si="125"/>
        <v>Monday</v>
      </c>
    </row>
    <row r="4026" spans="1:5" ht="18" x14ac:dyDescent="0.2">
      <c r="A4026" s="1">
        <v>42270.791666666664</v>
      </c>
      <c r="B4026" s="17">
        <v>9</v>
      </c>
      <c r="C4026">
        <v>23</v>
      </c>
      <c r="D4026" s="19">
        <f t="shared" si="124"/>
        <v>0.79166666666666663</v>
      </c>
      <c r="E4026" s="18" t="str">
        <f t="shared" si="125"/>
        <v>Wednesday</v>
      </c>
    </row>
    <row r="4027" spans="1:5" ht="18" x14ac:dyDescent="0.2">
      <c r="A4027" s="1">
        <v>42275.833333333336</v>
      </c>
      <c r="B4027" s="17">
        <v>9</v>
      </c>
      <c r="C4027">
        <v>28</v>
      </c>
      <c r="D4027" s="19">
        <f t="shared" si="124"/>
        <v>0.83333333333333337</v>
      </c>
      <c r="E4027" s="18" t="str">
        <f t="shared" si="125"/>
        <v>Monday</v>
      </c>
    </row>
    <row r="4028" spans="1:5" ht="18" x14ac:dyDescent="0.2">
      <c r="A4028" s="1">
        <v>42277.791666666664</v>
      </c>
      <c r="B4028" s="17">
        <v>9</v>
      </c>
      <c r="C4028">
        <v>30</v>
      </c>
      <c r="D4028" s="19">
        <f t="shared" si="124"/>
        <v>0.79166666666666663</v>
      </c>
      <c r="E4028" s="18" t="str">
        <f t="shared" si="125"/>
        <v>Wednesday</v>
      </c>
    </row>
    <row r="4029" spans="1:5" ht="18" x14ac:dyDescent="0.2">
      <c r="A4029" s="1">
        <v>42298.791666666664</v>
      </c>
      <c r="B4029" s="17">
        <v>10</v>
      </c>
      <c r="C4029">
        <v>21</v>
      </c>
      <c r="D4029" s="19">
        <f t="shared" si="124"/>
        <v>0.79166666666666663</v>
      </c>
      <c r="E4029" s="18" t="str">
        <f t="shared" si="125"/>
        <v>Wednesday</v>
      </c>
    </row>
    <row r="4030" spans="1:5" ht="18" x14ac:dyDescent="0.2">
      <c r="A4030" s="1">
        <v>42282.833333333336</v>
      </c>
      <c r="B4030" s="17">
        <v>10</v>
      </c>
      <c r="C4030">
        <v>5</v>
      </c>
      <c r="D4030" s="19">
        <f t="shared" si="124"/>
        <v>0.83333333333333337</v>
      </c>
      <c r="E4030" s="18" t="str">
        <f t="shared" si="125"/>
        <v>Monday</v>
      </c>
    </row>
    <row r="4031" spans="1:5" ht="18" x14ac:dyDescent="0.2">
      <c r="A4031" s="1">
        <v>42303.791666666664</v>
      </c>
      <c r="B4031" s="17">
        <v>10</v>
      </c>
      <c r="C4031">
        <v>26</v>
      </c>
      <c r="D4031" s="19">
        <f t="shared" si="124"/>
        <v>0.79166666666666663</v>
      </c>
      <c r="E4031" s="18" t="str">
        <f t="shared" si="125"/>
        <v>Monday</v>
      </c>
    </row>
    <row r="4032" spans="1:5" ht="18" x14ac:dyDescent="0.2">
      <c r="A4032" s="1">
        <v>42284.791666666664</v>
      </c>
      <c r="B4032" s="17">
        <v>10</v>
      </c>
      <c r="C4032">
        <v>7</v>
      </c>
      <c r="D4032" s="19">
        <f t="shared" si="124"/>
        <v>0.79166666666666663</v>
      </c>
      <c r="E4032" s="18" t="str">
        <f t="shared" si="125"/>
        <v>Wednesday</v>
      </c>
    </row>
    <row r="4033" spans="1:5" ht="18" x14ac:dyDescent="0.2">
      <c r="A4033" s="1">
        <v>42305.791666666664</v>
      </c>
      <c r="B4033" s="17">
        <v>10</v>
      </c>
      <c r="C4033">
        <v>28</v>
      </c>
      <c r="D4033" s="19">
        <f t="shared" si="124"/>
        <v>0.79166666666666663</v>
      </c>
      <c r="E4033" s="18" t="str">
        <f t="shared" si="125"/>
        <v>Wednesday</v>
      </c>
    </row>
    <row r="4034" spans="1:5" ht="18" x14ac:dyDescent="0.2">
      <c r="A4034" s="1">
        <v>42296.791666666664</v>
      </c>
      <c r="B4034" s="17">
        <v>10</v>
      </c>
      <c r="C4034">
        <v>19</v>
      </c>
      <c r="D4034" s="19">
        <f t="shared" si="124"/>
        <v>0.79166666666666663</v>
      </c>
      <c r="E4034" s="18" t="str">
        <f t="shared" si="125"/>
        <v>Monday</v>
      </c>
    </row>
    <row r="4035" spans="1:5" ht="18" x14ac:dyDescent="0.2">
      <c r="A4035" s="1">
        <v>42310.791666666664</v>
      </c>
      <c r="B4035" s="17">
        <v>11</v>
      </c>
      <c r="C4035">
        <v>2</v>
      </c>
      <c r="D4035" s="19">
        <f t="shared" ref="D4035:D4098" si="126">TIME(HOUR(A4035),MINUTE(A4035), SECOND(A4035))</f>
        <v>0.79166666666666663</v>
      </c>
      <c r="E4035" s="18" t="str">
        <f t="shared" ref="E4035:E4098" si="127">TEXT(A4035, "dddd")</f>
        <v>Monday</v>
      </c>
    </row>
    <row r="4036" spans="1:5" ht="18" x14ac:dyDescent="0.2">
      <c r="A4036" s="1">
        <v>42225.666666666664</v>
      </c>
      <c r="B4036" s="17">
        <v>8</v>
      </c>
      <c r="C4036">
        <v>9</v>
      </c>
      <c r="D4036" s="19">
        <f t="shared" si="126"/>
        <v>0.66666666666666663</v>
      </c>
      <c r="E4036" s="18" t="str">
        <f t="shared" si="127"/>
        <v>Sunday</v>
      </c>
    </row>
    <row r="4037" spans="1:5" ht="18" x14ac:dyDescent="0.2">
      <c r="A4037" s="1">
        <v>42259.645833333336</v>
      </c>
      <c r="B4037" s="17">
        <v>9</v>
      </c>
      <c r="C4037">
        <v>12</v>
      </c>
      <c r="D4037" s="19">
        <f t="shared" si="126"/>
        <v>0.64583333333333337</v>
      </c>
      <c r="E4037" s="18" t="str">
        <f t="shared" si="127"/>
        <v>Saturday</v>
      </c>
    </row>
    <row r="4038" spans="1:5" ht="18" x14ac:dyDescent="0.2">
      <c r="A4038" s="1">
        <v>42287.666666666664</v>
      </c>
      <c r="B4038" s="17">
        <v>10</v>
      </c>
      <c r="C4038">
        <v>10</v>
      </c>
      <c r="D4038" s="19">
        <f t="shared" si="126"/>
        <v>0.66666666666666663</v>
      </c>
      <c r="E4038" s="18" t="str">
        <f t="shared" si="127"/>
        <v>Saturday</v>
      </c>
    </row>
    <row r="4039" spans="1:5" ht="18" x14ac:dyDescent="0.2">
      <c r="A4039" s="1">
        <v>42294.666666666664</v>
      </c>
      <c r="B4039" s="17">
        <v>10</v>
      </c>
      <c r="C4039">
        <v>17</v>
      </c>
      <c r="D4039" s="19">
        <f t="shared" si="126"/>
        <v>0.66666666666666663</v>
      </c>
      <c r="E4039" s="18" t="str">
        <f t="shared" si="127"/>
        <v>Saturday</v>
      </c>
    </row>
    <row r="4040" spans="1:5" ht="18" x14ac:dyDescent="0.2">
      <c r="A4040" s="1">
        <v>42228.770833333336</v>
      </c>
      <c r="B4040" s="17">
        <v>8</v>
      </c>
      <c r="C4040">
        <v>12</v>
      </c>
      <c r="D4040" s="19">
        <f t="shared" si="126"/>
        <v>0.77083333333333337</v>
      </c>
      <c r="E4040" s="18" t="str">
        <f t="shared" si="127"/>
        <v>Wednesday</v>
      </c>
    </row>
    <row r="4041" spans="1:5" ht="18" x14ac:dyDescent="0.2">
      <c r="A4041" s="1">
        <v>42256.770833333336</v>
      </c>
      <c r="B4041" s="17">
        <v>9</v>
      </c>
      <c r="C4041">
        <v>9</v>
      </c>
      <c r="D4041" s="19">
        <f t="shared" si="126"/>
        <v>0.77083333333333337</v>
      </c>
      <c r="E4041" s="18" t="str">
        <f t="shared" si="127"/>
        <v>Wednesday</v>
      </c>
    </row>
    <row r="4042" spans="1:5" ht="18" x14ac:dyDescent="0.2">
      <c r="A4042" s="1">
        <v>42291.770833333336</v>
      </c>
      <c r="B4042" s="17">
        <v>10</v>
      </c>
      <c r="C4042">
        <v>14</v>
      </c>
      <c r="D4042" s="19">
        <f t="shared" si="126"/>
        <v>0.77083333333333337</v>
      </c>
      <c r="E4042" s="18" t="str">
        <f t="shared" si="127"/>
        <v>Wednesday</v>
      </c>
    </row>
    <row r="4043" spans="1:5" ht="18" x14ac:dyDescent="0.2">
      <c r="A4043" s="1">
        <v>42347.770833333336</v>
      </c>
      <c r="B4043" s="17">
        <v>12</v>
      </c>
      <c r="C4043">
        <v>9</v>
      </c>
      <c r="D4043" s="19">
        <f t="shared" si="126"/>
        <v>0.77083333333333337</v>
      </c>
      <c r="E4043" s="18" t="str">
        <f t="shared" si="127"/>
        <v>Wednesday</v>
      </c>
    </row>
    <row r="4044" spans="1:5" ht="18" x14ac:dyDescent="0.2">
      <c r="A4044" s="1">
        <v>42382.770833333336</v>
      </c>
      <c r="B4044" s="17">
        <v>1</v>
      </c>
      <c r="C4044">
        <v>13</v>
      </c>
      <c r="D4044" s="19">
        <f t="shared" si="126"/>
        <v>0.77083333333333337</v>
      </c>
      <c r="E4044" s="18" t="str">
        <f t="shared" si="127"/>
        <v>Wednesday</v>
      </c>
    </row>
    <row r="4045" spans="1:5" ht="18" x14ac:dyDescent="0.2">
      <c r="A4045" s="1">
        <v>42267.708333333336</v>
      </c>
      <c r="B4045" s="17">
        <v>9</v>
      </c>
      <c r="C4045">
        <v>20</v>
      </c>
      <c r="D4045" s="19">
        <f t="shared" si="126"/>
        <v>0.70833333333333337</v>
      </c>
      <c r="E4045" s="18" t="str">
        <f t="shared" si="127"/>
        <v>Sunday</v>
      </c>
    </row>
    <row r="4046" spans="1:5" ht="18" x14ac:dyDescent="0.2">
      <c r="A4046" s="1">
        <v>42260.708333333336</v>
      </c>
      <c r="B4046" s="17">
        <v>9</v>
      </c>
      <c r="C4046">
        <v>13</v>
      </c>
      <c r="D4046" s="19">
        <f t="shared" si="126"/>
        <v>0.70833333333333337</v>
      </c>
      <c r="E4046" s="18" t="str">
        <f t="shared" si="127"/>
        <v>Sunday</v>
      </c>
    </row>
    <row r="4047" spans="1:5" ht="18" x14ac:dyDescent="0.2">
      <c r="A4047" s="1">
        <v>42337.708333333336</v>
      </c>
      <c r="B4047" s="17">
        <v>11</v>
      </c>
      <c r="C4047">
        <v>29</v>
      </c>
      <c r="D4047" s="19">
        <f t="shared" si="126"/>
        <v>0.70833333333333337</v>
      </c>
      <c r="E4047" s="18" t="str">
        <f t="shared" si="127"/>
        <v>Sunday</v>
      </c>
    </row>
    <row r="4048" spans="1:5" ht="18" x14ac:dyDescent="0.2">
      <c r="A4048" s="1">
        <v>42372.708333333336</v>
      </c>
      <c r="B4048" s="17">
        <v>1</v>
      </c>
      <c r="C4048">
        <v>3</v>
      </c>
      <c r="D4048" s="19">
        <f t="shared" si="126"/>
        <v>0.70833333333333337</v>
      </c>
      <c r="E4048" s="18" t="str">
        <f t="shared" si="127"/>
        <v>Sunday</v>
      </c>
    </row>
    <row r="4049" spans="1:5" ht="18" x14ac:dyDescent="0.2">
      <c r="A4049" s="1">
        <v>42379.708333333336</v>
      </c>
      <c r="B4049" s="17">
        <v>1</v>
      </c>
      <c r="C4049">
        <v>10</v>
      </c>
      <c r="D4049" s="19">
        <f t="shared" si="126"/>
        <v>0.70833333333333337</v>
      </c>
      <c r="E4049" s="18" t="str">
        <f t="shared" si="127"/>
        <v>Sunday</v>
      </c>
    </row>
    <row r="4050" spans="1:5" ht="18" x14ac:dyDescent="0.2">
      <c r="A4050" s="1">
        <v>42400.708333333336</v>
      </c>
      <c r="B4050" s="17">
        <v>1</v>
      </c>
      <c r="C4050">
        <v>31</v>
      </c>
      <c r="D4050" s="19">
        <f t="shared" si="126"/>
        <v>0.70833333333333337</v>
      </c>
      <c r="E4050" s="18" t="str">
        <f t="shared" si="127"/>
        <v>Sunday</v>
      </c>
    </row>
    <row r="4051" spans="1:5" ht="18" x14ac:dyDescent="0.2">
      <c r="A4051" s="1">
        <v>42330.708333333336</v>
      </c>
      <c r="B4051" s="17">
        <v>11</v>
      </c>
      <c r="C4051">
        <v>22</v>
      </c>
      <c r="D4051" s="19">
        <f t="shared" si="126"/>
        <v>0.70833333333333337</v>
      </c>
      <c r="E4051" s="18" t="str">
        <f t="shared" si="127"/>
        <v>Sunday</v>
      </c>
    </row>
    <row r="4052" spans="1:5" ht="18" x14ac:dyDescent="0.2">
      <c r="A4052" s="1">
        <v>42225.791666666664</v>
      </c>
      <c r="B4052" s="17">
        <v>8</v>
      </c>
      <c r="C4052">
        <v>9</v>
      </c>
      <c r="D4052" s="19">
        <f t="shared" si="126"/>
        <v>0.79166666666666663</v>
      </c>
      <c r="E4052" s="18" t="str">
        <f t="shared" si="127"/>
        <v>Sunday</v>
      </c>
    </row>
    <row r="4053" spans="1:5" ht="18" x14ac:dyDescent="0.2">
      <c r="A4053" s="1">
        <v>42246.791666666664</v>
      </c>
      <c r="B4053" s="17">
        <v>8</v>
      </c>
      <c r="C4053">
        <v>30</v>
      </c>
      <c r="D4053" s="19">
        <f t="shared" si="126"/>
        <v>0.79166666666666663</v>
      </c>
      <c r="E4053" s="18" t="str">
        <f t="shared" si="127"/>
        <v>Sunday</v>
      </c>
    </row>
    <row r="4054" spans="1:5" ht="18" x14ac:dyDescent="0.2">
      <c r="A4054" s="1">
        <v>42232.791666666664</v>
      </c>
      <c r="B4054" s="17">
        <v>8</v>
      </c>
      <c r="C4054">
        <v>16</v>
      </c>
      <c r="D4054" s="19">
        <f t="shared" si="126"/>
        <v>0.79166666666666663</v>
      </c>
      <c r="E4054" s="18" t="str">
        <f t="shared" si="127"/>
        <v>Sunday</v>
      </c>
    </row>
    <row r="4055" spans="1:5" ht="18" x14ac:dyDescent="0.2">
      <c r="A4055" s="1">
        <v>42267.791666666664</v>
      </c>
      <c r="B4055" s="17">
        <v>9</v>
      </c>
      <c r="C4055">
        <v>20</v>
      </c>
      <c r="D4055" s="19">
        <f t="shared" si="126"/>
        <v>0.79166666666666663</v>
      </c>
      <c r="E4055" s="18" t="str">
        <f t="shared" si="127"/>
        <v>Sunday</v>
      </c>
    </row>
    <row r="4056" spans="1:5" ht="18" x14ac:dyDescent="0.2">
      <c r="A4056" s="1">
        <v>42253.791666666664</v>
      </c>
      <c r="B4056" s="17">
        <v>9</v>
      </c>
      <c r="C4056">
        <v>6</v>
      </c>
      <c r="D4056" s="19">
        <f t="shared" si="126"/>
        <v>0.79166666666666663</v>
      </c>
      <c r="E4056" s="18" t="str">
        <f t="shared" si="127"/>
        <v>Sunday</v>
      </c>
    </row>
    <row r="4057" spans="1:5" ht="18" x14ac:dyDescent="0.2">
      <c r="A4057" s="1">
        <v>42274.791666666664</v>
      </c>
      <c r="B4057" s="17">
        <v>9</v>
      </c>
      <c r="C4057">
        <v>27</v>
      </c>
      <c r="D4057" s="19">
        <f t="shared" si="126"/>
        <v>0.79166666666666663</v>
      </c>
      <c r="E4057" s="18" t="str">
        <f t="shared" si="127"/>
        <v>Sunday</v>
      </c>
    </row>
    <row r="4058" spans="1:5" ht="18" x14ac:dyDescent="0.2">
      <c r="A4058" s="1">
        <v>42260.791666666664</v>
      </c>
      <c r="B4058" s="17">
        <v>9</v>
      </c>
      <c r="C4058">
        <v>13</v>
      </c>
      <c r="D4058" s="19">
        <f t="shared" si="126"/>
        <v>0.79166666666666663</v>
      </c>
      <c r="E4058" s="18" t="str">
        <f t="shared" si="127"/>
        <v>Sunday</v>
      </c>
    </row>
    <row r="4059" spans="1:5" ht="18" x14ac:dyDescent="0.2">
      <c r="A4059" s="1">
        <v>42281.791666666664</v>
      </c>
      <c r="B4059" s="17">
        <v>10</v>
      </c>
      <c r="C4059">
        <v>4</v>
      </c>
      <c r="D4059" s="19">
        <f t="shared" si="126"/>
        <v>0.79166666666666663</v>
      </c>
      <c r="E4059" s="18" t="str">
        <f t="shared" si="127"/>
        <v>Sunday</v>
      </c>
    </row>
    <row r="4060" spans="1:5" ht="18" x14ac:dyDescent="0.2">
      <c r="A4060" s="1">
        <v>42316.791666666664</v>
      </c>
      <c r="B4060" s="17">
        <v>11</v>
      </c>
      <c r="C4060">
        <v>8</v>
      </c>
      <c r="D4060" s="19">
        <f t="shared" si="126"/>
        <v>0.79166666666666663</v>
      </c>
      <c r="E4060" s="18" t="str">
        <f t="shared" si="127"/>
        <v>Sunday</v>
      </c>
    </row>
    <row r="4061" spans="1:5" ht="18" x14ac:dyDescent="0.2">
      <c r="A4061" s="1">
        <v>42218.375</v>
      </c>
      <c r="B4061" s="17">
        <v>8</v>
      </c>
      <c r="C4061">
        <v>2</v>
      </c>
      <c r="D4061" s="19">
        <f t="shared" si="126"/>
        <v>0.375</v>
      </c>
      <c r="E4061" s="18" t="str">
        <f t="shared" si="127"/>
        <v>Sunday</v>
      </c>
    </row>
    <row r="4062" spans="1:5" ht="18" x14ac:dyDescent="0.2">
      <c r="A4062" s="1">
        <v>42232.375</v>
      </c>
      <c r="B4062" s="17">
        <v>8</v>
      </c>
      <c r="C4062">
        <v>16</v>
      </c>
      <c r="D4062" s="19">
        <f t="shared" si="126"/>
        <v>0.375</v>
      </c>
      <c r="E4062" s="18" t="str">
        <f t="shared" si="127"/>
        <v>Sunday</v>
      </c>
    </row>
    <row r="4063" spans="1:5" ht="18" x14ac:dyDescent="0.2">
      <c r="A4063" s="1">
        <v>42253.375</v>
      </c>
      <c r="B4063" s="17">
        <v>9</v>
      </c>
      <c r="C4063">
        <v>6</v>
      </c>
      <c r="D4063" s="19">
        <f t="shared" si="126"/>
        <v>0.375</v>
      </c>
      <c r="E4063" s="18" t="str">
        <f t="shared" si="127"/>
        <v>Sunday</v>
      </c>
    </row>
    <row r="4064" spans="1:5" ht="18" x14ac:dyDescent="0.2">
      <c r="A4064" s="1">
        <v>42311.833333333336</v>
      </c>
      <c r="B4064" s="17">
        <v>11</v>
      </c>
      <c r="C4064">
        <v>3</v>
      </c>
      <c r="D4064" s="19">
        <f t="shared" si="126"/>
        <v>0.83333333333333337</v>
      </c>
      <c r="E4064" s="18" t="str">
        <f t="shared" si="127"/>
        <v>Tuesday</v>
      </c>
    </row>
    <row r="4065" spans="1:5" ht="18" x14ac:dyDescent="0.2">
      <c r="A4065" s="1">
        <v>42374.833333333336</v>
      </c>
      <c r="B4065" s="17">
        <v>1</v>
      </c>
      <c r="C4065">
        <v>5</v>
      </c>
      <c r="D4065" s="19">
        <f t="shared" si="126"/>
        <v>0.83333333333333337</v>
      </c>
      <c r="E4065" s="18" t="str">
        <f t="shared" si="127"/>
        <v>Tuesday</v>
      </c>
    </row>
    <row r="4066" spans="1:5" ht="18" x14ac:dyDescent="0.2">
      <c r="A4066" s="1">
        <v>42338.791666666664</v>
      </c>
      <c r="B4066" s="17">
        <v>11</v>
      </c>
      <c r="C4066">
        <v>30</v>
      </c>
      <c r="D4066" s="19">
        <f t="shared" si="126"/>
        <v>0.79166666666666663</v>
      </c>
      <c r="E4066" s="18" t="str">
        <f t="shared" si="127"/>
        <v>Monday</v>
      </c>
    </row>
    <row r="4067" spans="1:5" ht="18" x14ac:dyDescent="0.2">
      <c r="A4067" s="1">
        <v>42394.791666666664</v>
      </c>
      <c r="B4067" s="17">
        <v>1</v>
      </c>
      <c r="C4067">
        <v>25</v>
      </c>
      <c r="D4067" s="19">
        <f t="shared" si="126"/>
        <v>0.79166666666666663</v>
      </c>
      <c r="E4067" s="18" t="str">
        <f t="shared" si="127"/>
        <v>Monday</v>
      </c>
    </row>
    <row r="4068" spans="1:5" ht="18" x14ac:dyDescent="0.2">
      <c r="A4068" s="1">
        <v>42317.770833333336</v>
      </c>
      <c r="B4068" s="17">
        <v>11</v>
      </c>
      <c r="C4068">
        <v>9</v>
      </c>
      <c r="D4068" s="19">
        <f t="shared" si="126"/>
        <v>0.77083333333333337</v>
      </c>
      <c r="E4068" s="18" t="str">
        <f t="shared" si="127"/>
        <v>Monday</v>
      </c>
    </row>
    <row r="4069" spans="1:5" ht="18" x14ac:dyDescent="0.2">
      <c r="A4069" s="1">
        <v>42345.770833333336</v>
      </c>
      <c r="B4069" s="17">
        <v>12</v>
      </c>
      <c r="C4069">
        <v>7</v>
      </c>
      <c r="D4069" s="19">
        <f t="shared" si="126"/>
        <v>0.77083333333333337</v>
      </c>
      <c r="E4069" s="18" t="str">
        <f t="shared" si="127"/>
        <v>Monday</v>
      </c>
    </row>
    <row r="4070" spans="1:5" ht="18" x14ac:dyDescent="0.2">
      <c r="A4070" s="1">
        <v>42373.770833333336</v>
      </c>
      <c r="B4070" s="17">
        <v>1</v>
      </c>
      <c r="C4070">
        <v>4</v>
      </c>
      <c r="D4070" s="19">
        <f t="shared" si="126"/>
        <v>0.77083333333333337</v>
      </c>
      <c r="E4070" s="18" t="str">
        <f t="shared" si="127"/>
        <v>Monday</v>
      </c>
    </row>
    <row r="4071" spans="1:5" ht="18" x14ac:dyDescent="0.2">
      <c r="A4071" s="1">
        <v>42288.541666666664</v>
      </c>
      <c r="B4071" s="17">
        <v>10</v>
      </c>
      <c r="C4071">
        <v>11</v>
      </c>
      <c r="D4071" s="19">
        <f t="shared" si="126"/>
        <v>0.54166666666666663</v>
      </c>
      <c r="E4071" s="18" t="str">
        <f t="shared" si="127"/>
        <v>Sunday</v>
      </c>
    </row>
    <row r="4072" spans="1:5" ht="18" x14ac:dyDescent="0.2">
      <c r="A4072" s="1">
        <v>42252.895833333336</v>
      </c>
      <c r="B4072" s="17">
        <v>9</v>
      </c>
      <c r="C4072">
        <v>5</v>
      </c>
      <c r="D4072" s="19">
        <f t="shared" si="126"/>
        <v>0.89583333333333337</v>
      </c>
      <c r="E4072" s="18" t="str">
        <f t="shared" si="127"/>
        <v>Saturday</v>
      </c>
    </row>
    <row r="4073" spans="1:5" ht="18" x14ac:dyDescent="0.2">
      <c r="A4073" s="1">
        <v>42336.895833333336</v>
      </c>
      <c r="B4073" s="17">
        <v>11</v>
      </c>
      <c r="C4073">
        <v>28</v>
      </c>
      <c r="D4073" s="19">
        <f t="shared" si="126"/>
        <v>0.89583333333333337</v>
      </c>
      <c r="E4073" s="18" t="str">
        <f t="shared" si="127"/>
        <v>Saturday</v>
      </c>
    </row>
    <row r="4074" spans="1:5" ht="18" x14ac:dyDescent="0.2">
      <c r="A4074" s="1">
        <v>42299.416666666664</v>
      </c>
      <c r="B4074" s="17">
        <v>10</v>
      </c>
      <c r="C4074">
        <v>22</v>
      </c>
      <c r="D4074" s="19">
        <f t="shared" si="126"/>
        <v>0.41666666666666669</v>
      </c>
      <c r="E4074" s="18" t="str">
        <f t="shared" si="127"/>
        <v>Thursday</v>
      </c>
    </row>
    <row r="4075" spans="1:5" ht="18" x14ac:dyDescent="0.2">
      <c r="A4075" s="1">
        <v>42285.416666666664</v>
      </c>
      <c r="B4075" s="17">
        <v>10</v>
      </c>
      <c r="C4075">
        <v>8</v>
      </c>
      <c r="D4075" s="19">
        <f t="shared" si="126"/>
        <v>0.41666666666666669</v>
      </c>
      <c r="E4075" s="18" t="str">
        <f t="shared" si="127"/>
        <v>Thursday</v>
      </c>
    </row>
    <row r="4076" spans="1:5" ht="18" x14ac:dyDescent="0.2">
      <c r="A4076" s="1">
        <v>42376.416666666664</v>
      </c>
      <c r="B4076" s="17">
        <v>1</v>
      </c>
      <c r="C4076">
        <v>7</v>
      </c>
      <c r="D4076" s="19">
        <f t="shared" si="126"/>
        <v>0.41666666666666669</v>
      </c>
      <c r="E4076" s="18" t="str">
        <f t="shared" si="127"/>
        <v>Thursday</v>
      </c>
    </row>
    <row r="4077" spans="1:5" ht="18" x14ac:dyDescent="0.2">
      <c r="A4077" s="1">
        <v>42390.416666666664</v>
      </c>
      <c r="B4077" s="17">
        <v>1</v>
      </c>
      <c r="C4077">
        <v>21</v>
      </c>
      <c r="D4077" s="19">
        <f t="shared" si="126"/>
        <v>0.41666666666666669</v>
      </c>
      <c r="E4077" s="18" t="str">
        <f t="shared" si="127"/>
        <v>Thursday</v>
      </c>
    </row>
    <row r="4078" spans="1:5" ht="18" x14ac:dyDescent="0.2">
      <c r="A4078" s="1">
        <v>42397.416666666664</v>
      </c>
      <c r="B4078" s="17">
        <v>1</v>
      </c>
      <c r="C4078">
        <v>28</v>
      </c>
      <c r="D4078" s="19">
        <f t="shared" si="126"/>
        <v>0.41666666666666669</v>
      </c>
      <c r="E4078" s="18" t="str">
        <f t="shared" si="127"/>
        <v>Thursday</v>
      </c>
    </row>
    <row r="4079" spans="1:5" ht="18" x14ac:dyDescent="0.2">
      <c r="A4079" s="1">
        <v>42383.416666666664</v>
      </c>
      <c r="B4079" s="17">
        <v>1</v>
      </c>
      <c r="C4079">
        <v>14</v>
      </c>
      <c r="D4079" s="19">
        <f t="shared" si="126"/>
        <v>0.41666666666666669</v>
      </c>
      <c r="E4079" s="18" t="str">
        <f t="shared" si="127"/>
        <v>Thursday</v>
      </c>
    </row>
    <row r="4080" spans="1:5" ht="18" x14ac:dyDescent="0.2">
      <c r="A4080" s="1">
        <v>42290.770833333336</v>
      </c>
      <c r="B4080" s="17">
        <v>10</v>
      </c>
      <c r="C4080">
        <v>13</v>
      </c>
      <c r="D4080" s="19">
        <f t="shared" si="126"/>
        <v>0.77083333333333337</v>
      </c>
      <c r="E4080" s="18" t="str">
        <f t="shared" si="127"/>
        <v>Tuesday</v>
      </c>
    </row>
    <row r="4081" spans="1:5" ht="18" x14ac:dyDescent="0.2">
      <c r="A4081" s="1">
        <v>42255.333333333336</v>
      </c>
      <c r="B4081" s="17">
        <v>9</v>
      </c>
      <c r="C4081">
        <v>8</v>
      </c>
      <c r="D4081" s="19">
        <f t="shared" si="126"/>
        <v>0.33333333333333331</v>
      </c>
      <c r="E4081" s="18" t="str">
        <f t="shared" si="127"/>
        <v>Tuesday</v>
      </c>
    </row>
    <row r="4082" spans="1:5" ht="18" x14ac:dyDescent="0.2">
      <c r="A4082" s="1">
        <v>42352.5</v>
      </c>
      <c r="B4082" s="17">
        <v>12</v>
      </c>
      <c r="C4082">
        <v>14</v>
      </c>
      <c r="D4082" s="19">
        <f t="shared" si="126"/>
        <v>0.5</v>
      </c>
      <c r="E4082" s="18" t="str">
        <f t="shared" si="127"/>
        <v>Monday</v>
      </c>
    </row>
    <row r="4083" spans="1:5" ht="18" x14ac:dyDescent="0.2">
      <c r="A4083" s="1">
        <v>42375.75</v>
      </c>
      <c r="B4083" s="17">
        <v>1</v>
      </c>
      <c r="C4083">
        <v>6</v>
      </c>
      <c r="D4083" s="19">
        <f t="shared" si="126"/>
        <v>0.75</v>
      </c>
      <c r="E4083" s="18" t="str">
        <f t="shared" si="127"/>
        <v>Wednesday</v>
      </c>
    </row>
    <row r="4084" spans="1:5" ht="18" x14ac:dyDescent="0.2">
      <c r="A4084" s="1">
        <v>42382.75</v>
      </c>
      <c r="B4084" s="17">
        <v>1</v>
      </c>
      <c r="C4084">
        <v>13</v>
      </c>
      <c r="D4084" s="19">
        <f t="shared" si="126"/>
        <v>0.75</v>
      </c>
      <c r="E4084" s="18" t="str">
        <f t="shared" si="127"/>
        <v>Wednesday</v>
      </c>
    </row>
    <row r="4085" spans="1:5" ht="18" x14ac:dyDescent="0.2">
      <c r="A4085" s="1">
        <v>42239.666666666664</v>
      </c>
      <c r="B4085" s="17">
        <v>8</v>
      </c>
      <c r="C4085">
        <v>23</v>
      </c>
      <c r="D4085" s="19">
        <f t="shared" si="126"/>
        <v>0.66666666666666663</v>
      </c>
      <c r="E4085" s="18" t="str">
        <f t="shared" si="127"/>
        <v>Sunday</v>
      </c>
    </row>
    <row r="4086" spans="1:5" ht="18" x14ac:dyDescent="0.2">
      <c r="A4086" s="1">
        <v>42225.666666666664</v>
      </c>
      <c r="B4086" s="17">
        <v>8</v>
      </c>
      <c r="C4086">
        <v>9</v>
      </c>
      <c r="D4086" s="19">
        <f t="shared" si="126"/>
        <v>0.66666666666666663</v>
      </c>
      <c r="E4086" s="18" t="str">
        <f t="shared" si="127"/>
        <v>Sunday</v>
      </c>
    </row>
    <row r="4087" spans="1:5" ht="18" x14ac:dyDescent="0.2">
      <c r="A4087" s="1">
        <v>42246.666666666664</v>
      </c>
      <c r="B4087" s="17">
        <v>8</v>
      </c>
      <c r="C4087">
        <v>30</v>
      </c>
      <c r="D4087" s="19">
        <f t="shared" si="126"/>
        <v>0.66666666666666663</v>
      </c>
      <c r="E4087" s="18" t="str">
        <f t="shared" si="127"/>
        <v>Sunday</v>
      </c>
    </row>
    <row r="4088" spans="1:5" ht="18" x14ac:dyDescent="0.2">
      <c r="A4088" s="1">
        <v>42232.666666666664</v>
      </c>
      <c r="B4088" s="17">
        <v>8</v>
      </c>
      <c r="C4088">
        <v>16</v>
      </c>
      <c r="D4088" s="19">
        <f t="shared" si="126"/>
        <v>0.66666666666666663</v>
      </c>
      <c r="E4088" s="18" t="str">
        <f t="shared" si="127"/>
        <v>Sunday</v>
      </c>
    </row>
    <row r="4089" spans="1:5" ht="18" x14ac:dyDescent="0.2">
      <c r="A4089" s="1">
        <v>42267.666666666664</v>
      </c>
      <c r="B4089" s="17">
        <v>9</v>
      </c>
      <c r="C4089">
        <v>20</v>
      </c>
      <c r="D4089" s="19">
        <f t="shared" si="126"/>
        <v>0.66666666666666663</v>
      </c>
      <c r="E4089" s="18" t="str">
        <f t="shared" si="127"/>
        <v>Sunday</v>
      </c>
    </row>
    <row r="4090" spans="1:5" ht="18" x14ac:dyDescent="0.2">
      <c r="A4090" s="1">
        <v>42274.666666666664</v>
      </c>
      <c r="B4090" s="17">
        <v>9</v>
      </c>
      <c r="C4090">
        <v>27</v>
      </c>
      <c r="D4090" s="19">
        <f t="shared" si="126"/>
        <v>0.66666666666666663</v>
      </c>
      <c r="E4090" s="18" t="str">
        <f t="shared" si="127"/>
        <v>Sunday</v>
      </c>
    </row>
    <row r="4091" spans="1:5" ht="18" x14ac:dyDescent="0.2">
      <c r="A4091" s="1">
        <v>42260.666666666664</v>
      </c>
      <c r="B4091" s="17">
        <v>9</v>
      </c>
      <c r="C4091">
        <v>13</v>
      </c>
      <c r="D4091" s="19">
        <f t="shared" si="126"/>
        <v>0.66666666666666663</v>
      </c>
      <c r="E4091" s="18" t="str">
        <f t="shared" si="127"/>
        <v>Sunday</v>
      </c>
    </row>
    <row r="4092" spans="1:5" ht="18" x14ac:dyDescent="0.2">
      <c r="A4092" s="1">
        <v>42281.666666666664</v>
      </c>
      <c r="B4092" s="17">
        <v>10</v>
      </c>
      <c r="C4092">
        <v>4</v>
      </c>
      <c r="D4092" s="19">
        <f t="shared" si="126"/>
        <v>0.66666666666666663</v>
      </c>
      <c r="E4092" s="18" t="str">
        <f t="shared" si="127"/>
        <v>Sunday</v>
      </c>
    </row>
    <row r="4093" spans="1:5" ht="18" x14ac:dyDescent="0.2">
      <c r="A4093" s="1">
        <v>42302.666666666664</v>
      </c>
      <c r="B4093" s="17">
        <v>10</v>
      </c>
      <c r="C4093">
        <v>25</v>
      </c>
      <c r="D4093" s="19">
        <f t="shared" si="126"/>
        <v>0.66666666666666663</v>
      </c>
      <c r="E4093" s="18" t="str">
        <f t="shared" si="127"/>
        <v>Sunday</v>
      </c>
    </row>
    <row r="4094" spans="1:5" ht="18" x14ac:dyDescent="0.2">
      <c r="A4094" s="1">
        <v>42288.666666666664</v>
      </c>
      <c r="B4094" s="17">
        <v>10</v>
      </c>
      <c r="C4094">
        <v>11</v>
      </c>
      <c r="D4094" s="19">
        <f t="shared" si="126"/>
        <v>0.66666666666666663</v>
      </c>
      <c r="E4094" s="18" t="str">
        <f t="shared" si="127"/>
        <v>Sunday</v>
      </c>
    </row>
    <row r="4095" spans="1:5" ht="18" x14ac:dyDescent="0.2">
      <c r="A4095" s="1">
        <v>42295.666666666664</v>
      </c>
      <c r="B4095" s="17">
        <v>10</v>
      </c>
      <c r="C4095">
        <v>18</v>
      </c>
      <c r="D4095" s="19">
        <f t="shared" si="126"/>
        <v>0.66666666666666663</v>
      </c>
      <c r="E4095" s="18" t="str">
        <f t="shared" si="127"/>
        <v>Sunday</v>
      </c>
    </row>
    <row r="4096" spans="1:5" ht="18" x14ac:dyDescent="0.2">
      <c r="A4096" s="1">
        <v>42351.666666666664</v>
      </c>
      <c r="B4096" s="17">
        <v>12</v>
      </c>
      <c r="C4096">
        <v>13</v>
      </c>
      <c r="D4096" s="19">
        <f t="shared" si="126"/>
        <v>0.66666666666666663</v>
      </c>
      <c r="E4096" s="18" t="str">
        <f t="shared" si="127"/>
        <v>Sunday</v>
      </c>
    </row>
    <row r="4097" spans="1:5" ht="18" x14ac:dyDescent="0.2">
      <c r="A4097" s="1">
        <v>42236.770833333336</v>
      </c>
      <c r="B4097" s="17">
        <v>8</v>
      </c>
      <c r="C4097">
        <v>20</v>
      </c>
      <c r="D4097" s="19">
        <f t="shared" si="126"/>
        <v>0.77083333333333337</v>
      </c>
      <c r="E4097" s="18" t="str">
        <f t="shared" si="127"/>
        <v>Thursday</v>
      </c>
    </row>
    <row r="4098" spans="1:5" ht="18" x14ac:dyDescent="0.2">
      <c r="A4098" s="1">
        <v>42243.791666666664</v>
      </c>
      <c r="B4098" s="17">
        <v>8</v>
      </c>
      <c r="C4098">
        <v>27</v>
      </c>
      <c r="D4098" s="19">
        <f t="shared" si="126"/>
        <v>0.79166666666666663</v>
      </c>
      <c r="E4098" s="18" t="str">
        <f t="shared" si="127"/>
        <v>Thursday</v>
      </c>
    </row>
    <row r="4099" spans="1:5" ht="18" x14ac:dyDescent="0.2">
      <c r="A4099" s="1">
        <v>42227.791666666664</v>
      </c>
      <c r="B4099" s="17">
        <v>8</v>
      </c>
      <c r="C4099">
        <v>11</v>
      </c>
      <c r="D4099" s="19">
        <f t="shared" ref="D4099:D4162" si="128">TIME(HOUR(A4099),MINUTE(A4099), SECOND(A4099))</f>
        <v>0.79166666666666663</v>
      </c>
      <c r="E4099" s="18" t="str">
        <f t="shared" ref="E4099:E4162" si="129">TEXT(A4099, "dddd")</f>
        <v>Tuesday</v>
      </c>
    </row>
    <row r="4100" spans="1:5" ht="18" x14ac:dyDescent="0.2">
      <c r="A4100" s="1">
        <v>42229.791666666664</v>
      </c>
      <c r="B4100" s="17">
        <v>8</v>
      </c>
      <c r="C4100">
        <v>13</v>
      </c>
      <c r="D4100" s="19">
        <f t="shared" si="128"/>
        <v>0.79166666666666663</v>
      </c>
      <c r="E4100" s="18" t="str">
        <f t="shared" si="129"/>
        <v>Thursday</v>
      </c>
    </row>
    <row r="4101" spans="1:5" ht="18" x14ac:dyDescent="0.2">
      <c r="A4101" s="1">
        <v>42236.791666666664</v>
      </c>
      <c r="B4101" s="17">
        <v>8</v>
      </c>
      <c r="C4101">
        <v>20</v>
      </c>
      <c r="D4101" s="19">
        <f t="shared" si="128"/>
        <v>0.79166666666666663</v>
      </c>
      <c r="E4101" s="18" t="str">
        <f t="shared" si="129"/>
        <v>Thursday</v>
      </c>
    </row>
    <row r="4102" spans="1:5" ht="18" x14ac:dyDescent="0.2">
      <c r="A4102" s="1">
        <v>42250.791666666664</v>
      </c>
      <c r="B4102" s="17">
        <v>9</v>
      </c>
      <c r="C4102">
        <v>3</v>
      </c>
      <c r="D4102" s="19">
        <f t="shared" si="128"/>
        <v>0.79166666666666663</v>
      </c>
      <c r="E4102" s="18" t="str">
        <f t="shared" si="129"/>
        <v>Thursday</v>
      </c>
    </row>
    <row r="4103" spans="1:5" ht="18" x14ac:dyDescent="0.2">
      <c r="A4103" s="1">
        <v>42255.791666666664</v>
      </c>
      <c r="B4103" s="17">
        <v>9</v>
      </c>
      <c r="C4103">
        <v>8</v>
      </c>
      <c r="D4103" s="19">
        <f t="shared" si="128"/>
        <v>0.79166666666666663</v>
      </c>
      <c r="E4103" s="18" t="str">
        <f t="shared" si="129"/>
        <v>Tuesday</v>
      </c>
    </row>
    <row r="4104" spans="1:5" ht="18" x14ac:dyDescent="0.2">
      <c r="A4104" s="1">
        <v>42257.791666666664</v>
      </c>
      <c r="B4104" s="17">
        <v>9</v>
      </c>
      <c r="C4104">
        <v>10</v>
      </c>
      <c r="D4104" s="19">
        <f t="shared" si="128"/>
        <v>0.79166666666666663</v>
      </c>
      <c r="E4104" s="18" t="str">
        <f t="shared" si="129"/>
        <v>Thursday</v>
      </c>
    </row>
    <row r="4105" spans="1:5" ht="18" x14ac:dyDescent="0.2">
      <c r="A4105" s="1">
        <v>42278.791666666664</v>
      </c>
      <c r="B4105" s="17">
        <v>10</v>
      </c>
      <c r="C4105">
        <v>1</v>
      </c>
      <c r="D4105" s="19">
        <f t="shared" si="128"/>
        <v>0.79166666666666663</v>
      </c>
      <c r="E4105" s="18" t="str">
        <f t="shared" si="129"/>
        <v>Thursday</v>
      </c>
    </row>
    <row r="4106" spans="1:5" ht="18" x14ac:dyDescent="0.2">
      <c r="A4106" s="1">
        <v>42290.791666666664</v>
      </c>
      <c r="B4106" s="17">
        <v>10</v>
      </c>
      <c r="C4106">
        <v>13</v>
      </c>
      <c r="D4106" s="19">
        <f t="shared" si="128"/>
        <v>0.79166666666666663</v>
      </c>
      <c r="E4106" s="18" t="str">
        <f t="shared" si="129"/>
        <v>Tuesday</v>
      </c>
    </row>
    <row r="4107" spans="1:5" ht="18" x14ac:dyDescent="0.2">
      <c r="A4107" s="1">
        <v>42367.791666666664</v>
      </c>
      <c r="B4107" s="17">
        <v>12</v>
      </c>
      <c r="C4107">
        <v>29</v>
      </c>
      <c r="D4107" s="19">
        <f t="shared" si="128"/>
        <v>0.79166666666666663</v>
      </c>
      <c r="E4107" s="18" t="str">
        <f t="shared" si="129"/>
        <v>Tuesday</v>
      </c>
    </row>
    <row r="4108" spans="1:5" ht="18" x14ac:dyDescent="0.2">
      <c r="A4108" s="1">
        <v>42376.791666666664</v>
      </c>
      <c r="B4108" s="17">
        <v>1</v>
      </c>
      <c r="C4108">
        <v>7</v>
      </c>
      <c r="D4108" s="19">
        <f t="shared" si="128"/>
        <v>0.79166666666666663</v>
      </c>
      <c r="E4108" s="18" t="str">
        <f t="shared" si="129"/>
        <v>Thursday</v>
      </c>
    </row>
    <row r="4109" spans="1:5" ht="18" x14ac:dyDescent="0.2">
      <c r="A4109" s="1">
        <v>42388.791666666664</v>
      </c>
      <c r="B4109" s="17">
        <v>1</v>
      </c>
      <c r="C4109">
        <v>19</v>
      </c>
      <c r="D4109" s="19">
        <f t="shared" si="128"/>
        <v>0.79166666666666663</v>
      </c>
      <c r="E4109" s="18" t="str">
        <f t="shared" si="129"/>
        <v>Tuesday</v>
      </c>
    </row>
    <row r="4110" spans="1:5" ht="18" x14ac:dyDescent="0.2">
      <c r="A4110" s="1">
        <v>42272.833333333336</v>
      </c>
      <c r="B4110" s="17">
        <v>9</v>
      </c>
      <c r="C4110">
        <v>25</v>
      </c>
      <c r="D4110" s="19">
        <f t="shared" si="128"/>
        <v>0.83333333333333337</v>
      </c>
      <c r="E4110" s="18" t="str">
        <f t="shared" si="129"/>
        <v>Friday</v>
      </c>
    </row>
    <row r="4111" spans="1:5" ht="18" x14ac:dyDescent="0.2">
      <c r="A4111" s="1">
        <v>42258.833333333336</v>
      </c>
      <c r="B4111" s="17">
        <v>9</v>
      </c>
      <c r="C4111">
        <v>11</v>
      </c>
      <c r="D4111" s="19">
        <f t="shared" si="128"/>
        <v>0.83333333333333337</v>
      </c>
      <c r="E4111" s="18" t="str">
        <f t="shared" si="129"/>
        <v>Friday</v>
      </c>
    </row>
    <row r="4112" spans="1:5" ht="18" x14ac:dyDescent="0.2">
      <c r="A4112" s="1">
        <v>42265.833333333336</v>
      </c>
      <c r="B4112" s="17">
        <v>9</v>
      </c>
      <c r="C4112">
        <v>18</v>
      </c>
      <c r="D4112" s="19">
        <f t="shared" si="128"/>
        <v>0.83333333333333337</v>
      </c>
      <c r="E4112" s="18" t="str">
        <f t="shared" si="129"/>
        <v>Friday</v>
      </c>
    </row>
    <row r="4113" spans="1:5" ht="18" x14ac:dyDescent="0.2">
      <c r="A4113" s="1">
        <v>42300.833333333336</v>
      </c>
      <c r="B4113" s="17">
        <v>10</v>
      </c>
      <c r="C4113">
        <v>23</v>
      </c>
      <c r="D4113" s="19">
        <f t="shared" si="128"/>
        <v>0.83333333333333337</v>
      </c>
      <c r="E4113" s="18" t="str">
        <f t="shared" si="129"/>
        <v>Friday</v>
      </c>
    </row>
    <row r="4114" spans="1:5" ht="18" x14ac:dyDescent="0.2">
      <c r="A4114" s="1">
        <v>42286.833333333336</v>
      </c>
      <c r="B4114" s="17">
        <v>10</v>
      </c>
      <c r="C4114">
        <v>9</v>
      </c>
      <c r="D4114" s="19">
        <f t="shared" si="128"/>
        <v>0.83333333333333337</v>
      </c>
      <c r="E4114" s="18" t="str">
        <f t="shared" si="129"/>
        <v>Friday</v>
      </c>
    </row>
    <row r="4115" spans="1:5" ht="18" x14ac:dyDescent="0.2">
      <c r="A4115" s="1">
        <v>42307.833333333336</v>
      </c>
      <c r="B4115" s="17">
        <v>10</v>
      </c>
      <c r="C4115">
        <v>30</v>
      </c>
      <c r="D4115" s="19">
        <f t="shared" si="128"/>
        <v>0.83333333333333337</v>
      </c>
      <c r="E4115" s="18" t="str">
        <f t="shared" si="129"/>
        <v>Friday</v>
      </c>
    </row>
    <row r="4116" spans="1:5" ht="18" x14ac:dyDescent="0.2">
      <c r="A4116" s="1">
        <v>42293.833333333336</v>
      </c>
      <c r="B4116" s="17">
        <v>10</v>
      </c>
      <c r="C4116">
        <v>16</v>
      </c>
      <c r="D4116" s="19">
        <f t="shared" si="128"/>
        <v>0.83333333333333337</v>
      </c>
      <c r="E4116" s="18" t="str">
        <f t="shared" si="129"/>
        <v>Friday</v>
      </c>
    </row>
    <row r="4117" spans="1:5" ht="18" x14ac:dyDescent="0.2">
      <c r="A4117" s="1">
        <v>42328.833333333336</v>
      </c>
      <c r="B4117" s="17">
        <v>11</v>
      </c>
      <c r="C4117">
        <v>20</v>
      </c>
      <c r="D4117" s="19">
        <f t="shared" si="128"/>
        <v>0.83333333333333337</v>
      </c>
      <c r="E4117" s="18" t="str">
        <f t="shared" si="129"/>
        <v>Friday</v>
      </c>
    </row>
    <row r="4118" spans="1:5" ht="18" x14ac:dyDescent="0.2">
      <c r="A4118" s="1">
        <v>42335.833333333336</v>
      </c>
      <c r="B4118" s="17">
        <v>11</v>
      </c>
      <c r="C4118">
        <v>27</v>
      </c>
      <c r="D4118" s="19">
        <f t="shared" si="128"/>
        <v>0.83333333333333337</v>
      </c>
      <c r="E4118" s="18" t="str">
        <f t="shared" si="129"/>
        <v>Friday</v>
      </c>
    </row>
    <row r="4119" spans="1:5" ht="18" x14ac:dyDescent="0.2">
      <c r="A4119" s="1">
        <v>42349.833333333336</v>
      </c>
      <c r="B4119" s="17">
        <v>12</v>
      </c>
      <c r="C4119">
        <v>11</v>
      </c>
      <c r="D4119" s="19">
        <f t="shared" si="128"/>
        <v>0.83333333333333337</v>
      </c>
      <c r="E4119" s="18" t="str">
        <f t="shared" si="129"/>
        <v>Friday</v>
      </c>
    </row>
    <row r="4120" spans="1:5" ht="18" x14ac:dyDescent="0.2">
      <c r="A4120" s="1">
        <v>42356.833333333336</v>
      </c>
      <c r="B4120" s="17">
        <v>12</v>
      </c>
      <c r="C4120">
        <v>18</v>
      </c>
      <c r="D4120" s="19">
        <f t="shared" si="128"/>
        <v>0.83333333333333337</v>
      </c>
      <c r="E4120" s="18" t="str">
        <f t="shared" si="129"/>
        <v>Friday</v>
      </c>
    </row>
    <row r="4121" spans="1:5" ht="18" x14ac:dyDescent="0.2">
      <c r="A4121" s="1">
        <v>42370.833333333336</v>
      </c>
      <c r="B4121" s="17">
        <v>1</v>
      </c>
      <c r="C4121">
        <v>1</v>
      </c>
      <c r="D4121" s="19">
        <f t="shared" si="128"/>
        <v>0.83333333333333337</v>
      </c>
      <c r="E4121" s="18" t="str">
        <f t="shared" si="129"/>
        <v>Friday</v>
      </c>
    </row>
    <row r="4122" spans="1:5" ht="18" x14ac:dyDescent="0.2">
      <c r="A4122" s="1">
        <v>42391.833333333336</v>
      </c>
      <c r="B4122" s="17">
        <v>1</v>
      </c>
      <c r="C4122">
        <v>22</v>
      </c>
      <c r="D4122" s="19">
        <f t="shared" si="128"/>
        <v>0.83333333333333337</v>
      </c>
      <c r="E4122" s="18" t="str">
        <f t="shared" si="129"/>
        <v>Friday</v>
      </c>
    </row>
    <row r="4123" spans="1:5" ht="18" x14ac:dyDescent="0.2">
      <c r="A4123" s="1">
        <v>42377.833333333336</v>
      </c>
      <c r="B4123" s="17">
        <v>1</v>
      </c>
      <c r="C4123">
        <v>8</v>
      </c>
      <c r="D4123" s="19">
        <f t="shared" si="128"/>
        <v>0.83333333333333337</v>
      </c>
      <c r="E4123" s="18" t="str">
        <f t="shared" si="129"/>
        <v>Friday</v>
      </c>
    </row>
    <row r="4124" spans="1:5" ht="18" x14ac:dyDescent="0.2">
      <c r="A4124" s="1">
        <v>42398.833333333336</v>
      </c>
      <c r="B4124" s="17">
        <v>1</v>
      </c>
      <c r="C4124">
        <v>29</v>
      </c>
      <c r="D4124" s="19">
        <f t="shared" si="128"/>
        <v>0.83333333333333337</v>
      </c>
      <c r="E4124" s="18" t="str">
        <f t="shared" si="129"/>
        <v>Friday</v>
      </c>
    </row>
    <row r="4125" spans="1:5" ht="18" x14ac:dyDescent="0.2">
      <c r="A4125" s="1">
        <v>42384.833333333336</v>
      </c>
      <c r="B4125" s="17">
        <v>1</v>
      </c>
      <c r="C4125">
        <v>15</v>
      </c>
      <c r="D4125" s="19">
        <f t="shared" si="128"/>
        <v>0.83333333333333337</v>
      </c>
      <c r="E4125" s="18" t="str">
        <f t="shared" si="129"/>
        <v>Friday</v>
      </c>
    </row>
    <row r="4126" spans="1:5" ht="18" x14ac:dyDescent="0.2">
      <c r="A4126" s="1">
        <v>42387.75</v>
      </c>
      <c r="B4126" s="17">
        <v>1</v>
      </c>
      <c r="C4126">
        <v>18</v>
      </c>
      <c r="D4126" s="19">
        <f t="shared" si="128"/>
        <v>0.75</v>
      </c>
      <c r="E4126" s="18" t="str">
        <f t="shared" si="129"/>
        <v>Monday</v>
      </c>
    </row>
    <row r="4127" spans="1:5" ht="18" x14ac:dyDescent="0.2">
      <c r="A4127" s="1">
        <v>42219.791666666664</v>
      </c>
      <c r="B4127" s="17">
        <v>8</v>
      </c>
      <c r="C4127">
        <v>3</v>
      </c>
      <c r="D4127" s="19">
        <f t="shared" si="128"/>
        <v>0.79166666666666663</v>
      </c>
      <c r="E4127" s="18" t="str">
        <f t="shared" si="129"/>
        <v>Monday</v>
      </c>
    </row>
    <row r="4128" spans="1:5" ht="18" x14ac:dyDescent="0.2">
      <c r="A4128" s="1">
        <v>42282.791666666664</v>
      </c>
      <c r="B4128" s="17">
        <v>10</v>
      </c>
      <c r="C4128">
        <v>5</v>
      </c>
      <c r="D4128" s="19">
        <f t="shared" si="128"/>
        <v>0.79166666666666663</v>
      </c>
      <c r="E4128" s="18" t="str">
        <f t="shared" si="129"/>
        <v>Monday</v>
      </c>
    </row>
    <row r="4129" spans="1:5" ht="18" x14ac:dyDescent="0.2">
      <c r="A4129" s="1">
        <v>42310.791666666664</v>
      </c>
      <c r="B4129" s="17">
        <v>11</v>
      </c>
      <c r="C4129">
        <v>2</v>
      </c>
      <c r="D4129" s="19">
        <f t="shared" si="128"/>
        <v>0.79166666666666663</v>
      </c>
      <c r="E4129" s="18" t="str">
        <f t="shared" si="129"/>
        <v>Monday</v>
      </c>
    </row>
    <row r="4130" spans="1:5" ht="18" x14ac:dyDescent="0.2">
      <c r="A4130" s="1">
        <v>42345.791666666664</v>
      </c>
      <c r="B4130" s="17">
        <v>12</v>
      </c>
      <c r="C4130">
        <v>7</v>
      </c>
      <c r="D4130" s="19">
        <f t="shared" si="128"/>
        <v>0.79166666666666663</v>
      </c>
      <c r="E4130" s="18" t="str">
        <f t="shared" si="129"/>
        <v>Monday</v>
      </c>
    </row>
    <row r="4131" spans="1:5" ht="18" x14ac:dyDescent="0.2">
      <c r="A4131" s="1">
        <v>42373.791666666664</v>
      </c>
      <c r="B4131" s="17">
        <v>1</v>
      </c>
      <c r="C4131">
        <v>4</v>
      </c>
      <c r="D4131" s="19">
        <f t="shared" si="128"/>
        <v>0.79166666666666663</v>
      </c>
      <c r="E4131" s="18" t="str">
        <f t="shared" si="129"/>
        <v>Monday</v>
      </c>
    </row>
    <row r="4132" spans="1:5" ht="18" x14ac:dyDescent="0.2">
      <c r="A4132" s="1">
        <v>42297.75</v>
      </c>
      <c r="B4132" s="17">
        <v>10</v>
      </c>
      <c r="C4132">
        <v>20</v>
      </c>
      <c r="D4132" s="19">
        <f t="shared" si="128"/>
        <v>0.75</v>
      </c>
      <c r="E4132" s="18" t="str">
        <f t="shared" si="129"/>
        <v>Tuesday</v>
      </c>
    </row>
    <row r="4133" spans="1:5" ht="18" x14ac:dyDescent="0.2">
      <c r="A4133" s="1">
        <v>42283.75</v>
      </c>
      <c r="B4133" s="17">
        <v>10</v>
      </c>
      <c r="C4133">
        <v>6</v>
      </c>
      <c r="D4133" s="19">
        <f t="shared" si="128"/>
        <v>0.75</v>
      </c>
      <c r="E4133" s="18" t="str">
        <f t="shared" si="129"/>
        <v>Tuesday</v>
      </c>
    </row>
    <row r="4134" spans="1:5" ht="18" x14ac:dyDescent="0.2">
      <c r="A4134" s="1">
        <v>42290.75</v>
      </c>
      <c r="B4134" s="17">
        <v>10</v>
      </c>
      <c r="C4134">
        <v>13</v>
      </c>
      <c r="D4134" s="19">
        <f t="shared" si="128"/>
        <v>0.75</v>
      </c>
      <c r="E4134" s="18" t="str">
        <f t="shared" si="129"/>
        <v>Tuesday</v>
      </c>
    </row>
    <row r="4135" spans="1:5" ht="18" x14ac:dyDescent="0.2">
      <c r="A4135" s="1">
        <v>42225.708333333336</v>
      </c>
      <c r="B4135" s="17">
        <v>8</v>
      </c>
      <c r="C4135">
        <v>9</v>
      </c>
      <c r="D4135" s="19">
        <f t="shared" si="128"/>
        <v>0.70833333333333337</v>
      </c>
      <c r="E4135" s="18" t="str">
        <f t="shared" si="129"/>
        <v>Sunday</v>
      </c>
    </row>
    <row r="4136" spans="1:5" ht="18" x14ac:dyDescent="0.2">
      <c r="A4136" s="1">
        <v>42260.708333333336</v>
      </c>
      <c r="B4136" s="17">
        <v>9</v>
      </c>
      <c r="C4136">
        <v>13</v>
      </c>
      <c r="D4136" s="19">
        <f t="shared" si="128"/>
        <v>0.70833333333333337</v>
      </c>
      <c r="E4136" s="18" t="str">
        <f t="shared" si="129"/>
        <v>Sunday</v>
      </c>
    </row>
    <row r="4137" spans="1:5" ht="18" x14ac:dyDescent="0.2">
      <c r="A4137" s="1">
        <v>42288.708333333336</v>
      </c>
      <c r="B4137" s="17">
        <v>10</v>
      </c>
      <c r="C4137">
        <v>11</v>
      </c>
      <c r="D4137" s="19">
        <f t="shared" si="128"/>
        <v>0.70833333333333337</v>
      </c>
      <c r="E4137" s="18" t="str">
        <f t="shared" si="129"/>
        <v>Sunday</v>
      </c>
    </row>
    <row r="4138" spans="1:5" ht="18" x14ac:dyDescent="0.2">
      <c r="A4138" s="1">
        <v>42351.708333333336</v>
      </c>
      <c r="B4138" s="17">
        <v>12</v>
      </c>
      <c r="C4138">
        <v>13</v>
      </c>
      <c r="D4138" s="19">
        <f t="shared" si="128"/>
        <v>0.70833333333333337</v>
      </c>
      <c r="E4138" s="18" t="str">
        <f t="shared" si="129"/>
        <v>Sunday</v>
      </c>
    </row>
    <row r="4139" spans="1:5" ht="18" x14ac:dyDescent="0.2">
      <c r="A4139" s="1">
        <v>42233.791666666664</v>
      </c>
      <c r="B4139" s="17">
        <v>8</v>
      </c>
      <c r="C4139">
        <v>17</v>
      </c>
      <c r="D4139" s="19">
        <f t="shared" si="128"/>
        <v>0.79166666666666663</v>
      </c>
      <c r="E4139" s="18" t="str">
        <f t="shared" si="129"/>
        <v>Monday</v>
      </c>
    </row>
    <row r="4140" spans="1:5" ht="18" x14ac:dyDescent="0.2">
      <c r="A4140" s="1">
        <v>42231.708333333336</v>
      </c>
      <c r="B4140" s="17">
        <v>8</v>
      </c>
      <c r="C4140">
        <v>15</v>
      </c>
      <c r="D4140" s="19">
        <f t="shared" si="128"/>
        <v>0.70833333333333337</v>
      </c>
      <c r="E4140" s="18" t="str">
        <f t="shared" si="129"/>
        <v>Saturday</v>
      </c>
    </row>
    <row r="4141" spans="1:5" ht="18" x14ac:dyDescent="0.2">
      <c r="A4141" s="1">
        <v>42329.708333333336</v>
      </c>
      <c r="B4141" s="17">
        <v>11</v>
      </c>
      <c r="C4141">
        <v>21</v>
      </c>
      <c r="D4141" s="19">
        <f t="shared" si="128"/>
        <v>0.70833333333333337</v>
      </c>
      <c r="E4141" s="18" t="str">
        <f t="shared" si="129"/>
        <v>Saturday</v>
      </c>
    </row>
    <row r="4142" spans="1:5" ht="18" x14ac:dyDescent="0.2">
      <c r="A4142" s="1">
        <v>42357.708333333336</v>
      </c>
      <c r="B4142" s="17">
        <v>12</v>
      </c>
      <c r="C4142">
        <v>19</v>
      </c>
      <c r="D4142" s="19">
        <f t="shared" si="128"/>
        <v>0.70833333333333337</v>
      </c>
      <c r="E4142" s="18" t="str">
        <f t="shared" si="129"/>
        <v>Saturday</v>
      </c>
    </row>
    <row r="4143" spans="1:5" ht="18" x14ac:dyDescent="0.2">
      <c r="A4143" s="1">
        <v>42385.708333333336</v>
      </c>
      <c r="B4143" s="17">
        <v>1</v>
      </c>
      <c r="C4143">
        <v>16</v>
      </c>
      <c r="D4143" s="19">
        <f t="shared" si="128"/>
        <v>0.70833333333333337</v>
      </c>
      <c r="E4143" s="18" t="str">
        <f t="shared" si="129"/>
        <v>Saturday</v>
      </c>
    </row>
    <row r="4144" spans="1:5" ht="18" x14ac:dyDescent="0.2">
      <c r="A4144" s="1">
        <v>42372.666666666664</v>
      </c>
      <c r="B4144" s="17">
        <v>1</v>
      </c>
      <c r="C4144">
        <v>3</v>
      </c>
      <c r="D4144" s="19">
        <f t="shared" si="128"/>
        <v>0.66666666666666663</v>
      </c>
      <c r="E4144" s="18" t="str">
        <f t="shared" si="129"/>
        <v>Sunday</v>
      </c>
    </row>
    <row r="4145" spans="1:5" ht="18" x14ac:dyDescent="0.2">
      <c r="A4145" s="1">
        <v>42393.666666666664</v>
      </c>
      <c r="B4145" s="17">
        <v>1</v>
      </c>
      <c r="C4145">
        <v>24</v>
      </c>
      <c r="D4145" s="19">
        <f t="shared" si="128"/>
        <v>0.66666666666666663</v>
      </c>
      <c r="E4145" s="18" t="str">
        <f t="shared" si="129"/>
        <v>Sunday</v>
      </c>
    </row>
    <row r="4146" spans="1:5" ht="18" x14ac:dyDescent="0.2">
      <c r="A4146" s="1">
        <v>42379.666666666664</v>
      </c>
      <c r="B4146" s="17">
        <v>1</v>
      </c>
      <c r="C4146">
        <v>10</v>
      </c>
      <c r="D4146" s="19">
        <f t="shared" si="128"/>
        <v>0.66666666666666663</v>
      </c>
      <c r="E4146" s="18" t="str">
        <f t="shared" si="129"/>
        <v>Sunday</v>
      </c>
    </row>
    <row r="4147" spans="1:5" ht="18" x14ac:dyDescent="0.2">
      <c r="A4147" s="1">
        <v>42400.666666666664</v>
      </c>
      <c r="B4147" s="17">
        <v>1</v>
      </c>
      <c r="C4147">
        <v>31</v>
      </c>
      <c r="D4147" s="19">
        <f t="shared" si="128"/>
        <v>0.66666666666666663</v>
      </c>
      <c r="E4147" s="18" t="str">
        <f t="shared" si="129"/>
        <v>Sunday</v>
      </c>
    </row>
    <row r="4148" spans="1:5" ht="18" x14ac:dyDescent="0.2">
      <c r="A4148" s="1">
        <v>42386.666666666664</v>
      </c>
      <c r="B4148" s="17">
        <v>1</v>
      </c>
      <c r="C4148">
        <v>17</v>
      </c>
      <c r="D4148" s="19">
        <f t="shared" si="128"/>
        <v>0.66666666666666663</v>
      </c>
      <c r="E4148" s="18" t="str">
        <f t="shared" si="129"/>
        <v>Sunday</v>
      </c>
    </row>
    <row r="4149" spans="1:5" ht="18" x14ac:dyDescent="0.2">
      <c r="A4149" s="1">
        <v>42393.520833333336</v>
      </c>
      <c r="B4149" s="17">
        <v>1</v>
      </c>
      <c r="C4149">
        <v>24</v>
      </c>
      <c r="D4149" s="19">
        <f t="shared" si="128"/>
        <v>0.52083333333333337</v>
      </c>
      <c r="E4149" s="18" t="str">
        <f t="shared" si="129"/>
        <v>Sunday</v>
      </c>
    </row>
    <row r="4150" spans="1:5" ht="18" x14ac:dyDescent="0.2">
      <c r="A4150" s="1">
        <v>42386.520833333336</v>
      </c>
      <c r="B4150" s="17">
        <v>1</v>
      </c>
      <c r="C4150">
        <v>17</v>
      </c>
      <c r="D4150" s="19">
        <f t="shared" si="128"/>
        <v>0.52083333333333337</v>
      </c>
      <c r="E4150" s="18" t="str">
        <f t="shared" si="129"/>
        <v>Sunday</v>
      </c>
    </row>
    <row r="4151" spans="1:5" ht="18" x14ac:dyDescent="0.2">
      <c r="A4151" s="1">
        <v>42243.5</v>
      </c>
      <c r="B4151" s="17">
        <v>8</v>
      </c>
      <c r="C4151">
        <v>27</v>
      </c>
      <c r="D4151" s="19">
        <f t="shared" si="128"/>
        <v>0.5</v>
      </c>
      <c r="E4151" s="18" t="str">
        <f t="shared" si="129"/>
        <v>Thursday</v>
      </c>
    </row>
    <row r="4152" spans="1:5" ht="18" x14ac:dyDescent="0.2">
      <c r="A4152" s="1">
        <v>42271.5</v>
      </c>
      <c r="B4152" s="17">
        <v>9</v>
      </c>
      <c r="C4152">
        <v>24</v>
      </c>
      <c r="D4152" s="19">
        <f t="shared" si="128"/>
        <v>0.5</v>
      </c>
      <c r="E4152" s="18" t="str">
        <f t="shared" si="129"/>
        <v>Thursday</v>
      </c>
    </row>
    <row r="4153" spans="1:5" ht="18" x14ac:dyDescent="0.2">
      <c r="A4153" s="1">
        <v>42299.5</v>
      </c>
      <c r="B4153" s="17">
        <v>10</v>
      </c>
      <c r="C4153">
        <v>22</v>
      </c>
      <c r="D4153" s="19">
        <f t="shared" si="128"/>
        <v>0.5</v>
      </c>
      <c r="E4153" s="18" t="str">
        <f t="shared" si="129"/>
        <v>Thursday</v>
      </c>
    </row>
    <row r="4154" spans="1:5" ht="18" x14ac:dyDescent="0.2">
      <c r="A4154" s="1">
        <v>42397.5</v>
      </c>
      <c r="B4154" s="17">
        <v>1</v>
      </c>
      <c r="C4154">
        <v>28</v>
      </c>
      <c r="D4154" s="19">
        <f t="shared" si="128"/>
        <v>0.5</v>
      </c>
      <c r="E4154" s="18" t="str">
        <f t="shared" si="129"/>
        <v>Thursday</v>
      </c>
    </row>
    <row r="4155" spans="1:5" ht="18" x14ac:dyDescent="0.2">
      <c r="A4155" s="1">
        <v>42241.739583333336</v>
      </c>
      <c r="B4155" s="17">
        <v>8</v>
      </c>
      <c r="C4155">
        <v>25</v>
      </c>
      <c r="D4155" s="19">
        <f t="shared" si="128"/>
        <v>0.73958333333333337</v>
      </c>
      <c r="E4155" s="18" t="str">
        <f t="shared" si="129"/>
        <v>Tuesday</v>
      </c>
    </row>
    <row r="4156" spans="1:5" ht="18" x14ac:dyDescent="0.2">
      <c r="A4156" s="1">
        <v>42248.739583333336</v>
      </c>
      <c r="B4156" s="17">
        <v>9</v>
      </c>
      <c r="C4156">
        <v>1</v>
      </c>
      <c r="D4156" s="19">
        <f t="shared" si="128"/>
        <v>0.73958333333333337</v>
      </c>
      <c r="E4156" s="18" t="str">
        <f t="shared" si="129"/>
        <v>Tuesday</v>
      </c>
    </row>
    <row r="4157" spans="1:5" ht="18" x14ac:dyDescent="0.2">
      <c r="A4157" s="1">
        <v>42238.4375</v>
      </c>
      <c r="B4157" s="17">
        <v>8</v>
      </c>
      <c r="C4157">
        <v>22</v>
      </c>
      <c r="D4157" s="19">
        <f t="shared" si="128"/>
        <v>0.4375</v>
      </c>
      <c r="E4157" s="18" t="str">
        <f t="shared" si="129"/>
        <v>Saturday</v>
      </c>
    </row>
    <row r="4158" spans="1:5" ht="18" x14ac:dyDescent="0.2">
      <c r="A4158" s="1">
        <v>42224.4375</v>
      </c>
      <c r="B4158" s="17">
        <v>8</v>
      </c>
      <c r="C4158">
        <v>8</v>
      </c>
      <c r="D4158" s="19">
        <f t="shared" si="128"/>
        <v>0.4375</v>
      </c>
      <c r="E4158" s="18" t="str">
        <f t="shared" si="129"/>
        <v>Saturday</v>
      </c>
    </row>
    <row r="4159" spans="1:5" ht="18" x14ac:dyDescent="0.2">
      <c r="A4159" s="1">
        <v>42245.4375</v>
      </c>
      <c r="B4159" s="17">
        <v>8</v>
      </c>
      <c r="C4159">
        <v>29</v>
      </c>
      <c r="D4159" s="19">
        <f t="shared" si="128"/>
        <v>0.4375</v>
      </c>
      <c r="E4159" s="18" t="str">
        <f t="shared" si="129"/>
        <v>Saturday</v>
      </c>
    </row>
    <row r="4160" spans="1:5" ht="18" x14ac:dyDescent="0.2">
      <c r="A4160" s="1">
        <v>42231.4375</v>
      </c>
      <c r="B4160" s="17">
        <v>8</v>
      </c>
      <c r="C4160">
        <v>15</v>
      </c>
      <c r="D4160" s="19">
        <f t="shared" si="128"/>
        <v>0.4375</v>
      </c>
      <c r="E4160" s="18" t="str">
        <f t="shared" si="129"/>
        <v>Saturday</v>
      </c>
    </row>
    <row r="4161" spans="1:5" ht="18" x14ac:dyDescent="0.2">
      <c r="A4161" s="1">
        <v>42279.791666666664</v>
      </c>
      <c r="B4161" s="17">
        <v>10</v>
      </c>
      <c r="C4161">
        <v>2</v>
      </c>
      <c r="D4161" s="19">
        <f t="shared" si="128"/>
        <v>0.79166666666666663</v>
      </c>
      <c r="E4161" s="18" t="str">
        <f t="shared" si="129"/>
        <v>Friday</v>
      </c>
    </row>
    <row r="4162" spans="1:5" ht="18" x14ac:dyDescent="0.2">
      <c r="A4162" s="1">
        <v>42320.875</v>
      </c>
      <c r="B4162" s="17">
        <v>11</v>
      </c>
      <c r="C4162">
        <v>12</v>
      </c>
      <c r="D4162" s="19">
        <f t="shared" si="128"/>
        <v>0.875</v>
      </c>
      <c r="E4162" s="18" t="str">
        <f t="shared" si="129"/>
        <v>Thursday</v>
      </c>
    </row>
    <row r="4163" spans="1:5" ht="18" x14ac:dyDescent="0.2">
      <c r="A4163" s="1">
        <v>42348.875</v>
      </c>
      <c r="B4163" s="17">
        <v>12</v>
      </c>
      <c r="C4163">
        <v>10</v>
      </c>
      <c r="D4163" s="19">
        <f t="shared" ref="D4163:D4226" si="130">TIME(HOUR(A4163),MINUTE(A4163), SECOND(A4163))</f>
        <v>0.875</v>
      </c>
      <c r="E4163" s="18" t="str">
        <f t="shared" ref="E4163:E4226" si="131">TEXT(A4163, "dddd")</f>
        <v>Thursday</v>
      </c>
    </row>
    <row r="4164" spans="1:5" ht="18" x14ac:dyDescent="0.2">
      <c r="A4164" s="1">
        <v>42376.875</v>
      </c>
      <c r="B4164" s="17">
        <v>1</v>
      </c>
      <c r="C4164">
        <v>7</v>
      </c>
      <c r="D4164" s="19">
        <f t="shared" si="130"/>
        <v>0.875</v>
      </c>
      <c r="E4164" s="18" t="str">
        <f t="shared" si="131"/>
        <v>Thursday</v>
      </c>
    </row>
    <row r="4165" spans="1:5" ht="18" x14ac:dyDescent="0.2">
      <c r="A4165" s="1">
        <v>42361.75</v>
      </c>
      <c r="B4165" s="17">
        <v>12</v>
      </c>
      <c r="C4165">
        <v>23</v>
      </c>
      <c r="D4165" s="19">
        <f t="shared" si="130"/>
        <v>0.75</v>
      </c>
      <c r="E4165" s="18" t="str">
        <f t="shared" si="131"/>
        <v>Wednesday</v>
      </c>
    </row>
    <row r="4166" spans="1:5" ht="18" x14ac:dyDescent="0.2">
      <c r="A4166" s="1">
        <v>42375.75</v>
      </c>
      <c r="B4166" s="17">
        <v>1</v>
      </c>
      <c r="C4166">
        <v>6</v>
      </c>
      <c r="D4166" s="19">
        <f t="shared" si="130"/>
        <v>0.75</v>
      </c>
      <c r="E4166" s="18" t="str">
        <f t="shared" si="131"/>
        <v>Wednesday</v>
      </c>
    </row>
    <row r="4167" spans="1:5" ht="18" x14ac:dyDescent="0.2">
      <c r="A4167" s="1">
        <v>42397.760416666664</v>
      </c>
      <c r="B4167" s="17">
        <v>1</v>
      </c>
      <c r="C4167">
        <v>28</v>
      </c>
      <c r="D4167" s="19">
        <f t="shared" si="130"/>
        <v>0.76041666666666663</v>
      </c>
      <c r="E4167" s="18" t="str">
        <f t="shared" si="131"/>
        <v>Thursday</v>
      </c>
    </row>
    <row r="4168" spans="1:5" ht="18" x14ac:dyDescent="0.2">
      <c r="A4168" s="1">
        <v>42331.770833333336</v>
      </c>
      <c r="B4168" s="17">
        <v>11</v>
      </c>
      <c r="C4168">
        <v>23</v>
      </c>
      <c r="D4168" s="19">
        <f t="shared" si="130"/>
        <v>0.77083333333333337</v>
      </c>
      <c r="E4168" s="18" t="str">
        <f t="shared" si="131"/>
        <v>Monday</v>
      </c>
    </row>
    <row r="4169" spans="1:5" ht="18" x14ac:dyDescent="0.2">
      <c r="A4169" s="1">
        <v>42338.770833333336</v>
      </c>
      <c r="B4169" s="17">
        <v>11</v>
      </c>
      <c r="C4169">
        <v>30</v>
      </c>
      <c r="D4169" s="19">
        <f t="shared" si="130"/>
        <v>0.77083333333333337</v>
      </c>
      <c r="E4169" s="18" t="str">
        <f t="shared" si="131"/>
        <v>Monday</v>
      </c>
    </row>
    <row r="4170" spans="1:5" ht="18" x14ac:dyDescent="0.2">
      <c r="A4170" s="1">
        <v>42352.770833333336</v>
      </c>
      <c r="B4170" s="17">
        <v>12</v>
      </c>
      <c r="C4170">
        <v>14</v>
      </c>
      <c r="D4170" s="19">
        <f t="shared" si="130"/>
        <v>0.77083333333333337</v>
      </c>
      <c r="E4170" s="18" t="str">
        <f t="shared" si="131"/>
        <v>Monday</v>
      </c>
    </row>
    <row r="4171" spans="1:5" ht="18" x14ac:dyDescent="0.2">
      <c r="A4171" s="1">
        <v>42387.770833333336</v>
      </c>
      <c r="B4171" s="17">
        <v>1</v>
      </c>
      <c r="C4171">
        <v>18</v>
      </c>
      <c r="D4171" s="19">
        <f t="shared" si="130"/>
        <v>0.77083333333333337</v>
      </c>
      <c r="E4171" s="18" t="str">
        <f t="shared" si="131"/>
        <v>Monday</v>
      </c>
    </row>
    <row r="4172" spans="1:5" ht="18" x14ac:dyDescent="0.2">
      <c r="A4172" s="1">
        <v>42256.791666666664</v>
      </c>
      <c r="B4172" s="17">
        <v>9</v>
      </c>
      <c r="C4172">
        <v>9</v>
      </c>
      <c r="D4172" s="19">
        <f t="shared" si="130"/>
        <v>0.79166666666666663</v>
      </c>
      <c r="E4172" s="18" t="str">
        <f t="shared" si="131"/>
        <v>Wednesday</v>
      </c>
    </row>
    <row r="4173" spans="1:5" ht="18" x14ac:dyDescent="0.2">
      <c r="A4173" s="1">
        <v>42236.75</v>
      </c>
      <c r="B4173" s="17">
        <v>8</v>
      </c>
      <c r="C4173">
        <v>20</v>
      </c>
      <c r="D4173" s="19">
        <f t="shared" si="130"/>
        <v>0.75</v>
      </c>
      <c r="E4173" s="18" t="str">
        <f t="shared" si="131"/>
        <v>Thursday</v>
      </c>
    </row>
    <row r="4174" spans="1:5" ht="18" x14ac:dyDescent="0.2">
      <c r="A4174" s="1">
        <v>42264.75</v>
      </c>
      <c r="B4174" s="17">
        <v>9</v>
      </c>
      <c r="C4174">
        <v>17</v>
      </c>
      <c r="D4174" s="19">
        <f t="shared" si="130"/>
        <v>0.75</v>
      </c>
      <c r="E4174" s="18" t="str">
        <f t="shared" si="131"/>
        <v>Thursday</v>
      </c>
    </row>
    <row r="4175" spans="1:5" ht="18" x14ac:dyDescent="0.2">
      <c r="A4175" s="1">
        <v>42292.75</v>
      </c>
      <c r="B4175" s="17">
        <v>10</v>
      </c>
      <c r="C4175">
        <v>15</v>
      </c>
      <c r="D4175" s="19">
        <f t="shared" si="130"/>
        <v>0.75</v>
      </c>
      <c r="E4175" s="18" t="str">
        <f t="shared" si="131"/>
        <v>Thursday</v>
      </c>
    </row>
    <row r="4176" spans="1:5" ht="18" x14ac:dyDescent="0.2">
      <c r="A4176" s="1">
        <v>42327.75</v>
      </c>
      <c r="B4176" s="17">
        <v>11</v>
      </c>
      <c r="C4176">
        <v>19</v>
      </c>
      <c r="D4176" s="19">
        <f t="shared" si="130"/>
        <v>0.75</v>
      </c>
      <c r="E4176" s="18" t="str">
        <f t="shared" si="131"/>
        <v>Thursday</v>
      </c>
    </row>
    <row r="4177" spans="1:5" ht="18" x14ac:dyDescent="0.2">
      <c r="A4177" s="1">
        <v>42355.75</v>
      </c>
      <c r="B4177" s="17">
        <v>12</v>
      </c>
      <c r="C4177">
        <v>17</v>
      </c>
      <c r="D4177" s="19">
        <f t="shared" si="130"/>
        <v>0.75</v>
      </c>
      <c r="E4177" s="18" t="str">
        <f t="shared" si="131"/>
        <v>Thursday</v>
      </c>
    </row>
    <row r="4178" spans="1:5" ht="18" x14ac:dyDescent="0.2">
      <c r="A4178" s="1">
        <v>42390.75</v>
      </c>
      <c r="B4178" s="17">
        <v>1</v>
      </c>
      <c r="C4178">
        <v>21</v>
      </c>
      <c r="D4178" s="19">
        <f t="shared" si="130"/>
        <v>0.75</v>
      </c>
      <c r="E4178" s="18" t="str">
        <f t="shared" si="131"/>
        <v>Thursday</v>
      </c>
    </row>
    <row r="4179" spans="1:5" ht="18" x14ac:dyDescent="0.2">
      <c r="A4179" s="1">
        <v>42273.416666666664</v>
      </c>
      <c r="B4179" s="17">
        <v>9</v>
      </c>
      <c r="C4179">
        <v>26</v>
      </c>
      <c r="D4179" s="19">
        <f t="shared" si="130"/>
        <v>0.41666666666666669</v>
      </c>
      <c r="E4179" s="18" t="str">
        <f t="shared" si="131"/>
        <v>Saturday</v>
      </c>
    </row>
    <row r="4180" spans="1:5" ht="18" x14ac:dyDescent="0.2">
      <c r="A4180" s="1">
        <v>42259.416666666664</v>
      </c>
      <c r="B4180" s="17">
        <v>9</v>
      </c>
      <c r="C4180">
        <v>12</v>
      </c>
      <c r="D4180" s="19">
        <f t="shared" si="130"/>
        <v>0.41666666666666669</v>
      </c>
      <c r="E4180" s="18" t="str">
        <f t="shared" si="131"/>
        <v>Saturday</v>
      </c>
    </row>
    <row r="4181" spans="1:5" ht="18" x14ac:dyDescent="0.2">
      <c r="A4181" s="1">
        <v>42266.416666666664</v>
      </c>
      <c r="B4181" s="17">
        <v>9</v>
      </c>
      <c r="C4181">
        <v>19</v>
      </c>
      <c r="D4181" s="19">
        <f t="shared" si="130"/>
        <v>0.41666666666666669</v>
      </c>
      <c r="E4181" s="18" t="str">
        <f t="shared" si="131"/>
        <v>Saturday</v>
      </c>
    </row>
    <row r="4182" spans="1:5" ht="18" x14ac:dyDescent="0.2">
      <c r="A4182" s="1">
        <v>42229.791666666664</v>
      </c>
      <c r="B4182" s="17">
        <v>8</v>
      </c>
      <c r="C4182">
        <v>13</v>
      </c>
      <c r="D4182" s="19">
        <f t="shared" si="130"/>
        <v>0.79166666666666663</v>
      </c>
      <c r="E4182" s="18" t="str">
        <f t="shared" si="131"/>
        <v>Thursday</v>
      </c>
    </row>
    <row r="4183" spans="1:5" ht="18" x14ac:dyDescent="0.2">
      <c r="A4183" s="1">
        <v>42257.791666666664</v>
      </c>
      <c r="B4183" s="17">
        <v>9</v>
      </c>
      <c r="C4183">
        <v>10</v>
      </c>
      <c r="D4183" s="19">
        <f t="shared" si="130"/>
        <v>0.79166666666666663</v>
      </c>
      <c r="E4183" s="18" t="str">
        <f t="shared" si="131"/>
        <v>Thursday</v>
      </c>
    </row>
    <row r="4184" spans="1:5" ht="18" x14ac:dyDescent="0.2">
      <c r="A4184" s="1">
        <v>42285.791666666664</v>
      </c>
      <c r="B4184" s="17">
        <v>10</v>
      </c>
      <c r="C4184">
        <v>8</v>
      </c>
      <c r="D4184" s="19">
        <f t="shared" si="130"/>
        <v>0.79166666666666663</v>
      </c>
      <c r="E4184" s="18" t="str">
        <f t="shared" si="131"/>
        <v>Thursday</v>
      </c>
    </row>
    <row r="4185" spans="1:5" ht="18" x14ac:dyDescent="0.2">
      <c r="A4185" s="1">
        <v>42320.791666666664</v>
      </c>
      <c r="B4185" s="17">
        <v>11</v>
      </c>
      <c r="C4185">
        <v>12</v>
      </c>
      <c r="D4185" s="19">
        <f t="shared" si="130"/>
        <v>0.79166666666666663</v>
      </c>
      <c r="E4185" s="18" t="str">
        <f t="shared" si="131"/>
        <v>Thursday</v>
      </c>
    </row>
    <row r="4186" spans="1:5" ht="18" x14ac:dyDescent="0.2">
      <c r="A4186" s="1">
        <v>42348.791666666664</v>
      </c>
      <c r="B4186" s="17">
        <v>12</v>
      </c>
      <c r="C4186">
        <v>10</v>
      </c>
      <c r="D4186" s="19">
        <f t="shared" si="130"/>
        <v>0.79166666666666663</v>
      </c>
      <c r="E4186" s="18" t="str">
        <f t="shared" si="131"/>
        <v>Thursday</v>
      </c>
    </row>
    <row r="4187" spans="1:5" ht="18" x14ac:dyDescent="0.2">
      <c r="A4187" s="1">
        <v>42259.625</v>
      </c>
      <c r="B4187" s="17">
        <v>9</v>
      </c>
      <c r="C4187">
        <v>12</v>
      </c>
      <c r="D4187" s="19">
        <f t="shared" si="130"/>
        <v>0.625</v>
      </c>
      <c r="E4187" s="18" t="str">
        <f t="shared" si="131"/>
        <v>Saturday</v>
      </c>
    </row>
    <row r="4188" spans="1:5" ht="18" x14ac:dyDescent="0.2">
      <c r="A4188" s="1">
        <v>42322.625</v>
      </c>
      <c r="B4188" s="17">
        <v>11</v>
      </c>
      <c r="C4188">
        <v>14</v>
      </c>
      <c r="D4188" s="19">
        <f t="shared" si="130"/>
        <v>0.625</v>
      </c>
      <c r="E4188" s="18" t="str">
        <f t="shared" si="131"/>
        <v>Saturday</v>
      </c>
    </row>
    <row r="4189" spans="1:5" ht="18" x14ac:dyDescent="0.2">
      <c r="A4189" s="1">
        <v>42350.625</v>
      </c>
      <c r="B4189" s="17">
        <v>12</v>
      </c>
      <c r="C4189">
        <v>12</v>
      </c>
      <c r="D4189" s="19">
        <f t="shared" si="130"/>
        <v>0.625</v>
      </c>
      <c r="E4189" s="18" t="str">
        <f t="shared" si="131"/>
        <v>Saturday</v>
      </c>
    </row>
    <row r="4190" spans="1:5" ht="18" x14ac:dyDescent="0.2">
      <c r="A4190" s="1">
        <v>42378.625</v>
      </c>
      <c r="B4190" s="17">
        <v>1</v>
      </c>
      <c r="C4190">
        <v>9</v>
      </c>
      <c r="D4190" s="19">
        <f t="shared" si="130"/>
        <v>0.625</v>
      </c>
      <c r="E4190" s="18" t="str">
        <f t="shared" si="131"/>
        <v>Saturday</v>
      </c>
    </row>
    <row r="4191" spans="1:5" ht="18" x14ac:dyDescent="0.2">
      <c r="A4191" s="1">
        <v>42399.625</v>
      </c>
      <c r="B4191" s="17">
        <v>1</v>
      </c>
      <c r="C4191">
        <v>30</v>
      </c>
      <c r="D4191" s="19">
        <f t="shared" si="130"/>
        <v>0.625</v>
      </c>
      <c r="E4191" s="18" t="str">
        <f t="shared" si="131"/>
        <v>Saturday</v>
      </c>
    </row>
    <row r="4192" spans="1:5" ht="18" x14ac:dyDescent="0.2">
      <c r="A4192" s="1">
        <v>42373.791666666664</v>
      </c>
      <c r="B4192" s="17">
        <v>1</v>
      </c>
      <c r="C4192">
        <v>4</v>
      </c>
      <c r="D4192" s="19">
        <f t="shared" si="130"/>
        <v>0.79166666666666663</v>
      </c>
      <c r="E4192" s="18" t="str">
        <f t="shared" si="131"/>
        <v>Monday</v>
      </c>
    </row>
    <row r="4193" spans="1:5" ht="18" x14ac:dyDescent="0.2">
      <c r="A4193" s="1">
        <v>42282.791666666664</v>
      </c>
      <c r="B4193" s="17">
        <v>10</v>
      </c>
      <c r="C4193">
        <v>5</v>
      </c>
      <c r="D4193" s="19">
        <f t="shared" si="130"/>
        <v>0.79166666666666663</v>
      </c>
      <c r="E4193" s="18" t="str">
        <f t="shared" si="131"/>
        <v>Monday</v>
      </c>
    </row>
    <row r="4194" spans="1:5" ht="18" x14ac:dyDescent="0.2">
      <c r="A4194" s="1">
        <v>42289.791666666664</v>
      </c>
      <c r="B4194" s="17">
        <v>10</v>
      </c>
      <c r="C4194">
        <v>12</v>
      </c>
      <c r="D4194" s="19">
        <f t="shared" si="130"/>
        <v>0.79166666666666663</v>
      </c>
      <c r="E4194" s="18" t="str">
        <f t="shared" si="131"/>
        <v>Monday</v>
      </c>
    </row>
    <row r="4195" spans="1:5" ht="18" x14ac:dyDescent="0.2">
      <c r="A4195" s="1">
        <v>42296.791666666664</v>
      </c>
      <c r="B4195" s="17">
        <v>10</v>
      </c>
      <c r="C4195">
        <v>19</v>
      </c>
      <c r="D4195" s="19">
        <f t="shared" si="130"/>
        <v>0.79166666666666663</v>
      </c>
      <c r="E4195" s="18" t="str">
        <f t="shared" si="131"/>
        <v>Monday</v>
      </c>
    </row>
    <row r="4196" spans="1:5" ht="18" x14ac:dyDescent="0.2">
      <c r="A4196" s="1">
        <v>42310.791666666664</v>
      </c>
      <c r="B4196" s="17">
        <v>11</v>
      </c>
      <c r="C4196">
        <v>2</v>
      </c>
      <c r="D4196" s="19">
        <f t="shared" si="130"/>
        <v>0.79166666666666663</v>
      </c>
      <c r="E4196" s="18" t="str">
        <f t="shared" si="131"/>
        <v>Monday</v>
      </c>
    </row>
    <row r="4197" spans="1:5" ht="18" x14ac:dyDescent="0.2">
      <c r="A4197" s="1">
        <v>42331.791666666664</v>
      </c>
      <c r="B4197" s="17">
        <v>11</v>
      </c>
      <c r="C4197">
        <v>23</v>
      </c>
      <c r="D4197" s="19">
        <f t="shared" si="130"/>
        <v>0.79166666666666663</v>
      </c>
      <c r="E4197" s="18" t="str">
        <f t="shared" si="131"/>
        <v>Monday</v>
      </c>
    </row>
    <row r="4198" spans="1:5" ht="18" x14ac:dyDescent="0.2">
      <c r="A4198" s="1">
        <v>42317.791666666664</v>
      </c>
      <c r="B4198" s="17">
        <v>11</v>
      </c>
      <c r="C4198">
        <v>9</v>
      </c>
      <c r="D4198" s="19">
        <f t="shared" si="130"/>
        <v>0.79166666666666663</v>
      </c>
      <c r="E4198" s="18" t="str">
        <f t="shared" si="131"/>
        <v>Monday</v>
      </c>
    </row>
    <row r="4199" spans="1:5" ht="18" x14ac:dyDescent="0.2">
      <c r="A4199" s="1">
        <v>42338.791666666664</v>
      </c>
      <c r="B4199" s="17">
        <v>11</v>
      </c>
      <c r="C4199">
        <v>30</v>
      </c>
      <c r="D4199" s="19">
        <f t="shared" si="130"/>
        <v>0.79166666666666663</v>
      </c>
      <c r="E4199" s="18" t="str">
        <f t="shared" si="131"/>
        <v>Monday</v>
      </c>
    </row>
    <row r="4200" spans="1:5" ht="18" x14ac:dyDescent="0.2">
      <c r="A4200" s="1">
        <v>42324.791666666664</v>
      </c>
      <c r="B4200" s="17">
        <v>11</v>
      </c>
      <c r="C4200">
        <v>16</v>
      </c>
      <c r="D4200" s="19">
        <f t="shared" si="130"/>
        <v>0.79166666666666663</v>
      </c>
      <c r="E4200" s="18" t="str">
        <f t="shared" si="131"/>
        <v>Monday</v>
      </c>
    </row>
    <row r="4201" spans="1:5" ht="18" x14ac:dyDescent="0.2">
      <c r="A4201" s="1">
        <v>42345.791666666664</v>
      </c>
      <c r="B4201" s="17">
        <v>12</v>
      </c>
      <c r="C4201">
        <v>7</v>
      </c>
      <c r="D4201" s="19">
        <f t="shared" si="130"/>
        <v>0.79166666666666663</v>
      </c>
      <c r="E4201" s="18" t="str">
        <f t="shared" si="131"/>
        <v>Monday</v>
      </c>
    </row>
    <row r="4202" spans="1:5" ht="18" x14ac:dyDescent="0.2">
      <c r="A4202" s="1">
        <v>42352.791666666664</v>
      </c>
      <c r="B4202" s="17">
        <v>12</v>
      </c>
      <c r="C4202">
        <v>14</v>
      </c>
      <c r="D4202" s="19">
        <f t="shared" si="130"/>
        <v>0.79166666666666663</v>
      </c>
      <c r="E4202" s="18" t="str">
        <f t="shared" si="131"/>
        <v>Monday</v>
      </c>
    </row>
    <row r="4203" spans="1:5" ht="18" x14ac:dyDescent="0.2">
      <c r="A4203" s="1">
        <v>42333.833333333336</v>
      </c>
      <c r="B4203" s="17">
        <v>11</v>
      </c>
      <c r="C4203">
        <v>25</v>
      </c>
      <c r="D4203" s="19">
        <f t="shared" si="130"/>
        <v>0.83333333333333337</v>
      </c>
      <c r="E4203" s="18" t="str">
        <f t="shared" si="131"/>
        <v>Wednesday</v>
      </c>
    </row>
    <row r="4204" spans="1:5" ht="18" x14ac:dyDescent="0.2">
      <c r="A4204" s="1">
        <v>42326.833333333336</v>
      </c>
      <c r="B4204" s="17">
        <v>11</v>
      </c>
      <c r="C4204">
        <v>18</v>
      </c>
      <c r="D4204" s="19">
        <f t="shared" si="130"/>
        <v>0.83333333333333337</v>
      </c>
      <c r="E4204" s="18" t="str">
        <f t="shared" si="131"/>
        <v>Wednesday</v>
      </c>
    </row>
    <row r="4205" spans="1:5" ht="18" x14ac:dyDescent="0.2">
      <c r="A4205" s="1">
        <v>42256.833333333336</v>
      </c>
      <c r="B4205" s="17">
        <v>9</v>
      </c>
      <c r="C4205">
        <v>9</v>
      </c>
      <c r="D4205" s="19">
        <f t="shared" si="130"/>
        <v>0.83333333333333337</v>
      </c>
      <c r="E4205" s="18" t="str">
        <f t="shared" si="131"/>
        <v>Wednesday</v>
      </c>
    </row>
    <row r="4206" spans="1:5" ht="18" x14ac:dyDescent="0.2">
      <c r="A4206" s="1">
        <v>42261.791666666664</v>
      </c>
      <c r="B4206" s="17">
        <v>9</v>
      </c>
      <c r="C4206">
        <v>14</v>
      </c>
      <c r="D4206" s="19">
        <f t="shared" si="130"/>
        <v>0.79166666666666663</v>
      </c>
      <c r="E4206" s="18" t="str">
        <f t="shared" si="131"/>
        <v>Monday</v>
      </c>
    </row>
    <row r="4207" spans="1:5" ht="18" x14ac:dyDescent="0.2">
      <c r="A4207" s="1">
        <v>42263.791666666664</v>
      </c>
      <c r="B4207" s="17">
        <v>9</v>
      </c>
      <c r="C4207">
        <v>16</v>
      </c>
      <c r="D4207" s="19">
        <f t="shared" si="130"/>
        <v>0.79166666666666663</v>
      </c>
      <c r="E4207" s="18" t="str">
        <f t="shared" si="131"/>
        <v>Wednesday</v>
      </c>
    </row>
    <row r="4208" spans="1:5" ht="18" x14ac:dyDescent="0.2">
      <c r="A4208" s="1">
        <v>42276.708333333336</v>
      </c>
      <c r="B4208" s="17">
        <v>9</v>
      </c>
      <c r="C4208">
        <v>29</v>
      </c>
      <c r="D4208" s="19">
        <f t="shared" si="130"/>
        <v>0.70833333333333337</v>
      </c>
      <c r="E4208" s="18" t="str">
        <f t="shared" si="131"/>
        <v>Tuesday</v>
      </c>
    </row>
    <row r="4209" spans="1:5" ht="18" x14ac:dyDescent="0.2">
      <c r="A4209" s="1">
        <v>42318.666666666664</v>
      </c>
      <c r="B4209" s="17">
        <v>11</v>
      </c>
      <c r="C4209">
        <v>10</v>
      </c>
      <c r="D4209" s="19">
        <f t="shared" si="130"/>
        <v>0.66666666666666663</v>
      </c>
      <c r="E4209" s="18" t="str">
        <f t="shared" si="131"/>
        <v>Tuesday</v>
      </c>
    </row>
    <row r="4210" spans="1:5" ht="18" x14ac:dyDescent="0.2">
      <c r="A4210" s="1">
        <v>42325.666666666664</v>
      </c>
      <c r="B4210" s="17">
        <v>11</v>
      </c>
      <c r="C4210">
        <v>17</v>
      </c>
      <c r="D4210" s="19">
        <f t="shared" si="130"/>
        <v>0.66666666666666663</v>
      </c>
      <c r="E4210" s="18" t="str">
        <f t="shared" si="131"/>
        <v>Tuesday</v>
      </c>
    </row>
    <row r="4211" spans="1:5" ht="18" x14ac:dyDescent="0.2">
      <c r="A4211" s="1">
        <v>42346.666666666664</v>
      </c>
      <c r="B4211" s="17">
        <v>12</v>
      </c>
      <c r="C4211">
        <v>8</v>
      </c>
      <c r="D4211" s="19">
        <f t="shared" si="130"/>
        <v>0.66666666666666663</v>
      </c>
      <c r="E4211" s="18" t="str">
        <f t="shared" si="131"/>
        <v>Tuesday</v>
      </c>
    </row>
    <row r="4212" spans="1:5" ht="18" x14ac:dyDescent="0.2">
      <c r="A4212" s="1">
        <v>42367.666666666664</v>
      </c>
      <c r="B4212" s="17">
        <v>12</v>
      </c>
      <c r="C4212">
        <v>29</v>
      </c>
      <c r="D4212" s="19">
        <f t="shared" si="130"/>
        <v>0.66666666666666663</v>
      </c>
      <c r="E4212" s="18" t="str">
        <f t="shared" si="131"/>
        <v>Tuesday</v>
      </c>
    </row>
    <row r="4213" spans="1:5" ht="18" x14ac:dyDescent="0.2">
      <c r="A4213" s="1">
        <v>42353.666666666664</v>
      </c>
      <c r="B4213" s="17">
        <v>12</v>
      </c>
      <c r="C4213">
        <v>15</v>
      </c>
      <c r="D4213" s="19">
        <f t="shared" si="130"/>
        <v>0.66666666666666663</v>
      </c>
      <c r="E4213" s="18" t="str">
        <f t="shared" si="131"/>
        <v>Tuesday</v>
      </c>
    </row>
    <row r="4214" spans="1:5" ht="18" x14ac:dyDescent="0.2">
      <c r="A4214" s="1">
        <v>42217.458333333336</v>
      </c>
      <c r="B4214" s="17">
        <v>8</v>
      </c>
      <c r="C4214">
        <v>1</v>
      </c>
      <c r="D4214" s="19">
        <f t="shared" si="130"/>
        <v>0.45833333333333331</v>
      </c>
      <c r="E4214" s="18" t="str">
        <f t="shared" si="131"/>
        <v>Saturday</v>
      </c>
    </row>
    <row r="4215" spans="1:5" ht="18" x14ac:dyDescent="0.2">
      <c r="A4215" s="1">
        <v>42218.458333333336</v>
      </c>
      <c r="B4215" s="17">
        <v>8</v>
      </c>
      <c r="C4215">
        <v>2</v>
      </c>
      <c r="D4215" s="19">
        <f t="shared" si="130"/>
        <v>0.45833333333333331</v>
      </c>
      <c r="E4215" s="18" t="str">
        <f t="shared" si="131"/>
        <v>Sunday</v>
      </c>
    </row>
    <row r="4216" spans="1:5" ht="18" x14ac:dyDescent="0.2">
      <c r="A4216" s="1">
        <v>42238.458333333336</v>
      </c>
      <c r="B4216" s="17">
        <v>8</v>
      </c>
      <c r="C4216">
        <v>22</v>
      </c>
      <c r="D4216" s="19">
        <f t="shared" si="130"/>
        <v>0.45833333333333331</v>
      </c>
      <c r="E4216" s="18" t="str">
        <f t="shared" si="131"/>
        <v>Saturday</v>
      </c>
    </row>
    <row r="4217" spans="1:5" ht="18" x14ac:dyDescent="0.2">
      <c r="A4217" s="1">
        <v>42239.458333333336</v>
      </c>
      <c r="B4217" s="17">
        <v>8</v>
      </c>
      <c r="C4217">
        <v>23</v>
      </c>
      <c r="D4217" s="19">
        <f t="shared" si="130"/>
        <v>0.45833333333333331</v>
      </c>
      <c r="E4217" s="18" t="str">
        <f t="shared" si="131"/>
        <v>Sunday</v>
      </c>
    </row>
    <row r="4218" spans="1:5" ht="18" x14ac:dyDescent="0.2">
      <c r="A4218" s="1">
        <v>42224.458333333336</v>
      </c>
      <c r="B4218" s="17">
        <v>8</v>
      </c>
      <c r="C4218">
        <v>8</v>
      </c>
      <c r="D4218" s="19">
        <f t="shared" si="130"/>
        <v>0.45833333333333331</v>
      </c>
      <c r="E4218" s="18" t="str">
        <f t="shared" si="131"/>
        <v>Saturday</v>
      </c>
    </row>
    <row r="4219" spans="1:5" ht="18" x14ac:dyDescent="0.2">
      <c r="A4219" s="1">
        <v>42225.458333333336</v>
      </c>
      <c r="B4219" s="17">
        <v>8</v>
      </c>
      <c r="C4219">
        <v>9</v>
      </c>
      <c r="D4219" s="19">
        <f t="shared" si="130"/>
        <v>0.45833333333333331</v>
      </c>
      <c r="E4219" s="18" t="str">
        <f t="shared" si="131"/>
        <v>Sunday</v>
      </c>
    </row>
    <row r="4220" spans="1:5" ht="18" x14ac:dyDescent="0.2">
      <c r="A4220" s="1">
        <v>42245.458333333336</v>
      </c>
      <c r="B4220" s="17">
        <v>8</v>
      </c>
      <c r="C4220">
        <v>29</v>
      </c>
      <c r="D4220" s="19">
        <f t="shared" si="130"/>
        <v>0.45833333333333331</v>
      </c>
      <c r="E4220" s="18" t="str">
        <f t="shared" si="131"/>
        <v>Saturday</v>
      </c>
    </row>
    <row r="4221" spans="1:5" ht="18" x14ac:dyDescent="0.2">
      <c r="A4221" s="1">
        <v>42246.458333333336</v>
      </c>
      <c r="B4221" s="17">
        <v>8</v>
      </c>
      <c r="C4221">
        <v>30</v>
      </c>
      <c r="D4221" s="19">
        <f t="shared" si="130"/>
        <v>0.45833333333333331</v>
      </c>
      <c r="E4221" s="18" t="str">
        <f t="shared" si="131"/>
        <v>Sunday</v>
      </c>
    </row>
    <row r="4222" spans="1:5" ht="18" x14ac:dyDescent="0.2">
      <c r="A4222" s="1">
        <v>42231.458333333336</v>
      </c>
      <c r="B4222" s="17">
        <v>8</v>
      </c>
      <c r="C4222">
        <v>15</v>
      </c>
      <c r="D4222" s="19">
        <f t="shared" si="130"/>
        <v>0.45833333333333331</v>
      </c>
      <c r="E4222" s="18" t="str">
        <f t="shared" si="131"/>
        <v>Saturday</v>
      </c>
    </row>
    <row r="4223" spans="1:5" ht="18" x14ac:dyDescent="0.2">
      <c r="A4223" s="1">
        <v>42232.458333333336</v>
      </c>
      <c r="B4223" s="17">
        <v>8</v>
      </c>
      <c r="C4223">
        <v>16</v>
      </c>
      <c r="D4223" s="19">
        <f t="shared" si="130"/>
        <v>0.45833333333333331</v>
      </c>
      <c r="E4223" s="18" t="str">
        <f t="shared" si="131"/>
        <v>Sunday</v>
      </c>
    </row>
    <row r="4224" spans="1:5" ht="18" x14ac:dyDescent="0.2">
      <c r="A4224" s="1">
        <v>42267.458333333336</v>
      </c>
      <c r="B4224" s="17">
        <v>9</v>
      </c>
      <c r="C4224">
        <v>20</v>
      </c>
      <c r="D4224" s="19">
        <f t="shared" si="130"/>
        <v>0.45833333333333331</v>
      </c>
      <c r="E4224" s="18" t="str">
        <f t="shared" si="131"/>
        <v>Sunday</v>
      </c>
    </row>
    <row r="4225" spans="1:5" ht="18" x14ac:dyDescent="0.2">
      <c r="A4225" s="1">
        <v>42252.458333333336</v>
      </c>
      <c r="B4225" s="17">
        <v>9</v>
      </c>
      <c r="C4225">
        <v>5</v>
      </c>
      <c r="D4225" s="19">
        <f t="shared" si="130"/>
        <v>0.45833333333333331</v>
      </c>
      <c r="E4225" s="18" t="str">
        <f t="shared" si="131"/>
        <v>Saturday</v>
      </c>
    </row>
    <row r="4226" spans="1:5" ht="18" x14ac:dyDescent="0.2">
      <c r="A4226" s="1">
        <v>42253.458333333336</v>
      </c>
      <c r="B4226" s="17">
        <v>9</v>
      </c>
      <c r="C4226">
        <v>6</v>
      </c>
      <c r="D4226" s="19">
        <f t="shared" si="130"/>
        <v>0.45833333333333331</v>
      </c>
      <c r="E4226" s="18" t="str">
        <f t="shared" si="131"/>
        <v>Sunday</v>
      </c>
    </row>
    <row r="4227" spans="1:5" ht="18" x14ac:dyDescent="0.2">
      <c r="A4227" s="1">
        <v>42273.458333333336</v>
      </c>
      <c r="B4227" s="17">
        <v>9</v>
      </c>
      <c r="C4227">
        <v>26</v>
      </c>
      <c r="D4227" s="19">
        <f t="shared" ref="D4227:D4290" si="132">TIME(HOUR(A4227),MINUTE(A4227), SECOND(A4227))</f>
        <v>0.45833333333333331</v>
      </c>
      <c r="E4227" s="18" t="str">
        <f t="shared" ref="E4227:E4290" si="133">TEXT(A4227, "dddd")</f>
        <v>Saturday</v>
      </c>
    </row>
    <row r="4228" spans="1:5" ht="18" x14ac:dyDescent="0.2">
      <c r="A4228" s="1">
        <v>42274.458333333336</v>
      </c>
      <c r="B4228" s="17">
        <v>9</v>
      </c>
      <c r="C4228">
        <v>27</v>
      </c>
      <c r="D4228" s="19">
        <f t="shared" si="132"/>
        <v>0.45833333333333331</v>
      </c>
      <c r="E4228" s="18" t="str">
        <f t="shared" si="133"/>
        <v>Sunday</v>
      </c>
    </row>
    <row r="4229" spans="1:5" ht="18" x14ac:dyDescent="0.2">
      <c r="A4229" s="1">
        <v>42259.458333333336</v>
      </c>
      <c r="B4229" s="17">
        <v>9</v>
      </c>
      <c r="C4229">
        <v>12</v>
      </c>
      <c r="D4229" s="19">
        <f t="shared" si="132"/>
        <v>0.45833333333333331</v>
      </c>
      <c r="E4229" s="18" t="str">
        <f t="shared" si="133"/>
        <v>Saturday</v>
      </c>
    </row>
    <row r="4230" spans="1:5" ht="18" x14ac:dyDescent="0.2">
      <c r="A4230" s="1">
        <v>42260.458333333336</v>
      </c>
      <c r="B4230" s="17">
        <v>9</v>
      </c>
      <c r="C4230">
        <v>13</v>
      </c>
      <c r="D4230" s="19">
        <f t="shared" si="132"/>
        <v>0.45833333333333331</v>
      </c>
      <c r="E4230" s="18" t="str">
        <f t="shared" si="133"/>
        <v>Sunday</v>
      </c>
    </row>
    <row r="4231" spans="1:5" ht="18" x14ac:dyDescent="0.2">
      <c r="A4231" s="1">
        <v>42266.458333333336</v>
      </c>
      <c r="B4231" s="17">
        <v>9</v>
      </c>
      <c r="C4231">
        <v>19</v>
      </c>
      <c r="D4231" s="19">
        <f t="shared" si="132"/>
        <v>0.45833333333333331</v>
      </c>
      <c r="E4231" s="18" t="str">
        <f t="shared" si="133"/>
        <v>Saturday</v>
      </c>
    </row>
    <row r="4232" spans="1:5" ht="18" x14ac:dyDescent="0.2">
      <c r="A4232" s="1">
        <v>42280.458333333336</v>
      </c>
      <c r="B4232" s="17">
        <v>10</v>
      </c>
      <c r="C4232">
        <v>3</v>
      </c>
      <c r="D4232" s="19">
        <f t="shared" si="132"/>
        <v>0.45833333333333331</v>
      </c>
      <c r="E4232" s="18" t="str">
        <f t="shared" si="133"/>
        <v>Saturday</v>
      </c>
    </row>
    <row r="4233" spans="1:5" ht="18" x14ac:dyDescent="0.2">
      <c r="A4233" s="1">
        <v>42281.458333333336</v>
      </c>
      <c r="B4233" s="17">
        <v>10</v>
      </c>
      <c r="C4233">
        <v>4</v>
      </c>
      <c r="D4233" s="19">
        <f t="shared" si="132"/>
        <v>0.45833333333333331</v>
      </c>
      <c r="E4233" s="18" t="str">
        <f t="shared" si="133"/>
        <v>Sunday</v>
      </c>
    </row>
    <row r="4234" spans="1:5" ht="18" x14ac:dyDescent="0.2">
      <c r="A4234" s="1">
        <v>42301.458333333336</v>
      </c>
      <c r="B4234" s="17">
        <v>10</v>
      </c>
      <c r="C4234">
        <v>24</v>
      </c>
      <c r="D4234" s="19">
        <f t="shared" si="132"/>
        <v>0.45833333333333331</v>
      </c>
      <c r="E4234" s="18" t="str">
        <f t="shared" si="133"/>
        <v>Saturday</v>
      </c>
    </row>
    <row r="4235" spans="1:5" ht="18" x14ac:dyDescent="0.2">
      <c r="A4235" s="1">
        <v>42302.458333333336</v>
      </c>
      <c r="B4235" s="17">
        <v>10</v>
      </c>
      <c r="C4235">
        <v>25</v>
      </c>
      <c r="D4235" s="19">
        <f t="shared" si="132"/>
        <v>0.45833333333333331</v>
      </c>
      <c r="E4235" s="18" t="str">
        <f t="shared" si="133"/>
        <v>Sunday</v>
      </c>
    </row>
    <row r="4236" spans="1:5" ht="18" x14ac:dyDescent="0.2">
      <c r="A4236" s="1">
        <v>42287.458333333336</v>
      </c>
      <c r="B4236" s="17">
        <v>10</v>
      </c>
      <c r="C4236">
        <v>10</v>
      </c>
      <c r="D4236" s="19">
        <f t="shared" si="132"/>
        <v>0.45833333333333331</v>
      </c>
      <c r="E4236" s="18" t="str">
        <f t="shared" si="133"/>
        <v>Saturday</v>
      </c>
    </row>
    <row r="4237" spans="1:5" ht="18" x14ac:dyDescent="0.2">
      <c r="A4237" s="1">
        <v>42288.458333333336</v>
      </c>
      <c r="B4237" s="17">
        <v>10</v>
      </c>
      <c r="C4237">
        <v>11</v>
      </c>
      <c r="D4237" s="19">
        <f t="shared" si="132"/>
        <v>0.45833333333333331</v>
      </c>
      <c r="E4237" s="18" t="str">
        <f t="shared" si="133"/>
        <v>Sunday</v>
      </c>
    </row>
    <row r="4238" spans="1:5" ht="18" x14ac:dyDescent="0.2">
      <c r="A4238" s="1">
        <v>42294.458333333336</v>
      </c>
      <c r="B4238" s="17">
        <v>10</v>
      </c>
      <c r="C4238">
        <v>17</v>
      </c>
      <c r="D4238" s="19">
        <f t="shared" si="132"/>
        <v>0.45833333333333331</v>
      </c>
      <c r="E4238" s="18" t="str">
        <f t="shared" si="133"/>
        <v>Saturday</v>
      </c>
    </row>
    <row r="4239" spans="1:5" ht="18" x14ac:dyDescent="0.2">
      <c r="A4239" s="1">
        <v>42295.458333333336</v>
      </c>
      <c r="B4239" s="17">
        <v>10</v>
      </c>
      <c r="C4239">
        <v>18</v>
      </c>
      <c r="D4239" s="19">
        <f t="shared" si="132"/>
        <v>0.45833333333333331</v>
      </c>
      <c r="E4239" s="18" t="str">
        <f t="shared" si="133"/>
        <v>Sunday</v>
      </c>
    </row>
    <row r="4240" spans="1:5" ht="18" x14ac:dyDescent="0.2">
      <c r="A4240" s="1">
        <v>42255.739583333336</v>
      </c>
      <c r="B4240" s="17">
        <v>9</v>
      </c>
      <c r="C4240">
        <v>8</v>
      </c>
      <c r="D4240" s="19">
        <f t="shared" si="132"/>
        <v>0.73958333333333337</v>
      </c>
      <c r="E4240" s="18" t="str">
        <f t="shared" si="133"/>
        <v>Tuesday</v>
      </c>
    </row>
    <row r="4241" spans="1:5" ht="18" x14ac:dyDescent="0.2">
      <c r="A4241" s="1">
        <v>42366.791666666664</v>
      </c>
      <c r="B4241" s="17">
        <v>12</v>
      </c>
      <c r="C4241">
        <v>28</v>
      </c>
      <c r="D4241" s="19">
        <f t="shared" si="132"/>
        <v>0.79166666666666663</v>
      </c>
      <c r="E4241" s="18" t="str">
        <f t="shared" si="133"/>
        <v>Monday</v>
      </c>
    </row>
    <row r="4242" spans="1:5" ht="18" x14ac:dyDescent="0.2">
      <c r="A4242" s="1">
        <v>42394.791666666664</v>
      </c>
      <c r="B4242" s="17">
        <v>1</v>
      </c>
      <c r="C4242">
        <v>25</v>
      </c>
      <c r="D4242" s="19">
        <f t="shared" si="132"/>
        <v>0.79166666666666663</v>
      </c>
      <c r="E4242" s="18" t="str">
        <f t="shared" si="133"/>
        <v>Monday</v>
      </c>
    </row>
    <row r="4243" spans="1:5" ht="18" x14ac:dyDescent="0.2">
      <c r="A4243" s="1">
        <v>42349.8125</v>
      </c>
      <c r="B4243" s="17">
        <v>12</v>
      </c>
      <c r="C4243">
        <v>11</v>
      </c>
      <c r="D4243" s="19">
        <f t="shared" si="132"/>
        <v>0.8125</v>
      </c>
      <c r="E4243" s="18" t="str">
        <f t="shared" si="133"/>
        <v>Friday</v>
      </c>
    </row>
    <row r="4244" spans="1:5" ht="18" x14ac:dyDescent="0.2">
      <c r="A4244" s="1">
        <v>42229.5</v>
      </c>
      <c r="B4244" s="17">
        <v>8</v>
      </c>
      <c r="C4244">
        <v>13</v>
      </c>
      <c r="D4244" s="19">
        <f t="shared" si="132"/>
        <v>0.5</v>
      </c>
      <c r="E4244" s="18" t="str">
        <f t="shared" si="133"/>
        <v>Thursday</v>
      </c>
    </row>
    <row r="4245" spans="1:5" ht="18" x14ac:dyDescent="0.2">
      <c r="A4245" s="1">
        <v>42257.5</v>
      </c>
      <c r="B4245" s="17">
        <v>9</v>
      </c>
      <c r="C4245">
        <v>10</v>
      </c>
      <c r="D4245" s="19">
        <f t="shared" si="132"/>
        <v>0.5</v>
      </c>
      <c r="E4245" s="18" t="str">
        <f t="shared" si="133"/>
        <v>Thursday</v>
      </c>
    </row>
    <row r="4246" spans="1:5" ht="18" x14ac:dyDescent="0.2">
      <c r="A4246" s="1">
        <v>42285.5</v>
      </c>
      <c r="B4246" s="17">
        <v>10</v>
      </c>
      <c r="C4246">
        <v>8</v>
      </c>
      <c r="D4246" s="19">
        <f t="shared" si="132"/>
        <v>0.5</v>
      </c>
      <c r="E4246" s="18" t="str">
        <f t="shared" si="133"/>
        <v>Thursday</v>
      </c>
    </row>
    <row r="4247" spans="1:5" ht="18" x14ac:dyDescent="0.2">
      <c r="A4247" s="1">
        <v>42320.5</v>
      </c>
      <c r="B4247" s="17">
        <v>11</v>
      </c>
      <c r="C4247">
        <v>12</v>
      </c>
      <c r="D4247" s="19">
        <f t="shared" si="132"/>
        <v>0.5</v>
      </c>
      <c r="E4247" s="18" t="str">
        <f t="shared" si="133"/>
        <v>Thursday</v>
      </c>
    </row>
    <row r="4248" spans="1:5" ht="18" x14ac:dyDescent="0.2">
      <c r="A4248" s="1">
        <v>42348.5</v>
      </c>
      <c r="B4248" s="17">
        <v>12</v>
      </c>
      <c r="C4248">
        <v>10</v>
      </c>
      <c r="D4248" s="19">
        <f t="shared" si="132"/>
        <v>0.5</v>
      </c>
      <c r="E4248" s="18" t="str">
        <f t="shared" si="133"/>
        <v>Thursday</v>
      </c>
    </row>
    <row r="4249" spans="1:5" ht="18" x14ac:dyDescent="0.2">
      <c r="A4249" s="1">
        <v>42383.5</v>
      </c>
      <c r="B4249" s="17">
        <v>1</v>
      </c>
      <c r="C4249">
        <v>14</v>
      </c>
      <c r="D4249" s="19">
        <f t="shared" si="132"/>
        <v>0.5</v>
      </c>
      <c r="E4249" s="18" t="str">
        <f t="shared" si="133"/>
        <v>Thursday</v>
      </c>
    </row>
    <row r="4250" spans="1:5" ht="18" x14ac:dyDescent="0.2">
      <c r="A4250" s="1">
        <v>42226.791666666664</v>
      </c>
      <c r="B4250" s="17">
        <v>8</v>
      </c>
      <c r="C4250">
        <v>10</v>
      </c>
      <c r="D4250" s="19">
        <f t="shared" si="132"/>
        <v>0.79166666666666663</v>
      </c>
      <c r="E4250" s="18" t="str">
        <f t="shared" si="133"/>
        <v>Monday</v>
      </c>
    </row>
    <row r="4251" spans="1:5" ht="18" x14ac:dyDescent="0.2">
      <c r="A4251" s="1">
        <v>42261.791666666664</v>
      </c>
      <c r="B4251" s="17">
        <v>9</v>
      </c>
      <c r="C4251">
        <v>14</v>
      </c>
      <c r="D4251" s="19">
        <f t="shared" si="132"/>
        <v>0.79166666666666663</v>
      </c>
      <c r="E4251" s="18" t="str">
        <f t="shared" si="133"/>
        <v>Monday</v>
      </c>
    </row>
    <row r="4252" spans="1:5" ht="18" x14ac:dyDescent="0.2">
      <c r="A4252" s="1">
        <v>42319.770833333336</v>
      </c>
      <c r="B4252" s="17">
        <v>11</v>
      </c>
      <c r="C4252">
        <v>11</v>
      </c>
      <c r="D4252" s="19">
        <f t="shared" si="132"/>
        <v>0.77083333333333337</v>
      </c>
      <c r="E4252" s="18" t="str">
        <f t="shared" si="133"/>
        <v>Wednesday</v>
      </c>
    </row>
    <row r="4253" spans="1:5" ht="18" x14ac:dyDescent="0.2">
      <c r="A4253" s="1">
        <v>42243.75</v>
      </c>
      <c r="B4253" s="17">
        <v>8</v>
      </c>
      <c r="C4253">
        <v>27</v>
      </c>
      <c r="D4253" s="19">
        <f t="shared" si="132"/>
        <v>0.75</v>
      </c>
      <c r="E4253" s="18" t="str">
        <f t="shared" si="133"/>
        <v>Thursday</v>
      </c>
    </row>
    <row r="4254" spans="1:5" ht="18" x14ac:dyDescent="0.2">
      <c r="A4254" s="1">
        <v>42250.75</v>
      </c>
      <c r="B4254" s="17">
        <v>9</v>
      </c>
      <c r="C4254">
        <v>3</v>
      </c>
      <c r="D4254" s="19">
        <f t="shared" si="132"/>
        <v>0.75</v>
      </c>
      <c r="E4254" s="18" t="str">
        <f t="shared" si="133"/>
        <v>Thursday</v>
      </c>
    </row>
    <row r="4255" spans="1:5" ht="18" x14ac:dyDescent="0.2">
      <c r="A4255" s="1">
        <v>42271.75</v>
      </c>
      <c r="B4255" s="17">
        <v>9</v>
      </c>
      <c r="C4255">
        <v>24</v>
      </c>
      <c r="D4255" s="19">
        <f t="shared" si="132"/>
        <v>0.75</v>
      </c>
      <c r="E4255" s="18" t="str">
        <f t="shared" si="133"/>
        <v>Thursday</v>
      </c>
    </row>
    <row r="4256" spans="1:5" ht="18" x14ac:dyDescent="0.2">
      <c r="A4256" s="1">
        <v>42257.75</v>
      </c>
      <c r="B4256" s="17">
        <v>9</v>
      </c>
      <c r="C4256">
        <v>10</v>
      </c>
      <c r="D4256" s="19">
        <f t="shared" si="132"/>
        <v>0.75</v>
      </c>
      <c r="E4256" s="18" t="str">
        <f t="shared" si="133"/>
        <v>Thursday</v>
      </c>
    </row>
    <row r="4257" spans="1:5" ht="18" x14ac:dyDescent="0.2">
      <c r="A4257" s="1">
        <v>42264.75</v>
      </c>
      <c r="B4257" s="17">
        <v>9</v>
      </c>
      <c r="C4257">
        <v>17</v>
      </c>
      <c r="D4257" s="19">
        <f t="shared" si="132"/>
        <v>0.75</v>
      </c>
      <c r="E4257" s="18" t="str">
        <f t="shared" si="133"/>
        <v>Thursday</v>
      </c>
    </row>
    <row r="4258" spans="1:5" ht="18" x14ac:dyDescent="0.2">
      <c r="A4258" s="1">
        <v>42278.75</v>
      </c>
      <c r="B4258" s="17">
        <v>10</v>
      </c>
      <c r="C4258">
        <v>1</v>
      </c>
      <c r="D4258" s="19">
        <f t="shared" si="132"/>
        <v>0.75</v>
      </c>
      <c r="E4258" s="18" t="str">
        <f t="shared" si="133"/>
        <v>Thursday</v>
      </c>
    </row>
    <row r="4259" spans="1:5" ht="18" x14ac:dyDescent="0.2">
      <c r="A4259" s="1">
        <v>42285.75</v>
      </c>
      <c r="B4259" s="17">
        <v>10</v>
      </c>
      <c r="C4259">
        <v>8</v>
      </c>
      <c r="D4259" s="19">
        <f t="shared" si="132"/>
        <v>0.75</v>
      </c>
      <c r="E4259" s="18" t="str">
        <f t="shared" si="133"/>
        <v>Thursday</v>
      </c>
    </row>
    <row r="4260" spans="1:5" ht="18" x14ac:dyDescent="0.2">
      <c r="A4260" s="1">
        <v>42292.75</v>
      </c>
      <c r="B4260" s="17">
        <v>10</v>
      </c>
      <c r="C4260">
        <v>15</v>
      </c>
      <c r="D4260" s="19">
        <f t="shared" si="132"/>
        <v>0.75</v>
      </c>
      <c r="E4260" s="18" t="str">
        <f t="shared" si="133"/>
        <v>Thursday</v>
      </c>
    </row>
    <row r="4261" spans="1:5" ht="18" x14ac:dyDescent="0.2">
      <c r="A4261" s="1">
        <v>42327.75</v>
      </c>
      <c r="B4261" s="17">
        <v>11</v>
      </c>
      <c r="C4261">
        <v>19</v>
      </c>
      <c r="D4261" s="19">
        <f t="shared" si="132"/>
        <v>0.75</v>
      </c>
      <c r="E4261" s="18" t="str">
        <f t="shared" si="133"/>
        <v>Thursday</v>
      </c>
    </row>
    <row r="4262" spans="1:5" ht="18" x14ac:dyDescent="0.2">
      <c r="A4262" s="1">
        <v>42360.75</v>
      </c>
      <c r="B4262" s="17">
        <v>12</v>
      </c>
      <c r="C4262">
        <v>22</v>
      </c>
      <c r="D4262" s="19">
        <f t="shared" si="132"/>
        <v>0.75</v>
      </c>
      <c r="E4262" s="18" t="str">
        <f t="shared" si="133"/>
        <v>Tuesday</v>
      </c>
    </row>
    <row r="4263" spans="1:5" ht="18" x14ac:dyDescent="0.2">
      <c r="A4263" s="1">
        <v>42367.75</v>
      </c>
      <c r="B4263" s="17">
        <v>12</v>
      </c>
      <c r="C4263">
        <v>29</v>
      </c>
      <c r="D4263" s="19">
        <f t="shared" si="132"/>
        <v>0.75</v>
      </c>
      <c r="E4263" s="18" t="str">
        <f t="shared" si="133"/>
        <v>Tuesday</v>
      </c>
    </row>
    <row r="4264" spans="1:5" ht="18" x14ac:dyDescent="0.2">
      <c r="A4264" s="1">
        <v>42390.75</v>
      </c>
      <c r="B4264" s="17">
        <v>1</v>
      </c>
      <c r="C4264">
        <v>21</v>
      </c>
      <c r="D4264" s="19">
        <f t="shared" si="132"/>
        <v>0.75</v>
      </c>
      <c r="E4264" s="18" t="str">
        <f t="shared" si="133"/>
        <v>Thursday</v>
      </c>
    </row>
    <row r="4265" spans="1:5" ht="18" x14ac:dyDescent="0.2">
      <c r="A4265" s="1">
        <v>42376.75</v>
      </c>
      <c r="B4265" s="17">
        <v>1</v>
      </c>
      <c r="C4265">
        <v>7</v>
      </c>
      <c r="D4265" s="19">
        <f t="shared" si="132"/>
        <v>0.75</v>
      </c>
      <c r="E4265" s="18" t="str">
        <f t="shared" si="133"/>
        <v>Thursday</v>
      </c>
    </row>
    <row r="4266" spans="1:5" ht="18" x14ac:dyDescent="0.2">
      <c r="A4266" s="1">
        <v>42397.75</v>
      </c>
      <c r="B4266" s="17">
        <v>1</v>
      </c>
      <c r="C4266">
        <v>28</v>
      </c>
      <c r="D4266" s="19">
        <f t="shared" si="132"/>
        <v>0.75</v>
      </c>
      <c r="E4266" s="18" t="str">
        <f t="shared" si="133"/>
        <v>Thursday</v>
      </c>
    </row>
    <row r="4267" spans="1:5" ht="18" x14ac:dyDescent="0.2">
      <c r="A4267" s="1">
        <v>42383.75</v>
      </c>
      <c r="B4267" s="17">
        <v>1</v>
      </c>
      <c r="C4267">
        <v>14</v>
      </c>
      <c r="D4267" s="19">
        <f t="shared" si="132"/>
        <v>0.75</v>
      </c>
      <c r="E4267" s="18" t="str">
        <f t="shared" si="133"/>
        <v>Thursday</v>
      </c>
    </row>
    <row r="4268" spans="1:5" ht="18" x14ac:dyDescent="0.2">
      <c r="A4268" s="1">
        <v>42304.75</v>
      </c>
      <c r="B4268" s="17">
        <v>10</v>
      </c>
      <c r="C4268">
        <v>27</v>
      </c>
      <c r="D4268" s="19">
        <f t="shared" si="132"/>
        <v>0.75</v>
      </c>
      <c r="E4268" s="18" t="str">
        <f t="shared" si="133"/>
        <v>Tuesday</v>
      </c>
    </row>
    <row r="4269" spans="1:5" ht="18" x14ac:dyDescent="0.2">
      <c r="A4269" s="1">
        <v>42311.75</v>
      </c>
      <c r="B4269" s="17">
        <v>11</v>
      </c>
      <c r="C4269">
        <v>3</v>
      </c>
      <c r="D4269" s="19">
        <f t="shared" si="132"/>
        <v>0.75</v>
      </c>
      <c r="E4269" s="18" t="str">
        <f t="shared" si="133"/>
        <v>Tuesday</v>
      </c>
    </row>
    <row r="4270" spans="1:5" ht="18" x14ac:dyDescent="0.2">
      <c r="A4270" s="1">
        <v>42218.583333333336</v>
      </c>
      <c r="B4270" s="17">
        <v>8</v>
      </c>
      <c r="C4270">
        <v>2</v>
      </c>
      <c r="D4270" s="19">
        <f t="shared" si="132"/>
        <v>0.58333333333333337</v>
      </c>
      <c r="E4270" s="18" t="str">
        <f t="shared" si="133"/>
        <v>Sunday</v>
      </c>
    </row>
    <row r="4271" spans="1:5" ht="18" x14ac:dyDescent="0.2">
      <c r="A4271" s="1">
        <v>42239.583333333336</v>
      </c>
      <c r="B4271" s="17">
        <v>8</v>
      </c>
      <c r="C4271">
        <v>23</v>
      </c>
      <c r="D4271" s="19">
        <f t="shared" si="132"/>
        <v>0.58333333333333337</v>
      </c>
      <c r="E4271" s="18" t="str">
        <f t="shared" si="133"/>
        <v>Sunday</v>
      </c>
    </row>
    <row r="4272" spans="1:5" ht="18" x14ac:dyDescent="0.2">
      <c r="A4272" s="1">
        <v>42237.395833333336</v>
      </c>
      <c r="B4272" s="17">
        <v>8</v>
      </c>
      <c r="C4272">
        <v>21</v>
      </c>
      <c r="D4272" s="19">
        <f t="shared" si="132"/>
        <v>0.39583333333333331</v>
      </c>
      <c r="E4272" s="18" t="str">
        <f t="shared" si="133"/>
        <v>Friday</v>
      </c>
    </row>
    <row r="4273" spans="1:5" ht="18" x14ac:dyDescent="0.2">
      <c r="A4273" s="1">
        <v>42244.395833333336</v>
      </c>
      <c r="B4273" s="17">
        <v>8</v>
      </c>
      <c r="C4273">
        <v>28</v>
      </c>
      <c r="D4273" s="19">
        <f t="shared" si="132"/>
        <v>0.39583333333333331</v>
      </c>
      <c r="E4273" s="18" t="str">
        <f t="shared" si="133"/>
        <v>Friday</v>
      </c>
    </row>
    <row r="4274" spans="1:5" ht="18" x14ac:dyDescent="0.2">
      <c r="A4274" s="1">
        <v>42230.395833333336</v>
      </c>
      <c r="B4274" s="17">
        <v>8</v>
      </c>
      <c r="C4274">
        <v>14</v>
      </c>
      <c r="D4274" s="19">
        <f t="shared" si="132"/>
        <v>0.39583333333333331</v>
      </c>
      <c r="E4274" s="18" t="str">
        <f t="shared" si="133"/>
        <v>Friday</v>
      </c>
    </row>
    <row r="4275" spans="1:5" ht="18" x14ac:dyDescent="0.2">
      <c r="A4275" s="1">
        <v>42251.395833333336</v>
      </c>
      <c r="B4275" s="17">
        <v>9</v>
      </c>
      <c r="C4275">
        <v>4</v>
      </c>
      <c r="D4275" s="19">
        <f t="shared" si="132"/>
        <v>0.39583333333333331</v>
      </c>
      <c r="E4275" s="18" t="str">
        <f t="shared" si="133"/>
        <v>Friday</v>
      </c>
    </row>
    <row r="4276" spans="1:5" ht="18" x14ac:dyDescent="0.2">
      <c r="A4276" s="1">
        <v>42272.5</v>
      </c>
      <c r="B4276" s="17">
        <v>9</v>
      </c>
      <c r="C4276">
        <v>25</v>
      </c>
      <c r="D4276" s="19">
        <f t="shared" si="132"/>
        <v>0.5</v>
      </c>
      <c r="E4276" s="18" t="str">
        <f t="shared" si="133"/>
        <v>Friday</v>
      </c>
    </row>
    <row r="4277" spans="1:5" ht="18" x14ac:dyDescent="0.2">
      <c r="A4277" s="1">
        <v>42265.458333333336</v>
      </c>
      <c r="B4277" s="17">
        <v>9</v>
      </c>
      <c r="C4277">
        <v>18</v>
      </c>
      <c r="D4277" s="19">
        <f t="shared" si="132"/>
        <v>0.45833333333333331</v>
      </c>
      <c r="E4277" s="18" t="str">
        <f t="shared" si="133"/>
        <v>Friday</v>
      </c>
    </row>
    <row r="4278" spans="1:5" ht="18" x14ac:dyDescent="0.2">
      <c r="A4278" s="1">
        <v>42372.583333333336</v>
      </c>
      <c r="B4278" s="17">
        <v>1</v>
      </c>
      <c r="C4278">
        <v>3</v>
      </c>
      <c r="D4278" s="19">
        <f t="shared" si="132"/>
        <v>0.58333333333333337</v>
      </c>
      <c r="E4278" s="18" t="str">
        <f t="shared" si="133"/>
        <v>Sunday</v>
      </c>
    </row>
    <row r="4279" spans="1:5" ht="18" x14ac:dyDescent="0.2">
      <c r="A4279" s="1">
        <v>42393.583333333336</v>
      </c>
      <c r="B4279" s="17">
        <v>1</v>
      </c>
      <c r="C4279">
        <v>24</v>
      </c>
      <c r="D4279" s="19">
        <f t="shared" si="132"/>
        <v>0.58333333333333337</v>
      </c>
      <c r="E4279" s="18" t="str">
        <f t="shared" si="133"/>
        <v>Sunday</v>
      </c>
    </row>
    <row r="4280" spans="1:5" ht="18" x14ac:dyDescent="0.2">
      <c r="A4280" s="1">
        <v>42379.583333333336</v>
      </c>
      <c r="B4280" s="17">
        <v>1</v>
      </c>
      <c r="C4280">
        <v>10</v>
      </c>
      <c r="D4280" s="19">
        <f t="shared" si="132"/>
        <v>0.58333333333333337</v>
      </c>
      <c r="E4280" s="18" t="str">
        <f t="shared" si="133"/>
        <v>Sunday</v>
      </c>
    </row>
    <row r="4281" spans="1:5" ht="18" x14ac:dyDescent="0.2">
      <c r="A4281" s="1">
        <v>42400.583333333336</v>
      </c>
      <c r="B4281" s="17">
        <v>1</v>
      </c>
      <c r="C4281">
        <v>31</v>
      </c>
      <c r="D4281" s="19">
        <f t="shared" si="132"/>
        <v>0.58333333333333337</v>
      </c>
      <c r="E4281" s="18" t="str">
        <f t="shared" si="133"/>
        <v>Sunday</v>
      </c>
    </row>
    <row r="4282" spans="1:5" ht="18" x14ac:dyDescent="0.2">
      <c r="A4282" s="1">
        <v>42386.583333333336</v>
      </c>
      <c r="B4282" s="17">
        <v>1</v>
      </c>
      <c r="C4282">
        <v>17</v>
      </c>
      <c r="D4282" s="19">
        <f t="shared" si="132"/>
        <v>0.58333333333333337</v>
      </c>
      <c r="E4282" s="18" t="str">
        <f t="shared" si="133"/>
        <v>Sunday</v>
      </c>
    </row>
    <row r="4283" spans="1:5" ht="18" x14ac:dyDescent="0.2">
      <c r="A4283" s="1">
        <v>42221.833333333336</v>
      </c>
      <c r="B4283" s="17">
        <v>8</v>
      </c>
      <c r="C4283">
        <v>5</v>
      </c>
      <c r="D4283" s="19">
        <f t="shared" si="132"/>
        <v>0.83333333333333337</v>
      </c>
      <c r="E4283" s="18" t="str">
        <f t="shared" si="133"/>
        <v>Wednesday</v>
      </c>
    </row>
    <row r="4284" spans="1:5" ht="18" x14ac:dyDescent="0.2">
      <c r="A4284" s="1">
        <v>42228.833333333336</v>
      </c>
      <c r="B4284" s="17">
        <v>8</v>
      </c>
      <c r="C4284">
        <v>12</v>
      </c>
      <c r="D4284" s="19">
        <f t="shared" si="132"/>
        <v>0.83333333333333337</v>
      </c>
      <c r="E4284" s="18" t="str">
        <f t="shared" si="133"/>
        <v>Wednesday</v>
      </c>
    </row>
    <row r="4285" spans="1:5" ht="18" x14ac:dyDescent="0.2">
      <c r="A4285" s="1">
        <v>42389.34375</v>
      </c>
      <c r="B4285" s="17">
        <v>1</v>
      </c>
      <c r="C4285">
        <v>20</v>
      </c>
      <c r="D4285" s="19">
        <f t="shared" si="132"/>
        <v>0.34375</v>
      </c>
      <c r="E4285" s="18" t="str">
        <f t="shared" si="133"/>
        <v>Wednesday</v>
      </c>
    </row>
    <row r="4286" spans="1:5" ht="18" x14ac:dyDescent="0.2">
      <c r="A4286" s="1">
        <v>42273.291666666664</v>
      </c>
      <c r="B4286" s="17">
        <v>9</v>
      </c>
      <c r="C4286">
        <v>26</v>
      </c>
      <c r="D4286" s="19">
        <f t="shared" si="132"/>
        <v>0.29166666666666669</v>
      </c>
      <c r="E4286" s="18" t="str">
        <f t="shared" si="133"/>
        <v>Saturday</v>
      </c>
    </row>
    <row r="4287" spans="1:5" ht="18" x14ac:dyDescent="0.2">
      <c r="A4287" s="1">
        <v>42242.75</v>
      </c>
      <c r="B4287" s="17">
        <v>8</v>
      </c>
      <c r="C4287">
        <v>26</v>
      </c>
      <c r="D4287" s="19">
        <f t="shared" si="132"/>
        <v>0.75</v>
      </c>
      <c r="E4287" s="18" t="str">
        <f t="shared" si="133"/>
        <v>Wednesday</v>
      </c>
    </row>
    <row r="4288" spans="1:5" ht="18" x14ac:dyDescent="0.2">
      <c r="A4288" s="1">
        <v>42228.75</v>
      </c>
      <c r="B4288" s="17">
        <v>8</v>
      </c>
      <c r="C4288">
        <v>12</v>
      </c>
      <c r="D4288" s="19">
        <f t="shared" si="132"/>
        <v>0.75</v>
      </c>
      <c r="E4288" s="18" t="str">
        <f t="shared" si="133"/>
        <v>Wednesday</v>
      </c>
    </row>
    <row r="4289" spans="1:5" ht="18" x14ac:dyDescent="0.2">
      <c r="A4289" s="1">
        <v>42235.75</v>
      </c>
      <c r="B4289" s="17">
        <v>8</v>
      </c>
      <c r="C4289">
        <v>19</v>
      </c>
      <c r="D4289" s="19">
        <f t="shared" si="132"/>
        <v>0.75</v>
      </c>
      <c r="E4289" s="18" t="str">
        <f t="shared" si="133"/>
        <v>Wednesday</v>
      </c>
    </row>
    <row r="4290" spans="1:5" ht="18" x14ac:dyDescent="0.2">
      <c r="A4290" s="1">
        <v>42249.75</v>
      </c>
      <c r="B4290" s="17">
        <v>9</v>
      </c>
      <c r="C4290">
        <v>2</v>
      </c>
      <c r="D4290" s="19">
        <f t="shared" si="132"/>
        <v>0.75</v>
      </c>
      <c r="E4290" s="18" t="str">
        <f t="shared" si="133"/>
        <v>Wednesday</v>
      </c>
    </row>
    <row r="4291" spans="1:5" ht="18" x14ac:dyDescent="0.2">
      <c r="A4291" s="1">
        <v>42270.770833333336</v>
      </c>
      <c r="B4291" s="17">
        <v>9</v>
      </c>
      <c r="C4291">
        <v>23</v>
      </c>
      <c r="D4291" s="19">
        <f t="shared" ref="D4291:D4354" si="134">TIME(HOUR(A4291),MINUTE(A4291), SECOND(A4291))</f>
        <v>0.77083333333333337</v>
      </c>
      <c r="E4291" s="18" t="str">
        <f t="shared" ref="E4291:E4354" si="135">TEXT(A4291, "dddd")</f>
        <v>Wednesday</v>
      </c>
    </row>
    <row r="4292" spans="1:5" ht="18" x14ac:dyDescent="0.2">
      <c r="A4292" s="1">
        <v>42256.75</v>
      </c>
      <c r="B4292" s="17">
        <v>9</v>
      </c>
      <c r="C4292">
        <v>9</v>
      </c>
      <c r="D4292" s="19">
        <f t="shared" si="134"/>
        <v>0.75</v>
      </c>
      <c r="E4292" s="18" t="str">
        <f t="shared" si="135"/>
        <v>Wednesday</v>
      </c>
    </row>
    <row r="4293" spans="1:5" ht="18" x14ac:dyDescent="0.2">
      <c r="A4293" s="1">
        <v>42277.770833333336</v>
      </c>
      <c r="B4293" s="17">
        <v>9</v>
      </c>
      <c r="C4293">
        <v>30</v>
      </c>
      <c r="D4293" s="19">
        <f t="shared" si="134"/>
        <v>0.77083333333333337</v>
      </c>
      <c r="E4293" s="18" t="str">
        <f t="shared" si="135"/>
        <v>Wednesday</v>
      </c>
    </row>
    <row r="4294" spans="1:5" ht="18" x14ac:dyDescent="0.2">
      <c r="A4294" s="1">
        <v>42263.770833333336</v>
      </c>
      <c r="B4294" s="17">
        <v>9</v>
      </c>
      <c r="C4294">
        <v>16</v>
      </c>
      <c r="D4294" s="19">
        <f t="shared" si="134"/>
        <v>0.77083333333333337</v>
      </c>
      <c r="E4294" s="18" t="str">
        <f t="shared" si="135"/>
        <v>Wednesday</v>
      </c>
    </row>
    <row r="4295" spans="1:5" ht="18" x14ac:dyDescent="0.2">
      <c r="A4295" s="1">
        <v>42284.770833333336</v>
      </c>
      <c r="B4295" s="17">
        <v>10</v>
      </c>
      <c r="C4295">
        <v>7</v>
      </c>
      <c r="D4295" s="19">
        <f t="shared" si="134"/>
        <v>0.77083333333333337</v>
      </c>
      <c r="E4295" s="18" t="str">
        <f t="shared" si="135"/>
        <v>Wednesday</v>
      </c>
    </row>
    <row r="4296" spans="1:5" ht="18" x14ac:dyDescent="0.2">
      <c r="A4296" s="1">
        <v>42321.791666666664</v>
      </c>
      <c r="B4296" s="17">
        <v>11</v>
      </c>
      <c r="C4296">
        <v>13</v>
      </c>
      <c r="D4296" s="19">
        <f t="shared" si="134"/>
        <v>0.79166666666666663</v>
      </c>
      <c r="E4296" s="18" t="str">
        <f t="shared" si="135"/>
        <v>Friday</v>
      </c>
    </row>
    <row r="4297" spans="1:5" ht="18" x14ac:dyDescent="0.2">
      <c r="A4297" s="1">
        <v>42250.791666666664</v>
      </c>
      <c r="B4297" s="17">
        <v>9</v>
      </c>
      <c r="C4297">
        <v>3</v>
      </c>
      <c r="D4297" s="19">
        <f t="shared" si="134"/>
        <v>0.79166666666666663</v>
      </c>
      <c r="E4297" s="18" t="str">
        <f t="shared" si="135"/>
        <v>Thursday</v>
      </c>
    </row>
    <row r="4298" spans="1:5" ht="18" x14ac:dyDescent="0.2">
      <c r="A4298" s="1">
        <v>42217.375</v>
      </c>
      <c r="B4298" s="17">
        <v>8</v>
      </c>
      <c r="C4298">
        <v>1</v>
      </c>
      <c r="D4298" s="19">
        <f t="shared" si="134"/>
        <v>0.375</v>
      </c>
      <c r="E4298" s="18" t="str">
        <f t="shared" si="135"/>
        <v>Saturday</v>
      </c>
    </row>
    <row r="4299" spans="1:5" ht="18" x14ac:dyDescent="0.2">
      <c r="A4299" s="1">
        <v>42252.375</v>
      </c>
      <c r="B4299" s="17">
        <v>9</v>
      </c>
      <c r="C4299">
        <v>5</v>
      </c>
      <c r="D4299" s="19">
        <f t="shared" si="134"/>
        <v>0.375</v>
      </c>
      <c r="E4299" s="18" t="str">
        <f t="shared" si="135"/>
        <v>Saturday</v>
      </c>
    </row>
    <row r="4300" spans="1:5" ht="18" x14ac:dyDescent="0.2">
      <c r="A4300" s="1">
        <v>42227.791666666664</v>
      </c>
      <c r="B4300" s="17">
        <v>8</v>
      </c>
      <c r="C4300">
        <v>11</v>
      </c>
      <c r="D4300" s="19">
        <f t="shared" si="134"/>
        <v>0.79166666666666663</v>
      </c>
      <c r="E4300" s="18" t="str">
        <f t="shared" si="135"/>
        <v>Tuesday</v>
      </c>
    </row>
    <row r="4301" spans="1:5" ht="18" x14ac:dyDescent="0.2">
      <c r="A4301" s="1">
        <v>42255.791666666664</v>
      </c>
      <c r="B4301" s="17">
        <v>9</v>
      </c>
      <c r="C4301">
        <v>8</v>
      </c>
      <c r="D4301" s="19">
        <f t="shared" si="134"/>
        <v>0.79166666666666663</v>
      </c>
      <c r="E4301" s="18" t="str">
        <f t="shared" si="135"/>
        <v>Tuesday</v>
      </c>
    </row>
    <row r="4302" spans="1:5" ht="18" x14ac:dyDescent="0.2">
      <c r="A4302" s="1">
        <v>42290.791666666664</v>
      </c>
      <c r="B4302" s="17">
        <v>10</v>
      </c>
      <c r="C4302">
        <v>13</v>
      </c>
      <c r="D4302" s="19">
        <f t="shared" si="134"/>
        <v>0.79166666666666663</v>
      </c>
      <c r="E4302" s="18" t="str">
        <f t="shared" si="135"/>
        <v>Tuesday</v>
      </c>
    </row>
    <row r="4303" spans="1:5" ht="18" x14ac:dyDescent="0.2">
      <c r="A4303" s="1">
        <v>42318.791666666664</v>
      </c>
      <c r="B4303" s="17">
        <v>11</v>
      </c>
      <c r="C4303">
        <v>10</v>
      </c>
      <c r="D4303" s="19">
        <f t="shared" si="134"/>
        <v>0.79166666666666663</v>
      </c>
      <c r="E4303" s="18" t="str">
        <f t="shared" si="135"/>
        <v>Tuesday</v>
      </c>
    </row>
    <row r="4304" spans="1:5" ht="18" x14ac:dyDescent="0.2">
      <c r="A4304" s="1">
        <v>42346.770833333336</v>
      </c>
      <c r="B4304" s="17">
        <v>12</v>
      </c>
      <c r="C4304">
        <v>8</v>
      </c>
      <c r="D4304" s="19">
        <f t="shared" si="134"/>
        <v>0.77083333333333337</v>
      </c>
      <c r="E4304" s="18" t="str">
        <f t="shared" si="135"/>
        <v>Tuesday</v>
      </c>
    </row>
    <row r="4305" spans="1:5" ht="18" x14ac:dyDescent="0.2">
      <c r="A4305" s="1">
        <v>42381.791666666664</v>
      </c>
      <c r="B4305" s="17">
        <v>1</v>
      </c>
      <c r="C4305">
        <v>12</v>
      </c>
      <c r="D4305" s="19">
        <f t="shared" si="134"/>
        <v>0.79166666666666663</v>
      </c>
      <c r="E4305" s="18" t="str">
        <f t="shared" si="135"/>
        <v>Tuesday</v>
      </c>
    </row>
    <row r="4306" spans="1:5" ht="18" x14ac:dyDescent="0.2">
      <c r="A4306" s="1">
        <v>42278.75</v>
      </c>
      <c r="B4306" s="17">
        <v>10</v>
      </c>
      <c r="C4306">
        <v>1</v>
      </c>
      <c r="D4306" s="19">
        <f t="shared" si="134"/>
        <v>0.75</v>
      </c>
      <c r="E4306" s="18" t="str">
        <f t="shared" si="135"/>
        <v>Thursday</v>
      </c>
    </row>
    <row r="4307" spans="1:5" ht="18" x14ac:dyDescent="0.2">
      <c r="A4307" s="1">
        <v>42299.75</v>
      </c>
      <c r="B4307" s="17">
        <v>10</v>
      </c>
      <c r="C4307">
        <v>22</v>
      </c>
      <c r="D4307" s="19">
        <f t="shared" si="134"/>
        <v>0.75</v>
      </c>
      <c r="E4307" s="18" t="str">
        <f t="shared" si="135"/>
        <v>Thursday</v>
      </c>
    </row>
    <row r="4308" spans="1:5" ht="18" x14ac:dyDescent="0.2">
      <c r="A4308" s="1">
        <v>42285.75</v>
      </c>
      <c r="B4308" s="17">
        <v>10</v>
      </c>
      <c r="C4308">
        <v>8</v>
      </c>
      <c r="D4308" s="19">
        <f t="shared" si="134"/>
        <v>0.75</v>
      </c>
      <c r="E4308" s="18" t="str">
        <f t="shared" si="135"/>
        <v>Thursday</v>
      </c>
    </row>
    <row r="4309" spans="1:5" ht="18" x14ac:dyDescent="0.2">
      <c r="A4309" s="1">
        <v>42292.75</v>
      </c>
      <c r="B4309" s="17">
        <v>10</v>
      </c>
      <c r="C4309">
        <v>15</v>
      </c>
      <c r="D4309" s="19">
        <f t="shared" si="134"/>
        <v>0.75</v>
      </c>
      <c r="E4309" s="18" t="str">
        <f t="shared" si="135"/>
        <v>Thursday</v>
      </c>
    </row>
    <row r="4310" spans="1:5" ht="18" x14ac:dyDescent="0.2">
      <c r="A4310" s="1">
        <v>42313.75</v>
      </c>
      <c r="B4310" s="17">
        <v>11</v>
      </c>
      <c r="C4310">
        <v>5</v>
      </c>
      <c r="D4310" s="19">
        <f t="shared" si="134"/>
        <v>0.75</v>
      </c>
      <c r="E4310" s="18" t="str">
        <f t="shared" si="135"/>
        <v>Thursday</v>
      </c>
    </row>
    <row r="4311" spans="1:5" ht="18" x14ac:dyDescent="0.2">
      <c r="A4311" s="1">
        <v>42334.75</v>
      </c>
      <c r="B4311" s="17">
        <v>11</v>
      </c>
      <c r="C4311">
        <v>26</v>
      </c>
      <c r="D4311" s="19">
        <f t="shared" si="134"/>
        <v>0.75</v>
      </c>
      <c r="E4311" s="18" t="str">
        <f t="shared" si="135"/>
        <v>Thursday</v>
      </c>
    </row>
    <row r="4312" spans="1:5" ht="18" x14ac:dyDescent="0.2">
      <c r="A4312" s="1">
        <v>42320.75</v>
      </c>
      <c r="B4312" s="17">
        <v>11</v>
      </c>
      <c r="C4312">
        <v>12</v>
      </c>
      <c r="D4312" s="19">
        <f t="shared" si="134"/>
        <v>0.75</v>
      </c>
      <c r="E4312" s="18" t="str">
        <f t="shared" si="135"/>
        <v>Thursday</v>
      </c>
    </row>
    <row r="4313" spans="1:5" ht="18" x14ac:dyDescent="0.2">
      <c r="A4313" s="1">
        <v>42327.75</v>
      </c>
      <c r="B4313" s="17">
        <v>11</v>
      </c>
      <c r="C4313">
        <v>19</v>
      </c>
      <c r="D4313" s="19">
        <f t="shared" si="134"/>
        <v>0.75</v>
      </c>
      <c r="E4313" s="18" t="str">
        <f t="shared" si="135"/>
        <v>Thursday</v>
      </c>
    </row>
    <row r="4314" spans="1:5" ht="18" x14ac:dyDescent="0.2">
      <c r="A4314" s="1">
        <v>42220.791666666664</v>
      </c>
      <c r="B4314" s="17">
        <v>8</v>
      </c>
      <c r="C4314">
        <v>4</v>
      </c>
      <c r="D4314" s="19">
        <f t="shared" si="134"/>
        <v>0.79166666666666663</v>
      </c>
      <c r="E4314" s="18" t="str">
        <f t="shared" si="135"/>
        <v>Tuesday</v>
      </c>
    </row>
    <row r="4315" spans="1:5" ht="18" x14ac:dyDescent="0.2">
      <c r="A4315" s="1">
        <v>42220.3125</v>
      </c>
      <c r="B4315" s="17">
        <v>8</v>
      </c>
      <c r="C4315">
        <v>4</v>
      </c>
      <c r="D4315" s="19">
        <f t="shared" si="134"/>
        <v>0.3125</v>
      </c>
      <c r="E4315" s="18" t="str">
        <f t="shared" si="135"/>
        <v>Tuesday</v>
      </c>
    </row>
    <row r="4316" spans="1:5" ht="18" x14ac:dyDescent="0.2">
      <c r="A4316" s="1">
        <v>42241.3125</v>
      </c>
      <c r="B4316" s="17">
        <v>8</v>
      </c>
      <c r="C4316">
        <v>25</v>
      </c>
      <c r="D4316" s="19">
        <f t="shared" si="134"/>
        <v>0.3125</v>
      </c>
      <c r="E4316" s="18" t="str">
        <f t="shared" si="135"/>
        <v>Tuesday</v>
      </c>
    </row>
    <row r="4317" spans="1:5" ht="18" x14ac:dyDescent="0.2">
      <c r="A4317" s="1">
        <v>42297.3125</v>
      </c>
      <c r="B4317" s="17">
        <v>10</v>
      </c>
      <c r="C4317">
        <v>20</v>
      </c>
      <c r="D4317" s="19">
        <f t="shared" si="134"/>
        <v>0.3125</v>
      </c>
      <c r="E4317" s="18" t="str">
        <f t="shared" si="135"/>
        <v>Tuesday</v>
      </c>
    </row>
    <row r="4318" spans="1:5" ht="18" x14ac:dyDescent="0.2">
      <c r="A4318" s="1">
        <v>42318.3125</v>
      </c>
      <c r="B4318" s="17">
        <v>11</v>
      </c>
      <c r="C4318">
        <v>10</v>
      </c>
      <c r="D4318" s="19">
        <f t="shared" si="134"/>
        <v>0.3125</v>
      </c>
      <c r="E4318" s="18" t="str">
        <f t="shared" si="135"/>
        <v>Tuesday</v>
      </c>
    </row>
    <row r="4319" spans="1:5" ht="18" x14ac:dyDescent="0.2">
      <c r="A4319" s="1">
        <v>42325.3125</v>
      </c>
      <c r="B4319" s="17">
        <v>11</v>
      </c>
      <c r="C4319">
        <v>17</v>
      </c>
      <c r="D4319" s="19">
        <f t="shared" si="134"/>
        <v>0.3125</v>
      </c>
      <c r="E4319" s="18" t="str">
        <f t="shared" si="135"/>
        <v>Tuesday</v>
      </c>
    </row>
    <row r="4320" spans="1:5" ht="18" x14ac:dyDescent="0.2">
      <c r="A4320" s="1">
        <v>42249.770833333336</v>
      </c>
      <c r="B4320" s="17">
        <v>9</v>
      </c>
      <c r="C4320">
        <v>2</v>
      </c>
      <c r="D4320" s="19">
        <f t="shared" si="134"/>
        <v>0.77083333333333337</v>
      </c>
      <c r="E4320" s="18" t="str">
        <f t="shared" si="135"/>
        <v>Wednesday</v>
      </c>
    </row>
    <row r="4321" spans="1:5" ht="18" x14ac:dyDescent="0.2">
      <c r="A4321" s="1">
        <v>42270.770833333336</v>
      </c>
      <c r="B4321" s="17">
        <v>9</v>
      </c>
      <c r="C4321">
        <v>23</v>
      </c>
      <c r="D4321" s="19">
        <f t="shared" si="134"/>
        <v>0.77083333333333337</v>
      </c>
      <c r="E4321" s="18" t="str">
        <f t="shared" si="135"/>
        <v>Wednesday</v>
      </c>
    </row>
    <row r="4322" spans="1:5" ht="18" x14ac:dyDescent="0.2">
      <c r="A4322" s="1">
        <v>42256.770833333336</v>
      </c>
      <c r="B4322" s="17">
        <v>9</v>
      </c>
      <c r="C4322">
        <v>9</v>
      </c>
      <c r="D4322" s="19">
        <f t="shared" si="134"/>
        <v>0.77083333333333337</v>
      </c>
      <c r="E4322" s="18" t="str">
        <f t="shared" si="135"/>
        <v>Wednesday</v>
      </c>
    </row>
    <row r="4323" spans="1:5" ht="18" x14ac:dyDescent="0.2">
      <c r="A4323" s="1">
        <v>42263.770833333336</v>
      </c>
      <c r="B4323" s="17">
        <v>9</v>
      </c>
      <c r="C4323">
        <v>16</v>
      </c>
      <c r="D4323" s="19">
        <f t="shared" si="134"/>
        <v>0.77083333333333337</v>
      </c>
      <c r="E4323" s="18" t="str">
        <f t="shared" si="135"/>
        <v>Wednesday</v>
      </c>
    </row>
    <row r="4324" spans="1:5" ht="18" x14ac:dyDescent="0.2">
      <c r="A4324" s="1">
        <v>42240.791666666664</v>
      </c>
      <c r="B4324" s="17">
        <v>8</v>
      </c>
      <c r="C4324">
        <v>24</v>
      </c>
      <c r="D4324" s="19">
        <f t="shared" si="134"/>
        <v>0.79166666666666663</v>
      </c>
      <c r="E4324" s="18" t="str">
        <f t="shared" si="135"/>
        <v>Monday</v>
      </c>
    </row>
    <row r="4325" spans="1:5" ht="18" x14ac:dyDescent="0.2">
      <c r="A4325" s="1">
        <v>42247.791666666664</v>
      </c>
      <c r="B4325" s="17">
        <v>8</v>
      </c>
      <c r="C4325">
        <v>31</v>
      </c>
      <c r="D4325" s="19">
        <f t="shared" si="134"/>
        <v>0.79166666666666663</v>
      </c>
      <c r="E4325" s="18" t="str">
        <f t="shared" si="135"/>
        <v>Monday</v>
      </c>
    </row>
    <row r="4326" spans="1:5" ht="18" x14ac:dyDescent="0.2">
      <c r="A4326" s="1">
        <v>42254.791666666664</v>
      </c>
      <c r="B4326" s="17">
        <v>9</v>
      </c>
      <c r="C4326">
        <v>7</v>
      </c>
      <c r="D4326" s="19">
        <f t="shared" si="134"/>
        <v>0.79166666666666663</v>
      </c>
      <c r="E4326" s="18" t="str">
        <f t="shared" si="135"/>
        <v>Monday</v>
      </c>
    </row>
    <row r="4327" spans="1:5" ht="18" x14ac:dyDescent="0.2">
      <c r="A4327" s="1">
        <v>42275.791666666664</v>
      </c>
      <c r="B4327" s="17">
        <v>9</v>
      </c>
      <c r="C4327">
        <v>28</v>
      </c>
      <c r="D4327" s="19">
        <f t="shared" si="134"/>
        <v>0.79166666666666663</v>
      </c>
      <c r="E4327" s="18" t="str">
        <f t="shared" si="135"/>
        <v>Monday</v>
      </c>
    </row>
    <row r="4328" spans="1:5" ht="18" x14ac:dyDescent="0.2">
      <c r="A4328" s="1">
        <v>42261.791666666664</v>
      </c>
      <c r="B4328" s="17">
        <v>9</v>
      </c>
      <c r="C4328">
        <v>14</v>
      </c>
      <c r="D4328" s="19">
        <f t="shared" si="134"/>
        <v>0.79166666666666663</v>
      </c>
      <c r="E4328" s="18" t="str">
        <f t="shared" si="135"/>
        <v>Monday</v>
      </c>
    </row>
    <row r="4329" spans="1:5" ht="18" x14ac:dyDescent="0.2">
      <c r="A4329" s="1">
        <v>42282.791666666664</v>
      </c>
      <c r="B4329" s="17">
        <v>10</v>
      </c>
      <c r="C4329">
        <v>5</v>
      </c>
      <c r="D4329" s="19">
        <f t="shared" si="134"/>
        <v>0.79166666666666663</v>
      </c>
      <c r="E4329" s="18" t="str">
        <f t="shared" si="135"/>
        <v>Monday</v>
      </c>
    </row>
    <row r="4330" spans="1:5" ht="18" x14ac:dyDescent="0.2">
      <c r="A4330" s="1">
        <v>42303.791666666664</v>
      </c>
      <c r="B4330" s="17">
        <v>10</v>
      </c>
      <c r="C4330">
        <v>26</v>
      </c>
      <c r="D4330" s="19">
        <f t="shared" si="134"/>
        <v>0.79166666666666663</v>
      </c>
      <c r="E4330" s="18" t="str">
        <f t="shared" si="135"/>
        <v>Monday</v>
      </c>
    </row>
    <row r="4331" spans="1:5" ht="18" x14ac:dyDescent="0.2">
      <c r="A4331" s="1">
        <v>42289.791666666664</v>
      </c>
      <c r="B4331" s="17">
        <v>10</v>
      </c>
      <c r="C4331">
        <v>12</v>
      </c>
      <c r="D4331" s="19">
        <f t="shared" si="134"/>
        <v>0.79166666666666663</v>
      </c>
      <c r="E4331" s="18" t="str">
        <f t="shared" si="135"/>
        <v>Monday</v>
      </c>
    </row>
    <row r="4332" spans="1:5" ht="18" x14ac:dyDescent="0.2">
      <c r="A4332" s="1">
        <v>42331.791666666664</v>
      </c>
      <c r="B4332" s="17">
        <v>11</v>
      </c>
      <c r="C4332">
        <v>23</v>
      </c>
      <c r="D4332" s="19">
        <f t="shared" si="134"/>
        <v>0.79166666666666663</v>
      </c>
      <c r="E4332" s="18" t="str">
        <f t="shared" si="135"/>
        <v>Monday</v>
      </c>
    </row>
    <row r="4333" spans="1:5" ht="18" x14ac:dyDescent="0.2">
      <c r="A4333" s="1">
        <v>42338.791666666664</v>
      </c>
      <c r="B4333" s="17">
        <v>11</v>
      </c>
      <c r="C4333">
        <v>30</v>
      </c>
      <c r="D4333" s="19">
        <f t="shared" si="134"/>
        <v>0.79166666666666663</v>
      </c>
      <c r="E4333" s="18" t="str">
        <f t="shared" si="135"/>
        <v>Monday</v>
      </c>
    </row>
    <row r="4334" spans="1:5" ht="18" x14ac:dyDescent="0.2">
      <c r="A4334" s="1">
        <v>42324.791666666664</v>
      </c>
      <c r="B4334" s="17">
        <v>11</v>
      </c>
      <c r="C4334">
        <v>16</v>
      </c>
      <c r="D4334" s="19">
        <f t="shared" si="134"/>
        <v>0.79166666666666663</v>
      </c>
      <c r="E4334" s="18" t="str">
        <f t="shared" si="135"/>
        <v>Monday</v>
      </c>
    </row>
    <row r="4335" spans="1:5" ht="18" x14ac:dyDescent="0.2">
      <c r="A4335" s="1">
        <v>42359.791666666664</v>
      </c>
      <c r="B4335" s="17">
        <v>12</v>
      </c>
      <c r="C4335">
        <v>21</v>
      </c>
      <c r="D4335" s="19">
        <f t="shared" si="134"/>
        <v>0.79166666666666663</v>
      </c>
      <c r="E4335" s="18" t="str">
        <f t="shared" si="135"/>
        <v>Monday</v>
      </c>
    </row>
    <row r="4336" spans="1:5" ht="18" x14ac:dyDescent="0.2">
      <c r="A4336" s="1">
        <v>42366.791666666664</v>
      </c>
      <c r="B4336" s="17">
        <v>12</v>
      </c>
      <c r="C4336">
        <v>28</v>
      </c>
      <c r="D4336" s="19">
        <f t="shared" si="134"/>
        <v>0.79166666666666663</v>
      </c>
      <c r="E4336" s="18" t="str">
        <f t="shared" si="135"/>
        <v>Monday</v>
      </c>
    </row>
    <row r="4337" spans="1:5" ht="18" x14ac:dyDescent="0.2">
      <c r="A4337" s="1">
        <v>42352.791666666664</v>
      </c>
      <c r="B4337" s="17">
        <v>12</v>
      </c>
      <c r="C4337">
        <v>14</v>
      </c>
      <c r="D4337" s="19">
        <f t="shared" si="134"/>
        <v>0.79166666666666663</v>
      </c>
      <c r="E4337" s="18" t="str">
        <f t="shared" si="135"/>
        <v>Monday</v>
      </c>
    </row>
    <row r="4338" spans="1:5" ht="18" x14ac:dyDescent="0.2">
      <c r="A4338" s="1">
        <v>42380.791666666664</v>
      </c>
      <c r="B4338" s="17">
        <v>1</v>
      </c>
      <c r="C4338">
        <v>11</v>
      </c>
      <c r="D4338" s="19">
        <f t="shared" si="134"/>
        <v>0.79166666666666663</v>
      </c>
      <c r="E4338" s="18" t="str">
        <f t="shared" si="135"/>
        <v>Monday</v>
      </c>
    </row>
    <row r="4339" spans="1:5" ht="18" x14ac:dyDescent="0.2">
      <c r="A4339" s="1">
        <v>42337.791666666664</v>
      </c>
      <c r="B4339" s="17">
        <v>11</v>
      </c>
      <c r="C4339">
        <v>29</v>
      </c>
      <c r="D4339" s="19">
        <f t="shared" si="134"/>
        <v>0.79166666666666663</v>
      </c>
      <c r="E4339" s="18" t="str">
        <f t="shared" si="135"/>
        <v>Sunday</v>
      </c>
    </row>
    <row r="4340" spans="1:5" ht="18" x14ac:dyDescent="0.2">
      <c r="A4340" s="1">
        <v>42379.791666666664</v>
      </c>
      <c r="B4340" s="17">
        <v>1</v>
      </c>
      <c r="C4340">
        <v>10</v>
      </c>
      <c r="D4340" s="19">
        <f t="shared" si="134"/>
        <v>0.79166666666666663</v>
      </c>
      <c r="E4340" s="18" t="str">
        <f t="shared" si="135"/>
        <v>Sunday</v>
      </c>
    </row>
    <row r="4341" spans="1:5" ht="18" x14ac:dyDescent="0.2">
      <c r="A4341" s="1">
        <v>42217.375</v>
      </c>
      <c r="B4341" s="17">
        <v>8</v>
      </c>
      <c r="C4341">
        <v>1</v>
      </c>
      <c r="D4341" s="19">
        <f t="shared" si="134"/>
        <v>0.375</v>
      </c>
      <c r="E4341" s="18" t="str">
        <f t="shared" si="135"/>
        <v>Saturday</v>
      </c>
    </row>
    <row r="4342" spans="1:5" ht="18" x14ac:dyDescent="0.2">
      <c r="A4342" s="1">
        <v>42287.375</v>
      </c>
      <c r="B4342" s="17">
        <v>10</v>
      </c>
      <c r="C4342">
        <v>10</v>
      </c>
      <c r="D4342" s="19">
        <f t="shared" si="134"/>
        <v>0.375</v>
      </c>
      <c r="E4342" s="18" t="str">
        <f t="shared" si="135"/>
        <v>Saturday</v>
      </c>
    </row>
    <row r="4343" spans="1:5" ht="18" x14ac:dyDescent="0.2">
      <c r="A4343" s="1">
        <v>42371.416666666664</v>
      </c>
      <c r="B4343" s="17">
        <v>1</v>
      </c>
      <c r="C4343">
        <v>2</v>
      </c>
      <c r="D4343" s="19">
        <f t="shared" si="134"/>
        <v>0.41666666666666669</v>
      </c>
      <c r="E4343" s="18" t="str">
        <f t="shared" si="135"/>
        <v>Saturday</v>
      </c>
    </row>
    <row r="4344" spans="1:5" ht="18" x14ac:dyDescent="0.2">
      <c r="A4344" s="1">
        <v>42378.416666666664</v>
      </c>
      <c r="B4344" s="17">
        <v>1</v>
      </c>
      <c r="C4344">
        <v>9</v>
      </c>
      <c r="D4344" s="19">
        <f t="shared" si="134"/>
        <v>0.41666666666666669</v>
      </c>
      <c r="E4344" s="18" t="str">
        <f t="shared" si="135"/>
        <v>Saturday</v>
      </c>
    </row>
    <row r="4345" spans="1:5" ht="18" x14ac:dyDescent="0.2">
      <c r="A4345" s="1">
        <v>42399.416666666664</v>
      </c>
      <c r="B4345" s="17">
        <v>1</v>
      </c>
      <c r="C4345">
        <v>30</v>
      </c>
      <c r="D4345" s="19">
        <f t="shared" si="134"/>
        <v>0.41666666666666669</v>
      </c>
      <c r="E4345" s="18" t="str">
        <f t="shared" si="135"/>
        <v>Saturday</v>
      </c>
    </row>
    <row r="4346" spans="1:5" ht="18" x14ac:dyDescent="0.2">
      <c r="A4346" s="1">
        <v>42385.416666666664</v>
      </c>
      <c r="B4346" s="17">
        <v>1</v>
      </c>
      <c r="C4346">
        <v>16</v>
      </c>
      <c r="D4346" s="19">
        <f t="shared" si="134"/>
        <v>0.41666666666666669</v>
      </c>
      <c r="E4346" s="18" t="str">
        <f t="shared" si="135"/>
        <v>Saturday</v>
      </c>
    </row>
    <row r="4347" spans="1:5" ht="18" x14ac:dyDescent="0.2">
      <c r="A4347" s="1">
        <v>42337.5</v>
      </c>
      <c r="B4347" s="17">
        <v>11</v>
      </c>
      <c r="C4347">
        <v>29</v>
      </c>
      <c r="D4347" s="19">
        <f t="shared" si="134"/>
        <v>0.5</v>
      </c>
      <c r="E4347" s="18" t="str">
        <f t="shared" si="135"/>
        <v>Sunday</v>
      </c>
    </row>
    <row r="4348" spans="1:5" ht="18" x14ac:dyDescent="0.2">
      <c r="A4348" s="1">
        <v>42302.5</v>
      </c>
      <c r="B4348" s="17">
        <v>10</v>
      </c>
      <c r="C4348">
        <v>25</v>
      </c>
      <c r="D4348" s="19">
        <f t="shared" si="134"/>
        <v>0.5</v>
      </c>
      <c r="E4348" s="18" t="str">
        <f t="shared" si="135"/>
        <v>Sunday</v>
      </c>
    </row>
    <row r="4349" spans="1:5" ht="18" x14ac:dyDescent="0.2">
      <c r="A4349" s="1">
        <v>42365.5</v>
      </c>
      <c r="B4349" s="17">
        <v>12</v>
      </c>
      <c r="C4349">
        <v>27</v>
      </c>
      <c r="D4349" s="19">
        <f t="shared" si="134"/>
        <v>0.5</v>
      </c>
      <c r="E4349" s="18" t="str">
        <f t="shared" si="135"/>
        <v>Sunday</v>
      </c>
    </row>
    <row r="4350" spans="1:5" ht="18" x14ac:dyDescent="0.2">
      <c r="A4350" s="1">
        <v>42393.5</v>
      </c>
      <c r="B4350" s="17">
        <v>1</v>
      </c>
      <c r="C4350">
        <v>24</v>
      </c>
      <c r="D4350" s="19">
        <f t="shared" si="134"/>
        <v>0.5</v>
      </c>
      <c r="E4350" s="18" t="str">
        <f t="shared" si="135"/>
        <v>Sunday</v>
      </c>
    </row>
    <row r="4351" spans="1:5" ht="18" x14ac:dyDescent="0.2">
      <c r="A4351" s="1">
        <v>42375.708333333336</v>
      </c>
      <c r="B4351" s="17">
        <v>1</v>
      </c>
      <c r="C4351">
        <v>6</v>
      </c>
      <c r="D4351" s="19">
        <f t="shared" si="134"/>
        <v>0.70833333333333337</v>
      </c>
      <c r="E4351" s="18" t="str">
        <f t="shared" si="135"/>
        <v>Wednesday</v>
      </c>
    </row>
    <row r="4352" spans="1:5" ht="18" x14ac:dyDescent="0.2">
      <c r="A4352" s="1">
        <v>42378.4375</v>
      </c>
      <c r="B4352" s="17">
        <v>1</v>
      </c>
      <c r="C4352">
        <v>9</v>
      </c>
      <c r="D4352" s="19">
        <f t="shared" si="134"/>
        <v>0.4375</v>
      </c>
      <c r="E4352" s="18" t="str">
        <f t="shared" si="135"/>
        <v>Saturday</v>
      </c>
    </row>
    <row r="4353" spans="1:5" ht="18" x14ac:dyDescent="0.2">
      <c r="A4353" s="1">
        <v>42217.416666666664</v>
      </c>
      <c r="B4353" s="17">
        <v>8</v>
      </c>
      <c r="C4353">
        <v>1</v>
      </c>
      <c r="D4353" s="19">
        <f t="shared" si="134"/>
        <v>0.41666666666666669</v>
      </c>
      <c r="E4353" s="18" t="str">
        <f t="shared" si="135"/>
        <v>Saturday</v>
      </c>
    </row>
    <row r="4354" spans="1:5" ht="18" x14ac:dyDescent="0.2">
      <c r="A4354" s="1">
        <v>42231.416666666664</v>
      </c>
      <c r="B4354" s="17">
        <v>8</v>
      </c>
      <c r="C4354">
        <v>15</v>
      </c>
      <c r="D4354" s="19">
        <f t="shared" si="134"/>
        <v>0.41666666666666669</v>
      </c>
      <c r="E4354" s="18" t="str">
        <f t="shared" si="135"/>
        <v>Saturday</v>
      </c>
    </row>
    <row r="4355" spans="1:5" ht="18" x14ac:dyDescent="0.2">
      <c r="A4355" s="1">
        <v>42225.458333333336</v>
      </c>
      <c r="B4355" s="17">
        <v>8</v>
      </c>
      <c r="C4355">
        <v>9</v>
      </c>
      <c r="D4355" s="19">
        <f t="shared" ref="D4355:D4362" si="136">TIME(HOUR(A4355),MINUTE(A4355), SECOND(A4355))</f>
        <v>0.45833333333333331</v>
      </c>
      <c r="E4355" s="18" t="str">
        <f t="shared" ref="E4355:E4362" si="137">TEXT(A4355, "dddd")</f>
        <v>Sunday</v>
      </c>
    </row>
    <row r="4356" spans="1:5" ht="18" x14ac:dyDescent="0.2">
      <c r="A4356" s="1">
        <v>42260.458333333336</v>
      </c>
      <c r="B4356" s="17">
        <v>9</v>
      </c>
      <c r="C4356">
        <v>13</v>
      </c>
      <c r="D4356" s="19">
        <f t="shared" si="136"/>
        <v>0.45833333333333331</v>
      </c>
      <c r="E4356" s="18" t="str">
        <f t="shared" si="137"/>
        <v>Sunday</v>
      </c>
    </row>
    <row r="4357" spans="1:5" ht="18" x14ac:dyDescent="0.2">
      <c r="A4357" s="1">
        <v>42231.791666666664</v>
      </c>
      <c r="B4357" s="17">
        <v>8</v>
      </c>
      <c r="C4357">
        <v>15</v>
      </c>
      <c r="D4357" s="19">
        <f t="shared" si="136"/>
        <v>0.79166666666666663</v>
      </c>
      <c r="E4357" s="18" t="str">
        <f t="shared" si="137"/>
        <v>Saturday</v>
      </c>
    </row>
    <row r="4358" spans="1:5" ht="18" x14ac:dyDescent="0.2">
      <c r="A4358" s="1">
        <v>42300.78125</v>
      </c>
      <c r="B4358" s="17">
        <v>10</v>
      </c>
      <c r="C4358">
        <v>23</v>
      </c>
      <c r="D4358" s="19">
        <f t="shared" si="136"/>
        <v>0.78125</v>
      </c>
      <c r="E4358" s="18" t="str">
        <f t="shared" si="137"/>
        <v>Friday</v>
      </c>
    </row>
    <row r="4359" spans="1:5" ht="18" x14ac:dyDescent="0.2">
      <c r="A4359" s="1">
        <v>42329.791666666664</v>
      </c>
      <c r="B4359" s="17">
        <v>11</v>
      </c>
      <c r="C4359">
        <v>21</v>
      </c>
      <c r="D4359" s="19">
        <f t="shared" si="136"/>
        <v>0.79166666666666663</v>
      </c>
      <c r="E4359" s="18" t="str">
        <f t="shared" si="137"/>
        <v>Saturday</v>
      </c>
    </row>
    <row r="4360" spans="1:5" ht="18" x14ac:dyDescent="0.2">
      <c r="A4360" s="1">
        <v>42385.770833333336</v>
      </c>
      <c r="B4360" s="17">
        <v>1</v>
      </c>
      <c r="C4360">
        <v>16</v>
      </c>
      <c r="D4360" s="19">
        <f t="shared" si="136"/>
        <v>0.77083333333333337</v>
      </c>
      <c r="E4360" s="18" t="str">
        <f t="shared" si="137"/>
        <v>Saturday</v>
      </c>
    </row>
    <row r="4361" spans="1:5" ht="18" x14ac:dyDescent="0.2">
      <c r="A4361" s="1">
        <v>42394.46875</v>
      </c>
      <c r="B4361" s="17">
        <v>1</v>
      </c>
      <c r="C4361">
        <v>25</v>
      </c>
      <c r="D4361" s="19">
        <f t="shared" si="136"/>
        <v>0.46875</v>
      </c>
      <c r="E4361" s="18" t="str">
        <f t="shared" si="137"/>
        <v>Monday</v>
      </c>
    </row>
    <row r="4362" spans="1:5" ht="18" x14ac:dyDescent="0.2">
      <c r="A4362" s="1">
        <v>42387.46875</v>
      </c>
      <c r="B4362" s="17">
        <v>1</v>
      </c>
      <c r="C4362">
        <v>18</v>
      </c>
      <c r="D4362" s="19">
        <f t="shared" si="136"/>
        <v>0.46875</v>
      </c>
      <c r="E4362" s="18" t="str">
        <f t="shared" si="137"/>
        <v>Monday</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7"/>
  <sheetViews>
    <sheetView topLeftCell="A44" workbookViewId="0">
      <selection activeCell="I28" sqref="I28"/>
    </sheetView>
  </sheetViews>
  <sheetFormatPr baseColWidth="10" defaultRowHeight="16" x14ac:dyDescent="0.2"/>
  <sheetData>
    <row r="1" spans="1:12" x14ac:dyDescent="0.2">
      <c r="A1" s="3" t="s">
        <v>21</v>
      </c>
      <c r="B1" t="s">
        <v>11290</v>
      </c>
      <c r="C1" t="s">
        <v>11289</v>
      </c>
      <c r="D1" t="s">
        <v>11288</v>
      </c>
      <c r="E1" t="s">
        <v>11287</v>
      </c>
      <c r="F1" t="s">
        <v>11270</v>
      </c>
      <c r="G1" t="s">
        <v>11271</v>
      </c>
      <c r="H1" t="s">
        <v>11272</v>
      </c>
      <c r="I1" t="s">
        <v>11273</v>
      </c>
      <c r="J1" t="s">
        <v>11274</v>
      </c>
      <c r="K1" s="20">
        <v>42370</v>
      </c>
      <c r="L1" t="s">
        <v>11438</v>
      </c>
    </row>
    <row r="2" spans="1:12" x14ac:dyDescent="0.2">
      <c r="A2" s="4">
        <v>674828</v>
      </c>
      <c r="B2" s="4" t="s">
        <v>4569</v>
      </c>
      <c r="C2" s="4" t="s">
        <v>38</v>
      </c>
      <c r="D2" s="4" t="s">
        <v>9102</v>
      </c>
      <c r="E2">
        <v>9</v>
      </c>
      <c r="F2">
        <v>1</v>
      </c>
      <c r="G2">
        <v>2</v>
      </c>
      <c r="H2">
        <v>2</v>
      </c>
      <c r="I2">
        <v>1</v>
      </c>
      <c r="J2">
        <v>1</v>
      </c>
      <c r="K2">
        <v>2</v>
      </c>
      <c r="L2" t="s">
        <v>4569</v>
      </c>
    </row>
    <row r="3" spans="1:12" x14ac:dyDescent="0.2">
      <c r="A3" s="4">
        <v>674917</v>
      </c>
      <c r="B3" s="4" t="s">
        <v>800</v>
      </c>
      <c r="C3" s="4" t="s">
        <v>930</v>
      </c>
      <c r="D3" s="13" t="s">
        <v>5817</v>
      </c>
      <c r="E3">
        <v>20</v>
      </c>
      <c r="F3">
        <v>4</v>
      </c>
      <c r="G3">
        <v>3</v>
      </c>
      <c r="H3">
        <v>4</v>
      </c>
      <c r="I3">
        <v>5</v>
      </c>
      <c r="J3">
        <v>1</v>
      </c>
      <c r="K3">
        <v>3</v>
      </c>
      <c r="L3" t="s">
        <v>800</v>
      </c>
    </row>
    <row r="4" spans="1:12" x14ac:dyDescent="0.2">
      <c r="A4" s="4">
        <v>728332</v>
      </c>
      <c r="B4" s="4" t="s">
        <v>7116</v>
      </c>
      <c r="C4" s="4" t="s">
        <v>38</v>
      </c>
      <c r="D4" s="10" t="s">
        <v>7117</v>
      </c>
      <c r="E4">
        <v>1</v>
      </c>
      <c r="F4">
        <v>0</v>
      </c>
      <c r="G4">
        <v>0</v>
      </c>
      <c r="H4">
        <v>0</v>
      </c>
      <c r="I4">
        <v>0</v>
      </c>
      <c r="J4">
        <v>0</v>
      </c>
      <c r="K4">
        <v>1</v>
      </c>
      <c r="L4" t="s">
        <v>800</v>
      </c>
    </row>
    <row r="5" spans="1:12" x14ac:dyDescent="0.2">
      <c r="A5" s="4">
        <v>838852</v>
      </c>
      <c r="B5" s="4" t="s">
        <v>751</v>
      </c>
      <c r="C5" s="4" t="s">
        <v>38</v>
      </c>
      <c r="D5" s="10" t="s">
        <v>752</v>
      </c>
      <c r="E5">
        <v>6</v>
      </c>
      <c r="F5">
        <v>1</v>
      </c>
      <c r="G5">
        <v>1</v>
      </c>
      <c r="H5">
        <v>1</v>
      </c>
      <c r="I5">
        <v>1</v>
      </c>
      <c r="J5">
        <v>1</v>
      </c>
      <c r="K5">
        <v>1</v>
      </c>
      <c r="L5" t="s">
        <v>800</v>
      </c>
    </row>
    <row r="6" spans="1:12" x14ac:dyDescent="0.2">
      <c r="A6" s="4">
        <v>855999</v>
      </c>
      <c r="B6" s="4" t="s">
        <v>8018</v>
      </c>
      <c r="C6" s="4" t="s">
        <v>38</v>
      </c>
      <c r="D6" s="4" t="s">
        <v>8019</v>
      </c>
      <c r="E6">
        <v>1</v>
      </c>
      <c r="F6">
        <v>0</v>
      </c>
      <c r="G6">
        <v>0</v>
      </c>
      <c r="H6">
        <v>0</v>
      </c>
      <c r="I6">
        <v>0</v>
      </c>
      <c r="J6">
        <v>0</v>
      </c>
      <c r="K6">
        <v>1</v>
      </c>
      <c r="L6" t="s">
        <v>4146</v>
      </c>
    </row>
    <row r="7" spans="1:12" x14ac:dyDescent="0.2">
      <c r="A7" s="4">
        <v>925227</v>
      </c>
      <c r="B7" s="4" t="s">
        <v>5018</v>
      </c>
      <c r="C7" s="4" t="s">
        <v>904</v>
      </c>
      <c r="D7" s="10" t="s">
        <v>2155</v>
      </c>
      <c r="E7">
        <v>8</v>
      </c>
      <c r="F7">
        <v>0</v>
      </c>
      <c r="G7">
        <v>0</v>
      </c>
      <c r="H7">
        <v>3</v>
      </c>
      <c r="I7">
        <v>3</v>
      </c>
      <c r="J7">
        <v>2</v>
      </c>
      <c r="K7">
        <v>0</v>
      </c>
      <c r="L7" t="s">
        <v>800</v>
      </c>
    </row>
    <row r="8" spans="1:12" x14ac:dyDescent="0.2">
      <c r="A8" s="4">
        <v>978650</v>
      </c>
      <c r="B8" s="4" t="s">
        <v>800</v>
      </c>
      <c r="C8" s="4" t="s">
        <v>3129</v>
      </c>
      <c r="D8" s="14" t="s">
        <v>3130</v>
      </c>
      <c r="E8">
        <v>3</v>
      </c>
      <c r="F8">
        <v>3</v>
      </c>
      <c r="G8">
        <v>0</v>
      </c>
      <c r="H8">
        <v>0</v>
      </c>
      <c r="I8">
        <v>0</v>
      </c>
      <c r="J8">
        <v>0</v>
      </c>
      <c r="K8">
        <v>0</v>
      </c>
      <c r="L8" t="s">
        <v>800</v>
      </c>
    </row>
    <row r="9" spans="1:12" x14ac:dyDescent="0.2">
      <c r="A9" s="4">
        <v>1015384</v>
      </c>
      <c r="B9" s="4" t="s">
        <v>800</v>
      </c>
      <c r="C9" s="4" t="s">
        <v>38</v>
      </c>
      <c r="D9" s="4" t="s">
        <v>7811</v>
      </c>
      <c r="E9">
        <v>4</v>
      </c>
      <c r="F9">
        <v>0</v>
      </c>
      <c r="G9">
        <v>1</v>
      </c>
      <c r="H9">
        <v>0</v>
      </c>
      <c r="I9">
        <v>0</v>
      </c>
      <c r="J9">
        <v>0</v>
      </c>
      <c r="K9">
        <v>3</v>
      </c>
      <c r="L9" t="s">
        <v>800</v>
      </c>
    </row>
    <row r="10" spans="1:12" x14ac:dyDescent="0.2">
      <c r="A10" s="4">
        <v>1038240</v>
      </c>
      <c r="B10" s="4" t="s">
        <v>987</v>
      </c>
      <c r="C10" s="4" t="s">
        <v>38</v>
      </c>
      <c r="D10" s="10" t="s">
        <v>988</v>
      </c>
      <c r="E10">
        <v>5</v>
      </c>
      <c r="F10">
        <v>0</v>
      </c>
      <c r="G10">
        <v>1</v>
      </c>
      <c r="H10">
        <v>1</v>
      </c>
      <c r="I10">
        <v>3</v>
      </c>
      <c r="J10">
        <v>0</v>
      </c>
      <c r="K10">
        <v>0</v>
      </c>
      <c r="L10" t="s">
        <v>800</v>
      </c>
    </row>
    <row r="11" spans="1:12" x14ac:dyDescent="0.2">
      <c r="A11" s="4">
        <v>1043807</v>
      </c>
      <c r="B11" s="4" t="s">
        <v>4569</v>
      </c>
      <c r="C11" s="4" t="s">
        <v>38</v>
      </c>
      <c r="D11" s="6" t="s">
        <v>4570</v>
      </c>
      <c r="E11">
        <v>22</v>
      </c>
      <c r="F11">
        <v>4</v>
      </c>
      <c r="G11">
        <v>4</v>
      </c>
      <c r="H11">
        <v>4</v>
      </c>
      <c r="I11">
        <v>3</v>
      </c>
      <c r="J11">
        <v>3</v>
      </c>
      <c r="K11">
        <v>4</v>
      </c>
      <c r="L11" t="s">
        <v>4569</v>
      </c>
    </row>
    <row r="12" spans="1:12" x14ac:dyDescent="0.2">
      <c r="A12" s="4">
        <v>1051762</v>
      </c>
      <c r="B12" s="4" t="s">
        <v>5763</v>
      </c>
      <c r="C12" s="4" t="s">
        <v>5764</v>
      </c>
      <c r="D12" s="6" t="s">
        <v>5765</v>
      </c>
      <c r="E12">
        <v>1</v>
      </c>
      <c r="F12">
        <v>0</v>
      </c>
      <c r="G12">
        <v>0</v>
      </c>
      <c r="H12">
        <v>1</v>
      </c>
      <c r="I12">
        <v>0</v>
      </c>
      <c r="J12">
        <v>0</v>
      </c>
      <c r="K12">
        <v>0</v>
      </c>
      <c r="L12" t="s">
        <v>4569</v>
      </c>
    </row>
    <row r="13" spans="1:12" x14ac:dyDescent="0.2">
      <c r="A13" s="4">
        <v>1060183</v>
      </c>
      <c r="B13" s="4" t="s">
        <v>4146</v>
      </c>
      <c r="C13" s="4" t="s">
        <v>38</v>
      </c>
      <c r="D13" s="7" t="s">
        <v>5352</v>
      </c>
      <c r="E13">
        <v>5</v>
      </c>
      <c r="F13">
        <v>0</v>
      </c>
      <c r="G13">
        <v>0</v>
      </c>
      <c r="H13">
        <v>5</v>
      </c>
      <c r="I13">
        <v>0</v>
      </c>
      <c r="J13">
        <v>0</v>
      </c>
      <c r="K13">
        <v>0</v>
      </c>
      <c r="L13" t="s">
        <v>4146</v>
      </c>
    </row>
    <row r="14" spans="1:12" x14ac:dyDescent="0.2">
      <c r="A14" s="4">
        <v>1114957</v>
      </c>
      <c r="B14" s="4" t="s">
        <v>9691</v>
      </c>
      <c r="C14" s="4" t="s">
        <v>38</v>
      </c>
      <c r="D14" s="8" t="s">
        <v>2218</v>
      </c>
      <c r="E14">
        <v>10</v>
      </c>
      <c r="F14">
        <v>3</v>
      </c>
      <c r="G14">
        <v>0</v>
      </c>
      <c r="H14">
        <v>1</v>
      </c>
      <c r="I14">
        <v>1</v>
      </c>
      <c r="J14">
        <v>1</v>
      </c>
      <c r="K14">
        <v>4</v>
      </c>
      <c r="L14" t="s">
        <v>2217</v>
      </c>
    </row>
    <row r="15" spans="1:12" x14ac:dyDescent="0.2">
      <c r="A15" s="4">
        <v>1344683</v>
      </c>
      <c r="B15" s="4" t="s">
        <v>8907</v>
      </c>
      <c r="C15" s="4" t="s">
        <v>38</v>
      </c>
      <c r="D15" s="6" t="s">
        <v>8908</v>
      </c>
      <c r="E15">
        <v>50</v>
      </c>
      <c r="F15">
        <v>8</v>
      </c>
      <c r="G15">
        <v>9</v>
      </c>
      <c r="H15">
        <v>8</v>
      </c>
      <c r="I15">
        <v>9</v>
      </c>
      <c r="J15">
        <v>7</v>
      </c>
      <c r="K15">
        <v>9</v>
      </c>
      <c r="L15" t="s">
        <v>4569</v>
      </c>
    </row>
    <row r="16" spans="1:12" x14ac:dyDescent="0.2">
      <c r="A16" s="4">
        <v>1477047</v>
      </c>
      <c r="B16" s="4" t="s">
        <v>800</v>
      </c>
      <c r="C16" s="4" t="s">
        <v>3129</v>
      </c>
      <c r="D16" s="14" t="s">
        <v>3130</v>
      </c>
      <c r="E16">
        <v>1</v>
      </c>
      <c r="F16">
        <v>1</v>
      </c>
      <c r="G16">
        <v>0</v>
      </c>
      <c r="H16">
        <v>0</v>
      </c>
      <c r="I16">
        <v>0</v>
      </c>
      <c r="J16">
        <v>0</v>
      </c>
      <c r="K16">
        <v>0</v>
      </c>
      <c r="L16" t="s">
        <v>800</v>
      </c>
    </row>
    <row r="17" spans="1:12" x14ac:dyDescent="0.2">
      <c r="A17" s="4">
        <v>3789242</v>
      </c>
      <c r="B17" s="4" t="s">
        <v>2217</v>
      </c>
      <c r="C17" s="4" t="s">
        <v>38</v>
      </c>
      <c r="D17" s="8" t="s">
        <v>2218</v>
      </c>
      <c r="E17">
        <v>11</v>
      </c>
      <c r="F17">
        <v>4</v>
      </c>
      <c r="G17">
        <v>2</v>
      </c>
      <c r="H17">
        <v>1</v>
      </c>
      <c r="I17">
        <v>1</v>
      </c>
      <c r="J17">
        <v>2</v>
      </c>
      <c r="K17">
        <v>1</v>
      </c>
      <c r="L17" t="s">
        <v>2217</v>
      </c>
    </row>
    <row r="18" spans="1:12" x14ac:dyDescent="0.2">
      <c r="A18" s="4">
        <v>4791792</v>
      </c>
      <c r="B18" s="4" t="s">
        <v>800</v>
      </c>
      <c r="C18" s="4" t="s">
        <v>38</v>
      </c>
      <c r="D18" s="10" t="s">
        <v>1508</v>
      </c>
      <c r="E18">
        <v>3</v>
      </c>
      <c r="F18">
        <v>0</v>
      </c>
      <c r="G18">
        <v>0</v>
      </c>
      <c r="H18">
        <v>0</v>
      </c>
      <c r="I18">
        <v>0</v>
      </c>
      <c r="J18">
        <v>2</v>
      </c>
      <c r="K18">
        <v>1</v>
      </c>
      <c r="L18" t="s">
        <v>800</v>
      </c>
    </row>
    <row r="19" spans="1:12" x14ac:dyDescent="0.2">
      <c r="A19" s="4">
        <v>7370702</v>
      </c>
      <c r="B19" s="4" t="s">
        <v>11117</v>
      </c>
      <c r="C19" s="4" t="s">
        <v>38</v>
      </c>
      <c r="D19" s="13" t="s">
        <v>11118</v>
      </c>
      <c r="E19">
        <v>1</v>
      </c>
      <c r="F19">
        <v>0</v>
      </c>
      <c r="G19">
        <v>1</v>
      </c>
      <c r="H19">
        <v>0</v>
      </c>
      <c r="I19">
        <v>0</v>
      </c>
      <c r="J19">
        <v>0</v>
      </c>
      <c r="K19">
        <v>0</v>
      </c>
      <c r="L19" t="s">
        <v>4146</v>
      </c>
    </row>
    <row r="20" spans="1:12" x14ac:dyDescent="0.2">
      <c r="A20" s="4">
        <v>12495712</v>
      </c>
      <c r="B20" s="4" t="s">
        <v>800</v>
      </c>
      <c r="C20" s="4" t="s">
        <v>38</v>
      </c>
      <c r="D20" s="10" t="s">
        <v>801</v>
      </c>
      <c r="E20">
        <v>1</v>
      </c>
      <c r="F20">
        <v>0</v>
      </c>
      <c r="G20">
        <v>0</v>
      </c>
      <c r="H20">
        <v>0</v>
      </c>
      <c r="I20">
        <v>1</v>
      </c>
      <c r="J20">
        <v>0</v>
      </c>
      <c r="K20">
        <v>0</v>
      </c>
      <c r="L20" t="s">
        <v>800</v>
      </c>
    </row>
    <row r="21" spans="1:12" x14ac:dyDescent="0.2">
      <c r="A21" s="4">
        <v>13352982</v>
      </c>
      <c r="B21" s="4" t="s">
        <v>9777</v>
      </c>
      <c r="C21" s="4" t="s">
        <v>904</v>
      </c>
      <c r="D21" s="10" t="s">
        <v>8152</v>
      </c>
      <c r="E21">
        <v>1</v>
      </c>
      <c r="F21">
        <v>0</v>
      </c>
      <c r="G21">
        <v>0</v>
      </c>
      <c r="H21">
        <v>0</v>
      </c>
      <c r="I21">
        <v>0</v>
      </c>
      <c r="J21">
        <v>0</v>
      </c>
      <c r="K21">
        <v>1</v>
      </c>
      <c r="L21" t="s">
        <v>800</v>
      </c>
    </row>
    <row r="22" spans="1:12" x14ac:dyDescent="0.2">
      <c r="A22" s="4">
        <v>14639642</v>
      </c>
      <c r="B22" s="4" t="s">
        <v>800</v>
      </c>
      <c r="C22" s="4" t="s">
        <v>1936</v>
      </c>
      <c r="D22" s="4" t="s">
        <v>1937</v>
      </c>
      <c r="E22">
        <v>1</v>
      </c>
      <c r="F22">
        <v>1</v>
      </c>
      <c r="G22">
        <v>0</v>
      </c>
      <c r="H22">
        <v>0</v>
      </c>
      <c r="I22">
        <v>0</v>
      </c>
      <c r="J22">
        <v>0</v>
      </c>
      <c r="K22">
        <v>0</v>
      </c>
      <c r="L22" t="s">
        <v>800</v>
      </c>
    </row>
    <row r="23" spans="1:12" x14ac:dyDescent="0.2">
      <c r="A23" s="4">
        <v>14883072</v>
      </c>
      <c r="B23" s="4" t="s">
        <v>800</v>
      </c>
      <c r="C23" s="4" t="s">
        <v>38</v>
      </c>
      <c r="D23" s="10" t="s">
        <v>801</v>
      </c>
      <c r="E23">
        <v>1</v>
      </c>
      <c r="F23">
        <v>0</v>
      </c>
      <c r="G23">
        <v>0</v>
      </c>
      <c r="H23">
        <v>0</v>
      </c>
      <c r="I23">
        <v>0</v>
      </c>
      <c r="J23">
        <v>0</v>
      </c>
      <c r="K23">
        <v>1</v>
      </c>
      <c r="L23" t="s">
        <v>800</v>
      </c>
    </row>
    <row r="24" spans="1:12" x14ac:dyDescent="0.2">
      <c r="A24" s="4">
        <v>15280752</v>
      </c>
      <c r="B24" s="4" t="s">
        <v>800</v>
      </c>
      <c r="C24" s="4" t="s">
        <v>38</v>
      </c>
      <c r="D24" s="10" t="s">
        <v>801</v>
      </c>
      <c r="E24">
        <v>4</v>
      </c>
      <c r="F24">
        <v>1</v>
      </c>
      <c r="G24">
        <v>0</v>
      </c>
      <c r="H24">
        <v>1</v>
      </c>
      <c r="I24">
        <v>1</v>
      </c>
      <c r="J24">
        <v>0</v>
      </c>
      <c r="K24">
        <v>1</v>
      </c>
      <c r="L24" t="s">
        <v>800</v>
      </c>
    </row>
    <row r="25" spans="1:12" x14ac:dyDescent="0.2">
      <c r="A25" s="4">
        <v>17160552</v>
      </c>
      <c r="B25" s="4" t="s">
        <v>800</v>
      </c>
      <c r="C25" s="4" t="s">
        <v>2136</v>
      </c>
      <c r="D25" s="11" t="s">
        <v>166</v>
      </c>
      <c r="E25">
        <v>1</v>
      </c>
      <c r="F25">
        <v>1</v>
      </c>
      <c r="G25">
        <v>0</v>
      </c>
      <c r="H25">
        <v>0</v>
      </c>
      <c r="I25">
        <v>0</v>
      </c>
      <c r="J25">
        <v>0</v>
      </c>
      <c r="K25">
        <v>0</v>
      </c>
      <c r="L25" t="s">
        <v>800</v>
      </c>
    </row>
    <row r="26" spans="1:12" x14ac:dyDescent="0.2">
      <c r="A26" s="4">
        <v>17778672</v>
      </c>
      <c r="B26" s="4" t="s">
        <v>800</v>
      </c>
      <c r="C26" s="4" t="s">
        <v>38</v>
      </c>
      <c r="D26" s="10" t="s">
        <v>10466</v>
      </c>
      <c r="E26">
        <v>9</v>
      </c>
      <c r="F26">
        <v>0</v>
      </c>
      <c r="G26">
        <v>2</v>
      </c>
      <c r="H26">
        <v>3</v>
      </c>
      <c r="I26">
        <v>2</v>
      </c>
      <c r="J26">
        <v>1</v>
      </c>
      <c r="K26">
        <v>1</v>
      </c>
      <c r="L26" t="s">
        <v>800</v>
      </c>
    </row>
    <row r="27" spans="1:12" x14ac:dyDescent="0.2">
      <c r="A27" s="4">
        <v>18043902</v>
      </c>
      <c r="B27" s="4" t="s">
        <v>2085</v>
      </c>
      <c r="C27" s="4" t="s">
        <v>339</v>
      </c>
      <c r="D27" s="4" t="s">
        <v>2086</v>
      </c>
      <c r="E27">
        <v>14</v>
      </c>
      <c r="F27">
        <v>2</v>
      </c>
      <c r="G27">
        <v>2</v>
      </c>
      <c r="H27">
        <v>3</v>
      </c>
      <c r="I27">
        <v>2</v>
      </c>
      <c r="J27">
        <v>1</v>
      </c>
      <c r="K27">
        <v>4</v>
      </c>
      <c r="L27" t="s">
        <v>2085</v>
      </c>
    </row>
    <row r="28" spans="1:12" x14ac:dyDescent="0.2">
      <c r="A28" s="4">
        <v>18225742</v>
      </c>
      <c r="B28" s="4" t="s">
        <v>800</v>
      </c>
      <c r="C28" s="4" t="s">
        <v>38</v>
      </c>
      <c r="D28" s="10" t="s">
        <v>1508</v>
      </c>
      <c r="E28">
        <v>4</v>
      </c>
      <c r="F28">
        <v>2</v>
      </c>
      <c r="G28">
        <v>1</v>
      </c>
      <c r="H28">
        <v>1</v>
      </c>
      <c r="I28">
        <v>0</v>
      </c>
      <c r="J28">
        <v>0</v>
      </c>
      <c r="K28">
        <v>0</v>
      </c>
      <c r="L28" t="s">
        <v>800</v>
      </c>
    </row>
    <row r="29" spans="1:12" x14ac:dyDescent="0.2">
      <c r="A29" s="4">
        <v>18864182</v>
      </c>
      <c r="B29" s="4" t="s">
        <v>869</v>
      </c>
      <c r="C29" s="4" t="s">
        <v>38</v>
      </c>
      <c r="D29" s="10" t="s">
        <v>870</v>
      </c>
      <c r="E29">
        <v>1</v>
      </c>
      <c r="F29">
        <v>0</v>
      </c>
      <c r="G29">
        <v>0</v>
      </c>
      <c r="H29">
        <v>1</v>
      </c>
      <c r="I29">
        <v>0</v>
      </c>
      <c r="J29">
        <v>0</v>
      </c>
      <c r="K29">
        <v>0</v>
      </c>
      <c r="L29" t="s">
        <v>800</v>
      </c>
    </row>
    <row r="30" spans="1:12" x14ac:dyDescent="0.2">
      <c r="A30" s="4">
        <v>19036712</v>
      </c>
      <c r="B30" s="4" t="s">
        <v>5018</v>
      </c>
      <c r="C30" s="4" t="s">
        <v>38</v>
      </c>
      <c r="D30" s="10" t="s">
        <v>801</v>
      </c>
      <c r="E30">
        <v>22</v>
      </c>
      <c r="F30">
        <v>3</v>
      </c>
      <c r="G30">
        <v>4</v>
      </c>
      <c r="H30">
        <v>4</v>
      </c>
      <c r="I30">
        <v>4</v>
      </c>
      <c r="J30">
        <v>3</v>
      </c>
      <c r="K30">
        <v>4</v>
      </c>
      <c r="L30" t="s">
        <v>800</v>
      </c>
    </row>
    <row r="31" spans="1:12" x14ac:dyDescent="0.2">
      <c r="A31" s="4">
        <v>21806032</v>
      </c>
      <c r="B31" s="4" t="s">
        <v>7887</v>
      </c>
      <c r="C31" s="4" t="s">
        <v>38</v>
      </c>
      <c r="D31" s="10" t="s">
        <v>7888</v>
      </c>
      <c r="E31">
        <v>1</v>
      </c>
      <c r="F31">
        <v>0</v>
      </c>
      <c r="G31">
        <v>0</v>
      </c>
      <c r="H31">
        <v>0</v>
      </c>
      <c r="I31">
        <v>0</v>
      </c>
      <c r="J31">
        <v>0</v>
      </c>
      <c r="K31">
        <v>1</v>
      </c>
      <c r="L31" t="s">
        <v>800</v>
      </c>
    </row>
    <row r="32" spans="1:12" x14ac:dyDescent="0.2">
      <c r="A32" s="4">
        <v>21814002</v>
      </c>
      <c r="B32" s="4" t="s">
        <v>7450</v>
      </c>
      <c r="C32" s="4" t="s">
        <v>38</v>
      </c>
      <c r="D32" s="12" t="s">
        <v>7451</v>
      </c>
      <c r="E32">
        <v>26</v>
      </c>
      <c r="F32">
        <v>4</v>
      </c>
      <c r="G32">
        <v>5</v>
      </c>
      <c r="H32">
        <v>4</v>
      </c>
      <c r="I32">
        <v>4</v>
      </c>
      <c r="J32">
        <v>5</v>
      </c>
      <c r="K32">
        <v>4</v>
      </c>
      <c r="L32" t="s">
        <v>800</v>
      </c>
    </row>
    <row r="33" spans="1:12" x14ac:dyDescent="0.2">
      <c r="A33" s="4">
        <v>21861202</v>
      </c>
      <c r="B33" s="4" t="s">
        <v>6105</v>
      </c>
      <c r="C33" s="4" t="s">
        <v>38</v>
      </c>
      <c r="D33" s="4" t="s">
        <v>1408</v>
      </c>
      <c r="E33">
        <v>2</v>
      </c>
      <c r="F33">
        <v>0</v>
      </c>
      <c r="G33">
        <v>0</v>
      </c>
      <c r="H33">
        <v>0</v>
      </c>
      <c r="I33">
        <v>1</v>
      </c>
      <c r="J33">
        <v>0</v>
      </c>
      <c r="K33">
        <v>1</v>
      </c>
      <c r="L33" t="s">
        <v>800</v>
      </c>
    </row>
    <row r="34" spans="1:12" x14ac:dyDescent="0.2">
      <c r="A34" s="4">
        <v>22265532</v>
      </c>
      <c r="B34" s="4" t="s">
        <v>11084</v>
      </c>
      <c r="C34" s="4" t="s">
        <v>930</v>
      </c>
      <c r="D34" s="9" t="s">
        <v>11085</v>
      </c>
      <c r="E34">
        <v>1</v>
      </c>
      <c r="F34">
        <v>0</v>
      </c>
      <c r="G34">
        <v>0</v>
      </c>
      <c r="H34">
        <v>0</v>
      </c>
      <c r="I34">
        <v>0</v>
      </c>
      <c r="J34">
        <v>0</v>
      </c>
      <c r="K34">
        <v>1</v>
      </c>
      <c r="L34" t="s">
        <v>2085</v>
      </c>
    </row>
    <row r="35" spans="1:12" x14ac:dyDescent="0.2">
      <c r="A35" s="4">
        <v>23279162</v>
      </c>
      <c r="B35" s="4" t="s">
        <v>9147</v>
      </c>
      <c r="C35" s="4" t="s">
        <v>38</v>
      </c>
      <c r="D35" s="4" t="s">
        <v>9148</v>
      </c>
      <c r="E35">
        <v>3</v>
      </c>
      <c r="F35">
        <v>1</v>
      </c>
      <c r="G35">
        <v>1</v>
      </c>
      <c r="H35">
        <v>0</v>
      </c>
      <c r="I35">
        <v>1</v>
      </c>
      <c r="J35">
        <v>0</v>
      </c>
      <c r="K35">
        <v>0</v>
      </c>
      <c r="L35" t="s">
        <v>4569</v>
      </c>
    </row>
    <row r="36" spans="1:12" x14ac:dyDescent="0.2">
      <c r="A36" s="4">
        <v>23558137</v>
      </c>
      <c r="B36" s="4" t="s">
        <v>2663</v>
      </c>
      <c r="C36" s="4" t="s">
        <v>38</v>
      </c>
      <c r="D36" s="4" t="s">
        <v>2664</v>
      </c>
      <c r="E36">
        <v>7</v>
      </c>
      <c r="F36">
        <v>1</v>
      </c>
      <c r="G36">
        <v>1</v>
      </c>
      <c r="H36">
        <v>1</v>
      </c>
      <c r="I36">
        <v>2</v>
      </c>
      <c r="J36">
        <v>1</v>
      </c>
      <c r="K36">
        <v>1</v>
      </c>
      <c r="L36" t="s">
        <v>4569</v>
      </c>
    </row>
    <row r="37" spans="1:12" x14ac:dyDescent="0.2">
      <c r="A37" s="4">
        <v>23816662</v>
      </c>
      <c r="B37" s="4" t="s">
        <v>527</v>
      </c>
      <c r="C37" s="4" t="s">
        <v>528</v>
      </c>
      <c r="D37" s="11" t="s">
        <v>529</v>
      </c>
      <c r="E37">
        <v>8</v>
      </c>
      <c r="F37">
        <v>1</v>
      </c>
      <c r="G37">
        <v>1</v>
      </c>
      <c r="H37">
        <v>1</v>
      </c>
      <c r="I37">
        <v>2</v>
      </c>
      <c r="J37">
        <v>1</v>
      </c>
      <c r="K37">
        <v>2</v>
      </c>
      <c r="L37" t="s">
        <v>800</v>
      </c>
    </row>
    <row r="38" spans="1:12" x14ac:dyDescent="0.2">
      <c r="A38" s="4">
        <v>23856167</v>
      </c>
      <c r="B38" s="4" t="s">
        <v>800</v>
      </c>
      <c r="C38" s="4" t="s">
        <v>38</v>
      </c>
      <c r="D38" s="12" t="s">
        <v>831</v>
      </c>
      <c r="E38">
        <v>2</v>
      </c>
      <c r="F38">
        <v>1</v>
      </c>
      <c r="G38">
        <v>0</v>
      </c>
      <c r="H38">
        <v>1</v>
      </c>
      <c r="I38">
        <v>0</v>
      </c>
      <c r="J38">
        <v>0</v>
      </c>
      <c r="K38">
        <v>0</v>
      </c>
      <c r="L38" t="s">
        <v>800</v>
      </c>
    </row>
    <row r="39" spans="1:12" x14ac:dyDescent="0.2">
      <c r="A39" s="4">
        <v>23875882</v>
      </c>
      <c r="B39" s="4" t="s">
        <v>800</v>
      </c>
      <c r="C39" s="4" t="s">
        <v>38</v>
      </c>
      <c r="D39" s="11" t="s">
        <v>2076</v>
      </c>
      <c r="E39">
        <v>9</v>
      </c>
      <c r="F39">
        <v>1</v>
      </c>
      <c r="G39">
        <v>2</v>
      </c>
      <c r="H39">
        <v>2</v>
      </c>
      <c r="I39">
        <v>2</v>
      </c>
      <c r="J39">
        <v>1</v>
      </c>
      <c r="K39">
        <v>1</v>
      </c>
      <c r="L39" t="s">
        <v>800</v>
      </c>
    </row>
    <row r="40" spans="1:12" x14ac:dyDescent="0.2">
      <c r="A40" s="4">
        <v>23941462</v>
      </c>
      <c r="B40" s="4" t="s">
        <v>848</v>
      </c>
      <c r="C40" s="4" t="s">
        <v>38</v>
      </c>
      <c r="D40" s="4" t="s">
        <v>849</v>
      </c>
      <c r="E40">
        <v>1</v>
      </c>
      <c r="F40">
        <v>1</v>
      </c>
      <c r="G40">
        <v>0</v>
      </c>
      <c r="H40">
        <v>0</v>
      </c>
      <c r="I40">
        <v>0</v>
      </c>
      <c r="J40">
        <v>0</v>
      </c>
      <c r="K40">
        <v>0</v>
      </c>
      <c r="L40" t="s">
        <v>800</v>
      </c>
    </row>
    <row r="41" spans="1:12" x14ac:dyDescent="0.2">
      <c r="A41" s="4">
        <v>23955740</v>
      </c>
      <c r="B41" s="4" t="s">
        <v>800</v>
      </c>
      <c r="C41" s="4" t="s">
        <v>323</v>
      </c>
      <c r="D41" s="4" t="s">
        <v>1044</v>
      </c>
      <c r="E41">
        <v>1</v>
      </c>
      <c r="F41">
        <v>1</v>
      </c>
      <c r="G41">
        <v>0</v>
      </c>
      <c r="H41">
        <v>0</v>
      </c>
      <c r="I41">
        <v>0</v>
      </c>
      <c r="J41">
        <v>0</v>
      </c>
      <c r="K41">
        <v>0</v>
      </c>
      <c r="L41" t="s">
        <v>800</v>
      </c>
    </row>
    <row r="42" spans="1:12" x14ac:dyDescent="0.2">
      <c r="A42" s="4">
        <v>23993188</v>
      </c>
      <c r="B42" s="4" t="s">
        <v>800</v>
      </c>
      <c r="C42" s="4" t="s">
        <v>1789</v>
      </c>
      <c r="D42" s="4" t="s">
        <v>1790</v>
      </c>
      <c r="E42">
        <v>4</v>
      </c>
      <c r="F42">
        <v>1</v>
      </c>
      <c r="G42">
        <v>1</v>
      </c>
      <c r="H42">
        <v>1</v>
      </c>
      <c r="I42">
        <v>1</v>
      </c>
      <c r="J42">
        <v>0</v>
      </c>
      <c r="K42">
        <v>0</v>
      </c>
      <c r="L42" t="s">
        <v>800</v>
      </c>
    </row>
    <row r="43" spans="1:12" x14ac:dyDescent="0.2">
      <c r="A43" s="4">
        <v>23997318</v>
      </c>
      <c r="B43" s="4" t="s">
        <v>1911</v>
      </c>
      <c r="C43" s="4" t="s">
        <v>737</v>
      </c>
      <c r="D43" s="4" t="s">
        <v>1912</v>
      </c>
      <c r="E43">
        <v>3</v>
      </c>
      <c r="F43">
        <v>0</v>
      </c>
      <c r="G43">
        <v>1</v>
      </c>
      <c r="H43">
        <v>0</v>
      </c>
      <c r="I43">
        <v>1</v>
      </c>
      <c r="J43">
        <v>0</v>
      </c>
      <c r="K43">
        <v>1</v>
      </c>
      <c r="L43" t="s">
        <v>2085</v>
      </c>
    </row>
    <row r="44" spans="1:12" x14ac:dyDescent="0.2">
      <c r="A44" s="4">
        <v>24004147</v>
      </c>
      <c r="B44" s="4" t="s">
        <v>800</v>
      </c>
      <c r="C44" s="4" t="s">
        <v>904</v>
      </c>
      <c r="D44" s="10" t="s">
        <v>2155</v>
      </c>
      <c r="E44">
        <v>1</v>
      </c>
      <c r="F44">
        <v>0</v>
      </c>
      <c r="G44">
        <v>0</v>
      </c>
      <c r="H44">
        <v>1</v>
      </c>
      <c r="I44">
        <v>0</v>
      </c>
      <c r="J44">
        <v>0</v>
      </c>
      <c r="K44">
        <v>0</v>
      </c>
      <c r="L44" t="s">
        <v>800</v>
      </c>
    </row>
    <row r="45" spans="1:12" x14ac:dyDescent="0.2">
      <c r="A45" s="4">
        <v>24025988</v>
      </c>
      <c r="B45" s="4" t="s">
        <v>8151</v>
      </c>
      <c r="C45" s="4" t="s">
        <v>2953</v>
      </c>
      <c r="D45" s="10" t="s">
        <v>8152</v>
      </c>
      <c r="E45">
        <v>1</v>
      </c>
      <c r="F45">
        <v>0</v>
      </c>
      <c r="G45">
        <v>0</v>
      </c>
      <c r="H45">
        <v>0</v>
      </c>
      <c r="I45">
        <v>0</v>
      </c>
      <c r="J45">
        <v>0</v>
      </c>
      <c r="K45">
        <v>1</v>
      </c>
      <c r="L45" t="s">
        <v>800</v>
      </c>
    </row>
    <row r="46" spans="1:12" x14ac:dyDescent="0.2">
      <c r="A46" s="4">
        <v>24044336</v>
      </c>
      <c r="B46" s="4" t="s">
        <v>4146</v>
      </c>
      <c r="C46" s="4" t="s">
        <v>4147</v>
      </c>
      <c r="D46" s="13" t="s">
        <v>4148</v>
      </c>
      <c r="E46">
        <v>16</v>
      </c>
      <c r="F46">
        <v>1</v>
      </c>
      <c r="G46">
        <v>5</v>
      </c>
      <c r="H46">
        <v>3</v>
      </c>
      <c r="I46">
        <v>1</v>
      </c>
      <c r="J46">
        <v>2</v>
      </c>
      <c r="K46">
        <v>4</v>
      </c>
      <c r="L46" t="s">
        <v>4146</v>
      </c>
    </row>
    <row r="47" spans="1:12" x14ac:dyDescent="0.2">
      <c r="A47" s="4">
        <v>24051060</v>
      </c>
      <c r="B47" s="4" t="s">
        <v>800</v>
      </c>
      <c r="C47" s="4" t="s">
        <v>38</v>
      </c>
      <c r="D47" s="12" t="s">
        <v>831</v>
      </c>
      <c r="E47">
        <v>1</v>
      </c>
      <c r="F47">
        <v>1</v>
      </c>
      <c r="G47">
        <v>0</v>
      </c>
      <c r="H47">
        <v>0</v>
      </c>
      <c r="I47">
        <v>0</v>
      </c>
      <c r="J47">
        <v>0</v>
      </c>
      <c r="K47">
        <v>0</v>
      </c>
      <c r="L47" t="s">
        <v>800</v>
      </c>
    </row>
    <row r="48" spans="1:12" x14ac:dyDescent="0.2">
      <c r="A48" s="4">
        <v>24078122</v>
      </c>
      <c r="B48" s="4" t="s">
        <v>800</v>
      </c>
      <c r="C48" s="4" t="s">
        <v>38</v>
      </c>
      <c r="D48" s="14" t="s">
        <v>4101</v>
      </c>
      <c r="E48">
        <v>1</v>
      </c>
      <c r="F48">
        <v>0</v>
      </c>
      <c r="G48">
        <v>1</v>
      </c>
      <c r="H48">
        <v>0</v>
      </c>
      <c r="I48">
        <v>0</v>
      </c>
      <c r="J48">
        <v>0</v>
      </c>
      <c r="K48">
        <v>0</v>
      </c>
      <c r="L48" t="s">
        <v>800</v>
      </c>
    </row>
    <row r="49" spans="1:12" x14ac:dyDescent="0.2">
      <c r="A49" s="4">
        <v>24092941</v>
      </c>
      <c r="B49" s="4" t="s">
        <v>4459</v>
      </c>
      <c r="C49" s="4" t="s">
        <v>348</v>
      </c>
      <c r="D49" s="4" t="s">
        <v>11283</v>
      </c>
      <c r="E49">
        <v>1</v>
      </c>
      <c r="F49">
        <v>0</v>
      </c>
      <c r="G49">
        <v>0</v>
      </c>
      <c r="H49">
        <v>1</v>
      </c>
      <c r="I49">
        <v>0</v>
      </c>
      <c r="J49">
        <v>0</v>
      </c>
      <c r="K49">
        <v>0</v>
      </c>
      <c r="L49" t="s">
        <v>800</v>
      </c>
    </row>
    <row r="50" spans="1:12" x14ac:dyDescent="0.2">
      <c r="A50" s="4">
        <v>24097200</v>
      </c>
      <c r="B50" s="4" t="s">
        <v>4569</v>
      </c>
      <c r="C50" s="4" t="s">
        <v>38</v>
      </c>
      <c r="D50" s="6" t="s">
        <v>4570</v>
      </c>
      <c r="E50">
        <v>1</v>
      </c>
      <c r="F50">
        <v>0</v>
      </c>
      <c r="G50">
        <v>1</v>
      </c>
      <c r="H50">
        <v>0</v>
      </c>
      <c r="I50">
        <v>0</v>
      </c>
      <c r="J50">
        <v>0</v>
      </c>
      <c r="K50">
        <v>0</v>
      </c>
      <c r="L50" t="s">
        <v>4569</v>
      </c>
    </row>
    <row r="51" spans="1:12" x14ac:dyDescent="0.2">
      <c r="A51" s="4">
        <v>24098385</v>
      </c>
      <c r="B51" s="4" t="s">
        <v>848</v>
      </c>
      <c r="C51" s="4" t="s">
        <v>930</v>
      </c>
      <c r="D51" s="13" t="s">
        <v>4582</v>
      </c>
      <c r="E51">
        <v>1</v>
      </c>
      <c r="F51">
        <v>0</v>
      </c>
      <c r="G51">
        <v>1</v>
      </c>
      <c r="H51">
        <v>0</v>
      </c>
      <c r="I51">
        <v>0</v>
      </c>
      <c r="J51">
        <v>0</v>
      </c>
      <c r="K51">
        <v>0</v>
      </c>
      <c r="L51" t="s">
        <v>800</v>
      </c>
    </row>
    <row r="52" spans="1:12" x14ac:dyDescent="0.2">
      <c r="A52" s="4">
        <v>24104116</v>
      </c>
      <c r="B52" s="4" t="s">
        <v>4741</v>
      </c>
      <c r="C52" s="4" t="s">
        <v>38</v>
      </c>
      <c r="D52" s="4" t="s">
        <v>4742</v>
      </c>
      <c r="E52">
        <v>1</v>
      </c>
      <c r="F52">
        <v>0</v>
      </c>
      <c r="G52">
        <v>0</v>
      </c>
      <c r="H52">
        <v>1</v>
      </c>
      <c r="I52">
        <v>0</v>
      </c>
      <c r="J52">
        <v>0</v>
      </c>
      <c r="K52">
        <v>0</v>
      </c>
      <c r="L52" t="s">
        <v>800</v>
      </c>
    </row>
    <row r="53" spans="1:12" x14ac:dyDescent="0.2">
      <c r="A53" s="4">
        <v>24104204</v>
      </c>
      <c r="B53" s="4" t="s">
        <v>4750</v>
      </c>
      <c r="C53" s="4" t="s">
        <v>930</v>
      </c>
      <c r="D53" s="9" t="s">
        <v>4751</v>
      </c>
      <c r="E53">
        <v>1</v>
      </c>
      <c r="F53">
        <v>0</v>
      </c>
      <c r="G53">
        <v>1</v>
      </c>
      <c r="H53">
        <v>0</v>
      </c>
      <c r="I53">
        <v>0</v>
      </c>
      <c r="J53">
        <v>0</v>
      </c>
      <c r="K53">
        <v>0</v>
      </c>
      <c r="L53" t="s">
        <v>2085</v>
      </c>
    </row>
    <row r="54" spans="1:12" x14ac:dyDescent="0.2">
      <c r="A54" s="4">
        <v>24131401</v>
      </c>
      <c r="B54" s="4" t="s">
        <v>5359</v>
      </c>
      <c r="C54" s="4" t="s">
        <v>38</v>
      </c>
      <c r="D54" s="7" t="s">
        <v>5360</v>
      </c>
      <c r="E54">
        <v>2</v>
      </c>
      <c r="F54">
        <v>0</v>
      </c>
      <c r="G54">
        <v>0</v>
      </c>
      <c r="H54">
        <v>2</v>
      </c>
      <c r="I54">
        <v>0</v>
      </c>
      <c r="J54">
        <v>0</v>
      </c>
      <c r="K54">
        <v>0</v>
      </c>
      <c r="L54" t="s">
        <v>4146</v>
      </c>
    </row>
    <row r="55" spans="1:12" x14ac:dyDescent="0.2">
      <c r="A55" s="4">
        <v>24138037</v>
      </c>
      <c r="B55" s="4" t="s">
        <v>800</v>
      </c>
      <c r="C55" s="4" t="s">
        <v>4040</v>
      </c>
      <c r="D55" s="4" t="s">
        <v>5293</v>
      </c>
      <c r="E55">
        <v>1</v>
      </c>
      <c r="F55">
        <v>0</v>
      </c>
      <c r="G55">
        <v>0</v>
      </c>
      <c r="H55">
        <v>1</v>
      </c>
      <c r="I55">
        <v>0</v>
      </c>
      <c r="J55">
        <v>0</v>
      </c>
      <c r="K55">
        <v>0</v>
      </c>
      <c r="L55" t="s">
        <v>800</v>
      </c>
    </row>
    <row r="56" spans="1:12" x14ac:dyDescent="0.2">
      <c r="A56" s="4">
        <v>24140617</v>
      </c>
      <c r="B56" s="4" t="s">
        <v>800</v>
      </c>
      <c r="C56" s="4" t="s">
        <v>38</v>
      </c>
      <c r="D56" s="10" t="s">
        <v>752</v>
      </c>
      <c r="E56">
        <v>6</v>
      </c>
      <c r="F56">
        <v>0</v>
      </c>
      <c r="G56">
        <v>0</v>
      </c>
      <c r="H56">
        <v>2</v>
      </c>
      <c r="I56">
        <v>1</v>
      </c>
      <c r="J56">
        <v>1</v>
      </c>
      <c r="K56">
        <v>2</v>
      </c>
      <c r="L56" t="s">
        <v>800</v>
      </c>
    </row>
    <row r="57" spans="1:12" x14ac:dyDescent="0.2">
      <c r="A57" s="4">
        <v>24158661</v>
      </c>
      <c r="B57" s="4" t="s">
        <v>2217</v>
      </c>
      <c r="C57" s="4" t="s">
        <v>11216</v>
      </c>
      <c r="D57" s="4" t="s">
        <v>11217</v>
      </c>
      <c r="E57">
        <v>3</v>
      </c>
      <c r="F57">
        <v>0</v>
      </c>
      <c r="G57">
        <v>0</v>
      </c>
      <c r="H57">
        <v>0</v>
      </c>
      <c r="I57">
        <v>1</v>
      </c>
      <c r="J57">
        <v>1</v>
      </c>
      <c r="K57">
        <v>1</v>
      </c>
      <c r="L57" t="s">
        <v>2217</v>
      </c>
    </row>
    <row r="58" spans="1:12" x14ac:dyDescent="0.2">
      <c r="A58" s="4">
        <v>24207859</v>
      </c>
      <c r="B58" s="4" t="s">
        <v>800</v>
      </c>
      <c r="C58" s="4" t="s">
        <v>38</v>
      </c>
      <c r="D58" s="14" t="s">
        <v>6959</v>
      </c>
      <c r="E58">
        <v>1</v>
      </c>
      <c r="F58">
        <v>0</v>
      </c>
      <c r="G58">
        <v>0</v>
      </c>
      <c r="H58">
        <v>0</v>
      </c>
      <c r="I58">
        <v>1</v>
      </c>
      <c r="J58">
        <v>0</v>
      </c>
      <c r="K58">
        <v>0</v>
      </c>
      <c r="L58" t="s">
        <v>800</v>
      </c>
    </row>
    <row r="59" spans="1:12" x14ac:dyDescent="0.2">
      <c r="A59" s="4">
        <v>24215563</v>
      </c>
      <c r="B59" s="4" t="s">
        <v>848</v>
      </c>
      <c r="C59" s="4" t="s">
        <v>38</v>
      </c>
      <c r="D59" s="10" t="s">
        <v>988</v>
      </c>
      <c r="E59">
        <v>1</v>
      </c>
      <c r="F59">
        <v>0</v>
      </c>
      <c r="G59">
        <v>0</v>
      </c>
      <c r="H59">
        <v>0</v>
      </c>
      <c r="I59">
        <v>0</v>
      </c>
      <c r="J59">
        <v>1</v>
      </c>
      <c r="K59">
        <v>0</v>
      </c>
      <c r="L59" t="s">
        <v>800</v>
      </c>
    </row>
    <row r="60" spans="1:12" x14ac:dyDescent="0.2">
      <c r="A60" s="4">
        <v>24243990</v>
      </c>
      <c r="B60" s="4" t="s">
        <v>848</v>
      </c>
      <c r="C60" s="4" t="s">
        <v>38</v>
      </c>
      <c r="D60" s="13" t="s">
        <v>11282</v>
      </c>
      <c r="E60">
        <v>3</v>
      </c>
      <c r="F60">
        <v>0</v>
      </c>
      <c r="G60">
        <v>0</v>
      </c>
      <c r="H60">
        <v>0</v>
      </c>
      <c r="I60">
        <v>0</v>
      </c>
      <c r="J60">
        <v>0</v>
      </c>
      <c r="K60">
        <v>3</v>
      </c>
      <c r="L60" t="s">
        <v>800</v>
      </c>
    </row>
    <row r="61" spans="1:12" x14ac:dyDescent="0.2">
      <c r="A61" s="4">
        <v>24245808</v>
      </c>
      <c r="B61" s="4" t="s">
        <v>7542</v>
      </c>
      <c r="C61" s="4" t="s">
        <v>38</v>
      </c>
      <c r="D61" s="4" t="s">
        <v>7543</v>
      </c>
      <c r="E61">
        <v>1</v>
      </c>
      <c r="F61">
        <v>0</v>
      </c>
      <c r="G61">
        <v>0</v>
      </c>
      <c r="H61">
        <v>0</v>
      </c>
      <c r="I61">
        <v>0</v>
      </c>
      <c r="J61">
        <v>0</v>
      </c>
      <c r="K61">
        <v>1</v>
      </c>
      <c r="L61" t="s">
        <v>4569</v>
      </c>
    </row>
    <row r="62" spans="1:12" x14ac:dyDescent="0.2">
      <c r="A62" s="4">
        <v>24253615</v>
      </c>
      <c r="B62" s="4" t="s">
        <v>800</v>
      </c>
      <c r="C62" s="4" t="s">
        <v>38</v>
      </c>
      <c r="D62" s="10" t="s">
        <v>8245</v>
      </c>
      <c r="E62">
        <v>1</v>
      </c>
      <c r="F62">
        <v>0</v>
      </c>
      <c r="G62">
        <v>0</v>
      </c>
      <c r="H62">
        <v>0</v>
      </c>
      <c r="I62">
        <v>0</v>
      </c>
      <c r="J62">
        <v>0</v>
      </c>
      <c r="K62">
        <v>1</v>
      </c>
      <c r="L62" t="s">
        <v>800</v>
      </c>
    </row>
    <row r="63" spans="1:12" x14ac:dyDescent="0.2">
      <c r="A63" s="4">
        <v>24271886</v>
      </c>
      <c r="B63" s="4" t="s">
        <v>7829</v>
      </c>
      <c r="C63" s="4" t="s">
        <v>38</v>
      </c>
      <c r="D63" s="10" t="s">
        <v>752</v>
      </c>
      <c r="E63">
        <v>1</v>
      </c>
      <c r="F63">
        <v>0</v>
      </c>
      <c r="G63">
        <v>0</v>
      </c>
      <c r="H63">
        <v>0</v>
      </c>
      <c r="I63">
        <v>0</v>
      </c>
      <c r="J63">
        <v>0</v>
      </c>
      <c r="K63">
        <v>1</v>
      </c>
      <c r="L63" t="s">
        <v>800</v>
      </c>
    </row>
    <row r="64" spans="1:12" x14ac:dyDescent="0.2">
      <c r="A64" s="4">
        <v>24276968</v>
      </c>
      <c r="B64" s="4" t="s">
        <v>11202</v>
      </c>
      <c r="C64" s="4" t="s">
        <v>11203</v>
      </c>
      <c r="D64" s="13" t="s">
        <v>11281</v>
      </c>
      <c r="E64">
        <v>2</v>
      </c>
      <c r="F64">
        <v>0</v>
      </c>
      <c r="G64">
        <v>0</v>
      </c>
      <c r="H64">
        <v>0</v>
      </c>
      <c r="I64">
        <v>0</v>
      </c>
      <c r="J64">
        <v>0</v>
      </c>
      <c r="K64">
        <v>2</v>
      </c>
      <c r="L64" t="s">
        <v>800</v>
      </c>
    </row>
    <row r="65" spans="1:12" x14ac:dyDescent="0.2">
      <c r="A65" s="4">
        <v>24302790</v>
      </c>
      <c r="B65" s="4" t="s">
        <v>8477</v>
      </c>
      <c r="C65" s="4" t="s">
        <v>38</v>
      </c>
      <c r="D65" s="11" t="s">
        <v>11285</v>
      </c>
      <c r="E65">
        <v>1</v>
      </c>
      <c r="F65">
        <v>0</v>
      </c>
      <c r="G65">
        <v>0</v>
      </c>
      <c r="H65">
        <v>0</v>
      </c>
      <c r="I65">
        <v>0</v>
      </c>
      <c r="J65">
        <v>0</v>
      </c>
      <c r="K65">
        <v>1</v>
      </c>
      <c r="L65" t="s">
        <v>800</v>
      </c>
    </row>
    <row r="66" spans="1:12" x14ac:dyDescent="0.2">
      <c r="A66" s="4">
        <v>24311385</v>
      </c>
      <c r="B66" s="4" t="s">
        <v>8552</v>
      </c>
      <c r="C66" s="4" t="s">
        <v>38</v>
      </c>
      <c r="D66" s="4" t="s">
        <v>8553</v>
      </c>
      <c r="E66">
        <v>3</v>
      </c>
      <c r="F66">
        <v>0</v>
      </c>
      <c r="G66">
        <v>0</v>
      </c>
      <c r="H66">
        <v>0</v>
      </c>
      <c r="I66">
        <v>0</v>
      </c>
      <c r="J66">
        <v>0</v>
      </c>
      <c r="K66">
        <v>3</v>
      </c>
      <c r="L66" t="s">
        <v>800</v>
      </c>
    </row>
    <row r="67" spans="1:12" x14ac:dyDescent="0.2">
      <c r="A67" s="4">
        <v>24325358</v>
      </c>
      <c r="B67" s="4" t="s">
        <v>800</v>
      </c>
      <c r="C67" s="4" t="s">
        <v>38</v>
      </c>
      <c r="D67" s="10" t="s">
        <v>8666</v>
      </c>
      <c r="E67">
        <v>1</v>
      </c>
      <c r="F67">
        <v>0</v>
      </c>
      <c r="G67">
        <v>0</v>
      </c>
      <c r="H67">
        <v>0</v>
      </c>
      <c r="I67">
        <v>0</v>
      </c>
      <c r="J67">
        <v>0</v>
      </c>
      <c r="K67">
        <v>1</v>
      </c>
      <c r="L67" t="s">
        <v>800</v>
      </c>
    </row>
  </sheetData>
  <autoFilter ref="A1:L67">
    <sortState ref="A2:L67">
      <sortCondition ref="A1:A67"/>
    </sortState>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362"/>
  <sheetViews>
    <sheetView workbookViewId="0">
      <selection activeCell="A19" sqref="A19"/>
    </sheetView>
  </sheetViews>
  <sheetFormatPr baseColWidth="10" defaultRowHeight="16" x14ac:dyDescent="0.2"/>
  <cols>
    <col min="1" max="1" width="18.5" customWidth="1"/>
    <col min="4" max="4" width="9.83203125" customWidth="1"/>
  </cols>
  <sheetData>
    <row r="1" spans="1:5" x14ac:dyDescent="0.2">
      <c r="A1" s="4" t="s">
        <v>16</v>
      </c>
      <c r="B1" t="s">
        <v>21</v>
      </c>
      <c r="C1" t="s">
        <v>11323</v>
      </c>
      <c r="D1" t="s">
        <v>11269</v>
      </c>
    </row>
    <row r="2" spans="1:5" x14ac:dyDescent="0.2">
      <c r="A2" s="4">
        <v>214629162</v>
      </c>
      <c r="B2">
        <v>19592112</v>
      </c>
      <c r="C2">
        <f>COUNTIF(Stat!A$2:A$67, B2)</f>
        <v>0</v>
      </c>
      <c r="D2" s="17">
        <v>8</v>
      </c>
      <c r="E2" t="str">
        <f>IF(C2=1, A2, "")</f>
        <v/>
      </c>
    </row>
    <row r="3" spans="1:5" x14ac:dyDescent="0.2">
      <c r="A3" s="4">
        <v>214630382</v>
      </c>
      <c r="B3">
        <v>19772992</v>
      </c>
      <c r="C3">
        <f>COUNTIF(Stat!A$2:A$67, B3)</f>
        <v>0</v>
      </c>
      <c r="D3" s="17">
        <v>9</v>
      </c>
      <c r="E3" t="str">
        <f t="shared" ref="E3:E66" si="0">IF(C3=1, A3, "")</f>
        <v/>
      </c>
    </row>
    <row r="4" spans="1:5" x14ac:dyDescent="0.2">
      <c r="A4" s="4">
        <v>219287536</v>
      </c>
      <c r="B4">
        <v>23530350</v>
      </c>
      <c r="C4">
        <f>COUNTIF(Stat!A$2:A$67, B4)</f>
        <v>0</v>
      </c>
      <c r="D4" s="17">
        <v>9</v>
      </c>
      <c r="E4" t="str">
        <f t="shared" si="0"/>
        <v/>
      </c>
    </row>
    <row r="5" spans="1:5" x14ac:dyDescent="0.2">
      <c r="A5" s="4">
        <v>219287562</v>
      </c>
      <c r="B5">
        <v>23530353</v>
      </c>
      <c r="C5">
        <f>COUNTIF(Stat!A$2:A$67, B5)</f>
        <v>0</v>
      </c>
      <c r="D5" s="17">
        <v>10</v>
      </c>
      <c r="E5" t="str">
        <f t="shared" si="0"/>
        <v/>
      </c>
    </row>
    <row r="6" spans="1:5" x14ac:dyDescent="0.2">
      <c r="A6" s="4">
        <v>219489890</v>
      </c>
      <c r="B6">
        <v>24063814</v>
      </c>
      <c r="C6">
        <f>COUNTIF(Stat!A$2:A$67, B6)</f>
        <v>0</v>
      </c>
      <c r="D6" s="17">
        <v>9</v>
      </c>
      <c r="E6" t="str">
        <f t="shared" si="0"/>
        <v/>
      </c>
    </row>
    <row r="7" spans="1:5" x14ac:dyDescent="0.2">
      <c r="A7" s="4">
        <v>219537970</v>
      </c>
      <c r="B7">
        <v>2539771</v>
      </c>
      <c r="C7">
        <f>COUNTIF(Stat!A$2:A$67, B7)</f>
        <v>0</v>
      </c>
      <c r="D7" s="17">
        <v>8</v>
      </c>
      <c r="E7" t="str">
        <f t="shared" si="0"/>
        <v/>
      </c>
    </row>
    <row r="8" spans="1:5" x14ac:dyDescent="0.2">
      <c r="A8" s="4">
        <v>219733207</v>
      </c>
      <c r="B8">
        <v>1403851</v>
      </c>
      <c r="C8">
        <f>COUNTIF(Stat!A$2:A$67, B8)</f>
        <v>0</v>
      </c>
      <c r="D8" s="17">
        <v>8</v>
      </c>
      <c r="E8" t="str">
        <f t="shared" si="0"/>
        <v/>
      </c>
    </row>
    <row r="9" spans="1:5" x14ac:dyDescent="0.2">
      <c r="A9" s="4">
        <v>219803070</v>
      </c>
      <c r="B9">
        <v>15182542</v>
      </c>
      <c r="C9">
        <f>COUNTIF(Stat!A$2:A$67, B9)</f>
        <v>0</v>
      </c>
      <c r="D9" s="17">
        <v>8</v>
      </c>
      <c r="E9" t="str">
        <f t="shared" si="0"/>
        <v/>
      </c>
    </row>
    <row r="10" spans="1:5" x14ac:dyDescent="0.2">
      <c r="A10" s="4">
        <v>219803078</v>
      </c>
      <c r="B10">
        <v>15182542</v>
      </c>
      <c r="C10">
        <f>COUNTIF(Stat!A$2:A$67, B10)</f>
        <v>0</v>
      </c>
      <c r="D10" s="17">
        <v>9</v>
      </c>
      <c r="E10" t="str">
        <f t="shared" si="0"/>
        <v/>
      </c>
    </row>
    <row r="11" spans="1:5" x14ac:dyDescent="0.2">
      <c r="A11" s="4">
        <v>219935963</v>
      </c>
      <c r="B11">
        <v>12407112</v>
      </c>
      <c r="C11">
        <f>COUNTIF(Stat!A$2:A$67, B11)</f>
        <v>0</v>
      </c>
      <c r="D11" s="17">
        <v>10</v>
      </c>
      <c r="E11" t="str">
        <f t="shared" si="0"/>
        <v/>
      </c>
    </row>
    <row r="12" spans="1:5" x14ac:dyDescent="0.2">
      <c r="A12" s="4">
        <v>220153944</v>
      </c>
      <c r="B12">
        <v>15849842</v>
      </c>
      <c r="C12">
        <f>COUNTIF(Stat!A$2:A$67, B12)</f>
        <v>0</v>
      </c>
      <c r="D12" s="17">
        <v>11</v>
      </c>
      <c r="E12" t="str">
        <f t="shared" si="0"/>
        <v/>
      </c>
    </row>
    <row r="13" spans="1:5" x14ac:dyDescent="0.2">
      <c r="A13" s="4">
        <v>220274539</v>
      </c>
      <c r="B13">
        <v>15268032</v>
      </c>
      <c r="C13">
        <f>COUNTIF(Stat!A$2:A$67, B13)</f>
        <v>0</v>
      </c>
      <c r="D13" s="17">
        <v>10</v>
      </c>
      <c r="E13" t="str">
        <f t="shared" si="0"/>
        <v/>
      </c>
    </row>
    <row r="14" spans="1:5" x14ac:dyDescent="0.2">
      <c r="A14" s="4">
        <v>220274564</v>
      </c>
      <c r="B14">
        <v>15268032</v>
      </c>
      <c r="C14">
        <f>COUNTIF(Stat!A$2:A$67, B14)</f>
        <v>0</v>
      </c>
      <c r="D14" s="17">
        <v>10</v>
      </c>
      <c r="E14" t="str">
        <f t="shared" si="0"/>
        <v/>
      </c>
    </row>
    <row r="15" spans="1:5" x14ac:dyDescent="0.2">
      <c r="A15" s="4">
        <v>220613499</v>
      </c>
      <c r="B15">
        <v>1267847</v>
      </c>
      <c r="C15">
        <f>COUNTIF(Stat!A$2:A$67, B15)</f>
        <v>0</v>
      </c>
      <c r="D15" s="17">
        <v>10</v>
      </c>
      <c r="E15" t="str">
        <f t="shared" si="0"/>
        <v/>
      </c>
    </row>
    <row r="16" spans="1:5" x14ac:dyDescent="0.2">
      <c r="A16" s="4">
        <v>220614168</v>
      </c>
      <c r="B16">
        <v>1267847</v>
      </c>
      <c r="C16">
        <f>COUNTIF(Stat!A$2:A$67, B16)</f>
        <v>0</v>
      </c>
      <c r="D16" s="17">
        <v>10</v>
      </c>
      <c r="E16" t="str">
        <f t="shared" si="0"/>
        <v/>
      </c>
    </row>
    <row r="17" spans="1:5" x14ac:dyDescent="0.2">
      <c r="A17" s="4">
        <v>220616658</v>
      </c>
      <c r="B17">
        <v>23703559</v>
      </c>
      <c r="C17">
        <f>COUNTIF(Stat!A$2:A$67, B17)</f>
        <v>0</v>
      </c>
      <c r="D17" s="17">
        <v>1</v>
      </c>
      <c r="E17" t="str">
        <f t="shared" si="0"/>
        <v/>
      </c>
    </row>
    <row r="18" spans="1:5" x14ac:dyDescent="0.2">
      <c r="A18" s="4">
        <v>220616702</v>
      </c>
      <c r="B18">
        <v>14719302</v>
      </c>
      <c r="C18">
        <f>COUNTIF(Stat!A$2:A$67, B18)</f>
        <v>0</v>
      </c>
      <c r="D18" s="17">
        <v>8</v>
      </c>
      <c r="E18" t="str">
        <f t="shared" si="0"/>
        <v/>
      </c>
    </row>
    <row r="19" spans="1:5" x14ac:dyDescent="0.2">
      <c r="A19" s="4">
        <v>220705111</v>
      </c>
      <c r="B19">
        <v>570488</v>
      </c>
      <c r="C19">
        <f>COUNTIF(Stat!A$2:A$67, B19)</f>
        <v>0</v>
      </c>
      <c r="D19" s="17">
        <v>8</v>
      </c>
      <c r="E19" t="str">
        <f t="shared" si="0"/>
        <v/>
      </c>
    </row>
    <row r="20" spans="1:5" x14ac:dyDescent="0.2">
      <c r="A20" s="4">
        <v>220705137</v>
      </c>
      <c r="B20">
        <v>23964667</v>
      </c>
      <c r="C20">
        <f>COUNTIF(Stat!A$2:A$67, B20)</f>
        <v>0</v>
      </c>
      <c r="D20" s="17">
        <v>9</v>
      </c>
      <c r="E20" t="str">
        <f t="shared" si="0"/>
        <v/>
      </c>
    </row>
    <row r="21" spans="1:5" x14ac:dyDescent="0.2">
      <c r="A21" s="4">
        <v>220722006</v>
      </c>
      <c r="B21">
        <v>1554285</v>
      </c>
      <c r="C21">
        <f>COUNTIF(Stat!A$2:A$67, B21)</f>
        <v>0</v>
      </c>
      <c r="D21" s="17">
        <v>9</v>
      </c>
      <c r="E21" t="str">
        <f t="shared" si="0"/>
        <v/>
      </c>
    </row>
    <row r="22" spans="1:5" x14ac:dyDescent="0.2">
      <c r="A22" s="4">
        <v>220759250</v>
      </c>
      <c r="B22">
        <v>743063</v>
      </c>
      <c r="C22">
        <f>COUNTIF(Stat!A$2:A$67, B22)</f>
        <v>0</v>
      </c>
      <c r="D22" s="17">
        <v>10</v>
      </c>
      <c r="E22" t="str">
        <f t="shared" si="0"/>
        <v/>
      </c>
    </row>
    <row r="23" spans="1:5" x14ac:dyDescent="0.2">
      <c r="A23" s="4">
        <v>221117719</v>
      </c>
      <c r="B23">
        <v>1423688</v>
      </c>
      <c r="C23">
        <f>COUNTIF(Stat!A$2:A$67, B23)</f>
        <v>0</v>
      </c>
      <c r="D23" s="17">
        <v>10</v>
      </c>
      <c r="E23" t="str">
        <f t="shared" si="0"/>
        <v/>
      </c>
    </row>
    <row r="24" spans="1:5" x14ac:dyDescent="0.2">
      <c r="A24" s="4">
        <v>221132241</v>
      </c>
      <c r="B24">
        <v>674836</v>
      </c>
      <c r="C24">
        <f>COUNTIF(Stat!A$2:A$67, B24)</f>
        <v>0</v>
      </c>
      <c r="D24" s="17">
        <v>10</v>
      </c>
      <c r="E24" t="str">
        <f t="shared" si="0"/>
        <v/>
      </c>
    </row>
    <row r="25" spans="1:5" x14ac:dyDescent="0.2">
      <c r="A25" s="4">
        <v>221180897</v>
      </c>
      <c r="B25">
        <v>23987762</v>
      </c>
      <c r="C25">
        <f>COUNTIF(Stat!A$2:A$67, B25)</f>
        <v>0</v>
      </c>
      <c r="D25" s="17">
        <v>10</v>
      </c>
      <c r="E25" t="str">
        <f t="shared" si="0"/>
        <v/>
      </c>
    </row>
    <row r="26" spans="1:5" x14ac:dyDescent="0.2">
      <c r="A26" s="4">
        <v>221192521</v>
      </c>
      <c r="B26">
        <v>359436</v>
      </c>
      <c r="C26">
        <f>COUNTIF(Stat!A$2:A$67, B26)</f>
        <v>0</v>
      </c>
      <c r="D26" s="17">
        <v>9</v>
      </c>
      <c r="E26" t="str">
        <f t="shared" si="0"/>
        <v/>
      </c>
    </row>
    <row r="27" spans="1:5" x14ac:dyDescent="0.2">
      <c r="A27" s="4">
        <v>221192895</v>
      </c>
      <c r="B27" t="s">
        <v>208</v>
      </c>
      <c r="C27">
        <f>COUNTIF(Stat!A$2:A$67, B27)</f>
        <v>0</v>
      </c>
      <c r="D27" s="17">
        <v>11</v>
      </c>
      <c r="E27" t="str">
        <f t="shared" si="0"/>
        <v/>
      </c>
    </row>
    <row r="28" spans="1:5" x14ac:dyDescent="0.2">
      <c r="A28" s="4">
        <v>221197895</v>
      </c>
      <c r="B28">
        <v>889145</v>
      </c>
      <c r="C28">
        <f>COUNTIF(Stat!A$2:A$67, B28)</f>
        <v>0</v>
      </c>
      <c r="D28" s="17">
        <v>9</v>
      </c>
      <c r="E28" t="str">
        <f t="shared" si="0"/>
        <v/>
      </c>
    </row>
    <row r="29" spans="1:5" x14ac:dyDescent="0.2">
      <c r="A29" s="4">
        <v>221198101</v>
      </c>
      <c r="B29">
        <v>23704317</v>
      </c>
      <c r="C29">
        <f>COUNTIF(Stat!A$2:A$67, B29)</f>
        <v>0</v>
      </c>
      <c r="D29" s="17">
        <v>8</v>
      </c>
      <c r="E29" t="str">
        <f t="shared" si="0"/>
        <v/>
      </c>
    </row>
    <row r="30" spans="1:5" x14ac:dyDescent="0.2">
      <c r="A30" s="4">
        <v>221198157</v>
      </c>
      <c r="B30">
        <v>23704137</v>
      </c>
      <c r="C30">
        <f>COUNTIF(Stat!A$2:A$67, B30)</f>
        <v>0</v>
      </c>
      <c r="D30" s="17">
        <v>9</v>
      </c>
      <c r="E30" t="str">
        <f t="shared" si="0"/>
        <v/>
      </c>
    </row>
    <row r="31" spans="1:5" x14ac:dyDescent="0.2">
      <c r="A31" s="4">
        <v>221198172</v>
      </c>
      <c r="B31">
        <v>18444232</v>
      </c>
      <c r="C31">
        <f>COUNTIF(Stat!A$2:A$67, B31)</f>
        <v>0</v>
      </c>
      <c r="D31" s="17">
        <v>10</v>
      </c>
      <c r="E31" t="str">
        <f t="shared" si="0"/>
        <v/>
      </c>
    </row>
    <row r="32" spans="1:5" x14ac:dyDescent="0.2">
      <c r="A32" s="4">
        <v>221198253</v>
      </c>
      <c r="B32">
        <v>23703940</v>
      </c>
      <c r="C32">
        <f>COUNTIF(Stat!A$2:A$67, B32)</f>
        <v>0</v>
      </c>
      <c r="D32" s="17">
        <v>9</v>
      </c>
      <c r="E32" t="str">
        <f t="shared" si="0"/>
        <v/>
      </c>
    </row>
    <row r="33" spans="1:5" x14ac:dyDescent="0.2">
      <c r="A33" s="4">
        <v>221198272</v>
      </c>
      <c r="B33">
        <v>16266372</v>
      </c>
      <c r="C33">
        <f>COUNTIF(Stat!A$2:A$67, B33)</f>
        <v>0</v>
      </c>
      <c r="D33" s="17">
        <v>10</v>
      </c>
      <c r="E33" t="str">
        <f t="shared" si="0"/>
        <v/>
      </c>
    </row>
    <row r="34" spans="1:5" x14ac:dyDescent="0.2">
      <c r="A34" s="4">
        <v>221304102</v>
      </c>
      <c r="B34" t="s">
        <v>208</v>
      </c>
      <c r="C34">
        <f>COUNTIF(Stat!A$2:A$67, B34)</f>
        <v>0</v>
      </c>
      <c r="D34" s="17">
        <v>9</v>
      </c>
      <c r="E34" t="str">
        <f t="shared" si="0"/>
        <v/>
      </c>
    </row>
    <row r="35" spans="1:5" x14ac:dyDescent="0.2">
      <c r="A35" s="4">
        <v>221304115</v>
      </c>
      <c r="B35" t="s">
        <v>208</v>
      </c>
      <c r="C35">
        <f>COUNTIF(Stat!A$2:A$67, B35)</f>
        <v>0</v>
      </c>
      <c r="D35" s="17">
        <v>9</v>
      </c>
      <c r="E35" t="str">
        <f t="shared" si="0"/>
        <v/>
      </c>
    </row>
    <row r="36" spans="1:5" x14ac:dyDescent="0.2">
      <c r="A36" s="4">
        <v>221461720</v>
      </c>
      <c r="B36">
        <v>23727242</v>
      </c>
      <c r="C36">
        <f>COUNTIF(Stat!A$2:A$67, B36)</f>
        <v>0</v>
      </c>
      <c r="D36" s="17">
        <v>8</v>
      </c>
      <c r="E36" t="str">
        <f t="shared" si="0"/>
        <v/>
      </c>
    </row>
    <row r="37" spans="1:5" x14ac:dyDescent="0.2">
      <c r="A37" s="4">
        <v>221683311</v>
      </c>
      <c r="B37">
        <v>19520582</v>
      </c>
      <c r="C37">
        <f>COUNTIF(Stat!A$2:A$67, B37)</f>
        <v>0</v>
      </c>
      <c r="D37" s="17">
        <v>8</v>
      </c>
      <c r="E37" t="str">
        <f t="shared" si="0"/>
        <v/>
      </c>
    </row>
    <row r="38" spans="1:5" x14ac:dyDescent="0.2">
      <c r="A38" s="4">
        <v>221714734</v>
      </c>
      <c r="B38">
        <v>23752680</v>
      </c>
      <c r="C38">
        <f>COUNTIF(Stat!A$2:A$67, B38)</f>
        <v>0</v>
      </c>
      <c r="D38" s="17">
        <v>8</v>
      </c>
      <c r="E38" t="str">
        <f t="shared" si="0"/>
        <v/>
      </c>
    </row>
    <row r="39" spans="1:5" x14ac:dyDescent="0.2">
      <c r="A39" s="4">
        <v>221714916</v>
      </c>
      <c r="B39">
        <v>23752694</v>
      </c>
      <c r="C39">
        <f>COUNTIF(Stat!A$2:A$67, B39)</f>
        <v>0</v>
      </c>
      <c r="D39" s="17">
        <v>10</v>
      </c>
      <c r="E39" t="str">
        <f t="shared" si="0"/>
        <v/>
      </c>
    </row>
    <row r="40" spans="1:5" x14ac:dyDescent="0.2">
      <c r="A40" s="4">
        <v>221993862</v>
      </c>
      <c r="B40">
        <v>21312402</v>
      </c>
      <c r="C40">
        <f>COUNTIF(Stat!A$2:A$67, B40)</f>
        <v>0</v>
      </c>
      <c r="D40" s="17">
        <v>8</v>
      </c>
      <c r="E40" t="str">
        <f t="shared" si="0"/>
        <v/>
      </c>
    </row>
    <row r="41" spans="1:5" x14ac:dyDescent="0.2">
      <c r="A41" s="4">
        <v>221993908</v>
      </c>
      <c r="B41">
        <v>19036582</v>
      </c>
      <c r="C41">
        <f>COUNTIF(Stat!A$2:A$67, B41)</f>
        <v>0</v>
      </c>
      <c r="D41" s="17">
        <v>8</v>
      </c>
      <c r="E41" t="str">
        <f t="shared" si="0"/>
        <v/>
      </c>
    </row>
    <row r="42" spans="1:5" x14ac:dyDescent="0.2">
      <c r="A42" s="4">
        <v>221994084</v>
      </c>
      <c r="B42">
        <v>19036582</v>
      </c>
      <c r="C42">
        <f>COUNTIF(Stat!A$2:A$67, B42)</f>
        <v>0</v>
      </c>
      <c r="D42" s="17">
        <v>10</v>
      </c>
      <c r="E42" t="str">
        <f t="shared" si="0"/>
        <v/>
      </c>
    </row>
    <row r="43" spans="1:5" x14ac:dyDescent="0.2">
      <c r="A43" s="4">
        <v>221994135</v>
      </c>
      <c r="B43">
        <v>738078</v>
      </c>
      <c r="C43">
        <f>COUNTIF(Stat!A$2:A$67, B43)</f>
        <v>0</v>
      </c>
      <c r="D43" s="17">
        <v>12</v>
      </c>
      <c r="E43" t="str">
        <f t="shared" si="0"/>
        <v/>
      </c>
    </row>
    <row r="44" spans="1:5" x14ac:dyDescent="0.2">
      <c r="A44" s="4">
        <v>222157919</v>
      </c>
      <c r="B44">
        <v>23668599</v>
      </c>
      <c r="C44">
        <f>COUNTIF(Stat!A$2:A$67, B44)</f>
        <v>0</v>
      </c>
      <c r="D44" s="17">
        <v>9</v>
      </c>
      <c r="E44" t="str">
        <f t="shared" si="0"/>
        <v/>
      </c>
    </row>
    <row r="45" spans="1:5" x14ac:dyDescent="0.2">
      <c r="A45" s="4">
        <v>222255004</v>
      </c>
      <c r="B45">
        <v>14048792</v>
      </c>
      <c r="C45">
        <f>COUNTIF(Stat!A$2:A$67, B45)</f>
        <v>0</v>
      </c>
      <c r="D45" s="17">
        <v>8</v>
      </c>
      <c r="E45" t="str">
        <f t="shared" si="0"/>
        <v/>
      </c>
    </row>
    <row r="46" spans="1:5" x14ac:dyDescent="0.2">
      <c r="A46" s="4">
        <v>222255129</v>
      </c>
      <c r="B46">
        <v>6814352</v>
      </c>
      <c r="C46">
        <f>COUNTIF(Stat!A$2:A$67, B46)</f>
        <v>0</v>
      </c>
      <c r="D46" s="17">
        <v>8</v>
      </c>
      <c r="E46" t="str">
        <f t="shared" si="0"/>
        <v/>
      </c>
    </row>
    <row r="47" spans="1:5" x14ac:dyDescent="0.2">
      <c r="A47" s="4">
        <v>222255425</v>
      </c>
      <c r="B47">
        <v>689526</v>
      </c>
      <c r="C47">
        <f>COUNTIF(Stat!A$2:A$67, B47)</f>
        <v>0</v>
      </c>
      <c r="D47" s="17">
        <v>8</v>
      </c>
      <c r="E47" t="str">
        <f t="shared" si="0"/>
        <v/>
      </c>
    </row>
    <row r="48" spans="1:5" x14ac:dyDescent="0.2">
      <c r="A48" s="4">
        <v>222255430</v>
      </c>
      <c r="B48">
        <v>689526</v>
      </c>
      <c r="C48">
        <f>COUNTIF(Stat!A$2:A$67, B48)</f>
        <v>0</v>
      </c>
      <c r="D48" s="17">
        <v>8</v>
      </c>
      <c r="E48" t="str">
        <f t="shared" si="0"/>
        <v/>
      </c>
    </row>
    <row r="49" spans="1:5" x14ac:dyDescent="0.2">
      <c r="A49" s="4">
        <v>222255439</v>
      </c>
      <c r="B49">
        <v>689526</v>
      </c>
      <c r="C49">
        <f>COUNTIF(Stat!A$2:A$67, B49)</f>
        <v>0</v>
      </c>
      <c r="D49" s="17">
        <v>9</v>
      </c>
      <c r="E49" t="str">
        <f t="shared" si="0"/>
        <v/>
      </c>
    </row>
    <row r="50" spans="1:5" x14ac:dyDescent="0.2">
      <c r="A50" s="4">
        <v>222291329</v>
      </c>
      <c r="B50">
        <v>1259672</v>
      </c>
      <c r="C50">
        <f>COUNTIF(Stat!A$2:A$67, B50)</f>
        <v>0</v>
      </c>
      <c r="D50" s="17">
        <v>10</v>
      </c>
      <c r="E50" t="str">
        <f t="shared" si="0"/>
        <v/>
      </c>
    </row>
    <row r="51" spans="1:5" x14ac:dyDescent="0.2">
      <c r="A51" s="4">
        <v>222320180</v>
      </c>
      <c r="B51">
        <v>23813042</v>
      </c>
      <c r="C51">
        <f>COUNTIF(Stat!A$2:A$67, B51)</f>
        <v>0</v>
      </c>
      <c r="D51" s="17">
        <v>8</v>
      </c>
      <c r="E51" t="str">
        <f t="shared" si="0"/>
        <v/>
      </c>
    </row>
    <row r="52" spans="1:5" x14ac:dyDescent="0.2">
      <c r="A52" s="4">
        <v>222320361</v>
      </c>
      <c r="B52">
        <v>12238522</v>
      </c>
      <c r="C52">
        <f>COUNTIF(Stat!A$2:A$67, B52)</f>
        <v>0</v>
      </c>
      <c r="D52" s="17">
        <v>9</v>
      </c>
      <c r="E52" t="str">
        <f t="shared" si="0"/>
        <v/>
      </c>
    </row>
    <row r="53" spans="1:5" x14ac:dyDescent="0.2">
      <c r="A53" s="4">
        <v>222380665</v>
      </c>
      <c r="B53">
        <v>708815</v>
      </c>
      <c r="C53">
        <f>COUNTIF(Stat!A$2:A$67, B53)</f>
        <v>0</v>
      </c>
      <c r="D53" s="17">
        <v>8</v>
      </c>
      <c r="E53" t="str">
        <f t="shared" si="0"/>
        <v/>
      </c>
    </row>
    <row r="54" spans="1:5" x14ac:dyDescent="0.2">
      <c r="A54" s="4">
        <v>222380693</v>
      </c>
      <c r="B54">
        <v>24012359</v>
      </c>
      <c r="C54">
        <f>COUNTIF(Stat!A$2:A$67, B54)</f>
        <v>0</v>
      </c>
      <c r="D54" s="17">
        <v>8</v>
      </c>
      <c r="E54" t="str">
        <f t="shared" si="0"/>
        <v/>
      </c>
    </row>
    <row r="55" spans="1:5" x14ac:dyDescent="0.2">
      <c r="A55" s="4">
        <v>222380710</v>
      </c>
      <c r="B55">
        <v>708815</v>
      </c>
      <c r="C55">
        <f>COUNTIF(Stat!A$2:A$67, B55)</f>
        <v>0</v>
      </c>
      <c r="D55" s="17">
        <v>8</v>
      </c>
      <c r="E55" t="str">
        <f t="shared" si="0"/>
        <v/>
      </c>
    </row>
    <row r="56" spans="1:5" x14ac:dyDescent="0.2">
      <c r="A56" s="4">
        <v>222380729</v>
      </c>
      <c r="B56">
        <v>708815</v>
      </c>
      <c r="C56">
        <f>COUNTIF(Stat!A$2:A$67, B56)</f>
        <v>0</v>
      </c>
      <c r="D56" s="17">
        <v>8</v>
      </c>
      <c r="E56" t="str">
        <f t="shared" si="0"/>
        <v/>
      </c>
    </row>
    <row r="57" spans="1:5" x14ac:dyDescent="0.2">
      <c r="A57" s="4">
        <v>222380749</v>
      </c>
      <c r="B57">
        <v>708815</v>
      </c>
      <c r="C57">
        <f>COUNTIF(Stat!A$2:A$67, B57)</f>
        <v>0</v>
      </c>
      <c r="D57" s="17">
        <v>9</v>
      </c>
      <c r="E57" t="str">
        <f t="shared" si="0"/>
        <v/>
      </c>
    </row>
    <row r="58" spans="1:5" x14ac:dyDescent="0.2">
      <c r="A58" s="4">
        <v>222431068</v>
      </c>
      <c r="B58">
        <v>23823751</v>
      </c>
      <c r="C58">
        <f>COUNTIF(Stat!A$2:A$67, B58)</f>
        <v>0</v>
      </c>
      <c r="D58" s="17">
        <v>8</v>
      </c>
      <c r="E58" t="str">
        <f t="shared" si="0"/>
        <v/>
      </c>
    </row>
    <row r="59" spans="1:5" x14ac:dyDescent="0.2">
      <c r="A59" s="4">
        <v>222451253</v>
      </c>
      <c r="B59">
        <v>23825584</v>
      </c>
      <c r="C59">
        <f>COUNTIF(Stat!A$2:A$67, B59)</f>
        <v>0</v>
      </c>
      <c r="D59" s="17">
        <v>10</v>
      </c>
      <c r="E59" t="str">
        <f t="shared" si="0"/>
        <v/>
      </c>
    </row>
    <row r="60" spans="1:5" x14ac:dyDescent="0.2">
      <c r="A60" s="4">
        <v>222465123</v>
      </c>
      <c r="B60">
        <v>1017057</v>
      </c>
      <c r="C60">
        <f>COUNTIF(Stat!A$2:A$67, B60)</f>
        <v>0</v>
      </c>
      <c r="D60" s="17">
        <v>8</v>
      </c>
      <c r="E60" t="str">
        <f t="shared" si="0"/>
        <v/>
      </c>
    </row>
    <row r="61" spans="1:5" x14ac:dyDescent="0.2">
      <c r="A61" s="4">
        <v>222465145</v>
      </c>
      <c r="B61">
        <v>1017057</v>
      </c>
      <c r="C61">
        <f>COUNTIF(Stat!A$2:A$67, B61)</f>
        <v>0</v>
      </c>
      <c r="D61" s="17">
        <v>8</v>
      </c>
      <c r="E61" t="str">
        <f t="shared" si="0"/>
        <v/>
      </c>
    </row>
    <row r="62" spans="1:5" x14ac:dyDescent="0.2">
      <c r="A62" s="4">
        <v>222465164</v>
      </c>
      <c r="B62">
        <v>1017057</v>
      </c>
      <c r="C62">
        <f>COUNTIF(Stat!A$2:A$67, B62)</f>
        <v>0</v>
      </c>
      <c r="D62" s="17">
        <v>8</v>
      </c>
      <c r="E62" t="str">
        <f t="shared" si="0"/>
        <v/>
      </c>
    </row>
    <row r="63" spans="1:5" x14ac:dyDescent="0.2">
      <c r="A63" s="4">
        <v>222465191</v>
      </c>
      <c r="B63">
        <v>1017057</v>
      </c>
      <c r="C63">
        <f>COUNTIF(Stat!A$2:A$67, B63)</f>
        <v>0</v>
      </c>
      <c r="D63" s="17">
        <v>8</v>
      </c>
      <c r="E63" t="str">
        <f t="shared" si="0"/>
        <v/>
      </c>
    </row>
    <row r="64" spans="1:5" x14ac:dyDescent="0.2">
      <c r="A64" s="4">
        <v>222465225</v>
      </c>
      <c r="B64">
        <v>1017057</v>
      </c>
      <c r="C64">
        <f>COUNTIF(Stat!A$2:A$67, B64)</f>
        <v>0</v>
      </c>
      <c r="D64" s="17">
        <v>8</v>
      </c>
      <c r="E64" t="str">
        <f t="shared" si="0"/>
        <v/>
      </c>
    </row>
    <row r="65" spans="1:5" x14ac:dyDescent="0.2">
      <c r="A65" s="4">
        <v>222466126</v>
      </c>
      <c r="B65">
        <v>19939642</v>
      </c>
      <c r="C65">
        <f>COUNTIF(Stat!A$2:A$67, B65)</f>
        <v>0</v>
      </c>
      <c r="D65" s="17">
        <v>11</v>
      </c>
      <c r="E65" t="str">
        <f t="shared" si="0"/>
        <v/>
      </c>
    </row>
    <row r="66" spans="1:5" x14ac:dyDescent="0.2">
      <c r="A66" s="4">
        <v>222481729</v>
      </c>
      <c r="B66">
        <v>23828949</v>
      </c>
      <c r="C66">
        <f>COUNTIF(Stat!A$2:A$67, B66)</f>
        <v>0</v>
      </c>
      <c r="D66" s="17">
        <v>8</v>
      </c>
      <c r="E66" t="str">
        <f t="shared" si="0"/>
        <v/>
      </c>
    </row>
    <row r="67" spans="1:5" x14ac:dyDescent="0.2">
      <c r="A67" s="4">
        <v>222504388</v>
      </c>
      <c r="B67">
        <v>23831383</v>
      </c>
      <c r="C67">
        <f>COUNTIF(Stat!A$2:A$67, B67)</f>
        <v>0</v>
      </c>
      <c r="D67" s="17">
        <v>9</v>
      </c>
      <c r="E67" t="str">
        <f t="shared" ref="E67:E130" si="1">IF(C67=1, A67, "")</f>
        <v/>
      </c>
    </row>
    <row r="68" spans="1:5" x14ac:dyDescent="0.2">
      <c r="A68" s="4">
        <v>222510459</v>
      </c>
      <c r="B68" t="s">
        <v>208</v>
      </c>
      <c r="C68">
        <f>COUNTIF(Stat!A$2:A$67, B68)</f>
        <v>0</v>
      </c>
      <c r="D68" s="17">
        <v>8</v>
      </c>
      <c r="E68" t="str">
        <f t="shared" si="1"/>
        <v/>
      </c>
    </row>
    <row r="69" spans="1:5" x14ac:dyDescent="0.2">
      <c r="A69" s="4">
        <v>222532456</v>
      </c>
      <c r="B69">
        <v>1006725</v>
      </c>
      <c r="C69">
        <f>COUNTIF(Stat!A$2:A$67, B69)</f>
        <v>0</v>
      </c>
      <c r="D69" s="17">
        <v>8</v>
      </c>
      <c r="E69" t="str">
        <f t="shared" si="1"/>
        <v/>
      </c>
    </row>
    <row r="70" spans="1:5" x14ac:dyDescent="0.2">
      <c r="A70" s="4">
        <v>222532488</v>
      </c>
      <c r="B70">
        <v>1006725</v>
      </c>
      <c r="C70">
        <f>COUNTIF(Stat!A$2:A$67, B70)</f>
        <v>0</v>
      </c>
      <c r="D70" s="17">
        <v>8</v>
      </c>
      <c r="E70" t="str">
        <f t="shared" si="1"/>
        <v/>
      </c>
    </row>
    <row r="71" spans="1:5" x14ac:dyDescent="0.2">
      <c r="A71" s="4">
        <v>222532548</v>
      </c>
      <c r="B71">
        <v>1006725</v>
      </c>
      <c r="C71">
        <f>COUNTIF(Stat!A$2:A$67, B71)</f>
        <v>0</v>
      </c>
      <c r="D71" s="17">
        <v>8</v>
      </c>
      <c r="E71" t="str">
        <f t="shared" si="1"/>
        <v/>
      </c>
    </row>
    <row r="72" spans="1:5" x14ac:dyDescent="0.2">
      <c r="A72" s="4">
        <v>222532646</v>
      </c>
      <c r="B72">
        <v>1006725</v>
      </c>
      <c r="C72">
        <f>COUNTIF(Stat!A$2:A$67, B72)</f>
        <v>0</v>
      </c>
      <c r="D72" s="17">
        <v>8</v>
      </c>
      <c r="E72" t="str">
        <f t="shared" si="1"/>
        <v/>
      </c>
    </row>
    <row r="73" spans="1:5" x14ac:dyDescent="0.2">
      <c r="A73" s="4">
        <v>222532774</v>
      </c>
      <c r="B73">
        <v>1006725</v>
      </c>
      <c r="C73">
        <f>COUNTIF(Stat!A$2:A$67, B73)</f>
        <v>0</v>
      </c>
      <c r="D73" s="17">
        <v>8</v>
      </c>
      <c r="E73" t="str">
        <f t="shared" si="1"/>
        <v/>
      </c>
    </row>
    <row r="74" spans="1:5" x14ac:dyDescent="0.2">
      <c r="A74" s="4">
        <v>222532804</v>
      </c>
      <c r="B74">
        <v>1006725</v>
      </c>
      <c r="C74">
        <f>COUNTIF(Stat!A$2:A$67, B74)</f>
        <v>0</v>
      </c>
      <c r="D74" s="17">
        <v>8</v>
      </c>
      <c r="E74" t="str">
        <f t="shared" si="1"/>
        <v/>
      </c>
    </row>
    <row r="75" spans="1:5" x14ac:dyDescent="0.2">
      <c r="A75" s="4">
        <v>222532852</v>
      </c>
      <c r="B75">
        <v>1006725</v>
      </c>
      <c r="C75">
        <f>COUNTIF(Stat!A$2:A$67, B75)</f>
        <v>0</v>
      </c>
      <c r="D75" s="17">
        <v>8</v>
      </c>
      <c r="E75" t="str">
        <f t="shared" si="1"/>
        <v/>
      </c>
    </row>
    <row r="76" spans="1:5" x14ac:dyDescent="0.2">
      <c r="A76" s="4">
        <v>222535082</v>
      </c>
      <c r="B76">
        <v>23834479</v>
      </c>
      <c r="C76">
        <f>COUNTIF(Stat!A$2:A$67, B76)</f>
        <v>0</v>
      </c>
      <c r="D76" s="17">
        <v>8</v>
      </c>
      <c r="E76" t="str">
        <f t="shared" si="1"/>
        <v/>
      </c>
    </row>
    <row r="77" spans="1:5" x14ac:dyDescent="0.2">
      <c r="A77" s="4">
        <v>222573371</v>
      </c>
      <c r="B77">
        <v>986923</v>
      </c>
      <c r="C77">
        <f>COUNTIF(Stat!A$2:A$67, B77)</f>
        <v>0</v>
      </c>
      <c r="D77" s="17">
        <v>8</v>
      </c>
      <c r="E77" t="str">
        <f t="shared" si="1"/>
        <v/>
      </c>
    </row>
    <row r="78" spans="1:5" x14ac:dyDescent="0.2">
      <c r="A78" s="4">
        <v>222573399</v>
      </c>
      <c r="B78">
        <v>986923</v>
      </c>
      <c r="C78">
        <f>COUNTIF(Stat!A$2:A$67, B78)</f>
        <v>0</v>
      </c>
      <c r="D78" s="17">
        <v>8</v>
      </c>
      <c r="E78" t="str">
        <f t="shared" si="1"/>
        <v/>
      </c>
    </row>
    <row r="79" spans="1:5" x14ac:dyDescent="0.2">
      <c r="A79" s="4">
        <v>222573428</v>
      </c>
      <c r="B79">
        <v>986923</v>
      </c>
      <c r="C79">
        <f>COUNTIF(Stat!A$2:A$67, B79)</f>
        <v>0</v>
      </c>
      <c r="D79" s="17">
        <v>8</v>
      </c>
      <c r="E79" t="str">
        <f t="shared" si="1"/>
        <v/>
      </c>
    </row>
    <row r="80" spans="1:5" x14ac:dyDescent="0.2">
      <c r="A80" s="4">
        <v>222573507</v>
      </c>
      <c r="B80">
        <v>986923</v>
      </c>
      <c r="C80">
        <f>COUNTIF(Stat!A$2:A$67, B80)</f>
        <v>0</v>
      </c>
      <c r="D80" s="17">
        <v>8</v>
      </c>
      <c r="E80" t="str">
        <f t="shared" si="1"/>
        <v/>
      </c>
    </row>
    <row r="81" spans="1:5" x14ac:dyDescent="0.2">
      <c r="A81" s="4">
        <v>222573514</v>
      </c>
      <c r="B81">
        <v>986923</v>
      </c>
      <c r="C81">
        <f>COUNTIF(Stat!A$2:A$67, B81)</f>
        <v>0</v>
      </c>
      <c r="D81" s="17">
        <v>8</v>
      </c>
      <c r="E81" t="str">
        <f t="shared" si="1"/>
        <v/>
      </c>
    </row>
    <row r="82" spans="1:5" x14ac:dyDescent="0.2">
      <c r="A82" s="4">
        <v>222593566</v>
      </c>
      <c r="B82">
        <v>8474052</v>
      </c>
      <c r="C82">
        <f>COUNTIF(Stat!A$2:A$67, B82)</f>
        <v>0</v>
      </c>
      <c r="D82" s="17">
        <v>8</v>
      </c>
      <c r="E82" t="str">
        <f t="shared" si="1"/>
        <v/>
      </c>
    </row>
    <row r="83" spans="1:5" x14ac:dyDescent="0.2">
      <c r="A83" s="4">
        <v>222642215</v>
      </c>
      <c r="B83">
        <v>5092312</v>
      </c>
      <c r="C83">
        <f>COUNTIF(Stat!A$2:A$67, B83)</f>
        <v>0</v>
      </c>
      <c r="D83" s="17">
        <v>10</v>
      </c>
      <c r="E83" t="str">
        <f t="shared" si="1"/>
        <v/>
      </c>
    </row>
    <row r="84" spans="1:5" x14ac:dyDescent="0.2">
      <c r="A84" s="4">
        <v>222644982</v>
      </c>
      <c r="B84">
        <v>23845040</v>
      </c>
      <c r="C84">
        <f>COUNTIF(Stat!A$2:A$67, B84)</f>
        <v>0</v>
      </c>
      <c r="D84" s="17">
        <v>11</v>
      </c>
      <c r="E84" t="str">
        <f t="shared" si="1"/>
        <v/>
      </c>
    </row>
    <row r="85" spans="1:5" x14ac:dyDescent="0.2">
      <c r="A85" s="4">
        <v>222645212</v>
      </c>
      <c r="B85">
        <v>1226521</v>
      </c>
      <c r="C85">
        <f>COUNTIF(Stat!A$2:A$67, B85)</f>
        <v>0</v>
      </c>
      <c r="D85" s="17">
        <v>10</v>
      </c>
      <c r="E85" t="str">
        <f t="shared" si="1"/>
        <v/>
      </c>
    </row>
    <row r="86" spans="1:5" x14ac:dyDescent="0.2">
      <c r="A86" s="4">
        <v>222651296</v>
      </c>
      <c r="B86">
        <v>24063400</v>
      </c>
      <c r="C86">
        <f>COUNTIF(Stat!A$2:A$67, B86)</f>
        <v>0</v>
      </c>
      <c r="D86" s="17">
        <v>9</v>
      </c>
      <c r="E86" t="str">
        <f t="shared" si="1"/>
        <v/>
      </c>
    </row>
    <row r="87" spans="1:5" x14ac:dyDescent="0.2">
      <c r="A87" s="4">
        <v>222695100</v>
      </c>
      <c r="B87">
        <v>23849762</v>
      </c>
      <c r="C87">
        <f>COUNTIF(Stat!A$2:A$67, B87)</f>
        <v>0</v>
      </c>
      <c r="D87" s="17">
        <v>11</v>
      </c>
      <c r="E87" t="str">
        <f t="shared" si="1"/>
        <v/>
      </c>
    </row>
    <row r="88" spans="1:5" x14ac:dyDescent="0.2">
      <c r="A88" s="4">
        <v>222698754</v>
      </c>
      <c r="B88">
        <v>23850121</v>
      </c>
      <c r="C88">
        <f>COUNTIF(Stat!A$2:A$67, B88)</f>
        <v>0</v>
      </c>
      <c r="D88" s="17">
        <v>9</v>
      </c>
      <c r="E88" t="str">
        <f t="shared" si="1"/>
        <v/>
      </c>
    </row>
    <row r="89" spans="1:5" x14ac:dyDescent="0.2">
      <c r="A89" s="4">
        <v>222732534</v>
      </c>
      <c r="B89">
        <v>23536943</v>
      </c>
      <c r="C89">
        <f>COUNTIF(Stat!A$2:A$67, B89)</f>
        <v>0</v>
      </c>
      <c r="D89" s="17">
        <v>1</v>
      </c>
      <c r="E89" t="str">
        <f t="shared" si="1"/>
        <v/>
      </c>
    </row>
    <row r="90" spans="1:5" x14ac:dyDescent="0.2">
      <c r="A90" s="4">
        <v>222767791</v>
      </c>
      <c r="B90" t="s">
        <v>208</v>
      </c>
      <c r="C90">
        <f>COUNTIF(Stat!A$2:A$67, B90)</f>
        <v>0</v>
      </c>
      <c r="D90" s="17">
        <v>9</v>
      </c>
      <c r="E90" t="str">
        <f t="shared" si="1"/>
        <v/>
      </c>
    </row>
    <row r="91" spans="1:5" x14ac:dyDescent="0.2">
      <c r="A91" s="4">
        <v>222789986</v>
      </c>
      <c r="B91">
        <v>18684512</v>
      </c>
      <c r="C91">
        <f>COUNTIF(Stat!A$2:A$67, B91)</f>
        <v>0</v>
      </c>
      <c r="D91" s="17">
        <v>8</v>
      </c>
      <c r="E91" t="str">
        <f t="shared" si="1"/>
        <v/>
      </c>
    </row>
    <row r="92" spans="1:5" x14ac:dyDescent="0.2">
      <c r="A92" s="4">
        <v>222791719</v>
      </c>
      <c r="B92">
        <v>23816662</v>
      </c>
      <c r="C92">
        <f>COUNTIF(Stat!A$2:A$67, B92)</f>
        <v>1</v>
      </c>
      <c r="D92" s="17">
        <v>8</v>
      </c>
      <c r="E92">
        <f t="shared" si="1"/>
        <v>222791719</v>
      </c>
    </row>
    <row r="93" spans="1:5" x14ac:dyDescent="0.2">
      <c r="A93" s="4">
        <v>222816099</v>
      </c>
      <c r="B93" t="s">
        <v>208</v>
      </c>
      <c r="C93">
        <f>COUNTIF(Stat!A$2:A$67, B93)</f>
        <v>0</v>
      </c>
      <c r="D93" s="17">
        <v>8</v>
      </c>
      <c r="E93" t="str">
        <f t="shared" si="1"/>
        <v/>
      </c>
    </row>
    <row r="94" spans="1:5" x14ac:dyDescent="0.2">
      <c r="A94" s="4">
        <v>222916491</v>
      </c>
      <c r="B94">
        <v>23869891</v>
      </c>
      <c r="C94">
        <f>COUNTIF(Stat!A$2:A$67, B94)</f>
        <v>0</v>
      </c>
      <c r="D94" s="17">
        <v>8</v>
      </c>
      <c r="E94" t="str">
        <f t="shared" si="1"/>
        <v/>
      </c>
    </row>
    <row r="95" spans="1:5" x14ac:dyDescent="0.2">
      <c r="A95" s="4">
        <v>222916768</v>
      </c>
      <c r="B95">
        <v>4816402</v>
      </c>
      <c r="C95">
        <f>COUNTIF(Stat!A$2:A$67, B95)</f>
        <v>0</v>
      </c>
      <c r="D95" s="17">
        <v>9</v>
      </c>
      <c r="E95" t="str">
        <f t="shared" si="1"/>
        <v/>
      </c>
    </row>
    <row r="96" spans="1:5" x14ac:dyDescent="0.2">
      <c r="A96" s="4">
        <v>222965787</v>
      </c>
      <c r="B96" t="s">
        <v>208</v>
      </c>
      <c r="C96">
        <f>COUNTIF(Stat!A$2:A$67, B96)</f>
        <v>0</v>
      </c>
      <c r="D96" s="17">
        <v>8</v>
      </c>
      <c r="E96" t="str">
        <f t="shared" si="1"/>
        <v/>
      </c>
    </row>
    <row r="97" spans="1:5" x14ac:dyDescent="0.2">
      <c r="A97" s="4">
        <v>222989948</v>
      </c>
      <c r="B97">
        <v>23920977</v>
      </c>
      <c r="C97">
        <f>COUNTIF(Stat!A$2:A$67, B97)</f>
        <v>0</v>
      </c>
      <c r="D97" s="17">
        <v>8</v>
      </c>
      <c r="E97" t="str">
        <f t="shared" si="1"/>
        <v/>
      </c>
    </row>
    <row r="98" spans="1:5" x14ac:dyDescent="0.2">
      <c r="A98" s="4">
        <v>222994406</v>
      </c>
      <c r="B98">
        <v>23877731</v>
      </c>
      <c r="C98">
        <f>COUNTIF(Stat!A$2:A$67, B98)</f>
        <v>0</v>
      </c>
      <c r="D98" s="17">
        <v>8</v>
      </c>
      <c r="E98" t="str">
        <f t="shared" si="1"/>
        <v/>
      </c>
    </row>
    <row r="99" spans="1:5" x14ac:dyDescent="0.2">
      <c r="A99" s="4">
        <v>222995096</v>
      </c>
      <c r="B99">
        <v>6634392</v>
      </c>
      <c r="C99">
        <f>COUNTIF(Stat!A$2:A$67, B99)</f>
        <v>0</v>
      </c>
      <c r="D99" s="17">
        <v>8</v>
      </c>
      <c r="E99" t="str">
        <f t="shared" si="1"/>
        <v/>
      </c>
    </row>
    <row r="100" spans="1:5" x14ac:dyDescent="0.2">
      <c r="A100" s="4">
        <v>222998573</v>
      </c>
      <c r="B100">
        <v>1261943</v>
      </c>
      <c r="C100">
        <f>COUNTIF(Stat!A$2:A$67, B100)</f>
        <v>0</v>
      </c>
      <c r="D100" s="17">
        <v>8</v>
      </c>
      <c r="E100" t="str">
        <f t="shared" si="1"/>
        <v/>
      </c>
    </row>
    <row r="101" spans="1:5" x14ac:dyDescent="0.2">
      <c r="A101" s="4">
        <v>223036629</v>
      </c>
      <c r="B101">
        <v>23881429</v>
      </c>
      <c r="C101">
        <f>COUNTIF(Stat!A$2:A$67, B101)</f>
        <v>0</v>
      </c>
      <c r="D101" s="17">
        <v>8</v>
      </c>
      <c r="E101" t="str">
        <f t="shared" si="1"/>
        <v/>
      </c>
    </row>
    <row r="102" spans="1:5" x14ac:dyDescent="0.2">
      <c r="A102" s="4">
        <v>223036653</v>
      </c>
      <c r="B102">
        <v>23881429</v>
      </c>
      <c r="C102">
        <f>COUNTIF(Stat!A$2:A$67, B102)</f>
        <v>0</v>
      </c>
      <c r="D102" s="17">
        <v>9</v>
      </c>
      <c r="E102" t="str">
        <f t="shared" si="1"/>
        <v/>
      </c>
    </row>
    <row r="103" spans="1:5" x14ac:dyDescent="0.2">
      <c r="A103" s="4">
        <v>223036690</v>
      </c>
      <c r="B103">
        <v>23881432</v>
      </c>
      <c r="C103">
        <f>COUNTIF(Stat!A$2:A$67, B103)</f>
        <v>0</v>
      </c>
      <c r="D103" s="17">
        <v>10</v>
      </c>
      <c r="E103" t="str">
        <f t="shared" si="1"/>
        <v/>
      </c>
    </row>
    <row r="104" spans="1:5" x14ac:dyDescent="0.2">
      <c r="A104" s="4">
        <v>223036695</v>
      </c>
      <c r="B104">
        <v>23881432</v>
      </c>
      <c r="C104">
        <f>COUNTIF(Stat!A$2:A$67, B104)</f>
        <v>0</v>
      </c>
      <c r="D104" s="17">
        <v>11</v>
      </c>
      <c r="E104" t="str">
        <f t="shared" si="1"/>
        <v/>
      </c>
    </row>
    <row r="105" spans="1:5" x14ac:dyDescent="0.2">
      <c r="A105" s="4">
        <v>223036707</v>
      </c>
      <c r="B105">
        <v>23849762</v>
      </c>
      <c r="C105">
        <f>COUNTIF(Stat!A$2:A$67, B105)</f>
        <v>0</v>
      </c>
      <c r="D105" s="17">
        <v>12</v>
      </c>
      <c r="E105" t="str">
        <f t="shared" si="1"/>
        <v/>
      </c>
    </row>
    <row r="106" spans="1:5" x14ac:dyDescent="0.2">
      <c r="A106" s="4">
        <v>223097105</v>
      </c>
      <c r="B106">
        <v>23886672</v>
      </c>
      <c r="C106">
        <f>COUNTIF(Stat!A$2:A$67, B106)</f>
        <v>0</v>
      </c>
      <c r="D106" s="17">
        <v>8</v>
      </c>
      <c r="E106" t="str">
        <f t="shared" si="1"/>
        <v/>
      </c>
    </row>
    <row r="107" spans="1:5" x14ac:dyDescent="0.2">
      <c r="A107" s="4">
        <v>223100691</v>
      </c>
      <c r="B107" t="s">
        <v>208</v>
      </c>
      <c r="C107">
        <f>COUNTIF(Stat!A$2:A$67, B107)</f>
        <v>0</v>
      </c>
      <c r="D107" s="17">
        <v>8</v>
      </c>
      <c r="E107" t="str">
        <f t="shared" si="1"/>
        <v/>
      </c>
    </row>
    <row r="108" spans="1:5" x14ac:dyDescent="0.2">
      <c r="A108" s="4">
        <v>223141331</v>
      </c>
      <c r="B108">
        <v>18344942</v>
      </c>
      <c r="C108">
        <f>COUNTIF(Stat!A$2:A$67, B108)</f>
        <v>0</v>
      </c>
      <c r="D108" s="17">
        <v>8</v>
      </c>
      <c r="E108" t="str">
        <f t="shared" si="1"/>
        <v/>
      </c>
    </row>
    <row r="109" spans="1:5" x14ac:dyDescent="0.2">
      <c r="A109" s="4">
        <v>223156052</v>
      </c>
      <c r="B109">
        <v>23892914</v>
      </c>
      <c r="C109">
        <f>COUNTIF(Stat!A$2:A$67, B109)</f>
        <v>0</v>
      </c>
      <c r="D109" s="17">
        <v>8</v>
      </c>
      <c r="E109" t="str">
        <f t="shared" si="1"/>
        <v/>
      </c>
    </row>
    <row r="110" spans="1:5" x14ac:dyDescent="0.2">
      <c r="A110" s="4">
        <v>223182042</v>
      </c>
      <c r="B110">
        <v>1161896</v>
      </c>
      <c r="C110">
        <f>COUNTIF(Stat!A$2:A$67, B110)</f>
        <v>0</v>
      </c>
      <c r="D110" s="17">
        <v>8</v>
      </c>
      <c r="E110" t="str">
        <f t="shared" si="1"/>
        <v/>
      </c>
    </row>
    <row r="111" spans="1:5" x14ac:dyDescent="0.2">
      <c r="A111" s="4">
        <v>223182626</v>
      </c>
      <c r="B111">
        <v>7656232</v>
      </c>
      <c r="C111">
        <f>COUNTIF(Stat!A$2:A$67, B111)</f>
        <v>0</v>
      </c>
      <c r="D111" s="17">
        <v>8</v>
      </c>
      <c r="E111" t="str">
        <f t="shared" si="1"/>
        <v/>
      </c>
    </row>
    <row r="112" spans="1:5" x14ac:dyDescent="0.2">
      <c r="A112" s="4">
        <v>223193650</v>
      </c>
      <c r="B112">
        <v>19695892</v>
      </c>
      <c r="C112">
        <f>COUNTIF(Stat!A$2:A$67, B112)</f>
        <v>0</v>
      </c>
      <c r="D112" s="17">
        <v>8</v>
      </c>
      <c r="E112" t="str">
        <f t="shared" si="1"/>
        <v/>
      </c>
    </row>
    <row r="113" spans="1:5" x14ac:dyDescent="0.2">
      <c r="A113" s="4">
        <v>223251565</v>
      </c>
      <c r="B113">
        <v>948333</v>
      </c>
      <c r="C113">
        <f>COUNTIF(Stat!A$2:A$67, B113)</f>
        <v>0</v>
      </c>
      <c r="D113" s="17">
        <v>8</v>
      </c>
      <c r="E113" t="str">
        <f t="shared" si="1"/>
        <v/>
      </c>
    </row>
    <row r="114" spans="1:5" x14ac:dyDescent="0.2">
      <c r="A114" s="4">
        <v>223271104</v>
      </c>
      <c r="B114">
        <v>23765536</v>
      </c>
      <c r="C114">
        <f>COUNTIF(Stat!A$2:A$67, B114)</f>
        <v>0</v>
      </c>
      <c r="D114" s="17">
        <v>8</v>
      </c>
      <c r="E114" t="str">
        <f t="shared" si="1"/>
        <v/>
      </c>
    </row>
    <row r="115" spans="1:5" x14ac:dyDescent="0.2">
      <c r="A115" s="4">
        <v>223273978</v>
      </c>
      <c r="B115">
        <v>763021</v>
      </c>
      <c r="C115">
        <f>COUNTIF(Stat!A$2:A$67, B115)</f>
        <v>0</v>
      </c>
      <c r="D115" s="17">
        <v>8</v>
      </c>
      <c r="E115" t="str">
        <f t="shared" si="1"/>
        <v/>
      </c>
    </row>
    <row r="116" spans="1:5" x14ac:dyDescent="0.2">
      <c r="A116" s="4">
        <v>223274145</v>
      </c>
      <c r="B116">
        <v>23904208</v>
      </c>
      <c r="C116">
        <f>COUNTIF(Stat!A$2:A$67, B116)</f>
        <v>0</v>
      </c>
      <c r="D116" s="17">
        <v>8</v>
      </c>
      <c r="E116" t="str">
        <f t="shared" si="1"/>
        <v/>
      </c>
    </row>
    <row r="117" spans="1:5" x14ac:dyDescent="0.2">
      <c r="A117" s="4">
        <v>223286530</v>
      </c>
      <c r="B117" t="s">
        <v>208</v>
      </c>
      <c r="C117">
        <f>COUNTIF(Stat!A$2:A$67, B117)</f>
        <v>0</v>
      </c>
      <c r="D117" s="17">
        <v>8</v>
      </c>
      <c r="E117" t="str">
        <f t="shared" si="1"/>
        <v/>
      </c>
    </row>
    <row r="118" spans="1:5" x14ac:dyDescent="0.2">
      <c r="A118" s="4">
        <v>223298437</v>
      </c>
      <c r="B118">
        <v>23930415</v>
      </c>
      <c r="C118">
        <f>COUNTIF(Stat!A$2:A$67, B118)</f>
        <v>0</v>
      </c>
      <c r="D118" s="17">
        <v>8</v>
      </c>
      <c r="E118" t="str">
        <f t="shared" si="1"/>
        <v/>
      </c>
    </row>
    <row r="119" spans="1:5" x14ac:dyDescent="0.2">
      <c r="A119" s="4">
        <v>223333453</v>
      </c>
      <c r="B119">
        <v>24013247</v>
      </c>
      <c r="C119">
        <f>COUNTIF(Stat!A$2:A$67, B119)</f>
        <v>0</v>
      </c>
      <c r="D119" s="17">
        <v>9</v>
      </c>
      <c r="E119" t="str">
        <f t="shared" si="1"/>
        <v/>
      </c>
    </row>
    <row r="120" spans="1:5" x14ac:dyDescent="0.2">
      <c r="A120" s="4">
        <v>223335639</v>
      </c>
      <c r="B120" t="s">
        <v>208</v>
      </c>
      <c r="C120">
        <f>COUNTIF(Stat!A$2:A$67, B120)</f>
        <v>0</v>
      </c>
      <c r="D120" s="17">
        <v>8</v>
      </c>
      <c r="E120" t="str">
        <f t="shared" si="1"/>
        <v/>
      </c>
    </row>
    <row r="121" spans="1:5" x14ac:dyDescent="0.2">
      <c r="A121" s="4">
        <v>223344751</v>
      </c>
      <c r="B121">
        <v>10633072</v>
      </c>
      <c r="C121">
        <f>COUNTIF(Stat!A$2:A$67, B121)</f>
        <v>0</v>
      </c>
      <c r="D121" s="17">
        <v>8</v>
      </c>
      <c r="E121" t="str">
        <f t="shared" si="1"/>
        <v/>
      </c>
    </row>
    <row r="122" spans="1:5" x14ac:dyDescent="0.2">
      <c r="A122" s="4">
        <v>223344791</v>
      </c>
      <c r="B122">
        <v>23920977</v>
      </c>
      <c r="C122">
        <f>COUNTIF(Stat!A$2:A$67, B122)</f>
        <v>0</v>
      </c>
      <c r="D122" s="17">
        <v>8</v>
      </c>
      <c r="E122" t="str">
        <f t="shared" si="1"/>
        <v/>
      </c>
    </row>
    <row r="123" spans="1:5" x14ac:dyDescent="0.2">
      <c r="A123" s="4">
        <v>223403613</v>
      </c>
      <c r="B123">
        <v>24151238</v>
      </c>
      <c r="C123">
        <f>COUNTIF(Stat!A$2:A$67, B123)</f>
        <v>0</v>
      </c>
      <c r="D123" s="17">
        <v>10</v>
      </c>
      <c r="E123" t="str">
        <f t="shared" si="1"/>
        <v/>
      </c>
    </row>
    <row r="124" spans="1:5" x14ac:dyDescent="0.2">
      <c r="A124" s="4">
        <v>223424913</v>
      </c>
      <c r="B124">
        <v>7693062</v>
      </c>
      <c r="C124">
        <f>COUNTIF(Stat!A$2:A$67, B124)</f>
        <v>0</v>
      </c>
      <c r="D124" s="17">
        <v>9</v>
      </c>
      <c r="E124" t="str">
        <f t="shared" si="1"/>
        <v/>
      </c>
    </row>
    <row r="125" spans="1:5" x14ac:dyDescent="0.2">
      <c r="A125" s="4">
        <v>223440674</v>
      </c>
      <c r="B125">
        <v>3188191</v>
      </c>
      <c r="C125">
        <f>COUNTIF(Stat!A$2:A$67, B125)</f>
        <v>0</v>
      </c>
      <c r="D125" s="17">
        <v>8</v>
      </c>
      <c r="E125" t="str">
        <f t="shared" si="1"/>
        <v/>
      </c>
    </row>
    <row r="126" spans="1:5" x14ac:dyDescent="0.2">
      <c r="A126" s="4">
        <v>223465348</v>
      </c>
      <c r="B126">
        <v>3526612</v>
      </c>
      <c r="C126">
        <f>COUNTIF(Stat!A$2:A$67, B126)</f>
        <v>0</v>
      </c>
      <c r="D126" s="17">
        <v>8</v>
      </c>
      <c r="E126" t="str">
        <f t="shared" si="1"/>
        <v/>
      </c>
    </row>
    <row r="127" spans="1:5" x14ac:dyDescent="0.2">
      <c r="A127" s="4">
        <v>223469491</v>
      </c>
      <c r="B127">
        <v>3915832</v>
      </c>
      <c r="C127">
        <f>COUNTIF(Stat!A$2:A$67, B127)</f>
        <v>0</v>
      </c>
      <c r="D127" s="17">
        <v>10</v>
      </c>
      <c r="E127" t="str">
        <f t="shared" si="1"/>
        <v/>
      </c>
    </row>
    <row r="128" spans="1:5" x14ac:dyDescent="0.2">
      <c r="A128" s="4">
        <v>223497756</v>
      </c>
      <c r="B128">
        <v>22493332</v>
      </c>
      <c r="C128">
        <f>COUNTIF(Stat!A$2:A$67, B128)</f>
        <v>0</v>
      </c>
      <c r="D128" s="17">
        <v>9</v>
      </c>
      <c r="E128" t="str">
        <f t="shared" si="1"/>
        <v/>
      </c>
    </row>
    <row r="129" spans="1:5" x14ac:dyDescent="0.2">
      <c r="A129" s="4">
        <v>223527142</v>
      </c>
      <c r="B129">
        <v>10657782</v>
      </c>
      <c r="C129">
        <f>COUNTIF(Stat!A$2:A$67, B129)</f>
        <v>0</v>
      </c>
      <c r="D129" s="17">
        <v>8</v>
      </c>
      <c r="E129" t="str">
        <f t="shared" si="1"/>
        <v/>
      </c>
    </row>
    <row r="130" spans="1:5" x14ac:dyDescent="0.2">
      <c r="A130" s="4">
        <v>223529636</v>
      </c>
      <c r="B130">
        <v>1161896</v>
      </c>
      <c r="C130">
        <f>COUNTIF(Stat!A$2:A$67, B130)</f>
        <v>0</v>
      </c>
      <c r="D130" s="17">
        <v>9</v>
      </c>
      <c r="E130" t="str">
        <f t="shared" si="1"/>
        <v/>
      </c>
    </row>
    <row r="131" spans="1:5" x14ac:dyDescent="0.2">
      <c r="A131" s="4">
        <v>223538687</v>
      </c>
      <c r="B131">
        <v>23639625</v>
      </c>
      <c r="C131">
        <f>COUNTIF(Stat!A$2:A$67, B131)</f>
        <v>0</v>
      </c>
      <c r="D131" s="17">
        <v>8</v>
      </c>
      <c r="E131" t="str">
        <f t="shared" ref="E131:E194" si="2">IF(C131=1, A131, "")</f>
        <v/>
      </c>
    </row>
    <row r="132" spans="1:5" x14ac:dyDescent="0.2">
      <c r="A132" s="4">
        <v>223544536</v>
      </c>
      <c r="B132">
        <v>14167812</v>
      </c>
      <c r="C132">
        <f>COUNTIF(Stat!A$2:A$67, B132)</f>
        <v>0</v>
      </c>
      <c r="D132" s="17">
        <v>8</v>
      </c>
      <c r="E132" t="str">
        <f t="shared" si="2"/>
        <v/>
      </c>
    </row>
    <row r="133" spans="1:5" x14ac:dyDescent="0.2">
      <c r="A133" s="4">
        <v>223558654</v>
      </c>
      <c r="B133">
        <v>23930204</v>
      </c>
      <c r="C133">
        <f>COUNTIF(Stat!A$2:A$67, B133)</f>
        <v>0</v>
      </c>
      <c r="D133" s="17">
        <v>9</v>
      </c>
      <c r="E133" t="str">
        <f t="shared" si="2"/>
        <v/>
      </c>
    </row>
    <row r="134" spans="1:5" x14ac:dyDescent="0.2">
      <c r="A134" s="4">
        <v>223573755</v>
      </c>
      <c r="B134">
        <v>838852</v>
      </c>
      <c r="C134">
        <f>COUNTIF(Stat!A$2:A$67, B134)</f>
        <v>1</v>
      </c>
      <c r="D134" s="17">
        <v>8</v>
      </c>
      <c r="E134">
        <f t="shared" si="2"/>
        <v>223573755</v>
      </c>
    </row>
    <row r="135" spans="1:5" x14ac:dyDescent="0.2">
      <c r="A135" s="4">
        <v>223576078</v>
      </c>
      <c r="B135">
        <v>15268032</v>
      </c>
      <c r="C135">
        <f>COUNTIF(Stat!A$2:A$67, B135)</f>
        <v>0</v>
      </c>
      <c r="D135" s="17">
        <v>10</v>
      </c>
      <c r="E135" t="str">
        <f t="shared" si="2"/>
        <v/>
      </c>
    </row>
    <row r="136" spans="1:5" x14ac:dyDescent="0.2">
      <c r="A136" s="4">
        <v>223578214</v>
      </c>
      <c r="B136">
        <v>17111332</v>
      </c>
      <c r="C136">
        <f>COUNTIF(Stat!A$2:A$67, B136)</f>
        <v>0</v>
      </c>
      <c r="D136" s="17">
        <v>8</v>
      </c>
      <c r="E136" t="str">
        <f t="shared" si="2"/>
        <v/>
      </c>
    </row>
    <row r="137" spans="1:5" x14ac:dyDescent="0.2">
      <c r="A137" s="4">
        <v>223582410</v>
      </c>
      <c r="B137">
        <v>11030052</v>
      </c>
      <c r="C137">
        <f>COUNTIF(Stat!A$2:A$67, B137)</f>
        <v>0</v>
      </c>
      <c r="D137" s="17">
        <v>8</v>
      </c>
      <c r="E137" t="str">
        <f t="shared" si="2"/>
        <v/>
      </c>
    </row>
    <row r="138" spans="1:5" x14ac:dyDescent="0.2">
      <c r="A138" s="4">
        <v>223583006</v>
      </c>
      <c r="B138">
        <v>19012202</v>
      </c>
      <c r="C138">
        <f>COUNTIF(Stat!A$2:A$67, B138)</f>
        <v>0</v>
      </c>
      <c r="D138" s="17">
        <v>10</v>
      </c>
      <c r="E138" t="str">
        <f t="shared" si="2"/>
        <v/>
      </c>
    </row>
    <row r="139" spans="1:5" x14ac:dyDescent="0.2">
      <c r="A139" s="4">
        <v>223586961</v>
      </c>
      <c r="B139">
        <v>23732286</v>
      </c>
      <c r="C139">
        <f>COUNTIF(Stat!A$2:A$67, B139)</f>
        <v>0</v>
      </c>
      <c r="D139" s="17">
        <v>8</v>
      </c>
      <c r="E139" t="str">
        <f t="shared" si="2"/>
        <v/>
      </c>
    </row>
    <row r="140" spans="1:5" x14ac:dyDescent="0.2">
      <c r="A140" s="4">
        <v>223609933</v>
      </c>
      <c r="B140">
        <v>24009426</v>
      </c>
      <c r="C140">
        <f>COUNTIF(Stat!A$2:A$67, B140)</f>
        <v>0</v>
      </c>
      <c r="D140" s="17">
        <v>8</v>
      </c>
      <c r="E140" t="str">
        <f t="shared" si="2"/>
        <v/>
      </c>
    </row>
    <row r="141" spans="1:5" x14ac:dyDescent="0.2">
      <c r="A141" s="4">
        <v>223612341</v>
      </c>
      <c r="B141">
        <v>8708152</v>
      </c>
      <c r="C141">
        <f>COUNTIF(Stat!A$2:A$67, B141)</f>
        <v>0</v>
      </c>
      <c r="D141" s="17">
        <v>8</v>
      </c>
      <c r="E141" t="str">
        <f t="shared" si="2"/>
        <v/>
      </c>
    </row>
    <row r="142" spans="1:5" x14ac:dyDescent="0.2">
      <c r="A142" s="4">
        <v>223613067</v>
      </c>
      <c r="B142">
        <v>8708152</v>
      </c>
      <c r="C142">
        <f>COUNTIF(Stat!A$2:A$67, B142)</f>
        <v>0</v>
      </c>
      <c r="D142" s="17">
        <v>9</v>
      </c>
      <c r="E142" t="str">
        <f t="shared" si="2"/>
        <v/>
      </c>
    </row>
    <row r="143" spans="1:5" x14ac:dyDescent="0.2">
      <c r="A143" s="4">
        <v>223615163</v>
      </c>
      <c r="B143">
        <v>23935278</v>
      </c>
      <c r="C143">
        <f>COUNTIF(Stat!A$2:A$67, B143)</f>
        <v>0</v>
      </c>
      <c r="D143" s="17">
        <v>8</v>
      </c>
      <c r="E143" t="str">
        <f t="shared" si="2"/>
        <v/>
      </c>
    </row>
    <row r="144" spans="1:5" x14ac:dyDescent="0.2">
      <c r="A144" s="4">
        <v>223622978</v>
      </c>
      <c r="B144">
        <v>15280752</v>
      </c>
      <c r="C144">
        <f>COUNTIF(Stat!A$2:A$67, B144)</f>
        <v>1</v>
      </c>
      <c r="D144" s="17">
        <v>8</v>
      </c>
      <c r="E144">
        <f t="shared" si="2"/>
        <v>223622978</v>
      </c>
    </row>
    <row r="145" spans="1:5" x14ac:dyDescent="0.2">
      <c r="A145" s="4">
        <v>223628783</v>
      </c>
      <c r="B145">
        <v>814077</v>
      </c>
      <c r="C145">
        <f>COUNTIF(Stat!A$2:A$67, B145)</f>
        <v>0</v>
      </c>
      <c r="D145" s="17">
        <v>8</v>
      </c>
      <c r="E145" t="str">
        <f t="shared" si="2"/>
        <v/>
      </c>
    </row>
    <row r="146" spans="1:5" x14ac:dyDescent="0.2">
      <c r="A146" s="4">
        <v>223635252</v>
      </c>
      <c r="B146">
        <v>19012202</v>
      </c>
      <c r="C146">
        <f>COUNTIF(Stat!A$2:A$67, B146)</f>
        <v>0</v>
      </c>
      <c r="D146" s="17">
        <v>10</v>
      </c>
      <c r="E146" t="str">
        <f t="shared" si="2"/>
        <v/>
      </c>
    </row>
    <row r="147" spans="1:5" x14ac:dyDescent="0.2">
      <c r="A147" s="4">
        <v>223635341</v>
      </c>
      <c r="B147">
        <v>19012202</v>
      </c>
      <c r="C147">
        <f>COUNTIF(Stat!A$2:A$67, B147)</f>
        <v>0</v>
      </c>
      <c r="D147" s="17">
        <v>10</v>
      </c>
      <c r="E147" t="str">
        <f t="shared" si="2"/>
        <v/>
      </c>
    </row>
    <row r="148" spans="1:5" x14ac:dyDescent="0.2">
      <c r="A148" s="4">
        <v>223644309</v>
      </c>
      <c r="B148">
        <v>10559182</v>
      </c>
      <c r="C148">
        <f>COUNTIF(Stat!A$2:A$67, B148)</f>
        <v>0</v>
      </c>
      <c r="D148" s="17">
        <v>9</v>
      </c>
      <c r="E148" t="str">
        <f t="shared" si="2"/>
        <v/>
      </c>
    </row>
    <row r="149" spans="1:5" x14ac:dyDescent="0.2">
      <c r="A149" s="4">
        <v>223651693</v>
      </c>
      <c r="B149">
        <v>10633072</v>
      </c>
      <c r="C149">
        <f>COUNTIF(Stat!A$2:A$67, B149)</f>
        <v>0</v>
      </c>
      <c r="D149" s="17">
        <v>8</v>
      </c>
      <c r="E149" t="str">
        <f t="shared" si="2"/>
        <v/>
      </c>
    </row>
    <row r="150" spans="1:5" x14ac:dyDescent="0.2">
      <c r="A150" s="4">
        <v>223652600</v>
      </c>
      <c r="B150">
        <v>23856167</v>
      </c>
      <c r="C150">
        <f>COUNTIF(Stat!A$2:A$67, B150)</f>
        <v>1</v>
      </c>
      <c r="D150" s="17">
        <v>8</v>
      </c>
      <c r="E150">
        <f t="shared" si="2"/>
        <v>223652600</v>
      </c>
    </row>
    <row r="151" spans="1:5" x14ac:dyDescent="0.2">
      <c r="A151" s="4">
        <v>223656136</v>
      </c>
      <c r="B151">
        <v>23877731</v>
      </c>
      <c r="C151">
        <f>COUNTIF(Stat!A$2:A$67, B151)</f>
        <v>0</v>
      </c>
      <c r="D151" s="17">
        <v>8</v>
      </c>
      <c r="E151" t="str">
        <f t="shared" si="2"/>
        <v/>
      </c>
    </row>
    <row r="152" spans="1:5" x14ac:dyDescent="0.2">
      <c r="A152" s="4">
        <v>223674767</v>
      </c>
      <c r="B152">
        <v>738078</v>
      </c>
      <c r="C152">
        <f>COUNTIF(Stat!A$2:A$67, B152)</f>
        <v>0</v>
      </c>
      <c r="D152" s="17">
        <v>9</v>
      </c>
      <c r="E152" t="str">
        <f t="shared" si="2"/>
        <v/>
      </c>
    </row>
    <row r="153" spans="1:5" x14ac:dyDescent="0.2">
      <c r="A153" s="4">
        <v>223677461</v>
      </c>
      <c r="B153" t="s">
        <v>208</v>
      </c>
      <c r="C153">
        <f>COUNTIF(Stat!A$2:A$67, B153)</f>
        <v>0</v>
      </c>
      <c r="D153" s="17">
        <v>8</v>
      </c>
      <c r="E153" t="str">
        <f t="shared" si="2"/>
        <v/>
      </c>
    </row>
    <row r="154" spans="1:5" x14ac:dyDescent="0.2">
      <c r="A154" s="4">
        <v>223680883</v>
      </c>
      <c r="B154">
        <v>23941462</v>
      </c>
      <c r="C154">
        <f>COUNTIF(Stat!A$2:A$67, B154)</f>
        <v>1</v>
      </c>
      <c r="D154" s="17">
        <v>8</v>
      </c>
      <c r="E154">
        <f t="shared" si="2"/>
        <v>223680883</v>
      </c>
    </row>
    <row r="155" spans="1:5" x14ac:dyDescent="0.2">
      <c r="A155" s="4">
        <v>223688079</v>
      </c>
      <c r="B155">
        <v>23670776</v>
      </c>
      <c r="C155">
        <f>COUNTIF(Stat!A$2:A$67, B155)</f>
        <v>0</v>
      </c>
      <c r="D155" s="17">
        <v>8</v>
      </c>
      <c r="E155" t="str">
        <f t="shared" si="2"/>
        <v/>
      </c>
    </row>
    <row r="156" spans="1:5" x14ac:dyDescent="0.2">
      <c r="A156" s="4">
        <v>223688319</v>
      </c>
      <c r="B156">
        <v>1298604</v>
      </c>
      <c r="C156">
        <f>COUNTIF(Stat!A$2:A$67, B156)</f>
        <v>0</v>
      </c>
      <c r="D156" s="17">
        <v>8</v>
      </c>
      <c r="E156" t="str">
        <f t="shared" si="2"/>
        <v/>
      </c>
    </row>
    <row r="157" spans="1:5" x14ac:dyDescent="0.2">
      <c r="A157" s="4">
        <v>223714286</v>
      </c>
      <c r="B157">
        <v>18864182</v>
      </c>
      <c r="C157">
        <f>COUNTIF(Stat!A$2:A$67, B157)</f>
        <v>1</v>
      </c>
      <c r="D157" s="17">
        <v>10</v>
      </c>
      <c r="E157">
        <f t="shared" si="2"/>
        <v>223714286</v>
      </c>
    </row>
    <row r="158" spans="1:5" x14ac:dyDescent="0.2">
      <c r="A158" s="4">
        <v>223716146</v>
      </c>
      <c r="B158">
        <v>833058</v>
      </c>
      <c r="C158">
        <f>COUNTIF(Stat!A$2:A$67, B158)</f>
        <v>0</v>
      </c>
      <c r="D158" s="17">
        <v>8</v>
      </c>
      <c r="E158" t="str">
        <f t="shared" si="2"/>
        <v/>
      </c>
    </row>
    <row r="159" spans="1:5" x14ac:dyDescent="0.2">
      <c r="A159" s="4">
        <v>223716174</v>
      </c>
      <c r="B159">
        <v>23585477</v>
      </c>
      <c r="C159">
        <f>COUNTIF(Stat!A$2:A$67, B159)</f>
        <v>0</v>
      </c>
      <c r="D159" s="17">
        <v>9</v>
      </c>
      <c r="E159" t="str">
        <f t="shared" si="2"/>
        <v/>
      </c>
    </row>
    <row r="160" spans="1:5" x14ac:dyDescent="0.2">
      <c r="A160" s="4">
        <v>223735600</v>
      </c>
      <c r="B160">
        <v>5351532</v>
      </c>
      <c r="C160">
        <f>COUNTIF(Stat!A$2:A$67, B160)</f>
        <v>0</v>
      </c>
      <c r="D160" s="17">
        <v>8</v>
      </c>
      <c r="E160" t="str">
        <f t="shared" si="2"/>
        <v/>
      </c>
    </row>
    <row r="161" spans="1:5" x14ac:dyDescent="0.2">
      <c r="A161" s="4">
        <v>223736102</v>
      </c>
      <c r="B161">
        <v>308361</v>
      </c>
      <c r="C161">
        <f>COUNTIF(Stat!A$2:A$67, B161)</f>
        <v>0</v>
      </c>
      <c r="D161" s="17">
        <v>8</v>
      </c>
      <c r="E161" t="str">
        <f t="shared" si="2"/>
        <v/>
      </c>
    </row>
    <row r="162" spans="1:5" x14ac:dyDescent="0.2">
      <c r="A162" s="4">
        <v>223738597</v>
      </c>
      <c r="B162">
        <v>23592893</v>
      </c>
      <c r="C162">
        <f>COUNTIF(Stat!A$2:A$67, B162)</f>
        <v>0</v>
      </c>
      <c r="D162" s="17">
        <v>8</v>
      </c>
      <c r="E162" t="str">
        <f t="shared" si="2"/>
        <v/>
      </c>
    </row>
    <row r="163" spans="1:5" x14ac:dyDescent="0.2">
      <c r="A163" s="4">
        <v>223744728</v>
      </c>
      <c r="B163">
        <v>14563582</v>
      </c>
      <c r="C163">
        <f>COUNTIF(Stat!A$2:A$67, B163)</f>
        <v>0</v>
      </c>
      <c r="D163" s="17">
        <v>8</v>
      </c>
      <c r="E163" t="str">
        <f t="shared" si="2"/>
        <v/>
      </c>
    </row>
    <row r="164" spans="1:5" x14ac:dyDescent="0.2">
      <c r="A164" s="4">
        <v>223745022</v>
      </c>
      <c r="B164" t="s">
        <v>208</v>
      </c>
      <c r="C164">
        <f>COUNTIF(Stat!A$2:A$67, B164)</f>
        <v>0</v>
      </c>
      <c r="D164" s="17">
        <v>8</v>
      </c>
      <c r="E164" t="str">
        <f t="shared" si="2"/>
        <v/>
      </c>
    </row>
    <row r="165" spans="1:5" x14ac:dyDescent="0.2">
      <c r="A165" s="4">
        <v>223745352</v>
      </c>
      <c r="B165">
        <v>112937</v>
      </c>
      <c r="C165">
        <f>COUNTIF(Stat!A$2:A$67, B165)</f>
        <v>0</v>
      </c>
      <c r="D165" s="17">
        <v>8</v>
      </c>
      <c r="E165" t="str">
        <f t="shared" si="2"/>
        <v/>
      </c>
    </row>
    <row r="166" spans="1:5" x14ac:dyDescent="0.2">
      <c r="A166" s="4">
        <v>223749701</v>
      </c>
      <c r="B166">
        <v>20092502</v>
      </c>
      <c r="C166">
        <f>COUNTIF(Stat!A$2:A$67, B166)</f>
        <v>0</v>
      </c>
      <c r="D166" s="17">
        <v>8</v>
      </c>
      <c r="E166" t="str">
        <f t="shared" si="2"/>
        <v/>
      </c>
    </row>
    <row r="167" spans="1:5" x14ac:dyDescent="0.2">
      <c r="A167" s="4">
        <v>223749708</v>
      </c>
      <c r="B167">
        <v>20092502</v>
      </c>
      <c r="C167">
        <f>COUNTIF(Stat!A$2:A$67, B167)</f>
        <v>0</v>
      </c>
      <c r="D167" s="17">
        <v>8</v>
      </c>
      <c r="E167" t="str">
        <f t="shared" si="2"/>
        <v/>
      </c>
    </row>
    <row r="168" spans="1:5" x14ac:dyDescent="0.2">
      <c r="A168" s="4">
        <v>223762436</v>
      </c>
      <c r="B168">
        <v>5558282</v>
      </c>
      <c r="C168">
        <f>COUNTIF(Stat!A$2:A$67, B168)</f>
        <v>0</v>
      </c>
      <c r="D168" s="17">
        <v>8</v>
      </c>
      <c r="E168" t="str">
        <f t="shared" si="2"/>
        <v/>
      </c>
    </row>
    <row r="169" spans="1:5" x14ac:dyDescent="0.2">
      <c r="A169" s="4">
        <v>223764046</v>
      </c>
      <c r="B169" t="s">
        <v>208</v>
      </c>
      <c r="C169">
        <f>COUNTIF(Stat!A$2:A$67, B169)</f>
        <v>0</v>
      </c>
      <c r="D169" s="17">
        <v>8</v>
      </c>
      <c r="E169" t="str">
        <f t="shared" si="2"/>
        <v/>
      </c>
    </row>
    <row r="170" spans="1:5" x14ac:dyDescent="0.2">
      <c r="A170" s="4">
        <v>223767093</v>
      </c>
      <c r="B170" t="s">
        <v>208</v>
      </c>
      <c r="C170">
        <f>COUNTIF(Stat!A$2:A$67, B170)</f>
        <v>0</v>
      </c>
      <c r="D170" s="17">
        <v>8</v>
      </c>
      <c r="E170" t="str">
        <f t="shared" si="2"/>
        <v/>
      </c>
    </row>
    <row r="171" spans="1:5" x14ac:dyDescent="0.2">
      <c r="A171" s="4">
        <v>223767103</v>
      </c>
      <c r="B171" t="s">
        <v>208</v>
      </c>
      <c r="C171">
        <f>COUNTIF(Stat!A$2:A$67, B171)</f>
        <v>0</v>
      </c>
      <c r="D171" s="17">
        <v>8</v>
      </c>
      <c r="E171" t="str">
        <f t="shared" si="2"/>
        <v/>
      </c>
    </row>
    <row r="172" spans="1:5" x14ac:dyDescent="0.2">
      <c r="A172" s="4">
        <v>223770928</v>
      </c>
      <c r="B172">
        <v>16422752</v>
      </c>
      <c r="C172">
        <f>COUNTIF(Stat!A$2:A$67, B172)</f>
        <v>0</v>
      </c>
      <c r="D172" s="17">
        <v>8</v>
      </c>
      <c r="E172" t="str">
        <f t="shared" si="2"/>
        <v/>
      </c>
    </row>
    <row r="173" spans="1:5" x14ac:dyDescent="0.2">
      <c r="A173" s="4">
        <v>223773333</v>
      </c>
      <c r="B173" t="s">
        <v>208</v>
      </c>
      <c r="C173">
        <f>COUNTIF(Stat!A$2:A$67, B173)</f>
        <v>0</v>
      </c>
      <c r="D173" s="17">
        <v>8</v>
      </c>
      <c r="E173" t="str">
        <f t="shared" si="2"/>
        <v/>
      </c>
    </row>
    <row r="174" spans="1:5" x14ac:dyDescent="0.2">
      <c r="A174" s="4">
        <v>223775081</v>
      </c>
      <c r="B174">
        <v>16657262</v>
      </c>
      <c r="C174">
        <f>COUNTIF(Stat!A$2:A$67, B174)</f>
        <v>0</v>
      </c>
      <c r="D174" s="17">
        <v>9</v>
      </c>
      <c r="E174" t="str">
        <f t="shared" si="2"/>
        <v/>
      </c>
    </row>
    <row r="175" spans="1:5" x14ac:dyDescent="0.2">
      <c r="A175" s="4">
        <v>223785168</v>
      </c>
      <c r="B175">
        <v>21072182</v>
      </c>
      <c r="C175">
        <f>COUNTIF(Stat!A$2:A$67, B175)</f>
        <v>0</v>
      </c>
      <c r="D175" s="17">
        <v>8</v>
      </c>
      <c r="E175" t="str">
        <f t="shared" si="2"/>
        <v/>
      </c>
    </row>
    <row r="176" spans="1:5" x14ac:dyDescent="0.2">
      <c r="A176" s="4">
        <v>223785191</v>
      </c>
      <c r="B176">
        <v>21072182</v>
      </c>
      <c r="C176">
        <f>COUNTIF(Stat!A$2:A$67, B176)</f>
        <v>0</v>
      </c>
      <c r="D176" s="17">
        <v>9</v>
      </c>
      <c r="E176" t="str">
        <f t="shared" si="2"/>
        <v/>
      </c>
    </row>
    <row r="177" spans="1:5" x14ac:dyDescent="0.2">
      <c r="A177" s="4">
        <v>223786267</v>
      </c>
      <c r="B177">
        <v>8110922</v>
      </c>
      <c r="C177">
        <f>COUNTIF(Stat!A$2:A$67, B177)</f>
        <v>0</v>
      </c>
      <c r="D177" s="17">
        <v>8</v>
      </c>
      <c r="E177" t="str">
        <f t="shared" si="2"/>
        <v/>
      </c>
    </row>
    <row r="178" spans="1:5" x14ac:dyDescent="0.2">
      <c r="A178" s="4">
        <v>223789582</v>
      </c>
      <c r="B178">
        <v>734936</v>
      </c>
      <c r="C178">
        <f>COUNTIF(Stat!A$2:A$67, B178)</f>
        <v>0</v>
      </c>
      <c r="D178" s="17">
        <v>9</v>
      </c>
      <c r="E178" t="str">
        <f t="shared" si="2"/>
        <v/>
      </c>
    </row>
    <row r="179" spans="1:5" x14ac:dyDescent="0.2">
      <c r="A179" s="4">
        <v>223793731</v>
      </c>
      <c r="B179">
        <v>8986742</v>
      </c>
      <c r="C179">
        <f>COUNTIF(Stat!A$2:A$67, B179)</f>
        <v>0</v>
      </c>
      <c r="D179" s="17">
        <v>8</v>
      </c>
      <c r="E179" t="str">
        <f t="shared" si="2"/>
        <v/>
      </c>
    </row>
    <row r="180" spans="1:5" x14ac:dyDescent="0.2">
      <c r="A180" s="4">
        <v>223796745</v>
      </c>
      <c r="B180">
        <v>10654802</v>
      </c>
      <c r="C180">
        <f>COUNTIF(Stat!A$2:A$67, B180)</f>
        <v>0</v>
      </c>
      <c r="D180" s="17">
        <v>9</v>
      </c>
      <c r="E180" t="str">
        <f t="shared" si="2"/>
        <v/>
      </c>
    </row>
    <row r="181" spans="1:5" x14ac:dyDescent="0.2">
      <c r="A181" s="4">
        <v>223796747</v>
      </c>
      <c r="B181">
        <v>10654802</v>
      </c>
      <c r="C181">
        <f>COUNTIF(Stat!A$2:A$67, B181)</f>
        <v>0</v>
      </c>
      <c r="D181" s="17">
        <v>9</v>
      </c>
      <c r="E181" t="str">
        <f t="shared" si="2"/>
        <v/>
      </c>
    </row>
    <row r="182" spans="1:5" x14ac:dyDescent="0.2">
      <c r="A182" s="4">
        <v>223796750</v>
      </c>
      <c r="B182">
        <v>17499542</v>
      </c>
      <c r="C182">
        <f>COUNTIF(Stat!A$2:A$67, B182)</f>
        <v>0</v>
      </c>
      <c r="D182" s="17">
        <v>9</v>
      </c>
      <c r="E182" t="str">
        <f t="shared" si="2"/>
        <v/>
      </c>
    </row>
    <row r="183" spans="1:5" x14ac:dyDescent="0.2">
      <c r="A183" s="4">
        <v>223802970</v>
      </c>
      <c r="B183">
        <v>1038240</v>
      </c>
      <c r="C183">
        <f>COUNTIF(Stat!A$2:A$67, B183)</f>
        <v>1</v>
      </c>
      <c r="D183" s="17">
        <v>9</v>
      </c>
      <c r="E183">
        <f t="shared" si="2"/>
        <v>223802970</v>
      </c>
    </row>
    <row r="184" spans="1:5" x14ac:dyDescent="0.2">
      <c r="A184" s="4">
        <v>223814159</v>
      </c>
      <c r="B184">
        <v>23953556</v>
      </c>
      <c r="C184">
        <f>COUNTIF(Stat!A$2:A$67, B184)</f>
        <v>0</v>
      </c>
      <c r="D184" s="17">
        <v>8</v>
      </c>
      <c r="E184" t="str">
        <f t="shared" si="2"/>
        <v/>
      </c>
    </row>
    <row r="185" spans="1:5" x14ac:dyDescent="0.2">
      <c r="A185" s="4">
        <v>223816275</v>
      </c>
      <c r="B185">
        <v>23805052</v>
      </c>
      <c r="C185">
        <f>COUNTIF(Stat!A$2:A$67, B185)</f>
        <v>0</v>
      </c>
      <c r="D185" s="17">
        <v>8</v>
      </c>
      <c r="E185" t="str">
        <f t="shared" si="2"/>
        <v/>
      </c>
    </row>
    <row r="186" spans="1:5" x14ac:dyDescent="0.2">
      <c r="A186" s="4">
        <v>223817560</v>
      </c>
      <c r="B186">
        <v>23570158</v>
      </c>
      <c r="C186">
        <f>COUNTIF(Stat!A$2:A$67, B186)</f>
        <v>0</v>
      </c>
      <c r="D186" s="17">
        <v>8</v>
      </c>
      <c r="E186" t="str">
        <f t="shared" si="2"/>
        <v/>
      </c>
    </row>
    <row r="187" spans="1:5" x14ac:dyDescent="0.2">
      <c r="A187" s="4">
        <v>223817591</v>
      </c>
      <c r="B187">
        <v>18838672</v>
      </c>
      <c r="C187">
        <f>COUNTIF(Stat!A$2:A$67, B187)</f>
        <v>0</v>
      </c>
      <c r="D187" s="17">
        <v>8</v>
      </c>
      <c r="E187" t="str">
        <f t="shared" si="2"/>
        <v/>
      </c>
    </row>
    <row r="188" spans="1:5" x14ac:dyDescent="0.2">
      <c r="A188" s="4">
        <v>223819452</v>
      </c>
      <c r="B188" t="s">
        <v>208</v>
      </c>
      <c r="C188">
        <f>COUNTIF(Stat!A$2:A$67, B188)</f>
        <v>0</v>
      </c>
      <c r="D188" s="17">
        <v>8</v>
      </c>
      <c r="E188" t="str">
        <f t="shared" si="2"/>
        <v/>
      </c>
    </row>
    <row r="189" spans="1:5" x14ac:dyDescent="0.2">
      <c r="A189" s="4">
        <v>223820065</v>
      </c>
      <c r="B189">
        <v>3774262</v>
      </c>
      <c r="C189">
        <f>COUNTIF(Stat!A$2:A$67, B189)</f>
        <v>0</v>
      </c>
      <c r="D189" s="17">
        <v>8</v>
      </c>
      <c r="E189" t="str">
        <f t="shared" si="2"/>
        <v/>
      </c>
    </row>
    <row r="190" spans="1:5" x14ac:dyDescent="0.2">
      <c r="A190" s="4">
        <v>223834208</v>
      </c>
      <c r="B190">
        <v>23811729</v>
      </c>
      <c r="C190">
        <f>COUNTIF(Stat!A$2:A$67, B190)</f>
        <v>0</v>
      </c>
      <c r="D190" s="17">
        <v>9</v>
      </c>
      <c r="E190" t="str">
        <f t="shared" si="2"/>
        <v/>
      </c>
    </row>
    <row r="191" spans="1:5" x14ac:dyDescent="0.2">
      <c r="A191" s="4">
        <v>223835413</v>
      </c>
      <c r="B191">
        <v>23955740</v>
      </c>
      <c r="C191">
        <f>COUNTIF(Stat!A$2:A$67, B191)</f>
        <v>1</v>
      </c>
      <c r="D191" s="17">
        <v>8</v>
      </c>
      <c r="E191">
        <f t="shared" si="2"/>
        <v>223835413</v>
      </c>
    </row>
    <row r="192" spans="1:5" x14ac:dyDescent="0.2">
      <c r="A192" s="4">
        <v>223839628</v>
      </c>
      <c r="B192">
        <v>23920977</v>
      </c>
      <c r="C192">
        <f>COUNTIF(Stat!A$2:A$67, B192)</f>
        <v>0</v>
      </c>
      <c r="D192" s="17">
        <v>8</v>
      </c>
      <c r="E192" t="str">
        <f t="shared" si="2"/>
        <v/>
      </c>
    </row>
    <row r="193" spans="1:5" x14ac:dyDescent="0.2">
      <c r="A193" s="4">
        <v>223841561</v>
      </c>
      <c r="B193">
        <v>23787541</v>
      </c>
      <c r="C193">
        <f>COUNTIF(Stat!A$2:A$67, B193)</f>
        <v>0</v>
      </c>
      <c r="D193" s="17">
        <v>8</v>
      </c>
      <c r="E193" t="str">
        <f t="shared" si="2"/>
        <v/>
      </c>
    </row>
    <row r="194" spans="1:5" x14ac:dyDescent="0.2">
      <c r="A194" s="4">
        <v>223847041</v>
      </c>
      <c r="B194">
        <v>17499532</v>
      </c>
      <c r="C194">
        <f>COUNTIF(Stat!A$2:A$67, B194)</f>
        <v>0</v>
      </c>
      <c r="D194" s="17">
        <v>9</v>
      </c>
      <c r="E194" t="str">
        <f t="shared" si="2"/>
        <v/>
      </c>
    </row>
    <row r="195" spans="1:5" x14ac:dyDescent="0.2">
      <c r="A195" s="4">
        <v>223868282</v>
      </c>
      <c r="B195" t="s">
        <v>208</v>
      </c>
      <c r="C195">
        <f>COUNTIF(Stat!A$2:A$67, B195)</f>
        <v>0</v>
      </c>
      <c r="D195" s="17">
        <v>8</v>
      </c>
      <c r="E195" t="str">
        <f t="shared" ref="E195:E258" si="3">IF(C195=1, A195, "")</f>
        <v/>
      </c>
    </row>
    <row r="196" spans="1:5" x14ac:dyDescent="0.2">
      <c r="A196" s="4">
        <v>223871244</v>
      </c>
      <c r="B196">
        <v>687679</v>
      </c>
      <c r="C196">
        <f>COUNTIF(Stat!A$2:A$67, B196)</f>
        <v>0</v>
      </c>
      <c r="D196" s="17">
        <v>9</v>
      </c>
      <c r="E196" t="str">
        <f t="shared" si="3"/>
        <v/>
      </c>
    </row>
    <row r="197" spans="1:5" x14ac:dyDescent="0.2">
      <c r="A197" s="4">
        <v>223875838</v>
      </c>
      <c r="B197">
        <v>1703991</v>
      </c>
      <c r="C197">
        <f>COUNTIF(Stat!A$2:A$67, B197)</f>
        <v>0</v>
      </c>
      <c r="D197" s="17">
        <v>10</v>
      </c>
      <c r="E197" t="str">
        <f t="shared" si="3"/>
        <v/>
      </c>
    </row>
    <row r="198" spans="1:5" x14ac:dyDescent="0.2">
      <c r="A198" s="4">
        <v>223880757</v>
      </c>
      <c r="B198">
        <v>1286898</v>
      </c>
      <c r="C198">
        <f>COUNTIF(Stat!A$2:A$67, B198)</f>
        <v>0</v>
      </c>
      <c r="D198" s="17">
        <v>8</v>
      </c>
      <c r="E198" t="str">
        <f t="shared" si="3"/>
        <v/>
      </c>
    </row>
    <row r="199" spans="1:5" x14ac:dyDescent="0.2">
      <c r="A199" s="4">
        <v>223885410</v>
      </c>
      <c r="B199">
        <v>23866835</v>
      </c>
      <c r="C199">
        <f>COUNTIF(Stat!A$2:A$67, B199)</f>
        <v>0</v>
      </c>
      <c r="D199" s="17">
        <v>8</v>
      </c>
      <c r="E199" t="str">
        <f t="shared" si="3"/>
        <v/>
      </c>
    </row>
    <row r="200" spans="1:5" x14ac:dyDescent="0.2">
      <c r="A200" s="4">
        <v>223889426</v>
      </c>
      <c r="B200">
        <v>23771661</v>
      </c>
      <c r="C200">
        <f>COUNTIF(Stat!A$2:A$67, B200)</f>
        <v>0</v>
      </c>
      <c r="D200" s="17">
        <v>9</v>
      </c>
      <c r="E200" t="str">
        <f t="shared" si="3"/>
        <v/>
      </c>
    </row>
    <row r="201" spans="1:5" x14ac:dyDescent="0.2">
      <c r="A201" s="4">
        <v>223890951</v>
      </c>
      <c r="B201">
        <v>23816800</v>
      </c>
      <c r="C201">
        <f>COUNTIF(Stat!A$2:A$67, B201)</f>
        <v>0</v>
      </c>
      <c r="D201" s="17">
        <v>8</v>
      </c>
      <c r="E201" t="str">
        <f t="shared" si="3"/>
        <v/>
      </c>
    </row>
    <row r="202" spans="1:5" x14ac:dyDescent="0.2">
      <c r="A202" s="4">
        <v>223898098</v>
      </c>
      <c r="B202">
        <v>23961730</v>
      </c>
      <c r="C202">
        <f>COUNTIF(Stat!A$2:A$67, B202)</f>
        <v>0</v>
      </c>
      <c r="D202" s="17">
        <v>8</v>
      </c>
      <c r="E202" t="str">
        <f t="shared" si="3"/>
        <v/>
      </c>
    </row>
    <row r="203" spans="1:5" x14ac:dyDescent="0.2">
      <c r="A203" s="4">
        <v>223900812</v>
      </c>
      <c r="B203">
        <v>870565</v>
      </c>
      <c r="C203">
        <f>COUNTIF(Stat!A$2:A$67, B203)</f>
        <v>0</v>
      </c>
      <c r="D203" s="17">
        <v>10</v>
      </c>
      <c r="E203" t="str">
        <f t="shared" si="3"/>
        <v/>
      </c>
    </row>
    <row r="204" spans="1:5" x14ac:dyDescent="0.2">
      <c r="A204" s="4">
        <v>223901014</v>
      </c>
      <c r="B204">
        <v>322450</v>
      </c>
      <c r="C204">
        <f>COUNTIF(Stat!A$2:A$67, B204)</f>
        <v>0</v>
      </c>
      <c r="D204" s="17">
        <v>10</v>
      </c>
      <c r="E204" t="str">
        <f t="shared" si="3"/>
        <v/>
      </c>
    </row>
    <row r="205" spans="1:5" x14ac:dyDescent="0.2">
      <c r="A205" s="4">
        <v>223920838</v>
      </c>
      <c r="B205">
        <v>15828292</v>
      </c>
      <c r="C205">
        <f>COUNTIF(Stat!A$2:A$67, B205)</f>
        <v>0</v>
      </c>
      <c r="D205" s="17">
        <v>8</v>
      </c>
      <c r="E205" t="str">
        <f t="shared" si="3"/>
        <v/>
      </c>
    </row>
    <row r="206" spans="1:5" x14ac:dyDescent="0.2">
      <c r="A206" s="4">
        <v>223923123</v>
      </c>
      <c r="B206">
        <v>23954718</v>
      </c>
      <c r="C206">
        <f>COUNTIF(Stat!A$2:A$67, B206)</f>
        <v>0</v>
      </c>
      <c r="D206" s="17">
        <v>8</v>
      </c>
      <c r="E206" t="str">
        <f t="shared" si="3"/>
        <v/>
      </c>
    </row>
    <row r="207" spans="1:5" x14ac:dyDescent="0.2">
      <c r="A207" s="4">
        <v>223927310</v>
      </c>
      <c r="B207">
        <v>14588162</v>
      </c>
      <c r="C207">
        <f>COUNTIF(Stat!A$2:A$67, B207)</f>
        <v>0</v>
      </c>
      <c r="D207" s="17">
        <v>9</v>
      </c>
      <c r="E207" t="str">
        <f t="shared" si="3"/>
        <v/>
      </c>
    </row>
    <row r="208" spans="1:5" x14ac:dyDescent="0.2">
      <c r="A208" s="4">
        <v>223940130</v>
      </c>
      <c r="B208">
        <v>23966026</v>
      </c>
      <c r="C208">
        <f>COUNTIF(Stat!A$2:A$67, B208)</f>
        <v>0</v>
      </c>
      <c r="D208" s="17">
        <v>11</v>
      </c>
      <c r="E208" t="str">
        <f t="shared" si="3"/>
        <v/>
      </c>
    </row>
    <row r="209" spans="1:5" x14ac:dyDescent="0.2">
      <c r="A209" s="4">
        <v>223940456</v>
      </c>
      <c r="B209">
        <v>1340242</v>
      </c>
      <c r="C209">
        <f>COUNTIF(Stat!A$2:A$67, B209)</f>
        <v>0</v>
      </c>
      <c r="D209" s="17">
        <v>8</v>
      </c>
      <c r="E209" t="str">
        <f t="shared" si="3"/>
        <v/>
      </c>
    </row>
    <row r="210" spans="1:5" x14ac:dyDescent="0.2">
      <c r="A210" s="4">
        <v>223941124</v>
      </c>
      <c r="B210">
        <v>22264822</v>
      </c>
      <c r="C210">
        <f>COUNTIF(Stat!A$2:A$67, B210)</f>
        <v>0</v>
      </c>
      <c r="D210" s="17">
        <v>9</v>
      </c>
      <c r="E210" t="str">
        <f t="shared" si="3"/>
        <v/>
      </c>
    </row>
    <row r="211" spans="1:5" x14ac:dyDescent="0.2">
      <c r="A211" s="4">
        <v>223947903</v>
      </c>
      <c r="B211" t="s">
        <v>208</v>
      </c>
      <c r="C211">
        <f>COUNTIF(Stat!A$2:A$67, B211)</f>
        <v>0</v>
      </c>
      <c r="D211" s="17">
        <v>9</v>
      </c>
      <c r="E211" t="str">
        <f t="shared" si="3"/>
        <v/>
      </c>
    </row>
    <row r="212" spans="1:5" x14ac:dyDescent="0.2">
      <c r="A212" s="4">
        <v>223948965</v>
      </c>
      <c r="B212">
        <v>23967017</v>
      </c>
      <c r="C212">
        <f>COUNTIF(Stat!A$2:A$67, B212)</f>
        <v>0</v>
      </c>
      <c r="D212" s="17">
        <v>11</v>
      </c>
      <c r="E212" t="str">
        <f t="shared" si="3"/>
        <v/>
      </c>
    </row>
    <row r="213" spans="1:5" x14ac:dyDescent="0.2">
      <c r="A213" s="4">
        <v>223956033</v>
      </c>
      <c r="B213">
        <v>3780152</v>
      </c>
      <c r="C213">
        <f>COUNTIF(Stat!A$2:A$67, B213)</f>
        <v>0</v>
      </c>
      <c r="D213" s="17">
        <v>9</v>
      </c>
      <c r="E213" t="str">
        <f t="shared" si="3"/>
        <v/>
      </c>
    </row>
    <row r="214" spans="1:5" x14ac:dyDescent="0.2">
      <c r="A214" s="4">
        <v>223956716</v>
      </c>
      <c r="B214" t="s">
        <v>208</v>
      </c>
      <c r="C214">
        <f>COUNTIF(Stat!A$2:A$67, B214)</f>
        <v>0</v>
      </c>
      <c r="D214" s="17">
        <v>8</v>
      </c>
      <c r="E214" t="str">
        <f t="shared" si="3"/>
        <v/>
      </c>
    </row>
    <row r="215" spans="1:5" x14ac:dyDescent="0.2">
      <c r="A215" s="4">
        <v>223958580</v>
      </c>
      <c r="B215">
        <v>23994157</v>
      </c>
      <c r="C215">
        <f>COUNTIF(Stat!A$2:A$67, B215)</f>
        <v>0</v>
      </c>
      <c r="D215" s="17">
        <v>8</v>
      </c>
      <c r="E215" t="str">
        <f t="shared" si="3"/>
        <v/>
      </c>
    </row>
    <row r="216" spans="1:5" x14ac:dyDescent="0.2">
      <c r="A216" s="4">
        <v>223961887</v>
      </c>
      <c r="B216">
        <v>1219097</v>
      </c>
      <c r="C216">
        <f>COUNTIF(Stat!A$2:A$67, B216)</f>
        <v>0</v>
      </c>
      <c r="D216" s="17">
        <v>8</v>
      </c>
      <c r="E216" t="str">
        <f t="shared" si="3"/>
        <v/>
      </c>
    </row>
    <row r="217" spans="1:5" x14ac:dyDescent="0.2">
      <c r="A217" s="4">
        <v>223973539</v>
      </c>
      <c r="B217">
        <v>1298604</v>
      </c>
      <c r="C217">
        <f>COUNTIF(Stat!A$2:A$67, B217)</f>
        <v>0</v>
      </c>
      <c r="D217" s="17">
        <v>8</v>
      </c>
      <c r="E217" t="str">
        <f t="shared" si="3"/>
        <v/>
      </c>
    </row>
    <row r="218" spans="1:5" x14ac:dyDescent="0.2">
      <c r="A218" s="4">
        <v>223977982</v>
      </c>
      <c r="B218">
        <v>24013247</v>
      </c>
      <c r="C218">
        <f>COUNTIF(Stat!A$2:A$67, B218)</f>
        <v>0</v>
      </c>
      <c r="D218" s="17">
        <v>8</v>
      </c>
      <c r="E218" t="str">
        <f t="shared" si="3"/>
        <v/>
      </c>
    </row>
    <row r="219" spans="1:5" x14ac:dyDescent="0.2">
      <c r="A219" s="4">
        <v>223992811</v>
      </c>
      <c r="B219">
        <v>18270062</v>
      </c>
      <c r="C219">
        <f>COUNTIF(Stat!A$2:A$67, B219)</f>
        <v>0</v>
      </c>
      <c r="D219" s="17">
        <v>8</v>
      </c>
      <c r="E219" t="str">
        <f t="shared" si="3"/>
        <v/>
      </c>
    </row>
    <row r="220" spans="1:5" x14ac:dyDescent="0.2">
      <c r="A220" s="4">
        <v>223996210</v>
      </c>
      <c r="B220">
        <v>23971302</v>
      </c>
      <c r="C220">
        <f>COUNTIF(Stat!A$2:A$67, B220)</f>
        <v>0</v>
      </c>
      <c r="D220" s="17">
        <v>8</v>
      </c>
      <c r="E220" t="str">
        <f t="shared" si="3"/>
        <v/>
      </c>
    </row>
    <row r="221" spans="1:5" x14ac:dyDescent="0.2">
      <c r="A221" s="4">
        <v>224008671</v>
      </c>
      <c r="B221">
        <v>10137112</v>
      </c>
      <c r="C221">
        <f>COUNTIF(Stat!A$2:A$67, B221)</f>
        <v>0</v>
      </c>
      <c r="D221" s="17">
        <v>8</v>
      </c>
      <c r="E221" t="str">
        <f t="shared" si="3"/>
        <v/>
      </c>
    </row>
    <row r="222" spans="1:5" x14ac:dyDescent="0.2">
      <c r="A222" s="4">
        <v>224008991</v>
      </c>
      <c r="B222">
        <v>10137112</v>
      </c>
      <c r="C222">
        <f>COUNTIF(Stat!A$2:A$67, B222)</f>
        <v>0</v>
      </c>
      <c r="D222" s="17">
        <v>8</v>
      </c>
      <c r="E222" t="str">
        <f t="shared" si="3"/>
        <v/>
      </c>
    </row>
    <row r="223" spans="1:5" x14ac:dyDescent="0.2">
      <c r="A223" s="4">
        <v>224009461</v>
      </c>
      <c r="B223" t="s">
        <v>208</v>
      </c>
      <c r="C223">
        <f>COUNTIF(Stat!A$2:A$67, B223)</f>
        <v>0</v>
      </c>
      <c r="D223" s="17">
        <v>8</v>
      </c>
      <c r="E223" t="str">
        <f t="shared" si="3"/>
        <v/>
      </c>
    </row>
    <row r="224" spans="1:5" x14ac:dyDescent="0.2">
      <c r="A224" s="4">
        <v>224016992</v>
      </c>
      <c r="B224">
        <v>23653272</v>
      </c>
      <c r="C224">
        <f>COUNTIF(Stat!A$2:A$67, B224)</f>
        <v>0</v>
      </c>
      <c r="D224" s="17">
        <v>8</v>
      </c>
      <c r="E224" t="str">
        <f t="shared" si="3"/>
        <v/>
      </c>
    </row>
    <row r="225" spans="1:5" x14ac:dyDescent="0.2">
      <c r="A225" s="4">
        <v>224017162</v>
      </c>
      <c r="B225">
        <v>23653272</v>
      </c>
      <c r="C225">
        <f>COUNTIF(Stat!A$2:A$67, B225)</f>
        <v>0</v>
      </c>
      <c r="D225" s="17">
        <v>8</v>
      </c>
      <c r="E225" t="str">
        <f t="shared" si="3"/>
        <v/>
      </c>
    </row>
    <row r="226" spans="1:5" x14ac:dyDescent="0.2">
      <c r="A226" s="4">
        <v>224017195</v>
      </c>
      <c r="B226">
        <v>23653272</v>
      </c>
      <c r="C226">
        <f>COUNTIF(Stat!A$2:A$67, B226)</f>
        <v>0</v>
      </c>
      <c r="D226" s="17">
        <v>8</v>
      </c>
      <c r="E226" t="str">
        <f t="shared" si="3"/>
        <v/>
      </c>
    </row>
    <row r="227" spans="1:5" x14ac:dyDescent="0.2">
      <c r="A227" s="4">
        <v>224022349</v>
      </c>
      <c r="B227">
        <v>23973401</v>
      </c>
      <c r="C227">
        <f>COUNTIF(Stat!A$2:A$67, B227)</f>
        <v>0</v>
      </c>
      <c r="D227" s="17">
        <v>8</v>
      </c>
      <c r="E227" t="str">
        <f t="shared" si="3"/>
        <v/>
      </c>
    </row>
    <row r="228" spans="1:5" x14ac:dyDescent="0.2">
      <c r="A228" s="4">
        <v>224027233</v>
      </c>
      <c r="B228">
        <v>911421</v>
      </c>
      <c r="C228">
        <f>COUNTIF(Stat!A$2:A$67, B228)</f>
        <v>0</v>
      </c>
      <c r="D228" s="17">
        <v>8</v>
      </c>
      <c r="E228" t="str">
        <f t="shared" si="3"/>
        <v/>
      </c>
    </row>
    <row r="229" spans="1:5" x14ac:dyDescent="0.2">
      <c r="A229" s="4">
        <v>224032167</v>
      </c>
      <c r="B229">
        <v>852775</v>
      </c>
      <c r="C229">
        <f>COUNTIF(Stat!A$2:A$67, B229)</f>
        <v>0</v>
      </c>
      <c r="D229" s="17">
        <v>8</v>
      </c>
      <c r="E229" t="str">
        <f t="shared" si="3"/>
        <v/>
      </c>
    </row>
    <row r="230" spans="1:5" x14ac:dyDescent="0.2">
      <c r="A230" s="4">
        <v>224035182</v>
      </c>
      <c r="B230">
        <v>15264082</v>
      </c>
      <c r="C230">
        <f>COUNTIF(Stat!A$2:A$67, B230)</f>
        <v>0</v>
      </c>
      <c r="D230" s="17">
        <v>8</v>
      </c>
      <c r="E230" t="str">
        <f t="shared" si="3"/>
        <v/>
      </c>
    </row>
    <row r="231" spans="1:5" x14ac:dyDescent="0.2">
      <c r="A231" s="4">
        <v>224037299</v>
      </c>
      <c r="B231">
        <v>13375122</v>
      </c>
      <c r="C231">
        <f>COUNTIF(Stat!A$2:A$67, B231)</f>
        <v>0</v>
      </c>
      <c r="D231" s="17">
        <v>8</v>
      </c>
      <c r="E231" t="str">
        <f t="shared" si="3"/>
        <v/>
      </c>
    </row>
    <row r="232" spans="1:5" x14ac:dyDescent="0.2">
      <c r="A232" s="4">
        <v>224037648</v>
      </c>
      <c r="B232" t="s">
        <v>208</v>
      </c>
      <c r="C232">
        <f>COUNTIF(Stat!A$2:A$67, B232)</f>
        <v>0</v>
      </c>
      <c r="D232" s="17">
        <v>8</v>
      </c>
      <c r="E232" t="str">
        <f t="shared" si="3"/>
        <v/>
      </c>
    </row>
    <row r="233" spans="1:5" x14ac:dyDescent="0.2">
      <c r="A233" s="4">
        <v>224037942</v>
      </c>
      <c r="B233">
        <v>24024710</v>
      </c>
      <c r="C233">
        <f>COUNTIF(Stat!A$2:A$67, B233)</f>
        <v>0</v>
      </c>
      <c r="D233" s="17">
        <v>9</v>
      </c>
      <c r="E233" t="str">
        <f t="shared" si="3"/>
        <v/>
      </c>
    </row>
    <row r="234" spans="1:5" x14ac:dyDescent="0.2">
      <c r="A234" s="4">
        <v>224038722</v>
      </c>
      <c r="B234">
        <v>945930</v>
      </c>
      <c r="C234">
        <f>COUNTIF(Stat!A$2:A$67, B234)</f>
        <v>0</v>
      </c>
      <c r="D234" s="17">
        <v>8</v>
      </c>
      <c r="E234" t="str">
        <f t="shared" si="3"/>
        <v/>
      </c>
    </row>
    <row r="235" spans="1:5" x14ac:dyDescent="0.2">
      <c r="A235" s="4">
        <v>224041463</v>
      </c>
      <c r="B235">
        <v>23974939</v>
      </c>
      <c r="C235">
        <f>COUNTIF(Stat!A$2:A$67, B235)</f>
        <v>0</v>
      </c>
      <c r="D235" s="17">
        <v>8</v>
      </c>
      <c r="E235" t="str">
        <f t="shared" si="3"/>
        <v/>
      </c>
    </row>
    <row r="236" spans="1:5" x14ac:dyDescent="0.2">
      <c r="A236" s="4">
        <v>224043472</v>
      </c>
      <c r="B236">
        <v>17316662</v>
      </c>
      <c r="C236">
        <f>COUNTIF(Stat!A$2:A$67, B236)</f>
        <v>0</v>
      </c>
      <c r="D236" s="17">
        <v>8</v>
      </c>
      <c r="E236" t="str">
        <f t="shared" si="3"/>
        <v/>
      </c>
    </row>
    <row r="237" spans="1:5" x14ac:dyDescent="0.2">
      <c r="A237" s="4">
        <v>224044455</v>
      </c>
      <c r="B237">
        <v>8602502</v>
      </c>
      <c r="C237">
        <f>COUNTIF(Stat!A$2:A$67, B237)</f>
        <v>0</v>
      </c>
      <c r="D237" s="17">
        <v>8</v>
      </c>
      <c r="E237" t="str">
        <f t="shared" si="3"/>
        <v/>
      </c>
    </row>
    <row r="238" spans="1:5" x14ac:dyDescent="0.2">
      <c r="A238" s="4">
        <v>224044602</v>
      </c>
      <c r="B238">
        <v>16710822</v>
      </c>
      <c r="C238">
        <f>COUNTIF(Stat!A$2:A$67, B238)</f>
        <v>0</v>
      </c>
      <c r="D238" s="17">
        <v>8</v>
      </c>
      <c r="E238" t="str">
        <f t="shared" si="3"/>
        <v/>
      </c>
    </row>
    <row r="239" spans="1:5" x14ac:dyDescent="0.2">
      <c r="A239" s="4">
        <v>224047412</v>
      </c>
      <c r="B239">
        <v>674836</v>
      </c>
      <c r="C239">
        <f>COUNTIF(Stat!A$2:A$67, B239)</f>
        <v>0</v>
      </c>
      <c r="D239" s="17">
        <v>8</v>
      </c>
      <c r="E239" t="str">
        <f t="shared" si="3"/>
        <v/>
      </c>
    </row>
    <row r="240" spans="1:5" x14ac:dyDescent="0.2">
      <c r="A240" s="4">
        <v>224048853</v>
      </c>
      <c r="B240">
        <v>23558994</v>
      </c>
      <c r="C240">
        <f>COUNTIF(Stat!A$2:A$67, B240)</f>
        <v>0</v>
      </c>
      <c r="D240" s="17">
        <v>8</v>
      </c>
      <c r="E240" t="str">
        <f t="shared" si="3"/>
        <v/>
      </c>
    </row>
    <row r="241" spans="1:5" x14ac:dyDescent="0.2">
      <c r="A241" s="4">
        <v>224054799</v>
      </c>
      <c r="B241">
        <v>14757012</v>
      </c>
      <c r="C241">
        <f>COUNTIF(Stat!A$2:A$67, B241)</f>
        <v>0</v>
      </c>
      <c r="D241" s="17">
        <v>8</v>
      </c>
      <c r="E241" t="str">
        <f t="shared" si="3"/>
        <v/>
      </c>
    </row>
    <row r="242" spans="1:5" x14ac:dyDescent="0.2">
      <c r="A242" s="4">
        <v>224055007</v>
      </c>
      <c r="B242">
        <v>14181172</v>
      </c>
      <c r="C242">
        <f>COUNTIF(Stat!A$2:A$67, B242)</f>
        <v>0</v>
      </c>
      <c r="D242" s="17">
        <v>8</v>
      </c>
      <c r="E242" t="str">
        <f t="shared" si="3"/>
        <v/>
      </c>
    </row>
    <row r="243" spans="1:5" x14ac:dyDescent="0.2">
      <c r="A243" s="4">
        <v>224064004</v>
      </c>
      <c r="B243">
        <v>10137112</v>
      </c>
      <c r="C243">
        <f>COUNTIF(Stat!A$2:A$67, B243)</f>
        <v>0</v>
      </c>
      <c r="D243" s="17">
        <v>8</v>
      </c>
      <c r="E243" t="str">
        <f t="shared" si="3"/>
        <v/>
      </c>
    </row>
    <row r="244" spans="1:5" x14ac:dyDescent="0.2">
      <c r="A244" s="4">
        <v>224071825</v>
      </c>
      <c r="B244">
        <v>23958116</v>
      </c>
      <c r="C244">
        <f>COUNTIF(Stat!A$2:A$67, B244)</f>
        <v>0</v>
      </c>
      <c r="D244" s="17">
        <v>8</v>
      </c>
      <c r="E244" t="str">
        <f t="shared" si="3"/>
        <v/>
      </c>
    </row>
    <row r="245" spans="1:5" x14ac:dyDescent="0.2">
      <c r="A245" s="4">
        <v>224072582</v>
      </c>
      <c r="B245" t="s">
        <v>208</v>
      </c>
      <c r="C245">
        <f>COUNTIF(Stat!A$2:A$67, B245)</f>
        <v>0</v>
      </c>
      <c r="D245" s="17">
        <v>8</v>
      </c>
      <c r="E245" t="str">
        <f t="shared" si="3"/>
        <v/>
      </c>
    </row>
    <row r="246" spans="1:5" x14ac:dyDescent="0.2">
      <c r="A246" s="4">
        <v>224072699</v>
      </c>
      <c r="B246">
        <v>1054771</v>
      </c>
      <c r="C246">
        <f>COUNTIF(Stat!A$2:A$67, B246)</f>
        <v>0</v>
      </c>
      <c r="D246" s="17">
        <v>8</v>
      </c>
      <c r="E246" t="str">
        <f t="shared" si="3"/>
        <v/>
      </c>
    </row>
    <row r="247" spans="1:5" x14ac:dyDescent="0.2">
      <c r="A247" s="4">
        <v>224073587</v>
      </c>
      <c r="B247">
        <v>18206022</v>
      </c>
      <c r="C247">
        <f>COUNTIF(Stat!A$2:A$67, B247)</f>
        <v>0</v>
      </c>
      <c r="D247" s="17">
        <v>8</v>
      </c>
      <c r="E247" t="str">
        <f t="shared" si="3"/>
        <v/>
      </c>
    </row>
    <row r="248" spans="1:5" x14ac:dyDescent="0.2">
      <c r="A248" s="4">
        <v>224075612</v>
      </c>
      <c r="B248">
        <v>23690449</v>
      </c>
      <c r="C248">
        <f>COUNTIF(Stat!A$2:A$67, B248)</f>
        <v>0</v>
      </c>
      <c r="D248" s="17">
        <v>8</v>
      </c>
      <c r="E248" t="str">
        <f t="shared" si="3"/>
        <v/>
      </c>
    </row>
    <row r="249" spans="1:5" x14ac:dyDescent="0.2">
      <c r="A249" s="4">
        <v>224075825</v>
      </c>
      <c r="B249">
        <v>19515162</v>
      </c>
      <c r="C249">
        <f>COUNTIF(Stat!A$2:A$67, B249)</f>
        <v>0</v>
      </c>
      <c r="D249" s="17">
        <v>8</v>
      </c>
      <c r="E249" t="str">
        <f t="shared" si="3"/>
        <v/>
      </c>
    </row>
    <row r="250" spans="1:5" x14ac:dyDescent="0.2">
      <c r="A250" s="4">
        <v>224078820</v>
      </c>
      <c r="B250">
        <v>10573372</v>
      </c>
      <c r="C250">
        <f>COUNTIF(Stat!A$2:A$67, B250)</f>
        <v>0</v>
      </c>
      <c r="D250" s="17">
        <v>9</v>
      </c>
      <c r="E250" t="str">
        <f t="shared" si="3"/>
        <v/>
      </c>
    </row>
    <row r="251" spans="1:5" x14ac:dyDescent="0.2">
      <c r="A251" s="4">
        <v>224078862</v>
      </c>
      <c r="B251">
        <v>10573372</v>
      </c>
      <c r="C251">
        <f>COUNTIF(Stat!A$2:A$67, B251)</f>
        <v>0</v>
      </c>
      <c r="D251" s="17">
        <v>9</v>
      </c>
      <c r="E251" t="str">
        <f t="shared" si="3"/>
        <v/>
      </c>
    </row>
    <row r="252" spans="1:5" x14ac:dyDescent="0.2">
      <c r="A252" s="4">
        <v>224078946</v>
      </c>
      <c r="B252">
        <v>10573372</v>
      </c>
      <c r="C252">
        <f>COUNTIF(Stat!A$2:A$67, B252)</f>
        <v>0</v>
      </c>
      <c r="D252" s="17">
        <v>9</v>
      </c>
      <c r="E252" t="str">
        <f t="shared" si="3"/>
        <v/>
      </c>
    </row>
    <row r="253" spans="1:5" x14ac:dyDescent="0.2">
      <c r="A253" s="4">
        <v>224078991</v>
      </c>
      <c r="B253">
        <v>10573372</v>
      </c>
      <c r="C253">
        <f>COUNTIF(Stat!A$2:A$67, B253)</f>
        <v>0</v>
      </c>
      <c r="D253" s="17">
        <v>9</v>
      </c>
      <c r="E253" t="str">
        <f t="shared" si="3"/>
        <v/>
      </c>
    </row>
    <row r="254" spans="1:5" x14ac:dyDescent="0.2">
      <c r="A254" s="4">
        <v>224082169</v>
      </c>
      <c r="B254">
        <v>23979029</v>
      </c>
      <c r="C254">
        <f>COUNTIF(Stat!A$2:A$67, B254)</f>
        <v>0</v>
      </c>
      <c r="D254" s="17">
        <v>9</v>
      </c>
      <c r="E254" t="str">
        <f t="shared" si="3"/>
        <v/>
      </c>
    </row>
    <row r="255" spans="1:5" x14ac:dyDescent="0.2">
      <c r="A255" s="4">
        <v>224083346</v>
      </c>
      <c r="B255">
        <v>987649</v>
      </c>
      <c r="C255">
        <f>COUNTIF(Stat!A$2:A$67, B255)</f>
        <v>0</v>
      </c>
      <c r="D255" s="17">
        <v>8</v>
      </c>
      <c r="E255" t="str">
        <f t="shared" si="3"/>
        <v/>
      </c>
    </row>
    <row r="256" spans="1:5" x14ac:dyDescent="0.2">
      <c r="A256" s="4">
        <v>224084614</v>
      </c>
      <c r="B256">
        <v>8351232</v>
      </c>
      <c r="C256">
        <f>COUNTIF(Stat!A$2:A$67, B256)</f>
        <v>0</v>
      </c>
      <c r="D256" s="17">
        <v>8</v>
      </c>
      <c r="E256" t="str">
        <f t="shared" si="3"/>
        <v/>
      </c>
    </row>
    <row r="257" spans="1:5" x14ac:dyDescent="0.2">
      <c r="A257" s="4">
        <v>224091986</v>
      </c>
      <c r="B257">
        <v>23834479</v>
      </c>
      <c r="C257">
        <f>COUNTIF(Stat!A$2:A$67, B257)</f>
        <v>0</v>
      </c>
      <c r="D257" s="17">
        <v>8</v>
      </c>
      <c r="E257" t="str">
        <f t="shared" si="3"/>
        <v/>
      </c>
    </row>
    <row r="258" spans="1:5" x14ac:dyDescent="0.2">
      <c r="A258" s="4">
        <v>224092005</v>
      </c>
      <c r="B258">
        <v>23979943</v>
      </c>
      <c r="C258">
        <f>COUNTIF(Stat!A$2:A$67, B258)</f>
        <v>0</v>
      </c>
      <c r="D258" s="17">
        <v>8</v>
      </c>
      <c r="E258" t="str">
        <f t="shared" si="3"/>
        <v/>
      </c>
    </row>
    <row r="259" spans="1:5" x14ac:dyDescent="0.2">
      <c r="A259" s="4">
        <v>224092861</v>
      </c>
      <c r="B259">
        <v>23943094</v>
      </c>
      <c r="C259">
        <f>COUNTIF(Stat!A$2:A$67, B259)</f>
        <v>0</v>
      </c>
      <c r="D259" s="17">
        <v>8</v>
      </c>
      <c r="E259" t="str">
        <f t="shared" ref="E259:E322" si="4">IF(C259=1, A259, "")</f>
        <v/>
      </c>
    </row>
    <row r="260" spans="1:5" x14ac:dyDescent="0.2">
      <c r="A260" s="4">
        <v>224093126</v>
      </c>
      <c r="B260">
        <v>23943094</v>
      </c>
      <c r="C260">
        <f>COUNTIF(Stat!A$2:A$67, B260)</f>
        <v>0</v>
      </c>
      <c r="D260" s="17">
        <v>8</v>
      </c>
      <c r="E260" t="str">
        <f t="shared" si="4"/>
        <v/>
      </c>
    </row>
    <row r="261" spans="1:5" x14ac:dyDescent="0.2">
      <c r="A261" s="4">
        <v>224095427</v>
      </c>
      <c r="B261">
        <v>23786211</v>
      </c>
      <c r="C261">
        <f>COUNTIF(Stat!A$2:A$67, B261)</f>
        <v>0</v>
      </c>
      <c r="D261" s="17">
        <v>8</v>
      </c>
      <c r="E261" t="str">
        <f t="shared" si="4"/>
        <v/>
      </c>
    </row>
    <row r="262" spans="1:5" x14ac:dyDescent="0.2">
      <c r="A262" s="4">
        <v>224095996</v>
      </c>
      <c r="B262">
        <v>23802318</v>
      </c>
      <c r="C262">
        <f>COUNTIF(Stat!A$2:A$67, B262)</f>
        <v>0</v>
      </c>
      <c r="D262" s="17">
        <v>8</v>
      </c>
      <c r="E262" t="str">
        <f t="shared" si="4"/>
        <v/>
      </c>
    </row>
    <row r="263" spans="1:5" x14ac:dyDescent="0.2">
      <c r="A263" s="4">
        <v>224100799</v>
      </c>
      <c r="B263">
        <v>23980769</v>
      </c>
      <c r="C263">
        <f>COUNTIF(Stat!A$2:A$67, B263)</f>
        <v>0</v>
      </c>
      <c r="D263" s="17">
        <v>8</v>
      </c>
      <c r="E263" t="str">
        <f t="shared" si="4"/>
        <v/>
      </c>
    </row>
    <row r="264" spans="1:5" x14ac:dyDescent="0.2">
      <c r="A264" s="4">
        <v>224101770</v>
      </c>
      <c r="B264">
        <v>20791592</v>
      </c>
      <c r="C264">
        <f>COUNTIF(Stat!A$2:A$67, B264)</f>
        <v>0</v>
      </c>
      <c r="D264" s="17">
        <v>8</v>
      </c>
      <c r="E264" t="str">
        <f t="shared" si="4"/>
        <v/>
      </c>
    </row>
    <row r="265" spans="1:5" x14ac:dyDescent="0.2">
      <c r="A265" s="4">
        <v>224105825</v>
      </c>
      <c r="B265">
        <v>23934258</v>
      </c>
      <c r="C265">
        <f>COUNTIF(Stat!A$2:A$67, B265)</f>
        <v>0</v>
      </c>
      <c r="D265" s="17">
        <v>8</v>
      </c>
      <c r="E265" t="str">
        <f t="shared" si="4"/>
        <v/>
      </c>
    </row>
    <row r="266" spans="1:5" x14ac:dyDescent="0.2">
      <c r="A266" s="4">
        <v>224106146</v>
      </c>
      <c r="B266">
        <v>23981318</v>
      </c>
      <c r="C266">
        <f>COUNTIF(Stat!A$2:A$67, B266)</f>
        <v>0</v>
      </c>
      <c r="D266" s="17">
        <v>8</v>
      </c>
      <c r="E266" t="str">
        <f t="shared" si="4"/>
        <v/>
      </c>
    </row>
    <row r="267" spans="1:5" x14ac:dyDescent="0.2">
      <c r="A267" s="4">
        <v>224109760</v>
      </c>
      <c r="B267">
        <v>17049542</v>
      </c>
      <c r="C267">
        <f>COUNTIF(Stat!A$2:A$67, B267)</f>
        <v>0</v>
      </c>
      <c r="D267" s="17">
        <v>8</v>
      </c>
      <c r="E267" t="str">
        <f t="shared" si="4"/>
        <v/>
      </c>
    </row>
    <row r="268" spans="1:5" x14ac:dyDescent="0.2">
      <c r="A268" s="4">
        <v>224119569</v>
      </c>
      <c r="B268">
        <v>858565</v>
      </c>
      <c r="C268">
        <f>COUNTIF(Stat!A$2:A$67, B268)</f>
        <v>0</v>
      </c>
      <c r="D268" s="17">
        <v>8</v>
      </c>
      <c r="E268" t="str">
        <f t="shared" si="4"/>
        <v/>
      </c>
    </row>
    <row r="269" spans="1:5" x14ac:dyDescent="0.2">
      <c r="A269" s="4">
        <v>224128785</v>
      </c>
      <c r="B269">
        <v>1685281</v>
      </c>
      <c r="C269">
        <f>COUNTIF(Stat!A$2:A$67, B269)</f>
        <v>0</v>
      </c>
      <c r="D269" s="17">
        <v>9</v>
      </c>
      <c r="E269" t="str">
        <f t="shared" si="4"/>
        <v/>
      </c>
    </row>
    <row r="270" spans="1:5" x14ac:dyDescent="0.2">
      <c r="A270" s="4">
        <v>224130289</v>
      </c>
      <c r="B270">
        <v>23586831</v>
      </c>
      <c r="C270">
        <f>COUNTIF(Stat!A$2:A$67, B270)</f>
        <v>0</v>
      </c>
      <c r="D270" s="17">
        <v>8</v>
      </c>
      <c r="E270" t="str">
        <f t="shared" si="4"/>
        <v/>
      </c>
    </row>
    <row r="271" spans="1:5" x14ac:dyDescent="0.2">
      <c r="A271" s="4">
        <v>224131189</v>
      </c>
      <c r="B271">
        <v>1553485</v>
      </c>
      <c r="C271">
        <f>COUNTIF(Stat!A$2:A$67, B271)</f>
        <v>0</v>
      </c>
      <c r="D271" s="17">
        <v>8</v>
      </c>
      <c r="E271" t="str">
        <f t="shared" si="4"/>
        <v/>
      </c>
    </row>
    <row r="272" spans="1:5" x14ac:dyDescent="0.2">
      <c r="A272" s="4">
        <v>224133624</v>
      </c>
      <c r="B272">
        <v>23626200</v>
      </c>
      <c r="C272">
        <f>COUNTIF(Stat!A$2:A$67, B272)</f>
        <v>0</v>
      </c>
      <c r="D272" s="17">
        <v>8</v>
      </c>
      <c r="E272" t="str">
        <f t="shared" si="4"/>
        <v/>
      </c>
    </row>
    <row r="273" spans="1:5" x14ac:dyDescent="0.2">
      <c r="A273" s="4">
        <v>224134620</v>
      </c>
      <c r="B273">
        <v>23983741</v>
      </c>
      <c r="C273">
        <f>COUNTIF(Stat!A$2:A$67, B273)</f>
        <v>0</v>
      </c>
      <c r="D273" s="17">
        <v>8</v>
      </c>
      <c r="E273" t="str">
        <f t="shared" si="4"/>
        <v/>
      </c>
    </row>
    <row r="274" spans="1:5" x14ac:dyDescent="0.2">
      <c r="A274" s="4">
        <v>224136441</v>
      </c>
      <c r="B274">
        <v>8129432</v>
      </c>
      <c r="C274">
        <f>COUNTIF(Stat!A$2:A$67, B274)</f>
        <v>0</v>
      </c>
      <c r="D274" s="17">
        <v>8</v>
      </c>
      <c r="E274" t="str">
        <f t="shared" si="4"/>
        <v/>
      </c>
    </row>
    <row r="275" spans="1:5" x14ac:dyDescent="0.2">
      <c r="A275" s="4">
        <v>224136565</v>
      </c>
      <c r="B275">
        <v>8129432</v>
      </c>
      <c r="C275">
        <f>COUNTIF(Stat!A$2:A$67, B275)</f>
        <v>0</v>
      </c>
      <c r="D275" s="17">
        <v>8</v>
      </c>
      <c r="E275" t="str">
        <f t="shared" si="4"/>
        <v/>
      </c>
    </row>
    <row r="276" spans="1:5" x14ac:dyDescent="0.2">
      <c r="A276" s="4">
        <v>224136597</v>
      </c>
      <c r="B276">
        <v>8129432</v>
      </c>
      <c r="C276">
        <f>COUNTIF(Stat!A$2:A$67, B276)</f>
        <v>0</v>
      </c>
      <c r="D276" s="17">
        <v>8</v>
      </c>
      <c r="E276" t="str">
        <f t="shared" si="4"/>
        <v/>
      </c>
    </row>
    <row r="277" spans="1:5" x14ac:dyDescent="0.2">
      <c r="A277" s="4">
        <v>224136644</v>
      </c>
      <c r="B277">
        <v>8129432</v>
      </c>
      <c r="C277">
        <f>COUNTIF(Stat!A$2:A$67, B277)</f>
        <v>0</v>
      </c>
      <c r="D277" s="17">
        <v>8</v>
      </c>
      <c r="E277" t="str">
        <f t="shared" si="4"/>
        <v/>
      </c>
    </row>
    <row r="278" spans="1:5" x14ac:dyDescent="0.2">
      <c r="A278" s="4">
        <v>224136667</v>
      </c>
      <c r="B278">
        <v>8129432</v>
      </c>
      <c r="C278">
        <f>COUNTIF(Stat!A$2:A$67, B278)</f>
        <v>0</v>
      </c>
      <c r="D278" s="17">
        <v>8</v>
      </c>
      <c r="E278" t="str">
        <f t="shared" si="4"/>
        <v/>
      </c>
    </row>
    <row r="279" spans="1:5" x14ac:dyDescent="0.2">
      <c r="A279" s="4">
        <v>224136919</v>
      </c>
      <c r="B279" t="s">
        <v>208</v>
      </c>
      <c r="C279">
        <f>COUNTIF(Stat!A$2:A$67, B279)</f>
        <v>0</v>
      </c>
      <c r="D279" s="17">
        <v>8</v>
      </c>
      <c r="E279" t="str">
        <f t="shared" si="4"/>
        <v/>
      </c>
    </row>
    <row r="280" spans="1:5" x14ac:dyDescent="0.2">
      <c r="A280" s="4">
        <v>224137399</v>
      </c>
      <c r="B280" t="s">
        <v>208</v>
      </c>
      <c r="C280">
        <f>COUNTIF(Stat!A$2:A$67, B280)</f>
        <v>0</v>
      </c>
      <c r="D280" s="17">
        <v>9</v>
      </c>
      <c r="E280" t="str">
        <f t="shared" si="4"/>
        <v/>
      </c>
    </row>
    <row r="281" spans="1:5" x14ac:dyDescent="0.2">
      <c r="A281" s="4">
        <v>224141871</v>
      </c>
      <c r="B281">
        <v>1630673</v>
      </c>
      <c r="C281">
        <f>COUNTIF(Stat!A$2:A$67, B281)</f>
        <v>0</v>
      </c>
      <c r="D281" s="17">
        <v>8</v>
      </c>
      <c r="E281" t="str">
        <f t="shared" si="4"/>
        <v/>
      </c>
    </row>
    <row r="282" spans="1:5" x14ac:dyDescent="0.2">
      <c r="A282" s="4">
        <v>224146172</v>
      </c>
      <c r="B282">
        <v>23794982</v>
      </c>
      <c r="C282">
        <f>COUNTIF(Stat!A$2:A$67, B282)</f>
        <v>0</v>
      </c>
      <c r="D282" s="17">
        <v>8</v>
      </c>
      <c r="E282" t="str">
        <f t="shared" si="4"/>
        <v/>
      </c>
    </row>
    <row r="283" spans="1:5" x14ac:dyDescent="0.2">
      <c r="A283" s="4">
        <v>224149905</v>
      </c>
      <c r="B283">
        <v>5092312</v>
      </c>
      <c r="C283">
        <f>COUNTIF(Stat!A$2:A$67, B283)</f>
        <v>0</v>
      </c>
      <c r="D283" s="17">
        <v>9</v>
      </c>
      <c r="E283" t="str">
        <f t="shared" si="4"/>
        <v/>
      </c>
    </row>
    <row r="284" spans="1:5" x14ac:dyDescent="0.2">
      <c r="A284" s="4">
        <v>224150584</v>
      </c>
      <c r="B284">
        <v>2962941</v>
      </c>
      <c r="C284">
        <f>COUNTIF(Stat!A$2:A$67, B284)</f>
        <v>0</v>
      </c>
      <c r="D284" s="17">
        <v>8</v>
      </c>
      <c r="E284" t="str">
        <f t="shared" si="4"/>
        <v/>
      </c>
    </row>
    <row r="285" spans="1:5" x14ac:dyDescent="0.2">
      <c r="A285" s="4">
        <v>224151018</v>
      </c>
      <c r="B285">
        <v>674849</v>
      </c>
      <c r="C285">
        <f>COUNTIF(Stat!A$2:A$67, B285)</f>
        <v>0</v>
      </c>
      <c r="D285" s="17">
        <v>8</v>
      </c>
      <c r="E285" t="str">
        <f t="shared" si="4"/>
        <v/>
      </c>
    </row>
    <row r="286" spans="1:5" x14ac:dyDescent="0.2">
      <c r="A286" s="4">
        <v>224151826</v>
      </c>
      <c r="B286" t="s">
        <v>208</v>
      </c>
      <c r="C286">
        <f>COUNTIF(Stat!A$2:A$67, B286)</f>
        <v>0</v>
      </c>
      <c r="D286" s="17">
        <v>8</v>
      </c>
      <c r="E286" t="str">
        <f t="shared" si="4"/>
        <v/>
      </c>
    </row>
    <row r="287" spans="1:5" x14ac:dyDescent="0.2">
      <c r="A287" s="4">
        <v>224156291</v>
      </c>
      <c r="B287">
        <v>23985730</v>
      </c>
      <c r="C287">
        <f>COUNTIF(Stat!A$2:A$67, B287)</f>
        <v>0</v>
      </c>
      <c r="D287" s="17">
        <v>9</v>
      </c>
      <c r="E287" t="str">
        <f t="shared" si="4"/>
        <v/>
      </c>
    </row>
    <row r="288" spans="1:5" x14ac:dyDescent="0.2">
      <c r="A288" s="4">
        <v>224158317</v>
      </c>
      <c r="B288">
        <v>18225742</v>
      </c>
      <c r="C288">
        <f>COUNTIF(Stat!A$2:A$67, B288)</f>
        <v>1</v>
      </c>
      <c r="D288" s="17">
        <v>8</v>
      </c>
      <c r="E288">
        <f t="shared" si="4"/>
        <v>224158317</v>
      </c>
    </row>
    <row r="289" spans="1:5" x14ac:dyDescent="0.2">
      <c r="A289" s="4">
        <v>224165813</v>
      </c>
      <c r="B289">
        <v>10137112</v>
      </c>
      <c r="C289">
        <f>COUNTIF(Stat!A$2:A$67, B289)</f>
        <v>0</v>
      </c>
      <c r="D289" s="17">
        <v>8</v>
      </c>
      <c r="E289" t="str">
        <f t="shared" si="4"/>
        <v/>
      </c>
    </row>
    <row r="290" spans="1:5" x14ac:dyDescent="0.2">
      <c r="A290" s="4">
        <v>224167603</v>
      </c>
      <c r="B290">
        <v>3963902</v>
      </c>
      <c r="C290">
        <f>COUNTIF(Stat!A$2:A$67, B290)</f>
        <v>0</v>
      </c>
      <c r="D290" s="17">
        <v>8</v>
      </c>
      <c r="E290" t="str">
        <f t="shared" si="4"/>
        <v/>
      </c>
    </row>
    <row r="291" spans="1:5" x14ac:dyDescent="0.2">
      <c r="A291" s="4">
        <v>224168509</v>
      </c>
      <c r="B291">
        <v>23813675</v>
      </c>
      <c r="C291">
        <f>COUNTIF(Stat!A$2:A$67, B291)</f>
        <v>0</v>
      </c>
      <c r="D291" s="17">
        <v>9</v>
      </c>
      <c r="E291" t="str">
        <f t="shared" si="4"/>
        <v/>
      </c>
    </row>
    <row r="292" spans="1:5" x14ac:dyDescent="0.2">
      <c r="A292" s="4">
        <v>224168541</v>
      </c>
      <c r="B292">
        <v>23813675</v>
      </c>
      <c r="C292">
        <f>COUNTIF(Stat!A$2:A$67, B292)</f>
        <v>0</v>
      </c>
      <c r="D292" s="17">
        <v>10</v>
      </c>
      <c r="E292" t="str">
        <f t="shared" si="4"/>
        <v/>
      </c>
    </row>
    <row r="293" spans="1:5" x14ac:dyDescent="0.2">
      <c r="A293" s="4">
        <v>224168575</v>
      </c>
      <c r="B293">
        <v>23813675</v>
      </c>
      <c r="C293">
        <f>COUNTIF(Stat!A$2:A$67, B293)</f>
        <v>0</v>
      </c>
      <c r="D293" s="17">
        <v>8</v>
      </c>
      <c r="E293" t="str">
        <f t="shared" si="4"/>
        <v/>
      </c>
    </row>
    <row r="294" spans="1:5" x14ac:dyDescent="0.2">
      <c r="A294" s="4">
        <v>224168591</v>
      </c>
      <c r="B294">
        <v>308361</v>
      </c>
      <c r="C294">
        <f>COUNTIF(Stat!A$2:A$67, B294)</f>
        <v>0</v>
      </c>
      <c r="D294" s="17">
        <v>8</v>
      </c>
      <c r="E294" t="str">
        <f t="shared" si="4"/>
        <v/>
      </c>
    </row>
    <row r="295" spans="1:5" x14ac:dyDescent="0.2">
      <c r="A295" s="4">
        <v>224168597</v>
      </c>
      <c r="B295">
        <v>308361</v>
      </c>
      <c r="C295">
        <f>COUNTIF(Stat!A$2:A$67, B295)</f>
        <v>0</v>
      </c>
      <c r="D295" s="17">
        <v>9</v>
      </c>
      <c r="E295" t="str">
        <f t="shared" si="4"/>
        <v/>
      </c>
    </row>
    <row r="296" spans="1:5" x14ac:dyDescent="0.2">
      <c r="A296" s="4">
        <v>224169313</v>
      </c>
      <c r="B296">
        <v>23769367</v>
      </c>
      <c r="C296">
        <f>COUNTIF(Stat!A$2:A$67, B296)</f>
        <v>0</v>
      </c>
      <c r="D296" s="17">
        <v>8</v>
      </c>
      <c r="E296" t="str">
        <f t="shared" si="4"/>
        <v/>
      </c>
    </row>
    <row r="297" spans="1:5" x14ac:dyDescent="0.2">
      <c r="A297" s="4">
        <v>224170688</v>
      </c>
      <c r="B297" t="s">
        <v>208</v>
      </c>
      <c r="C297">
        <f>COUNTIF(Stat!A$2:A$67, B297)</f>
        <v>0</v>
      </c>
      <c r="D297" s="17">
        <v>8</v>
      </c>
      <c r="E297" t="str">
        <f t="shared" si="4"/>
        <v/>
      </c>
    </row>
    <row r="298" spans="1:5" x14ac:dyDescent="0.2">
      <c r="A298" s="4">
        <v>224171894</v>
      </c>
      <c r="B298">
        <v>674810</v>
      </c>
      <c r="C298">
        <f>COUNTIF(Stat!A$2:A$67, B298)</f>
        <v>0</v>
      </c>
      <c r="D298" s="17">
        <v>1</v>
      </c>
      <c r="E298" t="str">
        <f t="shared" si="4"/>
        <v/>
      </c>
    </row>
    <row r="299" spans="1:5" x14ac:dyDescent="0.2">
      <c r="A299" s="4">
        <v>224175620</v>
      </c>
      <c r="B299">
        <v>23477578</v>
      </c>
      <c r="C299">
        <f>COUNTIF(Stat!A$2:A$67, B299)</f>
        <v>0</v>
      </c>
      <c r="D299" s="17">
        <v>8</v>
      </c>
      <c r="E299" t="str">
        <f t="shared" si="4"/>
        <v/>
      </c>
    </row>
    <row r="300" spans="1:5" x14ac:dyDescent="0.2">
      <c r="A300" s="4">
        <v>224176626</v>
      </c>
      <c r="B300">
        <v>9733902</v>
      </c>
      <c r="C300">
        <f>COUNTIF(Stat!A$2:A$67, B300)</f>
        <v>0</v>
      </c>
      <c r="D300" s="17">
        <v>8</v>
      </c>
      <c r="E300" t="str">
        <f t="shared" si="4"/>
        <v/>
      </c>
    </row>
    <row r="301" spans="1:5" x14ac:dyDescent="0.2">
      <c r="A301" s="4">
        <v>224176641</v>
      </c>
      <c r="B301">
        <v>8383092</v>
      </c>
      <c r="C301">
        <f>COUNTIF(Stat!A$2:A$67, B301)</f>
        <v>0</v>
      </c>
      <c r="D301" s="17">
        <v>8</v>
      </c>
      <c r="E301" t="str">
        <f t="shared" si="4"/>
        <v/>
      </c>
    </row>
    <row r="302" spans="1:5" x14ac:dyDescent="0.2">
      <c r="A302" s="4">
        <v>224179476</v>
      </c>
      <c r="B302" t="s">
        <v>208</v>
      </c>
      <c r="C302">
        <f>COUNTIF(Stat!A$2:A$67, B302)</f>
        <v>0</v>
      </c>
      <c r="D302" s="17">
        <v>8</v>
      </c>
      <c r="E302" t="str">
        <f t="shared" si="4"/>
        <v/>
      </c>
    </row>
    <row r="303" spans="1:5" x14ac:dyDescent="0.2">
      <c r="A303" s="4">
        <v>224179488</v>
      </c>
      <c r="B303" t="s">
        <v>208</v>
      </c>
      <c r="C303">
        <f>COUNTIF(Stat!A$2:A$67, B303)</f>
        <v>0</v>
      </c>
      <c r="D303" s="17">
        <v>8</v>
      </c>
      <c r="E303" t="str">
        <f t="shared" si="4"/>
        <v/>
      </c>
    </row>
    <row r="304" spans="1:5" x14ac:dyDescent="0.2">
      <c r="A304" s="4">
        <v>224179527</v>
      </c>
      <c r="B304">
        <v>23747461</v>
      </c>
      <c r="C304">
        <f>COUNTIF(Stat!A$2:A$67, B304)</f>
        <v>0</v>
      </c>
      <c r="D304" s="17">
        <v>8</v>
      </c>
      <c r="E304" t="str">
        <f t="shared" si="4"/>
        <v/>
      </c>
    </row>
    <row r="305" spans="1:5" x14ac:dyDescent="0.2">
      <c r="A305" s="4">
        <v>224179587</v>
      </c>
      <c r="B305" t="s">
        <v>208</v>
      </c>
      <c r="C305">
        <f>COUNTIF(Stat!A$2:A$67, B305)</f>
        <v>0</v>
      </c>
      <c r="D305" s="17">
        <v>8</v>
      </c>
      <c r="E305" t="str">
        <f t="shared" si="4"/>
        <v/>
      </c>
    </row>
    <row r="306" spans="1:5" x14ac:dyDescent="0.2">
      <c r="A306" s="4">
        <v>224183045</v>
      </c>
      <c r="B306">
        <v>23580435</v>
      </c>
      <c r="C306">
        <f>COUNTIF(Stat!A$2:A$67, B306)</f>
        <v>0</v>
      </c>
      <c r="D306" s="17">
        <v>9</v>
      </c>
      <c r="E306" t="str">
        <f t="shared" si="4"/>
        <v/>
      </c>
    </row>
    <row r="307" spans="1:5" x14ac:dyDescent="0.2">
      <c r="A307" s="4">
        <v>224183878</v>
      </c>
      <c r="B307">
        <v>18630612</v>
      </c>
      <c r="C307">
        <f>COUNTIF(Stat!A$2:A$67, B307)</f>
        <v>0</v>
      </c>
      <c r="D307" s="17">
        <v>8</v>
      </c>
      <c r="E307" t="str">
        <f t="shared" si="4"/>
        <v/>
      </c>
    </row>
    <row r="308" spans="1:5" x14ac:dyDescent="0.2">
      <c r="A308" s="4">
        <v>224184237</v>
      </c>
      <c r="B308">
        <v>952689</v>
      </c>
      <c r="C308">
        <f>COUNTIF(Stat!A$2:A$67, B308)</f>
        <v>0</v>
      </c>
      <c r="D308" s="17">
        <v>8</v>
      </c>
      <c r="E308" t="str">
        <f t="shared" si="4"/>
        <v/>
      </c>
    </row>
    <row r="309" spans="1:5" x14ac:dyDescent="0.2">
      <c r="A309" s="4">
        <v>224185571</v>
      </c>
      <c r="B309">
        <v>1321213</v>
      </c>
      <c r="C309">
        <f>COUNTIF(Stat!A$2:A$67, B309)</f>
        <v>0</v>
      </c>
      <c r="D309" s="17">
        <v>8</v>
      </c>
      <c r="E309" t="str">
        <f t="shared" si="4"/>
        <v/>
      </c>
    </row>
    <row r="310" spans="1:5" x14ac:dyDescent="0.2">
      <c r="A310" s="4">
        <v>224187147</v>
      </c>
      <c r="B310">
        <v>23988024</v>
      </c>
      <c r="C310">
        <f>COUNTIF(Stat!A$2:A$67, B310)</f>
        <v>0</v>
      </c>
      <c r="D310" s="17">
        <v>8</v>
      </c>
      <c r="E310" t="str">
        <f t="shared" si="4"/>
        <v/>
      </c>
    </row>
    <row r="311" spans="1:5" x14ac:dyDescent="0.2">
      <c r="A311" s="4">
        <v>224187177</v>
      </c>
      <c r="B311">
        <v>12956142</v>
      </c>
      <c r="C311">
        <f>COUNTIF(Stat!A$2:A$67, B311)</f>
        <v>0</v>
      </c>
      <c r="D311" s="17">
        <v>8</v>
      </c>
      <c r="E311" t="str">
        <f t="shared" si="4"/>
        <v/>
      </c>
    </row>
    <row r="312" spans="1:5" x14ac:dyDescent="0.2">
      <c r="A312" s="4">
        <v>224187298</v>
      </c>
      <c r="B312">
        <v>10105052</v>
      </c>
      <c r="C312">
        <f>COUNTIF(Stat!A$2:A$67, B312)</f>
        <v>0</v>
      </c>
      <c r="D312" s="17">
        <v>8</v>
      </c>
      <c r="E312" t="str">
        <f t="shared" si="4"/>
        <v/>
      </c>
    </row>
    <row r="313" spans="1:5" x14ac:dyDescent="0.2">
      <c r="A313" s="4">
        <v>224189968</v>
      </c>
      <c r="B313">
        <v>1108438</v>
      </c>
      <c r="C313">
        <f>COUNTIF(Stat!A$2:A$67, B313)</f>
        <v>0</v>
      </c>
      <c r="D313" s="17">
        <v>8</v>
      </c>
      <c r="E313" t="str">
        <f t="shared" si="4"/>
        <v/>
      </c>
    </row>
    <row r="314" spans="1:5" x14ac:dyDescent="0.2">
      <c r="A314" s="4">
        <v>224189981</v>
      </c>
      <c r="B314">
        <v>1929781</v>
      </c>
      <c r="C314">
        <f>COUNTIF(Stat!A$2:A$67, B314)</f>
        <v>0</v>
      </c>
      <c r="D314" s="17">
        <v>8</v>
      </c>
      <c r="E314" t="str">
        <f t="shared" si="4"/>
        <v/>
      </c>
    </row>
    <row r="315" spans="1:5" x14ac:dyDescent="0.2">
      <c r="A315" s="4">
        <v>224190000</v>
      </c>
      <c r="B315">
        <v>1108438</v>
      </c>
      <c r="C315">
        <f>COUNTIF(Stat!A$2:A$67, B315)</f>
        <v>0</v>
      </c>
      <c r="D315" s="17">
        <v>8</v>
      </c>
      <c r="E315" t="str">
        <f t="shared" si="4"/>
        <v/>
      </c>
    </row>
    <row r="316" spans="1:5" x14ac:dyDescent="0.2">
      <c r="A316" s="4">
        <v>224190220</v>
      </c>
      <c r="B316">
        <v>1108438</v>
      </c>
      <c r="C316">
        <f>COUNTIF(Stat!A$2:A$67, B316)</f>
        <v>0</v>
      </c>
      <c r="D316" s="17">
        <v>8</v>
      </c>
      <c r="E316" t="str">
        <f t="shared" si="4"/>
        <v/>
      </c>
    </row>
    <row r="317" spans="1:5" x14ac:dyDescent="0.2">
      <c r="A317" s="4">
        <v>224192667</v>
      </c>
      <c r="B317">
        <v>1308714</v>
      </c>
      <c r="C317">
        <f>COUNTIF(Stat!A$2:A$67, B317)</f>
        <v>0</v>
      </c>
      <c r="D317" s="17">
        <v>8</v>
      </c>
      <c r="E317" t="str">
        <f t="shared" si="4"/>
        <v/>
      </c>
    </row>
    <row r="318" spans="1:5" x14ac:dyDescent="0.2">
      <c r="A318" s="4">
        <v>224194870</v>
      </c>
      <c r="B318">
        <v>882044</v>
      </c>
      <c r="C318">
        <f>COUNTIF(Stat!A$2:A$67, B318)</f>
        <v>0</v>
      </c>
      <c r="D318" s="17">
        <v>8</v>
      </c>
      <c r="E318" t="str">
        <f t="shared" si="4"/>
        <v/>
      </c>
    </row>
    <row r="319" spans="1:5" x14ac:dyDescent="0.2">
      <c r="A319" s="4">
        <v>224197955</v>
      </c>
      <c r="B319" t="s">
        <v>208</v>
      </c>
      <c r="C319">
        <f>COUNTIF(Stat!A$2:A$67, B319)</f>
        <v>0</v>
      </c>
      <c r="D319" s="17">
        <v>8</v>
      </c>
      <c r="E319" t="str">
        <f t="shared" si="4"/>
        <v/>
      </c>
    </row>
    <row r="320" spans="1:5" x14ac:dyDescent="0.2">
      <c r="A320" s="4">
        <v>224204561</v>
      </c>
      <c r="B320">
        <v>10910102</v>
      </c>
      <c r="C320">
        <f>COUNTIF(Stat!A$2:A$67, B320)</f>
        <v>0</v>
      </c>
      <c r="D320" s="17">
        <v>8</v>
      </c>
      <c r="E320" t="str">
        <f t="shared" si="4"/>
        <v/>
      </c>
    </row>
    <row r="321" spans="1:5" x14ac:dyDescent="0.2">
      <c r="A321" s="4">
        <v>224205397</v>
      </c>
      <c r="B321">
        <v>1056614</v>
      </c>
      <c r="C321">
        <f>COUNTIF(Stat!A$2:A$67, B321)</f>
        <v>0</v>
      </c>
      <c r="D321" s="17">
        <v>8</v>
      </c>
      <c r="E321" t="str">
        <f t="shared" si="4"/>
        <v/>
      </c>
    </row>
    <row r="322" spans="1:5" x14ac:dyDescent="0.2">
      <c r="A322" s="4">
        <v>224205611</v>
      </c>
      <c r="B322">
        <v>23989632</v>
      </c>
      <c r="C322">
        <f>COUNTIF(Stat!A$2:A$67, B322)</f>
        <v>0</v>
      </c>
      <c r="D322" s="17">
        <v>8</v>
      </c>
      <c r="E322" t="str">
        <f t="shared" si="4"/>
        <v/>
      </c>
    </row>
    <row r="323" spans="1:5" x14ac:dyDescent="0.2">
      <c r="A323" s="4">
        <v>224206853</v>
      </c>
      <c r="B323">
        <v>23691216</v>
      </c>
      <c r="C323">
        <f>COUNTIF(Stat!A$2:A$67, B323)</f>
        <v>0</v>
      </c>
      <c r="D323" s="17">
        <v>8</v>
      </c>
      <c r="E323" t="str">
        <f t="shared" ref="E323:E386" si="5">IF(C323=1, A323, "")</f>
        <v/>
      </c>
    </row>
    <row r="324" spans="1:5" x14ac:dyDescent="0.2">
      <c r="A324" s="4">
        <v>224207296</v>
      </c>
      <c r="B324">
        <v>23918422</v>
      </c>
      <c r="C324">
        <f>COUNTIF(Stat!A$2:A$67, B324)</f>
        <v>0</v>
      </c>
      <c r="D324" s="17">
        <v>8</v>
      </c>
      <c r="E324" t="str">
        <f t="shared" si="5"/>
        <v/>
      </c>
    </row>
    <row r="325" spans="1:5" x14ac:dyDescent="0.2">
      <c r="A325" s="4">
        <v>224207429</v>
      </c>
      <c r="B325">
        <v>23918422</v>
      </c>
      <c r="C325">
        <f>COUNTIF(Stat!A$2:A$67, B325)</f>
        <v>0</v>
      </c>
      <c r="D325" s="17">
        <v>8</v>
      </c>
      <c r="E325" t="str">
        <f t="shared" si="5"/>
        <v/>
      </c>
    </row>
    <row r="326" spans="1:5" x14ac:dyDescent="0.2">
      <c r="A326" s="4">
        <v>224207438</v>
      </c>
      <c r="B326">
        <v>17012432</v>
      </c>
      <c r="C326">
        <f>COUNTIF(Stat!A$2:A$67, B326)</f>
        <v>0</v>
      </c>
      <c r="D326" s="17">
        <v>8</v>
      </c>
      <c r="E326" t="str">
        <f t="shared" si="5"/>
        <v/>
      </c>
    </row>
    <row r="327" spans="1:5" x14ac:dyDescent="0.2">
      <c r="A327" s="4">
        <v>224207573</v>
      </c>
      <c r="B327">
        <v>17012432</v>
      </c>
      <c r="C327">
        <f>COUNTIF(Stat!A$2:A$67, B327)</f>
        <v>0</v>
      </c>
      <c r="D327" s="17">
        <v>8</v>
      </c>
      <c r="E327" t="str">
        <f t="shared" si="5"/>
        <v/>
      </c>
    </row>
    <row r="328" spans="1:5" x14ac:dyDescent="0.2">
      <c r="A328" s="4">
        <v>224207598</v>
      </c>
      <c r="B328">
        <v>17012432</v>
      </c>
      <c r="C328">
        <f>COUNTIF(Stat!A$2:A$67, B328)</f>
        <v>0</v>
      </c>
      <c r="D328" s="17">
        <v>8</v>
      </c>
      <c r="E328" t="str">
        <f t="shared" si="5"/>
        <v/>
      </c>
    </row>
    <row r="329" spans="1:5" x14ac:dyDescent="0.2">
      <c r="A329" s="4">
        <v>224207755</v>
      </c>
      <c r="B329">
        <v>1308714</v>
      </c>
      <c r="C329">
        <f>COUNTIF(Stat!A$2:A$67, B329)</f>
        <v>0</v>
      </c>
      <c r="D329" s="17">
        <v>8</v>
      </c>
      <c r="E329" t="str">
        <f t="shared" si="5"/>
        <v/>
      </c>
    </row>
    <row r="330" spans="1:5" x14ac:dyDescent="0.2">
      <c r="A330" s="4">
        <v>224207777</v>
      </c>
      <c r="B330">
        <v>17012432</v>
      </c>
      <c r="C330">
        <f>COUNTIF(Stat!A$2:A$67, B330)</f>
        <v>0</v>
      </c>
      <c r="D330" s="17">
        <v>8</v>
      </c>
      <c r="E330" t="str">
        <f t="shared" si="5"/>
        <v/>
      </c>
    </row>
    <row r="331" spans="1:5" x14ac:dyDescent="0.2">
      <c r="A331" s="4">
        <v>224207891</v>
      </c>
      <c r="B331">
        <v>17012432</v>
      </c>
      <c r="C331">
        <f>COUNTIF(Stat!A$2:A$67, B331)</f>
        <v>0</v>
      </c>
      <c r="D331" s="17">
        <v>8</v>
      </c>
      <c r="E331" t="str">
        <f t="shared" si="5"/>
        <v/>
      </c>
    </row>
    <row r="332" spans="1:5" x14ac:dyDescent="0.2">
      <c r="A332" s="4">
        <v>224207929</v>
      </c>
      <c r="B332">
        <v>17012432</v>
      </c>
      <c r="C332">
        <f>COUNTIF(Stat!A$2:A$67, B332)</f>
        <v>0</v>
      </c>
      <c r="D332" s="17">
        <v>8</v>
      </c>
      <c r="E332" t="str">
        <f t="shared" si="5"/>
        <v/>
      </c>
    </row>
    <row r="333" spans="1:5" x14ac:dyDescent="0.2">
      <c r="A333" s="4">
        <v>224207943</v>
      </c>
      <c r="B333">
        <v>17012432</v>
      </c>
      <c r="C333">
        <f>COUNTIF(Stat!A$2:A$67, B333)</f>
        <v>0</v>
      </c>
      <c r="D333" s="17">
        <v>8</v>
      </c>
      <c r="E333" t="str">
        <f t="shared" si="5"/>
        <v/>
      </c>
    </row>
    <row r="334" spans="1:5" x14ac:dyDescent="0.2">
      <c r="A334" s="4">
        <v>224208034</v>
      </c>
      <c r="B334">
        <v>17012432</v>
      </c>
      <c r="C334">
        <f>COUNTIF(Stat!A$2:A$67, B334)</f>
        <v>0</v>
      </c>
      <c r="D334" s="17">
        <v>8</v>
      </c>
      <c r="E334" t="str">
        <f t="shared" si="5"/>
        <v/>
      </c>
    </row>
    <row r="335" spans="1:5" x14ac:dyDescent="0.2">
      <c r="A335" s="4">
        <v>224208417</v>
      </c>
      <c r="B335">
        <v>7588462</v>
      </c>
      <c r="C335">
        <f>COUNTIF(Stat!A$2:A$67, B335)</f>
        <v>0</v>
      </c>
      <c r="D335" s="17">
        <v>8</v>
      </c>
      <c r="E335" t="str">
        <f t="shared" si="5"/>
        <v/>
      </c>
    </row>
    <row r="336" spans="1:5" x14ac:dyDescent="0.2">
      <c r="A336" s="4">
        <v>224212228</v>
      </c>
      <c r="B336">
        <v>23562219</v>
      </c>
      <c r="C336">
        <f>COUNTIF(Stat!A$2:A$67, B336)</f>
        <v>0</v>
      </c>
      <c r="D336" s="17">
        <v>11</v>
      </c>
      <c r="E336" t="str">
        <f t="shared" si="5"/>
        <v/>
      </c>
    </row>
    <row r="337" spans="1:5" x14ac:dyDescent="0.2">
      <c r="A337" s="4">
        <v>224212779</v>
      </c>
      <c r="B337">
        <v>23562219</v>
      </c>
      <c r="C337">
        <f>COUNTIF(Stat!A$2:A$67, B337)</f>
        <v>0</v>
      </c>
      <c r="D337" s="17">
        <v>11</v>
      </c>
      <c r="E337" t="str">
        <f t="shared" si="5"/>
        <v/>
      </c>
    </row>
    <row r="338" spans="1:5" x14ac:dyDescent="0.2">
      <c r="A338" s="4">
        <v>224213045</v>
      </c>
      <c r="B338">
        <v>4347322</v>
      </c>
      <c r="C338">
        <f>COUNTIF(Stat!A$2:A$67, B338)</f>
        <v>0</v>
      </c>
      <c r="D338" s="17">
        <v>8</v>
      </c>
      <c r="E338" t="str">
        <f t="shared" si="5"/>
        <v/>
      </c>
    </row>
    <row r="339" spans="1:5" x14ac:dyDescent="0.2">
      <c r="A339" s="4">
        <v>224213324</v>
      </c>
      <c r="B339">
        <v>17223972</v>
      </c>
      <c r="C339">
        <f>COUNTIF(Stat!A$2:A$67, B339)</f>
        <v>0</v>
      </c>
      <c r="D339" s="17">
        <v>8</v>
      </c>
      <c r="E339" t="str">
        <f t="shared" si="5"/>
        <v/>
      </c>
    </row>
    <row r="340" spans="1:5" x14ac:dyDescent="0.2">
      <c r="A340" s="4">
        <v>224213861</v>
      </c>
      <c r="B340">
        <v>17012432</v>
      </c>
      <c r="C340">
        <f>COUNTIF(Stat!A$2:A$67, B340)</f>
        <v>0</v>
      </c>
      <c r="D340" s="17">
        <v>8</v>
      </c>
      <c r="E340" t="str">
        <f t="shared" si="5"/>
        <v/>
      </c>
    </row>
    <row r="341" spans="1:5" x14ac:dyDescent="0.2">
      <c r="A341" s="4">
        <v>224213884</v>
      </c>
      <c r="B341">
        <v>17012432</v>
      </c>
      <c r="C341">
        <f>COUNTIF(Stat!A$2:A$67, B341)</f>
        <v>0</v>
      </c>
      <c r="D341" s="17">
        <v>8</v>
      </c>
      <c r="E341" t="str">
        <f t="shared" si="5"/>
        <v/>
      </c>
    </row>
    <row r="342" spans="1:5" x14ac:dyDescent="0.2">
      <c r="A342" s="4">
        <v>224213980</v>
      </c>
      <c r="B342">
        <v>17012432</v>
      </c>
      <c r="C342">
        <f>COUNTIF(Stat!A$2:A$67, B342)</f>
        <v>0</v>
      </c>
      <c r="D342" s="17">
        <v>8</v>
      </c>
      <c r="E342" t="str">
        <f t="shared" si="5"/>
        <v/>
      </c>
    </row>
    <row r="343" spans="1:5" x14ac:dyDescent="0.2">
      <c r="A343" s="4">
        <v>224215941</v>
      </c>
      <c r="B343">
        <v>14170592</v>
      </c>
      <c r="C343">
        <f>COUNTIF(Stat!A$2:A$67, B343)</f>
        <v>0</v>
      </c>
      <c r="D343" s="17">
        <v>8</v>
      </c>
      <c r="E343" t="str">
        <f t="shared" si="5"/>
        <v/>
      </c>
    </row>
    <row r="344" spans="1:5" x14ac:dyDescent="0.2">
      <c r="A344" s="4">
        <v>224218035</v>
      </c>
      <c r="B344">
        <v>833058</v>
      </c>
      <c r="C344">
        <f>COUNTIF(Stat!A$2:A$67, B344)</f>
        <v>0</v>
      </c>
      <c r="D344" s="17">
        <v>8</v>
      </c>
      <c r="E344" t="str">
        <f t="shared" si="5"/>
        <v/>
      </c>
    </row>
    <row r="345" spans="1:5" x14ac:dyDescent="0.2">
      <c r="A345" s="4">
        <v>224218875</v>
      </c>
      <c r="B345">
        <v>12909212</v>
      </c>
      <c r="C345">
        <f>COUNTIF(Stat!A$2:A$67, B345)</f>
        <v>0</v>
      </c>
      <c r="D345" s="17">
        <v>8</v>
      </c>
      <c r="E345" t="str">
        <f t="shared" si="5"/>
        <v/>
      </c>
    </row>
    <row r="346" spans="1:5" x14ac:dyDescent="0.2">
      <c r="A346" s="4">
        <v>224220990</v>
      </c>
      <c r="B346">
        <v>13063412</v>
      </c>
      <c r="C346">
        <f>COUNTIF(Stat!A$2:A$67, B346)</f>
        <v>0</v>
      </c>
      <c r="D346" s="17">
        <v>8</v>
      </c>
      <c r="E346" t="str">
        <f t="shared" si="5"/>
        <v/>
      </c>
    </row>
    <row r="347" spans="1:5" x14ac:dyDescent="0.2">
      <c r="A347" s="4">
        <v>224221031</v>
      </c>
      <c r="B347">
        <v>13063412</v>
      </c>
      <c r="C347">
        <f>COUNTIF(Stat!A$2:A$67, B347)</f>
        <v>0</v>
      </c>
      <c r="D347" s="17">
        <v>8</v>
      </c>
      <c r="E347" t="str">
        <f t="shared" si="5"/>
        <v/>
      </c>
    </row>
    <row r="348" spans="1:5" x14ac:dyDescent="0.2">
      <c r="A348" s="4">
        <v>224221187</v>
      </c>
      <c r="B348">
        <v>23583596</v>
      </c>
      <c r="C348">
        <f>COUNTIF(Stat!A$2:A$67, B348)</f>
        <v>0</v>
      </c>
      <c r="D348" s="17">
        <v>9</v>
      </c>
      <c r="E348" t="str">
        <f t="shared" si="5"/>
        <v/>
      </c>
    </row>
    <row r="349" spans="1:5" x14ac:dyDescent="0.2">
      <c r="A349" s="4">
        <v>224221328</v>
      </c>
      <c r="B349">
        <v>8062982</v>
      </c>
      <c r="C349">
        <f>COUNTIF(Stat!A$2:A$67, B349)</f>
        <v>0</v>
      </c>
      <c r="D349" s="17">
        <v>8</v>
      </c>
      <c r="E349" t="str">
        <f t="shared" si="5"/>
        <v/>
      </c>
    </row>
    <row r="350" spans="1:5" x14ac:dyDescent="0.2">
      <c r="A350" s="4">
        <v>224223023</v>
      </c>
      <c r="B350">
        <v>15309262</v>
      </c>
      <c r="C350">
        <f>COUNTIF(Stat!A$2:A$67, B350)</f>
        <v>0</v>
      </c>
      <c r="D350" s="17">
        <v>9</v>
      </c>
      <c r="E350" t="str">
        <f t="shared" si="5"/>
        <v/>
      </c>
    </row>
    <row r="351" spans="1:5" x14ac:dyDescent="0.2">
      <c r="A351" s="4">
        <v>224223171</v>
      </c>
      <c r="B351">
        <v>11282242</v>
      </c>
      <c r="C351">
        <f>COUNTIF(Stat!A$2:A$67, B351)</f>
        <v>0</v>
      </c>
      <c r="D351" s="17">
        <v>8</v>
      </c>
      <c r="E351" t="str">
        <f t="shared" si="5"/>
        <v/>
      </c>
    </row>
    <row r="352" spans="1:5" x14ac:dyDescent="0.2">
      <c r="A352" s="4">
        <v>224223271</v>
      </c>
      <c r="B352">
        <v>949143</v>
      </c>
      <c r="C352">
        <f>COUNTIF(Stat!A$2:A$67, B352)</f>
        <v>0</v>
      </c>
      <c r="D352" s="17">
        <v>8</v>
      </c>
      <c r="E352" t="str">
        <f t="shared" si="5"/>
        <v/>
      </c>
    </row>
    <row r="353" spans="1:5" x14ac:dyDescent="0.2">
      <c r="A353" s="4">
        <v>224223381</v>
      </c>
      <c r="B353">
        <v>949143</v>
      </c>
      <c r="C353">
        <f>COUNTIF(Stat!A$2:A$67, B353)</f>
        <v>0</v>
      </c>
      <c r="D353" s="17">
        <v>8</v>
      </c>
      <c r="E353" t="str">
        <f t="shared" si="5"/>
        <v/>
      </c>
    </row>
    <row r="354" spans="1:5" x14ac:dyDescent="0.2">
      <c r="A354" s="4">
        <v>224223436</v>
      </c>
      <c r="B354">
        <v>949143</v>
      </c>
      <c r="C354">
        <f>COUNTIF(Stat!A$2:A$67, B354)</f>
        <v>0</v>
      </c>
      <c r="D354" s="17">
        <v>8</v>
      </c>
      <c r="E354" t="str">
        <f t="shared" si="5"/>
        <v/>
      </c>
    </row>
    <row r="355" spans="1:5" x14ac:dyDescent="0.2">
      <c r="A355" s="4">
        <v>224223457</v>
      </c>
      <c r="B355">
        <v>1085669</v>
      </c>
      <c r="C355">
        <f>COUNTIF(Stat!A$2:A$67, B355)</f>
        <v>0</v>
      </c>
      <c r="D355" s="17">
        <v>8</v>
      </c>
      <c r="E355" t="str">
        <f t="shared" si="5"/>
        <v/>
      </c>
    </row>
    <row r="356" spans="1:5" x14ac:dyDescent="0.2">
      <c r="A356" s="4">
        <v>224223474</v>
      </c>
      <c r="B356" t="s">
        <v>208</v>
      </c>
      <c r="C356">
        <f>COUNTIF(Stat!A$2:A$67, B356)</f>
        <v>0</v>
      </c>
      <c r="D356" s="17">
        <v>8</v>
      </c>
      <c r="E356" t="str">
        <f t="shared" si="5"/>
        <v/>
      </c>
    </row>
    <row r="357" spans="1:5" x14ac:dyDescent="0.2">
      <c r="A357" s="4">
        <v>224224592</v>
      </c>
      <c r="B357" t="s">
        <v>208</v>
      </c>
      <c r="C357">
        <f>COUNTIF(Stat!A$2:A$67, B357)</f>
        <v>0</v>
      </c>
      <c r="D357" s="17">
        <v>8</v>
      </c>
      <c r="E357" t="str">
        <f t="shared" si="5"/>
        <v/>
      </c>
    </row>
    <row r="358" spans="1:5" x14ac:dyDescent="0.2">
      <c r="A358" s="4">
        <v>224228582</v>
      </c>
      <c r="B358">
        <v>1085669</v>
      </c>
      <c r="C358">
        <f>COUNTIF(Stat!A$2:A$67, B358)</f>
        <v>0</v>
      </c>
      <c r="D358" s="17">
        <v>8</v>
      </c>
      <c r="E358" t="str">
        <f t="shared" si="5"/>
        <v/>
      </c>
    </row>
    <row r="359" spans="1:5" x14ac:dyDescent="0.2">
      <c r="A359" s="4">
        <v>224228738</v>
      </c>
      <c r="B359">
        <v>949143</v>
      </c>
      <c r="C359">
        <f>COUNTIF(Stat!A$2:A$67, B359)</f>
        <v>0</v>
      </c>
      <c r="D359" s="17">
        <v>8</v>
      </c>
      <c r="E359" t="str">
        <f t="shared" si="5"/>
        <v/>
      </c>
    </row>
    <row r="360" spans="1:5" x14ac:dyDescent="0.2">
      <c r="A360" s="4">
        <v>224240843</v>
      </c>
      <c r="B360">
        <v>813884</v>
      </c>
      <c r="C360">
        <f>COUNTIF(Stat!A$2:A$67, B360)</f>
        <v>0</v>
      </c>
      <c r="D360" s="17">
        <v>8</v>
      </c>
      <c r="E360" t="str">
        <f t="shared" si="5"/>
        <v/>
      </c>
    </row>
    <row r="361" spans="1:5" x14ac:dyDescent="0.2">
      <c r="A361" s="4">
        <v>224241209</v>
      </c>
      <c r="B361">
        <v>23993188</v>
      </c>
      <c r="C361">
        <f>COUNTIF(Stat!A$2:A$67, B361)</f>
        <v>1</v>
      </c>
      <c r="D361" s="17">
        <v>8</v>
      </c>
      <c r="E361">
        <f t="shared" si="5"/>
        <v>224241209</v>
      </c>
    </row>
    <row r="362" spans="1:5" x14ac:dyDescent="0.2">
      <c r="A362" s="4">
        <v>224245303</v>
      </c>
      <c r="B362">
        <v>335676</v>
      </c>
      <c r="C362">
        <f>COUNTIF(Stat!A$2:A$67, B362)</f>
        <v>0</v>
      </c>
      <c r="D362" s="17">
        <v>8</v>
      </c>
      <c r="E362" t="str">
        <f t="shared" si="5"/>
        <v/>
      </c>
    </row>
    <row r="363" spans="1:5" x14ac:dyDescent="0.2">
      <c r="A363" s="4">
        <v>224246247</v>
      </c>
      <c r="B363" t="s">
        <v>208</v>
      </c>
      <c r="C363">
        <f>COUNTIF(Stat!A$2:A$67, B363)</f>
        <v>0</v>
      </c>
      <c r="D363" s="17">
        <v>8</v>
      </c>
      <c r="E363" t="str">
        <f t="shared" si="5"/>
        <v/>
      </c>
    </row>
    <row r="364" spans="1:5" x14ac:dyDescent="0.2">
      <c r="A364" s="4">
        <v>224248573</v>
      </c>
      <c r="B364">
        <v>13391152</v>
      </c>
      <c r="C364">
        <f>COUNTIF(Stat!A$2:A$67, B364)</f>
        <v>0</v>
      </c>
      <c r="D364" s="17">
        <v>8</v>
      </c>
      <c r="E364" t="str">
        <f t="shared" si="5"/>
        <v/>
      </c>
    </row>
    <row r="365" spans="1:5" x14ac:dyDescent="0.2">
      <c r="A365" s="4">
        <v>224249478</v>
      </c>
      <c r="B365">
        <v>23859888</v>
      </c>
      <c r="C365">
        <f>COUNTIF(Stat!A$2:A$67, B365)</f>
        <v>0</v>
      </c>
      <c r="D365" s="17">
        <v>8</v>
      </c>
      <c r="E365" t="str">
        <f t="shared" si="5"/>
        <v/>
      </c>
    </row>
    <row r="366" spans="1:5" x14ac:dyDescent="0.2">
      <c r="A366" s="4">
        <v>224249576</v>
      </c>
      <c r="B366">
        <v>4816402</v>
      </c>
      <c r="C366">
        <f>COUNTIF(Stat!A$2:A$67, B366)</f>
        <v>0</v>
      </c>
      <c r="D366" s="17">
        <v>8</v>
      </c>
      <c r="E366" t="str">
        <f t="shared" si="5"/>
        <v/>
      </c>
    </row>
    <row r="367" spans="1:5" x14ac:dyDescent="0.2">
      <c r="A367" s="4">
        <v>224251695</v>
      </c>
      <c r="B367">
        <v>743063</v>
      </c>
      <c r="C367">
        <f>COUNTIF(Stat!A$2:A$67, B367)</f>
        <v>0</v>
      </c>
      <c r="D367" s="17">
        <v>8</v>
      </c>
      <c r="E367" t="str">
        <f t="shared" si="5"/>
        <v/>
      </c>
    </row>
    <row r="368" spans="1:5" x14ac:dyDescent="0.2">
      <c r="A368" s="4">
        <v>224252040</v>
      </c>
      <c r="B368">
        <v>23967017</v>
      </c>
      <c r="C368">
        <f>COUNTIF(Stat!A$2:A$67, B368)</f>
        <v>0</v>
      </c>
      <c r="D368" s="17">
        <v>8</v>
      </c>
      <c r="E368" t="str">
        <f t="shared" si="5"/>
        <v/>
      </c>
    </row>
    <row r="369" spans="1:5" x14ac:dyDescent="0.2">
      <c r="A369" s="4">
        <v>224254369</v>
      </c>
      <c r="B369">
        <v>23845751</v>
      </c>
      <c r="C369">
        <f>COUNTIF(Stat!A$2:A$67, B369)</f>
        <v>0</v>
      </c>
      <c r="D369" s="17">
        <v>8</v>
      </c>
      <c r="E369" t="str">
        <f t="shared" si="5"/>
        <v/>
      </c>
    </row>
    <row r="370" spans="1:5" x14ac:dyDescent="0.2">
      <c r="A370" s="4">
        <v>224256626</v>
      </c>
      <c r="B370">
        <v>23831562</v>
      </c>
      <c r="C370">
        <f>COUNTIF(Stat!A$2:A$67, B370)</f>
        <v>0</v>
      </c>
      <c r="D370" s="17">
        <v>8</v>
      </c>
      <c r="E370" t="str">
        <f t="shared" si="5"/>
        <v/>
      </c>
    </row>
    <row r="371" spans="1:5" x14ac:dyDescent="0.2">
      <c r="A371" s="4">
        <v>224256926</v>
      </c>
      <c r="B371">
        <v>20983392</v>
      </c>
      <c r="C371">
        <f>COUNTIF(Stat!A$2:A$67, B371)</f>
        <v>0</v>
      </c>
      <c r="D371" s="17">
        <v>8</v>
      </c>
      <c r="E371" t="str">
        <f t="shared" si="5"/>
        <v/>
      </c>
    </row>
    <row r="372" spans="1:5" x14ac:dyDescent="0.2">
      <c r="A372" s="4">
        <v>224258634</v>
      </c>
      <c r="B372">
        <v>6598742</v>
      </c>
      <c r="C372">
        <f>COUNTIF(Stat!A$2:A$67, B372)</f>
        <v>0</v>
      </c>
      <c r="D372" s="17">
        <v>8</v>
      </c>
      <c r="E372" t="str">
        <f t="shared" si="5"/>
        <v/>
      </c>
    </row>
    <row r="373" spans="1:5" x14ac:dyDescent="0.2">
      <c r="A373" s="4">
        <v>224259555</v>
      </c>
      <c r="B373">
        <v>23923760</v>
      </c>
      <c r="C373">
        <f>COUNTIF(Stat!A$2:A$67, B373)</f>
        <v>0</v>
      </c>
      <c r="D373" s="17">
        <v>8</v>
      </c>
      <c r="E373" t="str">
        <f t="shared" si="5"/>
        <v/>
      </c>
    </row>
    <row r="374" spans="1:5" x14ac:dyDescent="0.2">
      <c r="A374" s="4">
        <v>224261079</v>
      </c>
      <c r="B374">
        <v>7821902</v>
      </c>
      <c r="C374">
        <f>COUNTIF(Stat!A$2:A$67, B374)</f>
        <v>0</v>
      </c>
      <c r="D374" s="17">
        <v>8</v>
      </c>
      <c r="E374" t="str">
        <f t="shared" si="5"/>
        <v/>
      </c>
    </row>
    <row r="375" spans="1:5" x14ac:dyDescent="0.2">
      <c r="A375" s="4">
        <v>224262020</v>
      </c>
      <c r="B375" t="s">
        <v>208</v>
      </c>
      <c r="C375">
        <f>COUNTIF(Stat!A$2:A$67, B375)</f>
        <v>0</v>
      </c>
      <c r="D375" s="17">
        <v>8</v>
      </c>
      <c r="E375" t="str">
        <f t="shared" si="5"/>
        <v/>
      </c>
    </row>
    <row r="376" spans="1:5" x14ac:dyDescent="0.2">
      <c r="A376" s="4">
        <v>224265510</v>
      </c>
      <c r="B376">
        <v>822670</v>
      </c>
      <c r="C376">
        <f>COUNTIF(Stat!A$2:A$67, B376)</f>
        <v>0</v>
      </c>
      <c r="D376" s="17">
        <v>8</v>
      </c>
      <c r="E376" t="str">
        <f t="shared" si="5"/>
        <v/>
      </c>
    </row>
    <row r="377" spans="1:5" x14ac:dyDescent="0.2">
      <c r="A377" s="4">
        <v>224266735</v>
      </c>
      <c r="B377">
        <v>17049542</v>
      </c>
      <c r="C377">
        <f>COUNTIF(Stat!A$2:A$67, B377)</f>
        <v>0</v>
      </c>
      <c r="D377" s="17">
        <v>8</v>
      </c>
      <c r="E377" t="str">
        <f t="shared" si="5"/>
        <v/>
      </c>
    </row>
    <row r="378" spans="1:5" x14ac:dyDescent="0.2">
      <c r="A378" s="4">
        <v>224266780</v>
      </c>
      <c r="B378">
        <v>1308714</v>
      </c>
      <c r="C378">
        <f>COUNTIF(Stat!A$2:A$67, B378)</f>
        <v>0</v>
      </c>
      <c r="D378" s="17">
        <v>8</v>
      </c>
      <c r="E378" t="str">
        <f t="shared" si="5"/>
        <v/>
      </c>
    </row>
    <row r="379" spans="1:5" x14ac:dyDescent="0.2">
      <c r="A379" s="4">
        <v>224269782</v>
      </c>
      <c r="B379">
        <v>23995722</v>
      </c>
      <c r="C379">
        <f>COUNTIF(Stat!A$2:A$67, B379)</f>
        <v>0</v>
      </c>
      <c r="D379" s="17">
        <v>8</v>
      </c>
      <c r="E379" t="str">
        <f t="shared" si="5"/>
        <v/>
      </c>
    </row>
    <row r="380" spans="1:5" x14ac:dyDescent="0.2">
      <c r="A380" s="4">
        <v>224269949</v>
      </c>
      <c r="B380">
        <v>23771602</v>
      </c>
      <c r="C380">
        <f>COUNTIF(Stat!A$2:A$67, B380)</f>
        <v>0</v>
      </c>
      <c r="D380" s="17">
        <v>8</v>
      </c>
      <c r="E380" t="str">
        <f t="shared" si="5"/>
        <v/>
      </c>
    </row>
    <row r="381" spans="1:5" x14ac:dyDescent="0.2">
      <c r="A381" s="4">
        <v>224270298</v>
      </c>
      <c r="B381">
        <v>23722927</v>
      </c>
      <c r="C381">
        <f>COUNTIF(Stat!A$2:A$67, B381)</f>
        <v>0</v>
      </c>
      <c r="D381" s="17">
        <v>8</v>
      </c>
      <c r="E381" t="str">
        <f t="shared" si="5"/>
        <v/>
      </c>
    </row>
    <row r="382" spans="1:5" x14ac:dyDescent="0.2">
      <c r="A382" s="4">
        <v>224270324</v>
      </c>
      <c r="B382">
        <v>4971712</v>
      </c>
      <c r="C382">
        <f>COUNTIF(Stat!A$2:A$67, B382)</f>
        <v>0</v>
      </c>
      <c r="D382" s="17">
        <v>8</v>
      </c>
      <c r="E382" t="str">
        <f t="shared" si="5"/>
        <v/>
      </c>
    </row>
    <row r="383" spans="1:5" x14ac:dyDescent="0.2">
      <c r="A383" s="4">
        <v>224276238</v>
      </c>
      <c r="B383">
        <v>1308714</v>
      </c>
      <c r="C383">
        <f>COUNTIF(Stat!A$2:A$67, B383)</f>
        <v>0</v>
      </c>
      <c r="D383" s="17">
        <v>8</v>
      </c>
      <c r="E383" t="str">
        <f t="shared" si="5"/>
        <v/>
      </c>
    </row>
    <row r="384" spans="1:5" x14ac:dyDescent="0.2">
      <c r="A384" s="4">
        <v>224281840</v>
      </c>
      <c r="B384">
        <v>14648632</v>
      </c>
      <c r="C384">
        <f>COUNTIF(Stat!A$2:A$67, B384)</f>
        <v>0</v>
      </c>
      <c r="D384" s="17">
        <v>8</v>
      </c>
      <c r="E384" t="str">
        <f t="shared" si="5"/>
        <v/>
      </c>
    </row>
    <row r="385" spans="1:5" x14ac:dyDescent="0.2">
      <c r="A385" s="4">
        <v>224282270</v>
      </c>
      <c r="B385">
        <v>23996667</v>
      </c>
      <c r="C385">
        <f>COUNTIF(Stat!A$2:A$67, B385)</f>
        <v>0</v>
      </c>
      <c r="D385" s="17">
        <v>8</v>
      </c>
      <c r="E385" t="str">
        <f t="shared" si="5"/>
        <v/>
      </c>
    </row>
    <row r="386" spans="1:5" x14ac:dyDescent="0.2">
      <c r="A386" s="4">
        <v>224284504</v>
      </c>
      <c r="B386">
        <v>1054771</v>
      </c>
      <c r="C386">
        <f>COUNTIF(Stat!A$2:A$67, B386)</f>
        <v>0</v>
      </c>
      <c r="D386" s="17">
        <v>8</v>
      </c>
      <c r="E386" t="str">
        <f t="shared" si="5"/>
        <v/>
      </c>
    </row>
    <row r="387" spans="1:5" x14ac:dyDescent="0.2">
      <c r="A387" s="4">
        <v>224285734</v>
      </c>
      <c r="B387">
        <v>674802</v>
      </c>
      <c r="C387">
        <f>COUNTIF(Stat!A$2:A$67, B387)</f>
        <v>0</v>
      </c>
      <c r="D387" s="17">
        <v>10</v>
      </c>
      <c r="E387" t="str">
        <f t="shared" ref="E387:E450" si="6">IF(C387=1, A387, "")</f>
        <v/>
      </c>
    </row>
    <row r="388" spans="1:5" x14ac:dyDescent="0.2">
      <c r="A388" s="4">
        <v>224286462</v>
      </c>
      <c r="B388">
        <v>335676</v>
      </c>
      <c r="C388">
        <f>COUNTIF(Stat!A$2:A$67, B388)</f>
        <v>0</v>
      </c>
      <c r="D388" s="17">
        <v>8</v>
      </c>
      <c r="E388" t="str">
        <f t="shared" si="6"/>
        <v/>
      </c>
    </row>
    <row r="389" spans="1:5" x14ac:dyDescent="0.2">
      <c r="A389" s="4">
        <v>224287265</v>
      </c>
      <c r="B389">
        <v>17049542</v>
      </c>
      <c r="C389">
        <f>COUNTIF(Stat!A$2:A$67, B389)</f>
        <v>0</v>
      </c>
      <c r="D389" s="17">
        <v>8</v>
      </c>
      <c r="E389" t="str">
        <f t="shared" si="6"/>
        <v/>
      </c>
    </row>
    <row r="390" spans="1:5" x14ac:dyDescent="0.2">
      <c r="A390" s="4">
        <v>224289698</v>
      </c>
      <c r="B390">
        <v>23997318</v>
      </c>
      <c r="C390">
        <f>COUNTIF(Stat!A$2:A$67, B390)</f>
        <v>1</v>
      </c>
      <c r="D390" s="17">
        <v>9</v>
      </c>
      <c r="E390">
        <f t="shared" si="6"/>
        <v>224289698</v>
      </c>
    </row>
    <row r="391" spans="1:5" x14ac:dyDescent="0.2">
      <c r="A391" s="4">
        <v>224290857</v>
      </c>
      <c r="B391">
        <v>23997447</v>
      </c>
      <c r="C391">
        <f>COUNTIF(Stat!A$2:A$67, B391)</f>
        <v>0</v>
      </c>
      <c r="D391" s="17">
        <v>8</v>
      </c>
      <c r="E391" t="str">
        <f t="shared" si="6"/>
        <v/>
      </c>
    </row>
    <row r="392" spans="1:5" x14ac:dyDescent="0.2">
      <c r="A392" s="4">
        <v>224291019</v>
      </c>
      <c r="B392">
        <v>23997447</v>
      </c>
      <c r="C392">
        <f>COUNTIF(Stat!A$2:A$67, B392)</f>
        <v>0</v>
      </c>
      <c r="D392" s="17">
        <v>8</v>
      </c>
      <c r="E392" t="str">
        <f t="shared" si="6"/>
        <v/>
      </c>
    </row>
    <row r="393" spans="1:5" x14ac:dyDescent="0.2">
      <c r="A393" s="4">
        <v>224291577</v>
      </c>
      <c r="B393" t="s">
        <v>208</v>
      </c>
      <c r="C393">
        <f>COUNTIF(Stat!A$2:A$67, B393)</f>
        <v>0</v>
      </c>
      <c r="D393" s="17">
        <v>8</v>
      </c>
      <c r="E393" t="str">
        <f t="shared" si="6"/>
        <v/>
      </c>
    </row>
    <row r="394" spans="1:5" x14ac:dyDescent="0.2">
      <c r="A394" s="4">
        <v>224300230</v>
      </c>
      <c r="B394">
        <v>14451612</v>
      </c>
      <c r="C394">
        <f>COUNTIF(Stat!A$2:A$67, B394)</f>
        <v>0</v>
      </c>
      <c r="D394" s="17">
        <v>8</v>
      </c>
      <c r="E394" t="str">
        <f t="shared" si="6"/>
        <v/>
      </c>
    </row>
    <row r="395" spans="1:5" x14ac:dyDescent="0.2">
      <c r="A395" s="4">
        <v>224300263</v>
      </c>
      <c r="B395">
        <v>23784103</v>
      </c>
      <c r="C395">
        <f>COUNTIF(Stat!A$2:A$67, B395)</f>
        <v>0</v>
      </c>
      <c r="D395" s="17">
        <v>8</v>
      </c>
      <c r="E395" t="str">
        <f t="shared" si="6"/>
        <v/>
      </c>
    </row>
    <row r="396" spans="1:5" x14ac:dyDescent="0.2">
      <c r="A396" s="4">
        <v>224300347</v>
      </c>
      <c r="B396">
        <v>14639642</v>
      </c>
      <c r="C396">
        <f>COUNTIF(Stat!A$2:A$67, B396)</f>
        <v>1</v>
      </c>
      <c r="D396" s="17">
        <v>8</v>
      </c>
      <c r="E396">
        <f t="shared" si="6"/>
        <v>224300347</v>
      </c>
    </row>
    <row r="397" spans="1:5" x14ac:dyDescent="0.2">
      <c r="A397" s="4">
        <v>224306868</v>
      </c>
      <c r="B397">
        <v>8708152</v>
      </c>
      <c r="C397">
        <f>COUNTIF(Stat!A$2:A$67, B397)</f>
        <v>0</v>
      </c>
      <c r="D397" s="17">
        <v>10</v>
      </c>
      <c r="E397" t="str">
        <f t="shared" si="6"/>
        <v/>
      </c>
    </row>
    <row r="398" spans="1:5" x14ac:dyDescent="0.2">
      <c r="A398" s="4">
        <v>224307150</v>
      </c>
      <c r="B398">
        <v>23998769</v>
      </c>
      <c r="C398">
        <f>COUNTIF(Stat!A$2:A$67, B398)</f>
        <v>0</v>
      </c>
      <c r="D398" s="17">
        <v>8</v>
      </c>
      <c r="E398" t="str">
        <f t="shared" si="6"/>
        <v/>
      </c>
    </row>
    <row r="399" spans="1:5" x14ac:dyDescent="0.2">
      <c r="A399" s="4">
        <v>224308735</v>
      </c>
      <c r="B399">
        <v>1787541</v>
      </c>
      <c r="C399">
        <f>COUNTIF(Stat!A$2:A$67, B399)</f>
        <v>0</v>
      </c>
      <c r="D399" s="17">
        <v>8</v>
      </c>
      <c r="E399" t="str">
        <f t="shared" si="6"/>
        <v/>
      </c>
    </row>
    <row r="400" spans="1:5" x14ac:dyDescent="0.2">
      <c r="A400" s="4">
        <v>224309244</v>
      </c>
      <c r="B400">
        <v>23627993</v>
      </c>
      <c r="C400">
        <f>COUNTIF(Stat!A$2:A$67, B400)</f>
        <v>0</v>
      </c>
      <c r="D400" s="17">
        <v>8</v>
      </c>
      <c r="E400" t="str">
        <f t="shared" si="6"/>
        <v/>
      </c>
    </row>
    <row r="401" spans="1:5" x14ac:dyDescent="0.2">
      <c r="A401" s="4">
        <v>224310101</v>
      </c>
      <c r="B401">
        <v>23614232</v>
      </c>
      <c r="C401">
        <f>COUNTIF(Stat!A$2:A$67, B401)</f>
        <v>0</v>
      </c>
      <c r="D401" s="17">
        <v>8</v>
      </c>
      <c r="E401" t="str">
        <f t="shared" si="6"/>
        <v/>
      </c>
    </row>
    <row r="402" spans="1:5" x14ac:dyDescent="0.2">
      <c r="A402" s="4">
        <v>224312140</v>
      </c>
      <c r="B402">
        <v>16974432</v>
      </c>
      <c r="C402">
        <f>COUNTIF(Stat!A$2:A$67, B402)</f>
        <v>0</v>
      </c>
      <c r="D402" s="17">
        <v>8</v>
      </c>
      <c r="E402" t="str">
        <f t="shared" si="6"/>
        <v/>
      </c>
    </row>
    <row r="403" spans="1:5" x14ac:dyDescent="0.2">
      <c r="A403" s="4">
        <v>224312227</v>
      </c>
      <c r="B403">
        <v>23999255</v>
      </c>
      <c r="C403">
        <f>COUNTIF(Stat!A$2:A$67, B403)</f>
        <v>0</v>
      </c>
      <c r="D403" s="17">
        <v>8</v>
      </c>
      <c r="E403" t="str">
        <f t="shared" si="6"/>
        <v/>
      </c>
    </row>
    <row r="404" spans="1:5" x14ac:dyDescent="0.2">
      <c r="A404" s="4">
        <v>224316971</v>
      </c>
      <c r="B404">
        <v>6014232</v>
      </c>
      <c r="C404">
        <f>COUNTIF(Stat!A$2:A$67, B404)</f>
        <v>0</v>
      </c>
      <c r="D404" s="17">
        <v>8</v>
      </c>
      <c r="E404" t="str">
        <f t="shared" si="6"/>
        <v/>
      </c>
    </row>
    <row r="405" spans="1:5" x14ac:dyDescent="0.2">
      <c r="A405" s="4">
        <v>224319829</v>
      </c>
      <c r="B405">
        <v>23587569</v>
      </c>
      <c r="C405">
        <f>COUNTIF(Stat!A$2:A$67, B405)</f>
        <v>0</v>
      </c>
      <c r="D405" s="17">
        <v>8</v>
      </c>
      <c r="E405" t="str">
        <f t="shared" si="6"/>
        <v/>
      </c>
    </row>
    <row r="406" spans="1:5" x14ac:dyDescent="0.2">
      <c r="A406" s="4">
        <v>224320058</v>
      </c>
      <c r="B406">
        <v>1074457</v>
      </c>
      <c r="C406">
        <f>COUNTIF(Stat!A$2:A$67, B406)</f>
        <v>0</v>
      </c>
      <c r="D406" s="17">
        <v>8</v>
      </c>
      <c r="E406" t="str">
        <f t="shared" si="6"/>
        <v/>
      </c>
    </row>
    <row r="407" spans="1:5" x14ac:dyDescent="0.2">
      <c r="A407" s="4">
        <v>224323147</v>
      </c>
      <c r="B407">
        <v>335676</v>
      </c>
      <c r="C407">
        <f>COUNTIF(Stat!A$2:A$67, B407)</f>
        <v>0</v>
      </c>
      <c r="D407" s="17">
        <v>8</v>
      </c>
      <c r="E407" t="str">
        <f t="shared" si="6"/>
        <v/>
      </c>
    </row>
    <row r="408" spans="1:5" x14ac:dyDescent="0.2">
      <c r="A408" s="4">
        <v>224326115</v>
      </c>
      <c r="B408">
        <v>23994892</v>
      </c>
      <c r="C408">
        <f>COUNTIF(Stat!A$2:A$67, B408)</f>
        <v>0</v>
      </c>
      <c r="D408" s="17">
        <v>8</v>
      </c>
      <c r="E408" t="str">
        <f t="shared" si="6"/>
        <v/>
      </c>
    </row>
    <row r="409" spans="1:5" x14ac:dyDescent="0.2">
      <c r="A409" s="4">
        <v>224326122</v>
      </c>
      <c r="B409">
        <v>23994892</v>
      </c>
      <c r="C409">
        <f>COUNTIF(Stat!A$2:A$67, B409)</f>
        <v>0</v>
      </c>
      <c r="D409" s="17">
        <v>8</v>
      </c>
      <c r="E409" t="str">
        <f t="shared" si="6"/>
        <v/>
      </c>
    </row>
    <row r="410" spans="1:5" x14ac:dyDescent="0.2">
      <c r="A410" s="4">
        <v>224326139</v>
      </c>
      <c r="B410">
        <v>23994892</v>
      </c>
      <c r="C410">
        <f>COUNTIF(Stat!A$2:A$67, B410)</f>
        <v>0</v>
      </c>
      <c r="D410" s="17">
        <v>8</v>
      </c>
      <c r="E410" t="str">
        <f t="shared" si="6"/>
        <v/>
      </c>
    </row>
    <row r="411" spans="1:5" x14ac:dyDescent="0.2">
      <c r="A411" s="4">
        <v>224331499</v>
      </c>
      <c r="B411">
        <v>838852</v>
      </c>
      <c r="C411">
        <f>COUNTIF(Stat!A$2:A$67, B411)</f>
        <v>1</v>
      </c>
      <c r="D411" s="17">
        <v>9</v>
      </c>
      <c r="E411">
        <f t="shared" si="6"/>
        <v>224331499</v>
      </c>
    </row>
    <row r="412" spans="1:5" x14ac:dyDescent="0.2">
      <c r="A412" s="4">
        <v>224331566</v>
      </c>
      <c r="B412" t="s">
        <v>208</v>
      </c>
      <c r="C412">
        <f>COUNTIF(Stat!A$2:A$67, B412)</f>
        <v>0</v>
      </c>
      <c r="D412" s="17">
        <v>9</v>
      </c>
      <c r="E412" t="str">
        <f t="shared" si="6"/>
        <v/>
      </c>
    </row>
    <row r="413" spans="1:5" x14ac:dyDescent="0.2">
      <c r="A413" s="4">
        <v>224332574</v>
      </c>
      <c r="B413">
        <v>5876572</v>
      </c>
      <c r="C413">
        <f>COUNTIF(Stat!A$2:A$67, B413)</f>
        <v>0</v>
      </c>
      <c r="D413" s="17">
        <v>8</v>
      </c>
      <c r="E413" t="str">
        <f t="shared" si="6"/>
        <v/>
      </c>
    </row>
    <row r="414" spans="1:5" x14ac:dyDescent="0.2">
      <c r="A414" s="4">
        <v>224333623</v>
      </c>
      <c r="B414">
        <v>20804532</v>
      </c>
      <c r="C414">
        <f>COUNTIF(Stat!A$2:A$67, B414)</f>
        <v>0</v>
      </c>
      <c r="D414" s="17">
        <v>8</v>
      </c>
      <c r="E414" t="str">
        <f t="shared" si="6"/>
        <v/>
      </c>
    </row>
    <row r="415" spans="1:5" x14ac:dyDescent="0.2">
      <c r="A415" s="4">
        <v>224333684</v>
      </c>
      <c r="B415">
        <v>20804532</v>
      </c>
      <c r="C415">
        <f>COUNTIF(Stat!A$2:A$67, B415)</f>
        <v>0</v>
      </c>
      <c r="D415" s="17">
        <v>8</v>
      </c>
      <c r="E415" t="str">
        <f t="shared" si="6"/>
        <v/>
      </c>
    </row>
    <row r="416" spans="1:5" x14ac:dyDescent="0.2">
      <c r="A416" s="4">
        <v>224333700</v>
      </c>
      <c r="B416">
        <v>20804532</v>
      </c>
      <c r="C416">
        <f>COUNTIF(Stat!A$2:A$67, B416)</f>
        <v>0</v>
      </c>
      <c r="D416" s="17">
        <v>8</v>
      </c>
      <c r="E416" t="str">
        <f t="shared" si="6"/>
        <v/>
      </c>
    </row>
    <row r="417" spans="1:5" x14ac:dyDescent="0.2">
      <c r="A417" s="4">
        <v>224334292</v>
      </c>
      <c r="B417">
        <v>24012359</v>
      </c>
      <c r="C417">
        <f>COUNTIF(Stat!A$2:A$67, B417)</f>
        <v>0</v>
      </c>
      <c r="D417" s="17">
        <v>8</v>
      </c>
      <c r="E417" t="str">
        <f t="shared" si="6"/>
        <v/>
      </c>
    </row>
    <row r="418" spans="1:5" x14ac:dyDescent="0.2">
      <c r="A418" s="4">
        <v>224335144</v>
      </c>
      <c r="B418">
        <v>948011</v>
      </c>
      <c r="C418">
        <f>COUNTIF(Stat!A$2:A$67, B418)</f>
        <v>0</v>
      </c>
      <c r="D418" s="17">
        <v>9</v>
      </c>
      <c r="E418" t="str">
        <f t="shared" si="6"/>
        <v/>
      </c>
    </row>
    <row r="419" spans="1:5" x14ac:dyDescent="0.2">
      <c r="A419" s="4">
        <v>224336392</v>
      </c>
      <c r="B419">
        <v>18975172</v>
      </c>
      <c r="C419">
        <f>COUNTIF(Stat!A$2:A$67, B419)</f>
        <v>0</v>
      </c>
      <c r="D419" s="17">
        <v>8</v>
      </c>
      <c r="E419" t="str">
        <f t="shared" si="6"/>
        <v/>
      </c>
    </row>
    <row r="420" spans="1:5" x14ac:dyDescent="0.2">
      <c r="A420" s="4">
        <v>224337591</v>
      </c>
      <c r="B420">
        <v>18975172</v>
      </c>
      <c r="C420">
        <f>COUNTIF(Stat!A$2:A$67, B420)</f>
        <v>0</v>
      </c>
      <c r="D420" s="17">
        <v>8</v>
      </c>
      <c r="E420" t="str">
        <f t="shared" si="6"/>
        <v/>
      </c>
    </row>
    <row r="421" spans="1:5" x14ac:dyDescent="0.2">
      <c r="A421" s="4">
        <v>224340168</v>
      </c>
      <c r="B421">
        <v>23976966</v>
      </c>
      <c r="C421">
        <f>COUNTIF(Stat!A$2:A$67, B421)</f>
        <v>0</v>
      </c>
      <c r="D421" s="17">
        <v>8</v>
      </c>
      <c r="E421" t="str">
        <f t="shared" si="6"/>
        <v/>
      </c>
    </row>
    <row r="422" spans="1:5" x14ac:dyDescent="0.2">
      <c r="A422" s="4">
        <v>224340276</v>
      </c>
      <c r="B422">
        <v>969038</v>
      </c>
      <c r="C422">
        <f>COUNTIF(Stat!A$2:A$67, B422)</f>
        <v>0</v>
      </c>
      <c r="D422" s="17">
        <v>8</v>
      </c>
      <c r="E422" t="str">
        <f t="shared" si="6"/>
        <v/>
      </c>
    </row>
    <row r="423" spans="1:5" x14ac:dyDescent="0.2">
      <c r="A423" s="4">
        <v>224340281</v>
      </c>
      <c r="B423">
        <v>23923760</v>
      </c>
      <c r="C423">
        <f>COUNTIF(Stat!A$2:A$67, B423)</f>
        <v>0</v>
      </c>
      <c r="D423" s="17">
        <v>8</v>
      </c>
      <c r="E423" t="str">
        <f t="shared" si="6"/>
        <v/>
      </c>
    </row>
    <row r="424" spans="1:5" x14ac:dyDescent="0.2">
      <c r="A424" s="4">
        <v>224348286</v>
      </c>
      <c r="B424">
        <v>7588462</v>
      </c>
      <c r="C424">
        <f>COUNTIF(Stat!A$2:A$67, B424)</f>
        <v>0</v>
      </c>
      <c r="D424" s="17">
        <v>8</v>
      </c>
      <c r="E424" t="str">
        <f t="shared" si="6"/>
        <v/>
      </c>
    </row>
    <row r="425" spans="1:5" x14ac:dyDescent="0.2">
      <c r="A425" s="4">
        <v>224348794</v>
      </c>
      <c r="B425" t="s">
        <v>208</v>
      </c>
      <c r="C425">
        <f>COUNTIF(Stat!A$2:A$67, B425)</f>
        <v>0</v>
      </c>
      <c r="D425" s="17">
        <v>8</v>
      </c>
      <c r="E425" t="str">
        <f t="shared" si="6"/>
        <v/>
      </c>
    </row>
    <row r="426" spans="1:5" x14ac:dyDescent="0.2">
      <c r="A426" s="4">
        <v>224352068</v>
      </c>
      <c r="B426">
        <v>20771402</v>
      </c>
      <c r="C426">
        <f>COUNTIF(Stat!A$2:A$67, B426)</f>
        <v>0</v>
      </c>
      <c r="D426" s="17">
        <v>8</v>
      </c>
      <c r="E426" t="str">
        <f t="shared" si="6"/>
        <v/>
      </c>
    </row>
    <row r="427" spans="1:5" x14ac:dyDescent="0.2">
      <c r="A427" s="4">
        <v>224352098</v>
      </c>
      <c r="B427">
        <v>20771402</v>
      </c>
      <c r="C427">
        <f>COUNTIF(Stat!A$2:A$67, B427)</f>
        <v>0</v>
      </c>
      <c r="D427" s="17">
        <v>8</v>
      </c>
      <c r="E427" t="str">
        <f t="shared" si="6"/>
        <v/>
      </c>
    </row>
    <row r="428" spans="1:5" x14ac:dyDescent="0.2">
      <c r="A428" s="4">
        <v>224352142</v>
      </c>
      <c r="B428">
        <v>20771402</v>
      </c>
      <c r="C428">
        <f>COUNTIF(Stat!A$2:A$67, B428)</f>
        <v>0</v>
      </c>
      <c r="D428" s="17">
        <v>8</v>
      </c>
      <c r="E428" t="str">
        <f t="shared" si="6"/>
        <v/>
      </c>
    </row>
    <row r="429" spans="1:5" x14ac:dyDescent="0.2">
      <c r="A429" s="4">
        <v>224355703</v>
      </c>
      <c r="B429">
        <v>24002203</v>
      </c>
      <c r="C429">
        <f>COUNTIF(Stat!A$2:A$67, B429)</f>
        <v>0</v>
      </c>
      <c r="D429" s="17">
        <v>9</v>
      </c>
      <c r="E429" t="str">
        <f t="shared" si="6"/>
        <v/>
      </c>
    </row>
    <row r="430" spans="1:5" x14ac:dyDescent="0.2">
      <c r="A430" s="4">
        <v>224356838</v>
      </c>
      <c r="B430">
        <v>1308714</v>
      </c>
      <c r="C430">
        <f>COUNTIF(Stat!A$2:A$67, B430)</f>
        <v>0</v>
      </c>
      <c r="D430" s="17">
        <v>8</v>
      </c>
      <c r="E430" t="str">
        <f t="shared" si="6"/>
        <v/>
      </c>
    </row>
    <row r="431" spans="1:5" x14ac:dyDescent="0.2">
      <c r="A431" s="4">
        <v>224357183</v>
      </c>
      <c r="B431">
        <v>20771402</v>
      </c>
      <c r="C431">
        <f>COUNTIF(Stat!A$2:A$67, B431)</f>
        <v>0</v>
      </c>
      <c r="D431" s="17">
        <v>8</v>
      </c>
      <c r="E431" t="str">
        <f t="shared" si="6"/>
        <v/>
      </c>
    </row>
    <row r="432" spans="1:5" x14ac:dyDescent="0.2">
      <c r="A432" s="4">
        <v>224358273</v>
      </c>
      <c r="B432">
        <v>23875882</v>
      </c>
      <c r="C432">
        <f>COUNTIF(Stat!A$2:A$67, B432)</f>
        <v>1</v>
      </c>
      <c r="D432" s="17">
        <v>8</v>
      </c>
      <c r="E432">
        <f t="shared" si="6"/>
        <v>224358273</v>
      </c>
    </row>
    <row r="433" spans="1:5" x14ac:dyDescent="0.2">
      <c r="A433" s="4">
        <v>224360666</v>
      </c>
      <c r="B433">
        <v>24002582</v>
      </c>
      <c r="C433">
        <f>COUNTIF(Stat!A$2:A$67, B433)</f>
        <v>0</v>
      </c>
      <c r="D433" s="17">
        <v>8</v>
      </c>
      <c r="E433" t="str">
        <f t="shared" si="6"/>
        <v/>
      </c>
    </row>
    <row r="434" spans="1:5" x14ac:dyDescent="0.2">
      <c r="A434" s="4">
        <v>224363043</v>
      </c>
      <c r="B434">
        <v>18043902</v>
      </c>
      <c r="C434">
        <f>COUNTIF(Stat!A$2:A$67, B434)</f>
        <v>1</v>
      </c>
      <c r="D434" s="17">
        <v>8</v>
      </c>
      <c r="E434">
        <f t="shared" si="6"/>
        <v>224363043</v>
      </c>
    </row>
    <row r="435" spans="1:5" x14ac:dyDescent="0.2">
      <c r="A435" s="4">
        <v>224363550</v>
      </c>
      <c r="B435">
        <v>359436</v>
      </c>
      <c r="C435">
        <f>COUNTIF(Stat!A$2:A$67, B435)</f>
        <v>0</v>
      </c>
      <c r="D435" s="17">
        <v>8</v>
      </c>
      <c r="E435" t="str">
        <f t="shared" si="6"/>
        <v/>
      </c>
    </row>
    <row r="436" spans="1:5" x14ac:dyDescent="0.2">
      <c r="A436" s="4">
        <v>224363707</v>
      </c>
      <c r="B436">
        <v>23819914</v>
      </c>
      <c r="C436">
        <f>COUNTIF(Stat!A$2:A$67, B436)</f>
        <v>0</v>
      </c>
      <c r="D436" s="17">
        <v>8</v>
      </c>
      <c r="E436" t="str">
        <f t="shared" si="6"/>
        <v/>
      </c>
    </row>
    <row r="437" spans="1:5" x14ac:dyDescent="0.2">
      <c r="A437" s="4">
        <v>224363745</v>
      </c>
      <c r="B437">
        <v>294173</v>
      </c>
      <c r="C437">
        <f>COUNTIF(Stat!A$2:A$67, B437)</f>
        <v>0</v>
      </c>
      <c r="D437" s="17">
        <v>8</v>
      </c>
      <c r="E437" t="str">
        <f t="shared" si="6"/>
        <v/>
      </c>
    </row>
    <row r="438" spans="1:5" x14ac:dyDescent="0.2">
      <c r="A438" s="4">
        <v>224363809</v>
      </c>
      <c r="B438">
        <v>770074</v>
      </c>
      <c r="C438">
        <f>COUNTIF(Stat!A$2:A$67, B438)</f>
        <v>0</v>
      </c>
      <c r="D438" s="17">
        <v>8</v>
      </c>
      <c r="E438" t="str">
        <f t="shared" si="6"/>
        <v/>
      </c>
    </row>
    <row r="439" spans="1:5" x14ac:dyDescent="0.2">
      <c r="A439" s="4">
        <v>224363926</v>
      </c>
      <c r="B439">
        <v>23849046</v>
      </c>
      <c r="C439">
        <f>COUNTIF(Stat!A$2:A$67, B439)</f>
        <v>0</v>
      </c>
      <c r="D439" s="17">
        <v>8</v>
      </c>
      <c r="E439" t="str">
        <f t="shared" si="6"/>
        <v/>
      </c>
    </row>
    <row r="440" spans="1:5" x14ac:dyDescent="0.2">
      <c r="A440" s="4">
        <v>224363971</v>
      </c>
      <c r="B440">
        <v>992314</v>
      </c>
      <c r="C440">
        <f>COUNTIF(Stat!A$2:A$67, B440)</f>
        <v>0</v>
      </c>
      <c r="D440" s="17">
        <v>8</v>
      </c>
      <c r="E440" t="str">
        <f t="shared" si="6"/>
        <v/>
      </c>
    </row>
    <row r="441" spans="1:5" x14ac:dyDescent="0.2">
      <c r="A441" s="4">
        <v>224364018</v>
      </c>
      <c r="B441">
        <v>23935791</v>
      </c>
      <c r="C441">
        <f>COUNTIF(Stat!A$2:A$67, B441)</f>
        <v>0</v>
      </c>
      <c r="D441" s="17">
        <v>8</v>
      </c>
      <c r="E441" t="str">
        <f t="shared" si="6"/>
        <v/>
      </c>
    </row>
    <row r="442" spans="1:5" x14ac:dyDescent="0.2">
      <c r="A442" s="4">
        <v>224364077</v>
      </c>
      <c r="B442">
        <v>296303</v>
      </c>
      <c r="C442">
        <f>COUNTIF(Stat!A$2:A$67, B442)</f>
        <v>0</v>
      </c>
      <c r="D442" s="17">
        <v>8</v>
      </c>
      <c r="E442" t="str">
        <f t="shared" si="6"/>
        <v/>
      </c>
    </row>
    <row r="443" spans="1:5" x14ac:dyDescent="0.2">
      <c r="A443" s="4">
        <v>224365215</v>
      </c>
      <c r="B443">
        <v>23883039</v>
      </c>
      <c r="C443">
        <f>COUNTIF(Stat!A$2:A$67, B443)</f>
        <v>0</v>
      </c>
      <c r="D443" s="17">
        <v>8</v>
      </c>
      <c r="E443" t="str">
        <f t="shared" si="6"/>
        <v/>
      </c>
    </row>
    <row r="444" spans="1:5" x14ac:dyDescent="0.2">
      <c r="A444" s="4">
        <v>224365666</v>
      </c>
      <c r="B444">
        <v>23883039</v>
      </c>
      <c r="C444">
        <f>COUNTIF(Stat!A$2:A$67, B444)</f>
        <v>0</v>
      </c>
      <c r="D444" s="17">
        <v>8</v>
      </c>
      <c r="E444" t="str">
        <f t="shared" si="6"/>
        <v/>
      </c>
    </row>
    <row r="445" spans="1:5" x14ac:dyDescent="0.2">
      <c r="A445" s="4">
        <v>224366025</v>
      </c>
      <c r="B445">
        <v>17956022</v>
      </c>
      <c r="C445">
        <f>COUNTIF(Stat!A$2:A$67, B445)</f>
        <v>0</v>
      </c>
      <c r="D445" s="17">
        <v>9</v>
      </c>
      <c r="E445" t="str">
        <f t="shared" si="6"/>
        <v/>
      </c>
    </row>
    <row r="446" spans="1:5" x14ac:dyDescent="0.2">
      <c r="A446" s="4">
        <v>224371951</v>
      </c>
      <c r="B446">
        <v>20661892</v>
      </c>
      <c r="C446">
        <f>COUNTIF(Stat!A$2:A$67, B446)</f>
        <v>0</v>
      </c>
      <c r="D446" s="17">
        <v>8</v>
      </c>
      <c r="E446" t="str">
        <f t="shared" si="6"/>
        <v/>
      </c>
    </row>
    <row r="447" spans="1:5" x14ac:dyDescent="0.2">
      <c r="A447" s="4">
        <v>224374595</v>
      </c>
      <c r="B447">
        <v>24003869</v>
      </c>
      <c r="C447">
        <f>COUNTIF(Stat!A$2:A$67, B447)</f>
        <v>0</v>
      </c>
      <c r="D447" s="17">
        <v>8</v>
      </c>
      <c r="E447" t="str">
        <f t="shared" si="6"/>
        <v/>
      </c>
    </row>
    <row r="448" spans="1:5" x14ac:dyDescent="0.2">
      <c r="A448" s="4">
        <v>224374919</v>
      </c>
      <c r="B448" t="s">
        <v>208</v>
      </c>
      <c r="C448">
        <f>COUNTIF(Stat!A$2:A$67, B448)</f>
        <v>0</v>
      </c>
      <c r="D448" s="17">
        <v>8</v>
      </c>
      <c r="E448" t="str">
        <f t="shared" si="6"/>
        <v/>
      </c>
    </row>
    <row r="449" spans="1:5" x14ac:dyDescent="0.2">
      <c r="A449" s="4">
        <v>224375501</v>
      </c>
      <c r="B449">
        <v>17160552</v>
      </c>
      <c r="C449">
        <f>COUNTIF(Stat!A$2:A$67, B449)</f>
        <v>1</v>
      </c>
      <c r="D449" s="17">
        <v>8</v>
      </c>
      <c r="E449">
        <f t="shared" si="6"/>
        <v>224375501</v>
      </c>
    </row>
    <row r="450" spans="1:5" x14ac:dyDescent="0.2">
      <c r="A450" s="4">
        <v>224375631</v>
      </c>
      <c r="B450">
        <v>23551230</v>
      </c>
      <c r="C450">
        <f>COUNTIF(Stat!A$2:A$67, B450)</f>
        <v>0</v>
      </c>
      <c r="D450" s="17">
        <v>8</v>
      </c>
      <c r="E450" t="str">
        <f t="shared" si="6"/>
        <v/>
      </c>
    </row>
    <row r="451" spans="1:5" x14ac:dyDescent="0.2">
      <c r="A451" s="4">
        <v>224377349</v>
      </c>
      <c r="B451">
        <v>1356492</v>
      </c>
      <c r="C451">
        <f>COUNTIF(Stat!A$2:A$67, B451)</f>
        <v>0</v>
      </c>
      <c r="D451" s="17">
        <v>9</v>
      </c>
      <c r="E451" t="str">
        <f t="shared" ref="E451:E514" si="7">IF(C451=1, A451, "")</f>
        <v/>
      </c>
    </row>
    <row r="452" spans="1:5" x14ac:dyDescent="0.2">
      <c r="A452" s="4">
        <v>224377696</v>
      </c>
      <c r="B452">
        <v>24004147</v>
      </c>
      <c r="C452">
        <f>COUNTIF(Stat!A$2:A$67, B452)</f>
        <v>1</v>
      </c>
      <c r="D452" s="17">
        <v>10</v>
      </c>
      <c r="E452">
        <f t="shared" si="7"/>
        <v>224377696</v>
      </c>
    </row>
    <row r="453" spans="1:5" x14ac:dyDescent="0.2">
      <c r="A453" s="4">
        <v>224378735</v>
      </c>
      <c r="B453">
        <v>23736080</v>
      </c>
      <c r="C453">
        <f>COUNTIF(Stat!A$2:A$67, B453)</f>
        <v>0</v>
      </c>
      <c r="D453" s="17">
        <v>8</v>
      </c>
      <c r="E453" t="str">
        <f t="shared" si="7"/>
        <v/>
      </c>
    </row>
    <row r="454" spans="1:5" x14ac:dyDescent="0.2">
      <c r="A454" s="4">
        <v>224380273</v>
      </c>
      <c r="B454">
        <v>24004423</v>
      </c>
      <c r="C454">
        <f>COUNTIF(Stat!A$2:A$67, B454)</f>
        <v>0</v>
      </c>
      <c r="D454" s="17">
        <v>8</v>
      </c>
      <c r="E454" t="str">
        <f t="shared" si="7"/>
        <v/>
      </c>
    </row>
    <row r="455" spans="1:5" x14ac:dyDescent="0.2">
      <c r="A455" s="4">
        <v>224381986</v>
      </c>
      <c r="B455">
        <v>23977888</v>
      </c>
      <c r="C455">
        <f>COUNTIF(Stat!A$2:A$67, B455)</f>
        <v>0</v>
      </c>
      <c r="D455" s="17">
        <v>8</v>
      </c>
      <c r="E455" t="str">
        <f t="shared" si="7"/>
        <v/>
      </c>
    </row>
    <row r="456" spans="1:5" x14ac:dyDescent="0.2">
      <c r="A456" s="4">
        <v>224383493</v>
      </c>
      <c r="B456">
        <v>24257892</v>
      </c>
      <c r="C456">
        <f>COUNTIF(Stat!A$2:A$67, B456)</f>
        <v>0</v>
      </c>
      <c r="D456" s="17">
        <v>1</v>
      </c>
      <c r="E456" t="str">
        <f t="shared" si="7"/>
        <v/>
      </c>
    </row>
    <row r="457" spans="1:5" x14ac:dyDescent="0.2">
      <c r="A457" s="4">
        <v>224383982</v>
      </c>
      <c r="B457">
        <v>674836</v>
      </c>
      <c r="C457">
        <f>COUNTIF(Stat!A$2:A$67, B457)</f>
        <v>0</v>
      </c>
      <c r="D457" s="17">
        <v>9</v>
      </c>
      <c r="E457" t="str">
        <f t="shared" si="7"/>
        <v/>
      </c>
    </row>
    <row r="458" spans="1:5" x14ac:dyDescent="0.2">
      <c r="A458" s="4">
        <v>224384596</v>
      </c>
      <c r="B458">
        <v>23603543</v>
      </c>
      <c r="C458">
        <f>COUNTIF(Stat!A$2:A$67, B458)</f>
        <v>0</v>
      </c>
      <c r="D458" s="17">
        <v>8</v>
      </c>
      <c r="E458" t="str">
        <f t="shared" si="7"/>
        <v/>
      </c>
    </row>
    <row r="459" spans="1:5" x14ac:dyDescent="0.2">
      <c r="A459" s="4">
        <v>224385034</v>
      </c>
      <c r="B459">
        <v>24004962</v>
      </c>
      <c r="C459">
        <f>COUNTIF(Stat!A$2:A$67, B459)</f>
        <v>0</v>
      </c>
      <c r="D459" s="17">
        <v>8</v>
      </c>
      <c r="E459" t="str">
        <f t="shared" si="7"/>
        <v/>
      </c>
    </row>
    <row r="460" spans="1:5" x14ac:dyDescent="0.2">
      <c r="A460" s="4">
        <v>224386430</v>
      </c>
      <c r="B460">
        <v>23548667</v>
      </c>
      <c r="C460">
        <f>COUNTIF(Stat!A$2:A$67, B460)</f>
        <v>0</v>
      </c>
      <c r="D460" s="17">
        <v>8</v>
      </c>
      <c r="E460" t="str">
        <f t="shared" si="7"/>
        <v/>
      </c>
    </row>
    <row r="461" spans="1:5" x14ac:dyDescent="0.2">
      <c r="A461" s="4">
        <v>224388296</v>
      </c>
      <c r="B461">
        <v>16657262</v>
      </c>
      <c r="C461">
        <f>COUNTIF(Stat!A$2:A$67, B461)</f>
        <v>0</v>
      </c>
      <c r="D461" s="17">
        <v>9</v>
      </c>
      <c r="E461" t="str">
        <f t="shared" si="7"/>
        <v/>
      </c>
    </row>
    <row r="462" spans="1:5" x14ac:dyDescent="0.2">
      <c r="A462" s="4">
        <v>224389313</v>
      </c>
      <c r="B462">
        <v>4708992</v>
      </c>
      <c r="C462">
        <f>COUNTIF(Stat!A$2:A$67, B462)</f>
        <v>0</v>
      </c>
      <c r="D462" s="17">
        <v>9</v>
      </c>
      <c r="E462" t="str">
        <f t="shared" si="7"/>
        <v/>
      </c>
    </row>
    <row r="463" spans="1:5" x14ac:dyDescent="0.2">
      <c r="A463" s="4">
        <v>224390062</v>
      </c>
      <c r="B463">
        <v>1003830</v>
      </c>
      <c r="C463">
        <f>COUNTIF(Stat!A$2:A$67, B463)</f>
        <v>0</v>
      </c>
      <c r="D463" s="17">
        <v>8</v>
      </c>
      <c r="E463" t="str">
        <f t="shared" si="7"/>
        <v/>
      </c>
    </row>
    <row r="464" spans="1:5" x14ac:dyDescent="0.2">
      <c r="A464" s="4">
        <v>224390455</v>
      </c>
      <c r="B464" t="s">
        <v>208</v>
      </c>
      <c r="C464">
        <f>COUNTIF(Stat!A$2:A$67, B464)</f>
        <v>0</v>
      </c>
      <c r="D464" s="17">
        <v>8</v>
      </c>
      <c r="E464" t="str">
        <f t="shared" si="7"/>
        <v/>
      </c>
    </row>
    <row r="465" spans="1:5" x14ac:dyDescent="0.2">
      <c r="A465" s="4">
        <v>224391412</v>
      </c>
      <c r="B465">
        <v>6394202</v>
      </c>
      <c r="C465">
        <f>COUNTIF(Stat!A$2:A$67, B465)</f>
        <v>0</v>
      </c>
      <c r="D465" s="17">
        <v>8</v>
      </c>
      <c r="E465" t="str">
        <f t="shared" si="7"/>
        <v/>
      </c>
    </row>
    <row r="466" spans="1:5" x14ac:dyDescent="0.2">
      <c r="A466" s="4">
        <v>224392015</v>
      </c>
      <c r="B466">
        <v>3789242</v>
      </c>
      <c r="C466">
        <f>COUNTIF(Stat!A$2:A$67, B466)</f>
        <v>1</v>
      </c>
      <c r="D466" s="17">
        <v>8</v>
      </c>
      <c r="E466">
        <f t="shared" si="7"/>
        <v>224392015</v>
      </c>
    </row>
    <row r="467" spans="1:5" x14ac:dyDescent="0.2">
      <c r="A467" s="4">
        <v>224392030</v>
      </c>
      <c r="B467">
        <v>3789242</v>
      </c>
      <c r="C467">
        <f>COUNTIF(Stat!A$2:A$67, B467)</f>
        <v>1</v>
      </c>
      <c r="D467" s="17">
        <v>8</v>
      </c>
      <c r="E467">
        <f t="shared" si="7"/>
        <v>224392030</v>
      </c>
    </row>
    <row r="468" spans="1:5" x14ac:dyDescent="0.2">
      <c r="A468" s="4">
        <v>224392391</v>
      </c>
      <c r="B468">
        <v>15695682</v>
      </c>
      <c r="C468">
        <f>COUNTIF(Stat!A$2:A$67, B468)</f>
        <v>0</v>
      </c>
      <c r="D468" s="17">
        <v>8</v>
      </c>
      <c r="E468" t="str">
        <f t="shared" si="7"/>
        <v/>
      </c>
    </row>
    <row r="469" spans="1:5" x14ac:dyDescent="0.2">
      <c r="A469" s="4">
        <v>224398770</v>
      </c>
      <c r="B469">
        <v>18344942</v>
      </c>
      <c r="C469">
        <f>COUNTIF(Stat!A$2:A$67, B469)</f>
        <v>0</v>
      </c>
      <c r="D469" s="17">
        <v>8</v>
      </c>
      <c r="E469" t="str">
        <f t="shared" si="7"/>
        <v/>
      </c>
    </row>
    <row r="470" spans="1:5" x14ac:dyDescent="0.2">
      <c r="A470" s="4">
        <v>224399406</v>
      </c>
      <c r="B470">
        <v>24006360</v>
      </c>
      <c r="C470">
        <f>COUNTIF(Stat!A$2:A$67, B470)</f>
        <v>0</v>
      </c>
      <c r="D470" s="17">
        <v>8</v>
      </c>
      <c r="E470" t="str">
        <f t="shared" si="7"/>
        <v/>
      </c>
    </row>
    <row r="471" spans="1:5" x14ac:dyDescent="0.2">
      <c r="A471" s="4">
        <v>224400739</v>
      </c>
      <c r="B471">
        <v>348633</v>
      </c>
      <c r="C471">
        <f>COUNTIF(Stat!A$2:A$67, B471)</f>
        <v>0</v>
      </c>
      <c r="D471" s="17">
        <v>8</v>
      </c>
      <c r="E471" t="str">
        <f t="shared" si="7"/>
        <v/>
      </c>
    </row>
    <row r="472" spans="1:5" x14ac:dyDescent="0.2">
      <c r="A472" s="4">
        <v>224401992</v>
      </c>
      <c r="B472">
        <v>16974432</v>
      </c>
      <c r="C472">
        <f>COUNTIF(Stat!A$2:A$67, B472)</f>
        <v>0</v>
      </c>
      <c r="D472" s="17">
        <v>9</v>
      </c>
      <c r="E472" t="str">
        <f t="shared" si="7"/>
        <v/>
      </c>
    </row>
    <row r="473" spans="1:5" x14ac:dyDescent="0.2">
      <c r="A473" s="4">
        <v>224403836</v>
      </c>
      <c r="B473">
        <v>16974432</v>
      </c>
      <c r="C473">
        <f>COUNTIF(Stat!A$2:A$67, B473)</f>
        <v>0</v>
      </c>
      <c r="D473" s="17">
        <v>9</v>
      </c>
      <c r="E473" t="str">
        <f t="shared" si="7"/>
        <v/>
      </c>
    </row>
    <row r="474" spans="1:5" x14ac:dyDescent="0.2">
      <c r="A474" s="4">
        <v>224405082</v>
      </c>
      <c r="B474">
        <v>335676</v>
      </c>
      <c r="C474">
        <f>COUNTIF(Stat!A$2:A$67, B474)</f>
        <v>0</v>
      </c>
      <c r="D474" s="17">
        <v>8</v>
      </c>
      <c r="E474" t="str">
        <f t="shared" si="7"/>
        <v/>
      </c>
    </row>
    <row r="475" spans="1:5" x14ac:dyDescent="0.2">
      <c r="A475" s="4">
        <v>224411569</v>
      </c>
      <c r="B475">
        <v>736900</v>
      </c>
      <c r="C475">
        <f>COUNTIF(Stat!A$2:A$67, B475)</f>
        <v>0</v>
      </c>
      <c r="D475" s="17">
        <v>9</v>
      </c>
      <c r="E475" t="str">
        <f t="shared" si="7"/>
        <v/>
      </c>
    </row>
    <row r="476" spans="1:5" x14ac:dyDescent="0.2">
      <c r="A476" s="4">
        <v>224414323</v>
      </c>
      <c r="B476" t="s">
        <v>208</v>
      </c>
      <c r="C476">
        <f>COUNTIF(Stat!A$2:A$67, B476)</f>
        <v>0</v>
      </c>
      <c r="D476" s="17">
        <v>8</v>
      </c>
      <c r="E476" t="str">
        <f t="shared" si="7"/>
        <v/>
      </c>
    </row>
    <row r="477" spans="1:5" x14ac:dyDescent="0.2">
      <c r="A477" s="4">
        <v>224416840</v>
      </c>
      <c r="B477">
        <v>23859888</v>
      </c>
      <c r="C477">
        <f>COUNTIF(Stat!A$2:A$67, B477)</f>
        <v>0</v>
      </c>
      <c r="D477" s="17">
        <v>8</v>
      </c>
      <c r="E477" t="str">
        <f t="shared" si="7"/>
        <v/>
      </c>
    </row>
    <row r="478" spans="1:5" x14ac:dyDescent="0.2">
      <c r="A478" s="4">
        <v>224417455</v>
      </c>
      <c r="B478">
        <v>16805932</v>
      </c>
      <c r="C478">
        <f>COUNTIF(Stat!A$2:A$67, B478)</f>
        <v>0</v>
      </c>
      <c r="D478" s="17">
        <v>8</v>
      </c>
      <c r="E478" t="str">
        <f t="shared" si="7"/>
        <v/>
      </c>
    </row>
    <row r="479" spans="1:5" x14ac:dyDescent="0.2">
      <c r="A479" s="4">
        <v>224422147</v>
      </c>
      <c r="B479">
        <v>22404122</v>
      </c>
      <c r="C479">
        <f>COUNTIF(Stat!A$2:A$67, B479)</f>
        <v>0</v>
      </c>
      <c r="D479" s="17">
        <v>8</v>
      </c>
      <c r="E479" t="str">
        <f t="shared" si="7"/>
        <v/>
      </c>
    </row>
    <row r="480" spans="1:5" x14ac:dyDescent="0.2">
      <c r="A480" s="4">
        <v>224422460</v>
      </c>
      <c r="B480">
        <v>1104022</v>
      </c>
      <c r="C480">
        <f>COUNTIF(Stat!A$2:A$67, B480)</f>
        <v>0</v>
      </c>
      <c r="D480" s="17">
        <v>10</v>
      </c>
      <c r="E480" t="str">
        <f t="shared" si="7"/>
        <v/>
      </c>
    </row>
    <row r="481" spans="1:5" x14ac:dyDescent="0.2">
      <c r="A481" s="4">
        <v>224422563</v>
      </c>
      <c r="B481">
        <v>6471662</v>
      </c>
      <c r="C481">
        <f>COUNTIF(Stat!A$2:A$67, B481)</f>
        <v>0</v>
      </c>
      <c r="D481" s="17">
        <v>9</v>
      </c>
      <c r="E481" t="str">
        <f t="shared" si="7"/>
        <v/>
      </c>
    </row>
    <row r="482" spans="1:5" x14ac:dyDescent="0.2">
      <c r="A482" s="4">
        <v>224422929</v>
      </c>
      <c r="B482">
        <v>1308714</v>
      </c>
      <c r="C482">
        <f>COUNTIF(Stat!A$2:A$67, B482)</f>
        <v>0</v>
      </c>
      <c r="D482" s="17">
        <v>8</v>
      </c>
      <c r="E482" t="str">
        <f t="shared" si="7"/>
        <v/>
      </c>
    </row>
    <row r="483" spans="1:5" x14ac:dyDescent="0.2">
      <c r="A483" s="4">
        <v>224425377</v>
      </c>
      <c r="B483">
        <v>24008943</v>
      </c>
      <c r="C483">
        <f>COUNTIF(Stat!A$2:A$67, B483)</f>
        <v>0</v>
      </c>
      <c r="D483" s="17">
        <v>8</v>
      </c>
      <c r="E483" t="str">
        <f t="shared" si="7"/>
        <v/>
      </c>
    </row>
    <row r="484" spans="1:5" x14ac:dyDescent="0.2">
      <c r="A484" s="4">
        <v>224425460</v>
      </c>
      <c r="B484" t="s">
        <v>208</v>
      </c>
      <c r="C484">
        <f>COUNTIF(Stat!A$2:A$67, B484)</f>
        <v>0</v>
      </c>
      <c r="D484" s="17">
        <v>8</v>
      </c>
      <c r="E484" t="str">
        <f t="shared" si="7"/>
        <v/>
      </c>
    </row>
    <row r="485" spans="1:5" x14ac:dyDescent="0.2">
      <c r="A485" s="4">
        <v>224426448</v>
      </c>
      <c r="B485">
        <v>1419284</v>
      </c>
      <c r="C485">
        <f>COUNTIF(Stat!A$2:A$67, B485)</f>
        <v>0</v>
      </c>
      <c r="D485" s="17">
        <v>8</v>
      </c>
      <c r="E485" t="str">
        <f t="shared" si="7"/>
        <v/>
      </c>
    </row>
    <row r="486" spans="1:5" x14ac:dyDescent="0.2">
      <c r="A486" s="4">
        <v>224430699</v>
      </c>
      <c r="B486">
        <v>24009567</v>
      </c>
      <c r="C486">
        <f>COUNTIF(Stat!A$2:A$67, B486)</f>
        <v>0</v>
      </c>
      <c r="D486" s="17">
        <v>8</v>
      </c>
      <c r="E486" t="str">
        <f t="shared" si="7"/>
        <v/>
      </c>
    </row>
    <row r="487" spans="1:5" x14ac:dyDescent="0.2">
      <c r="A487" s="4">
        <v>224433396</v>
      </c>
      <c r="B487">
        <v>10685832</v>
      </c>
      <c r="C487">
        <f>COUNTIF(Stat!A$2:A$67, B487)</f>
        <v>0</v>
      </c>
      <c r="D487" s="17">
        <v>8</v>
      </c>
      <c r="E487" t="str">
        <f t="shared" si="7"/>
        <v/>
      </c>
    </row>
    <row r="488" spans="1:5" x14ac:dyDescent="0.2">
      <c r="A488" s="4">
        <v>224433564</v>
      </c>
      <c r="B488">
        <v>18975172</v>
      </c>
      <c r="C488">
        <f>COUNTIF(Stat!A$2:A$67, B488)</f>
        <v>0</v>
      </c>
      <c r="D488" s="17">
        <v>8</v>
      </c>
      <c r="E488" t="str">
        <f t="shared" si="7"/>
        <v/>
      </c>
    </row>
    <row r="489" spans="1:5" x14ac:dyDescent="0.2">
      <c r="A489" s="4">
        <v>224433652</v>
      </c>
      <c r="B489">
        <v>10685832</v>
      </c>
      <c r="C489">
        <f>COUNTIF(Stat!A$2:A$67, B489)</f>
        <v>0</v>
      </c>
      <c r="D489" s="17">
        <v>8</v>
      </c>
      <c r="E489" t="str">
        <f t="shared" si="7"/>
        <v/>
      </c>
    </row>
    <row r="490" spans="1:5" x14ac:dyDescent="0.2">
      <c r="A490" s="4">
        <v>224434527</v>
      </c>
      <c r="B490" t="s">
        <v>208</v>
      </c>
      <c r="C490">
        <f>COUNTIF(Stat!A$2:A$67, B490)</f>
        <v>0</v>
      </c>
      <c r="D490" s="17">
        <v>9</v>
      </c>
      <c r="E490" t="str">
        <f t="shared" si="7"/>
        <v/>
      </c>
    </row>
    <row r="491" spans="1:5" x14ac:dyDescent="0.2">
      <c r="A491" s="4">
        <v>224436452</v>
      </c>
      <c r="B491">
        <v>23943094</v>
      </c>
      <c r="C491">
        <f>COUNTIF(Stat!A$2:A$67, B491)</f>
        <v>0</v>
      </c>
      <c r="D491" s="17">
        <v>8</v>
      </c>
      <c r="E491" t="str">
        <f t="shared" si="7"/>
        <v/>
      </c>
    </row>
    <row r="492" spans="1:5" x14ac:dyDescent="0.2">
      <c r="A492" s="4">
        <v>224440150</v>
      </c>
      <c r="B492">
        <v>23776162</v>
      </c>
      <c r="C492">
        <f>COUNTIF(Stat!A$2:A$67, B492)</f>
        <v>0</v>
      </c>
      <c r="D492" s="17">
        <v>8</v>
      </c>
      <c r="E492" t="str">
        <f t="shared" si="7"/>
        <v/>
      </c>
    </row>
    <row r="493" spans="1:5" x14ac:dyDescent="0.2">
      <c r="A493" s="4">
        <v>224440352</v>
      </c>
      <c r="B493">
        <v>13391152</v>
      </c>
      <c r="C493">
        <f>COUNTIF(Stat!A$2:A$67, B493)</f>
        <v>0</v>
      </c>
      <c r="D493" s="17">
        <v>8</v>
      </c>
      <c r="E493" t="str">
        <f t="shared" si="7"/>
        <v/>
      </c>
    </row>
    <row r="494" spans="1:5" x14ac:dyDescent="0.2">
      <c r="A494" s="4">
        <v>224441342</v>
      </c>
      <c r="B494">
        <v>13391152</v>
      </c>
      <c r="C494">
        <f>COUNTIF(Stat!A$2:A$67, B494)</f>
        <v>0</v>
      </c>
      <c r="D494" s="17">
        <v>8</v>
      </c>
      <c r="E494" t="str">
        <f t="shared" si="7"/>
        <v/>
      </c>
    </row>
    <row r="495" spans="1:5" x14ac:dyDescent="0.2">
      <c r="A495" s="4">
        <v>224441838</v>
      </c>
      <c r="B495">
        <v>13391152</v>
      </c>
      <c r="C495">
        <f>COUNTIF(Stat!A$2:A$67, B495)</f>
        <v>0</v>
      </c>
      <c r="D495" s="17">
        <v>8</v>
      </c>
      <c r="E495" t="str">
        <f t="shared" si="7"/>
        <v/>
      </c>
    </row>
    <row r="496" spans="1:5" x14ac:dyDescent="0.2">
      <c r="A496" s="4">
        <v>224448033</v>
      </c>
      <c r="B496">
        <v>23697967</v>
      </c>
      <c r="C496">
        <f>COUNTIF(Stat!A$2:A$67, B496)</f>
        <v>0</v>
      </c>
      <c r="D496" s="17">
        <v>8</v>
      </c>
      <c r="E496" t="str">
        <f t="shared" si="7"/>
        <v/>
      </c>
    </row>
    <row r="497" spans="1:5" x14ac:dyDescent="0.2">
      <c r="A497" s="4">
        <v>224448821</v>
      </c>
      <c r="B497">
        <v>24022132</v>
      </c>
      <c r="C497">
        <f>COUNTIF(Stat!A$2:A$67, B497)</f>
        <v>0</v>
      </c>
      <c r="D497" s="17">
        <v>8</v>
      </c>
      <c r="E497" t="str">
        <f t="shared" si="7"/>
        <v/>
      </c>
    </row>
    <row r="498" spans="1:5" x14ac:dyDescent="0.2">
      <c r="A498" s="4">
        <v>224449537</v>
      </c>
      <c r="B498">
        <v>1553485</v>
      </c>
      <c r="C498">
        <f>COUNTIF(Stat!A$2:A$67, B498)</f>
        <v>0</v>
      </c>
      <c r="D498" s="17">
        <v>9</v>
      </c>
      <c r="E498" t="str">
        <f t="shared" si="7"/>
        <v/>
      </c>
    </row>
    <row r="499" spans="1:5" x14ac:dyDescent="0.2">
      <c r="A499" s="4">
        <v>224450381</v>
      </c>
      <c r="B499">
        <v>783159</v>
      </c>
      <c r="C499">
        <f>COUNTIF(Stat!A$2:A$67, B499)</f>
        <v>0</v>
      </c>
      <c r="D499" s="17">
        <v>8</v>
      </c>
      <c r="E499" t="str">
        <f t="shared" si="7"/>
        <v/>
      </c>
    </row>
    <row r="500" spans="1:5" x14ac:dyDescent="0.2">
      <c r="A500" s="4">
        <v>224450385</v>
      </c>
      <c r="B500">
        <v>1405887</v>
      </c>
      <c r="C500">
        <f>COUNTIF(Stat!A$2:A$67, B500)</f>
        <v>0</v>
      </c>
      <c r="D500" s="17">
        <v>8</v>
      </c>
      <c r="E500" t="str">
        <f t="shared" si="7"/>
        <v/>
      </c>
    </row>
    <row r="501" spans="1:5" x14ac:dyDescent="0.2">
      <c r="A501" s="4">
        <v>224450505</v>
      </c>
      <c r="B501">
        <v>6229922</v>
      </c>
      <c r="C501">
        <f>COUNTIF(Stat!A$2:A$67, B501)</f>
        <v>0</v>
      </c>
      <c r="D501" s="17">
        <v>9</v>
      </c>
      <c r="E501" t="str">
        <f t="shared" si="7"/>
        <v/>
      </c>
    </row>
    <row r="502" spans="1:5" x14ac:dyDescent="0.2">
      <c r="A502" s="4">
        <v>224450835</v>
      </c>
      <c r="B502">
        <v>23935061</v>
      </c>
      <c r="C502">
        <f>COUNTIF(Stat!A$2:A$67, B502)</f>
        <v>0</v>
      </c>
      <c r="D502" s="17">
        <v>8</v>
      </c>
      <c r="E502" t="str">
        <f t="shared" si="7"/>
        <v/>
      </c>
    </row>
    <row r="503" spans="1:5" x14ac:dyDescent="0.2">
      <c r="A503" s="4">
        <v>224451961</v>
      </c>
      <c r="B503">
        <v>8474052</v>
      </c>
      <c r="C503">
        <f>COUNTIF(Stat!A$2:A$67, B503)</f>
        <v>0</v>
      </c>
      <c r="D503" s="17">
        <v>11</v>
      </c>
      <c r="E503" t="str">
        <f t="shared" si="7"/>
        <v/>
      </c>
    </row>
    <row r="504" spans="1:5" x14ac:dyDescent="0.2">
      <c r="A504" s="4">
        <v>224452097</v>
      </c>
      <c r="B504" t="s">
        <v>208</v>
      </c>
      <c r="C504">
        <f>COUNTIF(Stat!A$2:A$67, B504)</f>
        <v>0</v>
      </c>
      <c r="D504" s="17">
        <v>8</v>
      </c>
      <c r="E504" t="str">
        <f t="shared" si="7"/>
        <v/>
      </c>
    </row>
    <row r="505" spans="1:5" x14ac:dyDescent="0.2">
      <c r="A505" s="4">
        <v>224452486</v>
      </c>
      <c r="B505" t="s">
        <v>208</v>
      </c>
      <c r="C505">
        <f>COUNTIF(Stat!A$2:A$67, B505)</f>
        <v>0</v>
      </c>
      <c r="D505" s="17">
        <v>10</v>
      </c>
      <c r="E505" t="str">
        <f t="shared" si="7"/>
        <v/>
      </c>
    </row>
    <row r="506" spans="1:5" x14ac:dyDescent="0.2">
      <c r="A506" s="4">
        <v>224457826</v>
      </c>
      <c r="B506" t="s">
        <v>208</v>
      </c>
      <c r="C506">
        <f>COUNTIF(Stat!A$2:A$67, B506)</f>
        <v>0</v>
      </c>
      <c r="D506" s="17">
        <v>9</v>
      </c>
      <c r="E506" t="str">
        <f t="shared" si="7"/>
        <v/>
      </c>
    </row>
    <row r="507" spans="1:5" x14ac:dyDescent="0.2">
      <c r="A507" s="4">
        <v>224465418</v>
      </c>
      <c r="B507">
        <v>1630673</v>
      </c>
      <c r="C507">
        <f>COUNTIF(Stat!A$2:A$67, B507)</f>
        <v>0</v>
      </c>
      <c r="D507" s="17">
        <v>8</v>
      </c>
      <c r="E507" t="str">
        <f t="shared" si="7"/>
        <v/>
      </c>
    </row>
    <row r="508" spans="1:5" x14ac:dyDescent="0.2">
      <c r="A508" s="4">
        <v>224467382</v>
      </c>
      <c r="B508">
        <v>22331022</v>
      </c>
      <c r="C508">
        <f>COUNTIF(Stat!A$2:A$67, B508)</f>
        <v>0</v>
      </c>
      <c r="D508" s="17">
        <v>8</v>
      </c>
      <c r="E508" t="str">
        <f t="shared" si="7"/>
        <v/>
      </c>
    </row>
    <row r="509" spans="1:5" x14ac:dyDescent="0.2">
      <c r="A509" s="4">
        <v>224471881</v>
      </c>
      <c r="B509">
        <v>24013067</v>
      </c>
      <c r="C509">
        <f>COUNTIF(Stat!A$2:A$67, B509)</f>
        <v>0</v>
      </c>
      <c r="D509" s="17">
        <v>9</v>
      </c>
      <c r="E509" t="str">
        <f t="shared" si="7"/>
        <v/>
      </c>
    </row>
    <row r="510" spans="1:5" x14ac:dyDescent="0.2">
      <c r="A510" s="4">
        <v>224474352</v>
      </c>
      <c r="B510">
        <v>1099760</v>
      </c>
      <c r="C510">
        <f>COUNTIF(Stat!A$2:A$67, B510)</f>
        <v>0</v>
      </c>
      <c r="D510" s="17">
        <v>8</v>
      </c>
      <c r="E510" t="str">
        <f t="shared" si="7"/>
        <v/>
      </c>
    </row>
    <row r="511" spans="1:5" x14ac:dyDescent="0.2">
      <c r="A511" s="4">
        <v>224475110</v>
      </c>
      <c r="B511">
        <v>23768174</v>
      </c>
      <c r="C511">
        <f>COUNTIF(Stat!A$2:A$67, B511)</f>
        <v>0</v>
      </c>
      <c r="D511" s="17">
        <v>8</v>
      </c>
      <c r="E511" t="str">
        <f t="shared" si="7"/>
        <v/>
      </c>
    </row>
    <row r="512" spans="1:5" x14ac:dyDescent="0.2">
      <c r="A512" s="4">
        <v>224475332</v>
      </c>
      <c r="B512">
        <v>24013406</v>
      </c>
      <c r="C512">
        <f>COUNTIF(Stat!A$2:A$67, B512)</f>
        <v>0</v>
      </c>
      <c r="D512" s="17">
        <v>9</v>
      </c>
      <c r="E512" t="str">
        <f t="shared" si="7"/>
        <v/>
      </c>
    </row>
    <row r="513" spans="1:5" x14ac:dyDescent="0.2">
      <c r="A513" s="4">
        <v>224477474</v>
      </c>
      <c r="B513" t="s">
        <v>208</v>
      </c>
      <c r="C513">
        <f>COUNTIF(Stat!A$2:A$67, B513)</f>
        <v>0</v>
      </c>
      <c r="D513" s="17">
        <v>9</v>
      </c>
      <c r="E513" t="str">
        <f t="shared" si="7"/>
        <v/>
      </c>
    </row>
    <row r="514" spans="1:5" x14ac:dyDescent="0.2">
      <c r="A514" s="4">
        <v>224477760</v>
      </c>
      <c r="B514">
        <v>24013737</v>
      </c>
      <c r="C514">
        <f>COUNTIF(Stat!A$2:A$67, B514)</f>
        <v>0</v>
      </c>
      <c r="D514" s="17">
        <v>8</v>
      </c>
      <c r="E514" t="str">
        <f t="shared" si="7"/>
        <v/>
      </c>
    </row>
    <row r="515" spans="1:5" x14ac:dyDescent="0.2">
      <c r="A515" s="4">
        <v>224477801</v>
      </c>
      <c r="B515">
        <v>295623</v>
      </c>
      <c r="C515">
        <f>COUNTIF(Stat!A$2:A$67, B515)</f>
        <v>0</v>
      </c>
      <c r="D515" s="17">
        <v>8</v>
      </c>
      <c r="E515" t="str">
        <f t="shared" ref="E515:E578" si="8">IF(C515=1, A515, "")</f>
        <v/>
      </c>
    </row>
    <row r="516" spans="1:5" x14ac:dyDescent="0.2">
      <c r="A516" s="4">
        <v>224477923</v>
      </c>
      <c r="B516">
        <v>1139555</v>
      </c>
      <c r="C516">
        <f>COUNTIF(Stat!A$2:A$67, B516)</f>
        <v>0</v>
      </c>
      <c r="D516" s="17">
        <v>9</v>
      </c>
      <c r="E516" t="str">
        <f t="shared" si="8"/>
        <v/>
      </c>
    </row>
    <row r="517" spans="1:5" x14ac:dyDescent="0.2">
      <c r="A517" s="4">
        <v>224477985</v>
      </c>
      <c r="B517">
        <v>12595442</v>
      </c>
      <c r="C517">
        <f>COUNTIF(Stat!A$2:A$67, B517)</f>
        <v>0</v>
      </c>
      <c r="D517" s="17">
        <v>8</v>
      </c>
      <c r="E517" t="str">
        <f t="shared" si="8"/>
        <v/>
      </c>
    </row>
    <row r="518" spans="1:5" x14ac:dyDescent="0.2">
      <c r="A518" s="4">
        <v>224477995</v>
      </c>
      <c r="B518">
        <v>1139555</v>
      </c>
      <c r="C518">
        <f>COUNTIF(Stat!A$2:A$67, B518)</f>
        <v>0</v>
      </c>
      <c r="D518" s="17">
        <v>9</v>
      </c>
      <c r="E518" t="str">
        <f t="shared" si="8"/>
        <v/>
      </c>
    </row>
    <row r="519" spans="1:5" x14ac:dyDescent="0.2">
      <c r="A519" s="4">
        <v>224478354</v>
      </c>
      <c r="B519">
        <v>23475652</v>
      </c>
      <c r="C519">
        <f>COUNTIF(Stat!A$2:A$67, B519)</f>
        <v>0</v>
      </c>
      <c r="D519" s="17">
        <v>9</v>
      </c>
      <c r="E519" t="str">
        <f t="shared" si="8"/>
        <v/>
      </c>
    </row>
    <row r="520" spans="1:5" x14ac:dyDescent="0.2">
      <c r="A520" s="4">
        <v>224478844</v>
      </c>
      <c r="B520">
        <v>20715682</v>
      </c>
      <c r="C520">
        <f>COUNTIF(Stat!A$2:A$67, B520)</f>
        <v>0</v>
      </c>
      <c r="D520" s="17">
        <v>8</v>
      </c>
      <c r="E520" t="str">
        <f t="shared" si="8"/>
        <v/>
      </c>
    </row>
    <row r="521" spans="1:5" x14ac:dyDescent="0.2">
      <c r="A521" s="4">
        <v>224481211</v>
      </c>
      <c r="B521">
        <v>674802</v>
      </c>
      <c r="C521">
        <f>COUNTIF(Stat!A$2:A$67, B521)</f>
        <v>0</v>
      </c>
      <c r="D521" s="17">
        <v>9</v>
      </c>
      <c r="E521" t="str">
        <f t="shared" si="8"/>
        <v/>
      </c>
    </row>
    <row r="522" spans="1:5" x14ac:dyDescent="0.2">
      <c r="A522" s="4">
        <v>224481224</v>
      </c>
      <c r="B522">
        <v>1298604</v>
      </c>
      <c r="C522">
        <f>COUNTIF(Stat!A$2:A$67, B522)</f>
        <v>0</v>
      </c>
      <c r="D522" s="17">
        <v>9</v>
      </c>
      <c r="E522" t="str">
        <f t="shared" si="8"/>
        <v/>
      </c>
    </row>
    <row r="523" spans="1:5" x14ac:dyDescent="0.2">
      <c r="A523" s="4">
        <v>224482279</v>
      </c>
      <c r="B523">
        <v>23977888</v>
      </c>
      <c r="C523">
        <f>COUNTIF(Stat!A$2:A$67, B523)</f>
        <v>0</v>
      </c>
      <c r="D523" s="17">
        <v>8</v>
      </c>
      <c r="E523" t="str">
        <f t="shared" si="8"/>
        <v/>
      </c>
    </row>
    <row r="524" spans="1:5" x14ac:dyDescent="0.2">
      <c r="A524" s="4">
        <v>224482281</v>
      </c>
      <c r="B524">
        <v>23977888</v>
      </c>
      <c r="C524">
        <f>COUNTIF(Stat!A$2:A$67, B524)</f>
        <v>0</v>
      </c>
      <c r="D524" s="17">
        <v>8</v>
      </c>
      <c r="E524" t="str">
        <f t="shared" si="8"/>
        <v/>
      </c>
    </row>
    <row r="525" spans="1:5" x14ac:dyDescent="0.2">
      <c r="A525" s="4">
        <v>224482299</v>
      </c>
      <c r="B525">
        <v>23977888</v>
      </c>
      <c r="C525">
        <f>COUNTIF(Stat!A$2:A$67, B525)</f>
        <v>0</v>
      </c>
      <c r="D525" s="17">
        <v>8</v>
      </c>
      <c r="E525" t="str">
        <f t="shared" si="8"/>
        <v/>
      </c>
    </row>
    <row r="526" spans="1:5" x14ac:dyDescent="0.2">
      <c r="A526" s="4">
        <v>224492089</v>
      </c>
      <c r="B526">
        <v>12822202</v>
      </c>
      <c r="C526">
        <f>COUNTIF(Stat!A$2:A$67, B526)</f>
        <v>0</v>
      </c>
      <c r="D526" s="17">
        <v>8</v>
      </c>
      <c r="E526" t="str">
        <f t="shared" si="8"/>
        <v/>
      </c>
    </row>
    <row r="527" spans="1:5" x14ac:dyDescent="0.2">
      <c r="A527" s="4">
        <v>224499082</v>
      </c>
      <c r="B527">
        <v>16422752</v>
      </c>
      <c r="C527">
        <f>COUNTIF(Stat!A$2:A$67, B527)</f>
        <v>0</v>
      </c>
      <c r="D527" s="17">
        <v>9</v>
      </c>
      <c r="E527" t="str">
        <f t="shared" si="8"/>
        <v/>
      </c>
    </row>
    <row r="528" spans="1:5" x14ac:dyDescent="0.2">
      <c r="A528" s="4">
        <v>224499318</v>
      </c>
      <c r="B528">
        <v>5092312</v>
      </c>
      <c r="C528">
        <f>COUNTIF(Stat!A$2:A$67, B528)</f>
        <v>0</v>
      </c>
      <c r="D528" s="17">
        <v>9</v>
      </c>
      <c r="E528" t="str">
        <f t="shared" si="8"/>
        <v/>
      </c>
    </row>
    <row r="529" spans="1:5" x14ac:dyDescent="0.2">
      <c r="A529" s="4">
        <v>224502305</v>
      </c>
      <c r="B529">
        <v>23816800</v>
      </c>
      <c r="C529">
        <f>COUNTIF(Stat!A$2:A$67, B529)</f>
        <v>0</v>
      </c>
      <c r="D529" s="17">
        <v>9</v>
      </c>
      <c r="E529" t="str">
        <f t="shared" si="8"/>
        <v/>
      </c>
    </row>
    <row r="530" spans="1:5" x14ac:dyDescent="0.2">
      <c r="A530" s="4">
        <v>224510304</v>
      </c>
      <c r="B530" t="s">
        <v>208</v>
      </c>
      <c r="C530">
        <f>COUNTIF(Stat!A$2:A$67, B530)</f>
        <v>0</v>
      </c>
      <c r="D530" s="17">
        <v>8</v>
      </c>
      <c r="E530" t="str">
        <f t="shared" si="8"/>
        <v/>
      </c>
    </row>
    <row r="531" spans="1:5" x14ac:dyDescent="0.2">
      <c r="A531" s="4">
        <v>224511547</v>
      </c>
      <c r="B531">
        <v>20983392</v>
      </c>
      <c r="C531">
        <f>COUNTIF(Stat!A$2:A$67, B531)</f>
        <v>0</v>
      </c>
      <c r="D531" s="17">
        <v>8</v>
      </c>
      <c r="E531" t="str">
        <f t="shared" si="8"/>
        <v/>
      </c>
    </row>
    <row r="532" spans="1:5" x14ac:dyDescent="0.2">
      <c r="A532" s="4">
        <v>224511623</v>
      </c>
      <c r="B532">
        <v>23682801</v>
      </c>
      <c r="C532">
        <f>COUNTIF(Stat!A$2:A$67, B532)</f>
        <v>0</v>
      </c>
      <c r="D532" s="17">
        <v>8</v>
      </c>
      <c r="E532" t="str">
        <f t="shared" si="8"/>
        <v/>
      </c>
    </row>
    <row r="533" spans="1:5" x14ac:dyDescent="0.2">
      <c r="A533" s="4">
        <v>224513918</v>
      </c>
      <c r="B533">
        <v>13063412</v>
      </c>
      <c r="C533">
        <f>COUNTIF(Stat!A$2:A$67, B533)</f>
        <v>0</v>
      </c>
      <c r="D533" s="17">
        <v>9</v>
      </c>
      <c r="E533" t="str">
        <f t="shared" si="8"/>
        <v/>
      </c>
    </row>
    <row r="534" spans="1:5" x14ac:dyDescent="0.2">
      <c r="A534" s="4">
        <v>224514152</v>
      </c>
      <c r="B534">
        <v>3780152</v>
      </c>
      <c r="C534">
        <f>COUNTIF(Stat!A$2:A$67, B534)</f>
        <v>0</v>
      </c>
      <c r="D534" s="17">
        <v>8</v>
      </c>
      <c r="E534" t="str">
        <f t="shared" si="8"/>
        <v/>
      </c>
    </row>
    <row r="535" spans="1:5" x14ac:dyDescent="0.2">
      <c r="A535" s="4">
        <v>224520456</v>
      </c>
      <c r="B535">
        <v>21659022</v>
      </c>
      <c r="C535">
        <f>COUNTIF(Stat!A$2:A$67, B535)</f>
        <v>0</v>
      </c>
      <c r="D535" s="17">
        <v>8</v>
      </c>
      <c r="E535" t="str">
        <f t="shared" si="8"/>
        <v/>
      </c>
    </row>
    <row r="536" spans="1:5" x14ac:dyDescent="0.2">
      <c r="A536" s="4">
        <v>224521263</v>
      </c>
      <c r="B536">
        <v>17049542</v>
      </c>
      <c r="C536">
        <f>COUNTIF(Stat!A$2:A$67, B536)</f>
        <v>0</v>
      </c>
      <c r="D536" s="17">
        <v>8</v>
      </c>
      <c r="E536" t="str">
        <f t="shared" si="8"/>
        <v/>
      </c>
    </row>
    <row r="537" spans="1:5" x14ac:dyDescent="0.2">
      <c r="A537" s="4">
        <v>224525148</v>
      </c>
      <c r="B537">
        <v>23727609</v>
      </c>
      <c r="C537">
        <f>COUNTIF(Stat!A$2:A$67, B537)</f>
        <v>0</v>
      </c>
      <c r="D537" s="17">
        <v>9</v>
      </c>
      <c r="E537" t="str">
        <f t="shared" si="8"/>
        <v/>
      </c>
    </row>
    <row r="538" spans="1:5" x14ac:dyDescent="0.2">
      <c r="A538" s="4">
        <v>224525450</v>
      </c>
      <c r="B538">
        <v>1308714</v>
      </c>
      <c r="C538">
        <f>COUNTIF(Stat!A$2:A$67, B538)</f>
        <v>0</v>
      </c>
      <c r="D538" s="17">
        <v>8</v>
      </c>
      <c r="E538" t="str">
        <f t="shared" si="8"/>
        <v/>
      </c>
    </row>
    <row r="539" spans="1:5" x14ac:dyDescent="0.2">
      <c r="A539" s="4">
        <v>224527342</v>
      </c>
      <c r="B539">
        <v>18630612</v>
      </c>
      <c r="C539">
        <f>COUNTIF(Stat!A$2:A$67, B539)</f>
        <v>0</v>
      </c>
      <c r="D539" s="17">
        <v>8</v>
      </c>
      <c r="E539" t="str">
        <f t="shared" si="8"/>
        <v/>
      </c>
    </row>
    <row r="540" spans="1:5" x14ac:dyDescent="0.2">
      <c r="A540" s="4">
        <v>224527865</v>
      </c>
      <c r="B540">
        <v>1478030</v>
      </c>
      <c r="C540">
        <f>COUNTIF(Stat!A$2:A$67, B540)</f>
        <v>0</v>
      </c>
      <c r="D540" s="17">
        <v>10</v>
      </c>
      <c r="E540" t="str">
        <f t="shared" si="8"/>
        <v/>
      </c>
    </row>
    <row r="541" spans="1:5" x14ac:dyDescent="0.2">
      <c r="A541" s="4">
        <v>224527974</v>
      </c>
      <c r="B541">
        <v>23698306</v>
      </c>
      <c r="C541">
        <f>COUNTIF(Stat!A$2:A$67, B541)</f>
        <v>0</v>
      </c>
      <c r="D541" s="17">
        <v>11</v>
      </c>
      <c r="E541" t="str">
        <f t="shared" si="8"/>
        <v/>
      </c>
    </row>
    <row r="542" spans="1:5" x14ac:dyDescent="0.2">
      <c r="A542" s="4">
        <v>224528128</v>
      </c>
      <c r="B542">
        <v>23930415</v>
      </c>
      <c r="C542">
        <f>COUNTIF(Stat!A$2:A$67, B542)</f>
        <v>0</v>
      </c>
      <c r="D542" s="17">
        <v>8</v>
      </c>
      <c r="E542" t="str">
        <f t="shared" si="8"/>
        <v/>
      </c>
    </row>
    <row r="543" spans="1:5" x14ac:dyDescent="0.2">
      <c r="A543" s="4">
        <v>224529005</v>
      </c>
      <c r="B543">
        <v>5558282</v>
      </c>
      <c r="C543">
        <f>COUNTIF(Stat!A$2:A$67, B543)</f>
        <v>0</v>
      </c>
      <c r="D543" s="17">
        <v>9</v>
      </c>
      <c r="E543" t="str">
        <f t="shared" si="8"/>
        <v/>
      </c>
    </row>
    <row r="544" spans="1:5" x14ac:dyDescent="0.2">
      <c r="A544" s="4">
        <v>224531007</v>
      </c>
      <c r="B544">
        <v>20293032</v>
      </c>
      <c r="C544">
        <f>COUNTIF(Stat!A$2:A$67, B544)</f>
        <v>0</v>
      </c>
      <c r="D544" s="17">
        <v>8</v>
      </c>
      <c r="E544" t="str">
        <f t="shared" si="8"/>
        <v/>
      </c>
    </row>
    <row r="545" spans="1:5" x14ac:dyDescent="0.2">
      <c r="A545" s="4">
        <v>224531545</v>
      </c>
      <c r="B545">
        <v>674810</v>
      </c>
      <c r="C545">
        <f>COUNTIF(Stat!A$2:A$67, B545)</f>
        <v>0</v>
      </c>
      <c r="D545" s="17">
        <v>8</v>
      </c>
      <c r="E545" t="str">
        <f t="shared" si="8"/>
        <v/>
      </c>
    </row>
    <row r="546" spans="1:5" x14ac:dyDescent="0.2">
      <c r="A546" s="4">
        <v>224532897</v>
      </c>
      <c r="B546">
        <v>17049542</v>
      </c>
      <c r="C546">
        <f>COUNTIF(Stat!A$2:A$67, B546)</f>
        <v>0</v>
      </c>
      <c r="D546" s="17">
        <v>8</v>
      </c>
      <c r="E546" t="str">
        <f t="shared" si="8"/>
        <v/>
      </c>
    </row>
    <row r="547" spans="1:5" x14ac:dyDescent="0.2">
      <c r="A547" s="4">
        <v>224534567</v>
      </c>
      <c r="B547">
        <v>24018257</v>
      </c>
      <c r="C547">
        <f>COUNTIF(Stat!A$2:A$67, B547)</f>
        <v>0</v>
      </c>
      <c r="D547" s="17">
        <v>8</v>
      </c>
      <c r="E547" t="str">
        <f t="shared" si="8"/>
        <v/>
      </c>
    </row>
    <row r="548" spans="1:5" x14ac:dyDescent="0.2">
      <c r="A548" s="4">
        <v>224534972</v>
      </c>
      <c r="B548">
        <v>23966612</v>
      </c>
      <c r="C548">
        <f>COUNTIF(Stat!A$2:A$67, B548)</f>
        <v>0</v>
      </c>
      <c r="D548" s="17">
        <v>8</v>
      </c>
      <c r="E548" t="str">
        <f t="shared" si="8"/>
        <v/>
      </c>
    </row>
    <row r="549" spans="1:5" x14ac:dyDescent="0.2">
      <c r="A549" s="4">
        <v>224537387</v>
      </c>
      <c r="B549">
        <v>22944652</v>
      </c>
      <c r="C549">
        <f>COUNTIF(Stat!A$2:A$67, B549)</f>
        <v>0</v>
      </c>
      <c r="D549" s="17">
        <v>8</v>
      </c>
      <c r="E549" t="str">
        <f t="shared" si="8"/>
        <v/>
      </c>
    </row>
    <row r="550" spans="1:5" x14ac:dyDescent="0.2">
      <c r="A550" s="4">
        <v>224538020</v>
      </c>
      <c r="B550">
        <v>13934212</v>
      </c>
      <c r="C550">
        <f>COUNTIF(Stat!A$2:A$67, B550)</f>
        <v>0</v>
      </c>
      <c r="D550" s="17">
        <v>8</v>
      </c>
      <c r="E550" t="str">
        <f t="shared" si="8"/>
        <v/>
      </c>
    </row>
    <row r="551" spans="1:5" x14ac:dyDescent="0.2">
      <c r="A551" s="4">
        <v>224538279</v>
      </c>
      <c r="B551">
        <v>10191762</v>
      </c>
      <c r="C551">
        <f>COUNTIF(Stat!A$2:A$67, B551)</f>
        <v>0</v>
      </c>
      <c r="D551" s="17">
        <v>8</v>
      </c>
      <c r="E551" t="str">
        <f t="shared" si="8"/>
        <v/>
      </c>
    </row>
    <row r="552" spans="1:5" x14ac:dyDescent="0.2">
      <c r="A552" s="4">
        <v>224538587</v>
      </c>
      <c r="B552">
        <v>18715002</v>
      </c>
      <c r="C552">
        <f>COUNTIF(Stat!A$2:A$67, B552)</f>
        <v>0</v>
      </c>
      <c r="D552" s="17">
        <v>9</v>
      </c>
      <c r="E552" t="str">
        <f t="shared" si="8"/>
        <v/>
      </c>
    </row>
    <row r="553" spans="1:5" x14ac:dyDescent="0.2">
      <c r="A553" s="4">
        <v>224538641</v>
      </c>
      <c r="B553">
        <v>17049542</v>
      </c>
      <c r="C553">
        <f>COUNTIF(Stat!A$2:A$67, B553)</f>
        <v>0</v>
      </c>
      <c r="D553" s="17">
        <v>8</v>
      </c>
      <c r="E553" t="str">
        <f t="shared" si="8"/>
        <v/>
      </c>
    </row>
    <row r="554" spans="1:5" x14ac:dyDescent="0.2">
      <c r="A554" s="4">
        <v>224539356</v>
      </c>
      <c r="B554">
        <v>22446562</v>
      </c>
      <c r="C554">
        <f>COUNTIF(Stat!A$2:A$67, B554)</f>
        <v>0</v>
      </c>
      <c r="D554" s="17">
        <v>8</v>
      </c>
      <c r="E554" t="str">
        <f t="shared" si="8"/>
        <v/>
      </c>
    </row>
    <row r="555" spans="1:5" x14ac:dyDescent="0.2">
      <c r="A555" s="4">
        <v>224539371</v>
      </c>
      <c r="B555">
        <v>22446562</v>
      </c>
      <c r="C555">
        <f>COUNTIF(Stat!A$2:A$67, B555)</f>
        <v>0</v>
      </c>
      <c r="D555" s="17">
        <v>8</v>
      </c>
      <c r="E555" t="str">
        <f t="shared" si="8"/>
        <v/>
      </c>
    </row>
    <row r="556" spans="1:5" x14ac:dyDescent="0.2">
      <c r="A556" s="4">
        <v>224539409</v>
      </c>
      <c r="B556">
        <v>22446562</v>
      </c>
      <c r="C556">
        <f>COUNTIF(Stat!A$2:A$67, B556)</f>
        <v>0</v>
      </c>
      <c r="D556" s="17">
        <v>8</v>
      </c>
      <c r="E556" t="str">
        <f t="shared" si="8"/>
        <v/>
      </c>
    </row>
    <row r="557" spans="1:5" x14ac:dyDescent="0.2">
      <c r="A557" s="4">
        <v>224539558</v>
      </c>
      <c r="B557">
        <v>22446562</v>
      </c>
      <c r="C557">
        <f>COUNTIF(Stat!A$2:A$67, B557)</f>
        <v>0</v>
      </c>
      <c r="D557" s="17">
        <v>8</v>
      </c>
      <c r="E557" t="str">
        <f t="shared" si="8"/>
        <v/>
      </c>
    </row>
    <row r="558" spans="1:5" x14ac:dyDescent="0.2">
      <c r="A558" s="4">
        <v>224539628</v>
      </c>
      <c r="B558">
        <v>22446562</v>
      </c>
      <c r="C558">
        <f>COUNTIF(Stat!A$2:A$67, B558)</f>
        <v>0</v>
      </c>
      <c r="D558" s="17">
        <v>8</v>
      </c>
      <c r="E558" t="str">
        <f t="shared" si="8"/>
        <v/>
      </c>
    </row>
    <row r="559" spans="1:5" x14ac:dyDescent="0.2">
      <c r="A559" s="4">
        <v>224539771</v>
      </c>
      <c r="B559">
        <v>22446562</v>
      </c>
      <c r="C559">
        <f>COUNTIF(Stat!A$2:A$67, B559)</f>
        <v>0</v>
      </c>
      <c r="D559" s="17">
        <v>8</v>
      </c>
      <c r="E559" t="str">
        <f t="shared" si="8"/>
        <v/>
      </c>
    </row>
    <row r="560" spans="1:5" x14ac:dyDescent="0.2">
      <c r="A560" s="4">
        <v>224539840</v>
      </c>
      <c r="B560" t="s">
        <v>208</v>
      </c>
      <c r="C560">
        <f>COUNTIF(Stat!A$2:A$67, B560)</f>
        <v>0</v>
      </c>
      <c r="D560" s="17">
        <v>8</v>
      </c>
      <c r="E560" t="str">
        <f t="shared" si="8"/>
        <v/>
      </c>
    </row>
    <row r="561" spans="1:5" x14ac:dyDescent="0.2">
      <c r="A561" s="4">
        <v>224539982</v>
      </c>
      <c r="B561">
        <v>8474052</v>
      </c>
      <c r="C561">
        <f>COUNTIF(Stat!A$2:A$67, B561)</f>
        <v>0</v>
      </c>
      <c r="D561" s="17">
        <v>9</v>
      </c>
      <c r="E561" t="str">
        <f t="shared" si="8"/>
        <v/>
      </c>
    </row>
    <row r="562" spans="1:5" x14ac:dyDescent="0.2">
      <c r="A562" s="4">
        <v>224544644</v>
      </c>
      <c r="B562">
        <v>23538792</v>
      </c>
      <c r="C562">
        <f>COUNTIF(Stat!A$2:A$67, B562)</f>
        <v>0</v>
      </c>
      <c r="D562" s="17">
        <v>8</v>
      </c>
      <c r="E562" t="str">
        <f t="shared" si="8"/>
        <v/>
      </c>
    </row>
    <row r="563" spans="1:5" x14ac:dyDescent="0.2">
      <c r="A563" s="4">
        <v>224544750</v>
      </c>
      <c r="B563">
        <v>24018257</v>
      </c>
      <c r="C563">
        <f>COUNTIF(Stat!A$2:A$67, B563)</f>
        <v>0</v>
      </c>
      <c r="D563" s="17">
        <v>8</v>
      </c>
      <c r="E563" t="str">
        <f t="shared" si="8"/>
        <v/>
      </c>
    </row>
    <row r="564" spans="1:5" x14ac:dyDescent="0.2">
      <c r="A564" s="4">
        <v>224546451</v>
      </c>
      <c r="B564">
        <v>18340672</v>
      </c>
      <c r="C564">
        <f>COUNTIF(Stat!A$2:A$67, B564)</f>
        <v>0</v>
      </c>
      <c r="D564" s="17">
        <v>9</v>
      </c>
      <c r="E564" t="str">
        <f t="shared" si="8"/>
        <v/>
      </c>
    </row>
    <row r="565" spans="1:5" x14ac:dyDescent="0.2">
      <c r="A565" s="4">
        <v>224546811</v>
      </c>
      <c r="B565">
        <v>1054771</v>
      </c>
      <c r="C565">
        <f>COUNTIF(Stat!A$2:A$67, B565)</f>
        <v>0</v>
      </c>
      <c r="D565" s="17">
        <v>10</v>
      </c>
      <c r="E565" t="str">
        <f t="shared" si="8"/>
        <v/>
      </c>
    </row>
    <row r="566" spans="1:5" x14ac:dyDescent="0.2">
      <c r="A566" s="4">
        <v>224547157</v>
      </c>
      <c r="B566">
        <v>758454</v>
      </c>
      <c r="C566">
        <f>COUNTIF(Stat!A$2:A$67, B566)</f>
        <v>0</v>
      </c>
      <c r="D566" s="17">
        <v>8</v>
      </c>
      <c r="E566" t="str">
        <f t="shared" si="8"/>
        <v/>
      </c>
    </row>
    <row r="567" spans="1:5" x14ac:dyDescent="0.2">
      <c r="A567" s="4">
        <v>224547198</v>
      </c>
      <c r="B567">
        <v>698205</v>
      </c>
      <c r="C567">
        <f>COUNTIF(Stat!A$2:A$67, B567)</f>
        <v>0</v>
      </c>
      <c r="D567" s="17">
        <v>10</v>
      </c>
      <c r="E567" t="str">
        <f t="shared" si="8"/>
        <v/>
      </c>
    </row>
    <row r="568" spans="1:5" x14ac:dyDescent="0.2">
      <c r="A568" s="4">
        <v>224547416</v>
      </c>
      <c r="B568">
        <v>23958116</v>
      </c>
      <c r="C568">
        <f>COUNTIF(Stat!A$2:A$67, B568)</f>
        <v>0</v>
      </c>
      <c r="D568" s="17">
        <v>8</v>
      </c>
      <c r="E568" t="str">
        <f t="shared" si="8"/>
        <v/>
      </c>
    </row>
    <row r="569" spans="1:5" x14ac:dyDescent="0.2">
      <c r="A569" s="4">
        <v>224548991</v>
      </c>
      <c r="B569">
        <v>17049542</v>
      </c>
      <c r="C569">
        <f>COUNTIF(Stat!A$2:A$67, B569)</f>
        <v>0</v>
      </c>
      <c r="D569" s="17">
        <v>8</v>
      </c>
      <c r="E569" t="str">
        <f t="shared" si="8"/>
        <v/>
      </c>
    </row>
    <row r="570" spans="1:5" x14ac:dyDescent="0.2">
      <c r="A570" s="4">
        <v>224552538</v>
      </c>
      <c r="B570">
        <v>24020106</v>
      </c>
      <c r="C570">
        <f>COUNTIF(Stat!A$2:A$67, B570)</f>
        <v>0</v>
      </c>
      <c r="D570" s="17">
        <v>9</v>
      </c>
      <c r="E570" t="str">
        <f t="shared" si="8"/>
        <v/>
      </c>
    </row>
    <row r="571" spans="1:5" x14ac:dyDescent="0.2">
      <c r="A571" s="4">
        <v>224558218</v>
      </c>
      <c r="B571" t="s">
        <v>208</v>
      </c>
      <c r="C571">
        <f>COUNTIF(Stat!A$2:A$67, B571)</f>
        <v>0</v>
      </c>
      <c r="D571" s="17">
        <v>8</v>
      </c>
      <c r="E571" t="str">
        <f t="shared" si="8"/>
        <v/>
      </c>
    </row>
    <row r="572" spans="1:5" x14ac:dyDescent="0.2">
      <c r="A572" s="4">
        <v>224559373</v>
      </c>
      <c r="B572">
        <v>445926</v>
      </c>
      <c r="C572">
        <f>COUNTIF(Stat!A$2:A$67, B572)</f>
        <v>0</v>
      </c>
      <c r="D572" s="17">
        <v>9</v>
      </c>
      <c r="E572" t="str">
        <f t="shared" si="8"/>
        <v/>
      </c>
    </row>
    <row r="573" spans="1:5" x14ac:dyDescent="0.2">
      <c r="A573" s="4">
        <v>224559694</v>
      </c>
      <c r="B573">
        <v>24057893</v>
      </c>
      <c r="C573">
        <f>COUNTIF(Stat!A$2:A$67, B573)</f>
        <v>0</v>
      </c>
      <c r="D573" s="17">
        <v>9</v>
      </c>
      <c r="E573" t="str">
        <f t="shared" si="8"/>
        <v/>
      </c>
    </row>
    <row r="574" spans="1:5" x14ac:dyDescent="0.2">
      <c r="A574" s="4">
        <v>224559734</v>
      </c>
      <c r="B574">
        <v>19365122</v>
      </c>
      <c r="C574">
        <f>COUNTIF(Stat!A$2:A$67, B574)</f>
        <v>0</v>
      </c>
      <c r="D574" s="17">
        <v>8</v>
      </c>
      <c r="E574" t="str">
        <f t="shared" si="8"/>
        <v/>
      </c>
    </row>
    <row r="575" spans="1:5" x14ac:dyDescent="0.2">
      <c r="A575" s="4">
        <v>224560002</v>
      </c>
      <c r="B575">
        <v>13446692</v>
      </c>
      <c r="C575">
        <f>COUNTIF(Stat!A$2:A$67, B575)</f>
        <v>0</v>
      </c>
      <c r="D575" s="17">
        <v>8</v>
      </c>
      <c r="E575" t="str">
        <f t="shared" si="8"/>
        <v/>
      </c>
    </row>
    <row r="576" spans="1:5" x14ac:dyDescent="0.2">
      <c r="A576" s="4">
        <v>224561190</v>
      </c>
      <c r="B576">
        <v>1308714</v>
      </c>
      <c r="C576">
        <f>COUNTIF(Stat!A$2:A$67, B576)</f>
        <v>0</v>
      </c>
      <c r="D576" s="17">
        <v>8</v>
      </c>
      <c r="E576" t="str">
        <f t="shared" si="8"/>
        <v/>
      </c>
    </row>
    <row r="577" spans="1:5" x14ac:dyDescent="0.2">
      <c r="A577" s="4">
        <v>224561566</v>
      </c>
      <c r="B577">
        <v>23923760</v>
      </c>
      <c r="C577">
        <f>COUNTIF(Stat!A$2:A$67, B577)</f>
        <v>0</v>
      </c>
      <c r="D577" s="17">
        <v>8</v>
      </c>
      <c r="E577" t="str">
        <f t="shared" si="8"/>
        <v/>
      </c>
    </row>
    <row r="578" spans="1:5" x14ac:dyDescent="0.2">
      <c r="A578" s="4">
        <v>224564093</v>
      </c>
      <c r="B578">
        <v>23605057</v>
      </c>
      <c r="C578">
        <f>COUNTIF(Stat!A$2:A$67, B578)</f>
        <v>0</v>
      </c>
      <c r="D578" s="17">
        <v>8</v>
      </c>
      <c r="E578" t="str">
        <f t="shared" si="8"/>
        <v/>
      </c>
    </row>
    <row r="579" spans="1:5" x14ac:dyDescent="0.2">
      <c r="A579" s="4">
        <v>224564582</v>
      </c>
      <c r="B579" t="s">
        <v>208</v>
      </c>
      <c r="C579">
        <f>COUNTIF(Stat!A$2:A$67, B579)</f>
        <v>0</v>
      </c>
      <c r="D579" s="17">
        <v>8</v>
      </c>
      <c r="E579" t="str">
        <f t="shared" ref="E579:E642" si="9">IF(C579=1, A579, "")</f>
        <v/>
      </c>
    </row>
    <row r="580" spans="1:5" x14ac:dyDescent="0.2">
      <c r="A580" s="4">
        <v>224566420</v>
      </c>
      <c r="B580">
        <v>24021701</v>
      </c>
      <c r="C580">
        <f>COUNTIF(Stat!A$2:A$67, B580)</f>
        <v>0</v>
      </c>
      <c r="D580" s="17">
        <v>9</v>
      </c>
      <c r="E580" t="str">
        <f t="shared" si="9"/>
        <v/>
      </c>
    </row>
    <row r="581" spans="1:5" x14ac:dyDescent="0.2">
      <c r="A581" s="4">
        <v>224567871</v>
      </c>
      <c r="B581" t="s">
        <v>208</v>
      </c>
      <c r="C581">
        <f>COUNTIF(Stat!A$2:A$67, B581)</f>
        <v>0</v>
      </c>
      <c r="D581" s="17">
        <v>8</v>
      </c>
      <c r="E581" t="str">
        <f t="shared" si="9"/>
        <v/>
      </c>
    </row>
    <row r="582" spans="1:5" x14ac:dyDescent="0.2">
      <c r="A582" s="4">
        <v>224569597</v>
      </c>
      <c r="B582">
        <v>23850121</v>
      </c>
      <c r="C582">
        <f>COUNTIF(Stat!A$2:A$67, B582)</f>
        <v>0</v>
      </c>
      <c r="D582" s="17">
        <v>11</v>
      </c>
      <c r="E582" t="str">
        <f t="shared" si="9"/>
        <v/>
      </c>
    </row>
    <row r="583" spans="1:5" x14ac:dyDescent="0.2">
      <c r="A583" s="4">
        <v>224573004</v>
      </c>
      <c r="B583">
        <v>23595691</v>
      </c>
      <c r="C583">
        <f>COUNTIF(Stat!A$2:A$67, B583)</f>
        <v>0</v>
      </c>
      <c r="D583" s="17">
        <v>9</v>
      </c>
      <c r="E583" t="str">
        <f t="shared" si="9"/>
        <v/>
      </c>
    </row>
    <row r="584" spans="1:5" x14ac:dyDescent="0.2">
      <c r="A584" s="4">
        <v>224573904</v>
      </c>
      <c r="B584">
        <v>11892872</v>
      </c>
      <c r="C584">
        <f>COUNTIF(Stat!A$2:A$67, B584)</f>
        <v>0</v>
      </c>
      <c r="D584" s="17">
        <v>9</v>
      </c>
      <c r="E584" t="str">
        <f t="shared" si="9"/>
        <v/>
      </c>
    </row>
    <row r="585" spans="1:5" x14ac:dyDescent="0.2">
      <c r="A585" s="4">
        <v>224581836</v>
      </c>
      <c r="B585">
        <v>6769182</v>
      </c>
      <c r="C585">
        <f>COUNTIF(Stat!A$2:A$67, B585)</f>
        <v>0</v>
      </c>
      <c r="D585" s="17">
        <v>8</v>
      </c>
      <c r="E585" t="str">
        <f t="shared" si="9"/>
        <v/>
      </c>
    </row>
    <row r="586" spans="1:5" x14ac:dyDescent="0.2">
      <c r="A586" s="4">
        <v>224582655</v>
      </c>
      <c r="B586" t="s">
        <v>208</v>
      </c>
      <c r="C586">
        <f>COUNTIF(Stat!A$2:A$67, B586)</f>
        <v>0</v>
      </c>
      <c r="D586" s="17">
        <v>8</v>
      </c>
      <c r="E586" t="str">
        <f t="shared" si="9"/>
        <v/>
      </c>
    </row>
    <row r="587" spans="1:5" x14ac:dyDescent="0.2">
      <c r="A587" s="4">
        <v>224583910</v>
      </c>
      <c r="B587">
        <v>6598742</v>
      </c>
      <c r="C587">
        <f>COUNTIF(Stat!A$2:A$67, B587)</f>
        <v>0</v>
      </c>
      <c r="D587" s="17">
        <v>8</v>
      </c>
      <c r="E587" t="str">
        <f t="shared" si="9"/>
        <v/>
      </c>
    </row>
    <row r="588" spans="1:5" x14ac:dyDescent="0.2">
      <c r="A588" s="4">
        <v>224584838</v>
      </c>
      <c r="B588">
        <v>721440</v>
      </c>
      <c r="C588">
        <f>COUNTIF(Stat!A$2:A$67, B588)</f>
        <v>0</v>
      </c>
      <c r="D588" s="17">
        <v>8</v>
      </c>
      <c r="E588" t="str">
        <f t="shared" si="9"/>
        <v/>
      </c>
    </row>
    <row r="589" spans="1:5" x14ac:dyDescent="0.2">
      <c r="A589" s="4">
        <v>224584892</v>
      </c>
      <c r="B589">
        <v>7588462</v>
      </c>
      <c r="C589">
        <f>COUNTIF(Stat!A$2:A$67, B589)</f>
        <v>0</v>
      </c>
      <c r="D589" s="17">
        <v>8</v>
      </c>
      <c r="E589" t="str">
        <f t="shared" si="9"/>
        <v/>
      </c>
    </row>
    <row r="590" spans="1:5" x14ac:dyDescent="0.2">
      <c r="A590" s="4">
        <v>224584925</v>
      </c>
      <c r="B590">
        <v>7588462</v>
      </c>
      <c r="C590">
        <f>COUNTIF(Stat!A$2:A$67, B590)</f>
        <v>0</v>
      </c>
      <c r="D590" s="17">
        <v>8</v>
      </c>
      <c r="E590" t="str">
        <f t="shared" si="9"/>
        <v/>
      </c>
    </row>
    <row r="591" spans="1:5" x14ac:dyDescent="0.2">
      <c r="A591" s="4">
        <v>224585856</v>
      </c>
      <c r="B591">
        <v>765794</v>
      </c>
      <c r="C591">
        <f>COUNTIF(Stat!A$2:A$67, B591)</f>
        <v>0</v>
      </c>
      <c r="D591" s="17">
        <v>8</v>
      </c>
      <c r="E591" t="str">
        <f t="shared" si="9"/>
        <v/>
      </c>
    </row>
    <row r="592" spans="1:5" x14ac:dyDescent="0.2">
      <c r="A592" s="4">
        <v>224589554</v>
      </c>
      <c r="B592">
        <v>24002582</v>
      </c>
      <c r="C592">
        <f>COUNTIF(Stat!A$2:A$67, B592)</f>
        <v>0</v>
      </c>
      <c r="D592" s="17">
        <v>8</v>
      </c>
      <c r="E592" t="str">
        <f t="shared" si="9"/>
        <v/>
      </c>
    </row>
    <row r="593" spans="1:5" x14ac:dyDescent="0.2">
      <c r="A593" s="4">
        <v>224590305</v>
      </c>
      <c r="B593" t="s">
        <v>208</v>
      </c>
      <c r="C593">
        <f>COUNTIF(Stat!A$2:A$67, B593)</f>
        <v>0</v>
      </c>
      <c r="D593" s="17">
        <v>8</v>
      </c>
      <c r="E593" t="str">
        <f t="shared" si="9"/>
        <v/>
      </c>
    </row>
    <row r="594" spans="1:5" x14ac:dyDescent="0.2">
      <c r="A594" s="4">
        <v>224590482</v>
      </c>
      <c r="B594">
        <v>16280402</v>
      </c>
      <c r="C594">
        <f>COUNTIF(Stat!A$2:A$67, B594)</f>
        <v>0</v>
      </c>
      <c r="D594" s="17">
        <v>8</v>
      </c>
      <c r="E594" t="str">
        <f t="shared" si="9"/>
        <v/>
      </c>
    </row>
    <row r="595" spans="1:5" x14ac:dyDescent="0.2">
      <c r="A595" s="4">
        <v>224591687</v>
      </c>
      <c r="B595">
        <v>23614232</v>
      </c>
      <c r="C595">
        <f>COUNTIF(Stat!A$2:A$67, B595)</f>
        <v>0</v>
      </c>
      <c r="D595" s="17">
        <v>8</v>
      </c>
      <c r="E595" t="str">
        <f t="shared" si="9"/>
        <v/>
      </c>
    </row>
    <row r="596" spans="1:5" x14ac:dyDescent="0.2">
      <c r="A596" s="4">
        <v>224592256</v>
      </c>
      <c r="B596">
        <v>23558137</v>
      </c>
      <c r="C596">
        <f>COUNTIF(Stat!A$2:A$67, B596)</f>
        <v>1</v>
      </c>
      <c r="D596" s="17">
        <v>8</v>
      </c>
      <c r="E596">
        <f t="shared" si="9"/>
        <v>224592256</v>
      </c>
    </row>
    <row r="597" spans="1:5" x14ac:dyDescent="0.2">
      <c r="A597" s="4">
        <v>224593223</v>
      </c>
      <c r="B597">
        <v>10872092</v>
      </c>
      <c r="C597">
        <f>COUNTIF(Stat!A$2:A$67, B597)</f>
        <v>0</v>
      </c>
      <c r="D597" s="17">
        <v>10</v>
      </c>
      <c r="E597" t="str">
        <f t="shared" si="9"/>
        <v/>
      </c>
    </row>
    <row r="598" spans="1:5" x14ac:dyDescent="0.2">
      <c r="A598" s="4">
        <v>224595296</v>
      </c>
      <c r="B598">
        <v>1570751</v>
      </c>
      <c r="C598">
        <f>COUNTIF(Stat!A$2:A$67, B598)</f>
        <v>0</v>
      </c>
      <c r="D598" s="17">
        <v>8</v>
      </c>
      <c r="E598" t="str">
        <f t="shared" si="9"/>
        <v/>
      </c>
    </row>
    <row r="599" spans="1:5" x14ac:dyDescent="0.2">
      <c r="A599" s="4">
        <v>224596961</v>
      </c>
      <c r="B599">
        <v>24024618</v>
      </c>
      <c r="C599">
        <f>COUNTIF(Stat!A$2:A$67, B599)</f>
        <v>0</v>
      </c>
      <c r="D599" s="17">
        <v>8</v>
      </c>
      <c r="E599" t="str">
        <f t="shared" si="9"/>
        <v/>
      </c>
    </row>
    <row r="600" spans="1:5" x14ac:dyDescent="0.2">
      <c r="A600" s="4">
        <v>224597928</v>
      </c>
      <c r="B600">
        <v>14192352</v>
      </c>
      <c r="C600">
        <f>COUNTIF(Stat!A$2:A$67, B600)</f>
        <v>0</v>
      </c>
      <c r="D600" s="17">
        <v>9</v>
      </c>
      <c r="E600" t="str">
        <f t="shared" si="9"/>
        <v/>
      </c>
    </row>
    <row r="601" spans="1:5" x14ac:dyDescent="0.2">
      <c r="A601" s="4">
        <v>224597977</v>
      </c>
      <c r="B601">
        <v>18225742</v>
      </c>
      <c r="C601">
        <f>COUNTIF(Stat!A$2:A$67, B601)</f>
        <v>1</v>
      </c>
      <c r="D601" s="17">
        <v>8</v>
      </c>
      <c r="E601">
        <f t="shared" si="9"/>
        <v>224597977</v>
      </c>
    </row>
    <row r="602" spans="1:5" x14ac:dyDescent="0.2">
      <c r="A602" s="4">
        <v>224598242</v>
      </c>
      <c r="B602">
        <v>17049542</v>
      </c>
      <c r="C602">
        <f>COUNTIF(Stat!A$2:A$67, B602)</f>
        <v>0</v>
      </c>
      <c r="D602" s="17">
        <v>8</v>
      </c>
      <c r="E602" t="str">
        <f t="shared" si="9"/>
        <v/>
      </c>
    </row>
    <row r="603" spans="1:5" x14ac:dyDescent="0.2">
      <c r="A603" s="4">
        <v>224598641</v>
      </c>
      <c r="B603">
        <v>24024710</v>
      </c>
      <c r="C603">
        <f>COUNTIF(Stat!A$2:A$67, B603)</f>
        <v>0</v>
      </c>
      <c r="D603" s="17">
        <v>9</v>
      </c>
      <c r="E603" t="str">
        <f t="shared" si="9"/>
        <v/>
      </c>
    </row>
    <row r="604" spans="1:5" x14ac:dyDescent="0.2">
      <c r="A604" s="4">
        <v>224599580</v>
      </c>
      <c r="B604">
        <v>24024786</v>
      </c>
      <c r="C604">
        <f>COUNTIF(Stat!A$2:A$67, B604)</f>
        <v>0</v>
      </c>
      <c r="D604" s="17">
        <v>8</v>
      </c>
      <c r="E604" t="str">
        <f t="shared" si="9"/>
        <v/>
      </c>
    </row>
    <row r="605" spans="1:5" x14ac:dyDescent="0.2">
      <c r="A605" s="4">
        <v>224599619</v>
      </c>
      <c r="B605">
        <v>24024786</v>
      </c>
      <c r="C605">
        <f>COUNTIF(Stat!A$2:A$67, B605)</f>
        <v>0</v>
      </c>
      <c r="D605" s="17">
        <v>8</v>
      </c>
      <c r="E605" t="str">
        <f t="shared" si="9"/>
        <v/>
      </c>
    </row>
    <row r="606" spans="1:5" x14ac:dyDescent="0.2">
      <c r="A606" s="4">
        <v>224601822</v>
      </c>
      <c r="B606">
        <v>1308714</v>
      </c>
      <c r="C606">
        <f>COUNTIF(Stat!A$2:A$67, B606)</f>
        <v>0</v>
      </c>
      <c r="D606" s="17">
        <v>8</v>
      </c>
      <c r="E606" t="str">
        <f t="shared" si="9"/>
        <v/>
      </c>
    </row>
    <row r="607" spans="1:5" x14ac:dyDescent="0.2">
      <c r="A607" s="4">
        <v>224606195</v>
      </c>
      <c r="B607">
        <v>10077362</v>
      </c>
      <c r="C607">
        <f>COUNTIF(Stat!A$2:A$67, B607)</f>
        <v>0</v>
      </c>
      <c r="D607" s="17">
        <v>8</v>
      </c>
      <c r="E607" t="str">
        <f t="shared" si="9"/>
        <v/>
      </c>
    </row>
    <row r="608" spans="1:5" x14ac:dyDescent="0.2">
      <c r="A608" s="4">
        <v>224606380</v>
      </c>
      <c r="B608">
        <v>8602502</v>
      </c>
      <c r="C608">
        <f>COUNTIF(Stat!A$2:A$67, B608)</f>
        <v>0</v>
      </c>
      <c r="D608" s="17">
        <v>1</v>
      </c>
      <c r="E608" t="str">
        <f t="shared" si="9"/>
        <v/>
      </c>
    </row>
    <row r="609" spans="1:5" x14ac:dyDescent="0.2">
      <c r="A609" s="4">
        <v>224606430</v>
      </c>
      <c r="B609">
        <v>1540813</v>
      </c>
      <c r="C609">
        <f>COUNTIF(Stat!A$2:A$67, B609)</f>
        <v>0</v>
      </c>
      <c r="D609" s="17">
        <v>8</v>
      </c>
      <c r="E609" t="str">
        <f t="shared" si="9"/>
        <v/>
      </c>
    </row>
    <row r="610" spans="1:5" x14ac:dyDescent="0.2">
      <c r="A610" s="4">
        <v>224606838</v>
      </c>
      <c r="B610">
        <v>24025425</v>
      </c>
      <c r="C610">
        <f>COUNTIF(Stat!A$2:A$67, B610)</f>
        <v>0</v>
      </c>
      <c r="D610" s="17">
        <v>8</v>
      </c>
      <c r="E610" t="str">
        <f t="shared" si="9"/>
        <v/>
      </c>
    </row>
    <row r="611" spans="1:5" x14ac:dyDescent="0.2">
      <c r="A611" s="4">
        <v>224607959</v>
      </c>
      <c r="B611">
        <v>23993188</v>
      </c>
      <c r="C611">
        <f>COUNTIF(Stat!A$2:A$67, B611)</f>
        <v>1</v>
      </c>
      <c r="D611" s="17">
        <v>9</v>
      </c>
      <c r="E611">
        <f t="shared" si="9"/>
        <v>224607959</v>
      </c>
    </row>
    <row r="612" spans="1:5" x14ac:dyDescent="0.2">
      <c r="A612" s="4">
        <v>224609195</v>
      </c>
      <c r="B612">
        <v>5109072</v>
      </c>
      <c r="C612">
        <f>COUNTIF(Stat!A$2:A$67, B612)</f>
        <v>0</v>
      </c>
      <c r="D612" s="17">
        <v>8</v>
      </c>
      <c r="E612" t="str">
        <f t="shared" si="9"/>
        <v/>
      </c>
    </row>
    <row r="613" spans="1:5" x14ac:dyDescent="0.2">
      <c r="A613" s="4">
        <v>224609329</v>
      </c>
      <c r="B613">
        <v>17069652</v>
      </c>
      <c r="C613">
        <f>COUNTIF(Stat!A$2:A$67, B613)</f>
        <v>0</v>
      </c>
      <c r="D613" s="17">
        <v>8</v>
      </c>
      <c r="E613" t="str">
        <f t="shared" si="9"/>
        <v/>
      </c>
    </row>
    <row r="614" spans="1:5" x14ac:dyDescent="0.2">
      <c r="A614" s="4">
        <v>224610040</v>
      </c>
      <c r="B614">
        <v>10850102</v>
      </c>
      <c r="C614">
        <f>COUNTIF(Stat!A$2:A$67, B614)</f>
        <v>0</v>
      </c>
      <c r="D614" s="17">
        <v>8</v>
      </c>
      <c r="E614" t="str">
        <f t="shared" si="9"/>
        <v/>
      </c>
    </row>
    <row r="615" spans="1:5" x14ac:dyDescent="0.2">
      <c r="A615" s="4">
        <v>224610411</v>
      </c>
      <c r="B615">
        <v>24079617</v>
      </c>
      <c r="C615">
        <f>COUNTIF(Stat!A$2:A$67, B615)</f>
        <v>0</v>
      </c>
      <c r="D615" s="17">
        <v>9</v>
      </c>
      <c r="E615" t="str">
        <f t="shared" si="9"/>
        <v/>
      </c>
    </row>
    <row r="616" spans="1:5" x14ac:dyDescent="0.2">
      <c r="A616" s="4">
        <v>224612159</v>
      </c>
      <c r="B616">
        <v>24079617</v>
      </c>
      <c r="C616">
        <f>COUNTIF(Stat!A$2:A$67, B616)</f>
        <v>0</v>
      </c>
      <c r="D616" s="17">
        <v>9</v>
      </c>
      <c r="E616" t="str">
        <f t="shared" si="9"/>
        <v/>
      </c>
    </row>
    <row r="617" spans="1:5" x14ac:dyDescent="0.2">
      <c r="A617" s="4">
        <v>224612712</v>
      </c>
      <c r="B617">
        <v>24079617</v>
      </c>
      <c r="C617">
        <f>COUNTIF(Stat!A$2:A$67, B617)</f>
        <v>0</v>
      </c>
      <c r="D617" s="17">
        <v>9</v>
      </c>
      <c r="E617" t="str">
        <f t="shared" si="9"/>
        <v/>
      </c>
    </row>
    <row r="618" spans="1:5" x14ac:dyDescent="0.2">
      <c r="A618" s="4">
        <v>224616094</v>
      </c>
      <c r="B618">
        <v>1054771</v>
      </c>
      <c r="C618">
        <f>COUNTIF(Stat!A$2:A$67, B618)</f>
        <v>0</v>
      </c>
      <c r="D618" s="17">
        <v>8</v>
      </c>
      <c r="E618" t="str">
        <f t="shared" si="9"/>
        <v/>
      </c>
    </row>
    <row r="619" spans="1:5" x14ac:dyDescent="0.2">
      <c r="A619" s="4">
        <v>224617187</v>
      </c>
      <c r="B619">
        <v>861615</v>
      </c>
      <c r="C619">
        <f>COUNTIF(Stat!A$2:A$67, B619)</f>
        <v>0</v>
      </c>
      <c r="D619" s="17">
        <v>8</v>
      </c>
      <c r="E619" t="str">
        <f t="shared" si="9"/>
        <v/>
      </c>
    </row>
    <row r="620" spans="1:5" x14ac:dyDescent="0.2">
      <c r="A620" s="4">
        <v>224618264</v>
      </c>
      <c r="B620">
        <v>313464</v>
      </c>
      <c r="C620">
        <f>COUNTIF(Stat!A$2:A$67, B620)</f>
        <v>0</v>
      </c>
      <c r="D620" s="17">
        <v>8</v>
      </c>
      <c r="E620" t="str">
        <f t="shared" si="9"/>
        <v/>
      </c>
    </row>
    <row r="621" spans="1:5" x14ac:dyDescent="0.2">
      <c r="A621" s="4">
        <v>224622867</v>
      </c>
      <c r="B621">
        <v>24013737</v>
      </c>
      <c r="C621">
        <f>COUNTIF(Stat!A$2:A$67, B621)</f>
        <v>0</v>
      </c>
      <c r="D621" s="17">
        <v>9</v>
      </c>
      <c r="E621" t="str">
        <f t="shared" si="9"/>
        <v/>
      </c>
    </row>
    <row r="622" spans="1:5" x14ac:dyDescent="0.2">
      <c r="A622" s="4">
        <v>224623084</v>
      </c>
      <c r="B622" t="s">
        <v>208</v>
      </c>
      <c r="C622">
        <f>COUNTIF(Stat!A$2:A$67, B622)</f>
        <v>0</v>
      </c>
      <c r="D622" s="17">
        <v>8</v>
      </c>
      <c r="E622" t="str">
        <f t="shared" si="9"/>
        <v/>
      </c>
    </row>
    <row r="623" spans="1:5" x14ac:dyDescent="0.2">
      <c r="A623" s="4">
        <v>224623243</v>
      </c>
      <c r="B623" t="s">
        <v>208</v>
      </c>
      <c r="C623">
        <f>COUNTIF(Stat!A$2:A$67, B623)</f>
        <v>0</v>
      </c>
      <c r="D623" s="17">
        <v>8</v>
      </c>
      <c r="E623" t="str">
        <f t="shared" si="9"/>
        <v/>
      </c>
    </row>
    <row r="624" spans="1:5" x14ac:dyDescent="0.2">
      <c r="A624" s="4">
        <v>224631184</v>
      </c>
      <c r="B624">
        <v>19548532</v>
      </c>
      <c r="C624">
        <f>COUNTIF(Stat!A$2:A$67, B624)</f>
        <v>0</v>
      </c>
      <c r="D624" s="17">
        <v>8</v>
      </c>
      <c r="E624" t="str">
        <f t="shared" si="9"/>
        <v/>
      </c>
    </row>
    <row r="625" spans="1:5" x14ac:dyDescent="0.2">
      <c r="A625" s="4">
        <v>224631814</v>
      </c>
      <c r="B625">
        <v>23935061</v>
      </c>
      <c r="C625">
        <f>COUNTIF(Stat!A$2:A$67, B625)</f>
        <v>0</v>
      </c>
      <c r="D625" s="17">
        <v>8</v>
      </c>
      <c r="E625" t="str">
        <f t="shared" si="9"/>
        <v/>
      </c>
    </row>
    <row r="626" spans="1:5" x14ac:dyDescent="0.2">
      <c r="A626" s="4">
        <v>224631944</v>
      </c>
      <c r="B626">
        <v>23918422</v>
      </c>
      <c r="C626">
        <f>COUNTIF(Stat!A$2:A$67, B626)</f>
        <v>0</v>
      </c>
      <c r="D626" s="17">
        <v>8</v>
      </c>
      <c r="E626" t="str">
        <f t="shared" si="9"/>
        <v/>
      </c>
    </row>
    <row r="627" spans="1:5" x14ac:dyDescent="0.2">
      <c r="A627" s="4">
        <v>224633879</v>
      </c>
      <c r="B627">
        <v>8986742</v>
      </c>
      <c r="C627">
        <f>COUNTIF(Stat!A$2:A$67, B627)</f>
        <v>0</v>
      </c>
      <c r="D627" s="17">
        <v>8</v>
      </c>
      <c r="E627" t="str">
        <f t="shared" si="9"/>
        <v/>
      </c>
    </row>
    <row r="628" spans="1:5" x14ac:dyDescent="0.2">
      <c r="A628" s="4">
        <v>224635075</v>
      </c>
      <c r="B628" t="s">
        <v>208</v>
      </c>
      <c r="C628">
        <f>COUNTIF(Stat!A$2:A$67, B628)</f>
        <v>0</v>
      </c>
      <c r="D628" s="17">
        <v>8</v>
      </c>
      <c r="E628" t="str">
        <f t="shared" si="9"/>
        <v/>
      </c>
    </row>
    <row r="629" spans="1:5" x14ac:dyDescent="0.2">
      <c r="A629" s="4">
        <v>224636791</v>
      </c>
      <c r="B629">
        <v>24028053</v>
      </c>
      <c r="C629">
        <f>COUNTIF(Stat!A$2:A$67, B629)</f>
        <v>0</v>
      </c>
      <c r="D629" s="17">
        <v>8</v>
      </c>
      <c r="E629" t="str">
        <f t="shared" si="9"/>
        <v/>
      </c>
    </row>
    <row r="630" spans="1:5" x14ac:dyDescent="0.2">
      <c r="A630" s="4">
        <v>224637403</v>
      </c>
      <c r="B630">
        <v>24028070</v>
      </c>
      <c r="C630">
        <f>COUNTIF(Stat!A$2:A$67, B630)</f>
        <v>0</v>
      </c>
      <c r="D630" s="17">
        <v>9</v>
      </c>
      <c r="E630" t="str">
        <f t="shared" si="9"/>
        <v/>
      </c>
    </row>
    <row r="631" spans="1:5" x14ac:dyDescent="0.2">
      <c r="A631" s="4">
        <v>224638330</v>
      </c>
      <c r="B631">
        <v>24028206</v>
      </c>
      <c r="C631">
        <f>COUNTIF(Stat!A$2:A$67, B631)</f>
        <v>0</v>
      </c>
      <c r="D631" s="17">
        <v>8</v>
      </c>
      <c r="E631" t="str">
        <f t="shared" si="9"/>
        <v/>
      </c>
    </row>
    <row r="632" spans="1:5" x14ac:dyDescent="0.2">
      <c r="A632" s="4">
        <v>224639169</v>
      </c>
      <c r="B632">
        <v>335676</v>
      </c>
      <c r="C632">
        <f>COUNTIF(Stat!A$2:A$67, B632)</f>
        <v>0</v>
      </c>
      <c r="D632" s="17">
        <v>8</v>
      </c>
      <c r="E632" t="str">
        <f t="shared" si="9"/>
        <v/>
      </c>
    </row>
    <row r="633" spans="1:5" x14ac:dyDescent="0.2">
      <c r="A633" s="4">
        <v>224644625</v>
      </c>
      <c r="B633" t="s">
        <v>208</v>
      </c>
      <c r="C633">
        <f>COUNTIF(Stat!A$2:A$67, B633)</f>
        <v>0</v>
      </c>
      <c r="D633" s="17">
        <v>8</v>
      </c>
      <c r="E633" t="str">
        <f t="shared" si="9"/>
        <v/>
      </c>
    </row>
    <row r="634" spans="1:5" x14ac:dyDescent="0.2">
      <c r="A634" s="4">
        <v>224648306</v>
      </c>
      <c r="B634">
        <v>674802</v>
      </c>
      <c r="C634">
        <f>COUNTIF(Stat!A$2:A$67, B634)</f>
        <v>0</v>
      </c>
      <c r="D634" s="17">
        <v>8</v>
      </c>
      <c r="E634" t="str">
        <f t="shared" si="9"/>
        <v/>
      </c>
    </row>
    <row r="635" spans="1:5" x14ac:dyDescent="0.2">
      <c r="A635" s="4">
        <v>224651792</v>
      </c>
      <c r="B635">
        <v>7670402</v>
      </c>
      <c r="C635">
        <f>COUNTIF(Stat!A$2:A$67, B635)</f>
        <v>0</v>
      </c>
      <c r="D635" s="17">
        <v>8</v>
      </c>
      <c r="E635" t="str">
        <f t="shared" si="9"/>
        <v/>
      </c>
    </row>
    <row r="636" spans="1:5" x14ac:dyDescent="0.2">
      <c r="A636" s="4">
        <v>224652251</v>
      </c>
      <c r="B636">
        <v>24029281</v>
      </c>
      <c r="C636">
        <f>COUNTIF(Stat!A$2:A$67, B636)</f>
        <v>0</v>
      </c>
      <c r="D636" s="17">
        <v>8</v>
      </c>
      <c r="E636" t="str">
        <f t="shared" si="9"/>
        <v/>
      </c>
    </row>
    <row r="637" spans="1:5" x14ac:dyDescent="0.2">
      <c r="A637" s="4">
        <v>224653546</v>
      </c>
      <c r="B637">
        <v>18838672</v>
      </c>
      <c r="C637">
        <f>COUNTIF(Stat!A$2:A$67, B637)</f>
        <v>0</v>
      </c>
      <c r="D637" s="17">
        <v>8</v>
      </c>
      <c r="E637" t="str">
        <f t="shared" si="9"/>
        <v/>
      </c>
    </row>
    <row r="638" spans="1:5" x14ac:dyDescent="0.2">
      <c r="A638" s="4">
        <v>224656545</v>
      </c>
      <c r="B638">
        <v>6195892</v>
      </c>
      <c r="C638">
        <f>COUNTIF(Stat!A$2:A$67, B638)</f>
        <v>0</v>
      </c>
      <c r="D638" s="17">
        <v>8</v>
      </c>
      <c r="E638" t="str">
        <f t="shared" si="9"/>
        <v/>
      </c>
    </row>
    <row r="639" spans="1:5" x14ac:dyDescent="0.2">
      <c r="A639" s="4">
        <v>224657605</v>
      </c>
      <c r="B639">
        <v>22100192</v>
      </c>
      <c r="C639">
        <f>COUNTIF(Stat!A$2:A$67, B639)</f>
        <v>0</v>
      </c>
      <c r="D639" s="17">
        <v>8</v>
      </c>
      <c r="E639" t="str">
        <f t="shared" si="9"/>
        <v/>
      </c>
    </row>
    <row r="640" spans="1:5" x14ac:dyDescent="0.2">
      <c r="A640" s="4">
        <v>224660604</v>
      </c>
      <c r="B640">
        <v>1267847</v>
      </c>
      <c r="C640">
        <f>COUNTIF(Stat!A$2:A$67, B640)</f>
        <v>0</v>
      </c>
      <c r="D640" s="17">
        <v>10</v>
      </c>
      <c r="E640" t="str">
        <f t="shared" si="9"/>
        <v/>
      </c>
    </row>
    <row r="641" spans="1:5" x14ac:dyDescent="0.2">
      <c r="A641" s="4">
        <v>224660634</v>
      </c>
      <c r="B641">
        <v>24030089</v>
      </c>
      <c r="C641">
        <f>COUNTIF(Stat!A$2:A$67, B641)</f>
        <v>0</v>
      </c>
      <c r="D641" s="17">
        <v>9</v>
      </c>
      <c r="E641" t="str">
        <f t="shared" si="9"/>
        <v/>
      </c>
    </row>
    <row r="642" spans="1:5" x14ac:dyDescent="0.2">
      <c r="A642" s="4">
        <v>224661540</v>
      </c>
      <c r="B642">
        <v>23410252</v>
      </c>
      <c r="C642">
        <f>COUNTIF(Stat!A$2:A$67, B642)</f>
        <v>0</v>
      </c>
      <c r="D642" s="17">
        <v>9</v>
      </c>
      <c r="E642" t="str">
        <f t="shared" si="9"/>
        <v/>
      </c>
    </row>
    <row r="643" spans="1:5" x14ac:dyDescent="0.2">
      <c r="A643" s="4">
        <v>224663225</v>
      </c>
      <c r="B643">
        <v>1054771</v>
      </c>
      <c r="C643">
        <f>COUNTIF(Stat!A$2:A$67, B643)</f>
        <v>0</v>
      </c>
      <c r="D643" s="17">
        <v>9</v>
      </c>
      <c r="E643" t="str">
        <f t="shared" ref="E643:E706" si="10">IF(C643=1, A643, "")</f>
        <v/>
      </c>
    </row>
    <row r="644" spans="1:5" x14ac:dyDescent="0.2">
      <c r="A644" s="4">
        <v>224667019</v>
      </c>
      <c r="B644">
        <v>335676</v>
      </c>
      <c r="C644">
        <f>COUNTIF(Stat!A$2:A$67, B644)</f>
        <v>0</v>
      </c>
      <c r="D644" s="17">
        <v>8</v>
      </c>
      <c r="E644" t="str">
        <f t="shared" si="10"/>
        <v/>
      </c>
    </row>
    <row r="645" spans="1:5" x14ac:dyDescent="0.2">
      <c r="A645" s="4">
        <v>224667515</v>
      </c>
      <c r="B645" t="s">
        <v>208</v>
      </c>
      <c r="C645">
        <f>COUNTIF(Stat!A$2:A$67, B645)</f>
        <v>0</v>
      </c>
      <c r="D645" s="17">
        <v>10</v>
      </c>
      <c r="E645" t="str">
        <f t="shared" si="10"/>
        <v/>
      </c>
    </row>
    <row r="646" spans="1:5" x14ac:dyDescent="0.2">
      <c r="A646" s="4">
        <v>224667977</v>
      </c>
      <c r="B646">
        <v>24030662</v>
      </c>
      <c r="C646">
        <f>COUNTIF(Stat!A$2:A$67, B646)</f>
        <v>0</v>
      </c>
      <c r="D646" s="17">
        <v>8</v>
      </c>
      <c r="E646" t="str">
        <f t="shared" si="10"/>
        <v/>
      </c>
    </row>
    <row r="647" spans="1:5" x14ac:dyDescent="0.2">
      <c r="A647" s="4">
        <v>224668069</v>
      </c>
      <c r="B647">
        <v>1385707</v>
      </c>
      <c r="C647">
        <f>COUNTIF(Stat!A$2:A$67, B647)</f>
        <v>0</v>
      </c>
      <c r="D647" s="17">
        <v>8</v>
      </c>
      <c r="E647" t="str">
        <f t="shared" si="10"/>
        <v/>
      </c>
    </row>
    <row r="648" spans="1:5" x14ac:dyDescent="0.2">
      <c r="A648" s="4">
        <v>224668639</v>
      </c>
      <c r="B648">
        <v>23834440</v>
      </c>
      <c r="C648">
        <f>COUNTIF(Stat!A$2:A$67, B648)</f>
        <v>0</v>
      </c>
      <c r="D648" s="17">
        <v>9</v>
      </c>
      <c r="E648" t="str">
        <f t="shared" si="10"/>
        <v/>
      </c>
    </row>
    <row r="649" spans="1:5" x14ac:dyDescent="0.2">
      <c r="A649" s="4">
        <v>224672445</v>
      </c>
      <c r="B649">
        <v>23691216</v>
      </c>
      <c r="C649">
        <f>COUNTIF(Stat!A$2:A$67, B649)</f>
        <v>0</v>
      </c>
      <c r="D649" s="17">
        <v>8</v>
      </c>
      <c r="E649" t="str">
        <f t="shared" si="10"/>
        <v/>
      </c>
    </row>
    <row r="650" spans="1:5" x14ac:dyDescent="0.2">
      <c r="A650" s="4">
        <v>224673357</v>
      </c>
      <c r="B650">
        <v>17049542</v>
      </c>
      <c r="C650">
        <f>COUNTIF(Stat!A$2:A$67, B650)</f>
        <v>0</v>
      </c>
      <c r="D650" s="17">
        <v>8</v>
      </c>
      <c r="E650" t="str">
        <f t="shared" si="10"/>
        <v/>
      </c>
    </row>
    <row r="651" spans="1:5" x14ac:dyDescent="0.2">
      <c r="A651" s="4">
        <v>224673376</v>
      </c>
      <c r="B651">
        <v>17049542</v>
      </c>
      <c r="C651">
        <f>COUNTIF(Stat!A$2:A$67, B651)</f>
        <v>0</v>
      </c>
      <c r="D651" s="17">
        <v>8</v>
      </c>
      <c r="E651" t="str">
        <f t="shared" si="10"/>
        <v/>
      </c>
    </row>
    <row r="652" spans="1:5" x14ac:dyDescent="0.2">
      <c r="A652" s="4">
        <v>224673412</v>
      </c>
      <c r="B652">
        <v>17049542</v>
      </c>
      <c r="C652">
        <f>COUNTIF(Stat!A$2:A$67, B652)</f>
        <v>0</v>
      </c>
      <c r="D652" s="17">
        <v>8</v>
      </c>
      <c r="E652" t="str">
        <f t="shared" si="10"/>
        <v/>
      </c>
    </row>
    <row r="653" spans="1:5" x14ac:dyDescent="0.2">
      <c r="A653" s="4">
        <v>224673498</v>
      </c>
      <c r="B653">
        <v>674812</v>
      </c>
      <c r="C653">
        <f>COUNTIF(Stat!A$2:A$67, B653)</f>
        <v>0</v>
      </c>
      <c r="D653" s="17">
        <v>8</v>
      </c>
      <c r="E653" t="str">
        <f t="shared" si="10"/>
        <v/>
      </c>
    </row>
    <row r="654" spans="1:5" x14ac:dyDescent="0.2">
      <c r="A654" s="4">
        <v>224676115</v>
      </c>
      <c r="B654">
        <v>24031310</v>
      </c>
      <c r="C654">
        <f>COUNTIF(Stat!A$2:A$67, B654)</f>
        <v>0</v>
      </c>
      <c r="D654" s="17">
        <v>8</v>
      </c>
      <c r="E654" t="str">
        <f t="shared" si="10"/>
        <v/>
      </c>
    </row>
    <row r="655" spans="1:5" x14ac:dyDescent="0.2">
      <c r="A655" s="4">
        <v>224678728</v>
      </c>
      <c r="B655">
        <v>24031310</v>
      </c>
      <c r="C655">
        <f>COUNTIF(Stat!A$2:A$67, B655)</f>
        <v>0</v>
      </c>
      <c r="D655" s="17">
        <v>8</v>
      </c>
      <c r="E655" t="str">
        <f t="shared" si="10"/>
        <v/>
      </c>
    </row>
    <row r="656" spans="1:5" x14ac:dyDescent="0.2">
      <c r="A656" s="4">
        <v>224682154</v>
      </c>
      <c r="B656">
        <v>23886672</v>
      </c>
      <c r="C656">
        <f>COUNTIF(Stat!A$2:A$67, B656)</f>
        <v>0</v>
      </c>
      <c r="D656" s="17">
        <v>8</v>
      </c>
      <c r="E656" t="str">
        <f t="shared" si="10"/>
        <v/>
      </c>
    </row>
    <row r="657" spans="1:5" x14ac:dyDescent="0.2">
      <c r="A657" s="4">
        <v>224682684</v>
      </c>
      <c r="B657">
        <v>24031921</v>
      </c>
      <c r="C657">
        <f>COUNTIF(Stat!A$2:A$67, B657)</f>
        <v>0</v>
      </c>
      <c r="D657" s="17">
        <v>8</v>
      </c>
      <c r="E657" t="str">
        <f t="shared" si="10"/>
        <v/>
      </c>
    </row>
    <row r="658" spans="1:5" x14ac:dyDescent="0.2">
      <c r="A658" s="4">
        <v>224682746</v>
      </c>
      <c r="B658">
        <v>783159</v>
      </c>
      <c r="C658">
        <f>COUNTIF(Stat!A$2:A$67, B658)</f>
        <v>0</v>
      </c>
      <c r="D658" s="17">
        <v>8</v>
      </c>
      <c r="E658" t="str">
        <f t="shared" si="10"/>
        <v/>
      </c>
    </row>
    <row r="659" spans="1:5" x14ac:dyDescent="0.2">
      <c r="A659" s="4">
        <v>224683262</v>
      </c>
      <c r="B659">
        <v>9023432</v>
      </c>
      <c r="C659">
        <f>COUNTIF(Stat!A$2:A$67, B659)</f>
        <v>0</v>
      </c>
      <c r="D659" s="17">
        <v>8</v>
      </c>
      <c r="E659" t="str">
        <f t="shared" si="10"/>
        <v/>
      </c>
    </row>
    <row r="660" spans="1:5" x14ac:dyDescent="0.2">
      <c r="A660" s="4">
        <v>224686556</v>
      </c>
      <c r="B660" t="s">
        <v>208</v>
      </c>
      <c r="C660">
        <f>COUNTIF(Stat!A$2:A$67, B660)</f>
        <v>0</v>
      </c>
      <c r="D660" s="17">
        <v>9</v>
      </c>
      <c r="E660" t="str">
        <f t="shared" si="10"/>
        <v/>
      </c>
    </row>
    <row r="661" spans="1:5" x14ac:dyDescent="0.2">
      <c r="A661" s="4">
        <v>224687841</v>
      </c>
      <c r="B661">
        <v>872309</v>
      </c>
      <c r="C661">
        <f>COUNTIF(Stat!A$2:A$67, B661)</f>
        <v>0</v>
      </c>
      <c r="D661" s="17">
        <v>9</v>
      </c>
      <c r="E661" t="str">
        <f t="shared" si="10"/>
        <v/>
      </c>
    </row>
    <row r="662" spans="1:5" x14ac:dyDescent="0.2">
      <c r="A662" s="4">
        <v>224687948</v>
      </c>
      <c r="B662">
        <v>5581882</v>
      </c>
      <c r="C662">
        <f>COUNTIF(Stat!A$2:A$67, B662)</f>
        <v>0</v>
      </c>
      <c r="D662" s="17">
        <v>9</v>
      </c>
      <c r="E662" t="str">
        <f t="shared" si="10"/>
        <v/>
      </c>
    </row>
    <row r="663" spans="1:5" x14ac:dyDescent="0.2">
      <c r="A663" s="4">
        <v>224687993</v>
      </c>
      <c r="B663">
        <v>5159022</v>
      </c>
      <c r="C663">
        <f>COUNTIF(Stat!A$2:A$67, B663)</f>
        <v>0</v>
      </c>
      <c r="D663" s="17">
        <v>9</v>
      </c>
      <c r="E663" t="str">
        <f t="shared" si="10"/>
        <v/>
      </c>
    </row>
    <row r="664" spans="1:5" x14ac:dyDescent="0.2">
      <c r="A664" s="4">
        <v>224688659</v>
      </c>
      <c r="B664">
        <v>985429</v>
      </c>
      <c r="C664">
        <f>COUNTIF(Stat!A$2:A$67, B664)</f>
        <v>0</v>
      </c>
      <c r="D664" s="17">
        <v>8</v>
      </c>
      <c r="E664" t="str">
        <f t="shared" si="10"/>
        <v/>
      </c>
    </row>
    <row r="665" spans="1:5" x14ac:dyDescent="0.2">
      <c r="A665" s="4">
        <v>224689198</v>
      </c>
      <c r="B665">
        <v>20661892</v>
      </c>
      <c r="C665">
        <f>COUNTIF(Stat!A$2:A$67, B665)</f>
        <v>0</v>
      </c>
      <c r="D665" s="17">
        <v>8</v>
      </c>
      <c r="E665" t="str">
        <f t="shared" si="10"/>
        <v/>
      </c>
    </row>
    <row r="666" spans="1:5" x14ac:dyDescent="0.2">
      <c r="A666" s="4">
        <v>224689447</v>
      </c>
      <c r="B666">
        <v>1080982</v>
      </c>
      <c r="C666">
        <f>COUNTIF(Stat!A$2:A$67, B666)</f>
        <v>0</v>
      </c>
      <c r="D666" s="17">
        <v>9</v>
      </c>
      <c r="E666" t="str">
        <f t="shared" si="10"/>
        <v/>
      </c>
    </row>
    <row r="667" spans="1:5" x14ac:dyDescent="0.2">
      <c r="A667" s="4">
        <v>224690435</v>
      </c>
      <c r="B667">
        <v>12708072</v>
      </c>
      <c r="C667">
        <f>COUNTIF(Stat!A$2:A$67, B667)</f>
        <v>0</v>
      </c>
      <c r="D667" s="17">
        <v>8</v>
      </c>
      <c r="E667" t="str">
        <f t="shared" si="10"/>
        <v/>
      </c>
    </row>
    <row r="668" spans="1:5" x14ac:dyDescent="0.2">
      <c r="A668" s="4">
        <v>224690918</v>
      </c>
      <c r="B668">
        <v>23917876</v>
      </c>
      <c r="C668">
        <f>COUNTIF(Stat!A$2:A$67, B668)</f>
        <v>0</v>
      </c>
      <c r="D668" s="17">
        <v>8</v>
      </c>
      <c r="E668" t="str">
        <f t="shared" si="10"/>
        <v/>
      </c>
    </row>
    <row r="669" spans="1:5" x14ac:dyDescent="0.2">
      <c r="A669" s="4">
        <v>224691674</v>
      </c>
      <c r="B669">
        <v>19383442</v>
      </c>
      <c r="C669">
        <f>COUNTIF(Stat!A$2:A$67, B669)</f>
        <v>0</v>
      </c>
      <c r="D669" s="17">
        <v>9</v>
      </c>
      <c r="E669" t="str">
        <f t="shared" si="10"/>
        <v/>
      </c>
    </row>
    <row r="670" spans="1:5" x14ac:dyDescent="0.2">
      <c r="A670" s="4">
        <v>224691744</v>
      </c>
      <c r="B670" t="s">
        <v>208</v>
      </c>
      <c r="C670">
        <f>COUNTIF(Stat!A$2:A$67, B670)</f>
        <v>0</v>
      </c>
      <c r="D670" s="17">
        <v>9</v>
      </c>
      <c r="E670" t="str">
        <f t="shared" si="10"/>
        <v/>
      </c>
    </row>
    <row r="671" spans="1:5" x14ac:dyDescent="0.2">
      <c r="A671" s="4">
        <v>224693216</v>
      </c>
      <c r="B671">
        <v>13214112</v>
      </c>
      <c r="C671">
        <f>COUNTIF(Stat!A$2:A$67, B671)</f>
        <v>0</v>
      </c>
      <c r="D671" s="17">
        <v>8</v>
      </c>
      <c r="E671" t="str">
        <f t="shared" si="10"/>
        <v/>
      </c>
    </row>
    <row r="672" spans="1:5" x14ac:dyDescent="0.2">
      <c r="A672" s="4">
        <v>224693238</v>
      </c>
      <c r="B672">
        <v>2539771</v>
      </c>
      <c r="C672">
        <f>COUNTIF(Stat!A$2:A$67, B672)</f>
        <v>0</v>
      </c>
      <c r="D672" s="17">
        <v>8</v>
      </c>
      <c r="E672" t="str">
        <f t="shared" si="10"/>
        <v/>
      </c>
    </row>
    <row r="673" spans="1:5" x14ac:dyDescent="0.2">
      <c r="A673" s="4">
        <v>224695263</v>
      </c>
      <c r="B673">
        <v>20771402</v>
      </c>
      <c r="C673">
        <f>COUNTIF(Stat!A$2:A$67, B673)</f>
        <v>0</v>
      </c>
      <c r="D673" s="17">
        <v>8</v>
      </c>
      <c r="E673" t="str">
        <f t="shared" si="10"/>
        <v/>
      </c>
    </row>
    <row r="674" spans="1:5" x14ac:dyDescent="0.2">
      <c r="A674" s="4">
        <v>224695599</v>
      </c>
      <c r="B674">
        <v>20771402</v>
      </c>
      <c r="C674">
        <f>COUNTIF(Stat!A$2:A$67, B674)</f>
        <v>0</v>
      </c>
      <c r="D674" s="17">
        <v>8</v>
      </c>
      <c r="E674" t="str">
        <f t="shared" si="10"/>
        <v/>
      </c>
    </row>
    <row r="675" spans="1:5" x14ac:dyDescent="0.2">
      <c r="A675" s="4">
        <v>224695688</v>
      </c>
      <c r="B675">
        <v>20771402</v>
      </c>
      <c r="C675">
        <f>COUNTIF(Stat!A$2:A$67, B675)</f>
        <v>0</v>
      </c>
      <c r="D675" s="17">
        <v>8</v>
      </c>
      <c r="E675" t="str">
        <f t="shared" si="10"/>
        <v/>
      </c>
    </row>
    <row r="676" spans="1:5" x14ac:dyDescent="0.2">
      <c r="A676" s="4">
        <v>224696961</v>
      </c>
      <c r="B676">
        <v>9023432</v>
      </c>
      <c r="C676">
        <f>COUNTIF(Stat!A$2:A$67, B676)</f>
        <v>0</v>
      </c>
      <c r="D676" s="17">
        <v>8</v>
      </c>
      <c r="E676" t="str">
        <f t="shared" si="10"/>
        <v/>
      </c>
    </row>
    <row r="677" spans="1:5" x14ac:dyDescent="0.2">
      <c r="A677" s="4">
        <v>224697085</v>
      </c>
      <c r="B677">
        <v>24033346</v>
      </c>
      <c r="C677">
        <f>COUNTIF(Stat!A$2:A$67, B677)</f>
        <v>0</v>
      </c>
      <c r="D677" s="17">
        <v>9</v>
      </c>
      <c r="E677" t="str">
        <f t="shared" si="10"/>
        <v/>
      </c>
    </row>
    <row r="678" spans="1:5" x14ac:dyDescent="0.2">
      <c r="A678" s="4">
        <v>224697123</v>
      </c>
      <c r="B678">
        <v>24033346</v>
      </c>
      <c r="C678">
        <f>COUNTIF(Stat!A$2:A$67, B678)</f>
        <v>0</v>
      </c>
      <c r="D678" s="17">
        <v>9</v>
      </c>
      <c r="E678" t="str">
        <f t="shared" si="10"/>
        <v/>
      </c>
    </row>
    <row r="679" spans="1:5" x14ac:dyDescent="0.2">
      <c r="A679" s="4">
        <v>224697255</v>
      </c>
      <c r="B679">
        <v>24033346</v>
      </c>
      <c r="C679">
        <f>COUNTIF(Stat!A$2:A$67, B679)</f>
        <v>0</v>
      </c>
      <c r="D679" s="17">
        <v>9</v>
      </c>
      <c r="E679" t="str">
        <f t="shared" si="10"/>
        <v/>
      </c>
    </row>
    <row r="680" spans="1:5" x14ac:dyDescent="0.2">
      <c r="A680" s="4">
        <v>224701819</v>
      </c>
      <c r="B680" t="s">
        <v>208</v>
      </c>
      <c r="C680">
        <f>COUNTIF(Stat!A$2:A$67, B680)</f>
        <v>0</v>
      </c>
      <c r="D680" s="17">
        <v>8</v>
      </c>
      <c r="E680" t="str">
        <f t="shared" si="10"/>
        <v/>
      </c>
    </row>
    <row r="681" spans="1:5" x14ac:dyDescent="0.2">
      <c r="A681" s="4">
        <v>224703284</v>
      </c>
      <c r="B681" t="s">
        <v>208</v>
      </c>
      <c r="C681">
        <f>COUNTIF(Stat!A$2:A$67, B681)</f>
        <v>0</v>
      </c>
      <c r="D681" s="17">
        <v>8</v>
      </c>
      <c r="E681" t="str">
        <f t="shared" si="10"/>
        <v/>
      </c>
    </row>
    <row r="682" spans="1:5" x14ac:dyDescent="0.2">
      <c r="A682" s="4">
        <v>224709472</v>
      </c>
      <c r="B682">
        <v>3789242</v>
      </c>
      <c r="C682">
        <f>COUNTIF(Stat!A$2:A$67, B682)</f>
        <v>1</v>
      </c>
      <c r="D682" s="17">
        <v>8</v>
      </c>
      <c r="E682">
        <f t="shared" si="10"/>
        <v>224709472</v>
      </c>
    </row>
    <row r="683" spans="1:5" x14ac:dyDescent="0.2">
      <c r="A683" s="4">
        <v>224709559</v>
      </c>
      <c r="B683">
        <v>3789242</v>
      </c>
      <c r="C683">
        <f>COUNTIF(Stat!A$2:A$67, B683)</f>
        <v>1</v>
      </c>
      <c r="D683" s="17">
        <v>8</v>
      </c>
      <c r="E683">
        <f t="shared" si="10"/>
        <v>224709559</v>
      </c>
    </row>
    <row r="684" spans="1:5" x14ac:dyDescent="0.2">
      <c r="A684" s="4">
        <v>224709591</v>
      </c>
      <c r="B684">
        <v>23909084</v>
      </c>
      <c r="C684">
        <f>COUNTIF(Stat!A$2:A$67, B684)</f>
        <v>0</v>
      </c>
      <c r="D684" s="17">
        <v>8</v>
      </c>
      <c r="E684" t="str">
        <f t="shared" si="10"/>
        <v/>
      </c>
    </row>
    <row r="685" spans="1:5" x14ac:dyDescent="0.2">
      <c r="A685" s="4">
        <v>224709625</v>
      </c>
      <c r="B685">
        <v>23909084</v>
      </c>
      <c r="C685">
        <f>COUNTIF(Stat!A$2:A$67, B685)</f>
        <v>0</v>
      </c>
      <c r="D685" s="17">
        <v>8</v>
      </c>
      <c r="E685" t="str">
        <f t="shared" si="10"/>
        <v/>
      </c>
    </row>
    <row r="686" spans="1:5" x14ac:dyDescent="0.2">
      <c r="A686" s="4">
        <v>224709767</v>
      </c>
      <c r="B686">
        <v>23909084</v>
      </c>
      <c r="C686">
        <f>COUNTIF(Stat!A$2:A$67, B686)</f>
        <v>0</v>
      </c>
      <c r="D686" s="17">
        <v>8</v>
      </c>
      <c r="E686" t="str">
        <f t="shared" si="10"/>
        <v/>
      </c>
    </row>
    <row r="687" spans="1:5" x14ac:dyDescent="0.2">
      <c r="A687" s="4">
        <v>224709858</v>
      </c>
      <c r="B687">
        <v>23909084</v>
      </c>
      <c r="C687">
        <f>COUNTIF(Stat!A$2:A$67, B687)</f>
        <v>0</v>
      </c>
      <c r="D687" s="17">
        <v>8</v>
      </c>
      <c r="E687" t="str">
        <f t="shared" si="10"/>
        <v/>
      </c>
    </row>
    <row r="688" spans="1:5" x14ac:dyDescent="0.2">
      <c r="A688" s="4">
        <v>224710840</v>
      </c>
      <c r="B688">
        <v>18711172</v>
      </c>
      <c r="C688">
        <f>COUNTIF(Stat!A$2:A$67, B688)</f>
        <v>0</v>
      </c>
      <c r="D688" s="17">
        <v>10</v>
      </c>
      <c r="E688" t="str">
        <f t="shared" si="10"/>
        <v/>
      </c>
    </row>
    <row r="689" spans="1:5" x14ac:dyDescent="0.2">
      <c r="A689" s="4">
        <v>224713520</v>
      </c>
      <c r="B689">
        <v>24035049</v>
      </c>
      <c r="C689">
        <f>COUNTIF(Stat!A$2:A$67, B689)</f>
        <v>0</v>
      </c>
      <c r="D689" s="17">
        <v>10</v>
      </c>
      <c r="E689" t="str">
        <f t="shared" si="10"/>
        <v/>
      </c>
    </row>
    <row r="690" spans="1:5" x14ac:dyDescent="0.2">
      <c r="A690" s="4">
        <v>224713543</v>
      </c>
      <c r="B690">
        <v>24035056</v>
      </c>
      <c r="C690">
        <f>COUNTIF(Stat!A$2:A$67, B690)</f>
        <v>0</v>
      </c>
      <c r="D690" s="17">
        <v>10</v>
      </c>
      <c r="E690" t="str">
        <f t="shared" si="10"/>
        <v/>
      </c>
    </row>
    <row r="691" spans="1:5" x14ac:dyDescent="0.2">
      <c r="A691" s="4">
        <v>224713903</v>
      </c>
      <c r="B691">
        <v>23683436</v>
      </c>
      <c r="C691">
        <f>COUNTIF(Stat!A$2:A$67, B691)</f>
        <v>0</v>
      </c>
      <c r="D691" s="17">
        <v>9</v>
      </c>
      <c r="E691" t="str">
        <f t="shared" si="10"/>
        <v/>
      </c>
    </row>
    <row r="692" spans="1:5" x14ac:dyDescent="0.2">
      <c r="A692" s="4">
        <v>224714993</v>
      </c>
      <c r="B692">
        <v>721440</v>
      </c>
      <c r="C692">
        <f>COUNTIF(Stat!A$2:A$67, B692)</f>
        <v>0</v>
      </c>
      <c r="D692" s="17">
        <v>8</v>
      </c>
      <c r="E692" t="str">
        <f t="shared" si="10"/>
        <v/>
      </c>
    </row>
    <row r="693" spans="1:5" x14ac:dyDescent="0.2">
      <c r="A693" s="4">
        <v>224715449</v>
      </c>
      <c r="B693">
        <v>10910102</v>
      </c>
      <c r="C693">
        <f>COUNTIF(Stat!A$2:A$67, B693)</f>
        <v>0</v>
      </c>
      <c r="D693" s="17">
        <v>9</v>
      </c>
      <c r="E693" t="str">
        <f t="shared" si="10"/>
        <v/>
      </c>
    </row>
    <row r="694" spans="1:5" x14ac:dyDescent="0.2">
      <c r="A694" s="4">
        <v>224720214</v>
      </c>
      <c r="B694" t="s">
        <v>208</v>
      </c>
      <c r="C694">
        <f>COUNTIF(Stat!A$2:A$67, B694)</f>
        <v>0</v>
      </c>
      <c r="D694" s="17">
        <v>8</v>
      </c>
      <c r="E694" t="str">
        <f t="shared" si="10"/>
        <v/>
      </c>
    </row>
    <row r="695" spans="1:5" x14ac:dyDescent="0.2">
      <c r="A695" s="4">
        <v>224720565</v>
      </c>
      <c r="B695">
        <v>1308714</v>
      </c>
      <c r="C695">
        <f>COUNTIF(Stat!A$2:A$67, B695)</f>
        <v>0</v>
      </c>
      <c r="D695" s="17">
        <v>8</v>
      </c>
      <c r="E695" t="str">
        <f t="shared" si="10"/>
        <v/>
      </c>
    </row>
    <row r="696" spans="1:5" x14ac:dyDescent="0.2">
      <c r="A696" s="4">
        <v>224720912</v>
      </c>
      <c r="B696">
        <v>17049542</v>
      </c>
      <c r="C696">
        <f>COUNTIF(Stat!A$2:A$67, B696)</f>
        <v>0</v>
      </c>
      <c r="D696" s="17">
        <v>8</v>
      </c>
      <c r="E696" t="str">
        <f t="shared" si="10"/>
        <v/>
      </c>
    </row>
    <row r="697" spans="1:5" x14ac:dyDescent="0.2">
      <c r="A697" s="4">
        <v>224721405</v>
      </c>
      <c r="B697">
        <v>12733572</v>
      </c>
      <c r="C697">
        <f>COUNTIF(Stat!A$2:A$67, B697)</f>
        <v>0</v>
      </c>
      <c r="D697" s="17">
        <v>8</v>
      </c>
      <c r="E697" t="str">
        <f t="shared" si="10"/>
        <v/>
      </c>
    </row>
    <row r="698" spans="1:5" x14ac:dyDescent="0.2">
      <c r="A698" s="4">
        <v>224722564</v>
      </c>
      <c r="B698">
        <v>11173292</v>
      </c>
      <c r="C698">
        <f>COUNTIF(Stat!A$2:A$67, B698)</f>
        <v>0</v>
      </c>
      <c r="D698" s="17">
        <v>9</v>
      </c>
      <c r="E698" t="str">
        <f t="shared" si="10"/>
        <v/>
      </c>
    </row>
    <row r="699" spans="1:5" x14ac:dyDescent="0.2">
      <c r="A699" s="4">
        <v>224722839</v>
      </c>
      <c r="B699" t="s">
        <v>208</v>
      </c>
      <c r="C699">
        <f>COUNTIF(Stat!A$2:A$67, B699)</f>
        <v>0</v>
      </c>
      <c r="D699" s="17">
        <v>8</v>
      </c>
      <c r="E699" t="str">
        <f t="shared" si="10"/>
        <v/>
      </c>
    </row>
    <row r="700" spans="1:5" x14ac:dyDescent="0.2">
      <c r="A700" s="4">
        <v>224723668</v>
      </c>
      <c r="B700">
        <v>727351</v>
      </c>
      <c r="C700">
        <f>COUNTIF(Stat!A$2:A$67, B700)</f>
        <v>0</v>
      </c>
      <c r="D700" s="17">
        <v>9</v>
      </c>
      <c r="E700" t="str">
        <f t="shared" si="10"/>
        <v/>
      </c>
    </row>
    <row r="701" spans="1:5" x14ac:dyDescent="0.2">
      <c r="A701" s="4">
        <v>224723904</v>
      </c>
      <c r="B701">
        <v>911421</v>
      </c>
      <c r="C701">
        <f>COUNTIF(Stat!A$2:A$67, B701)</f>
        <v>0</v>
      </c>
      <c r="D701" s="17">
        <v>9</v>
      </c>
      <c r="E701" t="str">
        <f t="shared" si="10"/>
        <v/>
      </c>
    </row>
    <row r="702" spans="1:5" x14ac:dyDescent="0.2">
      <c r="A702" s="4">
        <v>224724354</v>
      </c>
      <c r="B702">
        <v>23642275</v>
      </c>
      <c r="C702">
        <f>COUNTIF(Stat!A$2:A$67, B702)</f>
        <v>0</v>
      </c>
      <c r="D702" s="17">
        <v>9</v>
      </c>
      <c r="E702" t="str">
        <f t="shared" si="10"/>
        <v/>
      </c>
    </row>
    <row r="703" spans="1:5" x14ac:dyDescent="0.2">
      <c r="A703" s="4">
        <v>224724359</v>
      </c>
      <c r="B703">
        <v>838852</v>
      </c>
      <c r="C703">
        <f>COUNTIF(Stat!A$2:A$67, B703)</f>
        <v>1</v>
      </c>
      <c r="D703" s="17">
        <v>10</v>
      </c>
      <c r="E703">
        <f t="shared" si="10"/>
        <v>224724359</v>
      </c>
    </row>
    <row r="704" spans="1:5" x14ac:dyDescent="0.2">
      <c r="A704" s="4">
        <v>224724377</v>
      </c>
      <c r="B704">
        <v>838852</v>
      </c>
      <c r="C704">
        <f>COUNTIF(Stat!A$2:A$67, B704)</f>
        <v>1</v>
      </c>
      <c r="D704" s="17">
        <v>11</v>
      </c>
      <c r="E704">
        <f t="shared" si="10"/>
        <v>224724377</v>
      </c>
    </row>
    <row r="705" spans="1:5" x14ac:dyDescent="0.2">
      <c r="A705" s="4">
        <v>224725025</v>
      </c>
      <c r="B705">
        <v>17154352</v>
      </c>
      <c r="C705">
        <f>COUNTIF(Stat!A$2:A$67, B705)</f>
        <v>0</v>
      </c>
      <c r="D705" s="17">
        <v>8</v>
      </c>
      <c r="E705" t="str">
        <f t="shared" si="10"/>
        <v/>
      </c>
    </row>
    <row r="706" spans="1:5" x14ac:dyDescent="0.2">
      <c r="A706" s="4">
        <v>224725060</v>
      </c>
      <c r="B706">
        <v>17154352</v>
      </c>
      <c r="C706">
        <f>COUNTIF(Stat!A$2:A$67, B706)</f>
        <v>0</v>
      </c>
      <c r="D706" s="17">
        <v>9</v>
      </c>
      <c r="E706" t="str">
        <f t="shared" si="10"/>
        <v/>
      </c>
    </row>
    <row r="707" spans="1:5" x14ac:dyDescent="0.2">
      <c r="A707" s="4">
        <v>224731812</v>
      </c>
      <c r="B707">
        <v>23940269</v>
      </c>
      <c r="C707">
        <f>COUNTIF(Stat!A$2:A$67, B707)</f>
        <v>0</v>
      </c>
      <c r="D707" s="17">
        <v>8</v>
      </c>
      <c r="E707" t="str">
        <f t="shared" ref="E707:E770" si="11">IF(C707=1, A707, "")</f>
        <v/>
      </c>
    </row>
    <row r="708" spans="1:5" x14ac:dyDescent="0.2">
      <c r="A708" s="4">
        <v>224733226</v>
      </c>
      <c r="B708" t="s">
        <v>208</v>
      </c>
      <c r="C708">
        <f>COUNTIF(Stat!A$2:A$67, B708)</f>
        <v>0</v>
      </c>
      <c r="D708" s="17">
        <v>9</v>
      </c>
      <c r="E708" t="str">
        <f t="shared" si="11"/>
        <v/>
      </c>
    </row>
    <row r="709" spans="1:5" x14ac:dyDescent="0.2">
      <c r="A709" s="4">
        <v>224733238</v>
      </c>
      <c r="B709" t="s">
        <v>208</v>
      </c>
      <c r="C709">
        <f>COUNTIF(Stat!A$2:A$67, B709)</f>
        <v>0</v>
      </c>
      <c r="D709" s="17">
        <v>9</v>
      </c>
      <c r="E709" t="str">
        <f t="shared" si="11"/>
        <v/>
      </c>
    </row>
    <row r="710" spans="1:5" x14ac:dyDescent="0.2">
      <c r="A710" s="4">
        <v>224738139</v>
      </c>
      <c r="B710" t="s">
        <v>208</v>
      </c>
      <c r="C710">
        <f>COUNTIF(Stat!A$2:A$67, B710)</f>
        <v>0</v>
      </c>
      <c r="D710" s="17">
        <v>8</v>
      </c>
      <c r="E710" t="str">
        <f t="shared" si="11"/>
        <v/>
      </c>
    </row>
    <row r="711" spans="1:5" x14ac:dyDescent="0.2">
      <c r="A711" s="4">
        <v>224738306</v>
      </c>
      <c r="B711">
        <v>5431112</v>
      </c>
      <c r="C711">
        <f>COUNTIF(Stat!A$2:A$67, B711)</f>
        <v>0</v>
      </c>
      <c r="D711" s="17">
        <v>9</v>
      </c>
      <c r="E711" t="str">
        <f t="shared" si="11"/>
        <v/>
      </c>
    </row>
    <row r="712" spans="1:5" x14ac:dyDescent="0.2">
      <c r="A712" s="4">
        <v>224739005</v>
      </c>
      <c r="B712">
        <v>23977888</v>
      </c>
      <c r="C712">
        <f>COUNTIF(Stat!A$2:A$67, B712)</f>
        <v>0</v>
      </c>
      <c r="D712" s="17">
        <v>9</v>
      </c>
      <c r="E712" t="str">
        <f t="shared" si="11"/>
        <v/>
      </c>
    </row>
    <row r="713" spans="1:5" x14ac:dyDescent="0.2">
      <c r="A713" s="4">
        <v>224739284</v>
      </c>
      <c r="B713">
        <v>23612354</v>
      </c>
      <c r="C713">
        <f>COUNTIF(Stat!A$2:A$67, B713)</f>
        <v>0</v>
      </c>
      <c r="D713" s="17">
        <v>8</v>
      </c>
      <c r="E713" t="str">
        <f t="shared" si="11"/>
        <v/>
      </c>
    </row>
    <row r="714" spans="1:5" x14ac:dyDescent="0.2">
      <c r="A714" s="4">
        <v>224739317</v>
      </c>
      <c r="B714">
        <v>23943094</v>
      </c>
      <c r="C714">
        <f>COUNTIF(Stat!A$2:A$67, B714)</f>
        <v>0</v>
      </c>
      <c r="D714" s="17">
        <v>9</v>
      </c>
      <c r="E714" t="str">
        <f t="shared" si="11"/>
        <v/>
      </c>
    </row>
    <row r="715" spans="1:5" x14ac:dyDescent="0.2">
      <c r="A715" s="4">
        <v>224740923</v>
      </c>
      <c r="B715">
        <v>19225842</v>
      </c>
      <c r="C715">
        <f>COUNTIF(Stat!A$2:A$67, B715)</f>
        <v>0</v>
      </c>
      <c r="D715" s="17">
        <v>8</v>
      </c>
      <c r="E715" t="str">
        <f t="shared" si="11"/>
        <v/>
      </c>
    </row>
    <row r="716" spans="1:5" x14ac:dyDescent="0.2">
      <c r="A716" s="4">
        <v>224742337</v>
      </c>
      <c r="B716">
        <v>24037901</v>
      </c>
      <c r="C716">
        <f>COUNTIF(Stat!A$2:A$67, B716)</f>
        <v>0</v>
      </c>
      <c r="D716" s="17">
        <v>11</v>
      </c>
      <c r="E716" t="str">
        <f t="shared" si="11"/>
        <v/>
      </c>
    </row>
    <row r="717" spans="1:5" x14ac:dyDescent="0.2">
      <c r="A717" s="4">
        <v>224743318</v>
      </c>
      <c r="B717">
        <v>22996552</v>
      </c>
      <c r="C717">
        <f>COUNTIF(Stat!A$2:A$67, B717)</f>
        <v>0</v>
      </c>
      <c r="D717" s="17">
        <v>9</v>
      </c>
      <c r="E717" t="str">
        <f t="shared" si="11"/>
        <v/>
      </c>
    </row>
    <row r="718" spans="1:5" x14ac:dyDescent="0.2">
      <c r="A718" s="4">
        <v>224743482</v>
      </c>
      <c r="B718">
        <v>22996552</v>
      </c>
      <c r="C718">
        <f>COUNTIF(Stat!A$2:A$67, B718)</f>
        <v>0</v>
      </c>
      <c r="D718" s="17">
        <v>9</v>
      </c>
      <c r="E718" t="str">
        <f t="shared" si="11"/>
        <v/>
      </c>
    </row>
    <row r="719" spans="1:5" x14ac:dyDescent="0.2">
      <c r="A719" s="4">
        <v>224744340</v>
      </c>
      <c r="B719">
        <v>23816662</v>
      </c>
      <c r="C719">
        <f>COUNTIF(Stat!A$2:A$67, B719)</f>
        <v>1</v>
      </c>
      <c r="D719" s="17">
        <v>9</v>
      </c>
      <c r="E719">
        <f t="shared" si="11"/>
        <v>224744340</v>
      </c>
    </row>
    <row r="720" spans="1:5" x14ac:dyDescent="0.2">
      <c r="A720" s="4">
        <v>224744383</v>
      </c>
      <c r="B720">
        <v>23816662</v>
      </c>
      <c r="C720">
        <f>COUNTIF(Stat!A$2:A$67, B720)</f>
        <v>1</v>
      </c>
      <c r="D720" s="17">
        <v>10</v>
      </c>
      <c r="E720">
        <f t="shared" si="11"/>
        <v>224744383</v>
      </c>
    </row>
    <row r="721" spans="1:5" x14ac:dyDescent="0.2">
      <c r="A721" s="4">
        <v>224744401</v>
      </c>
      <c r="B721">
        <v>23934258</v>
      </c>
      <c r="C721">
        <f>COUNTIF(Stat!A$2:A$67, B721)</f>
        <v>0</v>
      </c>
      <c r="D721" s="17">
        <v>9</v>
      </c>
      <c r="E721" t="str">
        <f t="shared" si="11"/>
        <v/>
      </c>
    </row>
    <row r="722" spans="1:5" x14ac:dyDescent="0.2">
      <c r="A722" s="4">
        <v>224744431</v>
      </c>
      <c r="B722">
        <v>23816662</v>
      </c>
      <c r="C722">
        <f>COUNTIF(Stat!A$2:A$67, B722)</f>
        <v>1</v>
      </c>
      <c r="D722" s="17">
        <v>11</v>
      </c>
      <c r="E722">
        <f t="shared" si="11"/>
        <v>224744431</v>
      </c>
    </row>
    <row r="723" spans="1:5" x14ac:dyDescent="0.2">
      <c r="A723" s="4">
        <v>224744470</v>
      </c>
      <c r="B723" t="s">
        <v>208</v>
      </c>
      <c r="C723">
        <f>COUNTIF(Stat!A$2:A$67, B723)</f>
        <v>0</v>
      </c>
      <c r="D723" s="17">
        <v>10</v>
      </c>
      <c r="E723" t="str">
        <f t="shared" si="11"/>
        <v/>
      </c>
    </row>
    <row r="724" spans="1:5" x14ac:dyDescent="0.2">
      <c r="A724" s="4">
        <v>224746324</v>
      </c>
      <c r="B724">
        <v>12251082</v>
      </c>
      <c r="C724">
        <f>COUNTIF(Stat!A$2:A$67, B724)</f>
        <v>0</v>
      </c>
      <c r="D724" s="17">
        <v>9</v>
      </c>
      <c r="E724" t="str">
        <f t="shared" si="11"/>
        <v/>
      </c>
    </row>
    <row r="725" spans="1:5" x14ac:dyDescent="0.2">
      <c r="A725" s="4">
        <v>224750104</v>
      </c>
      <c r="B725">
        <v>24038739</v>
      </c>
      <c r="C725">
        <f>COUNTIF(Stat!A$2:A$67, B725)</f>
        <v>0</v>
      </c>
      <c r="D725" s="17">
        <v>9</v>
      </c>
      <c r="E725" t="str">
        <f t="shared" si="11"/>
        <v/>
      </c>
    </row>
    <row r="726" spans="1:5" x14ac:dyDescent="0.2">
      <c r="A726" s="4">
        <v>224750959</v>
      </c>
      <c r="B726">
        <v>14181172</v>
      </c>
      <c r="C726">
        <f>COUNTIF(Stat!A$2:A$67, B726)</f>
        <v>0</v>
      </c>
      <c r="D726" s="17">
        <v>9</v>
      </c>
      <c r="E726" t="str">
        <f t="shared" si="11"/>
        <v/>
      </c>
    </row>
    <row r="727" spans="1:5" x14ac:dyDescent="0.2">
      <c r="A727" s="4">
        <v>224753510</v>
      </c>
      <c r="B727">
        <v>24038997</v>
      </c>
      <c r="C727">
        <f>COUNTIF(Stat!A$2:A$67, B727)</f>
        <v>0</v>
      </c>
      <c r="D727" s="17">
        <v>10</v>
      </c>
      <c r="E727" t="str">
        <f t="shared" si="11"/>
        <v/>
      </c>
    </row>
    <row r="728" spans="1:5" x14ac:dyDescent="0.2">
      <c r="A728" s="4">
        <v>224754155</v>
      </c>
      <c r="B728">
        <v>18043902</v>
      </c>
      <c r="C728">
        <f>COUNTIF(Stat!A$2:A$67, B728)</f>
        <v>1</v>
      </c>
      <c r="D728" s="17">
        <v>8</v>
      </c>
      <c r="E728">
        <f t="shared" si="11"/>
        <v>224754155</v>
      </c>
    </row>
    <row r="729" spans="1:5" x14ac:dyDescent="0.2">
      <c r="A729" s="4">
        <v>224754315</v>
      </c>
      <c r="B729">
        <v>13391152</v>
      </c>
      <c r="C729">
        <f>COUNTIF(Stat!A$2:A$67, B729)</f>
        <v>0</v>
      </c>
      <c r="D729" s="17">
        <v>8</v>
      </c>
      <c r="E729" t="str">
        <f t="shared" si="11"/>
        <v/>
      </c>
    </row>
    <row r="730" spans="1:5" x14ac:dyDescent="0.2">
      <c r="A730" s="4">
        <v>224755361</v>
      </c>
      <c r="B730">
        <v>1308714</v>
      </c>
      <c r="C730">
        <f>COUNTIF(Stat!A$2:A$67, B730)</f>
        <v>0</v>
      </c>
      <c r="D730" s="17">
        <v>8</v>
      </c>
      <c r="E730" t="str">
        <f t="shared" si="11"/>
        <v/>
      </c>
    </row>
    <row r="731" spans="1:5" x14ac:dyDescent="0.2">
      <c r="A731" s="4">
        <v>224756654</v>
      </c>
      <c r="B731">
        <v>23860634</v>
      </c>
      <c r="C731">
        <f>COUNTIF(Stat!A$2:A$67, B731)</f>
        <v>0</v>
      </c>
      <c r="D731" s="17">
        <v>9</v>
      </c>
      <c r="E731" t="str">
        <f t="shared" si="11"/>
        <v/>
      </c>
    </row>
    <row r="732" spans="1:5" x14ac:dyDescent="0.2">
      <c r="A732" s="4">
        <v>224757259</v>
      </c>
      <c r="B732">
        <v>1308714</v>
      </c>
      <c r="C732">
        <f>COUNTIF(Stat!A$2:A$67, B732)</f>
        <v>0</v>
      </c>
      <c r="D732" s="17">
        <v>8</v>
      </c>
      <c r="E732" t="str">
        <f t="shared" si="11"/>
        <v/>
      </c>
    </row>
    <row r="733" spans="1:5" x14ac:dyDescent="0.2">
      <c r="A733" s="4">
        <v>224757401</v>
      </c>
      <c r="B733">
        <v>1448819</v>
      </c>
      <c r="C733">
        <f>COUNTIF(Stat!A$2:A$67, B733)</f>
        <v>0</v>
      </c>
      <c r="D733" s="17">
        <v>9</v>
      </c>
      <c r="E733" t="str">
        <f t="shared" si="11"/>
        <v/>
      </c>
    </row>
    <row r="734" spans="1:5" x14ac:dyDescent="0.2">
      <c r="A734" s="4">
        <v>224761339</v>
      </c>
      <c r="B734">
        <v>19365122</v>
      </c>
      <c r="C734">
        <f>COUNTIF(Stat!A$2:A$67, B734)</f>
        <v>0</v>
      </c>
      <c r="D734" s="17">
        <v>8</v>
      </c>
      <c r="E734" t="str">
        <f t="shared" si="11"/>
        <v/>
      </c>
    </row>
    <row r="735" spans="1:5" x14ac:dyDescent="0.2">
      <c r="A735" s="4">
        <v>224761689</v>
      </c>
      <c r="B735">
        <v>6642862</v>
      </c>
      <c r="C735">
        <f>COUNTIF(Stat!A$2:A$67, B735)</f>
        <v>0</v>
      </c>
      <c r="D735" s="17">
        <v>8</v>
      </c>
      <c r="E735" t="str">
        <f t="shared" si="11"/>
        <v/>
      </c>
    </row>
    <row r="736" spans="1:5" x14ac:dyDescent="0.2">
      <c r="A736" s="4">
        <v>224761926</v>
      </c>
      <c r="B736">
        <v>9023432</v>
      </c>
      <c r="C736">
        <f>COUNTIF(Stat!A$2:A$67, B736)</f>
        <v>0</v>
      </c>
      <c r="D736" s="17">
        <v>8</v>
      </c>
      <c r="E736" t="str">
        <f t="shared" si="11"/>
        <v/>
      </c>
    </row>
    <row r="737" spans="1:5" x14ac:dyDescent="0.2">
      <c r="A737" s="4">
        <v>224762574</v>
      </c>
      <c r="B737">
        <v>23856160</v>
      </c>
      <c r="C737">
        <f>COUNTIF(Stat!A$2:A$67, B737)</f>
        <v>0</v>
      </c>
      <c r="D737" s="17">
        <v>8</v>
      </c>
      <c r="E737" t="str">
        <f t="shared" si="11"/>
        <v/>
      </c>
    </row>
    <row r="738" spans="1:5" x14ac:dyDescent="0.2">
      <c r="A738" s="4">
        <v>224762623</v>
      </c>
      <c r="B738">
        <v>23647886</v>
      </c>
      <c r="C738">
        <f>COUNTIF(Stat!A$2:A$67, B738)</f>
        <v>0</v>
      </c>
      <c r="D738" s="17">
        <v>9</v>
      </c>
      <c r="E738" t="str">
        <f t="shared" si="11"/>
        <v/>
      </c>
    </row>
    <row r="739" spans="1:5" x14ac:dyDescent="0.2">
      <c r="A739" s="4">
        <v>224763404</v>
      </c>
      <c r="B739">
        <v>17139572</v>
      </c>
      <c r="C739">
        <f>COUNTIF(Stat!A$2:A$67, B739)</f>
        <v>0</v>
      </c>
      <c r="D739" s="17">
        <v>8</v>
      </c>
      <c r="E739" t="str">
        <f t="shared" si="11"/>
        <v/>
      </c>
    </row>
    <row r="740" spans="1:5" x14ac:dyDescent="0.2">
      <c r="A740" s="4">
        <v>224764601</v>
      </c>
      <c r="B740">
        <v>1901291</v>
      </c>
      <c r="C740">
        <f>COUNTIF(Stat!A$2:A$67, B740)</f>
        <v>0</v>
      </c>
      <c r="D740" s="17">
        <v>9</v>
      </c>
      <c r="E740" t="str">
        <f t="shared" si="11"/>
        <v/>
      </c>
    </row>
    <row r="741" spans="1:5" x14ac:dyDescent="0.2">
      <c r="A741" s="4">
        <v>224765594</v>
      </c>
      <c r="B741">
        <v>1477047</v>
      </c>
      <c r="C741">
        <f>COUNTIF(Stat!A$2:A$67, B741)</f>
        <v>1</v>
      </c>
      <c r="D741" s="17">
        <v>8</v>
      </c>
      <c r="E741">
        <f t="shared" si="11"/>
        <v>224765594</v>
      </c>
    </row>
    <row r="742" spans="1:5" x14ac:dyDescent="0.2">
      <c r="A742" s="4">
        <v>224767860</v>
      </c>
      <c r="B742">
        <v>19383442</v>
      </c>
      <c r="C742">
        <f>COUNTIF(Stat!A$2:A$67, B742)</f>
        <v>0</v>
      </c>
      <c r="D742" s="17">
        <v>8</v>
      </c>
      <c r="E742" t="str">
        <f t="shared" si="11"/>
        <v/>
      </c>
    </row>
    <row r="743" spans="1:5" x14ac:dyDescent="0.2">
      <c r="A743" s="4">
        <v>224769182</v>
      </c>
      <c r="B743">
        <v>17049542</v>
      </c>
      <c r="C743">
        <f>COUNTIF(Stat!A$2:A$67, B743)</f>
        <v>0</v>
      </c>
      <c r="D743" s="17">
        <v>8</v>
      </c>
      <c r="E743" t="str">
        <f t="shared" si="11"/>
        <v/>
      </c>
    </row>
    <row r="744" spans="1:5" x14ac:dyDescent="0.2">
      <c r="A744" s="4">
        <v>224770438</v>
      </c>
      <c r="B744">
        <v>24040705</v>
      </c>
      <c r="C744">
        <f>COUNTIF(Stat!A$2:A$67, B744)</f>
        <v>0</v>
      </c>
      <c r="D744" s="17">
        <v>8</v>
      </c>
      <c r="E744" t="str">
        <f t="shared" si="11"/>
        <v/>
      </c>
    </row>
    <row r="745" spans="1:5" x14ac:dyDescent="0.2">
      <c r="A745" s="4">
        <v>224771520</v>
      </c>
      <c r="B745">
        <v>23740790</v>
      </c>
      <c r="C745">
        <f>COUNTIF(Stat!A$2:A$67, B745)</f>
        <v>0</v>
      </c>
      <c r="D745" s="17">
        <v>8</v>
      </c>
      <c r="E745" t="str">
        <f t="shared" si="11"/>
        <v/>
      </c>
    </row>
    <row r="746" spans="1:5" x14ac:dyDescent="0.2">
      <c r="A746" s="4">
        <v>224771608</v>
      </c>
      <c r="B746">
        <v>1038240</v>
      </c>
      <c r="C746">
        <f>COUNTIF(Stat!A$2:A$67, B746)</f>
        <v>1</v>
      </c>
      <c r="D746" s="17">
        <v>11</v>
      </c>
      <c r="E746">
        <f t="shared" si="11"/>
        <v>224771608</v>
      </c>
    </row>
    <row r="747" spans="1:5" x14ac:dyDescent="0.2">
      <c r="A747" s="4">
        <v>224771727</v>
      </c>
      <c r="B747">
        <v>1038240</v>
      </c>
      <c r="C747">
        <f>COUNTIF(Stat!A$2:A$67, B747)</f>
        <v>1</v>
      </c>
      <c r="D747" s="17">
        <v>10</v>
      </c>
      <c r="E747">
        <f t="shared" si="11"/>
        <v>224771727</v>
      </c>
    </row>
    <row r="748" spans="1:5" x14ac:dyDescent="0.2">
      <c r="A748" s="4">
        <v>224772374</v>
      </c>
      <c r="B748" t="s">
        <v>208</v>
      </c>
      <c r="C748">
        <f>COUNTIF(Stat!A$2:A$67, B748)</f>
        <v>0</v>
      </c>
      <c r="D748" s="17">
        <v>8</v>
      </c>
      <c r="E748" t="str">
        <f t="shared" si="11"/>
        <v/>
      </c>
    </row>
    <row r="749" spans="1:5" x14ac:dyDescent="0.2">
      <c r="A749" s="4">
        <v>224774566</v>
      </c>
      <c r="B749">
        <v>1308714</v>
      </c>
      <c r="C749">
        <f>COUNTIF(Stat!A$2:A$67, B749)</f>
        <v>0</v>
      </c>
      <c r="D749" s="17">
        <v>8</v>
      </c>
      <c r="E749" t="str">
        <f t="shared" si="11"/>
        <v/>
      </c>
    </row>
    <row r="750" spans="1:5" x14ac:dyDescent="0.2">
      <c r="A750" s="4">
        <v>224777453</v>
      </c>
      <c r="B750">
        <v>1594958</v>
      </c>
      <c r="C750">
        <f>COUNTIF(Stat!A$2:A$67, B750)</f>
        <v>0</v>
      </c>
      <c r="D750" s="17">
        <v>9</v>
      </c>
      <c r="E750" t="str">
        <f t="shared" si="11"/>
        <v/>
      </c>
    </row>
    <row r="751" spans="1:5" x14ac:dyDescent="0.2">
      <c r="A751" s="4">
        <v>224778909</v>
      </c>
      <c r="B751">
        <v>17316662</v>
      </c>
      <c r="C751">
        <f>COUNTIF(Stat!A$2:A$67, B751)</f>
        <v>0</v>
      </c>
      <c r="D751" s="17">
        <v>9</v>
      </c>
      <c r="E751" t="str">
        <f t="shared" si="11"/>
        <v/>
      </c>
    </row>
    <row r="752" spans="1:5" x14ac:dyDescent="0.2">
      <c r="A752" s="4">
        <v>224780749</v>
      </c>
      <c r="B752" t="s">
        <v>208</v>
      </c>
      <c r="C752">
        <f>COUNTIF(Stat!A$2:A$67, B752)</f>
        <v>0</v>
      </c>
      <c r="D752" s="17">
        <v>8</v>
      </c>
      <c r="E752" t="str">
        <f t="shared" si="11"/>
        <v/>
      </c>
    </row>
    <row r="753" spans="1:5" x14ac:dyDescent="0.2">
      <c r="A753" s="4">
        <v>224783569</v>
      </c>
      <c r="B753">
        <v>3865112</v>
      </c>
      <c r="C753">
        <f>COUNTIF(Stat!A$2:A$67, B753)</f>
        <v>0</v>
      </c>
      <c r="D753" s="17">
        <v>8</v>
      </c>
      <c r="E753" t="str">
        <f t="shared" si="11"/>
        <v/>
      </c>
    </row>
    <row r="754" spans="1:5" x14ac:dyDescent="0.2">
      <c r="A754" s="4">
        <v>224783604</v>
      </c>
      <c r="B754">
        <v>11089472</v>
      </c>
      <c r="C754">
        <f>COUNTIF(Stat!A$2:A$67, B754)</f>
        <v>0</v>
      </c>
      <c r="D754" s="17">
        <v>8</v>
      </c>
      <c r="E754" t="str">
        <f t="shared" si="11"/>
        <v/>
      </c>
    </row>
    <row r="755" spans="1:5" x14ac:dyDescent="0.2">
      <c r="A755" s="4">
        <v>224788588</v>
      </c>
      <c r="B755">
        <v>24042391</v>
      </c>
      <c r="C755">
        <f>COUNTIF(Stat!A$2:A$67, B755)</f>
        <v>0</v>
      </c>
      <c r="D755" s="17">
        <v>8</v>
      </c>
      <c r="E755" t="str">
        <f t="shared" si="11"/>
        <v/>
      </c>
    </row>
    <row r="756" spans="1:5" x14ac:dyDescent="0.2">
      <c r="A756" s="4">
        <v>224791840</v>
      </c>
      <c r="B756">
        <v>881726</v>
      </c>
      <c r="C756">
        <f>COUNTIF(Stat!A$2:A$67, B756)</f>
        <v>0</v>
      </c>
      <c r="D756" s="17">
        <v>8</v>
      </c>
      <c r="E756" t="str">
        <f t="shared" si="11"/>
        <v/>
      </c>
    </row>
    <row r="757" spans="1:5" x14ac:dyDescent="0.2">
      <c r="A757" s="4">
        <v>224794292</v>
      </c>
      <c r="B757">
        <v>24042969</v>
      </c>
      <c r="C757">
        <f>COUNTIF(Stat!A$2:A$67, B757)</f>
        <v>0</v>
      </c>
      <c r="D757" s="17">
        <v>8</v>
      </c>
      <c r="E757" t="str">
        <f t="shared" si="11"/>
        <v/>
      </c>
    </row>
    <row r="758" spans="1:5" x14ac:dyDescent="0.2">
      <c r="A758" s="4">
        <v>224795452</v>
      </c>
      <c r="B758">
        <v>23768174</v>
      </c>
      <c r="C758">
        <f>COUNTIF(Stat!A$2:A$67, B758)</f>
        <v>0</v>
      </c>
      <c r="D758" s="17">
        <v>9</v>
      </c>
      <c r="E758" t="str">
        <f t="shared" si="11"/>
        <v/>
      </c>
    </row>
    <row r="759" spans="1:5" x14ac:dyDescent="0.2">
      <c r="A759" s="4">
        <v>224796224</v>
      </c>
      <c r="B759">
        <v>23923760</v>
      </c>
      <c r="C759">
        <f>COUNTIF(Stat!A$2:A$67, B759)</f>
        <v>0</v>
      </c>
      <c r="D759" s="17">
        <v>8</v>
      </c>
      <c r="E759" t="str">
        <f t="shared" si="11"/>
        <v/>
      </c>
    </row>
    <row r="760" spans="1:5" x14ac:dyDescent="0.2">
      <c r="A760" s="4">
        <v>224803238</v>
      </c>
      <c r="B760">
        <v>23115352</v>
      </c>
      <c r="C760">
        <f>COUNTIF(Stat!A$2:A$67, B760)</f>
        <v>0</v>
      </c>
      <c r="D760" s="17">
        <v>9</v>
      </c>
      <c r="E760" t="str">
        <f t="shared" si="11"/>
        <v/>
      </c>
    </row>
    <row r="761" spans="1:5" x14ac:dyDescent="0.2">
      <c r="A761" s="4">
        <v>224804879</v>
      </c>
      <c r="B761">
        <v>1371207</v>
      </c>
      <c r="C761">
        <f>COUNTIF(Stat!A$2:A$67, B761)</f>
        <v>0</v>
      </c>
      <c r="D761" s="17">
        <v>8</v>
      </c>
      <c r="E761" t="str">
        <f t="shared" si="11"/>
        <v/>
      </c>
    </row>
    <row r="762" spans="1:5" x14ac:dyDescent="0.2">
      <c r="A762" s="4">
        <v>224806499</v>
      </c>
      <c r="B762">
        <v>24040789</v>
      </c>
      <c r="C762">
        <f>COUNTIF(Stat!A$2:A$67, B762)</f>
        <v>0</v>
      </c>
      <c r="D762" s="17">
        <v>9</v>
      </c>
      <c r="E762" t="str">
        <f t="shared" si="11"/>
        <v/>
      </c>
    </row>
    <row r="763" spans="1:5" x14ac:dyDescent="0.2">
      <c r="A763" s="4">
        <v>224807090</v>
      </c>
      <c r="B763" t="s">
        <v>208</v>
      </c>
      <c r="C763">
        <f>COUNTIF(Stat!A$2:A$67, B763)</f>
        <v>0</v>
      </c>
      <c r="D763" s="17">
        <v>9</v>
      </c>
      <c r="E763" t="str">
        <f t="shared" si="11"/>
        <v/>
      </c>
    </row>
    <row r="764" spans="1:5" x14ac:dyDescent="0.2">
      <c r="A764" s="4">
        <v>224809728</v>
      </c>
      <c r="B764">
        <v>674839</v>
      </c>
      <c r="C764">
        <f>COUNTIF(Stat!A$2:A$67, B764)</f>
        <v>0</v>
      </c>
      <c r="D764" s="17">
        <v>10</v>
      </c>
      <c r="E764" t="str">
        <f t="shared" si="11"/>
        <v/>
      </c>
    </row>
    <row r="765" spans="1:5" x14ac:dyDescent="0.2">
      <c r="A765" s="4">
        <v>224810004</v>
      </c>
      <c r="B765">
        <v>24044351</v>
      </c>
      <c r="C765">
        <f>COUNTIF(Stat!A$2:A$67, B765)</f>
        <v>0</v>
      </c>
      <c r="D765" s="17">
        <v>8</v>
      </c>
      <c r="E765" t="str">
        <f t="shared" si="11"/>
        <v/>
      </c>
    </row>
    <row r="766" spans="1:5" x14ac:dyDescent="0.2">
      <c r="A766" s="4">
        <v>224810298</v>
      </c>
      <c r="B766">
        <v>1055186</v>
      </c>
      <c r="C766">
        <f>COUNTIF(Stat!A$2:A$67, B766)</f>
        <v>0</v>
      </c>
      <c r="D766" s="17">
        <v>9</v>
      </c>
      <c r="E766" t="str">
        <f t="shared" si="11"/>
        <v/>
      </c>
    </row>
    <row r="767" spans="1:5" x14ac:dyDescent="0.2">
      <c r="A767" s="4">
        <v>224810389</v>
      </c>
      <c r="B767">
        <v>1383936</v>
      </c>
      <c r="C767">
        <f>COUNTIF(Stat!A$2:A$67, B767)</f>
        <v>0</v>
      </c>
      <c r="D767" s="17">
        <v>8</v>
      </c>
      <c r="E767" t="str">
        <f t="shared" si="11"/>
        <v/>
      </c>
    </row>
    <row r="768" spans="1:5" x14ac:dyDescent="0.2">
      <c r="A768" s="4">
        <v>224810471</v>
      </c>
      <c r="B768">
        <v>17049542</v>
      </c>
      <c r="C768">
        <f>COUNTIF(Stat!A$2:A$67, B768)</f>
        <v>0</v>
      </c>
      <c r="D768" s="17">
        <v>8</v>
      </c>
      <c r="E768" t="str">
        <f t="shared" si="11"/>
        <v/>
      </c>
    </row>
    <row r="769" spans="1:5" x14ac:dyDescent="0.2">
      <c r="A769" s="4">
        <v>224810550</v>
      </c>
      <c r="B769">
        <v>17049542</v>
      </c>
      <c r="C769">
        <f>COUNTIF(Stat!A$2:A$67, B769)</f>
        <v>0</v>
      </c>
      <c r="D769" s="17">
        <v>8</v>
      </c>
      <c r="E769" t="str">
        <f t="shared" si="11"/>
        <v/>
      </c>
    </row>
    <row r="770" spans="1:5" x14ac:dyDescent="0.2">
      <c r="A770" s="4">
        <v>224812639</v>
      </c>
      <c r="B770">
        <v>1854861</v>
      </c>
      <c r="C770">
        <f>COUNTIF(Stat!A$2:A$67, B770)</f>
        <v>0</v>
      </c>
      <c r="D770" s="17">
        <v>10</v>
      </c>
      <c r="E770" t="str">
        <f t="shared" si="11"/>
        <v/>
      </c>
    </row>
    <row r="771" spans="1:5" x14ac:dyDescent="0.2">
      <c r="A771" s="4">
        <v>224814025</v>
      </c>
      <c r="B771">
        <v>1080982</v>
      </c>
      <c r="C771">
        <f>COUNTIF(Stat!A$2:A$67, B771)</f>
        <v>0</v>
      </c>
      <c r="D771" s="17">
        <v>9</v>
      </c>
      <c r="E771" t="str">
        <f t="shared" ref="E771:E834" si="12">IF(C771=1, A771, "")</f>
        <v/>
      </c>
    </row>
    <row r="772" spans="1:5" x14ac:dyDescent="0.2">
      <c r="A772" s="4">
        <v>224815943</v>
      </c>
      <c r="B772">
        <v>24075973</v>
      </c>
      <c r="C772">
        <f>COUNTIF(Stat!A$2:A$67, B772)</f>
        <v>0</v>
      </c>
      <c r="D772" s="17">
        <v>9</v>
      </c>
      <c r="E772" t="str">
        <f t="shared" si="12"/>
        <v/>
      </c>
    </row>
    <row r="773" spans="1:5" x14ac:dyDescent="0.2">
      <c r="A773" s="4">
        <v>224818834</v>
      </c>
      <c r="B773" t="s">
        <v>208</v>
      </c>
      <c r="C773">
        <f>COUNTIF(Stat!A$2:A$67, B773)</f>
        <v>0</v>
      </c>
      <c r="D773" s="17">
        <v>8</v>
      </c>
      <c r="E773" t="str">
        <f t="shared" si="12"/>
        <v/>
      </c>
    </row>
    <row r="774" spans="1:5" x14ac:dyDescent="0.2">
      <c r="A774" s="4">
        <v>224819080</v>
      </c>
      <c r="B774">
        <v>18630612</v>
      </c>
      <c r="C774">
        <f>COUNTIF(Stat!A$2:A$67, B774)</f>
        <v>0</v>
      </c>
      <c r="D774" s="17">
        <v>9</v>
      </c>
      <c r="E774" t="str">
        <f t="shared" si="12"/>
        <v/>
      </c>
    </row>
    <row r="775" spans="1:5" x14ac:dyDescent="0.2">
      <c r="A775" s="4">
        <v>224821439</v>
      </c>
      <c r="B775">
        <v>22446562</v>
      </c>
      <c r="C775">
        <f>COUNTIF(Stat!A$2:A$67, B775)</f>
        <v>0</v>
      </c>
      <c r="D775" s="17">
        <v>9</v>
      </c>
      <c r="E775" t="str">
        <f t="shared" si="12"/>
        <v/>
      </c>
    </row>
    <row r="776" spans="1:5" x14ac:dyDescent="0.2">
      <c r="A776" s="4">
        <v>224823708</v>
      </c>
      <c r="B776">
        <v>6642862</v>
      </c>
      <c r="C776">
        <f>COUNTIF(Stat!A$2:A$67, B776)</f>
        <v>0</v>
      </c>
      <c r="D776" s="17">
        <v>8</v>
      </c>
      <c r="E776" t="str">
        <f t="shared" si="12"/>
        <v/>
      </c>
    </row>
    <row r="777" spans="1:5" x14ac:dyDescent="0.2">
      <c r="A777" s="4">
        <v>224824151</v>
      </c>
      <c r="B777">
        <v>8383092</v>
      </c>
      <c r="C777">
        <f>COUNTIF(Stat!A$2:A$67, B777)</f>
        <v>0</v>
      </c>
      <c r="D777" s="17">
        <v>11</v>
      </c>
      <c r="E777" t="str">
        <f t="shared" si="12"/>
        <v/>
      </c>
    </row>
    <row r="778" spans="1:5" x14ac:dyDescent="0.2">
      <c r="A778" s="4">
        <v>224825570</v>
      </c>
      <c r="B778">
        <v>24045667</v>
      </c>
      <c r="C778">
        <f>COUNTIF(Stat!A$2:A$67, B778)</f>
        <v>0</v>
      </c>
      <c r="D778" s="17">
        <v>9</v>
      </c>
      <c r="E778" t="str">
        <f t="shared" si="12"/>
        <v/>
      </c>
    </row>
    <row r="779" spans="1:5" x14ac:dyDescent="0.2">
      <c r="A779" s="4">
        <v>224825837</v>
      </c>
      <c r="B779">
        <v>15176822</v>
      </c>
      <c r="C779">
        <f>COUNTIF(Stat!A$2:A$67, B779)</f>
        <v>0</v>
      </c>
      <c r="D779" s="17">
        <v>9</v>
      </c>
      <c r="E779" t="str">
        <f t="shared" si="12"/>
        <v/>
      </c>
    </row>
    <row r="780" spans="1:5" x14ac:dyDescent="0.2">
      <c r="A780" s="4">
        <v>224827996</v>
      </c>
      <c r="B780">
        <v>420074</v>
      </c>
      <c r="C780">
        <f>COUNTIF(Stat!A$2:A$67, B780)</f>
        <v>0</v>
      </c>
      <c r="D780" s="17">
        <v>9</v>
      </c>
      <c r="E780" t="str">
        <f t="shared" si="12"/>
        <v/>
      </c>
    </row>
    <row r="781" spans="1:5" x14ac:dyDescent="0.2">
      <c r="A781" s="4">
        <v>224829932</v>
      </c>
      <c r="B781">
        <v>23767889</v>
      </c>
      <c r="C781">
        <f>COUNTIF(Stat!A$2:A$67, B781)</f>
        <v>0</v>
      </c>
      <c r="D781" s="17">
        <v>9</v>
      </c>
      <c r="E781" t="str">
        <f t="shared" si="12"/>
        <v/>
      </c>
    </row>
    <row r="782" spans="1:5" x14ac:dyDescent="0.2">
      <c r="A782" s="4">
        <v>224832460</v>
      </c>
      <c r="B782">
        <v>23875882</v>
      </c>
      <c r="C782">
        <f>COUNTIF(Stat!A$2:A$67, B782)</f>
        <v>1</v>
      </c>
      <c r="D782" s="17">
        <v>9</v>
      </c>
      <c r="E782">
        <f t="shared" si="12"/>
        <v>224832460</v>
      </c>
    </row>
    <row r="783" spans="1:5" x14ac:dyDescent="0.2">
      <c r="A783" s="4">
        <v>224837365</v>
      </c>
      <c r="B783">
        <v>8383092</v>
      </c>
      <c r="C783">
        <f>COUNTIF(Stat!A$2:A$67, B783)</f>
        <v>0</v>
      </c>
      <c r="D783" s="17">
        <v>10</v>
      </c>
      <c r="E783" t="str">
        <f t="shared" si="12"/>
        <v/>
      </c>
    </row>
    <row r="784" spans="1:5" x14ac:dyDescent="0.2">
      <c r="A784" s="4">
        <v>224839640</v>
      </c>
      <c r="B784">
        <v>24046972</v>
      </c>
      <c r="C784">
        <f>COUNTIF(Stat!A$2:A$67, B784)</f>
        <v>0</v>
      </c>
      <c r="D784" s="17">
        <v>8</v>
      </c>
      <c r="E784" t="str">
        <f t="shared" si="12"/>
        <v/>
      </c>
    </row>
    <row r="785" spans="1:5" x14ac:dyDescent="0.2">
      <c r="A785" s="4">
        <v>224840300</v>
      </c>
      <c r="B785">
        <v>335676</v>
      </c>
      <c r="C785">
        <f>COUNTIF(Stat!A$2:A$67, B785)</f>
        <v>0</v>
      </c>
      <c r="D785" s="17">
        <v>8</v>
      </c>
      <c r="E785" t="str">
        <f t="shared" si="12"/>
        <v/>
      </c>
    </row>
    <row r="786" spans="1:5" x14ac:dyDescent="0.2">
      <c r="A786" s="4">
        <v>224840512</v>
      </c>
      <c r="B786">
        <v>23826462</v>
      </c>
      <c r="C786">
        <f>COUNTIF(Stat!A$2:A$67, B786)</f>
        <v>0</v>
      </c>
      <c r="D786" s="17">
        <v>9</v>
      </c>
      <c r="E786" t="str">
        <f t="shared" si="12"/>
        <v/>
      </c>
    </row>
    <row r="787" spans="1:5" x14ac:dyDescent="0.2">
      <c r="A787" s="4">
        <v>224840833</v>
      </c>
      <c r="B787">
        <v>6014232</v>
      </c>
      <c r="C787">
        <f>COUNTIF(Stat!A$2:A$67, B787)</f>
        <v>0</v>
      </c>
      <c r="D787" s="17">
        <v>8</v>
      </c>
      <c r="E787" t="str">
        <f t="shared" si="12"/>
        <v/>
      </c>
    </row>
    <row r="788" spans="1:5" x14ac:dyDescent="0.2">
      <c r="A788" s="4">
        <v>224845511</v>
      </c>
      <c r="B788">
        <v>721440</v>
      </c>
      <c r="C788">
        <f>COUNTIF(Stat!A$2:A$67, B788)</f>
        <v>0</v>
      </c>
      <c r="D788" s="17">
        <v>8</v>
      </c>
      <c r="E788" t="str">
        <f t="shared" si="12"/>
        <v/>
      </c>
    </row>
    <row r="789" spans="1:5" x14ac:dyDescent="0.2">
      <c r="A789" s="4">
        <v>224845524</v>
      </c>
      <c r="B789">
        <v>721440</v>
      </c>
      <c r="C789">
        <f>COUNTIF(Stat!A$2:A$67, B789)</f>
        <v>0</v>
      </c>
      <c r="D789" s="17">
        <v>8</v>
      </c>
      <c r="E789" t="str">
        <f t="shared" si="12"/>
        <v/>
      </c>
    </row>
    <row r="790" spans="1:5" x14ac:dyDescent="0.2">
      <c r="A790" s="4">
        <v>224846191</v>
      </c>
      <c r="B790">
        <v>23652067</v>
      </c>
      <c r="C790">
        <f>COUNTIF(Stat!A$2:A$67, B790)</f>
        <v>0</v>
      </c>
      <c r="D790" s="17">
        <v>9</v>
      </c>
      <c r="E790" t="str">
        <f t="shared" si="12"/>
        <v/>
      </c>
    </row>
    <row r="791" spans="1:5" x14ac:dyDescent="0.2">
      <c r="A791" s="4">
        <v>224846303</v>
      </c>
      <c r="B791">
        <v>23249832</v>
      </c>
      <c r="C791">
        <f>COUNTIF(Stat!A$2:A$67, B791)</f>
        <v>0</v>
      </c>
      <c r="D791" s="17">
        <v>8</v>
      </c>
      <c r="E791" t="str">
        <f t="shared" si="12"/>
        <v/>
      </c>
    </row>
    <row r="792" spans="1:5" x14ac:dyDescent="0.2">
      <c r="A792" s="4">
        <v>224846326</v>
      </c>
      <c r="B792">
        <v>23249832</v>
      </c>
      <c r="C792">
        <f>COUNTIF(Stat!A$2:A$67, B792)</f>
        <v>0</v>
      </c>
      <c r="D792" s="17">
        <v>8</v>
      </c>
      <c r="E792" t="str">
        <f t="shared" si="12"/>
        <v/>
      </c>
    </row>
    <row r="793" spans="1:5" x14ac:dyDescent="0.2">
      <c r="A793" s="4">
        <v>224847567</v>
      </c>
      <c r="B793">
        <v>23614232</v>
      </c>
      <c r="C793">
        <f>COUNTIF(Stat!A$2:A$67, B793)</f>
        <v>0</v>
      </c>
      <c r="D793" s="17">
        <v>8</v>
      </c>
      <c r="E793" t="str">
        <f t="shared" si="12"/>
        <v/>
      </c>
    </row>
    <row r="794" spans="1:5" x14ac:dyDescent="0.2">
      <c r="A794" s="4">
        <v>224847840</v>
      </c>
      <c r="B794">
        <v>23633677</v>
      </c>
      <c r="C794">
        <f>COUNTIF(Stat!A$2:A$67, B794)</f>
        <v>0</v>
      </c>
      <c r="D794" s="17">
        <v>9</v>
      </c>
      <c r="E794" t="str">
        <f t="shared" si="12"/>
        <v/>
      </c>
    </row>
    <row r="795" spans="1:5" x14ac:dyDescent="0.2">
      <c r="A795" s="4">
        <v>224848921</v>
      </c>
      <c r="B795">
        <v>2962941</v>
      </c>
      <c r="C795">
        <f>COUNTIF(Stat!A$2:A$67, B795)</f>
        <v>0</v>
      </c>
      <c r="D795" s="17">
        <v>9</v>
      </c>
      <c r="E795" t="str">
        <f t="shared" si="12"/>
        <v/>
      </c>
    </row>
    <row r="796" spans="1:5" x14ac:dyDescent="0.2">
      <c r="A796" s="4">
        <v>224848924</v>
      </c>
      <c r="B796">
        <v>20661892</v>
      </c>
      <c r="C796">
        <f>COUNTIF(Stat!A$2:A$67, B796)</f>
        <v>0</v>
      </c>
      <c r="D796" s="17">
        <v>9</v>
      </c>
      <c r="E796" t="str">
        <f t="shared" si="12"/>
        <v/>
      </c>
    </row>
    <row r="797" spans="1:5" x14ac:dyDescent="0.2">
      <c r="A797" s="4">
        <v>224848990</v>
      </c>
      <c r="B797">
        <v>20661892</v>
      </c>
      <c r="C797">
        <f>COUNTIF(Stat!A$2:A$67, B797)</f>
        <v>0</v>
      </c>
      <c r="D797" s="17">
        <v>9</v>
      </c>
      <c r="E797" t="str">
        <f t="shared" si="12"/>
        <v/>
      </c>
    </row>
    <row r="798" spans="1:5" x14ac:dyDescent="0.2">
      <c r="A798" s="4">
        <v>224849458</v>
      </c>
      <c r="B798">
        <v>8695512</v>
      </c>
      <c r="C798">
        <f>COUNTIF(Stat!A$2:A$67, B798)</f>
        <v>0</v>
      </c>
      <c r="D798" s="17">
        <v>9</v>
      </c>
      <c r="E798" t="str">
        <f t="shared" si="12"/>
        <v/>
      </c>
    </row>
    <row r="799" spans="1:5" x14ac:dyDescent="0.2">
      <c r="A799" s="4">
        <v>224849686</v>
      </c>
      <c r="B799">
        <v>24108943</v>
      </c>
      <c r="C799">
        <f>COUNTIF(Stat!A$2:A$67, B799)</f>
        <v>0</v>
      </c>
      <c r="D799" s="17">
        <v>9</v>
      </c>
      <c r="E799" t="str">
        <f t="shared" si="12"/>
        <v/>
      </c>
    </row>
    <row r="800" spans="1:5" x14ac:dyDescent="0.2">
      <c r="A800" s="4">
        <v>224850240</v>
      </c>
      <c r="B800">
        <v>6642862</v>
      </c>
      <c r="C800">
        <f>COUNTIF(Stat!A$2:A$67, B800)</f>
        <v>0</v>
      </c>
      <c r="D800" s="17">
        <v>9</v>
      </c>
      <c r="E800" t="str">
        <f t="shared" si="12"/>
        <v/>
      </c>
    </row>
    <row r="801" spans="1:5" x14ac:dyDescent="0.2">
      <c r="A801" s="4">
        <v>224851056</v>
      </c>
      <c r="B801">
        <v>13063412</v>
      </c>
      <c r="C801">
        <f>COUNTIF(Stat!A$2:A$67, B801)</f>
        <v>0</v>
      </c>
      <c r="D801" s="17">
        <v>9</v>
      </c>
      <c r="E801" t="str">
        <f t="shared" si="12"/>
        <v/>
      </c>
    </row>
    <row r="802" spans="1:5" x14ac:dyDescent="0.2">
      <c r="A802" s="4">
        <v>224851691</v>
      </c>
      <c r="B802">
        <v>23653272</v>
      </c>
      <c r="C802">
        <f>COUNTIF(Stat!A$2:A$67, B802)</f>
        <v>0</v>
      </c>
      <c r="D802" s="17">
        <v>9</v>
      </c>
      <c r="E802" t="str">
        <f t="shared" si="12"/>
        <v/>
      </c>
    </row>
    <row r="803" spans="1:5" x14ac:dyDescent="0.2">
      <c r="A803" s="4">
        <v>224851744</v>
      </c>
      <c r="B803">
        <v>23653272</v>
      </c>
      <c r="C803">
        <f>COUNTIF(Stat!A$2:A$67, B803)</f>
        <v>0</v>
      </c>
      <c r="D803" s="17">
        <v>9</v>
      </c>
      <c r="E803" t="str">
        <f t="shared" si="12"/>
        <v/>
      </c>
    </row>
    <row r="804" spans="1:5" x14ac:dyDescent="0.2">
      <c r="A804" s="4">
        <v>224851859</v>
      </c>
      <c r="B804">
        <v>23935061</v>
      </c>
      <c r="C804">
        <f>COUNTIF(Stat!A$2:A$67, B804)</f>
        <v>0</v>
      </c>
      <c r="D804" s="17">
        <v>8</v>
      </c>
      <c r="E804" t="str">
        <f t="shared" si="12"/>
        <v/>
      </c>
    </row>
    <row r="805" spans="1:5" x14ac:dyDescent="0.2">
      <c r="A805" s="4">
        <v>224855213</v>
      </c>
      <c r="B805">
        <v>1122073</v>
      </c>
      <c r="C805">
        <f>COUNTIF(Stat!A$2:A$67, B805)</f>
        <v>0</v>
      </c>
      <c r="D805" s="17">
        <v>9</v>
      </c>
      <c r="E805" t="str">
        <f t="shared" si="12"/>
        <v/>
      </c>
    </row>
    <row r="806" spans="1:5" x14ac:dyDescent="0.2">
      <c r="A806" s="4">
        <v>224857507</v>
      </c>
      <c r="B806">
        <v>17012432</v>
      </c>
      <c r="C806">
        <f>COUNTIF(Stat!A$2:A$67, B806)</f>
        <v>0</v>
      </c>
      <c r="D806" s="17">
        <v>9</v>
      </c>
      <c r="E806" t="str">
        <f t="shared" si="12"/>
        <v/>
      </c>
    </row>
    <row r="807" spans="1:5" x14ac:dyDescent="0.2">
      <c r="A807" s="4">
        <v>224857605</v>
      </c>
      <c r="B807">
        <v>17012432</v>
      </c>
      <c r="C807">
        <f>COUNTIF(Stat!A$2:A$67, B807)</f>
        <v>0</v>
      </c>
      <c r="D807" s="17">
        <v>9</v>
      </c>
      <c r="E807" t="str">
        <f t="shared" si="12"/>
        <v/>
      </c>
    </row>
    <row r="808" spans="1:5" x14ac:dyDescent="0.2">
      <c r="A808" s="4">
        <v>224858218</v>
      </c>
      <c r="B808">
        <v>24048748</v>
      </c>
      <c r="C808">
        <f>COUNTIF(Stat!A$2:A$67, B808)</f>
        <v>0</v>
      </c>
      <c r="D808" s="17">
        <v>9</v>
      </c>
      <c r="E808" t="str">
        <f t="shared" si="12"/>
        <v/>
      </c>
    </row>
    <row r="809" spans="1:5" x14ac:dyDescent="0.2">
      <c r="A809" s="4">
        <v>224858411</v>
      </c>
      <c r="B809" t="s">
        <v>208</v>
      </c>
      <c r="C809">
        <f>COUNTIF(Stat!A$2:A$67, B809)</f>
        <v>0</v>
      </c>
      <c r="D809" s="17">
        <v>9</v>
      </c>
      <c r="E809" t="str">
        <f t="shared" si="12"/>
        <v/>
      </c>
    </row>
    <row r="810" spans="1:5" x14ac:dyDescent="0.2">
      <c r="A810" s="4">
        <v>224858427</v>
      </c>
      <c r="B810">
        <v>24048773</v>
      </c>
      <c r="C810">
        <f>COUNTIF(Stat!A$2:A$67, B810)</f>
        <v>0</v>
      </c>
      <c r="D810" s="17">
        <v>9</v>
      </c>
      <c r="E810" t="str">
        <f t="shared" si="12"/>
        <v/>
      </c>
    </row>
    <row r="811" spans="1:5" x14ac:dyDescent="0.2">
      <c r="A811" s="4">
        <v>224864715</v>
      </c>
      <c r="B811">
        <v>23560271</v>
      </c>
      <c r="C811">
        <f>COUNTIF(Stat!A$2:A$67, B811)</f>
        <v>0</v>
      </c>
      <c r="D811" s="17">
        <v>9</v>
      </c>
      <c r="E811" t="str">
        <f t="shared" si="12"/>
        <v/>
      </c>
    </row>
    <row r="812" spans="1:5" x14ac:dyDescent="0.2">
      <c r="A812" s="4">
        <v>224865119</v>
      </c>
      <c r="B812" t="s">
        <v>208</v>
      </c>
      <c r="C812">
        <f>COUNTIF(Stat!A$2:A$67, B812)</f>
        <v>0</v>
      </c>
      <c r="D812" s="17">
        <v>8</v>
      </c>
      <c r="E812" t="str">
        <f t="shared" si="12"/>
        <v/>
      </c>
    </row>
    <row r="813" spans="1:5" x14ac:dyDescent="0.2">
      <c r="A813" s="4">
        <v>224865336</v>
      </c>
      <c r="B813" t="s">
        <v>208</v>
      </c>
      <c r="C813">
        <f>COUNTIF(Stat!A$2:A$67, B813)</f>
        <v>0</v>
      </c>
      <c r="D813" s="17">
        <v>8</v>
      </c>
      <c r="E813" t="str">
        <f t="shared" si="12"/>
        <v/>
      </c>
    </row>
    <row r="814" spans="1:5" x14ac:dyDescent="0.2">
      <c r="A814" s="4">
        <v>224867341</v>
      </c>
      <c r="B814">
        <v>1308714</v>
      </c>
      <c r="C814">
        <f>COUNTIF(Stat!A$2:A$67, B814)</f>
        <v>0</v>
      </c>
      <c r="D814" s="17">
        <v>8</v>
      </c>
      <c r="E814" t="str">
        <f t="shared" si="12"/>
        <v/>
      </c>
    </row>
    <row r="815" spans="1:5" x14ac:dyDescent="0.2">
      <c r="A815" s="4">
        <v>224867356</v>
      </c>
      <c r="B815">
        <v>23810448</v>
      </c>
      <c r="C815">
        <f>COUNTIF(Stat!A$2:A$67, B815)</f>
        <v>0</v>
      </c>
      <c r="D815" s="17">
        <v>8</v>
      </c>
      <c r="E815" t="str">
        <f t="shared" si="12"/>
        <v/>
      </c>
    </row>
    <row r="816" spans="1:5" x14ac:dyDescent="0.2">
      <c r="A816" s="4">
        <v>224871194</v>
      </c>
      <c r="B816" t="s">
        <v>208</v>
      </c>
      <c r="C816">
        <f>COUNTIF(Stat!A$2:A$67, B816)</f>
        <v>0</v>
      </c>
      <c r="D816" s="17">
        <v>9</v>
      </c>
      <c r="E816" t="str">
        <f t="shared" si="12"/>
        <v/>
      </c>
    </row>
    <row r="817" spans="1:5" x14ac:dyDescent="0.2">
      <c r="A817" s="4">
        <v>224871317</v>
      </c>
      <c r="B817" t="s">
        <v>208</v>
      </c>
      <c r="C817">
        <f>COUNTIF(Stat!A$2:A$67, B817)</f>
        <v>0</v>
      </c>
      <c r="D817" s="17">
        <v>10</v>
      </c>
      <c r="E817" t="str">
        <f t="shared" si="12"/>
        <v/>
      </c>
    </row>
    <row r="818" spans="1:5" x14ac:dyDescent="0.2">
      <c r="A818" s="4">
        <v>224878129</v>
      </c>
      <c r="B818">
        <v>766103</v>
      </c>
      <c r="C818">
        <f>COUNTIF(Stat!A$2:A$67, B818)</f>
        <v>0</v>
      </c>
      <c r="D818" s="17">
        <v>9</v>
      </c>
      <c r="E818" t="str">
        <f t="shared" si="12"/>
        <v/>
      </c>
    </row>
    <row r="819" spans="1:5" x14ac:dyDescent="0.2">
      <c r="A819" s="4">
        <v>224879205</v>
      </c>
      <c r="B819">
        <v>24051015</v>
      </c>
      <c r="C819">
        <f>COUNTIF(Stat!A$2:A$67, B819)</f>
        <v>0</v>
      </c>
      <c r="D819" s="17">
        <v>9</v>
      </c>
      <c r="E819" t="str">
        <f t="shared" si="12"/>
        <v/>
      </c>
    </row>
    <row r="820" spans="1:5" x14ac:dyDescent="0.2">
      <c r="A820" s="4">
        <v>224879529</v>
      </c>
      <c r="B820">
        <v>24051060</v>
      </c>
      <c r="C820">
        <f>COUNTIF(Stat!A$2:A$67, B820)</f>
        <v>1</v>
      </c>
      <c r="D820" s="17">
        <v>8</v>
      </c>
      <c r="E820">
        <f t="shared" si="12"/>
        <v>224879529</v>
      </c>
    </row>
    <row r="821" spans="1:5" x14ac:dyDescent="0.2">
      <c r="A821" s="4">
        <v>224881609</v>
      </c>
      <c r="B821">
        <v>6229922</v>
      </c>
      <c r="C821">
        <f>COUNTIF(Stat!A$2:A$67, B821)</f>
        <v>0</v>
      </c>
      <c r="D821" s="17">
        <v>8</v>
      </c>
      <c r="E821" t="str">
        <f t="shared" si="12"/>
        <v/>
      </c>
    </row>
    <row r="822" spans="1:5" x14ac:dyDescent="0.2">
      <c r="A822" s="4">
        <v>224883033</v>
      </c>
      <c r="B822" t="s">
        <v>208</v>
      </c>
      <c r="C822">
        <f>COUNTIF(Stat!A$2:A$67, B822)</f>
        <v>0</v>
      </c>
      <c r="D822" s="17">
        <v>8</v>
      </c>
      <c r="E822" t="str">
        <f t="shared" si="12"/>
        <v/>
      </c>
    </row>
    <row r="823" spans="1:5" x14ac:dyDescent="0.2">
      <c r="A823" s="4">
        <v>224885386</v>
      </c>
      <c r="B823">
        <v>24025425</v>
      </c>
      <c r="C823">
        <f>COUNTIF(Stat!A$2:A$67, B823)</f>
        <v>0</v>
      </c>
      <c r="D823" s="17">
        <v>8</v>
      </c>
      <c r="E823" t="str">
        <f t="shared" si="12"/>
        <v/>
      </c>
    </row>
    <row r="824" spans="1:5" x14ac:dyDescent="0.2">
      <c r="A824" s="4">
        <v>224888344</v>
      </c>
      <c r="B824">
        <v>18288442</v>
      </c>
      <c r="C824">
        <f>COUNTIF(Stat!A$2:A$67, B824)</f>
        <v>0</v>
      </c>
      <c r="D824" s="17">
        <v>9</v>
      </c>
      <c r="E824" t="str">
        <f t="shared" si="12"/>
        <v/>
      </c>
    </row>
    <row r="825" spans="1:5" x14ac:dyDescent="0.2">
      <c r="A825" s="4">
        <v>224888695</v>
      </c>
      <c r="B825">
        <v>24130075</v>
      </c>
      <c r="C825">
        <f>COUNTIF(Stat!A$2:A$67, B825)</f>
        <v>0</v>
      </c>
      <c r="D825" s="17">
        <v>10</v>
      </c>
      <c r="E825" t="str">
        <f t="shared" si="12"/>
        <v/>
      </c>
    </row>
    <row r="826" spans="1:5" x14ac:dyDescent="0.2">
      <c r="A826" s="4">
        <v>224890347</v>
      </c>
      <c r="B826">
        <v>13391152</v>
      </c>
      <c r="C826">
        <f>COUNTIF(Stat!A$2:A$67, B826)</f>
        <v>0</v>
      </c>
      <c r="D826" s="17">
        <v>9</v>
      </c>
      <c r="E826" t="str">
        <f t="shared" si="12"/>
        <v/>
      </c>
    </row>
    <row r="827" spans="1:5" x14ac:dyDescent="0.2">
      <c r="A827" s="4">
        <v>224890896</v>
      </c>
      <c r="B827">
        <v>23859888</v>
      </c>
      <c r="C827">
        <f>COUNTIF(Stat!A$2:A$67, B827)</f>
        <v>0</v>
      </c>
      <c r="D827" s="17">
        <v>9</v>
      </c>
      <c r="E827" t="str">
        <f t="shared" si="12"/>
        <v/>
      </c>
    </row>
    <row r="828" spans="1:5" x14ac:dyDescent="0.2">
      <c r="A828" s="4">
        <v>224892234</v>
      </c>
      <c r="B828">
        <v>23923760</v>
      </c>
      <c r="C828">
        <f>COUNTIF(Stat!A$2:A$67, B828)</f>
        <v>0</v>
      </c>
      <c r="D828" s="17">
        <v>9</v>
      </c>
      <c r="E828" t="str">
        <f t="shared" si="12"/>
        <v/>
      </c>
    </row>
    <row r="829" spans="1:5" x14ac:dyDescent="0.2">
      <c r="A829" s="4">
        <v>224894179</v>
      </c>
      <c r="B829">
        <v>10137112</v>
      </c>
      <c r="C829">
        <f>COUNTIF(Stat!A$2:A$67, B829)</f>
        <v>0</v>
      </c>
      <c r="D829" s="17">
        <v>9</v>
      </c>
      <c r="E829" t="str">
        <f t="shared" si="12"/>
        <v/>
      </c>
    </row>
    <row r="830" spans="1:5" x14ac:dyDescent="0.2">
      <c r="A830" s="4">
        <v>224896394</v>
      </c>
      <c r="B830">
        <v>24052605</v>
      </c>
      <c r="C830">
        <f>COUNTIF(Stat!A$2:A$67, B830)</f>
        <v>0</v>
      </c>
      <c r="D830" s="17">
        <v>9</v>
      </c>
      <c r="E830" t="str">
        <f t="shared" si="12"/>
        <v/>
      </c>
    </row>
    <row r="831" spans="1:5" x14ac:dyDescent="0.2">
      <c r="A831" s="4">
        <v>224896600</v>
      </c>
      <c r="B831">
        <v>313464</v>
      </c>
      <c r="C831">
        <f>COUNTIF(Stat!A$2:A$67, B831)</f>
        <v>0</v>
      </c>
      <c r="D831" s="17">
        <v>8</v>
      </c>
      <c r="E831" t="str">
        <f t="shared" si="12"/>
        <v/>
      </c>
    </row>
    <row r="832" spans="1:5" x14ac:dyDescent="0.2">
      <c r="A832" s="4">
        <v>224897927</v>
      </c>
      <c r="B832">
        <v>10350782</v>
      </c>
      <c r="C832">
        <f>COUNTIF(Stat!A$2:A$67, B832)</f>
        <v>0</v>
      </c>
      <c r="D832" s="17">
        <v>10</v>
      </c>
      <c r="E832" t="str">
        <f t="shared" si="12"/>
        <v/>
      </c>
    </row>
    <row r="833" spans="1:5" x14ac:dyDescent="0.2">
      <c r="A833" s="4">
        <v>224897982</v>
      </c>
      <c r="B833">
        <v>822670</v>
      </c>
      <c r="C833">
        <f>COUNTIF(Stat!A$2:A$67, B833)</f>
        <v>0</v>
      </c>
      <c r="D833" s="17">
        <v>9</v>
      </c>
      <c r="E833" t="str">
        <f t="shared" si="12"/>
        <v/>
      </c>
    </row>
    <row r="834" spans="1:5" x14ac:dyDescent="0.2">
      <c r="A834" s="4">
        <v>224898804</v>
      </c>
      <c r="B834">
        <v>12153052</v>
      </c>
      <c r="C834">
        <f>COUNTIF(Stat!A$2:A$67, B834)</f>
        <v>0</v>
      </c>
      <c r="D834" s="17">
        <v>9</v>
      </c>
      <c r="E834" t="str">
        <f t="shared" si="12"/>
        <v/>
      </c>
    </row>
    <row r="835" spans="1:5" x14ac:dyDescent="0.2">
      <c r="A835" s="4">
        <v>224899076</v>
      </c>
      <c r="B835">
        <v>17841722</v>
      </c>
      <c r="C835">
        <f>COUNTIF(Stat!A$2:A$67, B835)</f>
        <v>0</v>
      </c>
      <c r="D835" s="17">
        <v>9</v>
      </c>
      <c r="E835" t="str">
        <f t="shared" ref="E835:E898" si="13">IF(C835=1, A835, "")</f>
        <v/>
      </c>
    </row>
    <row r="836" spans="1:5" x14ac:dyDescent="0.2">
      <c r="A836" s="4">
        <v>224899241</v>
      </c>
      <c r="B836">
        <v>13391152</v>
      </c>
      <c r="C836">
        <f>COUNTIF(Stat!A$2:A$67, B836)</f>
        <v>0</v>
      </c>
      <c r="D836" s="17">
        <v>9</v>
      </c>
      <c r="E836" t="str">
        <f t="shared" si="13"/>
        <v/>
      </c>
    </row>
    <row r="837" spans="1:5" x14ac:dyDescent="0.2">
      <c r="A837" s="4">
        <v>224900331</v>
      </c>
      <c r="B837">
        <v>10137112</v>
      </c>
      <c r="C837">
        <f>COUNTIF(Stat!A$2:A$67, B837)</f>
        <v>0</v>
      </c>
      <c r="D837" s="17">
        <v>9</v>
      </c>
      <c r="E837" t="str">
        <f t="shared" si="13"/>
        <v/>
      </c>
    </row>
    <row r="838" spans="1:5" x14ac:dyDescent="0.2">
      <c r="A838" s="4">
        <v>224900429</v>
      </c>
      <c r="B838">
        <v>10137112</v>
      </c>
      <c r="C838">
        <f>COUNTIF(Stat!A$2:A$67, B838)</f>
        <v>0</v>
      </c>
      <c r="D838" s="17">
        <v>9</v>
      </c>
      <c r="E838" t="str">
        <f t="shared" si="13"/>
        <v/>
      </c>
    </row>
    <row r="839" spans="1:5" x14ac:dyDescent="0.2">
      <c r="A839" s="4">
        <v>224900479</v>
      </c>
      <c r="B839">
        <v>723199</v>
      </c>
      <c r="C839">
        <f>COUNTIF(Stat!A$2:A$67, B839)</f>
        <v>0</v>
      </c>
      <c r="D839" s="17">
        <v>9</v>
      </c>
      <c r="E839" t="str">
        <f t="shared" si="13"/>
        <v/>
      </c>
    </row>
    <row r="840" spans="1:5" x14ac:dyDescent="0.2">
      <c r="A840" s="4">
        <v>224900867</v>
      </c>
      <c r="B840">
        <v>19365122</v>
      </c>
      <c r="C840">
        <f>COUNTIF(Stat!A$2:A$67, B840)</f>
        <v>0</v>
      </c>
      <c r="D840" s="17">
        <v>8</v>
      </c>
      <c r="E840" t="str">
        <f t="shared" si="13"/>
        <v/>
      </c>
    </row>
    <row r="841" spans="1:5" x14ac:dyDescent="0.2">
      <c r="A841" s="4">
        <v>224902007</v>
      </c>
      <c r="B841">
        <v>10137112</v>
      </c>
      <c r="C841">
        <f>COUNTIF(Stat!A$2:A$67, B841)</f>
        <v>0</v>
      </c>
      <c r="D841" s="17">
        <v>9</v>
      </c>
      <c r="E841" t="str">
        <f t="shared" si="13"/>
        <v/>
      </c>
    </row>
    <row r="842" spans="1:5" x14ac:dyDescent="0.2">
      <c r="A842" s="4">
        <v>224902078</v>
      </c>
      <c r="B842">
        <v>23622534</v>
      </c>
      <c r="C842">
        <f>COUNTIF(Stat!A$2:A$67, B842)</f>
        <v>0</v>
      </c>
      <c r="D842" s="17">
        <v>9</v>
      </c>
      <c r="E842" t="str">
        <f t="shared" si="13"/>
        <v/>
      </c>
    </row>
    <row r="843" spans="1:5" x14ac:dyDescent="0.2">
      <c r="A843" s="4">
        <v>224902700</v>
      </c>
      <c r="B843">
        <v>23625436</v>
      </c>
      <c r="C843">
        <f>COUNTIF(Stat!A$2:A$67, B843)</f>
        <v>0</v>
      </c>
      <c r="D843" s="17">
        <v>9</v>
      </c>
      <c r="E843" t="str">
        <f t="shared" si="13"/>
        <v/>
      </c>
    </row>
    <row r="844" spans="1:5" x14ac:dyDescent="0.2">
      <c r="A844" s="4">
        <v>224903197</v>
      </c>
      <c r="B844">
        <v>24053220</v>
      </c>
      <c r="C844">
        <f>COUNTIF(Stat!A$2:A$67, B844)</f>
        <v>0</v>
      </c>
      <c r="D844" s="17">
        <v>10</v>
      </c>
      <c r="E844" t="str">
        <f t="shared" si="13"/>
        <v/>
      </c>
    </row>
    <row r="845" spans="1:5" x14ac:dyDescent="0.2">
      <c r="A845" s="4">
        <v>224903546</v>
      </c>
      <c r="B845">
        <v>24053265</v>
      </c>
      <c r="C845">
        <f>COUNTIF(Stat!A$2:A$67, B845)</f>
        <v>0</v>
      </c>
      <c r="D845" s="17">
        <v>10</v>
      </c>
      <c r="E845" t="str">
        <f t="shared" si="13"/>
        <v/>
      </c>
    </row>
    <row r="846" spans="1:5" x14ac:dyDescent="0.2">
      <c r="A846" s="4">
        <v>224905370</v>
      </c>
      <c r="B846">
        <v>706800</v>
      </c>
      <c r="C846">
        <f>COUNTIF(Stat!A$2:A$67, B846)</f>
        <v>0</v>
      </c>
      <c r="D846" s="17">
        <v>8</v>
      </c>
      <c r="E846" t="str">
        <f t="shared" si="13"/>
        <v/>
      </c>
    </row>
    <row r="847" spans="1:5" x14ac:dyDescent="0.2">
      <c r="A847" s="4">
        <v>224905454</v>
      </c>
      <c r="B847">
        <v>706800</v>
      </c>
      <c r="C847">
        <f>COUNTIF(Stat!A$2:A$67, B847)</f>
        <v>0</v>
      </c>
      <c r="D847" s="17">
        <v>9</v>
      </c>
      <c r="E847" t="str">
        <f t="shared" si="13"/>
        <v/>
      </c>
    </row>
    <row r="848" spans="1:5" x14ac:dyDescent="0.2">
      <c r="A848" s="4">
        <v>224905536</v>
      </c>
      <c r="B848">
        <v>1095802</v>
      </c>
      <c r="C848">
        <f>COUNTIF(Stat!A$2:A$67, B848)</f>
        <v>0</v>
      </c>
      <c r="D848" s="17">
        <v>10</v>
      </c>
      <c r="E848" t="str">
        <f t="shared" si="13"/>
        <v/>
      </c>
    </row>
    <row r="849" spans="1:5" x14ac:dyDescent="0.2">
      <c r="A849" s="4">
        <v>224905603</v>
      </c>
      <c r="B849">
        <v>1246313</v>
      </c>
      <c r="C849">
        <f>COUNTIF(Stat!A$2:A$67, B849)</f>
        <v>0</v>
      </c>
      <c r="D849" s="17">
        <v>11</v>
      </c>
      <c r="E849" t="str">
        <f t="shared" si="13"/>
        <v/>
      </c>
    </row>
    <row r="850" spans="1:5" x14ac:dyDescent="0.2">
      <c r="A850" s="4">
        <v>224906512</v>
      </c>
      <c r="B850">
        <v>3865112</v>
      </c>
      <c r="C850">
        <f>COUNTIF(Stat!A$2:A$67, B850)</f>
        <v>0</v>
      </c>
      <c r="D850" s="17">
        <v>8</v>
      </c>
      <c r="E850" t="str">
        <f t="shared" si="13"/>
        <v/>
      </c>
    </row>
    <row r="851" spans="1:5" x14ac:dyDescent="0.2">
      <c r="A851" s="4">
        <v>224907214</v>
      </c>
      <c r="B851">
        <v>20780262</v>
      </c>
      <c r="C851">
        <f>COUNTIF(Stat!A$2:A$67, B851)</f>
        <v>0</v>
      </c>
      <c r="D851" s="17">
        <v>10</v>
      </c>
      <c r="E851" t="str">
        <f t="shared" si="13"/>
        <v/>
      </c>
    </row>
    <row r="852" spans="1:5" x14ac:dyDescent="0.2">
      <c r="A852" s="4">
        <v>224907256</v>
      </c>
      <c r="B852">
        <v>23249832</v>
      </c>
      <c r="C852">
        <f>COUNTIF(Stat!A$2:A$67, B852)</f>
        <v>0</v>
      </c>
      <c r="D852" s="17">
        <v>8</v>
      </c>
      <c r="E852" t="str">
        <f t="shared" si="13"/>
        <v/>
      </c>
    </row>
    <row r="853" spans="1:5" x14ac:dyDescent="0.2">
      <c r="A853" s="4">
        <v>224907963</v>
      </c>
      <c r="B853">
        <v>18634442</v>
      </c>
      <c r="C853">
        <f>COUNTIF(Stat!A$2:A$67, B853)</f>
        <v>0</v>
      </c>
      <c r="D853" s="17">
        <v>10</v>
      </c>
      <c r="E853" t="str">
        <f t="shared" si="13"/>
        <v/>
      </c>
    </row>
    <row r="854" spans="1:5" x14ac:dyDescent="0.2">
      <c r="A854" s="4">
        <v>224908870</v>
      </c>
      <c r="B854">
        <v>17049542</v>
      </c>
      <c r="C854">
        <f>COUNTIF(Stat!A$2:A$67, B854)</f>
        <v>0</v>
      </c>
      <c r="D854" s="17">
        <v>8</v>
      </c>
      <c r="E854" t="str">
        <f t="shared" si="13"/>
        <v/>
      </c>
    </row>
    <row r="855" spans="1:5" x14ac:dyDescent="0.2">
      <c r="A855" s="4">
        <v>224910026</v>
      </c>
      <c r="B855">
        <v>24053881</v>
      </c>
      <c r="C855">
        <f>COUNTIF(Stat!A$2:A$67, B855)</f>
        <v>0</v>
      </c>
      <c r="D855" s="17">
        <v>11</v>
      </c>
      <c r="E855" t="str">
        <f t="shared" si="13"/>
        <v/>
      </c>
    </row>
    <row r="856" spans="1:5" x14ac:dyDescent="0.2">
      <c r="A856" s="4">
        <v>224914340</v>
      </c>
      <c r="B856">
        <v>1405887</v>
      </c>
      <c r="C856">
        <f>COUNTIF(Stat!A$2:A$67, B856)</f>
        <v>0</v>
      </c>
      <c r="D856" s="17">
        <v>8</v>
      </c>
      <c r="E856" t="str">
        <f t="shared" si="13"/>
        <v/>
      </c>
    </row>
    <row r="857" spans="1:5" x14ac:dyDescent="0.2">
      <c r="A857" s="4">
        <v>224917133</v>
      </c>
      <c r="B857">
        <v>24054511</v>
      </c>
      <c r="C857">
        <f>COUNTIF(Stat!A$2:A$67, B857)</f>
        <v>0</v>
      </c>
      <c r="D857" s="17">
        <v>9</v>
      </c>
      <c r="E857" t="str">
        <f t="shared" si="13"/>
        <v/>
      </c>
    </row>
    <row r="858" spans="1:5" x14ac:dyDescent="0.2">
      <c r="A858" s="4">
        <v>224918200</v>
      </c>
      <c r="B858">
        <v>6071822</v>
      </c>
      <c r="C858">
        <f>COUNTIF(Stat!A$2:A$67, B858)</f>
        <v>0</v>
      </c>
      <c r="D858" s="17">
        <v>9</v>
      </c>
      <c r="E858" t="str">
        <f t="shared" si="13"/>
        <v/>
      </c>
    </row>
    <row r="859" spans="1:5" x14ac:dyDescent="0.2">
      <c r="A859" s="4">
        <v>224921900</v>
      </c>
      <c r="B859">
        <v>8602502</v>
      </c>
      <c r="C859">
        <f>COUNTIF(Stat!A$2:A$67, B859)</f>
        <v>0</v>
      </c>
      <c r="D859" s="17">
        <v>9</v>
      </c>
      <c r="E859" t="str">
        <f t="shared" si="13"/>
        <v/>
      </c>
    </row>
    <row r="860" spans="1:5" x14ac:dyDescent="0.2">
      <c r="A860" s="4">
        <v>224922454</v>
      </c>
      <c r="B860">
        <v>10077362</v>
      </c>
      <c r="C860">
        <f>COUNTIF(Stat!A$2:A$67, B860)</f>
        <v>0</v>
      </c>
      <c r="D860" s="17">
        <v>9</v>
      </c>
      <c r="E860" t="str">
        <f t="shared" si="13"/>
        <v/>
      </c>
    </row>
    <row r="861" spans="1:5" x14ac:dyDescent="0.2">
      <c r="A861" s="4">
        <v>224922525</v>
      </c>
      <c r="B861">
        <v>335676</v>
      </c>
      <c r="C861">
        <f>COUNTIF(Stat!A$2:A$67, B861)</f>
        <v>0</v>
      </c>
      <c r="D861" s="17">
        <v>8</v>
      </c>
      <c r="E861" t="str">
        <f t="shared" si="13"/>
        <v/>
      </c>
    </row>
    <row r="862" spans="1:5" x14ac:dyDescent="0.2">
      <c r="A862" s="4">
        <v>224922550</v>
      </c>
      <c r="B862">
        <v>10077362</v>
      </c>
      <c r="C862">
        <f>COUNTIF(Stat!A$2:A$67, B862)</f>
        <v>0</v>
      </c>
      <c r="D862" s="17">
        <v>9</v>
      </c>
      <c r="E862" t="str">
        <f t="shared" si="13"/>
        <v/>
      </c>
    </row>
    <row r="863" spans="1:5" x14ac:dyDescent="0.2">
      <c r="A863" s="4">
        <v>224924851</v>
      </c>
      <c r="B863">
        <v>23698667</v>
      </c>
      <c r="C863">
        <f>COUNTIF(Stat!A$2:A$67, B863)</f>
        <v>0</v>
      </c>
      <c r="D863" s="17">
        <v>9</v>
      </c>
      <c r="E863" t="str">
        <f t="shared" si="13"/>
        <v/>
      </c>
    </row>
    <row r="864" spans="1:5" x14ac:dyDescent="0.2">
      <c r="A864" s="4">
        <v>224925215</v>
      </c>
      <c r="B864">
        <v>24055311</v>
      </c>
      <c r="C864">
        <f>COUNTIF(Stat!A$2:A$67, B864)</f>
        <v>0</v>
      </c>
      <c r="D864" s="17">
        <v>11</v>
      </c>
      <c r="E864" t="str">
        <f t="shared" si="13"/>
        <v/>
      </c>
    </row>
    <row r="865" spans="1:5" x14ac:dyDescent="0.2">
      <c r="A865" s="4">
        <v>224926476</v>
      </c>
      <c r="B865">
        <v>23614232</v>
      </c>
      <c r="C865">
        <f>COUNTIF(Stat!A$2:A$67, B865)</f>
        <v>0</v>
      </c>
      <c r="D865" s="17">
        <v>9</v>
      </c>
      <c r="E865" t="str">
        <f t="shared" si="13"/>
        <v/>
      </c>
    </row>
    <row r="866" spans="1:5" x14ac:dyDescent="0.2">
      <c r="A866" s="4">
        <v>224927268</v>
      </c>
      <c r="B866">
        <v>9019432</v>
      </c>
      <c r="C866">
        <f>COUNTIF(Stat!A$2:A$67, B866)</f>
        <v>0</v>
      </c>
      <c r="D866" s="17">
        <v>9</v>
      </c>
      <c r="E866" t="str">
        <f t="shared" si="13"/>
        <v/>
      </c>
    </row>
    <row r="867" spans="1:5" x14ac:dyDescent="0.2">
      <c r="A867" s="4">
        <v>224929345</v>
      </c>
      <c r="B867">
        <v>23794982</v>
      </c>
      <c r="C867">
        <f>COUNTIF(Stat!A$2:A$67, B867)</f>
        <v>0</v>
      </c>
      <c r="D867" s="17">
        <v>9</v>
      </c>
      <c r="E867" t="str">
        <f t="shared" si="13"/>
        <v/>
      </c>
    </row>
    <row r="868" spans="1:5" x14ac:dyDescent="0.2">
      <c r="A868" s="4">
        <v>224929384</v>
      </c>
      <c r="B868">
        <v>23794982</v>
      </c>
      <c r="C868">
        <f>COUNTIF(Stat!A$2:A$67, B868)</f>
        <v>0</v>
      </c>
      <c r="D868" s="17">
        <v>10</v>
      </c>
      <c r="E868" t="str">
        <f t="shared" si="13"/>
        <v/>
      </c>
    </row>
    <row r="869" spans="1:5" x14ac:dyDescent="0.2">
      <c r="A869" s="4">
        <v>224934240</v>
      </c>
      <c r="B869">
        <v>1854861</v>
      </c>
      <c r="C869">
        <f>COUNTIF(Stat!A$2:A$67, B869)</f>
        <v>0</v>
      </c>
      <c r="D869" s="17">
        <v>9</v>
      </c>
      <c r="E869" t="str">
        <f t="shared" si="13"/>
        <v/>
      </c>
    </row>
    <row r="870" spans="1:5" x14ac:dyDescent="0.2">
      <c r="A870" s="4">
        <v>224938396</v>
      </c>
      <c r="B870" t="s">
        <v>208</v>
      </c>
      <c r="C870">
        <f>COUNTIF(Stat!A$2:A$67, B870)</f>
        <v>0</v>
      </c>
      <c r="D870" s="17">
        <v>9</v>
      </c>
      <c r="E870" t="str">
        <f t="shared" si="13"/>
        <v/>
      </c>
    </row>
    <row r="871" spans="1:5" x14ac:dyDescent="0.2">
      <c r="A871" s="4">
        <v>224939238</v>
      </c>
      <c r="B871">
        <v>10279342</v>
      </c>
      <c r="C871">
        <f>COUNTIF(Stat!A$2:A$67, B871)</f>
        <v>0</v>
      </c>
      <c r="D871" s="17">
        <v>9</v>
      </c>
      <c r="E871" t="str">
        <f t="shared" si="13"/>
        <v/>
      </c>
    </row>
    <row r="872" spans="1:5" x14ac:dyDescent="0.2">
      <c r="A872" s="4">
        <v>224940693</v>
      </c>
      <c r="B872">
        <v>1308714</v>
      </c>
      <c r="C872">
        <f>COUNTIF(Stat!A$2:A$67, B872)</f>
        <v>0</v>
      </c>
      <c r="D872" s="17">
        <v>9</v>
      </c>
      <c r="E872" t="str">
        <f t="shared" si="13"/>
        <v/>
      </c>
    </row>
    <row r="873" spans="1:5" x14ac:dyDescent="0.2">
      <c r="A873" s="4">
        <v>224944686</v>
      </c>
      <c r="B873">
        <v>24057042</v>
      </c>
      <c r="C873">
        <f>COUNTIF(Stat!A$2:A$67, B873)</f>
        <v>0</v>
      </c>
      <c r="D873" s="17">
        <v>9</v>
      </c>
      <c r="E873" t="str">
        <f t="shared" si="13"/>
        <v/>
      </c>
    </row>
    <row r="874" spans="1:5" x14ac:dyDescent="0.2">
      <c r="A874" s="4">
        <v>224947815</v>
      </c>
      <c r="B874">
        <v>23892914</v>
      </c>
      <c r="C874">
        <f>COUNTIF(Stat!A$2:A$67, B874)</f>
        <v>0</v>
      </c>
      <c r="D874" s="17">
        <v>9</v>
      </c>
      <c r="E874" t="str">
        <f t="shared" si="13"/>
        <v/>
      </c>
    </row>
    <row r="875" spans="1:5" x14ac:dyDescent="0.2">
      <c r="A875" s="4">
        <v>224947948</v>
      </c>
      <c r="B875">
        <v>23892914</v>
      </c>
      <c r="C875">
        <f>COUNTIF(Stat!A$2:A$67, B875)</f>
        <v>0</v>
      </c>
      <c r="D875" s="17">
        <v>8</v>
      </c>
      <c r="E875" t="str">
        <f t="shared" si="13"/>
        <v/>
      </c>
    </row>
    <row r="876" spans="1:5" x14ac:dyDescent="0.2">
      <c r="A876" s="4">
        <v>224947979</v>
      </c>
      <c r="B876">
        <v>833058</v>
      </c>
      <c r="C876">
        <f>COUNTIF(Stat!A$2:A$67, B876)</f>
        <v>0</v>
      </c>
      <c r="D876" s="17">
        <v>9</v>
      </c>
      <c r="E876" t="str">
        <f t="shared" si="13"/>
        <v/>
      </c>
    </row>
    <row r="877" spans="1:5" x14ac:dyDescent="0.2">
      <c r="A877" s="4">
        <v>224948035</v>
      </c>
      <c r="B877">
        <v>23892914</v>
      </c>
      <c r="C877">
        <f>COUNTIF(Stat!A$2:A$67, B877)</f>
        <v>0</v>
      </c>
      <c r="D877" s="17">
        <v>10</v>
      </c>
      <c r="E877" t="str">
        <f t="shared" si="13"/>
        <v/>
      </c>
    </row>
    <row r="878" spans="1:5" x14ac:dyDescent="0.2">
      <c r="A878" s="4">
        <v>224948088</v>
      </c>
      <c r="B878">
        <v>23892914</v>
      </c>
      <c r="C878">
        <f>COUNTIF(Stat!A$2:A$67, B878)</f>
        <v>0</v>
      </c>
      <c r="D878" s="17">
        <v>9</v>
      </c>
      <c r="E878" t="str">
        <f t="shared" si="13"/>
        <v/>
      </c>
    </row>
    <row r="879" spans="1:5" x14ac:dyDescent="0.2">
      <c r="A879" s="4">
        <v>224948134</v>
      </c>
      <c r="B879" t="s">
        <v>208</v>
      </c>
      <c r="C879">
        <f>COUNTIF(Stat!A$2:A$67, B879)</f>
        <v>0</v>
      </c>
      <c r="D879" s="17">
        <v>9</v>
      </c>
      <c r="E879" t="str">
        <f t="shared" si="13"/>
        <v/>
      </c>
    </row>
    <row r="880" spans="1:5" x14ac:dyDescent="0.2">
      <c r="A880" s="4">
        <v>224948646</v>
      </c>
      <c r="B880">
        <v>24057356</v>
      </c>
      <c r="C880">
        <f>COUNTIF(Stat!A$2:A$67, B880)</f>
        <v>0</v>
      </c>
      <c r="D880" s="17">
        <v>9</v>
      </c>
      <c r="E880" t="str">
        <f t="shared" si="13"/>
        <v/>
      </c>
    </row>
    <row r="881" spans="1:5" x14ac:dyDescent="0.2">
      <c r="A881" s="4">
        <v>224951025</v>
      </c>
      <c r="B881">
        <v>20804532</v>
      </c>
      <c r="C881">
        <f>COUNTIF(Stat!A$2:A$67, B881)</f>
        <v>0</v>
      </c>
      <c r="D881" s="17">
        <v>9</v>
      </c>
      <c r="E881" t="str">
        <f t="shared" si="13"/>
        <v/>
      </c>
    </row>
    <row r="882" spans="1:5" x14ac:dyDescent="0.2">
      <c r="A882" s="4">
        <v>224951093</v>
      </c>
      <c r="B882">
        <v>20804532</v>
      </c>
      <c r="C882">
        <f>COUNTIF(Stat!A$2:A$67, B882)</f>
        <v>0</v>
      </c>
      <c r="D882" s="17">
        <v>9</v>
      </c>
      <c r="E882" t="str">
        <f t="shared" si="13"/>
        <v/>
      </c>
    </row>
    <row r="883" spans="1:5" x14ac:dyDescent="0.2">
      <c r="A883" s="4">
        <v>224951486</v>
      </c>
      <c r="B883">
        <v>23935061</v>
      </c>
      <c r="C883">
        <f>COUNTIF(Stat!A$2:A$67, B883)</f>
        <v>0</v>
      </c>
      <c r="D883" s="17">
        <v>9</v>
      </c>
      <c r="E883" t="str">
        <f t="shared" si="13"/>
        <v/>
      </c>
    </row>
    <row r="884" spans="1:5" x14ac:dyDescent="0.2">
      <c r="A884" s="4">
        <v>224951679</v>
      </c>
      <c r="B884">
        <v>20804532</v>
      </c>
      <c r="C884">
        <f>COUNTIF(Stat!A$2:A$67, B884)</f>
        <v>0</v>
      </c>
      <c r="D884" s="17">
        <v>9</v>
      </c>
      <c r="E884" t="str">
        <f t="shared" si="13"/>
        <v/>
      </c>
    </row>
    <row r="885" spans="1:5" x14ac:dyDescent="0.2">
      <c r="A885" s="4">
        <v>224951710</v>
      </c>
      <c r="B885">
        <v>23826462</v>
      </c>
      <c r="C885">
        <f>COUNTIF(Stat!A$2:A$67, B885)</f>
        <v>0</v>
      </c>
      <c r="D885" s="17">
        <v>9</v>
      </c>
      <c r="E885" t="str">
        <f t="shared" si="13"/>
        <v/>
      </c>
    </row>
    <row r="886" spans="1:5" x14ac:dyDescent="0.2">
      <c r="A886" s="4">
        <v>224951772</v>
      </c>
      <c r="B886">
        <v>23826462</v>
      </c>
      <c r="C886">
        <f>COUNTIF(Stat!A$2:A$67, B886)</f>
        <v>0</v>
      </c>
      <c r="D886" s="17">
        <v>9</v>
      </c>
      <c r="E886" t="str">
        <f t="shared" si="13"/>
        <v/>
      </c>
    </row>
    <row r="887" spans="1:5" x14ac:dyDescent="0.2">
      <c r="A887" s="4">
        <v>224951815</v>
      </c>
      <c r="B887">
        <v>23826462</v>
      </c>
      <c r="C887">
        <f>COUNTIF(Stat!A$2:A$67, B887)</f>
        <v>0</v>
      </c>
      <c r="D887" s="17">
        <v>9</v>
      </c>
      <c r="E887" t="str">
        <f t="shared" si="13"/>
        <v/>
      </c>
    </row>
    <row r="888" spans="1:5" x14ac:dyDescent="0.2">
      <c r="A888" s="4">
        <v>224956208</v>
      </c>
      <c r="B888" t="s">
        <v>208</v>
      </c>
      <c r="C888">
        <f>COUNTIF(Stat!A$2:A$67, B888)</f>
        <v>0</v>
      </c>
      <c r="D888" s="17">
        <v>9</v>
      </c>
      <c r="E888" t="str">
        <f t="shared" si="13"/>
        <v/>
      </c>
    </row>
    <row r="889" spans="1:5" x14ac:dyDescent="0.2">
      <c r="A889" s="4">
        <v>224956762</v>
      </c>
      <c r="B889">
        <v>17049542</v>
      </c>
      <c r="C889">
        <f>COUNTIF(Stat!A$2:A$67, B889)</f>
        <v>0</v>
      </c>
      <c r="D889" s="17">
        <v>9</v>
      </c>
      <c r="E889" t="str">
        <f t="shared" si="13"/>
        <v/>
      </c>
    </row>
    <row r="890" spans="1:5" x14ac:dyDescent="0.2">
      <c r="A890" s="4">
        <v>224956780</v>
      </c>
      <c r="B890">
        <v>17049542</v>
      </c>
      <c r="C890">
        <f>COUNTIF(Stat!A$2:A$67, B890)</f>
        <v>0</v>
      </c>
      <c r="D890" s="17">
        <v>9</v>
      </c>
      <c r="E890" t="str">
        <f t="shared" si="13"/>
        <v/>
      </c>
    </row>
    <row r="891" spans="1:5" x14ac:dyDescent="0.2">
      <c r="A891" s="4">
        <v>224959104</v>
      </c>
      <c r="B891">
        <v>1298604</v>
      </c>
      <c r="C891">
        <f>COUNTIF(Stat!A$2:A$67, B891)</f>
        <v>0</v>
      </c>
      <c r="D891" s="17">
        <v>9</v>
      </c>
      <c r="E891" t="str">
        <f t="shared" si="13"/>
        <v/>
      </c>
    </row>
    <row r="892" spans="1:5" x14ac:dyDescent="0.2">
      <c r="A892" s="4">
        <v>224962720</v>
      </c>
      <c r="B892">
        <v>18095142</v>
      </c>
      <c r="C892">
        <f>COUNTIF(Stat!A$2:A$67, B892)</f>
        <v>0</v>
      </c>
      <c r="D892" s="17">
        <v>9</v>
      </c>
      <c r="E892" t="str">
        <f t="shared" si="13"/>
        <v/>
      </c>
    </row>
    <row r="893" spans="1:5" x14ac:dyDescent="0.2">
      <c r="A893" s="4">
        <v>224963201</v>
      </c>
      <c r="B893">
        <v>10559182</v>
      </c>
      <c r="C893">
        <f>COUNTIF(Stat!A$2:A$67, B893)</f>
        <v>0</v>
      </c>
      <c r="D893" s="17">
        <v>11</v>
      </c>
      <c r="E893" t="str">
        <f t="shared" si="13"/>
        <v/>
      </c>
    </row>
    <row r="894" spans="1:5" x14ac:dyDescent="0.2">
      <c r="A894" s="4">
        <v>224966355</v>
      </c>
      <c r="B894">
        <v>18344942</v>
      </c>
      <c r="C894">
        <f>COUNTIF(Stat!A$2:A$67, B894)</f>
        <v>0</v>
      </c>
      <c r="D894" s="17">
        <v>9</v>
      </c>
      <c r="E894" t="str">
        <f t="shared" si="13"/>
        <v/>
      </c>
    </row>
    <row r="895" spans="1:5" x14ac:dyDescent="0.2">
      <c r="A895" s="4">
        <v>224967475</v>
      </c>
      <c r="B895">
        <v>2576351</v>
      </c>
      <c r="C895">
        <f>COUNTIF(Stat!A$2:A$67, B895)</f>
        <v>0</v>
      </c>
      <c r="D895" s="17">
        <v>9</v>
      </c>
      <c r="E895" t="str">
        <f t="shared" si="13"/>
        <v/>
      </c>
    </row>
    <row r="896" spans="1:5" x14ac:dyDescent="0.2">
      <c r="A896" s="4">
        <v>224969080</v>
      </c>
      <c r="B896">
        <v>17012432</v>
      </c>
      <c r="C896">
        <f>COUNTIF(Stat!A$2:A$67, B896)</f>
        <v>0</v>
      </c>
      <c r="D896" s="17">
        <v>9</v>
      </c>
      <c r="E896" t="str">
        <f t="shared" si="13"/>
        <v/>
      </c>
    </row>
    <row r="897" spans="1:5" x14ac:dyDescent="0.2">
      <c r="A897" s="4">
        <v>224969148</v>
      </c>
      <c r="B897">
        <v>24059211</v>
      </c>
      <c r="C897">
        <f>COUNTIF(Stat!A$2:A$67, B897)</f>
        <v>0</v>
      </c>
      <c r="D897" s="17">
        <v>9</v>
      </c>
      <c r="E897" t="str">
        <f t="shared" si="13"/>
        <v/>
      </c>
    </row>
    <row r="898" spans="1:5" x14ac:dyDescent="0.2">
      <c r="A898" s="4">
        <v>224969166</v>
      </c>
      <c r="B898">
        <v>17012432</v>
      </c>
      <c r="C898">
        <f>COUNTIF(Stat!A$2:A$67, B898)</f>
        <v>0</v>
      </c>
      <c r="D898" s="17">
        <v>9</v>
      </c>
      <c r="E898" t="str">
        <f t="shared" si="13"/>
        <v/>
      </c>
    </row>
    <row r="899" spans="1:5" x14ac:dyDescent="0.2">
      <c r="A899" s="4">
        <v>224969185</v>
      </c>
      <c r="B899">
        <v>17012432</v>
      </c>
      <c r="C899">
        <f>COUNTIF(Stat!A$2:A$67, B899)</f>
        <v>0</v>
      </c>
      <c r="D899" s="17">
        <v>9</v>
      </c>
      <c r="E899" t="str">
        <f t="shared" ref="E899:E962" si="14">IF(C899=1, A899, "")</f>
        <v/>
      </c>
    </row>
    <row r="900" spans="1:5" x14ac:dyDescent="0.2">
      <c r="A900" s="4">
        <v>224969267</v>
      </c>
      <c r="B900">
        <v>17012432</v>
      </c>
      <c r="C900">
        <f>COUNTIF(Stat!A$2:A$67, B900)</f>
        <v>0</v>
      </c>
      <c r="D900" s="17">
        <v>9</v>
      </c>
      <c r="E900" t="str">
        <f t="shared" si="14"/>
        <v/>
      </c>
    </row>
    <row r="901" spans="1:5" x14ac:dyDescent="0.2">
      <c r="A901" s="4">
        <v>224975195</v>
      </c>
      <c r="B901">
        <v>23524084</v>
      </c>
      <c r="C901">
        <f>COUNTIF(Stat!A$2:A$67, B901)</f>
        <v>0</v>
      </c>
      <c r="D901" s="17">
        <v>8</v>
      </c>
      <c r="E901" t="str">
        <f t="shared" si="14"/>
        <v/>
      </c>
    </row>
    <row r="902" spans="1:5" x14ac:dyDescent="0.2">
      <c r="A902" s="4">
        <v>224976990</v>
      </c>
      <c r="B902">
        <v>16092122</v>
      </c>
      <c r="C902">
        <f>COUNTIF(Stat!A$2:A$67, B902)</f>
        <v>0</v>
      </c>
      <c r="D902" s="17">
        <v>9</v>
      </c>
      <c r="E902" t="str">
        <f t="shared" si="14"/>
        <v/>
      </c>
    </row>
    <row r="903" spans="1:5" x14ac:dyDescent="0.2">
      <c r="A903" s="4">
        <v>224985353</v>
      </c>
      <c r="B903">
        <v>24060473</v>
      </c>
      <c r="C903">
        <f>COUNTIF(Stat!A$2:A$67, B903)</f>
        <v>0</v>
      </c>
      <c r="D903" s="17">
        <v>10</v>
      </c>
      <c r="E903" t="str">
        <f t="shared" si="14"/>
        <v/>
      </c>
    </row>
    <row r="904" spans="1:5" x14ac:dyDescent="0.2">
      <c r="A904" s="4">
        <v>224986622</v>
      </c>
      <c r="B904">
        <v>8040282</v>
      </c>
      <c r="C904">
        <f>COUNTIF(Stat!A$2:A$67, B904)</f>
        <v>0</v>
      </c>
      <c r="D904" s="17">
        <v>9</v>
      </c>
      <c r="E904" t="str">
        <f t="shared" si="14"/>
        <v/>
      </c>
    </row>
    <row r="905" spans="1:5" x14ac:dyDescent="0.2">
      <c r="A905" s="4">
        <v>224991295</v>
      </c>
      <c r="B905">
        <v>24060864</v>
      </c>
      <c r="C905">
        <f>COUNTIF(Stat!A$2:A$67, B905)</f>
        <v>0</v>
      </c>
      <c r="D905" s="17">
        <v>9</v>
      </c>
      <c r="E905" t="str">
        <f t="shared" si="14"/>
        <v/>
      </c>
    </row>
    <row r="906" spans="1:5" x14ac:dyDescent="0.2">
      <c r="A906" s="4">
        <v>224991413</v>
      </c>
      <c r="B906">
        <v>6534082</v>
      </c>
      <c r="C906">
        <f>COUNTIF(Stat!A$2:A$67, B906)</f>
        <v>0</v>
      </c>
      <c r="D906" s="17">
        <v>10</v>
      </c>
      <c r="E906" t="str">
        <f t="shared" si="14"/>
        <v/>
      </c>
    </row>
    <row r="907" spans="1:5" x14ac:dyDescent="0.2">
      <c r="A907" s="4">
        <v>224996667</v>
      </c>
      <c r="B907">
        <v>20510472</v>
      </c>
      <c r="C907">
        <f>COUNTIF(Stat!A$2:A$67, B907)</f>
        <v>0</v>
      </c>
      <c r="D907" s="17">
        <v>9</v>
      </c>
      <c r="E907" t="str">
        <f t="shared" si="14"/>
        <v/>
      </c>
    </row>
    <row r="908" spans="1:5" x14ac:dyDescent="0.2">
      <c r="A908" s="4">
        <v>224998521</v>
      </c>
      <c r="B908">
        <v>23920977</v>
      </c>
      <c r="C908">
        <f>COUNTIF(Stat!A$2:A$67, B908)</f>
        <v>0</v>
      </c>
      <c r="D908" s="17">
        <v>9</v>
      </c>
      <c r="E908" t="str">
        <f t="shared" si="14"/>
        <v/>
      </c>
    </row>
    <row r="909" spans="1:5" x14ac:dyDescent="0.2">
      <c r="A909" s="4">
        <v>224999426</v>
      </c>
      <c r="B909">
        <v>335676</v>
      </c>
      <c r="C909">
        <f>COUNTIF(Stat!A$2:A$67, B909)</f>
        <v>0</v>
      </c>
      <c r="D909" s="17">
        <v>8</v>
      </c>
      <c r="E909" t="str">
        <f t="shared" si="14"/>
        <v/>
      </c>
    </row>
    <row r="910" spans="1:5" x14ac:dyDescent="0.2">
      <c r="A910" s="4">
        <v>224999953</v>
      </c>
      <c r="B910">
        <v>721440</v>
      </c>
      <c r="C910">
        <f>COUNTIF(Stat!A$2:A$67, B910)</f>
        <v>0</v>
      </c>
      <c r="D910" s="17">
        <v>9</v>
      </c>
      <c r="E910" t="str">
        <f t="shared" si="14"/>
        <v/>
      </c>
    </row>
    <row r="911" spans="1:5" x14ac:dyDescent="0.2">
      <c r="A911" s="4">
        <v>224999963</v>
      </c>
      <c r="B911">
        <v>7588462</v>
      </c>
      <c r="C911">
        <f>COUNTIF(Stat!A$2:A$67, B911)</f>
        <v>0</v>
      </c>
      <c r="D911" s="17">
        <v>9</v>
      </c>
      <c r="E911" t="str">
        <f t="shared" si="14"/>
        <v/>
      </c>
    </row>
    <row r="912" spans="1:5" x14ac:dyDescent="0.2">
      <c r="A912" s="4">
        <v>225000056</v>
      </c>
      <c r="B912">
        <v>1308714</v>
      </c>
      <c r="C912">
        <f>COUNTIF(Stat!A$2:A$67, B912)</f>
        <v>0</v>
      </c>
      <c r="D912" s="17">
        <v>9</v>
      </c>
      <c r="E912" t="str">
        <f t="shared" si="14"/>
        <v/>
      </c>
    </row>
    <row r="913" spans="1:5" x14ac:dyDescent="0.2">
      <c r="A913" s="4">
        <v>225000143</v>
      </c>
      <c r="B913">
        <v>1308714</v>
      </c>
      <c r="C913">
        <f>COUNTIF(Stat!A$2:A$67, B913)</f>
        <v>0</v>
      </c>
      <c r="D913" s="17">
        <v>9</v>
      </c>
      <c r="E913" t="str">
        <f t="shared" si="14"/>
        <v/>
      </c>
    </row>
    <row r="914" spans="1:5" x14ac:dyDescent="0.2">
      <c r="A914" s="4">
        <v>225000211</v>
      </c>
      <c r="B914" t="s">
        <v>208</v>
      </c>
      <c r="C914">
        <f>COUNTIF(Stat!A$2:A$67, B914)</f>
        <v>0</v>
      </c>
      <c r="D914" s="17">
        <v>9</v>
      </c>
      <c r="E914" t="str">
        <f t="shared" si="14"/>
        <v/>
      </c>
    </row>
    <row r="915" spans="1:5" x14ac:dyDescent="0.2">
      <c r="A915" s="4">
        <v>225002824</v>
      </c>
      <c r="B915">
        <v>23874665</v>
      </c>
      <c r="C915">
        <f>COUNTIF(Stat!A$2:A$67, B915)</f>
        <v>0</v>
      </c>
      <c r="D915" s="17">
        <v>9</v>
      </c>
      <c r="E915" t="str">
        <f t="shared" si="14"/>
        <v/>
      </c>
    </row>
    <row r="916" spans="1:5" x14ac:dyDescent="0.2">
      <c r="A916" s="4">
        <v>225005066</v>
      </c>
      <c r="B916">
        <v>1270951</v>
      </c>
      <c r="C916">
        <f>COUNTIF(Stat!A$2:A$67, B916)</f>
        <v>0</v>
      </c>
      <c r="D916" s="17">
        <v>9</v>
      </c>
      <c r="E916" t="str">
        <f t="shared" si="14"/>
        <v/>
      </c>
    </row>
    <row r="917" spans="1:5" x14ac:dyDescent="0.2">
      <c r="A917" s="4">
        <v>225008436</v>
      </c>
      <c r="B917">
        <v>1212461</v>
      </c>
      <c r="C917">
        <f>COUNTIF(Stat!A$2:A$67, B917)</f>
        <v>0</v>
      </c>
      <c r="D917" s="17">
        <v>9</v>
      </c>
      <c r="E917" t="str">
        <f t="shared" si="14"/>
        <v/>
      </c>
    </row>
    <row r="918" spans="1:5" x14ac:dyDescent="0.2">
      <c r="A918" s="4">
        <v>225009478</v>
      </c>
      <c r="B918">
        <v>13180942</v>
      </c>
      <c r="C918">
        <f>COUNTIF(Stat!A$2:A$67, B918)</f>
        <v>0</v>
      </c>
      <c r="D918" s="17">
        <v>9</v>
      </c>
      <c r="E918" t="str">
        <f t="shared" si="14"/>
        <v/>
      </c>
    </row>
    <row r="919" spans="1:5" x14ac:dyDescent="0.2">
      <c r="A919" s="4">
        <v>225009487</v>
      </c>
      <c r="B919">
        <v>16071262</v>
      </c>
      <c r="C919">
        <f>COUNTIF(Stat!A$2:A$67, B919)</f>
        <v>0</v>
      </c>
      <c r="D919" s="17">
        <v>9</v>
      </c>
      <c r="E919" t="str">
        <f t="shared" si="14"/>
        <v/>
      </c>
    </row>
    <row r="920" spans="1:5" x14ac:dyDescent="0.2">
      <c r="A920" s="4">
        <v>225009756</v>
      </c>
      <c r="B920">
        <v>23682801</v>
      </c>
      <c r="C920">
        <f>COUNTIF(Stat!A$2:A$67, B920)</f>
        <v>0</v>
      </c>
      <c r="D920" s="17">
        <v>9</v>
      </c>
      <c r="E920" t="str">
        <f t="shared" si="14"/>
        <v/>
      </c>
    </row>
    <row r="921" spans="1:5" x14ac:dyDescent="0.2">
      <c r="A921" s="4">
        <v>225009919</v>
      </c>
      <c r="B921">
        <v>23892914</v>
      </c>
      <c r="C921">
        <f>COUNTIF(Stat!A$2:A$67, B921)</f>
        <v>0</v>
      </c>
      <c r="D921" s="17">
        <v>10</v>
      </c>
      <c r="E921" t="str">
        <f t="shared" si="14"/>
        <v/>
      </c>
    </row>
    <row r="922" spans="1:5" x14ac:dyDescent="0.2">
      <c r="A922" s="4">
        <v>225009991</v>
      </c>
      <c r="B922">
        <v>15469772</v>
      </c>
      <c r="C922">
        <f>COUNTIF(Stat!A$2:A$67, B922)</f>
        <v>0</v>
      </c>
      <c r="D922" s="17">
        <v>11</v>
      </c>
      <c r="E922" t="str">
        <f t="shared" si="14"/>
        <v/>
      </c>
    </row>
    <row r="923" spans="1:5" x14ac:dyDescent="0.2">
      <c r="A923" s="4">
        <v>225010035</v>
      </c>
      <c r="B923">
        <v>23892914</v>
      </c>
      <c r="C923">
        <f>COUNTIF(Stat!A$2:A$67, B923)</f>
        <v>0</v>
      </c>
      <c r="D923" s="17">
        <v>11</v>
      </c>
      <c r="E923" t="str">
        <f t="shared" si="14"/>
        <v/>
      </c>
    </row>
    <row r="924" spans="1:5" x14ac:dyDescent="0.2">
      <c r="A924" s="4">
        <v>225010113</v>
      </c>
      <c r="B924">
        <v>23892914</v>
      </c>
      <c r="C924">
        <f>COUNTIF(Stat!A$2:A$67, B924)</f>
        <v>0</v>
      </c>
      <c r="D924" s="17">
        <v>12</v>
      </c>
      <c r="E924" t="str">
        <f t="shared" si="14"/>
        <v/>
      </c>
    </row>
    <row r="925" spans="1:5" x14ac:dyDescent="0.2">
      <c r="A925" s="4">
        <v>225010307</v>
      </c>
      <c r="B925">
        <v>23491338</v>
      </c>
      <c r="C925">
        <f>COUNTIF(Stat!A$2:A$67, B925)</f>
        <v>0</v>
      </c>
      <c r="D925" s="17">
        <v>9</v>
      </c>
      <c r="E925" t="str">
        <f t="shared" si="14"/>
        <v/>
      </c>
    </row>
    <row r="926" spans="1:5" x14ac:dyDescent="0.2">
      <c r="A926" s="4">
        <v>225012724</v>
      </c>
      <c r="B926">
        <v>11825272</v>
      </c>
      <c r="C926">
        <f>COUNTIF(Stat!A$2:A$67, B926)</f>
        <v>0</v>
      </c>
      <c r="D926" s="17">
        <v>10</v>
      </c>
      <c r="E926" t="str">
        <f t="shared" si="14"/>
        <v/>
      </c>
    </row>
    <row r="927" spans="1:5" x14ac:dyDescent="0.2">
      <c r="A927" s="4">
        <v>225012915</v>
      </c>
      <c r="B927">
        <v>24062848</v>
      </c>
      <c r="C927">
        <f>COUNTIF(Stat!A$2:A$67, B927)</f>
        <v>0</v>
      </c>
      <c r="D927" s="17">
        <v>9</v>
      </c>
      <c r="E927" t="str">
        <f t="shared" si="14"/>
        <v/>
      </c>
    </row>
    <row r="928" spans="1:5" x14ac:dyDescent="0.2">
      <c r="A928" s="4">
        <v>225012948</v>
      </c>
      <c r="B928">
        <v>3113461</v>
      </c>
      <c r="C928">
        <f>COUNTIF(Stat!A$2:A$67, B928)</f>
        <v>0</v>
      </c>
      <c r="D928" s="17">
        <v>9</v>
      </c>
      <c r="E928" t="str">
        <f t="shared" si="14"/>
        <v/>
      </c>
    </row>
    <row r="929" spans="1:5" x14ac:dyDescent="0.2">
      <c r="A929" s="4">
        <v>225013075</v>
      </c>
      <c r="B929">
        <v>20661892</v>
      </c>
      <c r="C929">
        <f>COUNTIF(Stat!A$2:A$67, B929)</f>
        <v>0</v>
      </c>
      <c r="D929" s="17">
        <v>9</v>
      </c>
      <c r="E929" t="str">
        <f t="shared" si="14"/>
        <v/>
      </c>
    </row>
    <row r="930" spans="1:5" x14ac:dyDescent="0.2">
      <c r="A930" s="4">
        <v>225015635</v>
      </c>
      <c r="B930">
        <v>23607152</v>
      </c>
      <c r="C930">
        <f>COUNTIF(Stat!A$2:A$67, B930)</f>
        <v>0</v>
      </c>
      <c r="D930" s="17">
        <v>9</v>
      </c>
      <c r="E930" t="str">
        <f t="shared" si="14"/>
        <v/>
      </c>
    </row>
    <row r="931" spans="1:5" x14ac:dyDescent="0.2">
      <c r="A931" s="4">
        <v>225016487</v>
      </c>
      <c r="B931">
        <v>23583880</v>
      </c>
      <c r="C931">
        <f>COUNTIF(Stat!A$2:A$67, B931)</f>
        <v>0</v>
      </c>
      <c r="D931" s="17">
        <v>9</v>
      </c>
      <c r="E931" t="str">
        <f t="shared" si="14"/>
        <v/>
      </c>
    </row>
    <row r="932" spans="1:5" x14ac:dyDescent="0.2">
      <c r="A932" s="4">
        <v>225017476</v>
      </c>
      <c r="B932">
        <v>24063288</v>
      </c>
      <c r="C932">
        <f>COUNTIF(Stat!A$2:A$67, B932)</f>
        <v>0</v>
      </c>
      <c r="D932" s="17">
        <v>10</v>
      </c>
      <c r="E932" t="str">
        <f t="shared" si="14"/>
        <v/>
      </c>
    </row>
    <row r="933" spans="1:5" x14ac:dyDescent="0.2">
      <c r="A933" s="4">
        <v>225018571</v>
      </c>
      <c r="B933">
        <v>882028</v>
      </c>
      <c r="C933">
        <f>COUNTIF(Stat!A$2:A$67, B933)</f>
        <v>0</v>
      </c>
      <c r="D933" s="17">
        <v>9</v>
      </c>
      <c r="E933" t="str">
        <f t="shared" si="14"/>
        <v/>
      </c>
    </row>
    <row r="934" spans="1:5" x14ac:dyDescent="0.2">
      <c r="A934" s="4">
        <v>225019368</v>
      </c>
      <c r="B934">
        <v>16710822</v>
      </c>
      <c r="C934">
        <f>COUNTIF(Stat!A$2:A$67, B934)</f>
        <v>0</v>
      </c>
      <c r="D934" s="17">
        <v>10</v>
      </c>
      <c r="E934" t="str">
        <f t="shared" si="14"/>
        <v/>
      </c>
    </row>
    <row r="935" spans="1:5" x14ac:dyDescent="0.2">
      <c r="A935" s="4">
        <v>225020691</v>
      </c>
      <c r="B935">
        <v>816398</v>
      </c>
      <c r="C935">
        <f>COUNTIF(Stat!A$2:A$67, B935)</f>
        <v>0</v>
      </c>
      <c r="D935" s="17">
        <v>9</v>
      </c>
      <c r="E935" t="str">
        <f t="shared" si="14"/>
        <v/>
      </c>
    </row>
    <row r="936" spans="1:5" x14ac:dyDescent="0.2">
      <c r="A936" s="4">
        <v>225020893</v>
      </c>
      <c r="B936">
        <v>23856167</v>
      </c>
      <c r="C936">
        <f>COUNTIF(Stat!A$2:A$67, B936)</f>
        <v>1</v>
      </c>
      <c r="D936" s="17">
        <v>10</v>
      </c>
      <c r="E936">
        <f t="shared" si="14"/>
        <v>225020893</v>
      </c>
    </row>
    <row r="937" spans="1:5" x14ac:dyDescent="0.2">
      <c r="A937" s="4">
        <v>225021046</v>
      </c>
      <c r="B937">
        <v>22819422</v>
      </c>
      <c r="C937">
        <f>COUNTIF(Stat!A$2:A$67, B937)</f>
        <v>0</v>
      </c>
      <c r="D937" s="17">
        <v>9</v>
      </c>
      <c r="E937" t="str">
        <f t="shared" si="14"/>
        <v/>
      </c>
    </row>
    <row r="938" spans="1:5" x14ac:dyDescent="0.2">
      <c r="A938" s="4">
        <v>225021050</v>
      </c>
      <c r="B938">
        <v>24011787</v>
      </c>
      <c r="C938">
        <f>COUNTIF(Stat!A$2:A$67, B938)</f>
        <v>0</v>
      </c>
      <c r="D938" s="17">
        <v>9</v>
      </c>
      <c r="E938" t="str">
        <f t="shared" si="14"/>
        <v/>
      </c>
    </row>
    <row r="939" spans="1:5" x14ac:dyDescent="0.2">
      <c r="A939" s="4">
        <v>225021096</v>
      </c>
      <c r="B939">
        <v>6271962</v>
      </c>
      <c r="C939">
        <f>COUNTIF(Stat!A$2:A$67, B939)</f>
        <v>0</v>
      </c>
      <c r="D939" s="17">
        <v>9</v>
      </c>
      <c r="E939" t="str">
        <f t="shared" si="14"/>
        <v/>
      </c>
    </row>
    <row r="940" spans="1:5" x14ac:dyDescent="0.2">
      <c r="A940" s="4">
        <v>225022185</v>
      </c>
      <c r="B940">
        <v>24073797</v>
      </c>
      <c r="C940">
        <f>COUNTIF(Stat!A$2:A$67, B940)</f>
        <v>0</v>
      </c>
      <c r="D940" s="17">
        <v>9</v>
      </c>
      <c r="E940" t="str">
        <f t="shared" si="14"/>
        <v/>
      </c>
    </row>
    <row r="941" spans="1:5" x14ac:dyDescent="0.2">
      <c r="A941" s="4">
        <v>225022624</v>
      </c>
      <c r="B941">
        <v>15597412</v>
      </c>
      <c r="C941">
        <f>COUNTIF(Stat!A$2:A$67, B941)</f>
        <v>0</v>
      </c>
      <c r="D941" s="17">
        <v>10</v>
      </c>
      <c r="E941" t="str">
        <f t="shared" si="14"/>
        <v/>
      </c>
    </row>
    <row r="942" spans="1:5" x14ac:dyDescent="0.2">
      <c r="A942" s="4">
        <v>225024680</v>
      </c>
      <c r="B942">
        <v>24064024</v>
      </c>
      <c r="C942">
        <f>COUNTIF(Stat!A$2:A$67, B942)</f>
        <v>0</v>
      </c>
      <c r="D942" s="17">
        <v>10</v>
      </c>
      <c r="E942" t="str">
        <f t="shared" si="14"/>
        <v/>
      </c>
    </row>
    <row r="943" spans="1:5" x14ac:dyDescent="0.2">
      <c r="A943" s="4">
        <v>225025074</v>
      </c>
      <c r="B943">
        <v>24064042</v>
      </c>
      <c r="C943">
        <f>COUNTIF(Stat!A$2:A$67, B943)</f>
        <v>0</v>
      </c>
      <c r="D943" s="17">
        <v>9</v>
      </c>
      <c r="E943" t="str">
        <f t="shared" si="14"/>
        <v/>
      </c>
    </row>
    <row r="944" spans="1:5" x14ac:dyDescent="0.2">
      <c r="A944" s="4">
        <v>225025320</v>
      </c>
      <c r="B944">
        <v>24064072</v>
      </c>
      <c r="C944">
        <f>COUNTIF(Stat!A$2:A$67, B944)</f>
        <v>0</v>
      </c>
      <c r="D944" s="17">
        <v>9</v>
      </c>
      <c r="E944" t="str">
        <f t="shared" si="14"/>
        <v/>
      </c>
    </row>
    <row r="945" spans="1:5" x14ac:dyDescent="0.2">
      <c r="A945" s="4">
        <v>225025331</v>
      </c>
      <c r="B945">
        <v>730778</v>
      </c>
      <c r="C945">
        <f>COUNTIF(Stat!A$2:A$67, B945)</f>
        <v>0</v>
      </c>
      <c r="D945" s="17">
        <v>9</v>
      </c>
      <c r="E945" t="str">
        <f t="shared" si="14"/>
        <v/>
      </c>
    </row>
    <row r="946" spans="1:5" x14ac:dyDescent="0.2">
      <c r="A946" s="4">
        <v>225027094</v>
      </c>
      <c r="B946">
        <v>17049542</v>
      </c>
      <c r="C946">
        <f>COUNTIF(Stat!A$2:A$67, B946)</f>
        <v>0</v>
      </c>
      <c r="D946" s="17">
        <v>9</v>
      </c>
      <c r="E946" t="str">
        <f t="shared" si="14"/>
        <v/>
      </c>
    </row>
    <row r="947" spans="1:5" x14ac:dyDescent="0.2">
      <c r="A947" s="4">
        <v>225028874</v>
      </c>
      <c r="B947">
        <v>24064407</v>
      </c>
      <c r="C947">
        <f>COUNTIF(Stat!A$2:A$67, B947)</f>
        <v>0</v>
      </c>
      <c r="D947" s="17">
        <v>9</v>
      </c>
      <c r="E947" t="str">
        <f t="shared" si="14"/>
        <v/>
      </c>
    </row>
    <row r="948" spans="1:5" x14ac:dyDescent="0.2">
      <c r="A948" s="4">
        <v>225029320</v>
      </c>
      <c r="B948">
        <v>18043902</v>
      </c>
      <c r="C948">
        <f>COUNTIF(Stat!A$2:A$67, B948)</f>
        <v>1</v>
      </c>
      <c r="D948" s="17">
        <v>9</v>
      </c>
      <c r="E948">
        <f t="shared" si="14"/>
        <v>225029320</v>
      </c>
    </row>
    <row r="949" spans="1:5" x14ac:dyDescent="0.2">
      <c r="A949" s="4">
        <v>225029898</v>
      </c>
      <c r="B949">
        <v>23874665</v>
      </c>
      <c r="C949">
        <f>COUNTIF(Stat!A$2:A$67, B949)</f>
        <v>0</v>
      </c>
      <c r="D949" s="17">
        <v>9</v>
      </c>
      <c r="E949" t="str">
        <f t="shared" si="14"/>
        <v/>
      </c>
    </row>
    <row r="950" spans="1:5" x14ac:dyDescent="0.2">
      <c r="A950" s="4">
        <v>225031967</v>
      </c>
      <c r="B950">
        <v>9664422</v>
      </c>
      <c r="C950">
        <f>COUNTIF(Stat!A$2:A$67, B950)</f>
        <v>0</v>
      </c>
      <c r="D950" s="17">
        <v>9</v>
      </c>
      <c r="E950" t="str">
        <f t="shared" si="14"/>
        <v/>
      </c>
    </row>
    <row r="951" spans="1:5" x14ac:dyDescent="0.2">
      <c r="A951" s="4">
        <v>225032090</v>
      </c>
      <c r="B951">
        <v>11918682</v>
      </c>
      <c r="C951">
        <f>COUNTIF(Stat!A$2:A$67, B951)</f>
        <v>0</v>
      </c>
      <c r="D951" s="17">
        <v>9</v>
      </c>
      <c r="E951" t="str">
        <f t="shared" si="14"/>
        <v/>
      </c>
    </row>
    <row r="952" spans="1:5" x14ac:dyDescent="0.2">
      <c r="A952" s="4">
        <v>225034438</v>
      </c>
      <c r="B952">
        <v>1478030</v>
      </c>
      <c r="C952">
        <f>COUNTIF(Stat!A$2:A$67, B952)</f>
        <v>0</v>
      </c>
      <c r="D952" s="17">
        <v>1</v>
      </c>
      <c r="E952" t="str">
        <f t="shared" si="14"/>
        <v/>
      </c>
    </row>
    <row r="953" spans="1:5" x14ac:dyDescent="0.2">
      <c r="A953" s="4">
        <v>225036020</v>
      </c>
      <c r="B953">
        <v>24065051</v>
      </c>
      <c r="C953">
        <f>COUNTIF(Stat!A$2:A$67, B953)</f>
        <v>0</v>
      </c>
      <c r="D953" s="17">
        <v>9</v>
      </c>
      <c r="E953" t="str">
        <f t="shared" si="14"/>
        <v/>
      </c>
    </row>
    <row r="954" spans="1:5" x14ac:dyDescent="0.2">
      <c r="A954" s="4">
        <v>225036922</v>
      </c>
      <c r="B954" t="s">
        <v>208</v>
      </c>
      <c r="C954">
        <f>COUNTIF(Stat!A$2:A$67, B954)</f>
        <v>0</v>
      </c>
      <c r="D954" s="17">
        <v>11</v>
      </c>
      <c r="E954" t="str">
        <f t="shared" si="14"/>
        <v/>
      </c>
    </row>
    <row r="955" spans="1:5" x14ac:dyDescent="0.2">
      <c r="A955" s="4">
        <v>225036997</v>
      </c>
      <c r="B955">
        <v>295623</v>
      </c>
      <c r="C955">
        <f>COUNTIF(Stat!A$2:A$67, B955)</f>
        <v>0</v>
      </c>
      <c r="D955" s="17">
        <v>9</v>
      </c>
      <c r="E955" t="str">
        <f t="shared" si="14"/>
        <v/>
      </c>
    </row>
    <row r="956" spans="1:5" x14ac:dyDescent="0.2">
      <c r="A956" s="4">
        <v>225037776</v>
      </c>
      <c r="B956">
        <v>24065228</v>
      </c>
      <c r="C956">
        <f>COUNTIF(Stat!A$2:A$67, B956)</f>
        <v>0</v>
      </c>
      <c r="D956" s="17">
        <v>9</v>
      </c>
      <c r="E956" t="str">
        <f t="shared" si="14"/>
        <v/>
      </c>
    </row>
    <row r="957" spans="1:5" x14ac:dyDescent="0.2">
      <c r="A957" s="4">
        <v>225038381</v>
      </c>
      <c r="B957">
        <v>16800842</v>
      </c>
      <c r="C957">
        <f>COUNTIF(Stat!A$2:A$67, B957)</f>
        <v>0</v>
      </c>
      <c r="D957" s="17">
        <v>9</v>
      </c>
      <c r="E957" t="str">
        <f t="shared" si="14"/>
        <v/>
      </c>
    </row>
    <row r="958" spans="1:5" x14ac:dyDescent="0.2">
      <c r="A958" s="4">
        <v>225041070</v>
      </c>
      <c r="B958">
        <v>23750491</v>
      </c>
      <c r="C958">
        <f>COUNTIF(Stat!A$2:A$67, B958)</f>
        <v>0</v>
      </c>
      <c r="D958" s="17">
        <v>9</v>
      </c>
      <c r="E958" t="str">
        <f t="shared" si="14"/>
        <v/>
      </c>
    </row>
    <row r="959" spans="1:5" x14ac:dyDescent="0.2">
      <c r="A959" s="4">
        <v>225042795</v>
      </c>
      <c r="B959">
        <v>674802</v>
      </c>
      <c r="C959">
        <f>COUNTIF(Stat!A$2:A$67, B959)</f>
        <v>0</v>
      </c>
      <c r="D959" s="17">
        <v>9</v>
      </c>
      <c r="E959" t="str">
        <f t="shared" si="14"/>
        <v/>
      </c>
    </row>
    <row r="960" spans="1:5" x14ac:dyDescent="0.2">
      <c r="A960" s="4">
        <v>225044980</v>
      </c>
      <c r="B960">
        <v>5881012</v>
      </c>
      <c r="C960">
        <f>COUNTIF(Stat!A$2:A$67, B960)</f>
        <v>0</v>
      </c>
      <c r="D960" s="17">
        <v>9</v>
      </c>
      <c r="E960" t="str">
        <f t="shared" si="14"/>
        <v/>
      </c>
    </row>
    <row r="961" spans="1:5" x14ac:dyDescent="0.2">
      <c r="A961" s="4">
        <v>225047576</v>
      </c>
      <c r="B961" t="s">
        <v>208</v>
      </c>
      <c r="C961">
        <f>COUNTIF(Stat!A$2:A$67, B961)</f>
        <v>0</v>
      </c>
      <c r="D961" s="17">
        <v>10</v>
      </c>
      <c r="E961" t="str">
        <f t="shared" si="14"/>
        <v/>
      </c>
    </row>
    <row r="962" spans="1:5" x14ac:dyDescent="0.2">
      <c r="A962" s="4">
        <v>225047926</v>
      </c>
      <c r="B962" t="s">
        <v>208</v>
      </c>
      <c r="C962">
        <f>COUNTIF(Stat!A$2:A$67, B962)</f>
        <v>0</v>
      </c>
      <c r="D962" s="17">
        <v>10</v>
      </c>
      <c r="E962" t="str">
        <f t="shared" si="14"/>
        <v/>
      </c>
    </row>
    <row r="963" spans="1:5" x14ac:dyDescent="0.2">
      <c r="A963" s="4">
        <v>225048767</v>
      </c>
      <c r="B963">
        <v>24066471</v>
      </c>
      <c r="C963">
        <f>COUNTIF(Stat!A$2:A$67, B963)</f>
        <v>0</v>
      </c>
      <c r="D963" s="17">
        <v>9</v>
      </c>
      <c r="E963" t="str">
        <f t="shared" ref="E963:E1026" si="15">IF(C963=1, A963, "")</f>
        <v/>
      </c>
    </row>
    <row r="964" spans="1:5" x14ac:dyDescent="0.2">
      <c r="A964" s="4">
        <v>225049243</v>
      </c>
      <c r="B964">
        <v>24066471</v>
      </c>
      <c r="C964">
        <f>COUNTIF(Stat!A$2:A$67, B964)</f>
        <v>0</v>
      </c>
      <c r="D964" s="17">
        <v>9</v>
      </c>
      <c r="E964" t="str">
        <f t="shared" si="15"/>
        <v/>
      </c>
    </row>
    <row r="965" spans="1:5" x14ac:dyDescent="0.2">
      <c r="A965" s="4">
        <v>225049269</v>
      </c>
      <c r="B965">
        <v>313464</v>
      </c>
      <c r="C965">
        <f>COUNTIF(Stat!A$2:A$67, B965)</f>
        <v>0</v>
      </c>
      <c r="D965" s="17">
        <v>9</v>
      </c>
      <c r="E965" t="str">
        <f t="shared" si="15"/>
        <v/>
      </c>
    </row>
    <row r="966" spans="1:5" x14ac:dyDescent="0.2">
      <c r="A966" s="4">
        <v>225049367</v>
      </c>
      <c r="B966">
        <v>1006725</v>
      </c>
      <c r="C966">
        <f>COUNTIF(Stat!A$2:A$67, B966)</f>
        <v>0</v>
      </c>
      <c r="D966" s="17">
        <v>9</v>
      </c>
      <c r="E966" t="str">
        <f t="shared" si="15"/>
        <v/>
      </c>
    </row>
    <row r="967" spans="1:5" x14ac:dyDescent="0.2">
      <c r="A967" s="4">
        <v>225052010</v>
      </c>
      <c r="B967">
        <v>854288</v>
      </c>
      <c r="C967">
        <f>COUNTIF(Stat!A$2:A$67, B967)</f>
        <v>0</v>
      </c>
      <c r="D967" s="17">
        <v>9</v>
      </c>
      <c r="E967" t="str">
        <f t="shared" si="15"/>
        <v/>
      </c>
    </row>
    <row r="968" spans="1:5" x14ac:dyDescent="0.2">
      <c r="A968" s="4">
        <v>225055088</v>
      </c>
      <c r="B968">
        <v>24042391</v>
      </c>
      <c r="C968">
        <f>COUNTIF(Stat!A$2:A$67, B968)</f>
        <v>0</v>
      </c>
      <c r="D968" s="17">
        <v>9</v>
      </c>
      <c r="E968" t="str">
        <f t="shared" si="15"/>
        <v/>
      </c>
    </row>
    <row r="969" spans="1:5" x14ac:dyDescent="0.2">
      <c r="A969" s="4">
        <v>225056759</v>
      </c>
      <c r="B969">
        <v>24053220</v>
      </c>
      <c r="C969">
        <f>COUNTIF(Stat!A$2:A$67, B969)</f>
        <v>0</v>
      </c>
      <c r="D969" s="17">
        <v>10</v>
      </c>
      <c r="E969" t="str">
        <f t="shared" si="15"/>
        <v/>
      </c>
    </row>
    <row r="970" spans="1:5" x14ac:dyDescent="0.2">
      <c r="A970" s="4">
        <v>225058824</v>
      </c>
      <c r="B970">
        <v>3963902</v>
      </c>
      <c r="C970">
        <f>COUNTIF(Stat!A$2:A$67, B970)</f>
        <v>0</v>
      </c>
      <c r="D970" s="17">
        <v>9</v>
      </c>
      <c r="E970" t="str">
        <f t="shared" si="15"/>
        <v/>
      </c>
    </row>
    <row r="971" spans="1:5" x14ac:dyDescent="0.2">
      <c r="A971" s="4">
        <v>225059352</v>
      </c>
      <c r="B971">
        <v>23626281</v>
      </c>
      <c r="C971">
        <f>COUNTIF(Stat!A$2:A$67, B971)</f>
        <v>0</v>
      </c>
      <c r="D971" s="17">
        <v>9</v>
      </c>
      <c r="E971" t="str">
        <f t="shared" si="15"/>
        <v/>
      </c>
    </row>
    <row r="972" spans="1:5" x14ac:dyDescent="0.2">
      <c r="A972" s="4">
        <v>225059468</v>
      </c>
      <c r="B972">
        <v>8768792</v>
      </c>
      <c r="C972">
        <f>COUNTIF(Stat!A$2:A$67, B972)</f>
        <v>0</v>
      </c>
      <c r="D972" s="17">
        <v>9</v>
      </c>
      <c r="E972" t="str">
        <f t="shared" si="15"/>
        <v/>
      </c>
    </row>
    <row r="973" spans="1:5" x14ac:dyDescent="0.2">
      <c r="A973" s="4">
        <v>225062121</v>
      </c>
      <c r="B973">
        <v>24067670</v>
      </c>
      <c r="C973">
        <f>COUNTIF(Stat!A$2:A$67, B973)</f>
        <v>0</v>
      </c>
      <c r="D973" s="17">
        <v>10</v>
      </c>
      <c r="E973" t="str">
        <f t="shared" si="15"/>
        <v/>
      </c>
    </row>
    <row r="974" spans="1:5" x14ac:dyDescent="0.2">
      <c r="A974" s="4">
        <v>225063341</v>
      </c>
      <c r="B974">
        <v>24067793</v>
      </c>
      <c r="C974">
        <f>COUNTIF(Stat!A$2:A$67, B974)</f>
        <v>0</v>
      </c>
      <c r="D974" s="17">
        <v>9</v>
      </c>
      <c r="E974" t="str">
        <f t="shared" si="15"/>
        <v/>
      </c>
    </row>
    <row r="975" spans="1:5" x14ac:dyDescent="0.2">
      <c r="A975" s="4">
        <v>225063919</v>
      </c>
      <c r="B975">
        <v>24067793</v>
      </c>
      <c r="C975">
        <f>COUNTIF(Stat!A$2:A$67, B975)</f>
        <v>0</v>
      </c>
      <c r="D975" s="17">
        <v>9</v>
      </c>
      <c r="E975" t="str">
        <f t="shared" si="15"/>
        <v/>
      </c>
    </row>
    <row r="976" spans="1:5" x14ac:dyDescent="0.2">
      <c r="A976" s="4">
        <v>225064070</v>
      </c>
      <c r="B976">
        <v>24067793</v>
      </c>
      <c r="C976">
        <f>COUNTIF(Stat!A$2:A$67, B976)</f>
        <v>0</v>
      </c>
      <c r="D976" s="17">
        <v>9</v>
      </c>
      <c r="E976" t="str">
        <f t="shared" si="15"/>
        <v/>
      </c>
    </row>
    <row r="977" spans="1:5" x14ac:dyDescent="0.2">
      <c r="A977" s="4">
        <v>225065765</v>
      </c>
      <c r="B977">
        <v>10191762</v>
      </c>
      <c r="C977">
        <f>COUNTIF(Stat!A$2:A$67, B977)</f>
        <v>0</v>
      </c>
      <c r="D977" s="17">
        <v>9</v>
      </c>
      <c r="E977" t="str">
        <f t="shared" si="15"/>
        <v/>
      </c>
    </row>
    <row r="978" spans="1:5" x14ac:dyDescent="0.2">
      <c r="A978" s="4">
        <v>225066518</v>
      </c>
      <c r="B978">
        <v>16628452</v>
      </c>
      <c r="C978">
        <f>COUNTIF(Stat!A$2:A$67, B978)</f>
        <v>0</v>
      </c>
      <c r="D978" s="17">
        <v>9</v>
      </c>
      <c r="E978" t="str">
        <f t="shared" si="15"/>
        <v/>
      </c>
    </row>
    <row r="979" spans="1:5" x14ac:dyDescent="0.2">
      <c r="A979" s="4">
        <v>225067536</v>
      </c>
      <c r="B979">
        <v>12449062</v>
      </c>
      <c r="C979">
        <f>COUNTIF(Stat!A$2:A$67, B979)</f>
        <v>0</v>
      </c>
      <c r="D979" s="17">
        <v>9</v>
      </c>
      <c r="E979" t="str">
        <f t="shared" si="15"/>
        <v/>
      </c>
    </row>
    <row r="980" spans="1:5" x14ac:dyDescent="0.2">
      <c r="A980" s="4">
        <v>225067694</v>
      </c>
      <c r="B980">
        <v>1584182</v>
      </c>
      <c r="C980">
        <f>COUNTIF(Stat!A$2:A$67, B980)</f>
        <v>0</v>
      </c>
      <c r="D980" s="17">
        <v>9</v>
      </c>
      <c r="E980" t="str">
        <f t="shared" si="15"/>
        <v/>
      </c>
    </row>
    <row r="981" spans="1:5" x14ac:dyDescent="0.2">
      <c r="A981" s="4">
        <v>225070865</v>
      </c>
      <c r="B981">
        <v>24068648</v>
      </c>
      <c r="C981">
        <f>COUNTIF(Stat!A$2:A$67, B981)</f>
        <v>0</v>
      </c>
      <c r="D981" s="17">
        <v>9</v>
      </c>
      <c r="E981" t="str">
        <f t="shared" si="15"/>
        <v/>
      </c>
    </row>
    <row r="982" spans="1:5" x14ac:dyDescent="0.2">
      <c r="A982" s="4">
        <v>225073665</v>
      </c>
      <c r="B982">
        <v>23249832</v>
      </c>
      <c r="C982">
        <f>COUNTIF(Stat!A$2:A$67, B982)</f>
        <v>0</v>
      </c>
      <c r="D982" s="17">
        <v>9</v>
      </c>
      <c r="E982" t="str">
        <f t="shared" si="15"/>
        <v/>
      </c>
    </row>
    <row r="983" spans="1:5" x14ac:dyDescent="0.2">
      <c r="A983" s="4">
        <v>225075371</v>
      </c>
      <c r="B983">
        <v>2740061</v>
      </c>
      <c r="C983">
        <f>COUNTIF(Stat!A$2:A$67, B983)</f>
        <v>0</v>
      </c>
      <c r="D983" s="17">
        <v>9</v>
      </c>
      <c r="E983" t="str">
        <f t="shared" si="15"/>
        <v/>
      </c>
    </row>
    <row r="984" spans="1:5" x14ac:dyDescent="0.2">
      <c r="A984" s="4">
        <v>225075961</v>
      </c>
      <c r="B984">
        <v>23943094</v>
      </c>
      <c r="C984">
        <f>COUNTIF(Stat!A$2:A$67, B984)</f>
        <v>0</v>
      </c>
      <c r="D984" s="17">
        <v>9</v>
      </c>
      <c r="E984" t="str">
        <f t="shared" si="15"/>
        <v/>
      </c>
    </row>
    <row r="985" spans="1:5" x14ac:dyDescent="0.2">
      <c r="A985" s="4">
        <v>225077034</v>
      </c>
      <c r="B985">
        <v>20092502</v>
      </c>
      <c r="C985">
        <f>COUNTIF(Stat!A$2:A$67, B985)</f>
        <v>0</v>
      </c>
      <c r="D985" s="17">
        <v>9</v>
      </c>
      <c r="E985" t="str">
        <f t="shared" si="15"/>
        <v/>
      </c>
    </row>
    <row r="986" spans="1:5" x14ac:dyDescent="0.2">
      <c r="A986" s="4">
        <v>225077044</v>
      </c>
      <c r="B986">
        <v>20092502</v>
      </c>
      <c r="C986">
        <f>COUNTIF(Stat!A$2:A$67, B986)</f>
        <v>0</v>
      </c>
      <c r="D986" s="17">
        <v>10</v>
      </c>
      <c r="E986" t="str">
        <f t="shared" si="15"/>
        <v/>
      </c>
    </row>
    <row r="987" spans="1:5" x14ac:dyDescent="0.2">
      <c r="A987" s="4">
        <v>225077188</v>
      </c>
      <c r="B987">
        <v>4230082</v>
      </c>
      <c r="C987">
        <f>COUNTIF(Stat!A$2:A$67, B987)</f>
        <v>0</v>
      </c>
      <c r="D987" s="17">
        <v>11</v>
      </c>
      <c r="E987" t="str">
        <f t="shared" si="15"/>
        <v/>
      </c>
    </row>
    <row r="988" spans="1:5" x14ac:dyDescent="0.2">
      <c r="A988" s="4">
        <v>225080434</v>
      </c>
      <c r="B988">
        <v>12909212</v>
      </c>
      <c r="C988">
        <f>COUNTIF(Stat!A$2:A$67, B988)</f>
        <v>0</v>
      </c>
      <c r="D988" s="17">
        <v>9</v>
      </c>
      <c r="E988" t="str">
        <f t="shared" si="15"/>
        <v/>
      </c>
    </row>
    <row r="989" spans="1:5" x14ac:dyDescent="0.2">
      <c r="A989" s="4">
        <v>225080718</v>
      </c>
      <c r="B989">
        <v>23961905</v>
      </c>
      <c r="C989">
        <f>COUNTIF(Stat!A$2:A$67, B989)</f>
        <v>0</v>
      </c>
      <c r="D989" s="17">
        <v>9</v>
      </c>
      <c r="E989" t="str">
        <f t="shared" si="15"/>
        <v/>
      </c>
    </row>
    <row r="990" spans="1:5" x14ac:dyDescent="0.2">
      <c r="A990" s="4">
        <v>225081448</v>
      </c>
      <c r="B990">
        <v>17606382</v>
      </c>
      <c r="C990">
        <f>COUNTIF(Stat!A$2:A$67, B990)</f>
        <v>0</v>
      </c>
      <c r="D990" s="17">
        <v>9</v>
      </c>
      <c r="E990" t="str">
        <f t="shared" si="15"/>
        <v/>
      </c>
    </row>
    <row r="991" spans="1:5" x14ac:dyDescent="0.2">
      <c r="A991" s="4">
        <v>225081497</v>
      </c>
      <c r="B991">
        <v>981790</v>
      </c>
      <c r="C991">
        <f>COUNTIF(Stat!A$2:A$67, B991)</f>
        <v>0</v>
      </c>
      <c r="D991" s="17">
        <v>9</v>
      </c>
      <c r="E991" t="str">
        <f t="shared" si="15"/>
        <v/>
      </c>
    </row>
    <row r="992" spans="1:5" x14ac:dyDescent="0.2">
      <c r="A992" s="4">
        <v>225081607</v>
      </c>
      <c r="B992">
        <v>1156895</v>
      </c>
      <c r="C992">
        <f>COUNTIF(Stat!A$2:A$67, B992)</f>
        <v>0</v>
      </c>
      <c r="D992" s="17">
        <v>9</v>
      </c>
      <c r="E992" t="str">
        <f t="shared" si="15"/>
        <v/>
      </c>
    </row>
    <row r="993" spans="1:5" x14ac:dyDescent="0.2">
      <c r="A993" s="4">
        <v>225082361</v>
      </c>
      <c r="B993">
        <v>13391152</v>
      </c>
      <c r="C993">
        <f>COUNTIF(Stat!A$2:A$67, B993)</f>
        <v>0</v>
      </c>
      <c r="D993" s="17">
        <v>9</v>
      </c>
      <c r="E993" t="str">
        <f t="shared" si="15"/>
        <v/>
      </c>
    </row>
    <row r="994" spans="1:5" x14ac:dyDescent="0.2">
      <c r="A994" s="4">
        <v>225091118</v>
      </c>
      <c r="B994">
        <v>7693062</v>
      </c>
      <c r="C994">
        <f>COUNTIF(Stat!A$2:A$67, B994)</f>
        <v>0</v>
      </c>
      <c r="D994" s="17">
        <v>9</v>
      </c>
      <c r="E994" t="str">
        <f t="shared" si="15"/>
        <v/>
      </c>
    </row>
    <row r="995" spans="1:5" x14ac:dyDescent="0.2">
      <c r="A995" s="4">
        <v>225092026</v>
      </c>
      <c r="B995">
        <v>17593882</v>
      </c>
      <c r="C995">
        <f>COUNTIF(Stat!A$2:A$67, B995)</f>
        <v>0</v>
      </c>
      <c r="D995" s="17">
        <v>9</v>
      </c>
      <c r="E995" t="str">
        <f t="shared" si="15"/>
        <v/>
      </c>
    </row>
    <row r="996" spans="1:5" x14ac:dyDescent="0.2">
      <c r="A996" s="4">
        <v>225092216</v>
      </c>
      <c r="B996">
        <v>22446562</v>
      </c>
      <c r="C996">
        <f>COUNTIF(Stat!A$2:A$67, B996)</f>
        <v>0</v>
      </c>
      <c r="D996" s="17">
        <v>9</v>
      </c>
      <c r="E996" t="str">
        <f t="shared" si="15"/>
        <v/>
      </c>
    </row>
    <row r="997" spans="1:5" x14ac:dyDescent="0.2">
      <c r="A997" s="4">
        <v>225093409</v>
      </c>
      <c r="B997">
        <v>22446562</v>
      </c>
      <c r="C997">
        <f>COUNTIF(Stat!A$2:A$67, B997)</f>
        <v>0</v>
      </c>
      <c r="D997" s="17">
        <v>9</v>
      </c>
      <c r="E997" t="str">
        <f t="shared" si="15"/>
        <v/>
      </c>
    </row>
    <row r="998" spans="1:5" x14ac:dyDescent="0.2">
      <c r="A998" s="4">
        <v>225093838</v>
      </c>
      <c r="B998">
        <v>24070496</v>
      </c>
      <c r="C998">
        <f>COUNTIF(Stat!A$2:A$67, B998)</f>
        <v>0</v>
      </c>
      <c r="D998" s="17">
        <v>9</v>
      </c>
      <c r="E998" t="str">
        <f t="shared" si="15"/>
        <v/>
      </c>
    </row>
    <row r="999" spans="1:5" x14ac:dyDescent="0.2">
      <c r="A999" s="4">
        <v>225095675</v>
      </c>
      <c r="B999">
        <v>18940752</v>
      </c>
      <c r="C999">
        <f>COUNTIF(Stat!A$2:A$67, B999)</f>
        <v>0</v>
      </c>
      <c r="D999" s="17">
        <v>9</v>
      </c>
      <c r="E999" t="str">
        <f t="shared" si="15"/>
        <v/>
      </c>
    </row>
    <row r="1000" spans="1:5" x14ac:dyDescent="0.2">
      <c r="A1000" s="4">
        <v>225097636</v>
      </c>
      <c r="B1000">
        <v>24029491</v>
      </c>
      <c r="C1000">
        <f>COUNTIF(Stat!A$2:A$67, B1000)</f>
        <v>0</v>
      </c>
      <c r="D1000" s="17">
        <v>9</v>
      </c>
      <c r="E1000" t="str">
        <f t="shared" si="15"/>
        <v/>
      </c>
    </row>
    <row r="1001" spans="1:5" x14ac:dyDescent="0.2">
      <c r="A1001" s="4">
        <v>225097800</v>
      </c>
      <c r="B1001">
        <v>1525133</v>
      </c>
      <c r="C1001">
        <f>COUNTIF(Stat!A$2:A$67, B1001)</f>
        <v>0</v>
      </c>
      <c r="D1001" s="17">
        <v>10</v>
      </c>
      <c r="E1001" t="str">
        <f t="shared" si="15"/>
        <v/>
      </c>
    </row>
    <row r="1002" spans="1:5" x14ac:dyDescent="0.2">
      <c r="A1002" s="4">
        <v>225101211</v>
      </c>
      <c r="B1002" t="s">
        <v>208</v>
      </c>
      <c r="C1002">
        <f>COUNTIF(Stat!A$2:A$67, B1002)</f>
        <v>0</v>
      </c>
      <c r="D1002" s="17">
        <v>9</v>
      </c>
      <c r="E1002" t="str">
        <f t="shared" si="15"/>
        <v/>
      </c>
    </row>
    <row r="1003" spans="1:5" x14ac:dyDescent="0.2">
      <c r="A1003" s="4">
        <v>225106084</v>
      </c>
      <c r="B1003">
        <v>23946691</v>
      </c>
      <c r="C1003">
        <f>COUNTIF(Stat!A$2:A$67, B1003)</f>
        <v>0</v>
      </c>
      <c r="D1003" s="17">
        <v>10</v>
      </c>
      <c r="E1003" t="str">
        <f t="shared" si="15"/>
        <v/>
      </c>
    </row>
    <row r="1004" spans="1:5" x14ac:dyDescent="0.2">
      <c r="A1004" s="4">
        <v>225107462</v>
      </c>
      <c r="B1004">
        <v>22331022</v>
      </c>
      <c r="C1004">
        <f>COUNTIF(Stat!A$2:A$67, B1004)</f>
        <v>0</v>
      </c>
      <c r="D1004" s="17">
        <v>9</v>
      </c>
      <c r="E1004" t="str">
        <f t="shared" si="15"/>
        <v/>
      </c>
    </row>
    <row r="1005" spans="1:5" x14ac:dyDescent="0.2">
      <c r="A1005" s="4">
        <v>225107498</v>
      </c>
      <c r="B1005">
        <v>24071693</v>
      </c>
      <c r="C1005">
        <f>COUNTIF(Stat!A$2:A$67, B1005)</f>
        <v>0</v>
      </c>
      <c r="D1005" s="17">
        <v>9</v>
      </c>
      <c r="E1005" t="str">
        <f t="shared" si="15"/>
        <v/>
      </c>
    </row>
    <row r="1006" spans="1:5" x14ac:dyDescent="0.2">
      <c r="A1006" s="4">
        <v>225107631</v>
      </c>
      <c r="B1006">
        <v>23805052</v>
      </c>
      <c r="C1006">
        <f>COUNTIF(Stat!A$2:A$67, B1006)</f>
        <v>0</v>
      </c>
      <c r="D1006" s="17">
        <v>10</v>
      </c>
      <c r="E1006" t="str">
        <f t="shared" si="15"/>
        <v/>
      </c>
    </row>
    <row r="1007" spans="1:5" x14ac:dyDescent="0.2">
      <c r="A1007" s="4">
        <v>225107794</v>
      </c>
      <c r="B1007">
        <v>23805052</v>
      </c>
      <c r="C1007">
        <f>COUNTIF(Stat!A$2:A$67, B1007)</f>
        <v>0</v>
      </c>
      <c r="D1007" s="17">
        <v>11</v>
      </c>
      <c r="E1007" t="str">
        <f t="shared" si="15"/>
        <v/>
      </c>
    </row>
    <row r="1008" spans="1:5" x14ac:dyDescent="0.2">
      <c r="A1008" s="4">
        <v>225111796</v>
      </c>
      <c r="B1008">
        <v>24071905</v>
      </c>
      <c r="C1008">
        <f>COUNTIF(Stat!A$2:A$67, B1008)</f>
        <v>0</v>
      </c>
      <c r="D1008" s="17">
        <v>9</v>
      </c>
      <c r="E1008" t="str">
        <f t="shared" si="15"/>
        <v/>
      </c>
    </row>
    <row r="1009" spans="1:5" x14ac:dyDescent="0.2">
      <c r="A1009" s="4">
        <v>225117559</v>
      </c>
      <c r="B1009">
        <v>293803</v>
      </c>
      <c r="C1009">
        <f>COUNTIF(Stat!A$2:A$67, B1009)</f>
        <v>0</v>
      </c>
      <c r="D1009" s="17">
        <v>9</v>
      </c>
      <c r="E1009" t="str">
        <f t="shared" si="15"/>
        <v/>
      </c>
    </row>
    <row r="1010" spans="1:5" x14ac:dyDescent="0.2">
      <c r="A1010" s="4">
        <v>225117705</v>
      </c>
      <c r="B1010">
        <v>1308714</v>
      </c>
      <c r="C1010">
        <f>COUNTIF(Stat!A$2:A$67, B1010)</f>
        <v>0</v>
      </c>
      <c r="D1010" s="17">
        <v>9</v>
      </c>
      <c r="E1010" t="str">
        <f t="shared" si="15"/>
        <v/>
      </c>
    </row>
    <row r="1011" spans="1:5" x14ac:dyDescent="0.2">
      <c r="A1011" s="4">
        <v>225118133</v>
      </c>
      <c r="B1011">
        <v>6014232</v>
      </c>
      <c r="C1011">
        <f>COUNTIF(Stat!A$2:A$67, B1011)</f>
        <v>0</v>
      </c>
      <c r="D1011" s="17">
        <v>9</v>
      </c>
      <c r="E1011" t="str">
        <f t="shared" si="15"/>
        <v/>
      </c>
    </row>
    <row r="1012" spans="1:5" x14ac:dyDescent="0.2">
      <c r="A1012" s="4">
        <v>225119304</v>
      </c>
      <c r="B1012">
        <v>22170312</v>
      </c>
      <c r="C1012">
        <f>COUNTIF(Stat!A$2:A$67, B1012)</f>
        <v>0</v>
      </c>
      <c r="D1012" s="17">
        <v>9</v>
      </c>
      <c r="E1012" t="str">
        <f t="shared" si="15"/>
        <v/>
      </c>
    </row>
    <row r="1013" spans="1:5" x14ac:dyDescent="0.2">
      <c r="A1013" s="4">
        <v>225119305</v>
      </c>
      <c r="B1013">
        <v>24072615</v>
      </c>
      <c r="C1013">
        <f>COUNTIF(Stat!A$2:A$67, B1013)</f>
        <v>0</v>
      </c>
      <c r="D1013" s="17">
        <v>10</v>
      </c>
      <c r="E1013" t="str">
        <f t="shared" si="15"/>
        <v/>
      </c>
    </row>
    <row r="1014" spans="1:5" x14ac:dyDescent="0.2">
      <c r="A1014" s="4">
        <v>225122106</v>
      </c>
      <c r="B1014">
        <v>17263282</v>
      </c>
      <c r="C1014">
        <f>COUNTIF(Stat!A$2:A$67, B1014)</f>
        <v>0</v>
      </c>
      <c r="D1014" s="17">
        <v>10</v>
      </c>
      <c r="E1014" t="str">
        <f t="shared" si="15"/>
        <v/>
      </c>
    </row>
    <row r="1015" spans="1:5" x14ac:dyDescent="0.2">
      <c r="A1015" s="4">
        <v>225122696</v>
      </c>
      <c r="B1015">
        <v>5558282</v>
      </c>
      <c r="C1015">
        <f>COUNTIF(Stat!A$2:A$67, B1015)</f>
        <v>0</v>
      </c>
      <c r="D1015" s="17">
        <v>10</v>
      </c>
      <c r="E1015" t="str">
        <f t="shared" si="15"/>
        <v/>
      </c>
    </row>
    <row r="1016" spans="1:5" x14ac:dyDescent="0.2">
      <c r="A1016" s="4">
        <v>225122997</v>
      </c>
      <c r="B1016">
        <v>24063307</v>
      </c>
      <c r="C1016">
        <f>COUNTIF(Stat!A$2:A$67, B1016)</f>
        <v>0</v>
      </c>
      <c r="D1016" s="17">
        <v>9</v>
      </c>
      <c r="E1016" t="str">
        <f t="shared" si="15"/>
        <v/>
      </c>
    </row>
    <row r="1017" spans="1:5" x14ac:dyDescent="0.2">
      <c r="A1017" s="4">
        <v>225123194</v>
      </c>
      <c r="B1017">
        <v>735248</v>
      </c>
      <c r="C1017">
        <f>COUNTIF(Stat!A$2:A$67, B1017)</f>
        <v>0</v>
      </c>
      <c r="D1017" s="17">
        <v>10</v>
      </c>
      <c r="E1017" t="str">
        <f t="shared" si="15"/>
        <v/>
      </c>
    </row>
    <row r="1018" spans="1:5" x14ac:dyDescent="0.2">
      <c r="A1018" s="4">
        <v>225126603</v>
      </c>
      <c r="B1018">
        <v>17808052</v>
      </c>
      <c r="C1018">
        <f>COUNTIF(Stat!A$2:A$67, B1018)</f>
        <v>0</v>
      </c>
      <c r="D1018" s="17">
        <v>9</v>
      </c>
      <c r="E1018" t="str">
        <f t="shared" si="15"/>
        <v/>
      </c>
    </row>
    <row r="1019" spans="1:5" x14ac:dyDescent="0.2">
      <c r="A1019" s="4">
        <v>225126848</v>
      </c>
      <c r="B1019">
        <v>21312402</v>
      </c>
      <c r="C1019">
        <f>COUNTIF(Stat!A$2:A$67, B1019)</f>
        <v>0</v>
      </c>
      <c r="D1019" s="17">
        <v>9</v>
      </c>
      <c r="E1019" t="str">
        <f t="shared" si="15"/>
        <v/>
      </c>
    </row>
    <row r="1020" spans="1:5" x14ac:dyDescent="0.2">
      <c r="A1020" s="4">
        <v>225127178</v>
      </c>
      <c r="B1020">
        <v>17049542</v>
      </c>
      <c r="C1020">
        <f>COUNTIF(Stat!A$2:A$67, B1020)</f>
        <v>0</v>
      </c>
      <c r="D1020" s="17">
        <v>9</v>
      </c>
      <c r="E1020" t="str">
        <f t="shared" si="15"/>
        <v/>
      </c>
    </row>
    <row r="1021" spans="1:5" x14ac:dyDescent="0.2">
      <c r="A1021" s="4">
        <v>225127191</v>
      </c>
      <c r="B1021">
        <v>1196181</v>
      </c>
      <c r="C1021">
        <f>COUNTIF(Stat!A$2:A$67, B1021)</f>
        <v>0</v>
      </c>
      <c r="D1021" s="17">
        <v>9</v>
      </c>
      <c r="E1021" t="str">
        <f t="shared" si="15"/>
        <v/>
      </c>
    </row>
    <row r="1022" spans="1:5" x14ac:dyDescent="0.2">
      <c r="A1022" s="4">
        <v>225127256</v>
      </c>
      <c r="B1022">
        <v>17049542</v>
      </c>
      <c r="C1022">
        <f>COUNTIF(Stat!A$2:A$67, B1022)</f>
        <v>0</v>
      </c>
      <c r="D1022" s="17">
        <v>9</v>
      </c>
      <c r="E1022" t="str">
        <f t="shared" si="15"/>
        <v/>
      </c>
    </row>
    <row r="1023" spans="1:5" x14ac:dyDescent="0.2">
      <c r="A1023" s="4">
        <v>225127412</v>
      </c>
      <c r="B1023">
        <v>951390</v>
      </c>
      <c r="C1023">
        <f>COUNTIF(Stat!A$2:A$67, B1023)</f>
        <v>0</v>
      </c>
      <c r="D1023" s="17">
        <v>9</v>
      </c>
      <c r="E1023" t="str">
        <f t="shared" si="15"/>
        <v/>
      </c>
    </row>
    <row r="1024" spans="1:5" x14ac:dyDescent="0.2">
      <c r="A1024" s="4">
        <v>225127437</v>
      </c>
      <c r="B1024">
        <v>23888770</v>
      </c>
      <c r="C1024">
        <f>COUNTIF(Stat!A$2:A$67, B1024)</f>
        <v>0</v>
      </c>
      <c r="D1024" s="17">
        <v>9</v>
      </c>
      <c r="E1024" t="str">
        <f t="shared" si="15"/>
        <v/>
      </c>
    </row>
    <row r="1025" spans="1:5" x14ac:dyDescent="0.2">
      <c r="A1025" s="4">
        <v>225127493</v>
      </c>
      <c r="B1025">
        <v>23810132</v>
      </c>
      <c r="C1025">
        <f>COUNTIF(Stat!A$2:A$67, B1025)</f>
        <v>0</v>
      </c>
      <c r="D1025" s="17">
        <v>9</v>
      </c>
      <c r="E1025" t="str">
        <f t="shared" si="15"/>
        <v/>
      </c>
    </row>
    <row r="1026" spans="1:5" x14ac:dyDescent="0.2">
      <c r="A1026" s="4">
        <v>225127612</v>
      </c>
      <c r="B1026">
        <v>836419</v>
      </c>
      <c r="C1026">
        <f>COUNTIF(Stat!A$2:A$67, B1026)</f>
        <v>0</v>
      </c>
      <c r="D1026" s="17">
        <v>10</v>
      </c>
      <c r="E1026" t="str">
        <f t="shared" si="15"/>
        <v/>
      </c>
    </row>
    <row r="1027" spans="1:5" x14ac:dyDescent="0.2">
      <c r="A1027" s="4">
        <v>225127798</v>
      </c>
      <c r="B1027">
        <v>8350162</v>
      </c>
      <c r="C1027">
        <f>COUNTIF(Stat!A$2:A$67, B1027)</f>
        <v>0</v>
      </c>
      <c r="D1027" s="17">
        <v>10</v>
      </c>
      <c r="E1027" t="str">
        <f t="shared" ref="E1027:E1090" si="16">IF(C1027=1, A1027, "")</f>
        <v/>
      </c>
    </row>
    <row r="1028" spans="1:5" x14ac:dyDescent="0.2">
      <c r="A1028" s="4">
        <v>225127861</v>
      </c>
      <c r="B1028">
        <v>1368063</v>
      </c>
      <c r="C1028">
        <f>COUNTIF(Stat!A$2:A$67, B1028)</f>
        <v>0</v>
      </c>
      <c r="D1028" s="17">
        <v>9</v>
      </c>
      <c r="E1028" t="str">
        <f t="shared" si="16"/>
        <v/>
      </c>
    </row>
    <row r="1029" spans="1:5" x14ac:dyDescent="0.2">
      <c r="A1029" s="4">
        <v>225128945</v>
      </c>
      <c r="B1029">
        <v>308361</v>
      </c>
      <c r="C1029">
        <f>COUNTIF(Stat!A$2:A$67, B1029)</f>
        <v>0</v>
      </c>
      <c r="D1029" s="17">
        <v>9</v>
      </c>
      <c r="E1029" t="str">
        <f t="shared" si="16"/>
        <v/>
      </c>
    </row>
    <row r="1030" spans="1:5" x14ac:dyDescent="0.2">
      <c r="A1030" s="4">
        <v>225129371</v>
      </c>
      <c r="B1030">
        <v>795889</v>
      </c>
      <c r="C1030">
        <f>COUNTIF(Stat!A$2:A$67, B1030)</f>
        <v>0</v>
      </c>
      <c r="D1030" s="17">
        <v>9</v>
      </c>
      <c r="E1030" t="str">
        <f t="shared" si="16"/>
        <v/>
      </c>
    </row>
    <row r="1031" spans="1:5" x14ac:dyDescent="0.2">
      <c r="A1031" s="4">
        <v>225132798</v>
      </c>
      <c r="B1031">
        <v>23585852</v>
      </c>
      <c r="C1031">
        <f>COUNTIF(Stat!A$2:A$67, B1031)</f>
        <v>0</v>
      </c>
      <c r="D1031" s="17">
        <v>9</v>
      </c>
      <c r="E1031" t="str">
        <f t="shared" si="16"/>
        <v/>
      </c>
    </row>
    <row r="1032" spans="1:5" x14ac:dyDescent="0.2">
      <c r="A1032" s="4">
        <v>225137878</v>
      </c>
      <c r="B1032">
        <v>23823751</v>
      </c>
      <c r="C1032">
        <f>COUNTIF(Stat!A$2:A$67, B1032)</f>
        <v>0</v>
      </c>
      <c r="D1032" s="17">
        <v>10</v>
      </c>
      <c r="E1032" t="str">
        <f t="shared" si="16"/>
        <v/>
      </c>
    </row>
    <row r="1033" spans="1:5" x14ac:dyDescent="0.2">
      <c r="A1033" s="4">
        <v>225137958</v>
      </c>
      <c r="B1033">
        <v>1126022</v>
      </c>
      <c r="C1033">
        <f>COUNTIF(Stat!A$2:A$67, B1033)</f>
        <v>0</v>
      </c>
      <c r="D1033" s="17">
        <v>10</v>
      </c>
      <c r="E1033" t="str">
        <f t="shared" si="16"/>
        <v/>
      </c>
    </row>
    <row r="1034" spans="1:5" x14ac:dyDescent="0.2">
      <c r="A1034" s="4">
        <v>225143774</v>
      </c>
      <c r="B1034">
        <v>19507552</v>
      </c>
      <c r="C1034">
        <f>COUNTIF(Stat!A$2:A$67, B1034)</f>
        <v>0</v>
      </c>
      <c r="D1034" s="17">
        <v>9</v>
      </c>
      <c r="E1034" t="str">
        <f t="shared" si="16"/>
        <v/>
      </c>
    </row>
    <row r="1035" spans="1:5" x14ac:dyDescent="0.2">
      <c r="A1035" s="4">
        <v>225145613</v>
      </c>
      <c r="B1035">
        <v>23691216</v>
      </c>
      <c r="C1035">
        <f>COUNTIF(Stat!A$2:A$67, B1035)</f>
        <v>0</v>
      </c>
      <c r="D1035" s="17">
        <v>9</v>
      </c>
      <c r="E1035" t="str">
        <f t="shared" si="16"/>
        <v/>
      </c>
    </row>
    <row r="1036" spans="1:5" x14ac:dyDescent="0.2">
      <c r="A1036" s="4">
        <v>225146383</v>
      </c>
      <c r="B1036">
        <v>8526282</v>
      </c>
      <c r="C1036">
        <f>COUNTIF(Stat!A$2:A$67, B1036)</f>
        <v>0</v>
      </c>
      <c r="D1036" s="17">
        <v>9</v>
      </c>
      <c r="E1036" t="str">
        <f t="shared" si="16"/>
        <v/>
      </c>
    </row>
    <row r="1037" spans="1:5" x14ac:dyDescent="0.2">
      <c r="A1037" s="4">
        <v>225146436</v>
      </c>
      <c r="B1037">
        <v>852775</v>
      </c>
      <c r="C1037">
        <f>COUNTIF(Stat!A$2:A$67, B1037)</f>
        <v>0</v>
      </c>
      <c r="D1037" s="17">
        <v>9</v>
      </c>
      <c r="E1037" t="str">
        <f t="shared" si="16"/>
        <v/>
      </c>
    </row>
    <row r="1038" spans="1:5" x14ac:dyDescent="0.2">
      <c r="A1038" s="4">
        <v>225149620</v>
      </c>
      <c r="B1038">
        <v>710425</v>
      </c>
      <c r="C1038">
        <f>COUNTIF(Stat!A$2:A$67, B1038)</f>
        <v>0</v>
      </c>
      <c r="D1038" s="17">
        <v>10</v>
      </c>
      <c r="E1038" t="str">
        <f t="shared" si="16"/>
        <v/>
      </c>
    </row>
    <row r="1039" spans="1:5" x14ac:dyDescent="0.2">
      <c r="A1039" s="4">
        <v>225149828</v>
      </c>
      <c r="B1039" t="s">
        <v>208</v>
      </c>
      <c r="C1039">
        <f>COUNTIF(Stat!A$2:A$67, B1039)</f>
        <v>0</v>
      </c>
      <c r="D1039" s="17">
        <v>10</v>
      </c>
      <c r="E1039" t="str">
        <f t="shared" si="16"/>
        <v/>
      </c>
    </row>
    <row r="1040" spans="1:5" x14ac:dyDescent="0.2">
      <c r="A1040" s="4">
        <v>225154283</v>
      </c>
      <c r="B1040">
        <v>6759402</v>
      </c>
      <c r="C1040">
        <f>COUNTIF(Stat!A$2:A$67, B1040)</f>
        <v>0</v>
      </c>
      <c r="D1040" s="17">
        <v>9</v>
      </c>
      <c r="E1040" t="str">
        <f t="shared" si="16"/>
        <v/>
      </c>
    </row>
    <row r="1041" spans="1:5" x14ac:dyDescent="0.2">
      <c r="A1041" s="4">
        <v>225159576</v>
      </c>
      <c r="B1041" t="s">
        <v>208</v>
      </c>
      <c r="C1041">
        <f>COUNTIF(Stat!A$2:A$67, B1041)</f>
        <v>0</v>
      </c>
      <c r="D1041" s="17">
        <v>9</v>
      </c>
      <c r="E1041" t="str">
        <f t="shared" si="16"/>
        <v/>
      </c>
    </row>
    <row r="1042" spans="1:5" x14ac:dyDescent="0.2">
      <c r="A1042" s="4">
        <v>225160637</v>
      </c>
      <c r="B1042" t="s">
        <v>208</v>
      </c>
      <c r="C1042">
        <f>COUNTIF(Stat!A$2:A$67, B1042)</f>
        <v>0</v>
      </c>
      <c r="D1042" s="17">
        <v>9</v>
      </c>
      <c r="E1042" t="str">
        <f t="shared" si="16"/>
        <v/>
      </c>
    </row>
    <row r="1043" spans="1:5" x14ac:dyDescent="0.2">
      <c r="A1043" s="4">
        <v>225165501</v>
      </c>
      <c r="B1043">
        <v>23499698</v>
      </c>
      <c r="C1043">
        <f>COUNTIF(Stat!A$2:A$67, B1043)</f>
        <v>0</v>
      </c>
      <c r="D1043" s="17">
        <v>9</v>
      </c>
      <c r="E1043" t="str">
        <f t="shared" si="16"/>
        <v/>
      </c>
    </row>
    <row r="1044" spans="1:5" x14ac:dyDescent="0.2">
      <c r="A1044" s="4">
        <v>225165580</v>
      </c>
      <c r="B1044">
        <v>11892872</v>
      </c>
      <c r="C1044">
        <f>COUNTIF(Stat!A$2:A$67, B1044)</f>
        <v>0</v>
      </c>
      <c r="D1044" s="17">
        <v>10</v>
      </c>
      <c r="E1044" t="str">
        <f t="shared" si="16"/>
        <v/>
      </c>
    </row>
    <row r="1045" spans="1:5" x14ac:dyDescent="0.2">
      <c r="A1045" s="4">
        <v>225167888</v>
      </c>
      <c r="B1045">
        <v>24076333</v>
      </c>
      <c r="C1045">
        <f>COUNTIF(Stat!A$2:A$67, B1045)</f>
        <v>0</v>
      </c>
      <c r="D1045" s="17">
        <v>9</v>
      </c>
      <c r="E1045" t="str">
        <f t="shared" si="16"/>
        <v/>
      </c>
    </row>
    <row r="1046" spans="1:5" x14ac:dyDescent="0.2">
      <c r="A1046" s="4">
        <v>225168079</v>
      </c>
      <c r="B1046" t="s">
        <v>208</v>
      </c>
      <c r="C1046">
        <f>COUNTIF(Stat!A$2:A$67, B1046)</f>
        <v>0</v>
      </c>
      <c r="D1046" s="17">
        <v>10</v>
      </c>
      <c r="E1046" t="str">
        <f t="shared" si="16"/>
        <v/>
      </c>
    </row>
    <row r="1047" spans="1:5" x14ac:dyDescent="0.2">
      <c r="A1047" s="4">
        <v>225172274</v>
      </c>
      <c r="B1047">
        <v>763021</v>
      </c>
      <c r="C1047">
        <f>COUNTIF(Stat!A$2:A$67, B1047)</f>
        <v>0</v>
      </c>
      <c r="D1047" s="17">
        <v>10</v>
      </c>
      <c r="E1047" t="str">
        <f t="shared" si="16"/>
        <v/>
      </c>
    </row>
    <row r="1048" spans="1:5" x14ac:dyDescent="0.2">
      <c r="A1048" s="4">
        <v>225173718</v>
      </c>
      <c r="B1048">
        <v>23573374</v>
      </c>
      <c r="C1048">
        <f>COUNTIF(Stat!A$2:A$67, B1048)</f>
        <v>0</v>
      </c>
      <c r="D1048" s="17">
        <v>9</v>
      </c>
      <c r="E1048" t="str">
        <f t="shared" si="16"/>
        <v/>
      </c>
    </row>
    <row r="1049" spans="1:5" x14ac:dyDescent="0.2">
      <c r="A1049" s="4">
        <v>225173930</v>
      </c>
      <c r="B1049">
        <v>23691216</v>
      </c>
      <c r="C1049">
        <f>COUNTIF(Stat!A$2:A$67, B1049)</f>
        <v>0</v>
      </c>
      <c r="D1049" s="17">
        <v>9</v>
      </c>
      <c r="E1049" t="str">
        <f t="shared" si="16"/>
        <v/>
      </c>
    </row>
    <row r="1050" spans="1:5" x14ac:dyDescent="0.2">
      <c r="A1050" s="4">
        <v>225176213</v>
      </c>
      <c r="B1050">
        <v>1063928</v>
      </c>
      <c r="C1050">
        <f>COUNTIF(Stat!A$2:A$67, B1050)</f>
        <v>0</v>
      </c>
      <c r="D1050" s="17">
        <v>10</v>
      </c>
      <c r="E1050" t="str">
        <f t="shared" si="16"/>
        <v/>
      </c>
    </row>
    <row r="1051" spans="1:5" x14ac:dyDescent="0.2">
      <c r="A1051" s="4">
        <v>225178732</v>
      </c>
      <c r="B1051" t="s">
        <v>208</v>
      </c>
      <c r="C1051">
        <f>COUNTIF(Stat!A$2:A$67, B1051)</f>
        <v>0</v>
      </c>
      <c r="D1051" s="17">
        <v>9</v>
      </c>
      <c r="E1051" t="str">
        <f t="shared" si="16"/>
        <v/>
      </c>
    </row>
    <row r="1052" spans="1:5" x14ac:dyDescent="0.2">
      <c r="A1052" s="4">
        <v>225182892</v>
      </c>
      <c r="B1052">
        <v>17049542</v>
      </c>
      <c r="C1052">
        <f>COUNTIF(Stat!A$2:A$67, B1052)</f>
        <v>0</v>
      </c>
      <c r="D1052" s="17">
        <v>9</v>
      </c>
      <c r="E1052" t="str">
        <f t="shared" si="16"/>
        <v/>
      </c>
    </row>
    <row r="1053" spans="1:5" x14ac:dyDescent="0.2">
      <c r="A1053" s="4">
        <v>225182910</v>
      </c>
      <c r="B1053">
        <v>17049542</v>
      </c>
      <c r="C1053">
        <f>COUNTIF(Stat!A$2:A$67, B1053)</f>
        <v>0</v>
      </c>
      <c r="D1053" s="17">
        <v>9</v>
      </c>
      <c r="E1053" t="str">
        <f t="shared" si="16"/>
        <v/>
      </c>
    </row>
    <row r="1054" spans="1:5" x14ac:dyDescent="0.2">
      <c r="A1054" s="4">
        <v>225184363</v>
      </c>
      <c r="B1054">
        <v>24077791</v>
      </c>
      <c r="C1054">
        <f>COUNTIF(Stat!A$2:A$67, B1054)</f>
        <v>0</v>
      </c>
      <c r="D1054" s="17">
        <v>9</v>
      </c>
      <c r="E1054" t="str">
        <f t="shared" si="16"/>
        <v/>
      </c>
    </row>
    <row r="1055" spans="1:5" x14ac:dyDescent="0.2">
      <c r="A1055" s="4">
        <v>225184435</v>
      </c>
      <c r="B1055">
        <v>24077799</v>
      </c>
      <c r="C1055">
        <f>COUNTIF(Stat!A$2:A$67, B1055)</f>
        <v>0</v>
      </c>
      <c r="D1055" s="17">
        <v>9</v>
      </c>
      <c r="E1055" t="str">
        <f t="shared" si="16"/>
        <v/>
      </c>
    </row>
    <row r="1056" spans="1:5" x14ac:dyDescent="0.2">
      <c r="A1056" s="4">
        <v>225184537</v>
      </c>
      <c r="B1056">
        <v>24077814</v>
      </c>
      <c r="C1056">
        <f>COUNTIF(Stat!A$2:A$67, B1056)</f>
        <v>0</v>
      </c>
      <c r="D1056" s="17">
        <v>9</v>
      </c>
      <c r="E1056" t="str">
        <f t="shared" si="16"/>
        <v/>
      </c>
    </row>
    <row r="1057" spans="1:5" x14ac:dyDescent="0.2">
      <c r="A1057" s="4">
        <v>225185219</v>
      </c>
      <c r="B1057">
        <v>23612354</v>
      </c>
      <c r="C1057">
        <f>COUNTIF(Stat!A$2:A$67, B1057)</f>
        <v>0</v>
      </c>
      <c r="D1057" s="17">
        <v>9</v>
      </c>
      <c r="E1057" t="str">
        <f t="shared" si="16"/>
        <v/>
      </c>
    </row>
    <row r="1058" spans="1:5" x14ac:dyDescent="0.2">
      <c r="A1058" s="4">
        <v>225185379</v>
      </c>
      <c r="B1058">
        <v>23612354</v>
      </c>
      <c r="C1058">
        <f>COUNTIF(Stat!A$2:A$67, B1058)</f>
        <v>0</v>
      </c>
      <c r="D1058" s="17">
        <v>9</v>
      </c>
      <c r="E1058" t="str">
        <f t="shared" si="16"/>
        <v/>
      </c>
    </row>
    <row r="1059" spans="1:5" x14ac:dyDescent="0.2">
      <c r="A1059" s="4">
        <v>225185597</v>
      </c>
      <c r="B1059">
        <v>23571659</v>
      </c>
      <c r="C1059">
        <f>COUNTIF(Stat!A$2:A$67, B1059)</f>
        <v>0</v>
      </c>
      <c r="D1059" s="17">
        <v>9</v>
      </c>
      <c r="E1059" t="str">
        <f t="shared" si="16"/>
        <v/>
      </c>
    </row>
    <row r="1060" spans="1:5" x14ac:dyDescent="0.2">
      <c r="A1060" s="4">
        <v>225185618</v>
      </c>
      <c r="B1060">
        <v>23571659</v>
      </c>
      <c r="C1060">
        <f>COUNTIF(Stat!A$2:A$67, B1060)</f>
        <v>0</v>
      </c>
      <c r="D1060" s="17">
        <v>10</v>
      </c>
      <c r="E1060" t="str">
        <f t="shared" si="16"/>
        <v/>
      </c>
    </row>
    <row r="1061" spans="1:5" x14ac:dyDescent="0.2">
      <c r="A1061" s="4">
        <v>225185692</v>
      </c>
      <c r="B1061">
        <v>4816402</v>
      </c>
      <c r="C1061">
        <f>COUNTIF(Stat!A$2:A$67, B1061)</f>
        <v>0</v>
      </c>
      <c r="D1061" s="17">
        <v>9</v>
      </c>
      <c r="E1061" t="str">
        <f t="shared" si="16"/>
        <v/>
      </c>
    </row>
    <row r="1062" spans="1:5" x14ac:dyDescent="0.2">
      <c r="A1062" s="4">
        <v>225185722</v>
      </c>
      <c r="B1062">
        <v>4816402</v>
      </c>
      <c r="C1062">
        <f>COUNTIF(Stat!A$2:A$67, B1062)</f>
        <v>0</v>
      </c>
      <c r="D1062" s="17">
        <v>10</v>
      </c>
      <c r="E1062" t="str">
        <f t="shared" si="16"/>
        <v/>
      </c>
    </row>
    <row r="1063" spans="1:5" x14ac:dyDescent="0.2">
      <c r="A1063" s="4">
        <v>225187613</v>
      </c>
      <c r="B1063">
        <v>24078122</v>
      </c>
      <c r="C1063">
        <f>COUNTIF(Stat!A$2:A$67, B1063)</f>
        <v>1</v>
      </c>
      <c r="D1063" s="17">
        <v>9</v>
      </c>
      <c r="E1063">
        <f t="shared" si="16"/>
        <v>225187613</v>
      </c>
    </row>
    <row r="1064" spans="1:5" x14ac:dyDescent="0.2">
      <c r="A1064" s="4">
        <v>225190172</v>
      </c>
      <c r="B1064">
        <v>335676</v>
      </c>
      <c r="C1064">
        <f>COUNTIF(Stat!A$2:A$67, B1064)</f>
        <v>0</v>
      </c>
      <c r="D1064" s="17">
        <v>9</v>
      </c>
      <c r="E1064" t="str">
        <f t="shared" si="16"/>
        <v/>
      </c>
    </row>
    <row r="1065" spans="1:5" x14ac:dyDescent="0.2">
      <c r="A1065" s="4">
        <v>225190457</v>
      </c>
      <c r="B1065">
        <v>19515162</v>
      </c>
      <c r="C1065">
        <f>COUNTIF(Stat!A$2:A$67, B1065)</f>
        <v>0</v>
      </c>
      <c r="D1065" s="17">
        <v>9</v>
      </c>
      <c r="E1065" t="str">
        <f t="shared" si="16"/>
        <v/>
      </c>
    </row>
    <row r="1066" spans="1:5" x14ac:dyDescent="0.2">
      <c r="A1066" s="4">
        <v>225191061</v>
      </c>
      <c r="B1066">
        <v>5092312</v>
      </c>
      <c r="C1066">
        <f>COUNTIF(Stat!A$2:A$67, B1066)</f>
        <v>0</v>
      </c>
      <c r="D1066" s="17">
        <v>11</v>
      </c>
      <c r="E1066" t="str">
        <f t="shared" si="16"/>
        <v/>
      </c>
    </row>
    <row r="1067" spans="1:5" x14ac:dyDescent="0.2">
      <c r="A1067" s="4">
        <v>225192000</v>
      </c>
      <c r="B1067">
        <v>22138682</v>
      </c>
      <c r="C1067">
        <f>COUNTIF(Stat!A$2:A$67, B1067)</f>
        <v>0</v>
      </c>
      <c r="D1067" s="17">
        <v>9</v>
      </c>
      <c r="E1067" t="str">
        <f t="shared" si="16"/>
        <v/>
      </c>
    </row>
    <row r="1068" spans="1:5" x14ac:dyDescent="0.2">
      <c r="A1068" s="4">
        <v>225192700</v>
      </c>
      <c r="B1068">
        <v>20661892</v>
      </c>
      <c r="C1068">
        <f>COUNTIF(Stat!A$2:A$67, B1068)</f>
        <v>0</v>
      </c>
      <c r="D1068" s="17">
        <v>9</v>
      </c>
      <c r="E1068" t="str">
        <f t="shared" si="16"/>
        <v/>
      </c>
    </row>
    <row r="1069" spans="1:5" x14ac:dyDescent="0.2">
      <c r="A1069" s="4">
        <v>225195050</v>
      </c>
      <c r="B1069">
        <v>1092762</v>
      </c>
      <c r="C1069">
        <f>COUNTIF(Stat!A$2:A$67, B1069)</f>
        <v>0</v>
      </c>
      <c r="D1069" s="17">
        <v>9</v>
      </c>
      <c r="E1069" t="str">
        <f t="shared" si="16"/>
        <v/>
      </c>
    </row>
    <row r="1070" spans="1:5" x14ac:dyDescent="0.2">
      <c r="A1070" s="4">
        <v>225196697</v>
      </c>
      <c r="B1070">
        <v>1308714</v>
      </c>
      <c r="C1070">
        <f>COUNTIF(Stat!A$2:A$67, B1070)</f>
        <v>0</v>
      </c>
      <c r="D1070" s="17">
        <v>9</v>
      </c>
      <c r="E1070" t="str">
        <f t="shared" si="16"/>
        <v/>
      </c>
    </row>
    <row r="1071" spans="1:5" x14ac:dyDescent="0.2">
      <c r="A1071" s="4">
        <v>225201404</v>
      </c>
      <c r="B1071">
        <v>12407112</v>
      </c>
      <c r="C1071">
        <f>COUNTIF(Stat!A$2:A$67, B1071)</f>
        <v>0</v>
      </c>
      <c r="D1071" s="17">
        <v>10</v>
      </c>
      <c r="E1071" t="str">
        <f t="shared" si="16"/>
        <v/>
      </c>
    </row>
    <row r="1072" spans="1:5" x14ac:dyDescent="0.2">
      <c r="A1072" s="4">
        <v>225201528</v>
      </c>
      <c r="B1072">
        <v>23571645</v>
      </c>
      <c r="C1072">
        <f>COUNTIF(Stat!A$2:A$67, B1072)</f>
        <v>0</v>
      </c>
      <c r="D1072" s="17">
        <v>9</v>
      </c>
      <c r="E1072" t="str">
        <f t="shared" si="16"/>
        <v/>
      </c>
    </row>
    <row r="1073" spans="1:5" x14ac:dyDescent="0.2">
      <c r="A1073" s="4">
        <v>225201622</v>
      </c>
      <c r="B1073">
        <v>23670776</v>
      </c>
      <c r="C1073">
        <f>COUNTIF(Stat!A$2:A$67, B1073)</f>
        <v>0</v>
      </c>
      <c r="D1073" s="17">
        <v>9</v>
      </c>
      <c r="E1073" t="str">
        <f t="shared" si="16"/>
        <v/>
      </c>
    </row>
    <row r="1074" spans="1:5" x14ac:dyDescent="0.2">
      <c r="A1074" s="4">
        <v>225202225</v>
      </c>
      <c r="B1074">
        <v>18064542</v>
      </c>
      <c r="C1074">
        <f>COUNTIF(Stat!A$2:A$67, B1074)</f>
        <v>0</v>
      </c>
      <c r="D1074" s="17">
        <v>10</v>
      </c>
      <c r="E1074" t="str">
        <f t="shared" si="16"/>
        <v/>
      </c>
    </row>
    <row r="1075" spans="1:5" x14ac:dyDescent="0.2">
      <c r="A1075" s="4">
        <v>225202436</v>
      </c>
      <c r="B1075">
        <v>1238543</v>
      </c>
      <c r="C1075">
        <f>COUNTIF(Stat!A$2:A$67, B1075)</f>
        <v>0</v>
      </c>
      <c r="D1075" s="17">
        <v>9</v>
      </c>
      <c r="E1075" t="str">
        <f t="shared" si="16"/>
        <v/>
      </c>
    </row>
    <row r="1076" spans="1:5" x14ac:dyDescent="0.2">
      <c r="A1076" s="4">
        <v>225202686</v>
      </c>
      <c r="B1076">
        <v>23826462</v>
      </c>
      <c r="C1076">
        <f>COUNTIF(Stat!A$2:A$67, B1076)</f>
        <v>0</v>
      </c>
      <c r="D1076" s="17">
        <v>9</v>
      </c>
      <c r="E1076" t="str">
        <f t="shared" si="16"/>
        <v/>
      </c>
    </row>
    <row r="1077" spans="1:5" x14ac:dyDescent="0.2">
      <c r="A1077" s="4">
        <v>225202847</v>
      </c>
      <c r="B1077">
        <v>6642862</v>
      </c>
      <c r="C1077">
        <f>COUNTIF(Stat!A$2:A$67, B1077)</f>
        <v>0</v>
      </c>
      <c r="D1077" s="17">
        <v>9</v>
      </c>
      <c r="E1077" t="str">
        <f t="shared" si="16"/>
        <v/>
      </c>
    </row>
    <row r="1078" spans="1:5" x14ac:dyDescent="0.2">
      <c r="A1078" s="4">
        <v>225203168</v>
      </c>
      <c r="B1078">
        <v>6598742</v>
      </c>
      <c r="C1078">
        <f>COUNTIF(Stat!A$2:A$67, B1078)</f>
        <v>0</v>
      </c>
      <c r="D1078" s="17">
        <v>9</v>
      </c>
      <c r="E1078" t="str">
        <f t="shared" si="16"/>
        <v/>
      </c>
    </row>
    <row r="1079" spans="1:5" x14ac:dyDescent="0.2">
      <c r="A1079" s="4">
        <v>225203217</v>
      </c>
      <c r="B1079">
        <v>23860634</v>
      </c>
      <c r="C1079">
        <f>COUNTIF(Stat!A$2:A$67, B1079)</f>
        <v>0</v>
      </c>
      <c r="D1079" s="17">
        <v>9</v>
      </c>
      <c r="E1079" t="str">
        <f t="shared" si="16"/>
        <v/>
      </c>
    </row>
    <row r="1080" spans="1:5" x14ac:dyDescent="0.2">
      <c r="A1080" s="4">
        <v>225203725</v>
      </c>
      <c r="B1080">
        <v>15849842</v>
      </c>
      <c r="C1080">
        <f>COUNTIF(Stat!A$2:A$67, B1080)</f>
        <v>0</v>
      </c>
      <c r="D1080" s="17">
        <v>9</v>
      </c>
      <c r="E1080" t="str">
        <f t="shared" si="16"/>
        <v/>
      </c>
    </row>
    <row r="1081" spans="1:5" x14ac:dyDescent="0.2">
      <c r="A1081" s="4">
        <v>225204410</v>
      </c>
      <c r="B1081">
        <v>24044336</v>
      </c>
      <c r="C1081">
        <f>COUNTIF(Stat!A$2:A$67, B1081)</f>
        <v>1</v>
      </c>
      <c r="D1081" s="17">
        <v>9</v>
      </c>
      <c r="E1081">
        <f t="shared" si="16"/>
        <v>225204410</v>
      </c>
    </row>
    <row r="1082" spans="1:5" x14ac:dyDescent="0.2">
      <c r="A1082" s="4">
        <v>225204734</v>
      </c>
      <c r="B1082">
        <v>721440</v>
      </c>
      <c r="C1082">
        <f>COUNTIF(Stat!A$2:A$67, B1082)</f>
        <v>0</v>
      </c>
      <c r="D1082" s="17">
        <v>9</v>
      </c>
      <c r="E1082" t="str">
        <f t="shared" si="16"/>
        <v/>
      </c>
    </row>
    <row r="1083" spans="1:5" x14ac:dyDescent="0.2">
      <c r="A1083" s="4">
        <v>225204757</v>
      </c>
      <c r="B1083">
        <v>721440</v>
      </c>
      <c r="C1083">
        <f>COUNTIF(Stat!A$2:A$67, B1083)</f>
        <v>0</v>
      </c>
      <c r="D1083" s="17">
        <v>9</v>
      </c>
      <c r="E1083" t="str">
        <f t="shared" si="16"/>
        <v/>
      </c>
    </row>
    <row r="1084" spans="1:5" x14ac:dyDescent="0.2">
      <c r="A1084" s="4">
        <v>225207071</v>
      </c>
      <c r="B1084">
        <v>23923760</v>
      </c>
      <c r="C1084">
        <f>COUNTIF(Stat!A$2:A$67, B1084)</f>
        <v>0</v>
      </c>
      <c r="D1084" s="17">
        <v>9</v>
      </c>
      <c r="E1084" t="str">
        <f t="shared" si="16"/>
        <v/>
      </c>
    </row>
    <row r="1085" spans="1:5" x14ac:dyDescent="0.2">
      <c r="A1085" s="4">
        <v>225207168</v>
      </c>
      <c r="B1085" t="s">
        <v>208</v>
      </c>
      <c r="C1085">
        <f>COUNTIF(Stat!A$2:A$67, B1085)</f>
        <v>0</v>
      </c>
      <c r="D1085" s="17">
        <v>10</v>
      </c>
      <c r="E1085" t="str">
        <f t="shared" si="16"/>
        <v/>
      </c>
    </row>
    <row r="1086" spans="1:5" x14ac:dyDescent="0.2">
      <c r="A1086" s="4">
        <v>225210024</v>
      </c>
      <c r="B1086">
        <v>21675962</v>
      </c>
      <c r="C1086">
        <f>COUNTIF(Stat!A$2:A$67, B1086)</f>
        <v>0</v>
      </c>
      <c r="D1086" s="17">
        <v>9</v>
      </c>
      <c r="E1086" t="str">
        <f t="shared" si="16"/>
        <v/>
      </c>
    </row>
    <row r="1087" spans="1:5" x14ac:dyDescent="0.2">
      <c r="A1087" s="4">
        <v>225210533</v>
      </c>
      <c r="B1087">
        <v>1324446</v>
      </c>
      <c r="C1087">
        <f>COUNTIF(Stat!A$2:A$67, B1087)</f>
        <v>0</v>
      </c>
      <c r="D1087" s="17">
        <v>9</v>
      </c>
      <c r="E1087" t="str">
        <f t="shared" si="16"/>
        <v/>
      </c>
    </row>
    <row r="1088" spans="1:5" x14ac:dyDescent="0.2">
      <c r="A1088" s="4">
        <v>225212719</v>
      </c>
      <c r="B1088">
        <v>13500612</v>
      </c>
      <c r="C1088">
        <f>COUNTIF(Stat!A$2:A$67, B1088)</f>
        <v>0</v>
      </c>
      <c r="D1088" s="17">
        <v>12</v>
      </c>
      <c r="E1088" t="str">
        <f t="shared" si="16"/>
        <v/>
      </c>
    </row>
    <row r="1089" spans="1:5" x14ac:dyDescent="0.2">
      <c r="A1089" s="4">
        <v>225213412</v>
      </c>
      <c r="B1089">
        <v>23973281</v>
      </c>
      <c r="C1089">
        <f>COUNTIF(Stat!A$2:A$67, B1089)</f>
        <v>0</v>
      </c>
      <c r="D1089" s="17">
        <v>9</v>
      </c>
      <c r="E1089" t="str">
        <f t="shared" si="16"/>
        <v/>
      </c>
    </row>
    <row r="1090" spans="1:5" x14ac:dyDescent="0.2">
      <c r="A1090" s="4">
        <v>225218452</v>
      </c>
      <c r="B1090">
        <v>8990902</v>
      </c>
      <c r="C1090">
        <f>COUNTIF(Stat!A$2:A$67, B1090)</f>
        <v>0</v>
      </c>
      <c r="D1090" s="17">
        <v>9</v>
      </c>
      <c r="E1090" t="str">
        <f t="shared" si="16"/>
        <v/>
      </c>
    </row>
    <row r="1091" spans="1:5" x14ac:dyDescent="0.2">
      <c r="A1091" s="4">
        <v>225218839</v>
      </c>
      <c r="B1091">
        <v>1570751</v>
      </c>
      <c r="C1091">
        <f>COUNTIF(Stat!A$2:A$67, B1091)</f>
        <v>0</v>
      </c>
      <c r="D1091" s="17">
        <v>9</v>
      </c>
      <c r="E1091" t="str">
        <f t="shared" ref="E1091:E1154" si="17">IF(C1091=1, A1091, "")</f>
        <v/>
      </c>
    </row>
    <row r="1092" spans="1:5" x14ac:dyDescent="0.2">
      <c r="A1092" s="4">
        <v>225222031</v>
      </c>
      <c r="B1092">
        <v>13391152</v>
      </c>
      <c r="C1092">
        <f>COUNTIF(Stat!A$2:A$67, B1092)</f>
        <v>0</v>
      </c>
      <c r="D1092" s="17">
        <v>9</v>
      </c>
      <c r="E1092" t="str">
        <f t="shared" si="17"/>
        <v/>
      </c>
    </row>
    <row r="1093" spans="1:5" x14ac:dyDescent="0.2">
      <c r="A1093" s="4">
        <v>225223987</v>
      </c>
      <c r="B1093">
        <v>13426032</v>
      </c>
      <c r="C1093">
        <f>COUNTIF(Stat!A$2:A$67, B1093)</f>
        <v>0</v>
      </c>
      <c r="D1093" s="17">
        <v>9</v>
      </c>
      <c r="E1093" t="str">
        <f t="shared" si="17"/>
        <v/>
      </c>
    </row>
    <row r="1094" spans="1:5" x14ac:dyDescent="0.2">
      <c r="A1094" s="4">
        <v>225228937</v>
      </c>
      <c r="B1094">
        <v>23551230</v>
      </c>
      <c r="C1094">
        <f>COUNTIF(Stat!A$2:A$67, B1094)</f>
        <v>0</v>
      </c>
      <c r="D1094" s="17">
        <v>9</v>
      </c>
      <c r="E1094" t="str">
        <f t="shared" si="17"/>
        <v/>
      </c>
    </row>
    <row r="1095" spans="1:5" x14ac:dyDescent="0.2">
      <c r="A1095" s="4">
        <v>225229057</v>
      </c>
      <c r="B1095" t="s">
        <v>208</v>
      </c>
      <c r="C1095">
        <f>COUNTIF(Stat!A$2:A$67, B1095)</f>
        <v>0</v>
      </c>
      <c r="D1095" s="17">
        <v>10</v>
      </c>
      <c r="E1095" t="str">
        <f t="shared" si="17"/>
        <v/>
      </c>
    </row>
    <row r="1096" spans="1:5" x14ac:dyDescent="0.2">
      <c r="A1096" s="4">
        <v>225229246</v>
      </c>
      <c r="B1096">
        <v>24024618</v>
      </c>
      <c r="C1096">
        <f>COUNTIF(Stat!A$2:A$67, B1096)</f>
        <v>0</v>
      </c>
      <c r="D1096" s="17">
        <v>11</v>
      </c>
      <c r="E1096" t="str">
        <f t="shared" si="17"/>
        <v/>
      </c>
    </row>
    <row r="1097" spans="1:5" x14ac:dyDescent="0.2">
      <c r="A1097" s="4">
        <v>225230106</v>
      </c>
      <c r="B1097">
        <v>3170301</v>
      </c>
      <c r="C1097">
        <f>COUNTIF(Stat!A$2:A$67, B1097)</f>
        <v>0</v>
      </c>
      <c r="D1097" s="17">
        <v>9</v>
      </c>
      <c r="E1097" t="str">
        <f t="shared" si="17"/>
        <v/>
      </c>
    </row>
    <row r="1098" spans="1:5" x14ac:dyDescent="0.2">
      <c r="A1098" s="4">
        <v>225230495</v>
      </c>
      <c r="B1098">
        <v>4230082</v>
      </c>
      <c r="C1098">
        <f>COUNTIF(Stat!A$2:A$67, B1098)</f>
        <v>0</v>
      </c>
      <c r="D1098" s="17">
        <v>11</v>
      </c>
      <c r="E1098" t="str">
        <f t="shared" si="17"/>
        <v/>
      </c>
    </row>
    <row r="1099" spans="1:5" x14ac:dyDescent="0.2">
      <c r="A1099" s="4">
        <v>225230731</v>
      </c>
      <c r="B1099">
        <v>4230082</v>
      </c>
      <c r="C1099">
        <f>COUNTIF(Stat!A$2:A$67, B1099)</f>
        <v>0</v>
      </c>
      <c r="D1099" s="17">
        <v>11</v>
      </c>
      <c r="E1099" t="str">
        <f t="shared" si="17"/>
        <v/>
      </c>
    </row>
    <row r="1100" spans="1:5" x14ac:dyDescent="0.2">
      <c r="A1100" s="4">
        <v>225230778</v>
      </c>
      <c r="B1100">
        <v>4230082</v>
      </c>
      <c r="C1100">
        <f>COUNTIF(Stat!A$2:A$67, B1100)</f>
        <v>0</v>
      </c>
      <c r="D1100" s="17">
        <v>11</v>
      </c>
      <c r="E1100" t="str">
        <f t="shared" si="17"/>
        <v/>
      </c>
    </row>
    <row r="1101" spans="1:5" x14ac:dyDescent="0.2">
      <c r="A1101" s="4">
        <v>225231473</v>
      </c>
      <c r="B1101" t="s">
        <v>208</v>
      </c>
      <c r="C1101">
        <f>COUNTIF(Stat!A$2:A$67, B1101)</f>
        <v>0</v>
      </c>
      <c r="D1101" s="17">
        <v>9</v>
      </c>
      <c r="E1101" t="str">
        <f t="shared" si="17"/>
        <v/>
      </c>
    </row>
    <row r="1102" spans="1:5" x14ac:dyDescent="0.2">
      <c r="A1102" s="4">
        <v>225231578</v>
      </c>
      <c r="B1102">
        <v>3343672</v>
      </c>
      <c r="C1102">
        <f>COUNTIF(Stat!A$2:A$67, B1102)</f>
        <v>0</v>
      </c>
      <c r="D1102" s="17">
        <v>9</v>
      </c>
      <c r="E1102" t="str">
        <f t="shared" si="17"/>
        <v/>
      </c>
    </row>
    <row r="1103" spans="1:5" x14ac:dyDescent="0.2">
      <c r="A1103" s="4">
        <v>225233371</v>
      </c>
      <c r="B1103">
        <v>23596545</v>
      </c>
      <c r="C1103">
        <f>COUNTIF(Stat!A$2:A$67, B1103)</f>
        <v>0</v>
      </c>
      <c r="D1103" s="17">
        <v>9</v>
      </c>
      <c r="E1103" t="str">
        <f t="shared" si="17"/>
        <v/>
      </c>
    </row>
    <row r="1104" spans="1:5" x14ac:dyDescent="0.2">
      <c r="A1104" s="4">
        <v>225233487</v>
      </c>
      <c r="B1104">
        <v>23596545</v>
      </c>
      <c r="C1104">
        <f>COUNTIF(Stat!A$2:A$67, B1104)</f>
        <v>0</v>
      </c>
      <c r="D1104" s="17">
        <v>9</v>
      </c>
      <c r="E1104" t="str">
        <f t="shared" si="17"/>
        <v/>
      </c>
    </row>
    <row r="1105" spans="1:5" x14ac:dyDescent="0.2">
      <c r="A1105" s="4">
        <v>225236022</v>
      </c>
      <c r="B1105">
        <v>23996667</v>
      </c>
      <c r="C1105">
        <f>COUNTIF(Stat!A$2:A$67, B1105)</f>
        <v>0</v>
      </c>
      <c r="D1105" s="17">
        <v>9</v>
      </c>
      <c r="E1105" t="str">
        <f t="shared" si="17"/>
        <v/>
      </c>
    </row>
    <row r="1106" spans="1:5" x14ac:dyDescent="0.2">
      <c r="A1106" s="4">
        <v>225236319</v>
      </c>
      <c r="B1106">
        <v>23995006</v>
      </c>
      <c r="C1106">
        <f>COUNTIF(Stat!A$2:A$67, B1106)</f>
        <v>0</v>
      </c>
      <c r="D1106" s="17">
        <v>9</v>
      </c>
      <c r="E1106" t="str">
        <f t="shared" si="17"/>
        <v/>
      </c>
    </row>
    <row r="1107" spans="1:5" x14ac:dyDescent="0.2">
      <c r="A1107" s="4">
        <v>225239795</v>
      </c>
      <c r="B1107">
        <v>783159</v>
      </c>
      <c r="C1107">
        <f>COUNTIF(Stat!A$2:A$67, B1107)</f>
        <v>0</v>
      </c>
      <c r="D1107" s="17">
        <v>9</v>
      </c>
      <c r="E1107" t="str">
        <f t="shared" si="17"/>
        <v/>
      </c>
    </row>
    <row r="1108" spans="1:5" x14ac:dyDescent="0.2">
      <c r="A1108" s="4">
        <v>225241536</v>
      </c>
      <c r="B1108">
        <v>24083026</v>
      </c>
      <c r="C1108">
        <f>COUNTIF(Stat!A$2:A$67, B1108)</f>
        <v>0</v>
      </c>
      <c r="D1108" s="17">
        <v>9</v>
      </c>
      <c r="E1108" t="str">
        <f t="shared" si="17"/>
        <v/>
      </c>
    </row>
    <row r="1109" spans="1:5" x14ac:dyDescent="0.2">
      <c r="A1109" s="4">
        <v>225241776</v>
      </c>
      <c r="B1109">
        <v>16422752</v>
      </c>
      <c r="C1109">
        <f>COUNTIF(Stat!A$2:A$67, B1109)</f>
        <v>0</v>
      </c>
      <c r="D1109" s="17">
        <v>10</v>
      </c>
      <c r="E1109" t="str">
        <f t="shared" si="17"/>
        <v/>
      </c>
    </row>
    <row r="1110" spans="1:5" x14ac:dyDescent="0.2">
      <c r="A1110" s="4">
        <v>225242081</v>
      </c>
      <c r="B1110">
        <v>12921352</v>
      </c>
      <c r="C1110">
        <f>COUNTIF(Stat!A$2:A$67, B1110)</f>
        <v>0</v>
      </c>
      <c r="D1110" s="17">
        <v>10</v>
      </c>
      <c r="E1110" t="str">
        <f t="shared" si="17"/>
        <v/>
      </c>
    </row>
    <row r="1111" spans="1:5" x14ac:dyDescent="0.2">
      <c r="A1111" s="4">
        <v>225245840</v>
      </c>
      <c r="B1111">
        <v>23875882</v>
      </c>
      <c r="C1111">
        <f>COUNTIF(Stat!A$2:A$67, B1111)</f>
        <v>1</v>
      </c>
      <c r="D1111" s="17">
        <v>9</v>
      </c>
      <c r="E1111">
        <f t="shared" si="17"/>
        <v>225245840</v>
      </c>
    </row>
    <row r="1112" spans="1:5" x14ac:dyDescent="0.2">
      <c r="A1112" s="4">
        <v>225246584</v>
      </c>
      <c r="B1112">
        <v>24083285</v>
      </c>
      <c r="C1112">
        <f>COUNTIF(Stat!A$2:A$67, B1112)</f>
        <v>0</v>
      </c>
      <c r="D1112" s="17">
        <v>9</v>
      </c>
      <c r="E1112" t="str">
        <f t="shared" si="17"/>
        <v/>
      </c>
    </row>
    <row r="1113" spans="1:5" x14ac:dyDescent="0.2">
      <c r="A1113" s="4">
        <v>225249562</v>
      </c>
      <c r="B1113">
        <v>1308714</v>
      </c>
      <c r="C1113">
        <f>COUNTIF(Stat!A$2:A$67, B1113)</f>
        <v>0</v>
      </c>
      <c r="D1113" s="17">
        <v>9</v>
      </c>
      <c r="E1113" t="str">
        <f t="shared" si="17"/>
        <v/>
      </c>
    </row>
    <row r="1114" spans="1:5" x14ac:dyDescent="0.2">
      <c r="A1114" s="4">
        <v>225254601</v>
      </c>
      <c r="B1114" t="s">
        <v>208</v>
      </c>
      <c r="C1114">
        <f>COUNTIF(Stat!A$2:A$67, B1114)</f>
        <v>0</v>
      </c>
      <c r="D1114" s="17">
        <v>9</v>
      </c>
      <c r="E1114" t="str">
        <f t="shared" si="17"/>
        <v/>
      </c>
    </row>
    <row r="1115" spans="1:5" x14ac:dyDescent="0.2">
      <c r="A1115" s="4">
        <v>225255619</v>
      </c>
      <c r="B1115" t="s">
        <v>208</v>
      </c>
      <c r="C1115">
        <f>COUNTIF(Stat!A$2:A$67, B1115)</f>
        <v>0</v>
      </c>
      <c r="D1115" s="17">
        <v>10</v>
      </c>
      <c r="E1115" t="str">
        <f t="shared" si="17"/>
        <v/>
      </c>
    </row>
    <row r="1116" spans="1:5" x14ac:dyDescent="0.2">
      <c r="A1116" s="4">
        <v>225256316</v>
      </c>
      <c r="B1116">
        <v>3742912</v>
      </c>
      <c r="C1116">
        <f>COUNTIF(Stat!A$2:A$67, B1116)</f>
        <v>0</v>
      </c>
      <c r="D1116" s="17">
        <v>10</v>
      </c>
      <c r="E1116" t="str">
        <f t="shared" si="17"/>
        <v/>
      </c>
    </row>
    <row r="1117" spans="1:5" x14ac:dyDescent="0.2">
      <c r="A1117" s="4">
        <v>225257271</v>
      </c>
      <c r="B1117">
        <v>1308714</v>
      </c>
      <c r="C1117">
        <f>COUNTIF(Stat!A$2:A$67, B1117)</f>
        <v>0</v>
      </c>
      <c r="D1117" s="17">
        <v>9</v>
      </c>
      <c r="E1117" t="str">
        <f t="shared" si="17"/>
        <v/>
      </c>
    </row>
    <row r="1118" spans="1:5" x14ac:dyDescent="0.2">
      <c r="A1118" s="4">
        <v>225259968</v>
      </c>
      <c r="B1118">
        <v>4230082</v>
      </c>
      <c r="C1118">
        <f>COUNTIF(Stat!A$2:A$67, B1118)</f>
        <v>0</v>
      </c>
      <c r="D1118" s="17">
        <v>11</v>
      </c>
      <c r="E1118" t="str">
        <f t="shared" si="17"/>
        <v/>
      </c>
    </row>
    <row r="1119" spans="1:5" x14ac:dyDescent="0.2">
      <c r="A1119" s="4">
        <v>225260004</v>
      </c>
      <c r="B1119">
        <v>4230082</v>
      </c>
      <c r="C1119">
        <f>COUNTIF(Stat!A$2:A$67, B1119)</f>
        <v>0</v>
      </c>
      <c r="D1119" s="17">
        <v>11</v>
      </c>
      <c r="E1119" t="str">
        <f t="shared" si="17"/>
        <v/>
      </c>
    </row>
    <row r="1120" spans="1:5" x14ac:dyDescent="0.2">
      <c r="A1120" s="4">
        <v>225260027</v>
      </c>
      <c r="B1120">
        <v>4230082</v>
      </c>
      <c r="C1120">
        <f>COUNTIF(Stat!A$2:A$67, B1120)</f>
        <v>0</v>
      </c>
      <c r="D1120" s="17">
        <v>11</v>
      </c>
      <c r="E1120" t="str">
        <f t="shared" si="17"/>
        <v/>
      </c>
    </row>
    <row r="1121" spans="1:5" x14ac:dyDescent="0.2">
      <c r="A1121" s="4">
        <v>225262912</v>
      </c>
      <c r="B1121">
        <v>23047182</v>
      </c>
      <c r="C1121">
        <f>COUNTIF(Stat!A$2:A$67, B1121)</f>
        <v>0</v>
      </c>
      <c r="D1121" s="17">
        <v>9</v>
      </c>
      <c r="E1121" t="str">
        <f t="shared" si="17"/>
        <v/>
      </c>
    </row>
    <row r="1122" spans="1:5" x14ac:dyDescent="0.2">
      <c r="A1122" s="4">
        <v>225263087</v>
      </c>
      <c r="B1122">
        <v>24036008</v>
      </c>
      <c r="C1122">
        <f>COUNTIF(Stat!A$2:A$67, B1122)</f>
        <v>0</v>
      </c>
      <c r="D1122" s="17">
        <v>10</v>
      </c>
      <c r="E1122" t="str">
        <f t="shared" si="17"/>
        <v/>
      </c>
    </row>
    <row r="1123" spans="1:5" x14ac:dyDescent="0.2">
      <c r="A1123" s="4">
        <v>225263445</v>
      </c>
      <c r="B1123">
        <v>813884</v>
      </c>
      <c r="C1123">
        <f>COUNTIF(Stat!A$2:A$67, B1123)</f>
        <v>0</v>
      </c>
      <c r="D1123" s="17">
        <v>10</v>
      </c>
      <c r="E1123" t="str">
        <f t="shared" si="17"/>
        <v/>
      </c>
    </row>
    <row r="1124" spans="1:5" x14ac:dyDescent="0.2">
      <c r="A1124" s="4">
        <v>225264988</v>
      </c>
      <c r="B1124">
        <v>14482852</v>
      </c>
      <c r="C1124">
        <f>COUNTIF(Stat!A$2:A$67, B1124)</f>
        <v>0</v>
      </c>
      <c r="D1124" s="17">
        <v>10</v>
      </c>
      <c r="E1124" t="str">
        <f t="shared" si="17"/>
        <v/>
      </c>
    </row>
    <row r="1125" spans="1:5" x14ac:dyDescent="0.2">
      <c r="A1125" s="4">
        <v>225267097</v>
      </c>
      <c r="B1125">
        <v>1009923</v>
      </c>
      <c r="C1125">
        <f>COUNTIF(Stat!A$2:A$67, B1125)</f>
        <v>0</v>
      </c>
      <c r="D1125" s="17">
        <v>9</v>
      </c>
      <c r="E1125" t="str">
        <f t="shared" si="17"/>
        <v/>
      </c>
    </row>
    <row r="1126" spans="1:5" x14ac:dyDescent="0.2">
      <c r="A1126" s="4">
        <v>225268871</v>
      </c>
      <c r="B1126">
        <v>23972671</v>
      </c>
      <c r="C1126">
        <f>COUNTIF(Stat!A$2:A$67, B1126)</f>
        <v>0</v>
      </c>
      <c r="D1126" s="17">
        <v>9</v>
      </c>
      <c r="E1126" t="str">
        <f t="shared" si="17"/>
        <v/>
      </c>
    </row>
    <row r="1127" spans="1:5" x14ac:dyDescent="0.2">
      <c r="A1127" s="4">
        <v>225270508</v>
      </c>
      <c r="B1127">
        <v>24085367</v>
      </c>
      <c r="C1127">
        <f>COUNTIF(Stat!A$2:A$67, B1127)</f>
        <v>0</v>
      </c>
      <c r="D1127" s="17">
        <v>9</v>
      </c>
      <c r="E1127" t="str">
        <f t="shared" si="17"/>
        <v/>
      </c>
    </row>
    <row r="1128" spans="1:5" x14ac:dyDescent="0.2">
      <c r="A1128" s="4">
        <v>225280753</v>
      </c>
      <c r="B1128">
        <v>1565820</v>
      </c>
      <c r="C1128">
        <f>COUNTIF(Stat!A$2:A$67, B1128)</f>
        <v>0</v>
      </c>
      <c r="D1128" s="17">
        <v>9</v>
      </c>
      <c r="E1128" t="str">
        <f t="shared" si="17"/>
        <v/>
      </c>
    </row>
    <row r="1129" spans="1:5" x14ac:dyDescent="0.2">
      <c r="A1129" s="4">
        <v>225281155</v>
      </c>
      <c r="B1129" t="s">
        <v>208</v>
      </c>
      <c r="C1129">
        <f>COUNTIF(Stat!A$2:A$67, B1129)</f>
        <v>0</v>
      </c>
      <c r="D1129" s="17">
        <v>9</v>
      </c>
      <c r="E1129" t="str">
        <f t="shared" si="17"/>
        <v/>
      </c>
    </row>
    <row r="1130" spans="1:5" x14ac:dyDescent="0.2">
      <c r="A1130" s="4">
        <v>225282077</v>
      </c>
      <c r="B1130" t="s">
        <v>208</v>
      </c>
      <c r="C1130">
        <f>COUNTIF(Stat!A$2:A$67, B1130)</f>
        <v>0</v>
      </c>
      <c r="D1130" s="17">
        <v>9</v>
      </c>
      <c r="E1130" t="str">
        <f t="shared" si="17"/>
        <v/>
      </c>
    </row>
    <row r="1131" spans="1:5" x14ac:dyDescent="0.2">
      <c r="A1131" s="4">
        <v>225285138</v>
      </c>
      <c r="B1131">
        <v>24031310</v>
      </c>
      <c r="C1131">
        <f>COUNTIF(Stat!A$2:A$67, B1131)</f>
        <v>0</v>
      </c>
      <c r="D1131" s="17">
        <v>9</v>
      </c>
      <c r="E1131" t="str">
        <f t="shared" si="17"/>
        <v/>
      </c>
    </row>
    <row r="1132" spans="1:5" x14ac:dyDescent="0.2">
      <c r="A1132" s="4">
        <v>225285746</v>
      </c>
      <c r="B1132">
        <v>4816402</v>
      </c>
      <c r="C1132">
        <f>COUNTIF(Stat!A$2:A$67, B1132)</f>
        <v>0</v>
      </c>
      <c r="D1132" s="17">
        <v>10</v>
      </c>
      <c r="E1132" t="str">
        <f t="shared" si="17"/>
        <v/>
      </c>
    </row>
    <row r="1133" spans="1:5" x14ac:dyDescent="0.2">
      <c r="A1133" s="4">
        <v>225285769</v>
      </c>
      <c r="B1133">
        <v>4816402</v>
      </c>
      <c r="C1133">
        <f>COUNTIF(Stat!A$2:A$67, B1133)</f>
        <v>0</v>
      </c>
      <c r="D1133" s="17">
        <v>11</v>
      </c>
      <c r="E1133" t="str">
        <f t="shared" si="17"/>
        <v/>
      </c>
    </row>
    <row r="1134" spans="1:5" x14ac:dyDescent="0.2">
      <c r="A1134" s="4">
        <v>225285793</v>
      </c>
      <c r="B1134">
        <v>1154790</v>
      </c>
      <c r="C1134">
        <f>COUNTIF(Stat!A$2:A$67, B1134)</f>
        <v>0</v>
      </c>
      <c r="D1134" s="17">
        <v>9</v>
      </c>
      <c r="E1134" t="str">
        <f t="shared" si="17"/>
        <v/>
      </c>
    </row>
    <row r="1135" spans="1:5" x14ac:dyDescent="0.2">
      <c r="A1135" s="4">
        <v>225287354</v>
      </c>
      <c r="B1135">
        <v>24086688</v>
      </c>
      <c r="C1135">
        <f>COUNTIF(Stat!A$2:A$67, B1135)</f>
        <v>0</v>
      </c>
      <c r="D1135" s="17">
        <v>10</v>
      </c>
      <c r="E1135" t="str">
        <f t="shared" si="17"/>
        <v/>
      </c>
    </row>
    <row r="1136" spans="1:5" x14ac:dyDescent="0.2">
      <c r="A1136" s="4">
        <v>225287731</v>
      </c>
      <c r="B1136">
        <v>313464</v>
      </c>
      <c r="C1136">
        <f>COUNTIF(Stat!A$2:A$67, B1136)</f>
        <v>0</v>
      </c>
      <c r="D1136" s="17">
        <v>9</v>
      </c>
      <c r="E1136" t="str">
        <f t="shared" si="17"/>
        <v/>
      </c>
    </row>
    <row r="1137" spans="1:5" x14ac:dyDescent="0.2">
      <c r="A1137" s="4">
        <v>225289299</v>
      </c>
      <c r="B1137">
        <v>24086891</v>
      </c>
      <c r="C1137">
        <f>COUNTIF(Stat!A$2:A$67, B1137)</f>
        <v>0</v>
      </c>
      <c r="D1137" s="17">
        <v>9</v>
      </c>
      <c r="E1137" t="str">
        <f t="shared" si="17"/>
        <v/>
      </c>
    </row>
    <row r="1138" spans="1:5" x14ac:dyDescent="0.2">
      <c r="A1138" s="4">
        <v>225293928</v>
      </c>
      <c r="B1138">
        <v>1298604</v>
      </c>
      <c r="C1138">
        <f>COUNTIF(Stat!A$2:A$67, B1138)</f>
        <v>0</v>
      </c>
      <c r="D1138" s="17">
        <v>10</v>
      </c>
      <c r="E1138" t="str">
        <f t="shared" si="17"/>
        <v/>
      </c>
    </row>
    <row r="1139" spans="1:5" x14ac:dyDescent="0.2">
      <c r="A1139" s="4">
        <v>225293941</v>
      </c>
      <c r="B1139">
        <v>1308714</v>
      </c>
      <c r="C1139">
        <f>COUNTIF(Stat!A$2:A$67, B1139)</f>
        <v>0</v>
      </c>
      <c r="D1139" s="17">
        <v>9</v>
      </c>
      <c r="E1139" t="str">
        <f t="shared" si="17"/>
        <v/>
      </c>
    </row>
    <row r="1140" spans="1:5" x14ac:dyDescent="0.2">
      <c r="A1140" s="4">
        <v>225294714</v>
      </c>
      <c r="B1140">
        <v>1308714</v>
      </c>
      <c r="C1140">
        <f>COUNTIF(Stat!A$2:A$67, B1140)</f>
        <v>0</v>
      </c>
      <c r="D1140" s="17">
        <v>9</v>
      </c>
      <c r="E1140" t="str">
        <f t="shared" si="17"/>
        <v/>
      </c>
    </row>
    <row r="1141" spans="1:5" x14ac:dyDescent="0.2">
      <c r="A1141" s="4">
        <v>225302832</v>
      </c>
      <c r="B1141">
        <v>23595691</v>
      </c>
      <c r="C1141">
        <f>COUNTIF(Stat!A$2:A$67, B1141)</f>
        <v>0</v>
      </c>
      <c r="D1141" s="17">
        <v>10</v>
      </c>
      <c r="E1141" t="str">
        <f t="shared" si="17"/>
        <v/>
      </c>
    </row>
    <row r="1142" spans="1:5" x14ac:dyDescent="0.2">
      <c r="A1142" s="4">
        <v>225302849</v>
      </c>
      <c r="B1142">
        <v>23595691</v>
      </c>
      <c r="C1142">
        <f>COUNTIF(Stat!A$2:A$67, B1142)</f>
        <v>0</v>
      </c>
      <c r="D1142" s="17">
        <v>11</v>
      </c>
      <c r="E1142" t="str">
        <f t="shared" si="17"/>
        <v/>
      </c>
    </row>
    <row r="1143" spans="1:5" x14ac:dyDescent="0.2">
      <c r="A1143" s="4">
        <v>225303956</v>
      </c>
      <c r="B1143">
        <v>24113373</v>
      </c>
      <c r="C1143">
        <f>COUNTIF(Stat!A$2:A$67, B1143)</f>
        <v>0</v>
      </c>
      <c r="D1143" s="17">
        <v>9</v>
      </c>
      <c r="E1143" t="str">
        <f t="shared" si="17"/>
        <v/>
      </c>
    </row>
    <row r="1144" spans="1:5" x14ac:dyDescent="0.2">
      <c r="A1144" s="4">
        <v>225305939</v>
      </c>
      <c r="B1144">
        <v>17049542</v>
      </c>
      <c r="C1144">
        <f>COUNTIF(Stat!A$2:A$67, B1144)</f>
        <v>0</v>
      </c>
      <c r="D1144" s="17">
        <v>9</v>
      </c>
      <c r="E1144" t="str">
        <f t="shared" si="17"/>
        <v/>
      </c>
    </row>
    <row r="1145" spans="1:5" x14ac:dyDescent="0.2">
      <c r="A1145" s="4">
        <v>225305962</v>
      </c>
      <c r="B1145">
        <v>17049542</v>
      </c>
      <c r="C1145">
        <f>COUNTIF(Stat!A$2:A$67, B1145)</f>
        <v>0</v>
      </c>
      <c r="D1145" s="17">
        <v>9</v>
      </c>
      <c r="E1145" t="str">
        <f t="shared" si="17"/>
        <v/>
      </c>
    </row>
    <row r="1146" spans="1:5" x14ac:dyDescent="0.2">
      <c r="A1146" s="4">
        <v>225306153</v>
      </c>
      <c r="B1146">
        <v>1525133</v>
      </c>
      <c r="C1146">
        <f>COUNTIF(Stat!A$2:A$67, B1146)</f>
        <v>0</v>
      </c>
      <c r="D1146" s="17">
        <v>9</v>
      </c>
      <c r="E1146" t="str">
        <f t="shared" si="17"/>
        <v/>
      </c>
    </row>
    <row r="1147" spans="1:5" x14ac:dyDescent="0.2">
      <c r="A1147" s="4">
        <v>225306414</v>
      </c>
      <c r="B1147">
        <v>20945062</v>
      </c>
      <c r="C1147">
        <f>COUNTIF(Stat!A$2:A$67, B1147)</f>
        <v>0</v>
      </c>
      <c r="D1147" s="17">
        <v>9</v>
      </c>
      <c r="E1147" t="str">
        <f t="shared" si="17"/>
        <v/>
      </c>
    </row>
    <row r="1148" spans="1:5" x14ac:dyDescent="0.2">
      <c r="A1148" s="4">
        <v>225307472</v>
      </c>
      <c r="B1148">
        <v>23786211</v>
      </c>
      <c r="C1148">
        <f>COUNTIF(Stat!A$2:A$67, B1148)</f>
        <v>0</v>
      </c>
      <c r="D1148" s="17">
        <v>9</v>
      </c>
      <c r="E1148" t="str">
        <f t="shared" si="17"/>
        <v/>
      </c>
    </row>
    <row r="1149" spans="1:5" x14ac:dyDescent="0.2">
      <c r="A1149" s="4">
        <v>225311064</v>
      </c>
      <c r="B1149">
        <v>15280752</v>
      </c>
      <c r="C1149">
        <f>COUNTIF(Stat!A$2:A$67, B1149)</f>
        <v>1</v>
      </c>
      <c r="D1149" s="17">
        <v>10</v>
      </c>
      <c r="E1149">
        <f t="shared" si="17"/>
        <v>225311064</v>
      </c>
    </row>
    <row r="1150" spans="1:5" x14ac:dyDescent="0.2">
      <c r="A1150" s="4">
        <v>225316151</v>
      </c>
      <c r="B1150">
        <v>6673642</v>
      </c>
      <c r="C1150">
        <f>COUNTIF(Stat!A$2:A$67, B1150)</f>
        <v>0</v>
      </c>
      <c r="D1150" s="17">
        <v>10</v>
      </c>
      <c r="E1150" t="str">
        <f t="shared" si="17"/>
        <v/>
      </c>
    </row>
    <row r="1151" spans="1:5" x14ac:dyDescent="0.2">
      <c r="A1151" s="4">
        <v>225316185</v>
      </c>
      <c r="B1151">
        <v>24061896</v>
      </c>
      <c r="C1151">
        <f>COUNTIF(Stat!A$2:A$67, B1151)</f>
        <v>0</v>
      </c>
      <c r="D1151" s="17">
        <v>9</v>
      </c>
      <c r="E1151" t="str">
        <f t="shared" si="17"/>
        <v/>
      </c>
    </row>
    <row r="1152" spans="1:5" x14ac:dyDescent="0.2">
      <c r="A1152" s="4">
        <v>225322297</v>
      </c>
      <c r="B1152">
        <v>19548532</v>
      </c>
      <c r="C1152">
        <f>COUNTIF(Stat!A$2:A$67, B1152)</f>
        <v>0</v>
      </c>
      <c r="D1152" s="17">
        <v>9</v>
      </c>
      <c r="E1152" t="str">
        <f t="shared" si="17"/>
        <v/>
      </c>
    </row>
    <row r="1153" spans="1:5" x14ac:dyDescent="0.2">
      <c r="A1153" s="4">
        <v>225324744</v>
      </c>
      <c r="B1153">
        <v>18630612</v>
      </c>
      <c r="C1153">
        <f>COUNTIF(Stat!A$2:A$67, B1153)</f>
        <v>0</v>
      </c>
      <c r="D1153" s="17">
        <v>9</v>
      </c>
      <c r="E1153" t="str">
        <f t="shared" si="17"/>
        <v/>
      </c>
    </row>
    <row r="1154" spans="1:5" x14ac:dyDescent="0.2">
      <c r="A1154" s="4">
        <v>225326841</v>
      </c>
      <c r="B1154">
        <v>23923760</v>
      </c>
      <c r="C1154">
        <f>COUNTIF(Stat!A$2:A$67, B1154)</f>
        <v>0</v>
      </c>
      <c r="D1154" s="17">
        <v>9</v>
      </c>
      <c r="E1154" t="str">
        <f t="shared" si="17"/>
        <v/>
      </c>
    </row>
    <row r="1155" spans="1:5" x14ac:dyDescent="0.2">
      <c r="A1155" s="4">
        <v>225328253</v>
      </c>
      <c r="B1155">
        <v>721440</v>
      </c>
      <c r="C1155">
        <f>COUNTIF(Stat!A$2:A$67, B1155)</f>
        <v>0</v>
      </c>
      <c r="D1155" s="17">
        <v>9</v>
      </c>
      <c r="E1155" t="str">
        <f t="shared" ref="E1155:E1218" si="18">IF(C1155=1, A1155, "")</f>
        <v/>
      </c>
    </row>
    <row r="1156" spans="1:5" x14ac:dyDescent="0.2">
      <c r="A1156" s="4">
        <v>225331580</v>
      </c>
      <c r="B1156" t="s">
        <v>208</v>
      </c>
      <c r="C1156">
        <f>COUNTIF(Stat!A$2:A$67, B1156)</f>
        <v>0</v>
      </c>
      <c r="D1156" s="17">
        <v>10</v>
      </c>
      <c r="E1156" t="str">
        <f t="shared" si="18"/>
        <v/>
      </c>
    </row>
    <row r="1157" spans="1:5" x14ac:dyDescent="0.2">
      <c r="A1157" s="4">
        <v>225331624</v>
      </c>
      <c r="B1157" t="s">
        <v>208</v>
      </c>
      <c r="C1157">
        <f>COUNTIF(Stat!A$2:A$67, B1157)</f>
        <v>0</v>
      </c>
      <c r="D1157" s="17">
        <v>11</v>
      </c>
      <c r="E1157" t="str">
        <f t="shared" si="18"/>
        <v/>
      </c>
    </row>
    <row r="1158" spans="1:5" x14ac:dyDescent="0.2">
      <c r="A1158" s="4">
        <v>225331667</v>
      </c>
      <c r="B1158" t="s">
        <v>208</v>
      </c>
      <c r="C1158">
        <f>COUNTIF(Stat!A$2:A$67, B1158)</f>
        <v>0</v>
      </c>
      <c r="D1158" s="17">
        <v>12</v>
      </c>
      <c r="E1158" t="str">
        <f t="shared" si="18"/>
        <v/>
      </c>
    </row>
    <row r="1159" spans="1:5" x14ac:dyDescent="0.2">
      <c r="A1159" s="4">
        <v>225333965</v>
      </c>
      <c r="B1159">
        <v>20537552</v>
      </c>
      <c r="C1159">
        <f>COUNTIF(Stat!A$2:A$67, B1159)</f>
        <v>0</v>
      </c>
      <c r="D1159" s="17">
        <v>9</v>
      </c>
      <c r="E1159" t="str">
        <f t="shared" si="18"/>
        <v/>
      </c>
    </row>
    <row r="1160" spans="1:5" x14ac:dyDescent="0.2">
      <c r="A1160" s="4">
        <v>225334468</v>
      </c>
      <c r="B1160">
        <v>7999232</v>
      </c>
      <c r="C1160">
        <f>COUNTIF(Stat!A$2:A$67, B1160)</f>
        <v>0</v>
      </c>
      <c r="D1160" s="17">
        <v>9</v>
      </c>
      <c r="E1160" t="str">
        <f t="shared" si="18"/>
        <v/>
      </c>
    </row>
    <row r="1161" spans="1:5" x14ac:dyDescent="0.2">
      <c r="A1161" s="4">
        <v>225334504</v>
      </c>
      <c r="B1161">
        <v>5251462</v>
      </c>
      <c r="C1161">
        <f>COUNTIF(Stat!A$2:A$67, B1161)</f>
        <v>0</v>
      </c>
      <c r="D1161" s="17">
        <v>9</v>
      </c>
      <c r="E1161" t="str">
        <f t="shared" si="18"/>
        <v/>
      </c>
    </row>
    <row r="1162" spans="1:5" x14ac:dyDescent="0.2">
      <c r="A1162" s="4">
        <v>225335146</v>
      </c>
      <c r="B1162">
        <v>18517682</v>
      </c>
      <c r="C1162">
        <f>COUNTIF(Stat!A$2:A$67, B1162)</f>
        <v>0</v>
      </c>
      <c r="D1162" s="17">
        <v>9</v>
      </c>
      <c r="E1162" t="str">
        <f t="shared" si="18"/>
        <v/>
      </c>
    </row>
    <row r="1163" spans="1:5" x14ac:dyDescent="0.2">
      <c r="A1163" s="4">
        <v>225335548</v>
      </c>
      <c r="B1163">
        <v>216309</v>
      </c>
      <c r="C1163">
        <f>COUNTIF(Stat!A$2:A$67, B1163)</f>
        <v>0</v>
      </c>
      <c r="D1163" s="17">
        <v>9</v>
      </c>
      <c r="E1163" t="str">
        <f t="shared" si="18"/>
        <v/>
      </c>
    </row>
    <row r="1164" spans="1:5" x14ac:dyDescent="0.2">
      <c r="A1164" s="4">
        <v>225338044</v>
      </c>
      <c r="B1164">
        <v>24090568</v>
      </c>
      <c r="C1164">
        <f>COUNTIF(Stat!A$2:A$67, B1164)</f>
        <v>0</v>
      </c>
      <c r="D1164" s="17">
        <v>9</v>
      </c>
      <c r="E1164" t="str">
        <f t="shared" si="18"/>
        <v/>
      </c>
    </row>
    <row r="1165" spans="1:5" x14ac:dyDescent="0.2">
      <c r="A1165" s="4">
        <v>225341727</v>
      </c>
      <c r="B1165">
        <v>872309</v>
      </c>
      <c r="C1165">
        <f>COUNTIF(Stat!A$2:A$67, B1165)</f>
        <v>0</v>
      </c>
      <c r="D1165" s="17">
        <v>10</v>
      </c>
      <c r="E1165" t="str">
        <f t="shared" si="18"/>
        <v/>
      </c>
    </row>
    <row r="1166" spans="1:5" x14ac:dyDescent="0.2">
      <c r="A1166" s="4">
        <v>225341892</v>
      </c>
      <c r="B1166">
        <v>23682801</v>
      </c>
      <c r="C1166">
        <f>COUNTIF(Stat!A$2:A$67, B1166)</f>
        <v>0</v>
      </c>
      <c r="D1166" s="17">
        <v>9</v>
      </c>
      <c r="E1166" t="str">
        <f t="shared" si="18"/>
        <v/>
      </c>
    </row>
    <row r="1167" spans="1:5" x14ac:dyDescent="0.2">
      <c r="A1167" s="4">
        <v>225341940</v>
      </c>
      <c r="B1167">
        <v>985429</v>
      </c>
      <c r="C1167">
        <f>COUNTIF(Stat!A$2:A$67, B1167)</f>
        <v>0</v>
      </c>
      <c r="D1167" s="17">
        <v>9</v>
      </c>
      <c r="E1167" t="str">
        <f t="shared" si="18"/>
        <v/>
      </c>
    </row>
    <row r="1168" spans="1:5" x14ac:dyDescent="0.2">
      <c r="A1168" s="4">
        <v>225342325</v>
      </c>
      <c r="B1168">
        <v>20661892</v>
      </c>
      <c r="C1168">
        <f>COUNTIF(Stat!A$2:A$67, B1168)</f>
        <v>0</v>
      </c>
      <c r="D1168" s="17">
        <v>9</v>
      </c>
      <c r="E1168" t="str">
        <f t="shared" si="18"/>
        <v/>
      </c>
    </row>
    <row r="1169" spans="1:5" x14ac:dyDescent="0.2">
      <c r="A1169" s="4">
        <v>225342457</v>
      </c>
      <c r="B1169">
        <v>6642862</v>
      </c>
      <c r="C1169">
        <f>COUNTIF(Stat!A$2:A$67, B1169)</f>
        <v>0</v>
      </c>
      <c r="D1169" s="17">
        <v>9</v>
      </c>
      <c r="E1169" t="str">
        <f t="shared" si="18"/>
        <v/>
      </c>
    </row>
    <row r="1170" spans="1:5" x14ac:dyDescent="0.2">
      <c r="A1170" s="4">
        <v>225342727</v>
      </c>
      <c r="B1170">
        <v>718429</v>
      </c>
      <c r="C1170">
        <f>COUNTIF(Stat!A$2:A$67, B1170)</f>
        <v>0</v>
      </c>
      <c r="D1170" s="17">
        <v>9</v>
      </c>
      <c r="E1170" t="str">
        <f t="shared" si="18"/>
        <v/>
      </c>
    </row>
    <row r="1171" spans="1:5" x14ac:dyDescent="0.2">
      <c r="A1171" s="4">
        <v>225344418</v>
      </c>
      <c r="B1171">
        <v>23633677</v>
      </c>
      <c r="C1171">
        <f>COUNTIF(Stat!A$2:A$67, B1171)</f>
        <v>0</v>
      </c>
      <c r="D1171" s="17">
        <v>10</v>
      </c>
      <c r="E1171" t="str">
        <f t="shared" si="18"/>
        <v/>
      </c>
    </row>
    <row r="1172" spans="1:5" x14ac:dyDescent="0.2">
      <c r="A1172" s="4">
        <v>225345285</v>
      </c>
      <c r="B1172" t="s">
        <v>208</v>
      </c>
      <c r="C1172">
        <f>COUNTIF(Stat!A$2:A$67, B1172)</f>
        <v>0</v>
      </c>
      <c r="D1172" s="17">
        <v>12</v>
      </c>
      <c r="E1172" t="str">
        <f t="shared" si="18"/>
        <v/>
      </c>
    </row>
    <row r="1173" spans="1:5" x14ac:dyDescent="0.2">
      <c r="A1173" s="4">
        <v>225347428</v>
      </c>
      <c r="B1173">
        <v>783159</v>
      </c>
      <c r="C1173">
        <f>COUNTIF(Stat!A$2:A$67, B1173)</f>
        <v>0</v>
      </c>
      <c r="D1173" s="17">
        <v>9</v>
      </c>
      <c r="E1173" t="str">
        <f t="shared" si="18"/>
        <v/>
      </c>
    </row>
    <row r="1174" spans="1:5" x14ac:dyDescent="0.2">
      <c r="A1174" s="4">
        <v>225355303</v>
      </c>
      <c r="B1174">
        <v>22862182</v>
      </c>
      <c r="C1174">
        <f>COUNTIF(Stat!A$2:A$67, B1174)</f>
        <v>0</v>
      </c>
      <c r="D1174" s="17">
        <v>9</v>
      </c>
      <c r="E1174" t="str">
        <f t="shared" si="18"/>
        <v/>
      </c>
    </row>
    <row r="1175" spans="1:5" x14ac:dyDescent="0.2">
      <c r="A1175" s="4">
        <v>225355977</v>
      </c>
      <c r="B1175">
        <v>335676</v>
      </c>
      <c r="C1175">
        <f>COUNTIF(Stat!A$2:A$67, B1175)</f>
        <v>0</v>
      </c>
      <c r="D1175" s="17">
        <v>9</v>
      </c>
      <c r="E1175" t="str">
        <f t="shared" si="18"/>
        <v/>
      </c>
    </row>
    <row r="1176" spans="1:5" x14ac:dyDescent="0.2">
      <c r="A1176" s="4">
        <v>225355994</v>
      </c>
      <c r="B1176">
        <v>335676</v>
      </c>
      <c r="C1176">
        <f>COUNTIF(Stat!A$2:A$67, B1176)</f>
        <v>0</v>
      </c>
      <c r="D1176" s="17">
        <v>9</v>
      </c>
      <c r="E1176" t="str">
        <f t="shared" si="18"/>
        <v/>
      </c>
    </row>
    <row r="1177" spans="1:5" x14ac:dyDescent="0.2">
      <c r="A1177" s="4">
        <v>225356307</v>
      </c>
      <c r="B1177">
        <v>23668599</v>
      </c>
      <c r="C1177">
        <f>COUNTIF(Stat!A$2:A$67, B1177)</f>
        <v>0</v>
      </c>
      <c r="D1177" s="17">
        <v>10</v>
      </c>
      <c r="E1177" t="str">
        <f t="shared" si="18"/>
        <v/>
      </c>
    </row>
    <row r="1178" spans="1:5" x14ac:dyDescent="0.2">
      <c r="A1178" s="4">
        <v>225356492</v>
      </c>
      <c r="B1178">
        <v>23920977</v>
      </c>
      <c r="C1178">
        <f>COUNTIF(Stat!A$2:A$67, B1178)</f>
        <v>0</v>
      </c>
      <c r="D1178" s="17">
        <v>10</v>
      </c>
      <c r="E1178" t="str">
        <f t="shared" si="18"/>
        <v/>
      </c>
    </row>
    <row r="1179" spans="1:5" x14ac:dyDescent="0.2">
      <c r="A1179" s="4">
        <v>225356495</v>
      </c>
      <c r="B1179">
        <v>977544</v>
      </c>
      <c r="C1179">
        <f>COUNTIF(Stat!A$2:A$67, B1179)</f>
        <v>0</v>
      </c>
      <c r="D1179" s="17">
        <v>11</v>
      </c>
      <c r="E1179" t="str">
        <f t="shared" si="18"/>
        <v/>
      </c>
    </row>
    <row r="1180" spans="1:5" x14ac:dyDescent="0.2">
      <c r="A1180" s="4">
        <v>225357231</v>
      </c>
      <c r="B1180">
        <v>977544</v>
      </c>
      <c r="C1180">
        <f>COUNTIF(Stat!A$2:A$67, B1180)</f>
        <v>0</v>
      </c>
      <c r="D1180" s="17">
        <v>11</v>
      </c>
      <c r="E1180" t="str">
        <f t="shared" si="18"/>
        <v/>
      </c>
    </row>
    <row r="1181" spans="1:5" x14ac:dyDescent="0.2">
      <c r="A1181" s="4">
        <v>225357854</v>
      </c>
      <c r="B1181">
        <v>10633072</v>
      </c>
      <c r="C1181">
        <f>COUNTIF(Stat!A$2:A$67, B1181)</f>
        <v>0</v>
      </c>
      <c r="D1181" s="17">
        <v>11</v>
      </c>
      <c r="E1181" t="str">
        <f t="shared" si="18"/>
        <v/>
      </c>
    </row>
    <row r="1182" spans="1:5" x14ac:dyDescent="0.2">
      <c r="A1182" s="4">
        <v>225359158</v>
      </c>
      <c r="B1182">
        <v>6642862</v>
      </c>
      <c r="C1182">
        <f>COUNTIF(Stat!A$2:A$67, B1182)</f>
        <v>0</v>
      </c>
      <c r="D1182" s="17">
        <v>9</v>
      </c>
      <c r="E1182" t="str">
        <f t="shared" si="18"/>
        <v/>
      </c>
    </row>
    <row r="1183" spans="1:5" x14ac:dyDescent="0.2">
      <c r="A1183" s="4">
        <v>225359482</v>
      </c>
      <c r="B1183">
        <v>19617192</v>
      </c>
      <c r="C1183">
        <f>COUNTIF(Stat!A$2:A$67, B1183)</f>
        <v>0</v>
      </c>
      <c r="D1183" s="17">
        <v>9</v>
      </c>
      <c r="E1183" t="str">
        <f t="shared" si="18"/>
        <v/>
      </c>
    </row>
    <row r="1184" spans="1:5" x14ac:dyDescent="0.2">
      <c r="A1184" s="4">
        <v>225359953</v>
      </c>
      <c r="B1184">
        <v>3789242</v>
      </c>
      <c r="C1184">
        <f>COUNTIF(Stat!A$2:A$67, B1184)</f>
        <v>1</v>
      </c>
      <c r="D1184" s="17">
        <v>9</v>
      </c>
      <c r="E1184">
        <f t="shared" si="18"/>
        <v>225359953</v>
      </c>
    </row>
    <row r="1185" spans="1:5" x14ac:dyDescent="0.2">
      <c r="A1185" s="4">
        <v>225360211</v>
      </c>
      <c r="B1185">
        <v>24101137</v>
      </c>
      <c r="C1185">
        <f>COUNTIF(Stat!A$2:A$67, B1185)</f>
        <v>0</v>
      </c>
      <c r="D1185" s="17">
        <v>9</v>
      </c>
      <c r="E1185" t="str">
        <f t="shared" si="18"/>
        <v/>
      </c>
    </row>
    <row r="1186" spans="1:5" x14ac:dyDescent="0.2">
      <c r="A1186" s="4">
        <v>225360546</v>
      </c>
      <c r="B1186">
        <v>3789242</v>
      </c>
      <c r="C1186">
        <f>COUNTIF(Stat!A$2:A$67, B1186)</f>
        <v>1</v>
      </c>
      <c r="D1186" s="17">
        <v>9</v>
      </c>
      <c r="E1186">
        <f t="shared" si="18"/>
        <v>225360546</v>
      </c>
    </row>
    <row r="1187" spans="1:5" x14ac:dyDescent="0.2">
      <c r="A1187" s="4">
        <v>225360971</v>
      </c>
      <c r="B1187" t="s">
        <v>208</v>
      </c>
      <c r="C1187">
        <f>COUNTIF(Stat!A$2:A$67, B1187)</f>
        <v>0</v>
      </c>
      <c r="D1187" s="17">
        <v>9</v>
      </c>
      <c r="E1187" t="str">
        <f t="shared" si="18"/>
        <v/>
      </c>
    </row>
    <row r="1188" spans="1:5" x14ac:dyDescent="0.2">
      <c r="A1188" s="4">
        <v>225361019</v>
      </c>
      <c r="B1188">
        <v>718429</v>
      </c>
      <c r="C1188">
        <f>COUNTIF(Stat!A$2:A$67, B1188)</f>
        <v>0</v>
      </c>
      <c r="D1188" s="17">
        <v>9</v>
      </c>
      <c r="E1188" t="str">
        <f t="shared" si="18"/>
        <v/>
      </c>
    </row>
    <row r="1189" spans="1:5" x14ac:dyDescent="0.2">
      <c r="A1189" s="4">
        <v>225362501</v>
      </c>
      <c r="B1189">
        <v>24092941</v>
      </c>
      <c r="C1189">
        <f>COUNTIF(Stat!A$2:A$67, B1189)</f>
        <v>1</v>
      </c>
      <c r="D1189" s="17">
        <v>10</v>
      </c>
      <c r="E1189">
        <f t="shared" si="18"/>
        <v>225362501</v>
      </c>
    </row>
    <row r="1190" spans="1:5" x14ac:dyDescent="0.2">
      <c r="A1190" s="4">
        <v>225362686</v>
      </c>
      <c r="B1190">
        <v>23499698</v>
      </c>
      <c r="C1190">
        <f>COUNTIF(Stat!A$2:A$67, B1190)</f>
        <v>0</v>
      </c>
      <c r="D1190" s="17">
        <v>9</v>
      </c>
      <c r="E1190" t="str">
        <f t="shared" si="18"/>
        <v/>
      </c>
    </row>
    <row r="1191" spans="1:5" x14ac:dyDescent="0.2">
      <c r="A1191" s="4">
        <v>225362829</v>
      </c>
      <c r="B1191">
        <v>1308714</v>
      </c>
      <c r="C1191">
        <f>COUNTIF(Stat!A$2:A$67, B1191)</f>
        <v>0</v>
      </c>
      <c r="D1191" s="17">
        <v>9</v>
      </c>
      <c r="E1191" t="str">
        <f t="shared" si="18"/>
        <v/>
      </c>
    </row>
    <row r="1192" spans="1:5" x14ac:dyDescent="0.2">
      <c r="A1192" s="4">
        <v>225363003</v>
      </c>
      <c r="B1192">
        <v>9933862</v>
      </c>
      <c r="C1192">
        <f>COUNTIF(Stat!A$2:A$67, B1192)</f>
        <v>0</v>
      </c>
      <c r="D1192" s="17">
        <v>10</v>
      </c>
      <c r="E1192" t="str">
        <f t="shared" si="18"/>
        <v/>
      </c>
    </row>
    <row r="1193" spans="1:5" x14ac:dyDescent="0.2">
      <c r="A1193" s="4">
        <v>225363942</v>
      </c>
      <c r="B1193">
        <v>23626281</v>
      </c>
      <c r="C1193">
        <f>COUNTIF(Stat!A$2:A$67, B1193)</f>
        <v>0</v>
      </c>
      <c r="D1193" s="17">
        <v>9</v>
      </c>
      <c r="E1193" t="str">
        <f t="shared" si="18"/>
        <v/>
      </c>
    </row>
    <row r="1194" spans="1:5" x14ac:dyDescent="0.2">
      <c r="A1194" s="4">
        <v>225367630</v>
      </c>
      <c r="B1194">
        <v>725985</v>
      </c>
      <c r="C1194">
        <f>COUNTIF(Stat!A$2:A$67, B1194)</f>
        <v>0</v>
      </c>
      <c r="D1194" s="17">
        <v>9</v>
      </c>
      <c r="E1194" t="str">
        <f t="shared" si="18"/>
        <v/>
      </c>
    </row>
    <row r="1195" spans="1:5" x14ac:dyDescent="0.2">
      <c r="A1195" s="4">
        <v>225367693</v>
      </c>
      <c r="B1195">
        <v>24068648</v>
      </c>
      <c r="C1195">
        <f>COUNTIF(Stat!A$2:A$67, B1195)</f>
        <v>0</v>
      </c>
      <c r="D1195" s="17">
        <v>9</v>
      </c>
      <c r="E1195" t="str">
        <f t="shared" si="18"/>
        <v/>
      </c>
    </row>
    <row r="1196" spans="1:5" x14ac:dyDescent="0.2">
      <c r="A1196" s="4">
        <v>225370535</v>
      </c>
      <c r="B1196">
        <v>7282662</v>
      </c>
      <c r="C1196">
        <f>COUNTIF(Stat!A$2:A$67, B1196)</f>
        <v>0</v>
      </c>
      <c r="D1196" s="17">
        <v>10</v>
      </c>
      <c r="E1196" t="str">
        <f t="shared" si="18"/>
        <v/>
      </c>
    </row>
    <row r="1197" spans="1:5" x14ac:dyDescent="0.2">
      <c r="A1197" s="4">
        <v>225371561</v>
      </c>
      <c r="B1197">
        <v>15534812</v>
      </c>
      <c r="C1197">
        <f>COUNTIF(Stat!A$2:A$67, B1197)</f>
        <v>0</v>
      </c>
      <c r="D1197" s="17">
        <v>9</v>
      </c>
      <c r="E1197" t="str">
        <f t="shared" si="18"/>
        <v/>
      </c>
    </row>
    <row r="1198" spans="1:5" x14ac:dyDescent="0.2">
      <c r="A1198" s="4">
        <v>225371606</v>
      </c>
      <c r="B1198">
        <v>15534812</v>
      </c>
      <c r="C1198">
        <f>COUNTIF(Stat!A$2:A$67, B1198)</f>
        <v>0</v>
      </c>
      <c r="D1198" s="17">
        <v>9</v>
      </c>
      <c r="E1198" t="str">
        <f t="shared" si="18"/>
        <v/>
      </c>
    </row>
    <row r="1199" spans="1:5" x14ac:dyDescent="0.2">
      <c r="A1199" s="4">
        <v>225372088</v>
      </c>
      <c r="B1199">
        <v>24093935</v>
      </c>
      <c r="C1199">
        <f>COUNTIF(Stat!A$2:A$67, B1199)</f>
        <v>0</v>
      </c>
      <c r="D1199" s="17">
        <v>11</v>
      </c>
      <c r="E1199" t="str">
        <f t="shared" si="18"/>
        <v/>
      </c>
    </row>
    <row r="1200" spans="1:5" x14ac:dyDescent="0.2">
      <c r="A1200" s="4">
        <v>225372832</v>
      </c>
      <c r="B1200">
        <v>24094014</v>
      </c>
      <c r="C1200">
        <f>COUNTIF(Stat!A$2:A$67, B1200)</f>
        <v>0</v>
      </c>
      <c r="D1200" s="17">
        <v>9</v>
      </c>
      <c r="E1200" t="str">
        <f t="shared" si="18"/>
        <v/>
      </c>
    </row>
    <row r="1201" spans="1:5" x14ac:dyDescent="0.2">
      <c r="A1201" s="4">
        <v>225375548</v>
      </c>
      <c r="B1201">
        <v>23499698</v>
      </c>
      <c r="C1201">
        <f>COUNTIF(Stat!A$2:A$67, B1201)</f>
        <v>0</v>
      </c>
      <c r="D1201" s="17">
        <v>9</v>
      </c>
      <c r="E1201" t="str">
        <f t="shared" si="18"/>
        <v/>
      </c>
    </row>
    <row r="1202" spans="1:5" x14ac:dyDescent="0.2">
      <c r="A1202" s="4">
        <v>225376683</v>
      </c>
      <c r="B1202">
        <v>688927</v>
      </c>
      <c r="C1202">
        <f>COUNTIF(Stat!A$2:A$67, B1202)</f>
        <v>0</v>
      </c>
      <c r="D1202" s="17">
        <v>10</v>
      </c>
      <c r="E1202" t="str">
        <f t="shared" si="18"/>
        <v/>
      </c>
    </row>
    <row r="1203" spans="1:5" x14ac:dyDescent="0.2">
      <c r="A1203" s="4">
        <v>225376837</v>
      </c>
      <c r="B1203">
        <v>882044</v>
      </c>
      <c r="C1203">
        <f>COUNTIF(Stat!A$2:A$67, B1203)</f>
        <v>0</v>
      </c>
      <c r="D1203" s="17">
        <v>9</v>
      </c>
      <c r="E1203" t="str">
        <f t="shared" si="18"/>
        <v/>
      </c>
    </row>
    <row r="1204" spans="1:5" x14ac:dyDescent="0.2">
      <c r="A1204" s="4">
        <v>225381781</v>
      </c>
      <c r="B1204">
        <v>23943094</v>
      </c>
      <c r="C1204">
        <f>COUNTIF(Stat!A$2:A$67, B1204)</f>
        <v>0</v>
      </c>
      <c r="D1204" s="17">
        <v>9</v>
      </c>
      <c r="E1204" t="str">
        <f t="shared" si="18"/>
        <v/>
      </c>
    </row>
    <row r="1205" spans="1:5" x14ac:dyDescent="0.2">
      <c r="A1205" s="4">
        <v>225383617</v>
      </c>
      <c r="B1205">
        <v>5251472</v>
      </c>
      <c r="C1205">
        <f>COUNTIF(Stat!A$2:A$67, B1205)</f>
        <v>0</v>
      </c>
      <c r="D1205" s="17">
        <v>10</v>
      </c>
      <c r="E1205" t="str">
        <f t="shared" si="18"/>
        <v/>
      </c>
    </row>
    <row r="1206" spans="1:5" x14ac:dyDescent="0.2">
      <c r="A1206" s="4">
        <v>225383793</v>
      </c>
      <c r="B1206">
        <v>5892602</v>
      </c>
      <c r="C1206">
        <f>COUNTIF(Stat!A$2:A$67, B1206)</f>
        <v>0</v>
      </c>
      <c r="D1206" s="17">
        <v>9</v>
      </c>
      <c r="E1206" t="str">
        <f t="shared" si="18"/>
        <v/>
      </c>
    </row>
    <row r="1207" spans="1:5" x14ac:dyDescent="0.2">
      <c r="A1207" s="4">
        <v>225385000</v>
      </c>
      <c r="B1207">
        <v>17576652</v>
      </c>
      <c r="C1207">
        <f>COUNTIF(Stat!A$2:A$67, B1207)</f>
        <v>0</v>
      </c>
      <c r="D1207" s="17">
        <v>10</v>
      </c>
      <c r="E1207" t="str">
        <f t="shared" si="18"/>
        <v/>
      </c>
    </row>
    <row r="1208" spans="1:5" x14ac:dyDescent="0.2">
      <c r="A1208" s="4">
        <v>225385990</v>
      </c>
      <c r="B1208">
        <v>12886872</v>
      </c>
      <c r="C1208">
        <f>COUNTIF(Stat!A$2:A$67, B1208)</f>
        <v>0</v>
      </c>
      <c r="D1208" s="17">
        <v>10</v>
      </c>
      <c r="E1208" t="str">
        <f t="shared" si="18"/>
        <v/>
      </c>
    </row>
    <row r="1209" spans="1:5" x14ac:dyDescent="0.2">
      <c r="A1209" s="4">
        <v>225386009</v>
      </c>
      <c r="B1209">
        <v>24095211</v>
      </c>
      <c r="C1209">
        <f>COUNTIF(Stat!A$2:A$67, B1209)</f>
        <v>0</v>
      </c>
      <c r="D1209" s="17">
        <v>10</v>
      </c>
      <c r="E1209" t="str">
        <f t="shared" si="18"/>
        <v/>
      </c>
    </row>
    <row r="1210" spans="1:5" x14ac:dyDescent="0.2">
      <c r="A1210" s="4">
        <v>225386873</v>
      </c>
      <c r="B1210">
        <v>24095274</v>
      </c>
      <c r="C1210">
        <f>COUNTIF(Stat!A$2:A$67, B1210)</f>
        <v>0</v>
      </c>
      <c r="D1210" s="17">
        <v>9</v>
      </c>
      <c r="E1210" t="str">
        <f t="shared" si="18"/>
        <v/>
      </c>
    </row>
    <row r="1211" spans="1:5" x14ac:dyDescent="0.2">
      <c r="A1211" s="4">
        <v>225387203</v>
      </c>
      <c r="B1211">
        <v>24095286</v>
      </c>
      <c r="C1211">
        <f>COUNTIF(Stat!A$2:A$67, B1211)</f>
        <v>0</v>
      </c>
      <c r="D1211" s="17">
        <v>10</v>
      </c>
      <c r="E1211" t="str">
        <f t="shared" si="18"/>
        <v/>
      </c>
    </row>
    <row r="1212" spans="1:5" x14ac:dyDescent="0.2">
      <c r="A1212" s="4">
        <v>225387990</v>
      </c>
      <c r="B1212">
        <v>24095341</v>
      </c>
      <c r="C1212">
        <f>COUNTIF(Stat!A$2:A$67, B1212)</f>
        <v>0</v>
      </c>
      <c r="D1212" s="17">
        <v>10</v>
      </c>
      <c r="E1212" t="str">
        <f t="shared" si="18"/>
        <v/>
      </c>
    </row>
    <row r="1213" spans="1:5" x14ac:dyDescent="0.2">
      <c r="A1213" s="4">
        <v>225391769</v>
      </c>
      <c r="B1213">
        <v>1254629</v>
      </c>
      <c r="C1213">
        <f>COUNTIF(Stat!A$2:A$67, B1213)</f>
        <v>0</v>
      </c>
      <c r="D1213" s="17">
        <v>10</v>
      </c>
      <c r="E1213" t="str">
        <f t="shared" si="18"/>
        <v/>
      </c>
    </row>
    <row r="1214" spans="1:5" x14ac:dyDescent="0.2">
      <c r="A1214" s="4">
        <v>225392438</v>
      </c>
      <c r="B1214">
        <v>1308714</v>
      </c>
      <c r="C1214">
        <f>COUNTIF(Stat!A$2:A$67, B1214)</f>
        <v>0</v>
      </c>
      <c r="D1214" s="17">
        <v>9</v>
      </c>
      <c r="E1214" t="str">
        <f t="shared" si="18"/>
        <v/>
      </c>
    </row>
    <row r="1215" spans="1:5" x14ac:dyDescent="0.2">
      <c r="A1215" s="4">
        <v>225393225</v>
      </c>
      <c r="B1215">
        <v>13391152</v>
      </c>
      <c r="C1215">
        <f>COUNTIF(Stat!A$2:A$67, B1215)</f>
        <v>0</v>
      </c>
      <c r="D1215" s="17">
        <v>9</v>
      </c>
      <c r="E1215" t="str">
        <f t="shared" si="18"/>
        <v/>
      </c>
    </row>
    <row r="1216" spans="1:5" x14ac:dyDescent="0.2">
      <c r="A1216" s="4">
        <v>225393246</v>
      </c>
      <c r="B1216">
        <v>13391152</v>
      </c>
      <c r="C1216">
        <f>COUNTIF(Stat!A$2:A$67, B1216)</f>
        <v>0</v>
      </c>
      <c r="D1216" s="17">
        <v>10</v>
      </c>
      <c r="E1216" t="str">
        <f t="shared" si="18"/>
        <v/>
      </c>
    </row>
    <row r="1217" spans="1:5" x14ac:dyDescent="0.2">
      <c r="A1217" s="4">
        <v>225393344</v>
      </c>
      <c r="B1217">
        <v>740042</v>
      </c>
      <c r="C1217">
        <f>COUNTIF(Stat!A$2:A$67, B1217)</f>
        <v>0</v>
      </c>
      <c r="D1217" s="17">
        <v>10</v>
      </c>
      <c r="E1217" t="str">
        <f t="shared" si="18"/>
        <v/>
      </c>
    </row>
    <row r="1218" spans="1:5" x14ac:dyDescent="0.2">
      <c r="A1218" s="4">
        <v>225393486</v>
      </c>
      <c r="B1218">
        <v>8708152</v>
      </c>
      <c r="C1218">
        <f>COUNTIF(Stat!A$2:A$67, B1218)</f>
        <v>0</v>
      </c>
      <c r="D1218" s="17">
        <v>1</v>
      </c>
      <c r="E1218" t="str">
        <f t="shared" si="18"/>
        <v/>
      </c>
    </row>
    <row r="1219" spans="1:5" x14ac:dyDescent="0.2">
      <c r="A1219" s="4">
        <v>225399626</v>
      </c>
      <c r="B1219">
        <v>18043902</v>
      </c>
      <c r="C1219">
        <f>COUNTIF(Stat!A$2:A$67, B1219)</f>
        <v>1</v>
      </c>
      <c r="D1219" s="17">
        <v>9</v>
      </c>
      <c r="E1219">
        <f t="shared" ref="E1219:E1282" si="19">IF(C1219=1, A1219, "")</f>
        <v>225399626</v>
      </c>
    </row>
    <row r="1220" spans="1:5" x14ac:dyDescent="0.2">
      <c r="A1220" s="4">
        <v>225406338</v>
      </c>
      <c r="B1220">
        <v>563624</v>
      </c>
      <c r="C1220">
        <f>COUNTIF(Stat!A$2:A$67, B1220)</f>
        <v>0</v>
      </c>
      <c r="D1220" s="17">
        <v>9</v>
      </c>
      <c r="E1220" t="str">
        <f t="shared" si="19"/>
        <v/>
      </c>
    </row>
    <row r="1221" spans="1:5" x14ac:dyDescent="0.2">
      <c r="A1221" s="4">
        <v>225406524</v>
      </c>
      <c r="B1221">
        <v>8659062</v>
      </c>
      <c r="C1221">
        <f>COUNTIF(Stat!A$2:A$67, B1221)</f>
        <v>0</v>
      </c>
      <c r="D1221" s="17">
        <v>9</v>
      </c>
      <c r="E1221" t="str">
        <f t="shared" si="19"/>
        <v/>
      </c>
    </row>
    <row r="1222" spans="1:5" x14ac:dyDescent="0.2">
      <c r="A1222" s="4">
        <v>225406639</v>
      </c>
      <c r="B1222">
        <v>23883769</v>
      </c>
      <c r="C1222">
        <f>COUNTIF(Stat!A$2:A$67, B1222)</f>
        <v>0</v>
      </c>
      <c r="D1222" s="17">
        <v>9</v>
      </c>
      <c r="E1222" t="str">
        <f t="shared" si="19"/>
        <v/>
      </c>
    </row>
    <row r="1223" spans="1:5" x14ac:dyDescent="0.2">
      <c r="A1223" s="4">
        <v>225407104</v>
      </c>
      <c r="B1223">
        <v>24140617</v>
      </c>
      <c r="C1223">
        <f>COUNTIF(Stat!A$2:A$67, B1223)</f>
        <v>1</v>
      </c>
      <c r="D1223" s="17">
        <v>10</v>
      </c>
      <c r="E1223">
        <f t="shared" si="19"/>
        <v>225407104</v>
      </c>
    </row>
    <row r="1224" spans="1:5" x14ac:dyDescent="0.2">
      <c r="A1224" s="4">
        <v>225407917</v>
      </c>
      <c r="B1224">
        <v>24097200</v>
      </c>
      <c r="C1224">
        <f>COUNTIF(Stat!A$2:A$67, B1224)</f>
        <v>1</v>
      </c>
      <c r="D1224" s="17">
        <v>9</v>
      </c>
      <c r="E1224">
        <f t="shared" si="19"/>
        <v>225407917</v>
      </c>
    </row>
    <row r="1225" spans="1:5" x14ac:dyDescent="0.2">
      <c r="A1225" s="4">
        <v>225411671</v>
      </c>
      <c r="B1225">
        <v>23558137</v>
      </c>
      <c r="C1225">
        <f>COUNTIF(Stat!A$2:A$67, B1225)</f>
        <v>1</v>
      </c>
      <c r="D1225" s="17">
        <v>9</v>
      </c>
      <c r="E1225">
        <f t="shared" si="19"/>
        <v>225411671</v>
      </c>
    </row>
    <row r="1226" spans="1:5" x14ac:dyDescent="0.2">
      <c r="A1226" s="4">
        <v>225414113</v>
      </c>
      <c r="B1226">
        <v>19365122</v>
      </c>
      <c r="C1226">
        <f>COUNTIF(Stat!A$2:A$67, B1226)</f>
        <v>0</v>
      </c>
      <c r="D1226" s="17">
        <v>9</v>
      </c>
      <c r="E1226" t="str">
        <f t="shared" si="19"/>
        <v/>
      </c>
    </row>
    <row r="1227" spans="1:5" x14ac:dyDescent="0.2">
      <c r="A1227" s="4">
        <v>225420520</v>
      </c>
      <c r="B1227">
        <v>3668172</v>
      </c>
      <c r="C1227">
        <f>COUNTIF(Stat!A$2:A$67, B1227)</f>
        <v>0</v>
      </c>
      <c r="D1227" s="17">
        <v>9</v>
      </c>
      <c r="E1227" t="str">
        <f t="shared" si="19"/>
        <v/>
      </c>
    </row>
    <row r="1228" spans="1:5" x14ac:dyDescent="0.2">
      <c r="A1228" s="4">
        <v>225423436</v>
      </c>
      <c r="B1228">
        <v>1438873</v>
      </c>
      <c r="C1228">
        <f>COUNTIF(Stat!A$2:A$67, B1228)</f>
        <v>0</v>
      </c>
      <c r="D1228" s="17">
        <v>9</v>
      </c>
      <c r="E1228" t="str">
        <f t="shared" si="19"/>
        <v/>
      </c>
    </row>
    <row r="1229" spans="1:5" x14ac:dyDescent="0.2">
      <c r="A1229" s="4">
        <v>225423447</v>
      </c>
      <c r="B1229">
        <v>24098385</v>
      </c>
      <c r="C1229">
        <f>COUNTIF(Stat!A$2:A$67, B1229)</f>
        <v>1</v>
      </c>
      <c r="D1229" s="17">
        <v>9</v>
      </c>
      <c r="E1229">
        <f t="shared" si="19"/>
        <v>225423447</v>
      </c>
    </row>
    <row r="1230" spans="1:5" x14ac:dyDescent="0.2">
      <c r="A1230" s="4">
        <v>225423460</v>
      </c>
      <c r="B1230">
        <v>1438873</v>
      </c>
      <c r="C1230">
        <f>COUNTIF(Stat!A$2:A$67, B1230)</f>
        <v>0</v>
      </c>
      <c r="D1230" s="17">
        <v>9</v>
      </c>
      <c r="E1230" t="str">
        <f t="shared" si="19"/>
        <v/>
      </c>
    </row>
    <row r="1231" spans="1:5" x14ac:dyDescent="0.2">
      <c r="A1231" s="4">
        <v>225423944</v>
      </c>
      <c r="B1231" t="s">
        <v>208</v>
      </c>
      <c r="C1231">
        <f>COUNTIF(Stat!A$2:A$67, B1231)</f>
        <v>0</v>
      </c>
      <c r="D1231" s="17">
        <v>10</v>
      </c>
      <c r="E1231" t="str">
        <f t="shared" si="19"/>
        <v/>
      </c>
    </row>
    <row r="1232" spans="1:5" x14ac:dyDescent="0.2">
      <c r="A1232" s="4">
        <v>225424709</v>
      </c>
      <c r="B1232">
        <v>684981</v>
      </c>
      <c r="C1232">
        <f>COUNTIF(Stat!A$2:A$67, B1232)</f>
        <v>0</v>
      </c>
      <c r="D1232" s="17">
        <v>9</v>
      </c>
      <c r="E1232" t="str">
        <f t="shared" si="19"/>
        <v/>
      </c>
    </row>
    <row r="1233" spans="1:5" x14ac:dyDescent="0.2">
      <c r="A1233" s="4">
        <v>225425699</v>
      </c>
      <c r="B1233">
        <v>24009040</v>
      </c>
      <c r="C1233">
        <f>COUNTIF(Stat!A$2:A$67, B1233)</f>
        <v>0</v>
      </c>
      <c r="D1233" s="17">
        <v>9</v>
      </c>
      <c r="E1233" t="str">
        <f t="shared" si="19"/>
        <v/>
      </c>
    </row>
    <row r="1234" spans="1:5" x14ac:dyDescent="0.2">
      <c r="A1234" s="4">
        <v>225427713</v>
      </c>
      <c r="B1234">
        <v>17049542</v>
      </c>
      <c r="C1234">
        <f>COUNTIF(Stat!A$2:A$67, B1234)</f>
        <v>0</v>
      </c>
      <c r="D1234" s="17">
        <v>9</v>
      </c>
      <c r="E1234" t="str">
        <f t="shared" si="19"/>
        <v/>
      </c>
    </row>
    <row r="1235" spans="1:5" x14ac:dyDescent="0.2">
      <c r="A1235" s="4">
        <v>225429736</v>
      </c>
      <c r="B1235">
        <v>3170301</v>
      </c>
      <c r="C1235">
        <f>COUNTIF(Stat!A$2:A$67, B1235)</f>
        <v>0</v>
      </c>
      <c r="D1235" s="17">
        <v>9</v>
      </c>
      <c r="E1235" t="str">
        <f t="shared" si="19"/>
        <v/>
      </c>
    </row>
    <row r="1236" spans="1:5" x14ac:dyDescent="0.2">
      <c r="A1236" s="4">
        <v>225434012</v>
      </c>
      <c r="B1236">
        <v>24101336</v>
      </c>
      <c r="C1236">
        <f>COUNTIF(Stat!A$2:A$67, B1236)</f>
        <v>0</v>
      </c>
      <c r="D1236" s="17">
        <v>9</v>
      </c>
      <c r="E1236" t="str">
        <f t="shared" si="19"/>
        <v/>
      </c>
    </row>
    <row r="1237" spans="1:5" x14ac:dyDescent="0.2">
      <c r="A1237" s="4">
        <v>225435291</v>
      </c>
      <c r="B1237">
        <v>20791592</v>
      </c>
      <c r="C1237">
        <f>COUNTIF(Stat!A$2:A$67, B1237)</f>
        <v>0</v>
      </c>
      <c r="D1237" s="17">
        <v>11</v>
      </c>
      <c r="E1237" t="str">
        <f t="shared" si="19"/>
        <v/>
      </c>
    </row>
    <row r="1238" spans="1:5" x14ac:dyDescent="0.2">
      <c r="A1238" s="4">
        <v>225436968</v>
      </c>
      <c r="B1238">
        <v>3814592</v>
      </c>
      <c r="C1238">
        <f>COUNTIF(Stat!A$2:A$67, B1238)</f>
        <v>0</v>
      </c>
      <c r="D1238" s="17">
        <v>10</v>
      </c>
      <c r="E1238" t="str">
        <f t="shared" si="19"/>
        <v/>
      </c>
    </row>
    <row r="1239" spans="1:5" x14ac:dyDescent="0.2">
      <c r="A1239" s="4">
        <v>225437296</v>
      </c>
      <c r="B1239">
        <v>6014232</v>
      </c>
      <c r="C1239">
        <f>COUNTIF(Stat!A$2:A$67, B1239)</f>
        <v>0</v>
      </c>
      <c r="D1239" s="17">
        <v>9</v>
      </c>
      <c r="E1239" t="str">
        <f t="shared" si="19"/>
        <v/>
      </c>
    </row>
    <row r="1240" spans="1:5" x14ac:dyDescent="0.2">
      <c r="A1240" s="4">
        <v>225439910</v>
      </c>
      <c r="B1240">
        <v>1308714</v>
      </c>
      <c r="C1240">
        <f>COUNTIF(Stat!A$2:A$67, B1240)</f>
        <v>0</v>
      </c>
      <c r="D1240" s="17">
        <v>9</v>
      </c>
      <c r="E1240" t="str">
        <f t="shared" si="19"/>
        <v/>
      </c>
    </row>
    <row r="1241" spans="1:5" x14ac:dyDescent="0.2">
      <c r="A1241" s="4">
        <v>225443315</v>
      </c>
      <c r="B1241">
        <v>10559182</v>
      </c>
      <c r="C1241">
        <f>COUNTIF(Stat!A$2:A$67, B1241)</f>
        <v>0</v>
      </c>
      <c r="D1241" s="17">
        <v>10</v>
      </c>
      <c r="E1241" t="str">
        <f t="shared" si="19"/>
        <v/>
      </c>
    </row>
    <row r="1242" spans="1:5" x14ac:dyDescent="0.2">
      <c r="A1242" s="4">
        <v>225443377</v>
      </c>
      <c r="B1242">
        <v>729514</v>
      </c>
      <c r="C1242">
        <f>COUNTIF(Stat!A$2:A$67, B1242)</f>
        <v>0</v>
      </c>
      <c r="D1242" s="17">
        <v>9</v>
      </c>
      <c r="E1242" t="str">
        <f t="shared" si="19"/>
        <v/>
      </c>
    </row>
    <row r="1243" spans="1:5" x14ac:dyDescent="0.2">
      <c r="A1243" s="4">
        <v>225443764</v>
      </c>
      <c r="B1243">
        <v>24104397</v>
      </c>
      <c r="C1243">
        <f>COUNTIF(Stat!A$2:A$67, B1243)</f>
        <v>0</v>
      </c>
      <c r="D1243" s="17">
        <v>10</v>
      </c>
      <c r="E1243" t="str">
        <f t="shared" si="19"/>
        <v/>
      </c>
    </row>
    <row r="1244" spans="1:5" x14ac:dyDescent="0.2">
      <c r="A1244" s="4">
        <v>225444235</v>
      </c>
      <c r="B1244">
        <v>24100137</v>
      </c>
      <c r="C1244">
        <f>COUNTIF(Stat!A$2:A$67, B1244)</f>
        <v>0</v>
      </c>
      <c r="D1244" s="17">
        <v>10</v>
      </c>
      <c r="E1244" t="str">
        <f t="shared" si="19"/>
        <v/>
      </c>
    </row>
    <row r="1245" spans="1:5" x14ac:dyDescent="0.2">
      <c r="A1245" s="4">
        <v>225444369</v>
      </c>
      <c r="B1245">
        <v>24100151</v>
      </c>
      <c r="C1245">
        <f>COUNTIF(Stat!A$2:A$67, B1245)</f>
        <v>0</v>
      </c>
      <c r="D1245" s="17">
        <v>9</v>
      </c>
      <c r="E1245" t="str">
        <f t="shared" si="19"/>
        <v/>
      </c>
    </row>
    <row r="1246" spans="1:5" x14ac:dyDescent="0.2">
      <c r="A1246" s="4">
        <v>225444438</v>
      </c>
      <c r="B1246">
        <v>24100160</v>
      </c>
      <c r="C1246">
        <f>COUNTIF(Stat!A$2:A$67, B1246)</f>
        <v>0</v>
      </c>
      <c r="D1246" s="17">
        <v>9</v>
      </c>
      <c r="E1246" t="str">
        <f t="shared" si="19"/>
        <v/>
      </c>
    </row>
    <row r="1247" spans="1:5" x14ac:dyDescent="0.2">
      <c r="A1247" s="4">
        <v>225444704</v>
      </c>
      <c r="B1247">
        <v>14335202</v>
      </c>
      <c r="C1247">
        <f>COUNTIF(Stat!A$2:A$67, B1247)</f>
        <v>0</v>
      </c>
      <c r="D1247" s="17">
        <v>9</v>
      </c>
      <c r="E1247" t="str">
        <f t="shared" si="19"/>
        <v/>
      </c>
    </row>
    <row r="1248" spans="1:5" x14ac:dyDescent="0.2">
      <c r="A1248" s="4">
        <v>225444770</v>
      </c>
      <c r="B1248">
        <v>836419</v>
      </c>
      <c r="C1248">
        <f>COUNTIF(Stat!A$2:A$67, B1248)</f>
        <v>0</v>
      </c>
      <c r="D1248" s="17">
        <v>10</v>
      </c>
      <c r="E1248" t="str">
        <f t="shared" si="19"/>
        <v/>
      </c>
    </row>
    <row r="1249" spans="1:5" x14ac:dyDescent="0.2">
      <c r="A1249" s="4">
        <v>225445507</v>
      </c>
      <c r="B1249">
        <v>335676</v>
      </c>
      <c r="C1249">
        <f>COUNTIF(Stat!A$2:A$67, B1249)</f>
        <v>0</v>
      </c>
      <c r="D1249" s="17">
        <v>9</v>
      </c>
      <c r="E1249" t="str">
        <f t="shared" si="19"/>
        <v/>
      </c>
    </row>
    <row r="1250" spans="1:5" x14ac:dyDescent="0.2">
      <c r="A1250" s="4">
        <v>225446195</v>
      </c>
      <c r="B1250">
        <v>15717312</v>
      </c>
      <c r="C1250">
        <f>COUNTIF(Stat!A$2:A$67, B1250)</f>
        <v>0</v>
      </c>
      <c r="D1250" s="17">
        <v>11</v>
      </c>
      <c r="E1250" t="str">
        <f t="shared" si="19"/>
        <v/>
      </c>
    </row>
    <row r="1251" spans="1:5" x14ac:dyDescent="0.2">
      <c r="A1251" s="4">
        <v>225446328</v>
      </c>
      <c r="B1251">
        <v>7656232</v>
      </c>
      <c r="C1251">
        <f>COUNTIF(Stat!A$2:A$67, B1251)</f>
        <v>0</v>
      </c>
      <c r="D1251" s="17">
        <v>9</v>
      </c>
      <c r="E1251" t="str">
        <f t="shared" si="19"/>
        <v/>
      </c>
    </row>
    <row r="1252" spans="1:5" x14ac:dyDescent="0.2">
      <c r="A1252" s="4">
        <v>225446739</v>
      </c>
      <c r="B1252">
        <v>22656532</v>
      </c>
      <c r="C1252">
        <f>COUNTIF(Stat!A$2:A$67, B1252)</f>
        <v>0</v>
      </c>
      <c r="D1252" s="17">
        <v>10</v>
      </c>
      <c r="E1252" t="str">
        <f t="shared" si="19"/>
        <v/>
      </c>
    </row>
    <row r="1253" spans="1:5" x14ac:dyDescent="0.2">
      <c r="A1253" s="4">
        <v>225446878</v>
      </c>
      <c r="B1253">
        <v>7656232</v>
      </c>
      <c r="C1253">
        <f>COUNTIF(Stat!A$2:A$67, B1253)</f>
        <v>0</v>
      </c>
      <c r="D1253" s="17">
        <v>10</v>
      </c>
      <c r="E1253" t="str">
        <f t="shared" si="19"/>
        <v/>
      </c>
    </row>
    <row r="1254" spans="1:5" x14ac:dyDescent="0.2">
      <c r="A1254" s="4">
        <v>225451311</v>
      </c>
      <c r="B1254">
        <v>23668599</v>
      </c>
      <c r="C1254">
        <f>COUNTIF(Stat!A$2:A$67, B1254)</f>
        <v>0</v>
      </c>
      <c r="D1254" s="17">
        <v>10</v>
      </c>
      <c r="E1254" t="str">
        <f t="shared" si="19"/>
        <v/>
      </c>
    </row>
    <row r="1255" spans="1:5" x14ac:dyDescent="0.2">
      <c r="A1255" s="4">
        <v>225451601</v>
      </c>
      <c r="B1255">
        <v>6682462</v>
      </c>
      <c r="C1255">
        <f>COUNTIF(Stat!A$2:A$67, B1255)</f>
        <v>0</v>
      </c>
      <c r="D1255" s="17">
        <v>9</v>
      </c>
      <c r="E1255" t="str">
        <f t="shared" si="19"/>
        <v/>
      </c>
    </row>
    <row r="1256" spans="1:5" x14ac:dyDescent="0.2">
      <c r="A1256" s="4">
        <v>225453025</v>
      </c>
      <c r="B1256">
        <v>17358422</v>
      </c>
      <c r="C1256">
        <f>COUNTIF(Stat!A$2:A$67, B1256)</f>
        <v>0</v>
      </c>
      <c r="D1256" s="17">
        <v>9</v>
      </c>
      <c r="E1256" t="str">
        <f t="shared" si="19"/>
        <v/>
      </c>
    </row>
    <row r="1257" spans="1:5" x14ac:dyDescent="0.2">
      <c r="A1257" s="4">
        <v>225453061</v>
      </c>
      <c r="B1257">
        <v>24105281</v>
      </c>
      <c r="C1257">
        <f>COUNTIF(Stat!A$2:A$67, B1257)</f>
        <v>0</v>
      </c>
      <c r="D1257" s="17">
        <v>9</v>
      </c>
      <c r="E1257" t="str">
        <f t="shared" si="19"/>
        <v/>
      </c>
    </row>
    <row r="1258" spans="1:5" x14ac:dyDescent="0.2">
      <c r="A1258" s="4">
        <v>225454940</v>
      </c>
      <c r="B1258">
        <v>1005490</v>
      </c>
      <c r="C1258">
        <f>COUNTIF(Stat!A$2:A$67, B1258)</f>
        <v>0</v>
      </c>
      <c r="D1258" s="17">
        <v>9</v>
      </c>
      <c r="E1258" t="str">
        <f t="shared" si="19"/>
        <v/>
      </c>
    </row>
    <row r="1259" spans="1:5" x14ac:dyDescent="0.2">
      <c r="A1259" s="4">
        <v>225455193</v>
      </c>
      <c r="B1259">
        <v>24101142</v>
      </c>
      <c r="C1259">
        <f>COUNTIF(Stat!A$2:A$67, B1259)</f>
        <v>0</v>
      </c>
      <c r="D1259" s="17">
        <v>12</v>
      </c>
      <c r="E1259" t="str">
        <f t="shared" si="19"/>
        <v/>
      </c>
    </row>
    <row r="1260" spans="1:5" x14ac:dyDescent="0.2">
      <c r="A1260" s="4">
        <v>225467710</v>
      </c>
      <c r="B1260">
        <v>18225742</v>
      </c>
      <c r="C1260">
        <f>COUNTIF(Stat!A$2:A$67, B1260)</f>
        <v>1</v>
      </c>
      <c r="D1260" s="17">
        <v>9</v>
      </c>
      <c r="E1260">
        <f t="shared" si="19"/>
        <v>225467710</v>
      </c>
    </row>
    <row r="1261" spans="1:5" x14ac:dyDescent="0.2">
      <c r="A1261" s="4">
        <v>225467818</v>
      </c>
      <c r="B1261">
        <v>24102008</v>
      </c>
      <c r="C1261">
        <f>COUNTIF(Stat!A$2:A$67, B1261)</f>
        <v>0</v>
      </c>
      <c r="D1261" s="17">
        <v>10</v>
      </c>
      <c r="E1261" t="str">
        <f t="shared" si="19"/>
        <v/>
      </c>
    </row>
    <row r="1262" spans="1:5" x14ac:dyDescent="0.2">
      <c r="A1262" s="4">
        <v>225467853</v>
      </c>
      <c r="B1262">
        <v>835698</v>
      </c>
      <c r="C1262">
        <f>COUNTIF(Stat!A$2:A$67, B1262)</f>
        <v>0</v>
      </c>
      <c r="D1262" s="17">
        <v>11</v>
      </c>
      <c r="E1262" t="str">
        <f t="shared" si="19"/>
        <v/>
      </c>
    </row>
    <row r="1263" spans="1:5" x14ac:dyDescent="0.2">
      <c r="A1263" s="4">
        <v>225468783</v>
      </c>
      <c r="B1263">
        <v>335676</v>
      </c>
      <c r="C1263">
        <f>COUNTIF(Stat!A$2:A$67, B1263)</f>
        <v>0</v>
      </c>
      <c r="D1263" s="17">
        <v>9</v>
      </c>
      <c r="E1263" t="str">
        <f t="shared" si="19"/>
        <v/>
      </c>
    </row>
    <row r="1264" spans="1:5" x14ac:dyDescent="0.2">
      <c r="A1264" s="4">
        <v>225470285</v>
      </c>
      <c r="B1264">
        <v>23583639</v>
      </c>
      <c r="C1264">
        <f>COUNTIF(Stat!A$2:A$67, B1264)</f>
        <v>0</v>
      </c>
      <c r="D1264" s="17">
        <v>10</v>
      </c>
      <c r="E1264" t="str">
        <f t="shared" si="19"/>
        <v/>
      </c>
    </row>
    <row r="1265" spans="1:5" x14ac:dyDescent="0.2">
      <c r="A1265" s="4">
        <v>225471816</v>
      </c>
      <c r="B1265">
        <v>17049542</v>
      </c>
      <c r="C1265">
        <f>COUNTIF(Stat!A$2:A$67, B1265)</f>
        <v>0</v>
      </c>
      <c r="D1265" s="17">
        <v>9</v>
      </c>
      <c r="E1265" t="str">
        <f t="shared" si="19"/>
        <v/>
      </c>
    </row>
    <row r="1266" spans="1:5" x14ac:dyDescent="0.2">
      <c r="A1266" s="4">
        <v>225471829</v>
      </c>
      <c r="B1266">
        <v>17049542</v>
      </c>
      <c r="C1266">
        <f>COUNTIF(Stat!A$2:A$67, B1266)</f>
        <v>0</v>
      </c>
      <c r="D1266" s="17">
        <v>9</v>
      </c>
      <c r="E1266" t="str">
        <f t="shared" si="19"/>
        <v/>
      </c>
    </row>
    <row r="1267" spans="1:5" x14ac:dyDescent="0.2">
      <c r="A1267" s="4">
        <v>225472625</v>
      </c>
      <c r="B1267">
        <v>24102403</v>
      </c>
      <c r="C1267">
        <f>COUNTIF(Stat!A$2:A$67, B1267)</f>
        <v>0</v>
      </c>
      <c r="D1267" s="17">
        <v>9</v>
      </c>
      <c r="E1267" t="str">
        <f t="shared" si="19"/>
        <v/>
      </c>
    </row>
    <row r="1268" spans="1:5" x14ac:dyDescent="0.2">
      <c r="A1268" s="4">
        <v>225472725</v>
      </c>
      <c r="B1268">
        <v>17606382</v>
      </c>
      <c r="C1268">
        <f>COUNTIF(Stat!A$2:A$67, B1268)</f>
        <v>0</v>
      </c>
      <c r="D1268" s="17">
        <v>10</v>
      </c>
      <c r="E1268" t="str">
        <f t="shared" si="19"/>
        <v/>
      </c>
    </row>
    <row r="1269" spans="1:5" x14ac:dyDescent="0.2">
      <c r="A1269" s="4">
        <v>225472876</v>
      </c>
      <c r="B1269">
        <v>17606382</v>
      </c>
      <c r="C1269">
        <f>COUNTIF(Stat!A$2:A$67, B1269)</f>
        <v>0</v>
      </c>
      <c r="D1269" s="17">
        <v>10</v>
      </c>
      <c r="E1269" t="str">
        <f t="shared" si="19"/>
        <v/>
      </c>
    </row>
    <row r="1270" spans="1:5" x14ac:dyDescent="0.2">
      <c r="A1270" s="4">
        <v>225472892</v>
      </c>
      <c r="B1270">
        <v>981790</v>
      </c>
      <c r="C1270">
        <f>COUNTIF(Stat!A$2:A$67, B1270)</f>
        <v>0</v>
      </c>
      <c r="D1270" s="17">
        <v>10</v>
      </c>
      <c r="E1270" t="str">
        <f t="shared" si="19"/>
        <v/>
      </c>
    </row>
    <row r="1271" spans="1:5" x14ac:dyDescent="0.2">
      <c r="A1271" s="4">
        <v>225480207</v>
      </c>
      <c r="B1271">
        <v>24066471</v>
      </c>
      <c r="C1271">
        <f>COUNTIF(Stat!A$2:A$67, B1271)</f>
        <v>0</v>
      </c>
      <c r="D1271" s="17">
        <v>9</v>
      </c>
      <c r="E1271" t="str">
        <f t="shared" si="19"/>
        <v/>
      </c>
    </row>
    <row r="1272" spans="1:5" x14ac:dyDescent="0.2">
      <c r="A1272" s="4">
        <v>225480228</v>
      </c>
      <c r="B1272">
        <v>24066471</v>
      </c>
      <c r="C1272">
        <f>COUNTIF(Stat!A$2:A$67, B1272)</f>
        <v>0</v>
      </c>
      <c r="D1272" s="17">
        <v>9</v>
      </c>
      <c r="E1272" t="str">
        <f t="shared" si="19"/>
        <v/>
      </c>
    </row>
    <row r="1273" spans="1:5" x14ac:dyDescent="0.2">
      <c r="A1273" s="4">
        <v>225480243</v>
      </c>
      <c r="B1273">
        <v>24066471</v>
      </c>
      <c r="C1273">
        <f>COUNTIF(Stat!A$2:A$67, B1273)</f>
        <v>0</v>
      </c>
      <c r="D1273" s="17">
        <v>9</v>
      </c>
      <c r="E1273" t="str">
        <f t="shared" si="19"/>
        <v/>
      </c>
    </row>
    <row r="1274" spans="1:5" x14ac:dyDescent="0.2">
      <c r="A1274" s="4">
        <v>225487548</v>
      </c>
      <c r="B1274">
        <v>24103445</v>
      </c>
      <c r="C1274">
        <f>COUNTIF(Stat!A$2:A$67, B1274)</f>
        <v>0</v>
      </c>
      <c r="D1274" s="17">
        <v>10</v>
      </c>
      <c r="E1274" t="str">
        <f t="shared" si="19"/>
        <v/>
      </c>
    </row>
    <row r="1275" spans="1:5" x14ac:dyDescent="0.2">
      <c r="A1275" s="4">
        <v>225487958</v>
      </c>
      <c r="B1275">
        <v>24103460</v>
      </c>
      <c r="C1275">
        <f>COUNTIF(Stat!A$2:A$67, B1275)</f>
        <v>0</v>
      </c>
      <c r="D1275" s="17">
        <v>11</v>
      </c>
      <c r="E1275" t="str">
        <f t="shared" si="19"/>
        <v/>
      </c>
    </row>
    <row r="1276" spans="1:5" x14ac:dyDescent="0.2">
      <c r="A1276" s="4">
        <v>225488383</v>
      </c>
      <c r="B1276">
        <v>18838672</v>
      </c>
      <c r="C1276">
        <f>COUNTIF(Stat!A$2:A$67, B1276)</f>
        <v>0</v>
      </c>
      <c r="D1276" s="17">
        <v>10</v>
      </c>
      <c r="E1276" t="str">
        <f t="shared" si="19"/>
        <v/>
      </c>
    </row>
    <row r="1277" spans="1:5" x14ac:dyDescent="0.2">
      <c r="A1277" s="4">
        <v>225496599</v>
      </c>
      <c r="B1277">
        <v>24071135</v>
      </c>
      <c r="C1277">
        <f>COUNTIF(Stat!A$2:A$67, B1277)</f>
        <v>0</v>
      </c>
      <c r="D1277" s="17">
        <v>10</v>
      </c>
      <c r="E1277" t="str">
        <f t="shared" si="19"/>
        <v/>
      </c>
    </row>
    <row r="1278" spans="1:5" x14ac:dyDescent="0.2">
      <c r="A1278" s="4">
        <v>225497096</v>
      </c>
      <c r="B1278">
        <v>3814592</v>
      </c>
      <c r="C1278">
        <f>COUNTIF(Stat!A$2:A$67, B1278)</f>
        <v>0</v>
      </c>
      <c r="D1278" s="17">
        <v>9</v>
      </c>
      <c r="E1278" t="str">
        <f t="shared" si="19"/>
        <v/>
      </c>
    </row>
    <row r="1279" spans="1:5" x14ac:dyDescent="0.2">
      <c r="A1279" s="4">
        <v>225497459</v>
      </c>
      <c r="B1279">
        <v>24104116</v>
      </c>
      <c r="C1279">
        <f>COUNTIF(Stat!A$2:A$67, B1279)</f>
        <v>1</v>
      </c>
      <c r="D1279" s="17">
        <v>10</v>
      </c>
      <c r="E1279">
        <f t="shared" si="19"/>
        <v>225497459</v>
      </c>
    </row>
    <row r="1280" spans="1:5" x14ac:dyDescent="0.2">
      <c r="A1280" s="4">
        <v>225498362</v>
      </c>
      <c r="B1280">
        <v>24060864</v>
      </c>
      <c r="C1280">
        <f>COUNTIF(Stat!A$2:A$67, B1280)</f>
        <v>0</v>
      </c>
      <c r="D1280" s="17">
        <v>10</v>
      </c>
      <c r="E1280" t="str">
        <f t="shared" si="19"/>
        <v/>
      </c>
    </row>
    <row r="1281" spans="1:5" x14ac:dyDescent="0.2">
      <c r="A1281" s="4">
        <v>225498561</v>
      </c>
      <c r="B1281">
        <v>24104204</v>
      </c>
      <c r="C1281">
        <f>COUNTIF(Stat!A$2:A$67, B1281)</f>
        <v>1</v>
      </c>
      <c r="D1281" s="17">
        <v>9</v>
      </c>
      <c r="E1281">
        <f t="shared" si="19"/>
        <v>225498561</v>
      </c>
    </row>
    <row r="1282" spans="1:5" x14ac:dyDescent="0.2">
      <c r="A1282" s="4">
        <v>225498949</v>
      </c>
      <c r="B1282">
        <v>6195992</v>
      </c>
      <c r="C1282">
        <f>COUNTIF(Stat!A$2:A$67, B1282)</f>
        <v>0</v>
      </c>
      <c r="D1282" s="17">
        <v>10</v>
      </c>
      <c r="E1282" t="str">
        <f t="shared" si="19"/>
        <v/>
      </c>
    </row>
    <row r="1283" spans="1:5" x14ac:dyDescent="0.2">
      <c r="A1283" s="4">
        <v>225500341</v>
      </c>
      <c r="B1283">
        <v>7042652</v>
      </c>
      <c r="C1283">
        <f>COUNTIF(Stat!A$2:A$67, B1283)</f>
        <v>0</v>
      </c>
      <c r="D1283" s="17">
        <v>10</v>
      </c>
      <c r="E1283" t="str">
        <f t="shared" ref="E1283:E1346" si="20">IF(C1283=1, A1283, "")</f>
        <v/>
      </c>
    </row>
    <row r="1284" spans="1:5" x14ac:dyDescent="0.2">
      <c r="A1284" s="4">
        <v>225507080</v>
      </c>
      <c r="B1284">
        <v>1279190</v>
      </c>
      <c r="C1284">
        <f>COUNTIF(Stat!A$2:A$67, B1284)</f>
        <v>0</v>
      </c>
      <c r="D1284" s="17">
        <v>10</v>
      </c>
      <c r="E1284" t="str">
        <f t="shared" si="20"/>
        <v/>
      </c>
    </row>
    <row r="1285" spans="1:5" x14ac:dyDescent="0.2">
      <c r="A1285" s="4">
        <v>225507913</v>
      </c>
      <c r="B1285">
        <v>21776612</v>
      </c>
      <c r="C1285">
        <f>COUNTIF(Stat!A$2:A$67, B1285)</f>
        <v>0</v>
      </c>
      <c r="D1285" s="17">
        <v>10</v>
      </c>
      <c r="E1285" t="str">
        <f t="shared" si="20"/>
        <v/>
      </c>
    </row>
    <row r="1286" spans="1:5" x14ac:dyDescent="0.2">
      <c r="A1286" s="4">
        <v>225508959</v>
      </c>
      <c r="B1286">
        <v>14181172</v>
      </c>
      <c r="C1286">
        <f>COUNTIF(Stat!A$2:A$67, B1286)</f>
        <v>0</v>
      </c>
      <c r="D1286" s="17">
        <v>10</v>
      </c>
      <c r="E1286" t="str">
        <f t="shared" si="20"/>
        <v/>
      </c>
    </row>
    <row r="1287" spans="1:5" x14ac:dyDescent="0.2">
      <c r="A1287" s="4">
        <v>225509801</v>
      </c>
      <c r="B1287">
        <v>24053369</v>
      </c>
      <c r="C1287">
        <f>COUNTIF(Stat!A$2:A$67, B1287)</f>
        <v>0</v>
      </c>
      <c r="D1287" s="17">
        <v>9</v>
      </c>
      <c r="E1287" t="str">
        <f t="shared" si="20"/>
        <v/>
      </c>
    </row>
    <row r="1288" spans="1:5" x14ac:dyDescent="0.2">
      <c r="A1288" s="4">
        <v>225510573</v>
      </c>
      <c r="B1288">
        <v>13063412</v>
      </c>
      <c r="C1288">
        <f>COUNTIF(Stat!A$2:A$67, B1288)</f>
        <v>0</v>
      </c>
      <c r="D1288" s="17">
        <v>10</v>
      </c>
      <c r="E1288" t="str">
        <f t="shared" si="20"/>
        <v/>
      </c>
    </row>
    <row r="1289" spans="1:5" x14ac:dyDescent="0.2">
      <c r="A1289" s="4">
        <v>225510602</v>
      </c>
      <c r="B1289">
        <v>13063412</v>
      </c>
      <c r="C1289">
        <f>COUNTIF(Stat!A$2:A$67, B1289)</f>
        <v>0</v>
      </c>
      <c r="D1289" s="17">
        <v>10</v>
      </c>
      <c r="E1289" t="str">
        <f t="shared" si="20"/>
        <v/>
      </c>
    </row>
    <row r="1290" spans="1:5" x14ac:dyDescent="0.2">
      <c r="A1290" s="4">
        <v>225512443</v>
      </c>
      <c r="B1290" t="s">
        <v>208</v>
      </c>
      <c r="C1290">
        <f>COUNTIF(Stat!A$2:A$67, B1290)</f>
        <v>0</v>
      </c>
      <c r="D1290" s="17">
        <v>10</v>
      </c>
      <c r="E1290" t="str">
        <f t="shared" si="20"/>
        <v/>
      </c>
    </row>
    <row r="1291" spans="1:5" x14ac:dyDescent="0.2">
      <c r="A1291" s="4">
        <v>225512455</v>
      </c>
      <c r="B1291">
        <v>674850</v>
      </c>
      <c r="C1291">
        <f>COUNTIF(Stat!A$2:A$67, B1291)</f>
        <v>0</v>
      </c>
      <c r="D1291" s="17">
        <v>10</v>
      </c>
      <c r="E1291" t="str">
        <f t="shared" si="20"/>
        <v/>
      </c>
    </row>
    <row r="1292" spans="1:5" x14ac:dyDescent="0.2">
      <c r="A1292" s="4">
        <v>225512679</v>
      </c>
      <c r="B1292">
        <v>23860634</v>
      </c>
      <c r="C1292">
        <f>COUNTIF(Stat!A$2:A$67, B1292)</f>
        <v>0</v>
      </c>
      <c r="D1292" s="17">
        <v>10</v>
      </c>
      <c r="E1292" t="str">
        <f t="shared" si="20"/>
        <v/>
      </c>
    </row>
    <row r="1293" spans="1:5" x14ac:dyDescent="0.2">
      <c r="A1293" s="4">
        <v>225512983</v>
      </c>
      <c r="B1293">
        <v>10573372</v>
      </c>
      <c r="C1293">
        <f>COUNTIF(Stat!A$2:A$67, B1293)</f>
        <v>0</v>
      </c>
      <c r="D1293" s="17">
        <v>10</v>
      </c>
      <c r="E1293" t="str">
        <f t="shared" si="20"/>
        <v/>
      </c>
    </row>
    <row r="1294" spans="1:5" x14ac:dyDescent="0.2">
      <c r="A1294" s="4">
        <v>225513402</v>
      </c>
      <c r="B1294">
        <v>335676</v>
      </c>
      <c r="C1294">
        <f>COUNTIF(Stat!A$2:A$67, B1294)</f>
        <v>0</v>
      </c>
      <c r="D1294" s="17">
        <v>9</v>
      </c>
      <c r="E1294" t="str">
        <f t="shared" si="20"/>
        <v/>
      </c>
    </row>
    <row r="1295" spans="1:5" x14ac:dyDescent="0.2">
      <c r="A1295" s="4">
        <v>225514101</v>
      </c>
      <c r="B1295">
        <v>1616391</v>
      </c>
      <c r="C1295">
        <f>COUNTIF(Stat!A$2:A$67, B1295)</f>
        <v>0</v>
      </c>
      <c r="D1295" s="17">
        <v>10</v>
      </c>
      <c r="E1295" t="str">
        <f t="shared" si="20"/>
        <v/>
      </c>
    </row>
    <row r="1296" spans="1:5" x14ac:dyDescent="0.2">
      <c r="A1296" s="4">
        <v>225514280</v>
      </c>
      <c r="B1296">
        <v>23946214</v>
      </c>
      <c r="C1296">
        <f>COUNTIF(Stat!A$2:A$67, B1296)</f>
        <v>0</v>
      </c>
      <c r="D1296" s="17">
        <v>10</v>
      </c>
      <c r="E1296" t="str">
        <f t="shared" si="20"/>
        <v/>
      </c>
    </row>
    <row r="1297" spans="1:5" x14ac:dyDescent="0.2">
      <c r="A1297" s="4">
        <v>225514547</v>
      </c>
      <c r="B1297">
        <v>10573372</v>
      </c>
      <c r="C1297">
        <f>COUNTIF(Stat!A$2:A$67, B1297)</f>
        <v>0</v>
      </c>
      <c r="D1297" s="17">
        <v>10</v>
      </c>
      <c r="E1297" t="str">
        <f t="shared" si="20"/>
        <v/>
      </c>
    </row>
    <row r="1298" spans="1:5" x14ac:dyDescent="0.2">
      <c r="A1298" s="4">
        <v>225515778</v>
      </c>
      <c r="B1298">
        <v>20785402</v>
      </c>
      <c r="C1298">
        <f>COUNTIF(Stat!A$2:A$67, B1298)</f>
        <v>0</v>
      </c>
      <c r="D1298" s="17">
        <v>10</v>
      </c>
      <c r="E1298" t="str">
        <f t="shared" si="20"/>
        <v/>
      </c>
    </row>
    <row r="1299" spans="1:5" x14ac:dyDescent="0.2">
      <c r="A1299" s="4">
        <v>225515955</v>
      </c>
      <c r="B1299">
        <v>721440</v>
      </c>
      <c r="C1299">
        <f>COUNTIF(Stat!A$2:A$67, B1299)</f>
        <v>0</v>
      </c>
      <c r="D1299" s="17">
        <v>9</v>
      </c>
      <c r="E1299" t="str">
        <f t="shared" si="20"/>
        <v/>
      </c>
    </row>
    <row r="1300" spans="1:5" x14ac:dyDescent="0.2">
      <c r="A1300" s="4">
        <v>225518262</v>
      </c>
      <c r="B1300">
        <v>8526282</v>
      </c>
      <c r="C1300">
        <f>COUNTIF(Stat!A$2:A$67, B1300)</f>
        <v>0</v>
      </c>
      <c r="D1300" s="17">
        <v>10</v>
      </c>
      <c r="E1300" t="str">
        <f t="shared" si="20"/>
        <v/>
      </c>
    </row>
    <row r="1301" spans="1:5" x14ac:dyDescent="0.2">
      <c r="A1301" s="4">
        <v>225518840</v>
      </c>
      <c r="B1301">
        <v>24105991</v>
      </c>
      <c r="C1301">
        <f>COUNTIF(Stat!A$2:A$67, B1301)</f>
        <v>0</v>
      </c>
      <c r="D1301" s="17">
        <v>9</v>
      </c>
      <c r="E1301" t="str">
        <f t="shared" si="20"/>
        <v/>
      </c>
    </row>
    <row r="1302" spans="1:5" x14ac:dyDescent="0.2">
      <c r="A1302" s="4">
        <v>225519252</v>
      </c>
      <c r="B1302">
        <v>24106050</v>
      </c>
      <c r="C1302">
        <f>COUNTIF(Stat!A$2:A$67, B1302)</f>
        <v>0</v>
      </c>
      <c r="D1302" s="17">
        <v>10</v>
      </c>
      <c r="E1302" t="str">
        <f t="shared" si="20"/>
        <v/>
      </c>
    </row>
    <row r="1303" spans="1:5" x14ac:dyDescent="0.2">
      <c r="A1303" s="4">
        <v>225520432</v>
      </c>
      <c r="B1303">
        <v>23627993</v>
      </c>
      <c r="C1303">
        <f>COUNTIF(Stat!A$2:A$67, B1303)</f>
        <v>0</v>
      </c>
      <c r="D1303" s="17">
        <v>10</v>
      </c>
      <c r="E1303" t="str">
        <f t="shared" si="20"/>
        <v/>
      </c>
    </row>
    <row r="1304" spans="1:5" x14ac:dyDescent="0.2">
      <c r="A1304" s="4">
        <v>225521404</v>
      </c>
      <c r="B1304">
        <v>955603</v>
      </c>
      <c r="C1304">
        <f>COUNTIF(Stat!A$2:A$67, B1304)</f>
        <v>0</v>
      </c>
      <c r="D1304" s="17">
        <v>10</v>
      </c>
      <c r="E1304" t="str">
        <f t="shared" si="20"/>
        <v/>
      </c>
    </row>
    <row r="1305" spans="1:5" x14ac:dyDescent="0.2">
      <c r="A1305" s="4">
        <v>225522334</v>
      </c>
      <c r="B1305">
        <v>6434262</v>
      </c>
      <c r="C1305">
        <f>COUNTIF(Stat!A$2:A$67, B1305)</f>
        <v>0</v>
      </c>
      <c r="D1305" s="17">
        <v>10</v>
      </c>
      <c r="E1305" t="str">
        <f t="shared" si="20"/>
        <v/>
      </c>
    </row>
    <row r="1306" spans="1:5" x14ac:dyDescent="0.2">
      <c r="A1306" s="4">
        <v>225523114</v>
      </c>
      <c r="B1306">
        <v>23834334</v>
      </c>
      <c r="C1306">
        <f>COUNTIF(Stat!A$2:A$67, B1306)</f>
        <v>0</v>
      </c>
      <c r="D1306" s="17">
        <v>9</v>
      </c>
      <c r="E1306" t="str">
        <f t="shared" si="20"/>
        <v/>
      </c>
    </row>
    <row r="1307" spans="1:5" x14ac:dyDescent="0.2">
      <c r="A1307" s="4">
        <v>225523217</v>
      </c>
      <c r="B1307">
        <v>24106427</v>
      </c>
      <c r="C1307">
        <f>COUNTIF(Stat!A$2:A$67, B1307)</f>
        <v>0</v>
      </c>
      <c r="D1307" s="17">
        <v>9</v>
      </c>
      <c r="E1307" t="str">
        <f t="shared" si="20"/>
        <v/>
      </c>
    </row>
    <row r="1308" spans="1:5" x14ac:dyDescent="0.2">
      <c r="A1308" s="4">
        <v>225523337</v>
      </c>
      <c r="B1308">
        <v>20727282</v>
      </c>
      <c r="C1308">
        <f>COUNTIF(Stat!A$2:A$67, B1308)</f>
        <v>0</v>
      </c>
      <c r="D1308" s="17">
        <v>9</v>
      </c>
      <c r="E1308" t="str">
        <f t="shared" si="20"/>
        <v/>
      </c>
    </row>
    <row r="1309" spans="1:5" x14ac:dyDescent="0.2">
      <c r="A1309" s="4">
        <v>225523755</v>
      </c>
      <c r="B1309">
        <v>23993188</v>
      </c>
      <c r="C1309">
        <f>COUNTIF(Stat!A$2:A$67, B1309)</f>
        <v>1</v>
      </c>
      <c r="D1309" s="17">
        <v>10</v>
      </c>
      <c r="E1309">
        <f t="shared" si="20"/>
        <v>225523755</v>
      </c>
    </row>
    <row r="1310" spans="1:5" x14ac:dyDescent="0.2">
      <c r="A1310" s="4">
        <v>225523786</v>
      </c>
      <c r="B1310" t="s">
        <v>208</v>
      </c>
      <c r="C1310">
        <f>COUNTIF(Stat!A$2:A$67, B1310)</f>
        <v>0</v>
      </c>
      <c r="D1310" s="17">
        <v>10</v>
      </c>
      <c r="E1310" t="str">
        <f t="shared" si="20"/>
        <v/>
      </c>
    </row>
    <row r="1311" spans="1:5" x14ac:dyDescent="0.2">
      <c r="A1311" s="4">
        <v>225523852</v>
      </c>
      <c r="B1311">
        <v>1383936</v>
      </c>
      <c r="C1311">
        <f>COUNTIF(Stat!A$2:A$67, B1311)</f>
        <v>0</v>
      </c>
      <c r="D1311" s="17">
        <v>9</v>
      </c>
      <c r="E1311" t="str">
        <f t="shared" si="20"/>
        <v/>
      </c>
    </row>
    <row r="1312" spans="1:5" x14ac:dyDescent="0.2">
      <c r="A1312" s="4">
        <v>225524000</v>
      </c>
      <c r="B1312">
        <v>24106485</v>
      </c>
      <c r="C1312">
        <f>COUNTIF(Stat!A$2:A$67, B1312)</f>
        <v>0</v>
      </c>
      <c r="D1312" s="17">
        <v>9</v>
      </c>
      <c r="E1312" t="str">
        <f t="shared" si="20"/>
        <v/>
      </c>
    </row>
    <row r="1313" spans="1:5" x14ac:dyDescent="0.2">
      <c r="A1313" s="4">
        <v>225525184</v>
      </c>
      <c r="B1313">
        <v>17049542</v>
      </c>
      <c r="C1313">
        <f>COUNTIF(Stat!A$2:A$67, B1313)</f>
        <v>0</v>
      </c>
      <c r="D1313" s="17">
        <v>9</v>
      </c>
      <c r="E1313" t="str">
        <f t="shared" si="20"/>
        <v/>
      </c>
    </row>
    <row r="1314" spans="1:5" x14ac:dyDescent="0.2">
      <c r="A1314" s="4">
        <v>225526992</v>
      </c>
      <c r="B1314">
        <v>23923760</v>
      </c>
      <c r="C1314">
        <f>COUNTIF(Stat!A$2:A$67, B1314)</f>
        <v>0</v>
      </c>
      <c r="D1314" s="17">
        <v>9</v>
      </c>
      <c r="E1314" t="str">
        <f t="shared" si="20"/>
        <v/>
      </c>
    </row>
    <row r="1315" spans="1:5" x14ac:dyDescent="0.2">
      <c r="A1315" s="4">
        <v>225527010</v>
      </c>
      <c r="B1315" t="s">
        <v>208</v>
      </c>
      <c r="C1315">
        <f>COUNTIF(Stat!A$2:A$67, B1315)</f>
        <v>0</v>
      </c>
      <c r="D1315" s="17">
        <v>9</v>
      </c>
      <c r="E1315" t="str">
        <f t="shared" si="20"/>
        <v/>
      </c>
    </row>
    <row r="1316" spans="1:5" x14ac:dyDescent="0.2">
      <c r="A1316" s="4">
        <v>225528227</v>
      </c>
      <c r="B1316">
        <v>1308714</v>
      </c>
      <c r="C1316">
        <f>COUNTIF(Stat!A$2:A$67, B1316)</f>
        <v>0</v>
      </c>
      <c r="D1316" s="17">
        <v>9</v>
      </c>
      <c r="E1316" t="str">
        <f t="shared" si="20"/>
        <v/>
      </c>
    </row>
    <row r="1317" spans="1:5" x14ac:dyDescent="0.2">
      <c r="A1317" s="4">
        <v>225529664</v>
      </c>
      <c r="B1317">
        <v>17499502</v>
      </c>
      <c r="C1317">
        <f>COUNTIF(Stat!A$2:A$67, B1317)</f>
        <v>0</v>
      </c>
      <c r="D1317" s="17">
        <v>11</v>
      </c>
      <c r="E1317" t="str">
        <f t="shared" si="20"/>
        <v/>
      </c>
    </row>
    <row r="1318" spans="1:5" x14ac:dyDescent="0.2">
      <c r="A1318" s="4">
        <v>225530614</v>
      </c>
      <c r="B1318">
        <v>1254629</v>
      </c>
      <c r="C1318">
        <f>COUNTIF(Stat!A$2:A$67, B1318)</f>
        <v>0</v>
      </c>
      <c r="D1318" s="17">
        <v>10</v>
      </c>
      <c r="E1318" t="str">
        <f t="shared" si="20"/>
        <v/>
      </c>
    </row>
    <row r="1319" spans="1:5" x14ac:dyDescent="0.2">
      <c r="A1319" s="4">
        <v>225531954</v>
      </c>
      <c r="B1319" t="s">
        <v>208</v>
      </c>
      <c r="C1319">
        <f>COUNTIF(Stat!A$2:A$67, B1319)</f>
        <v>0</v>
      </c>
      <c r="D1319" s="17">
        <v>10</v>
      </c>
      <c r="E1319" t="str">
        <f t="shared" si="20"/>
        <v/>
      </c>
    </row>
    <row r="1320" spans="1:5" x14ac:dyDescent="0.2">
      <c r="A1320" s="4">
        <v>225532741</v>
      </c>
      <c r="B1320" t="s">
        <v>208</v>
      </c>
      <c r="C1320">
        <f>COUNTIF(Stat!A$2:A$67, B1320)</f>
        <v>0</v>
      </c>
      <c r="D1320" s="17">
        <v>10</v>
      </c>
      <c r="E1320" t="str">
        <f t="shared" si="20"/>
        <v/>
      </c>
    </row>
    <row r="1321" spans="1:5" x14ac:dyDescent="0.2">
      <c r="A1321" s="4">
        <v>225532922</v>
      </c>
      <c r="B1321">
        <v>23491338</v>
      </c>
      <c r="C1321">
        <f>COUNTIF(Stat!A$2:A$67, B1321)</f>
        <v>0</v>
      </c>
      <c r="D1321" s="17">
        <v>10</v>
      </c>
      <c r="E1321" t="str">
        <f t="shared" si="20"/>
        <v/>
      </c>
    </row>
    <row r="1322" spans="1:5" x14ac:dyDescent="0.2">
      <c r="A1322" s="4">
        <v>225533665</v>
      </c>
      <c r="B1322">
        <v>1043879</v>
      </c>
      <c r="C1322">
        <f>COUNTIF(Stat!A$2:A$67, B1322)</f>
        <v>0</v>
      </c>
      <c r="D1322" s="17">
        <v>10</v>
      </c>
      <c r="E1322" t="str">
        <f t="shared" si="20"/>
        <v/>
      </c>
    </row>
    <row r="1323" spans="1:5" x14ac:dyDescent="0.2">
      <c r="A1323" s="4">
        <v>225535401</v>
      </c>
      <c r="B1323">
        <v>23934258</v>
      </c>
      <c r="C1323">
        <f>COUNTIF(Stat!A$2:A$67, B1323)</f>
        <v>0</v>
      </c>
      <c r="D1323" s="17">
        <v>10</v>
      </c>
      <c r="E1323" t="str">
        <f t="shared" si="20"/>
        <v/>
      </c>
    </row>
    <row r="1324" spans="1:5" x14ac:dyDescent="0.2">
      <c r="A1324" s="4">
        <v>225535519</v>
      </c>
      <c r="B1324">
        <v>833058</v>
      </c>
      <c r="C1324">
        <f>COUNTIF(Stat!A$2:A$67, B1324)</f>
        <v>0</v>
      </c>
      <c r="D1324" s="17">
        <v>10</v>
      </c>
      <c r="E1324" t="str">
        <f t="shared" si="20"/>
        <v/>
      </c>
    </row>
    <row r="1325" spans="1:5" x14ac:dyDescent="0.2">
      <c r="A1325" s="4">
        <v>225535854</v>
      </c>
      <c r="B1325">
        <v>22685752</v>
      </c>
      <c r="C1325">
        <f>COUNTIF(Stat!A$2:A$67, B1325)</f>
        <v>0</v>
      </c>
      <c r="D1325" s="17">
        <v>10</v>
      </c>
      <c r="E1325" t="str">
        <f t="shared" si="20"/>
        <v/>
      </c>
    </row>
    <row r="1326" spans="1:5" x14ac:dyDescent="0.2">
      <c r="A1326" s="4">
        <v>225537488</v>
      </c>
      <c r="B1326">
        <v>17049542</v>
      </c>
      <c r="C1326">
        <f>COUNTIF(Stat!A$2:A$67, B1326)</f>
        <v>0</v>
      </c>
      <c r="D1326" s="17">
        <v>9</v>
      </c>
      <c r="E1326" t="str">
        <f t="shared" si="20"/>
        <v/>
      </c>
    </row>
    <row r="1327" spans="1:5" x14ac:dyDescent="0.2">
      <c r="A1327" s="4">
        <v>225540230</v>
      </c>
      <c r="B1327">
        <v>24108125</v>
      </c>
      <c r="C1327">
        <f>COUNTIF(Stat!A$2:A$67, B1327)</f>
        <v>0</v>
      </c>
      <c r="D1327" s="17">
        <v>9</v>
      </c>
      <c r="E1327" t="str">
        <f t="shared" si="20"/>
        <v/>
      </c>
    </row>
    <row r="1328" spans="1:5" x14ac:dyDescent="0.2">
      <c r="A1328" s="4">
        <v>225541022</v>
      </c>
      <c r="B1328">
        <v>9909332</v>
      </c>
      <c r="C1328">
        <f>COUNTIF(Stat!A$2:A$67, B1328)</f>
        <v>0</v>
      </c>
      <c r="D1328" s="17">
        <v>10</v>
      </c>
      <c r="E1328" t="str">
        <f t="shared" si="20"/>
        <v/>
      </c>
    </row>
    <row r="1329" spans="1:5" x14ac:dyDescent="0.2">
      <c r="A1329" s="4">
        <v>225541685</v>
      </c>
      <c r="B1329">
        <v>879741</v>
      </c>
      <c r="C1329">
        <f>COUNTIF(Stat!A$2:A$67, B1329)</f>
        <v>0</v>
      </c>
      <c r="D1329" s="17">
        <v>10</v>
      </c>
      <c r="E1329" t="str">
        <f t="shared" si="20"/>
        <v/>
      </c>
    </row>
    <row r="1330" spans="1:5" x14ac:dyDescent="0.2">
      <c r="A1330" s="4">
        <v>225541788</v>
      </c>
      <c r="B1330">
        <v>879741</v>
      </c>
      <c r="C1330">
        <f>COUNTIF(Stat!A$2:A$67, B1330)</f>
        <v>0</v>
      </c>
      <c r="D1330" s="17">
        <v>10</v>
      </c>
      <c r="E1330" t="str">
        <f t="shared" si="20"/>
        <v/>
      </c>
    </row>
    <row r="1331" spans="1:5" x14ac:dyDescent="0.2">
      <c r="A1331" s="4">
        <v>225542159</v>
      </c>
      <c r="B1331" t="s">
        <v>208</v>
      </c>
      <c r="C1331">
        <f>COUNTIF(Stat!A$2:A$67, B1331)</f>
        <v>0</v>
      </c>
      <c r="D1331" s="17">
        <v>9</v>
      </c>
      <c r="E1331" t="str">
        <f t="shared" si="20"/>
        <v/>
      </c>
    </row>
    <row r="1332" spans="1:5" x14ac:dyDescent="0.2">
      <c r="A1332" s="4">
        <v>225543087</v>
      </c>
      <c r="B1332">
        <v>4869282</v>
      </c>
      <c r="C1332">
        <f>COUNTIF(Stat!A$2:A$67, B1332)</f>
        <v>0</v>
      </c>
      <c r="D1332" s="17">
        <v>10</v>
      </c>
      <c r="E1332" t="str">
        <f t="shared" si="20"/>
        <v/>
      </c>
    </row>
    <row r="1333" spans="1:5" x14ac:dyDescent="0.2">
      <c r="A1333" s="4">
        <v>225544376</v>
      </c>
      <c r="B1333">
        <v>24090568</v>
      </c>
      <c r="C1333">
        <f>COUNTIF(Stat!A$2:A$67, B1333)</f>
        <v>0</v>
      </c>
      <c r="D1333" s="17">
        <v>10</v>
      </c>
      <c r="E1333" t="str">
        <f t="shared" si="20"/>
        <v/>
      </c>
    </row>
    <row r="1334" spans="1:5" x14ac:dyDescent="0.2">
      <c r="A1334" s="4">
        <v>225544637</v>
      </c>
      <c r="B1334">
        <v>23816800</v>
      </c>
      <c r="C1334">
        <f>COUNTIF(Stat!A$2:A$67, B1334)</f>
        <v>0</v>
      </c>
      <c r="D1334" s="17">
        <v>10</v>
      </c>
      <c r="E1334" t="str">
        <f t="shared" si="20"/>
        <v/>
      </c>
    </row>
    <row r="1335" spans="1:5" x14ac:dyDescent="0.2">
      <c r="A1335" s="4">
        <v>225544661</v>
      </c>
      <c r="B1335">
        <v>24108636</v>
      </c>
      <c r="C1335">
        <f>COUNTIF(Stat!A$2:A$67, B1335)</f>
        <v>0</v>
      </c>
      <c r="D1335" s="17">
        <v>10</v>
      </c>
      <c r="E1335" t="str">
        <f t="shared" si="20"/>
        <v/>
      </c>
    </row>
    <row r="1336" spans="1:5" x14ac:dyDescent="0.2">
      <c r="A1336" s="4">
        <v>225545992</v>
      </c>
      <c r="B1336">
        <v>4915282</v>
      </c>
      <c r="C1336">
        <f>COUNTIF(Stat!A$2:A$67, B1336)</f>
        <v>0</v>
      </c>
      <c r="D1336" s="17">
        <v>10</v>
      </c>
      <c r="E1336" t="str">
        <f t="shared" si="20"/>
        <v/>
      </c>
    </row>
    <row r="1337" spans="1:5" x14ac:dyDescent="0.2">
      <c r="A1337" s="4">
        <v>225548453</v>
      </c>
      <c r="B1337">
        <v>558189</v>
      </c>
      <c r="C1337">
        <f>COUNTIF(Stat!A$2:A$67, B1337)</f>
        <v>0</v>
      </c>
      <c r="D1337" s="17">
        <v>10</v>
      </c>
      <c r="E1337" t="str">
        <f t="shared" si="20"/>
        <v/>
      </c>
    </row>
    <row r="1338" spans="1:5" x14ac:dyDescent="0.2">
      <c r="A1338" s="4">
        <v>225548822</v>
      </c>
      <c r="B1338" t="s">
        <v>208</v>
      </c>
      <c r="C1338">
        <f>COUNTIF(Stat!A$2:A$67, B1338)</f>
        <v>0</v>
      </c>
      <c r="D1338" s="17">
        <v>11</v>
      </c>
      <c r="E1338" t="str">
        <f t="shared" si="20"/>
        <v/>
      </c>
    </row>
    <row r="1339" spans="1:5" x14ac:dyDescent="0.2">
      <c r="A1339" s="4">
        <v>225555530</v>
      </c>
      <c r="B1339">
        <v>1630673</v>
      </c>
      <c r="C1339">
        <f>COUNTIF(Stat!A$2:A$67, B1339)</f>
        <v>0</v>
      </c>
      <c r="D1339" s="17">
        <v>9</v>
      </c>
      <c r="E1339" t="str">
        <f t="shared" si="20"/>
        <v/>
      </c>
    </row>
    <row r="1340" spans="1:5" x14ac:dyDescent="0.2">
      <c r="A1340" s="4">
        <v>225557452</v>
      </c>
      <c r="B1340" t="s">
        <v>208</v>
      </c>
      <c r="C1340">
        <f>COUNTIF(Stat!A$2:A$67, B1340)</f>
        <v>0</v>
      </c>
      <c r="D1340" s="17">
        <v>10</v>
      </c>
      <c r="E1340" t="str">
        <f t="shared" si="20"/>
        <v/>
      </c>
    </row>
    <row r="1341" spans="1:5" x14ac:dyDescent="0.2">
      <c r="A1341" s="4">
        <v>225558118</v>
      </c>
      <c r="B1341">
        <v>13391152</v>
      </c>
      <c r="C1341">
        <f>COUNTIF(Stat!A$2:A$67, B1341)</f>
        <v>0</v>
      </c>
      <c r="D1341" s="17">
        <v>10</v>
      </c>
      <c r="E1341" t="str">
        <f t="shared" si="20"/>
        <v/>
      </c>
    </row>
    <row r="1342" spans="1:5" x14ac:dyDescent="0.2">
      <c r="A1342" s="4">
        <v>225558970</v>
      </c>
      <c r="B1342">
        <v>1120340</v>
      </c>
      <c r="C1342">
        <f>COUNTIF(Stat!A$2:A$67, B1342)</f>
        <v>0</v>
      </c>
      <c r="D1342" s="17">
        <v>10</v>
      </c>
      <c r="E1342" t="str">
        <f t="shared" si="20"/>
        <v/>
      </c>
    </row>
    <row r="1343" spans="1:5" x14ac:dyDescent="0.2">
      <c r="A1343" s="4">
        <v>225559012</v>
      </c>
      <c r="B1343">
        <v>19821872</v>
      </c>
      <c r="C1343">
        <f>COUNTIF(Stat!A$2:A$67, B1343)</f>
        <v>0</v>
      </c>
      <c r="D1343" s="17">
        <v>10</v>
      </c>
      <c r="E1343" t="str">
        <f t="shared" si="20"/>
        <v/>
      </c>
    </row>
    <row r="1344" spans="1:5" x14ac:dyDescent="0.2">
      <c r="A1344" s="4">
        <v>225561456</v>
      </c>
      <c r="B1344">
        <v>12816712</v>
      </c>
      <c r="C1344">
        <f>COUNTIF(Stat!A$2:A$67, B1344)</f>
        <v>0</v>
      </c>
      <c r="D1344" s="17">
        <v>9</v>
      </c>
      <c r="E1344" t="str">
        <f t="shared" si="20"/>
        <v/>
      </c>
    </row>
    <row r="1345" spans="1:5" x14ac:dyDescent="0.2">
      <c r="A1345" s="4">
        <v>225561472</v>
      </c>
      <c r="B1345">
        <v>24110127</v>
      </c>
      <c r="C1345">
        <f>COUNTIF(Stat!A$2:A$67, B1345)</f>
        <v>0</v>
      </c>
      <c r="D1345" s="17">
        <v>10</v>
      </c>
      <c r="E1345" t="str">
        <f t="shared" si="20"/>
        <v/>
      </c>
    </row>
    <row r="1346" spans="1:5" x14ac:dyDescent="0.2">
      <c r="A1346" s="4">
        <v>225561486</v>
      </c>
      <c r="B1346">
        <v>12816712</v>
      </c>
      <c r="C1346">
        <f>COUNTIF(Stat!A$2:A$67, B1346)</f>
        <v>0</v>
      </c>
      <c r="D1346" s="17">
        <v>9</v>
      </c>
      <c r="E1346" t="str">
        <f t="shared" si="20"/>
        <v/>
      </c>
    </row>
    <row r="1347" spans="1:5" x14ac:dyDescent="0.2">
      <c r="A1347" s="4">
        <v>225561517</v>
      </c>
      <c r="B1347">
        <v>12816712</v>
      </c>
      <c r="C1347">
        <f>COUNTIF(Stat!A$2:A$67, B1347)</f>
        <v>0</v>
      </c>
      <c r="D1347" s="17">
        <v>9</v>
      </c>
      <c r="E1347" t="str">
        <f t="shared" ref="E1347:E1410" si="21">IF(C1347=1, A1347, "")</f>
        <v/>
      </c>
    </row>
    <row r="1348" spans="1:5" x14ac:dyDescent="0.2">
      <c r="A1348" s="4">
        <v>225561529</v>
      </c>
      <c r="B1348">
        <v>12816712</v>
      </c>
      <c r="C1348">
        <f>COUNTIF(Stat!A$2:A$67, B1348)</f>
        <v>0</v>
      </c>
      <c r="D1348" s="17">
        <v>9</v>
      </c>
      <c r="E1348" t="str">
        <f t="shared" si="21"/>
        <v/>
      </c>
    </row>
    <row r="1349" spans="1:5" x14ac:dyDescent="0.2">
      <c r="A1349" s="4">
        <v>225562079</v>
      </c>
      <c r="B1349">
        <v>24110221</v>
      </c>
      <c r="C1349">
        <f>COUNTIF(Stat!A$2:A$67, B1349)</f>
        <v>0</v>
      </c>
      <c r="D1349" s="17">
        <v>9</v>
      </c>
      <c r="E1349" t="str">
        <f t="shared" si="21"/>
        <v/>
      </c>
    </row>
    <row r="1350" spans="1:5" x14ac:dyDescent="0.2">
      <c r="A1350" s="4">
        <v>225562286</v>
      </c>
      <c r="B1350">
        <v>295623</v>
      </c>
      <c r="C1350">
        <f>COUNTIF(Stat!A$2:A$67, B1350)</f>
        <v>0</v>
      </c>
      <c r="D1350" s="17">
        <v>9</v>
      </c>
      <c r="E1350" t="str">
        <f t="shared" si="21"/>
        <v/>
      </c>
    </row>
    <row r="1351" spans="1:5" x14ac:dyDescent="0.2">
      <c r="A1351" s="4">
        <v>225562477</v>
      </c>
      <c r="B1351">
        <v>1017057</v>
      </c>
      <c r="C1351">
        <f>COUNTIF(Stat!A$2:A$67, B1351)</f>
        <v>0</v>
      </c>
      <c r="D1351" s="17">
        <v>9</v>
      </c>
      <c r="E1351" t="str">
        <f t="shared" si="21"/>
        <v/>
      </c>
    </row>
    <row r="1352" spans="1:5" x14ac:dyDescent="0.2">
      <c r="A1352" s="4">
        <v>225562551</v>
      </c>
      <c r="B1352">
        <v>674831</v>
      </c>
      <c r="C1352">
        <f>COUNTIF(Stat!A$2:A$67, B1352)</f>
        <v>0</v>
      </c>
      <c r="D1352" s="17">
        <v>9</v>
      </c>
      <c r="E1352" t="str">
        <f t="shared" si="21"/>
        <v/>
      </c>
    </row>
    <row r="1353" spans="1:5" x14ac:dyDescent="0.2">
      <c r="A1353" s="4">
        <v>225562930</v>
      </c>
      <c r="B1353">
        <v>17316662</v>
      </c>
      <c r="C1353">
        <f>COUNTIF(Stat!A$2:A$67, B1353)</f>
        <v>0</v>
      </c>
      <c r="D1353" s="17">
        <v>9</v>
      </c>
      <c r="E1353" t="str">
        <f t="shared" si="21"/>
        <v/>
      </c>
    </row>
    <row r="1354" spans="1:5" x14ac:dyDescent="0.2">
      <c r="A1354" s="4">
        <v>225563094</v>
      </c>
      <c r="B1354">
        <v>14797382</v>
      </c>
      <c r="C1354">
        <f>COUNTIF(Stat!A$2:A$67, B1354)</f>
        <v>0</v>
      </c>
      <c r="D1354" s="17">
        <v>9</v>
      </c>
      <c r="E1354" t="str">
        <f t="shared" si="21"/>
        <v/>
      </c>
    </row>
    <row r="1355" spans="1:5" x14ac:dyDescent="0.2">
      <c r="A1355" s="4">
        <v>225563262</v>
      </c>
      <c r="B1355">
        <v>833132</v>
      </c>
      <c r="C1355">
        <f>COUNTIF(Stat!A$2:A$67, B1355)</f>
        <v>0</v>
      </c>
      <c r="D1355" s="17">
        <v>9</v>
      </c>
      <c r="E1355" t="str">
        <f t="shared" si="21"/>
        <v/>
      </c>
    </row>
    <row r="1356" spans="1:5" x14ac:dyDescent="0.2">
      <c r="A1356" s="4">
        <v>225567066</v>
      </c>
      <c r="B1356">
        <v>6725102</v>
      </c>
      <c r="C1356">
        <f>COUNTIF(Stat!A$2:A$67, B1356)</f>
        <v>0</v>
      </c>
      <c r="D1356" s="17">
        <v>10</v>
      </c>
      <c r="E1356" t="str">
        <f t="shared" si="21"/>
        <v/>
      </c>
    </row>
    <row r="1357" spans="1:5" x14ac:dyDescent="0.2">
      <c r="A1357" s="4">
        <v>225567102</v>
      </c>
      <c r="B1357">
        <v>24110688</v>
      </c>
      <c r="C1357">
        <f>COUNTIF(Stat!A$2:A$67, B1357)</f>
        <v>0</v>
      </c>
      <c r="D1357" s="17">
        <v>9</v>
      </c>
      <c r="E1357" t="str">
        <f t="shared" si="21"/>
        <v/>
      </c>
    </row>
    <row r="1358" spans="1:5" x14ac:dyDescent="0.2">
      <c r="A1358" s="4">
        <v>225567184</v>
      </c>
      <c r="B1358">
        <v>24110688</v>
      </c>
      <c r="C1358">
        <f>COUNTIF(Stat!A$2:A$67, B1358)</f>
        <v>0</v>
      </c>
      <c r="D1358" s="17">
        <v>9</v>
      </c>
      <c r="E1358" t="str">
        <f t="shared" si="21"/>
        <v/>
      </c>
    </row>
    <row r="1359" spans="1:5" x14ac:dyDescent="0.2">
      <c r="A1359" s="4">
        <v>225570191</v>
      </c>
      <c r="B1359">
        <v>16319012</v>
      </c>
      <c r="C1359">
        <f>COUNTIF(Stat!A$2:A$67, B1359)</f>
        <v>0</v>
      </c>
      <c r="D1359" s="17">
        <v>12</v>
      </c>
      <c r="E1359" t="str">
        <f t="shared" si="21"/>
        <v/>
      </c>
    </row>
    <row r="1360" spans="1:5" x14ac:dyDescent="0.2">
      <c r="A1360" s="4">
        <v>225576594</v>
      </c>
      <c r="B1360">
        <v>965994</v>
      </c>
      <c r="C1360">
        <f>COUNTIF(Stat!A$2:A$67, B1360)</f>
        <v>0</v>
      </c>
      <c r="D1360" s="17">
        <v>10</v>
      </c>
      <c r="E1360" t="str">
        <f t="shared" si="21"/>
        <v/>
      </c>
    </row>
    <row r="1361" spans="1:5" x14ac:dyDescent="0.2">
      <c r="A1361" s="4">
        <v>225576681</v>
      </c>
      <c r="B1361">
        <v>674813</v>
      </c>
      <c r="C1361">
        <f>COUNTIF(Stat!A$2:A$67, B1361)</f>
        <v>0</v>
      </c>
      <c r="D1361" s="17">
        <v>10</v>
      </c>
      <c r="E1361" t="str">
        <f t="shared" si="21"/>
        <v/>
      </c>
    </row>
    <row r="1362" spans="1:5" x14ac:dyDescent="0.2">
      <c r="A1362" s="4">
        <v>225579138</v>
      </c>
      <c r="B1362" t="s">
        <v>208</v>
      </c>
      <c r="C1362">
        <f>COUNTIF(Stat!A$2:A$67, B1362)</f>
        <v>0</v>
      </c>
      <c r="D1362" s="17">
        <v>11</v>
      </c>
      <c r="E1362" t="str">
        <f t="shared" si="21"/>
        <v/>
      </c>
    </row>
    <row r="1363" spans="1:5" x14ac:dyDescent="0.2">
      <c r="A1363" s="4">
        <v>225582301</v>
      </c>
      <c r="B1363">
        <v>6642862</v>
      </c>
      <c r="C1363">
        <f>COUNTIF(Stat!A$2:A$67, B1363)</f>
        <v>0</v>
      </c>
      <c r="D1363" s="17">
        <v>10</v>
      </c>
      <c r="E1363" t="str">
        <f t="shared" si="21"/>
        <v/>
      </c>
    </row>
    <row r="1364" spans="1:5" x14ac:dyDescent="0.2">
      <c r="A1364" s="4">
        <v>225582571</v>
      </c>
      <c r="B1364">
        <v>12407112</v>
      </c>
      <c r="C1364">
        <f>COUNTIF(Stat!A$2:A$67, B1364)</f>
        <v>0</v>
      </c>
      <c r="D1364" s="17">
        <v>10</v>
      </c>
      <c r="E1364" t="str">
        <f t="shared" si="21"/>
        <v/>
      </c>
    </row>
    <row r="1365" spans="1:5" x14ac:dyDescent="0.2">
      <c r="A1365" s="4">
        <v>225582771</v>
      </c>
      <c r="B1365">
        <v>17316662</v>
      </c>
      <c r="C1365">
        <f>COUNTIF(Stat!A$2:A$67, B1365)</f>
        <v>0</v>
      </c>
      <c r="D1365" s="17">
        <v>9</v>
      </c>
      <c r="E1365" t="str">
        <f t="shared" si="21"/>
        <v/>
      </c>
    </row>
    <row r="1366" spans="1:5" x14ac:dyDescent="0.2">
      <c r="A1366" s="4">
        <v>225583188</v>
      </c>
      <c r="B1366">
        <v>24111986</v>
      </c>
      <c r="C1366">
        <f>COUNTIF(Stat!A$2:A$67, B1366)</f>
        <v>0</v>
      </c>
      <c r="D1366" s="17">
        <v>10</v>
      </c>
      <c r="E1366" t="str">
        <f t="shared" si="21"/>
        <v/>
      </c>
    </row>
    <row r="1367" spans="1:5" x14ac:dyDescent="0.2">
      <c r="A1367" s="4">
        <v>225585446</v>
      </c>
      <c r="B1367">
        <v>6642862</v>
      </c>
      <c r="C1367">
        <f>COUNTIF(Stat!A$2:A$67, B1367)</f>
        <v>0</v>
      </c>
      <c r="D1367" s="17">
        <v>10</v>
      </c>
      <c r="E1367" t="str">
        <f t="shared" si="21"/>
        <v/>
      </c>
    </row>
    <row r="1368" spans="1:5" x14ac:dyDescent="0.2">
      <c r="A1368" s="4">
        <v>225587273</v>
      </c>
      <c r="B1368">
        <v>15182542</v>
      </c>
      <c r="C1368">
        <f>COUNTIF(Stat!A$2:A$67, B1368)</f>
        <v>0</v>
      </c>
      <c r="D1368" s="17">
        <v>10</v>
      </c>
      <c r="E1368" t="str">
        <f t="shared" si="21"/>
        <v/>
      </c>
    </row>
    <row r="1369" spans="1:5" x14ac:dyDescent="0.2">
      <c r="A1369" s="4">
        <v>225588061</v>
      </c>
      <c r="B1369">
        <v>23947017</v>
      </c>
      <c r="C1369">
        <f>COUNTIF(Stat!A$2:A$67, B1369)</f>
        <v>0</v>
      </c>
      <c r="D1369" s="17">
        <v>10</v>
      </c>
      <c r="E1369" t="str">
        <f t="shared" si="21"/>
        <v/>
      </c>
    </row>
    <row r="1370" spans="1:5" x14ac:dyDescent="0.2">
      <c r="A1370" s="4">
        <v>225590025</v>
      </c>
      <c r="B1370">
        <v>17012432</v>
      </c>
      <c r="C1370">
        <f>COUNTIF(Stat!A$2:A$67, B1370)</f>
        <v>0</v>
      </c>
      <c r="D1370" s="17">
        <v>10</v>
      </c>
      <c r="E1370" t="str">
        <f t="shared" si="21"/>
        <v/>
      </c>
    </row>
    <row r="1371" spans="1:5" x14ac:dyDescent="0.2">
      <c r="A1371" s="4">
        <v>225590059</v>
      </c>
      <c r="B1371">
        <v>17012432</v>
      </c>
      <c r="C1371">
        <f>COUNTIF(Stat!A$2:A$67, B1371)</f>
        <v>0</v>
      </c>
      <c r="D1371" s="17">
        <v>10</v>
      </c>
      <c r="E1371" t="str">
        <f t="shared" si="21"/>
        <v/>
      </c>
    </row>
    <row r="1372" spans="1:5" x14ac:dyDescent="0.2">
      <c r="A1372" s="4">
        <v>225590114</v>
      </c>
      <c r="B1372">
        <v>17012432</v>
      </c>
      <c r="C1372">
        <f>COUNTIF(Stat!A$2:A$67, B1372)</f>
        <v>0</v>
      </c>
      <c r="D1372" s="17">
        <v>10</v>
      </c>
      <c r="E1372" t="str">
        <f t="shared" si="21"/>
        <v/>
      </c>
    </row>
    <row r="1373" spans="1:5" x14ac:dyDescent="0.2">
      <c r="A1373" s="4">
        <v>225590134</v>
      </c>
      <c r="B1373">
        <v>17012432</v>
      </c>
      <c r="C1373">
        <f>COUNTIF(Stat!A$2:A$67, B1373)</f>
        <v>0</v>
      </c>
      <c r="D1373" s="17">
        <v>10</v>
      </c>
      <c r="E1373" t="str">
        <f t="shared" si="21"/>
        <v/>
      </c>
    </row>
    <row r="1374" spans="1:5" x14ac:dyDescent="0.2">
      <c r="A1374" s="4">
        <v>225590149</v>
      </c>
      <c r="B1374">
        <v>17012432</v>
      </c>
      <c r="C1374">
        <f>COUNTIF(Stat!A$2:A$67, B1374)</f>
        <v>0</v>
      </c>
      <c r="D1374" s="17">
        <v>10</v>
      </c>
      <c r="E1374" t="str">
        <f t="shared" si="21"/>
        <v/>
      </c>
    </row>
    <row r="1375" spans="1:5" x14ac:dyDescent="0.2">
      <c r="A1375" s="4">
        <v>225590200</v>
      </c>
      <c r="B1375">
        <v>17012432</v>
      </c>
      <c r="C1375">
        <f>COUNTIF(Stat!A$2:A$67, B1375)</f>
        <v>0</v>
      </c>
      <c r="D1375" s="17">
        <v>10</v>
      </c>
      <c r="E1375" t="str">
        <f t="shared" si="21"/>
        <v/>
      </c>
    </row>
    <row r="1376" spans="1:5" x14ac:dyDescent="0.2">
      <c r="A1376" s="4">
        <v>225590336</v>
      </c>
      <c r="B1376">
        <v>17012432</v>
      </c>
      <c r="C1376">
        <f>COUNTIF(Stat!A$2:A$67, B1376)</f>
        <v>0</v>
      </c>
      <c r="D1376" s="17">
        <v>10</v>
      </c>
      <c r="E1376" t="str">
        <f t="shared" si="21"/>
        <v/>
      </c>
    </row>
    <row r="1377" spans="1:5" x14ac:dyDescent="0.2">
      <c r="A1377" s="4">
        <v>225590497</v>
      </c>
      <c r="B1377">
        <v>6229922</v>
      </c>
      <c r="C1377">
        <f>COUNTIF(Stat!A$2:A$67, B1377)</f>
        <v>0</v>
      </c>
      <c r="D1377" s="17">
        <v>10</v>
      </c>
      <c r="E1377" t="str">
        <f t="shared" si="21"/>
        <v/>
      </c>
    </row>
    <row r="1378" spans="1:5" x14ac:dyDescent="0.2">
      <c r="A1378" s="4">
        <v>225591928</v>
      </c>
      <c r="B1378">
        <v>925227</v>
      </c>
      <c r="C1378">
        <f>COUNTIF(Stat!A$2:A$67, B1378)</f>
        <v>1</v>
      </c>
      <c r="D1378" s="17">
        <v>10</v>
      </c>
      <c r="E1378">
        <f t="shared" si="21"/>
        <v>225591928</v>
      </c>
    </row>
    <row r="1379" spans="1:5" x14ac:dyDescent="0.2">
      <c r="A1379" s="4">
        <v>225593428</v>
      </c>
      <c r="B1379">
        <v>1298604</v>
      </c>
      <c r="C1379">
        <f>COUNTIF(Stat!A$2:A$67, B1379)</f>
        <v>0</v>
      </c>
      <c r="D1379" s="17">
        <v>10</v>
      </c>
      <c r="E1379" t="str">
        <f t="shared" si="21"/>
        <v/>
      </c>
    </row>
    <row r="1380" spans="1:5" x14ac:dyDescent="0.2">
      <c r="A1380" s="4">
        <v>225595819</v>
      </c>
      <c r="B1380">
        <v>10077362</v>
      </c>
      <c r="C1380">
        <f>COUNTIF(Stat!A$2:A$67, B1380)</f>
        <v>0</v>
      </c>
      <c r="D1380" s="17">
        <v>10</v>
      </c>
      <c r="E1380" t="str">
        <f t="shared" si="21"/>
        <v/>
      </c>
    </row>
    <row r="1381" spans="1:5" x14ac:dyDescent="0.2">
      <c r="A1381" s="4">
        <v>225597638</v>
      </c>
      <c r="B1381">
        <v>24113189</v>
      </c>
      <c r="C1381">
        <f>COUNTIF(Stat!A$2:A$67, B1381)</f>
        <v>0</v>
      </c>
      <c r="D1381" s="17">
        <v>10</v>
      </c>
      <c r="E1381" t="str">
        <f t="shared" si="21"/>
        <v/>
      </c>
    </row>
    <row r="1382" spans="1:5" x14ac:dyDescent="0.2">
      <c r="A1382" s="4">
        <v>225597771</v>
      </c>
      <c r="B1382">
        <v>24038997</v>
      </c>
      <c r="C1382">
        <f>COUNTIF(Stat!A$2:A$67, B1382)</f>
        <v>0</v>
      </c>
      <c r="D1382" s="17">
        <v>10</v>
      </c>
      <c r="E1382" t="str">
        <f t="shared" si="21"/>
        <v/>
      </c>
    </row>
    <row r="1383" spans="1:5" x14ac:dyDescent="0.2">
      <c r="A1383" s="4">
        <v>225597811</v>
      </c>
      <c r="B1383">
        <v>24038997</v>
      </c>
      <c r="C1383">
        <f>COUNTIF(Stat!A$2:A$67, B1383)</f>
        <v>0</v>
      </c>
      <c r="D1383" s="17">
        <v>10</v>
      </c>
      <c r="E1383" t="str">
        <f t="shared" si="21"/>
        <v/>
      </c>
    </row>
    <row r="1384" spans="1:5" x14ac:dyDescent="0.2">
      <c r="A1384" s="4">
        <v>225598674</v>
      </c>
      <c r="B1384">
        <v>680153</v>
      </c>
      <c r="C1384">
        <f>COUNTIF(Stat!A$2:A$67, B1384)</f>
        <v>0</v>
      </c>
      <c r="D1384" s="17">
        <v>10</v>
      </c>
      <c r="E1384" t="str">
        <f t="shared" si="21"/>
        <v/>
      </c>
    </row>
    <row r="1385" spans="1:5" x14ac:dyDescent="0.2">
      <c r="A1385" s="4">
        <v>225598976</v>
      </c>
      <c r="B1385">
        <v>17049542</v>
      </c>
      <c r="C1385">
        <f>COUNTIF(Stat!A$2:A$67, B1385)</f>
        <v>0</v>
      </c>
      <c r="D1385" s="17">
        <v>9</v>
      </c>
      <c r="E1385" t="str">
        <f t="shared" si="21"/>
        <v/>
      </c>
    </row>
    <row r="1386" spans="1:5" x14ac:dyDescent="0.2">
      <c r="A1386" s="4">
        <v>225600782</v>
      </c>
      <c r="B1386">
        <v>23992378</v>
      </c>
      <c r="C1386">
        <f>COUNTIF(Stat!A$2:A$67, B1386)</f>
        <v>0</v>
      </c>
      <c r="D1386" s="17">
        <v>10</v>
      </c>
      <c r="E1386" t="str">
        <f t="shared" si="21"/>
        <v/>
      </c>
    </row>
    <row r="1387" spans="1:5" x14ac:dyDescent="0.2">
      <c r="A1387" s="4">
        <v>225604181</v>
      </c>
      <c r="B1387">
        <v>1308714</v>
      </c>
      <c r="C1387">
        <f>COUNTIF(Stat!A$2:A$67, B1387)</f>
        <v>0</v>
      </c>
      <c r="D1387" s="17">
        <v>9</v>
      </c>
      <c r="E1387" t="str">
        <f t="shared" si="21"/>
        <v/>
      </c>
    </row>
    <row r="1388" spans="1:5" x14ac:dyDescent="0.2">
      <c r="A1388" s="4">
        <v>225607468</v>
      </c>
      <c r="B1388">
        <v>23892914</v>
      </c>
      <c r="C1388">
        <f>COUNTIF(Stat!A$2:A$67, B1388)</f>
        <v>0</v>
      </c>
      <c r="D1388" s="17">
        <v>10</v>
      </c>
      <c r="E1388" t="str">
        <f t="shared" si="21"/>
        <v/>
      </c>
    </row>
    <row r="1389" spans="1:5" x14ac:dyDescent="0.2">
      <c r="A1389" s="4">
        <v>225618205</v>
      </c>
      <c r="B1389">
        <v>24057893</v>
      </c>
      <c r="C1389">
        <f>COUNTIF(Stat!A$2:A$67, B1389)</f>
        <v>0</v>
      </c>
      <c r="D1389" s="17">
        <v>10</v>
      </c>
      <c r="E1389" t="str">
        <f t="shared" si="21"/>
        <v/>
      </c>
    </row>
    <row r="1390" spans="1:5" x14ac:dyDescent="0.2">
      <c r="A1390" s="4">
        <v>225623640</v>
      </c>
      <c r="B1390">
        <v>23879781</v>
      </c>
      <c r="C1390">
        <f>COUNTIF(Stat!A$2:A$67, B1390)</f>
        <v>0</v>
      </c>
      <c r="D1390" s="17">
        <v>10</v>
      </c>
      <c r="E1390" t="str">
        <f t="shared" si="21"/>
        <v/>
      </c>
    </row>
    <row r="1391" spans="1:5" x14ac:dyDescent="0.2">
      <c r="A1391" s="4">
        <v>225625555</v>
      </c>
      <c r="B1391">
        <v>21072182</v>
      </c>
      <c r="C1391">
        <f>COUNTIF(Stat!A$2:A$67, B1391)</f>
        <v>0</v>
      </c>
      <c r="D1391" s="17">
        <v>11</v>
      </c>
      <c r="E1391" t="str">
        <f t="shared" si="21"/>
        <v/>
      </c>
    </row>
    <row r="1392" spans="1:5" x14ac:dyDescent="0.2">
      <c r="A1392" s="4">
        <v>225628673</v>
      </c>
      <c r="B1392">
        <v>10137112</v>
      </c>
      <c r="C1392">
        <f>COUNTIF(Stat!A$2:A$67, B1392)</f>
        <v>0</v>
      </c>
      <c r="D1392" s="17">
        <v>10</v>
      </c>
      <c r="E1392" t="str">
        <f t="shared" si="21"/>
        <v/>
      </c>
    </row>
    <row r="1393" spans="1:5" x14ac:dyDescent="0.2">
      <c r="A1393" s="4">
        <v>225629160</v>
      </c>
      <c r="B1393">
        <v>919415</v>
      </c>
      <c r="C1393">
        <f>COUNTIF(Stat!A$2:A$67, B1393)</f>
        <v>0</v>
      </c>
      <c r="D1393" s="17">
        <v>10</v>
      </c>
      <c r="E1393" t="str">
        <f t="shared" si="21"/>
        <v/>
      </c>
    </row>
    <row r="1394" spans="1:5" x14ac:dyDescent="0.2">
      <c r="A1394" s="4">
        <v>225630196</v>
      </c>
      <c r="B1394">
        <v>24115582</v>
      </c>
      <c r="C1394">
        <f>COUNTIF(Stat!A$2:A$67, B1394)</f>
        <v>0</v>
      </c>
      <c r="D1394" s="17">
        <v>11</v>
      </c>
      <c r="E1394" t="str">
        <f t="shared" si="21"/>
        <v/>
      </c>
    </row>
    <row r="1395" spans="1:5" x14ac:dyDescent="0.2">
      <c r="A1395" s="4">
        <v>225630998</v>
      </c>
      <c r="B1395" t="s">
        <v>208</v>
      </c>
      <c r="C1395">
        <f>COUNTIF(Stat!A$2:A$67, B1395)</f>
        <v>0</v>
      </c>
      <c r="D1395" s="17">
        <v>10</v>
      </c>
      <c r="E1395" t="str">
        <f t="shared" si="21"/>
        <v/>
      </c>
    </row>
    <row r="1396" spans="1:5" x14ac:dyDescent="0.2">
      <c r="A1396" s="4">
        <v>225631238</v>
      </c>
      <c r="B1396">
        <v>17012432</v>
      </c>
      <c r="C1396">
        <f>COUNTIF(Stat!A$2:A$67, B1396)</f>
        <v>0</v>
      </c>
      <c r="D1396" s="17">
        <v>10</v>
      </c>
      <c r="E1396" t="str">
        <f t="shared" si="21"/>
        <v/>
      </c>
    </row>
    <row r="1397" spans="1:5" x14ac:dyDescent="0.2">
      <c r="A1397" s="4">
        <v>225631439</v>
      </c>
      <c r="B1397">
        <v>17012432</v>
      </c>
      <c r="C1397">
        <f>COUNTIF(Stat!A$2:A$67, B1397)</f>
        <v>0</v>
      </c>
      <c r="D1397" s="17">
        <v>10</v>
      </c>
      <c r="E1397" t="str">
        <f t="shared" si="21"/>
        <v/>
      </c>
    </row>
    <row r="1398" spans="1:5" x14ac:dyDescent="0.2">
      <c r="A1398" s="4">
        <v>225636149</v>
      </c>
      <c r="B1398">
        <v>23867962</v>
      </c>
      <c r="C1398">
        <f>COUNTIF(Stat!A$2:A$67, B1398)</f>
        <v>0</v>
      </c>
      <c r="D1398" s="17">
        <v>10</v>
      </c>
      <c r="E1398" t="str">
        <f t="shared" si="21"/>
        <v/>
      </c>
    </row>
    <row r="1399" spans="1:5" x14ac:dyDescent="0.2">
      <c r="A1399" s="4">
        <v>225636228</v>
      </c>
      <c r="B1399" t="s">
        <v>208</v>
      </c>
      <c r="C1399">
        <f>COUNTIF(Stat!A$2:A$67, B1399)</f>
        <v>0</v>
      </c>
      <c r="D1399" s="17">
        <v>11</v>
      </c>
      <c r="E1399" t="str">
        <f t="shared" si="21"/>
        <v/>
      </c>
    </row>
    <row r="1400" spans="1:5" x14ac:dyDescent="0.2">
      <c r="A1400" s="4">
        <v>225638519</v>
      </c>
      <c r="B1400" t="s">
        <v>208</v>
      </c>
      <c r="C1400">
        <f>COUNTIF(Stat!A$2:A$67, B1400)</f>
        <v>0</v>
      </c>
      <c r="D1400" s="17">
        <v>10</v>
      </c>
      <c r="E1400" t="str">
        <f t="shared" si="21"/>
        <v/>
      </c>
    </row>
    <row r="1401" spans="1:5" x14ac:dyDescent="0.2">
      <c r="A1401" s="4">
        <v>225641016</v>
      </c>
      <c r="B1401">
        <v>881726</v>
      </c>
      <c r="C1401">
        <f>COUNTIF(Stat!A$2:A$67, B1401)</f>
        <v>0</v>
      </c>
      <c r="D1401" s="17">
        <v>10</v>
      </c>
      <c r="E1401" t="str">
        <f t="shared" si="21"/>
        <v/>
      </c>
    </row>
    <row r="1402" spans="1:5" x14ac:dyDescent="0.2">
      <c r="A1402" s="4">
        <v>225641547</v>
      </c>
      <c r="B1402">
        <v>881726</v>
      </c>
      <c r="C1402">
        <f>COUNTIF(Stat!A$2:A$67, B1402)</f>
        <v>0</v>
      </c>
      <c r="D1402" s="17">
        <v>10</v>
      </c>
      <c r="E1402" t="str">
        <f t="shared" si="21"/>
        <v/>
      </c>
    </row>
    <row r="1403" spans="1:5" x14ac:dyDescent="0.2">
      <c r="A1403" s="4">
        <v>225641939</v>
      </c>
      <c r="B1403">
        <v>881726</v>
      </c>
      <c r="C1403">
        <f>COUNTIF(Stat!A$2:A$67, B1403)</f>
        <v>0</v>
      </c>
      <c r="D1403" s="17">
        <v>10</v>
      </c>
      <c r="E1403" t="str">
        <f t="shared" si="21"/>
        <v/>
      </c>
    </row>
    <row r="1404" spans="1:5" x14ac:dyDescent="0.2">
      <c r="A1404" s="4">
        <v>225642042</v>
      </c>
      <c r="B1404">
        <v>881726</v>
      </c>
      <c r="C1404">
        <f>COUNTIF(Stat!A$2:A$67, B1404)</f>
        <v>0</v>
      </c>
      <c r="D1404" s="17">
        <v>10</v>
      </c>
      <c r="E1404" t="str">
        <f t="shared" si="21"/>
        <v/>
      </c>
    </row>
    <row r="1405" spans="1:5" x14ac:dyDescent="0.2">
      <c r="A1405" s="4">
        <v>225642530</v>
      </c>
      <c r="B1405">
        <v>3814592</v>
      </c>
      <c r="C1405">
        <f>COUNTIF(Stat!A$2:A$67, B1405)</f>
        <v>0</v>
      </c>
      <c r="D1405" s="17">
        <v>10</v>
      </c>
      <c r="E1405" t="str">
        <f t="shared" si="21"/>
        <v/>
      </c>
    </row>
    <row r="1406" spans="1:5" x14ac:dyDescent="0.2">
      <c r="A1406" s="4">
        <v>225644149</v>
      </c>
      <c r="B1406" t="s">
        <v>208</v>
      </c>
      <c r="C1406">
        <f>COUNTIF(Stat!A$2:A$67, B1406)</f>
        <v>0</v>
      </c>
      <c r="D1406" s="17">
        <v>10</v>
      </c>
      <c r="E1406" t="str">
        <f t="shared" si="21"/>
        <v/>
      </c>
    </row>
    <row r="1407" spans="1:5" x14ac:dyDescent="0.2">
      <c r="A1407" s="4">
        <v>225647059</v>
      </c>
      <c r="B1407" t="s">
        <v>208</v>
      </c>
      <c r="C1407">
        <f>COUNTIF(Stat!A$2:A$67, B1407)</f>
        <v>0</v>
      </c>
      <c r="D1407" s="17">
        <v>11</v>
      </c>
      <c r="E1407" t="str">
        <f t="shared" si="21"/>
        <v/>
      </c>
    </row>
    <row r="1408" spans="1:5" x14ac:dyDescent="0.2">
      <c r="A1408" s="4">
        <v>225649983</v>
      </c>
      <c r="B1408">
        <v>20791592</v>
      </c>
      <c r="C1408">
        <f>COUNTIF(Stat!A$2:A$67, B1408)</f>
        <v>0</v>
      </c>
      <c r="D1408" s="17">
        <v>10</v>
      </c>
      <c r="E1408" t="str">
        <f t="shared" si="21"/>
        <v/>
      </c>
    </row>
    <row r="1409" spans="1:5" x14ac:dyDescent="0.2">
      <c r="A1409" s="4">
        <v>225650029</v>
      </c>
      <c r="B1409" t="s">
        <v>208</v>
      </c>
      <c r="C1409">
        <f>COUNTIF(Stat!A$2:A$67, B1409)</f>
        <v>0</v>
      </c>
      <c r="D1409" s="17">
        <v>10</v>
      </c>
      <c r="E1409" t="str">
        <f t="shared" si="21"/>
        <v/>
      </c>
    </row>
    <row r="1410" spans="1:5" x14ac:dyDescent="0.2">
      <c r="A1410" s="4">
        <v>225650680</v>
      </c>
      <c r="B1410">
        <v>15594022</v>
      </c>
      <c r="C1410">
        <f>COUNTIF(Stat!A$2:A$67, B1410)</f>
        <v>0</v>
      </c>
      <c r="D1410" s="17">
        <v>10</v>
      </c>
      <c r="E1410" t="str">
        <f t="shared" si="21"/>
        <v/>
      </c>
    </row>
    <row r="1411" spans="1:5" x14ac:dyDescent="0.2">
      <c r="A1411" s="4">
        <v>225650850</v>
      </c>
      <c r="B1411">
        <v>15594022</v>
      </c>
      <c r="C1411">
        <f>COUNTIF(Stat!A$2:A$67, B1411)</f>
        <v>0</v>
      </c>
      <c r="D1411" s="17">
        <v>10</v>
      </c>
      <c r="E1411" t="str">
        <f t="shared" ref="E1411:E1474" si="22">IF(C1411=1, A1411, "")</f>
        <v/>
      </c>
    </row>
    <row r="1412" spans="1:5" x14ac:dyDescent="0.2">
      <c r="A1412" s="4">
        <v>225655297</v>
      </c>
      <c r="B1412">
        <v>23826462</v>
      </c>
      <c r="C1412">
        <f>COUNTIF(Stat!A$2:A$67, B1412)</f>
        <v>0</v>
      </c>
      <c r="D1412" s="17">
        <v>10</v>
      </c>
      <c r="E1412" t="str">
        <f t="shared" si="22"/>
        <v/>
      </c>
    </row>
    <row r="1413" spans="1:5" x14ac:dyDescent="0.2">
      <c r="A1413" s="4">
        <v>225656620</v>
      </c>
      <c r="B1413">
        <v>23943094</v>
      </c>
      <c r="C1413">
        <f>COUNTIF(Stat!A$2:A$67, B1413)</f>
        <v>0</v>
      </c>
      <c r="D1413" s="17">
        <v>9</v>
      </c>
      <c r="E1413" t="str">
        <f t="shared" si="22"/>
        <v/>
      </c>
    </row>
    <row r="1414" spans="1:5" x14ac:dyDescent="0.2">
      <c r="A1414" s="4">
        <v>225657197</v>
      </c>
      <c r="B1414" t="s">
        <v>208</v>
      </c>
      <c r="C1414">
        <f>COUNTIF(Stat!A$2:A$67, B1414)</f>
        <v>0</v>
      </c>
      <c r="D1414" s="17">
        <v>10</v>
      </c>
      <c r="E1414" t="str">
        <f t="shared" si="22"/>
        <v/>
      </c>
    </row>
    <row r="1415" spans="1:5" x14ac:dyDescent="0.2">
      <c r="A1415" s="4">
        <v>225657431</v>
      </c>
      <c r="B1415">
        <v>24099388</v>
      </c>
      <c r="C1415">
        <f>COUNTIF(Stat!A$2:A$67, B1415)</f>
        <v>0</v>
      </c>
      <c r="D1415" s="17">
        <v>10</v>
      </c>
      <c r="E1415" t="str">
        <f t="shared" si="22"/>
        <v/>
      </c>
    </row>
    <row r="1416" spans="1:5" x14ac:dyDescent="0.2">
      <c r="A1416" s="4">
        <v>225657614</v>
      </c>
      <c r="B1416">
        <v>24024710</v>
      </c>
      <c r="C1416">
        <f>COUNTIF(Stat!A$2:A$67, B1416)</f>
        <v>0</v>
      </c>
      <c r="D1416" s="17">
        <v>10</v>
      </c>
      <c r="E1416" t="str">
        <f t="shared" si="22"/>
        <v/>
      </c>
    </row>
    <row r="1417" spans="1:5" x14ac:dyDescent="0.2">
      <c r="A1417" s="4">
        <v>225659829</v>
      </c>
      <c r="B1417">
        <v>20190062</v>
      </c>
      <c r="C1417">
        <f>COUNTIF(Stat!A$2:A$67, B1417)</f>
        <v>0</v>
      </c>
      <c r="D1417" s="17">
        <v>9</v>
      </c>
      <c r="E1417" t="str">
        <f t="shared" si="22"/>
        <v/>
      </c>
    </row>
    <row r="1418" spans="1:5" x14ac:dyDescent="0.2">
      <c r="A1418" s="4">
        <v>225659866</v>
      </c>
      <c r="B1418">
        <v>20190062</v>
      </c>
      <c r="C1418">
        <f>COUNTIF(Stat!A$2:A$67, B1418)</f>
        <v>0</v>
      </c>
      <c r="D1418" s="17">
        <v>10</v>
      </c>
      <c r="E1418" t="str">
        <f t="shared" si="22"/>
        <v/>
      </c>
    </row>
    <row r="1419" spans="1:5" x14ac:dyDescent="0.2">
      <c r="A1419" s="4">
        <v>225659896</v>
      </c>
      <c r="B1419">
        <v>20190062</v>
      </c>
      <c r="C1419">
        <f>COUNTIF(Stat!A$2:A$67, B1419)</f>
        <v>0</v>
      </c>
      <c r="D1419" s="17">
        <v>9</v>
      </c>
      <c r="E1419" t="str">
        <f t="shared" si="22"/>
        <v/>
      </c>
    </row>
    <row r="1420" spans="1:5" x14ac:dyDescent="0.2">
      <c r="A1420" s="4">
        <v>225660720</v>
      </c>
      <c r="B1420">
        <v>23859888</v>
      </c>
      <c r="C1420">
        <f>COUNTIF(Stat!A$2:A$67, B1420)</f>
        <v>0</v>
      </c>
      <c r="D1420" s="17">
        <v>10</v>
      </c>
      <c r="E1420" t="str">
        <f t="shared" si="22"/>
        <v/>
      </c>
    </row>
    <row r="1421" spans="1:5" x14ac:dyDescent="0.2">
      <c r="A1421" s="4">
        <v>225662711</v>
      </c>
      <c r="B1421">
        <v>23826462</v>
      </c>
      <c r="C1421">
        <f>COUNTIF(Stat!A$2:A$67, B1421)</f>
        <v>0</v>
      </c>
      <c r="D1421" s="17">
        <v>10</v>
      </c>
      <c r="E1421" t="str">
        <f t="shared" si="22"/>
        <v/>
      </c>
    </row>
    <row r="1422" spans="1:5" x14ac:dyDescent="0.2">
      <c r="A1422" s="4">
        <v>225662749</v>
      </c>
      <c r="B1422">
        <v>23875882</v>
      </c>
      <c r="C1422">
        <f>COUNTIF(Stat!A$2:A$67, B1422)</f>
        <v>1</v>
      </c>
      <c r="D1422" s="17">
        <v>10</v>
      </c>
      <c r="E1422">
        <f t="shared" si="22"/>
        <v>225662749</v>
      </c>
    </row>
    <row r="1423" spans="1:5" x14ac:dyDescent="0.2">
      <c r="A1423" s="4">
        <v>225664304</v>
      </c>
      <c r="B1423">
        <v>23628270</v>
      </c>
      <c r="C1423">
        <f>COUNTIF(Stat!A$2:A$67, B1423)</f>
        <v>0</v>
      </c>
      <c r="D1423" s="17">
        <v>10</v>
      </c>
      <c r="E1423" t="str">
        <f t="shared" si="22"/>
        <v/>
      </c>
    </row>
    <row r="1424" spans="1:5" x14ac:dyDescent="0.2">
      <c r="A1424" s="4">
        <v>225664311</v>
      </c>
      <c r="B1424">
        <v>24127875</v>
      </c>
      <c r="C1424">
        <f>COUNTIF(Stat!A$2:A$67, B1424)</f>
        <v>0</v>
      </c>
      <c r="D1424" s="17">
        <v>10</v>
      </c>
      <c r="E1424" t="str">
        <f t="shared" si="22"/>
        <v/>
      </c>
    </row>
    <row r="1425" spans="1:5" x14ac:dyDescent="0.2">
      <c r="A1425" s="4">
        <v>225665180</v>
      </c>
      <c r="B1425">
        <v>10137112</v>
      </c>
      <c r="C1425">
        <f>COUNTIF(Stat!A$2:A$67, B1425)</f>
        <v>0</v>
      </c>
      <c r="D1425" s="17">
        <v>10</v>
      </c>
      <c r="E1425" t="str">
        <f t="shared" si="22"/>
        <v/>
      </c>
    </row>
    <row r="1426" spans="1:5" x14ac:dyDescent="0.2">
      <c r="A1426" s="4">
        <v>225665225</v>
      </c>
      <c r="B1426">
        <v>10137112</v>
      </c>
      <c r="C1426">
        <f>COUNTIF(Stat!A$2:A$67, B1426)</f>
        <v>0</v>
      </c>
      <c r="D1426" s="17">
        <v>10</v>
      </c>
      <c r="E1426" t="str">
        <f t="shared" si="22"/>
        <v/>
      </c>
    </row>
    <row r="1427" spans="1:5" x14ac:dyDescent="0.2">
      <c r="A1427" s="4">
        <v>225665247</v>
      </c>
      <c r="B1427">
        <v>10137112</v>
      </c>
      <c r="C1427">
        <f>COUNTIF(Stat!A$2:A$67, B1427)</f>
        <v>0</v>
      </c>
      <c r="D1427" s="17">
        <v>10</v>
      </c>
      <c r="E1427" t="str">
        <f t="shared" si="22"/>
        <v/>
      </c>
    </row>
    <row r="1428" spans="1:5" x14ac:dyDescent="0.2">
      <c r="A1428" s="4">
        <v>225669389</v>
      </c>
      <c r="B1428">
        <v>5431112</v>
      </c>
      <c r="C1428">
        <f>COUNTIF(Stat!A$2:A$67, B1428)</f>
        <v>0</v>
      </c>
      <c r="D1428" s="17">
        <v>10</v>
      </c>
      <c r="E1428" t="str">
        <f t="shared" si="22"/>
        <v/>
      </c>
    </row>
    <row r="1429" spans="1:5" x14ac:dyDescent="0.2">
      <c r="A1429" s="4">
        <v>225669460</v>
      </c>
      <c r="B1429">
        <v>12034602</v>
      </c>
      <c r="C1429">
        <f>COUNTIF(Stat!A$2:A$67, B1429)</f>
        <v>0</v>
      </c>
      <c r="D1429" s="17">
        <v>10</v>
      </c>
      <c r="E1429" t="str">
        <f t="shared" si="22"/>
        <v/>
      </c>
    </row>
    <row r="1430" spans="1:5" x14ac:dyDescent="0.2">
      <c r="A1430" s="4">
        <v>225669499</v>
      </c>
      <c r="B1430">
        <v>12034602</v>
      </c>
      <c r="C1430">
        <f>COUNTIF(Stat!A$2:A$67, B1430)</f>
        <v>0</v>
      </c>
      <c r="D1430" s="17">
        <v>10</v>
      </c>
      <c r="E1430" t="str">
        <f t="shared" si="22"/>
        <v/>
      </c>
    </row>
    <row r="1431" spans="1:5" x14ac:dyDescent="0.2">
      <c r="A1431" s="4">
        <v>225671082</v>
      </c>
      <c r="B1431">
        <v>18630612</v>
      </c>
      <c r="C1431">
        <f>COUNTIF(Stat!A$2:A$67, B1431)</f>
        <v>0</v>
      </c>
      <c r="D1431" s="17">
        <v>10</v>
      </c>
      <c r="E1431" t="str">
        <f t="shared" si="22"/>
        <v/>
      </c>
    </row>
    <row r="1432" spans="1:5" x14ac:dyDescent="0.2">
      <c r="A1432" s="4">
        <v>225671549</v>
      </c>
      <c r="B1432">
        <v>1565820</v>
      </c>
      <c r="C1432">
        <f>COUNTIF(Stat!A$2:A$67, B1432)</f>
        <v>0</v>
      </c>
      <c r="D1432" s="17">
        <v>10</v>
      </c>
      <c r="E1432" t="str">
        <f t="shared" si="22"/>
        <v/>
      </c>
    </row>
    <row r="1433" spans="1:5" x14ac:dyDescent="0.2">
      <c r="A1433" s="4">
        <v>225676020</v>
      </c>
      <c r="B1433">
        <v>19960802</v>
      </c>
      <c r="C1433">
        <f>COUNTIF(Stat!A$2:A$67, B1433)</f>
        <v>0</v>
      </c>
      <c r="D1433" s="17">
        <v>10</v>
      </c>
      <c r="E1433" t="str">
        <f t="shared" si="22"/>
        <v/>
      </c>
    </row>
    <row r="1434" spans="1:5" x14ac:dyDescent="0.2">
      <c r="A1434" s="4">
        <v>225676583</v>
      </c>
      <c r="B1434">
        <v>12703662</v>
      </c>
      <c r="C1434">
        <f>COUNTIF(Stat!A$2:A$67, B1434)</f>
        <v>0</v>
      </c>
      <c r="D1434" s="17">
        <v>11</v>
      </c>
      <c r="E1434" t="str">
        <f t="shared" si="22"/>
        <v/>
      </c>
    </row>
    <row r="1435" spans="1:5" x14ac:dyDescent="0.2">
      <c r="A1435" s="4">
        <v>225676749</v>
      </c>
      <c r="B1435">
        <v>18043902</v>
      </c>
      <c r="C1435">
        <f>COUNTIF(Stat!A$2:A$67, B1435)</f>
        <v>1</v>
      </c>
      <c r="D1435" s="17">
        <v>10</v>
      </c>
      <c r="E1435">
        <f t="shared" si="22"/>
        <v>225676749</v>
      </c>
    </row>
    <row r="1436" spans="1:5" x14ac:dyDescent="0.2">
      <c r="A1436" s="4">
        <v>225678320</v>
      </c>
      <c r="B1436">
        <v>17049542</v>
      </c>
      <c r="C1436">
        <f>COUNTIF(Stat!A$2:A$67, B1436)</f>
        <v>0</v>
      </c>
      <c r="D1436" s="17">
        <v>10</v>
      </c>
      <c r="E1436" t="str">
        <f t="shared" si="22"/>
        <v/>
      </c>
    </row>
    <row r="1437" spans="1:5" x14ac:dyDescent="0.2">
      <c r="A1437" s="4">
        <v>225679577</v>
      </c>
      <c r="B1437" t="s">
        <v>208</v>
      </c>
      <c r="C1437">
        <f>COUNTIF(Stat!A$2:A$67, B1437)</f>
        <v>0</v>
      </c>
      <c r="D1437" s="17">
        <v>10</v>
      </c>
      <c r="E1437" t="str">
        <f t="shared" si="22"/>
        <v/>
      </c>
    </row>
    <row r="1438" spans="1:5" x14ac:dyDescent="0.2">
      <c r="A1438" s="4">
        <v>225680708</v>
      </c>
      <c r="B1438">
        <v>1136838</v>
      </c>
      <c r="C1438">
        <f>COUNTIF(Stat!A$2:A$67, B1438)</f>
        <v>0</v>
      </c>
      <c r="D1438" s="17">
        <v>10</v>
      </c>
      <c r="E1438" t="str">
        <f t="shared" si="22"/>
        <v/>
      </c>
    </row>
    <row r="1439" spans="1:5" x14ac:dyDescent="0.2">
      <c r="A1439" s="4">
        <v>225680751</v>
      </c>
      <c r="B1439">
        <v>1136838</v>
      </c>
      <c r="C1439">
        <f>COUNTIF(Stat!A$2:A$67, B1439)</f>
        <v>0</v>
      </c>
      <c r="D1439" s="17">
        <v>10</v>
      </c>
      <c r="E1439" t="str">
        <f t="shared" si="22"/>
        <v/>
      </c>
    </row>
    <row r="1440" spans="1:5" x14ac:dyDescent="0.2">
      <c r="A1440" s="4">
        <v>225681064</v>
      </c>
      <c r="B1440">
        <v>1136838</v>
      </c>
      <c r="C1440">
        <f>COUNTIF(Stat!A$2:A$67, B1440)</f>
        <v>0</v>
      </c>
      <c r="D1440" s="17">
        <v>10</v>
      </c>
      <c r="E1440" t="str">
        <f t="shared" si="22"/>
        <v/>
      </c>
    </row>
    <row r="1441" spans="1:5" x14ac:dyDescent="0.2">
      <c r="A1441" s="4">
        <v>225681213</v>
      </c>
      <c r="B1441" t="s">
        <v>208</v>
      </c>
      <c r="C1441">
        <f>COUNTIF(Stat!A$2:A$67, B1441)</f>
        <v>0</v>
      </c>
      <c r="D1441" s="17">
        <v>10</v>
      </c>
      <c r="E1441" t="str">
        <f t="shared" si="22"/>
        <v/>
      </c>
    </row>
    <row r="1442" spans="1:5" x14ac:dyDescent="0.2">
      <c r="A1442" s="4">
        <v>225681768</v>
      </c>
      <c r="B1442">
        <v>20804532</v>
      </c>
      <c r="C1442">
        <f>COUNTIF(Stat!A$2:A$67, B1442)</f>
        <v>0</v>
      </c>
      <c r="D1442" s="17">
        <v>10</v>
      </c>
      <c r="E1442" t="str">
        <f t="shared" si="22"/>
        <v/>
      </c>
    </row>
    <row r="1443" spans="1:5" x14ac:dyDescent="0.2">
      <c r="A1443" s="4">
        <v>225682070</v>
      </c>
      <c r="B1443">
        <v>20804532</v>
      </c>
      <c r="C1443">
        <f>COUNTIF(Stat!A$2:A$67, B1443)</f>
        <v>0</v>
      </c>
      <c r="D1443" s="17">
        <v>10</v>
      </c>
      <c r="E1443" t="str">
        <f t="shared" si="22"/>
        <v/>
      </c>
    </row>
    <row r="1444" spans="1:5" x14ac:dyDescent="0.2">
      <c r="A1444" s="4">
        <v>225682347</v>
      </c>
      <c r="B1444">
        <v>20804532</v>
      </c>
      <c r="C1444">
        <f>COUNTIF(Stat!A$2:A$67, B1444)</f>
        <v>0</v>
      </c>
      <c r="D1444" s="17">
        <v>10</v>
      </c>
      <c r="E1444" t="str">
        <f t="shared" si="22"/>
        <v/>
      </c>
    </row>
    <row r="1445" spans="1:5" x14ac:dyDescent="0.2">
      <c r="A1445" s="4">
        <v>225683052</v>
      </c>
      <c r="B1445">
        <v>738722</v>
      </c>
      <c r="C1445">
        <f>COUNTIF(Stat!A$2:A$67, B1445)</f>
        <v>0</v>
      </c>
      <c r="D1445" s="17">
        <v>10</v>
      </c>
      <c r="E1445" t="str">
        <f t="shared" si="22"/>
        <v/>
      </c>
    </row>
    <row r="1446" spans="1:5" x14ac:dyDescent="0.2">
      <c r="A1446" s="4">
        <v>225683109</v>
      </c>
      <c r="B1446">
        <v>8526282</v>
      </c>
      <c r="C1446">
        <f>COUNTIF(Stat!A$2:A$67, B1446)</f>
        <v>0</v>
      </c>
      <c r="D1446" s="17">
        <v>10</v>
      </c>
      <c r="E1446" t="str">
        <f t="shared" si="22"/>
        <v/>
      </c>
    </row>
    <row r="1447" spans="1:5" x14ac:dyDescent="0.2">
      <c r="A1447" s="4">
        <v>225683162</v>
      </c>
      <c r="B1447">
        <v>8526282</v>
      </c>
      <c r="C1447">
        <f>COUNTIF(Stat!A$2:A$67, B1447)</f>
        <v>0</v>
      </c>
      <c r="D1447" s="17">
        <v>10</v>
      </c>
      <c r="E1447" t="str">
        <f t="shared" si="22"/>
        <v/>
      </c>
    </row>
    <row r="1448" spans="1:5" x14ac:dyDescent="0.2">
      <c r="A1448" s="4">
        <v>225683222</v>
      </c>
      <c r="B1448">
        <v>12484142</v>
      </c>
      <c r="C1448">
        <f>COUNTIF(Stat!A$2:A$67, B1448)</f>
        <v>0</v>
      </c>
      <c r="D1448" s="17">
        <v>10</v>
      </c>
      <c r="E1448" t="str">
        <f t="shared" si="22"/>
        <v/>
      </c>
    </row>
    <row r="1449" spans="1:5" x14ac:dyDescent="0.2">
      <c r="A1449" s="4">
        <v>225684424</v>
      </c>
      <c r="B1449">
        <v>22862182</v>
      </c>
      <c r="C1449">
        <f>COUNTIF(Stat!A$2:A$67, B1449)</f>
        <v>0</v>
      </c>
      <c r="D1449" s="17">
        <v>10</v>
      </c>
      <c r="E1449" t="str">
        <f t="shared" si="22"/>
        <v/>
      </c>
    </row>
    <row r="1450" spans="1:5" x14ac:dyDescent="0.2">
      <c r="A1450" s="4">
        <v>225685468</v>
      </c>
      <c r="B1450">
        <v>18225742</v>
      </c>
      <c r="C1450">
        <f>COUNTIF(Stat!A$2:A$67, B1450)</f>
        <v>1</v>
      </c>
      <c r="D1450" s="17">
        <v>10</v>
      </c>
      <c r="E1450">
        <f t="shared" si="22"/>
        <v>225685468</v>
      </c>
    </row>
    <row r="1451" spans="1:5" x14ac:dyDescent="0.2">
      <c r="A1451" s="4">
        <v>225685758</v>
      </c>
      <c r="B1451">
        <v>1267847</v>
      </c>
      <c r="C1451">
        <f>COUNTIF(Stat!A$2:A$67, B1451)</f>
        <v>0</v>
      </c>
      <c r="D1451" s="17">
        <v>10</v>
      </c>
      <c r="E1451" t="str">
        <f t="shared" si="22"/>
        <v/>
      </c>
    </row>
    <row r="1452" spans="1:5" x14ac:dyDescent="0.2">
      <c r="A1452" s="4">
        <v>225685790</v>
      </c>
      <c r="B1452" t="s">
        <v>208</v>
      </c>
      <c r="C1452">
        <f>COUNTIF(Stat!A$2:A$67, B1452)</f>
        <v>0</v>
      </c>
      <c r="D1452" s="17">
        <v>10</v>
      </c>
      <c r="E1452" t="str">
        <f t="shared" si="22"/>
        <v/>
      </c>
    </row>
    <row r="1453" spans="1:5" x14ac:dyDescent="0.2">
      <c r="A1453" s="4">
        <v>225685847</v>
      </c>
      <c r="B1453">
        <v>1267847</v>
      </c>
      <c r="C1453">
        <f>COUNTIF(Stat!A$2:A$67, B1453)</f>
        <v>0</v>
      </c>
      <c r="D1453" s="17">
        <v>10</v>
      </c>
      <c r="E1453" t="str">
        <f t="shared" si="22"/>
        <v/>
      </c>
    </row>
    <row r="1454" spans="1:5" x14ac:dyDescent="0.2">
      <c r="A1454" s="4">
        <v>225685923</v>
      </c>
      <c r="B1454">
        <v>1267847</v>
      </c>
      <c r="C1454">
        <f>COUNTIF(Stat!A$2:A$67, B1454)</f>
        <v>0</v>
      </c>
      <c r="D1454" s="17">
        <v>10</v>
      </c>
      <c r="E1454" t="str">
        <f t="shared" si="22"/>
        <v/>
      </c>
    </row>
    <row r="1455" spans="1:5" x14ac:dyDescent="0.2">
      <c r="A1455" s="4">
        <v>225685931</v>
      </c>
      <c r="B1455">
        <v>1435867</v>
      </c>
      <c r="C1455">
        <f>COUNTIF(Stat!A$2:A$67, B1455)</f>
        <v>0</v>
      </c>
      <c r="D1455" s="17">
        <v>10</v>
      </c>
      <c r="E1455" t="str">
        <f t="shared" si="22"/>
        <v/>
      </c>
    </row>
    <row r="1456" spans="1:5" x14ac:dyDescent="0.2">
      <c r="A1456" s="4">
        <v>225686023</v>
      </c>
      <c r="B1456">
        <v>8687792</v>
      </c>
      <c r="C1456">
        <f>COUNTIF(Stat!A$2:A$67, B1456)</f>
        <v>0</v>
      </c>
      <c r="D1456" s="17">
        <v>11</v>
      </c>
      <c r="E1456" t="str">
        <f t="shared" si="22"/>
        <v/>
      </c>
    </row>
    <row r="1457" spans="1:5" x14ac:dyDescent="0.2">
      <c r="A1457" s="4">
        <v>225686182</v>
      </c>
      <c r="B1457">
        <v>23676949</v>
      </c>
      <c r="C1457">
        <f>COUNTIF(Stat!A$2:A$67, B1457)</f>
        <v>0</v>
      </c>
      <c r="D1457" s="17">
        <v>10</v>
      </c>
      <c r="E1457" t="str">
        <f t="shared" si="22"/>
        <v/>
      </c>
    </row>
    <row r="1458" spans="1:5" x14ac:dyDescent="0.2">
      <c r="A1458" s="4">
        <v>225686656</v>
      </c>
      <c r="B1458">
        <v>1267847</v>
      </c>
      <c r="C1458">
        <f>COUNTIF(Stat!A$2:A$67, B1458)</f>
        <v>0</v>
      </c>
      <c r="D1458" s="17">
        <v>10</v>
      </c>
      <c r="E1458" t="str">
        <f t="shared" si="22"/>
        <v/>
      </c>
    </row>
    <row r="1459" spans="1:5" x14ac:dyDescent="0.2">
      <c r="A1459" s="4">
        <v>225686774</v>
      </c>
      <c r="B1459">
        <v>24053586</v>
      </c>
      <c r="C1459">
        <f>COUNTIF(Stat!A$2:A$67, B1459)</f>
        <v>0</v>
      </c>
      <c r="D1459" s="17">
        <v>10</v>
      </c>
      <c r="E1459" t="str">
        <f t="shared" si="22"/>
        <v/>
      </c>
    </row>
    <row r="1460" spans="1:5" x14ac:dyDescent="0.2">
      <c r="A1460" s="4">
        <v>225687122</v>
      </c>
      <c r="B1460">
        <v>15833482</v>
      </c>
      <c r="C1460">
        <f>COUNTIF(Stat!A$2:A$67, B1460)</f>
        <v>0</v>
      </c>
      <c r="D1460" s="17">
        <v>10</v>
      </c>
      <c r="E1460" t="str">
        <f t="shared" si="22"/>
        <v/>
      </c>
    </row>
    <row r="1461" spans="1:5" x14ac:dyDescent="0.2">
      <c r="A1461" s="4">
        <v>225689087</v>
      </c>
      <c r="B1461" t="s">
        <v>208</v>
      </c>
      <c r="C1461">
        <f>COUNTIF(Stat!A$2:A$67, B1461)</f>
        <v>0</v>
      </c>
      <c r="D1461" s="17">
        <v>12</v>
      </c>
      <c r="E1461" t="str">
        <f t="shared" si="22"/>
        <v/>
      </c>
    </row>
    <row r="1462" spans="1:5" x14ac:dyDescent="0.2">
      <c r="A1462" s="4">
        <v>225691889</v>
      </c>
      <c r="B1462">
        <v>1308714</v>
      </c>
      <c r="C1462">
        <f>COUNTIF(Stat!A$2:A$67, B1462)</f>
        <v>0</v>
      </c>
      <c r="D1462" s="17">
        <v>10</v>
      </c>
      <c r="E1462" t="str">
        <f t="shared" si="22"/>
        <v/>
      </c>
    </row>
    <row r="1463" spans="1:5" x14ac:dyDescent="0.2">
      <c r="A1463" s="4">
        <v>225699351</v>
      </c>
      <c r="B1463">
        <v>24121398</v>
      </c>
      <c r="C1463">
        <f>COUNTIF(Stat!A$2:A$67, B1463)</f>
        <v>0</v>
      </c>
      <c r="D1463" s="17">
        <v>10</v>
      </c>
      <c r="E1463" t="str">
        <f t="shared" si="22"/>
        <v/>
      </c>
    </row>
    <row r="1464" spans="1:5" x14ac:dyDescent="0.2">
      <c r="A1464" s="4">
        <v>225702210</v>
      </c>
      <c r="B1464" t="s">
        <v>208</v>
      </c>
      <c r="C1464">
        <f>COUNTIF(Stat!A$2:A$67, B1464)</f>
        <v>0</v>
      </c>
      <c r="D1464" s="17">
        <v>10</v>
      </c>
      <c r="E1464" t="str">
        <f t="shared" si="22"/>
        <v/>
      </c>
    </row>
    <row r="1465" spans="1:5" x14ac:dyDescent="0.2">
      <c r="A1465" s="4">
        <v>225702518</v>
      </c>
      <c r="B1465">
        <v>1099760</v>
      </c>
      <c r="C1465">
        <f>COUNTIF(Stat!A$2:A$67, B1465)</f>
        <v>0</v>
      </c>
      <c r="D1465" s="17">
        <v>10</v>
      </c>
      <c r="E1465" t="str">
        <f t="shared" si="22"/>
        <v/>
      </c>
    </row>
    <row r="1466" spans="1:5" x14ac:dyDescent="0.2">
      <c r="A1466" s="4">
        <v>225703806</v>
      </c>
      <c r="B1466">
        <v>6759402</v>
      </c>
      <c r="C1466">
        <f>COUNTIF(Stat!A$2:A$67, B1466)</f>
        <v>0</v>
      </c>
      <c r="D1466" s="17">
        <v>10</v>
      </c>
      <c r="E1466" t="str">
        <f t="shared" si="22"/>
        <v/>
      </c>
    </row>
    <row r="1467" spans="1:5" x14ac:dyDescent="0.2">
      <c r="A1467" s="4">
        <v>225707943</v>
      </c>
      <c r="B1467">
        <v>1396263</v>
      </c>
      <c r="C1467">
        <f>COUNTIF(Stat!A$2:A$67, B1467)</f>
        <v>0</v>
      </c>
      <c r="D1467" s="17">
        <v>10</v>
      </c>
      <c r="E1467" t="str">
        <f t="shared" si="22"/>
        <v/>
      </c>
    </row>
    <row r="1468" spans="1:5" x14ac:dyDescent="0.2">
      <c r="A1468" s="4">
        <v>225708885</v>
      </c>
      <c r="B1468">
        <v>24130075</v>
      </c>
      <c r="C1468">
        <f>COUNTIF(Stat!A$2:A$67, B1468)</f>
        <v>0</v>
      </c>
      <c r="D1468" s="17">
        <v>10</v>
      </c>
      <c r="E1468" t="str">
        <f t="shared" si="22"/>
        <v/>
      </c>
    </row>
    <row r="1469" spans="1:5" x14ac:dyDescent="0.2">
      <c r="A1469" s="4">
        <v>225710407</v>
      </c>
      <c r="B1469">
        <v>10910102</v>
      </c>
      <c r="C1469">
        <f>COUNTIF(Stat!A$2:A$67, B1469)</f>
        <v>0</v>
      </c>
      <c r="D1469" s="17">
        <v>10</v>
      </c>
      <c r="E1469" t="str">
        <f t="shared" si="22"/>
        <v/>
      </c>
    </row>
    <row r="1470" spans="1:5" x14ac:dyDescent="0.2">
      <c r="A1470" s="4">
        <v>225711026</v>
      </c>
      <c r="B1470">
        <v>6743682</v>
      </c>
      <c r="C1470">
        <f>COUNTIF(Stat!A$2:A$67, B1470)</f>
        <v>0</v>
      </c>
      <c r="D1470" s="17">
        <v>10</v>
      </c>
      <c r="E1470" t="str">
        <f t="shared" si="22"/>
        <v/>
      </c>
    </row>
    <row r="1471" spans="1:5" x14ac:dyDescent="0.2">
      <c r="A1471" s="4">
        <v>225712107</v>
      </c>
      <c r="B1471">
        <v>24032308</v>
      </c>
      <c r="C1471">
        <f>COUNTIF(Stat!A$2:A$67, B1471)</f>
        <v>0</v>
      </c>
      <c r="D1471" s="17">
        <v>10</v>
      </c>
      <c r="E1471" t="str">
        <f t="shared" si="22"/>
        <v/>
      </c>
    </row>
    <row r="1472" spans="1:5" x14ac:dyDescent="0.2">
      <c r="A1472" s="4">
        <v>225712938</v>
      </c>
      <c r="B1472">
        <v>2576351</v>
      </c>
      <c r="C1472">
        <f>COUNTIF(Stat!A$2:A$67, B1472)</f>
        <v>0</v>
      </c>
      <c r="D1472" s="17">
        <v>10</v>
      </c>
      <c r="E1472" t="str">
        <f t="shared" si="22"/>
        <v/>
      </c>
    </row>
    <row r="1473" spans="1:5" x14ac:dyDescent="0.2">
      <c r="A1473" s="4">
        <v>225713875</v>
      </c>
      <c r="B1473">
        <v>17606382</v>
      </c>
      <c r="C1473">
        <f>COUNTIF(Stat!A$2:A$67, B1473)</f>
        <v>0</v>
      </c>
      <c r="D1473" s="17">
        <v>10</v>
      </c>
      <c r="E1473" t="str">
        <f t="shared" si="22"/>
        <v/>
      </c>
    </row>
    <row r="1474" spans="1:5" x14ac:dyDescent="0.2">
      <c r="A1474" s="4">
        <v>225714033</v>
      </c>
      <c r="B1474">
        <v>17606382</v>
      </c>
      <c r="C1474">
        <f>COUNTIF(Stat!A$2:A$67, B1474)</f>
        <v>0</v>
      </c>
      <c r="D1474" s="17">
        <v>10</v>
      </c>
      <c r="E1474" t="str">
        <f t="shared" si="22"/>
        <v/>
      </c>
    </row>
    <row r="1475" spans="1:5" x14ac:dyDescent="0.2">
      <c r="A1475" s="4">
        <v>225714202</v>
      </c>
      <c r="B1475">
        <v>1308714</v>
      </c>
      <c r="C1475">
        <f>COUNTIF(Stat!A$2:A$67, B1475)</f>
        <v>0</v>
      </c>
      <c r="D1475" s="17">
        <v>9</v>
      </c>
      <c r="E1475" t="str">
        <f t="shared" ref="E1475:E1538" si="23">IF(C1475=1, A1475, "")</f>
        <v/>
      </c>
    </row>
    <row r="1476" spans="1:5" x14ac:dyDescent="0.2">
      <c r="A1476" s="4">
        <v>225714306</v>
      </c>
      <c r="B1476">
        <v>17606382</v>
      </c>
      <c r="C1476">
        <f>COUNTIF(Stat!A$2:A$67, B1476)</f>
        <v>0</v>
      </c>
      <c r="D1476" s="17">
        <v>10</v>
      </c>
      <c r="E1476" t="str">
        <f t="shared" si="23"/>
        <v/>
      </c>
    </row>
    <row r="1477" spans="1:5" x14ac:dyDescent="0.2">
      <c r="A1477" s="4">
        <v>225714539</v>
      </c>
      <c r="B1477">
        <v>17606382</v>
      </c>
      <c r="C1477">
        <f>COUNTIF(Stat!A$2:A$67, B1477)</f>
        <v>0</v>
      </c>
      <c r="D1477" s="17">
        <v>10</v>
      </c>
      <c r="E1477" t="str">
        <f t="shared" si="23"/>
        <v/>
      </c>
    </row>
    <row r="1478" spans="1:5" x14ac:dyDescent="0.2">
      <c r="A1478" s="4">
        <v>225714812</v>
      </c>
      <c r="B1478">
        <v>17049542</v>
      </c>
      <c r="C1478">
        <f>COUNTIF(Stat!A$2:A$67, B1478)</f>
        <v>0</v>
      </c>
      <c r="D1478" s="17">
        <v>10</v>
      </c>
      <c r="E1478" t="str">
        <f t="shared" si="23"/>
        <v/>
      </c>
    </row>
    <row r="1479" spans="1:5" x14ac:dyDescent="0.2">
      <c r="A1479" s="4">
        <v>225714886</v>
      </c>
      <c r="B1479">
        <v>17606382</v>
      </c>
      <c r="C1479">
        <f>COUNTIF(Stat!A$2:A$67, B1479)</f>
        <v>0</v>
      </c>
      <c r="D1479" s="17">
        <v>10</v>
      </c>
      <c r="E1479" t="str">
        <f t="shared" si="23"/>
        <v/>
      </c>
    </row>
    <row r="1480" spans="1:5" x14ac:dyDescent="0.2">
      <c r="A1480" s="4">
        <v>225715476</v>
      </c>
      <c r="B1480" t="s">
        <v>208</v>
      </c>
      <c r="C1480">
        <f>COUNTIF(Stat!A$2:A$67, B1480)</f>
        <v>0</v>
      </c>
      <c r="D1480" s="17">
        <v>10</v>
      </c>
      <c r="E1480" t="str">
        <f t="shared" si="23"/>
        <v/>
      </c>
    </row>
    <row r="1481" spans="1:5" x14ac:dyDescent="0.2">
      <c r="A1481" s="4">
        <v>225715731</v>
      </c>
      <c r="B1481">
        <v>24122800</v>
      </c>
      <c r="C1481">
        <f>COUNTIF(Stat!A$2:A$67, B1481)</f>
        <v>0</v>
      </c>
      <c r="D1481" s="17">
        <v>10</v>
      </c>
      <c r="E1481" t="str">
        <f t="shared" si="23"/>
        <v/>
      </c>
    </row>
    <row r="1482" spans="1:5" x14ac:dyDescent="0.2">
      <c r="A1482" s="4">
        <v>225716914</v>
      </c>
      <c r="B1482">
        <v>12458192</v>
      </c>
      <c r="C1482">
        <f>COUNTIF(Stat!A$2:A$67, B1482)</f>
        <v>0</v>
      </c>
      <c r="D1482" s="17">
        <v>10</v>
      </c>
      <c r="E1482" t="str">
        <f t="shared" si="23"/>
        <v/>
      </c>
    </row>
    <row r="1483" spans="1:5" x14ac:dyDescent="0.2">
      <c r="A1483" s="4">
        <v>225723480</v>
      </c>
      <c r="B1483">
        <v>10633072</v>
      </c>
      <c r="C1483">
        <f>COUNTIF(Stat!A$2:A$67, B1483)</f>
        <v>0</v>
      </c>
      <c r="D1483" s="17">
        <v>10</v>
      </c>
      <c r="E1483" t="str">
        <f t="shared" si="23"/>
        <v/>
      </c>
    </row>
    <row r="1484" spans="1:5" x14ac:dyDescent="0.2">
      <c r="A1484" s="4">
        <v>225730442</v>
      </c>
      <c r="B1484">
        <v>7557902</v>
      </c>
      <c r="C1484">
        <f>COUNTIF(Stat!A$2:A$67, B1484)</f>
        <v>0</v>
      </c>
      <c r="D1484" s="17">
        <v>10</v>
      </c>
      <c r="E1484" t="str">
        <f t="shared" si="23"/>
        <v/>
      </c>
    </row>
    <row r="1485" spans="1:5" x14ac:dyDescent="0.2">
      <c r="A1485" s="4">
        <v>225732646</v>
      </c>
      <c r="B1485">
        <v>6598742</v>
      </c>
      <c r="C1485">
        <f>COUNTIF(Stat!A$2:A$67, B1485)</f>
        <v>0</v>
      </c>
      <c r="D1485" s="17">
        <v>10</v>
      </c>
      <c r="E1485" t="str">
        <f t="shared" si="23"/>
        <v/>
      </c>
    </row>
    <row r="1486" spans="1:5" x14ac:dyDescent="0.2">
      <c r="A1486" s="4">
        <v>225736218</v>
      </c>
      <c r="B1486">
        <v>1005490</v>
      </c>
      <c r="C1486">
        <f>COUNTIF(Stat!A$2:A$67, B1486)</f>
        <v>0</v>
      </c>
      <c r="D1486" s="17">
        <v>10</v>
      </c>
      <c r="E1486" t="str">
        <f t="shared" si="23"/>
        <v/>
      </c>
    </row>
    <row r="1487" spans="1:5" x14ac:dyDescent="0.2">
      <c r="A1487" s="4">
        <v>225738505</v>
      </c>
      <c r="B1487">
        <v>24124887</v>
      </c>
      <c r="C1487">
        <f>COUNTIF(Stat!A$2:A$67, B1487)</f>
        <v>0</v>
      </c>
      <c r="D1487" s="17">
        <v>10</v>
      </c>
      <c r="E1487" t="str">
        <f t="shared" si="23"/>
        <v/>
      </c>
    </row>
    <row r="1488" spans="1:5" x14ac:dyDescent="0.2">
      <c r="A1488" s="4">
        <v>225740109</v>
      </c>
      <c r="B1488">
        <v>556179</v>
      </c>
      <c r="C1488">
        <f>COUNTIF(Stat!A$2:A$67, B1488)</f>
        <v>0</v>
      </c>
      <c r="D1488" s="17">
        <v>10</v>
      </c>
      <c r="E1488" t="str">
        <f t="shared" si="23"/>
        <v/>
      </c>
    </row>
    <row r="1489" spans="1:5" x14ac:dyDescent="0.2">
      <c r="A1489" s="4">
        <v>225742365</v>
      </c>
      <c r="B1489">
        <v>1405887</v>
      </c>
      <c r="C1489">
        <f>COUNTIF(Stat!A$2:A$67, B1489)</f>
        <v>0</v>
      </c>
      <c r="D1489" s="17">
        <v>10</v>
      </c>
      <c r="E1489" t="str">
        <f t="shared" si="23"/>
        <v/>
      </c>
    </row>
    <row r="1490" spans="1:5" x14ac:dyDescent="0.2">
      <c r="A1490" s="4">
        <v>225743298</v>
      </c>
      <c r="B1490">
        <v>783159</v>
      </c>
      <c r="C1490">
        <f>COUNTIF(Stat!A$2:A$67, B1490)</f>
        <v>0</v>
      </c>
      <c r="D1490" s="17">
        <v>10</v>
      </c>
      <c r="E1490" t="str">
        <f t="shared" si="23"/>
        <v/>
      </c>
    </row>
    <row r="1491" spans="1:5" x14ac:dyDescent="0.2">
      <c r="A1491" s="4">
        <v>225744010</v>
      </c>
      <c r="B1491">
        <v>19653902</v>
      </c>
      <c r="C1491">
        <f>COUNTIF(Stat!A$2:A$67, B1491)</f>
        <v>0</v>
      </c>
      <c r="D1491" s="17">
        <v>10</v>
      </c>
      <c r="E1491" t="str">
        <f t="shared" si="23"/>
        <v/>
      </c>
    </row>
    <row r="1492" spans="1:5" x14ac:dyDescent="0.2">
      <c r="A1492" s="4">
        <v>225744499</v>
      </c>
      <c r="B1492" t="s">
        <v>208</v>
      </c>
      <c r="C1492">
        <f>COUNTIF(Stat!A$2:A$67, B1492)</f>
        <v>0</v>
      </c>
      <c r="D1492" s="17">
        <v>10</v>
      </c>
      <c r="E1492" t="str">
        <f t="shared" si="23"/>
        <v/>
      </c>
    </row>
    <row r="1493" spans="1:5" x14ac:dyDescent="0.2">
      <c r="A1493" s="4">
        <v>225752413</v>
      </c>
      <c r="B1493">
        <v>3473162</v>
      </c>
      <c r="C1493">
        <f>COUNTIF(Stat!A$2:A$67, B1493)</f>
        <v>0</v>
      </c>
      <c r="D1493" s="17">
        <v>10</v>
      </c>
      <c r="E1493" t="str">
        <f t="shared" si="23"/>
        <v/>
      </c>
    </row>
    <row r="1494" spans="1:5" x14ac:dyDescent="0.2">
      <c r="A1494" s="4">
        <v>225754646</v>
      </c>
      <c r="B1494">
        <v>24126127</v>
      </c>
      <c r="C1494">
        <f>COUNTIF(Stat!A$2:A$67, B1494)</f>
        <v>0</v>
      </c>
      <c r="D1494" s="17">
        <v>10</v>
      </c>
      <c r="E1494" t="str">
        <f t="shared" si="23"/>
        <v/>
      </c>
    </row>
    <row r="1495" spans="1:5" x14ac:dyDescent="0.2">
      <c r="A1495" s="4">
        <v>225757327</v>
      </c>
      <c r="B1495">
        <v>24138037</v>
      </c>
      <c r="C1495">
        <f>COUNTIF(Stat!A$2:A$67, B1495)</f>
        <v>1</v>
      </c>
      <c r="D1495" s="17">
        <v>10</v>
      </c>
      <c r="E1495">
        <f t="shared" si="23"/>
        <v>225757327</v>
      </c>
    </row>
    <row r="1496" spans="1:5" x14ac:dyDescent="0.2">
      <c r="A1496" s="4">
        <v>225758215</v>
      </c>
      <c r="B1496">
        <v>721440</v>
      </c>
      <c r="C1496">
        <f>COUNTIF(Stat!A$2:A$67, B1496)</f>
        <v>0</v>
      </c>
      <c r="D1496" s="17">
        <v>10</v>
      </c>
      <c r="E1496" t="str">
        <f t="shared" si="23"/>
        <v/>
      </c>
    </row>
    <row r="1497" spans="1:5" x14ac:dyDescent="0.2">
      <c r="A1497" s="4">
        <v>225759190</v>
      </c>
      <c r="B1497">
        <v>698205</v>
      </c>
      <c r="C1497">
        <f>COUNTIF(Stat!A$2:A$67, B1497)</f>
        <v>0</v>
      </c>
      <c r="D1497" s="17">
        <v>10</v>
      </c>
      <c r="E1497" t="str">
        <f t="shared" si="23"/>
        <v/>
      </c>
    </row>
    <row r="1498" spans="1:5" x14ac:dyDescent="0.2">
      <c r="A1498" s="4">
        <v>225760994</v>
      </c>
      <c r="B1498">
        <v>997536</v>
      </c>
      <c r="C1498">
        <f>COUNTIF(Stat!A$2:A$67, B1498)</f>
        <v>0</v>
      </c>
      <c r="D1498" s="17">
        <v>10</v>
      </c>
      <c r="E1498" t="str">
        <f t="shared" si="23"/>
        <v/>
      </c>
    </row>
    <row r="1499" spans="1:5" x14ac:dyDescent="0.2">
      <c r="A1499" s="4">
        <v>225761089</v>
      </c>
      <c r="B1499">
        <v>997536</v>
      </c>
      <c r="C1499">
        <f>COUNTIF(Stat!A$2:A$67, B1499)</f>
        <v>0</v>
      </c>
      <c r="D1499" s="17">
        <v>10</v>
      </c>
      <c r="E1499" t="str">
        <f t="shared" si="23"/>
        <v/>
      </c>
    </row>
    <row r="1500" spans="1:5" x14ac:dyDescent="0.2">
      <c r="A1500" s="4">
        <v>225761465</v>
      </c>
      <c r="B1500">
        <v>8337782</v>
      </c>
      <c r="C1500">
        <f>COUNTIF(Stat!A$2:A$67, B1500)</f>
        <v>0</v>
      </c>
      <c r="D1500" s="17">
        <v>10</v>
      </c>
      <c r="E1500" t="str">
        <f t="shared" si="23"/>
        <v/>
      </c>
    </row>
    <row r="1501" spans="1:5" x14ac:dyDescent="0.2">
      <c r="A1501" s="4">
        <v>225762189</v>
      </c>
      <c r="B1501">
        <v>24068648</v>
      </c>
      <c r="C1501">
        <f>COUNTIF(Stat!A$2:A$67, B1501)</f>
        <v>0</v>
      </c>
      <c r="D1501" s="17">
        <v>10</v>
      </c>
      <c r="E1501" t="str">
        <f t="shared" si="23"/>
        <v/>
      </c>
    </row>
    <row r="1502" spans="1:5" x14ac:dyDescent="0.2">
      <c r="A1502" s="4">
        <v>225763888</v>
      </c>
      <c r="B1502">
        <v>19617192</v>
      </c>
      <c r="C1502">
        <f>COUNTIF(Stat!A$2:A$67, B1502)</f>
        <v>0</v>
      </c>
      <c r="D1502" s="17">
        <v>10</v>
      </c>
      <c r="E1502" t="str">
        <f t="shared" si="23"/>
        <v/>
      </c>
    </row>
    <row r="1503" spans="1:5" x14ac:dyDescent="0.2">
      <c r="A1503" s="4">
        <v>225768229</v>
      </c>
      <c r="B1503">
        <v>23943094</v>
      </c>
      <c r="C1503">
        <f>COUNTIF(Stat!A$2:A$67, B1503)</f>
        <v>0</v>
      </c>
      <c r="D1503" s="17">
        <v>10</v>
      </c>
      <c r="E1503" t="str">
        <f t="shared" si="23"/>
        <v/>
      </c>
    </row>
    <row r="1504" spans="1:5" x14ac:dyDescent="0.2">
      <c r="A1504" s="4">
        <v>225770543</v>
      </c>
      <c r="B1504">
        <v>23995006</v>
      </c>
      <c r="C1504">
        <f>COUNTIF(Stat!A$2:A$67, B1504)</f>
        <v>0</v>
      </c>
      <c r="D1504" s="17">
        <v>10</v>
      </c>
      <c r="E1504" t="str">
        <f t="shared" si="23"/>
        <v/>
      </c>
    </row>
    <row r="1505" spans="1:5" x14ac:dyDescent="0.2">
      <c r="A1505" s="4">
        <v>225772023</v>
      </c>
      <c r="B1505" t="s">
        <v>208</v>
      </c>
      <c r="C1505">
        <f>COUNTIF(Stat!A$2:A$67, B1505)</f>
        <v>0</v>
      </c>
      <c r="D1505" s="17">
        <v>10</v>
      </c>
      <c r="E1505" t="str">
        <f t="shared" si="23"/>
        <v/>
      </c>
    </row>
    <row r="1506" spans="1:5" x14ac:dyDescent="0.2">
      <c r="A1506" s="4">
        <v>225772038</v>
      </c>
      <c r="B1506" t="s">
        <v>208</v>
      </c>
      <c r="C1506">
        <f>COUNTIF(Stat!A$2:A$67, B1506)</f>
        <v>0</v>
      </c>
      <c r="D1506" s="17">
        <v>10</v>
      </c>
      <c r="E1506" t="str">
        <f t="shared" si="23"/>
        <v/>
      </c>
    </row>
    <row r="1507" spans="1:5" x14ac:dyDescent="0.2">
      <c r="A1507" s="4">
        <v>225772140</v>
      </c>
      <c r="B1507">
        <v>674836</v>
      </c>
      <c r="C1507">
        <f>COUNTIF(Stat!A$2:A$67, B1507)</f>
        <v>0</v>
      </c>
      <c r="D1507" s="17">
        <v>10</v>
      </c>
      <c r="E1507" t="str">
        <f t="shared" si="23"/>
        <v/>
      </c>
    </row>
    <row r="1508" spans="1:5" x14ac:dyDescent="0.2">
      <c r="A1508" s="4">
        <v>225772259</v>
      </c>
      <c r="B1508">
        <v>674836</v>
      </c>
      <c r="C1508">
        <f>COUNTIF(Stat!A$2:A$67, B1508)</f>
        <v>0</v>
      </c>
      <c r="D1508" s="17">
        <v>10</v>
      </c>
      <c r="E1508" t="str">
        <f t="shared" si="23"/>
        <v/>
      </c>
    </row>
    <row r="1509" spans="1:5" x14ac:dyDescent="0.2">
      <c r="A1509" s="4">
        <v>225775357</v>
      </c>
      <c r="B1509">
        <v>6642862</v>
      </c>
      <c r="C1509">
        <f>COUNTIF(Stat!A$2:A$67, B1509)</f>
        <v>0</v>
      </c>
      <c r="D1509" s="17">
        <v>10</v>
      </c>
      <c r="E1509" t="str">
        <f t="shared" si="23"/>
        <v/>
      </c>
    </row>
    <row r="1510" spans="1:5" x14ac:dyDescent="0.2">
      <c r="A1510" s="4">
        <v>225775709</v>
      </c>
      <c r="B1510">
        <v>6642862</v>
      </c>
      <c r="C1510">
        <f>COUNTIF(Stat!A$2:A$67, B1510)</f>
        <v>0</v>
      </c>
      <c r="D1510" s="17">
        <v>10</v>
      </c>
      <c r="E1510" t="str">
        <f t="shared" si="23"/>
        <v/>
      </c>
    </row>
    <row r="1511" spans="1:5" x14ac:dyDescent="0.2">
      <c r="A1511" s="4">
        <v>225776644</v>
      </c>
      <c r="B1511">
        <v>24002582</v>
      </c>
      <c r="C1511">
        <f>COUNTIF(Stat!A$2:A$67, B1511)</f>
        <v>0</v>
      </c>
      <c r="D1511" s="17">
        <v>10</v>
      </c>
      <c r="E1511" t="str">
        <f t="shared" si="23"/>
        <v/>
      </c>
    </row>
    <row r="1512" spans="1:5" x14ac:dyDescent="0.2">
      <c r="A1512" s="4">
        <v>225778402</v>
      </c>
      <c r="B1512">
        <v>5558282</v>
      </c>
      <c r="C1512">
        <f>COUNTIF(Stat!A$2:A$67, B1512)</f>
        <v>0</v>
      </c>
      <c r="D1512" s="17">
        <v>11</v>
      </c>
      <c r="E1512" t="str">
        <f t="shared" si="23"/>
        <v/>
      </c>
    </row>
    <row r="1513" spans="1:5" x14ac:dyDescent="0.2">
      <c r="A1513" s="4">
        <v>225779515</v>
      </c>
      <c r="B1513">
        <v>24011787</v>
      </c>
      <c r="C1513">
        <f>COUNTIF(Stat!A$2:A$67, B1513)</f>
        <v>0</v>
      </c>
      <c r="D1513" s="17">
        <v>10</v>
      </c>
      <c r="E1513" t="str">
        <f t="shared" si="23"/>
        <v/>
      </c>
    </row>
    <row r="1514" spans="1:5" x14ac:dyDescent="0.2">
      <c r="A1514" s="4">
        <v>225781962</v>
      </c>
      <c r="B1514">
        <v>7656232</v>
      </c>
      <c r="C1514">
        <f>COUNTIF(Stat!A$2:A$67, B1514)</f>
        <v>0</v>
      </c>
      <c r="D1514" s="17">
        <v>11</v>
      </c>
      <c r="E1514" t="str">
        <f t="shared" si="23"/>
        <v/>
      </c>
    </row>
    <row r="1515" spans="1:5" x14ac:dyDescent="0.2">
      <c r="A1515" s="4">
        <v>225801282</v>
      </c>
      <c r="B1515">
        <v>1584182</v>
      </c>
      <c r="C1515">
        <f>COUNTIF(Stat!A$2:A$67, B1515)</f>
        <v>0</v>
      </c>
      <c r="D1515" s="17">
        <v>11</v>
      </c>
      <c r="E1515" t="str">
        <f t="shared" si="23"/>
        <v/>
      </c>
    </row>
    <row r="1516" spans="1:5" x14ac:dyDescent="0.2">
      <c r="A1516" s="4">
        <v>225801561</v>
      </c>
      <c r="B1516">
        <v>3113461</v>
      </c>
      <c r="C1516">
        <f>COUNTIF(Stat!A$2:A$67, B1516)</f>
        <v>0</v>
      </c>
      <c r="D1516" s="17">
        <v>10</v>
      </c>
      <c r="E1516" t="str">
        <f t="shared" si="23"/>
        <v/>
      </c>
    </row>
    <row r="1517" spans="1:5" x14ac:dyDescent="0.2">
      <c r="A1517" s="4">
        <v>225802468</v>
      </c>
      <c r="B1517">
        <v>16974432</v>
      </c>
      <c r="C1517">
        <f>COUNTIF(Stat!A$2:A$67, B1517)</f>
        <v>0</v>
      </c>
      <c r="D1517" s="17">
        <v>10</v>
      </c>
      <c r="E1517" t="str">
        <f t="shared" si="23"/>
        <v/>
      </c>
    </row>
    <row r="1518" spans="1:5" x14ac:dyDescent="0.2">
      <c r="A1518" s="4">
        <v>225804081</v>
      </c>
      <c r="B1518">
        <v>17049542</v>
      </c>
      <c r="C1518">
        <f>COUNTIF(Stat!A$2:A$67, B1518)</f>
        <v>0</v>
      </c>
      <c r="D1518" s="17">
        <v>10</v>
      </c>
      <c r="E1518" t="str">
        <f t="shared" si="23"/>
        <v/>
      </c>
    </row>
    <row r="1519" spans="1:5" x14ac:dyDescent="0.2">
      <c r="A1519" s="4">
        <v>225804343</v>
      </c>
      <c r="B1519" t="s">
        <v>208</v>
      </c>
      <c r="C1519">
        <f>COUNTIF(Stat!A$2:A$67, B1519)</f>
        <v>0</v>
      </c>
      <c r="D1519" s="17">
        <v>10</v>
      </c>
      <c r="E1519" t="str">
        <f t="shared" si="23"/>
        <v/>
      </c>
    </row>
    <row r="1520" spans="1:5" x14ac:dyDescent="0.2">
      <c r="A1520" s="4">
        <v>225806601</v>
      </c>
      <c r="B1520">
        <v>23607152</v>
      </c>
      <c r="C1520">
        <f>COUNTIF(Stat!A$2:A$67, B1520)</f>
        <v>0</v>
      </c>
      <c r="D1520" s="17">
        <v>10</v>
      </c>
      <c r="E1520" t="str">
        <f t="shared" si="23"/>
        <v/>
      </c>
    </row>
    <row r="1521" spans="1:5" x14ac:dyDescent="0.2">
      <c r="A1521" s="4">
        <v>225806917</v>
      </c>
      <c r="B1521" t="s">
        <v>208</v>
      </c>
      <c r="C1521">
        <f>COUNTIF(Stat!A$2:A$67, B1521)</f>
        <v>0</v>
      </c>
      <c r="D1521" s="17">
        <v>10</v>
      </c>
      <c r="E1521" t="str">
        <f t="shared" si="23"/>
        <v/>
      </c>
    </row>
    <row r="1522" spans="1:5" x14ac:dyDescent="0.2">
      <c r="A1522" s="4">
        <v>225808030</v>
      </c>
      <c r="B1522">
        <v>1703991</v>
      </c>
      <c r="C1522">
        <f>COUNTIF(Stat!A$2:A$67, B1522)</f>
        <v>0</v>
      </c>
      <c r="D1522" s="17">
        <v>10</v>
      </c>
      <c r="E1522" t="str">
        <f t="shared" si="23"/>
        <v/>
      </c>
    </row>
    <row r="1523" spans="1:5" x14ac:dyDescent="0.2">
      <c r="A1523" s="4">
        <v>225808057</v>
      </c>
      <c r="B1523">
        <v>376852</v>
      </c>
      <c r="C1523">
        <f>COUNTIF(Stat!A$2:A$67, B1523)</f>
        <v>0</v>
      </c>
      <c r="D1523" s="17">
        <v>10</v>
      </c>
      <c r="E1523" t="str">
        <f t="shared" si="23"/>
        <v/>
      </c>
    </row>
    <row r="1524" spans="1:5" x14ac:dyDescent="0.2">
      <c r="A1524" s="4">
        <v>225808520</v>
      </c>
      <c r="B1524">
        <v>4307832</v>
      </c>
      <c r="C1524">
        <f>COUNTIF(Stat!A$2:A$67, B1524)</f>
        <v>0</v>
      </c>
      <c r="D1524" s="17">
        <v>10</v>
      </c>
      <c r="E1524" t="str">
        <f t="shared" si="23"/>
        <v/>
      </c>
    </row>
    <row r="1525" spans="1:5" x14ac:dyDescent="0.2">
      <c r="A1525" s="4">
        <v>225808672</v>
      </c>
      <c r="B1525">
        <v>14797382</v>
      </c>
      <c r="C1525">
        <f>COUNTIF(Stat!A$2:A$67, B1525)</f>
        <v>0</v>
      </c>
      <c r="D1525" s="17">
        <v>10</v>
      </c>
      <c r="E1525" t="str">
        <f t="shared" si="23"/>
        <v/>
      </c>
    </row>
    <row r="1526" spans="1:5" x14ac:dyDescent="0.2">
      <c r="A1526" s="4">
        <v>225809090</v>
      </c>
      <c r="B1526">
        <v>9519742</v>
      </c>
      <c r="C1526">
        <f>COUNTIF(Stat!A$2:A$67, B1526)</f>
        <v>0</v>
      </c>
      <c r="D1526" s="17">
        <v>10</v>
      </c>
      <c r="E1526" t="str">
        <f t="shared" si="23"/>
        <v/>
      </c>
    </row>
    <row r="1527" spans="1:5" x14ac:dyDescent="0.2">
      <c r="A1527" s="4">
        <v>225810047</v>
      </c>
      <c r="B1527" t="s">
        <v>208</v>
      </c>
      <c r="C1527">
        <f>COUNTIF(Stat!A$2:A$67, B1527)</f>
        <v>0</v>
      </c>
      <c r="D1527" s="17">
        <v>10</v>
      </c>
      <c r="E1527" t="str">
        <f t="shared" si="23"/>
        <v/>
      </c>
    </row>
    <row r="1528" spans="1:5" x14ac:dyDescent="0.2">
      <c r="A1528" s="4">
        <v>225821622</v>
      </c>
      <c r="B1528">
        <v>24131243</v>
      </c>
      <c r="C1528">
        <f>COUNTIF(Stat!A$2:A$67, B1528)</f>
        <v>0</v>
      </c>
      <c r="D1528" s="17">
        <v>10</v>
      </c>
      <c r="E1528" t="str">
        <f t="shared" si="23"/>
        <v/>
      </c>
    </row>
    <row r="1529" spans="1:5" x14ac:dyDescent="0.2">
      <c r="A1529" s="4">
        <v>225823583</v>
      </c>
      <c r="B1529">
        <v>1060183</v>
      </c>
      <c r="C1529">
        <f>COUNTIF(Stat!A$2:A$67, B1529)</f>
        <v>1</v>
      </c>
      <c r="D1529" s="17">
        <v>10</v>
      </c>
      <c r="E1529">
        <f t="shared" si="23"/>
        <v>225823583</v>
      </c>
    </row>
    <row r="1530" spans="1:5" x14ac:dyDescent="0.2">
      <c r="A1530" s="4">
        <v>225823603</v>
      </c>
      <c r="B1530">
        <v>1060183</v>
      </c>
      <c r="C1530">
        <f>COUNTIF(Stat!A$2:A$67, B1530)</f>
        <v>1</v>
      </c>
      <c r="D1530" s="17">
        <v>10</v>
      </c>
      <c r="E1530">
        <f t="shared" si="23"/>
        <v>225823603</v>
      </c>
    </row>
    <row r="1531" spans="1:5" x14ac:dyDescent="0.2">
      <c r="A1531" s="4">
        <v>225823650</v>
      </c>
      <c r="B1531">
        <v>1060183</v>
      </c>
      <c r="C1531">
        <f>COUNTIF(Stat!A$2:A$67, B1531)</f>
        <v>1</v>
      </c>
      <c r="D1531" s="17">
        <v>10</v>
      </c>
      <c r="E1531">
        <f t="shared" si="23"/>
        <v>225823650</v>
      </c>
    </row>
    <row r="1532" spans="1:5" x14ac:dyDescent="0.2">
      <c r="A1532" s="4">
        <v>225823724</v>
      </c>
      <c r="B1532">
        <v>1060183</v>
      </c>
      <c r="C1532">
        <f>COUNTIF(Stat!A$2:A$67, B1532)</f>
        <v>1</v>
      </c>
      <c r="D1532" s="17">
        <v>10</v>
      </c>
      <c r="E1532">
        <f t="shared" si="23"/>
        <v>225823724</v>
      </c>
    </row>
    <row r="1533" spans="1:5" x14ac:dyDescent="0.2">
      <c r="A1533" s="4">
        <v>225823906</v>
      </c>
      <c r="B1533">
        <v>1060183</v>
      </c>
      <c r="C1533">
        <f>COUNTIF(Stat!A$2:A$67, B1533)</f>
        <v>1</v>
      </c>
      <c r="D1533" s="17">
        <v>10</v>
      </c>
      <c r="E1533">
        <f t="shared" si="23"/>
        <v>225823906</v>
      </c>
    </row>
    <row r="1534" spans="1:5" x14ac:dyDescent="0.2">
      <c r="A1534" s="4">
        <v>225824021</v>
      </c>
      <c r="B1534">
        <v>24131401</v>
      </c>
      <c r="C1534">
        <f>COUNTIF(Stat!A$2:A$67, B1534)</f>
        <v>1</v>
      </c>
      <c r="D1534" s="17">
        <v>10</v>
      </c>
      <c r="E1534">
        <f t="shared" si="23"/>
        <v>225824021</v>
      </c>
    </row>
    <row r="1535" spans="1:5" x14ac:dyDescent="0.2">
      <c r="A1535" s="4">
        <v>225824149</v>
      </c>
      <c r="B1535">
        <v>24131401</v>
      </c>
      <c r="C1535">
        <f>COUNTIF(Stat!A$2:A$67, B1535)</f>
        <v>1</v>
      </c>
      <c r="D1535" s="17">
        <v>10</v>
      </c>
      <c r="E1535">
        <f t="shared" si="23"/>
        <v>225824149</v>
      </c>
    </row>
    <row r="1536" spans="1:5" x14ac:dyDescent="0.2">
      <c r="A1536" s="4">
        <v>225825453</v>
      </c>
      <c r="B1536">
        <v>23626200</v>
      </c>
      <c r="C1536">
        <f>COUNTIF(Stat!A$2:A$67, B1536)</f>
        <v>0</v>
      </c>
      <c r="D1536" s="17">
        <v>10</v>
      </c>
      <c r="E1536" t="str">
        <f t="shared" si="23"/>
        <v/>
      </c>
    </row>
    <row r="1537" spans="1:5" x14ac:dyDescent="0.2">
      <c r="A1537" s="4">
        <v>225826350</v>
      </c>
      <c r="B1537">
        <v>24131592</v>
      </c>
      <c r="C1537">
        <f>COUNTIF(Stat!A$2:A$67, B1537)</f>
        <v>0</v>
      </c>
      <c r="D1537" s="17">
        <v>10</v>
      </c>
      <c r="E1537" t="str">
        <f t="shared" si="23"/>
        <v/>
      </c>
    </row>
    <row r="1538" spans="1:5" x14ac:dyDescent="0.2">
      <c r="A1538" s="4">
        <v>225827083</v>
      </c>
      <c r="B1538">
        <v>856403</v>
      </c>
      <c r="C1538">
        <f>COUNTIF(Stat!A$2:A$67, B1538)</f>
        <v>0</v>
      </c>
      <c r="D1538" s="17">
        <v>11</v>
      </c>
      <c r="E1538" t="str">
        <f t="shared" si="23"/>
        <v/>
      </c>
    </row>
    <row r="1539" spans="1:5" x14ac:dyDescent="0.2">
      <c r="A1539" s="4">
        <v>225827166</v>
      </c>
      <c r="B1539">
        <v>1308714</v>
      </c>
      <c r="C1539">
        <f>COUNTIF(Stat!A$2:A$67, B1539)</f>
        <v>0</v>
      </c>
      <c r="D1539" s="17">
        <v>10</v>
      </c>
      <c r="E1539" t="str">
        <f t="shared" ref="E1539:E1602" si="24">IF(C1539=1, A1539, "")</f>
        <v/>
      </c>
    </row>
    <row r="1540" spans="1:5" x14ac:dyDescent="0.2">
      <c r="A1540" s="4">
        <v>225827221</v>
      </c>
      <c r="B1540">
        <v>1308714</v>
      </c>
      <c r="C1540">
        <f>COUNTIF(Stat!A$2:A$67, B1540)</f>
        <v>0</v>
      </c>
      <c r="D1540" s="17">
        <v>10</v>
      </c>
      <c r="E1540" t="str">
        <f t="shared" si="24"/>
        <v/>
      </c>
    </row>
    <row r="1541" spans="1:5" x14ac:dyDescent="0.2">
      <c r="A1541" s="4">
        <v>225829101</v>
      </c>
      <c r="B1541">
        <v>24085219</v>
      </c>
      <c r="C1541">
        <f>COUNTIF(Stat!A$2:A$67, B1541)</f>
        <v>0</v>
      </c>
      <c r="D1541" s="17">
        <v>11</v>
      </c>
      <c r="E1541" t="str">
        <f t="shared" si="24"/>
        <v/>
      </c>
    </row>
    <row r="1542" spans="1:5" x14ac:dyDescent="0.2">
      <c r="A1542" s="4">
        <v>225829877</v>
      </c>
      <c r="B1542">
        <v>10025642</v>
      </c>
      <c r="C1542">
        <f>COUNTIF(Stat!A$2:A$67, B1542)</f>
        <v>0</v>
      </c>
      <c r="D1542" s="17">
        <v>12</v>
      </c>
      <c r="E1542" t="str">
        <f t="shared" si="24"/>
        <v/>
      </c>
    </row>
    <row r="1543" spans="1:5" x14ac:dyDescent="0.2">
      <c r="A1543" s="4">
        <v>225829983</v>
      </c>
      <c r="B1543" t="s">
        <v>208</v>
      </c>
      <c r="C1543">
        <f>COUNTIF(Stat!A$2:A$67, B1543)</f>
        <v>0</v>
      </c>
      <c r="D1543" s="17">
        <v>10</v>
      </c>
      <c r="E1543" t="str">
        <f t="shared" si="24"/>
        <v/>
      </c>
    </row>
    <row r="1544" spans="1:5" x14ac:dyDescent="0.2">
      <c r="A1544" s="4">
        <v>225831586</v>
      </c>
      <c r="B1544">
        <v>19523112</v>
      </c>
      <c r="C1544">
        <f>COUNTIF(Stat!A$2:A$67, B1544)</f>
        <v>0</v>
      </c>
      <c r="D1544" s="17">
        <v>10</v>
      </c>
      <c r="E1544" t="str">
        <f t="shared" si="24"/>
        <v/>
      </c>
    </row>
    <row r="1545" spans="1:5" x14ac:dyDescent="0.2">
      <c r="A1545" s="4">
        <v>225832113</v>
      </c>
      <c r="B1545">
        <v>1318251</v>
      </c>
      <c r="C1545">
        <f>COUNTIF(Stat!A$2:A$67, B1545)</f>
        <v>0</v>
      </c>
      <c r="D1545" s="17">
        <v>11</v>
      </c>
      <c r="E1545" t="str">
        <f t="shared" si="24"/>
        <v/>
      </c>
    </row>
    <row r="1546" spans="1:5" x14ac:dyDescent="0.2">
      <c r="A1546" s="4">
        <v>225836689</v>
      </c>
      <c r="B1546">
        <v>17049542</v>
      </c>
      <c r="C1546">
        <f>COUNTIF(Stat!A$2:A$67, B1546)</f>
        <v>0</v>
      </c>
      <c r="D1546" s="17">
        <v>10</v>
      </c>
      <c r="E1546" t="str">
        <f t="shared" si="24"/>
        <v/>
      </c>
    </row>
    <row r="1547" spans="1:5" x14ac:dyDescent="0.2">
      <c r="A1547" s="4">
        <v>225837244</v>
      </c>
      <c r="B1547">
        <v>1267847</v>
      </c>
      <c r="C1547">
        <f>COUNTIF(Stat!A$2:A$67, B1547)</f>
        <v>0</v>
      </c>
      <c r="D1547" s="17">
        <v>10</v>
      </c>
      <c r="E1547" t="str">
        <f t="shared" si="24"/>
        <v/>
      </c>
    </row>
    <row r="1548" spans="1:5" x14ac:dyDescent="0.2">
      <c r="A1548" s="4">
        <v>225840902</v>
      </c>
      <c r="B1548">
        <v>4454242</v>
      </c>
      <c r="C1548">
        <f>COUNTIF(Stat!A$2:A$67, B1548)</f>
        <v>0</v>
      </c>
      <c r="D1548" s="17">
        <v>10</v>
      </c>
      <c r="E1548" t="str">
        <f t="shared" si="24"/>
        <v/>
      </c>
    </row>
    <row r="1549" spans="1:5" x14ac:dyDescent="0.2">
      <c r="A1549" s="4">
        <v>225841698</v>
      </c>
      <c r="B1549">
        <v>24132999</v>
      </c>
      <c r="C1549">
        <f>COUNTIF(Stat!A$2:A$67, B1549)</f>
        <v>0</v>
      </c>
      <c r="D1549" s="17">
        <v>10</v>
      </c>
      <c r="E1549" t="str">
        <f t="shared" si="24"/>
        <v/>
      </c>
    </row>
    <row r="1550" spans="1:5" x14ac:dyDescent="0.2">
      <c r="A1550" s="4">
        <v>225842566</v>
      </c>
      <c r="B1550">
        <v>20661892</v>
      </c>
      <c r="C1550">
        <f>COUNTIF(Stat!A$2:A$67, B1550)</f>
        <v>0</v>
      </c>
      <c r="D1550" s="17">
        <v>10</v>
      </c>
      <c r="E1550" t="str">
        <f t="shared" si="24"/>
        <v/>
      </c>
    </row>
    <row r="1551" spans="1:5" x14ac:dyDescent="0.2">
      <c r="A1551" s="4">
        <v>225843577</v>
      </c>
      <c r="B1551" t="s">
        <v>208</v>
      </c>
      <c r="C1551">
        <f>COUNTIF(Stat!A$2:A$67, B1551)</f>
        <v>0</v>
      </c>
      <c r="D1551" s="17">
        <v>1</v>
      </c>
      <c r="E1551" t="str">
        <f t="shared" si="24"/>
        <v/>
      </c>
    </row>
    <row r="1552" spans="1:5" x14ac:dyDescent="0.2">
      <c r="A1552" s="4">
        <v>225843612</v>
      </c>
      <c r="B1552">
        <v>24013067</v>
      </c>
      <c r="C1552">
        <f>COUNTIF(Stat!A$2:A$67, B1552)</f>
        <v>0</v>
      </c>
      <c r="D1552" s="17">
        <v>10</v>
      </c>
      <c r="E1552" t="str">
        <f t="shared" si="24"/>
        <v/>
      </c>
    </row>
    <row r="1553" spans="1:5" x14ac:dyDescent="0.2">
      <c r="A1553" s="4">
        <v>225845303</v>
      </c>
      <c r="B1553">
        <v>16800842</v>
      </c>
      <c r="C1553">
        <f>COUNTIF(Stat!A$2:A$67, B1553)</f>
        <v>0</v>
      </c>
      <c r="D1553" s="17">
        <v>10</v>
      </c>
      <c r="E1553" t="str">
        <f t="shared" si="24"/>
        <v/>
      </c>
    </row>
    <row r="1554" spans="1:5" x14ac:dyDescent="0.2">
      <c r="A1554" s="4">
        <v>225847847</v>
      </c>
      <c r="B1554">
        <v>3035311</v>
      </c>
      <c r="C1554">
        <f>COUNTIF(Stat!A$2:A$67, B1554)</f>
        <v>0</v>
      </c>
      <c r="D1554" s="17">
        <v>10</v>
      </c>
      <c r="E1554" t="str">
        <f t="shared" si="24"/>
        <v/>
      </c>
    </row>
    <row r="1555" spans="1:5" x14ac:dyDescent="0.2">
      <c r="A1555" s="4">
        <v>225848451</v>
      </c>
      <c r="B1555">
        <v>24061896</v>
      </c>
      <c r="C1555">
        <f>COUNTIF(Stat!A$2:A$67, B1555)</f>
        <v>0</v>
      </c>
      <c r="D1555" s="17">
        <v>10</v>
      </c>
      <c r="E1555" t="str">
        <f t="shared" si="24"/>
        <v/>
      </c>
    </row>
    <row r="1556" spans="1:5" x14ac:dyDescent="0.2">
      <c r="A1556" s="4">
        <v>225849396</v>
      </c>
      <c r="B1556">
        <v>24013247</v>
      </c>
      <c r="C1556">
        <f>COUNTIF(Stat!A$2:A$67, B1556)</f>
        <v>0</v>
      </c>
      <c r="D1556" s="17">
        <v>11</v>
      </c>
      <c r="E1556" t="str">
        <f t="shared" si="24"/>
        <v/>
      </c>
    </row>
    <row r="1557" spans="1:5" x14ac:dyDescent="0.2">
      <c r="A1557" s="4">
        <v>225850236</v>
      </c>
      <c r="B1557">
        <v>24133755</v>
      </c>
      <c r="C1557">
        <f>COUNTIF(Stat!A$2:A$67, B1557)</f>
        <v>0</v>
      </c>
      <c r="D1557" s="17">
        <v>10</v>
      </c>
      <c r="E1557" t="str">
        <f t="shared" si="24"/>
        <v/>
      </c>
    </row>
    <row r="1558" spans="1:5" x14ac:dyDescent="0.2">
      <c r="A1558" s="4">
        <v>225853434</v>
      </c>
      <c r="B1558">
        <v>10654802</v>
      </c>
      <c r="C1558">
        <f>COUNTIF(Stat!A$2:A$67, B1558)</f>
        <v>0</v>
      </c>
      <c r="D1558" s="17">
        <v>10</v>
      </c>
      <c r="E1558" t="str">
        <f t="shared" si="24"/>
        <v/>
      </c>
    </row>
    <row r="1559" spans="1:5" x14ac:dyDescent="0.2">
      <c r="A1559" s="4">
        <v>225853566</v>
      </c>
      <c r="B1559">
        <v>10654802</v>
      </c>
      <c r="C1559">
        <f>COUNTIF(Stat!A$2:A$67, B1559)</f>
        <v>0</v>
      </c>
      <c r="D1559" s="17">
        <v>10</v>
      </c>
      <c r="E1559" t="str">
        <f t="shared" si="24"/>
        <v/>
      </c>
    </row>
    <row r="1560" spans="1:5" x14ac:dyDescent="0.2">
      <c r="A1560" s="4">
        <v>225853595</v>
      </c>
      <c r="B1560">
        <v>10654802</v>
      </c>
      <c r="C1560">
        <f>COUNTIF(Stat!A$2:A$67, B1560)</f>
        <v>0</v>
      </c>
      <c r="D1560" s="17">
        <v>10</v>
      </c>
      <c r="E1560" t="str">
        <f t="shared" si="24"/>
        <v/>
      </c>
    </row>
    <row r="1561" spans="1:5" x14ac:dyDescent="0.2">
      <c r="A1561" s="4">
        <v>225853654</v>
      </c>
      <c r="B1561">
        <v>10654802</v>
      </c>
      <c r="C1561">
        <f>COUNTIF(Stat!A$2:A$67, B1561)</f>
        <v>0</v>
      </c>
      <c r="D1561" s="17">
        <v>10</v>
      </c>
      <c r="E1561" t="str">
        <f t="shared" si="24"/>
        <v/>
      </c>
    </row>
    <row r="1562" spans="1:5" x14ac:dyDescent="0.2">
      <c r="A1562" s="4">
        <v>225853677</v>
      </c>
      <c r="B1562">
        <v>10654802</v>
      </c>
      <c r="C1562">
        <f>COUNTIF(Stat!A$2:A$67, B1562)</f>
        <v>0</v>
      </c>
      <c r="D1562" s="17">
        <v>10</v>
      </c>
      <c r="E1562" t="str">
        <f t="shared" si="24"/>
        <v/>
      </c>
    </row>
    <row r="1563" spans="1:5" x14ac:dyDescent="0.2">
      <c r="A1563" s="4">
        <v>225855177</v>
      </c>
      <c r="B1563">
        <v>13138812</v>
      </c>
      <c r="C1563">
        <f>COUNTIF(Stat!A$2:A$67, B1563)</f>
        <v>0</v>
      </c>
      <c r="D1563" s="17">
        <v>11</v>
      </c>
      <c r="E1563" t="str">
        <f t="shared" si="24"/>
        <v/>
      </c>
    </row>
    <row r="1564" spans="1:5" x14ac:dyDescent="0.2">
      <c r="A1564" s="4">
        <v>225855387</v>
      </c>
      <c r="B1564">
        <v>4643142</v>
      </c>
      <c r="C1564">
        <f>COUNTIF(Stat!A$2:A$67, B1564)</f>
        <v>0</v>
      </c>
      <c r="D1564" s="17">
        <v>10</v>
      </c>
      <c r="E1564" t="str">
        <f t="shared" si="24"/>
        <v/>
      </c>
    </row>
    <row r="1565" spans="1:5" x14ac:dyDescent="0.2">
      <c r="A1565" s="4">
        <v>225856804</v>
      </c>
      <c r="B1565">
        <v>1005490</v>
      </c>
      <c r="C1565">
        <f>COUNTIF(Stat!A$2:A$67, B1565)</f>
        <v>0</v>
      </c>
      <c r="D1565" s="17">
        <v>10</v>
      </c>
      <c r="E1565" t="str">
        <f t="shared" si="24"/>
        <v/>
      </c>
    </row>
    <row r="1566" spans="1:5" x14ac:dyDescent="0.2">
      <c r="A1566" s="4">
        <v>225856888</v>
      </c>
      <c r="B1566">
        <v>721440</v>
      </c>
      <c r="C1566">
        <f>COUNTIF(Stat!A$2:A$67, B1566)</f>
        <v>0</v>
      </c>
      <c r="D1566" s="17">
        <v>10</v>
      </c>
      <c r="E1566" t="str">
        <f t="shared" si="24"/>
        <v/>
      </c>
    </row>
    <row r="1567" spans="1:5" x14ac:dyDescent="0.2">
      <c r="A1567" s="4">
        <v>225856965</v>
      </c>
      <c r="B1567">
        <v>721440</v>
      </c>
      <c r="C1567">
        <f>COUNTIF(Stat!A$2:A$67, B1567)</f>
        <v>0</v>
      </c>
      <c r="D1567" s="17">
        <v>10</v>
      </c>
      <c r="E1567" t="str">
        <f t="shared" si="24"/>
        <v/>
      </c>
    </row>
    <row r="1568" spans="1:5" x14ac:dyDescent="0.2">
      <c r="A1568" s="4">
        <v>225858788</v>
      </c>
      <c r="B1568">
        <v>20983392</v>
      </c>
      <c r="C1568">
        <f>COUNTIF(Stat!A$2:A$67, B1568)</f>
        <v>0</v>
      </c>
      <c r="D1568" s="17">
        <v>10</v>
      </c>
      <c r="E1568" t="str">
        <f t="shared" si="24"/>
        <v/>
      </c>
    </row>
    <row r="1569" spans="1:5" x14ac:dyDescent="0.2">
      <c r="A1569" s="4">
        <v>225862239</v>
      </c>
      <c r="B1569">
        <v>14516412</v>
      </c>
      <c r="C1569">
        <f>COUNTIF(Stat!A$2:A$67, B1569)</f>
        <v>0</v>
      </c>
      <c r="D1569" s="17">
        <v>10</v>
      </c>
      <c r="E1569" t="str">
        <f t="shared" si="24"/>
        <v/>
      </c>
    </row>
    <row r="1570" spans="1:5" x14ac:dyDescent="0.2">
      <c r="A1570" s="4">
        <v>225862263</v>
      </c>
      <c r="B1570">
        <v>14516412</v>
      </c>
      <c r="C1570">
        <f>COUNTIF(Stat!A$2:A$67, B1570)</f>
        <v>0</v>
      </c>
      <c r="D1570" s="17">
        <v>10</v>
      </c>
      <c r="E1570" t="str">
        <f t="shared" si="24"/>
        <v/>
      </c>
    </row>
    <row r="1571" spans="1:5" x14ac:dyDescent="0.2">
      <c r="A1571" s="4">
        <v>225862291</v>
      </c>
      <c r="B1571">
        <v>14516412</v>
      </c>
      <c r="C1571">
        <f>COUNTIF(Stat!A$2:A$67, B1571)</f>
        <v>0</v>
      </c>
      <c r="D1571" s="17">
        <v>10</v>
      </c>
      <c r="E1571" t="str">
        <f t="shared" si="24"/>
        <v/>
      </c>
    </row>
    <row r="1572" spans="1:5" x14ac:dyDescent="0.2">
      <c r="A1572" s="4">
        <v>225862429</v>
      </c>
      <c r="B1572">
        <v>14516412</v>
      </c>
      <c r="C1572">
        <f>COUNTIF(Stat!A$2:A$67, B1572)</f>
        <v>0</v>
      </c>
      <c r="D1572" s="17">
        <v>10</v>
      </c>
      <c r="E1572" t="str">
        <f t="shared" si="24"/>
        <v/>
      </c>
    </row>
    <row r="1573" spans="1:5" x14ac:dyDescent="0.2">
      <c r="A1573" s="4">
        <v>225862576</v>
      </c>
      <c r="B1573">
        <v>14516412</v>
      </c>
      <c r="C1573">
        <f>COUNTIF(Stat!A$2:A$67, B1573)</f>
        <v>0</v>
      </c>
      <c r="D1573" s="17">
        <v>10</v>
      </c>
      <c r="E1573" t="str">
        <f t="shared" si="24"/>
        <v/>
      </c>
    </row>
    <row r="1574" spans="1:5" x14ac:dyDescent="0.2">
      <c r="A1574" s="4">
        <v>225862922</v>
      </c>
      <c r="B1574">
        <v>23923760</v>
      </c>
      <c r="C1574">
        <f>COUNTIF(Stat!A$2:A$67, B1574)</f>
        <v>0</v>
      </c>
      <c r="D1574" s="17">
        <v>10</v>
      </c>
      <c r="E1574" t="str">
        <f t="shared" si="24"/>
        <v/>
      </c>
    </row>
    <row r="1575" spans="1:5" x14ac:dyDescent="0.2">
      <c r="A1575" s="4">
        <v>225863505</v>
      </c>
      <c r="B1575">
        <v>1308714</v>
      </c>
      <c r="C1575">
        <f>COUNTIF(Stat!A$2:A$67, B1575)</f>
        <v>0</v>
      </c>
      <c r="D1575" s="17">
        <v>10</v>
      </c>
      <c r="E1575" t="str">
        <f t="shared" si="24"/>
        <v/>
      </c>
    </row>
    <row r="1576" spans="1:5" x14ac:dyDescent="0.2">
      <c r="A1576" s="4">
        <v>225863622</v>
      </c>
      <c r="B1576">
        <v>1035990</v>
      </c>
      <c r="C1576">
        <f>COUNTIF(Stat!A$2:A$67, B1576)</f>
        <v>0</v>
      </c>
      <c r="D1576" s="17">
        <v>10</v>
      </c>
      <c r="E1576" t="str">
        <f t="shared" si="24"/>
        <v/>
      </c>
    </row>
    <row r="1577" spans="1:5" x14ac:dyDescent="0.2">
      <c r="A1577" s="4">
        <v>225867733</v>
      </c>
      <c r="B1577">
        <v>24135283</v>
      </c>
      <c r="C1577">
        <f>COUNTIF(Stat!A$2:A$67, B1577)</f>
        <v>0</v>
      </c>
      <c r="D1577" s="17">
        <v>10</v>
      </c>
      <c r="E1577" t="str">
        <f t="shared" si="24"/>
        <v/>
      </c>
    </row>
    <row r="1578" spans="1:5" x14ac:dyDescent="0.2">
      <c r="A1578" s="4">
        <v>225870981</v>
      </c>
      <c r="B1578">
        <v>3343672</v>
      </c>
      <c r="C1578">
        <f>COUNTIF(Stat!A$2:A$67, B1578)</f>
        <v>0</v>
      </c>
      <c r="D1578" s="17">
        <v>10</v>
      </c>
      <c r="E1578" t="str">
        <f t="shared" si="24"/>
        <v/>
      </c>
    </row>
    <row r="1579" spans="1:5" x14ac:dyDescent="0.2">
      <c r="A1579" s="4">
        <v>225871208</v>
      </c>
      <c r="B1579">
        <v>816398</v>
      </c>
      <c r="C1579">
        <f>COUNTIF(Stat!A$2:A$67, B1579)</f>
        <v>0</v>
      </c>
      <c r="D1579" s="17">
        <v>10</v>
      </c>
      <c r="E1579" t="str">
        <f t="shared" si="24"/>
        <v/>
      </c>
    </row>
    <row r="1580" spans="1:5" x14ac:dyDescent="0.2">
      <c r="A1580" s="4">
        <v>225871878</v>
      </c>
      <c r="B1580">
        <v>4816402</v>
      </c>
      <c r="C1580">
        <f>COUNTIF(Stat!A$2:A$67, B1580)</f>
        <v>0</v>
      </c>
      <c r="D1580" s="17">
        <v>1</v>
      </c>
      <c r="E1580" t="str">
        <f t="shared" si="24"/>
        <v/>
      </c>
    </row>
    <row r="1581" spans="1:5" x14ac:dyDescent="0.2">
      <c r="A1581" s="4">
        <v>225871890</v>
      </c>
      <c r="B1581">
        <v>8602502</v>
      </c>
      <c r="C1581">
        <f>COUNTIF(Stat!A$2:A$67, B1581)</f>
        <v>0</v>
      </c>
      <c r="D1581" s="17">
        <v>10</v>
      </c>
      <c r="E1581" t="str">
        <f t="shared" si="24"/>
        <v/>
      </c>
    </row>
    <row r="1582" spans="1:5" x14ac:dyDescent="0.2">
      <c r="A1582" s="4">
        <v>225873165</v>
      </c>
      <c r="B1582">
        <v>23682801</v>
      </c>
      <c r="C1582">
        <f>COUNTIF(Stat!A$2:A$67, B1582)</f>
        <v>0</v>
      </c>
      <c r="D1582" s="17">
        <v>10</v>
      </c>
      <c r="E1582" t="str">
        <f t="shared" si="24"/>
        <v/>
      </c>
    </row>
    <row r="1583" spans="1:5" x14ac:dyDescent="0.2">
      <c r="A1583" s="4">
        <v>225873262</v>
      </c>
      <c r="B1583">
        <v>23682801</v>
      </c>
      <c r="C1583">
        <f>COUNTIF(Stat!A$2:A$67, B1583)</f>
        <v>0</v>
      </c>
      <c r="D1583" s="17">
        <v>10</v>
      </c>
      <c r="E1583" t="str">
        <f t="shared" si="24"/>
        <v/>
      </c>
    </row>
    <row r="1584" spans="1:5" x14ac:dyDescent="0.2">
      <c r="A1584" s="4">
        <v>225874247</v>
      </c>
      <c r="B1584">
        <v>23811729</v>
      </c>
      <c r="C1584">
        <f>COUNTIF(Stat!A$2:A$67, B1584)</f>
        <v>0</v>
      </c>
      <c r="D1584" s="17">
        <v>10</v>
      </c>
      <c r="E1584" t="str">
        <f t="shared" si="24"/>
        <v/>
      </c>
    </row>
    <row r="1585" spans="1:5" x14ac:dyDescent="0.2">
      <c r="A1585" s="4">
        <v>225879382</v>
      </c>
      <c r="B1585">
        <v>1161333</v>
      </c>
      <c r="C1585">
        <f>COUNTIF(Stat!A$2:A$67, B1585)</f>
        <v>0</v>
      </c>
      <c r="D1585" s="17">
        <v>10</v>
      </c>
      <c r="E1585" t="str">
        <f t="shared" si="24"/>
        <v/>
      </c>
    </row>
    <row r="1586" spans="1:5" x14ac:dyDescent="0.2">
      <c r="A1586" s="4">
        <v>225888026</v>
      </c>
      <c r="B1586">
        <v>1059488</v>
      </c>
      <c r="C1586">
        <f>COUNTIF(Stat!A$2:A$67, B1586)</f>
        <v>0</v>
      </c>
      <c r="D1586" s="17">
        <v>10</v>
      </c>
      <c r="E1586" t="str">
        <f t="shared" si="24"/>
        <v/>
      </c>
    </row>
    <row r="1587" spans="1:5" x14ac:dyDescent="0.2">
      <c r="A1587" s="4">
        <v>225888871</v>
      </c>
      <c r="B1587">
        <v>20190062</v>
      </c>
      <c r="C1587">
        <f>COUNTIF(Stat!A$2:A$67, B1587)</f>
        <v>0</v>
      </c>
      <c r="D1587" s="17">
        <v>10</v>
      </c>
      <c r="E1587" t="str">
        <f t="shared" si="24"/>
        <v/>
      </c>
    </row>
    <row r="1588" spans="1:5" x14ac:dyDescent="0.2">
      <c r="A1588" s="4">
        <v>225893496</v>
      </c>
      <c r="B1588">
        <v>4759112</v>
      </c>
      <c r="C1588">
        <f>COUNTIF(Stat!A$2:A$67, B1588)</f>
        <v>0</v>
      </c>
      <c r="D1588" s="17">
        <v>10</v>
      </c>
      <c r="E1588" t="str">
        <f t="shared" si="24"/>
        <v/>
      </c>
    </row>
    <row r="1589" spans="1:5" x14ac:dyDescent="0.2">
      <c r="A1589" s="4">
        <v>225894817</v>
      </c>
      <c r="B1589">
        <v>23943094</v>
      </c>
      <c r="C1589">
        <f>COUNTIF(Stat!A$2:A$67, B1589)</f>
        <v>0</v>
      </c>
      <c r="D1589" s="17">
        <v>10</v>
      </c>
      <c r="E1589" t="str">
        <f t="shared" si="24"/>
        <v/>
      </c>
    </row>
    <row r="1590" spans="1:5" x14ac:dyDescent="0.2">
      <c r="A1590" s="4">
        <v>225896530</v>
      </c>
      <c r="B1590">
        <v>765794</v>
      </c>
      <c r="C1590">
        <f>COUNTIF(Stat!A$2:A$67, B1590)</f>
        <v>0</v>
      </c>
      <c r="D1590" s="17">
        <v>10</v>
      </c>
      <c r="E1590" t="str">
        <f t="shared" si="24"/>
        <v/>
      </c>
    </row>
    <row r="1591" spans="1:5" x14ac:dyDescent="0.2">
      <c r="A1591" s="4">
        <v>225896549</v>
      </c>
      <c r="B1591">
        <v>24020323</v>
      </c>
      <c r="C1591">
        <f>COUNTIF(Stat!A$2:A$67, B1591)</f>
        <v>0</v>
      </c>
      <c r="D1591" s="17">
        <v>10</v>
      </c>
      <c r="E1591" t="str">
        <f t="shared" si="24"/>
        <v/>
      </c>
    </row>
    <row r="1592" spans="1:5" x14ac:dyDescent="0.2">
      <c r="A1592" s="4">
        <v>225897559</v>
      </c>
      <c r="B1592">
        <v>24137979</v>
      </c>
      <c r="C1592">
        <f>COUNTIF(Stat!A$2:A$67, B1592)</f>
        <v>0</v>
      </c>
      <c r="D1592" s="17">
        <v>10</v>
      </c>
      <c r="E1592" t="str">
        <f t="shared" si="24"/>
        <v/>
      </c>
    </row>
    <row r="1593" spans="1:5" x14ac:dyDescent="0.2">
      <c r="A1593" s="4">
        <v>225897877</v>
      </c>
      <c r="B1593">
        <v>24137872</v>
      </c>
      <c r="C1593">
        <f>COUNTIF(Stat!A$2:A$67, B1593)</f>
        <v>0</v>
      </c>
      <c r="D1593" s="17">
        <v>10</v>
      </c>
      <c r="E1593" t="str">
        <f t="shared" si="24"/>
        <v/>
      </c>
    </row>
    <row r="1594" spans="1:5" x14ac:dyDescent="0.2">
      <c r="A1594" s="4">
        <v>225897925</v>
      </c>
      <c r="B1594">
        <v>17049542</v>
      </c>
      <c r="C1594">
        <f>COUNTIF(Stat!A$2:A$67, B1594)</f>
        <v>0</v>
      </c>
      <c r="D1594" s="17">
        <v>10</v>
      </c>
      <c r="E1594" t="str">
        <f t="shared" si="24"/>
        <v/>
      </c>
    </row>
    <row r="1595" spans="1:5" x14ac:dyDescent="0.2">
      <c r="A1595" s="4">
        <v>225898248</v>
      </c>
      <c r="B1595">
        <v>1486131</v>
      </c>
      <c r="C1595">
        <f>COUNTIF(Stat!A$2:A$67, B1595)</f>
        <v>0</v>
      </c>
      <c r="D1595" s="17">
        <v>11</v>
      </c>
      <c r="E1595" t="str">
        <f t="shared" si="24"/>
        <v/>
      </c>
    </row>
    <row r="1596" spans="1:5" x14ac:dyDescent="0.2">
      <c r="A1596" s="4">
        <v>225898677</v>
      </c>
      <c r="B1596">
        <v>24137944</v>
      </c>
      <c r="C1596">
        <f>COUNTIF(Stat!A$2:A$67, B1596)</f>
        <v>0</v>
      </c>
      <c r="D1596" s="17">
        <v>10</v>
      </c>
      <c r="E1596" t="str">
        <f t="shared" si="24"/>
        <v/>
      </c>
    </row>
    <row r="1597" spans="1:5" x14ac:dyDescent="0.2">
      <c r="A1597" s="4">
        <v>225898783</v>
      </c>
      <c r="B1597">
        <v>24137944</v>
      </c>
      <c r="C1597">
        <f>COUNTIF(Stat!A$2:A$67, B1597)</f>
        <v>0</v>
      </c>
      <c r="D1597" s="17">
        <v>11</v>
      </c>
      <c r="E1597" t="str">
        <f t="shared" si="24"/>
        <v/>
      </c>
    </row>
    <row r="1598" spans="1:5" x14ac:dyDescent="0.2">
      <c r="A1598" s="4">
        <v>225900851</v>
      </c>
      <c r="B1598">
        <v>24028206</v>
      </c>
      <c r="C1598">
        <f>COUNTIF(Stat!A$2:A$67, B1598)</f>
        <v>0</v>
      </c>
      <c r="D1598" s="17">
        <v>10</v>
      </c>
      <c r="E1598" t="str">
        <f t="shared" si="24"/>
        <v/>
      </c>
    </row>
    <row r="1599" spans="1:5" x14ac:dyDescent="0.2">
      <c r="A1599" s="4">
        <v>225900943</v>
      </c>
      <c r="B1599">
        <v>24020323</v>
      </c>
      <c r="C1599">
        <f>COUNTIF(Stat!A$2:A$67, B1599)</f>
        <v>0</v>
      </c>
      <c r="D1599" s="17">
        <v>10</v>
      </c>
      <c r="E1599" t="str">
        <f t="shared" si="24"/>
        <v/>
      </c>
    </row>
    <row r="1600" spans="1:5" x14ac:dyDescent="0.2">
      <c r="A1600" s="4">
        <v>225903670</v>
      </c>
      <c r="B1600">
        <v>17049542</v>
      </c>
      <c r="C1600">
        <f>COUNTIF(Stat!A$2:A$67, B1600)</f>
        <v>0</v>
      </c>
      <c r="D1600" s="17">
        <v>10</v>
      </c>
      <c r="E1600" t="str">
        <f t="shared" si="24"/>
        <v/>
      </c>
    </row>
    <row r="1601" spans="1:5" x14ac:dyDescent="0.2">
      <c r="A1601" s="4">
        <v>225906327</v>
      </c>
      <c r="B1601">
        <v>24090568</v>
      </c>
      <c r="C1601">
        <f>COUNTIF(Stat!A$2:A$67, B1601)</f>
        <v>0</v>
      </c>
      <c r="D1601" s="17">
        <v>10</v>
      </c>
      <c r="E1601" t="str">
        <f t="shared" si="24"/>
        <v/>
      </c>
    </row>
    <row r="1602" spans="1:5" x14ac:dyDescent="0.2">
      <c r="A1602" s="4">
        <v>225906353</v>
      </c>
      <c r="B1602">
        <v>24090568</v>
      </c>
      <c r="C1602">
        <f>COUNTIF(Stat!A$2:A$67, B1602)</f>
        <v>0</v>
      </c>
      <c r="D1602" s="17">
        <v>10</v>
      </c>
      <c r="E1602" t="str">
        <f t="shared" si="24"/>
        <v/>
      </c>
    </row>
    <row r="1603" spans="1:5" x14ac:dyDescent="0.2">
      <c r="A1603" s="4">
        <v>225909493</v>
      </c>
      <c r="B1603">
        <v>11287412</v>
      </c>
      <c r="C1603">
        <f>COUNTIF(Stat!A$2:A$67, B1603)</f>
        <v>0</v>
      </c>
      <c r="D1603" s="17">
        <v>11</v>
      </c>
      <c r="E1603" t="str">
        <f t="shared" ref="E1603:E1666" si="25">IF(C1603=1, A1603, "")</f>
        <v/>
      </c>
    </row>
    <row r="1604" spans="1:5" x14ac:dyDescent="0.2">
      <c r="A1604" s="4">
        <v>225912671</v>
      </c>
      <c r="B1604">
        <v>20791592</v>
      </c>
      <c r="C1604">
        <f>COUNTIF(Stat!A$2:A$67, B1604)</f>
        <v>0</v>
      </c>
      <c r="D1604" s="17">
        <v>10</v>
      </c>
      <c r="E1604" t="str">
        <f t="shared" si="25"/>
        <v/>
      </c>
    </row>
    <row r="1605" spans="1:5" x14ac:dyDescent="0.2">
      <c r="A1605" s="4">
        <v>225913335</v>
      </c>
      <c r="B1605">
        <v>3293682</v>
      </c>
      <c r="C1605">
        <f>COUNTIF(Stat!A$2:A$67, B1605)</f>
        <v>0</v>
      </c>
      <c r="D1605" s="17">
        <v>10</v>
      </c>
      <c r="E1605" t="str">
        <f t="shared" si="25"/>
        <v/>
      </c>
    </row>
    <row r="1606" spans="1:5" x14ac:dyDescent="0.2">
      <c r="A1606" s="4">
        <v>225914519</v>
      </c>
      <c r="B1606" t="s">
        <v>208</v>
      </c>
      <c r="C1606">
        <f>COUNTIF(Stat!A$2:A$67, B1606)</f>
        <v>0</v>
      </c>
      <c r="D1606" s="17">
        <v>11</v>
      </c>
      <c r="E1606" t="str">
        <f t="shared" si="25"/>
        <v/>
      </c>
    </row>
    <row r="1607" spans="1:5" x14ac:dyDescent="0.2">
      <c r="A1607" s="4">
        <v>225921106</v>
      </c>
      <c r="B1607">
        <v>13127742</v>
      </c>
      <c r="C1607">
        <f>COUNTIF(Stat!A$2:A$67, B1607)</f>
        <v>0</v>
      </c>
      <c r="D1607" s="17">
        <v>10</v>
      </c>
      <c r="E1607" t="str">
        <f t="shared" si="25"/>
        <v/>
      </c>
    </row>
    <row r="1608" spans="1:5" x14ac:dyDescent="0.2">
      <c r="A1608" s="4">
        <v>225921937</v>
      </c>
      <c r="B1608">
        <v>1553485</v>
      </c>
      <c r="C1608">
        <f>COUNTIF(Stat!A$2:A$67, B1608)</f>
        <v>0</v>
      </c>
      <c r="D1608" s="17">
        <v>10</v>
      </c>
      <c r="E1608" t="str">
        <f t="shared" si="25"/>
        <v/>
      </c>
    </row>
    <row r="1609" spans="1:5" x14ac:dyDescent="0.2">
      <c r="A1609" s="4">
        <v>225922689</v>
      </c>
      <c r="B1609">
        <v>925227</v>
      </c>
      <c r="C1609">
        <f>COUNTIF(Stat!A$2:A$67, B1609)</f>
        <v>1</v>
      </c>
      <c r="D1609" s="17">
        <v>10</v>
      </c>
      <c r="E1609">
        <f t="shared" si="25"/>
        <v>225922689</v>
      </c>
    </row>
    <row r="1610" spans="1:5" x14ac:dyDescent="0.2">
      <c r="A1610" s="4">
        <v>225923113</v>
      </c>
      <c r="B1610">
        <v>23558137</v>
      </c>
      <c r="C1610">
        <f>COUNTIF(Stat!A$2:A$67, B1610)</f>
        <v>1</v>
      </c>
      <c r="D1610" s="17">
        <v>10</v>
      </c>
      <c r="E1610">
        <f t="shared" si="25"/>
        <v>225923113</v>
      </c>
    </row>
    <row r="1611" spans="1:5" x14ac:dyDescent="0.2">
      <c r="A1611" s="4">
        <v>225923213</v>
      </c>
      <c r="B1611">
        <v>882028</v>
      </c>
      <c r="C1611">
        <f>COUNTIF(Stat!A$2:A$67, B1611)</f>
        <v>0</v>
      </c>
      <c r="D1611" s="17">
        <v>10</v>
      </c>
      <c r="E1611" t="str">
        <f t="shared" si="25"/>
        <v/>
      </c>
    </row>
    <row r="1612" spans="1:5" x14ac:dyDescent="0.2">
      <c r="A1612" s="4">
        <v>225923831</v>
      </c>
      <c r="B1612">
        <v>1308714</v>
      </c>
      <c r="C1612">
        <f>COUNTIF(Stat!A$2:A$67, B1612)</f>
        <v>0</v>
      </c>
      <c r="D1612" s="17">
        <v>10</v>
      </c>
      <c r="E1612" t="str">
        <f t="shared" si="25"/>
        <v/>
      </c>
    </row>
    <row r="1613" spans="1:5" x14ac:dyDescent="0.2">
      <c r="A1613" s="4">
        <v>225924344</v>
      </c>
      <c r="B1613">
        <v>1787541</v>
      </c>
      <c r="C1613">
        <f>COUNTIF(Stat!A$2:A$67, B1613)</f>
        <v>0</v>
      </c>
      <c r="D1613" s="17">
        <v>10</v>
      </c>
      <c r="E1613" t="str">
        <f t="shared" si="25"/>
        <v/>
      </c>
    </row>
    <row r="1614" spans="1:5" x14ac:dyDescent="0.2">
      <c r="A1614" s="4">
        <v>225925395</v>
      </c>
      <c r="B1614">
        <v>335676</v>
      </c>
      <c r="C1614">
        <f>COUNTIF(Stat!A$2:A$67, B1614)</f>
        <v>0</v>
      </c>
      <c r="D1614" s="17">
        <v>10</v>
      </c>
      <c r="E1614" t="str">
        <f t="shared" si="25"/>
        <v/>
      </c>
    </row>
    <row r="1615" spans="1:5" x14ac:dyDescent="0.2">
      <c r="A1615" s="4">
        <v>225925450</v>
      </c>
      <c r="B1615">
        <v>1308714</v>
      </c>
      <c r="C1615">
        <f>COUNTIF(Stat!A$2:A$67, B1615)</f>
        <v>0</v>
      </c>
      <c r="D1615" s="17">
        <v>10</v>
      </c>
      <c r="E1615" t="str">
        <f t="shared" si="25"/>
        <v/>
      </c>
    </row>
    <row r="1616" spans="1:5" x14ac:dyDescent="0.2">
      <c r="A1616" s="4">
        <v>225927847</v>
      </c>
      <c r="B1616">
        <v>8986742</v>
      </c>
      <c r="C1616">
        <f>COUNTIF(Stat!A$2:A$67, B1616)</f>
        <v>0</v>
      </c>
      <c r="D1616" s="17">
        <v>11</v>
      </c>
      <c r="E1616" t="str">
        <f t="shared" si="25"/>
        <v/>
      </c>
    </row>
    <row r="1617" spans="1:5" x14ac:dyDescent="0.2">
      <c r="A1617" s="4">
        <v>225928468</v>
      </c>
      <c r="B1617">
        <v>24068648</v>
      </c>
      <c r="C1617">
        <f>COUNTIF(Stat!A$2:A$67, B1617)</f>
        <v>0</v>
      </c>
      <c r="D1617" s="17">
        <v>10</v>
      </c>
      <c r="E1617" t="str">
        <f t="shared" si="25"/>
        <v/>
      </c>
    </row>
    <row r="1618" spans="1:5" x14ac:dyDescent="0.2">
      <c r="A1618" s="4">
        <v>225929002</v>
      </c>
      <c r="B1618">
        <v>24140617</v>
      </c>
      <c r="C1618">
        <f>COUNTIF(Stat!A$2:A$67, B1618)</f>
        <v>1</v>
      </c>
      <c r="D1618" s="17">
        <v>10</v>
      </c>
      <c r="E1618">
        <f t="shared" si="25"/>
        <v>225929002</v>
      </c>
    </row>
    <row r="1619" spans="1:5" x14ac:dyDescent="0.2">
      <c r="A1619" s="4">
        <v>225929128</v>
      </c>
      <c r="B1619">
        <v>24140617</v>
      </c>
      <c r="C1619">
        <f>COUNTIF(Stat!A$2:A$67, B1619)</f>
        <v>1</v>
      </c>
      <c r="D1619" s="17">
        <v>11</v>
      </c>
      <c r="E1619">
        <f t="shared" si="25"/>
        <v>225929128</v>
      </c>
    </row>
    <row r="1620" spans="1:5" x14ac:dyDescent="0.2">
      <c r="A1620" s="4">
        <v>225932024</v>
      </c>
      <c r="B1620">
        <v>9084142</v>
      </c>
      <c r="C1620">
        <f>COUNTIF(Stat!A$2:A$67, B1620)</f>
        <v>0</v>
      </c>
      <c r="D1620" s="17">
        <v>10</v>
      </c>
      <c r="E1620" t="str">
        <f t="shared" si="25"/>
        <v/>
      </c>
    </row>
    <row r="1621" spans="1:5" x14ac:dyDescent="0.2">
      <c r="A1621" s="4">
        <v>225933894</v>
      </c>
      <c r="B1621" t="s">
        <v>208</v>
      </c>
      <c r="C1621">
        <f>COUNTIF(Stat!A$2:A$67, B1621)</f>
        <v>0</v>
      </c>
      <c r="D1621" s="17">
        <v>10</v>
      </c>
      <c r="E1621" t="str">
        <f t="shared" si="25"/>
        <v/>
      </c>
    </row>
    <row r="1622" spans="1:5" x14ac:dyDescent="0.2">
      <c r="A1622" s="4">
        <v>225940124</v>
      </c>
      <c r="B1622">
        <v>216309</v>
      </c>
      <c r="C1622">
        <f>COUNTIF(Stat!A$2:A$67, B1622)</f>
        <v>0</v>
      </c>
      <c r="D1622" s="17">
        <v>10</v>
      </c>
      <c r="E1622" t="str">
        <f t="shared" si="25"/>
        <v/>
      </c>
    </row>
    <row r="1623" spans="1:5" x14ac:dyDescent="0.2">
      <c r="A1623" s="4">
        <v>225940262</v>
      </c>
      <c r="B1623">
        <v>23859888</v>
      </c>
      <c r="C1623">
        <f>COUNTIF(Stat!A$2:A$67, B1623)</f>
        <v>0</v>
      </c>
      <c r="D1623" s="17">
        <v>10</v>
      </c>
      <c r="E1623" t="str">
        <f t="shared" si="25"/>
        <v/>
      </c>
    </row>
    <row r="1624" spans="1:5" x14ac:dyDescent="0.2">
      <c r="A1624" s="4">
        <v>225940279</v>
      </c>
      <c r="B1624">
        <v>24142157</v>
      </c>
      <c r="C1624">
        <f>COUNTIF(Stat!A$2:A$67, B1624)</f>
        <v>0</v>
      </c>
      <c r="D1624" s="17">
        <v>11</v>
      </c>
      <c r="E1624" t="str">
        <f t="shared" si="25"/>
        <v/>
      </c>
    </row>
    <row r="1625" spans="1:5" x14ac:dyDescent="0.2">
      <c r="A1625" s="4">
        <v>225943499</v>
      </c>
      <c r="B1625">
        <v>18691112</v>
      </c>
      <c r="C1625">
        <f>COUNTIF(Stat!A$2:A$67, B1625)</f>
        <v>0</v>
      </c>
      <c r="D1625" s="17">
        <v>11</v>
      </c>
      <c r="E1625" t="str">
        <f t="shared" si="25"/>
        <v/>
      </c>
    </row>
    <row r="1626" spans="1:5" x14ac:dyDescent="0.2">
      <c r="A1626" s="4">
        <v>225948449</v>
      </c>
      <c r="B1626">
        <v>15597412</v>
      </c>
      <c r="C1626">
        <f>COUNTIF(Stat!A$2:A$67, B1626)</f>
        <v>0</v>
      </c>
      <c r="D1626" s="17">
        <v>10</v>
      </c>
      <c r="E1626" t="str">
        <f t="shared" si="25"/>
        <v/>
      </c>
    </row>
    <row r="1627" spans="1:5" x14ac:dyDescent="0.2">
      <c r="A1627" s="4">
        <v>225950775</v>
      </c>
      <c r="B1627">
        <v>4384222</v>
      </c>
      <c r="C1627">
        <f>COUNTIF(Stat!A$2:A$67, B1627)</f>
        <v>0</v>
      </c>
      <c r="D1627" s="17">
        <v>10</v>
      </c>
      <c r="E1627" t="str">
        <f t="shared" si="25"/>
        <v/>
      </c>
    </row>
    <row r="1628" spans="1:5" x14ac:dyDescent="0.2">
      <c r="A1628" s="4">
        <v>225953040</v>
      </c>
      <c r="B1628">
        <v>9084142</v>
      </c>
      <c r="C1628">
        <f>COUNTIF(Stat!A$2:A$67, B1628)</f>
        <v>0</v>
      </c>
      <c r="D1628" s="17">
        <v>10</v>
      </c>
      <c r="E1628" t="str">
        <f t="shared" si="25"/>
        <v/>
      </c>
    </row>
    <row r="1629" spans="1:5" x14ac:dyDescent="0.2">
      <c r="A1629" s="4">
        <v>225953277</v>
      </c>
      <c r="B1629">
        <v>24142553</v>
      </c>
      <c r="C1629">
        <f>COUNTIF(Stat!A$2:A$67, B1629)</f>
        <v>0</v>
      </c>
      <c r="D1629" s="17">
        <v>10</v>
      </c>
      <c r="E1629" t="str">
        <f t="shared" si="25"/>
        <v/>
      </c>
    </row>
    <row r="1630" spans="1:5" x14ac:dyDescent="0.2">
      <c r="A1630" s="4">
        <v>225954901</v>
      </c>
      <c r="B1630">
        <v>24142718</v>
      </c>
      <c r="C1630">
        <f>COUNTIF(Stat!A$2:A$67, B1630)</f>
        <v>0</v>
      </c>
      <c r="D1630" s="17">
        <v>10</v>
      </c>
      <c r="E1630" t="str">
        <f t="shared" si="25"/>
        <v/>
      </c>
    </row>
    <row r="1631" spans="1:5" x14ac:dyDescent="0.2">
      <c r="A1631" s="4">
        <v>225956361</v>
      </c>
      <c r="B1631">
        <v>3789242</v>
      </c>
      <c r="C1631">
        <f>COUNTIF(Stat!A$2:A$67, B1631)</f>
        <v>1</v>
      </c>
      <c r="D1631" s="17">
        <v>10</v>
      </c>
      <c r="E1631">
        <f t="shared" si="25"/>
        <v>225956361</v>
      </c>
    </row>
    <row r="1632" spans="1:5" x14ac:dyDescent="0.2">
      <c r="A1632" s="4">
        <v>225961734</v>
      </c>
      <c r="B1632">
        <v>10794842</v>
      </c>
      <c r="C1632">
        <f>COUNTIF(Stat!A$2:A$67, B1632)</f>
        <v>0</v>
      </c>
      <c r="D1632" s="17">
        <v>10</v>
      </c>
      <c r="E1632" t="str">
        <f t="shared" si="25"/>
        <v/>
      </c>
    </row>
    <row r="1633" spans="1:5" x14ac:dyDescent="0.2">
      <c r="A1633" s="4">
        <v>225962259</v>
      </c>
      <c r="B1633">
        <v>17049542</v>
      </c>
      <c r="C1633">
        <f>COUNTIF(Stat!A$2:A$67, B1633)</f>
        <v>0</v>
      </c>
      <c r="D1633" s="17">
        <v>10</v>
      </c>
      <c r="E1633" t="str">
        <f t="shared" si="25"/>
        <v/>
      </c>
    </row>
    <row r="1634" spans="1:5" x14ac:dyDescent="0.2">
      <c r="A1634" s="4">
        <v>225963072</v>
      </c>
      <c r="B1634">
        <v>1403760</v>
      </c>
      <c r="C1634">
        <f>COUNTIF(Stat!A$2:A$67, B1634)</f>
        <v>0</v>
      </c>
      <c r="D1634" s="17">
        <v>12</v>
      </c>
      <c r="E1634" t="str">
        <f t="shared" si="25"/>
        <v/>
      </c>
    </row>
    <row r="1635" spans="1:5" x14ac:dyDescent="0.2">
      <c r="A1635" s="4">
        <v>225963288</v>
      </c>
      <c r="B1635" t="s">
        <v>208</v>
      </c>
      <c r="C1635">
        <f>COUNTIF(Stat!A$2:A$67, B1635)</f>
        <v>0</v>
      </c>
      <c r="D1635" s="17">
        <v>10</v>
      </c>
      <c r="E1635" t="str">
        <f t="shared" si="25"/>
        <v/>
      </c>
    </row>
    <row r="1636" spans="1:5" x14ac:dyDescent="0.2">
      <c r="A1636" s="4">
        <v>225965835</v>
      </c>
      <c r="B1636">
        <v>24143497</v>
      </c>
      <c r="C1636">
        <f>COUNTIF(Stat!A$2:A$67, B1636)</f>
        <v>0</v>
      </c>
      <c r="D1636" s="17">
        <v>10</v>
      </c>
      <c r="E1636" t="str">
        <f t="shared" si="25"/>
        <v/>
      </c>
    </row>
    <row r="1637" spans="1:5" x14ac:dyDescent="0.2">
      <c r="A1637" s="4">
        <v>225965939</v>
      </c>
      <c r="B1637">
        <v>377244</v>
      </c>
      <c r="C1637">
        <f>COUNTIF(Stat!A$2:A$67, B1637)</f>
        <v>0</v>
      </c>
      <c r="D1637" s="17">
        <v>10</v>
      </c>
      <c r="E1637" t="str">
        <f t="shared" si="25"/>
        <v/>
      </c>
    </row>
    <row r="1638" spans="1:5" x14ac:dyDescent="0.2">
      <c r="A1638" s="4">
        <v>225966027</v>
      </c>
      <c r="B1638">
        <v>985429</v>
      </c>
      <c r="C1638">
        <f>COUNTIF(Stat!A$2:A$67, B1638)</f>
        <v>0</v>
      </c>
      <c r="D1638" s="17">
        <v>10</v>
      </c>
      <c r="E1638" t="str">
        <f t="shared" si="25"/>
        <v/>
      </c>
    </row>
    <row r="1639" spans="1:5" x14ac:dyDescent="0.2">
      <c r="A1639" s="4">
        <v>225966089</v>
      </c>
      <c r="B1639">
        <v>24143533</v>
      </c>
      <c r="C1639">
        <f>COUNTIF(Stat!A$2:A$67, B1639)</f>
        <v>0</v>
      </c>
      <c r="D1639" s="17">
        <v>10</v>
      </c>
      <c r="E1639" t="str">
        <f t="shared" si="25"/>
        <v/>
      </c>
    </row>
    <row r="1640" spans="1:5" x14ac:dyDescent="0.2">
      <c r="A1640" s="4">
        <v>225970092</v>
      </c>
      <c r="B1640" t="s">
        <v>208</v>
      </c>
      <c r="C1640">
        <f>COUNTIF(Stat!A$2:A$67, B1640)</f>
        <v>0</v>
      </c>
      <c r="D1640" s="17">
        <v>10</v>
      </c>
      <c r="E1640" t="str">
        <f t="shared" si="25"/>
        <v/>
      </c>
    </row>
    <row r="1641" spans="1:5" x14ac:dyDescent="0.2">
      <c r="A1641" s="4">
        <v>225970829</v>
      </c>
      <c r="B1641">
        <v>24143888</v>
      </c>
      <c r="C1641">
        <f>COUNTIF(Stat!A$2:A$67, B1641)</f>
        <v>0</v>
      </c>
      <c r="D1641" s="17">
        <v>10</v>
      </c>
      <c r="E1641" t="str">
        <f t="shared" si="25"/>
        <v/>
      </c>
    </row>
    <row r="1642" spans="1:5" x14ac:dyDescent="0.2">
      <c r="A1642" s="4">
        <v>225972204</v>
      </c>
      <c r="B1642">
        <v>17049542</v>
      </c>
      <c r="C1642">
        <f>COUNTIF(Stat!A$2:A$67, B1642)</f>
        <v>0</v>
      </c>
      <c r="D1642" s="17">
        <v>10</v>
      </c>
      <c r="E1642" t="str">
        <f t="shared" si="25"/>
        <v/>
      </c>
    </row>
    <row r="1643" spans="1:5" x14ac:dyDescent="0.2">
      <c r="A1643" s="4">
        <v>225973005</v>
      </c>
      <c r="B1643">
        <v>1308714</v>
      </c>
      <c r="C1643">
        <f>COUNTIF(Stat!A$2:A$67, B1643)</f>
        <v>0</v>
      </c>
      <c r="D1643" s="17">
        <v>10</v>
      </c>
      <c r="E1643" t="str">
        <f t="shared" si="25"/>
        <v/>
      </c>
    </row>
    <row r="1644" spans="1:5" x14ac:dyDescent="0.2">
      <c r="A1644" s="4">
        <v>225976633</v>
      </c>
      <c r="B1644">
        <v>18630612</v>
      </c>
      <c r="C1644">
        <f>COUNTIF(Stat!A$2:A$67, B1644)</f>
        <v>0</v>
      </c>
      <c r="D1644" s="17">
        <v>10</v>
      </c>
      <c r="E1644" t="str">
        <f t="shared" si="25"/>
        <v/>
      </c>
    </row>
    <row r="1645" spans="1:5" x14ac:dyDescent="0.2">
      <c r="A1645" s="4">
        <v>225976985</v>
      </c>
      <c r="B1645">
        <v>18616592</v>
      </c>
      <c r="C1645">
        <f>COUNTIF(Stat!A$2:A$67, B1645)</f>
        <v>0</v>
      </c>
      <c r="D1645" s="17">
        <v>10</v>
      </c>
      <c r="E1645" t="str">
        <f t="shared" si="25"/>
        <v/>
      </c>
    </row>
    <row r="1646" spans="1:5" x14ac:dyDescent="0.2">
      <c r="A1646" s="4">
        <v>225979745</v>
      </c>
      <c r="B1646" t="s">
        <v>208</v>
      </c>
      <c r="C1646">
        <f>COUNTIF(Stat!A$2:A$67, B1646)</f>
        <v>0</v>
      </c>
      <c r="D1646" s="17">
        <v>11</v>
      </c>
      <c r="E1646" t="str">
        <f t="shared" si="25"/>
        <v/>
      </c>
    </row>
    <row r="1647" spans="1:5" x14ac:dyDescent="0.2">
      <c r="A1647" s="4">
        <v>225986139</v>
      </c>
      <c r="B1647">
        <v>814077</v>
      </c>
      <c r="C1647">
        <f>COUNTIF(Stat!A$2:A$67, B1647)</f>
        <v>0</v>
      </c>
      <c r="D1647" s="17">
        <v>11</v>
      </c>
      <c r="E1647" t="str">
        <f t="shared" si="25"/>
        <v/>
      </c>
    </row>
    <row r="1648" spans="1:5" x14ac:dyDescent="0.2">
      <c r="A1648" s="4">
        <v>225986699</v>
      </c>
      <c r="B1648">
        <v>814077</v>
      </c>
      <c r="C1648">
        <f>COUNTIF(Stat!A$2:A$67, B1648)</f>
        <v>0</v>
      </c>
      <c r="D1648" s="17">
        <v>11</v>
      </c>
      <c r="E1648" t="str">
        <f t="shared" si="25"/>
        <v/>
      </c>
    </row>
    <row r="1649" spans="1:5" x14ac:dyDescent="0.2">
      <c r="A1649" s="4">
        <v>225987319</v>
      </c>
      <c r="B1649">
        <v>21508182</v>
      </c>
      <c r="C1649">
        <f>COUNTIF(Stat!A$2:A$67, B1649)</f>
        <v>0</v>
      </c>
      <c r="D1649" s="17">
        <v>10</v>
      </c>
      <c r="E1649" t="str">
        <f t="shared" si="25"/>
        <v/>
      </c>
    </row>
    <row r="1650" spans="1:5" x14ac:dyDescent="0.2">
      <c r="A1650" s="4">
        <v>225987365</v>
      </c>
      <c r="B1650">
        <v>21508182</v>
      </c>
      <c r="C1650">
        <f>COUNTIF(Stat!A$2:A$67, B1650)</f>
        <v>0</v>
      </c>
      <c r="D1650" s="17">
        <v>10</v>
      </c>
      <c r="E1650" t="str">
        <f t="shared" si="25"/>
        <v/>
      </c>
    </row>
    <row r="1651" spans="1:5" x14ac:dyDescent="0.2">
      <c r="A1651" s="4">
        <v>225987381</v>
      </c>
      <c r="B1651">
        <v>11666052</v>
      </c>
      <c r="C1651">
        <f>COUNTIF(Stat!A$2:A$67, B1651)</f>
        <v>0</v>
      </c>
      <c r="D1651" s="17">
        <v>10</v>
      </c>
      <c r="E1651" t="str">
        <f t="shared" si="25"/>
        <v/>
      </c>
    </row>
    <row r="1652" spans="1:5" x14ac:dyDescent="0.2">
      <c r="A1652" s="4">
        <v>225987389</v>
      </c>
      <c r="B1652">
        <v>11666052</v>
      </c>
      <c r="C1652">
        <f>COUNTIF(Stat!A$2:A$67, B1652)</f>
        <v>0</v>
      </c>
      <c r="D1652" s="17">
        <v>10</v>
      </c>
      <c r="E1652" t="str">
        <f t="shared" si="25"/>
        <v/>
      </c>
    </row>
    <row r="1653" spans="1:5" x14ac:dyDescent="0.2">
      <c r="A1653" s="4">
        <v>225987425</v>
      </c>
      <c r="B1653">
        <v>11666052</v>
      </c>
      <c r="C1653">
        <f>COUNTIF(Stat!A$2:A$67, B1653)</f>
        <v>0</v>
      </c>
      <c r="D1653" s="17">
        <v>10</v>
      </c>
      <c r="E1653" t="str">
        <f t="shared" si="25"/>
        <v/>
      </c>
    </row>
    <row r="1654" spans="1:5" x14ac:dyDescent="0.2">
      <c r="A1654" s="4">
        <v>225987672</v>
      </c>
      <c r="B1654">
        <v>23776162</v>
      </c>
      <c r="C1654">
        <f>COUNTIF(Stat!A$2:A$67, B1654)</f>
        <v>0</v>
      </c>
      <c r="D1654" s="17">
        <v>10</v>
      </c>
      <c r="E1654" t="str">
        <f t="shared" si="25"/>
        <v/>
      </c>
    </row>
    <row r="1655" spans="1:5" x14ac:dyDescent="0.2">
      <c r="A1655" s="4">
        <v>225988956</v>
      </c>
      <c r="B1655">
        <v>24143888</v>
      </c>
      <c r="C1655">
        <f>COUNTIF(Stat!A$2:A$67, B1655)</f>
        <v>0</v>
      </c>
      <c r="D1655" s="17">
        <v>10</v>
      </c>
      <c r="E1655" t="str">
        <f t="shared" si="25"/>
        <v/>
      </c>
    </row>
    <row r="1656" spans="1:5" x14ac:dyDescent="0.2">
      <c r="A1656" s="4">
        <v>225989376</v>
      </c>
      <c r="B1656">
        <v>24086474</v>
      </c>
      <c r="C1656">
        <f>COUNTIF(Stat!A$2:A$67, B1656)</f>
        <v>0</v>
      </c>
      <c r="D1656" s="17">
        <v>11</v>
      </c>
      <c r="E1656" t="str">
        <f t="shared" si="25"/>
        <v/>
      </c>
    </row>
    <row r="1657" spans="1:5" x14ac:dyDescent="0.2">
      <c r="A1657" s="4">
        <v>225990238</v>
      </c>
      <c r="B1657">
        <v>23875882</v>
      </c>
      <c r="C1657">
        <f>COUNTIF(Stat!A$2:A$67, B1657)</f>
        <v>1</v>
      </c>
      <c r="D1657" s="17">
        <v>10</v>
      </c>
      <c r="E1657">
        <f t="shared" si="25"/>
        <v>225990238</v>
      </c>
    </row>
    <row r="1658" spans="1:5" x14ac:dyDescent="0.2">
      <c r="A1658" s="4">
        <v>225990254</v>
      </c>
      <c r="B1658">
        <v>13391152</v>
      </c>
      <c r="C1658">
        <f>COUNTIF(Stat!A$2:A$67, B1658)</f>
        <v>0</v>
      </c>
      <c r="D1658" s="17">
        <v>10</v>
      </c>
      <c r="E1658" t="str">
        <f t="shared" si="25"/>
        <v/>
      </c>
    </row>
    <row r="1659" spans="1:5" x14ac:dyDescent="0.2">
      <c r="A1659" s="4">
        <v>225990264</v>
      </c>
      <c r="B1659">
        <v>13391152</v>
      </c>
      <c r="C1659">
        <f>COUNTIF(Stat!A$2:A$67, B1659)</f>
        <v>0</v>
      </c>
      <c r="D1659" s="17">
        <v>10</v>
      </c>
      <c r="E1659" t="str">
        <f t="shared" si="25"/>
        <v/>
      </c>
    </row>
    <row r="1660" spans="1:5" x14ac:dyDescent="0.2">
      <c r="A1660" s="4">
        <v>225990308</v>
      </c>
      <c r="B1660">
        <v>5446872</v>
      </c>
      <c r="C1660">
        <f>COUNTIF(Stat!A$2:A$67, B1660)</f>
        <v>0</v>
      </c>
      <c r="D1660" s="17">
        <v>11</v>
      </c>
      <c r="E1660" t="str">
        <f t="shared" si="25"/>
        <v/>
      </c>
    </row>
    <row r="1661" spans="1:5" x14ac:dyDescent="0.2">
      <c r="A1661" s="4">
        <v>225990545</v>
      </c>
      <c r="B1661">
        <v>24024710</v>
      </c>
      <c r="C1661">
        <f>COUNTIF(Stat!A$2:A$67, B1661)</f>
        <v>0</v>
      </c>
      <c r="D1661" s="17">
        <v>10</v>
      </c>
      <c r="E1661" t="str">
        <f t="shared" si="25"/>
        <v/>
      </c>
    </row>
    <row r="1662" spans="1:5" x14ac:dyDescent="0.2">
      <c r="A1662" s="4">
        <v>225993394</v>
      </c>
      <c r="B1662">
        <v>18212122</v>
      </c>
      <c r="C1662">
        <f>COUNTIF(Stat!A$2:A$67, B1662)</f>
        <v>0</v>
      </c>
      <c r="D1662" s="17">
        <v>11</v>
      </c>
      <c r="E1662" t="str">
        <f t="shared" si="25"/>
        <v/>
      </c>
    </row>
    <row r="1663" spans="1:5" x14ac:dyDescent="0.2">
      <c r="A1663" s="4">
        <v>225993734</v>
      </c>
      <c r="B1663">
        <v>18838672</v>
      </c>
      <c r="C1663">
        <f>COUNTIF(Stat!A$2:A$67, B1663)</f>
        <v>0</v>
      </c>
      <c r="D1663" s="17">
        <v>10</v>
      </c>
      <c r="E1663" t="str">
        <f t="shared" si="25"/>
        <v/>
      </c>
    </row>
    <row r="1664" spans="1:5" x14ac:dyDescent="0.2">
      <c r="A1664" s="4">
        <v>225993841</v>
      </c>
      <c r="B1664" t="s">
        <v>208</v>
      </c>
      <c r="C1664">
        <f>COUNTIF(Stat!A$2:A$67, B1664)</f>
        <v>0</v>
      </c>
      <c r="D1664" s="17">
        <v>10</v>
      </c>
      <c r="E1664" t="str">
        <f t="shared" si="25"/>
        <v/>
      </c>
    </row>
    <row r="1665" spans="1:5" x14ac:dyDescent="0.2">
      <c r="A1665" s="4">
        <v>225993886</v>
      </c>
      <c r="B1665">
        <v>14944652</v>
      </c>
      <c r="C1665">
        <f>COUNTIF(Stat!A$2:A$67, B1665)</f>
        <v>0</v>
      </c>
      <c r="D1665" s="17">
        <v>11</v>
      </c>
      <c r="E1665" t="str">
        <f t="shared" si="25"/>
        <v/>
      </c>
    </row>
    <row r="1666" spans="1:5" x14ac:dyDescent="0.2">
      <c r="A1666" s="4">
        <v>225995418</v>
      </c>
      <c r="B1666">
        <v>24103460</v>
      </c>
      <c r="C1666">
        <f>COUNTIF(Stat!A$2:A$67, B1666)</f>
        <v>0</v>
      </c>
      <c r="D1666" s="17">
        <v>11</v>
      </c>
      <c r="E1666" t="str">
        <f t="shared" si="25"/>
        <v/>
      </c>
    </row>
    <row r="1667" spans="1:5" x14ac:dyDescent="0.2">
      <c r="A1667" s="4">
        <v>225995438</v>
      </c>
      <c r="B1667">
        <v>24103460</v>
      </c>
      <c r="C1667">
        <f>COUNTIF(Stat!A$2:A$67, B1667)</f>
        <v>0</v>
      </c>
      <c r="D1667" s="17">
        <v>11</v>
      </c>
      <c r="E1667" t="str">
        <f t="shared" ref="E1667:E1730" si="26">IF(C1667=1, A1667, "")</f>
        <v/>
      </c>
    </row>
    <row r="1668" spans="1:5" x14ac:dyDescent="0.2">
      <c r="A1668" s="4">
        <v>225995451</v>
      </c>
      <c r="B1668">
        <v>24103460</v>
      </c>
      <c r="C1668">
        <f>COUNTIF(Stat!A$2:A$67, B1668)</f>
        <v>0</v>
      </c>
      <c r="D1668" s="17">
        <v>11</v>
      </c>
      <c r="E1668" t="str">
        <f t="shared" si="26"/>
        <v/>
      </c>
    </row>
    <row r="1669" spans="1:5" x14ac:dyDescent="0.2">
      <c r="A1669" s="4">
        <v>225996471</v>
      </c>
      <c r="B1669">
        <v>6682462</v>
      </c>
      <c r="C1669">
        <f>COUNTIF(Stat!A$2:A$67, B1669)</f>
        <v>0</v>
      </c>
      <c r="D1669" s="17">
        <v>10</v>
      </c>
      <c r="E1669" t="str">
        <f t="shared" si="26"/>
        <v/>
      </c>
    </row>
    <row r="1670" spans="1:5" x14ac:dyDescent="0.2">
      <c r="A1670" s="4">
        <v>225996772</v>
      </c>
      <c r="B1670">
        <v>9870632</v>
      </c>
      <c r="C1670">
        <f>COUNTIF(Stat!A$2:A$67, B1670)</f>
        <v>0</v>
      </c>
      <c r="D1670" s="17">
        <v>10</v>
      </c>
      <c r="E1670" t="str">
        <f t="shared" si="26"/>
        <v/>
      </c>
    </row>
    <row r="1671" spans="1:5" x14ac:dyDescent="0.2">
      <c r="A1671" s="4">
        <v>225997617</v>
      </c>
      <c r="B1671">
        <v>24145935</v>
      </c>
      <c r="C1671">
        <f>COUNTIF(Stat!A$2:A$67, B1671)</f>
        <v>0</v>
      </c>
      <c r="D1671" s="17">
        <v>10</v>
      </c>
      <c r="E1671" t="str">
        <f t="shared" si="26"/>
        <v/>
      </c>
    </row>
    <row r="1672" spans="1:5" x14ac:dyDescent="0.2">
      <c r="A1672" s="4">
        <v>225998666</v>
      </c>
      <c r="B1672" t="s">
        <v>208</v>
      </c>
      <c r="C1672">
        <f>COUNTIF(Stat!A$2:A$67, B1672)</f>
        <v>0</v>
      </c>
      <c r="D1672" s="17">
        <v>12</v>
      </c>
      <c r="E1672" t="str">
        <f t="shared" si="26"/>
        <v/>
      </c>
    </row>
    <row r="1673" spans="1:5" x14ac:dyDescent="0.2">
      <c r="A1673" s="4">
        <v>225998675</v>
      </c>
      <c r="B1673">
        <v>1478030</v>
      </c>
      <c r="C1673">
        <f>COUNTIF(Stat!A$2:A$67, B1673)</f>
        <v>0</v>
      </c>
      <c r="D1673" s="17">
        <v>11</v>
      </c>
      <c r="E1673" t="str">
        <f t="shared" si="26"/>
        <v/>
      </c>
    </row>
    <row r="1674" spans="1:5" x14ac:dyDescent="0.2">
      <c r="A1674" s="4">
        <v>225998891</v>
      </c>
      <c r="B1674">
        <v>23834479</v>
      </c>
      <c r="C1674">
        <f>COUNTIF(Stat!A$2:A$67, B1674)</f>
        <v>0</v>
      </c>
      <c r="D1674" s="17">
        <v>10</v>
      </c>
      <c r="E1674" t="str">
        <f t="shared" si="26"/>
        <v/>
      </c>
    </row>
    <row r="1675" spans="1:5" x14ac:dyDescent="0.2">
      <c r="A1675" s="4">
        <v>226002368</v>
      </c>
      <c r="B1675">
        <v>604556</v>
      </c>
      <c r="C1675">
        <f>COUNTIF(Stat!A$2:A$67, B1675)</f>
        <v>0</v>
      </c>
      <c r="D1675" s="17">
        <v>10</v>
      </c>
      <c r="E1675" t="str">
        <f t="shared" si="26"/>
        <v/>
      </c>
    </row>
    <row r="1676" spans="1:5" x14ac:dyDescent="0.2">
      <c r="A1676" s="4">
        <v>226002618</v>
      </c>
      <c r="B1676">
        <v>20661892</v>
      </c>
      <c r="C1676">
        <f>COUNTIF(Stat!A$2:A$67, B1676)</f>
        <v>0</v>
      </c>
      <c r="D1676" s="17">
        <v>10</v>
      </c>
      <c r="E1676" t="str">
        <f t="shared" si="26"/>
        <v/>
      </c>
    </row>
    <row r="1677" spans="1:5" x14ac:dyDescent="0.2">
      <c r="A1677" s="4">
        <v>226004032</v>
      </c>
      <c r="B1677">
        <v>14677392</v>
      </c>
      <c r="C1677">
        <f>COUNTIF(Stat!A$2:A$67, B1677)</f>
        <v>0</v>
      </c>
      <c r="D1677" s="17">
        <v>10</v>
      </c>
      <c r="E1677" t="str">
        <f t="shared" si="26"/>
        <v/>
      </c>
    </row>
    <row r="1678" spans="1:5" x14ac:dyDescent="0.2">
      <c r="A1678" s="4">
        <v>226004303</v>
      </c>
      <c r="B1678">
        <v>23953443</v>
      </c>
      <c r="C1678">
        <f>COUNTIF(Stat!A$2:A$67, B1678)</f>
        <v>0</v>
      </c>
      <c r="D1678" s="17">
        <v>10</v>
      </c>
      <c r="E1678" t="str">
        <f t="shared" si="26"/>
        <v/>
      </c>
    </row>
    <row r="1679" spans="1:5" x14ac:dyDescent="0.2">
      <c r="A1679" s="4">
        <v>226004520</v>
      </c>
      <c r="B1679">
        <v>20983392</v>
      </c>
      <c r="C1679">
        <f>COUNTIF(Stat!A$2:A$67, B1679)</f>
        <v>0</v>
      </c>
      <c r="D1679" s="17">
        <v>10</v>
      </c>
      <c r="E1679" t="str">
        <f t="shared" si="26"/>
        <v/>
      </c>
    </row>
    <row r="1680" spans="1:5" x14ac:dyDescent="0.2">
      <c r="A1680" s="4">
        <v>226005115</v>
      </c>
      <c r="B1680">
        <v>1362732</v>
      </c>
      <c r="C1680">
        <f>COUNTIF(Stat!A$2:A$67, B1680)</f>
        <v>0</v>
      </c>
      <c r="D1680" s="17">
        <v>10</v>
      </c>
      <c r="E1680" t="str">
        <f t="shared" si="26"/>
        <v/>
      </c>
    </row>
    <row r="1681" spans="1:5" x14ac:dyDescent="0.2">
      <c r="A1681" s="4">
        <v>226006402</v>
      </c>
      <c r="B1681">
        <v>23923760</v>
      </c>
      <c r="C1681">
        <f>COUNTIF(Stat!A$2:A$67, B1681)</f>
        <v>0</v>
      </c>
      <c r="D1681" s="17">
        <v>10</v>
      </c>
      <c r="E1681" t="str">
        <f t="shared" si="26"/>
        <v/>
      </c>
    </row>
    <row r="1682" spans="1:5" x14ac:dyDescent="0.2">
      <c r="A1682" s="4">
        <v>226007831</v>
      </c>
      <c r="B1682">
        <v>5881012</v>
      </c>
      <c r="C1682">
        <f>COUNTIF(Stat!A$2:A$67, B1682)</f>
        <v>0</v>
      </c>
      <c r="D1682" s="17">
        <v>10</v>
      </c>
      <c r="E1682" t="str">
        <f t="shared" si="26"/>
        <v/>
      </c>
    </row>
    <row r="1683" spans="1:5" x14ac:dyDescent="0.2">
      <c r="A1683" s="4">
        <v>226007874</v>
      </c>
      <c r="B1683">
        <v>24146853</v>
      </c>
      <c r="C1683">
        <f>COUNTIF(Stat!A$2:A$67, B1683)</f>
        <v>0</v>
      </c>
      <c r="D1683" s="17">
        <v>10</v>
      </c>
      <c r="E1683" t="str">
        <f t="shared" si="26"/>
        <v/>
      </c>
    </row>
    <row r="1684" spans="1:5" x14ac:dyDescent="0.2">
      <c r="A1684" s="4">
        <v>226009288</v>
      </c>
      <c r="B1684">
        <v>17049542</v>
      </c>
      <c r="C1684">
        <f>COUNTIF(Stat!A$2:A$67, B1684)</f>
        <v>0</v>
      </c>
      <c r="D1684" s="17">
        <v>10</v>
      </c>
      <c r="E1684" t="str">
        <f t="shared" si="26"/>
        <v/>
      </c>
    </row>
    <row r="1685" spans="1:5" x14ac:dyDescent="0.2">
      <c r="A1685" s="4">
        <v>226009571</v>
      </c>
      <c r="B1685">
        <v>706466</v>
      </c>
      <c r="C1685">
        <f>COUNTIF(Stat!A$2:A$67, B1685)</f>
        <v>0</v>
      </c>
      <c r="D1685" s="17">
        <v>11</v>
      </c>
      <c r="E1685" t="str">
        <f t="shared" si="26"/>
        <v/>
      </c>
    </row>
    <row r="1686" spans="1:5" x14ac:dyDescent="0.2">
      <c r="A1686" s="4">
        <v>226009684</v>
      </c>
      <c r="B1686">
        <v>13063412</v>
      </c>
      <c r="C1686">
        <f>COUNTIF(Stat!A$2:A$67, B1686)</f>
        <v>0</v>
      </c>
      <c r="D1686" s="17">
        <v>11</v>
      </c>
      <c r="E1686" t="str">
        <f t="shared" si="26"/>
        <v/>
      </c>
    </row>
    <row r="1687" spans="1:5" x14ac:dyDescent="0.2">
      <c r="A1687" s="4">
        <v>226009719</v>
      </c>
      <c r="B1687">
        <v>13063412</v>
      </c>
      <c r="C1687">
        <f>COUNTIF(Stat!A$2:A$67, B1687)</f>
        <v>0</v>
      </c>
      <c r="D1687" s="17">
        <v>11</v>
      </c>
      <c r="E1687" t="str">
        <f t="shared" si="26"/>
        <v/>
      </c>
    </row>
    <row r="1688" spans="1:5" x14ac:dyDescent="0.2">
      <c r="A1688" s="4">
        <v>226009981</v>
      </c>
      <c r="B1688">
        <v>24147075</v>
      </c>
      <c r="C1688">
        <f>COUNTIF(Stat!A$2:A$67, B1688)</f>
        <v>0</v>
      </c>
      <c r="D1688" s="17">
        <v>10</v>
      </c>
      <c r="E1688" t="str">
        <f t="shared" si="26"/>
        <v/>
      </c>
    </row>
    <row r="1689" spans="1:5" x14ac:dyDescent="0.2">
      <c r="A1689" s="4">
        <v>226010256</v>
      </c>
      <c r="B1689">
        <v>24147086</v>
      </c>
      <c r="C1689">
        <f>COUNTIF(Stat!A$2:A$67, B1689)</f>
        <v>0</v>
      </c>
      <c r="D1689" s="17">
        <v>11</v>
      </c>
      <c r="E1689" t="str">
        <f t="shared" si="26"/>
        <v/>
      </c>
    </row>
    <row r="1690" spans="1:5" x14ac:dyDescent="0.2">
      <c r="A1690" s="4">
        <v>226010316</v>
      </c>
      <c r="B1690">
        <v>24147086</v>
      </c>
      <c r="C1690">
        <f>COUNTIF(Stat!A$2:A$67, B1690)</f>
        <v>0</v>
      </c>
      <c r="D1690" s="17">
        <v>11</v>
      </c>
      <c r="E1690" t="str">
        <f t="shared" si="26"/>
        <v/>
      </c>
    </row>
    <row r="1691" spans="1:5" x14ac:dyDescent="0.2">
      <c r="A1691" s="4">
        <v>226011868</v>
      </c>
      <c r="B1691">
        <v>882028</v>
      </c>
      <c r="C1691">
        <f>COUNTIF(Stat!A$2:A$67, B1691)</f>
        <v>0</v>
      </c>
      <c r="D1691" s="17">
        <v>11</v>
      </c>
      <c r="E1691" t="str">
        <f t="shared" si="26"/>
        <v/>
      </c>
    </row>
    <row r="1692" spans="1:5" x14ac:dyDescent="0.2">
      <c r="A1692" s="4">
        <v>226011902</v>
      </c>
      <c r="B1692">
        <v>882028</v>
      </c>
      <c r="C1692">
        <f>COUNTIF(Stat!A$2:A$67, B1692)</f>
        <v>0</v>
      </c>
      <c r="D1692" s="17">
        <v>12</v>
      </c>
      <c r="E1692" t="str">
        <f t="shared" si="26"/>
        <v/>
      </c>
    </row>
    <row r="1693" spans="1:5" x14ac:dyDescent="0.2">
      <c r="A1693" s="4">
        <v>226012172</v>
      </c>
      <c r="B1693">
        <v>1419284</v>
      </c>
      <c r="C1693">
        <f>COUNTIF(Stat!A$2:A$67, B1693)</f>
        <v>0</v>
      </c>
      <c r="D1693" s="17">
        <v>10</v>
      </c>
      <c r="E1693" t="str">
        <f t="shared" si="26"/>
        <v/>
      </c>
    </row>
    <row r="1694" spans="1:5" x14ac:dyDescent="0.2">
      <c r="A1694" s="4">
        <v>226014581</v>
      </c>
      <c r="B1694">
        <v>1051762</v>
      </c>
      <c r="C1694">
        <f>COUNTIF(Stat!A$2:A$67, B1694)</f>
        <v>1</v>
      </c>
      <c r="D1694" s="17">
        <v>10</v>
      </c>
      <c r="E1694">
        <f t="shared" si="26"/>
        <v>226014581</v>
      </c>
    </row>
    <row r="1695" spans="1:5" x14ac:dyDescent="0.2">
      <c r="A1695" s="4">
        <v>226015123</v>
      </c>
      <c r="B1695">
        <v>14516412</v>
      </c>
      <c r="C1695">
        <f>COUNTIF(Stat!A$2:A$67, B1695)</f>
        <v>0</v>
      </c>
      <c r="D1695" s="17">
        <v>10</v>
      </c>
      <c r="E1695" t="str">
        <f t="shared" si="26"/>
        <v/>
      </c>
    </row>
    <row r="1696" spans="1:5" x14ac:dyDescent="0.2">
      <c r="A1696" s="4">
        <v>226016229</v>
      </c>
      <c r="B1696">
        <v>14838612</v>
      </c>
      <c r="C1696">
        <f>COUNTIF(Stat!A$2:A$67, B1696)</f>
        <v>0</v>
      </c>
      <c r="D1696" s="17">
        <v>10</v>
      </c>
      <c r="E1696" t="str">
        <f t="shared" si="26"/>
        <v/>
      </c>
    </row>
    <row r="1697" spans="1:5" x14ac:dyDescent="0.2">
      <c r="A1697" s="4">
        <v>226017146</v>
      </c>
      <c r="B1697">
        <v>23699006</v>
      </c>
      <c r="C1697">
        <f>COUNTIF(Stat!A$2:A$67, B1697)</f>
        <v>0</v>
      </c>
      <c r="D1697" s="17">
        <v>10</v>
      </c>
      <c r="E1697" t="str">
        <f t="shared" si="26"/>
        <v/>
      </c>
    </row>
    <row r="1698" spans="1:5" x14ac:dyDescent="0.2">
      <c r="A1698" s="4">
        <v>226017355</v>
      </c>
      <c r="B1698">
        <v>6838692</v>
      </c>
      <c r="C1698">
        <f>COUNTIF(Stat!A$2:A$67, B1698)</f>
        <v>0</v>
      </c>
      <c r="D1698" s="17">
        <v>10</v>
      </c>
      <c r="E1698" t="str">
        <f t="shared" si="26"/>
        <v/>
      </c>
    </row>
    <row r="1699" spans="1:5" x14ac:dyDescent="0.2">
      <c r="A1699" s="4">
        <v>226017409</v>
      </c>
      <c r="B1699">
        <v>2096281</v>
      </c>
      <c r="C1699">
        <f>COUNTIF(Stat!A$2:A$67, B1699)</f>
        <v>0</v>
      </c>
      <c r="D1699" s="17">
        <v>10</v>
      </c>
      <c r="E1699" t="str">
        <f t="shared" si="26"/>
        <v/>
      </c>
    </row>
    <row r="1700" spans="1:5" x14ac:dyDescent="0.2">
      <c r="A1700" s="4">
        <v>226017471</v>
      </c>
      <c r="B1700">
        <v>2096281</v>
      </c>
      <c r="C1700">
        <f>COUNTIF(Stat!A$2:A$67, B1700)</f>
        <v>0</v>
      </c>
      <c r="D1700" s="17">
        <v>10</v>
      </c>
      <c r="E1700" t="str">
        <f t="shared" si="26"/>
        <v/>
      </c>
    </row>
    <row r="1701" spans="1:5" x14ac:dyDescent="0.2">
      <c r="A1701" s="4">
        <v>226019862</v>
      </c>
      <c r="B1701">
        <v>24147961</v>
      </c>
      <c r="C1701">
        <f>COUNTIF(Stat!A$2:A$67, B1701)</f>
        <v>0</v>
      </c>
      <c r="D1701" s="17">
        <v>10</v>
      </c>
      <c r="E1701" t="str">
        <f t="shared" si="26"/>
        <v/>
      </c>
    </row>
    <row r="1702" spans="1:5" x14ac:dyDescent="0.2">
      <c r="A1702" s="4">
        <v>226021751</v>
      </c>
      <c r="B1702">
        <v>23410252</v>
      </c>
      <c r="C1702">
        <f>COUNTIF(Stat!A$2:A$67, B1702)</f>
        <v>0</v>
      </c>
      <c r="D1702" s="17">
        <v>10</v>
      </c>
      <c r="E1702" t="str">
        <f t="shared" si="26"/>
        <v/>
      </c>
    </row>
    <row r="1703" spans="1:5" x14ac:dyDescent="0.2">
      <c r="A1703" s="4">
        <v>226021977</v>
      </c>
      <c r="B1703">
        <v>24148171</v>
      </c>
      <c r="C1703">
        <f>COUNTIF(Stat!A$2:A$67, B1703)</f>
        <v>0</v>
      </c>
      <c r="D1703" s="17">
        <v>10</v>
      </c>
      <c r="E1703" t="str">
        <f t="shared" si="26"/>
        <v/>
      </c>
    </row>
    <row r="1704" spans="1:5" x14ac:dyDescent="0.2">
      <c r="A1704" s="4">
        <v>226022006</v>
      </c>
      <c r="B1704">
        <v>1308714</v>
      </c>
      <c r="C1704">
        <f>COUNTIF(Stat!A$2:A$67, B1704)</f>
        <v>0</v>
      </c>
      <c r="D1704" s="17">
        <v>10</v>
      </c>
      <c r="E1704" t="str">
        <f t="shared" si="26"/>
        <v/>
      </c>
    </row>
    <row r="1705" spans="1:5" x14ac:dyDescent="0.2">
      <c r="A1705" s="4">
        <v>226026951</v>
      </c>
      <c r="B1705">
        <v>19365122</v>
      </c>
      <c r="C1705">
        <f>COUNTIF(Stat!A$2:A$67, B1705)</f>
        <v>0</v>
      </c>
      <c r="D1705" s="17">
        <v>10</v>
      </c>
      <c r="E1705" t="str">
        <f t="shared" si="26"/>
        <v/>
      </c>
    </row>
    <row r="1706" spans="1:5" x14ac:dyDescent="0.2">
      <c r="A1706" s="4">
        <v>226028443</v>
      </c>
      <c r="B1706">
        <v>23860634</v>
      </c>
      <c r="C1706">
        <f>COUNTIF(Stat!A$2:A$67, B1706)</f>
        <v>0</v>
      </c>
      <c r="D1706" s="17">
        <v>10</v>
      </c>
      <c r="E1706" t="str">
        <f t="shared" si="26"/>
        <v/>
      </c>
    </row>
    <row r="1707" spans="1:5" x14ac:dyDescent="0.2">
      <c r="A1707" s="4">
        <v>226028648</v>
      </c>
      <c r="B1707">
        <v>23860634</v>
      </c>
      <c r="C1707">
        <f>COUNTIF(Stat!A$2:A$67, B1707)</f>
        <v>0</v>
      </c>
      <c r="D1707" s="17">
        <v>10</v>
      </c>
      <c r="E1707" t="str">
        <f t="shared" si="26"/>
        <v/>
      </c>
    </row>
    <row r="1708" spans="1:5" x14ac:dyDescent="0.2">
      <c r="A1708" s="4">
        <v>226029250</v>
      </c>
      <c r="B1708">
        <v>16815882</v>
      </c>
      <c r="C1708">
        <f>COUNTIF(Stat!A$2:A$67, B1708)</f>
        <v>0</v>
      </c>
      <c r="D1708" s="17">
        <v>11</v>
      </c>
      <c r="E1708" t="str">
        <f t="shared" si="26"/>
        <v/>
      </c>
    </row>
    <row r="1709" spans="1:5" x14ac:dyDescent="0.2">
      <c r="A1709" s="4">
        <v>226029857</v>
      </c>
      <c r="B1709">
        <v>8986742</v>
      </c>
      <c r="C1709">
        <f>COUNTIF(Stat!A$2:A$67, B1709)</f>
        <v>0</v>
      </c>
      <c r="D1709" s="17">
        <v>10</v>
      </c>
      <c r="E1709" t="str">
        <f t="shared" si="26"/>
        <v/>
      </c>
    </row>
    <row r="1710" spans="1:5" x14ac:dyDescent="0.2">
      <c r="A1710" s="4">
        <v>226030822</v>
      </c>
      <c r="B1710">
        <v>18616592</v>
      </c>
      <c r="C1710">
        <f>COUNTIF(Stat!A$2:A$67, B1710)</f>
        <v>0</v>
      </c>
      <c r="D1710" s="17">
        <v>10</v>
      </c>
      <c r="E1710" t="str">
        <f t="shared" si="26"/>
        <v/>
      </c>
    </row>
    <row r="1711" spans="1:5" x14ac:dyDescent="0.2">
      <c r="A1711" s="4">
        <v>226031414</v>
      </c>
      <c r="B1711">
        <v>674849</v>
      </c>
      <c r="C1711">
        <f>COUNTIF(Stat!A$2:A$67, B1711)</f>
        <v>0</v>
      </c>
      <c r="D1711" s="17">
        <v>10</v>
      </c>
      <c r="E1711" t="str">
        <f t="shared" si="26"/>
        <v/>
      </c>
    </row>
    <row r="1712" spans="1:5" x14ac:dyDescent="0.2">
      <c r="A1712" s="4">
        <v>226032225</v>
      </c>
      <c r="B1712">
        <v>674917</v>
      </c>
      <c r="C1712">
        <f>COUNTIF(Stat!A$2:A$67, B1712)</f>
        <v>1</v>
      </c>
      <c r="D1712" s="17">
        <v>11</v>
      </c>
      <c r="E1712">
        <f t="shared" si="26"/>
        <v>226032225</v>
      </c>
    </row>
    <row r="1713" spans="1:5" x14ac:dyDescent="0.2">
      <c r="A1713" s="4">
        <v>226033189</v>
      </c>
      <c r="B1713">
        <v>10910102</v>
      </c>
      <c r="C1713">
        <f>COUNTIF(Stat!A$2:A$67, B1713)</f>
        <v>0</v>
      </c>
      <c r="D1713" s="17">
        <v>10</v>
      </c>
      <c r="E1713" t="str">
        <f t="shared" si="26"/>
        <v/>
      </c>
    </row>
    <row r="1714" spans="1:5" x14ac:dyDescent="0.2">
      <c r="A1714" s="4">
        <v>226033357</v>
      </c>
      <c r="B1714">
        <v>23883039</v>
      </c>
      <c r="C1714">
        <f>COUNTIF(Stat!A$2:A$67, B1714)</f>
        <v>0</v>
      </c>
      <c r="D1714" s="17">
        <v>11</v>
      </c>
      <c r="E1714" t="str">
        <f t="shared" si="26"/>
        <v/>
      </c>
    </row>
    <row r="1715" spans="1:5" x14ac:dyDescent="0.2">
      <c r="A1715" s="4">
        <v>226044348</v>
      </c>
      <c r="B1715">
        <v>1403760</v>
      </c>
      <c r="C1715">
        <f>COUNTIF(Stat!A$2:A$67, B1715)</f>
        <v>0</v>
      </c>
      <c r="D1715" s="17">
        <v>10</v>
      </c>
      <c r="E1715" t="str">
        <f t="shared" si="26"/>
        <v/>
      </c>
    </row>
    <row r="1716" spans="1:5" x14ac:dyDescent="0.2">
      <c r="A1716" s="4">
        <v>226044365</v>
      </c>
      <c r="B1716">
        <v>15576512</v>
      </c>
      <c r="C1716">
        <f>COUNTIF(Stat!A$2:A$67, B1716)</f>
        <v>0</v>
      </c>
      <c r="D1716" s="17">
        <v>11</v>
      </c>
      <c r="E1716" t="str">
        <f t="shared" si="26"/>
        <v/>
      </c>
    </row>
    <row r="1717" spans="1:5" x14ac:dyDescent="0.2">
      <c r="A1717" s="4">
        <v>226048342</v>
      </c>
      <c r="B1717">
        <v>12733572</v>
      </c>
      <c r="C1717">
        <f>COUNTIF(Stat!A$2:A$67, B1717)</f>
        <v>0</v>
      </c>
      <c r="D1717" s="17">
        <v>11</v>
      </c>
      <c r="E1717" t="str">
        <f t="shared" si="26"/>
        <v/>
      </c>
    </row>
    <row r="1718" spans="1:5" x14ac:dyDescent="0.2">
      <c r="A1718" s="4">
        <v>226052935</v>
      </c>
      <c r="B1718">
        <v>7693062</v>
      </c>
      <c r="C1718">
        <f>COUNTIF(Stat!A$2:A$67, B1718)</f>
        <v>0</v>
      </c>
      <c r="D1718" s="17">
        <v>12</v>
      </c>
      <c r="E1718" t="str">
        <f t="shared" si="26"/>
        <v/>
      </c>
    </row>
    <row r="1719" spans="1:5" x14ac:dyDescent="0.2">
      <c r="A1719" s="4">
        <v>226058129</v>
      </c>
      <c r="B1719">
        <v>24151469</v>
      </c>
      <c r="C1719">
        <f>COUNTIF(Stat!A$2:A$67, B1719)</f>
        <v>0</v>
      </c>
      <c r="D1719" s="17">
        <v>10</v>
      </c>
      <c r="E1719" t="str">
        <f t="shared" si="26"/>
        <v/>
      </c>
    </row>
    <row r="1720" spans="1:5" x14ac:dyDescent="0.2">
      <c r="A1720" s="4">
        <v>226058287</v>
      </c>
      <c r="B1720">
        <v>6598742</v>
      </c>
      <c r="C1720">
        <f>COUNTIF(Stat!A$2:A$67, B1720)</f>
        <v>0</v>
      </c>
      <c r="D1720" s="17">
        <v>10</v>
      </c>
      <c r="E1720" t="str">
        <f t="shared" si="26"/>
        <v/>
      </c>
    </row>
    <row r="1721" spans="1:5" x14ac:dyDescent="0.2">
      <c r="A1721" s="4">
        <v>226058298</v>
      </c>
      <c r="B1721">
        <v>6598742</v>
      </c>
      <c r="C1721">
        <f>COUNTIF(Stat!A$2:A$67, B1721)</f>
        <v>0</v>
      </c>
      <c r="D1721" s="17">
        <v>10</v>
      </c>
      <c r="E1721" t="str">
        <f t="shared" si="26"/>
        <v/>
      </c>
    </row>
    <row r="1722" spans="1:5" x14ac:dyDescent="0.2">
      <c r="A1722" s="4">
        <v>226058412</v>
      </c>
      <c r="B1722">
        <v>6598742</v>
      </c>
      <c r="C1722">
        <f>COUNTIF(Stat!A$2:A$67, B1722)</f>
        <v>0</v>
      </c>
      <c r="D1722" s="17">
        <v>10</v>
      </c>
      <c r="E1722" t="str">
        <f t="shared" si="26"/>
        <v/>
      </c>
    </row>
    <row r="1723" spans="1:5" x14ac:dyDescent="0.2">
      <c r="A1723" s="4">
        <v>226059089</v>
      </c>
      <c r="B1723">
        <v>22331022</v>
      </c>
      <c r="C1723">
        <f>COUNTIF(Stat!A$2:A$67, B1723)</f>
        <v>0</v>
      </c>
      <c r="D1723" s="17">
        <v>11</v>
      </c>
      <c r="E1723" t="str">
        <f t="shared" si="26"/>
        <v/>
      </c>
    </row>
    <row r="1724" spans="1:5" x14ac:dyDescent="0.2">
      <c r="A1724" s="4">
        <v>226064085</v>
      </c>
      <c r="B1724">
        <v>17049542</v>
      </c>
      <c r="C1724">
        <f>COUNTIF(Stat!A$2:A$67, B1724)</f>
        <v>0</v>
      </c>
      <c r="D1724" s="17">
        <v>10</v>
      </c>
      <c r="E1724" t="str">
        <f t="shared" si="26"/>
        <v/>
      </c>
    </row>
    <row r="1725" spans="1:5" x14ac:dyDescent="0.2">
      <c r="A1725" s="4">
        <v>226064161</v>
      </c>
      <c r="B1725">
        <v>24143509</v>
      </c>
      <c r="C1725">
        <f>COUNTIF(Stat!A$2:A$67, B1725)</f>
        <v>0</v>
      </c>
      <c r="D1725" s="17">
        <v>10</v>
      </c>
      <c r="E1725" t="str">
        <f t="shared" si="26"/>
        <v/>
      </c>
    </row>
    <row r="1726" spans="1:5" x14ac:dyDescent="0.2">
      <c r="A1726" s="4">
        <v>226064918</v>
      </c>
      <c r="B1726">
        <v>4759112</v>
      </c>
      <c r="C1726">
        <f>COUNTIF(Stat!A$2:A$67, B1726)</f>
        <v>0</v>
      </c>
      <c r="D1726" s="17">
        <v>10</v>
      </c>
      <c r="E1726" t="str">
        <f t="shared" si="26"/>
        <v/>
      </c>
    </row>
    <row r="1727" spans="1:5" x14ac:dyDescent="0.2">
      <c r="A1727" s="4">
        <v>226067253</v>
      </c>
      <c r="B1727">
        <v>783159</v>
      </c>
      <c r="C1727">
        <f>COUNTIF(Stat!A$2:A$67, B1727)</f>
        <v>0</v>
      </c>
      <c r="D1727" s="17">
        <v>10</v>
      </c>
      <c r="E1727" t="str">
        <f t="shared" si="26"/>
        <v/>
      </c>
    </row>
    <row r="1728" spans="1:5" x14ac:dyDescent="0.2">
      <c r="A1728" s="4">
        <v>226070977</v>
      </c>
      <c r="B1728">
        <v>24152495</v>
      </c>
      <c r="C1728">
        <f>COUNTIF(Stat!A$2:A$67, B1728)</f>
        <v>0</v>
      </c>
      <c r="D1728" s="17">
        <v>10</v>
      </c>
      <c r="E1728" t="str">
        <f t="shared" si="26"/>
        <v/>
      </c>
    </row>
    <row r="1729" spans="1:5" x14ac:dyDescent="0.2">
      <c r="A1729" s="4">
        <v>226072092</v>
      </c>
      <c r="B1729">
        <v>5184822</v>
      </c>
      <c r="C1729">
        <f>COUNTIF(Stat!A$2:A$67, B1729)</f>
        <v>0</v>
      </c>
      <c r="D1729" s="17">
        <v>10</v>
      </c>
      <c r="E1729" t="str">
        <f t="shared" si="26"/>
        <v/>
      </c>
    </row>
    <row r="1730" spans="1:5" x14ac:dyDescent="0.2">
      <c r="A1730" s="4">
        <v>226072277</v>
      </c>
      <c r="B1730">
        <v>20911842</v>
      </c>
      <c r="C1730">
        <f>COUNTIF(Stat!A$2:A$67, B1730)</f>
        <v>0</v>
      </c>
      <c r="D1730" s="17">
        <v>10</v>
      </c>
      <c r="E1730" t="str">
        <f t="shared" si="26"/>
        <v/>
      </c>
    </row>
    <row r="1731" spans="1:5" x14ac:dyDescent="0.2">
      <c r="A1731" s="4">
        <v>226077392</v>
      </c>
      <c r="B1731">
        <v>23551230</v>
      </c>
      <c r="C1731">
        <f>COUNTIF(Stat!A$2:A$67, B1731)</f>
        <v>0</v>
      </c>
      <c r="D1731" s="17">
        <v>1</v>
      </c>
      <c r="E1731" t="str">
        <f t="shared" ref="E1731:E1794" si="27">IF(C1731=1, A1731, "")</f>
        <v/>
      </c>
    </row>
    <row r="1732" spans="1:5" x14ac:dyDescent="0.2">
      <c r="A1732" s="4">
        <v>226079401</v>
      </c>
      <c r="B1732">
        <v>20841982</v>
      </c>
      <c r="C1732">
        <f>COUNTIF(Stat!A$2:A$67, B1732)</f>
        <v>0</v>
      </c>
      <c r="D1732" s="17">
        <v>10</v>
      </c>
      <c r="E1732" t="str">
        <f t="shared" si="27"/>
        <v/>
      </c>
    </row>
    <row r="1733" spans="1:5" x14ac:dyDescent="0.2">
      <c r="A1733" s="4">
        <v>226080358</v>
      </c>
      <c r="B1733">
        <v>925227</v>
      </c>
      <c r="C1733">
        <f>COUNTIF(Stat!A$2:A$67, B1733)</f>
        <v>1</v>
      </c>
      <c r="D1733" s="17">
        <v>10</v>
      </c>
      <c r="E1733">
        <f t="shared" si="27"/>
        <v>226080358</v>
      </c>
    </row>
    <row r="1734" spans="1:5" x14ac:dyDescent="0.2">
      <c r="A1734" s="4">
        <v>226081642</v>
      </c>
      <c r="B1734">
        <v>8438002</v>
      </c>
      <c r="C1734">
        <f>COUNTIF(Stat!A$2:A$67, B1734)</f>
        <v>0</v>
      </c>
      <c r="D1734" s="17">
        <v>10</v>
      </c>
      <c r="E1734" t="str">
        <f t="shared" si="27"/>
        <v/>
      </c>
    </row>
    <row r="1735" spans="1:5" x14ac:dyDescent="0.2">
      <c r="A1735" s="4">
        <v>226083244</v>
      </c>
      <c r="B1735">
        <v>24153637</v>
      </c>
      <c r="C1735">
        <f>COUNTIF(Stat!A$2:A$67, B1735)</f>
        <v>0</v>
      </c>
      <c r="D1735" s="17">
        <v>11</v>
      </c>
      <c r="E1735" t="str">
        <f t="shared" si="27"/>
        <v/>
      </c>
    </row>
    <row r="1736" spans="1:5" x14ac:dyDescent="0.2">
      <c r="A1736" s="4">
        <v>226083400</v>
      </c>
      <c r="B1736" t="s">
        <v>208</v>
      </c>
      <c r="C1736">
        <f>COUNTIF(Stat!A$2:A$67, B1736)</f>
        <v>0</v>
      </c>
      <c r="D1736" s="17">
        <v>10</v>
      </c>
      <c r="E1736" t="str">
        <f t="shared" si="27"/>
        <v/>
      </c>
    </row>
    <row r="1737" spans="1:5" x14ac:dyDescent="0.2">
      <c r="A1737" s="4">
        <v>226083856</v>
      </c>
      <c r="B1737">
        <v>12366372</v>
      </c>
      <c r="C1737">
        <f>COUNTIF(Stat!A$2:A$67, B1737)</f>
        <v>0</v>
      </c>
      <c r="D1737" s="17">
        <v>11</v>
      </c>
      <c r="E1737" t="str">
        <f t="shared" si="27"/>
        <v/>
      </c>
    </row>
    <row r="1738" spans="1:5" x14ac:dyDescent="0.2">
      <c r="A1738" s="4">
        <v>226084009</v>
      </c>
      <c r="B1738">
        <v>23939260</v>
      </c>
      <c r="C1738">
        <f>COUNTIF(Stat!A$2:A$67, B1738)</f>
        <v>0</v>
      </c>
      <c r="D1738" s="17">
        <v>11</v>
      </c>
      <c r="E1738" t="str">
        <f t="shared" si="27"/>
        <v/>
      </c>
    </row>
    <row r="1739" spans="1:5" x14ac:dyDescent="0.2">
      <c r="A1739" s="4">
        <v>226084516</v>
      </c>
      <c r="B1739" t="s">
        <v>208</v>
      </c>
      <c r="C1739">
        <f>COUNTIF(Stat!A$2:A$67, B1739)</f>
        <v>0</v>
      </c>
      <c r="D1739" s="17">
        <v>10</v>
      </c>
      <c r="E1739" t="str">
        <f t="shared" si="27"/>
        <v/>
      </c>
    </row>
    <row r="1740" spans="1:5" x14ac:dyDescent="0.2">
      <c r="A1740" s="4">
        <v>226085553</v>
      </c>
      <c r="B1740">
        <v>21508182</v>
      </c>
      <c r="C1740">
        <f>COUNTIF(Stat!A$2:A$67, B1740)</f>
        <v>0</v>
      </c>
      <c r="D1740" s="17">
        <v>10</v>
      </c>
      <c r="E1740" t="str">
        <f t="shared" si="27"/>
        <v/>
      </c>
    </row>
    <row r="1741" spans="1:5" x14ac:dyDescent="0.2">
      <c r="A1741" s="4">
        <v>226087314</v>
      </c>
      <c r="B1741">
        <v>24147086</v>
      </c>
      <c r="C1741">
        <f>COUNTIF(Stat!A$2:A$67, B1741)</f>
        <v>0</v>
      </c>
      <c r="D1741" s="17">
        <v>10</v>
      </c>
      <c r="E1741" t="str">
        <f t="shared" si="27"/>
        <v/>
      </c>
    </row>
    <row r="1742" spans="1:5" x14ac:dyDescent="0.2">
      <c r="A1742" s="4">
        <v>226088713</v>
      </c>
      <c r="B1742" t="s">
        <v>208</v>
      </c>
      <c r="C1742">
        <f>COUNTIF(Stat!A$2:A$67, B1742)</f>
        <v>0</v>
      </c>
      <c r="D1742" s="17">
        <v>10</v>
      </c>
      <c r="E1742" t="str">
        <f t="shared" si="27"/>
        <v/>
      </c>
    </row>
    <row r="1743" spans="1:5" x14ac:dyDescent="0.2">
      <c r="A1743" s="4">
        <v>226089295</v>
      </c>
      <c r="B1743">
        <v>3963902</v>
      </c>
      <c r="C1743">
        <f>COUNTIF(Stat!A$2:A$67, B1743)</f>
        <v>0</v>
      </c>
      <c r="D1743" s="17">
        <v>10</v>
      </c>
      <c r="E1743" t="str">
        <f t="shared" si="27"/>
        <v/>
      </c>
    </row>
    <row r="1744" spans="1:5" x14ac:dyDescent="0.2">
      <c r="A1744" s="4">
        <v>226090150</v>
      </c>
      <c r="B1744">
        <v>20804532</v>
      </c>
      <c r="C1744">
        <f>COUNTIF(Stat!A$2:A$67, B1744)</f>
        <v>0</v>
      </c>
      <c r="D1744" s="17">
        <v>12</v>
      </c>
      <c r="E1744" t="str">
        <f t="shared" si="27"/>
        <v/>
      </c>
    </row>
    <row r="1745" spans="1:5" x14ac:dyDescent="0.2">
      <c r="A1745" s="4">
        <v>226090574</v>
      </c>
      <c r="B1745">
        <v>24154310</v>
      </c>
      <c r="C1745">
        <f>COUNTIF(Stat!A$2:A$67, B1745)</f>
        <v>0</v>
      </c>
      <c r="D1745" s="17">
        <v>10</v>
      </c>
      <c r="E1745" t="str">
        <f t="shared" si="27"/>
        <v/>
      </c>
    </row>
    <row r="1746" spans="1:5" x14ac:dyDescent="0.2">
      <c r="A1746" s="4">
        <v>226092148</v>
      </c>
      <c r="B1746">
        <v>1298604</v>
      </c>
      <c r="C1746">
        <f>COUNTIF(Stat!A$2:A$67, B1746)</f>
        <v>0</v>
      </c>
      <c r="D1746" s="17">
        <v>11</v>
      </c>
      <c r="E1746" t="str">
        <f t="shared" si="27"/>
        <v/>
      </c>
    </row>
    <row r="1747" spans="1:5" x14ac:dyDescent="0.2">
      <c r="A1747" s="4">
        <v>226093363</v>
      </c>
      <c r="B1747">
        <v>23816587</v>
      </c>
      <c r="C1747">
        <f>COUNTIF(Stat!A$2:A$67, B1747)</f>
        <v>0</v>
      </c>
      <c r="D1747" s="17">
        <v>11</v>
      </c>
      <c r="E1747" t="str">
        <f t="shared" si="27"/>
        <v/>
      </c>
    </row>
    <row r="1748" spans="1:5" x14ac:dyDescent="0.2">
      <c r="A1748" s="4">
        <v>226094765</v>
      </c>
      <c r="B1748">
        <v>22627552</v>
      </c>
      <c r="C1748">
        <f>COUNTIF(Stat!A$2:A$67, B1748)</f>
        <v>0</v>
      </c>
      <c r="D1748" s="17">
        <v>10</v>
      </c>
      <c r="E1748" t="str">
        <f t="shared" si="27"/>
        <v/>
      </c>
    </row>
    <row r="1749" spans="1:5" x14ac:dyDescent="0.2">
      <c r="A1749" s="4">
        <v>226098715</v>
      </c>
      <c r="B1749">
        <v>22919942</v>
      </c>
      <c r="C1749">
        <f>COUNTIF(Stat!A$2:A$67, B1749)</f>
        <v>0</v>
      </c>
      <c r="D1749" s="17">
        <v>11</v>
      </c>
      <c r="E1749" t="str">
        <f t="shared" si="27"/>
        <v/>
      </c>
    </row>
    <row r="1750" spans="1:5" x14ac:dyDescent="0.2">
      <c r="A1750" s="4">
        <v>226101780</v>
      </c>
      <c r="B1750">
        <v>18710302</v>
      </c>
      <c r="C1750">
        <f>COUNTIF(Stat!A$2:A$67, B1750)</f>
        <v>0</v>
      </c>
      <c r="D1750" s="17">
        <v>10</v>
      </c>
      <c r="E1750" t="str">
        <f t="shared" si="27"/>
        <v/>
      </c>
    </row>
    <row r="1751" spans="1:5" x14ac:dyDescent="0.2">
      <c r="A1751" s="4">
        <v>226104527</v>
      </c>
      <c r="B1751">
        <v>23920977</v>
      </c>
      <c r="C1751">
        <f>COUNTIF(Stat!A$2:A$67, B1751)</f>
        <v>0</v>
      </c>
      <c r="D1751" s="17">
        <v>1</v>
      </c>
      <c r="E1751" t="str">
        <f t="shared" si="27"/>
        <v/>
      </c>
    </row>
    <row r="1752" spans="1:5" x14ac:dyDescent="0.2">
      <c r="A1752" s="4">
        <v>226104815</v>
      </c>
      <c r="B1752">
        <v>814077</v>
      </c>
      <c r="C1752">
        <f>COUNTIF(Stat!A$2:A$67, B1752)</f>
        <v>0</v>
      </c>
      <c r="D1752" s="17">
        <v>11</v>
      </c>
      <c r="E1752" t="str">
        <f t="shared" si="27"/>
        <v/>
      </c>
    </row>
    <row r="1753" spans="1:5" x14ac:dyDescent="0.2">
      <c r="A1753" s="4">
        <v>226105536</v>
      </c>
      <c r="B1753" t="s">
        <v>208</v>
      </c>
      <c r="C1753">
        <f>COUNTIF(Stat!A$2:A$67, B1753)</f>
        <v>0</v>
      </c>
      <c r="D1753" s="17">
        <v>10</v>
      </c>
      <c r="E1753" t="str">
        <f t="shared" si="27"/>
        <v/>
      </c>
    </row>
    <row r="1754" spans="1:5" x14ac:dyDescent="0.2">
      <c r="A1754" s="4">
        <v>226109323</v>
      </c>
      <c r="B1754">
        <v>754565</v>
      </c>
      <c r="C1754">
        <f>COUNTIF(Stat!A$2:A$67, B1754)</f>
        <v>0</v>
      </c>
      <c r="D1754" s="17">
        <v>11</v>
      </c>
      <c r="E1754" t="str">
        <f t="shared" si="27"/>
        <v/>
      </c>
    </row>
    <row r="1755" spans="1:5" x14ac:dyDescent="0.2">
      <c r="A1755" s="4">
        <v>226110199</v>
      </c>
      <c r="B1755">
        <v>721440</v>
      </c>
      <c r="C1755">
        <f>COUNTIF(Stat!A$2:A$67, B1755)</f>
        <v>0</v>
      </c>
      <c r="D1755" s="17">
        <v>10</v>
      </c>
      <c r="E1755" t="str">
        <f t="shared" si="27"/>
        <v/>
      </c>
    </row>
    <row r="1756" spans="1:5" x14ac:dyDescent="0.2">
      <c r="A1756" s="4">
        <v>226110835</v>
      </c>
      <c r="B1756">
        <v>8402532</v>
      </c>
      <c r="C1756">
        <f>COUNTIF(Stat!A$2:A$67, B1756)</f>
        <v>0</v>
      </c>
      <c r="D1756" s="17">
        <v>11</v>
      </c>
      <c r="E1756" t="str">
        <f t="shared" si="27"/>
        <v/>
      </c>
    </row>
    <row r="1757" spans="1:5" x14ac:dyDescent="0.2">
      <c r="A1757" s="4">
        <v>226113451</v>
      </c>
      <c r="B1757">
        <v>1308714</v>
      </c>
      <c r="C1757">
        <f>COUNTIF(Stat!A$2:A$67, B1757)</f>
        <v>0</v>
      </c>
      <c r="D1757" s="17">
        <v>10</v>
      </c>
      <c r="E1757" t="str">
        <f t="shared" si="27"/>
        <v/>
      </c>
    </row>
    <row r="1758" spans="1:5" x14ac:dyDescent="0.2">
      <c r="A1758" s="4">
        <v>226118252</v>
      </c>
      <c r="B1758">
        <v>24152647</v>
      </c>
      <c r="C1758">
        <f>COUNTIF(Stat!A$2:A$67, B1758)</f>
        <v>0</v>
      </c>
      <c r="D1758" s="17">
        <v>10</v>
      </c>
      <c r="E1758" t="str">
        <f t="shared" si="27"/>
        <v/>
      </c>
    </row>
    <row r="1759" spans="1:5" x14ac:dyDescent="0.2">
      <c r="A1759" s="4">
        <v>226118849</v>
      </c>
      <c r="B1759">
        <v>770903</v>
      </c>
      <c r="C1759">
        <f>COUNTIF(Stat!A$2:A$67, B1759)</f>
        <v>0</v>
      </c>
      <c r="D1759" s="17">
        <v>12</v>
      </c>
      <c r="E1759" t="str">
        <f t="shared" si="27"/>
        <v/>
      </c>
    </row>
    <row r="1760" spans="1:5" x14ac:dyDescent="0.2">
      <c r="A1760" s="4">
        <v>226119727</v>
      </c>
      <c r="B1760">
        <v>955603</v>
      </c>
      <c r="C1760">
        <f>COUNTIF(Stat!A$2:A$67, B1760)</f>
        <v>0</v>
      </c>
      <c r="D1760" s="17">
        <v>11</v>
      </c>
      <c r="E1760" t="str">
        <f t="shared" si="27"/>
        <v/>
      </c>
    </row>
    <row r="1761" spans="1:5" x14ac:dyDescent="0.2">
      <c r="A1761" s="4">
        <v>226121552</v>
      </c>
      <c r="B1761" t="s">
        <v>208</v>
      </c>
      <c r="C1761">
        <f>COUNTIF(Stat!A$2:A$67, B1761)</f>
        <v>0</v>
      </c>
      <c r="D1761" s="17">
        <v>11</v>
      </c>
      <c r="E1761" t="str">
        <f t="shared" si="27"/>
        <v/>
      </c>
    </row>
    <row r="1762" spans="1:5" x14ac:dyDescent="0.2">
      <c r="A1762" s="4">
        <v>226123553</v>
      </c>
      <c r="B1762">
        <v>24053562</v>
      </c>
      <c r="C1762">
        <f>COUNTIF(Stat!A$2:A$67, B1762)</f>
        <v>0</v>
      </c>
      <c r="D1762" s="17">
        <v>10</v>
      </c>
      <c r="E1762" t="str">
        <f t="shared" si="27"/>
        <v/>
      </c>
    </row>
    <row r="1763" spans="1:5" x14ac:dyDescent="0.2">
      <c r="A1763" s="4">
        <v>226123884</v>
      </c>
      <c r="B1763">
        <v>23943094</v>
      </c>
      <c r="C1763">
        <f>COUNTIF(Stat!A$2:A$67, B1763)</f>
        <v>0</v>
      </c>
      <c r="D1763" s="17">
        <v>10</v>
      </c>
      <c r="E1763" t="str">
        <f t="shared" si="27"/>
        <v/>
      </c>
    </row>
    <row r="1764" spans="1:5" x14ac:dyDescent="0.2">
      <c r="A1764" s="4">
        <v>226125804</v>
      </c>
      <c r="B1764">
        <v>814077</v>
      </c>
      <c r="C1764">
        <f>COUNTIF(Stat!A$2:A$67, B1764)</f>
        <v>0</v>
      </c>
      <c r="D1764" s="17">
        <v>11</v>
      </c>
      <c r="E1764" t="str">
        <f t="shared" si="27"/>
        <v/>
      </c>
    </row>
    <row r="1765" spans="1:5" x14ac:dyDescent="0.2">
      <c r="A1765" s="4">
        <v>226126371</v>
      </c>
      <c r="B1765">
        <v>23816800</v>
      </c>
      <c r="C1765">
        <f>COUNTIF(Stat!A$2:A$67, B1765)</f>
        <v>0</v>
      </c>
      <c r="D1765" s="17">
        <v>11</v>
      </c>
      <c r="E1765" t="str">
        <f t="shared" si="27"/>
        <v/>
      </c>
    </row>
    <row r="1766" spans="1:5" x14ac:dyDescent="0.2">
      <c r="A1766" s="4">
        <v>226128333</v>
      </c>
      <c r="B1766">
        <v>17049542</v>
      </c>
      <c r="C1766">
        <f>COUNTIF(Stat!A$2:A$67, B1766)</f>
        <v>0</v>
      </c>
      <c r="D1766" s="17">
        <v>10</v>
      </c>
      <c r="E1766" t="str">
        <f t="shared" si="27"/>
        <v/>
      </c>
    </row>
    <row r="1767" spans="1:5" x14ac:dyDescent="0.2">
      <c r="A1767" s="4">
        <v>226128343</v>
      </c>
      <c r="B1767">
        <v>17049542</v>
      </c>
      <c r="C1767">
        <f>COUNTIF(Stat!A$2:A$67, B1767)</f>
        <v>0</v>
      </c>
      <c r="D1767" s="17">
        <v>10</v>
      </c>
      <c r="E1767" t="str">
        <f t="shared" si="27"/>
        <v/>
      </c>
    </row>
    <row r="1768" spans="1:5" x14ac:dyDescent="0.2">
      <c r="A1768" s="4">
        <v>226133736</v>
      </c>
      <c r="B1768">
        <v>1486131</v>
      </c>
      <c r="C1768">
        <f>COUNTIF(Stat!A$2:A$67, B1768)</f>
        <v>0</v>
      </c>
      <c r="D1768" s="17">
        <v>11</v>
      </c>
      <c r="E1768" t="str">
        <f t="shared" si="27"/>
        <v/>
      </c>
    </row>
    <row r="1769" spans="1:5" x14ac:dyDescent="0.2">
      <c r="A1769" s="4">
        <v>226137260</v>
      </c>
      <c r="B1769">
        <v>808122</v>
      </c>
      <c r="C1769">
        <f>COUNTIF(Stat!A$2:A$67, B1769)</f>
        <v>0</v>
      </c>
      <c r="D1769" s="17">
        <v>11</v>
      </c>
      <c r="E1769" t="str">
        <f t="shared" si="27"/>
        <v/>
      </c>
    </row>
    <row r="1770" spans="1:5" x14ac:dyDescent="0.2">
      <c r="A1770" s="4">
        <v>226138272</v>
      </c>
      <c r="B1770">
        <v>5107642</v>
      </c>
      <c r="C1770">
        <f>COUNTIF(Stat!A$2:A$67, B1770)</f>
        <v>0</v>
      </c>
      <c r="D1770" s="17">
        <v>10</v>
      </c>
      <c r="E1770" t="str">
        <f t="shared" si="27"/>
        <v/>
      </c>
    </row>
    <row r="1771" spans="1:5" x14ac:dyDescent="0.2">
      <c r="A1771" s="4">
        <v>226140730</v>
      </c>
      <c r="B1771">
        <v>24158187</v>
      </c>
      <c r="C1771">
        <f>COUNTIF(Stat!A$2:A$67, B1771)</f>
        <v>0</v>
      </c>
      <c r="D1771" s="17">
        <v>11</v>
      </c>
      <c r="E1771" t="str">
        <f t="shared" si="27"/>
        <v/>
      </c>
    </row>
    <row r="1772" spans="1:5" x14ac:dyDescent="0.2">
      <c r="A1772" s="4">
        <v>226141122</v>
      </c>
      <c r="B1772">
        <v>24036008</v>
      </c>
      <c r="C1772">
        <f>COUNTIF(Stat!A$2:A$67, B1772)</f>
        <v>0</v>
      </c>
      <c r="D1772" s="17">
        <v>11</v>
      </c>
      <c r="E1772" t="str">
        <f t="shared" si="27"/>
        <v/>
      </c>
    </row>
    <row r="1773" spans="1:5" x14ac:dyDescent="0.2">
      <c r="A1773" s="4">
        <v>226142186</v>
      </c>
      <c r="B1773">
        <v>11251872</v>
      </c>
      <c r="C1773">
        <f>COUNTIF(Stat!A$2:A$67, B1773)</f>
        <v>0</v>
      </c>
      <c r="D1773" s="17">
        <v>10</v>
      </c>
      <c r="E1773" t="str">
        <f t="shared" si="27"/>
        <v/>
      </c>
    </row>
    <row r="1774" spans="1:5" x14ac:dyDescent="0.2">
      <c r="A1774" s="4">
        <v>226143339</v>
      </c>
      <c r="B1774" t="s">
        <v>208</v>
      </c>
      <c r="C1774">
        <f>COUNTIF(Stat!A$2:A$67, B1774)</f>
        <v>0</v>
      </c>
      <c r="D1774" s="17">
        <v>11</v>
      </c>
      <c r="E1774" t="str">
        <f t="shared" si="27"/>
        <v/>
      </c>
    </row>
    <row r="1775" spans="1:5" x14ac:dyDescent="0.2">
      <c r="A1775" s="4">
        <v>226143346</v>
      </c>
      <c r="B1775">
        <v>2570651</v>
      </c>
      <c r="C1775">
        <f>COUNTIF(Stat!A$2:A$67, B1775)</f>
        <v>0</v>
      </c>
      <c r="D1775" s="17">
        <v>10</v>
      </c>
      <c r="E1775" t="str">
        <f t="shared" si="27"/>
        <v/>
      </c>
    </row>
    <row r="1776" spans="1:5" x14ac:dyDescent="0.2">
      <c r="A1776" s="4">
        <v>226143351</v>
      </c>
      <c r="B1776">
        <v>24252744</v>
      </c>
      <c r="C1776">
        <f>COUNTIF(Stat!A$2:A$67, B1776)</f>
        <v>0</v>
      </c>
      <c r="D1776" s="17">
        <v>12</v>
      </c>
      <c r="E1776" t="str">
        <f t="shared" si="27"/>
        <v/>
      </c>
    </row>
    <row r="1777" spans="1:5" x14ac:dyDescent="0.2">
      <c r="A1777" s="4">
        <v>226144605</v>
      </c>
      <c r="B1777">
        <v>19548532</v>
      </c>
      <c r="C1777">
        <f>COUNTIF(Stat!A$2:A$67, B1777)</f>
        <v>0</v>
      </c>
      <c r="D1777" s="17">
        <v>10</v>
      </c>
      <c r="E1777" t="str">
        <f t="shared" si="27"/>
        <v/>
      </c>
    </row>
    <row r="1778" spans="1:5" x14ac:dyDescent="0.2">
      <c r="A1778" s="4">
        <v>226150863</v>
      </c>
      <c r="B1778">
        <v>18043902</v>
      </c>
      <c r="C1778">
        <f>COUNTIF(Stat!A$2:A$67, B1778)</f>
        <v>1</v>
      </c>
      <c r="D1778" s="17">
        <v>10</v>
      </c>
      <c r="E1778">
        <f t="shared" si="27"/>
        <v>226150863</v>
      </c>
    </row>
    <row r="1779" spans="1:5" x14ac:dyDescent="0.2">
      <c r="A1779" s="4">
        <v>226152694</v>
      </c>
      <c r="B1779" t="s">
        <v>208</v>
      </c>
      <c r="C1779">
        <f>COUNTIF(Stat!A$2:A$67, B1779)</f>
        <v>0</v>
      </c>
      <c r="D1779" s="17">
        <v>10</v>
      </c>
      <c r="E1779" t="str">
        <f t="shared" si="27"/>
        <v/>
      </c>
    </row>
    <row r="1780" spans="1:5" x14ac:dyDescent="0.2">
      <c r="A1780" s="4">
        <v>226153554</v>
      </c>
      <c r="B1780">
        <v>674826</v>
      </c>
      <c r="C1780">
        <f>COUNTIF(Stat!A$2:A$67, B1780)</f>
        <v>0</v>
      </c>
      <c r="D1780" s="17">
        <v>10</v>
      </c>
      <c r="E1780" t="str">
        <f t="shared" si="27"/>
        <v/>
      </c>
    </row>
    <row r="1781" spans="1:5" x14ac:dyDescent="0.2">
      <c r="A1781" s="4">
        <v>226157908</v>
      </c>
      <c r="B1781">
        <v>24164701</v>
      </c>
      <c r="C1781">
        <f>COUNTIF(Stat!A$2:A$67, B1781)</f>
        <v>0</v>
      </c>
      <c r="D1781" s="17">
        <v>11</v>
      </c>
      <c r="E1781" t="str">
        <f t="shared" si="27"/>
        <v/>
      </c>
    </row>
    <row r="1782" spans="1:5" x14ac:dyDescent="0.2">
      <c r="A1782" s="4">
        <v>226158222</v>
      </c>
      <c r="B1782">
        <v>20661892</v>
      </c>
      <c r="C1782">
        <f>COUNTIF(Stat!A$2:A$67, B1782)</f>
        <v>0</v>
      </c>
      <c r="D1782" s="17">
        <v>10</v>
      </c>
      <c r="E1782" t="str">
        <f t="shared" si="27"/>
        <v/>
      </c>
    </row>
    <row r="1783" spans="1:5" x14ac:dyDescent="0.2">
      <c r="A1783" s="4">
        <v>226164125</v>
      </c>
      <c r="B1783">
        <v>18043902</v>
      </c>
      <c r="C1783">
        <f>COUNTIF(Stat!A$2:A$67, B1783)</f>
        <v>1</v>
      </c>
      <c r="D1783" s="17">
        <v>11</v>
      </c>
      <c r="E1783">
        <f t="shared" si="27"/>
        <v>226164125</v>
      </c>
    </row>
    <row r="1784" spans="1:5" x14ac:dyDescent="0.2">
      <c r="A1784" s="4">
        <v>226164207</v>
      </c>
      <c r="B1784">
        <v>10654802</v>
      </c>
      <c r="C1784">
        <f>COUNTIF(Stat!A$2:A$67, B1784)</f>
        <v>0</v>
      </c>
      <c r="D1784" s="17">
        <v>10</v>
      </c>
      <c r="E1784" t="str">
        <f t="shared" si="27"/>
        <v/>
      </c>
    </row>
    <row r="1785" spans="1:5" x14ac:dyDescent="0.2">
      <c r="A1785" s="4">
        <v>226167151</v>
      </c>
      <c r="B1785">
        <v>9005732</v>
      </c>
      <c r="C1785">
        <f>COUNTIF(Stat!A$2:A$67, B1785)</f>
        <v>0</v>
      </c>
      <c r="D1785" s="17">
        <v>10</v>
      </c>
      <c r="E1785" t="str">
        <f t="shared" si="27"/>
        <v/>
      </c>
    </row>
    <row r="1786" spans="1:5" x14ac:dyDescent="0.2">
      <c r="A1786" s="4">
        <v>226167424</v>
      </c>
      <c r="B1786">
        <v>19765222</v>
      </c>
      <c r="C1786">
        <f>COUNTIF(Stat!A$2:A$67, B1786)</f>
        <v>0</v>
      </c>
      <c r="D1786" s="17">
        <v>11</v>
      </c>
      <c r="E1786" t="str">
        <f t="shared" si="27"/>
        <v/>
      </c>
    </row>
    <row r="1787" spans="1:5" x14ac:dyDescent="0.2">
      <c r="A1787" s="4">
        <v>226167690</v>
      </c>
      <c r="B1787">
        <v>23918732</v>
      </c>
      <c r="C1787">
        <f>COUNTIF(Stat!A$2:A$67, B1787)</f>
        <v>0</v>
      </c>
      <c r="D1787" s="17">
        <v>10</v>
      </c>
      <c r="E1787" t="str">
        <f t="shared" si="27"/>
        <v/>
      </c>
    </row>
    <row r="1788" spans="1:5" x14ac:dyDescent="0.2">
      <c r="A1788" s="4">
        <v>226169145</v>
      </c>
      <c r="B1788">
        <v>14838612</v>
      </c>
      <c r="C1788">
        <f>COUNTIF(Stat!A$2:A$67, B1788)</f>
        <v>0</v>
      </c>
      <c r="D1788" s="17">
        <v>10</v>
      </c>
      <c r="E1788" t="str">
        <f t="shared" si="27"/>
        <v/>
      </c>
    </row>
    <row r="1789" spans="1:5" x14ac:dyDescent="0.2">
      <c r="A1789" s="4">
        <v>226171264</v>
      </c>
      <c r="B1789">
        <v>15849842</v>
      </c>
      <c r="C1789">
        <f>COUNTIF(Stat!A$2:A$67, B1789)</f>
        <v>0</v>
      </c>
      <c r="D1789" s="17">
        <v>10</v>
      </c>
      <c r="E1789" t="str">
        <f t="shared" si="27"/>
        <v/>
      </c>
    </row>
    <row r="1790" spans="1:5" x14ac:dyDescent="0.2">
      <c r="A1790" s="4">
        <v>226171558</v>
      </c>
      <c r="B1790">
        <v>23047182</v>
      </c>
      <c r="C1790">
        <f>COUNTIF(Stat!A$2:A$67, B1790)</f>
        <v>0</v>
      </c>
      <c r="D1790" s="17">
        <v>10</v>
      </c>
      <c r="E1790" t="str">
        <f t="shared" si="27"/>
        <v/>
      </c>
    </row>
    <row r="1791" spans="1:5" x14ac:dyDescent="0.2">
      <c r="A1791" s="4">
        <v>226172779</v>
      </c>
      <c r="B1791">
        <v>11666052</v>
      </c>
      <c r="C1791">
        <f>COUNTIF(Stat!A$2:A$67, B1791)</f>
        <v>0</v>
      </c>
      <c r="D1791" s="17">
        <v>10</v>
      </c>
      <c r="E1791" t="str">
        <f t="shared" si="27"/>
        <v/>
      </c>
    </row>
    <row r="1792" spans="1:5" x14ac:dyDescent="0.2">
      <c r="A1792" s="4">
        <v>226173610</v>
      </c>
      <c r="B1792">
        <v>23471156</v>
      </c>
      <c r="C1792">
        <f>COUNTIF(Stat!A$2:A$67, B1792)</f>
        <v>0</v>
      </c>
      <c r="D1792" s="17">
        <v>10</v>
      </c>
      <c r="E1792" t="str">
        <f t="shared" si="27"/>
        <v/>
      </c>
    </row>
    <row r="1793" spans="1:5" x14ac:dyDescent="0.2">
      <c r="A1793" s="4">
        <v>226174978</v>
      </c>
      <c r="B1793">
        <v>14701002</v>
      </c>
      <c r="C1793">
        <f>COUNTIF(Stat!A$2:A$67, B1793)</f>
        <v>0</v>
      </c>
      <c r="D1793" s="17">
        <v>10</v>
      </c>
      <c r="E1793" t="str">
        <f t="shared" si="27"/>
        <v/>
      </c>
    </row>
    <row r="1794" spans="1:5" x14ac:dyDescent="0.2">
      <c r="A1794" s="4">
        <v>226177959</v>
      </c>
      <c r="B1794">
        <v>23923760</v>
      </c>
      <c r="C1794">
        <f>COUNTIF(Stat!A$2:A$67, B1794)</f>
        <v>0</v>
      </c>
      <c r="D1794" s="17">
        <v>10</v>
      </c>
      <c r="E1794" t="str">
        <f t="shared" si="27"/>
        <v/>
      </c>
    </row>
    <row r="1795" spans="1:5" x14ac:dyDescent="0.2">
      <c r="A1795" s="4">
        <v>226178037</v>
      </c>
      <c r="B1795">
        <v>23923760</v>
      </c>
      <c r="C1795">
        <f>COUNTIF(Stat!A$2:A$67, B1795)</f>
        <v>0</v>
      </c>
      <c r="D1795" s="17">
        <v>10</v>
      </c>
      <c r="E1795" t="str">
        <f t="shared" ref="E1795:E1858" si="28">IF(C1795=1, A1795, "")</f>
        <v/>
      </c>
    </row>
    <row r="1796" spans="1:5" x14ac:dyDescent="0.2">
      <c r="A1796" s="4">
        <v>226182387</v>
      </c>
      <c r="B1796">
        <v>6229922</v>
      </c>
      <c r="C1796">
        <f>COUNTIF(Stat!A$2:A$67, B1796)</f>
        <v>0</v>
      </c>
      <c r="D1796" s="17">
        <v>10</v>
      </c>
      <c r="E1796" t="str">
        <f t="shared" si="28"/>
        <v/>
      </c>
    </row>
    <row r="1797" spans="1:5" x14ac:dyDescent="0.2">
      <c r="A1797" s="4">
        <v>226182435</v>
      </c>
      <c r="B1797">
        <v>5602632</v>
      </c>
      <c r="C1797">
        <f>COUNTIF(Stat!A$2:A$67, B1797)</f>
        <v>0</v>
      </c>
      <c r="D1797" s="17">
        <v>11</v>
      </c>
      <c r="E1797" t="str">
        <f t="shared" si="28"/>
        <v/>
      </c>
    </row>
    <row r="1798" spans="1:5" x14ac:dyDescent="0.2">
      <c r="A1798" s="4">
        <v>226182472</v>
      </c>
      <c r="B1798">
        <v>931277</v>
      </c>
      <c r="C1798">
        <f>COUNTIF(Stat!A$2:A$67, B1798)</f>
        <v>0</v>
      </c>
      <c r="D1798" s="17">
        <v>11</v>
      </c>
      <c r="E1798" t="str">
        <f t="shared" si="28"/>
        <v/>
      </c>
    </row>
    <row r="1799" spans="1:5" x14ac:dyDescent="0.2">
      <c r="A1799" s="4">
        <v>226183535</v>
      </c>
      <c r="B1799">
        <v>24162100</v>
      </c>
      <c r="C1799">
        <f>COUNTIF(Stat!A$2:A$67, B1799)</f>
        <v>0</v>
      </c>
      <c r="D1799" s="17">
        <v>10</v>
      </c>
      <c r="E1799" t="str">
        <f t="shared" si="28"/>
        <v/>
      </c>
    </row>
    <row r="1800" spans="1:5" x14ac:dyDescent="0.2">
      <c r="A1800" s="4">
        <v>226185433</v>
      </c>
      <c r="B1800">
        <v>24152647</v>
      </c>
      <c r="C1800">
        <f>COUNTIF(Stat!A$2:A$67, B1800)</f>
        <v>0</v>
      </c>
      <c r="D1800" s="17">
        <v>11</v>
      </c>
      <c r="E1800" t="str">
        <f t="shared" si="28"/>
        <v/>
      </c>
    </row>
    <row r="1801" spans="1:5" x14ac:dyDescent="0.2">
      <c r="A1801" s="4">
        <v>226186496</v>
      </c>
      <c r="B1801">
        <v>814077</v>
      </c>
      <c r="C1801">
        <f>COUNTIF(Stat!A$2:A$67, B1801)</f>
        <v>0</v>
      </c>
      <c r="D1801" s="17">
        <v>11</v>
      </c>
      <c r="E1801" t="str">
        <f t="shared" si="28"/>
        <v/>
      </c>
    </row>
    <row r="1802" spans="1:5" x14ac:dyDescent="0.2">
      <c r="A1802" s="4">
        <v>226186901</v>
      </c>
      <c r="B1802">
        <v>814077</v>
      </c>
      <c r="C1802">
        <f>COUNTIF(Stat!A$2:A$67, B1802)</f>
        <v>0</v>
      </c>
      <c r="D1802" s="17">
        <v>11</v>
      </c>
      <c r="E1802" t="str">
        <f t="shared" si="28"/>
        <v/>
      </c>
    </row>
    <row r="1803" spans="1:5" x14ac:dyDescent="0.2">
      <c r="A1803" s="4">
        <v>226187951</v>
      </c>
      <c r="B1803">
        <v>17049542</v>
      </c>
      <c r="C1803">
        <f>COUNTIF(Stat!A$2:A$67, B1803)</f>
        <v>0</v>
      </c>
      <c r="D1803" s="17">
        <v>10</v>
      </c>
      <c r="E1803" t="str">
        <f t="shared" si="28"/>
        <v/>
      </c>
    </row>
    <row r="1804" spans="1:5" x14ac:dyDescent="0.2">
      <c r="A1804" s="4">
        <v>226188616</v>
      </c>
      <c r="B1804">
        <v>24152647</v>
      </c>
      <c r="C1804">
        <f>COUNTIF(Stat!A$2:A$67, B1804)</f>
        <v>0</v>
      </c>
      <c r="D1804" s="17">
        <v>11</v>
      </c>
      <c r="E1804" t="str">
        <f t="shared" si="28"/>
        <v/>
      </c>
    </row>
    <row r="1805" spans="1:5" x14ac:dyDescent="0.2">
      <c r="A1805" s="4">
        <v>226188755</v>
      </c>
      <c r="B1805">
        <v>2962941</v>
      </c>
      <c r="C1805">
        <f>COUNTIF(Stat!A$2:A$67, B1805)</f>
        <v>0</v>
      </c>
      <c r="D1805" s="17">
        <v>11</v>
      </c>
      <c r="E1805" t="str">
        <f t="shared" si="28"/>
        <v/>
      </c>
    </row>
    <row r="1806" spans="1:5" x14ac:dyDescent="0.2">
      <c r="A1806" s="4">
        <v>226189452</v>
      </c>
      <c r="B1806">
        <v>15754242</v>
      </c>
      <c r="C1806">
        <f>COUNTIF(Stat!A$2:A$67, B1806)</f>
        <v>0</v>
      </c>
      <c r="D1806" s="17">
        <v>12</v>
      </c>
      <c r="E1806" t="str">
        <f t="shared" si="28"/>
        <v/>
      </c>
    </row>
    <row r="1807" spans="1:5" x14ac:dyDescent="0.2">
      <c r="A1807" s="4">
        <v>226193450</v>
      </c>
      <c r="B1807">
        <v>19946762</v>
      </c>
      <c r="C1807">
        <f>COUNTIF(Stat!A$2:A$67, B1807)</f>
        <v>0</v>
      </c>
      <c r="D1807" s="17">
        <v>11</v>
      </c>
      <c r="E1807" t="str">
        <f t="shared" si="28"/>
        <v/>
      </c>
    </row>
    <row r="1808" spans="1:5" x14ac:dyDescent="0.2">
      <c r="A1808" s="4">
        <v>226195328</v>
      </c>
      <c r="B1808" t="s">
        <v>208</v>
      </c>
      <c r="C1808">
        <f>COUNTIF(Stat!A$2:A$67, B1808)</f>
        <v>0</v>
      </c>
      <c r="D1808" s="17">
        <v>10</v>
      </c>
      <c r="E1808" t="str">
        <f t="shared" si="28"/>
        <v/>
      </c>
    </row>
    <row r="1809" spans="1:5" x14ac:dyDescent="0.2">
      <c r="A1809" s="4">
        <v>226198468</v>
      </c>
      <c r="B1809">
        <v>3814592</v>
      </c>
      <c r="C1809">
        <f>COUNTIF(Stat!A$2:A$67, B1809)</f>
        <v>0</v>
      </c>
      <c r="D1809" s="17">
        <v>10</v>
      </c>
      <c r="E1809" t="str">
        <f t="shared" si="28"/>
        <v/>
      </c>
    </row>
    <row r="1810" spans="1:5" x14ac:dyDescent="0.2">
      <c r="A1810" s="4">
        <v>226198813</v>
      </c>
      <c r="B1810">
        <v>12251082</v>
      </c>
      <c r="C1810">
        <f>COUNTIF(Stat!A$2:A$67, B1810)</f>
        <v>0</v>
      </c>
      <c r="D1810" s="17">
        <v>10</v>
      </c>
      <c r="E1810" t="str">
        <f t="shared" si="28"/>
        <v/>
      </c>
    </row>
    <row r="1811" spans="1:5" x14ac:dyDescent="0.2">
      <c r="A1811" s="4">
        <v>226201323</v>
      </c>
      <c r="B1811" t="s">
        <v>208</v>
      </c>
      <c r="C1811">
        <f>COUNTIF(Stat!A$2:A$67, B1811)</f>
        <v>0</v>
      </c>
      <c r="D1811" s="17">
        <v>11</v>
      </c>
      <c r="E1811" t="str">
        <f t="shared" si="28"/>
        <v/>
      </c>
    </row>
    <row r="1812" spans="1:5" x14ac:dyDescent="0.2">
      <c r="A1812" s="4">
        <v>226201537</v>
      </c>
      <c r="B1812" t="s">
        <v>208</v>
      </c>
      <c r="C1812">
        <f>COUNTIF(Stat!A$2:A$67, B1812)</f>
        <v>0</v>
      </c>
      <c r="D1812" s="17">
        <v>11</v>
      </c>
      <c r="E1812" t="str">
        <f t="shared" si="28"/>
        <v/>
      </c>
    </row>
    <row r="1813" spans="1:5" x14ac:dyDescent="0.2">
      <c r="A1813" s="4">
        <v>226202900</v>
      </c>
      <c r="B1813">
        <v>11825272</v>
      </c>
      <c r="C1813">
        <f>COUNTIF(Stat!A$2:A$67, B1813)</f>
        <v>0</v>
      </c>
      <c r="D1813" s="17">
        <v>11</v>
      </c>
      <c r="E1813" t="str">
        <f t="shared" si="28"/>
        <v/>
      </c>
    </row>
    <row r="1814" spans="1:5" x14ac:dyDescent="0.2">
      <c r="A1814" s="4">
        <v>226205567</v>
      </c>
      <c r="B1814">
        <v>12034602</v>
      </c>
      <c r="C1814">
        <f>COUNTIF(Stat!A$2:A$67, B1814)</f>
        <v>0</v>
      </c>
      <c r="D1814" s="17">
        <v>11</v>
      </c>
      <c r="E1814" t="str">
        <f t="shared" si="28"/>
        <v/>
      </c>
    </row>
    <row r="1815" spans="1:5" x14ac:dyDescent="0.2">
      <c r="A1815" s="4">
        <v>226211773</v>
      </c>
      <c r="B1815">
        <v>23816662</v>
      </c>
      <c r="C1815">
        <f>COUNTIF(Stat!A$2:A$67, B1815)</f>
        <v>1</v>
      </c>
      <c r="D1815" s="17">
        <v>11</v>
      </c>
      <c r="E1815">
        <f t="shared" si="28"/>
        <v>226211773</v>
      </c>
    </row>
    <row r="1816" spans="1:5" x14ac:dyDescent="0.2">
      <c r="A1816" s="4">
        <v>226211813</v>
      </c>
      <c r="B1816">
        <v>23816662</v>
      </c>
      <c r="C1816">
        <f>COUNTIF(Stat!A$2:A$67, B1816)</f>
        <v>1</v>
      </c>
      <c r="D1816" s="17">
        <v>12</v>
      </c>
      <c r="E1816">
        <f t="shared" si="28"/>
        <v>226211813</v>
      </c>
    </row>
    <row r="1817" spans="1:5" x14ac:dyDescent="0.2">
      <c r="A1817" s="4">
        <v>226212274</v>
      </c>
      <c r="B1817">
        <v>10191762</v>
      </c>
      <c r="C1817">
        <f>COUNTIF(Stat!A$2:A$67, B1817)</f>
        <v>0</v>
      </c>
      <c r="D1817" s="17">
        <v>10</v>
      </c>
      <c r="E1817" t="str">
        <f t="shared" si="28"/>
        <v/>
      </c>
    </row>
    <row r="1818" spans="1:5" x14ac:dyDescent="0.2">
      <c r="A1818" s="4">
        <v>226216070</v>
      </c>
      <c r="B1818">
        <v>8773432</v>
      </c>
      <c r="C1818">
        <f>COUNTIF(Stat!A$2:A$67, B1818)</f>
        <v>0</v>
      </c>
      <c r="D1818" s="17">
        <v>10</v>
      </c>
      <c r="E1818" t="str">
        <f t="shared" si="28"/>
        <v/>
      </c>
    </row>
    <row r="1819" spans="1:5" x14ac:dyDescent="0.2">
      <c r="A1819" s="4">
        <v>226217767</v>
      </c>
      <c r="B1819">
        <v>721440</v>
      </c>
      <c r="C1819">
        <f>COUNTIF(Stat!A$2:A$67, B1819)</f>
        <v>0</v>
      </c>
      <c r="D1819" s="17">
        <v>10</v>
      </c>
      <c r="E1819" t="str">
        <f t="shared" si="28"/>
        <v/>
      </c>
    </row>
    <row r="1820" spans="1:5" x14ac:dyDescent="0.2">
      <c r="A1820" s="4">
        <v>226219418</v>
      </c>
      <c r="B1820">
        <v>23934258</v>
      </c>
      <c r="C1820">
        <f>COUNTIF(Stat!A$2:A$67, B1820)</f>
        <v>0</v>
      </c>
      <c r="D1820" s="17">
        <v>11</v>
      </c>
      <c r="E1820" t="str">
        <f t="shared" si="28"/>
        <v/>
      </c>
    </row>
    <row r="1821" spans="1:5" x14ac:dyDescent="0.2">
      <c r="A1821" s="4">
        <v>226219869</v>
      </c>
      <c r="B1821">
        <v>1383936</v>
      </c>
      <c r="C1821">
        <f>COUNTIF(Stat!A$2:A$67, B1821)</f>
        <v>0</v>
      </c>
      <c r="D1821" s="17">
        <v>10</v>
      </c>
      <c r="E1821" t="str">
        <f t="shared" si="28"/>
        <v/>
      </c>
    </row>
    <row r="1822" spans="1:5" x14ac:dyDescent="0.2">
      <c r="A1822" s="4">
        <v>226223145</v>
      </c>
      <c r="B1822">
        <v>19617192</v>
      </c>
      <c r="C1822">
        <f>COUNTIF(Stat!A$2:A$67, B1822)</f>
        <v>0</v>
      </c>
      <c r="D1822" s="17">
        <v>10</v>
      </c>
      <c r="E1822" t="str">
        <f t="shared" si="28"/>
        <v/>
      </c>
    </row>
    <row r="1823" spans="1:5" x14ac:dyDescent="0.2">
      <c r="A1823" s="4">
        <v>226223684</v>
      </c>
      <c r="B1823">
        <v>1120340</v>
      </c>
      <c r="C1823">
        <f>COUNTIF(Stat!A$2:A$67, B1823)</f>
        <v>0</v>
      </c>
      <c r="D1823" s="17">
        <v>11</v>
      </c>
      <c r="E1823" t="str">
        <f t="shared" si="28"/>
        <v/>
      </c>
    </row>
    <row r="1824" spans="1:5" x14ac:dyDescent="0.2">
      <c r="A1824" s="4">
        <v>226224266</v>
      </c>
      <c r="B1824">
        <v>23993188</v>
      </c>
      <c r="C1824">
        <f>COUNTIF(Stat!A$2:A$67, B1824)</f>
        <v>1</v>
      </c>
      <c r="D1824" s="17">
        <v>11</v>
      </c>
      <c r="E1824">
        <f t="shared" si="28"/>
        <v>226224266</v>
      </c>
    </row>
    <row r="1825" spans="1:5" x14ac:dyDescent="0.2">
      <c r="A1825" s="4">
        <v>226224531</v>
      </c>
      <c r="B1825">
        <v>8351232</v>
      </c>
      <c r="C1825">
        <f>COUNTIF(Stat!A$2:A$67, B1825)</f>
        <v>0</v>
      </c>
      <c r="D1825" s="17">
        <v>11</v>
      </c>
      <c r="E1825" t="str">
        <f t="shared" si="28"/>
        <v/>
      </c>
    </row>
    <row r="1826" spans="1:5" x14ac:dyDescent="0.2">
      <c r="A1826" s="4">
        <v>226225019</v>
      </c>
      <c r="B1826">
        <v>1405887</v>
      </c>
      <c r="C1826">
        <f>COUNTIF(Stat!A$2:A$67, B1826)</f>
        <v>0</v>
      </c>
      <c r="D1826" s="17">
        <v>10</v>
      </c>
      <c r="E1826" t="str">
        <f t="shared" si="28"/>
        <v/>
      </c>
    </row>
    <row r="1827" spans="1:5" x14ac:dyDescent="0.2">
      <c r="A1827" s="4">
        <v>226227223</v>
      </c>
      <c r="B1827">
        <v>24104397</v>
      </c>
      <c r="C1827">
        <f>COUNTIF(Stat!A$2:A$67, B1827)</f>
        <v>0</v>
      </c>
      <c r="D1827" s="17">
        <v>11</v>
      </c>
      <c r="E1827" t="str">
        <f t="shared" si="28"/>
        <v/>
      </c>
    </row>
    <row r="1828" spans="1:5" x14ac:dyDescent="0.2">
      <c r="A1828" s="4">
        <v>226228901</v>
      </c>
      <c r="B1828">
        <v>24173715</v>
      </c>
      <c r="C1828">
        <f>COUNTIF(Stat!A$2:A$67, B1828)</f>
        <v>0</v>
      </c>
      <c r="D1828" s="17">
        <v>10</v>
      </c>
      <c r="E1828" t="str">
        <f t="shared" si="28"/>
        <v/>
      </c>
    </row>
    <row r="1829" spans="1:5" x14ac:dyDescent="0.2">
      <c r="A1829" s="4">
        <v>226234477</v>
      </c>
      <c r="B1829">
        <v>21861202</v>
      </c>
      <c r="C1829">
        <f>COUNTIF(Stat!A$2:A$67, B1829)</f>
        <v>1</v>
      </c>
      <c r="D1829" s="17">
        <v>11</v>
      </c>
      <c r="E1829">
        <f t="shared" si="28"/>
        <v>226234477</v>
      </c>
    </row>
    <row r="1830" spans="1:5" x14ac:dyDescent="0.2">
      <c r="A1830" s="4">
        <v>226235655</v>
      </c>
      <c r="B1830">
        <v>216309</v>
      </c>
      <c r="C1830">
        <f>COUNTIF(Stat!A$2:A$67, B1830)</f>
        <v>0</v>
      </c>
      <c r="D1830" s="17">
        <v>10</v>
      </c>
      <c r="E1830" t="str">
        <f t="shared" si="28"/>
        <v/>
      </c>
    </row>
    <row r="1831" spans="1:5" x14ac:dyDescent="0.2">
      <c r="A1831" s="4">
        <v>226236667</v>
      </c>
      <c r="B1831">
        <v>23611170</v>
      </c>
      <c r="C1831">
        <f>COUNTIF(Stat!A$2:A$67, B1831)</f>
        <v>0</v>
      </c>
      <c r="D1831" s="17">
        <v>10</v>
      </c>
      <c r="E1831" t="str">
        <f t="shared" si="28"/>
        <v/>
      </c>
    </row>
    <row r="1832" spans="1:5" x14ac:dyDescent="0.2">
      <c r="A1832" s="4">
        <v>226237604</v>
      </c>
      <c r="B1832">
        <v>5685902</v>
      </c>
      <c r="C1832">
        <f>COUNTIF(Stat!A$2:A$67, B1832)</f>
        <v>0</v>
      </c>
      <c r="D1832" s="17">
        <v>11</v>
      </c>
      <c r="E1832" t="str">
        <f t="shared" si="28"/>
        <v/>
      </c>
    </row>
    <row r="1833" spans="1:5" x14ac:dyDescent="0.2">
      <c r="A1833" s="4">
        <v>226239376</v>
      </c>
      <c r="B1833" t="s">
        <v>208</v>
      </c>
      <c r="C1833">
        <f>COUNTIF(Stat!A$2:A$67, B1833)</f>
        <v>0</v>
      </c>
      <c r="D1833" s="17">
        <v>10</v>
      </c>
      <c r="E1833" t="str">
        <f t="shared" si="28"/>
        <v/>
      </c>
    </row>
    <row r="1834" spans="1:5" x14ac:dyDescent="0.2">
      <c r="A1834" s="4">
        <v>226239866</v>
      </c>
      <c r="B1834">
        <v>674857</v>
      </c>
      <c r="C1834">
        <f>COUNTIF(Stat!A$2:A$67, B1834)</f>
        <v>0</v>
      </c>
      <c r="D1834" s="17">
        <v>10</v>
      </c>
      <c r="E1834" t="str">
        <f t="shared" si="28"/>
        <v/>
      </c>
    </row>
    <row r="1835" spans="1:5" x14ac:dyDescent="0.2">
      <c r="A1835" s="4">
        <v>226240167</v>
      </c>
      <c r="B1835">
        <v>24166969</v>
      </c>
      <c r="C1835">
        <f>COUNTIF(Stat!A$2:A$67, B1835)</f>
        <v>0</v>
      </c>
      <c r="D1835" s="17">
        <v>11</v>
      </c>
      <c r="E1835" t="str">
        <f t="shared" si="28"/>
        <v/>
      </c>
    </row>
    <row r="1836" spans="1:5" x14ac:dyDescent="0.2">
      <c r="A1836" s="4">
        <v>226240536</v>
      </c>
      <c r="B1836">
        <v>24099388</v>
      </c>
      <c r="C1836">
        <f>COUNTIF(Stat!A$2:A$67, B1836)</f>
        <v>0</v>
      </c>
      <c r="D1836" s="17">
        <v>1</v>
      </c>
      <c r="E1836" t="str">
        <f t="shared" si="28"/>
        <v/>
      </c>
    </row>
    <row r="1837" spans="1:5" x14ac:dyDescent="0.2">
      <c r="A1837" s="4">
        <v>226240578</v>
      </c>
      <c r="B1837">
        <v>674857</v>
      </c>
      <c r="C1837">
        <f>COUNTIF(Stat!A$2:A$67, B1837)</f>
        <v>0</v>
      </c>
      <c r="D1837" s="17">
        <v>10</v>
      </c>
      <c r="E1837" t="str">
        <f t="shared" si="28"/>
        <v/>
      </c>
    </row>
    <row r="1838" spans="1:5" x14ac:dyDescent="0.2">
      <c r="A1838" s="4">
        <v>226240737</v>
      </c>
      <c r="B1838">
        <v>14057742</v>
      </c>
      <c r="C1838">
        <f>COUNTIF(Stat!A$2:A$67, B1838)</f>
        <v>0</v>
      </c>
      <c r="D1838" s="17">
        <v>11</v>
      </c>
      <c r="E1838" t="str">
        <f t="shared" si="28"/>
        <v/>
      </c>
    </row>
    <row r="1839" spans="1:5" x14ac:dyDescent="0.2">
      <c r="A1839" s="4">
        <v>226241202</v>
      </c>
      <c r="B1839">
        <v>18908632</v>
      </c>
      <c r="C1839">
        <f>COUNTIF(Stat!A$2:A$67, B1839)</f>
        <v>0</v>
      </c>
      <c r="D1839" s="17">
        <v>11</v>
      </c>
      <c r="E1839" t="str">
        <f t="shared" si="28"/>
        <v/>
      </c>
    </row>
    <row r="1840" spans="1:5" x14ac:dyDescent="0.2">
      <c r="A1840" s="4">
        <v>226241230</v>
      </c>
      <c r="B1840">
        <v>24063288</v>
      </c>
      <c r="C1840">
        <f>COUNTIF(Stat!A$2:A$67, B1840)</f>
        <v>0</v>
      </c>
      <c r="D1840" s="17">
        <v>10</v>
      </c>
      <c r="E1840" t="str">
        <f t="shared" si="28"/>
        <v/>
      </c>
    </row>
    <row r="1841" spans="1:5" x14ac:dyDescent="0.2">
      <c r="A1841" s="4">
        <v>226241727</v>
      </c>
      <c r="B1841">
        <v>15995962</v>
      </c>
      <c r="C1841">
        <f>COUNTIF(Stat!A$2:A$67, B1841)</f>
        <v>0</v>
      </c>
      <c r="D1841" s="17">
        <v>10</v>
      </c>
      <c r="E1841" t="str">
        <f t="shared" si="28"/>
        <v/>
      </c>
    </row>
    <row r="1842" spans="1:5" x14ac:dyDescent="0.2">
      <c r="A1842" s="4">
        <v>226242075</v>
      </c>
      <c r="B1842">
        <v>24167149</v>
      </c>
      <c r="C1842">
        <f>COUNTIF(Stat!A$2:A$67, B1842)</f>
        <v>0</v>
      </c>
      <c r="D1842" s="17">
        <v>11</v>
      </c>
      <c r="E1842" t="str">
        <f t="shared" si="28"/>
        <v/>
      </c>
    </row>
    <row r="1843" spans="1:5" x14ac:dyDescent="0.2">
      <c r="A1843" s="4">
        <v>226244840</v>
      </c>
      <c r="B1843">
        <v>17049542</v>
      </c>
      <c r="C1843">
        <f>COUNTIF(Stat!A$2:A$67, B1843)</f>
        <v>0</v>
      </c>
      <c r="D1843" s="17">
        <v>10</v>
      </c>
      <c r="E1843" t="str">
        <f t="shared" si="28"/>
        <v/>
      </c>
    </row>
    <row r="1844" spans="1:5" x14ac:dyDescent="0.2">
      <c r="A1844" s="4">
        <v>226245821</v>
      </c>
      <c r="B1844">
        <v>11892872</v>
      </c>
      <c r="C1844">
        <f>COUNTIF(Stat!A$2:A$67, B1844)</f>
        <v>0</v>
      </c>
      <c r="D1844" s="17">
        <v>11</v>
      </c>
      <c r="E1844" t="str">
        <f t="shared" si="28"/>
        <v/>
      </c>
    </row>
    <row r="1845" spans="1:5" x14ac:dyDescent="0.2">
      <c r="A1845" s="4">
        <v>226245942</v>
      </c>
      <c r="B1845">
        <v>3813472</v>
      </c>
      <c r="C1845">
        <f>COUNTIF(Stat!A$2:A$67, B1845)</f>
        <v>0</v>
      </c>
      <c r="D1845" s="17">
        <v>11</v>
      </c>
      <c r="E1845" t="str">
        <f t="shared" si="28"/>
        <v/>
      </c>
    </row>
    <row r="1846" spans="1:5" x14ac:dyDescent="0.2">
      <c r="A1846" s="4">
        <v>226250957</v>
      </c>
      <c r="B1846">
        <v>783159</v>
      </c>
      <c r="C1846">
        <f>COUNTIF(Stat!A$2:A$67, B1846)</f>
        <v>0</v>
      </c>
      <c r="D1846" s="17">
        <v>10</v>
      </c>
      <c r="E1846" t="str">
        <f t="shared" si="28"/>
        <v/>
      </c>
    </row>
    <row r="1847" spans="1:5" x14ac:dyDescent="0.2">
      <c r="A1847" s="4">
        <v>226251228</v>
      </c>
      <c r="B1847">
        <v>6229922</v>
      </c>
      <c r="C1847">
        <f>COUNTIF(Stat!A$2:A$67, B1847)</f>
        <v>0</v>
      </c>
      <c r="D1847" s="17">
        <v>10</v>
      </c>
      <c r="E1847" t="str">
        <f t="shared" si="28"/>
        <v/>
      </c>
    </row>
    <row r="1848" spans="1:5" x14ac:dyDescent="0.2">
      <c r="A1848" s="4">
        <v>226252324</v>
      </c>
      <c r="B1848">
        <v>7042652</v>
      </c>
      <c r="C1848">
        <f>COUNTIF(Stat!A$2:A$67, B1848)</f>
        <v>0</v>
      </c>
      <c r="D1848" s="17">
        <v>11</v>
      </c>
      <c r="E1848" t="str">
        <f t="shared" si="28"/>
        <v/>
      </c>
    </row>
    <row r="1849" spans="1:5" x14ac:dyDescent="0.2">
      <c r="A1849" s="4">
        <v>226252405</v>
      </c>
      <c r="B1849">
        <v>4452202</v>
      </c>
      <c r="C1849">
        <f>COUNTIF(Stat!A$2:A$67, B1849)</f>
        <v>0</v>
      </c>
      <c r="D1849" s="17">
        <v>11</v>
      </c>
      <c r="E1849" t="str">
        <f t="shared" si="28"/>
        <v/>
      </c>
    </row>
    <row r="1850" spans="1:5" x14ac:dyDescent="0.2">
      <c r="A1850" s="4">
        <v>226252461</v>
      </c>
      <c r="B1850">
        <v>3813472</v>
      </c>
      <c r="C1850">
        <f>COUNTIF(Stat!A$2:A$67, B1850)</f>
        <v>0</v>
      </c>
      <c r="D1850" s="17">
        <v>11</v>
      </c>
      <c r="E1850" t="str">
        <f t="shared" si="28"/>
        <v/>
      </c>
    </row>
    <row r="1851" spans="1:5" x14ac:dyDescent="0.2">
      <c r="A1851" s="4">
        <v>226257228</v>
      </c>
      <c r="B1851">
        <v>15995962</v>
      </c>
      <c r="C1851">
        <f>COUNTIF(Stat!A$2:A$67, B1851)</f>
        <v>0</v>
      </c>
      <c r="D1851" s="17">
        <v>10</v>
      </c>
      <c r="E1851" t="str">
        <f t="shared" si="28"/>
        <v/>
      </c>
    </row>
    <row r="1852" spans="1:5" x14ac:dyDescent="0.2">
      <c r="A1852" s="4">
        <v>226258277</v>
      </c>
      <c r="B1852">
        <v>8695512</v>
      </c>
      <c r="C1852">
        <f>COUNTIF(Stat!A$2:A$67, B1852)</f>
        <v>0</v>
      </c>
      <c r="D1852" s="17">
        <v>11</v>
      </c>
      <c r="E1852" t="str">
        <f t="shared" si="28"/>
        <v/>
      </c>
    </row>
    <row r="1853" spans="1:5" x14ac:dyDescent="0.2">
      <c r="A1853" s="4">
        <v>226258316</v>
      </c>
      <c r="B1853">
        <v>8695512</v>
      </c>
      <c r="C1853">
        <f>COUNTIF(Stat!A$2:A$67, B1853)</f>
        <v>0</v>
      </c>
      <c r="D1853" s="17">
        <v>12</v>
      </c>
      <c r="E1853" t="str">
        <f t="shared" si="28"/>
        <v/>
      </c>
    </row>
    <row r="1854" spans="1:5" x14ac:dyDescent="0.2">
      <c r="A1854" s="4">
        <v>226258564</v>
      </c>
      <c r="B1854">
        <v>17012432</v>
      </c>
      <c r="C1854">
        <f>COUNTIF(Stat!A$2:A$67, B1854)</f>
        <v>0</v>
      </c>
      <c r="D1854" s="17">
        <v>11</v>
      </c>
      <c r="E1854" t="str">
        <f t="shared" si="28"/>
        <v/>
      </c>
    </row>
    <row r="1855" spans="1:5" x14ac:dyDescent="0.2">
      <c r="A1855" s="4">
        <v>226258587</v>
      </c>
      <c r="B1855">
        <v>17012432</v>
      </c>
      <c r="C1855">
        <f>COUNTIF(Stat!A$2:A$67, B1855)</f>
        <v>0</v>
      </c>
      <c r="D1855" s="17">
        <v>11</v>
      </c>
      <c r="E1855" t="str">
        <f t="shared" si="28"/>
        <v/>
      </c>
    </row>
    <row r="1856" spans="1:5" x14ac:dyDescent="0.2">
      <c r="A1856" s="4">
        <v>226262979</v>
      </c>
      <c r="B1856">
        <v>9522382</v>
      </c>
      <c r="C1856">
        <f>COUNTIF(Stat!A$2:A$67, B1856)</f>
        <v>0</v>
      </c>
      <c r="D1856" s="17">
        <v>11</v>
      </c>
      <c r="E1856" t="str">
        <f t="shared" si="28"/>
        <v/>
      </c>
    </row>
    <row r="1857" spans="1:5" x14ac:dyDescent="0.2">
      <c r="A1857" s="4">
        <v>226266362</v>
      </c>
      <c r="B1857" t="s">
        <v>208</v>
      </c>
      <c r="C1857">
        <f>COUNTIF(Stat!A$2:A$67, B1857)</f>
        <v>0</v>
      </c>
      <c r="D1857" s="17">
        <v>10</v>
      </c>
      <c r="E1857" t="str">
        <f t="shared" si="28"/>
        <v/>
      </c>
    </row>
    <row r="1858" spans="1:5" x14ac:dyDescent="0.2">
      <c r="A1858" s="4">
        <v>226266716</v>
      </c>
      <c r="B1858">
        <v>17049542</v>
      </c>
      <c r="C1858">
        <f>COUNTIF(Stat!A$2:A$67, B1858)</f>
        <v>0</v>
      </c>
      <c r="D1858" s="17">
        <v>10</v>
      </c>
      <c r="E1858" t="str">
        <f t="shared" si="28"/>
        <v/>
      </c>
    </row>
    <row r="1859" spans="1:5" x14ac:dyDescent="0.2">
      <c r="A1859" s="4">
        <v>226282783</v>
      </c>
      <c r="B1859">
        <v>10654802</v>
      </c>
      <c r="C1859">
        <f>COUNTIF(Stat!A$2:A$67, B1859)</f>
        <v>0</v>
      </c>
      <c r="D1859" s="17">
        <v>11</v>
      </c>
      <c r="E1859" t="str">
        <f t="shared" ref="E1859:E1922" si="29">IF(C1859=1, A1859, "")</f>
        <v/>
      </c>
    </row>
    <row r="1860" spans="1:5" x14ac:dyDescent="0.2">
      <c r="A1860" s="4">
        <v>226282896</v>
      </c>
      <c r="B1860">
        <v>17499532</v>
      </c>
      <c r="C1860">
        <f>COUNTIF(Stat!A$2:A$67, B1860)</f>
        <v>0</v>
      </c>
      <c r="D1860" s="17">
        <v>11</v>
      </c>
      <c r="E1860" t="str">
        <f t="shared" si="29"/>
        <v/>
      </c>
    </row>
    <row r="1861" spans="1:5" x14ac:dyDescent="0.2">
      <c r="A1861" s="4">
        <v>226282935</v>
      </c>
      <c r="B1861">
        <v>17499542</v>
      </c>
      <c r="C1861">
        <f>COUNTIF(Stat!A$2:A$67, B1861)</f>
        <v>0</v>
      </c>
      <c r="D1861" s="17">
        <v>11</v>
      </c>
      <c r="E1861" t="str">
        <f t="shared" si="29"/>
        <v/>
      </c>
    </row>
    <row r="1862" spans="1:5" x14ac:dyDescent="0.2">
      <c r="A1862" s="4">
        <v>226283663</v>
      </c>
      <c r="B1862">
        <v>1102185</v>
      </c>
      <c r="C1862">
        <f>COUNTIF(Stat!A$2:A$67, B1862)</f>
        <v>0</v>
      </c>
      <c r="D1862" s="17">
        <v>11</v>
      </c>
      <c r="E1862" t="str">
        <f t="shared" si="29"/>
        <v/>
      </c>
    </row>
    <row r="1863" spans="1:5" x14ac:dyDescent="0.2">
      <c r="A1863" s="4">
        <v>226289300</v>
      </c>
      <c r="B1863">
        <v>15280752</v>
      </c>
      <c r="C1863">
        <f>COUNTIF(Stat!A$2:A$67, B1863)</f>
        <v>1</v>
      </c>
      <c r="D1863" s="17">
        <v>11</v>
      </c>
      <c r="E1863">
        <f t="shared" si="29"/>
        <v>226289300</v>
      </c>
    </row>
    <row r="1864" spans="1:5" x14ac:dyDescent="0.2">
      <c r="A1864" s="4">
        <v>226296451</v>
      </c>
      <c r="B1864">
        <v>10137112</v>
      </c>
      <c r="C1864">
        <f>COUNTIF(Stat!A$2:A$67, B1864)</f>
        <v>0</v>
      </c>
      <c r="D1864" s="17">
        <v>11</v>
      </c>
      <c r="E1864" t="str">
        <f t="shared" si="29"/>
        <v/>
      </c>
    </row>
    <row r="1865" spans="1:5" x14ac:dyDescent="0.2">
      <c r="A1865" s="4">
        <v>226297410</v>
      </c>
      <c r="B1865">
        <v>11442842</v>
      </c>
      <c r="C1865">
        <f>COUNTIF(Stat!A$2:A$67, B1865)</f>
        <v>0</v>
      </c>
      <c r="D1865" s="17">
        <v>11</v>
      </c>
      <c r="E1865" t="str">
        <f t="shared" si="29"/>
        <v/>
      </c>
    </row>
    <row r="1866" spans="1:5" x14ac:dyDescent="0.2">
      <c r="A1866" s="4">
        <v>226297429</v>
      </c>
      <c r="B1866">
        <v>11442842</v>
      </c>
      <c r="C1866">
        <f>COUNTIF(Stat!A$2:A$67, B1866)</f>
        <v>0</v>
      </c>
      <c r="D1866" s="17">
        <v>11</v>
      </c>
      <c r="E1866" t="str">
        <f t="shared" si="29"/>
        <v/>
      </c>
    </row>
    <row r="1867" spans="1:5" x14ac:dyDescent="0.2">
      <c r="A1867" s="4">
        <v>226297448</v>
      </c>
      <c r="B1867">
        <v>11442842</v>
      </c>
      <c r="C1867">
        <f>COUNTIF(Stat!A$2:A$67, B1867)</f>
        <v>0</v>
      </c>
      <c r="D1867" s="17">
        <v>11</v>
      </c>
      <c r="E1867" t="str">
        <f t="shared" si="29"/>
        <v/>
      </c>
    </row>
    <row r="1868" spans="1:5" x14ac:dyDescent="0.2">
      <c r="A1868" s="4">
        <v>226301545</v>
      </c>
      <c r="B1868">
        <v>23875882</v>
      </c>
      <c r="C1868">
        <f>COUNTIF(Stat!A$2:A$67, B1868)</f>
        <v>1</v>
      </c>
      <c r="D1868" s="17">
        <v>11</v>
      </c>
      <c r="E1868">
        <f t="shared" si="29"/>
        <v>226301545</v>
      </c>
    </row>
    <row r="1869" spans="1:5" x14ac:dyDescent="0.2">
      <c r="A1869" s="4">
        <v>226301919</v>
      </c>
      <c r="B1869">
        <v>24068648</v>
      </c>
      <c r="C1869">
        <f>COUNTIF(Stat!A$2:A$67, B1869)</f>
        <v>0</v>
      </c>
      <c r="D1869" s="17">
        <v>11</v>
      </c>
      <c r="E1869" t="str">
        <f t="shared" si="29"/>
        <v/>
      </c>
    </row>
    <row r="1870" spans="1:5" x14ac:dyDescent="0.2">
      <c r="A1870" s="4">
        <v>226302445</v>
      </c>
      <c r="B1870" t="s">
        <v>208</v>
      </c>
      <c r="C1870">
        <f>COUNTIF(Stat!A$2:A$67, B1870)</f>
        <v>0</v>
      </c>
      <c r="D1870" s="17">
        <v>11</v>
      </c>
      <c r="E1870" t="str">
        <f t="shared" si="29"/>
        <v/>
      </c>
    </row>
    <row r="1871" spans="1:5" x14ac:dyDescent="0.2">
      <c r="A1871" s="4">
        <v>226305366</v>
      </c>
      <c r="B1871">
        <v>24171907</v>
      </c>
      <c r="C1871">
        <f>COUNTIF(Stat!A$2:A$67, B1871)</f>
        <v>0</v>
      </c>
      <c r="D1871" s="17">
        <v>11</v>
      </c>
      <c r="E1871" t="str">
        <f t="shared" si="29"/>
        <v/>
      </c>
    </row>
    <row r="1872" spans="1:5" x14ac:dyDescent="0.2">
      <c r="A1872" s="4">
        <v>226306539</v>
      </c>
      <c r="B1872">
        <v>24005380</v>
      </c>
      <c r="C1872">
        <f>COUNTIF(Stat!A$2:A$67, B1872)</f>
        <v>0</v>
      </c>
      <c r="D1872" s="17">
        <v>10</v>
      </c>
      <c r="E1872" t="str">
        <f t="shared" si="29"/>
        <v/>
      </c>
    </row>
    <row r="1873" spans="1:5" x14ac:dyDescent="0.2">
      <c r="A1873" s="4">
        <v>226307965</v>
      </c>
      <c r="B1873">
        <v>15280752</v>
      </c>
      <c r="C1873">
        <f>COUNTIF(Stat!A$2:A$67, B1873)</f>
        <v>1</v>
      </c>
      <c r="D1873" s="17">
        <v>1</v>
      </c>
      <c r="E1873">
        <f t="shared" si="29"/>
        <v>226307965</v>
      </c>
    </row>
    <row r="1874" spans="1:5" x14ac:dyDescent="0.2">
      <c r="A1874" s="4">
        <v>226308540</v>
      </c>
      <c r="B1874">
        <v>8708152</v>
      </c>
      <c r="C1874">
        <f>COUNTIF(Stat!A$2:A$67, B1874)</f>
        <v>0</v>
      </c>
      <c r="D1874" s="17">
        <v>11</v>
      </c>
      <c r="E1874" t="str">
        <f t="shared" si="29"/>
        <v/>
      </c>
    </row>
    <row r="1875" spans="1:5" x14ac:dyDescent="0.2">
      <c r="A1875" s="4">
        <v>226310482</v>
      </c>
      <c r="B1875">
        <v>24152647</v>
      </c>
      <c r="C1875">
        <f>COUNTIF(Stat!A$2:A$67, B1875)</f>
        <v>0</v>
      </c>
      <c r="D1875" s="17">
        <v>12</v>
      </c>
      <c r="E1875" t="str">
        <f t="shared" si="29"/>
        <v/>
      </c>
    </row>
    <row r="1876" spans="1:5" x14ac:dyDescent="0.2">
      <c r="A1876" s="4">
        <v>226310664</v>
      </c>
      <c r="B1876">
        <v>946879</v>
      </c>
      <c r="C1876">
        <f>COUNTIF(Stat!A$2:A$67, B1876)</f>
        <v>0</v>
      </c>
      <c r="D1876" s="17">
        <v>11</v>
      </c>
      <c r="E1876" t="str">
        <f t="shared" si="29"/>
        <v/>
      </c>
    </row>
    <row r="1877" spans="1:5" x14ac:dyDescent="0.2">
      <c r="A1877" s="4">
        <v>226310972</v>
      </c>
      <c r="B1877">
        <v>24152647</v>
      </c>
      <c r="C1877">
        <f>COUNTIF(Stat!A$2:A$67, B1877)</f>
        <v>0</v>
      </c>
      <c r="D1877" s="17">
        <v>1</v>
      </c>
      <c r="E1877" t="str">
        <f t="shared" si="29"/>
        <v/>
      </c>
    </row>
    <row r="1878" spans="1:5" x14ac:dyDescent="0.2">
      <c r="A1878" s="4">
        <v>226314371</v>
      </c>
      <c r="B1878">
        <v>10279342</v>
      </c>
      <c r="C1878">
        <f>COUNTIF(Stat!A$2:A$67, B1878)</f>
        <v>0</v>
      </c>
      <c r="D1878" s="17">
        <v>11</v>
      </c>
      <c r="E1878" t="str">
        <f t="shared" si="29"/>
        <v/>
      </c>
    </row>
    <row r="1879" spans="1:5" x14ac:dyDescent="0.2">
      <c r="A1879" s="4">
        <v>226314514</v>
      </c>
      <c r="B1879">
        <v>10279342</v>
      </c>
      <c r="C1879">
        <f>COUNTIF(Stat!A$2:A$67, B1879)</f>
        <v>0</v>
      </c>
      <c r="D1879" s="17">
        <v>11</v>
      </c>
      <c r="E1879" t="str">
        <f t="shared" si="29"/>
        <v/>
      </c>
    </row>
    <row r="1880" spans="1:5" x14ac:dyDescent="0.2">
      <c r="A1880" s="4">
        <v>226315281</v>
      </c>
      <c r="B1880">
        <v>20661892</v>
      </c>
      <c r="C1880">
        <f>COUNTIF(Stat!A$2:A$67, B1880)</f>
        <v>0</v>
      </c>
      <c r="D1880" s="17">
        <v>11</v>
      </c>
      <c r="E1880" t="str">
        <f t="shared" si="29"/>
        <v/>
      </c>
    </row>
    <row r="1881" spans="1:5" x14ac:dyDescent="0.2">
      <c r="A1881" s="4">
        <v>226316056</v>
      </c>
      <c r="B1881">
        <v>14648632</v>
      </c>
      <c r="C1881">
        <f>COUNTIF(Stat!A$2:A$67, B1881)</f>
        <v>0</v>
      </c>
      <c r="D1881" s="17">
        <v>11</v>
      </c>
      <c r="E1881" t="str">
        <f t="shared" si="29"/>
        <v/>
      </c>
    </row>
    <row r="1882" spans="1:5" x14ac:dyDescent="0.2">
      <c r="A1882" s="4">
        <v>226317895</v>
      </c>
      <c r="B1882">
        <v>6014232</v>
      </c>
      <c r="C1882">
        <f>COUNTIF(Stat!A$2:A$67, B1882)</f>
        <v>0</v>
      </c>
      <c r="D1882" s="17">
        <v>10</v>
      </c>
      <c r="E1882" t="str">
        <f t="shared" si="29"/>
        <v/>
      </c>
    </row>
    <row r="1883" spans="1:5" x14ac:dyDescent="0.2">
      <c r="A1883" s="4">
        <v>226318501</v>
      </c>
      <c r="B1883">
        <v>18043902</v>
      </c>
      <c r="C1883">
        <f>COUNTIF(Stat!A$2:A$67, B1883)</f>
        <v>1</v>
      </c>
      <c r="D1883" s="17">
        <v>10</v>
      </c>
      <c r="E1883">
        <f t="shared" si="29"/>
        <v>226318501</v>
      </c>
    </row>
    <row r="1884" spans="1:5" x14ac:dyDescent="0.2">
      <c r="A1884" s="4">
        <v>226319434</v>
      </c>
      <c r="B1884">
        <v>24173140</v>
      </c>
      <c r="C1884">
        <f>COUNTIF(Stat!A$2:A$67, B1884)</f>
        <v>0</v>
      </c>
      <c r="D1884" s="17">
        <v>11</v>
      </c>
      <c r="E1884" t="str">
        <f t="shared" si="29"/>
        <v/>
      </c>
    </row>
    <row r="1885" spans="1:5" x14ac:dyDescent="0.2">
      <c r="A1885" s="4">
        <v>226319466</v>
      </c>
      <c r="B1885">
        <v>16974432</v>
      </c>
      <c r="C1885">
        <f>COUNTIF(Stat!A$2:A$67, B1885)</f>
        <v>0</v>
      </c>
      <c r="D1885" s="17">
        <v>11</v>
      </c>
      <c r="E1885" t="str">
        <f t="shared" si="29"/>
        <v/>
      </c>
    </row>
    <row r="1886" spans="1:5" x14ac:dyDescent="0.2">
      <c r="A1886" s="4">
        <v>226319638</v>
      </c>
      <c r="B1886">
        <v>8626252</v>
      </c>
      <c r="C1886">
        <f>COUNTIF(Stat!A$2:A$67, B1886)</f>
        <v>0</v>
      </c>
      <c r="D1886" s="17">
        <v>11</v>
      </c>
      <c r="E1886" t="str">
        <f t="shared" si="29"/>
        <v/>
      </c>
    </row>
    <row r="1887" spans="1:5" x14ac:dyDescent="0.2">
      <c r="A1887" s="4">
        <v>226320619</v>
      </c>
      <c r="B1887">
        <v>6046812</v>
      </c>
      <c r="C1887">
        <f>COUNTIF(Stat!A$2:A$67, B1887)</f>
        <v>0</v>
      </c>
      <c r="D1887" s="17">
        <v>10</v>
      </c>
      <c r="E1887" t="str">
        <f t="shared" si="29"/>
        <v/>
      </c>
    </row>
    <row r="1888" spans="1:5" x14ac:dyDescent="0.2">
      <c r="A1888" s="4">
        <v>226320654</v>
      </c>
      <c r="B1888">
        <v>698205</v>
      </c>
      <c r="C1888">
        <f>COUNTIF(Stat!A$2:A$67, B1888)</f>
        <v>0</v>
      </c>
      <c r="D1888" s="17">
        <v>10</v>
      </c>
      <c r="E1888" t="str">
        <f t="shared" si="29"/>
        <v/>
      </c>
    </row>
    <row r="1889" spans="1:5" x14ac:dyDescent="0.2">
      <c r="A1889" s="4">
        <v>226322757</v>
      </c>
      <c r="B1889">
        <v>23968613</v>
      </c>
      <c r="C1889">
        <f>COUNTIF(Stat!A$2:A$67, B1889)</f>
        <v>0</v>
      </c>
      <c r="D1889" s="17">
        <v>11</v>
      </c>
      <c r="E1889" t="str">
        <f t="shared" si="29"/>
        <v/>
      </c>
    </row>
    <row r="1890" spans="1:5" x14ac:dyDescent="0.2">
      <c r="A1890" s="4">
        <v>226322961</v>
      </c>
      <c r="B1890">
        <v>21653462</v>
      </c>
      <c r="C1890">
        <f>COUNTIF(Stat!A$2:A$67, B1890)</f>
        <v>0</v>
      </c>
      <c r="D1890" s="17">
        <v>11</v>
      </c>
      <c r="E1890" t="str">
        <f t="shared" si="29"/>
        <v/>
      </c>
    </row>
    <row r="1891" spans="1:5" x14ac:dyDescent="0.2">
      <c r="A1891" s="4">
        <v>226323031</v>
      </c>
      <c r="B1891">
        <v>814077</v>
      </c>
      <c r="C1891">
        <f>COUNTIF(Stat!A$2:A$67, B1891)</f>
        <v>0</v>
      </c>
      <c r="D1891" s="17">
        <v>11</v>
      </c>
      <c r="E1891" t="str">
        <f t="shared" si="29"/>
        <v/>
      </c>
    </row>
    <row r="1892" spans="1:5" x14ac:dyDescent="0.2">
      <c r="A1892" s="4">
        <v>226323085</v>
      </c>
      <c r="B1892">
        <v>24173444</v>
      </c>
      <c r="C1892">
        <f>COUNTIF(Stat!A$2:A$67, B1892)</f>
        <v>0</v>
      </c>
      <c r="D1892" s="17">
        <v>11</v>
      </c>
      <c r="E1892" t="str">
        <f t="shared" si="29"/>
        <v/>
      </c>
    </row>
    <row r="1893" spans="1:5" x14ac:dyDescent="0.2">
      <c r="A1893" s="4">
        <v>226324492</v>
      </c>
      <c r="B1893">
        <v>17012432</v>
      </c>
      <c r="C1893">
        <f>COUNTIF(Stat!A$2:A$67, B1893)</f>
        <v>0</v>
      </c>
      <c r="D1893" s="17">
        <v>11</v>
      </c>
      <c r="E1893" t="str">
        <f t="shared" si="29"/>
        <v/>
      </c>
    </row>
    <row r="1894" spans="1:5" x14ac:dyDescent="0.2">
      <c r="A1894" s="4">
        <v>226324518</v>
      </c>
      <c r="B1894">
        <v>17012432</v>
      </c>
      <c r="C1894">
        <f>COUNTIF(Stat!A$2:A$67, B1894)</f>
        <v>0</v>
      </c>
      <c r="D1894" s="17">
        <v>11</v>
      </c>
      <c r="E1894" t="str">
        <f t="shared" si="29"/>
        <v/>
      </c>
    </row>
    <row r="1895" spans="1:5" x14ac:dyDescent="0.2">
      <c r="A1895" s="4">
        <v>226324550</v>
      </c>
      <c r="B1895">
        <v>17012432</v>
      </c>
      <c r="C1895">
        <f>COUNTIF(Stat!A$2:A$67, B1895)</f>
        <v>0</v>
      </c>
      <c r="D1895" s="17">
        <v>11</v>
      </c>
      <c r="E1895" t="str">
        <f t="shared" si="29"/>
        <v/>
      </c>
    </row>
    <row r="1896" spans="1:5" x14ac:dyDescent="0.2">
      <c r="A1896" s="4">
        <v>226324580</v>
      </c>
      <c r="B1896">
        <v>17012432</v>
      </c>
      <c r="C1896">
        <f>COUNTIF(Stat!A$2:A$67, B1896)</f>
        <v>0</v>
      </c>
      <c r="D1896" s="17">
        <v>11</v>
      </c>
      <c r="E1896" t="str">
        <f t="shared" si="29"/>
        <v/>
      </c>
    </row>
    <row r="1897" spans="1:5" x14ac:dyDescent="0.2">
      <c r="A1897" s="4">
        <v>226324609</v>
      </c>
      <c r="B1897">
        <v>17012432</v>
      </c>
      <c r="C1897">
        <f>COUNTIF(Stat!A$2:A$67, B1897)</f>
        <v>0</v>
      </c>
      <c r="D1897" s="17">
        <v>11</v>
      </c>
      <c r="E1897" t="str">
        <f t="shared" si="29"/>
        <v/>
      </c>
    </row>
    <row r="1898" spans="1:5" x14ac:dyDescent="0.2">
      <c r="A1898" s="4">
        <v>226324636</v>
      </c>
      <c r="B1898">
        <v>17012432</v>
      </c>
      <c r="C1898">
        <f>COUNTIF(Stat!A$2:A$67, B1898)</f>
        <v>0</v>
      </c>
      <c r="D1898" s="17">
        <v>11</v>
      </c>
      <c r="E1898" t="str">
        <f t="shared" si="29"/>
        <v/>
      </c>
    </row>
    <row r="1899" spans="1:5" x14ac:dyDescent="0.2">
      <c r="A1899" s="4">
        <v>226324685</v>
      </c>
      <c r="B1899">
        <v>24173562</v>
      </c>
      <c r="C1899">
        <f>COUNTIF(Stat!A$2:A$67, B1899)</f>
        <v>0</v>
      </c>
      <c r="D1899" s="17">
        <v>11</v>
      </c>
      <c r="E1899" t="str">
        <f t="shared" si="29"/>
        <v/>
      </c>
    </row>
    <row r="1900" spans="1:5" x14ac:dyDescent="0.2">
      <c r="A1900" s="4">
        <v>226326219</v>
      </c>
      <c r="B1900" t="s">
        <v>208</v>
      </c>
      <c r="C1900">
        <f>COUNTIF(Stat!A$2:A$67, B1900)</f>
        <v>0</v>
      </c>
      <c r="D1900" s="17">
        <v>11</v>
      </c>
      <c r="E1900" t="str">
        <f t="shared" si="29"/>
        <v/>
      </c>
    </row>
    <row r="1901" spans="1:5" x14ac:dyDescent="0.2">
      <c r="A1901" s="4">
        <v>226326792</v>
      </c>
      <c r="B1901">
        <v>24175524</v>
      </c>
      <c r="C1901">
        <f>COUNTIF(Stat!A$2:A$67, B1901)</f>
        <v>0</v>
      </c>
      <c r="D1901" s="17">
        <v>11</v>
      </c>
      <c r="E1901" t="str">
        <f t="shared" si="29"/>
        <v/>
      </c>
    </row>
    <row r="1902" spans="1:5" x14ac:dyDescent="0.2">
      <c r="A1902" s="4">
        <v>226327482</v>
      </c>
      <c r="B1902">
        <v>23491338</v>
      </c>
      <c r="C1902">
        <f>COUNTIF(Stat!A$2:A$67, B1902)</f>
        <v>0</v>
      </c>
      <c r="D1902" s="17">
        <v>11</v>
      </c>
      <c r="E1902" t="str">
        <f t="shared" si="29"/>
        <v/>
      </c>
    </row>
    <row r="1903" spans="1:5" x14ac:dyDescent="0.2">
      <c r="A1903" s="4">
        <v>226330282</v>
      </c>
      <c r="B1903">
        <v>283798</v>
      </c>
      <c r="C1903">
        <f>COUNTIF(Stat!A$2:A$67, B1903)</f>
        <v>0</v>
      </c>
      <c r="D1903" s="17">
        <v>11</v>
      </c>
      <c r="E1903" t="str">
        <f t="shared" si="29"/>
        <v/>
      </c>
    </row>
    <row r="1904" spans="1:5" x14ac:dyDescent="0.2">
      <c r="A1904" s="4">
        <v>226332656</v>
      </c>
      <c r="B1904">
        <v>9086712</v>
      </c>
      <c r="C1904">
        <f>COUNTIF(Stat!A$2:A$67, B1904)</f>
        <v>0</v>
      </c>
      <c r="D1904" s="17">
        <v>10</v>
      </c>
      <c r="E1904" t="str">
        <f t="shared" si="29"/>
        <v/>
      </c>
    </row>
    <row r="1905" spans="1:5" x14ac:dyDescent="0.2">
      <c r="A1905" s="4">
        <v>226333334</v>
      </c>
      <c r="B1905">
        <v>10137112</v>
      </c>
      <c r="C1905">
        <f>COUNTIF(Stat!A$2:A$67, B1905)</f>
        <v>0</v>
      </c>
      <c r="D1905" s="17">
        <v>11</v>
      </c>
      <c r="E1905" t="str">
        <f t="shared" si="29"/>
        <v/>
      </c>
    </row>
    <row r="1906" spans="1:5" x14ac:dyDescent="0.2">
      <c r="A1906" s="4">
        <v>226333374</v>
      </c>
      <c r="B1906">
        <v>10137112</v>
      </c>
      <c r="C1906">
        <f>COUNTIF(Stat!A$2:A$67, B1906)</f>
        <v>0</v>
      </c>
      <c r="D1906" s="17">
        <v>11</v>
      </c>
      <c r="E1906" t="str">
        <f t="shared" si="29"/>
        <v/>
      </c>
    </row>
    <row r="1907" spans="1:5" x14ac:dyDescent="0.2">
      <c r="A1907" s="4">
        <v>226333438</v>
      </c>
      <c r="B1907">
        <v>10137112</v>
      </c>
      <c r="C1907">
        <f>COUNTIF(Stat!A$2:A$67, B1907)</f>
        <v>0</v>
      </c>
      <c r="D1907" s="17">
        <v>11</v>
      </c>
      <c r="E1907" t="str">
        <f t="shared" si="29"/>
        <v/>
      </c>
    </row>
    <row r="1908" spans="1:5" x14ac:dyDescent="0.2">
      <c r="A1908" s="4">
        <v>226333475</v>
      </c>
      <c r="B1908">
        <v>874396</v>
      </c>
      <c r="C1908">
        <f>COUNTIF(Stat!A$2:A$67, B1908)</f>
        <v>0</v>
      </c>
      <c r="D1908" s="17">
        <v>11</v>
      </c>
      <c r="E1908" t="str">
        <f t="shared" si="29"/>
        <v/>
      </c>
    </row>
    <row r="1909" spans="1:5" x14ac:dyDescent="0.2">
      <c r="A1909" s="4">
        <v>226336736</v>
      </c>
      <c r="B1909">
        <v>24176933</v>
      </c>
      <c r="C1909">
        <f>COUNTIF(Stat!A$2:A$67, B1909)</f>
        <v>0</v>
      </c>
      <c r="D1909" s="17">
        <v>11</v>
      </c>
      <c r="E1909" t="str">
        <f t="shared" si="29"/>
        <v/>
      </c>
    </row>
    <row r="1910" spans="1:5" x14ac:dyDescent="0.2">
      <c r="A1910" s="4">
        <v>226336932</v>
      </c>
      <c r="B1910" t="s">
        <v>208</v>
      </c>
      <c r="C1910">
        <f>COUNTIF(Stat!A$2:A$67, B1910)</f>
        <v>0</v>
      </c>
      <c r="D1910" s="17">
        <v>11</v>
      </c>
      <c r="E1910" t="str">
        <f t="shared" si="29"/>
        <v/>
      </c>
    </row>
    <row r="1911" spans="1:5" x14ac:dyDescent="0.2">
      <c r="A1911" s="4">
        <v>226337018</v>
      </c>
      <c r="B1911">
        <v>1684381</v>
      </c>
      <c r="C1911">
        <f>COUNTIF(Stat!A$2:A$67, B1911)</f>
        <v>0</v>
      </c>
      <c r="D1911" s="17">
        <v>10</v>
      </c>
      <c r="E1911" t="str">
        <f t="shared" si="29"/>
        <v/>
      </c>
    </row>
    <row r="1912" spans="1:5" x14ac:dyDescent="0.2">
      <c r="A1912" s="4">
        <v>226340254</v>
      </c>
      <c r="B1912">
        <v>23943094</v>
      </c>
      <c r="C1912">
        <f>COUNTIF(Stat!A$2:A$67, B1912)</f>
        <v>0</v>
      </c>
      <c r="D1912" s="17">
        <v>10</v>
      </c>
      <c r="E1912" t="str">
        <f t="shared" si="29"/>
        <v/>
      </c>
    </row>
    <row r="1913" spans="1:5" x14ac:dyDescent="0.2">
      <c r="A1913" s="4">
        <v>226342828</v>
      </c>
      <c r="B1913">
        <v>17576652</v>
      </c>
      <c r="C1913">
        <f>COUNTIF(Stat!A$2:A$67, B1913)</f>
        <v>0</v>
      </c>
      <c r="D1913" s="17">
        <v>12</v>
      </c>
      <c r="E1913" t="str">
        <f t="shared" si="29"/>
        <v/>
      </c>
    </row>
    <row r="1914" spans="1:5" x14ac:dyDescent="0.2">
      <c r="A1914" s="4">
        <v>226343176</v>
      </c>
      <c r="B1914">
        <v>12533622</v>
      </c>
      <c r="C1914">
        <f>COUNTIF(Stat!A$2:A$67, B1914)</f>
        <v>0</v>
      </c>
      <c r="D1914" s="17">
        <v>11</v>
      </c>
      <c r="E1914" t="str">
        <f t="shared" si="29"/>
        <v/>
      </c>
    </row>
    <row r="1915" spans="1:5" x14ac:dyDescent="0.2">
      <c r="A1915" s="4">
        <v>226343653</v>
      </c>
      <c r="B1915">
        <v>17049542</v>
      </c>
      <c r="C1915">
        <f>COUNTIF(Stat!A$2:A$67, B1915)</f>
        <v>0</v>
      </c>
      <c r="D1915" s="17">
        <v>10</v>
      </c>
      <c r="E1915" t="str">
        <f t="shared" si="29"/>
        <v/>
      </c>
    </row>
    <row r="1916" spans="1:5" x14ac:dyDescent="0.2">
      <c r="A1916" s="4">
        <v>226343680</v>
      </c>
      <c r="B1916">
        <v>17049542</v>
      </c>
      <c r="C1916">
        <f>COUNTIF(Stat!A$2:A$67, B1916)</f>
        <v>0</v>
      </c>
      <c r="D1916" s="17">
        <v>10</v>
      </c>
      <c r="E1916" t="str">
        <f t="shared" si="29"/>
        <v/>
      </c>
    </row>
    <row r="1917" spans="1:5" x14ac:dyDescent="0.2">
      <c r="A1917" s="4">
        <v>226344371</v>
      </c>
      <c r="B1917">
        <v>23585852</v>
      </c>
      <c r="C1917">
        <f>COUNTIF(Stat!A$2:A$67, B1917)</f>
        <v>0</v>
      </c>
      <c r="D1917" s="17">
        <v>11</v>
      </c>
      <c r="E1917" t="str">
        <f t="shared" si="29"/>
        <v/>
      </c>
    </row>
    <row r="1918" spans="1:5" x14ac:dyDescent="0.2">
      <c r="A1918" s="4">
        <v>226344409</v>
      </c>
      <c r="B1918" t="s">
        <v>208</v>
      </c>
      <c r="C1918">
        <f>COUNTIF(Stat!A$2:A$67, B1918)</f>
        <v>0</v>
      </c>
      <c r="D1918" s="17">
        <v>11</v>
      </c>
      <c r="E1918" t="str">
        <f t="shared" si="29"/>
        <v/>
      </c>
    </row>
    <row r="1919" spans="1:5" x14ac:dyDescent="0.2">
      <c r="A1919" s="4">
        <v>226344473</v>
      </c>
      <c r="B1919">
        <v>10633072</v>
      </c>
      <c r="C1919">
        <f>COUNTIF(Stat!A$2:A$67, B1919)</f>
        <v>0</v>
      </c>
      <c r="D1919" s="17">
        <v>12</v>
      </c>
      <c r="E1919" t="str">
        <f t="shared" si="29"/>
        <v/>
      </c>
    </row>
    <row r="1920" spans="1:5" x14ac:dyDescent="0.2">
      <c r="A1920" s="4">
        <v>226344884</v>
      </c>
      <c r="B1920" t="s">
        <v>208</v>
      </c>
      <c r="C1920">
        <f>COUNTIF(Stat!A$2:A$67, B1920)</f>
        <v>0</v>
      </c>
      <c r="D1920" s="17">
        <v>11</v>
      </c>
      <c r="E1920" t="str">
        <f t="shared" si="29"/>
        <v/>
      </c>
    </row>
    <row r="1921" spans="1:5" x14ac:dyDescent="0.2">
      <c r="A1921" s="4">
        <v>226344995</v>
      </c>
      <c r="B1921">
        <v>24175456</v>
      </c>
      <c r="C1921">
        <f>COUNTIF(Stat!A$2:A$67, B1921)</f>
        <v>0</v>
      </c>
      <c r="D1921" s="17">
        <v>11</v>
      </c>
      <c r="E1921" t="str">
        <f t="shared" si="29"/>
        <v/>
      </c>
    </row>
    <row r="1922" spans="1:5" x14ac:dyDescent="0.2">
      <c r="A1922" s="4">
        <v>226347607</v>
      </c>
      <c r="B1922">
        <v>24143509</v>
      </c>
      <c r="C1922">
        <f>COUNTIF(Stat!A$2:A$67, B1922)</f>
        <v>0</v>
      </c>
      <c r="D1922" s="17">
        <v>11</v>
      </c>
      <c r="E1922" t="str">
        <f t="shared" si="29"/>
        <v/>
      </c>
    </row>
    <row r="1923" spans="1:5" x14ac:dyDescent="0.2">
      <c r="A1923" s="4">
        <v>226350884</v>
      </c>
      <c r="B1923">
        <v>23491338</v>
      </c>
      <c r="C1923">
        <f>COUNTIF(Stat!A$2:A$67, B1923)</f>
        <v>0</v>
      </c>
      <c r="D1923" s="17">
        <v>11</v>
      </c>
      <c r="E1923" t="str">
        <f t="shared" ref="E1923:E1986" si="30">IF(C1923=1, A1923, "")</f>
        <v/>
      </c>
    </row>
    <row r="1924" spans="1:5" x14ac:dyDescent="0.2">
      <c r="A1924" s="4">
        <v>226356420</v>
      </c>
      <c r="B1924">
        <v>21102912</v>
      </c>
      <c r="C1924">
        <f>COUNTIF(Stat!A$2:A$67, B1924)</f>
        <v>0</v>
      </c>
      <c r="D1924" s="17">
        <v>11</v>
      </c>
      <c r="E1924" t="str">
        <f t="shared" si="30"/>
        <v/>
      </c>
    </row>
    <row r="1925" spans="1:5" x14ac:dyDescent="0.2">
      <c r="A1925" s="4">
        <v>226356568</v>
      </c>
      <c r="B1925">
        <v>23471156</v>
      </c>
      <c r="C1925">
        <f>COUNTIF(Stat!A$2:A$67, B1925)</f>
        <v>0</v>
      </c>
      <c r="D1925" s="17">
        <v>11</v>
      </c>
      <c r="E1925" t="str">
        <f t="shared" si="30"/>
        <v/>
      </c>
    </row>
    <row r="1926" spans="1:5" x14ac:dyDescent="0.2">
      <c r="A1926" s="4">
        <v>226360398</v>
      </c>
      <c r="B1926">
        <v>23626200</v>
      </c>
      <c r="C1926">
        <f>COUNTIF(Stat!A$2:A$67, B1926)</f>
        <v>0</v>
      </c>
      <c r="D1926" s="17">
        <v>11</v>
      </c>
      <c r="E1926" t="str">
        <f t="shared" si="30"/>
        <v/>
      </c>
    </row>
    <row r="1927" spans="1:5" x14ac:dyDescent="0.2">
      <c r="A1927" s="4">
        <v>226361197</v>
      </c>
      <c r="B1927">
        <v>23859888</v>
      </c>
      <c r="C1927">
        <f>COUNTIF(Stat!A$2:A$67, B1927)</f>
        <v>0</v>
      </c>
      <c r="D1927" s="17">
        <v>11</v>
      </c>
      <c r="E1927" t="str">
        <f t="shared" si="30"/>
        <v/>
      </c>
    </row>
    <row r="1928" spans="1:5" x14ac:dyDescent="0.2">
      <c r="A1928" s="4">
        <v>226362134</v>
      </c>
      <c r="B1928">
        <v>20804532</v>
      </c>
      <c r="C1928">
        <f>COUNTIF(Stat!A$2:A$67, B1928)</f>
        <v>0</v>
      </c>
      <c r="D1928" s="17">
        <v>11</v>
      </c>
      <c r="E1928" t="str">
        <f t="shared" si="30"/>
        <v/>
      </c>
    </row>
    <row r="1929" spans="1:5" x14ac:dyDescent="0.2">
      <c r="A1929" s="4">
        <v>226362421</v>
      </c>
      <c r="B1929">
        <v>12458192</v>
      </c>
      <c r="C1929">
        <f>COUNTIF(Stat!A$2:A$67, B1929)</f>
        <v>0</v>
      </c>
      <c r="D1929" s="17">
        <v>11</v>
      </c>
      <c r="E1929" t="str">
        <f t="shared" si="30"/>
        <v/>
      </c>
    </row>
    <row r="1930" spans="1:5" x14ac:dyDescent="0.2">
      <c r="A1930" s="4">
        <v>226362595</v>
      </c>
      <c r="B1930">
        <v>20804532</v>
      </c>
      <c r="C1930">
        <f>COUNTIF(Stat!A$2:A$67, B1930)</f>
        <v>0</v>
      </c>
      <c r="D1930" s="17">
        <v>11</v>
      </c>
      <c r="E1930" t="str">
        <f t="shared" si="30"/>
        <v/>
      </c>
    </row>
    <row r="1931" spans="1:5" x14ac:dyDescent="0.2">
      <c r="A1931" s="4">
        <v>226363299</v>
      </c>
      <c r="B1931">
        <v>674836</v>
      </c>
      <c r="C1931">
        <f>COUNTIF(Stat!A$2:A$67, B1931)</f>
        <v>0</v>
      </c>
      <c r="D1931" s="17">
        <v>11</v>
      </c>
      <c r="E1931" t="str">
        <f t="shared" si="30"/>
        <v/>
      </c>
    </row>
    <row r="1932" spans="1:5" x14ac:dyDescent="0.2">
      <c r="A1932" s="4">
        <v>226363347</v>
      </c>
      <c r="B1932">
        <v>674836</v>
      </c>
      <c r="C1932">
        <f>COUNTIF(Stat!A$2:A$67, B1932)</f>
        <v>0</v>
      </c>
      <c r="D1932" s="17">
        <v>11</v>
      </c>
      <c r="E1932" t="str">
        <f t="shared" si="30"/>
        <v/>
      </c>
    </row>
    <row r="1933" spans="1:5" x14ac:dyDescent="0.2">
      <c r="A1933" s="4">
        <v>226364370</v>
      </c>
      <c r="B1933">
        <v>23410252</v>
      </c>
      <c r="C1933">
        <f>COUNTIF(Stat!A$2:A$67, B1933)</f>
        <v>0</v>
      </c>
      <c r="D1933" s="17">
        <v>11</v>
      </c>
      <c r="E1933" t="str">
        <f t="shared" si="30"/>
        <v/>
      </c>
    </row>
    <row r="1934" spans="1:5" x14ac:dyDescent="0.2">
      <c r="A1934" s="4">
        <v>226364412</v>
      </c>
      <c r="B1934">
        <v>23410252</v>
      </c>
      <c r="C1934">
        <f>COUNTIF(Stat!A$2:A$67, B1934)</f>
        <v>0</v>
      </c>
      <c r="D1934" s="17">
        <v>11</v>
      </c>
      <c r="E1934" t="str">
        <f t="shared" si="30"/>
        <v/>
      </c>
    </row>
    <row r="1935" spans="1:5" x14ac:dyDescent="0.2">
      <c r="A1935" s="4">
        <v>226367931</v>
      </c>
      <c r="B1935" t="s">
        <v>208</v>
      </c>
      <c r="C1935">
        <f>COUNTIF(Stat!A$2:A$67, B1935)</f>
        <v>0</v>
      </c>
      <c r="D1935" s="17">
        <v>11</v>
      </c>
      <c r="E1935" t="str">
        <f t="shared" si="30"/>
        <v/>
      </c>
    </row>
    <row r="1936" spans="1:5" x14ac:dyDescent="0.2">
      <c r="A1936" s="4">
        <v>226368032</v>
      </c>
      <c r="B1936" t="s">
        <v>208</v>
      </c>
      <c r="C1936">
        <f>COUNTIF(Stat!A$2:A$67, B1936)</f>
        <v>0</v>
      </c>
      <c r="D1936" s="17">
        <v>12</v>
      </c>
      <c r="E1936" t="str">
        <f t="shared" si="30"/>
        <v/>
      </c>
    </row>
    <row r="1937" spans="1:5" x14ac:dyDescent="0.2">
      <c r="A1937" s="4">
        <v>226370685</v>
      </c>
      <c r="B1937">
        <v>20158732</v>
      </c>
      <c r="C1937">
        <f>COUNTIF(Stat!A$2:A$67, B1937)</f>
        <v>0</v>
      </c>
      <c r="D1937" s="17">
        <v>11</v>
      </c>
      <c r="E1937" t="str">
        <f t="shared" si="30"/>
        <v/>
      </c>
    </row>
    <row r="1938" spans="1:5" x14ac:dyDescent="0.2">
      <c r="A1938" s="4">
        <v>226370759</v>
      </c>
      <c r="B1938">
        <v>20158732</v>
      </c>
      <c r="C1938">
        <f>COUNTIF(Stat!A$2:A$67, B1938)</f>
        <v>0</v>
      </c>
      <c r="D1938" s="17">
        <v>11</v>
      </c>
      <c r="E1938" t="str">
        <f t="shared" si="30"/>
        <v/>
      </c>
    </row>
    <row r="1939" spans="1:5" x14ac:dyDescent="0.2">
      <c r="A1939" s="4">
        <v>226371193</v>
      </c>
      <c r="B1939">
        <v>18710832</v>
      </c>
      <c r="C1939">
        <f>COUNTIF(Stat!A$2:A$67, B1939)</f>
        <v>0</v>
      </c>
      <c r="D1939" s="17">
        <v>11</v>
      </c>
      <c r="E1939" t="str">
        <f t="shared" si="30"/>
        <v/>
      </c>
    </row>
    <row r="1940" spans="1:5" x14ac:dyDescent="0.2">
      <c r="A1940" s="4">
        <v>226371688</v>
      </c>
      <c r="B1940">
        <v>1136838</v>
      </c>
      <c r="C1940">
        <f>COUNTIF(Stat!A$2:A$67, B1940)</f>
        <v>0</v>
      </c>
      <c r="D1940" s="17">
        <v>11</v>
      </c>
      <c r="E1940" t="str">
        <f t="shared" si="30"/>
        <v/>
      </c>
    </row>
    <row r="1941" spans="1:5" x14ac:dyDescent="0.2">
      <c r="A1941" s="4">
        <v>226375884</v>
      </c>
      <c r="B1941">
        <v>7105872</v>
      </c>
      <c r="C1941">
        <f>COUNTIF(Stat!A$2:A$67, B1941)</f>
        <v>0</v>
      </c>
      <c r="D1941" s="17">
        <v>11</v>
      </c>
      <c r="E1941" t="str">
        <f t="shared" si="30"/>
        <v/>
      </c>
    </row>
    <row r="1942" spans="1:5" x14ac:dyDescent="0.2">
      <c r="A1942" s="4">
        <v>226376648</v>
      </c>
      <c r="B1942">
        <v>8602502</v>
      </c>
      <c r="C1942">
        <f>COUNTIF(Stat!A$2:A$67, B1942)</f>
        <v>0</v>
      </c>
      <c r="D1942" s="17">
        <v>11</v>
      </c>
      <c r="E1942" t="str">
        <f t="shared" si="30"/>
        <v/>
      </c>
    </row>
    <row r="1943" spans="1:5" x14ac:dyDescent="0.2">
      <c r="A1943" s="4">
        <v>226379477</v>
      </c>
      <c r="B1943">
        <v>24178223</v>
      </c>
      <c r="C1943">
        <f>COUNTIF(Stat!A$2:A$67, B1943)</f>
        <v>0</v>
      </c>
      <c r="D1943" s="17">
        <v>11</v>
      </c>
      <c r="E1943" t="str">
        <f t="shared" si="30"/>
        <v/>
      </c>
    </row>
    <row r="1944" spans="1:5" x14ac:dyDescent="0.2">
      <c r="A1944" s="4">
        <v>226380141</v>
      </c>
      <c r="B1944">
        <v>22862182</v>
      </c>
      <c r="C1944">
        <f>COUNTIF(Stat!A$2:A$67, B1944)</f>
        <v>0</v>
      </c>
      <c r="D1944" s="17">
        <v>10</v>
      </c>
      <c r="E1944" t="str">
        <f t="shared" si="30"/>
        <v/>
      </c>
    </row>
    <row r="1945" spans="1:5" x14ac:dyDescent="0.2">
      <c r="A1945" s="4">
        <v>226380407</v>
      </c>
      <c r="B1945">
        <v>24029491</v>
      </c>
      <c r="C1945">
        <f>COUNTIF(Stat!A$2:A$67, B1945)</f>
        <v>0</v>
      </c>
      <c r="D1945" s="17">
        <v>11</v>
      </c>
      <c r="E1945" t="str">
        <f t="shared" si="30"/>
        <v/>
      </c>
    </row>
    <row r="1946" spans="1:5" x14ac:dyDescent="0.2">
      <c r="A1946" s="4">
        <v>226382538</v>
      </c>
      <c r="B1946">
        <v>1450785</v>
      </c>
      <c r="C1946">
        <f>COUNTIF(Stat!A$2:A$67, B1946)</f>
        <v>0</v>
      </c>
      <c r="D1946" s="17">
        <v>11</v>
      </c>
      <c r="E1946" t="str">
        <f t="shared" si="30"/>
        <v/>
      </c>
    </row>
    <row r="1947" spans="1:5" x14ac:dyDescent="0.2">
      <c r="A1947" s="4">
        <v>226382790</v>
      </c>
      <c r="B1947">
        <v>24184061</v>
      </c>
      <c r="C1947">
        <f>COUNTIF(Stat!A$2:A$67, B1947)</f>
        <v>0</v>
      </c>
      <c r="D1947" s="17">
        <v>11</v>
      </c>
      <c r="E1947" t="str">
        <f t="shared" si="30"/>
        <v/>
      </c>
    </row>
    <row r="1948" spans="1:5" x14ac:dyDescent="0.2">
      <c r="A1948" s="4">
        <v>226383260</v>
      </c>
      <c r="B1948">
        <v>1267847</v>
      </c>
      <c r="C1948">
        <f>COUNTIF(Stat!A$2:A$67, B1948)</f>
        <v>0</v>
      </c>
      <c r="D1948" s="17">
        <v>12</v>
      </c>
      <c r="E1948" t="str">
        <f t="shared" si="30"/>
        <v/>
      </c>
    </row>
    <row r="1949" spans="1:5" x14ac:dyDescent="0.2">
      <c r="A1949" s="4">
        <v>226383325</v>
      </c>
      <c r="B1949">
        <v>24053586</v>
      </c>
      <c r="C1949">
        <f>COUNTIF(Stat!A$2:A$67, B1949)</f>
        <v>0</v>
      </c>
      <c r="D1949" s="17">
        <v>12</v>
      </c>
      <c r="E1949" t="str">
        <f t="shared" si="30"/>
        <v/>
      </c>
    </row>
    <row r="1950" spans="1:5" x14ac:dyDescent="0.2">
      <c r="A1950" s="4">
        <v>226383445</v>
      </c>
      <c r="B1950">
        <v>1267847</v>
      </c>
      <c r="C1950">
        <f>COUNTIF(Stat!A$2:A$67, B1950)</f>
        <v>0</v>
      </c>
      <c r="D1950" s="17">
        <v>12</v>
      </c>
      <c r="E1950" t="str">
        <f t="shared" si="30"/>
        <v/>
      </c>
    </row>
    <row r="1951" spans="1:5" x14ac:dyDescent="0.2">
      <c r="A1951" s="4">
        <v>226383764</v>
      </c>
      <c r="B1951">
        <v>24053586</v>
      </c>
      <c r="C1951">
        <f>COUNTIF(Stat!A$2:A$67, B1951)</f>
        <v>0</v>
      </c>
      <c r="D1951" s="17">
        <v>12</v>
      </c>
      <c r="E1951" t="str">
        <f t="shared" si="30"/>
        <v/>
      </c>
    </row>
    <row r="1952" spans="1:5" x14ac:dyDescent="0.2">
      <c r="A1952" s="4">
        <v>226383832</v>
      </c>
      <c r="B1952">
        <v>1267847</v>
      </c>
      <c r="C1952">
        <f>COUNTIF(Stat!A$2:A$67, B1952)</f>
        <v>0</v>
      </c>
      <c r="D1952" s="17">
        <v>12</v>
      </c>
      <c r="E1952" t="str">
        <f t="shared" si="30"/>
        <v/>
      </c>
    </row>
    <row r="1953" spans="1:5" x14ac:dyDescent="0.2">
      <c r="A1953" s="4">
        <v>226384016</v>
      </c>
      <c r="B1953">
        <v>24178588</v>
      </c>
      <c r="C1953">
        <f>COUNTIF(Stat!A$2:A$67, B1953)</f>
        <v>0</v>
      </c>
      <c r="D1953" s="17">
        <v>11</v>
      </c>
      <c r="E1953" t="str">
        <f t="shared" si="30"/>
        <v/>
      </c>
    </row>
    <row r="1954" spans="1:5" x14ac:dyDescent="0.2">
      <c r="A1954" s="4">
        <v>226385621</v>
      </c>
      <c r="B1954">
        <v>23558137</v>
      </c>
      <c r="C1954">
        <f>COUNTIF(Stat!A$2:A$67, B1954)</f>
        <v>1</v>
      </c>
      <c r="D1954" s="17">
        <v>11</v>
      </c>
      <c r="E1954">
        <f t="shared" si="30"/>
        <v>226385621</v>
      </c>
    </row>
    <row r="1955" spans="1:5" x14ac:dyDescent="0.2">
      <c r="A1955" s="4">
        <v>226387033</v>
      </c>
      <c r="B1955">
        <v>24178750</v>
      </c>
      <c r="C1955">
        <f>COUNTIF(Stat!A$2:A$67, B1955)</f>
        <v>0</v>
      </c>
      <c r="D1955" s="17">
        <v>11</v>
      </c>
      <c r="E1955" t="str">
        <f t="shared" si="30"/>
        <v/>
      </c>
    </row>
    <row r="1956" spans="1:5" x14ac:dyDescent="0.2">
      <c r="A1956" s="4">
        <v>226387873</v>
      </c>
      <c r="B1956">
        <v>1308714</v>
      </c>
      <c r="C1956">
        <f>COUNTIF(Stat!A$2:A$67, B1956)</f>
        <v>0</v>
      </c>
      <c r="D1956" s="17">
        <v>10</v>
      </c>
      <c r="E1956" t="str">
        <f t="shared" si="30"/>
        <v/>
      </c>
    </row>
    <row r="1957" spans="1:5" x14ac:dyDescent="0.2">
      <c r="A1957" s="4">
        <v>226389629</v>
      </c>
      <c r="B1957">
        <v>872309</v>
      </c>
      <c r="C1957">
        <f>COUNTIF(Stat!A$2:A$67, B1957)</f>
        <v>0</v>
      </c>
      <c r="D1957" s="17">
        <v>11</v>
      </c>
      <c r="E1957" t="str">
        <f t="shared" si="30"/>
        <v/>
      </c>
    </row>
    <row r="1958" spans="1:5" x14ac:dyDescent="0.2">
      <c r="A1958" s="4">
        <v>226389767</v>
      </c>
      <c r="B1958">
        <v>872309</v>
      </c>
      <c r="C1958">
        <f>COUNTIF(Stat!A$2:A$67, B1958)</f>
        <v>0</v>
      </c>
      <c r="D1958" s="17">
        <v>11</v>
      </c>
      <c r="E1958" t="str">
        <f t="shared" si="30"/>
        <v/>
      </c>
    </row>
    <row r="1959" spans="1:5" x14ac:dyDescent="0.2">
      <c r="A1959" s="4">
        <v>226390187</v>
      </c>
      <c r="B1959">
        <v>17223972</v>
      </c>
      <c r="C1959">
        <f>COUNTIF(Stat!A$2:A$67, B1959)</f>
        <v>0</v>
      </c>
      <c r="D1959" s="17">
        <v>11</v>
      </c>
      <c r="E1959" t="str">
        <f t="shared" si="30"/>
        <v/>
      </c>
    </row>
    <row r="1960" spans="1:5" x14ac:dyDescent="0.2">
      <c r="A1960" s="4">
        <v>226393210</v>
      </c>
      <c r="B1960" t="s">
        <v>208</v>
      </c>
      <c r="C1960">
        <f>COUNTIF(Stat!A$2:A$67, B1960)</f>
        <v>0</v>
      </c>
      <c r="D1960" s="17">
        <v>11</v>
      </c>
      <c r="E1960" t="str">
        <f t="shared" si="30"/>
        <v/>
      </c>
    </row>
    <row r="1961" spans="1:5" x14ac:dyDescent="0.2">
      <c r="A1961" s="4">
        <v>226394288</v>
      </c>
      <c r="B1961">
        <v>24179271</v>
      </c>
      <c r="C1961">
        <f>COUNTIF(Stat!A$2:A$67, B1961)</f>
        <v>0</v>
      </c>
      <c r="D1961" s="17">
        <v>11</v>
      </c>
      <c r="E1961" t="str">
        <f t="shared" si="30"/>
        <v/>
      </c>
    </row>
    <row r="1962" spans="1:5" x14ac:dyDescent="0.2">
      <c r="A1962" s="4">
        <v>226394406</v>
      </c>
      <c r="B1962">
        <v>3113461</v>
      </c>
      <c r="C1962">
        <f>COUNTIF(Stat!A$2:A$67, B1962)</f>
        <v>0</v>
      </c>
      <c r="D1962" s="17">
        <v>11</v>
      </c>
      <c r="E1962" t="str">
        <f t="shared" si="30"/>
        <v/>
      </c>
    </row>
    <row r="1963" spans="1:5" x14ac:dyDescent="0.2">
      <c r="A1963" s="4">
        <v>226395952</v>
      </c>
      <c r="B1963">
        <v>24191241</v>
      </c>
      <c r="C1963">
        <f>COUNTIF(Stat!A$2:A$67, B1963)</f>
        <v>0</v>
      </c>
      <c r="D1963" s="17">
        <v>11</v>
      </c>
      <c r="E1963" t="str">
        <f t="shared" si="30"/>
        <v/>
      </c>
    </row>
    <row r="1964" spans="1:5" x14ac:dyDescent="0.2">
      <c r="A1964" s="4">
        <v>226396873</v>
      </c>
      <c r="B1964">
        <v>18340672</v>
      </c>
      <c r="C1964">
        <f>COUNTIF(Stat!A$2:A$67, B1964)</f>
        <v>0</v>
      </c>
      <c r="D1964" s="17">
        <v>11</v>
      </c>
      <c r="E1964" t="str">
        <f t="shared" si="30"/>
        <v/>
      </c>
    </row>
    <row r="1965" spans="1:5" x14ac:dyDescent="0.2">
      <c r="A1965" s="4">
        <v>226397722</v>
      </c>
      <c r="B1965">
        <v>24167724</v>
      </c>
      <c r="C1965">
        <f>COUNTIF(Stat!A$2:A$67, B1965)</f>
        <v>0</v>
      </c>
      <c r="D1965" s="17">
        <v>11</v>
      </c>
      <c r="E1965" t="str">
        <f t="shared" si="30"/>
        <v/>
      </c>
    </row>
    <row r="1966" spans="1:5" x14ac:dyDescent="0.2">
      <c r="A1966" s="4">
        <v>226400113</v>
      </c>
      <c r="B1966">
        <v>24106050</v>
      </c>
      <c r="C1966">
        <f>COUNTIF(Stat!A$2:A$67, B1966)</f>
        <v>0</v>
      </c>
      <c r="D1966" s="17">
        <v>11</v>
      </c>
      <c r="E1966" t="str">
        <f t="shared" si="30"/>
        <v/>
      </c>
    </row>
    <row r="1967" spans="1:5" x14ac:dyDescent="0.2">
      <c r="A1967" s="4">
        <v>226400251</v>
      </c>
      <c r="B1967">
        <v>977544</v>
      </c>
      <c r="C1967">
        <f>COUNTIF(Stat!A$2:A$67, B1967)</f>
        <v>0</v>
      </c>
      <c r="D1967" s="17">
        <v>11</v>
      </c>
      <c r="E1967" t="str">
        <f t="shared" si="30"/>
        <v/>
      </c>
    </row>
    <row r="1968" spans="1:5" x14ac:dyDescent="0.2">
      <c r="A1968" s="4">
        <v>226402735</v>
      </c>
      <c r="B1968">
        <v>925227</v>
      </c>
      <c r="C1968">
        <f>COUNTIF(Stat!A$2:A$67, B1968)</f>
        <v>1</v>
      </c>
      <c r="D1968" s="17">
        <v>11</v>
      </c>
      <c r="E1968">
        <f t="shared" si="30"/>
        <v>226402735</v>
      </c>
    </row>
    <row r="1969" spans="1:5" x14ac:dyDescent="0.2">
      <c r="A1969" s="4">
        <v>226402757</v>
      </c>
      <c r="B1969">
        <v>925227</v>
      </c>
      <c r="C1969">
        <f>COUNTIF(Stat!A$2:A$67, B1969)</f>
        <v>1</v>
      </c>
      <c r="D1969" s="17">
        <v>11</v>
      </c>
      <c r="E1969">
        <f t="shared" si="30"/>
        <v>226402757</v>
      </c>
    </row>
    <row r="1970" spans="1:5" x14ac:dyDescent="0.2">
      <c r="A1970" s="4">
        <v>226402773</v>
      </c>
      <c r="B1970">
        <v>925227</v>
      </c>
      <c r="C1970">
        <f>COUNTIF(Stat!A$2:A$67, B1970)</f>
        <v>1</v>
      </c>
      <c r="D1970" s="17">
        <v>11</v>
      </c>
      <c r="E1970">
        <f t="shared" si="30"/>
        <v>226402773</v>
      </c>
    </row>
    <row r="1971" spans="1:5" x14ac:dyDescent="0.2">
      <c r="A1971" s="4">
        <v>226403742</v>
      </c>
      <c r="B1971">
        <v>9846542</v>
      </c>
      <c r="C1971">
        <f>COUNTIF(Stat!A$2:A$67, B1971)</f>
        <v>0</v>
      </c>
      <c r="D1971" s="17">
        <v>11</v>
      </c>
      <c r="E1971" t="str">
        <f t="shared" si="30"/>
        <v/>
      </c>
    </row>
    <row r="1972" spans="1:5" x14ac:dyDescent="0.2">
      <c r="A1972" s="4">
        <v>226403970</v>
      </c>
      <c r="B1972">
        <v>18508412</v>
      </c>
      <c r="C1972">
        <f>COUNTIF(Stat!A$2:A$67, B1972)</f>
        <v>0</v>
      </c>
      <c r="D1972" s="17">
        <v>11</v>
      </c>
      <c r="E1972" t="str">
        <f t="shared" si="30"/>
        <v/>
      </c>
    </row>
    <row r="1973" spans="1:5" x14ac:dyDescent="0.2">
      <c r="A1973" s="4">
        <v>226404115</v>
      </c>
      <c r="B1973">
        <v>1082935</v>
      </c>
      <c r="C1973">
        <f>COUNTIF(Stat!A$2:A$67, B1973)</f>
        <v>0</v>
      </c>
      <c r="D1973" s="17">
        <v>12</v>
      </c>
      <c r="E1973" t="str">
        <f t="shared" si="30"/>
        <v/>
      </c>
    </row>
    <row r="1974" spans="1:5" x14ac:dyDescent="0.2">
      <c r="A1974" s="4">
        <v>226404129</v>
      </c>
      <c r="B1974">
        <v>23786211</v>
      </c>
      <c r="C1974">
        <f>COUNTIF(Stat!A$2:A$67, B1974)</f>
        <v>0</v>
      </c>
      <c r="D1974" s="17">
        <v>11</v>
      </c>
      <c r="E1974" t="str">
        <f t="shared" si="30"/>
        <v/>
      </c>
    </row>
    <row r="1975" spans="1:5" x14ac:dyDescent="0.2">
      <c r="A1975" s="4">
        <v>226406929</v>
      </c>
      <c r="B1975">
        <v>24079617</v>
      </c>
      <c r="C1975">
        <f>COUNTIF(Stat!A$2:A$67, B1975)</f>
        <v>0</v>
      </c>
      <c r="D1975" s="17">
        <v>11</v>
      </c>
      <c r="E1975" t="str">
        <f t="shared" si="30"/>
        <v/>
      </c>
    </row>
    <row r="1976" spans="1:5" x14ac:dyDescent="0.2">
      <c r="A1976" s="4">
        <v>226409911</v>
      </c>
      <c r="B1976">
        <v>20983392</v>
      </c>
      <c r="C1976">
        <f>COUNTIF(Stat!A$2:A$67, B1976)</f>
        <v>0</v>
      </c>
      <c r="D1976" s="17">
        <v>11</v>
      </c>
      <c r="E1976" t="str">
        <f t="shared" si="30"/>
        <v/>
      </c>
    </row>
    <row r="1977" spans="1:5" x14ac:dyDescent="0.2">
      <c r="A1977" s="4">
        <v>226412230</v>
      </c>
      <c r="B1977">
        <v>20434812</v>
      </c>
      <c r="C1977">
        <f>COUNTIF(Stat!A$2:A$67, B1977)</f>
        <v>0</v>
      </c>
      <c r="D1977" s="17">
        <v>11</v>
      </c>
      <c r="E1977" t="str">
        <f t="shared" si="30"/>
        <v/>
      </c>
    </row>
    <row r="1978" spans="1:5" x14ac:dyDescent="0.2">
      <c r="A1978" s="4">
        <v>226413545</v>
      </c>
      <c r="B1978">
        <v>216309</v>
      </c>
      <c r="C1978">
        <f>COUNTIF(Stat!A$2:A$67, B1978)</f>
        <v>0</v>
      </c>
      <c r="D1978" s="17">
        <v>11</v>
      </c>
      <c r="E1978" t="str">
        <f t="shared" si="30"/>
        <v/>
      </c>
    </row>
    <row r="1979" spans="1:5" x14ac:dyDescent="0.2">
      <c r="A1979" s="4">
        <v>226414339</v>
      </c>
      <c r="B1979" t="s">
        <v>208</v>
      </c>
      <c r="C1979">
        <f>COUNTIF(Stat!A$2:A$67, B1979)</f>
        <v>0</v>
      </c>
      <c r="D1979" s="17">
        <v>11</v>
      </c>
      <c r="E1979" t="str">
        <f t="shared" si="30"/>
        <v/>
      </c>
    </row>
    <row r="1980" spans="1:5" x14ac:dyDescent="0.2">
      <c r="A1980" s="4">
        <v>226414746</v>
      </c>
      <c r="B1980">
        <v>24192160</v>
      </c>
      <c r="C1980">
        <f>COUNTIF(Stat!A$2:A$67, B1980)</f>
        <v>0</v>
      </c>
      <c r="D1980" s="17">
        <v>11</v>
      </c>
      <c r="E1980" t="str">
        <f t="shared" si="30"/>
        <v/>
      </c>
    </row>
    <row r="1981" spans="1:5" x14ac:dyDescent="0.2">
      <c r="A1981" s="4">
        <v>226415106</v>
      </c>
      <c r="B1981" t="s">
        <v>208</v>
      </c>
      <c r="C1981">
        <f>COUNTIF(Stat!A$2:A$67, B1981)</f>
        <v>0</v>
      </c>
      <c r="D1981" s="17">
        <v>11</v>
      </c>
      <c r="E1981" t="str">
        <f t="shared" si="30"/>
        <v/>
      </c>
    </row>
    <row r="1982" spans="1:5" x14ac:dyDescent="0.2">
      <c r="A1982" s="4">
        <v>226417029</v>
      </c>
      <c r="B1982">
        <v>24181034</v>
      </c>
      <c r="C1982">
        <f>COUNTIF(Stat!A$2:A$67, B1982)</f>
        <v>0</v>
      </c>
      <c r="D1982" s="17">
        <v>11</v>
      </c>
      <c r="E1982" t="str">
        <f t="shared" si="30"/>
        <v/>
      </c>
    </row>
    <row r="1983" spans="1:5" x14ac:dyDescent="0.2">
      <c r="A1983" s="4">
        <v>226419268</v>
      </c>
      <c r="B1983">
        <v>23791252</v>
      </c>
      <c r="C1983">
        <f>COUNTIF(Stat!A$2:A$67, B1983)</f>
        <v>0</v>
      </c>
      <c r="D1983" s="17">
        <v>11</v>
      </c>
      <c r="E1983" t="str">
        <f t="shared" si="30"/>
        <v/>
      </c>
    </row>
    <row r="1984" spans="1:5" x14ac:dyDescent="0.2">
      <c r="A1984" s="4">
        <v>226419445</v>
      </c>
      <c r="B1984">
        <v>23680042</v>
      </c>
      <c r="C1984">
        <f>COUNTIF(Stat!A$2:A$67, B1984)</f>
        <v>0</v>
      </c>
      <c r="D1984" s="17">
        <v>11</v>
      </c>
      <c r="E1984" t="str">
        <f t="shared" si="30"/>
        <v/>
      </c>
    </row>
    <row r="1985" spans="1:5" x14ac:dyDescent="0.2">
      <c r="A1985" s="4">
        <v>226419930</v>
      </c>
      <c r="B1985">
        <v>23997318</v>
      </c>
      <c r="C1985">
        <f>COUNTIF(Stat!A$2:A$67, B1985)</f>
        <v>1</v>
      </c>
      <c r="D1985" s="17">
        <v>11</v>
      </c>
      <c r="E1985">
        <f t="shared" si="30"/>
        <v>226419930</v>
      </c>
    </row>
    <row r="1986" spans="1:5" x14ac:dyDescent="0.2">
      <c r="A1986" s="4">
        <v>226419974</v>
      </c>
      <c r="B1986">
        <v>24053562</v>
      </c>
      <c r="C1986">
        <f>COUNTIF(Stat!A$2:A$67, B1986)</f>
        <v>0</v>
      </c>
      <c r="D1986" s="17">
        <v>1</v>
      </c>
      <c r="E1986" t="str">
        <f t="shared" si="30"/>
        <v/>
      </c>
    </row>
    <row r="1987" spans="1:5" x14ac:dyDescent="0.2">
      <c r="A1987" s="4">
        <v>226421430</v>
      </c>
      <c r="B1987">
        <v>977544</v>
      </c>
      <c r="C1987">
        <f>COUNTIF(Stat!A$2:A$67, B1987)</f>
        <v>0</v>
      </c>
      <c r="D1987" s="17">
        <v>11</v>
      </c>
      <c r="E1987" t="str">
        <f t="shared" ref="E1987:E2050" si="31">IF(C1987=1, A1987, "")</f>
        <v/>
      </c>
    </row>
    <row r="1988" spans="1:5" x14ac:dyDescent="0.2">
      <c r="A1988" s="4">
        <v>226422838</v>
      </c>
      <c r="B1988">
        <v>10964302</v>
      </c>
      <c r="C1988">
        <f>COUNTIF(Stat!A$2:A$67, B1988)</f>
        <v>0</v>
      </c>
      <c r="D1988" s="17">
        <v>11</v>
      </c>
      <c r="E1988" t="str">
        <f t="shared" si="31"/>
        <v/>
      </c>
    </row>
    <row r="1989" spans="1:5" x14ac:dyDescent="0.2">
      <c r="A1989" s="4">
        <v>226423670</v>
      </c>
      <c r="B1989">
        <v>23586831</v>
      </c>
      <c r="C1989">
        <f>COUNTIF(Stat!A$2:A$67, B1989)</f>
        <v>0</v>
      </c>
      <c r="D1989" s="17">
        <v>11</v>
      </c>
      <c r="E1989" t="str">
        <f t="shared" si="31"/>
        <v/>
      </c>
    </row>
    <row r="1990" spans="1:5" x14ac:dyDescent="0.2">
      <c r="A1990" s="4">
        <v>226424622</v>
      </c>
      <c r="B1990">
        <v>1136838</v>
      </c>
      <c r="C1990">
        <f>COUNTIF(Stat!A$2:A$67, B1990)</f>
        <v>0</v>
      </c>
      <c r="D1990" s="17">
        <v>11</v>
      </c>
      <c r="E1990" t="str">
        <f t="shared" si="31"/>
        <v/>
      </c>
    </row>
    <row r="1991" spans="1:5" x14ac:dyDescent="0.2">
      <c r="A1991" s="4">
        <v>226424678</v>
      </c>
      <c r="B1991">
        <v>1136838</v>
      </c>
      <c r="C1991">
        <f>COUNTIF(Stat!A$2:A$67, B1991)</f>
        <v>0</v>
      </c>
      <c r="D1991" s="17">
        <v>11</v>
      </c>
      <c r="E1991" t="str">
        <f t="shared" si="31"/>
        <v/>
      </c>
    </row>
    <row r="1992" spans="1:5" x14ac:dyDescent="0.2">
      <c r="A1992" s="4">
        <v>226424706</v>
      </c>
      <c r="B1992">
        <v>1136838</v>
      </c>
      <c r="C1992">
        <f>COUNTIF(Stat!A$2:A$67, B1992)</f>
        <v>0</v>
      </c>
      <c r="D1992" s="17">
        <v>11</v>
      </c>
      <c r="E1992" t="str">
        <f t="shared" si="31"/>
        <v/>
      </c>
    </row>
    <row r="1993" spans="1:5" x14ac:dyDescent="0.2">
      <c r="A1993" s="4">
        <v>226424736</v>
      </c>
      <c r="B1993">
        <v>1136838</v>
      </c>
      <c r="C1993">
        <f>COUNTIF(Stat!A$2:A$67, B1993)</f>
        <v>0</v>
      </c>
      <c r="D1993" s="17">
        <v>11</v>
      </c>
      <c r="E1993" t="str">
        <f t="shared" si="31"/>
        <v/>
      </c>
    </row>
    <row r="1994" spans="1:5" x14ac:dyDescent="0.2">
      <c r="A1994" s="4">
        <v>226424761</v>
      </c>
      <c r="B1994">
        <v>1136838</v>
      </c>
      <c r="C1994">
        <f>COUNTIF(Stat!A$2:A$67, B1994)</f>
        <v>0</v>
      </c>
      <c r="D1994" s="17">
        <v>11</v>
      </c>
      <c r="E1994" t="str">
        <f t="shared" si="31"/>
        <v/>
      </c>
    </row>
    <row r="1995" spans="1:5" x14ac:dyDescent="0.2">
      <c r="A1995" s="4">
        <v>226425033</v>
      </c>
      <c r="B1995">
        <v>1136838</v>
      </c>
      <c r="C1995">
        <f>COUNTIF(Stat!A$2:A$67, B1995)</f>
        <v>0</v>
      </c>
      <c r="D1995" s="17">
        <v>11</v>
      </c>
      <c r="E1995" t="str">
        <f t="shared" si="31"/>
        <v/>
      </c>
    </row>
    <row r="1996" spans="1:5" x14ac:dyDescent="0.2">
      <c r="A1996" s="4">
        <v>226425100</v>
      </c>
      <c r="B1996">
        <v>1136838</v>
      </c>
      <c r="C1996">
        <f>COUNTIF(Stat!A$2:A$67, B1996)</f>
        <v>0</v>
      </c>
      <c r="D1996" s="17">
        <v>11</v>
      </c>
      <c r="E1996" t="str">
        <f t="shared" si="31"/>
        <v/>
      </c>
    </row>
    <row r="1997" spans="1:5" x14ac:dyDescent="0.2">
      <c r="A1997" s="4">
        <v>226426458</v>
      </c>
      <c r="B1997">
        <v>18585502</v>
      </c>
      <c r="C1997">
        <f>COUNTIF(Stat!A$2:A$67, B1997)</f>
        <v>0</v>
      </c>
      <c r="D1997" s="17">
        <v>11</v>
      </c>
      <c r="E1997" t="str">
        <f t="shared" si="31"/>
        <v/>
      </c>
    </row>
    <row r="1998" spans="1:5" x14ac:dyDescent="0.2">
      <c r="A1998" s="4">
        <v>226426486</v>
      </c>
      <c r="B1998">
        <v>445926</v>
      </c>
      <c r="C1998">
        <f>COUNTIF(Stat!A$2:A$67, B1998)</f>
        <v>0</v>
      </c>
      <c r="D1998" s="17">
        <v>11</v>
      </c>
      <c r="E1998" t="str">
        <f t="shared" si="31"/>
        <v/>
      </c>
    </row>
    <row r="1999" spans="1:5" x14ac:dyDescent="0.2">
      <c r="A1999" s="4">
        <v>226426708</v>
      </c>
      <c r="B1999">
        <v>23538792</v>
      </c>
      <c r="C1999">
        <f>COUNTIF(Stat!A$2:A$67, B1999)</f>
        <v>0</v>
      </c>
      <c r="D1999" s="17">
        <v>11</v>
      </c>
      <c r="E1999" t="str">
        <f t="shared" si="31"/>
        <v/>
      </c>
    </row>
    <row r="2000" spans="1:5" x14ac:dyDescent="0.2">
      <c r="A2000" s="4">
        <v>226426915</v>
      </c>
      <c r="B2000">
        <v>967422</v>
      </c>
      <c r="C2000">
        <f>COUNTIF(Stat!A$2:A$67, B2000)</f>
        <v>0</v>
      </c>
      <c r="D2000" s="17">
        <v>11</v>
      </c>
      <c r="E2000" t="str">
        <f t="shared" si="31"/>
        <v/>
      </c>
    </row>
    <row r="2001" spans="1:5" x14ac:dyDescent="0.2">
      <c r="A2001" s="4">
        <v>226430555</v>
      </c>
      <c r="B2001">
        <v>22802542</v>
      </c>
      <c r="C2001">
        <f>COUNTIF(Stat!A$2:A$67, B2001)</f>
        <v>0</v>
      </c>
      <c r="D2001" s="17">
        <v>11</v>
      </c>
      <c r="E2001" t="str">
        <f t="shared" si="31"/>
        <v/>
      </c>
    </row>
    <row r="2002" spans="1:5" x14ac:dyDescent="0.2">
      <c r="A2002" s="4">
        <v>226430948</v>
      </c>
      <c r="B2002">
        <v>17049542</v>
      </c>
      <c r="C2002">
        <f>COUNTIF(Stat!A$2:A$67, B2002)</f>
        <v>0</v>
      </c>
      <c r="D2002" s="17">
        <v>11</v>
      </c>
      <c r="E2002" t="str">
        <f t="shared" si="31"/>
        <v/>
      </c>
    </row>
    <row r="2003" spans="1:5" x14ac:dyDescent="0.2">
      <c r="A2003" s="4">
        <v>226431032</v>
      </c>
      <c r="B2003">
        <v>19023012</v>
      </c>
      <c r="C2003">
        <f>COUNTIF(Stat!A$2:A$67, B2003)</f>
        <v>0</v>
      </c>
      <c r="D2003" s="17">
        <v>11</v>
      </c>
      <c r="E2003" t="str">
        <f t="shared" si="31"/>
        <v/>
      </c>
    </row>
    <row r="2004" spans="1:5" x14ac:dyDescent="0.2">
      <c r="A2004" s="4">
        <v>226435244</v>
      </c>
      <c r="B2004">
        <v>1545901</v>
      </c>
      <c r="C2004">
        <f>COUNTIF(Stat!A$2:A$67, B2004)</f>
        <v>0</v>
      </c>
      <c r="D2004" s="17">
        <v>11</v>
      </c>
      <c r="E2004" t="str">
        <f t="shared" si="31"/>
        <v/>
      </c>
    </row>
    <row r="2005" spans="1:5" x14ac:dyDescent="0.2">
      <c r="A2005" s="4">
        <v>226435327</v>
      </c>
      <c r="B2005">
        <v>18164272</v>
      </c>
      <c r="C2005">
        <f>COUNTIF(Stat!A$2:A$67, B2005)</f>
        <v>0</v>
      </c>
      <c r="D2005" s="17">
        <v>11</v>
      </c>
      <c r="E2005" t="str">
        <f t="shared" si="31"/>
        <v/>
      </c>
    </row>
    <row r="2006" spans="1:5" x14ac:dyDescent="0.2">
      <c r="A2006" s="4">
        <v>226436124</v>
      </c>
      <c r="B2006">
        <v>24152647</v>
      </c>
      <c r="C2006">
        <f>COUNTIF(Stat!A$2:A$67, B2006)</f>
        <v>0</v>
      </c>
      <c r="D2006" s="17">
        <v>1</v>
      </c>
      <c r="E2006" t="str">
        <f t="shared" si="31"/>
        <v/>
      </c>
    </row>
    <row r="2007" spans="1:5" x14ac:dyDescent="0.2">
      <c r="A2007" s="4">
        <v>226440127</v>
      </c>
      <c r="B2007" t="s">
        <v>208</v>
      </c>
      <c r="C2007">
        <f>COUNTIF(Stat!A$2:A$67, B2007)</f>
        <v>0</v>
      </c>
      <c r="D2007" s="17">
        <v>11</v>
      </c>
      <c r="E2007" t="str">
        <f t="shared" si="31"/>
        <v/>
      </c>
    </row>
    <row r="2008" spans="1:5" x14ac:dyDescent="0.2">
      <c r="A2008" s="4">
        <v>226441904</v>
      </c>
      <c r="B2008">
        <v>17049542</v>
      </c>
      <c r="C2008">
        <f>COUNTIF(Stat!A$2:A$67, B2008)</f>
        <v>0</v>
      </c>
      <c r="D2008" s="17">
        <v>11</v>
      </c>
      <c r="E2008" t="str">
        <f t="shared" si="31"/>
        <v/>
      </c>
    </row>
    <row r="2009" spans="1:5" x14ac:dyDescent="0.2">
      <c r="A2009" s="4">
        <v>226444426</v>
      </c>
      <c r="B2009">
        <v>19584142</v>
      </c>
      <c r="C2009">
        <f>COUNTIF(Stat!A$2:A$67, B2009)</f>
        <v>0</v>
      </c>
      <c r="D2009" s="17">
        <v>11</v>
      </c>
      <c r="E2009" t="str">
        <f t="shared" si="31"/>
        <v/>
      </c>
    </row>
    <row r="2010" spans="1:5" x14ac:dyDescent="0.2">
      <c r="A2010" s="4">
        <v>226446486</v>
      </c>
      <c r="B2010">
        <v>987285</v>
      </c>
      <c r="C2010">
        <f>COUNTIF(Stat!A$2:A$67, B2010)</f>
        <v>0</v>
      </c>
      <c r="D2010" s="17">
        <v>11</v>
      </c>
      <c r="E2010" t="str">
        <f t="shared" si="31"/>
        <v/>
      </c>
    </row>
    <row r="2011" spans="1:5" x14ac:dyDescent="0.2">
      <c r="A2011" s="4">
        <v>226448161</v>
      </c>
      <c r="B2011">
        <v>5446872</v>
      </c>
      <c r="C2011">
        <f>COUNTIF(Stat!A$2:A$67, B2011)</f>
        <v>0</v>
      </c>
      <c r="D2011" s="17">
        <v>11</v>
      </c>
      <c r="E2011" t="str">
        <f t="shared" si="31"/>
        <v/>
      </c>
    </row>
    <row r="2012" spans="1:5" x14ac:dyDescent="0.2">
      <c r="A2012" s="4">
        <v>226450688</v>
      </c>
      <c r="B2012">
        <v>23856160</v>
      </c>
      <c r="C2012">
        <f>COUNTIF(Stat!A$2:A$67, B2012)</f>
        <v>0</v>
      </c>
      <c r="D2012" s="17">
        <v>11</v>
      </c>
      <c r="E2012" t="str">
        <f t="shared" si="31"/>
        <v/>
      </c>
    </row>
    <row r="2013" spans="1:5" x14ac:dyDescent="0.2">
      <c r="A2013" s="4">
        <v>226458482</v>
      </c>
      <c r="B2013">
        <v>1308714</v>
      </c>
      <c r="C2013">
        <f>COUNTIF(Stat!A$2:A$67, B2013)</f>
        <v>0</v>
      </c>
      <c r="D2013" s="17">
        <v>11</v>
      </c>
      <c r="E2013" t="str">
        <f t="shared" si="31"/>
        <v/>
      </c>
    </row>
    <row r="2014" spans="1:5" x14ac:dyDescent="0.2">
      <c r="A2014" s="4">
        <v>226458506</v>
      </c>
      <c r="B2014">
        <v>1308714</v>
      </c>
      <c r="C2014">
        <f>COUNTIF(Stat!A$2:A$67, B2014)</f>
        <v>0</v>
      </c>
      <c r="D2014" s="17">
        <v>11</v>
      </c>
      <c r="E2014" t="str">
        <f t="shared" si="31"/>
        <v/>
      </c>
    </row>
    <row r="2015" spans="1:5" x14ac:dyDescent="0.2">
      <c r="A2015" s="4">
        <v>226458545</v>
      </c>
      <c r="B2015">
        <v>1308714</v>
      </c>
      <c r="C2015">
        <f>COUNTIF(Stat!A$2:A$67, B2015)</f>
        <v>0</v>
      </c>
      <c r="D2015" s="17">
        <v>11</v>
      </c>
      <c r="E2015" t="str">
        <f t="shared" si="31"/>
        <v/>
      </c>
    </row>
    <row r="2016" spans="1:5" x14ac:dyDescent="0.2">
      <c r="A2016" s="4">
        <v>226462023</v>
      </c>
      <c r="B2016">
        <v>6466802</v>
      </c>
      <c r="C2016">
        <f>COUNTIF(Stat!A$2:A$67, B2016)</f>
        <v>0</v>
      </c>
      <c r="D2016" s="17">
        <v>11</v>
      </c>
      <c r="E2016" t="str">
        <f t="shared" si="31"/>
        <v/>
      </c>
    </row>
    <row r="2017" spans="1:5" x14ac:dyDescent="0.2">
      <c r="A2017" s="4">
        <v>226462065</v>
      </c>
      <c r="B2017">
        <v>6466802</v>
      </c>
      <c r="C2017">
        <f>COUNTIF(Stat!A$2:A$67, B2017)</f>
        <v>0</v>
      </c>
      <c r="D2017" s="17">
        <v>11</v>
      </c>
      <c r="E2017" t="str">
        <f t="shared" si="31"/>
        <v/>
      </c>
    </row>
    <row r="2018" spans="1:5" x14ac:dyDescent="0.2">
      <c r="A2018" s="4">
        <v>226462088</v>
      </c>
      <c r="B2018">
        <v>6466802</v>
      </c>
      <c r="C2018">
        <f>COUNTIF(Stat!A$2:A$67, B2018)</f>
        <v>0</v>
      </c>
      <c r="D2018" s="17">
        <v>11</v>
      </c>
      <c r="E2018" t="str">
        <f t="shared" si="31"/>
        <v/>
      </c>
    </row>
    <row r="2019" spans="1:5" x14ac:dyDescent="0.2">
      <c r="A2019" s="4">
        <v>226466522</v>
      </c>
      <c r="B2019" t="s">
        <v>208</v>
      </c>
      <c r="C2019">
        <f>COUNTIF(Stat!A$2:A$67, B2019)</f>
        <v>0</v>
      </c>
      <c r="D2019" s="17">
        <v>11</v>
      </c>
      <c r="E2019" t="str">
        <f t="shared" si="31"/>
        <v/>
      </c>
    </row>
    <row r="2020" spans="1:5" x14ac:dyDescent="0.2">
      <c r="A2020" s="4">
        <v>226467102</v>
      </c>
      <c r="B2020">
        <v>1298604</v>
      </c>
      <c r="C2020">
        <f>COUNTIF(Stat!A$2:A$67, B2020)</f>
        <v>0</v>
      </c>
      <c r="D2020" s="17">
        <v>11</v>
      </c>
      <c r="E2020" t="str">
        <f t="shared" si="31"/>
        <v/>
      </c>
    </row>
    <row r="2021" spans="1:5" x14ac:dyDescent="0.2">
      <c r="A2021" s="4">
        <v>226471708</v>
      </c>
      <c r="B2021">
        <v>674855</v>
      </c>
      <c r="C2021">
        <f>COUNTIF(Stat!A$2:A$67, B2021)</f>
        <v>0</v>
      </c>
      <c r="D2021" s="17">
        <v>11</v>
      </c>
      <c r="E2021" t="str">
        <f t="shared" si="31"/>
        <v/>
      </c>
    </row>
    <row r="2022" spans="1:5" x14ac:dyDescent="0.2">
      <c r="A2022" s="4">
        <v>226471802</v>
      </c>
      <c r="B2022">
        <v>15995962</v>
      </c>
      <c r="C2022">
        <f>COUNTIF(Stat!A$2:A$67, B2022)</f>
        <v>0</v>
      </c>
      <c r="D2022" s="17">
        <v>11</v>
      </c>
      <c r="E2022" t="str">
        <f t="shared" si="31"/>
        <v/>
      </c>
    </row>
    <row r="2023" spans="1:5" x14ac:dyDescent="0.2">
      <c r="A2023" s="4">
        <v>226475634</v>
      </c>
      <c r="B2023">
        <v>24184871</v>
      </c>
      <c r="C2023">
        <f>COUNTIF(Stat!A$2:A$67, B2023)</f>
        <v>0</v>
      </c>
      <c r="D2023" s="17">
        <v>11</v>
      </c>
      <c r="E2023" t="str">
        <f t="shared" si="31"/>
        <v/>
      </c>
    </row>
    <row r="2024" spans="1:5" x14ac:dyDescent="0.2">
      <c r="A2024" s="4">
        <v>226481553</v>
      </c>
      <c r="B2024" t="s">
        <v>208</v>
      </c>
      <c r="C2024">
        <f>COUNTIF(Stat!A$2:A$67, B2024)</f>
        <v>0</v>
      </c>
      <c r="D2024" s="17">
        <v>11</v>
      </c>
      <c r="E2024" t="str">
        <f t="shared" si="31"/>
        <v/>
      </c>
    </row>
    <row r="2025" spans="1:5" x14ac:dyDescent="0.2">
      <c r="A2025" s="4">
        <v>226482365</v>
      </c>
      <c r="B2025">
        <v>20661892</v>
      </c>
      <c r="C2025">
        <f>COUNTIF(Stat!A$2:A$67, B2025)</f>
        <v>0</v>
      </c>
      <c r="D2025" s="17">
        <v>11</v>
      </c>
      <c r="E2025" t="str">
        <f t="shared" si="31"/>
        <v/>
      </c>
    </row>
    <row r="2026" spans="1:5" x14ac:dyDescent="0.2">
      <c r="A2026" s="4">
        <v>226484341</v>
      </c>
      <c r="B2026">
        <v>23607152</v>
      </c>
      <c r="C2026">
        <f>COUNTIF(Stat!A$2:A$67, B2026)</f>
        <v>0</v>
      </c>
      <c r="D2026" s="17">
        <v>11</v>
      </c>
      <c r="E2026" t="str">
        <f t="shared" si="31"/>
        <v/>
      </c>
    </row>
    <row r="2027" spans="1:5" x14ac:dyDescent="0.2">
      <c r="A2027" s="4">
        <v>226487735</v>
      </c>
      <c r="B2027">
        <v>6466802</v>
      </c>
      <c r="C2027">
        <f>COUNTIF(Stat!A$2:A$67, B2027)</f>
        <v>0</v>
      </c>
      <c r="D2027" s="17">
        <v>11</v>
      </c>
      <c r="E2027" t="str">
        <f t="shared" si="31"/>
        <v/>
      </c>
    </row>
    <row r="2028" spans="1:5" x14ac:dyDescent="0.2">
      <c r="A2028" s="4">
        <v>226489277</v>
      </c>
      <c r="B2028">
        <v>23727609</v>
      </c>
      <c r="C2028">
        <f>COUNTIF(Stat!A$2:A$67, B2028)</f>
        <v>0</v>
      </c>
      <c r="D2028" s="17">
        <v>11</v>
      </c>
      <c r="E2028" t="str">
        <f t="shared" si="31"/>
        <v/>
      </c>
    </row>
    <row r="2029" spans="1:5" x14ac:dyDescent="0.2">
      <c r="A2029" s="4">
        <v>226490192</v>
      </c>
      <c r="B2029" t="s">
        <v>208</v>
      </c>
      <c r="C2029">
        <f>COUNTIF(Stat!A$2:A$67, B2029)</f>
        <v>0</v>
      </c>
      <c r="D2029" s="17">
        <v>11</v>
      </c>
      <c r="E2029" t="str">
        <f t="shared" si="31"/>
        <v/>
      </c>
    </row>
    <row r="2030" spans="1:5" x14ac:dyDescent="0.2">
      <c r="A2030" s="4">
        <v>226491600</v>
      </c>
      <c r="B2030">
        <v>22446562</v>
      </c>
      <c r="C2030">
        <f>COUNTIF(Stat!A$2:A$67, B2030)</f>
        <v>0</v>
      </c>
      <c r="D2030" s="17">
        <v>11</v>
      </c>
      <c r="E2030" t="str">
        <f t="shared" si="31"/>
        <v/>
      </c>
    </row>
    <row r="2031" spans="1:5" x14ac:dyDescent="0.2">
      <c r="A2031" s="4">
        <v>226491696</v>
      </c>
      <c r="B2031">
        <v>22446562</v>
      </c>
      <c r="C2031">
        <f>COUNTIF(Stat!A$2:A$67, B2031)</f>
        <v>0</v>
      </c>
      <c r="D2031" s="17">
        <v>11</v>
      </c>
      <c r="E2031" t="str">
        <f t="shared" si="31"/>
        <v/>
      </c>
    </row>
    <row r="2032" spans="1:5" x14ac:dyDescent="0.2">
      <c r="A2032" s="4">
        <v>226491938</v>
      </c>
      <c r="B2032">
        <v>23727288</v>
      </c>
      <c r="C2032">
        <f>COUNTIF(Stat!A$2:A$67, B2032)</f>
        <v>0</v>
      </c>
      <c r="D2032" s="17">
        <v>11</v>
      </c>
      <c r="E2032" t="str">
        <f t="shared" si="31"/>
        <v/>
      </c>
    </row>
    <row r="2033" spans="1:5" x14ac:dyDescent="0.2">
      <c r="A2033" s="4">
        <v>226492191</v>
      </c>
      <c r="B2033">
        <v>22446562</v>
      </c>
      <c r="C2033">
        <f>COUNTIF(Stat!A$2:A$67, B2033)</f>
        <v>0</v>
      </c>
      <c r="D2033" s="17">
        <v>11</v>
      </c>
      <c r="E2033" t="str">
        <f t="shared" si="31"/>
        <v/>
      </c>
    </row>
    <row r="2034" spans="1:5" x14ac:dyDescent="0.2">
      <c r="A2034" s="4">
        <v>226492499</v>
      </c>
      <c r="B2034">
        <v>23892914</v>
      </c>
      <c r="C2034">
        <f>COUNTIF(Stat!A$2:A$67, B2034)</f>
        <v>0</v>
      </c>
      <c r="D2034" s="17">
        <v>11</v>
      </c>
      <c r="E2034" t="str">
        <f t="shared" si="31"/>
        <v/>
      </c>
    </row>
    <row r="2035" spans="1:5" x14ac:dyDescent="0.2">
      <c r="A2035" s="4">
        <v>226492634</v>
      </c>
      <c r="B2035">
        <v>23892914</v>
      </c>
      <c r="C2035">
        <f>COUNTIF(Stat!A$2:A$67, B2035)</f>
        <v>0</v>
      </c>
      <c r="D2035" s="17">
        <v>11</v>
      </c>
      <c r="E2035" t="str">
        <f t="shared" si="31"/>
        <v/>
      </c>
    </row>
    <row r="2036" spans="1:5" x14ac:dyDescent="0.2">
      <c r="A2036" s="4">
        <v>226492666</v>
      </c>
      <c r="B2036">
        <v>6743682</v>
      </c>
      <c r="C2036">
        <f>COUNTIF(Stat!A$2:A$67, B2036)</f>
        <v>0</v>
      </c>
      <c r="D2036" s="17">
        <v>11</v>
      </c>
      <c r="E2036" t="str">
        <f t="shared" si="31"/>
        <v/>
      </c>
    </row>
    <row r="2037" spans="1:5" x14ac:dyDescent="0.2">
      <c r="A2037" s="4">
        <v>226492771</v>
      </c>
      <c r="B2037">
        <v>23917876</v>
      </c>
      <c r="C2037">
        <f>COUNTIF(Stat!A$2:A$67, B2037)</f>
        <v>0</v>
      </c>
      <c r="D2037" s="17">
        <v>11</v>
      </c>
      <c r="E2037" t="str">
        <f t="shared" si="31"/>
        <v/>
      </c>
    </row>
    <row r="2038" spans="1:5" x14ac:dyDescent="0.2">
      <c r="A2038" s="4">
        <v>226493139</v>
      </c>
      <c r="B2038">
        <v>23917876</v>
      </c>
      <c r="C2038">
        <f>COUNTIF(Stat!A$2:A$67, B2038)</f>
        <v>0</v>
      </c>
      <c r="D2038" s="17">
        <v>11</v>
      </c>
      <c r="E2038" t="str">
        <f t="shared" si="31"/>
        <v/>
      </c>
    </row>
    <row r="2039" spans="1:5" x14ac:dyDescent="0.2">
      <c r="A2039" s="4">
        <v>226493322</v>
      </c>
      <c r="B2039">
        <v>23917876</v>
      </c>
      <c r="C2039">
        <f>COUNTIF(Stat!A$2:A$67, B2039)</f>
        <v>0</v>
      </c>
      <c r="D2039" s="17">
        <v>11</v>
      </c>
      <c r="E2039" t="str">
        <f t="shared" si="31"/>
        <v/>
      </c>
    </row>
    <row r="2040" spans="1:5" x14ac:dyDescent="0.2">
      <c r="A2040" s="4">
        <v>226493605</v>
      </c>
      <c r="B2040">
        <v>793132</v>
      </c>
      <c r="C2040">
        <f>COUNTIF(Stat!A$2:A$67, B2040)</f>
        <v>0</v>
      </c>
      <c r="D2040" s="17">
        <v>11</v>
      </c>
      <c r="E2040" t="str">
        <f t="shared" si="31"/>
        <v/>
      </c>
    </row>
    <row r="2041" spans="1:5" x14ac:dyDescent="0.2">
      <c r="A2041" s="4">
        <v>226494785</v>
      </c>
      <c r="B2041">
        <v>308361</v>
      </c>
      <c r="C2041">
        <f>COUNTIF(Stat!A$2:A$67, B2041)</f>
        <v>0</v>
      </c>
      <c r="D2041" s="17">
        <v>11</v>
      </c>
      <c r="E2041" t="str">
        <f t="shared" si="31"/>
        <v/>
      </c>
    </row>
    <row r="2042" spans="1:5" x14ac:dyDescent="0.2">
      <c r="A2042" s="4">
        <v>226495487</v>
      </c>
      <c r="B2042">
        <v>23943094</v>
      </c>
      <c r="C2042">
        <f>COUNTIF(Stat!A$2:A$67, B2042)</f>
        <v>0</v>
      </c>
      <c r="D2042" s="17">
        <v>11</v>
      </c>
      <c r="E2042" t="str">
        <f t="shared" si="31"/>
        <v/>
      </c>
    </row>
    <row r="2043" spans="1:5" x14ac:dyDescent="0.2">
      <c r="A2043" s="4">
        <v>226495777</v>
      </c>
      <c r="B2043">
        <v>6466802</v>
      </c>
      <c r="C2043">
        <f>COUNTIF(Stat!A$2:A$67, B2043)</f>
        <v>0</v>
      </c>
      <c r="D2043" s="17">
        <v>11</v>
      </c>
      <c r="E2043" t="str">
        <f t="shared" si="31"/>
        <v/>
      </c>
    </row>
    <row r="2044" spans="1:5" x14ac:dyDescent="0.2">
      <c r="A2044" s="4">
        <v>226495818</v>
      </c>
      <c r="B2044">
        <v>23471156</v>
      </c>
      <c r="C2044">
        <f>COUNTIF(Stat!A$2:A$67, B2044)</f>
        <v>0</v>
      </c>
      <c r="D2044" s="17">
        <v>11</v>
      </c>
      <c r="E2044" t="str">
        <f t="shared" si="31"/>
        <v/>
      </c>
    </row>
    <row r="2045" spans="1:5" x14ac:dyDescent="0.2">
      <c r="A2045" s="4">
        <v>226497889</v>
      </c>
      <c r="B2045">
        <v>6466802</v>
      </c>
      <c r="C2045">
        <f>COUNTIF(Stat!A$2:A$67, B2045)</f>
        <v>0</v>
      </c>
      <c r="D2045" s="17">
        <v>11</v>
      </c>
      <c r="E2045" t="str">
        <f t="shared" si="31"/>
        <v/>
      </c>
    </row>
    <row r="2046" spans="1:5" x14ac:dyDescent="0.2">
      <c r="A2046" s="4">
        <v>226497902</v>
      </c>
      <c r="B2046">
        <v>2576351</v>
      </c>
      <c r="C2046">
        <f>COUNTIF(Stat!A$2:A$67, B2046)</f>
        <v>0</v>
      </c>
      <c r="D2046" s="17">
        <v>11</v>
      </c>
      <c r="E2046" t="str">
        <f t="shared" si="31"/>
        <v/>
      </c>
    </row>
    <row r="2047" spans="1:5" x14ac:dyDescent="0.2">
      <c r="A2047" s="4">
        <v>226497931</v>
      </c>
      <c r="B2047">
        <v>6466802</v>
      </c>
      <c r="C2047">
        <f>COUNTIF(Stat!A$2:A$67, B2047)</f>
        <v>0</v>
      </c>
      <c r="D2047" s="17">
        <v>11</v>
      </c>
      <c r="E2047" t="str">
        <f t="shared" si="31"/>
        <v/>
      </c>
    </row>
    <row r="2048" spans="1:5" x14ac:dyDescent="0.2">
      <c r="A2048" s="4">
        <v>226498134</v>
      </c>
      <c r="B2048">
        <v>15534812</v>
      </c>
      <c r="C2048">
        <f>COUNTIF(Stat!A$2:A$67, B2048)</f>
        <v>0</v>
      </c>
      <c r="D2048" s="17">
        <v>11</v>
      </c>
      <c r="E2048" t="str">
        <f t="shared" si="31"/>
        <v/>
      </c>
    </row>
    <row r="2049" spans="1:5" x14ac:dyDescent="0.2">
      <c r="A2049" s="4">
        <v>226498425</v>
      </c>
      <c r="B2049">
        <v>24002582</v>
      </c>
      <c r="C2049">
        <f>COUNTIF(Stat!A$2:A$67, B2049)</f>
        <v>0</v>
      </c>
      <c r="D2049" s="17">
        <v>11</v>
      </c>
      <c r="E2049" t="str">
        <f t="shared" si="31"/>
        <v/>
      </c>
    </row>
    <row r="2050" spans="1:5" x14ac:dyDescent="0.2">
      <c r="A2050" s="4">
        <v>226498448</v>
      </c>
      <c r="B2050">
        <v>6466802</v>
      </c>
      <c r="C2050">
        <f>COUNTIF(Stat!A$2:A$67, B2050)</f>
        <v>0</v>
      </c>
      <c r="D2050" s="17">
        <v>11</v>
      </c>
      <c r="E2050" t="str">
        <f t="shared" si="31"/>
        <v/>
      </c>
    </row>
    <row r="2051" spans="1:5" x14ac:dyDescent="0.2">
      <c r="A2051" s="4">
        <v>226502909</v>
      </c>
      <c r="B2051">
        <v>24187292</v>
      </c>
      <c r="C2051">
        <f>COUNTIF(Stat!A$2:A$67, B2051)</f>
        <v>0</v>
      </c>
      <c r="D2051" s="17">
        <v>11</v>
      </c>
      <c r="E2051" t="str">
        <f t="shared" ref="E2051:E2114" si="32">IF(C2051=1, A2051, "")</f>
        <v/>
      </c>
    </row>
    <row r="2052" spans="1:5" x14ac:dyDescent="0.2">
      <c r="A2052" s="4">
        <v>226508821</v>
      </c>
      <c r="B2052">
        <v>24187818</v>
      </c>
      <c r="C2052">
        <f>COUNTIF(Stat!A$2:A$67, B2052)</f>
        <v>0</v>
      </c>
      <c r="D2052" s="17">
        <v>11</v>
      </c>
      <c r="E2052" t="str">
        <f t="shared" si="32"/>
        <v/>
      </c>
    </row>
    <row r="2053" spans="1:5" x14ac:dyDescent="0.2">
      <c r="A2053" s="4">
        <v>226508867</v>
      </c>
      <c r="B2053">
        <v>24187822</v>
      </c>
      <c r="C2053">
        <f>COUNTIF(Stat!A$2:A$67, B2053)</f>
        <v>0</v>
      </c>
      <c r="D2053" s="17">
        <v>11</v>
      </c>
      <c r="E2053" t="str">
        <f t="shared" si="32"/>
        <v/>
      </c>
    </row>
    <row r="2054" spans="1:5" x14ac:dyDescent="0.2">
      <c r="A2054" s="4">
        <v>226508968</v>
      </c>
      <c r="B2054">
        <v>23718869</v>
      </c>
      <c r="C2054">
        <f>COUNTIF(Stat!A$2:A$67, B2054)</f>
        <v>0</v>
      </c>
      <c r="D2054" s="17">
        <v>11</v>
      </c>
      <c r="E2054" t="str">
        <f t="shared" si="32"/>
        <v/>
      </c>
    </row>
    <row r="2055" spans="1:5" x14ac:dyDescent="0.2">
      <c r="A2055" s="4">
        <v>226510344</v>
      </c>
      <c r="B2055">
        <v>715722</v>
      </c>
      <c r="C2055">
        <f>COUNTIF(Stat!A$2:A$67, B2055)</f>
        <v>0</v>
      </c>
      <c r="D2055" s="17">
        <v>11</v>
      </c>
      <c r="E2055" t="str">
        <f t="shared" si="32"/>
        <v/>
      </c>
    </row>
    <row r="2056" spans="1:5" x14ac:dyDescent="0.2">
      <c r="A2056" s="4">
        <v>226512997</v>
      </c>
      <c r="B2056">
        <v>23994157</v>
      </c>
      <c r="C2056">
        <f>COUNTIF(Stat!A$2:A$67, B2056)</f>
        <v>0</v>
      </c>
      <c r="D2056" s="17">
        <v>11</v>
      </c>
      <c r="E2056" t="str">
        <f t="shared" si="32"/>
        <v/>
      </c>
    </row>
    <row r="2057" spans="1:5" x14ac:dyDescent="0.2">
      <c r="A2057" s="4">
        <v>226513384</v>
      </c>
      <c r="B2057">
        <v>9877572</v>
      </c>
      <c r="C2057">
        <f>COUNTIF(Stat!A$2:A$67, B2057)</f>
        <v>0</v>
      </c>
      <c r="D2057" s="17">
        <v>11</v>
      </c>
      <c r="E2057" t="str">
        <f t="shared" si="32"/>
        <v/>
      </c>
    </row>
    <row r="2058" spans="1:5" x14ac:dyDescent="0.2">
      <c r="A2058" s="4">
        <v>226513435</v>
      </c>
      <c r="B2058">
        <v>1555249</v>
      </c>
      <c r="C2058">
        <f>COUNTIF(Stat!A$2:A$67, B2058)</f>
        <v>0</v>
      </c>
      <c r="D2058" s="17">
        <v>11</v>
      </c>
      <c r="E2058" t="str">
        <f t="shared" si="32"/>
        <v/>
      </c>
    </row>
    <row r="2059" spans="1:5" x14ac:dyDescent="0.2">
      <c r="A2059" s="4">
        <v>226513456</v>
      </c>
      <c r="B2059">
        <v>1555249</v>
      </c>
      <c r="C2059">
        <f>COUNTIF(Stat!A$2:A$67, B2059)</f>
        <v>0</v>
      </c>
      <c r="D2059" s="17">
        <v>12</v>
      </c>
      <c r="E2059" t="str">
        <f t="shared" si="32"/>
        <v/>
      </c>
    </row>
    <row r="2060" spans="1:5" x14ac:dyDescent="0.2">
      <c r="A2060" s="4">
        <v>226513591</v>
      </c>
      <c r="B2060" t="s">
        <v>208</v>
      </c>
      <c r="C2060">
        <f>COUNTIF(Stat!A$2:A$67, B2060)</f>
        <v>0</v>
      </c>
      <c r="D2060" s="17">
        <v>11</v>
      </c>
      <c r="E2060" t="str">
        <f t="shared" si="32"/>
        <v/>
      </c>
    </row>
    <row r="2061" spans="1:5" x14ac:dyDescent="0.2">
      <c r="A2061" s="4">
        <v>226514018</v>
      </c>
      <c r="B2061">
        <v>4759112</v>
      </c>
      <c r="C2061">
        <f>COUNTIF(Stat!A$2:A$67, B2061)</f>
        <v>0</v>
      </c>
      <c r="D2061" s="17">
        <v>11</v>
      </c>
      <c r="E2061" t="str">
        <f t="shared" si="32"/>
        <v/>
      </c>
    </row>
    <row r="2062" spans="1:5" x14ac:dyDescent="0.2">
      <c r="A2062" s="4">
        <v>226516175</v>
      </c>
      <c r="B2062">
        <v>23499698</v>
      </c>
      <c r="C2062">
        <f>COUNTIF(Stat!A$2:A$67, B2062)</f>
        <v>0</v>
      </c>
      <c r="D2062" s="17">
        <v>11</v>
      </c>
      <c r="E2062" t="str">
        <f t="shared" si="32"/>
        <v/>
      </c>
    </row>
    <row r="2063" spans="1:5" x14ac:dyDescent="0.2">
      <c r="A2063" s="4">
        <v>226519057</v>
      </c>
      <c r="B2063">
        <v>23538792</v>
      </c>
      <c r="C2063">
        <f>COUNTIF(Stat!A$2:A$67, B2063)</f>
        <v>0</v>
      </c>
      <c r="D2063" s="17">
        <v>11</v>
      </c>
      <c r="E2063" t="str">
        <f t="shared" si="32"/>
        <v/>
      </c>
    </row>
    <row r="2064" spans="1:5" x14ac:dyDescent="0.2">
      <c r="A2064" s="4">
        <v>226519101</v>
      </c>
      <c r="B2064">
        <v>23676949</v>
      </c>
      <c r="C2064">
        <f>COUNTIF(Stat!A$2:A$67, B2064)</f>
        <v>0</v>
      </c>
      <c r="D2064" s="17">
        <v>12</v>
      </c>
      <c r="E2064" t="str">
        <f t="shared" si="32"/>
        <v/>
      </c>
    </row>
    <row r="2065" spans="1:5" x14ac:dyDescent="0.2">
      <c r="A2065" s="4">
        <v>226519724</v>
      </c>
      <c r="B2065">
        <v>24053586</v>
      </c>
      <c r="C2065">
        <f>COUNTIF(Stat!A$2:A$67, B2065)</f>
        <v>0</v>
      </c>
      <c r="D2065" s="17">
        <v>12</v>
      </c>
      <c r="E2065" t="str">
        <f t="shared" si="32"/>
        <v/>
      </c>
    </row>
    <row r="2066" spans="1:5" x14ac:dyDescent="0.2">
      <c r="A2066" s="4">
        <v>226519802</v>
      </c>
      <c r="B2066">
        <v>23676949</v>
      </c>
      <c r="C2066">
        <f>COUNTIF(Stat!A$2:A$67, B2066)</f>
        <v>0</v>
      </c>
      <c r="D2066" s="17">
        <v>12</v>
      </c>
      <c r="E2066" t="str">
        <f t="shared" si="32"/>
        <v/>
      </c>
    </row>
    <row r="2067" spans="1:5" x14ac:dyDescent="0.2">
      <c r="A2067" s="4">
        <v>226521572</v>
      </c>
      <c r="B2067">
        <v>6046812</v>
      </c>
      <c r="C2067">
        <f>COUNTIF(Stat!A$2:A$67, B2067)</f>
        <v>0</v>
      </c>
      <c r="D2067" s="17">
        <v>11</v>
      </c>
      <c r="E2067" t="str">
        <f t="shared" si="32"/>
        <v/>
      </c>
    </row>
    <row r="2068" spans="1:5" x14ac:dyDescent="0.2">
      <c r="A2068" s="4">
        <v>226521895</v>
      </c>
      <c r="B2068">
        <v>1405887</v>
      </c>
      <c r="C2068">
        <f>COUNTIF(Stat!A$2:A$67, B2068)</f>
        <v>0</v>
      </c>
      <c r="D2068" s="17">
        <v>11</v>
      </c>
      <c r="E2068" t="str">
        <f t="shared" si="32"/>
        <v/>
      </c>
    </row>
    <row r="2069" spans="1:5" x14ac:dyDescent="0.2">
      <c r="A2069" s="4">
        <v>226521969</v>
      </c>
      <c r="B2069">
        <v>12289292</v>
      </c>
      <c r="C2069">
        <f>COUNTIF(Stat!A$2:A$67, B2069)</f>
        <v>0</v>
      </c>
      <c r="D2069" s="17">
        <v>11</v>
      </c>
      <c r="E2069" t="str">
        <f t="shared" si="32"/>
        <v/>
      </c>
    </row>
    <row r="2070" spans="1:5" x14ac:dyDescent="0.2">
      <c r="A2070" s="4">
        <v>226523158</v>
      </c>
      <c r="B2070">
        <v>308361</v>
      </c>
      <c r="C2070">
        <f>COUNTIF(Stat!A$2:A$67, B2070)</f>
        <v>0</v>
      </c>
      <c r="D2070" s="17">
        <v>12</v>
      </c>
      <c r="E2070" t="str">
        <f t="shared" si="32"/>
        <v/>
      </c>
    </row>
    <row r="2071" spans="1:5" x14ac:dyDescent="0.2">
      <c r="A2071" s="4">
        <v>226531428</v>
      </c>
      <c r="B2071">
        <v>9877572</v>
      </c>
      <c r="C2071">
        <f>COUNTIF(Stat!A$2:A$67, B2071)</f>
        <v>0</v>
      </c>
      <c r="D2071" s="17">
        <v>11</v>
      </c>
      <c r="E2071" t="str">
        <f t="shared" si="32"/>
        <v/>
      </c>
    </row>
    <row r="2072" spans="1:5" x14ac:dyDescent="0.2">
      <c r="A2072" s="4">
        <v>226531649</v>
      </c>
      <c r="B2072">
        <v>23973281</v>
      </c>
      <c r="C2072">
        <f>COUNTIF(Stat!A$2:A$67, B2072)</f>
        <v>0</v>
      </c>
      <c r="D2072" s="17">
        <v>11</v>
      </c>
      <c r="E2072" t="str">
        <f t="shared" si="32"/>
        <v/>
      </c>
    </row>
    <row r="2073" spans="1:5" x14ac:dyDescent="0.2">
      <c r="A2073" s="4">
        <v>226531674</v>
      </c>
      <c r="B2073">
        <v>19873162</v>
      </c>
      <c r="C2073">
        <f>COUNTIF(Stat!A$2:A$67, B2073)</f>
        <v>0</v>
      </c>
      <c r="D2073" s="17">
        <v>11</v>
      </c>
      <c r="E2073" t="str">
        <f t="shared" si="32"/>
        <v/>
      </c>
    </row>
    <row r="2074" spans="1:5" x14ac:dyDescent="0.2">
      <c r="A2074" s="4">
        <v>226534119</v>
      </c>
      <c r="B2074">
        <v>2265061</v>
      </c>
      <c r="C2074">
        <f>COUNTIF(Stat!A$2:A$67, B2074)</f>
        <v>0</v>
      </c>
      <c r="D2074" s="17">
        <v>11</v>
      </c>
      <c r="E2074" t="str">
        <f t="shared" si="32"/>
        <v/>
      </c>
    </row>
    <row r="2075" spans="1:5" x14ac:dyDescent="0.2">
      <c r="A2075" s="4">
        <v>226536142</v>
      </c>
      <c r="B2075">
        <v>1575754</v>
      </c>
      <c r="C2075">
        <f>COUNTIF(Stat!A$2:A$67, B2075)</f>
        <v>0</v>
      </c>
      <c r="D2075" s="17">
        <v>11</v>
      </c>
      <c r="E2075" t="str">
        <f t="shared" si="32"/>
        <v/>
      </c>
    </row>
    <row r="2076" spans="1:5" x14ac:dyDescent="0.2">
      <c r="A2076" s="4">
        <v>226538830</v>
      </c>
      <c r="B2076">
        <v>21312402</v>
      </c>
      <c r="C2076">
        <f>COUNTIF(Stat!A$2:A$67, B2076)</f>
        <v>0</v>
      </c>
      <c r="D2076" s="17">
        <v>11</v>
      </c>
      <c r="E2076" t="str">
        <f t="shared" si="32"/>
        <v/>
      </c>
    </row>
    <row r="2077" spans="1:5" x14ac:dyDescent="0.2">
      <c r="A2077" s="4">
        <v>226538902</v>
      </c>
      <c r="B2077">
        <v>24190441</v>
      </c>
      <c r="C2077">
        <f>COUNTIF(Stat!A$2:A$67, B2077)</f>
        <v>0</v>
      </c>
      <c r="D2077" s="17">
        <v>11</v>
      </c>
      <c r="E2077" t="str">
        <f t="shared" si="32"/>
        <v/>
      </c>
    </row>
    <row r="2078" spans="1:5" x14ac:dyDescent="0.2">
      <c r="A2078" s="4">
        <v>226539072</v>
      </c>
      <c r="B2078" t="s">
        <v>208</v>
      </c>
      <c r="C2078">
        <f>COUNTIF(Stat!A$2:A$67, B2078)</f>
        <v>0</v>
      </c>
      <c r="D2078" s="17">
        <v>11</v>
      </c>
      <c r="E2078" t="str">
        <f t="shared" si="32"/>
        <v/>
      </c>
    </row>
    <row r="2079" spans="1:5" x14ac:dyDescent="0.2">
      <c r="A2079" s="4">
        <v>226539149</v>
      </c>
      <c r="B2079">
        <v>4029452</v>
      </c>
      <c r="C2079">
        <f>COUNTIF(Stat!A$2:A$67, B2079)</f>
        <v>0</v>
      </c>
      <c r="D2079" s="17">
        <v>11</v>
      </c>
      <c r="E2079" t="str">
        <f t="shared" si="32"/>
        <v/>
      </c>
    </row>
    <row r="2080" spans="1:5" x14ac:dyDescent="0.2">
      <c r="A2080" s="4">
        <v>226539361</v>
      </c>
      <c r="B2080">
        <v>16818692</v>
      </c>
      <c r="C2080">
        <f>COUNTIF(Stat!A$2:A$67, B2080)</f>
        <v>0</v>
      </c>
      <c r="D2080" s="17">
        <v>11</v>
      </c>
      <c r="E2080" t="str">
        <f t="shared" si="32"/>
        <v/>
      </c>
    </row>
    <row r="2081" spans="1:5" x14ac:dyDescent="0.2">
      <c r="A2081" s="4">
        <v>226539390</v>
      </c>
      <c r="B2081">
        <v>24088725</v>
      </c>
      <c r="C2081">
        <f>COUNTIF(Stat!A$2:A$67, B2081)</f>
        <v>0</v>
      </c>
      <c r="D2081" s="17">
        <v>11</v>
      </c>
      <c r="E2081" t="str">
        <f t="shared" si="32"/>
        <v/>
      </c>
    </row>
    <row r="2082" spans="1:5" x14ac:dyDescent="0.2">
      <c r="A2082" s="4">
        <v>226541541</v>
      </c>
      <c r="B2082">
        <v>9933862</v>
      </c>
      <c r="C2082">
        <f>COUNTIF(Stat!A$2:A$67, B2082)</f>
        <v>0</v>
      </c>
      <c r="D2082" s="17">
        <v>11</v>
      </c>
      <c r="E2082" t="str">
        <f t="shared" si="32"/>
        <v/>
      </c>
    </row>
    <row r="2083" spans="1:5" x14ac:dyDescent="0.2">
      <c r="A2083" s="4">
        <v>226541727</v>
      </c>
      <c r="B2083">
        <v>9933862</v>
      </c>
      <c r="C2083">
        <f>COUNTIF(Stat!A$2:A$67, B2083)</f>
        <v>0</v>
      </c>
      <c r="D2083" s="17">
        <v>11</v>
      </c>
      <c r="E2083" t="str">
        <f t="shared" si="32"/>
        <v/>
      </c>
    </row>
    <row r="2084" spans="1:5" x14ac:dyDescent="0.2">
      <c r="A2084" s="4">
        <v>226542004</v>
      </c>
      <c r="B2084">
        <v>9933862</v>
      </c>
      <c r="C2084">
        <f>COUNTIF(Stat!A$2:A$67, B2084)</f>
        <v>0</v>
      </c>
      <c r="D2084" s="17">
        <v>11</v>
      </c>
      <c r="E2084" t="str">
        <f t="shared" si="32"/>
        <v/>
      </c>
    </row>
    <row r="2085" spans="1:5" x14ac:dyDescent="0.2">
      <c r="A2085" s="4">
        <v>226542311</v>
      </c>
      <c r="B2085">
        <v>10191762</v>
      </c>
      <c r="C2085">
        <f>COUNTIF(Stat!A$2:A$67, B2085)</f>
        <v>0</v>
      </c>
      <c r="D2085" s="17">
        <v>11</v>
      </c>
      <c r="E2085" t="str">
        <f t="shared" si="32"/>
        <v/>
      </c>
    </row>
    <row r="2086" spans="1:5" x14ac:dyDescent="0.2">
      <c r="A2086" s="4">
        <v>226545886</v>
      </c>
      <c r="B2086">
        <v>3668172</v>
      </c>
      <c r="C2086">
        <f>COUNTIF(Stat!A$2:A$67, B2086)</f>
        <v>0</v>
      </c>
      <c r="D2086" s="17">
        <v>11</v>
      </c>
      <c r="E2086" t="str">
        <f t="shared" si="32"/>
        <v/>
      </c>
    </row>
    <row r="2087" spans="1:5" x14ac:dyDescent="0.2">
      <c r="A2087" s="4">
        <v>226549845</v>
      </c>
      <c r="B2087">
        <v>9023432</v>
      </c>
      <c r="C2087">
        <f>COUNTIF(Stat!A$2:A$67, B2087)</f>
        <v>0</v>
      </c>
      <c r="D2087" s="17">
        <v>11</v>
      </c>
      <c r="E2087" t="str">
        <f t="shared" si="32"/>
        <v/>
      </c>
    </row>
    <row r="2088" spans="1:5" x14ac:dyDescent="0.2">
      <c r="A2088" s="4">
        <v>226552274</v>
      </c>
      <c r="B2088">
        <v>24178750</v>
      </c>
      <c r="C2088">
        <f>COUNTIF(Stat!A$2:A$67, B2088)</f>
        <v>0</v>
      </c>
      <c r="D2088" s="17">
        <v>11</v>
      </c>
      <c r="E2088" t="str">
        <f t="shared" si="32"/>
        <v/>
      </c>
    </row>
    <row r="2089" spans="1:5" x14ac:dyDescent="0.2">
      <c r="A2089" s="4">
        <v>226552469</v>
      </c>
      <c r="B2089">
        <v>24178750</v>
      </c>
      <c r="C2089">
        <f>COUNTIF(Stat!A$2:A$67, B2089)</f>
        <v>0</v>
      </c>
      <c r="D2089" s="17">
        <v>11</v>
      </c>
      <c r="E2089" t="str">
        <f t="shared" si="32"/>
        <v/>
      </c>
    </row>
    <row r="2090" spans="1:5" x14ac:dyDescent="0.2">
      <c r="A2090" s="4">
        <v>226554761</v>
      </c>
      <c r="B2090">
        <v>1074457</v>
      </c>
      <c r="C2090">
        <f>COUNTIF(Stat!A$2:A$67, B2090)</f>
        <v>0</v>
      </c>
      <c r="D2090" s="17">
        <v>11</v>
      </c>
      <c r="E2090" t="str">
        <f t="shared" si="32"/>
        <v/>
      </c>
    </row>
    <row r="2091" spans="1:5" x14ac:dyDescent="0.2">
      <c r="A2091" s="4">
        <v>226562520</v>
      </c>
      <c r="B2091">
        <v>783159</v>
      </c>
      <c r="C2091">
        <f>COUNTIF(Stat!A$2:A$67, B2091)</f>
        <v>0</v>
      </c>
      <c r="D2091" s="17">
        <v>11</v>
      </c>
      <c r="E2091" t="str">
        <f t="shared" si="32"/>
        <v/>
      </c>
    </row>
    <row r="2092" spans="1:5" x14ac:dyDescent="0.2">
      <c r="A2092" s="4">
        <v>226562787</v>
      </c>
      <c r="B2092">
        <v>12034602</v>
      </c>
      <c r="C2092">
        <f>COUNTIF(Stat!A$2:A$67, B2092)</f>
        <v>0</v>
      </c>
      <c r="D2092" s="17">
        <v>11</v>
      </c>
      <c r="E2092" t="str">
        <f t="shared" si="32"/>
        <v/>
      </c>
    </row>
    <row r="2093" spans="1:5" x14ac:dyDescent="0.2">
      <c r="A2093" s="4">
        <v>226562907</v>
      </c>
      <c r="B2093">
        <v>5159022</v>
      </c>
      <c r="C2093">
        <f>COUNTIF(Stat!A$2:A$67, B2093)</f>
        <v>0</v>
      </c>
      <c r="D2093" s="17">
        <v>11</v>
      </c>
      <c r="E2093" t="str">
        <f t="shared" si="32"/>
        <v/>
      </c>
    </row>
    <row r="2094" spans="1:5" x14ac:dyDescent="0.2">
      <c r="A2094" s="4">
        <v>226562981</v>
      </c>
      <c r="B2094">
        <v>24187822</v>
      </c>
      <c r="C2094">
        <f>COUNTIF(Stat!A$2:A$67, B2094)</f>
        <v>0</v>
      </c>
      <c r="D2094" s="17">
        <v>11</v>
      </c>
      <c r="E2094" t="str">
        <f t="shared" si="32"/>
        <v/>
      </c>
    </row>
    <row r="2095" spans="1:5" x14ac:dyDescent="0.2">
      <c r="A2095" s="4">
        <v>226567657</v>
      </c>
      <c r="B2095">
        <v>1038240</v>
      </c>
      <c r="C2095">
        <f>COUNTIF(Stat!A$2:A$67, B2095)</f>
        <v>1</v>
      </c>
      <c r="D2095" s="17">
        <v>11</v>
      </c>
      <c r="E2095">
        <f t="shared" si="32"/>
        <v>226567657</v>
      </c>
    </row>
    <row r="2096" spans="1:5" x14ac:dyDescent="0.2">
      <c r="A2096" s="4">
        <v>226568466</v>
      </c>
      <c r="B2096" t="s">
        <v>208</v>
      </c>
      <c r="C2096">
        <f>COUNTIF(Stat!A$2:A$67, B2096)</f>
        <v>0</v>
      </c>
      <c r="D2096" s="17">
        <v>11</v>
      </c>
      <c r="E2096" t="str">
        <f t="shared" si="32"/>
        <v/>
      </c>
    </row>
    <row r="2097" spans="1:5" x14ac:dyDescent="0.2">
      <c r="A2097" s="4">
        <v>226572897</v>
      </c>
      <c r="B2097">
        <v>15991352</v>
      </c>
      <c r="C2097">
        <f>COUNTIF(Stat!A$2:A$67, B2097)</f>
        <v>0</v>
      </c>
      <c r="D2097" s="17">
        <v>11</v>
      </c>
      <c r="E2097" t="str">
        <f t="shared" si="32"/>
        <v/>
      </c>
    </row>
    <row r="2098" spans="1:5" x14ac:dyDescent="0.2">
      <c r="A2098" s="4">
        <v>226575755</v>
      </c>
      <c r="B2098">
        <v>2211961</v>
      </c>
      <c r="C2098">
        <f>COUNTIF(Stat!A$2:A$67, B2098)</f>
        <v>0</v>
      </c>
      <c r="D2098" s="17">
        <v>11</v>
      </c>
      <c r="E2098" t="str">
        <f t="shared" si="32"/>
        <v/>
      </c>
    </row>
    <row r="2099" spans="1:5" x14ac:dyDescent="0.2">
      <c r="A2099" s="4">
        <v>226577137</v>
      </c>
      <c r="B2099">
        <v>9870632</v>
      </c>
      <c r="C2099">
        <f>COUNTIF(Stat!A$2:A$67, B2099)</f>
        <v>0</v>
      </c>
      <c r="D2099" s="17">
        <v>11</v>
      </c>
      <c r="E2099" t="str">
        <f t="shared" si="32"/>
        <v/>
      </c>
    </row>
    <row r="2100" spans="1:5" x14ac:dyDescent="0.2">
      <c r="A2100" s="4">
        <v>226580530</v>
      </c>
      <c r="B2100">
        <v>23477826</v>
      </c>
      <c r="C2100">
        <f>COUNTIF(Stat!A$2:A$67, B2100)</f>
        <v>0</v>
      </c>
      <c r="D2100" s="17">
        <v>12</v>
      </c>
      <c r="E2100" t="str">
        <f t="shared" si="32"/>
        <v/>
      </c>
    </row>
    <row r="2101" spans="1:5" x14ac:dyDescent="0.2">
      <c r="A2101" s="4">
        <v>226582562</v>
      </c>
      <c r="B2101">
        <v>9877572</v>
      </c>
      <c r="C2101">
        <f>COUNTIF(Stat!A$2:A$67, B2101)</f>
        <v>0</v>
      </c>
      <c r="D2101" s="17">
        <v>11</v>
      </c>
      <c r="E2101" t="str">
        <f t="shared" si="32"/>
        <v/>
      </c>
    </row>
    <row r="2102" spans="1:5" x14ac:dyDescent="0.2">
      <c r="A2102" s="4">
        <v>226582745</v>
      </c>
      <c r="B2102">
        <v>674849</v>
      </c>
      <c r="C2102">
        <f>COUNTIF(Stat!A$2:A$67, B2102)</f>
        <v>0</v>
      </c>
      <c r="D2102" s="17">
        <v>11</v>
      </c>
      <c r="E2102" t="str">
        <f t="shared" si="32"/>
        <v/>
      </c>
    </row>
    <row r="2103" spans="1:5" x14ac:dyDescent="0.2">
      <c r="A2103" s="4">
        <v>226589980</v>
      </c>
      <c r="B2103">
        <v>738078</v>
      </c>
      <c r="C2103">
        <f>COUNTIF(Stat!A$2:A$67, B2103)</f>
        <v>0</v>
      </c>
      <c r="D2103" s="17">
        <v>11</v>
      </c>
      <c r="E2103" t="str">
        <f t="shared" si="32"/>
        <v/>
      </c>
    </row>
    <row r="2104" spans="1:5" x14ac:dyDescent="0.2">
      <c r="A2104" s="4">
        <v>226594239</v>
      </c>
      <c r="B2104">
        <v>17841722</v>
      </c>
      <c r="C2104">
        <f>COUNTIF(Stat!A$2:A$67, B2104)</f>
        <v>0</v>
      </c>
      <c r="D2104" s="17">
        <v>11</v>
      </c>
      <c r="E2104" t="str">
        <f t="shared" si="32"/>
        <v/>
      </c>
    </row>
    <row r="2105" spans="1:5" x14ac:dyDescent="0.2">
      <c r="A2105" s="4">
        <v>226594604</v>
      </c>
      <c r="B2105">
        <v>24194981</v>
      </c>
      <c r="C2105">
        <f>COUNTIF(Stat!A$2:A$67, B2105)</f>
        <v>0</v>
      </c>
      <c r="D2105" s="17">
        <v>11</v>
      </c>
      <c r="E2105" t="str">
        <f t="shared" si="32"/>
        <v/>
      </c>
    </row>
    <row r="2106" spans="1:5" x14ac:dyDescent="0.2">
      <c r="A2106" s="4">
        <v>226595390</v>
      </c>
      <c r="B2106">
        <v>17049542</v>
      </c>
      <c r="C2106">
        <f>COUNTIF(Stat!A$2:A$67, B2106)</f>
        <v>0</v>
      </c>
      <c r="D2106" s="17">
        <v>11</v>
      </c>
      <c r="E2106" t="str">
        <f t="shared" si="32"/>
        <v/>
      </c>
    </row>
    <row r="2107" spans="1:5" x14ac:dyDescent="0.2">
      <c r="A2107" s="4">
        <v>226599448</v>
      </c>
      <c r="B2107">
        <v>24195429</v>
      </c>
      <c r="C2107">
        <f>COUNTIF(Stat!A$2:A$67, B2107)</f>
        <v>0</v>
      </c>
      <c r="D2107" s="17">
        <v>11</v>
      </c>
      <c r="E2107" t="str">
        <f t="shared" si="32"/>
        <v/>
      </c>
    </row>
    <row r="2108" spans="1:5" x14ac:dyDescent="0.2">
      <c r="A2108" s="4">
        <v>226611244</v>
      </c>
      <c r="B2108">
        <v>10559182</v>
      </c>
      <c r="C2108">
        <f>COUNTIF(Stat!A$2:A$67, B2108)</f>
        <v>0</v>
      </c>
      <c r="D2108" s="17">
        <v>12</v>
      </c>
      <c r="E2108" t="str">
        <f t="shared" si="32"/>
        <v/>
      </c>
    </row>
    <row r="2109" spans="1:5" x14ac:dyDescent="0.2">
      <c r="A2109" s="4">
        <v>226611846</v>
      </c>
      <c r="B2109">
        <v>737341</v>
      </c>
      <c r="C2109">
        <f>COUNTIF(Stat!A$2:A$67, B2109)</f>
        <v>0</v>
      </c>
      <c r="D2109" s="17">
        <v>11</v>
      </c>
      <c r="E2109" t="str">
        <f t="shared" si="32"/>
        <v/>
      </c>
    </row>
    <row r="2110" spans="1:5" x14ac:dyDescent="0.2">
      <c r="A2110" s="4">
        <v>226617092</v>
      </c>
      <c r="B2110">
        <v>5817072</v>
      </c>
      <c r="C2110">
        <f>COUNTIF(Stat!A$2:A$67, B2110)</f>
        <v>0</v>
      </c>
      <c r="D2110" s="17">
        <v>11</v>
      </c>
      <c r="E2110" t="str">
        <f t="shared" si="32"/>
        <v/>
      </c>
    </row>
    <row r="2111" spans="1:5" x14ac:dyDescent="0.2">
      <c r="A2111" s="4">
        <v>226617445</v>
      </c>
      <c r="B2111" t="s">
        <v>208</v>
      </c>
      <c r="C2111">
        <f>COUNTIF(Stat!A$2:A$67, B2111)</f>
        <v>0</v>
      </c>
      <c r="D2111" s="17">
        <v>12</v>
      </c>
      <c r="E2111" t="str">
        <f t="shared" si="32"/>
        <v/>
      </c>
    </row>
    <row r="2112" spans="1:5" x14ac:dyDescent="0.2">
      <c r="A2112" s="4">
        <v>226621151</v>
      </c>
      <c r="B2112">
        <v>23508579</v>
      </c>
      <c r="C2112">
        <f>COUNTIF(Stat!A$2:A$67, B2112)</f>
        <v>0</v>
      </c>
      <c r="D2112" s="17">
        <v>12</v>
      </c>
      <c r="E2112" t="str">
        <f t="shared" si="32"/>
        <v/>
      </c>
    </row>
    <row r="2113" spans="1:5" x14ac:dyDescent="0.2">
      <c r="A2113" s="4">
        <v>226622768</v>
      </c>
      <c r="B2113">
        <v>18630612</v>
      </c>
      <c r="C2113">
        <f>COUNTIF(Stat!A$2:A$67, B2113)</f>
        <v>0</v>
      </c>
      <c r="D2113" s="17">
        <v>11</v>
      </c>
      <c r="E2113" t="str">
        <f t="shared" si="32"/>
        <v/>
      </c>
    </row>
    <row r="2114" spans="1:5" x14ac:dyDescent="0.2">
      <c r="A2114" s="4">
        <v>226623027</v>
      </c>
      <c r="B2114">
        <v>6682462</v>
      </c>
      <c r="C2114">
        <f>COUNTIF(Stat!A$2:A$67, B2114)</f>
        <v>0</v>
      </c>
      <c r="D2114" s="17">
        <v>11</v>
      </c>
      <c r="E2114" t="str">
        <f t="shared" si="32"/>
        <v/>
      </c>
    </row>
    <row r="2115" spans="1:5" x14ac:dyDescent="0.2">
      <c r="A2115" s="4">
        <v>226624379</v>
      </c>
      <c r="B2115">
        <v>9877572</v>
      </c>
      <c r="C2115">
        <f>COUNTIF(Stat!A$2:A$67, B2115)</f>
        <v>0</v>
      </c>
      <c r="D2115" s="17">
        <v>11</v>
      </c>
      <c r="E2115" t="str">
        <f t="shared" ref="E2115:E2178" si="33">IF(C2115=1, A2115, "")</f>
        <v/>
      </c>
    </row>
    <row r="2116" spans="1:5" x14ac:dyDescent="0.2">
      <c r="A2116" s="4">
        <v>226632840</v>
      </c>
      <c r="B2116" t="s">
        <v>208</v>
      </c>
      <c r="C2116">
        <f>COUNTIF(Stat!A$2:A$67, B2116)</f>
        <v>0</v>
      </c>
      <c r="D2116" s="17">
        <v>11</v>
      </c>
      <c r="E2116" t="str">
        <f t="shared" si="33"/>
        <v/>
      </c>
    </row>
    <row r="2117" spans="1:5" x14ac:dyDescent="0.2">
      <c r="A2117" s="4">
        <v>226634527</v>
      </c>
      <c r="B2117">
        <v>377249</v>
      </c>
      <c r="C2117">
        <f>COUNTIF(Stat!A$2:A$67, B2117)</f>
        <v>0</v>
      </c>
      <c r="D2117" s="17">
        <v>11</v>
      </c>
      <c r="E2117" t="str">
        <f t="shared" si="33"/>
        <v/>
      </c>
    </row>
    <row r="2118" spans="1:5" x14ac:dyDescent="0.2">
      <c r="A2118" s="4">
        <v>226634787</v>
      </c>
      <c r="B2118" t="s">
        <v>208</v>
      </c>
      <c r="C2118">
        <f>COUNTIF(Stat!A$2:A$67, B2118)</f>
        <v>0</v>
      </c>
      <c r="D2118" s="17">
        <v>11</v>
      </c>
      <c r="E2118" t="str">
        <f t="shared" si="33"/>
        <v/>
      </c>
    </row>
    <row r="2119" spans="1:5" x14ac:dyDescent="0.2">
      <c r="A2119" s="4">
        <v>226636854</v>
      </c>
      <c r="B2119">
        <v>23995006</v>
      </c>
      <c r="C2119">
        <f>COUNTIF(Stat!A$2:A$67, B2119)</f>
        <v>0</v>
      </c>
      <c r="D2119" s="17">
        <v>11</v>
      </c>
      <c r="E2119" t="str">
        <f t="shared" si="33"/>
        <v/>
      </c>
    </row>
    <row r="2120" spans="1:5" x14ac:dyDescent="0.2">
      <c r="A2120" s="4">
        <v>226637413</v>
      </c>
      <c r="B2120">
        <v>24198197</v>
      </c>
      <c r="C2120">
        <f>COUNTIF(Stat!A$2:A$67, B2120)</f>
        <v>0</v>
      </c>
      <c r="D2120" s="17">
        <v>11</v>
      </c>
      <c r="E2120" t="str">
        <f t="shared" si="33"/>
        <v/>
      </c>
    </row>
    <row r="2121" spans="1:5" x14ac:dyDescent="0.2">
      <c r="A2121" s="4">
        <v>226639462</v>
      </c>
      <c r="B2121">
        <v>23508579</v>
      </c>
      <c r="C2121">
        <f>COUNTIF(Stat!A$2:A$67, B2121)</f>
        <v>0</v>
      </c>
      <c r="D2121" s="17">
        <v>12</v>
      </c>
      <c r="E2121" t="str">
        <f t="shared" si="33"/>
        <v/>
      </c>
    </row>
    <row r="2122" spans="1:5" x14ac:dyDescent="0.2">
      <c r="A2122" s="4">
        <v>226640039</v>
      </c>
      <c r="B2122">
        <v>15995962</v>
      </c>
      <c r="C2122">
        <f>COUNTIF(Stat!A$2:A$67, B2122)</f>
        <v>0</v>
      </c>
      <c r="D2122" s="17">
        <v>11</v>
      </c>
      <c r="E2122" t="str">
        <f t="shared" si="33"/>
        <v/>
      </c>
    </row>
    <row r="2123" spans="1:5" x14ac:dyDescent="0.2">
      <c r="A2123" s="4">
        <v>226641818</v>
      </c>
      <c r="B2123">
        <v>23943094</v>
      </c>
      <c r="C2123">
        <f>COUNTIF(Stat!A$2:A$67, B2123)</f>
        <v>0</v>
      </c>
      <c r="D2123" s="17">
        <v>11</v>
      </c>
      <c r="E2123" t="str">
        <f t="shared" si="33"/>
        <v/>
      </c>
    </row>
    <row r="2124" spans="1:5" x14ac:dyDescent="0.2">
      <c r="A2124" s="4">
        <v>226642254</v>
      </c>
      <c r="B2124">
        <v>24025425</v>
      </c>
      <c r="C2124">
        <f>COUNTIF(Stat!A$2:A$67, B2124)</f>
        <v>0</v>
      </c>
      <c r="D2124" s="17">
        <v>11</v>
      </c>
      <c r="E2124" t="str">
        <f t="shared" si="33"/>
        <v/>
      </c>
    </row>
    <row r="2125" spans="1:5" x14ac:dyDescent="0.2">
      <c r="A2125" s="4">
        <v>226643978</v>
      </c>
      <c r="B2125">
        <v>24175524</v>
      </c>
      <c r="C2125">
        <f>COUNTIF(Stat!A$2:A$67, B2125)</f>
        <v>0</v>
      </c>
      <c r="D2125" s="17">
        <v>11</v>
      </c>
      <c r="E2125" t="str">
        <f t="shared" si="33"/>
        <v/>
      </c>
    </row>
    <row r="2126" spans="1:5" x14ac:dyDescent="0.2">
      <c r="A2126" s="4">
        <v>226647680</v>
      </c>
      <c r="B2126">
        <v>1254629</v>
      </c>
      <c r="C2126">
        <f>COUNTIF(Stat!A$2:A$67, B2126)</f>
        <v>0</v>
      </c>
      <c r="D2126" s="17">
        <v>12</v>
      </c>
      <c r="E2126" t="str">
        <f t="shared" si="33"/>
        <v/>
      </c>
    </row>
    <row r="2127" spans="1:5" x14ac:dyDescent="0.2">
      <c r="A2127" s="4">
        <v>226648235</v>
      </c>
      <c r="B2127">
        <v>931277</v>
      </c>
      <c r="C2127">
        <f>COUNTIF(Stat!A$2:A$67, B2127)</f>
        <v>0</v>
      </c>
      <c r="D2127" s="17">
        <v>11</v>
      </c>
      <c r="E2127" t="str">
        <f t="shared" si="33"/>
        <v/>
      </c>
    </row>
    <row r="2128" spans="1:5" x14ac:dyDescent="0.2">
      <c r="A2128" s="4">
        <v>226648367</v>
      </c>
      <c r="B2128">
        <v>931277</v>
      </c>
      <c r="C2128">
        <f>COUNTIF(Stat!A$2:A$67, B2128)</f>
        <v>0</v>
      </c>
      <c r="D2128" s="17">
        <v>12</v>
      </c>
      <c r="E2128" t="str">
        <f t="shared" si="33"/>
        <v/>
      </c>
    </row>
    <row r="2129" spans="1:5" x14ac:dyDescent="0.2">
      <c r="A2129" s="4">
        <v>226651998</v>
      </c>
      <c r="B2129">
        <v>20661892</v>
      </c>
      <c r="C2129">
        <f>COUNTIF(Stat!A$2:A$67, B2129)</f>
        <v>0</v>
      </c>
      <c r="D2129" s="17">
        <v>11</v>
      </c>
      <c r="E2129" t="str">
        <f t="shared" si="33"/>
        <v/>
      </c>
    </row>
    <row r="2130" spans="1:5" x14ac:dyDescent="0.2">
      <c r="A2130" s="4">
        <v>226653629</v>
      </c>
      <c r="B2130">
        <v>12816712</v>
      </c>
      <c r="C2130">
        <f>COUNTIF(Stat!A$2:A$67, B2130)</f>
        <v>0</v>
      </c>
      <c r="D2130" s="17">
        <v>11</v>
      </c>
      <c r="E2130" t="str">
        <f t="shared" si="33"/>
        <v/>
      </c>
    </row>
    <row r="2131" spans="1:5" x14ac:dyDescent="0.2">
      <c r="A2131" s="4">
        <v>226656364</v>
      </c>
      <c r="B2131">
        <v>23860634</v>
      </c>
      <c r="C2131">
        <f>COUNTIF(Stat!A$2:A$67, B2131)</f>
        <v>0</v>
      </c>
      <c r="D2131" s="17">
        <v>11</v>
      </c>
      <c r="E2131" t="str">
        <f t="shared" si="33"/>
        <v/>
      </c>
    </row>
    <row r="2132" spans="1:5" x14ac:dyDescent="0.2">
      <c r="A2132" s="4">
        <v>226657560</v>
      </c>
      <c r="B2132">
        <v>1013607</v>
      </c>
      <c r="C2132">
        <f>COUNTIF(Stat!A$2:A$67, B2132)</f>
        <v>0</v>
      </c>
      <c r="D2132" s="17">
        <v>11</v>
      </c>
      <c r="E2132" t="str">
        <f t="shared" si="33"/>
        <v/>
      </c>
    </row>
    <row r="2133" spans="1:5" x14ac:dyDescent="0.2">
      <c r="A2133" s="4">
        <v>226658617</v>
      </c>
      <c r="B2133">
        <v>7282662</v>
      </c>
      <c r="C2133">
        <f>COUNTIF(Stat!A$2:A$67, B2133)</f>
        <v>0</v>
      </c>
      <c r="D2133" s="17">
        <v>11</v>
      </c>
      <c r="E2133" t="str">
        <f t="shared" si="33"/>
        <v/>
      </c>
    </row>
    <row r="2134" spans="1:5" x14ac:dyDescent="0.2">
      <c r="A2134" s="4">
        <v>226659004</v>
      </c>
      <c r="B2134">
        <v>19450312</v>
      </c>
      <c r="C2134">
        <f>COUNTIF(Stat!A$2:A$67, B2134)</f>
        <v>0</v>
      </c>
      <c r="D2134" s="17">
        <v>11</v>
      </c>
      <c r="E2134" t="str">
        <f t="shared" si="33"/>
        <v/>
      </c>
    </row>
    <row r="2135" spans="1:5" x14ac:dyDescent="0.2">
      <c r="A2135" s="4">
        <v>226661118</v>
      </c>
      <c r="B2135">
        <v>8458692</v>
      </c>
      <c r="C2135">
        <f>COUNTIF(Stat!A$2:A$67, B2135)</f>
        <v>0</v>
      </c>
      <c r="D2135" s="17">
        <v>11</v>
      </c>
      <c r="E2135" t="str">
        <f t="shared" si="33"/>
        <v/>
      </c>
    </row>
    <row r="2136" spans="1:5" x14ac:dyDescent="0.2">
      <c r="A2136" s="4">
        <v>226665594</v>
      </c>
      <c r="B2136">
        <v>23875882</v>
      </c>
      <c r="C2136">
        <f>COUNTIF(Stat!A$2:A$67, B2136)</f>
        <v>1</v>
      </c>
      <c r="D2136" s="17">
        <v>11</v>
      </c>
      <c r="E2136">
        <f t="shared" si="33"/>
        <v>226665594</v>
      </c>
    </row>
    <row r="2137" spans="1:5" x14ac:dyDescent="0.2">
      <c r="A2137" s="4">
        <v>226666564</v>
      </c>
      <c r="B2137">
        <v>17049542</v>
      </c>
      <c r="C2137">
        <f>COUNTIF(Stat!A$2:A$67, B2137)</f>
        <v>0</v>
      </c>
      <c r="D2137" s="17">
        <v>11</v>
      </c>
      <c r="E2137" t="str">
        <f t="shared" si="33"/>
        <v/>
      </c>
    </row>
    <row r="2138" spans="1:5" x14ac:dyDescent="0.2">
      <c r="A2138" s="4">
        <v>226667290</v>
      </c>
      <c r="B2138" t="s">
        <v>208</v>
      </c>
      <c r="C2138">
        <f>COUNTIF(Stat!A$2:A$67, B2138)</f>
        <v>0</v>
      </c>
      <c r="D2138" s="17">
        <v>11</v>
      </c>
      <c r="E2138" t="str">
        <f t="shared" si="33"/>
        <v/>
      </c>
    </row>
    <row r="2139" spans="1:5" x14ac:dyDescent="0.2">
      <c r="A2139" s="4">
        <v>226668010</v>
      </c>
      <c r="B2139">
        <v>24092916</v>
      </c>
      <c r="C2139">
        <f>COUNTIF(Stat!A$2:A$67, B2139)</f>
        <v>0</v>
      </c>
      <c r="D2139" s="17">
        <v>11</v>
      </c>
      <c r="E2139" t="str">
        <f t="shared" si="33"/>
        <v/>
      </c>
    </row>
    <row r="2140" spans="1:5" x14ac:dyDescent="0.2">
      <c r="A2140" s="4">
        <v>226680344</v>
      </c>
      <c r="B2140">
        <v>14677392</v>
      </c>
      <c r="C2140">
        <f>COUNTIF(Stat!A$2:A$67, B2140)</f>
        <v>0</v>
      </c>
      <c r="D2140" s="17">
        <v>11</v>
      </c>
      <c r="E2140" t="str">
        <f t="shared" si="33"/>
        <v/>
      </c>
    </row>
    <row r="2141" spans="1:5" x14ac:dyDescent="0.2">
      <c r="A2141" s="4">
        <v>226687157</v>
      </c>
      <c r="B2141">
        <v>810447</v>
      </c>
      <c r="C2141">
        <f>COUNTIF(Stat!A$2:A$67, B2141)</f>
        <v>0</v>
      </c>
      <c r="D2141" s="17">
        <v>11</v>
      </c>
      <c r="E2141" t="str">
        <f t="shared" si="33"/>
        <v/>
      </c>
    </row>
    <row r="2142" spans="1:5" x14ac:dyDescent="0.2">
      <c r="A2142" s="4">
        <v>226687182</v>
      </c>
      <c r="B2142">
        <v>937447</v>
      </c>
      <c r="C2142">
        <f>COUNTIF(Stat!A$2:A$67, B2142)</f>
        <v>0</v>
      </c>
      <c r="D2142" s="17">
        <v>11</v>
      </c>
      <c r="E2142" t="str">
        <f t="shared" si="33"/>
        <v/>
      </c>
    </row>
    <row r="2143" spans="1:5" x14ac:dyDescent="0.2">
      <c r="A2143" s="4">
        <v>226687644</v>
      </c>
      <c r="B2143">
        <v>15534812</v>
      </c>
      <c r="C2143">
        <f>COUNTIF(Stat!A$2:A$67, B2143)</f>
        <v>0</v>
      </c>
      <c r="D2143" s="17">
        <v>11</v>
      </c>
      <c r="E2143" t="str">
        <f t="shared" si="33"/>
        <v/>
      </c>
    </row>
    <row r="2144" spans="1:5" x14ac:dyDescent="0.2">
      <c r="A2144" s="4">
        <v>226687671</v>
      </c>
      <c r="B2144">
        <v>2576351</v>
      </c>
      <c r="C2144">
        <f>COUNTIF(Stat!A$2:A$67, B2144)</f>
        <v>0</v>
      </c>
      <c r="D2144" s="17">
        <v>11</v>
      </c>
      <c r="E2144" t="str">
        <f t="shared" si="33"/>
        <v/>
      </c>
    </row>
    <row r="2145" spans="1:5" x14ac:dyDescent="0.2">
      <c r="A2145" s="4">
        <v>226687695</v>
      </c>
      <c r="B2145">
        <v>15534812</v>
      </c>
      <c r="C2145">
        <f>COUNTIF(Stat!A$2:A$67, B2145)</f>
        <v>0</v>
      </c>
      <c r="D2145" s="17">
        <v>11</v>
      </c>
      <c r="E2145" t="str">
        <f t="shared" si="33"/>
        <v/>
      </c>
    </row>
    <row r="2146" spans="1:5" x14ac:dyDescent="0.2">
      <c r="A2146" s="4">
        <v>226688327</v>
      </c>
      <c r="B2146">
        <v>24186324</v>
      </c>
      <c r="C2146">
        <f>COUNTIF(Stat!A$2:A$67, B2146)</f>
        <v>0</v>
      </c>
      <c r="D2146" s="17">
        <v>11</v>
      </c>
      <c r="E2146" t="str">
        <f t="shared" si="33"/>
        <v/>
      </c>
    </row>
    <row r="2147" spans="1:5" x14ac:dyDescent="0.2">
      <c r="A2147" s="4">
        <v>226688370</v>
      </c>
      <c r="B2147">
        <v>23883039</v>
      </c>
      <c r="C2147">
        <f>COUNTIF(Stat!A$2:A$67, B2147)</f>
        <v>0</v>
      </c>
      <c r="D2147" s="17">
        <v>1</v>
      </c>
      <c r="E2147" t="str">
        <f t="shared" si="33"/>
        <v/>
      </c>
    </row>
    <row r="2148" spans="1:5" x14ac:dyDescent="0.2">
      <c r="A2148" s="4">
        <v>226691153</v>
      </c>
      <c r="B2148">
        <v>16873602</v>
      </c>
      <c r="C2148">
        <f>COUNTIF(Stat!A$2:A$67, B2148)</f>
        <v>0</v>
      </c>
      <c r="D2148" s="17">
        <v>11</v>
      </c>
      <c r="E2148" t="str">
        <f t="shared" si="33"/>
        <v/>
      </c>
    </row>
    <row r="2149" spans="1:5" x14ac:dyDescent="0.2">
      <c r="A2149" s="4">
        <v>226691319</v>
      </c>
      <c r="B2149">
        <v>1553485</v>
      </c>
      <c r="C2149">
        <f>COUNTIF(Stat!A$2:A$67, B2149)</f>
        <v>0</v>
      </c>
      <c r="D2149" s="17">
        <v>11</v>
      </c>
      <c r="E2149" t="str">
        <f t="shared" si="33"/>
        <v/>
      </c>
    </row>
    <row r="2150" spans="1:5" x14ac:dyDescent="0.2">
      <c r="A2150" s="4">
        <v>226691547</v>
      </c>
      <c r="B2150">
        <v>17606382</v>
      </c>
      <c r="C2150">
        <f>COUNTIF(Stat!A$2:A$67, B2150)</f>
        <v>0</v>
      </c>
      <c r="D2150" s="17">
        <v>11</v>
      </c>
      <c r="E2150" t="str">
        <f t="shared" si="33"/>
        <v/>
      </c>
    </row>
    <row r="2151" spans="1:5" x14ac:dyDescent="0.2">
      <c r="A2151" s="4">
        <v>226691922</v>
      </c>
      <c r="B2151">
        <v>17606382</v>
      </c>
      <c r="C2151">
        <f>COUNTIF(Stat!A$2:A$67, B2151)</f>
        <v>0</v>
      </c>
      <c r="D2151" s="17">
        <v>11</v>
      </c>
      <c r="E2151" t="str">
        <f t="shared" si="33"/>
        <v/>
      </c>
    </row>
    <row r="2152" spans="1:5" x14ac:dyDescent="0.2">
      <c r="A2152" s="4">
        <v>226695410</v>
      </c>
      <c r="B2152">
        <v>23910433</v>
      </c>
      <c r="C2152">
        <f>COUNTIF(Stat!A$2:A$67, B2152)</f>
        <v>0</v>
      </c>
      <c r="D2152" s="17">
        <v>11</v>
      </c>
      <c r="E2152" t="str">
        <f t="shared" si="33"/>
        <v/>
      </c>
    </row>
    <row r="2153" spans="1:5" x14ac:dyDescent="0.2">
      <c r="A2153" s="4">
        <v>226696823</v>
      </c>
      <c r="B2153">
        <v>17082412</v>
      </c>
      <c r="C2153">
        <f>COUNTIF(Stat!A$2:A$67, B2153)</f>
        <v>0</v>
      </c>
      <c r="D2153" s="17">
        <v>12</v>
      </c>
      <c r="E2153" t="str">
        <f t="shared" si="33"/>
        <v/>
      </c>
    </row>
    <row r="2154" spans="1:5" x14ac:dyDescent="0.2">
      <c r="A2154" s="4">
        <v>226697139</v>
      </c>
      <c r="B2154">
        <v>19365122</v>
      </c>
      <c r="C2154">
        <f>COUNTIF(Stat!A$2:A$67, B2154)</f>
        <v>0</v>
      </c>
      <c r="D2154" s="17">
        <v>11</v>
      </c>
      <c r="E2154" t="str">
        <f t="shared" si="33"/>
        <v/>
      </c>
    </row>
    <row r="2155" spans="1:5" x14ac:dyDescent="0.2">
      <c r="A2155" s="4">
        <v>226700048</v>
      </c>
      <c r="B2155">
        <v>16800842</v>
      </c>
      <c r="C2155">
        <f>COUNTIF(Stat!A$2:A$67, B2155)</f>
        <v>0</v>
      </c>
      <c r="D2155" s="17">
        <v>11</v>
      </c>
      <c r="E2155" t="str">
        <f t="shared" si="33"/>
        <v/>
      </c>
    </row>
    <row r="2156" spans="1:5" x14ac:dyDescent="0.2">
      <c r="A2156" s="4">
        <v>226701236</v>
      </c>
      <c r="B2156">
        <v>1059488</v>
      </c>
      <c r="C2156">
        <f>COUNTIF(Stat!A$2:A$67, B2156)</f>
        <v>0</v>
      </c>
      <c r="D2156" s="17">
        <v>11</v>
      </c>
      <c r="E2156" t="str">
        <f t="shared" si="33"/>
        <v/>
      </c>
    </row>
    <row r="2157" spans="1:5" x14ac:dyDescent="0.2">
      <c r="A2157" s="4">
        <v>226701277</v>
      </c>
      <c r="B2157">
        <v>6229922</v>
      </c>
      <c r="C2157">
        <f>COUNTIF(Stat!A$2:A$67, B2157)</f>
        <v>0</v>
      </c>
      <c r="D2157" s="17">
        <v>11</v>
      </c>
      <c r="E2157" t="str">
        <f t="shared" si="33"/>
        <v/>
      </c>
    </row>
    <row r="2158" spans="1:5" x14ac:dyDescent="0.2">
      <c r="A2158" s="4">
        <v>226701380</v>
      </c>
      <c r="B2158">
        <v>1059488</v>
      </c>
      <c r="C2158">
        <f>COUNTIF(Stat!A$2:A$67, B2158)</f>
        <v>0</v>
      </c>
      <c r="D2158" s="17">
        <v>11</v>
      </c>
      <c r="E2158" t="str">
        <f t="shared" si="33"/>
        <v/>
      </c>
    </row>
    <row r="2159" spans="1:5" x14ac:dyDescent="0.2">
      <c r="A2159" s="4">
        <v>226703317</v>
      </c>
      <c r="B2159">
        <v>24243990</v>
      </c>
      <c r="C2159">
        <f>COUNTIF(Stat!A$2:A$67, B2159)</f>
        <v>1</v>
      </c>
      <c r="D2159" s="17">
        <v>1</v>
      </c>
      <c r="E2159">
        <f t="shared" si="33"/>
        <v>226703317</v>
      </c>
    </row>
    <row r="2160" spans="1:5" x14ac:dyDescent="0.2">
      <c r="A2160" s="4">
        <v>226705534</v>
      </c>
      <c r="B2160">
        <v>1405887</v>
      </c>
      <c r="C2160">
        <f>COUNTIF(Stat!A$2:A$67, B2160)</f>
        <v>0</v>
      </c>
      <c r="D2160" s="17">
        <v>11</v>
      </c>
      <c r="E2160" t="str">
        <f t="shared" si="33"/>
        <v/>
      </c>
    </row>
    <row r="2161" spans="1:5" x14ac:dyDescent="0.2">
      <c r="A2161" s="4">
        <v>226706906</v>
      </c>
      <c r="B2161">
        <v>4759112</v>
      </c>
      <c r="C2161">
        <f>COUNTIF(Stat!A$2:A$67, B2161)</f>
        <v>0</v>
      </c>
      <c r="D2161" s="17">
        <v>11</v>
      </c>
      <c r="E2161" t="str">
        <f t="shared" si="33"/>
        <v/>
      </c>
    </row>
    <row r="2162" spans="1:5" x14ac:dyDescent="0.2">
      <c r="A2162" s="4">
        <v>226710619</v>
      </c>
      <c r="B2162">
        <v>23999255</v>
      </c>
      <c r="C2162">
        <f>COUNTIF(Stat!A$2:A$67, B2162)</f>
        <v>0</v>
      </c>
      <c r="D2162" s="17">
        <v>11</v>
      </c>
      <c r="E2162" t="str">
        <f t="shared" si="33"/>
        <v/>
      </c>
    </row>
    <row r="2163" spans="1:5" x14ac:dyDescent="0.2">
      <c r="A2163" s="4">
        <v>226710649</v>
      </c>
      <c r="B2163">
        <v>23999255</v>
      </c>
      <c r="C2163">
        <f>COUNTIF(Stat!A$2:A$67, B2163)</f>
        <v>0</v>
      </c>
      <c r="D2163" s="17">
        <v>11</v>
      </c>
      <c r="E2163" t="str">
        <f t="shared" si="33"/>
        <v/>
      </c>
    </row>
    <row r="2164" spans="1:5" x14ac:dyDescent="0.2">
      <c r="A2164" s="4">
        <v>226710699</v>
      </c>
      <c r="B2164">
        <v>23999255</v>
      </c>
      <c r="C2164">
        <f>COUNTIF(Stat!A$2:A$67, B2164)</f>
        <v>0</v>
      </c>
      <c r="D2164" s="17">
        <v>11</v>
      </c>
      <c r="E2164" t="str">
        <f t="shared" si="33"/>
        <v/>
      </c>
    </row>
    <row r="2165" spans="1:5" x14ac:dyDescent="0.2">
      <c r="A2165" s="4">
        <v>226710743</v>
      </c>
      <c r="B2165">
        <v>23999255</v>
      </c>
      <c r="C2165">
        <f>COUNTIF(Stat!A$2:A$67, B2165)</f>
        <v>0</v>
      </c>
      <c r="D2165" s="17">
        <v>11</v>
      </c>
      <c r="E2165" t="str">
        <f t="shared" si="33"/>
        <v/>
      </c>
    </row>
    <row r="2166" spans="1:5" x14ac:dyDescent="0.2">
      <c r="A2166" s="4">
        <v>226712391</v>
      </c>
      <c r="B2166">
        <v>24204796</v>
      </c>
      <c r="C2166">
        <f>COUNTIF(Stat!A$2:A$67, B2166)</f>
        <v>0</v>
      </c>
      <c r="D2166" s="17">
        <v>11</v>
      </c>
      <c r="E2166" t="str">
        <f t="shared" si="33"/>
        <v/>
      </c>
    </row>
    <row r="2167" spans="1:5" x14ac:dyDescent="0.2">
      <c r="A2167" s="4">
        <v>226713181</v>
      </c>
      <c r="B2167">
        <v>17499532</v>
      </c>
      <c r="C2167">
        <f>COUNTIF(Stat!A$2:A$67, B2167)</f>
        <v>0</v>
      </c>
      <c r="D2167" s="17">
        <v>11</v>
      </c>
      <c r="E2167" t="str">
        <f t="shared" si="33"/>
        <v/>
      </c>
    </row>
    <row r="2168" spans="1:5" x14ac:dyDescent="0.2">
      <c r="A2168" s="4">
        <v>226713383</v>
      </c>
      <c r="B2168">
        <v>6598742</v>
      </c>
      <c r="C2168">
        <f>COUNTIF(Stat!A$2:A$67, B2168)</f>
        <v>0</v>
      </c>
      <c r="D2168" s="17">
        <v>11</v>
      </c>
      <c r="E2168" t="str">
        <f t="shared" si="33"/>
        <v/>
      </c>
    </row>
    <row r="2169" spans="1:5" x14ac:dyDescent="0.2">
      <c r="A2169" s="4">
        <v>226715808</v>
      </c>
      <c r="B2169">
        <v>23823751</v>
      </c>
      <c r="C2169">
        <f>COUNTIF(Stat!A$2:A$67, B2169)</f>
        <v>0</v>
      </c>
      <c r="D2169" s="17">
        <v>11</v>
      </c>
      <c r="E2169" t="str">
        <f t="shared" si="33"/>
        <v/>
      </c>
    </row>
    <row r="2170" spans="1:5" x14ac:dyDescent="0.2">
      <c r="A2170" s="4">
        <v>226717319</v>
      </c>
      <c r="B2170">
        <v>10910102</v>
      </c>
      <c r="C2170">
        <f>COUNTIF(Stat!A$2:A$67, B2170)</f>
        <v>0</v>
      </c>
      <c r="D2170" s="17">
        <v>11</v>
      </c>
      <c r="E2170" t="str">
        <f t="shared" si="33"/>
        <v/>
      </c>
    </row>
    <row r="2171" spans="1:5" x14ac:dyDescent="0.2">
      <c r="A2171" s="4">
        <v>226717550</v>
      </c>
      <c r="B2171">
        <v>16905892</v>
      </c>
      <c r="C2171">
        <f>COUNTIF(Stat!A$2:A$67, B2171)</f>
        <v>0</v>
      </c>
      <c r="D2171" s="17">
        <v>11</v>
      </c>
      <c r="E2171" t="str">
        <f t="shared" si="33"/>
        <v/>
      </c>
    </row>
    <row r="2172" spans="1:5" x14ac:dyDescent="0.2">
      <c r="A2172" s="4">
        <v>226719624</v>
      </c>
      <c r="B2172">
        <v>6229922</v>
      </c>
      <c r="C2172">
        <f>COUNTIF(Stat!A$2:A$67, B2172)</f>
        <v>0</v>
      </c>
      <c r="D2172" s="17">
        <v>11</v>
      </c>
      <c r="E2172" t="str">
        <f t="shared" si="33"/>
        <v/>
      </c>
    </row>
    <row r="2173" spans="1:5" x14ac:dyDescent="0.2">
      <c r="A2173" s="4">
        <v>226721208</v>
      </c>
      <c r="B2173">
        <v>23410252</v>
      </c>
      <c r="C2173">
        <f>COUNTIF(Stat!A$2:A$67, B2173)</f>
        <v>0</v>
      </c>
      <c r="D2173" s="17">
        <v>12</v>
      </c>
      <c r="E2173" t="str">
        <f t="shared" si="33"/>
        <v/>
      </c>
    </row>
    <row r="2174" spans="1:5" x14ac:dyDescent="0.2">
      <c r="A2174" s="4">
        <v>226721242</v>
      </c>
      <c r="B2174">
        <v>23410252</v>
      </c>
      <c r="C2174">
        <f>COUNTIF(Stat!A$2:A$67, B2174)</f>
        <v>0</v>
      </c>
      <c r="D2174" s="17">
        <v>12</v>
      </c>
      <c r="E2174" t="str">
        <f t="shared" si="33"/>
        <v/>
      </c>
    </row>
    <row r="2175" spans="1:5" x14ac:dyDescent="0.2">
      <c r="A2175" s="4">
        <v>226721291</v>
      </c>
      <c r="B2175">
        <v>23410252</v>
      </c>
      <c r="C2175">
        <f>COUNTIF(Stat!A$2:A$67, B2175)</f>
        <v>0</v>
      </c>
      <c r="D2175" s="17">
        <v>12</v>
      </c>
      <c r="E2175" t="str">
        <f t="shared" si="33"/>
        <v/>
      </c>
    </row>
    <row r="2176" spans="1:5" x14ac:dyDescent="0.2">
      <c r="A2176" s="4">
        <v>226724162</v>
      </c>
      <c r="B2176">
        <v>931277</v>
      </c>
      <c r="C2176">
        <f>COUNTIF(Stat!A$2:A$67, B2176)</f>
        <v>0</v>
      </c>
      <c r="D2176" s="17">
        <v>11</v>
      </c>
      <c r="E2176" t="str">
        <f t="shared" si="33"/>
        <v/>
      </c>
    </row>
    <row r="2177" spans="1:5" x14ac:dyDescent="0.2">
      <c r="A2177" s="4">
        <v>226724612</v>
      </c>
      <c r="B2177">
        <v>813884</v>
      </c>
      <c r="C2177">
        <f>COUNTIF(Stat!A$2:A$67, B2177)</f>
        <v>0</v>
      </c>
      <c r="D2177" s="17">
        <v>12</v>
      </c>
      <c r="E2177" t="str">
        <f t="shared" si="33"/>
        <v/>
      </c>
    </row>
    <row r="2178" spans="1:5" x14ac:dyDescent="0.2">
      <c r="A2178" s="4">
        <v>226725033</v>
      </c>
      <c r="B2178">
        <v>23670776</v>
      </c>
      <c r="C2178">
        <f>COUNTIF(Stat!A$2:A$67, B2178)</f>
        <v>0</v>
      </c>
      <c r="D2178" s="17">
        <v>11</v>
      </c>
      <c r="E2178" t="str">
        <f t="shared" si="33"/>
        <v/>
      </c>
    </row>
    <row r="2179" spans="1:5" x14ac:dyDescent="0.2">
      <c r="A2179" s="4">
        <v>226726545</v>
      </c>
      <c r="B2179">
        <v>765794</v>
      </c>
      <c r="C2179">
        <f>COUNTIF(Stat!A$2:A$67, B2179)</f>
        <v>0</v>
      </c>
      <c r="D2179" s="17">
        <v>11</v>
      </c>
      <c r="E2179" t="str">
        <f t="shared" ref="E2179:E2242" si="34">IF(C2179=1, A2179, "")</f>
        <v/>
      </c>
    </row>
    <row r="2180" spans="1:5" x14ac:dyDescent="0.2">
      <c r="A2180" s="4">
        <v>226726636</v>
      </c>
      <c r="B2180">
        <v>838852</v>
      </c>
      <c r="C2180">
        <f>COUNTIF(Stat!A$2:A$67, B2180)</f>
        <v>1</v>
      </c>
      <c r="D2180" s="17">
        <v>12</v>
      </c>
      <c r="E2180">
        <f t="shared" si="34"/>
        <v>226726636</v>
      </c>
    </row>
    <row r="2181" spans="1:5" x14ac:dyDescent="0.2">
      <c r="A2181" s="4">
        <v>226728612</v>
      </c>
      <c r="B2181">
        <v>24031310</v>
      </c>
      <c r="C2181">
        <f>COUNTIF(Stat!A$2:A$67, B2181)</f>
        <v>0</v>
      </c>
      <c r="D2181" s="17">
        <v>11</v>
      </c>
      <c r="E2181" t="str">
        <f t="shared" si="34"/>
        <v/>
      </c>
    </row>
    <row r="2182" spans="1:5" x14ac:dyDescent="0.2">
      <c r="A2182" s="4">
        <v>226731087</v>
      </c>
      <c r="B2182">
        <v>8351232</v>
      </c>
      <c r="C2182">
        <f>COUNTIF(Stat!A$2:A$67, B2182)</f>
        <v>0</v>
      </c>
      <c r="D2182" s="17">
        <v>12</v>
      </c>
      <c r="E2182" t="str">
        <f t="shared" si="34"/>
        <v/>
      </c>
    </row>
    <row r="2183" spans="1:5" x14ac:dyDescent="0.2">
      <c r="A2183" s="4">
        <v>226731449</v>
      </c>
      <c r="B2183">
        <v>12965252</v>
      </c>
      <c r="C2183">
        <f>COUNTIF(Stat!A$2:A$67, B2183)</f>
        <v>0</v>
      </c>
      <c r="D2183" s="17">
        <v>12</v>
      </c>
      <c r="E2183" t="str">
        <f t="shared" si="34"/>
        <v/>
      </c>
    </row>
    <row r="2184" spans="1:5" x14ac:dyDescent="0.2">
      <c r="A2184" s="4">
        <v>226732837</v>
      </c>
      <c r="B2184">
        <v>24206245</v>
      </c>
      <c r="C2184">
        <f>COUNTIF(Stat!A$2:A$67, B2184)</f>
        <v>0</v>
      </c>
      <c r="D2184" s="17">
        <v>11</v>
      </c>
      <c r="E2184" t="str">
        <f t="shared" si="34"/>
        <v/>
      </c>
    </row>
    <row r="2185" spans="1:5" x14ac:dyDescent="0.2">
      <c r="A2185" s="4">
        <v>226734421</v>
      </c>
      <c r="B2185">
        <v>6046812</v>
      </c>
      <c r="C2185">
        <f>COUNTIF(Stat!A$2:A$67, B2185)</f>
        <v>0</v>
      </c>
      <c r="D2185" s="17">
        <v>11</v>
      </c>
      <c r="E2185" t="str">
        <f t="shared" si="34"/>
        <v/>
      </c>
    </row>
    <row r="2186" spans="1:5" x14ac:dyDescent="0.2">
      <c r="A2186" s="4">
        <v>226735176</v>
      </c>
      <c r="B2186">
        <v>1205252</v>
      </c>
      <c r="C2186">
        <f>COUNTIF(Stat!A$2:A$67, B2186)</f>
        <v>0</v>
      </c>
      <c r="D2186" s="17">
        <v>11</v>
      </c>
      <c r="E2186" t="str">
        <f t="shared" si="34"/>
        <v/>
      </c>
    </row>
    <row r="2187" spans="1:5" x14ac:dyDescent="0.2">
      <c r="A2187" s="4">
        <v>226735197</v>
      </c>
      <c r="B2187" t="s">
        <v>208</v>
      </c>
      <c r="C2187">
        <f>COUNTIF(Stat!A$2:A$67, B2187)</f>
        <v>0</v>
      </c>
      <c r="D2187" s="17">
        <v>11</v>
      </c>
      <c r="E2187" t="str">
        <f t="shared" si="34"/>
        <v/>
      </c>
    </row>
    <row r="2188" spans="1:5" x14ac:dyDescent="0.2">
      <c r="A2188" s="4">
        <v>226737280</v>
      </c>
      <c r="B2188">
        <v>881726</v>
      </c>
      <c r="C2188">
        <f>COUNTIF(Stat!A$2:A$67, B2188)</f>
        <v>0</v>
      </c>
      <c r="D2188" s="17">
        <v>12</v>
      </c>
      <c r="E2188" t="str">
        <f t="shared" si="34"/>
        <v/>
      </c>
    </row>
    <row r="2189" spans="1:5" x14ac:dyDescent="0.2">
      <c r="A2189" s="4">
        <v>226739385</v>
      </c>
      <c r="B2189">
        <v>1154790</v>
      </c>
      <c r="C2189">
        <f>COUNTIF(Stat!A$2:A$67, B2189)</f>
        <v>0</v>
      </c>
      <c r="D2189" s="17">
        <v>11</v>
      </c>
      <c r="E2189" t="str">
        <f t="shared" si="34"/>
        <v/>
      </c>
    </row>
    <row r="2190" spans="1:5" x14ac:dyDescent="0.2">
      <c r="A2190" s="4">
        <v>226744225</v>
      </c>
      <c r="B2190">
        <v>216309</v>
      </c>
      <c r="C2190">
        <f>COUNTIF(Stat!A$2:A$67, B2190)</f>
        <v>0</v>
      </c>
      <c r="D2190" s="17">
        <v>11</v>
      </c>
      <c r="E2190" t="str">
        <f t="shared" si="34"/>
        <v/>
      </c>
    </row>
    <row r="2191" spans="1:5" x14ac:dyDescent="0.2">
      <c r="A2191" s="4">
        <v>226744735</v>
      </c>
      <c r="B2191">
        <v>770903</v>
      </c>
      <c r="C2191">
        <f>COUNTIF(Stat!A$2:A$67, B2191)</f>
        <v>0</v>
      </c>
      <c r="D2191" s="17">
        <v>1</v>
      </c>
      <c r="E2191" t="str">
        <f t="shared" si="34"/>
        <v/>
      </c>
    </row>
    <row r="2192" spans="1:5" x14ac:dyDescent="0.2">
      <c r="A2192" s="4">
        <v>226747896</v>
      </c>
      <c r="B2192">
        <v>19548532</v>
      </c>
      <c r="C2192">
        <f>COUNTIF(Stat!A$2:A$67, B2192)</f>
        <v>0</v>
      </c>
      <c r="D2192" s="17">
        <v>11</v>
      </c>
      <c r="E2192" t="str">
        <f t="shared" si="34"/>
        <v/>
      </c>
    </row>
    <row r="2193" spans="1:5" x14ac:dyDescent="0.2">
      <c r="A2193" s="4">
        <v>226748303</v>
      </c>
      <c r="B2193">
        <v>4711132</v>
      </c>
      <c r="C2193">
        <f>COUNTIF(Stat!A$2:A$67, B2193)</f>
        <v>0</v>
      </c>
      <c r="D2193" s="17">
        <v>12</v>
      </c>
      <c r="E2193" t="str">
        <f t="shared" si="34"/>
        <v/>
      </c>
    </row>
    <row r="2194" spans="1:5" x14ac:dyDescent="0.2">
      <c r="A2194" s="4">
        <v>226750001</v>
      </c>
      <c r="B2194">
        <v>2962941</v>
      </c>
      <c r="C2194">
        <f>COUNTIF(Stat!A$2:A$67, B2194)</f>
        <v>0</v>
      </c>
      <c r="D2194" s="17">
        <v>1</v>
      </c>
      <c r="E2194" t="str">
        <f t="shared" si="34"/>
        <v/>
      </c>
    </row>
    <row r="2195" spans="1:5" x14ac:dyDescent="0.2">
      <c r="A2195" s="4">
        <v>226750058</v>
      </c>
      <c r="B2195">
        <v>1013607</v>
      </c>
      <c r="C2195">
        <f>COUNTIF(Stat!A$2:A$67, B2195)</f>
        <v>0</v>
      </c>
      <c r="D2195" s="17">
        <v>11</v>
      </c>
      <c r="E2195" t="str">
        <f t="shared" si="34"/>
        <v/>
      </c>
    </row>
    <row r="2196" spans="1:5" x14ac:dyDescent="0.2">
      <c r="A2196" s="4">
        <v>226753786</v>
      </c>
      <c r="B2196">
        <v>8387302</v>
      </c>
      <c r="C2196">
        <f>COUNTIF(Stat!A$2:A$67, B2196)</f>
        <v>0</v>
      </c>
      <c r="D2196" s="17">
        <v>11</v>
      </c>
      <c r="E2196" t="str">
        <f t="shared" si="34"/>
        <v/>
      </c>
    </row>
    <row r="2197" spans="1:5" x14ac:dyDescent="0.2">
      <c r="A2197" s="4">
        <v>226753817</v>
      </c>
      <c r="B2197" t="s">
        <v>208</v>
      </c>
      <c r="C2197">
        <f>COUNTIF(Stat!A$2:A$67, B2197)</f>
        <v>0</v>
      </c>
      <c r="D2197" s="17">
        <v>1</v>
      </c>
      <c r="E2197" t="str">
        <f t="shared" si="34"/>
        <v/>
      </c>
    </row>
    <row r="2198" spans="1:5" x14ac:dyDescent="0.2">
      <c r="A2198" s="4">
        <v>226753909</v>
      </c>
      <c r="B2198">
        <v>1134094</v>
      </c>
      <c r="C2198">
        <f>COUNTIF(Stat!A$2:A$67, B2198)</f>
        <v>0</v>
      </c>
      <c r="D2198" s="17">
        <v>12</v>
      </c>
      <c r="E2198" t="str">
        <f t="shared" si="34"/>
        <v/>
      </c>
    </row>
    <row r="2199" spans="1:5" x14ac:dyDescent="0.2">
      <c r="A2199" s="4">
        <v>226754592</v>
      </c>
      <c r="B2199">
        <v>24207859</v>
      </c>
      <c r="C2199">
        <f>COUNTIF(Stat!A$2:A$67, B2199)</f>
        <v>1</v>
      </c>
      <c r="D2199" s="17">
        <v>11</v>
      </c>
      <c r="E2199">
        <f t="shared" si="34"/>
        <v>226754592</v>
      </c>
    </row>
    <row r="2200" spans="1:5" x14ac:dyDescent="0.2">
      <c r="A2200" s="4">
        <v>226757101</v>
      </c>
      <c r="B2200">
        <v>17012432</v>
      </c>
      <c r="C2200">
        <f>COUNTIF(Stat!A$2:A$67, B2200)</f>
        <v>0</v>
      </c>
      <c r="D2200" s="17">
        <v>12</v>
      </c>
      <c r="E2200" t="str">
        <f t="shared" si="34"/>
        <v/>
      </c>
    </row>
    <row r="2201" spans="1:5" x14ac:dyDescent="0.2">
      <c r="A2201" s="4">
        <v>226757158</v>
      </c>
      <c r="B2201">
        <v>17012432</v>
      </c>
      <c r="C2201">
        <f>COUNTIF(Stat!A$2:A$67, B2201)</f>
        <v>0</v>
      </c>
      <c r="D2201" s="17">
        <v>12</v>
      </c>
      <c r="E2201" t="str">
        <f t="shared" si="34"/>
        <v/>
      </c>
    </row>
    <row r="2202" spans="1:5" x14ac:dyDescent="0.2">
      <c r="A2202" s="4">
        <v>226757170</v>
      </c>
      <c r="B2202">
        <v>17012432</v>
      </c>
      <c r="C2202">
        <f>COUNTIF(Stat!A$2:A$67, B2202)</f>
        <v>0</v>
      </c>
      <c r="D2202" s="17">
        <v>12</v>
      </c>
      <c r="E2202" t="str">
        <f t="shared" si="34"/>
        <v/>
      </c>
    </row>
    <row r="2203" spans="1:5" x14ac:dyDescent="0.2">
      <c r="A2203" s="4">
        <v>226761011</v>
      </c>
      <c r="B2203">
        <v>17049542</v>
      </c>
      <c r="C2203">
        <f>COUNTIF(Stat!A$2:A$67, B2203)</f>
        <v>0</v>
      </c>
      <c r="D2203" s="17">
        <v>11</v>
      </c>
      <c r="E2203" t="str">
        <f t="shared" si="34"/>
        <v/>
      </c>
    </row>
    <row r="2204" spans="1:5" x14ac:dyDescent="0.2">
      <c r="A2204" s="4">
        <v>226766230</v>
      </c>
      <c r="B2204">
        <v>24152647</v>
      </c>
      <c r="C2204">
        <f>COUNTIF(Stat!A$2:A$67, B2204)</f>
        <v>0</v>
      </c>
      <c r="D2204" s="17">
        <v>11</v>
      </c>
      <c r="E2204" t="str">
        <f t="shared" si="34"/>
        <v/>
      </c>
    </row>
    <row r="2205" spans="1:5" x14ac:dyDescent="0.2">
      <c r="A2205" s="4">
        <v>226767678</v>
      </c>
      <c r="B2205">
        <v>21072182</v>
      </c>
      <c r="C2205">
        <f>COUNTIF(Stat!A$2:A$67, B2205)</f>
        <v>0</v>
      </c>
      <c r="D2205" s="17">
        <v>1</v>
      </c>
      <c r="E2205" t="str">
        <f t="shared" si="34"/>
        <v/>
      </c>
    </row>
    <row r="2206" spans="1:5" x14ac:dyDescent="0.2">
      <c r="A2206" s="4">
        <v>226768459</v>
      </c>
      <c r="B2206">
        <v>23587048</v>
      </c>
      <c r="C2206">
        <f>COUNTIF(Stat!A$2:A$67, B2206)</f>
        <v>0</v>
      </c>
      <c r="D2206" s="17">
        <v>1</v>
      </c>
      <c r="E2206" t="str">
        <f t="shared" si="34"/>
        <v/>
      </c>
    </row>
    <row r="2207" spans="1:5" x14ac:dyDescent="0.2">
      <c r="A2207" s="4">
        <v>226771699</v>
      </c>
      <c r="B2207">
        <v>8061402</v>
      </c>
      <c r="C2207">
        <f>COUNTIF(Stat!A$2:A$67, B2207)</f>
        <v>0</v>
      </c>
      <c r="D2207" s="17">
        <v>11</v>
      </c>
      <c r="E2207" t="str">
        <f t="shared" si="34"/>
        <v/>
      </c>
    </row>
    <row r="2208" spans="1:5" x14ac:dyDescent="0.2">
      <c r="A2208" s="4">
        <v>226772733</v>
      </c>
      <c r="B2208">
        <v>17049542</v>
      </c>
      <c r="C2208">
        <f>COUNTIF(Stat!A$2:A$67, B2208)</f>
        <v>0</v>
      </c>
      <c r="D2208" s="17">
        <v>11</v>
      </c>
      <c r="E2208" t="str">
        <f t="shared" si="34"/>
        <v/>
      </c>
    </row>
    <row r="2209" spans="1:5" x14ac:dyDescent="0.2">
      <c r="A2209" s="4">
        <v>226778600</v>
      </c>
      <c r="B2209">
        <v>9084142</v>
      </c>
      <c r="C2209">
        <f>COUNTIF(Stat!A$2:A$67, B2209)</f>
        <v>0</v>
      </c>
      <c r="D2209" s="17">
        <v>11</v>
      </c>
      <c r="E2209" t="str">
        <f t="shared" si="34"/>
        <v/>
      </c>
    </row>
    <row r="2210" spans="1:5" x14ac:dyDescent="0.2">
      <c r="A2210" s="4">
        <v>226778706</v>
      </c>
      <c r="B2210">
        <v>9084142</v>
      </c>
      <c r="C2210">
        <f>COUNTIF(Stat!A$2:A$67, B2210)</f>
        <v>0</v>
      </c>
      <c r="D2210" s="17">
        <v>11</v>
      </c>
      <c r="E2210" t="str">
        <f t="shared" si="34"/>
        <v/>
      </c>
    </row>
    <row r="2211" spans="1:5" x14ac:dyDescent="0.2">
      <c r="A2211" s="4">
        <v>226778761</v>
      </c>
      <c r="B2211" t="s">
        <v>208</v>
      </c>
      <c r="C2211">
        <f>COUNTIF(Stat!A$2:A$67, B2211)</f>
        <v>0</v>
      </c>
      <c r="D2211" s="17">
        <v>11</v>
      </c>
      <c r="E2211" t="str">
        <f t="shared" si="34"/>
        <v/>
      </c>
    </row>
    <row r="2212" spans="1:5" x14ac:dyDescent="0.2">
      <c r="A2212" s="4">
        <v>226780757</v>
      </c>
      <c r="B2212">
        <v>23943094</v>
      </c>
      <c r="C2212">
        <f>COUNTIF(Stat!A$2:A$67, B2212)</f>
        <v>0</v>
      </c>
      <c r="D2212" s="17">
        <v>11</v>
      </c>
      <c r="E2212" t="str">
        <f t="shared" si="34"/>
        <v/>
      </c>
    </row>
    <row r="2213" spans="1:5" x14ac:dyDescent="0.2">
      <c r="A2213" s="4">
        <v>226781219</v>
      </c>
      <c r="B2213">
        <v>10025642</v>
      </c>
      <c r="C2213">
        <f>COUNTIF(Stat!A$2:A$67, B2213)</f>
        <v>0</v>
      </c>
      <c r="D2213" s="17">
        <v>12</v>
      </c>
      <c r="E2213" t="str">
        <f t="shared" si="34"/>
        <v/>
      </c>
    </row>
    <row r="2214" spans="1:5" x14ac:dyDescent="0.2">
      <c r="A2214" s="4">
        <v>226781245</v>
      </c>
      <c r="B2214">
        <v>10025642</v>
      </c>
      <c r="C2214">
        <f>COUNTIF(Stat!A$2:A$67, B2214)</f>
        <v>0</v>
      </c>
      <c r="D2214" s="17">
        <v>12</v>
      </c>
      <c r="E2214" t="str">
        <f t="shared" si="34"/>
        <v/>
      </c>
    </row>
    <row r="2215" spans="1:5" x14ac:dyDescent="0.2">
      <c r="A2215" s="4">
        <v>226783080</v>
      </c>
      <c r="B2215">
        <v>8383092</v>
      </c>
      <c r="C2215">
        <f>COUNTIF(Stat!A$2:A$67, B2215)</f>
        <v>0</v>
      </c>
      <c r="D2215" s="17">
        <v>12</v>
      </c>
      <c r="E2215" t="str">
        <f t="shared" si="34"/>
        <v/>
      </c>
    </row>
    <row r="2216" spans="1:5" x14ac:dyDescent="0.2">
      <c r="A2216" s="4">
        <v>226783763</v>
      </c>
      <c r="B2216">
        <v>20983392</v>
      </c>
      <c r="C2216">
        <f>COUNTIF(Stat!A$2:A$67, B2216)</f>
        <v>0</v>
      </c>
      <c r="D2216" s="17">
        <v>11</v>
      </c>
      <c r="E2216" t="str">
        <f t="shared" si="34"/>
        <v/>
      </c>
    </row>
    <row r="2217" spans="1:5" x14ac:dyDescent="0.2">
      <c r="A2217" s="4">
        <v>226787950</v>
      </c>
      <c r="B2217">
        <v>10559182</v>
      </c>
      <c r="C2217">
        <f>COUNTIF(Stat!A$2:A$67, B2217)</f>
        <v>0</v>
      </c>
      <c r="D2217" s="17">
        <v>1</v>
      </c>
      <c r="E2217" t="str">
        <f t="shared" si="34"/>
        <v/>
      </c>
    </row>
    <row r="2218" spans="1:5" x14ac:dyDescent="0.2">
      <c r="A2218" s="4">
        <v>226794118</v>
      </c>
      <c r="B2218">
        <v>18838672</v>
      </c>
      <c r="C2218">
        <f>COUNTIF(Stat!A$2:A$67, B2218)</f>
        <v>0</v>
      </c>
      <c r="D2218" s="17">
        <v>11</v>
      </c>
      <c r="E2218" t="str">
        <f t="shared" si="34"/>
        <v/>
      </c>
    </row>
    <row r="2219" spans="1:5" x14ac:dyDescent="0.2">
      <c r="A2219" s="4">
        <v>226795615</v>
      </c>
      <c r="B2219">
        <v>24210713</v>
      </c>
      <c r="C2219">
        <f>COUNTIF(Stat!A$2:A$67, B2219)</f>
        <v>0</v>
      </c>
      <c r="D2219" s="17">
        <v>12</v>
      </c>
      <c r="E2219" t="str">
        <f t="shared" si="34"/>
        <v/>
      </c>
    </row>
    <row r="2220" spans="1:5" x14ac:dyDescent="0.2">
      <c r="A2220" s="4">
        <v>226801305</v>
      </c>
      <c r="B2220">
        <v>1383936</v>
      </c>
      <c r="C2220">
        <f>COUNTIF(Stat!A$2:A$67, B2220)</f>
        <v>0</v>
      </c>
      <c r="D2220" s="17">
        <v>11</v>
      </c>
      <c r="E2220" t="str">
        <f t="shared" si="34"/>
        <v/>
      </c>
    </row>
    <row r="2221" spans="1:5" x14ac:dyDescent="0.2">
      <c r="A2221" s="4">
        <v>226803067</v>
      </c>
      <c r="B2221">
        <v>18043902</v>
      </c>
      <c r="C2221">
        <f>COUNTIF(Stat!A$2:A$67, B2221)</f>
        <v>1</v>
      </c>
      <c r="D2221" s="17">
        <v>11</v>
      </c>
      <c r="E2221">
        <f t="shared" si="34"/>
        <v>226803067</v>
      </c>
    </row>
    <row r="2222" spans="1:5" x14ac:dyDescent="0.2">
      <c r="A2222" s="4">
        <v>226803120</v>
      </c>
      <c r="B2222">
        <v>20661892</v>
      </c>
      <c r="C2222">
        <f>COUNTIF(Stat!A$2:A$67, B2222)</f>
        <v>0</v>
      </c>
      <c r="D2222" s="17">
        <v>11</v>
      </c>
      <c r="E2222" t="str">
        <f t="shared" si="34"/>
        <v/>
      </c>
    </row>
    <row r="2223" spans="1:5" x14ac:dyDescent="0.2">
      <c r="A2223" s="4">
        <v>226804384</v>
      </c>
      <c r="B2223">
        <v>3343672</v>
      </c>
      <c r="C2223">
        <f>COUNTIF(Stat!A$2:A$67, B2223)</f>
        <v>0</v>
      </c>
      <c r="D2223" s="17">
        <v>11</v>
      </c>
      <c r="E2223" t="str">
        <f t="shared" si="34"/>
        <v/>
      </c>
    </row>
    <row r="2224" spans="1:5" x14ac:dyDescent="0.2">
      <c r="A2224" s="4">
        <v>226810532</v>
      </c>
      <c r="B2224" t="s">
        <v>208</v>
      </c>
      <c r="C2224">
        <f>COUNTIF(Stat!A$2:A$67, B2224)</f>
        <v>0</v>
      </c>
      <c r="D2224" s="17">
        <v>11</v>
      </c>
      <c r="E2224" t="str">
        <f t="shared" si="34"/>
        <v/>
      </c>
    </row>
    <row r="2225" spans="1:5" x14ac:dyDescent="0.2">
      <c r="A2225" s="4">
        <v>226812074</v>
      </c>
      <c r="B2225">
        <v>23485143</v>
      </c>
      <c r="C2225">
        <f>COUNTIF(Stat!A$2:A$67, B2225)</f>
        <v>0</v>
      </c>
      <c r="D2225" s="17">
        <v>11</v>
      </c>
      <c r="E2225" t="str">
        <f t="shared" si="34"/>
        <v/>
      </c>
    </row>
    <row r="2226" spans="1:5" x14ac:dyDescent="0.2">
      <c r="A2226" s="4">
        <v>226812636</v>
      </c>
      <c r="B2226">
        <v>15849842</v>
      </c>
      <c r="C2226">
        <f>COUNTIF(Stat!A$2:A$67, B2226)</f>
        <v>0</v>
      </c>
      <c r="D2226" s="17">
        <v>11</v>
      </c>
      <c r="E2226" t="str">
        <f t="shared" si="34"/>
        <v/>
      </c>
    </row>
    <row r="2227" spans="1:5" x14ac:dyDescent="0.2">
      <c r="A2227" s="4">
        <v>226813076</v>
      </c>
      <c r="B2227">
        <v>12495712</v>
      </c>
      <c r="C2227">
        <f>COUNTIF(Stat!A$2:A$67, B2227)</f>
        <v>1</v>
      </c>
      <c r="D2227" s="17">
        <v>11</v>
      </c>
      <c r="E2227">
        <f t="shared" si="34"/>
        <v>226813076</v>
      </c>
    </row>
    <row r="2228" spans="1:5" x14ac:dyDescent="0.2">
      <c r="A2228" s="4">
        <v>226818332</v>
      </c>
      <c r="B2228">
        <v>23562219</v>
      </c>
      <c r="C2228">
        <f>COUNTIF(Stat!A$2:A$67, B2228)</f>
        <v>0</v>
      </c>
      <c r="D2228" s="17">
        <v>1</v>
      </c>
      <c r="E2228" t="str">
        <f t="shared" si="34"/>
        <v/>
      </c>
    </row>
    <row r="2229" spans="1:5" x14ac:dyDescent="0.2">
      <c r="A2229" s="4">
        <v>226823194</v>
      </c>
      <c r="B2229">
        <v>23558137</v>
      </c>
      <c r="C2229">
        <f>COUNTIF(Stat!A$2:A$67, B2229)</f>
        <v>1</v>
      </c>
      <c r="D2229" s="17">
        <v>11</v>
      </c>
      <c r="E2229">
        <f t="shared" si="34"/>
        <v>226823194</v>
      </c>
    </row>
    <row r="2230" spans="1:5" x14ac:dyDescent="0.2">
      <c r="A2230" s="4">
        <v>226823727</v>
      </c>
      <c r="B2230">
        <v>1371207</v>
      </c>
      <c r="C2230">
        <f>COUNTIF(Stat!A$2:A$67, B2230)</f>
        <v>0</v>
      </c>
      <c r="D2230" s="17">
        <v>12</v>
      </c>
      <c r="E2230" t="str">
        <f t="shared" si="34"/>
        <v/>
      </c>
    </row>
    <row r="2231" spans="1:5" x14ac:dyDescent="0.2">
      <c r="A2231" s="4">
        <v>226824112</v>
      </c>
      <c r="B2231">
        <v>985429</v>
      </c>
      <c r="C2231">
        <f>COUNTIF(Stat!A$2:A$67, B2231)</f>
        <v>0</v>
      </c>
      <c r="D2231" s="17">
        <v>11</v>
      </c>
      <c r="E2231" t="str">
        <f t="shared" si="34"/>
        <v/>
      </c>
    </row>
    <row r="2232" spans="1:5" x14ac:dyDescent="0.2">
      <c r="A2232" s="4">
        <v>226826487</v>
      </c>
      <c r="B2232">
        <v>23995006</v>
      </c>
      <c r="C2232">
        <f>COUNTIF(Stat!A$2:A$67, B2232)</f>
        <v>0</v>
      </c>
      <c r="D2232" s="17">
        <v>12</v>
      </c>
      <c r="E2232" t="str">
        <f t="shared" si="34"/>
        <v/>
      </c>
    </row>
    <row r="2233" spans="1:5" x14ac:dyDescent="0.2">
      <c r="A2233" s="4">
        <v>226828352</v>
      </c>
      <c r="B2233">
        <v>3789242</v>
      </c>
      <c r="C2233">
        <f>COUNTIF(Stat!A$2:A$67, B2233)</f>
        <v>1</v>
      </c>
      <c r="D2233" s="17">
        <v>11</v>
      </c>
      <c r="E2233">
        <f t="shared" si="34"/>
        <v>226828352</v>
      </c>
    </row>
    <row r="2234" spans="1:5" x14ac:dyDescent="0.2">
      <c r="A2234" s="4">
        <v>226829627</v>
      </c>
      <c r="B2234">
        <v>23942660</v>
      </c>
      <c r="C2234">
        <f>COUNTIF(Stat!A$2:A$67, B2234)</f>
        <v>0</v>
      </c>
      <c r="D2234" s="17">
        <v>11</v>
      </c>
      <c r="E2234" t="str">
        <f t="shared" si="34"/>
        <v/>
      </c>
    </row>
    <row r="2235" spans="1:5" x14ac:dyDescent="0.2">
      <c r="A2235" s="4">
        <v>226834864</v>
      </c>
      <c r="B2235">
        <v>2394761</v>
      </c>
      <c r="C2235">
        <f>COUNTIF(Stat!A$2:A$67, B2235)</f>
        <v>0</v>
      </c>
      <c r="D2235" s="17">
        <v>12</v>
      </c>
      <c r="E2235" t="str">
        <f t="shared" si="34"/>
        <v/>
      </c>
    </row>
    <row r="2236" spans="1:5" x14ac:dyDescent="0.2">
      <c r="A2236" s="4">
        <v>226835208</v>
      </c>
      <c r="B2236">
        <v>1308714</v>
      </c>
      <c r="C2236">
        <f>COUNTIF(Stat!A$2:A$67, B2236)</f>
        <v>0</v>
      </c>
      <c r="D2236" s="17">
        <v>11</v>
      </c>
      <c r="E2236" t="str">
        <f t="shared" si="34"/>
        <v/>
      </c>
    </row>
    <row r="2237" spans="1:5" x14ac:dyDescent="0.2">
      <c r="A2237" s="4">
        <v>226835913</v>
      </c>
      <c r="B2237">
        <v>23682801</v>
      </c>
      <c r="C2237">
        <f>COUNTIF(Stat!A$2:A$67, B2237)</f>
        <v>0</v>
      </c>
      <c r="D2237" s="17">
        <v>11</v>
      </c>
      <c r="E2237" t="str">
        <f t="shared" si="34"/>
        <v/>
      </c>
    </row>
    <row r="2238" spans="1:5" x14ac:dyDescent="0.2">
      <c r="A2238" s="4">
        <v>226836079</v>
      </c>
      <c r="B2238">
        <v>8458692</v>
      </c>
      <c r="C2238">
        <f>COUNTIF(Stat!A$2:A$67, B2238)</f>
        <v>0</v>
      </c>
      <c r="D2238" s="17">
        <v>11</v>
      </c>
      <c r="E2238" t="str">
        <f t="shared" si="34"/>
        <v/>
      </c>
    </row>
    <row r="2239" spans="1:5" x14ac:dyDescent="0.2">
      <c r="A2239" s="4">
        <v>226837312</v>
      </c>
      <c r="B2239">
        <v>24086474</v>
      </c>
      <c r="C2239">
        <f>COUNTIF(Stat!A$2:A$67, B2239)</f>
        <v>0</v>
      </c>
      <c r="D2239" s="17">
        <v>12</v>
      </c>
      <c r="E2239" t="str">
        <f t="shared" si="34"/>
        <v/>
      </c>
    </row>
    <row r="2240" spans="1:5" x14ac:dyDescent="0.2">
      <c r="A2240" s="4">
        <v>226837929</v>
      </c>
      <c r="B2240">
        <v>18630612</v>
      </c>
      <c r="C2240">
        <f>COUNTIF(Stat!A$2:A$67, B2240)</f>
        <v>0</v>
      </c>
      <c r="D2240" s="17">
        <v>11</v>
      </c>
      <c r="E2240" t="str">
        <f t="shared" si="34"/>
        <v/>
      </c>
    </row>
    <row r="2241" spans="1:5" x14ac:dyDescent="0.2">
      <c r="A2241" s="4">
        <v>226839543</v>
      </c>
      <c r="B2241">
        <v>24063814</v>
      </c>
      <c r="C2241">
        <f>COUNTIF(Stat!A$2:A$67, B2241)</f>
        <v>0</v>
      </c>
      <c r="D2241" s="17">
        <v>12</v>
      </c>
      <c r="E2241" t="str">
        <f t="shared" si="34"/>
        <v/>
      </c>
    </row>
    <row r="2242" spans="1:5" x14ac:dyDescent="0.2">
      <c r="A2242" s="4">
        <v>226840005</v>
      </c>
      <c r="B2242">
        <v>24214681</v>
      </c>
      <c r="C2242">
        <f>COUNTIF(Stat!A$2:A$67, B2242)</f>
        <v>0</v>
      </c>
      <c r="D2242" s="17">
        <v>12</v>
      </c>
      <c r="E2242" t="str">
        <f t="shared" si="34"/>
        <v/>
      </c>
    </row>
    <row r="2243" spans="1:5" x14ac:dyDescent="0.2">
      <c r="A2243" s="4">
        <v>226844386</v>
      </c>
      <c r="B2243">
        <v>1435867</v>
      </c>
      <c r="C2243">
        <f>COUNTIF(Stat!A$2:A$67, B2243)</f>
        <v>0</v>
      </c>
      <c r="D2243" s="17">
        <v>12</v>
      </c>
      <c r="E2243" t="str">
        <f t="shared" ref="E2243:E2306" si="35">IF(C2243=1, A2243, "")</f>
        <v/>
      </c>
    </row>
    <row r="2244" spans="1:5" x14ac:dyDescent="0.2">
      <c r="A2244" s="4">
        <v>226845646</v>
      </c>
      <c r="B2244">
        <v>24040705</v>
      </c>
      <c r="C2244">
        <f>COUNTIF(Stat!A$2:A$67, B2244)</f>
        <v>0</v>
      </c>
      <c r="D2244" s="17">
        <v>12</v>
      </c>
      <c r="E2244" t="str">
        <f t="shared" si="35"/>
        <v/>
      </c>
    </row>
    <row r="2245" spans="1:5" x14ac:dyDescent="0.2">
      <c r="A2245" s="4">
        <v>226847117</v>
      </c>
      <c r="B2245">
        <v>23747461</v>
      </c>
      <c r="C2245">
        <f>COUNTIF(Stat!A$2:A$67, B2245)</f>
        <v>0</v>
      </c>
      <c r="D2245" s="17">
        <v>11</v>
      </c>
      <c r="E2245" t="str">
        <f t="shared" si="35"/>
        <v/>
      </c>
    </row>
    <row r="2246" spans="1:5" x14ac:dyDescent="0.2">
      <c r="A2246" s="4">
        <v>226849609</v>
      </c>
      <c r="B2246">
        <v>23725524</v>
      </c>
      <c r="C2246">
        <f>COUNTIF(Stat!A$2:A$67, B2246)</f>
        <v>0</v>
      </c>
      <c r="D2246" s="17">
        <v>11</v>
      </c>
      <c r="E2246" t="str">
        <f t="shared" si="35"/>
        <v/>
      </c>
    </row>
    <row r="2247" spans="1:5" x14ac:dyDescent="0.2">
      <c r="A2247" s="4">
        <v>226851044</v>
      </c>
      <c r="B2247">
        <v>308361</v>
      </c>
      <c r="C2247">
        <f>COUNTIF(Stat!A$2:A$67, B2247)</f>
        <v>0</v>
      </c>
      <c r="D2247" s="17">
        <v>12</v>
      </c>
      <c r="E2247" t="str">
        <f t="shared" si="35"/>
        <v/>
      </c>
    </row>
    <row r="2248" spans="1:5" x14ac:dyDescent="0.2">
      <c r="A2248" s="4">
        <v>226853006</v>
      </c>
      <c r="B2248">
        <v>24215580</v>
      </c>
      <c r="C2248">
        <f>COUNTIF(Stat!A$2:A$67, B2248)</f>
        <v>0</v>
      </c>
      <c r="D2248" s="17">
        <v>11</v>
      </c>
      <c r="E2248" t="str">
        <f t="shared" si="35"/>
        <v/>
      </c>
    </row>
    <row r="2249" spans="1:5" x14ac:dyDescent="0.2">
      <c r="A2249" s="4">
        <v>226854796</v>
      </c>
      <c r="B2249" t="s">
        <v>208</v>
      </c>
      <c r="C2249">
        <f>COUNTIF(Stat!A$2:A$67, B2249)</f>
        <v>0</v>
      </c>
      <c r="D2249" s="17">
        <v>11</v>
      </c>
      <c r="E2249" t="str">
        <f t="shared" si="35"/>
        <v/>
      </c>
    </row>
    <row r="2250" spans="1:5" x14ac:dyDescent="0.2">
      <c r="A2250" s="4">
        <v>226857745</v>
      </c>
      <c r="B2250">
        <v>4759112</v>
      </c>
      <c r="C2250">
        <f>COUNTIF(Stat!A$2:A$67, B2250)</f>
        <v>0</v>
      </c>
      <c r="D2250" s="17">
        <v>11</v>
      </c>
      <c r="E2250" t="str">
        <f t="shared" si="35"/>
        <v/>
      </c>
    </row>
    <row r="2251" spans="1:5" x14ac:dyDescent="0.2">
      <c r="A2251" s="4">
        <v>226859317</v>
      </c>
      <c r="B2251">
        <v>23947017</v>
      </c>
      <c r="C2251">
        <f>COUNTIF(Stat!A$2:A$67, B2251)</f>
        <v>0</v>
      </c>
      <c r="D2251" s="17">
        <v>12</v>
      </c>
      <c r="E2251" t="str">
        <f t="shared" si="35"/>
        <v/>
      </c>
    </row>
    <row r="2252" spans="1:5" x14ac:dyDescent="0.2">
      <c r="A2252" s="4">
        <v>226861394</v>
      </c>
      <c r="B2252">
        <v>1038240</v>
      </c>
      <c r="C2252">
        <f>COUNTIF(Stat!A$2:A$67, B2252)</f>
        <v>1</v>
      </c>
      <c r="D2252" s="17">
        <v>11</v>
      </c>
      <c r="E2252">
        <f t="shared" si="35"/>
        <v>226861394</v>
      </c>
    </row>
    <row r="2253" spans="1:5" x14ac:dyDescent="0.2">
      <c r="A2253" s="4">
        <v>226862614</v>
      </c>
      <c r="B2253">
        <v>24216396</v>
      </c>
      <c r="C2253">
        <f>COUNTIF(Stat!A$2:A$67, B2253)</f>
        <v>0</v>
      </c>
      <c r="D2253" s="17">
        <v>12</v>
      </c>
      <c r="E2253" t="str">
        <f t="shared" si="35"/>
        <v/>
      </c>
    </row>
    <row r="2254" spans="1:5" x14ac:dyDescent="0.2">
      <c r="A2254" s="4">
        <v>226862745</v>
      </c>
      <c r="B2254">
        <v>18616592</v>
      </c>
      <c r="C2254">
        <f>COUNTIF(Stat!A$2:A$67, B2254)</f>
        <v>0</v>
      </c>
      <c r="D2254" s="17">
        <v>12</v>
      </c>
      <c r="E2254" t="str">
        <f t="shared" si="35"/>
        <v/>
      </c>
    </row>
    <row r="2255" spans="1:5" x14ac:dyDescent="0.2">
      <c r="A2255" s="4">
        <v>226864305</v>
      </c>
      <c r="B2255">
        <v>23028852</v>
      </c>
      <c r="C2255">
        <f>COUNTIF(Stat!A$2:A$67, B2255)</f>
        <v>0</v>
      </c>
      <c r="D2255" s="17">
        <v>11</v>
      </c>
      <c r="E2255" t="str">
        <f t="shared" si="35"/>
        <v/>
      </c>
    </row>
    <row r="2256" spans="1:5" x14ac:dyDescent="0.2">
      <c r="A2256" s="4">
        <v>226865494</v>
      </c>
      <c r="B2256">
        <v>998130</v>
      </c>
      <c r="C2256">
        <f>COUNTIF(Stat!A$2:A$67, B2256)</f>
        <v>0</v>
      </c>
      <c r="D2256" s="17">
        <v>11</v>
      </c>
      <c r="E2256" t="str">
        <f t="shared" si="35"/>
        <v/>
      </c>
    </row>
    <row r="2257" spans="1:5" x14ac:dyDescent="0.2">
      <c r="A2257" s="4">
        <v>226865589</v>
      </c>
      <c r="B2257">
        <v>24216603</v>
      </c>
      <c r="C2257">
        <f>COUNTIF(Stat!A$2:A$67, B2257)</f>
        <v>0</v>
      </c>
      <c r="D2257" s="17">
        <v>11</v>
      </c>
      <c r="E2257" t="str">
        <f t="shared" si="35"/>
        <v/>
      </c>
    </row>
    <row r="2258" spans="1:5" x14ac:dyDescent="0.2">
      <c r="A2258" s="4">
        <v>226865676</v>
      </c>
      <c r="B2258">
        <v>24216613</v>
      </c>
      <c r="C2258">
        <f>COUNTIF(Stat!A$2:A$67, B2258)</f>
        <v>0</v>
      </c>
      <c r="D2258" s="17">
        <v>11</v>
      </c>
      <c r="E2258" t="str">
        <f t="shared" si="35"/>
        <v/>
      </c>
    </row>
    <row r="2259" spans="1:5" x14ac:dyDescent="0.2">
      <c r="A2259" s="4">
        <v>226869884</v>
      </c>
      <c r="B2259">
        <v>17049542</v>
      </c>
      <c r="C2259">
        <f>COUNTIF(Stat!A$2:A$67, B2259)</f>
        <v>0</v>
      </c>
      <c r="D2259" s="17">
        <v>11</v>
      </c>
      <c r="E2259" t="str">
        <f t="shared" si="35"/>
        <v/>
      </c>
    </row>
    <row r="2260" spans="1:5" x14ac:dyDescent="0.2">
      <c r="A2260" s="4">
        <v>226871017</v>
      </c>
      <c r="B2260">
        <v>24164701</v>
      </c>
      <c r="C2260">
        <f>COUNTIF(Stat!A$2:A$67, B2260)</f>
        <v>0</v>
      </c>
      <c r="D2260" s="17">
        <v>12</v>
      </c>
      <c r="E2260" t="str">
        <f t="shared" si="35"/>
        <v/>
      </c>
    </row>
    <row r="2261" spans="1:5" x14ac:dyDescent="0.2">
      <c r="A2261" s="4">
        <v>226882691</v>
      </c>
      <c r="B2261">
        <v>23826462</v>
      </c>
      <c r="C2261">
        <f>COUNTIF(Stat!A$2:A$67, B2261)</f>
        <v>0</v>
      </c>
      <c r="D2261" s="17">
        <v>11</v>
      </c>
      <c r="E2261" t="str">
        <f t="shared" si="35"/>
        <v/>
      </c>
    </row>
    <row r="2262" spans="1:5" x14ac:dyDescent="0.2">
      <c r="A2262" s="4">
        <v>226886246</v>
      </c>
      <c r="B2262">
        <v>13777322</v>
      </c>
      <c r="C2262">
        <f>COUNTIF(Stat!A$2:A$67, B2262)</f>
        <v>0</v>
      </c>
      <c r="D2262" s="17">
        <v>11</v>
      </c>
      <c r="E2262" t="str">
        <f t="shared" si="35"/>
        <v/>
      </c>
    </row>
    <row r="2263" spans="1:5" x14ac:dyDescent="0.2">
      <c r="A2263" s="4">
        <v>226886736</v>
      </c>
      <c r="B2263">
        <v>722961</v>
      </c>
      <c r="C2263">
        <f>COUNTIF(Stat!A$2:A$67, B2263)</f>
        <v>0</v>
      </c>
      <c r="D2263" s="17">
        <v>11</v>
      </c>
      <c r="E2263" t="str">
        <f t="shared" si="35"/>
        <v/>
      </c>
    </row>
    <row r="2264" spans="1:5" x14ac:dyDescent="0.2">
      <c r="A2264" s="4">
        <v>226890444</v>
      </c>
      <c r="B2264" t="s">
        <v>208</v>
      </c>
      <c r="C2264">
        <f>COUNTIF(Stat!A$2:A$67, B2264)</f>
        <v>0</v>
      </c>
      <c r="D2264" s="17">
        <v>1</v>
      </c>
      <c r="E2264" t="str">
        <f t="shared" si="35"/>
        <v/>
      </c>
    </row>
    <row r="2265" spans="1:5" x14ac:dyDescent="0.2">
      <c r="A2265" s="4">
        <v>226890602</v>
      </c>
      <c r="B2265">
        <v>15703322</v>
      </c>
      <c r="C2265">
        <f>COUNTIF(Stat!A$2:A$67, B2265)</f>
        <v>0</v>
      </c>
      <c r="D2265" s="17">
        <v>12</v>
      </c>
      <c r="E2265" t="str">
        <f t="shared" si="35"/>
        <v/>
      </c>
    </row>
    <row r="2266" spans="1:5" x14ac:dyDescent="0.2">
      <c r="A2266" s="4">
        <v>226890632</v>
      </c>
      <c r="B2266">
        <v>15703322</v>
      </c>
      <c r="C2266">
        <f>COUNTIF(Stat!A$2:A$67, B2266)</f>
        <v>0</v>
      </c>
      <c r="D2266" s="17">
        <v>12</v>
      </c>
      <c r="E2266" t="str">
        <f t="shared" si="35"/>
        <v/>
      </c>
    </row>
    <row r="2267" spans="1:5" x14ac:dyDescent="0.2">
      <c r="A2267" s="4">
        <v>226893733</v>
      </c>
      <c r="B2267">
        <v>728332</v>
      </c>
      <c r="C2267">
        <f>COUNTIF(Stat!A$2:A$67, B2267)</f>
        <v>1</v>
      </c>
      <c r="D2267" s="17">
        <v>1</v>
      </c>
      <c r="E2267">
        <f t="shared" si="35"/>
        <v>226893733</v>
      </c>
    </row>
    <row r="2268" spans="1:5" x14ac:dyDescent="0.2">
      <c r="A2268" s="4">
        <v>226894159</v>
      </c>
      <c r="B2268" t="s">
        <v>208</v>
      </c>
      <c r="C2268">
        <f>COUNTIF(Stat!A$2:A$67, B2268)</f>
        <v>0</v>
      </c>
      <c r="D2268" s="17">
        <v>12</v>
      </c>
      <c r="E2268" t="str">
        <f t="shared" si="35"/>
        <v/>
      </c>
    </row>
    <row r="2269" spans="1:5" x14ac:dyDescent="0.2">
      <c r="A2269" s="4">
        <v>226899572</v>
      </c>
      <c r="B2269">
        <v>24104397</v>
      </c>
      <c r="C2269">
        <f>COUNTIF(Stat!A$2:A$67, B2269)</f>
        <v>0</v>
      </c>
      <c r="D2269" s="17">
        <v>1</v>
      </c>
      <c r="E2269" t="str">
        <f t="shared" si="35"/>
        <v/>
      </c>
    </row>
    <row r="2270" spans="1:5" x14ac:dyDescent="0.2">
      <c r="A2270" s="4">
        <v>226900711</v>
      </c>
      <c r="B2270">
        <v>23943094</v>
      </c>
      <c r="C2270">
        <f>COUNTIF(Stat!A$2:A$67, B2270)</f>
        <v>0</v>
      </c>
      <c r="D2270" s="17">
        <v>11</v>
      </c>
      <c r="E2270" t="str">
        <f t="shared" si="35"/>
        <v/>
      </c>
    </row>
    <row r="2271" spans="1:5" x14ac:dyDescent="0.2">
      <c r="A2271" s="4">
        <v>226906291</v>
      </c>
      <c r="B2271">
        <v>23781324</v>
      </c>
      <c r="C2271">
        <f>COUNTIF(Stat!A$2:A$67, B2271)</f>
        <v>0</v>
      </c>
      <c r="D2271" s="17">
        <v>12</v>
      </c>
      <c r="E2271" t="str">
        <f t="shared" si="35"/>
        <v/>
      </c>
    </row>
    <row r="2272" spans="1:5" x14ac:dyDescent="0.2">
      <c r="A2272" s="4">
        <v>226906825</v>
      </c>
      <c r="B2272">
        <v>14303632</v>
      </c>
      <c r="C2272">
        <f>COUNTIF(Stat!A$2:A$67, B2272)</f>
        <v>0</v>
      </c>
      <c r="D2272" s="17">
        <v>12</v>
      </c>
      <c r="E2272" t="str">
        <f t="shared" si="35"/>
        <v/>
      </c>
    </row>
    <row r="2273" spans="1:5" x14ac:dyDescent="0.2">
      <c r="A2273" s="4">
        <v>226907291</v>
      </c>
      <c r="B2273" t="s">
        <v>208</v>
      </c>
      <c r="C2273">
        <f>COUNTIF(Stat!A$2:A$67, B2273)</f>
        <v>0</v>
      </c>
      <c r="D2273" s="17">
        <v>12</v>
      </c>
      <c r="E2273" t="str">
        <f t="shared" si="35"/>
        <v/>
      </c>
    </row>
    <row r="2274" spans="1:5" x14ac:dyDescent="0.2">
      <c r="A2274" s="4">
        <v>226907456</v>
      </c>
      <c r="B2274">
        <v>23538896</v>
      </c>
      <c r="C2274">
        <f>COUNTIF(Stat!A$2:A$67, B2274)</f>
        <v>0</v>
      </c>
      <c r="D2274" s="17">
        <v>11</v>
      </c>
      <c r="E2274" t="str">
        <f t="shared" si="35"/>
        <v/>
      </c>
    </row>
    <row r="2275" spans="1:5" x14ac:dyDescent="0.2">
      <c r="A2275" s="4">
        <v>226907570</v>
      </c>
      <c r="B2275">
        <v>23538896</v>
      </c>
      <c r="C2275">
        <f>COUNTIF(Stat!A$2:A$67, B2275)</f>
        <v>0</v>
      </c>
      <c r="D2275" s="17">
        <v>11</v>
      </c>
      <c r="E2275" t="str">
        <f t="shared" si="35"/>
        <v/>
      </c>
    </row>
    <row r="2276" spans="1:5" x14ac:dyDescent="0.2">
      <c r="A2276" s="4">
        <v>226907629</v>
      </c>
      <c r="B2276">
        <v>23538896</v>
      </c>
      <c r="C2276">
        <f>COUNTIF(Stat!A$2:A$67, B2276)</f>
        <v>0</v>
      </c>
      <c r="D2276" s="17">
        <v>11</v>
      </c>
      <c r="E2276" t="str">
        <f t="shared" si="35"/>
        <v/>
      </c>
    </row>
    <row r="2277" spans="1:5" x14ac:dyDescent="0.2">
      <c r="A2277" s="4">
        <v>226909367</v>
      </c>
      <c r="B2277">
        <v>24079617</v>
      </c>
      <c r="C2277">
        <f>COUNTIF(Stat!A$2:A$67, B2277)</f>
        <v>0</v>
      </c>
      <c r="D2277" s="17">
        <v>11</v>
      </c>
      <c r="E2277" t="str">
        <f t="shared" si="35"/>
        <v/>
      </c>
    </row>
    <row r="2278" spans="1:5" x14ac:dyDescent="0.2">
      <c r="A2278" s="4">
        <v>226909386</v>
      </c>
      <c r="B2278">
        <v>23995006</v>
      </c>
      <c r="C2278">
        <f>COUNTIF(Stat!A$2:A$67, B2278)</f>
        <v>0</v>
      </c>
      <c r="D2278" s="17">
        <v>11</v>
      </c>
      <c r="E2278" t="str">
        <f t="shared" si="35"/>
        <v/>
      </c>
    </row>
    <row r="2279" spans="1:5" x14ac:dyDescent="0.2">
      <c r="A2279" s="4">
        <v>226914422</v>
      </c>
      <c r="B2279">
        <v>23968613</v>
      </c>
      <c r="C2279">
        <f>COUNTIF(Stat!A$2:A$67, B2279)</f>
        <v>0</v>
      </c>
      <c r="D2279" s="17">
        <v>11</v>
      </c>
      <c r="E2279" t="str">
        <f t="shared" si="35"/>
        <v/>
      </c>
    </row>
    <row r="2280" spans="1:5" x14ac:dyDescent="0.2">
      <c r="A2280" s="4">
        <v>226916013</v>
      </c>
      <c r="B2280">
        <v>24220517</v>
      </c>
      <c r="C2280">
        <f>COUNTIF(Stat!A$2:A$67, B2280)</f>
        <v>0</v>
      </c>
      <c r="D2280" s="17">
        <v>11</v>
      </c>
      <c r="E2280" t="str">
        <f t="shared" si="35"/>
        <v/>
      </c>
    </row>
    <row r="2281" spans="1:5" x14ac:dyDescent="0.2">
      <c r="A2281" s="4">
        <v>226918483</v>
      </c>
      <c r="B2281">
        <v>17049542</v>
      </c>
      <c r="C2281">
        <f>COUNTIF(Stat!A$2:A$67, B2281)</f>
        <v>0</v>
      </c>
      <c r="D2281" s="17">
        <v>11</v>
      </c>
      <c r="E2281" t="str">
        <f t="shared" si="35"/>
        <v/>
      </c>
    </row>
    <row r="2282" spans="1:5" x14ac:dyDescent="0.2">
      <c r="A2282" s="4">
        <v>226918644</v>
      </c>
      <c r="B2282">
        <v>23647886</v>
      </c>
      <c r="C2282">
        <f>COUNTIF(Stat!A$2:A$67, B2282)</f>
        <v>0</v>
      </c>
      <c r="D2282" s="17">
        <v>11</v>
      </c>
      <c r="E2282" t="str">
        <f t="shared" si="35"/>
        <v/>
      </c>
    </row>
    <row r="2283" spans="1:5" x14ac:dyDescent="0.2">
      <c r="A2283" s="4">
        <v>226926606</v>
      </c>
      <c r="B2283" t="s">
        <v>208</v>
      </c>
      <c r="C2283">
        <f>COUNTIF(Stat!A$2:A$67, B2283)</f>
        <v>0</v>
      </c>
      <c r="D2283" s="17">
        <v>12</v>
      </c>
      <c r="E2283" t="str">
        <f t="shared" si="35"/>
        <v/>
      </c>
    </row>
    <row r="2284" spans="1:5" x14ac:dyDescent="0.2">
      <c r="A2284" s="4">
        <v>226932364</v>
      </c>
      <c r="B2284">
        <v>2512221</v>
      </c>
      <c r="C2284">
        <f>COUNTIF(Stat!A$2:A$67, B2284)</f>
        <v>0</v>
      </c>
      <c r="D2284" s="17">
        <v>11</v>
      </c>
      <c r="E2284" t="str">
        <f t="shared" si="35"/>
        <v/>
      </c>
    </row>
    <row r="2285" spans="1:5" x14ac:dyDescent="0.2">
      <c r="A2285" s="4">
        <v>226941051</v>
      </c>
      <c r="B2285">
        <v>4452202</v>
      </c>
      <c r="C2285">
        <f>COUNTIF(Stat!A$2:A$67, B2285)</f>
        <v>0</v>
      </c>
      <c r="D2285" s="17">
        <v>11</v>
      </c>
      <c r="E2285" t="str">
        <f t="shared" si="35"/>
        <v/>
      </c>
    </row>
    <row r="2286" spans="1:5" x14ac:dyDescent="0.2">
      <c r="A2286" s="4">
        <v>226945262</v>
      </c>
      <c r="B2286" t="s">
        <v>208</v>
      </c>
      <c r="C2286">
        <f>COUNTIF(Stat!A$2:A$67, B2286)</f>
        <v>0</v>
      </c>
      <c r="D2286" s="17">
        <v>12</v>
      </c>
      <c r="E2286" t="str">
        <f t="shared" si="35"/>
        <v/>
      </c>
    </row>
    <row r="2287" spans="1:5" x14ac:dyDescent="0.2">
      <c r="A2287" s="4">
        <v>226945744</v>
      </c>
      <c r="B2287">
        <v>14170592</v>
      </c>
      <c r="C2287">
        <f>COUNTIF(Stat!A$2:A$67, B2287)</f>
        <v>0</v>
      </c>
      <c r="D2287" s="17">
        <v>12</v>
      </c>
      <c r="E2287" t="str">
        <f t="shared" si="35"/>
        <v/>
      </c>
    </row>
    <row r="2288" spans="1:5" x14ac:dyDescent="0.2">
      <c r="A2288" s="4">
        <v>226952901</v>
      </c>
      <c r="B2288">
        <v>23612354</v>
      </c>
      <c r="C2288">
        <f>COUNTIF(Stat!A$2:A$67, B2288)</f>
        <v>0</v>
      </c>
      <c r="D2288" s="17">
        <v>11</v>
      </c>
      <c r="E2288" t="str">
        <f t="shared" si="35"/>
        <v/>
      </c>
    </row>
    <row r="2289" spans="1:5" x14ac:dyDescent="0.2">
      <c r="A2289" s="4">
        <v>226952939</v>
      </c>
      <c r="B2289">
        <v>23612354</v>
      </c>
      <c r="C2289">
        <f>COUNTIF(Stat!A$2:A$67, B2289)</f>
        <v>0</v>
      </c>
      <c r="D2289" s="17">
        <v>11</v>
      </c>
      <c r="E2289" t="str">
        <f t="shared" si="35"/>
        <v/>
      </c>
    </row>
    <row r="2290" spans="1:5" x14ac:dyDescent="0.2">
      <c r="A2290" s="4">
        <v>226957733</v>
      </c>
      <c r="B2290">
        <v>23647886</v>
      </c>
      <c r="C2290">
        <f>COUNTIF(Stat!A$2:A$67, B2290)</f>
        <v>0</v>
      </c>
      <c r="D2290" s="17">
        <v>11</v>
      </c>
      <c r="E2290" t="str">
        <f t="shared" si="35"/>
        <v/>
      </c>
    </row>
    <row r="2291" spans="1:5" x14ac:dyDescent="0.2">
      <c r="A2291" s="4">
        <v>226959468</v>
      </c>
      <c r="B2291">
        <v>4767592</v>
      </c>
      <c r="C2291">
        <f>COUNTIF(Stat!A$2:A$67, B2291)</f>
        <v>0</v>
      </c>
      <c r="D2291" s="17">
        <v>1</v>
      </c>
      <c r="E2291" t="str">
        <f t="shared" si="35"/>
        <v/>
      </c>
    </row>
    <row r="2292" spans="1:5" x14ac:dyDescent="0.2">
      <c r="A2292" s="4">
        <v>226960166</v>
      </c>
      <c r="B2292">
        <v>23524084</v>
      </c>
      <c r="C2292">
        <f>COUNTIF(Stat!A$2:A$67, B2292)</f>
        <v>0</v>
      </c>
      <c r="D2292" s="17">
        <v>1</v>
      </c>
      <c r="E2292" t="str">
        <f t="shared" si="35"/>
        <v/>
      </c>
    </row>
    <row r="2293" spans="1:5" x14ac:dyDescent="0.2">
      <c r="A2293" s="4">
        <v>226965673</v>
      </c>
      <c r="B2293">
        <v>953762</v>
      </c>
      <c r="C2293">
        <f>COUNTIF(Stat!A$2:A$67, B2293)</f>
        <v>0</v>
      </c>
      <c r="D2293" s="17">
        <v>1</v>
      </c>
      <c r="E2293" t="str">
        <f t="shared" si="35"/>
        <v/>
      </c>
    </row>
    <row r="2294" spans="1:5" x14ac:dyDescent="0.2">
      <c r="A2294" s="4">
        <v>226966790</v>
      </c>
      <c r="B2294" t="s">
        <v>208</v>
      </c>
      <c r="C2294">
        <f>COUNTIF(Stat!A$2:A$67, B2294)</f>
        <v>0</v>
      </c>
      <c r="D2294" s="17">
        <v>12</v>
      </c>
      <c r="E2294" t="str">
        <f t="shared" si="35"/>
        <v/>
      </c>
    </row>
    <row r="2295" spans="1:5" x14ac:dyDescent="0.2">
      <c r="A2295" s="4">
        <v>226966869</v>
      </c>
      <c r="B2295">
        <v>11104992</v>
      </c>
      <c r="C2295">
        <f>COUNTIF(Stat!A$2:A$67, B2295)</f>
        <v>0</v>
      </c>
      <c r="D2295" s="17">
        <v>12</v>
      </c>
      <c r="E2295" t="str">
        <f t="shared" si="35"/>
        <v/>
      </c>
    </row>
    <row r="2296" spans="1:5" x14ac:dyDescent="0.2">
      <c r="A2296" s="4">
        <v>226980359</v>
      </c>
      <c r="B2296">
        <v>24178750</v>
      </c>
      <c r="C2296">
        <f>COUNTIF(Stat!A$2:A$67, B2296)</f>
        <v>0</v>
      </c>
      <c r="D2296" s="17">
        <v>11</v>
      </c>
      <c r="E2296" t="str">
        <f t="shared" si="35"/>
        <v/>
      </c>
    </row>
    <row r="2297" spans="1:5" x14ac:dyDescent="0.2">
      <c r="A2297" s="4">
        <v>226980987</v>
      </c>
      <c r="B2297">
        <v>23855126</v>
      </c>
      <c r="C2297">
        <f>COUNTIF(Stat!A$2:A$67, B2297)</f>
        <v>0</v>
      </c>
      <c r="D2297" s="17">
        <v>12</v>
      </c>
      <c r="E2297" t="str">
        <f t="shared" si="35"/>
        <v/>
      </c>
    </row>
    <row r="2298" spans="1:5" x14ac:dyDescent="0.2">
      <c r="A2298" s="4">
        <v>226981261</v>
      </c>
      <c r="B2298">
        <v>23571659</v>
      </c>
      <c r="C2298">
        <f>COUNTIF(Stat!A$2:A$67, B2298)</f>
        <v>0</v>
      </c>
      <c r="D2298" s="17">
        <v>1</v>
      </c>
      <c r="E2298" t="str">
        <f t="shared" si="35"/>
        <v/>
      </c>
    </row>
    <row r="2299" spans="1:5" x14ac:dyDescent="0.2">
      <c r="A2299" s="4">
        <v>226983772</v>
      </c>
      <c r="B2299" t="s">
        <v>208</v>
      </c>
      <c r="C2299">
        <f>COUNTIF(Stat!A$2:A$67, B2299)</f>
        <v>0</v>
      </c>
      <c r="D2299" s="17">
        <v>12</v>
      </c>
      <c r="E2299" t="str">
        <f t="shared" si="35"/>
        <v/>
      </c>
    </row>
    <row r="2300" spans="1:5" x14ac:dyDescent="0.2">
      <c r="A2300" s="4">
        <v>226985158</v>
      </c>
      <c r="B2300">
        <v>23859229</v>
      </c>
      <c r="C2300">
        <f>COUNTIF(Stat!A$2:A$67, B2300)</f>
        <v>0</v>
      </c>
      <c r="D2300" s="17">
        <v>12</v>
      </c>
      <c r="E2300" t="str">
        <f t="shared" si="35"/>
        <v/>
      </c>
    </row>
    <row r="2301" spans="1:5" x14ac:dyDescent="0.2">
      <c r="A2301" s="4">
        <v>226985520</v>
      </c>
      <c r="B2301">
        <v>24225742</v>
      </c>
      <c r="C2301">
        <f>COUNTIF(Stat!A$2:A$67, B2301)</f>
        <v>0</v>
      </c>
      <c r="D2301" s="17">
        <v>1</v>
      </c>
      <c r="E2301" t="str">
        <f t="shared" si="35"/>
        <v/>
      </c>
    </row>
    <row r="2302" spans="1:5" x14ac:dyDescent="0.2">
      <c r="A2302" s="4">
        <v>226989714</v>
      </c>
      <c r="B2302">
        <v>24153775</v>
      </c>
      <c r="C2302">
        <f>COUNTIF(Stat!A$2:A$67, B2302)</f>
        <v>0</v>
      </c>
      <c r="D2302" s="17">
        <v>12</v>
      </c>
      <c r="E2302" t="str">
        <f t="shared" si="35"/>
        <v/>
      </c>
    </row>
    <row r="2303" spans="1:5" x14ac:dyDescent="0.2">
      <c r="A2303" s="4">
        <v>226991172</v>
      </c>
      <c r="B2303">
        <v>445926</v>
      </c>
      <c r="C2303">
        <f>COUNTIF(Stat!A$2:A$67, B2303)</f>
        <v>0</v>
      </c>
      <c r="D2303" s="17">
        <v>12</v>
      </c>
      <c r="E2303" t="str">
        <f t="shared" si="35"/>
        <v/>
      </c>
    </row>
    <row r="2304" spans="1:5" x14ac:dyDescent="0.2">
      <c r="A2304" s="4">
        <v>226991207</v>
      </c>
      <c r="B2304">
        <v>17012432</v>
      </c>
      <c r="C2304">
        <f>COUNTIF(Stat!A$2:A$67, B2304)</f>
        <v>0</v>
      </c>
      <c r="D2304" s="17">
        <v>12</v>
      </c>
      <c r="E2304" t="str">
        <f t="shared" si="35"/>
        <v/>
      </c>
    </row>
    <row r="2305" spans="1:5" x14ac:dyDescent="0.2">
      <c r="A2305" s="4">
        <v>226991232</v>
      </c>
      <c r="B2305">
        <v>17012432</v>
      </c>
      <c r="C2305">
        <f>COUNTIF(Stat!A$2:A$67, B2305)</f>
        <v>0</v>
      </c>
      <c r="D2305" s="17">
        <v>12</v>
      </c>
      <c r="E2305" t="str">
        <f t="shared" si="35"/>
        <v/>
      </c>
    </row>
    <row r="2306" spans="1:5" x14ac:dyDescent="0.2">
      <c r="A2306" s="4">
        <v>226991259</v>
      </c>
      <c r="B2306">
        <v>17012432</v>
      </c>
      <c r="C2306">
        <f>COUNTIF(Stat!A$2:A$67, B2306)</f>
        <v>0</v>
      </c>
      <c r="D2306" s="17">
        <v>12</v>
      </c>
      <c r="E2306" t="str">
        <f t="shared" si="35"/>
        <v/>
      </c>
    </row>
    <row r="2307" spans="1:5" x14ac:dyDescent="0.2">
      <c r="A2307" s="4">
        <v>226991429</v>
      </c>
      <c r="B2307">
        <v>17012432</v>
      </c>
      <c r="C2307">
        <f>COUNTIF(Stat!A$2:A$67, B2307)</f>
        <v>0</v>
      </c>
      <c r="D2307" s="17">
        <v>12</v>
      </c>
      <c r="E2307" t="str">
        <f t="shared" ref="E2307:E2370" si="36">IF(C2307=1, A2307, "")</f>
        <v/>
      </c>
    </row>
    <row r="2308" spans="1:5" x14ac:dyDescent="0.2">
      <c r="A2308" s="4">
        <v>226993926</v>
      </c>
      <c r="B2308">
        <v>24226551</v>
      </c>
      <c r="C2308">
        <f>COUNTIF(Stat!A$2:A$67, B2308)</f>
        <v>0</v>
      </c>
      <c r="D2308" s="17">
        <v>12</v>
      </c>
      <c r="E2308" t="str">
        <f t="shared" si="36"/>
        <v/>
      </c>
    </row>
    <row r="2309" spans="1:5" x14ac:dyDescent="0.2">
      <c r="A2309" s="4">
        <v>226994484</v>
      </c>
      <c r="B2309">
        <v>11892872</v>
      </c>
      <c r="C2309">
        <f>COUNTIF(Stat!A$2:A$67, B2309)</f>
        <v>0</v>
      </c>
      <c r="D2309" s="17">
        <v>12</v>
      </c>
      <c r="E2309" t="str">
        <f t="shared" si="36"/>
        <v/>
      </c>
    </row>
    <row r="2310" spans="1:5" x14ac:dyDescent="0.2">
      <c r="A2310" s="4">
        <v>226997613</v>
      </c>
      <c r="B2310">
        <v>9877242</v>
      </c>
      <c r="C2310">
        <f>COUNTIF(Stat!A$2:A$67, B2310)</f>
        <v>0</v>
      </c>
      <c r="D2310" s="17">
        <v>12</v>
      </c>
      <c r="E2310" t="str">
        <f t="shared" si="36"/>
        <v/>
      </c>
    </row>
    <row r="2311" spans="1:5" x14ac:dyDescent="0.2">
      <c r="A2311" s="4">
        <v>227004804</v>
      </c>
      <c r="B2311">
        <v>24178750</v>
      </c>
      <c r="C2311">
        <f>COUNTIF(Stat!A$2:A$67, B2311)</f>
        <v>0</v>
      </c>
      <c r="D2311" s="17">
        <v>11</v>
      </c>
      <c r="E2311" t="str">
        <f t="shared" si="36"/>
        <v/>
      </c>
    </row>
    <row r="2312" spans="1:5" x14ac:dyDescent="0.2">
      <c r="A2312" s="4">
        <v>227013986</v>
      </c>
      <c r="B2312">
        <v>24227866</v>
      </c>
      <c r="C2312">
        <f>COUNTIF(Stat!A$2:A$67, B2312)</f>
        <v>0</v>
      </c>
      <c r="D2312" s="17">
        <v>12</v>
      </c>
      <c r="E2312" t="str">
        <f t="shared" si="36"/>
        <v/>
      </c>
    </row>
    <row r="2313" spans="1:5" x14ac:dyDescent="0.2">
      <c r="A2313" s="4">
        <v>227014681</v>
      </c>
      <c r="B2313">
        <v>17049542</v>
      </c>
      <c r="C2313">
        <f>COUNTIF(Stat!A$2:A$67, B2313)</f>
        <v>0</v>
      </c>
      <c r="D2313" s="17">
        <v>11</v>
      </c>
      <c r="E2313" t="str">
        <f t="shared" si="36"/>
        <v/>
      </c>
    </row>
    <row r="2314" spans="1:5" x14ac:dyDescent="0.2">
      <c r="A2314" s="4">
        <v>227014906</v>
      </c>
      <c r="B2314">
        <v>810447</v>
      </c>
      <c r="C2314">
        <f>COUNTIF(Stat!A$2:A$67, B2314)</f>
        <v>0</v>
      </c>
      <c r="D2314" s="17">
        <v>11</v>
      </c>
      <c r="E2314" t="str">
        <f t="shared" si="36"/>
        <v/>
      </c>
    </row>
    <row r="2315" spans="1:5" x14ac:dyDescent="0.2">
      <c r="A2315" s="4">
        <v>227014957</v>
      </c>
      <c r="B2315">
        <v>810447</v>
      </c>
      <c r="C2315">
        <f>COUNTIF(Stat!A$2:A$67, B2315)</f>
        <v>0</v>
      </c>
      <c r="D2315" s="17">
        <v>11</v>
      </c>
      <c r="E2315" t="str">
        <f t="shared" si="36"/>
        <v/>
      </c>
    </row>
    <row r="2316" spans="1:5" x14ac:dyDescent="0.2">
      <c r="A2316" s="4">
        <v>227017654</v>
      </c>
      <c r="B2316">
        <v>22862182</v>
      </c>
      <c r="C2316">
        <f>COUNTIF(Stat!A$2:A$67, B2316)</f>
        <v>0</v>
      </c>
      <c r="D2316" s="17">
        <v>12</v>
      </c>
      <c r="E2316" t="str">
        <f t="shared" si="36"/>
        <v/>
      </c>
    </row>
    <row r="2317" spans="1:5" x14ac:dyDescent="0.2">
      <c r="A2317" s="4">
        <v>227018681</v>
      </c>
      <c r="B2317">
        <v>1079908</v>
      </c>
      <c r="C2317">
        <f>COUNTIF(Stat!A$2:A$67, B2317)</f>
        <v>0</v>
      </c>
      <c r="D2317" s="17">
        <v>12</v>
      </c>
      <c r="E2317" t="str">
        <f t="shared" si="36"/>
        <v/>
      </c>
    </row>
    <row r="2318" spans="1:5" x14ac:dyDescent="0.2">
      <c r="A2318" s="4">
        <v>227018844</v>
      </c>
      <c r="B2318">
        <v>24140867</v>
      </c>
      <c r="C2318">
        <f>COUNTIF(Stat!A$2:A$67, B2318)</f>
        <v>0</v>
      </c>
      <c r="D2318" s="17">
        <v>12</v>
      </c>
      <c r="E2318" t="str">
        <f t="shared" si="36"/>
        <v/>
      </c>
    </row>
    <row r="2319" spans="1:5" x14ac:dyDescent="0.2">
      <c r="A2319" s="4">
        <v>227021044</v>
      </c>
      <c r="B2319">
        <v>13063412</v>
      </c>
      <c r="C2319">
        <f>COUNTIF(Stat!A$2:A$67, B2319)</f>
        <v>0</v>
      </c>
      <c r="D2319" s="17">
        <v>12</v>
      </c>
      <c r="E2319" t="str">
        <f t="shared" si="36"/>
        <v/>
      </c>
    </row>
    <row r="2320" spans="1:5" x14ac:dyDescent="0.2">
      <c r="A2320" s="4">
        <v>227021060</v>
      </c>
      <c r="B2320">
        <v>13063412</v>
      </c>
      <c r="C2320">
        <f>COUNTIF(Stat!A$2:A$67, B2320)</f>
        <v>0</v>
      </c>
      <c r="D2320" s="17">
        <v>1</v>
      </c>
      <c r="E2320" t="str">
        <f t="shared" si="36"/>
        <v/>
      </c>
    </row>
    <row r="2321" spans="1:5" x14ac:dyDescent="0.2">
      <c r="A2321" s="4">
        <v>227022090</v>
      </c>
      <c r="B2321">
        <v>851461</v>
      </c>
      <c r="C2321">
        <f>COUNTIF(Stat!A$2:A$67, B2321)</f>
        <v>0</v>
      </c>
      <c r="D2321" s="17">
        <v>12</v>
      </c>
      <c r="E2321" t="str">
        <f t="shared" si="36"/>
        <v/>
      </c>
    </row>
    <row r="2322" spans="1:5" x14ac:dyDescent="0.2">
      <c r="A2322" s="4">
        <v>227023675</v>
      </c>
      <c r="B2322">
        <v>3877032</v>
      </c>
      <c r="C2322">
        <f>COUNTIF(Stat!A$2:A$67, B2322)</f>
        <v>0</v>
      </c>
      <c r="D2322" s="17">
        <v>1</v>
      </c>
      <c r="E2322" t="str">
        <f t="shared" si="36"/>
        <v/>
      </c>
    </row>
    <row r="2323" spans="1:5" x14ac:dyDescent="0.2">
      <c r="A2323" s="4">
        <v>227023981</v>
      </c>
      <c r="B2323">
        <v>18616592</v>
      </c>
      <c r="C2323">
        <f>COUNTIF(Stat!A$2:A$67, B2323)</f>
        <v>0</v>
      </c>
      <c r="D2323" s="17">
        <v>12</v>
      </c>
      <c r="E2323" t="str">
        <f t="shared" si="36"/>
        <v/>
      </c>
    </row>
    <row r="2324" spans="1:5" x14ac:dyDescent="0.2">
      <c r="A2324" s="4">
        <v>227024317</v>
      </c>
      <c r="B2324">
        <v>783159</v>
      </c>
      <c r="C2324">
        <f>COUNTIF(Stat!A$2:A$67, B2324)</f>
        <v>0</v>
      </c>
      <c r="D2324" s="17">
        <v>11</v>
      </c>
      <c r="E2324" t="str">
        <f t="shared" si="36"/>
        <v/>
      </c>
    </row>
    <row r="2325" spans="1:5" x14ac:dyDescent="0.2">
      <c r="A2325" s="4">
        <v>227024567</v>
      </c>
      <c r="B2325">
        <v>981790</v>
      </c>
      <c r="C2325">
        <f>COUNTIF(Stat!A$2:A$67, B2325)</f>
        <v>0</v>
      </c>
      <c r="D2325" s="17">
        <v>12</v>
      </c>
      <c r="E2325" t="str">
        <f t="shared" si="36"/>
        <v/>
      </c>
    </row>
    <row r="2326" spans="1:5" x14ac:dyDescent="0.2">
      <c r="A2326" s="4">
        <v>227024738</v>
      </c>
      <c r="B2326">
        <v>981790</v>
      </c>
      <c r="C2326">
        <f>COUNTIF(Stat!A$2:A$67, B2326)</f>
        <v>0</v>
      </c>
      <c r="D2326" s="17">
        <v>12</v>
      </c>
      <c r="E2326" t="str">
        <f t="shared" si="36"/>
        <v/>
      </c>
    </row>
    <row r="2327" spans="1:5" x14ac:dyDescent="0.2">
      <c r="A2327" s="4">
        <v>227027634</v>
      </c>
      <c r="B2327">
        <v>1405887</v>
      </c>
      <c r="C2327">
        <f>COUNTIF(Stat!A$2:A$67, B2327)</f>
        <v>0</v>
      </c>
      <c r="D2327" s="17">
        <v>11</v>
      </c>
      <c r="E2327" t="str">
        <f t="shared" si="36"/>
        <v/>
      </c>
    </row>
    <row r="2328" spans="1:5" x14ac:dyDescent="0.2">
      <c r="A2328" s="4">
        <v>227038606</v>
      </c>
      <c r="B2328">
        <v>24229600</v>
      </c>
      <c r="C2328">
        <f>COUNTIF(Stat!A$2:A$67, B2328)</f>
        <v>0</v>
      </c>
      <c r="D2328" s="17">
        <v>12</v>
      </c>
      <c r="E2328" t="str">
        <f t="shared" si="36"/>
        <v/>
      </c>
    </row>
    <row r="2329" spans="1:5" x14ac:dyDescent="0.2">
      <c r="A2329" s="4">
        <v>227038731</v>
      </c>
      <c r="B2329">
        <v>24229600</v>
      </c>
      <c r="C2329">
        <f>COUNTIF(Stat!A$2:A$67, B2329)</f>
        <v>0</v>
      </c>
      <c r="D2329" s="17">
        <v>12</v>
      </c>
      <c r="E2329" t="str">
        <f t="shared" si="36"/>
        <v/>
      </c>
    </row>
    <row r="2330" spans="1:5" x14ac:dyDescent="0.2">
      <c r="A2330" s="4">
        <v>227047918</v>
      </c>
      <c r="B2330">
        <v>9754882</v>
      </c>
      <c r="C2330">
        <f>COUNTIF(Stat!A$2:A$67, B2330)</f>
        <v>0</v>
      </c>
      <c r="D2330" s="17">
        <v>1</v>
      </c>
      <c r="E2330" t="str">
        <f t="shared" si="36"/>
        <v/>
      </c>
    </row>
    <row r="2331" spans="1:5" x14ac:dyDescent="0.2">
      <c r="A2331" s="4">
        <v>227048387</v>
      </c>
      <c r="B2331">
        <v>6682462</v>
      </c>
      <c r="C2331">
        <f>COUNTIF(Stat!A$2:A$67, B2331)</f>
        <v>0</v>
      </c>
      <c r="D2331" s="17">
        <v>12</v>
      </c>
      <c r="E2331" t="str">
        <f t="shared" si="36"/>
        <v/>
      </c>
    </row>
    <row r="2332" spans="1:5" x14ac:dyDescent="0.2">
      <c r="A2332" s="4">
        <v>227052710</v>
      </c>
      <c r="B2332">
        <v>24191241</v>
      </c>
      <c r="C2332">
        <f>COUNTIF(Stat!A$2:A$67, B2332)</f>
        <v>0</v>
      </c>
      <c r="D2332" s="17">
        <v>12</v>
      </c>
      <c r="E2332" t="str">
        <f t="shared" si="36"/>
        <v/>
      </c>
    </row>
    <row r="2333" spans="1:5" x14ac:dyDescent="0.2">
      <c r="A2333" s="4">
        <v>227061611</v>
      </c>
      <c r="B2333">
        <v>1298604</v>
      </c>
      <c r="C2333">
        <f>COUNTIF(Stat!A$2:A$67, B2333)</f>
        <v>0</v>
      </c>
      <c r="D2333" s="17">
        <v>12</v>
      </c>
      <c r="E2333" t="str">
        <f t="shared" si="36"/>
        <v/>
      </c>
    </row>
    <row r="2334" spans="1:5" x14ac:dyDescent="0.2">
      <c r="A2334" s="4">
        <v>227063257</v>
      </c>
      <c r="B2334" t="s">
        <v>208</v>
      </c>
      <c r="C2334">
        <f>COUNTIF(Stat!A$2:A$67, B2334)</f>
        <v>0</v>
      </c>
      <c r="D2334" s="17">
        <v>1</v>
      </c>
      <c r="E2334" t="str">
        <f t="shared" si="36"/>
        <v/>
      </c>
    </row>
    <row r="2335" spans="1:5" x14ac:dyDescent="0.2">
      <c r="A2335" s="4">
        <v>227067137</v>
      </c>
      <c r="B2335">
        <v>15506722</v>
      </c>
      <c r="C2335">
        <f>COUNTIF(Stat!A$2:A$67, B2335)</f>
        <v>0</v>
      </c>
      <c r="D2335" s="17">
        <v>12</v>
      </c>
      <c r="E2335" t="str">
        <f t="shared" si="36"/>
        <v/>
      </c>
    </row>
    <row r="2336" spans="1:5" x14ac:dyDescent="0.2">
      <c r="A2336" s="4">
        <v>227073876</v>
      </c>
      <c r="B2336" t="s">
        <v>208</v>
      </c>
      <c r="C2336">
        <f>COUNTIF(Stat!A$2:A$67, B2336)</f>
        <v>0</v>
      </c>
      <c r="D2336" s="17">
        <v>12</v>
      </c>
      <c r="E2336" t="str">
        <f t="shared" si="36"/>
        <v/>
      </c>
    </row>
    <row r="2337" spans="1:5" x14ac:dyDescent="0.2">
      <c r="A2337" s="4">
        <v>227077760</v>
      </c>
      <c r="B2337">
        <v>6330612</v>
      </c>
      <c r="C2337">
        <f>COUNTIF(Stat!A$2:A$67, B2337)</f>
        <v>0</v>
      </c>
      <c r="D2337" s="17">
        <v>12</v>
      </c>
      <c r="E2337" t="str">
        <f t="shared" si="36"/>
        <v/>
      </c>
    </row>
    <row r="2338" spans="1:5" x14ac:dyDescent="0.2">
      <c r="A2338" s="4">
        <v>227077867</v>
      </c>
      <c r="B2338">
        <v>6330612</v>
      </c>
      <c r="C2338">
        <f>COUNTIF(Stat!A$2:A$67, B2338)</f>
        <v>0</v>
      </c>
      <c r="D2338" s="17">
        <v>12</v>
      </c>
      <c r="E2338" t="str">
        <f t="shared" si="36"/>
        <v/>
      </c>
    </row>
    <row r="2339" spans="1:5" x14ac:dyDescent="0.2">
      <c r="A2339" s="4">
        <v>227078344</v>
      </c>
      <c r="B2339">
        <v>1345590</v>
      </c>
      <c r="C2339">
        <f>COUNTIF(Stat!A$2:A$67, B2339)</f>
        <v>0</v>
      </c>
      <c r="D2339" s="17">
        <v>12</v>
      </c>
      <c r="E2339" t="str">
        <f t="shared" si="36"/>
        <v/>
      </c>
    </row>
    <row r="2340" spans="1:5" x14ac:dyDescent="0.2">
      <c r="A2340" s="4">
        <v>227078370</v>
      </c>
      <c r="B2340">
        <v>1345590</v>
      </c>
      <c r="C2340">
        <f>COUNTIF(Stat!A$2:A$67, B2340)</f>
        <v>0</v>
      </c>
      <c r="D2340" s="17">
        <v>12</v>
      </c>
      <c r="E2340" t="str">
        <f t="shared" si="36"/>
        <v/>
      </c>
    </row>
    <row r="2341" spans="1:5" x14ac:dyDescent="0.2">
      <c r="A2341" s="4">
        <v>227078389</v>
      </c>
      <c r="B2341">
        <v>1345590</v>
      </c>
      <c r="C2341">
        <f>COUNTIF(Stat!A$2:A$67, B2341)</f>
        <v>0</v>
      </c>
      <c r="D2341" s="17">
        <v>12</v>
      </c>
      <c r="E2341" t="str">
        <f t="shared" si="36"/>
        <v/>
      </c>
    </row>
    <row r="2342" spans="1:5" x14ac:dyDescent="0.2">
      <c r="A2342" s="4">
        <v>227078503</v>
      </c>
      <c r="B2342">
        <v>1345590</v>
      </c>
      <c r="C2342">
        <f>COUNTIF(Stat!A$2:A$67, B2342)</f>
        <v>0</v>
      </c>
      <c r="D2342" s="17">
        <v>12</v>
      </c>
      <c r="E2342" t="str">
        <f t="shared" si="36"/>
        <v/>
      </c>
    </row>
    <row r="2343" spans="1:5" x14ac:dyDescent="0.2">
      <c r="A2343" s="4">
        <v>227081922</v>
      </c>
      <c r="B2343">
        <v>1282875</v>
      </c>
      <c r="C2343">
        <f>COUNTIF(Stat!A$2:A$67, B2343)</f>
        <v>0</v>
      </c>
      <c r="D2343" s="17">
        <v>1</v>
      </c>
      <c r="E2343" t="str">
        <f t="shared" si="36"/>
        <v/>
      </c>
    </row>
    <row r="2344" spans="1:5" x14ac:dyDescent="0.2">
      <c r="A2344" s="4">
        <v>227081955</v>
      </c>
      <c r="B2344">
        <v>1282875</v>
      </c>
      <c r="C2344">
        <f>COUNTIF(Stat!A$2:A$67, B2344)</f>
        <v>0</v>
      </c>
      <c r="D2344" s="17">
        <v>1</v>
      </c>
      <c r="E2344" t="str">
        <f t="shared" si="36"/>
        <v/>
      </c>
    </row>
    <row r="2345" spans="1:5" x14ac:dyDescent="0.2">
      <c r="A2345" s="4">
        <v>227081969</v>
      </c>
      <c r="B2345">
        <v>1282875</v>
      </c>
      <c r="C2345">
        <f>COUNTIF(Stat!A$2:A$67, B2345)</f>
        <v>0</v>
      </c>
      <c r="D2345" s="17">
        <v>1</v>
      </c>
      <c r="E2345" t="str">
        <f t="shared" si="36"/>
        <v/>
      </c>
    </row>
    <row r="2346" spans="1:5" x14ac:dyDescent="0.2">
      <c r="A2346" s="4">
        <v>227082071</v>
      </c>
      <c r="B2346">
        <v>1282875</v>
      </c>
      <c r="C2346">
        <f>COUNTIF(Stat!A$2:A$67, B2346)</f>
        <v>0</v>
      </c>
      <c r="D2346" s="17">
        <v>1</v>
      </c>
      <c r="E2346" t="str">
        <f t="shared" si="36"/>
        <v/>
      </c>
    </row>
    <row r="2347" spans="1:5" x14ac:dyDescent="0.2">
      <c r="A2347" s="4">
        <v>227082090</v>
      </c>
      <c r="B2347">
        <v>1282875</v>
      </c>
      <c r="C2347">
        <f>COUNTIF(Stat!A$2:A$67, B2347)</f>
        <v>0</v>
      </c>
      <c r="D2347" s="17">
        <v>1</v>
      </c>
      <c r="E2347" t="str">
        <f t="shared" si="36"/>
        <v/>
      </c>
    </row>
    <row r="2348" spans="1:5" x14ac:dyDescent="0.2">
      <c r="A2348" s="4">
        <v>227082417</v>
      </c>
      <c r="B2348">
        <v>1457303</v>
      </c>
      <c r="C2348">
        <f>COUNTIF(Stat!A$2:A$67, B2348)</f>
        <v>0</v>
      </c>
      <c r="D2348" s="17">
        <v>1</v>
      </c>
      <c r="E2348" t="str">
        <f t="shared" si="36"/>
        <v/>
      </c>
    </row>
    <row r="2349" spans="1:5" x14ac:dyDescent="0.2">
      <c r="A2349" s="4">
        <v>227085151</v>
      </c>
      <c r="B2349">
        <v>763021</v>
      </c>
      <c r="C2349">
        <f>COUNTIF(Stat!A$2:A$67, B2349)</f>
        <v>0</v>
      </c>
      <c r="D2349" s="17">
        <v>1</v>
      </c>
      <c r="E2349" t="str">
        <f t="shared" si="36"/>
        <v/>
      </c>
    </row>
    <row r="2350" spans="1:5" x14ac:dyDescent="0.2">
      <c r="A2350" s="4">
        <v>227090979</v>
      </c>
      <c r="B2350">
        <v>4617812</v>
      </c>
      <c r="C2350">
        <f>COUNTIF(Stat!A$2:A$67, B2350)</f>
        <v>0</v>
      </c>
      <c r="D2350" s="17">
        <v>12</v>
      </c>
      <c r="E2350" t="str">
        <f t="shared" si="36"/>
        <v/>
      </c>
    </row>
    <row r="2351" spans="1:5" x14ac:dyDescent="0.2">
      <c r="A2351" s="4">
        <v>227098355</v>
      </c>
      <c r="B2351">
        <v>783159</v>
      </c>
      <c r="C2351">
        <f>COUNTIF(Stat!A$2:A$67, B2351)</f>
        <v>0</v>
      </c>
      <c r="D2351" s="17">
        <v>12</v>
      </c>
      <c r="E2351" t="str">
        <f t="shared" si="36"/>
        <v/>
      </c>
    </row>
    <row r="2352" spans="1:5" x14ac:dyDescent="0.2">
      <c r="A2352" s="4">
        <v>227099892</v>
      </c>
      <c r="B2352">
        <v>23787541</v>
      </c>
      <c r="C2352">
        <f>COUNTIF(Stat!A$2:A$67, B2352)</f>
        <v>0</v>
      </c>
      <c r="D2352" s="17">
        <v>12</v>
      </c>
      <c r="E2352" t="str">
        <f t="shared" si="36"/>
        <v/>
      </c>
    </row>
    <row r="2353" spans="1:5" x14ac:dyDescent="0.2">
      <c r="A2353" s="4">
        <v>227100681</v>
      </c>
      <c r="B2353">
        <v>24245041</v>
      </c>
      <c r="C2353">
        <f>COUNTIF(Stat!A$2:A$67, B2353)</f>
        <v>0</v>
      </c>
      <c r="D2353" s="17">
        <v>12</v>
      </c>
      <c r="E2353" t="str">
        <f t="shared" si="36"/>
        <v/>
      </c>
    </row>
    <row r="2354" spans="1:5" x14ac:dyDescent="0.2">
      <c r="A2354" s="4">
        <v>227106397</v>
      </c>
      <c r="B2354">
        <v>763021</v>
      </c>
      <c r="C2354">
        <f>COUNTIF(Stat!A$2:A$67, B2354)</f>
        <v>0</v>
      </c>
      <c r="D2354" s="17">
        <v>1</v>
      </c>
      <c r="E2354" t="str">
        <f t="shared" si="36"/>
        <v/>
      </c>
    </row>
    <row r="2355" spans="1:5" x14ac:dyDescent="0.2">
      <c r="A2355" s="4">
        <v>227109773</v>
      </c>
      <c r="B2355">
        <v>20661892</v>
      </c>
      <c r="C2355">
        <f>COUNTIF(Stat!A$2:A$67, B2355)</f>
        <v>0</v>
      </c>
      <c r="D2355" s="17">
        <v>12</v>
      </c>
      <c r="E2355" t="str">
        <f t="shared" si="36"/>
        <v/>
      </c>
    </row>
    <row r="2356" spans="1:5" x14ac:dyDescent="0.2">
      <c r="A2356" s="4">
        <v>227113668</v>
      </c>
      <c r="B2356">
        <v>925227</v>
      </c>
      <c r="C2356">
        <f>COUNTIF(Stat!A$2:A$67, B2356)</f>
        <v>1</v>
      </c>
      <c r="D2356" s="17">
        <v>12</v>
      </c>
      <c r="E2356">
        <f t="shared" si="36"/>
        <v>227113668</v>
      </c>
    </row>
    <row r="2357" spans="1:5" x14ac:dyDescent="0.2">
      <c r="A2357" s="4">
        <v>227116567</v>
      </c>
      <c r="B2357">
        <v>8687792</v>
      </c>
      <c r="C2357">
        <f>COUNTIF(Stat!A$2:A$67, B2357)</f>
        <v>0</v>
      </c>
      <c r="D2357" s="17">
        <v>12</v>
      </c>
      <c r="E2357" t="str">
        <f t="shared" si="36"/>
        <v/>
      </c>
    </row>
    <row r="2358" spans="1:5" x14ac:dyDescent="0.2">
      <c r="A2358" s="4">
        <v>227116640</v>
      </c>
      <c r="B2358">
        <v>18630612</v>
      </c>
      <c r="C2358">
        <f>COUNTIF(Stat!A$2:A$67, B2358)</f>
        <v>0</v>
      </c>
      <c r="D2358" s="17">
        <v>12</v>
      </c>
      <c r="E2358" t="str">
        <f t="shared" si="36"/>
        <v/>
      </c>
    </row>
    <row r="2359" spans="1:5" x14ac:dyDescent="0.2">
      <c r="A2359" s="4">
        <v>227118783</v>
      </c>
      <c r="B2359">
        <v>15251772</v>
      </c>
      <c r="C2359">
        <f>COUNTIF(Stat!A$2:A$67, B2359)</f>
        <v>0</v>
      </c>
      <c r="D2359" s="17">
        <v>1</v>
      </c>
      <c r="E2359" t="str">
        <f t="shared" si="36"/>
        <v/>
      </c>
    </row>
    <row r="2360" spans="1:5" x14ac:dyDescent="0.2">
      <c r="A2360" s="4">
        <v>227118829</v>
      </c>
      <c r="B2360">
        <v>18444232</v>
      </c>
      <c r="C2360">
        <f>COUNTIF(Stat!A$2:A$67, B2360)</f>
        <v>0</v>
      </c>
      <c r="D2360" s="17">
        <v>1</v>
      </c>
      <c r="E2360" t="str">
        <f t="shared" si="36"/>
        <v/>
      </c>
    </row>
    <row r="2361" spans="1:5" x14ac:dyDescent="0.2">
      <c r="A2361" s="4">
        <v>227118857</v>
      </c>
      <c r="B2361">
        <v>23964667</v>
      </c>
      <c r="C2361">
        <f>COUNTIF(Stat!A$2:A$67, B2361)</f>
        <v>0</v>
      </c>
      <c r="D2361" s="17">
        <v>1</v>
      </c>
      <c r="E2361" t="str">
        <f t="shared" si="36"/>
        <v/>
      </c>
    </row>
    <row r="2362" spans="1:5" x14ac:dyDescent="0.2">
      <c r="A2362" s="4">
        <v>227118884</v>
      </c>
      <c r="B2362">
        <v>23530350</v>
      </c>
      <c r="C2362">
        <f>COUNTIF(Stat!A$2:A$67, B2362)</f>
        <v>0</v>
      </c>
      <c r="D2362" s="17">
        <v>1</v>
      </c>
      <c r="E2362" t="str">
        <f t="shared" si="36"/>
        <v/>
      </c>
    </row>
    <row r="2363" spans="1:5" x14ac:dyDescent="0.2">
      <c r="A2363" s="4">
        <v>227118992</v>
      </c>
      <c r="B2363">
        <v>5817072</v>
      </c>
      <c r="C2363">
        <f>COUNTIF(Stat!A$2:A$67, B2363)</f>
        <v>0</v>
      </c>
      <c r="D2363" s="17">
        <v>1</v>
      </c>
      <c r="E2363" t="str">
        <f t="shared" si="36"/>
        <v/>
      </c>
    </row>
    <row r="2364" spans="1:5" x14ac:dyDescent="0.2">
      <c r="A2364" s="4">
        <v>227119770</v>
      </c>
      <c r="B2364">
        <v>24088725</v>
      </c>
      <c r="C2364">
        <f>COUNTIF(Stat!A$2:A$67, B2364)</f>
        <v>0</v>
      </c>
      <c r="D2364" s="17">
        <v>12</v>
      </c>
      <c r="E2364" t="str">
        <f t="shared" si="36"/>
        <v/>
      </c>
    </row>
    <row r="2365" spans="1:5" x14ac:dyDescent="0.2">
      <c r="A2365" s="4">
        <v>227120480</v>
      </c>
      <c r="B2365">
        <v>18043902</v>
      </c>
      <c r="C2365">
        <f>COUNTIF(Stat!A$2:A$67, B2365)</f>
        <v>1</v>
      </c>
      <c r="D2365" s="17">
        <v>12</v>
      </c>
      <c r="E2365">
        <f t="shared" si="36"/>
        <v>227120480</v>
      </c>
    </row>
    <row r="2366" spans="1:5" x14ac:dyDescent="0.2">
      <c r="A2366" s="4">
        <v>227121958</v>
      </c>
      <c r="B2366">
        <v>24179271</v>
      </c>
      <c r="C2366">
        <f>COUNTIF(Stat!A$2:A$67, B2366)</f>
        <v>0</v>
      </c>
      <c r="D2366" s="17">
        <v>12</v>
      </c>
      <c r="E2366" t="str">
        <f t="shared" si="36"/>
        <v/>
      </c>
    </row>
    <row r="2367" spans="1:5" x14ac:dyDescent="0.2">
      <c r="A2367" s="4">
        <v>227122112</v>
      </c>
      <c r="B2367">
        <v>15991352</v>
      </c>
      <c r="C2367">
        <f>COUNTIF(Stat!A$2:A$67, B2367)</f>
        <v>0</v>
      </c>
      <c r="D2367" s="17">
        <v>12</v>
      </c>
      <c r="E2367" t="str">
        <f t="shared" si="36"/>
        <v/>
      </c>
    </row>
    <row r="2368" spans="1:5" x14ac:dyDescent="0.2">
      <c r="A2368" s="4">
        <v>227122402</v>
      </c>
      <c r="B2368">
        <v>10077362</v>
      </c>
      <c r="C2368">
        <f>COUNTIF(Stat!A$2:A$67, B2368)</f>
        <v>0</v>
      </c>
      <c r="D2368" s="17">
        <v>12</v>
      </c>
      <c r="E2368" t="str">
        <f t="shared" si="36"/>
        <v/>
      </c>
    </row>
    <row r="2369" spans="1:5" x14ac:dyDescent="0.2">
      <c r="A2369" s="4">
        <v>227125570</v>
      </c>
      <c r="B2369">
        <v>24275538</v>
      </c>
      <c r="C2369">
        <f>COUNTIF(Stat!A$2:A$67, B2369)</f>
        <v>0</v>
      </c>
      <c r="D2369" s="17">
        <v>1</v>
      </c>
      <c r="E2369" t="str">
        <f t="shared" si="36"/>
        <v/>
      </c>
    </row>
    <row r="2370" spans="1:5" x14ac:dyDescent="0.2">
      <c r="A2370" s="4">
        <v>227125574</v>
      </c>
      <c r="B2370">
        <v>17606382</v>
      </c>
      <c r="C2370">
        <f>COUNTIF(Stat!A$2:A$67, B2370)</f>
        <v>0</v>
      </c>
      <c r="D2370" s="17">
        <v>12</v>
      </c>
      <c r="E2370" t="str">
        <f t="shared" si="36"/>
        <v/>
      </c>
    </row>
    <row r="2371" spans="1:5" x14ac:dyDescent="0.2">
      <c r="A2371" s="4">
        <v>227125939</v>
      </c>
      <c r="B2371">
        <v>674850</v>
      </c>
      <c r="C2371">
        <f>COUNTIF(Stat!A$2:A$67, B2371)</f>
        <v>0</v>
      </c>
      <c r="D2371" s="17">
        <v>12</v>
      </c>
      <c r="E2371" t="str">
        <f t="shared" ref="E2371:E2434" si="37">IF(C2371=1, A2371, "")</f>
        <v/>
      </c>
    </row>
    <row r="2372" spans="1:5" x14ac:dyDescent="0.2">
      <c r="A2372" s="4">
        <v>227126011</v>
      </c>
      <c r="B2372">
        <v>23477826</v>
      </c>
      <c r="C2372">
        <f>COUNTIF(Stat!A$2:A$67, B2372)</f>
        <v>0</v>
      </c>
      <c r="D2372" s="17">
        <v>12</v>
      </c>
      <c r="E2372" t="str">
        <f t="shared" si="37"/>
        <v/>
      </c>
    </row>
    <row r="2373" spans="1:5" x14ac:dyDescent="0.2">
      <c r="A2373" s="4">
        <v>227126163</v>
      </c>
      <c r="B2373">
        <v>19855462</v>
      </c>
      <c r="C2373">
        <f>COUNTIF(Stat!A$2:A$67, B2373)</f>
        <v>0</v>
      </c>
      <c r="D2373" s="17">
        <v>12</v>
      </c>
      <c r="E2373" t="str">
        <f t="shared" si="37"/>
        <v/>
      </c>
    </row>
    <row r="2374" spans="1:5" x14ac:dyDescent="0.2">
      <c r="A2374" s="4">
        <v>227126231</v>
      </c>
      <c r="B2374">
        <v>18959092</v>
      </c>
      <c r="C2374">
        <f>COUNTIF(Stat!A$2:A$67, B2374)</f>
        <v>0</v>
      </c>
      <c r="D2374" s="17">
        <v>12</v>
      </c>
      <c r="E2374" t="str">
        <f t="shared" si="37"/>
        <v/>
      </c>
    </row>
    <row r="2375" spans="1:5" x14ac:dyDescent="0.2">
      <c r="A2375" s="4">
        <v>227126292</v>
      </c>
      <c r="B2375">
        <v>24235297</v>
      </c>
      <c r="C2375">
        <f>COUNTIF(Stat!A$2:A$67, B2375)</f>
        <v>0</v>
      </c>
      <c r="D2375" s="17">
        <v>12</v>
      </c>
      <c r="E2375" t="str">
        <f t="shared" si="37"/>
        <v/>
      </c>
    </row>
    <row r="2376" spans="1:5" x14ac:dyDescent="0.2">
      <c r="A2376" s="4">
        <v>227126319</v>
      </c>
      <c r="B2376">
        <v>24243877</v>
      </c>
      <c r="C2376">
        <f>COUNTIF(Stat!A$2:A$67, B2376)</f>
        <v>0</v>
      </c>
      <c r="D2376" s="17">
        <v>1</v>
      </c>
      <c r="E2376" t="str">
        <f t="shared" si="37"/>
        <v/>
      </c>
    </row>
    <row r="2377" spans="1:5" x14ac:dyDescent="0.2">
      <c r="A2377" s="4">
        <v>227126391</v>
      </c>
      <c r="B2377">
        <v>838852</v>
      </c>
      <c r="C2377">
        <f>COUNTIF(Stat!A$2:A$67, B2377)</f>
        <v>1</v>
      </c>
      <c r="D2377" s="17">
        <v>1</v>
      </c>
      <c r="E2377">
        <f t="shared" si="37"/>
        <v>227126391</v>
      </c>
    </row>
    <row r="2378" spans="1:5" x14ac:dyDescent="0.2">
      <c r="A2378" s="4">
        <v>227127552</v>
      </c>
      <c r="B2378">
        <v>3789242</v>
      </c>
      <c r="C2378">
        <f>COUNTIF(Stat!A$2:A$67, B2378)</f>
        <v>1</v>
      </c>
      <c r="D2378" s="17">
        <v>12</v>
      </c>
      <c r="E2378">
        <f t="shared" si="37"/>
        <v>227127552</v>
      </c>
    </row>
    <row r="2379" spans="1:5" x14ac:dyDescent="0.2">
      <c r="A2379" s="4">
        <v>227127629</v>
      </c>
      <c r="B2379">
        <v>3789242</v>
      </c>
      <c r="C2379">
        <f>COUNTIF(Stat!A$2:A$67, B2379)</f>
        <v>1</v>
      </c>
      <c r="D2379" s="17">
        <v>12</v>
      </c>
      <c r="E2379">
        <f t="shared" si="37"/>
        <v>227127629</v>
      </c>
    </row>
    <row r="2380" spans="1:5" x14ac:dyDescent="0.2">
      <c r="A2380" s="4">
        <v>227128491</v>
      </c>
      <c r="B2380" t="s">
        <v>208</v>
      </c>
      <c r="C2380">
        <f>COUNTIF(Stat!A$2:A$67, B2380)</f>
        <v>0</v>
      </c>
      <c r="D2380" s="17">
        <v>12</v>
      </c>
      <c r="E2380" t="str">
        <f t="shared" si="37"/>
        <v/>
      </c>
    </row>
    <row r="2381" spans="1:5" x14ac:dyDescent="0.2">
      <c r="A2381" s="4">
        <v>227132174</v>
      </c>
      <c r="B2381">
        <v>23776162</v>
      </c>
      <c r="C2381">
        <f>COUNTIF(Stat!A$2:A$67, B2381)</f>
        <v>0</v>
      </c>
      <c r="D2381" s="17">
        <v>12</v>
      </c>
      <c r="E2381" t="str">
        <f t="shared" si="37"/>
        <v/>
      </c>
    </row>
    <row r="2382" spans="1:5" x14ac:dyDescent="0.2">
      <c r="A2382" s="4">
        <v>227134642</v>
      </c>
      <c r="B2382">
        <v>917920</v>
      </c>
      <c r="C2382">
        <f>COUNTIF(Stat!A$2:A$67, B2382)</f>
        <v>0</v>
      </c>
      <c r="D2382" s="17">
        <v>12</v>
      </c>
      <c r="E2382" t="str">
        <f t="shared" si="37"/>
        <v/>
      </c>
    </row>
    <row r="2383" spans="1:5" x14ac:dyDescent="0.2">
      <c r="A2383" s="4">
        <v>227134825</v>
      </c>
      <c r="B2383">
        <v>674855</v>
      </c>
      <c r="C2383">
        <f>COUNTIF(Stat!A$2:A$67, B2383)</f>
        <v>0</v>
      </c>
      <c r="D2383" s="17">
        <v>12</v>
      </c>
      <c r="E2383" t="str">
        <f t="shared" si="37"/>
        <v/>
      </c>
    </row>
    <row r="2384" spans="1:5" x14ac:dyDescent="0.2">
      <c r="A2384" s="4">
        <v>227136072</v>
      </c>
      <c r="B2384" t="s">
        <v>208</v>
      </c>
      <c r="C2384">
        <f>COUNTIF(Stat!A$2:A$67, B2384)</f>
        <v>0</v>
      </c>
      <c r="D2384" s="17">
        <v>12</v>
      </c>
      <c r="E2384" t="str">
        <f t="shared" si="37"/>
        <v/>
      </c>
    </row>
    <row r="2385" spans="1:5" x14ac:dyDescent="0.2">
      <c r="A2385" s="4">
        <v>227136841</v>
      </c>
      <c r="B2385">
        <v>1247459</v>
      </c>
      <c r="C2385">
        <f>COUNTIF(Stat!A$2:A$67, B2385)</f>
        <v>0</v>
      </c>
      <c r="D2385" s="17">
        <v>12</v>
      </c>
      <c r="E2385" t="str">
        <f t="shared" si="37"/>
        <v/>
      </c>
    </row>
    <row r="2386" spans="1:5" x14ac:dyDescent="0.2">
      <c r="A2386" s="4">
        <v>227138262</v>
      </c>
      <c r="B2386">
        <v>17499542</v>
      </c>
      <c r="C2386">
        <f>COUNTIF(Stat!A$2:A$67, B2386)</f>
        <v>0</v>
      </c>
      <c r="D2386" s="17">
        <v>1</v>
      </c>
      <c r="E2386" t="str">
        <f t="shared" si="37"/>
        <v/>
      </c>
    </row>
    <row r="2387" spans="1:5" x14ac:dyDescent="0.2">
      <c r="A2387" s="4">
        <v>227138295</v>
      </c>
      <c r="B2387">
        <v>17499532</v>
      </c>
      <c r="C2387">
        <f>COUNTIF(Stat!A$2:A$67, B2387)</f>
        <v>0</v>
      </c>
      <c r="D2387" s="17">
        <v>1</v>
      </c>
      <c r="E2387" t="str">
        <f t="shared" si="37"/>
        <v/>
      </c>
    </row>
    <row r="2388" spans="1:5" x14ac:dyDescent="0.2">
      <c r="A2388" s="4">
        <v>227138346</v>
      </c>
      <c r="B2388">
        <v>10654802</v>
      </c>
      <c r="C2388">
        <f>COUNTIF(Stat!A$2:A$67, B2388)</f>
        <v>0</v>
      </c>
      <c r="D2388" s="17">
        <v>1</v>
      </c>
      <c r="E2388" t="str">
        <f t="shared" si="37"/>
        <v/>
      </c>
    </row>
    <row r="2389" spans="1:5" x14ac:dyDescent="0.2">
      <c r="A2389" s="4">
        <v>227138886</v>
      </c>
      <c r="B2389">
        <v>1419284</v>
      </c>
      <c r="C2389">
        <f>COUNTIF(Stat!A$2:A$67, B2389)</f>
        <v>0</v>
      </c>
      <c r="D2389" s="17">
        <v>12</v>
      </c>
      <c r="E2389" t="str">
        <f t="shared" si="37"/>
        <v/>
      </c>
    </row>
    <row r="2390" spans="1:5" x14ac:dyDescent="0.2">
      <c r="A2390" s="4">
        <v>227141748</v>
      </c>
      <c r="B2390">
        <v>7042652</v>
      </c>
      <c r="C2390">
        <f>COUNTIF(Stat!A$2:A$67, B2390)</f>
        <v>0</v>
      </c>
      <c r="D2390" s="17">
        <v>12</v>
      </c>
      <c r="E2390" t="str">
        <f t="shared" si="37"/>
        <v/>
      </c>
    </row>
    <row r="2391" spans="1:5" x14ac:dyDescent="0.2">
      <c r="A2391" s="4">
        <v>227142971</v>
      </c>
      <c r="B2391">
        <v>23912888</v>
      </c>
      <c r="C2391">
        <f>COUNTIF(Stat!A$2:A$67, B2391)</f>
        <v>0</v>
      </c>
      <c r="D2391" s="17">
        <v>12</v>
      </c>
      <c r="E2391" t="str">
        <f t="shared" si="37"/>
        <v/>
      </c>
    </row>
    <row r="2392" spans="1:5" x14ac:dyDescent="0.2">
      <c r="A2392" s="4">
        <v>227143435</v>
      </c>
      <c r="B2392" t="s">
        <v>208</v>
      </c>
      <c r="C2392">
        <f>COUNTIF(Stat!A$2:A$67, B2392)</f>
        <v>0</v>
      </c>
      <c r="D2392" s="17">
        <v>1</v>
      </c>
      <c r="E2392" t="str">
        <f t="shared" si="37"/>
        <v/>
      </c>
    </row>
    <row r="2393" spans="1:5" x14ac:dyDescent="0.2">
      <c r="A2393" s="4">
        <v>227143982</v>
      </c>
      <c r="B2393">
        <v>879741</v>
      </c>
      <c r="C2393">
        <f>COUNTIF(Stat!A$2:A$67, B2393)</f>
        <v>0</v>
      </c>
      <c r="D2393" s="17">
        <v>12</v>
      </c>
      <c r="E2393" t="str">
        <f t="shared" si="37"/>
        <v/>
      </c>
    </row>
    <row r="2394" spans="1:5" x14ac:dyDescent="0.2">
      <c r="A2394" s="4">
        <v>227149921</v>
      </c>
      <c r="B2394">
        <v>1438873</v>
      </c>
      <c r="C2394">
        <f>COUNTIF(Stat!A$2:A$67, B2394)</f>
        <v>0</v>
      </c>
      <c r="D2394" s="17">
        <v>12</v>
      </c>
      <c r="E2394" t="str">
        <f t="shared" si="37"/>
        <v/>
      </c>
    </row>
    <row r="2395" spans="1:5" x14ac:dyDescent="0.2">
      <c r="A2395" s="4">
        <v>227153992</v>
      </c>
      <c r="B2395">
        <v>24178750</v>
      </c>
      <c r="C2395">
        <f>COUNTIF(Stat!A$2:A$67, B2395)</f>
        <v>0</v>
      </c>
      <c r="D2395" s="17">
        <v>12</v>
      </c>
      <c r="E2395" t="str">
        <f t="shared" si="37"/>
        <v/>
      </c>
    </row>
    <row r="2396" spans="1:5" x14ac:dyDescent="0.2">
      <c r="A2396" s="4">
        <v>227154091</v>
      </c>
      <c r="B2396">
        <v>24178750</v>
      </c>
      <c r="C2396">
        <f>COUNTIF(Stat!A$2:A$67, B2396)</f>
        <v>0</v>
      </c>
      <c r="D2396" s="17">
        <v>12</v>
      </c>
      <c r="E2396" t="str">
        <f t="shared" si="37"/>
        <v/>
      </c>
    </row>
    <row r="2397" spans="1:5" x14ac:dyDescent="0.2">
      <c r="A2397" s="4">
        <v>227162572</v>
      </c>
      <c r="B2397">
        <v>23491338</v>
      </c>
      <c r="C2397">
        <f>COUNTIF(Stat!A$2:A$67, B2397)</f>
        <v>0</v>
      </c>
      <c r="D2397" s="17">
        <v>12</v>
      </c>
      <c r="E2397" t="str">
        <f t="shared" si="37"/>
        <v/>
      </c>
    </row>
    <row r="2398" spans="1:5" x14ac:dyDescent="0.2">
      <c r="A2398" s="4">
        <v>227162942</v>
      </c>
      <c r="B2398">
        <v>985429</v>
      </c>
      <c r="C2398">
        <f>COUNTIF(Stat!A$2:A$67, B2398)</f>
        <v>0</v>
      </c>
      <c r="D2398" s="17">
        <v>12</v>
      </c>
      <c r="E2398" t="str">
        <f t="shared" si="37"/>
        <v/>
      </c>
    </row>
    <row r="2399" spans="1:5" x14ac:dyDescent="0.2">
      <c r="A2399" s="4">
        <v>227163230</v>
      </c>
      <c r="B2399">
        <v>1009923</v>
      </c>
      <c r="C2399">
        <f>COUNTIF(Stat!A$2:A$67, B2399)</f>
        <v>0</v>
      </c>
      <c r="D2399" s="17">
        <v>12</v>
      </c>
      <c r="E2399" t="str">
        <f t="shared" si="37"/>
        <v/>
      </c>
    </row>
    <row r="2400" spans="1:5" x14ac:dyDescent="0.2">
      <c r="A2400" s="4">
        <v>227163459</v>
      </c>
      <c r="B2400">
        <v>24238146</v>
      </c>
      <c r="C2400">
        <f>COUNTIF(Stat!A$2:A$67, B2400)</f>
        <v>0</v>
      </c>
      <c r="D2400" s="17">
        <v>12</v>
      </c>
      <c r="E2400" t="str">
        <f t="shared" si="37"/>
        <v/>
      </c>
    </row>
    <row r="2401" spans="1:5" x14ac:dyDescent="0.2">
      <c r="A2401" s="4">
        <v>227163494</v>
      </c>
      <c r="B2401">
        <v>1281474</v>
      </c>
      <c r="C2401">
        <f>COUNTIF(Stat!A$2:A$67, B2401)</f>
        <v>0</v>
      </c>
      <c r="D2401" s="17">
        <v>1</v>
      </c>
      <c r="E2401" t="str">
        <f t="shared" si="37"/>
        <v/>
      </c>
    </row>
    <row r="2402" spans="1:5" x14ac:dyDescent="0.2">
      <c r="A2402" s="4">
        <v>227167538</v>
      </c>
      <c r="B2402">
        <v>807439</v>
      </c>
      <c r="C2402">
        <f>COUNTIF(Stat!A$2:A$67, B2402)</f>
        <v>0</v>
      </c>
      <c r="D2402" s="17">
        <v>12</v>
      </c>
      <c r="E2402" t="str">
        <f t="shared" si="37"/>
        <v/>
      </c>
    </row>
    <row r="2403" spans="1:5" x14ac:dyDescent="0.2">
      <c r="A2403" s="4">
        <v>227171102</v>
      </c>
      <c r="B2403">
        <v>24238752</v>
      </c>
      <c r="C2403">
        <f>COUNTIF(Stat!A$2:A$67, B2403)</f>
        <v>0</v>
      </c>
      <c r="D2403" s="17">
        <v>12</v>
      </c>
      <c r="E2403" t="str">
        <f t="shared" si="37"/>
        <v/>
      </c>
    </row>
    <row r="2404" spans="1:5" x14ac:dyDescent="0.2">
      <c r="A2404" s="4">
        <v>227172184</v>
      </c>
      <c r="B2404">
        <v>17049542</v>
      </c>
      <c r="C2404">
        <f>COUNTIF(Stat!A$2:A$67, B2404)</f>
        <v>0</v>
      </c>
      <c r="D2404" s="17">
        <v>12</v>
      </c>
      <c r="E2404" t="str">
        <f t="shared" si="37"/>
        <v/>
      </c>
    </row>
    <row r="2405" spans="1:5" x14ac:dyDescent="0.2">
      <c r="A2405" s="4">
        <v>227173055</v>
      </c>
      <c r="B2405">
        <v>12458192</v>
      </c>
      <c r="C2405">
        <f>COUNTIF(Stat!A$2:A$67, B2405)</f>
        <v>0</v>
      </c>
      <c r="D2405" s="17">
        <v>12</v>
      </c>
      <c r="E2405" t="str">
        <f t="shared" si="37"/>
        <v/>
      </c>
    </row>
    <row r="2406" spans="1:5" x14ac:dyDescent="0.2">
      <c r="A2406" s="4">
        <v>227174210</v>
      </c>
      <c r="B2406">
        <v>24032308</v>
      </c>
      <c r="C2406">
        <f>COUNTIF(Stat!A$2:A$67, B2406)</f>
        <v>0</v>
      </c>
      <c r="D2406" s="17">
        <v>12</v>
      </c>
      <c r="E2406" t="str">
        <f t="shared" si="37"/>
        <v/>
      </c>
    </row>
    <row r="2407" spans="1:5" x14ac:dyDescent="0.2">
      <c r="A2407" s="4">
        <v>227175926</v>
      </c>
      <c r="B2407">
        <v>1548432</v>
      </c>
      <c r="C2407">
        <f>COUNTIF(Stat!A$2:A$67, B2407)</f>
        <v>0</v>
      </c>
      <c r="D2407" s="17">
        <v>12</v>
      </c>
      <c r="E2407" t="str">
        <f t="shared" si="37"/>
        <v/>
      </c>
    </row>
    <row r="2408" spans="1:5" x14ac:dyDescent="0.2">
      <c r="A2408" s="4">
        <v>227177343</v>
      </c>
      <c r="B2408">
        <v>24239186</v>
      </c>
      <c r="C2408">
        <f>COUNTIF(Stat!A$2:A$67, B2408)</f>
        <v>0</v>
      </c>
      <c r="D2408" s="17">
        <v>12</v>
      </c>
      <c r="E2408" t="str">
        <f t="shared" si="37"/>
        <v/>
      </c>
    </row>
    <row r="2409" spans="1:5" x14ac:dyDescent="0.2">
      <c r="A2409" s="4">
        <v>227178797</v>
      </c>
      <c r="B2409">
        <v>15995962</v>
      </c>
      <c r="C2409">
        <f>COUNTIF(Stat!A$2:A$67, B2409)</f>
        <v>0</v>
      </c>
      <c r="D2409" s="17">
        <v>12</v>
      </c>
      <c r="E2409" t="str">
        <f t="shared" si="37"/>
        <v/>
      </c>
    </row>
    <row r="2410" spans="1:5" x14ac:dyDescent="0.2">
      <c r="A2410" s="4">
        <v>227185172</v>
      </c>
      <c r="B2410">
        <v>21814002</v>
      </c>
      <c r="C2410">
        <f>COUNTIF(Stat!A$2:A$67, B2410)</f>
        <v>1</v>
      </c>
      <c r="D2410" s="17">
        <v>12</v>
      </c>
      <c r="E2410">
        <f t="shared" si="37"/>
        <v>227185172</v>
      </c>
    </row>
    <row r="2411" spans="1:5" x14ac:dyDescent="0.2">
      <c r="A2411" s="4">
        <v>227187463</v>
      </c>
      <c r="B2411">
        <v>674836</v>
      </c>
      <c r="C2411">
        <f>COUNTIF(Stat!A$2:A$67, B2411)</f>
        <v>0</v>
      </c>
      <c r="D2411" s="17">
        <v>12</v>
      </c>
      <c r="E2411" t="str">
        <f t="shared" si="37"/>
        <v/>
      </c>
    </row>
    <row r="2412" spans="1:5" x14ac:dyDescent="0.2">
      <c r="A2412" s="4">
        <v>227189611</v>
      </c>
      <c r="B2412">
        <v>814077</v>
      </c>
      <c r="C2412">
        <f>COUNTIF(Stat!A$2:A$67, B2412)</f>
        <v>0</v>
      </c>
      <c r="D2412" s="17">
        <v>12</v>
      </c>
      <c r="E2412" t="str">
        <f t="shared" si="37"/>
        <v/>
      </c>
    </row>
    <row r="2413" spans="1:5" x14ac:dyDescent="0.2">
      <c r="A2413" s="4">
        <v>227190331</v>
      </c>
      <c r="B2413">
        <v>23953443</v>
      </c>
      <c r="C2413">
        <f>COUNTIF(Stat!A$2:A$67, B2413)</f>
        <v>0</v>
      </c>
      <c r="D2413" s="17">
        <v>12</v>
      </c>
      <c r="E2413" t="str">
        <f t="shared" si="37"/>
        <v/>
      </c>
    </row>
    <row r="2414" spans="1:5" x14ac:dyDescent="0.2">
      <c r="A2414" s="4">
        <v>227190945</v>
      </c>
      <c r="B2414">
        <v>24079617</v>
      </c>
      <c r="C2414">
        <f>COUNTIF(Stat!A$2:A$67, B2414)</f>
        <v>0</v>
      </c>
      <c r="D2414" s="17">
        <v>12</v>
      </c>
      <c r="E2414" t="str">
        <f t="shared" si="37"/>
        <v/>
      </c>
    </row>
    <row r="2415" spans="1:5" x14ac:dyDescent="0.2">
      <c r="A2415" s="4">
        <v>227195316</v>
      </c>
      <c r="B2415">
        <v>24152647</v>
      </c>
      <c r="C2415">
        <f>COUNTIF(Stat!A$2:A$67, B2415)</f>
        <v>0</v>
      </c>
      <c r="D2415" s="17">
        <v>12</v>
      </c>
      <c r="E2415" t="str">
        <f t="shared" si="37"/>
        <v/>
      </c>
    </row>
    <row r="2416" spans="1:5" x14ac:dyDescent="0.2">
      <c r="A2416" s="4">
        <v>227195608</v>
      </c>
      <c r="B2416" t="s">
        <v>208</v>
      </c>
      <c r="C2416">
        <f>COUNTIF(Stat!A$2:A$67, B2416)</f>
        <v>0</v>
      </c>
      <c r="D2416" s="17">
        <v>12</v>
      </c>
      <c r="E2416" t="str">
        <f t="shared" si="37"/>
        <v/>
      </c>
    </row>
    <row r="2417" spans="1:5" x14ac:dyDescent="0.2">
      <c r="A2417" s="4">
        <v>227196093</v>
      </c>
      <c r="B2417">
        <v>434364</v>
      </c>
      <c r="C2417">
        <f>COUNTIF(Stat!A$2:A$67, B2417)</f>
        <v>0</v>
      </c>
      <c r="D2417" s="17">
        <v>12</v>
      </c>
      <c r="E2417" t="str">
        <f t="shared" si="37"/>
        <v/>
      </c>
    </row>
    <row r="2418" spans="1:5" x14ac:dyDescent="0.2">
      <c r="A2418" s="4">
        <v>227203259</v>
      </c>
      <c r="B2418">
        <v>23887796</v>
      </c>
      <c r="C2418">
        <f>COUNTIF(Stat!A$2:A$67, B2418)</f>
        <v>0</v>
      </c>
      <c r="D2418" s="17">
        <v>12</v>
      </c>
      <c r="E2418" t="str">
        <f t="shared" si="37"/>
        <v/>
      </c>
    </row>
    <row r="2419" spans="1:5" x14ac:dyDescent="0.2">
      <c r="A2419" s="4">
        <v>227203330</v>
      </c>
      <c r="B2419" t="s">
        <v>208</v>
      </c>
      <c r="C2419">
        <f>COUNTIF(Stat!A$2:A$67, B2419)</f>
        <v>0</v>
      </c>
      <c r="D2419" s="17">
        <v>1</v>
      </c>
      <c r="E2419" t="str">
        <f t="shared" si="37"/>
        <v/>
      </c>
    </row>
    <row r="2420" spans="1:5" x14ac:dyDescent="0.2">
      <c r="A2420" s="4">
        <v>227203668</v>
      </c>
      <c r="B2420">
        <v>216309</v>
      </c>
      <c r="C2420">
        <f>COUNTIF(Stat!A$2:A$67, B2420)</f>
        <v>0</v>
      </c>
      <c r="D2420" s="17">
        <v>12</v>
      </c>
      <c r="E2420" t="str">
        <f t="shared" si="37"/>
        <v/>
      </c>
    </row>
    <row r="2421" spans="1:5" x14ac:dyDescent="0.2">
      <c r="A2421" s="4">
        <v>227203686</v>
      </c>
      <c r="B2421">
        <v>216309</v>
      </c>
      <c r="C2421">
        <f>COUNTIF(Stat!A$2:A$67, B2421)</f>
        <v>0</v>
      </c>
      <c r="D2421" s="17">
        <v>12</v>
      </c>
      <c r="E2421" t="str">
        <f t="shared" si="37"/>
        <v/>
      </c>
    </row>
    <row r="2422" spans="1:5" x14ac:dyDescent="0.2">
      <c r="A2422" s="4">
        <v>227206820</v>
      </c>
      <c r="B2422">
        <v>24208985</v>
      </c>
      <c r="C2422">
        <f>COUNTIF(Stat!A$2:A$67, B2422)</f>
        <v>0</v>
      </c>
      <c r="D2422" s="17">
        <v>1</v>
      </c>
      <c r="E2422" t="str">
        <f t="shared" si="37"/>
        <v/>
      </c>
    </row>
    <row r="2423" spans="1:5" x14ac:dyDescent="0.2">
      <c r="A2423" s="4">
        <v>227208391</v>
      </c>
      <c r="B2423">
        <v>24137872</v>
      </c>
      <c r="C2423">
        <f>COUNTIF(Stat!A$2:A$67, B2423)</f>
        <v>0</v>
      </c>
      <c r="D2423" s="17">
        <v>12</v>
      </c>
      <c r="E2423" t="str">
        <f t="shared" si="37"/>
        <v/>
      </c>
    </row>
    <row r="2424" spans="1:5" x14ac:dyDescent="0.2">
      <c r="A2424" s="4">
        <v>227210982</v>
      </c>
      <c r="B2424">
        <v>24241710</v>
      </c>
      <c r="C2424">
        <f>COUNTIF(Stat!A$2:A$67, B2424)</f>
        <v>0</v>
      </c>
      <c r="D2424" s="17">
        <v>12</v>
      </c>
      <c r="E2424" t="str">
        <f t="shared" si="37"/>
        <v/>
      </c>
    </row>
    <row r="2425" spans="1:5" x14ac:dyDescent="0.2">
      <c r="A2425" s="4">
        <v>227212073</v>
      </c>
      <c r="B2425">
        <v>1553485</v>
      </c>
      <c r="C2425">
        <f>COUNTIF(Stat!A$2:A$67, B2425)</f>
        <v>0</v>
      </c>
      <c r="D2425" s="17">
        <v>12</v>
      </c>
      <c r="E2425" t="str">
        <f t="shared" si="37"/>
        <v/>
      </c>
    </row>
    <row r="2426" spans="1:5" x14ac:dyDescent="0.2">
      <c r="A2426" s="4">
        <v>227212130</v>
      </c>
      <c r="B2426">
        <v>24029491</v>
      </c>
      <c r="C2426">
        <f>COUNTIF(Stat!A$2:A$67, B2426)</f>
        <v>0</v>
      </c>
      <c r="D2426" s="17">
        <v>12</v>
      </c>
      <c r="E2426" t="str">
        <f t="shared" si="37"/>
        <v/>
      </c>
    </row>
    <row r="2427" spans="1:5" x14ac:dyDescent="0.2">
      <c r="A2427" s="4">
        <v>227216735</v>
      </c>
      <c r="B2427">
        <v>11689642</v>
      </c>
      <c r="C2427">
        <f>COUNTIF(Stat!A$2:A$67, B2427)</f>
        <v>0</v>
      </c>
      <c r="D2427" s="17">
        <v>12</v>
      </c>
      <c r="E2427" t="str">
        <f t="shared" si="37"/>
        <v/>
      </c>
    </row>
    <row r="2428" spans="1:5" x14ac:dyDescent="0.2">
      <c r="A2428" s="4">
        <v>227225700</v>
      </c>
      <c r="B2428">
        <v>24242668</v>
      </c>
      <c r="C2428">
        <f>COUNTIF(Stat!A$2:A$67, B2428)</f>
        <v>0</v>
      </c>
      <c r="D2428" s="17">
        <v>12</v>
      </c>
      <c r="E2428" t="str">
        <f t="shared" si="37"/>
        <v/>
      </c>
    </row>
    <row r="2429" spans="1:5" x14ac:dyDescent="0.2">
      <c r="A2429" s="4">
        <v>227230612</v>
      </c>
      <c r="B2429">
        <v>15576512</v>
      </c>
      <c r="C2429">
        <f>COUNTIF(Stat!A$2:A$67, B2429)</f>
        <v>0</v>
      </c>
      <c r="D2429" s="17">
        <v>1</v>
      </c>
      <c r="E2429" t="str">
        <f t="shared" si="37"/>
        <v/>
      </c>
    </row>
    <row r="2430" spans="1:5" x14ac:dyDescent="0.2">
      <c r="A2430" s="4">
        <v>227231463</v>
      </c>
      <c r="B2430">
        <v>13426032</v>
      </c>
      <c r="C2430">
        <f>COUNTIF(Stat!A$2:A$67, B2430)</f>
        <v>0</v>
      </c>
      <c r="D2430" s="17">
        <v>12</v>
      </c>
      <c r="E2430" t="str">
        <f t="shared" si="37"/>
        <v/>
      </c>
    </row>
    <row r="2431" spans="1:5" x14ac:dyDescent="0.2">
      <c r="A2431" s="4">
        <v>227237264</v>
      </c>
      <c r="B2431">
        <v>20983392</v>
      </c>
      <c r="C2431">
        <f>COUNTIF(Stat!A$2:A$67, B2431)</f>
        <v>0</v>
      </c>
      <c r="D2431" s="17">
        <v>12</v>
      </c>
      <c r="E2431" t="str">
        <f t="shared" si="37"/>
        <v/>
      </c>
    </row>
    <row r="2432" spans="1:5" x14ac:dyDescent="0.2">
      <c r="A2432" s="4">
        <v>227238745</v>
      </c>
      <c r="B2432" t="s">
        <v>208</v>
      </c>
      <c r="C2432">
        <f>COUNTIF(Stat!A$2:A$67, B2432)</f>
        <v>0</v>
      </c>
      <c r="D2432" s="17">
        <v>1</v>
      </c>
      <c r="E2432" t="str">
        <f t="shared" si="37"/>
        <v/>
      </c>
    </row>
    <row r="2433" spans="1:5" x14ac:dyDescent="0.2">
      <c r="A2433" s="4">
        <v>227238922</v>
      </c>
      <c r="B2433">
        <v>24267815</v>
      </c>
      <c r="C2433">
        <f>COUNTIF(Stat!A$2:A$67, B2433)</f>
        <v>0</v>
      </c>
      <c r="D2433" s="17">
        <v>12</v>
      </c>
      <c r="E2433" t="str">
        <f t="shared" si="37"/>
        <v/>
      </c>
    </row>
    <row r="2434" spans="1:5" x14ac:dyDescent="0.2">
      <c r="A2434" s="4">
        <v>227247316</v>
      </c>
      <c r="B2434">
        <v>24274694</v>
      </c>
      <c r="C2434">
        <f>COUNTIF(Stat!A$2:A$67, B2434)</f>
        <v>0</v>
      </c>
      <c r="D2434" s="17">
        <v>1</v>
      </c>
      <c r="E2434" t="str">
        <f t="shared" si="37"/>
        <v/>
      </c>
    </row>
    <row r="2435" spans="1:5" x14ac:dyDescent="0.2">
      <c r="A2435" s="4">
        <v>227248304</v>
      </c>
      <c r="B2435">
        <v>24243990</v>
      </c>
      <c r="C2435">
        <f>COUNTIF(Stat!A$2:A$67, B2435)</f>
        <v>1</v>
      </c>
      <c r="D2435" s="17">
        <v>1</v>
      </c>
      <c r="E2435">
        <f t="shared" ref="E2435:E2498" si="38">IF(C2435=1, A2435, "")</f>
        <v>227248304</v>
      </c>
    </row>
    <row r="2436" spans="1:5" x14ac:dyDescent="0.2">
      <c r="A2436" s="4">
        <v>227250774</v>
      </c>
      <c r="B2436" t="s">
        <v>208</v>
      </c>
      <c r="C2436">
        <f>COUNTIF(Stat!A$2:A$67, B2436)</f>
        <v>0</v>
      </c>
      <c r="D2436" s="17">
        <v>12</v>
      </c>
      <c r="E2436" t="str">
        <f t="shared" si="38"/>
        <v/>
      </c>
    </row>
    <row r="2437" spans="1:5" x14ac:dyDescent="0.2">
      <c r="A2437" s="4">
        <v>227255676</v>
      </c>
      <c r="B2437" t="s">
        <v>208</v>
      </c>
      <c r="C2437">
        <f>COUNTIF(Stat!A$2:A$67, B2437)</f>
        <v>0</v>
      </c>
      <c r="D2437" s="17">
        <v>12</v>
      </c>
      <c r="E2437" t="str">
        <f t="shared" si="38"/>
        <v/>
      </c>
    </row>
    <row r="2438" spans="1:5" x14ac:dyDescent="0.2">
      <c r="A2438" s="4">
        <v>227265191</v>
      </c>
      <c r="B2438">
        <v>21149832</v>
      </c>
      <c r="C2438">
        <f>COUNTIF(Stat!A$2:A$67, B2438)</f>
        <v>0</v>
      </c>
      <c r="D2438" s="17">
        <v>12</v>
      </c>
      <c r="E2438" t="str">
        <f t="shared" si="38"/>
        <v/>
      </c>
    </row>
    <row r="2439" spans="1:5" x14ac:dyDescent="0.2">
      <c r="A2439" s="4">
        <v>227265207</v>
      </c>
      <c r="B2439">
        <v>13269782</v>
      </c>
      <c r="C2439">
        <f>COUNTIF(Stat!A$2:A$67, B2439)</f>
        <v>0</v>
      </c>
      <c r="D2439" s="17">
        <v>12</v>
      </c>
      <c r="E2439" t="str">
        <f t="shared" si="38"/>
        <v/>
      </c>
    </row>
    <row r="2440" spans="1:5" x14ac:dyDescent="0.2">
      <c r="A2440" s="4">
        <v>227268827</v>
      </c>
      <c r="B2440">
        <v>24225744</v>
      </c>
      <c r="C2440">
        <f>COUNTIF(Stat!A$2:A$67, B2440)</f>
        <v>0</v>
      </c>
      <c r="D2440" s="17">
        <v>1</v>
      </c>
      <c r="E2440" t="str">
        <f t="shared" si="38"/>
        <v/>
      </c>
    </row>
    <row r="2441" spans="1:5" x14ac:dyDescent="0.2">
      <c r="A2441" s="4">
        <v>227272089</v>
      </c>
      <c r="B2441">
        <v>17049542</v>
      </c>
      <c r="C2441">
        <f>COUNTIF(Stat!A$2:A$67, B2441)</f>
        <v>0</v>
      </c>
      <c r="D2441" s="17">
        <v>12</v>
      </c>
      <c r="E2441" t="str">
        <f t="shared" si="38"/>
        <v/>
      </c>
    </row>
    <row r="2442" spans="1:5" x14ac:dyDescent="0.2">
      <c r="A2442" s="4">
        <v>227272118</v>
      </c>
      <c r="B2442">
        <v>23682801</v>
      </c>
      <c r="C2442">
        <f>COUNTIF(Stat!A$2:A$67, B2442)</f>
        <v>0</v>
      </c>
      <c r="D2442" s="17">
        <v>12</v>
      </c>
      <c r="E2442" t="str">
        <f t="shared" si="38"/>
        <v/>
      </c>
    </row>
    <row r="2443" spans="1:5" x14ac:dyDescent="0.2">
      <c r="A2443" s="4">
        <v>227272786</v>
      </c>
      <c r="B2443">
        <v>24245808</v>
      </c>
      <c r="C2443">
        <f>COUNTIF(Stat!A$2:A$67, B2443)</f>
        <v>1</v>
      </c>
      <c r="D2443" s="17">
        <v>1</v>
      </c>
      <c r="E2443">
        <f t="shared" si="38"/>
        <v>227272786</v>
      </c>
    </row>
    <row r="2444" spans="1:5" x14ac:dyDescent="0.2">
      <c r="A2444" s="4">
        <v>227273989</v>
      </c>
      <c r="B2444">
        <v>23586831</v>
      </c>
      <c r="C2444">
        <f>COUNTIF(Stat!A$2:A$67, B2444)</f>
        <v>0</v>
      </c>
      <c r="D2444" s="17">
        <v>12</v>
      </c>
      <c r="E2444" t="str">
        <f t="shared" si="38"/>
        <v/>
      </c>
    </row>
    <row r="2445" spans="1:5" x14ac:dyDescent="0.2">
      <c r="A2445" s="4">
        <v>227275300</v>
      </c>
      <c r="B2445">
        <v>6330612</v>
      </c>
      <c r="C2445">
        <f>COUNTIF(Stat!A$2:A$67, B2445)</f>
        <v>0</v>
      </c>
      <c r="D2445" s="17">
        <v>12</v>
      </c>
      <c r="E2445" t="str">
        <f t="shared" si="38"/>
        <v/>
      </c>
    </row>
    <row r="2446" spans="1:5" x14ac:dyDescent="0.2">
      <c r="A2446" s="4">
        <v>227278919</v>
      </c>
      <c r="B2446">
        <v>24243877</v>
      </c>
      <c r="C2446">
        <f>COUNTIF(Stat!A$2:A$67, B2446)</f>
        <v>0</v>
      </c>
      <c r="D2446" s="17">
        <v>12</v>
      </c>
      <c r="E2446" t="str">
        <f t="shared" si="38"/>
        <v/>
      </c>
    </row>
    <row r="2447" spans="1:5" x14ac:dyDescent="0.2">
      <c r="A2447" s="4">
        <v>227281622</v>
      </c>
      <c r="B2447">
        <v>2211961</v>
      </c>
      <c r="C2447">
        <f>COUNTIF(Stat!A$2:A$67, B2447)</f>
        <v>0</v>
      </c>
      <c r="D2447" s="17">
        <v>1</v>
      </c>
      <c r="E2447" t="str">
        <f t="shared" si="38"/>
        <v/>
      </c>
    </row>
    <row r="2448" spans="1:5" x14ac:dyDescent="0.2">
      <c r="A2448" s="4">
        <v>227282993</v>
      </c>
      <c r="B2448">
        <v>1553485</v>
      </c>
      <c r="C2448">
        <f>COUNTIF(Stat!A$2:A$67, B2448)</f>
        <v>0</v>
      </c>
      <c r="D2448" s="17">
        <v>12</v>
      </c>
      <c r="E2448" t="str">
        <f t="shared" si="38"/>
        <v/>
      </c>
    </row>
    <row r="2449" spans="1:5" x14ac:dyDescent="0.2">
      <c r="A2449" s="4">
        <v>227283012</v>
      </c>
      <c r="B2449">
        <v>16873602</v>
      </c>
      <c r="C2449">
        <f>COUNTIF(Stat!A$2:A$67, B2449)</f>
        <v>0</v>
      </c>
      <c r="D2449" s="17">
        <v>12</v>
      </c>
      <c r="E2449" t="str">
        <f t="shared" si="38"/>
        <v/>
      </c>
    </row>
    <row r="2450" spans="1:5" x14ac:dyDescent="0.2">
      <c r="A2450" s="4">
        <v>227283205</v>
      </c>
      <c r="B2450">
        <v>23875882</v>
      </c>
      <c r="C2450">
        <f>COUNTIF(Stat!A$2:A$67, B2450)</f>
        <v>1</v>
      </c>
      <c r="D2450" s="17">
        <v>12</v>
      </c>
      <c r="E2450">
        <f t="shared" si="38"/>
        <v>227283205</v>
      </c>
    </row>
    <row r="2451" spans="1:5" x14ac:dyDescent="0.2">
      <c r="A2451" s="4">
        <v>227283781</v>
      </c>
      <c r="B2451">
        <v>674837</v>
      </c>
      <c r="C2451">
        <f>COUNTIF(Stat!A$2:A$67, B2451)</f>
        <v>0</v>
      </c>
      <c r="D2451" s="17">
        <v>1</v>
      </c>
      <c r="E2451" t="str">
        <f t="shared" si="38"/>
        <v/>
      </c>
    </row>
    <row r="2452" spans="1:5" x14ac:dyDescent="0.2">
      <c r="A2452" s="4">
        <v>227283911</v>
      </c>
      <c r="B2452">
        <v>24246636</v>
      </c>
      <c r="C2452">
        <f>COUNTIF(Stat!A$2:A$67, B2452)</f>
        <v>0</v>
      </c>
      <c r="D2452" s="17">
        <v>12</v>
      </c>
      <c r="E2452" t="str">
        <f t="shared" si="38"/>
        <v/>
      </c>
    </row>
    <row r="2453" spans="1:5" x14ac:dyDescent="0.2">
      <c r="A2453" s="4">
        <v>227287629</v>
      </c>
      <c r="B2453">
        <v>14993772</v>
      </c>
      <c r="C2453">
        <f>COUNTIF(Stat!A$2:A$67, B2453)</f>
        <v>0</v>
      </c>
      <c r="D2453" s="17">
        <v>1</v>
      </c>
      <c r="E2453" t="str">
        <f t="shared" si="38"/>
        <v/>
      </c>
    </row>
    <row r="2454" spans="1:5" x14ac:dyDescent="0.2">
      <c r="A2454" s="4">
        <v>227291089</v>
      </c>
      <c r="B2454">
        <v>24247282</v>
      </c>
      <c r="C2454">
        <f>COUNTIF(Stat!A$2:A$67, B2454)</f>
        <v>0</v>
      </c>
      <c r="D2454" s="17">
        <v>12</v>
      </c>
      <c r="E2454" t="str">
        <f t="shared" si="38"/>
        <v/>
      </c>
    </row>
    <row r="2455" spans="1:5" x14ac:dyDescent="0.2">
      <c r="A2455" s="4">
        <v>227292021</v>
      </c>
      <c r="B2455">
        <v>4759112</v>
      </c>
      <c r="C2455">
        <f>COUNTIF(Stat!A$2:A$67, B2455)</f>
        <v>0</v>
      </c>
      <c r="D2455" s="17">
        <v>12</v>
      </c>
      <c r="E2455" t="str">
        <f t="shared" si="38"/>
        <v/>
      </c>
    </row>
    <row r="2456" spans="1:5" x14ac:dyDescent="0.2">
      <c r="A2456" s="4">
        <v>227292726</v>
      </c>
      <c r="B2456">
        <v>22100192</v>
      </c>
      <c r="C2456">
        <f>COUNTIF(Stat!A$2:A$67, B2456)</f>
        <v>0</v>
      </c>
      <c r="D2456" s="17">
        <v>12</v>
      </c>
      <c r="E2456" t="str">
        <f t="shared" si="38"/>
        <v/>
      </c>
    </row>
    <row r="2457" spans="1:5" x14ac:dyDescent="0.2">
      <c r="A2457" s="4">
        <v>227293834</v>
      </c>
      <c r="B2457">
        <v>23670776</v>
      </c>
      <c r="C2457">
        <f>COUNTIF(Stat!A$2:A$67, B2457)</f>
        <v>0</v>
      </c>
      <c r="D2457" s="17">
        <v>1</v>
      </c>
      <c r="E2457" t="str">
        <f t="shared" si="38"/>
        <v/>
      </c>
    </row>
    <row r="2458" spans="1:5" x14ac:dyDescent="0.2">
      <c r="A2458" s="4">
        <v>227295238</v>
      </c>
      <c r="B2458">
        <v>24140617</v>
      </c>
      <c r="C2458">
        <f>COUNTIF(Stat!A$2:A$67, B2458)</f>
        <v>1</v>
      </c>
      <c r="D2458" s="17">
        <v>12</v>
      </c>
      <c r="E2458">
        <f t="shared" si="38"/>
        <v>227295238</v>
      </c>
    </row>
    <row r="2459" spans="1:5" x14ac:dyDescent="0.2">
      <c r="A2459" s="4">
        <v>227300298</v>
      </c>
      <c r="B2459">
        <v>23943094</v>
      </c>
      <c r="C2459">
        <f>COUNTIF(Stat!A$2:A$67, B2459)</f>
        <v>0</v>
      </c>
      <c r="D2459" s="17">
        <v>1</v>
      </c>
      <c r="E2459" t="str">
        <f t="shared" si="38"/>
        <v/>
      </c>
    </row>
    <row r="2460" spans="1:5" x14ac:dyDescent="0.2">
      <c r="A2460" s="4">
        <v>227301017</v>
      </c>
      <c r="B2460">
        <v>24248408</v>
      </c>
      <c r="C2460">
        <f>COUNTIF(Stat!A$2:A$67, B2460)</f>
        <v>0</v>
      </c>
      <c r="D2460" s="17">
        <v>12</v>
      </c>
      <c r="E2460" t="str">
        <f t="shared" si="38"/>
        <v/>
      </c>
    </row>
    <row r="2461" spans="1:5" x14ac:dyDescent="0.2">
      <c r="A2461" s="4">
        <v>227301121</v>
      </c>
      <c r="B2461">
        <v>24248408</v>
      </c>
      <c r="C2461">
        <f>COUNTIF(Stat!A$2:A$67, B2461)</f>
        <v>0</v>
      </c>
      <c r="D2461" s="17">
        <v>12</v>
      </c>
      <c r="E2461" t="str">
        <f t="shared" si="38"/>
        <v/>
      </c>
    </row>
    <row r="2462" spans="1:5" x14ac:dyDescent="0.2">
      <c r="A2462" s="4">
        <v>227301178</v>
      </c>
      <c r="B2462">
        <v>24248408</v>
      </c>
      <c r="C2462">
        <f>COUNTIF(Stat!A$2:A$67, B2462)</f>
        <v>0</v>
      </c>
      <c r="D2462" s="17">
        <v>12</v>
      </c>
      <c r="E2462" t="str">
        <f t="shared" si="38"/>
        <v/>
      </c>
    </row>
    <row r="2463" spans="1:5" x14ac:dyDescent="0.2">
      <c r="A2463" s="4">
        <v>227306113</v>
      </c>
      <c r="B2463">
        <v>1345590</v>
      </c>
      <c r="C2463">
        <f>COUNTIF(Stat!A$2:A$67, B2463)</f>
        <v>0</v>
      </c>
      <c r="D2463" s="17">
        <v>12</v>
      </c>
      <c r="E2463" t="str">
        <f t="shared" si="38"/>
        <v/>
      </c>
    </row>
    <row r="2464" spans="1:5" x14ac:dyDescent="0.2">
      <c r="A2464" s="4">
        <v>227307068</v>
      </c>
      <c r="B2464">
        <v>8383092</v>
      </c>
      <c r="C2464">
        <f>COUNTIF(Stat!A$2:A$67, B2464)</f>
        <v>0</v>
      </c>
      <c r="D2464" s="17">
        <v>1</v>
      </c>
      <c r="E2464" t="str">
        <f t="shared" si="38"/>
        <v/>
      </c>
    </row>
    <row r="2465" spans="1:5" x14ac:dyDescent="0.2">
      <c r="A2465" s="4">
        <v>227308183</v>
      </c>
      <c r="B2465">
        <v>24240706</v>
      </c>
      <c r="C2465">
        <f>COUNTIF(Stat!A$2:A$67, B2465)</f>
        <v>0</v>
      </c>
      <c r="D2465" s="17">
        <v>12</v>
      </c>
      <c r="E2465" t="str">
        <f t="shared" si="38"/>
        <v/>
      </c>
    </row>
    <row r="2466" spans="1:5" x14ac:dyDescent="0.2">
      <c r="A2466" s="4">
        <v>227309439</v>
      </c>
      <c r="B2466">
        <v>23626200</v>
      </c>
      <c r="C2466">
        <f>COUNTIF(Stat!A$2:A$67, B2466)</f>
        <v>0</v>
      </c>
      <c r="D2466" s="17">
        <v>12</v>
      </c>
      <c r="E2466" t="str">
        <f t="shared" si="38"/>
        <v/>
      </c>
    </row>
    <row r="2467" spans="1:5" x14ac:dyDescent="0.2">
      <c r="A2467" s="4">
        <v>227310531</v>
      </c>
      <c r="B2467">
        <v>1012242</v>
      </c>
      <c r="C2467">
        <f>COUNTIF(Stat!A$2:A$67, B2467)</f>
        <v>0</v>
      </c>
      <c r="D2467" s="17">
        <v>12</v>
      </c>
      <c r="E2467" t="str">
        <f t="shared" si="38"/>
        <v/>
      </c>
    </row>
    <row r="2468" spans="1:5" x14ac:dyDescent="0.2">
      <c r="A2468" s="4">
        <v>227314305</v>
      </c>
      <c r="B2468" t="s">
        <v>208</v>
      </c>
      <c r="C2468">
        <f>COUNTIF(Stat!A$2:A$67, B2468)</f>
        <v>0</v>
      </c>
      <c r="D2468" s="17">
        <v>1</v>
      </c>
      <c r="E2468" t="str">
        <f t="shared" si="38"/>
        <v/>
      </c>
    </row>
    <row r="2469" spans="1:5" x14ac:dyDescent="0.2">
      <c r="A2469" s="4">
        <v>227319909</v>
      </c>
      <c r="B2469">
        <v>24249485</v>
      </c>
      <c r="C2469">
        <f>COUNTIF(Stat!A$2:A$67, B2469)</f>
        <v>0</v>
      </c>
      <c r="D2469" s="17">
        <v>12</v>
      </c>
      <c r="E2469" t="str">
        <f t="shared" si="38"/>
        <v/>
      </c>
    </row>
    <row r="2470" spans="1:5" x14ac:dyDescent="0.2">
      <c r="A2470" s="4">
        <v>227323454</v>
      </c>
      <c r="B2470">
        <v>17049542</v>
      </c>
      <c r="C2470">
        <f>COUNTIF(Stat!A$2:A$67, B2470)</f>
        <v>0</v>
      </c>
      <c r="D2470" s="17">
        <v>12</v>
      </c>
      <c r="E2470" t="str">
        <f t="shared" si="38"/>
        <v/>
      </c>
    </row>
    <row r="2471" spans="1:5" x14ac:dyDescent="0.2">
      <c r="A2471" s="4">
        <v>227323940</v>
      </c>
      <c r="B2471">
        <v>23562011</v>
      </c>
      <c r="C2471">
        <f>COUNTIF(Stat!A$2:A$67, B2471)</f>
        <v>0</v>
      </c>
      <c r="D2471" s="17">
        <v>12</v>
      </c>
      <c r="E2471" t="str">
        <f t="shared" si="38"/>
        <v/>
      </c>
    </row>
    <row r="2472" spans="1:5" x14ac:dyDescent="0.2">
      <c r="A2472" s="4">
        <v>227327656</v>
      </c>
      <c r="B2472">
        <v>23558137</v>
      </c>
      <c r="C2472">
        <f>COUNTIF(Stat!A$2:A$67, B2472)</f>
        <v>1</v>
      </c>
      <c r="D2472" s="17">
        <v>12</v>
      </c>
      <c r="E2472">
        <f t="shared" si="38"/>
        <v>227327656</v>
      </c>
    </row>
    <row r="2473" spans="1:5" x14ac:dyDescent="0.2">
      <c r="A2473" s="4">
        <v>227330053</v>
      </c>
      <c r="B2473">
        <v>23411532</v>
      </c>
      <c r="C2473">
        <f>COUNTIF(Stat!A$2:A$67, B2473)</f>
        <v>0</v>
      </c>
      <c r="D2473" s="17">
        <v>1</v>
      </c>
      <c r="E2473" t="str">
        <f t="shared" si="38"/>
        <v/>
      </c>
    </row>
    <row r="2474" spans="1:5" x14ac:dyDescent="0.2">
      <c r="A2474" s="4">
        <v>227330897</v>
      </c>
      <c r="B2474">
        <v>1308714</v>
      </c>
      <c r="C2474">
        <f>COUNTIF(Stat!A$2:A$67, B2474)</f>
        <v>0</v>
      </c>
      <c r="D2474" s="17">
        <v>12</v>
      </c>
      <c r="E2474" t="str">
        <f t="shared" si="38"/>
        <v/>
      </c>
    </row>
    <row r="2475" spans="1:5" x14ac:dyDescent="0.2">
      <c r="A2475" s="4">
        <v>227331037</v>
      </c>
      <c r="B2475">
        <v>24293905</v>
      </c>
      <c r="C2475">
        <f>COUNTIF(Stat!A$2:A$67, B2475)</f>
        <v>0</v>
      </c>
      <c r="D2475" s="17">
        <v>1</v>
      </c>
      <c r="E2475" t="str">
        <f t="shared" si="38"/>
        <v/>
      </c>
    </row>
    <row r="2476" spans="1:5" x14ac:dyDescent="0.2">
      <c r="A2476" s="4">
        <v>227335972</v>
      </c>
      <c r="B2476">
        <v>20092502</v>
      </c>
      <c r="C2476">
        <f>COUNTIF(Stat!A$2:A$67, B2476)</f>
        <v>0</v>
      </c>
      <c r="D2476" s="17">
        <v>12</v>
      </c>
      <c r="E2476" t="str">
        <f t="shared" si="38"/>
        <v/>
      </c>
    </row>
    <row r="2477" spans="1:5" x14ac:dyDescent="0.2">
      <c r="A2477" s="4">
        <v>227339186</v>
      </c>
      <c r="B2477">
        <v>24175456</v>
      </c>
      <c r="C2477">
        <f>COUNTIF(Stat!A$2:A$67, B2477)</f>
        <v>0</v>
      </c>
      <c r="D2477" s="17">
        <v>12</v>
      </c>
      <c r="E2477" t="str">
        <f t="shared" si="38"/>
        <v/>
      </c>
    </row>
    <row r="2478" spans="1:5" x14ac:dyDescent="0.2">
      <c r="A2478" s="4">
        <v>227340491</v>
      </c>
      <c r="B2478">
        <v>503666</v>
      </c>
      <c r="C2478">
        <f>COUNTIF(Stat!A$2:A$67, B2478)</f>
        <v>0</v>
      </c>
      <c r="D2478" s="17">
        <v>1</v>
      </c>
      <c r="E2478" t="str">
        <f t="shared" si="38"/>
        <v/>
      </c>
    </row>
    <row r="2479" spans="1:5" x14ac:dyDescent="0.2">
      <c r="A2479" s="4">
        <v>227340758</v>
      </c>
      <c r="B2479">
        <v>18844592</v>
      </c>
      <c r="C2479">
        <f>COUNTIF(Stat!A$2:A$67, B2479)</f>
        <v>0</v>
      </c>
      <c r="D2479" s="17">
        <v>1</v>
      </c>
      <c r="E2479" t="str">
        <f t="shared" si="38"/>
        <v/>
      </c>
    </row>
    <row r="2480" spans="1:5" x14ac:dyDescent="0.2">
      <c r="A2480" s="4">
        <v>227341591</v>
      </c>
      <c r="B2480">
        <v>13391152</v>
      </c>
      <c r="C2480">
        <f>COUNTIF(Stat!A$2:A$67, B2480)</f>
        <v>0</v>
      </c>
      <c r="D2480" s="17">
        <v>12</v>
      </c>
      <c r="E2480" t="str">
        <f t="shared" si="38"/>
        <v/>
      </c>
    </row>
    <row r="2481" spans="1:5" x14ac:dyDescent="0.2">
      <c r="A2481" s="4">
        <v>227343530</v>
      </c>
      <c r="B2481">
        <v>23816662</v>
      </c>
      <c r="C2481">
        <f>COUNTIF(Stat!A$2:A$67, B2481)</f>
        <v>1</v>
      </c>
      <c r="D2481" s="17">
        <v>1</v>
      </c>
      <c r="E2481">
        <f t="shared" si="38"/>
        <v>227343530</v>
      </c>
    </row>
    <row r="2482" spans="1:5" x14ac:dyDescent="0.2">
      <c r="A2482" s="4">
        <v>227343708</v>
      </c>
      <c r="B2482">
        <v>23816662</v>
      </c>
      <c r="C2482">
        <f>COUNTIF(Stat!A$2:A$67, B2482)</f>
        <v>1</v>
      </c>
      <c r="D2482" s="17">
        <v>1</v>
      </c>
      <c r="E2482">
        <f t="shared" si="38"/>
        <v>227343708</v>
      </c>
    </row>
    <row r="2483" spans="1:5" x14ac:dyDescent="0.2">
      <c r="A2483" s="4">
        <v>227344478</v>
      </c>
      <c r="B2483">
        <v>925227</v>
      </c>
      <c r="C2483">
        <f>COUNTIF(Stat!A$2:A$67, B2483)</f>
        <v>1</v>
      </c>
      <c r="D2483" s="17">
        <v>12</v>
      </c>
      <c r="E2483">
        <f t="shared" si="38"/>
        <v>227344478</v>
      </c>
    </row>
    <row r="2484" spans="1:5" x14ac:dyDescent="0.2">
      <c r="A2484" s="4">
        <v>227348381</v>
      </c>
      <c r="B2484" t="s">
        <v>208</v>
      </c>
      <c r="C2484">
        <f>COUNTIF(Stat!A$2:A$67, B2484)</f>
        <v>0</v>
      </c>
      <c r="D2484" s="17">
        <v>12</v>
      </c>
      <c r="E2484" t="str">
        <f t="shared" si="38"/>
        <v/>
      </c>
    </row>
    <row r="2485" spans="1:5" x14ac:dyDescent="0.2">
      <c r="A2485" s="4">
        <v>227354400</v>
      </c>
      <c r="B2485">
        <v>216309</v>
      </c>
      <c r="C2485">
        <f>COUNTIF(Stat!A$2:A$67, B2485)</f>
        <v>0</v>
      </c>
      <c r="D2485" s="17">
        <v>12</v>
      </c>
      <c r="E2485" t="str">
        <f t="shared" si="38"/>
        <v/>
      </c>
    </row>
    <row r="2486" spans="1:5" x14ac:dyDescent="0.2">
      <c r="A2486" s="4">
        <v>227355763</v>
      </c>
      <c r="B2486">
        <v>698205</v>
      </c>
      <c r="C2486">
        <f>COUNTIF(Stat!A$2:A$67, B2486)</f>
        <v>0</v>
      </c>
      <c r="D2486" s="17">
        <v>12</v>
      </c>
      <c r="E2486" t="str">
        <f t="shared" si="38"/>
        <v/>
      </c>
    </row>
    <row r="2487" spans="1:5" x14ac:dyDescent="0.2">
      <c r="A2487" s="4">
        <v>227355833</v>
      </c>
      <c r="B2487">
        <v>698205</v>
      </c>
      <c r="C2487">
        <f>COUNTIF(Stat!A$2:A$67, B2487)</f>
        <v>0</v>
      </c>
      <c r="D2487" s="17">
        <v>12</v>
      </c>
      <c r="E2487" t="str">
        <f t="shared" si="38"/>
        <v/>
      </c>
    </row>
    <row r="2488" spans="1:5" x14ac:dyDescent="0.2">
      <c r="A2488" s="4">
        <v>227355864</v>
      </c>
      <c r="B2488">
        <v>698205</v>
      </c>
      <c r="C2488">
        <f>COUNTIF(Stat!A$2:A$67, B2488)</f>
        <v>0</v>
      </c>
      <c r="D2488" s="17">
        <v>12</v>
      </c>
      <c r="E2488" t="str">
        <f t="shared" si="38"/>
        <v/>
      </c>
    </row>
    <row r="2489" spans="1:5" x14ac:dyDescent="0.2">
      <c r="A2489" s="4">
        <v>227355929</v>
      </c>
      <c r="B2489">
        <v>698205</v>
      </c>
      <c r="C2489">
        <f>COUNTIF(Stat!A$2:A$67, B2489)</f>
        <v>0</v>
      </c>
      <c r="D2489" s="17">
        <v>12</v>
      </c>
      <c r="E2489" t="str">
        <f t="shared" si="38"/>
        <v/>
      </c>
    </row>
    <row r="2490" spans="1:5" x14ac:dyDescent="0.2">
      <c r="A2490" s="4">
        <v>227357715</v>
      </c>
      <c r="B2490">
        <v>10077362</v>
      </c>
      <c r="C2490">
        <f>COUNTIF(Stat!A$2:A$67, B2490)</f>
        <v>0</v>
      </c>
      <c r="D2490" s="17">
        <v>1</v>
      </c>
      <c r="E2490" t="str">
        <f t="shared" si="38"/>
        <v/>
      </c>
    </row>
    <row r="2491" spans="1:5" x14ac:dyDescent="0.2">
      <c r="A2491" s="4">
        <v>227358497</v>
      </c>
      <c r="B2491">
        <v>20388202</v>
      </c>
      <c r="C2491">
        <f>COUNTIF(Stat!A$2:A$67, B2491)</f>
        <v>0</v>
      </c>
      <c r="D2491" s="17">
        <v>12</v>
      </c>
      <c r="E2491" t="str">
        <f t="shared" si="38"/>
        <v/>
      </c>
    </row>
    <row r="2492" spans="1:5" x14ac:dyDescent="0.2">
      <c r="A2492" s="4">
        <v>227358505</v>
      </c>
      <c r="B2492">
        <v>24252023</v>
      </c>
      <c r="C2492">
        <f>COUNTIF(Stat!A$2:A$67, B2492)</f>
        <v>0</v>
      </c>
      <c r="D2492" s="17">
        <v>12</v>
      </c>
      <c r="E2492" t="str">
        <f t="shared" si="38"/>
        <v/>
      </c>
    </row>
    <row r="2493" spans="1:5" x14ac:dyDescent="0.2">
      <c r="A2493" s="4">
        <v>227358521</v>
      </c>
      <c r="B2493">
        <v>698205</v>
      </c>
      <c r="C2493">
        <f>COUNTIF(Stat!A$2:A$67, B2493)</f>
        <v>0</v>
      </c>
      <c r="D2493" s="17">
        <v>12</v>
      </c>
      <c r="E2493" t="str">
        <f t="shared" si="38"/>
        <v/>
      </c>
    </row>
    <row r="2494" spans="1:5" x14ac:dyDescent="0.2">
      <c r="A2494" s="4">
        <v>227358664</v>
      </c>
      <c r="B2494" t="s">
        <v>208</v>
      </c>
      <c r="C2494">
        <f>COUNTIF(Stat!A$2:A$67, B2494)</f>
        <v>0</v>
      </c>
      <c r="D2494" s="17">
        <v>1</v>
      </c>
      <c r="E2494" t="str">
        <f t="shared" si="38"/>
        <v/>
      </c>
    </row>
    <row r="2495" spans="1:5" x14ac:dyDescent="0.2">
      <c r="A2495" s="4">
        <v>227365274</v>
      </c>
      <c r="B2495">
        <v>23697905</v>
      </c>
      <c r="C2495">
        <f>COUNTIF(Stat!A$2:A$67, B2495)</f>
        <v>0</v>
      </c>
      <c r="D2495" s="17">
        <v>12</v>
      </c>
      <c r="E2495" t="str">
        <f t="shared" si="38"/>
        <v/>
      </c>
    </row>
    <row r="2496" spans="1:5" x14ac:dyDescent="0.2">
      <c r="A2496" s="4">
        <v>227365468</v>
      </c>
      <c r="B2496">
        <v>24029491</v>
      </c>
      <c r="C2496">
        <f>COUNTIF(Stat!A$2:A$67, B2496)</f>
        <v>0</v>
      </c>
      <c r="D2496" s="17">
        <v>12</v>
      </c>
      <c r="E2496" t="str">
        <f t="shared" si="38"/>
        <v/>
      </c>
    </row>
    <row r="2497" spans="1:5" x14ac:dyDescent="0.2">
      <c r="A2497" s="4">
        <v>227366102</v>
      </c>
      <c r="B2497">
        <v>24204796</v>
      </c>
      <c r="C2497">
        <f>COUNTIF(Stat!A$2:A$67, B2497)</f>
        <v>0</v>
      </c>
      <c r="D2497" s="17">
        <v>12</v>
      </c>
      <c r="E2497" t="str">
        <f t="shared" si="38"/>
        <v/>
      </c>
    </row>
    <row r="2498" spans="1:5" x14ac:dyDescent="0.2">
      <c r="A2498" s="4">
        <v>227366360</v>
      </c>
      <c r="B2498">
        <v>17049542</v>
      </c>
      <c r="C2498">
        <f>COUNTIF(Stat!A$2:A$67, B2498)</f>
        <v>0</v>
      </c>
      <c r="D2498" s="17">
        <v>12</v>
      </c>
      <c r="E2498" t="str">
        <f t="shared" si="38"/>
        <v/>
      </c>
    </row>
    <row r="2499" spans="1:5" x14ac:dyDescent="0.2">
      <c r="A2499" s="4">
        <v>227366393</v>
      </c>
      <c r="B2499">
        <v>6229922</v>
      </c>
      <c r="C2499">
        <f>COUNTIF(Stat!A$2:A$67, B2499)</f>
        <v>0</v>
      </c>
      <c r="D2499" s="17">
        <v>12</v>
      </c>
      <c r="E2499" t="str">
        <f t="shared" ref="E2499:E2562" si="39">IF(C2499=1, A2499, "")</f>
        <v/>
      </c>
    </row>
    <row r="2500" spans="1:5" x14ac:dyDescent="0.2">
      <c r="A2500" s="4">
        <v>227366437</v>
      </c>
      <c r="B2500">
        <v>19946762</v>
      </c>
      <c r="C2500">
        <f>COUNTIF(Stat!A$2:A$67, B2500)</f>
        <v>0</v>
      </c>
      <c r="D2500" s="17">
        <v>12</v>
      </c>
      <c r="E2500" t="str">
        <f t="shared" si="39"/>
        <v/>
      </c>
    </row>
    <row r="2501" spans="1:5" x14ac:dyDescent="0.2">
      <c r="A2501" s="4">
        <v>227369597</v>
      </c>
      <c r="B2501" t="s">
        <v>208</v>
      </c>
      <c r="C2501">
        <f>COUNTIF(Stat!A$2:A$67, B2501)</f>
        <v>0</v>
      </c>
      <c r="D2501" s="17">
        <v>1</v>
      </c>
      <c r="E2501" t="str">
        <f t="shared" si="39"/>
        <v/>
      </c>
    </row>
    <row r="2502" spans="1:5" x14ac:dyDescent="0.2">
      <c r="A2502" s="4">
        <v>227369992</v>
      </c>
      <c r="B2502" t="s">
        <v>208</v>
      </c>
      <c r="C2502">
        <f>COUNTIF(Stat!A$2:A$67, B2502)</f>
        <v>0</v>
      </c>
      <c r="D2502" s="17">
        <v>1</v>
      </c>
      <c r="E2502" t="str">
        <f t="shared" si="39"/>
        <v/>
      </c>
    </row>
    <row r="2503" spans="1:5" x14ac:dyDescent="0.2">
      <c r="A2503" s="4">
        <v>227370606</v>
      </c>
      <c r="B2503">
        <v>1298604</v>
      </c>
      <c r="C2503">
        <f>COUNTIF(Stat!A$2:A$67, B2503)</f>
        <v>0</v>
      </c>
      <c r="D2503" s="17">
        <v>1</v>
      </c>
      <c r="E2503" t="str">
        <f t="shared" si="39"/>
        <v/>
      </c>
    </row>
    <row r="2504" spans="1:5" x14ac:dyDescent="0.2">
      <c r="A2504" s="4">
        <v>227376363</v>
      </c>
      <c r="B2504">
        <v>15991352</v>
      </c>
      <c r="C2504">
        <f>COUNTIF(Stat!A$2:A$67, B2504)</f>
        <v>0</v>
      </c>
      <c r="D2504" s="17">
        <v>12</v>
      </c>
      <c r="E2504" t="str">
        <f t="shared" si="39"/>
        <v/>
      </c>
    </row>
    <row r="2505" spans="1:5" x14ac:dyDescent="0.2">
      <c r="A2505" s="4">
        <v>227377901</v>
      </c>
      <c r="B2505">
        <v>23538792</v>
      </c>
      <c r="C2505">
        <f>COUNTIF(Stat!A$2:A$67, B2505)</f>
        <v>0</v>
      </c>
      <c r="D2505" s="17">
        <v>12</v>
      </c>
      <c r="E2505" t="str">
        <f t="shared" si="39"/>
        <v/>
      </c>
    </row>
    <row r="2506" spans="1:5" x14ac:dyDescent="0.2">
      <c r="A2506" s="4">
        <v>227381936</v>
      </c>
      <c r="B2506">
        <v>23776162</v>
      </c>
      <c r="C2506">
        <f>COUNTIF(Stat!A$2:A$67, B2506)</f>
        <v>0</v>
      </c>
      <c r="D2506" s="17">
        <v>1</v>
      </c>
      <c r="E2506" t="str">
        <f t="shared" si="39"/>
        <v/>
      </c>
    </row>
    <row r="2507" spans="1:5" x14ac:dyDescent="0.2">
      <c r="A2507" s="4">
        <v>227388960</v>
      </c>
      <c r="B2507">
        <v>1005490</v>
      </c>
      <c r="C2507">
        <f>COUNTIF(Stat!A$2:A$67, B2507)</f>
        <v>0</v>
      </c>
      <c r="D2507" s="17">
        <v>12</v>
      </c>
      <c r="E2507" t="str">
        <f t="shared" si="39"/>
        <v/>
      </c>
    </row>
    <row r="2508" spans="1:5" x14ac:dyDescent="0.2">
      <c r="A2508" s="4">
        <v>227392729</v>
      </c>
      <c r="B2508">
        <v>985429</v>
      </c>
      <c r="C2508">
        <f>COUNTIF(Stat!A$2:A$67, B2508)</f>
        <v>0</v>
      </c>
      <c r="D2508" s="17">
        <v>12</v>
      </c>
      <c r="E2508" t="str">
        <f t="shared" si="39"/>
        <v/>
      </c>
    </row>
    <row r="2509" spans="1:5" x14ac:dyDescent="0.2">
      <c r="A2509" s="4">
        <v>227392862</v>
      </c>
      <c r="B2509">
        <v>24254339</v>
      </c>
      <c r="C2509">
        <f>COUNTIF(Stat!A$2:A$67, B2509)</f>
        <v>0</v>
      </c>
      <c r="D2509" s="17">
        <v>12</v>
      </c>
      <c r="E2509" t="str">
        <f t="shared" si="39"/>
        <v/>
      </c>
    </row>
    <row r="2510" spans="1:5" x14ac:dyDescent="0.2">
      <c r="A2510" s="4">
        <v>227393100</v>
      </c>
      <c r="B2510">
        <v>1525133</v>
      </c>
      <c r="C2510">
        <f>COUNTIF(Stat!A$2:A$67, B2510)</f>
        <v>0</v>
      </c>
      <c r="D2510" s="17">
        <v>1</v>
      </c>
      <c r="E2510" t="str">
        <f t="shared" si="39"/>
        <v/>
      </c>
    </row>
    <row r="2511" spans="1:5" x14ac:dyDescent="0.2">
      <c r="A2511" s="4">
        <v>227396782</v>
      </c>
      <c r="B2511">
        <v>17049542</v>
      </c>
      <c r="C2511">
        <f>COUNTIF(Stat!A$2:A$67, B2511)</f>
        <v>0</v>
      </c>
      <c r="D2511" s="17">
        <v>12</v>
      </c>
      <c r="E2511" t="str">
        <f t="shared" si="39"/>
        <v/>
      </c>
    </row>
    <row r="2512" spans="1:5" x14ac:dyDescent="0.2">
      <c r="A2512" s="4">
        <v>227400965</v>
      </c>
      <c r="B2512">
        <v>16422752</v>
      </c>
      <c r="C2512">
        <f>COUNTIF(Stat!A$2:A$67, B2512)</f>
        <v>0</v>
      </c>
      <c r="D2512" s="17">
        <v>1</v>
      </c>
      <c r="E2512" t="str">
        <f t="shared" si="39"/>
        <v/>
      </c>
    </row>
    <row r="2513" spans="1:5" x14ac:dyDescent="0.2">
      <c r="A2513" s="4">
        <v>227401584</v>
      </c>
      <c r="B2513">
        <v>783159</v>
      </c>
      <c r="C2513">
        <f>COUNTIF(Stat!A$2:A$67, B2513)</f>
        <v>0</v>
      </c>
      <c r="D2513" s="17">
        <v>12</v>
      </c>
      <c r="E2513" t="str">
        <f t="shared" si="39"/>
        <v/>
      </c>
    </row>
    <row r="2514" spans="1:5" x14ac:dyDescent="0.2">
      <c r="A2514" s="4">
        <v>227401646</v>
      </c>
      <c r="B2514">
        <v>10633072</v>
      </c>
      <c r="C2514">
        <f>COUNTIF(Stat!A$2:A$67, B2514)</f>
        <v>0</v>
      </c>
      <c r="D2514" s="17">
        <v>1</v>
      </c>
      <c r="E2514" t="str">
        <f t="shared" si="39"/>
        <v/>
      </c>
    </row>
    <row r="2515" spans="1:5" x14ac:dyDescent="0.2">
      <c r="A2515" s="4">
        <v>227406323</v>
      </c>
      <c r="B2515">
        <v>16657262</v>
      </c>
      <c r="C2515">
        <f>COUNTIF(Stat!A$2:A$67, B2515)</f>
        <v>0</v>
      </c>
      <c r="D2515" s="17">
        <v>1</v>
      </c>
      <c r="E2515" t="str">
        <f t="shared" si="39"/>
        <v/>
      </c>
    </row>
    <row r="2516" spans="1:5" x14ac:dyDescent="0.2">
      <c r="A2516" s="4">
        <v>227406632</v>
      </c>
      <c r="B2516">
        <v>15995962</v>
      </c>
      <c r="C2516">
        <f>COUNTIF(Stat!A$2:A$67, B2516)</f>
        <v>0</v>
      </c>
      <c r="D2516" s="17">
        <v>12</v>
      </c>
      <c r="E2516" t="str">
        <f t="shared" si="39"/>
        <v/>
      </c>
    </row>
    <row r="2517" spans="1:5" x14ac:dyDescent="0.2">
      <c r="A2517" s="4">
        <v>227409074</v>
      </c>
      <c r="B2517">
        <v>3293682</v>
      </c>
      <c r="C2517">
        <f>COUNTIF(Stat!A$2:A$67, B2517)</f>
        <v>0</v>
      </c>
      <c r="D2517" s="17">
        <v>12</v>
      </c>
      <c r="E2517" t="str">
        <f t="shared" si="39"/>
        <v/>
      </c>
    </row>
    <row r="2518" spans="1:5" x14ac:dyDescent="0.2">
      <c r="A2518" s="4">
        <v>227410610</v>
      </c>
      <c r="B2518">
        <v>20661892</v>
      </c>
      <c r="C2518">
        <f>COUNTIF(Stat!A$2:A$67, B2518)</f>
        <v>0</v>
      </c>
      <c r="D2518" s="17">
        <v>12</v>
      </c>
      <c r="E2518" t="str">
        <f t="shared" si="39"/>
        <v/>
      </c>
    </row>
    <row r="2519" spans="1:5" x14ac:dyDescent="0.2">
      <c r="A2519" s="4">
        <v>227412786</v>
      </c>
      <c r="B2519">
        <v>23028852</v>
      </c>
      <c r="C2519">
        <f>COUNTIF(Stat!A$2:A$67, B2519)</f>
        <v>0</v>
      </c>
      <c r="D2519" s="17">
        <v>12</v>
      </c>
      <c r="E2519" t="str">
        <f t="shared" si="39"/>
        <v/>
      </c>
    </row>
    <row r="2520" spans="1:5" x14ac:dyDescent="0.2">
      <c r="A2520" s="4">
        <v>227415332</v>
      </c>
      <c r="B2520">
        <v>24086474</v>
      </c>
      <c r="C2520">
        <f>COUNTIF(Stat!A$2:A$67, B2520)</f>
        <v>0</v>
      </c>
      <c r="D2520" s="17">
        <v>12</v>
      </c>
      <c r="E2520" t="str">
        <f t="shared" si="39"/>
        <v/>
      </c>
    </row>
    <row r="2521" spans="1:5" x14ac:dyDescent="0.2">
      <c r="A2521" s="4">
        <v>227418881</v>
      </c>
      <c r="B2521" t="s">
        <v>208</v>
      </c>
      <c r="C2521">
        <f>COUNTIF(Stat!A$2:A$67, B2521)</f>
        <v>0</v>
      </c>
      <c r="D2521" s="17">
        <v>1</v>
      </c>
      <c r="E2521" t="str">
        <f t="shared" si="39"/>
        <v/>
      </c>
    </row>
    <row r="2522" spans="1:5" x14ac:dyDescent="0.2">
      <c r="A2522" s="4">
        <v>227419180</v>
      </c>
      <c r="B2522">
        <v>764397</v>
      </c>
      <c r="C2522">
        <f>COUNTIF(Stat!A$2:A$67, B2522)</f>
        <v>0</v>
      </c>
      <c r="D2522" s="17">
        <v>12</v>
      </c>
      <c r="E2522" t="str">
        <f t="shared" si="39"/>
        <v/>
      </c>
    </row>
    <row r="2523" spans="1:5" x14ac:dyDescent="0.2">
      <c r="A2523" s="4">
        <v>227420703</v>
      </c>
      <c r="B2523">
        <v>833058</v>
      </c>
      <c r="C2523">
        <f>COUNTIF(Stat!A$2:A$67, B2523)</f>
        <v>0</v>
      </c>
      <c r="D2523" s="17">
        <v>1</v>
      </c>
      <c r="E2523" t="str">
        <f t="shared" si="39"/>
        <v/>
      </c>
    </row>
    <row r="2524" spans="1:5" x14ac:dyDescent="0.2">
      <c r="A2524" s="4">
        <v>227423786</v>
      </c>
      <c r="B2524">
        <v>24256554</v>
      </c>
      <c r="C2524">
        <f>COUNTIF(Stat!A$2:A$67, B2524)</f>
        <v>0</v>
      </c>
      <c r="D2524" s="17">
        <v>1</v>
      </c>
      <c r="E2524" t="str">
        <f t="shared" si="39"/>
        <v/>
      </c>
    </row>
    <row r="2525" spans="1:5" x14ac:dyDescent="0.2">
      <c r="A2525" s="4">
        <v>227423989</v>
      </c>
      <c r="B2525" t="s">
        <v>208</v>
      </c>
      <c r="C2525">
        <f>COUNTIF(Stat!A$2:A$67, B2525)</f>
        <v>0</v>
      </c>
      <c r="D2525" s="17">
        <v>1</v>
      </c>
      <c r="E2525" t="str">
        <f t="shared" si="39"/>
        <v/>
      </c>
    </row>
    <row r="2526" spans="1:5" x14ac:dyDescent="0.2">
      <c r="A2526" s="4">
        <v>227424724</v>
      </c>
      <c r="B2526">
        <v>24256618</v>
      </c>
      <c r="C2526">
        <f>COUNTIF(Stat!A$2:A$67, B2526)</f>
        <v>0</v>
      </c>
      <c r="D2526" s="17">
        <v>12</v>
      </c>
      <c r="E2526" t="str">
        <f t="shared" si="39"/>
        <v/>
      </c>
    </row>
    <row r="2527" spans="1:5" x14ac:dyDescent="0.2">
      <c r="A2527" s="4">
        <v>227428384</v>
      </c>
      <c r="B2527">
        <v>24186324</v>
      </c>
      <c r="C2527">
        <f>COUNTIF(Stat!A$2:A$67, B2527)</f>
        <v>0</v>
      </c>
      <c r="D2527" s="17">
        <v>12</v>
      </c>
      <c r="E2527" t="str">
        <f t="shared" si="39"/>
        <v/>
      </c>
    </row>
    <row r="2528" spans="1:5" x14ac:dyDescent="0.2">
      <c r="A2528" s="4">
        <v>227429003</v>
      </c>
      <c r="B2528">
        <v>9602492</v>
      </c>
      <c r="C2528">
        <f>COUNTIF(Stat!A$2:A$67, B2528)</f>
        <v>0</v>
      </c>
      <c r="D2528" s="17">
        <v>12</v>
      </c>
      <c r="E2528" t="str">
        <f t="shared" si="39"/>
        <v/>
      </c>
    </row>
    <row r="2529" spans="1:5" x14ac:dyDescent="0.2">
      <c r="A2529" s="4">
        <v>227429021</v>
      </c>
      <c r="B2529">
        <v>15339542</v>
      </c>
      <c r="C2529">
        <f>COUNTIF(Stat!A$2:A$67, B2529)</f>
        <v>0</v>
      </c>
      <c r="D2529" s="17">
        <v>12</v>
      </c>
      <c r="E2529" t="str">
        <f t="shared" si="39"/>
        <v/>
      </c>
    </row>
    <row r="2530" spans="1:5" x14ac:dyDescent="0.2">
      <c r="A2530" s="4">
        <v>227429452</v>
      </c>
      <c r="B2530">
        <v>1173592</v>
      </c>
      <c r="C2530">
        <f>COUNTIF(Stat!A$2:A$67, B2530)</f>
        <v>0</v>
      </c>
      <c r="D2530" s="17">
        <v>12</v>
      </c>
      <c r="E2530" t="str">
        <f t="shared" si="39"/>
        <v/>
      </c>
    </row>
    <row r="2531" spans="1:5" x14ac:dyDescent="0.2">
      <c r="A2531" s="4">
        <v>227429477</v>
      </c>
      <c r="B2531">
        <v>4145062</v>
      </c>
      <c r="C2531">
        <f>COUNTIF(Stat!A$2:A$67, B2531)</f>
        <v>0</v>
      </c>
      <c r="D2531" s="17">
        <v>12</v>
      </c>
      <c r="E2531" t="str">
        <f t="shared" si="39"/>
        <v/>
      </c>
    </row>
    <row r="2532" spans="1:5" x14ac:dyDescent="0.2">
      <c r="A2532" s="4">
        <v>227434459</v>
      </c>
      <c r="B2532">
        <v>24257382</v>
      </c>
      <c r="C2532">
        <f>COUNTIF(Stat!A$2:A$67, B2532)</f>
        <v>0</v>
      </c>
      <c r="D2532" s="17">
        <v>1</v>
      </c>
      <c r="E2532" t="str">
        <f t="shared" si="39"/>
        <v/>
      </c>
    </row>
    <row r="2533" spans="1:5" x14ac:dyDescent="0.2">
      <c r="A2533" s="4">
        <v>227434646</v>
      </c>
      <c r="B2533">
        <v>24073797</v>
      </c>
      <c r="C2533">
        <f>COUNTIF(Stat!A$2:A$67, B2533)</f>
        <v>0</v>
      </c>
      <c r="D2533" s="17">
        <v>1</v>
      </c>
      <c r="E2533" t="str">
        <f t="shared" si="39"/>
        <v/>
      </c>
    </row>
    <row r="2534" spans="1:5" x14ac:dyDescent="0.2">
      <c r="A2534" s="4">
        <v>227438681</v>
      </c>
      <c r="B2534">
        <v>24053562</v>
      </c>
      <c r="C2534">
        <f>COUNTIF(Stat!A$2:A$67, B2534)</f>
        <v>0</v>
      </c>
      <c r="D2534" s="17">
        <v>12</v>
      </c>
      <c r="E2534" t="str">
        <f t="shared" si="39"/>
        <v/>
      </c>
    </row>
    <row r="2535" spans="1:5" x14ac:dyDescent="0.2">
      <c r="A2535" s="4">
        <v>227442755</v>
      </c>
      <c r="B2535">
        <v>24258081</v>
      </c>
      <c r="C2535">
        <f>COUNTIF(Stat!A$2:A$67, B2535)</f>
        <v>0</v>
      </c>
      <c r="D2535" s="17">
        <v>12</v>
      </c>
      <c r="E2535" t="str">
        <f t="shared" si="39"/>
        <v/>
      </c>
    </row>
    <row r="2536" spans="1:5" x14ac:dyDescent="0.2">
      <c r="A2536" s="4">
        <v>227444075</v>
      </c>
      <c r="B2536">
        <v>6811722</v>
      </c>
      <c r="C2536">
        <f>COUNTIF(Stat!A$2:A$67, B2536)</f>
        <v>0</v>
      </c>
      <c r="D2536" s="17">
        <v>1</v>
      </c>
      <c r="E2536" t="str">
        <f t="shared" si="39"/>
        <v/>
      </c>
    </row>
    <row r="2537" spans="1:5" x14ac:dyDescent="0.2">
      <c r="A2537" s="4">
        <v>227445538</v>
      </c>
      <c r="B2537">
        <v>23117412</v>
      </c>
      <c r="C2537">
        <f>COUNTIF(Stat!A$2:A$67, B2537)</f>
        <v>0</v>
      </c>
      <c r="D2537" s="17">
        <v>12</v>
      </c>
      <c r="E2537" t="str">
        <f t="shared" si="39"/>
        <v/>
      </c>
    </row>
    <row r="2538" spans="1:5" x14ac:dyDescent="0.2">
      <c r="A2538" s="4">
        <v>227445634</v>
      </c>
      <c r="B2538">
        <v>23117412</v>
      </c>
      <c r="C2538">
        <f>COUNTIF(Stat!A$2:A$67, B2538)</f>
        <v>0</v>
      </c>
      <c r="D2538" s="17">
        <v>12</v>
      </c>
      <c r="E2538" t="str">
        <f t="shared" si="39"/>
        <v/>
      </c>
    </row>
    <row r="2539" spans="1:5" x14ac:dyDescent="0.2">
      <c r="A2539" s="4">
        <v>227445662</v>
      </c>
      <c r="B2539">
        <v>6001102</v>
      </c>
      <c r="C2539">
        <f>COUNTIF(Stat!A$2:A$67, B2539)</f>
        <v>0</v>
      </c>
      <c r="D2539" s="17">
        <v>12</v>
      </c>
      <c r="E2539" t="str">
        <f t="shared" si="39"/>
        <v/>
      </c>
    </row>
    <row r="2540" spans="1:5" x14ac:dyDescent="0.2">
      <c r="A2540" s="4">
        <v>227445679</v>
      </c>
      <c r="B2540">
        <v>23117412</v>
      </c>
      <c r="C2540">
        <f>COUNTIF(Stat!A$2:A$67, B2540)</f>
        <v>0</v>
      </c>
      <c r="D2540" s="17">
        <v>12</v>
      </c>
      <c r="E2540" t="str">
        <f t="shared" si="39"/>
        <v/>
      </c>
    </row>
    <row r="2541" spans="1:5" x14ac:dyDescent="0.2">
      <c r="A2541" s="4">
        <v>227445692</v>
      </c>
      <c r="B2541">
        <v>17775652</v>
      </c>
      <c r="C2541">
        <f>COUNTIF(Stat!A$2:A$67, B2541)</f>
        <v>0</v>
      </c>
      <c r="D2541" s="17">
        <v>12</v>
      </c>
      <c r="E2541" t="str">
        <f t="shared" si="39"/>
        <v/>
      </c>
    </row>
    <row r="2542" spans="1:5" x14ac:dyDescent="0.2">
      <c r="A2542" s="4">
        <v>227449845</v>
      </c>
      <c r="B2542">
        <v>6598742</v>
      </c>
      <c r="C2542">
        <f>COUNTIF(Stat!A$2:A$67, B2542)</f>
        <v>0</v>
      </c>
      <c r="D2542" s="17">
        <v>12</v>
      </c>
      <c r="E2542" t="str">
        <f t="shared" si="39"/>
        <v/>
      </c>
    </row>
    <row r="2543" spans="1:5" x14ac:dyDescent="0.2">
      <c r="A2543" s="4">
        <v>227454206</v>
      </c>
      <c r="B2543">
        <v>18585502</v>
      </c>
      <c r="C2543">
        <f>COUNTIF(Stat!A$2:A$67, B2543)</f>
        <v>0</v>
      </c>
      <c r="D2543" s="17">
        <v>12</v>
      </c>
      <c r="E2543" t="str">
        <f t="shared" si="39"/>
        <v/>
      </c>
    </row>
    <row r="2544" spans="1:5" x14ac:dyDescent="0.2">
      <c r="A2544" s="4">
        <v>227455015</v>
      </c>
      <c r="B2544">
        <v>24258881</v>
      </c>
      <c r="C2544">
        <f>COUNTIF(Stat!A$2:A$67, B2544)</f>
        <v>0</v>
      </c>
      <c r="D2544" s="17">
        <v>12</v>
      </c>
      <c r="E2544" t="str">
        <f t="shared" si="39"/>
        <v/>
      </c>
    </row>
    <row r="2545" spans="1:5" x14ac:dyDescent="0.2">
      <c r="A2545" s="4">
        <v>227457380</v>
      </c>
      <c r="B2545">
        <v>23612354</v>
      </c>
      <c r="C2545">
        <f>COUNTIF(Stat!A$2:A$67, B2545)</f>
        <v>0</v>
      </c>
      <c r="D2545" s="17">
        <v>12</v>
      </c>
      <c r="E2545" t="str">
        <f t="shared" si="39"/>
        <v/>
      </c>
    </row>
    <row r="2546" spans="1:5" x14ac:dyDescent="0.2">
      <c r="A2546" s="4">
        <v>227457664</v>
      </c>
      <c r="B2546">
        <v>23612354</v>
      </c>
      <c r="C2546">
        <f>COUNTIF(Stat!A$2:A$67, B2546)</f>
        <v>0</v>
      </c>
      <c r="D2546" s="17">
        <v>12</v>
      </c>
      <c r="E2546" t="str">
        <f t="shared" si="39"/>
        <v/>
      </c>
    </row>
    <row r="2547" spans="1:5" x14ac:dyDescent="0.2">
      <c r="A2547" s="4">
        <v>227469053</v>
      </c>
      <c r="B2547">
        <v>17049542</v>
      </c>
      <c r="C2547">
        <f>COUNTIF(Stat!A$2:A$67, B2547)</f>
        <v>0</v>
      </c>
      <c r="D2547" s="17">
        <v>12</v>
      </c>
      <c r="E2547" t="str">
        <f t="shared" si="39"/>
        <v/>
      </c>
    </row>
    <row r="2548" spans="1:5" x14ac:dyDescent="0.2">
      <c r="A2548" s="4">
        <v>227470351</v>
      </c>
      <c r="B2548">
        <v>23477364</v>
      </c>
      <c r="C2548">
        <f>COUNTIF(Stat!A$2:A$67, B2548)</f>
        <v>0</v>
      </c>
      <c r="D2548" s="17">
        <v>12</v>
      </c>
      <c r="E2548" t="str">
        <f t="shared" si="39"/>
        <v/>
      </c>
    </row>
    <row r="2549" spans="1:5" x14ac:dyDescent="0.2">
      <c r="A2549" s="4">
        <v>227470510</v>
      </c>
      <c r="B2549">
        <v>10091662</v>
      </c>
      <c r="C2549">
        <f>COUNTIF(Stat!A$2:A$67, B2549)</f>
        <v>0</v>
      </c>
      <c r="D2549" s="17">
        <v>1</v>
      </c>
      <c r="E2549" t="str">
        <f t="shared" si="39"/>
        <v/>
      </c>
    </row>
    <row r="2550" spans="1:5" x14ac:dyDescent="0.2">
      <c r="A2550" s="4">
        <v>227470780</v>
      </c>
      <c r="B2550">
        <v>10091662</v>
      </c>
      <c r="C2550">
        <f>COUNTIF(Stat!A$2:A$67, B2550)</f>
        <v>0</v>
      </c>
      <c r="D2550" s="17">
        <v>1</v>
      </c>
      <c r="E2550" t="str">
        <f t="shared" si="39"/>
        <v/>
      </c>
    </row>
    <row r="2551" spans="1:5" x14ac:dyDescent="0.2">
      <c r="A2551" s="4">
        <v>227481647</v>
      </c>
      <c r="B2551">
        <v>23869695</v>
      </c>
      <c r="C2551">
        <f>COUNTIF(Stat!A$2:A$67, B2551)</f>
        <v>0</v>
      </c>
      <c r="D2551" s="17">
        <v>1</v>
      </c>
      <c r="E2551" t="str">
        <f t="shared" si="39"/>
        <v/>
      </c>
    </row>
    <row r="2552" spans="1:5" x14ac:dyDescent="0.2">
      <c r="A2552" s="4">
        <v>227481684</v>
      </c>
      <c r="B2552">
        <v>23869695</v>
      </c>
      <c r="C2552">
        <f>COUNTIF(Stat!A$2:A$67, B2552)</f>
        <v>0</v>
      </c>
      <c r="D2552" s="17">
        <v>1</v>
      </c>
      <c r="E2552" t="str">
        <f t="shared" si="39"/>
        <v/>
      </c>
    </row>
    <row r="2553" spans="1:5" x14ac:dyDescent="0.2">
      <c r="A2553" s="4">
        <v>227481748</v>
      </c>
      <c r="B2553">
        <v>23869695</v>
      </c>
      <c r="C2553">
        <f>COUNTIF(Stat!A$2:A$67, B2553)</f>
        <v>0</v>
      </c>
      <c r="D2553" s="17">
        <v>1</v>
      </c>
      <c r="E2553" t="str">
        <f t="shared" si="39"/>
        <v/>
      </c>
    </row>
    <row r="2554" spans="1:5" x14ac:dyDescent="0.2">
      <c r="A2554" s="4">
        <v>227481770</v>
      </c>
      <c r="B2554">
        <v>23869695</v>
      </c>
      <c r="C2554">
        <f>COUNTIF(Stat!A$2:A$67, B2554)</f>
        <v>0</v>
      </c>
      <c r="D2554" s="17">
        <v>1</v>
      </c>
      <c r="E2554" t="str">
        <f t="shared" si="39"/>
        <v/>
      </c>
    </row>
    <row r="2555" spans="1:5" x14ac:dyDescent="0.2">
      <c r="A2555" s="4">
        <v>227482814</v>
      </c>
      <c r="B2555">
        <v>24258081</v>
      </c>
      <c r="C2555">
        <f>COUNTIF(Stat!A$2:A$67, B2555)</f>
        <v>0</v>
      </c>
      <c r="D2555" s="17">
        <v>12</v>
      </c>
      <c r="E2555" t="str">
        <f t="shared" si="39"/>
        <v/>
      </c>
    </row>
    <row r="2556" spans="1:5" x14ac:dyDescent="0.2">
      <c r="A2556" s="4">
        <v>227483189</v>
      </c>
      <c r="B2556">
        <v>7034092</v>
      </c>
      <c r="C2556">
        <f>COUNTIF(Stat!A$2:A$67, B2556)</f>
        <v>0</v>
      </c>
      <c r="D2556" s="17">
        <v>1</v>
      </c>
      <c r="E2556" t="str">
        <f t="shared" si="39"/>
        <v/>
      </c>
    </row>
    <row r="2557" spans="1:5" x14ac:dyDescent="0.2">
      <c r="A2557" s="4">
        <v>227483436</v>
      </c>
      <c r="B2557">
        <v>10105052</v>
      </c>
      <c r="C2557">
        <f>COUNTIF(Stat!A$2:A$67, B2557)</f>
        <v>0</v>
      </c>
      <c r="D2557" s="17">
        <v>1</v>
      </c>
      <c r="E2557" t="str">
        <f t="shared" si="39"/>
        <v/>
      </c>
    </row>
    <row r="2558" spans="1:5" x14ac:dyDescent="0.2">
      <c r="A2558" s="4">
        <v>227493350</v>
      </c>
      <c r="B2558">
        <v>216309</v>
      </c>
      <c r="C2558">
        <f>COUNTIF(Stat!A$2:A$67, B2558)</f>
        <v>0</v>
      </c>
      <c r="D2558" s="17">
        <v>1</v>
      </c>
      <c r="E2558" t="str">
        <f t="shared" si="39"/>
        <v/>
      </c>
    </row>
    <row r="2559" spans="1:5" x14ac:dyDescent="0.2">
      <c r="A2559" s="4">
        <v>227496949</v>
      </c>
      <c r="B2559">
        <v>4759112</v>
      </c>
      <c r="C2559">
        <f>COUNTIF(Stat!A$2:A$67, B2559)</f>
        <v>0</v>
      </c>
      <c r="D2559" s="17">
        <v>12</v>
      </c>
      <c r="E2559" t="str">
        <f t="shared" si="39"/>
        <v/>
      </c>
    </row>
    <row r="2560" spans="1:5" x14ac:dyDescent="0.2">
      <c r="A2560" s="4">
        <v>227498145</v>
      </c>
      <c r="B2560">
        <v>16974432</v>
      </c>
      <c r="C2560">
        <f>COUNTIF(Stat!A$2:A$67, B2560)</f>
        <v>0</v>
      </c>
      <c r="D2560" s="17">
        <v>1</v>
      </c>
      <c r="E2560" t="str">
        <f t="shared" si="39"/>
        <v/>
      </c>
    </row>
    <row r="2561" spans="1:5" x14ac:dyDescent="0.2">
      <c r="A2561" s="4">
        <v>227498851</v>
      </c>
      <c r="B2561">
        <v>308361</v>
      </c>
      <c r="C2561">
        <f>COUNTIF(Stat!A$2:A$67, B2561)</f>
        <v>0</v>
      </c>
      <c r="D2561" s="17">
        <v>1</v>
      </c>
      <c r="E2561" t="str">
        <f t="shared" si="39"/>
        <v/>
      </c>
    </row>
    <row r="2562" spans="1:5" x14ac:dyDescent="0.2">
      <c r="A2562" s="4">
        <v>227499528</v>
      </c>
      <c r="B2562">
        <v>8474052</v>
      </c>
      <c r="C2562">
        <f>COUNTIF(Stat!A$2:A$67, B2562)</f>
        <v>0</v>
      </c>
      <c r="D2562" s="17">
        <v>12</v>
      </c>
      <c r="E2562" t="str">
        <f t="shared" si="39"/>
        <v/>
      </c>
    </row>
    <row r="2563" spans="1:5" x14ac:dyDescent="0.2">
      <c r="A2563" s="4">
        <v>227499573</v>
      </c>
      <c r="B2563">
        <v>747935</v>
      </c>
      <c r="C2563">
        <f>COUNTIF(Stat!A$2:A$67, B2563)</f>
        <v>0</v>
      </c>
      <c r="D2563" s="17">
        <v>12</v>
      </c>
      <c r="E2563" t="str">
        <f t="shared" ref="E2563:E2626" si="40">IF(C2563=1, A2563, "")</f>
        <v/>
      </c>
    </row>
    <row r="2564" spans="1:5" x14ac:dyDescent="0.2">
      <c r="A2564" s="4">
        <v>227499680</v>
      </c>
      <c r="B2564">
        <v>11431792</v>
      </c>
      <c r="C2564">
        <f>COUNTIF(Stat!A$2:A$67, B2564)</f>
        <v>0</v>
      </c>
      <c r="D2564" s="17">
        <v>12</v>
      </c>
      <c r="E2564" t="str">
        <f t="shared" si="40"/>
        <v/>
      </c>
    </row>
    <row r="2565" spans="1:5" x14ac:dyDescent="0.2">
      <c r="A2565" s="4">
        <v>227501668</v>
      </c>
      <c r="B2565">
        <v>17049542</v>
      </c>
      <c r="C2565">
        <f>COUNTIF(Stat!A$2:A$67, B2565)</f>
        <v>0</v>
      </c>
      <c r="D2565" s="17">
        <v>12</v>
      </c>
      <c r="E2565" t="str">
        <f t="shared" si="40"/>
        <v/>
      </c>
    </row>
    <row r="2566" spans="1:5" x14ac:dyDescent="0.2">
      <c r="A2566" s="4">
        <v>227501754</v>
      </c>
      <c r="B2566">
        <v>1015384</v>
      </c>
      <c r="C2566">
        <f>COUNTIF(Stat!A$2:A$67, B2566)</f>
        <v>1</v>
      </c>
      <c r="D2566" s="17">
        <v>1</v>
      </c>
      <c r="E2566">
        <f t="shared" si="40"/>
        <v>227501754</v>
      </c>
    </row>
    <row r="2567" spans="1:5" x14ac:dyDescent="0.2">
      <c r="A2567" s="4">
        <v>227503824</v>
      </c>
      <c r="B2567">
        <v>1308714</v>
      </c>
      <c r="C2567">
        <f>COUNTIF(Stat!A$2:A$67, B2567)</f>
        <v>0</v>
      </c>
      <c r="D2567" s="17">
        <v>12</v>
      </c>
      <c r="E2567" t="str">
        <f t="shared" si="40"/>
        <v/>
      </c>
    </row>
    <row r="2568" spans="1:5" x14ac:dyDescent="0.2">
      <c r="A2568" s="4">
        <v>227504353</v>
      </c>
      <c r="B2568">
        <v>747935</v>
      </c>
      <c r="C2568">
        <f>COUNTIF(Stat!A$2:A$67, B2568)</f>
        <v>0</v>
      </c>
      <c r="D2568" s="17">
        <v>12</v>
      </c>
      <c r="E2568" t="str">
        <f t="shared" si="40"/>
        <v/>
      </c>
    </row>
    <row r="2569" spans="1:5" x14ac:dyDescent="0.2">
      <c r="A2569" s="4">
        <v>227504433</v>
      </c>
      <c r="B2569">
        <v>17606382</v>
      </c>
      <c r="C2569">
        <f>COUNTIF(Stat!A$2:A$67, B2569)</f>
        <v>0</v>
      </c>
      <c r="D2569" s="17">
        <v>1</v>
      </c>
      <c r="E2569" t="str">
        <f t="shared" si="40"/>
        <v/>
      </c>
    </row>
    <row r="2570" spans="1:5" x14ac:dyDescent="0.2">
      <c r="A2570" s="4">
        <v>227504444</v>
      </c>
      <c r="B2570">
        <v>23628004</v>
      </c>
      <c r="C2570">
        <f>COUNTIF(Stat!A$2:A$67, B2570)</f>
        <v>0</v>
      </c>
      <c r="D2570" s="17">
        <v>12</v>
      </c>
      <c r="E2570" t="str">
        <f t="shared" si="40"/>
        <v/>
      </c>
    </row>
    <row r="2571" spans="1:5" x14ac:dyDescent="0.2">
      <c r="A2571" s="4">
        <v>227504495</v>
      </c>
      <c r="B2571">
        <v>17606382</v>
      </c>
      <c r="C2571">
        <f>COUNTIF(Stat!A$2:A$67, B2571)</f>
        <v>0</v>
      </c>
      <c r="D2571" s="17">
        <v>1</v>
      </c>
      <c r="E2571" t="str">
        <f t="shared" si="40"/>
        <v/>
      </c>
    </row>
    <row r="2572" spans="1:5" x14ac:dyDescent="0.2">
      <c r="A2572" s="4">
        <v>227504544</v>
      </c>
      <c r="B2572">
        <v>17606382</v>
      </c>
      <c r="C2572">
        <f>COUNTIF(Stat!A$2:A$67, B2572)</f>
        <v>0</v>
      </c>
      <c r="D2572" s="17">
        <v>1</v>
      </c>
      <c r="E2572" t="str">
        <f t="shared" si="40"/>
        <v/>
      </c>
    </row>
    <row r="2573" spans="1:5" x14ac:dyDescent="0.2">
      <c r="A2573" s="4">
        <v>227504642</v>
      </c>
      <c r="B2573">
        <v>17606382</v>
      </c>
      <c r="C2573">
        <f>COUNTIF(Stat!A$2:A$67, B2573)</f>
        <v>0</v>
      </c>
      <c r="D2573" s="17">
        <v>1</v>
      </c>
      <c r="E2573" t="str">
        <f t="shared" si="40"/>
        <v/>
      </c>
    </row>
    <row r="2574" spans="1:5" x14ac:dyDescent="0.2">
      <c r="A2574" s="4">
        <v>227504673</v>
      </c>
      <c r="B2574">
        <v>17606382</v>
      </c>
      <c r="C2574">
        <f>COUNTIF(Stat!A$2:A$67, B2574)</f>
        <v>0</v>
      </c>
      <c r="D2574" s="17">
        <v>1</v>
      </c>
      <c r="E2574" t="str">
        <f t="shared" si="40"/>
        <v/>
      </c>
    </row>
    <row r="2575" spans="1:5" x14ac:dyDescent="0.2">
      <c r="A2575" s="4">
        <v>227508238</v>
      </c>
      <c r="B2575">
        <v>24271886</v>
      </c>
      <c r="C2575">
        <f>COUNTIF(Stat!A$2:A$67, B2575)</f>
        <v>1</v>
      </c>
      <c r="D2575" s="17">
        <v>1</v>
      </c>
      <c r="E2575">
        <f t="shared" si="40"/>
        <v>227508238</v>
      </c>
    </row>
    <row r="2576" spans="1:5" x14ac:dyDescent="0.2">
      <c r="A2576" s="4">
        <v>227517119</v>
      </c>
      <c r="B2576">
        <v>24262914</v>
      </c>
      <c r="C2576">
        <f>COUNTIF(Stat!A$2:A$67, B2576)</f>
        <v>0</v>
      </c>
      <c r="D2576" s="17">
        <v>1</v>
      </c>
      <c r="E2576" t="str">
        <f t="shared" si="40"/>
        <v/>
      </c>
    </row>
    <row r="2577" spans="1:5" x14ac:dyDescent="0.2">
      <c r="A2577" s="4">
        <v>227517571</v>
      </c>
      <c r="B2577">
        <v>17012432</v>
      </c>
      <c r="C2577">
        <f>COUNTIF(Stat!A$2:A$67, B2577)</f>
        <v>0</v>
      </c>
      <c r="D2577" s="17">
        <v>1</v>
      </c>
      <c r="E2577" t="str">
        <f t="shared" si="40"/>
        <v/>
      </c>
    </row>
    <row r="2578" spans="1:5" x14ac:dyDescent="0.2">
      <c r="A2578" s="4">
        <v>227517689</v>
      </c>
      <c r="B2578">
        <v>17012432</v>
      </c>
      <c r="C2578">
        <f>COUNTIF(Stat!A$2:A$67, B2578)</f>
        <v>0</v>
      </c>
      <c r="D2578" s="17">
        <v>1</v>
      </c>
      <c r="E2578" t="str">
        <f t="shared" si="40"/>
        <v/>
      </c>
    </row>
    <row r="2579" spans="1:5" x14ac:dyDescent="0.2">
      <c r="A2579" s="4">
        <v>227518023</v>
      </c>
      <c r="B2579">
        <v>22675102</v>
      </c>
      <c r="C2579">
        <f>COUNTIF(Stat!A$2:A$67, B2579)</f>
        <v>0</v>
      </c>
      <c r="D2579" s="17">
        <v>1</v>
      </c>
      <c r="E2579" t="str">
        <f t="shared" si="40"/>
        <v/>
      </c>
    </row>
    <row r="2580" spans="1:5" x14ac:dyDescent="0.2">
      <c r="A2580" s="4">
        <v>227518641</v>
      </c>
      <c r="B2580">
        <v>24152647</v>
      </c>
      <c r="C2580">
        <f>COUNTIF(Stat!A$2:A$67, B2580)</f>
        <v>0</v>
      </c>
      <c r="D2580" s="17">
        <v>1</v>
      </c>
      <c r="E2580" t="str">
        <f t="shared" si="40"/>
        <v/>
      </c>
    </row>
    <row r="2581" spans="1:5" x14ac:dyDescent="0.2">
      <c r="A2581" s="4">
        <v>227530043</v>
      </c>
      <c r="B2581">
        <v>18212122</v>
      </c>
      <c r="C2581">
        <f>COUNTIF(Stat!A$2:A$67, B2581)</f>
        <v>0</v>
      </c>
      <c r="D2581" s="17">
        <v>1</v>
      </c>
      <c r="E2581" t="str">
        <f t="shared" si="40"/>
        <v/>
      </c>
    </row>
    <row r="2582" spans="1:5" x14ac:dyDescent="0.2">
      <c r="A2582" s="4">
        <v>227531827</v>
      </c>
      <c r="B2582">
        <v>1152493</v>
      </c>
      <c r="C2582">
        <f>COUNTIF(Stat!A$2:A$67, B2582)</f>
        <v>0</v>
      </c>
      <c r="D2582" s="17">
        <v>1</v>
      </c>
      <c r="E2582" t="str">
        <f t="shared" si="40"/>
        <v/>
      </c>
    </row>
    <row r="2583" spans="1:5" x14ac:dyDescent="0.2">
      <c r="A2583" s="4">
        <v>227533882</v>
      </c>
      <c r="B2583">
        <v>24262914</v>
      </c>
      <c r="C2583">
        <f>COUNTIF(Stat!A$2:A$67, B2583)</f>
        <v>0</v>
      </c>
      <c r="D2583" s="17">
        <v>1</v>
      </c>
      <c r="E2583" t="str">
        <f t="shared" si="40"/>
        <v/>
      </c>
    </row>
    <row r="2584" spans="1:5" x14ac:dyDescent="0.2">
      <c r="A2584" s="4">
        <v>227534064</v>
      </c>
      <c r="B2584">
        <v>24262914</v>
      </c>
      <c r="C2584">
        <f>COUNTIF(Stat!A$2:A$67, B2584)</f>
        <v>0</v>
      </c>
      <c r="D2584" s="17">
        <v>1</v>
      </c>
      <c r="E2584" t="str">
        <f t="shared" si="40"/>
        <v/>
      </c>
    </row>
    <row r="2585" spans="1:5" x14ac:dyDescent="0.2">
      <c r="A2585" s="4">
        <v>227543481</v>
      </c>
      <c r="B2585">
        <v>1308714</v>
      </c>
      <c r="C2585">
        <f>COUNTIF(Stat!A$2:A$67, B2585)</f>
        <v>0</v>
      </c>
      <c r="D2585" s="17">
        <v>1</v>
      </c>
      <c r="E2585" t="str">
        <f t="shared" si="40"/>
        <v/>
      </c>
    </row>
    <row r="2586" spans="1:5" x14ac:dyDescent="0.2">
      <c r="A2586" s="4">
        <v>227545193</v>
      </c>
      <c r="B2586" t="s">
        <v>208</v>
      </c>
      <c r="C2586">
        <f>COUNTIF(Stat!A$2:A$67, B2586)</f>
        <v>0</v>
      </c>
      <c r="D2586" s="17">
        <v>1</v>
      </c>
      <c r="E2586" t="str">
        <f t="shared" si="40"/>
        <v/>
      </c>
    </row>
    <row r="2587" spans="1:5" x14ac:dyDescent="0.2">
      <c r="A2587" s="4">
        <v>227546670</v>
      </c>
      <c r="B2587">
        <v>24305267</v>
      </c>
      <c r="C2587">
        <f>COUNTIF(Stat!A$2:A$67, B2587)</f>
        <v>0</v>
      </c>
      <c r="D2587" s="17">
        <v>1</v>
      </c>
      <c r="E2587" t="str">
        <f t="shared" si="40"/>
        <v/>
      </c>
    </row>
    <row r="2588" spans="1:5" x14ac:dyDescent="0.2">
      <c r="A2588" s="4">
        <v>227549117</v>
      </c>
      <c r="B2588">
        <v>20661892</v>
      </c>
      <c r="C2588">
        <f>COUNTIF(Stat!A$2:A$67, B2588)</f>
        <v>0</v>
      </c>
      <c r="D2588" s="17">
        <v>12</v>
      </c>
      <c r="E2588" t="str">
        <f t="shared" si="40"/>
        <v/>
      </c>
    </row>
    <row r="2589" spans="1:5" x14ac:dyDescent="0.2">
      <c r="A2589" s="4">
        <v>227550173</v>
      </c>
      <c r="B2589">
        <v>23608220</v>
      </c>
      <c r="C2589">
        <f>COUNTIF(Stat!A$2:A$67, B2589)</f>
        <v>0</v>
      </c>
      <c r="D2589" s="17">
        <v>1</v>
      </c>
      <c r="E2589" t="str">
        <f t="shared" si="40"/>
        <v/>
      </c>
    </row>
    <row r="2590" spans="1:5" x14ac:dyDescent="0.2">
      <c r="A2590" s="4">
        <v>227553024</v>
      </c>
      <c r="B2590">
        <v>23869695</v>
      </c>
      <c r="C2590">
        <f>COUNTIF(Stat!A$2:A$67, B2590)</f>
        <v>0</v>
      </c>
      <c r="D2590" s="17">
        <v>1</v>
      </c>
      <c r="E2590" t="str">
        <f t="shared" si="40"/>
        <v/>
      </c>
    </row>
    <row r="2591" spans="1:5" x14ac:dyDescent="0.2">
      <c r="A2591" s="4">
        <v>227553062</v>
      </c>
      <c r="B2591">
        <v>23843120</v>
      </c>
      <c r="C2591">
        <f>COUNTIF(Stat!A$2:A$67, B2591)</f>
        <v>0</v>
      </c>
      <c r="D2591" s="17">
        <v>1</v>
      </c>
      <c r="E2591" t="str">
        <f t="shared" si="40"/>
        <v/>
      </c>
    </row>
    <row r="2592" spans="1:5" x14ac:dyDescent="0.2">
      <c r="A2592" s="4">
        <v>227553744</v>
      </c>
      <c r="B2592">
        <v>1175606</v>
      </c>
      <c r="C2592">
        <f>COUNTIF(Stat!A$2:A$67, B2592)</f>
        <v>0</v>
      </c>
      <c r="D2592" s="17">
        <v>1</v>
      </c>
      <c r="E2592" t="str">
        <f t="shared" si="40"/>
        <v/>
      </c>
    </row>
    <row r="2593" spans="1:5" x14ac:dyDescent="0.2">
      <c r="A2593" s="4">
        <v>227554722</v>
      </c>
      <c r="B2593" t="s">
        <v>208</v>
      </c>
      <c r="C2593">
        <f>COUNTIF(Stat!A$2:A$67, B2593)</f>
        <v>0</v>
      </c>
      <c r="D2593" s="17">
        <v>1</v>
      </c>
      <c r="E2593" t="str">
        <f t="shared" si="40"/>
        <v/>
      </c>
    </row>
    <row r="2594" spans="1:5" x14ac:dyDescent="0.2">
      <c r="A2594" s="4">
        <v>227555932</v>
      </c>
      <c r="B2594">
        <v>12816712</v>
      </c>
      <c r="C2594">
        <f>COUNTIF(Stat!A$2:A$67, B2594)</f>
        <v>0</v>
      </c>
      <c r="D2594" s="17">
        <v>1</v>
      </c>
      <c r="E2594" t="str">
        <f t="shared" si="40"/>
        <v/>
      </c>
    </row>
    <row r="2595" spans="1:5" x14ac:dyDescent="0.2">
      <c r="A2595" s="4">
        <v>227556153</v>
      </c>
      <c r="B2595">
        <v>20804532</v>
      </c>
      <c r="C2595">
        <f>COUNTIF(Stat!A$2:A$67, B2595)</f>
        <v>0</v>
      </c>
      <c r="D2595" s="17">
        <v>1</v>
      </c>
      <c r="E2595" t="str">
        <f t="shared" si="40"/>
        <v/>
      </c>
    </row>
    <row r="2596" spans="1:5" x14ac:dyDescent="0.2">
      <c r="A2596" s="4">
        <v>227557099</v>
      </c>
      <c r="B2596">
        <v>24265268</v>
      </c>
      <c r="C2596">
        <f>COUNTIF(Stat!A$2:A$67, B2596)</f>
        <v>0</v>
      </c>
      <c r="D2596" s="17">
        <v>1</v>
      </c>
      <c r="E2596" t="str">
        <f t="shared" si="40"/>
        <v/>
      </c>
    </row>
    <row r="2597" spans="1:5" x14ac:dyDescent="0.2">
      <c r="A2597" s="4">
        <v>227557880</v>
      </c>
      <c r="B2597">
        <v>21806032</v>
      </c>
      <c r="C2597">
        <f>COUNTIF(Stat!A$2:A$67, B2597)</f>
        <v>1</v>
      </c>
      <c r="D2597" s="17">
        <v>1</v>
      </c>
      <c r="E2597">
        <f t="shared" si="40"/>
        <v>227557880</v>
      </c>
    </row>
    <row r="2598" spans="1:5" x14ac:dyDescent="0.2">
      <c r="A2598" s="4">
        <v>227560305</v>
      </c>
      <c r="B2598">
        <v>23595691</v>
      </c>
      <c r="C2598">
        <f>COUNTIF(Stat!A$2:A$67, B2598)</f>
        <v>0</v>
      </c>
      <c r="D2598" s="17">
        <v>1</v>
      </c>
      <c r="E2598" t="str">
        <f t="shared" si="40"/>
        <v/>
      </c>
    </row>
    <row r="2599" spans="1:5" x14ac:dyDescent="0.2">
      <c r="A2599" s="4">
        <v>227561818</v>
      </c>
      <c r="B2599">
        <v>420074</v>
      </c>
      <c r="C2599">
        <f>COUNTIF(Stat!A$2:A$67, B2599)</f>
        <v>0</v>
      </c>
      <c r="D2599" s="17">
        <v>1</v>
      </c>
      <c r="E2599" t="str">
        <f t="shared" si="40"/>
        <v/>
      </c>
    </row>
    <row r="2600" spans="1:5" x14ac:dyDescent="0.2">
      <c r="A2600" s="4">
        <v>227566941</v>
      </c>
      <c r="B2600">
        <v>18838672</v>
      </c>
      <c r="C2600">
        <f>COUNTIF(Stat!A$2:A$67, B2600)</f>
        <v>0</v>
      </c>
      <c r="D2600" s="17">
        <v>1</v>
      </c>
      <c r="E2600" t="str">
        <f t="shared" si="40"/>
        <v/>
      </c>
    </row>
    <row r="2601" spans="1:5" x14ac:dyDescent="0.2">
      <c r="A2601" s="4">
        <v>227566952</v>
      </c>
      <c r="B2601">
        <v>18838672</v>
      </c>
      <c r="C2601">
        <f>COUNTIF(Stat!A$2:A$67, B2601)</f>
        <v>0</v>
      </c>
      <c r="D2601" s="17">
        <v>1</v>
      </c>
      <c r="E2601" t="str">
        <f t="shared" si="40"/>
        <v/>
      </c>
    </row>
    <row r="2602" spans="1:5" x14ac:dyDescent="0.2">
      <c r="A2602" s="4">
        <v>227566960</v>
      </c>
      <c r="B2602">
        <v>23570158</v>
      </c>
      <c r="C2602">
        <f>COUNTIF(Stat!A$2:A$67, B2602)</f>
        <v>0</v>
      </c>
      <c r="D2602" s="17">
        <v>1</v>
      </c>
      <c r="E2602" t="str">
        <f t="shared" si="40"/>
        <v/>
      </c>
    </row>
    <row r="2603" spans="1:5" x14ac:dyDescent="0.2">
      <c r="A2603" s="4">
        <v>227571037</v>
      </c>
      <c r="B2603">
        <v>12964002</v>
      </c>
      <c r="C2603">
        <f>COUNTIF(Stat!A$2:A$67, B2603)</f>
        <v>0</v>
      </c>
      <c r="D2603" s="17">
        <v>1</v>
      </c>
      <c r="E2603" t="str">
        <f t="shared" si="40"/>
        <v/>
      </c>
    </row>
    <row r="2604" spans="1:5" x14ac:dyDescent="0.2">
      <c r="A2604" s="4">
        <v>227571883</v>
      </c>
      <c r="B2604">
        <v>16800842</v>
      </c>
      <c r="C2604">
        <f>COUNTIF(Stat!A$2:A$67, B2604)</f>
        <v>0</v>
      </c>
      <c r="D2604" s="17">
        <v>1</v>
      </c>
      <c r="E2604" t="str">
        <f t="shared" si="40"/>
        <v/>
      </c>
    </row>
    <row r="2605" spans="1:5" x14ac:dyDescent="0.2">
      <c r="A2605" s="4">
        <v>227573627</v>
      </c>
      <c r="B2605">
        <v>1005490</v>
      </c>
      <c r="C2605">
        <f>COUNTIF(Stat!A$2:A$67, B2605)</f>
        <v>0</v>
      </c>
      <c r="D2605" s="17">
        <v>12</v>
      </c>
      <c r="E2605" t="str">
        <f t="shared" si="40"/>
        <v/>
      </c>
    </row>
    <row r="2606" spans="1:5" x14ac:dyDescent="0.2">
      <c r="A2606" s="4">
        <v>227573701</v>
      </c>
      <c r="B2606">
        <v>18630612</v>
      </c>
      <c r="C2606">
        <f>COUNTIF(Stat!A$2:A$67, B2606)</f>
        <v>0</v>
      </c>
      <c r="D2606" s="17">
        <v>1</v>
      </c>
      <c r="E2606" t="str">
        <f t="shared" si="40"/>
        <v/>
      </c>
    </row>
    <row r="2607" spans="1:5" x14ac:dyDescent="0.2">
      <c r="A2607" s="4">
        <v>227574273</v>
      </c>
      <c r="B2607">
        <v>18838672</v>
      </c>
      <c r="C2607">
        <f>COUNTIF(Stat!A$2:A$67, B2607)</f>
        <v>0</v>
      </c>
      <c r="D2607" s="17">
        <v>1</v>
      </c>
      <c r="E2607" t="str">
        <f t="shared" si="40"/>
        <v/>
      </c>
    </row>
    <row r="2608" spans="1:5" x14ac:dyDescent="0.2">
      <c r="A2608" s="4">
        <v>227574348</v>
      </c>
      <c r="B2608" t="s">
        <v>208</v>
      </c>
      <c r="C2608">
        <f>COUNTIF(Stat!A$2:A$67, B2608)</f>
        <v>0</v>
      </c>
      <c r="D2608" s="17">
        <v>12</v>
      </c>
      <c r="E2608" t="str">
        <f t="shared" si="40"/>
        <v/>
      </c>
    </row>
    <row r="2609" spans="1:5" x14ac:dyDescent="0.2">
      <c r="A2609" s="4">
        <v>227574522</v>
      </c>
      <c r="B2609">
        <v>24266506</v>
      </c>
      <c r="C2609">
        <f>COUNTIF(Stat!A$2:A$67, B2609)</f>
        <v>0</v>
      </c>
      <c r="D2609" s="17">
        <v>1</v>
      </c>
      <c r="E2609" t="str">
        <f t="shared" si="40"/>
        <v/>
      </c>
    </row>
    <row r="2610" spans="1:5" x14ac:dyDescent="0.2">
      <c r="A2610" s="4">
        <v>227578369</v>
      </c>
      <c r="B2610">
        <v>12816712</v>
      </c>
      <c r="C2610">
        <f>COUNTIF(Stat!A$2:A$67, B2610)</f>
        <v>0</v>
      </c>
      <c r="D2610" s="17">
        <v>12</v>
      </c>
      <c r="E2610" t="str">
        <f t="shared" si="40"/>
        <v/>
      </c>
    </row>
    <row r="2611" spans="1:5" x14ac:dyDescent="0.2">
      <c r="A2611" s="4">
        <v>227578451</v>
      </c>
      <c r="B2611">
        <v>23521795</v>
      </c>
      <c r="C2611">
        <f>COUNTIF(Stat!A$2:A$67, B2611)</f>
        <v>0</v>
      </c>
      <c r="D2611" s="17">
        <v>12</v>
      </c>
      <c r="E2611" t="str">
        <f t="shared" si="40"/>
        <v/>
      </c>
    </row>
    <row r="2612" spans="1:5" x14ac:dyDescent="0.2">
      <c r="A2612" s="4">
        <v>227578466</v>
      </c>
      <c r="B2612">
        <v>12816712</v>
      </c>
      <c r="C2612">
        <f>COUNTIF(Stat!A$2:A$67, B2612)</f>
        <v>0</v>
      </c>
      <c r="D2612" s="17">
        <v>12</v>
      </c>
      <c r="E2612" t="str">
        <f t="shared" si="40"/>
        <v/>
      </c>
    </row>
    <row r="2613" spans="1:5" x14ac:dyDescent="0.2">
      <c r="A2613" s="4">
        <v>227578484</v>
      </c>
      <c r="B2613">
        <v>12816712</v>
      </c>
      <c r="C2613">
        <f>COUNTIF(Stat!A$2:A$67, B2613)</f>
        <v>0</v>
      </c>
      <c r="D2613" s="17">
        <v>12</v>
      </c>
      <c r="E2613" t="str">
        <f t="shared" si="40"/>
        <v/>
      </c>
    </row>
    <row r="2614" spans="1:5" x14ac:dyDescent="0.2">
      <c r="A2614" s="4">
        <v>227579401</v>
      </c>
      <c r="B2614">
        <v>23917876</v>
      </c>
      <c r="C2614">
        <f>COUNTIF(Stat!A$2:A$67, B2614)</f>
        <v>0</v>
      </c>
      <c r="D2614" s="17">
        <v>1</v>
      </c>
      <c r="E2614" t="str">
        <f t="shared" si="40"/>
        <v/>
      </c>
    </row>
    <row r="2615" spans="1:5" x14ac:dyDescent="0.2">
      <c r="A2615" s="4">
        <v>227579484</v>
      </c>
      <c r="B2615">
        <v>23917876</v>
      </c>
      <c r="C2615">
        <f>COUNTIF(Stat!A$2:A$67, B2615)</f>
        <v>0</v>
      </c>
      <c r="D2615" s="17">
        <v>1</v>
      </c>
      <c r="E2615" t="str">
        <f t="shared" si="40"/>
        <v/>
      </c>
    </row>
    <row r="2616" spans="1:5" x14ac:dyDescent="0.2">
      <c r="A2616" s="4">
        <v>227579548</v>
      </c>
      <c r="B2616">
        <v>22446562</v>
      </c>
      <c r="C2616">
        <f>COUNTIF(Stat!A$2:A$67, B2616)</f>
        <v>0</v>
      </c>
      <c r="D2616" s="17">
        <v>1</v>
      </c>
      <c r="E2616" t="str">
        <f t="shared" si="40"/>
        <v/>
      </c>
    </row>
    <row r="2617" spans="1:5" x14ac:dyDescent="0.2">
      <c r="A2617" s="4">
        <v>227589306</v>
      </c>
      <c r="B2617">
        <v>23583663</v>
      </c>
      <c r="C2617">
        <f>COUNTIF(Stat!A$2:A$67, B2617)</f>
        <v>0</v>
      </c>
      <c r="D2617" s="17">
        <v>1</v>
      </c>
      <c r="E2617" t="str">
        <f t="shared" si="40"/>
        <v/>
      </c>
    </row>
    <row r="2618" spans="1:5" x14ac:dyDescent="0.2">
      <c r="A2618" s="4">
        <v>227589343</v>
      </c>
      <c r="B2618">
        <v>14170592</v>
      </c>
      <c r="C2618">
        <f>COUNTIF(Stat!A$2:A$67, B2618)</f>
        <v>0</v>
      </c>
      <c r="D2618" s="17">
        <v>1</v>
      </c>
      <c r="E2618" t="str">
        <f t="shared" si="40"/>
        <v/>
      </c>
    </row>
    <row r="2619" spans="1:5" x14ac:dyDescent="0.2">
      <c r="A2619" s="4">
        <v>227589680</v>
      </c>
      <c r="B2619">
        <v>813884</v>
      </c>
      <c r="C2619">
        <f>COUNTIF(Stat!A$2:A$67, B2619)</f>
        <v>0</v>
      </c>
      <c r="D2619" s="17">
        <v>1</v>
      </c>
      <c r="E2619" t="str">
        <f t="shared" si="40"/>
        <v/>
      </c>
    </row>
    <row r="2620" spans="1:5" x14ac:dyDescent="0.2">
      <c r="A2620" s="4">
        <v>227590352</v>
      </c>
      <c r="B2620">
        <v>23997318</v>
      </c>
      <c r="C2620">
        <f>COUNTIF(Stat!A$2:A$67, B2620)</f>
        <v>1</v>
      </c>
      <c r="D2620" s="17">
        <v>1</v>
      </c>
      <c r="E2620">
        <f t="shared" si="40"/>
        <v>227590352</v>
      </c>
    </row>
    <row r="2621" spans="1:5" x14ac:dyDescent="0.2">
      <c r="A2621" s="4">
        <v>227595941</v>
      </c>
      <c r="B2621">
        <v>808122</v>
      </c>
      <c r="C2621">
        <f>COUNTIF(Stat!A$2:A$67, B2621)</f>
        <v>0</v>
      </c>
      <c r="D2621" s="17">
        <v>1</v>
      </c>
      <c r="E2621" t="str">
        <f t="shared" si="40"/>
        <v/>
      </c>
    </row>
    <row r="2622" spans="1:5" x14ac:dyDescent="0.2">
      <c r="A2622" s="4">
        <v>227597451</v>
      </c>
      <c r="B2622">
        <v>23672650</v>
      </c>
      <c r="C2622">
        <f>COUNTIF(Stat!A$2:A$67, B2622)</f>
        <v>0</v>
      </c>
      <c r="D2622" s="17">
        <v>1</v>
      </c>
      <c r="E2622" t="str">
        <f t="shared" si="40"/>
        <v/>
      </c>
    </row>
    <row r="2623" spans="1:5" x14ac:dyDescent="0.2">
      <c r="A2623" s="4">
        <v>227598666</v>
      </c>
      <c r="B2623">
        <v>18838672</v>
      </c>
      <c r="C2623">
        <f>COUNTIF(Stat!A$2:A$67, B2623)</f>
        <v>0</v>
      </c>
      <c r="D2623" s="17">
        <v>1</v>
      </c>
      <c r="E2623" t="str">
        <f t="shared" si="40"/>
        <v/>
      </c>
    </row>
    <row r="2624" spans="1:5" x14ac:dyDescent="0.2">
      <c r="A2624" s="4">
        <v>227601798</v>
      </c>
      <c r="B2624">
        <v>17049542</v>
      </c>
      <c r="C2624">
        <f>COUNTIF(Stat!A$2:A$67, B2624)</f>
        <v>0</v>
      </c>
      <c r="D2624" s="17">
        <v>12</v>
      </c>
      <c r="E2624" t="str">
        <f t="shared" si="40"/>
        <v/>
      </c>
    </row>
    <row r="2625" spans="1:5" x14ac:dyDescent="0.2">
      <c r="A2625" s="4">
        <v>227604282</v>
      </c>
      <c r="B2625">
        <v>17227562</v>
      </c>
      <c r="C2625">
        <f>COUNTIF(Stat!A$2:A$67, B2625)</f>
        <v>0</v>
      </c>
      <c r="D2625" s="17">
        <v>1</v>
      </c>
      <c r="E2625" t="str">
        <f t="shared" si="40"/>
        <v/>
      </c>
    </row>
    <row r="2626" spans="1:5" x14ac:dyDescent="0.2">
      <c r="A2626" s="4">
        <v>227604296</v>
      </c>
      <c r="B2626">
        <v>21375322</v>
      </c>
      <c r="C2626">
        <f>COUNTIF(Stat!A$2:A$67, B2626)</f>
        <v>0</v>
      </c>
      <c r="D2626" s="17">
        <v>1</v>
      </c>
      <c r="E2626" t="str">
        <f t="shared" si="40"/>
        <v/>
      </c>
    </row>
    <row r="2627" spans="1:5" x14ac:dyDescent="0.2">
      <c r="A2627" s="4">
        <v>227604301</v>
      </c>
      <c r="B2627">
        <v>14467432</v>
      </c>
      <c r="C2627">
        <f>COUNTIF(Stat!A$2:A$67, B2627)</f>
        <v>0</v>
      </c>
      <c r="D2627" s="17">
        <v>1</v>
      </c>
      <c r="E2627" t="str">
        <f t="shared" ref="E2627:E2690" si="41">IF(C2627=1, A2627, "")</f>
        <v/>
      </c>
    </row>
    <row r="2628" spans="1:5" x14ac:dyDescent="0.2">
      <c r="A2628" s="4">
        <v>227604331</v>
      </c>
      <c r="B2628">
        <v>6546562</v>
      </c>
      <c r="C2628">
        <f>COUNTIF(Stat!A$2:A$67, B2628)</f>
        <v>0</v>
      </c>
      <c r="D2628" s="17">
        <v>1</v>
      </c>
      <c r="E2628" t="str">
        <f t="shared" si="41"/>
        <v/>
      </c>
    </row>
    <row r="2629" spans="1:5" x14ac:dyDescent="0.2">
      <c r="A2629" s="4">
        <v>227604346</v>
      </c>
      <c r="B2629">
        <v>6546562</v>
      </c>
      <c r="C2629">
        <f>COUNTIF(Stat!A$2:A$67, B2629)</f>
        <v>0</v>
      </c>
      <c r="D2629" s="17">
        <v>1</v>
      </c>
      <c r="E2629" t="str">
        <f t="shared" si="41"/>
        <v/>
      </c>
    </row>
    <row r="2630" spans="1:5" x14ac:dyDescent="0.2">
      <c r="A2630" s="4">
        <v>227609513</v>
      </c>
      <c r="B2630">
        <v>604556</v>
      </c>
      <c r="C2630">
        <f>COUNTIF(Stat!A$2:A$67, B2630)</f>
        <v>0</v>
      </c>
      <c r="D2630" s="17">
        <v>1</v>
      </c>
      <c r="E2630" t="str">
        <f t="shared" si="41"/>
        <v/>
      </c>
    </row>
    <row r="2631" spans="1:5" x14ac:dyDescent="0.2">
      <c r="A2631" s="4">
        <v>227610556</v>
      </c>
      <c r="B2631">
        <v>24268546</v>
      </c>
      <c r="C2631">
        <f>COUNTIF(Stat!A$2:A$67, B2631)</f>
        <v>0</v>
      </c>
      <c r="D2631" s="17">
        <v>12</v>
      </c>
      <c r="E2631" t="str">
        <f t="shared" si="41"/>
        <v/>
      </c>
    </row>
    <row r="2632" spans="1:5" x14ac:dyDescent="0.2">
      <c r="A2632" s="4">
        <v>227611447</v>
      </c>
      <c r="B2632">
        <v>24261037</v>
      </c>
      <c r="C2632">
        <f>COUNTIF(Stat!A$2:A$67, B2632)</f>
        <v>0</v>
      </c>
      <c r="D2632" s="17">
        <v>1</v>
      </c>
      <c r="E2632" t="str">
        <f t="shared" si="41"/>
        <v/>
      </c>
    </row>
    <row r="2633" spans="1:5" x14ac:dyDescent="0.2">
      <c r="A2633" s="4">
        <v>227613377</v>
      </c>
      <c r="B2633">
        <v>8088792</v>
      </c>
      <c r="C2633">
        <f>COUNTIF(Stat!A$2:A$67, B2633)</f>
        <v>0</v>
      </c>
      <c r="D2633" s="17">
        <v>12</v>
      </c>
      <c r="E2633" t="str">
        <f t="shared" si="41"/>
        <v/>
      </c>
    </row>
    <row r="2634" spans="1:5" x14ac:dyDescent="0.2">
      <c r="A2634" s="4">
        <v>227613770</v>
      </c>
      <c r="B2634">
        <v>6229922</v>
      </c>
      <c r="C2634">
        <f>COUNTIF(Stat!A$2:A$67, B2634)</f>
        <v>0</v>
      </c>
      <c r="D2634" s="17">
        <v>12</v>
      </c>
      <c r="E2634" t="str">
        <f t="shared" si="41"/>
        <v/>
      </c>
    </row>
    <row r="2635" spans="1:5" x14ac:dyDescent="0.2">
      <c r="A2635" s="4">
        <v>227633442</v>
      </c>
      <c r="B2635">
        <v>10137112</v>
      </c>
      <c r="C2635">
        <f>COUNTIF(Stat!A$2:A$67, B2635)</f>
        <v>0</v>
      </c>
      <c r="D2635" s="17">
        <v>1</v>
      </c>
      <c r="E2635" t="str">
        <f t="shared" si="41"/>
        <v/>
      </c>
    </row>
    <row r="2636" spans="1:5" x14ac:dyDescent="0.2">
      <c r="A2636" s="4">
        <v>227633457</v>
      </c>
      <c r="B2636">
        <v>10137112</v>
      </c>
      <c r="C2636">
        <f>COUNTIF(Stat!A$2:A$67, B2636)</f>
        <v>0</v>
      </c>
      <c r="D2636" s="17">
        <v>1</v>
      </c>
      <c r="E2636" t="str">
        <f t="shared" si="41"/>
        <v/>
      </c>
    </row>
    <row r="2637" spans="1:5" x14ac:dyDescent="0.2">
      <c r="A2637" s="4">
        <v>227633483</v>
      </c>
      <c r="B2637">
        <v>10137112</v>
      </c>
      <c r="C2637">
        <f>COUNTIF(Stat!A$2:A$67, B2637)</f>
        <v>0</v>
      </c>
      <c r="D2637" s="17">
        <v>1</v>
      </c>
      <c r="E2637" t="str">
        <f t="shared" si="41"/>
        <v/>
      </c>
    </row>
    <row r="2638" spans="1:5" x14ac:dyDescent="0.2">
      <c r="A2638" s="4">
        <v>227636812</v>
      </c>
      <c r="B2638">
        <v>12542992</v>
      </c>
      <c r="C2638">
        <f>COUNTIF(Stat!A$2:A$67, B2638)</f>
        <v>0</v>
      </c>
      <c r="D2638" s="17">
        <v>1</v>
      </c>
      <c r="E2638" t="str">
        <f t="shared" si="41"/>
        <v/>
      </c>
    </row>
    <row r="2639" spans="1:5" x14ac:dyDescent="0.2">
      <c r="A2639" s="4">
        <v>227641553</v>
      </c>
      <c r="B2639">
        <v>10137112</v>
      </c>
      <c r="C2639">
        <f>COUNTIF(Stat!A$2:A$67, B2639)</f>
        <v>0</v>
      </c>
      <c r="D2639" s="17">
        <v>1</v>
      </c>
      <c r="E2639" t="str">
        <f t="shared" si="41"/>
        <v/>
      </c>
    </row>
    <row r="2640" spans="1:5" x14ac:dyDescent="0.2">
      <c r="A2640" s="4">
        <v>227642396</v>
      </c>
      <c r="B2640" t="s">
        <v>208</v>
      </c>
      <c r="C2640">
        <f>COUNTIF(Stat!A$2:A$67, B2640)</f>
        <v>0</v>
      </c>
      <c r="D2640" s="17">
        <v>12</v>
      </c>
      <c r="E2640" t="str">
        <f t="shared" si="41"/>
        <v/>
      </c>
    </row>
    <row r="2641" spans="1:5" x14ac:dyDescent="0.2">
      <c r="A2641" s="4">
        <v>227644322</v>
      </c>
      <c r="B2641">
        <v>340062</v>
      </c>
      <c r="C2641">
        <f>COUNTIF(Stat!A$2:A$67, B2641)</f>
        <v>0</v>
      </c>
      <c r="D2641" s="17">
        <v>1</v>
      </c>
      <c r="E2641" t="str">
        <f t="shared" si="41"/>
        <v/>
      </c>
    </row>
    <row r="2642" spans="1:5" x14ac:dyDescent="0.2">
      <c r="A2642" s="4">
        <v>227650655</v>
      </c>
      <c r="B2642">
        <v>7656232</v>
      </c>
      <c r="C2642">
        <f>COUNTIF(Stat!A$2:A$67, B2642)</f>
        <v>0</v>
      </c>
      <c r="D2642" s="17">
        <v>1</v>
      </c>
      <c r="E2642" t="str">
        <f t="shared" si="41"/>
        <v/>
      </c>
    </row>
    <row r="2643" spans="1:5" x14ac:dyDescent="0.2">
      <c r="A2643" s="4">
        <v>227656989</v>
      </c>
      <c r="B2643" t="s">
        <v>208</v>
      </c>
      <c r="C2643">
        <f>COUNTIF(Stat!A$2:A$67, B2643)</f>
        <v>0</v>
      </c>
      <c r="D2643" s="17">
        <v>12</v>
      </c>
      <c r="E2643" t="str">
        <f t="shared" si="41"/>
        <v/>
      </c>
    </row>
    <row r="2644" spans="1:5" x14ac:dyDescent="0.2">
      <c r="A2644" s="4">
        <v>227659083</v>
      </c>
      <c r="B2644" t="s">
        <v>208</v>
      </c>
      <c r="C2644">
        <f>COUNTIF(Stat!A$2:A$67, B2644)</f>
        <v>0</v>
      </c>
      <c r="D2644" s="17">
        <v>12</v>
      </c>
      <c r="E2644" t="str">
        <f t="shared" si="41"/>
        <v/>
      </c>
    </row>
    <row r="2645" spans="1:5" x14ac:dyDescent="0.2">
      <c r="A2645" s="4">
        <v>227659507</v>
      </c>
      <c r="B2645">
        <v>13793112</v>
      </c>
      <c r="C2645">
        <f>COUNTIF(Stat!A$2:A$67, B2645)</f>
        <v>0</v>
      </c>
      <c r="D2645" s="17">
        <v>1</v>
      </c>
      <c r="E2645" t="str">
        <f t="shared" si="41"/>
        <v/>
      </c>
    </row>
    <row r="2646" spans="1:5" x14ac:dyDescent="0.2">
      <c r="A2646" s="4">
        <v>227659519</v>
      </c>
      <c r="B2646">
        <v>15502102</v>
      </c>
      <c r="C2646">
        <f>COUNTIF(Stat!A$2:A$67, B2646)</f>
        <v>0</v>
      </c>
      <c r="D2646" s="17">
        <v>1</v>
      </c>
      <c r="E2646" t="str">
        <f t="shared" si="41"/>
        <v/>
      </c>
    </row>
    <row r="2647" spans="1:5" x14ac:dyDescent="0.2">
      <c r="A2647" s="4">
        <v>227659575</v>
      </c>
      <c r="B2647">
        <v>13180832</v>
      </c>
      <c r="C2647">
        <f>COUNTIF(Stat!A$2:A$67, B2647)</f>
        <v>0</v>
      </c>
      <c r="D2647" s="17">
        <v>1</v>
      </c>
      <c r="E2647" t="str">
        <f t="shared" si="41"/>
        <v/>
      </c>
    </row>
    <row r="2648" spans="1:5" x14ac:dyDescent="0.2">
      <c r="A2648" s="4">
        <v>227660701</v>
      </c>
      <c r="B2648">
        <v>23718177</v>
      </c>
      <c r="C2648">
        <f>COUNTIF(Stat!A$2:A$67, B2648)</f>
        <v>0</v>
      </c>
      <c r="D2648" s="17">
        <v>1</v>
      </c>
      <c r="E2648" t="str">
        <f t="shared" si="41"/>
        <v/>
      </c>
    </row>
    <row r="2649" spans="1:5" x14ac:dyDescent="0.2">
      <c r="A2649" s="4">
        <v>227661947</v>
      </c>
      <c r="B2649">
        <v>24063814</v>
      </c>
      <c r="C2649">
        <f>COUNTIF(Stat!A$2:A$67, B2649)</f>
        <v>0</v>
      </c>
      <c r="D2649" s="17">
        <v>1</v>
      </c>
      <c r="E2649" t="str">
        <f t="shared" si="41"/>
        <v/>
      </c>
    </row>
    <row r="2650" spans="1:5" x14ac:dyDescent="0.2">
      <c r="A2650" s="4">
        <v>227662060</v>
      </c>
      <c r="B2650">
        <v>24229600</v>
      </c>
      <c r="C2650">
        <f>COUNTIF(Stat!A$2:A$67, B2650)</f>
        <v>0</v>
      </c>
      <c r="D2650" s="17">
        <v>1</v>
      </c>
      <c r="E2650" t="str">
        <f t="shared" si="41"/>
        <v/>
      </c>
    </row>
    <row r="2651" spans="1:5" x14ac:dyDescent="0.2">
      <c r="A2651" s="4">
        <v>227664615</v>
      </c>
      <c r="B2651">
        <v>3113461</v>
      </c>
      <c r="C2651">
        <f>COUNTIF(Stat!A$2:A$67, B2651)</f>
        <v>0</v>
      </c>
      <c r="D2651" s="17">
        <v>1</v>
      </c>
      <c r="E2651" t="str">
        <f t="shared" si="41"/>
        <v/>
      </c>
    </row>
    <row r="2652" spans="1:5" x14ac:dyDescent="0.2">
      <c r="A2652" s="4">
        <v>227665136</v>
      </c>
      <c r="B2652">
        <v>24271065</v>
      </c>
      <c r="C2652">
        <f>COUNTIF(Stat!A$2:A$67, B2652)</f>
        <v>0</v>
      </c>
      <c r="D2652" s="17">
        <v>1</v>
      </c>
      <c r="E2652" t="str">
        <f t="shared" si="41"/>
        <v/>
      </c>
    </row>
    <row r="2653" spans="1:5" x14ac:dyDescent="0.2">
      <c r="A2653" s="4">
        <v>227665688</v>
      </c>
      <c r="B2653">
        <v>17260322</v>
      </c>
      <c r="C2653">
        <f>COUNTIF(Stat!A$2:A$67, B2653)</f>
        <v>0</v>
      </c>
      <c r="D2653" s="17">
        <v>1</v>
      </c>
      <c r="E2653" t="str">
        <f t="shared" si="41"/>
        <v/>
      </c>
    </row>
    <row r="2654" spans="1:5" x14ac:dyDescent="0.2">
      <c r="A2654" s="4">
        <v>227666653</v>
      </c>
      <c r="B2654" t="s">
        <v>208</v>
      </c>
      <c r="C2654">
        <f>COUNTIF(Stat!A$2:A$67, B2654)</f>
        <v>0</v>
      </c>
      <c r="D2654" s="17">
        <v>12</v>
      </c>
      <c r="E2654" t="str">
        <f t="shared" si="41"/>
        <v/>
      </c>
    </row>
    <row r="2655" spans="1:5" x14ac:dyDescent="0.2">
      <c r="A2655" s="4">
        <v>227670346</v>
      </c>
      <c r="B2655">
        <v>882044</v>
      </c>
      <c r="C2655">
        <f>COUNTIF(Stat!A$2:A$67, B2655)</f>
        <v>0</v>
      </c>
      <c r="D2655" s="17">
        <v>1</v>
      </c>
      <c r="E2655" t="str">
        <f t="shared" si="41"/>
        <v/>
      </c>
    </row>
    <row r="2656" spans="1:5" x14ac:dyDescent="0.2">
      <c r="A2656" s="4">
        <v>227670384</v>
      </c>
      <c r="B2656">
        <v>20661892</v>
      </c>
      <c r="C2656">
        <f>COUNTIF(Stat!A$2:A$67, B2656)</f>
        <v>0</v>
      </c>
      <c r="D2656" s="17">
        <v>1</v>
      </c>
      <c r="E2656" t="str">
        <f t="shared" si="41"/>
        <v/>
      </c>
    </row>
    <row r="2657" spans="1:5" x14ac:dyDescent="0.2">
      <c r="A2657" s="4">
        <v>227670398</v>
      </c>
      <c r="B2657">
        <v>20661892</v>
      </c>
      <c r="C2657">
        <f>COUNTIF(Stat!A$2:A$67, B2657)</f>
        <v>0</v>
      </c>
      <c r="D2657" s="17">
        <v>1</v>
      </c>
      <c r="E2657" t="str">
        <f t="shared" si="41"/>
        <v/>
      </c>
    </row>
    <row r="2658" spans="1:5" x14ac:dyDescent="0.2">
      <c r="A2658" s="4">
        <v>227672259</v>
      </c>
      <c r="B2658">
        <v>855999</v>
      </c>
      <c r="C2658">
        <f>COUNTIF(Stat!A$2:A$67, B2658)</f>
        <v>1</v>
      </c>
      <c r="D2658" s="17">
        <v>1</v>
      </c>
      <c r="E2658">
        <f t="shared" si="41"/>
        <v>227672259</v>
      </c>
    </row>
    <row r="2659" spans="1:5" x14ac:dyDescent="0.2">
      <c r="A2659" s="4">
        <v>227673677</v>
      </c>
      <c r="B2659">
        <v>24072615</v>
      </c>
      <c r="C2659">
        <f>COUNTIF(Stat!A$2:A$67, B2659)</f>
        <v>0</v>
      </c>
      <c r="D2659" s="17">
        <v>1</v>
      </c>
      <c r="E2659" t="str">
        <f t="shared" si="41"/>
        <v/>
      </c>
    </row>
    <row r="2660" spans="1:5" x14ac:dyDescent="0.2">
      <c r="A2660" s="4">
        <v>227673765</v>
      </c>
      <c r="B2660">
        <v>24072615</v>
      </c>
      <c r="C2660">
        <f>COUNTIF(Stat!A$2:A$67, B2660)</f>
        <v>0</v>
      </c>
      <c r="D2660" s="17">
        <v>1</v>
      </c>
      <c r="E2660" t="str">
        <f t="shared" si="41"/>
        <v/>
      </c>
    </row>
    <row r="2661" spans="1:5" x14ac:dyDescent="0.2">
      <c r="A2661" s="4">
        <v>227674390</v>
      </c>
      <c r="B2661">
        <v>14648632</v>
      </c>
      <c r="C2661">
        <f>COUNTIF(Stat!A$2:A$67, B2661)</f>
        <v>0</v>
      </c>
      <c r="D2661" s="17">
        <v>1</v>
      </c>
      <c r="E2661" t="str">
        <f t="shared" si="41"/>
        <v/>
      </c>
    </row>
    <row r="2662" spans="1:5" x14ac:dyDescent="0.2">
      <c r="A2662" s="4">
        <v>227675513</v>
      </c>
      <c r="B2662">
        <v>22446562</v>
      </c>
      <c r="C2662">
        <f>COUNTIF(Stat!A$2:A$67, B2662)</f>
        <v>0</v>
      </c>
      <c r="D2662" s="17">
        <v>12</v>
      </c>
      <c r="E2662" t="str">
        <f t="shared" si="41"/>
        <v/>
      </c>
    </row>
    <row r="2663" spans="1:5" x14ac:dyDescent="0.2">
      <c r="A2663" s="4">
        <v>227676060</v>
      </c>
      <c r="B2663">
        <v>23727609</v>
      </c>
      <c r="C2663">
        <f>COUNTIF(Stat!A$2:A$67, B2663)</f>
        <v>0</v>
      </c>
      <c r="D2663" s="17">
        <v>1</v>
      </c>
      <c r="E2663" t="str">
        <f t="shared" si="41"/>
        <v/>
      </c>
    </row>
    <row r="2664" spans="1:5" x14ac:dyDescent="0.2">
      <c r="A2664" s="4">
        <v>227683490</v>
      </c>
      <c r="B2664">
        <v>23781324</v>
      </c>
      <c r="C2664">
        <f>COUNTIF(Stat!A$2:A$67, B2664)</f>
        <v>0</v>
      </c>
      <c r="D2664" s="17">
        <v>1</v>
      </c>
      <c r="E2664" t="str">
        <f t="shared" si="41"/>
        <v/>
      </c>
    </row>
    <row r="2665" spans="1:5" x14ac:dyDescent="0.2">
      <c r="A2665" s="4">
        <v>227685104</v>
      </c>
      <c r="B2665">
        <v>24272390</v>
      </c>
      <c r="C2665">
        <f>COUNTIF(Stat!A$2:A$67, B2665)</f>
        <v>0</v>
      </c>
      <c r="D2665" s="17">
        <v>1</v>
      </c>
      <c r="E2665" t="str">
        <f t="shared" si="41"/>
        <v/>
      </c>
    </row>
    <row r="2666" spans="1:5" x14ac:dyDescent="0.2">
      <c r="A2666" s="4">
        <v>227685221</v>
      </c>
      <c r="B2666" t="s">
        <v>208</v>
      </c>
      <c r="C2666">
        <f>COUNTIF(Stat!A$2:A$67, B2666)</f>
        <v>0</v>
      </c>
      <c r="D2666" s="17">
        <v>1</v>
      </c>
      <c r="E2666" t="str">
        <f t="shared" si="41"/>
        <v/>
      </c>
    </row>
    <row r="2667" spans="1:5" x14ac:dyDescent="0.2">
      <c r="A2667" s="4">
        <v>227685862</v>
      </c>
      <c r="B2667">
        <v>1500936</v>
      </c>
      <c r="C2667">
        <f>COUNTIF(Stat!A$2:A$67, B2667)</f>
        <v>0</v>
      </c>
      <c r="D2667" s="17">
        <v>1</v>
      </c>
      <c r="E2667" t="str">
        <f t="shared" si="41"/>
        <v/>
      </c>
    </row>
    <row r="2668" spans="1:5" x14ac:dyDescent="0.2">
      <c r="A2668" s="4">
        <v>227694126</v>
      </c>
      <c r="B2668">
        <v>8191172</v>
      </c>
      <c r="C2668">
        <f>COUNTIF(Stat!A$2:A$67, B2668)</f>
        <v>0</v>
      </c>
      <c r="D2668" s="17">
        <v>1</v>
      </c>
      <c r="E2668" t="str">
        <f t="shared" si="41"/>
        <v/>
      </c>
    </row>
    <row r="2669" spans="1:5" x14ac:dyDescent="0.2">
      <c r="A2669" s="4">
        <v>227694281</v>
      </c>
      <c r="B2669" t="s">
        <v>208</v>
      </c>
      <c r="C2669">
        <f>COUNTIF(Stat!A$2:A$67, B2669)</f>
        <v>0</v>
      </c>
      <c r="D2669" s="17">
        <v>1</v>
      </c>
      <c r="E2669" t="str">
        <f t="shared" si="41"/>
        <v/>
      </c>
    </row>
    <row r="2670" spans="1:5" x14ac:dyDescent="0.2">
      <c r="A2670" s="4">
        <v>227694862</v>
      </c>
      <c r="B2670" t="s">
        <v>208</v>
      </c>
      <c r="C2670">
        <f>COUNTIF(Stat!A$2:A$67, B2670)</f>
        <v>0</v>
      </c>
      <c r="D2670" s="17">
        <v>1</v>
      </c>
      <c r="E2670" t="str">
        <f t="shared" si="41"/>
        <v/>
      </c>
    </row>
    <row r="2671" spans="1:5" x14ac:dyDescent="0.2">
      <c r="A2671" s="4">
        <v>227696591</v>
      </c>
      <c r="B2671" t="s">
        <v>208</v>
      </c>
      <c r="C2671">
        <f>COUNTIF(Stat!A$2:A$67, B2671)</f>
        <v>0</v>
      </c>
      <c r="D2671" s="17">
        <v>12</v>
      </c>
      <c r="E2671" t="str">
        <f t="shared" si="41"/>
        <v/>
      </c>
    </row>
    <row r="2672" spans="1:5" x14ac:dyDescent="0.2">
      <c r="A2672" s="4">
        <v>227701297</v>
      </c>
      <c r="B2672">
        <v>1405887</v>
      </c>
      <c r="C2672">
        <f>COUNTIF(Stat!A$2:A$67, B2672)</f>
        <v>0</v>
      </c>
      <c r="D2672" s="17">
        <v>1</v>
      </c>
      <c r="E2672" t="str">
        <f t="shared" si="41"/>
        <v/>
      </c>
    </row>
    <row r="2673" spans="1:5" x14ac:dyDescent="0.2">
      <c r="A2673" s="4">
        <v>227701942</v>
      </c>
      <c r="B2673">
        <v>17500742</v>
      </c>
      <c r="C2673">
        <f>COUNTIF(Stat!A$2:A$67, B2673)</f>
        <v>0</v>
      </c>
      <c r="D2673" s="17">
        <v>1</v>
      </c>
      <c r="E2673" t="str">
        <f t="shared" si="41"/>
        <v/>
      </c>
    </row>
    <row r="2674" spans="1:5" x14ac:dyDescent="0.2">
      <c r="A2674" s="4">
        <v>227702072</v>
      </c>
      <c r="B2674">
        <v>24137872</v>
      </c>
      <c r="C2674">
        <f>COUNTIF(Stat!A$2:A$67, B2674)</f>
        <v>0</v>
      </c>
      <c r="D2674" s="17">
        <v>1</v>
      </c>
      <c r="E2674" t="str">
        <f t="shared" si="41"/>
        <v/>
      </c>
    </row>
    <row r="2675" spans="1:5" x14ac:dyDescent="0.2">
      <c r="A2675" s="4">
        <v>227702100</v>
      </c>
      <c r="B2675">
        <v>17358422</v>
      </c>
      <c r="C2675">
        <f>COUNTIF(Stat!A$2:A$67, B2675)</f>
        <v>0</v>
      </c>
      <c r="D2675" s="17">
        <v>1</v>
      </c>
      <c r="E2675" t="str">
        <f t="shared" si="41"/>
        <v/>
      </c>
    </row>
    <row r="2676" spans="1:5" x14ac:dyDescent="0.2">
      <c r="A2676" s="4">
        <v>227703658</v>
      </c>
      <c r="B2676">
        <v>12458192</v>
      </c>
      <c r="C2676">
        <f>COUNTIF(Stat!A$2:A$67, B2676)</f>
        <v>0</v>
      </c>
      <c r="D2676" s="17">
        <v>1</v>
      </c>
      <c r="E2676" t="str">
        <f t="shared" si="41"/>
        <v/>
      </c>
    </row>
    <row r="2677" spans="1:5" x14ac:dyDescent="0.2">
      <c r="A2677" s="4">
        <v>227705976</v>
      </c>
      <c r="B2677">
        <v>19653902</v>
      </c>
      <c r="C2677">
        <f>COUNTIF(Stat!A$2:A$67, B2677)</f>
        <v>0</v>
      </c>
      <c r="D2677" s="17">
        <v>1</v>
      </c>
      <c r="E2677" t="str">
        <f t="shared" si="41"/>
        <v/>
      </c>
    </row>
    <row r="2678" spans="1:5" x14ac:dyDescent="0.2">
      <c r="A2678" s="4">
        <v>227708472</v>
      </c>
      <c r="B2678">
        <v>4029452</v>
      </c>
      <c r="C2678">
        <f>COUNTIF(Stat!A$2:A$67, B2678)</f>
        <v>0</v>
      </c>
      <c r="D2678" s="17">
        <v>1</v>
      </c>
      <c r="E2678" t="str">
        <f t="shared" si="41"/>
        <v/>
      </c>
    </row>
    <row r="2679" spans="1:5" x14ac:dyDescent="0.2">
      <c r="A2679" s="4">
        <v>227708583</v>
      </c>
      <c r="B2679">
        <v>17606382</v>
      </c>
      <c r="C2679">
        <f>COUNTIF(Stat!A$2:A$67, B2679)</f>
        <v>0</v>
      </c>
      <c r="D2679" s="17">
        <v>1</v>
      </c>
      <c r="E2679" t="str">
        <f t="shared" si="41"/>
        <v/>
      </c>
    </row>
    <row r="2680" spans="1:5" x14ac:dyDescent="0.2">
      <c r="A2680" s="4">
        <v>227708755</v>
      </c>
      <c r="B2680">
        <v>18838672</v>
      </c>
      <c r="C2680">
        <f>COUNTIF(Stat!A$2:A$67, B2680)</f>
        <v>0</v>
      </c>
      <c r="D2680" s="17">
        <v>1</v>
      </c>
      <c r="E2680" t="str">
        <f t="shared" si="41"/>
        <v/>
      </c>
    </row>
    <row r="2681" spans="1:5" x14ac:dyDescent="0.2">
      <c r="A2681" s="4">
        <v>227714501</v>
      </c>
      <c r="B2681">
        <v>5876572</v>
      </c>
      <c r="C2681">
        <f>COUNTIF(Stat!A$2:A$67, B2681)</f>
        <v>0</v>
      </c>
      <c r="D2681" s="17">
        <v>1</v>
      </c>
      <c r="E2681" t="str">
        <f t="shared" si="41"/>
        <v/>
      </c>
    </row>
    <row r="2682" spans="1:5" x14ac:dyDescent="0.2">
      <c r="A2682" s="4">
        <v>227718970</v>
      </c>
      <c r="B2682">
        <v>23732997</v>
      </c>
      <c r="C2682">
        <f>COUNTIF(Stat!A$2:A$67, B2682)</f>
        <v>0</v>
      </c>
      <c r="D2682" s="17">
        <v>1</v>
      </c>
      <c r="E2682" t="str">
        <f t="shared" si="41"/>
        <v/>
      </c>
    </row>
    <row r="2683" spans="1:5" x14ac:dyDescent="0.2">
      <c r="A2683" s="4">
        <v>227720033</v>
      </c>
      <c r="B2683">
        <v>6229922</v>
      </c>
      <c r="C2683">
        <f>COUNTIF(Stat!A$2:A$67, B2683)</f>
        <v>0</v>
      </c>
      <c r="D2683" s="17">
        <v>1</v>
      </c>
      <c r="E2683" t="str">
        <f t="shared" si="41"/>
        <v/>
      </c>
    </row>
    <row r="2684" spans="1:5" x14ac:dyDescent="0.2">
      <c r="A2684" s="4">
        <v>227720119</v>
      </c>
      <c r="B2684">
        <v>783159</v>
      </c>
      <c r="C2684">
        <f>COUNTIF(Stat!A$2:A$67, B2684)</f>
        <v>0</v>
      </c>
      <c r="D2684" s="17">
        <v>1</v>
      </c>
      <c r="E2684" t="str">
        <f t="shared" si="41"/>
        <v/>
      </c>
    </row>
    <row r="2685" spans="1:5" x14ac:dyDescent="0.2">
      <c r="A2685" s="4">
        <v>227720208</v>
      </c>
      <c r="B2685">
        <v>23860634</v>
      </c>
      <c r="C2685">
        <f>COUNTIF(Stat!A$2:A$67, B2685)</f>
        <v>0</v>
      </c>
      <c r="D2685" s="17">
        <v>1</v>
      </c>
      <c r="E2685" t="str">
        <f t="shared" si="41"/>
        <v/>
      </c>
    </row>
    <row r="2686" spans="1:5" x14ac:dyDescent="0.2">
      <c r="A2686" s="4">
        <v>227720468</v>
      </c>
      <c r="B2686">
        <v>1570200</v>
      </c>
      <c r="C2686">
        <f>COUNTIF(Stat!A$2:A$67, B2686)</f>
        <v>0</v>
      </c>
      <c r="D2686" s="17">
        <v>1</v>
      </c>
      <c r="E2686" t="str">
        <f t="shared" si="41"/>
        <v/>
      </c>
    </row>
    <row r="2687" spans="1:5" x14ac:dyDescent="0.2">
      <c r="A2687" s="4">
        <v>227720528</v>
      </c>
      <c r="B2687">
        <v>18043902</v>
      </c>
      <c r="C2687">
        <f>COUNTIF(Stat!A$2:A$67, B2687)</f>
        <v>1</v>
      </c>
      <c r="D2687" s="17">
        <v>1</v>
      </c>
      <c r="E2687">
        <f t="shared" si="41"/>
        <v>227720528</v>
      </c>
    </row>
    <row r="2688" spans="1:5" x14ac:dyDescent="0.2">
      <c r="A2688" s="4">
        <v>227723684</v>
      </c>
      <c r="B2688">
        <v>23964852</v>
      </c>
      <c r="C2688">
        <f>COUNTIF(Stat!A$2:A$67, B2688)</f>
        <v>0</v>
      </c>
      <c r="D2688" s="17">
        <v>1</v>
      </c>
      <c r="E2688" t="str">
        <f t="shared" si="41"/>
        <v/>
      </c>
    </row>
    <row r="2689" spans="1:5" x14ac:dyDescent="0.2">
      <c r="A2689" s="4">
        <v>227724769</v>
      </c>
      <c r="B2689">
        <v>24153775</v>
      </c>
      <c r="C2689">
        <f>COUNTIF(Stat!A$2:A$67, B2689)</f>
        <v>0</v>
      </c>
      <c r="D2689" s="17">
        <v>1</v>
      </c>
      <c r="E2689" t="str">
        <f t="shared" si="41"/>
        <v/>
      </c>
    </row>
    <row r="2690" spans="1:5" x14ac:dyDescent="0.2">
      <c r="A2690" s="4">
        <v>227724799</v>
      </c>
      <c r="B2690">
        <v>24113189</v>
      </c>
      <c r="C2690">
        <f>COUNTIF(Stat!A$2:A$67, B2690)</f>
        <v>0</v>
      </c>
      <c r="D2690" s="17">
        <v>1</v>
      </c>
      <c r="E2690" t="str">
        <f t="shared" si="41"/>
        <v/>
      </c>
    </row>
    <row r="2691" spans="1:5" x14ac:dyDescent="0.2">
      <c r="A2691" s="4">
        <v>227724856</v>
      </c>
      <c r="B2691">
        <v>24113189</v>
      </c>
      <c r="C2691">
        <f>COUNTIF(Stat!A$2:A$67, B2691)</f>
        <v>0</v>
      </c>
      <c r="D2691" s="17">
        <v>1</v>
      </c>
      <c r="E2691" t="str">
        <f t="shared" ref="E2691:E2754" si="42">IF(C2691=1, A2691, "")</f>
        <v/>
      </c>
    </row>
    <row r="2692" spans="1:5" x14ac:dyDescent="0.2">
      <c r="A2692" s="4">
        <v>227725019</v>
      </c>
      <c r="B2692">
        <v>24113189</v>
      </c>
      <c r="C2692">
        <f>COUNTIF(Stat!A$2:A$67, B2692)</f>
        <v>0</v>
      </c>
      <c r="D2692" s="17">
        <v>1</v>
      </c>
      <c r="E2692" t="str">
        <f t="shared" si="42"/>
        <v/>
      </c>
    </row>
    <row r="2693" spans="1:5" x14ac:dyDescent="0.2">
      <c r="A2693" s="4">
        <v>227725048</v>
      </c>
      <c r="B2693">
        <v>24153775</v>
      </c>
      <c r="C2693">
        <f>COUNTIF(Stat!A$2:A$67, B2693)</f>
        <v>0</v>
      </c>
      <c r="D2693" s="17">
        <v>1</v>
      </c>
      <c r="E2693" t="str">
        <f t="shared" si="42"/>
        <v/>
      </c>
    </row>
    <row r="2694" spans="1:5" x14ac:dyDescent="0.2">
      <c r="A2694" s="4">
        <v>227725836</v>
      </c>
      <c r="B2694">
        <v>24032308</v>
      </c>
      <c r="C2694">
        <f>COUNTIF(Stat!A$2:A$67, B2694)</f>
        <v>0</v>
      </c>
      <c r="D2694" s="17">
        <v>1</v>
      </c>
      <c r="E2694" t="str">
        <f t="shared" si="42"/>
        <v/>
      </c>
    </row>
    <row r="2695" spans="1:5" x14ac:dyDescent="0.2">
      <c r="A2695" s="4">
        <v>227727917</v>
      </c>
      <c r="B2695">
        <v>24275336</v>
      </c>
      <c r="C2695">
        <f>COUNTIF(Stat!A$2:A$67, B2695)</f>
        <v>0</v>
      </c>
      <c r="D2695" s="17">
        <v>1</v>
      </c>
      <c r="E2695" t="str">
        <f t="shared" si="42"/>
        <v/>
      </c>
    </row>
    <row r="2696" spans="1:5" x14ac:dyDescent="0.2">
      <c r="A2696" s="4">
        <v>227729764</v>
      </c>
      <c r="B2696">
        <v>8330902</v>
      </c>
      <c r="C2696">
        <f>COUNTIF(Stat!A$2:A$67, B2696)</f>
        <v>0</v>
      </c>
      <c r="D2696" s="17">
        <v>1</v>
      </c>
      <c r="E2696" t="str">
        <f t="shared" si="42"/>
        <v/>
      </c>
    </row>
    <row r="2697" spans="1:5" x14ac:dyDescent="0.2">
      <c r="A2697" s="4">
        <v>227729781</v>
      </c>
      <c r="B2697">
        <v>8330902</v>
      </c>
      <c r="C2697">
        <f>COUNTIF(Stat!A$2:A$67, B2697)</f>
        <v>0</v>
      </c>
      <c r="D2697" s="17">
        <v>1</v>
      </c>
      <c r="E2697" t="str">
        <f t="shared" si="42"/>
        <v/>
      </c>
    </row>
    <row r="2698" spans="1:5" x14ac:dyDescent="0.2">
      <c r="A2698" s="4">
        <v>227729821</v>
      </c>
      <c r="B2698">
        <v>8330902</v>
      </c>
      <c r="C2698">
        <f>COUNTIF(Stat!A$2:A$67, B2698)</f>
        <v>0</v>
      </c>
      <c r="D2698" s="17">
        <v>1</v>
      </c>
      <c r="E2698" t="str">
        <f t="shared" si="42"/>
        <v/>
      </c>
    </row>
    <row r="2699" spans="1:5" x14ac:dyDescent="0.2">
      <c r="A2699" s="4">
        <v>227732001</v>
      </c>
      <c r="B2699">
        <v>24275534</v>
      </c>
      <c r="C2699">
        <f>COUNTIF(Stat!A$2:A$67, B2699)</f>
        <v>0</v>
      </c>
      <c r="D2699" s="17">
        <v>1</v>
      </c>
      <c r="E2699" t="str">
        <f t="shared" si="42"/>
        <v/>
      </c>
    </row>
    <row r="2700" spans="1:5" x14ac:dyDescent="0.2">
      <c r="A2700" s="4">
        <v>227732257</v>
      </c>
      <c r="B2700">
        <v>17049542</v>
      </c>
      <c r="C2700">
        <f>COUNTIF(Stat!A$2:A$67, B2700)</f>
        <v>0</v>
      </c>
      <c r="D2700" s="17">
        <v>1</v>
      </c>
      <c r="E2700" t="str">
        <f t="shared" si="42"/>
        <v/>
      </c>
    </row>
    <row r="2701" spans="1:5" x14ac:dyDescent="0.2">
      <c r="A2701" s="4">
        <v>227734145</v>
      </c>
      <c r="B2701">
        <v>23869695</v>
      </c>
      <c r="C2701">
        <f>COUNTIF(Stat!A$2:A$67, B2701)</f>
        <v>0</v>
      </c>
      <c r="D2701" s="17">
        <v>1</v>
      </c>
      <c r="E2701" t="str">
        <f t="shared" si="42"/>
        <v/>
      </c>
    </row>
    <row r="2702" spans="1:5" x14ac:dyDescent="0.2">
      <c r="A2702" s="4">
        <v>227734825</v>
      </c>
      <c r="B2702">
        <v>13223662</v>
      </c>
      <c r="C2702">
        <f>COUNTIF(Stat!A$2:A$67, B2702)</f>
        <v>0</v>
      </c>
      <c r="D2702" s="17">
        <v>1</v>
      </c>
      <c r="E2702" t="str">
        <f t="shared" si="42"/>
        <v/>
      </c>
    </row>
    <row r="2703" spans="1:5" x14ac:dyDescent="0.2">
      <c r="A2703" s="4">
        <v>227735133</v>
      </c>
      <c r="B2703">
        <v>13223752</v>
      </c>
      <c r="C2703">
        <f>COUNTIF(Stat!A$2:A$67, B2703)</f>
        <v>0</v>
      </c>
      <c r="D2703" s="17">
        <v>1</v>
      </c>
      <c r="E2703" t="str">
        <f t="shared" si="42"/>
        <v/>
      </c>
    </row>
    <row r="2704" spans="1:5" x14ac:dyDescent="0.2">
      <c r="A2704" s="4">
        <v>227737550</v>
      </c>
      <c r="B2704">
        <v>10077362</v>
      </c>
      <c r="C2704">
        <f>COUNTIF(Stat!A$2:A$67, B2704)</f>
        <v>0</v>
      </c>
      <c r="D2704" s="17">
        <v>1</v>
      </c>
      <c r="E2704" t="str">
        <f t="shared" si="42"/>
        <v/>
      </c>
    </row>
    <row r="2705" spans="1:5" x14ac:dyDescent="0.2">
      <c r="A2705" s="4">
        <v>227737617</v>
      </c>
      <c r="B2705">
        <v>17012432</v>
      </c>
      <c r="C2705">
        <f>COUNTIF(Stat!A$2:A$67, B2705)</f>
        <v>0</v>
      </c>
      <c r="D2705" s="17">
        <v>1</v>
      </c>
      <c r="E2705" t="str">
        <f t="shared" si="42"/>
        <v/>
      </c>
    </row>
    <row r="2706" spans="1:5" x14ac:dyDescent="0.2">
      <c r="A2706" s="4">
        <v>227737632</v>
      </c>
      <c r="B2706">
        <v>17012432</v>
      </c>
      <c r="C2706">
        <f>COUNTIF(Stat!A$2:A$67, B2706)</f>
        <v>0</v>
      </c>
      <c r="D2706" s="17">
        <v>1</v>
      </c>
      <c r="E2706" t="str">
        <f t="shared" si="42"/>
        <v/>
      </c>
    </row>
    <row r="2707" spans="1:5" x14ac:dyDescent="0.2">
      <c r="A2707" s="4">
        <v>227737669</v>
      </c>
      <c r="B2707">
        <v>17012432</v>
      </c>
      <c r="C2707">
        <f>COUNTIF(Stat!A$2:A$67, B2707)</f>
        <v>0</v>
      </c>
      <c r="D2707" s="17">
        <v>1</v>
      </c>
      <c r="E2707" t="str">
        <f t="shared" si="42"/>
        <v/>
      </c>
    </row>
    <row r="2708" spans="1:5" x14ac:dyDescent="0.2">
      <c r="A2708" s="4">
        <v>227737798</v>
      </c>
      <c r="B2708">
        <v>17012432</v>
      </c>
      <c r="C2708">
        <f>COUNTIF(Stat!A$2:A$67, B2708)</f>
        <v>0</v>
      </c>
      <c r="D2708" s="17">
        <v>1</v>
      </c>
      <c r="E2708" t="str">
        <f t="shared" si="42"/>
        <v/>
      </c>
    </row>
    <row r="2709" spans="1:5" x14ac:dyDescent="0.2">
      <c r="A2709" s="4">
        <v>227737825</v>
      </c>
      <c r="B2709">
        <v>17012432</v>
      </c>
      <c r="C2709">
        <f>COUNTIF(Stat!A$2:A$67, B2709)</f>
        <v>0</v>
      </c>
      <c r="D2709" s="17">
        <v>1</v>
      </c>
      <c r="E2709" t="str">
        <f t="shared" si="42"/>
        <v/>
      </c>
    </row>
    <row r="2710" spans="1:5" x14ac:dyDescent="0.2">
      <c r="A2710" s="4">
        <v>227737839</v>
      </c>
      <c r="B2710">
        <v>17012432</v>
      </c>
      <c r="C2710">
        <f>COUNTIF(Stat!A$2:A$67, B2710)</f>
        <v>0</v>
      </c>
      <c r="D2710" s="17">
        <v>1</v>
      </c>
      <c r="E2710" t="str">
        <f t="shared" si="42"/>
        <v/>
      </c>
    </row>
    <row r="2711" spans="1:5" x14ac:dyDescent="0.2">
      <c r="A2711" s="4">
        <v>227737858</v>
      </c>
      <c r="B2711">
        <v>17012432</v>
      </c>
      <c r="C2711">
        <f>COUNTIF(Stat!A$2:A$67, B2711)</f>
        <v>0</v>
      </c>
      <c r="D2711" s="17">
        <v>1</v>
      </c>
      <c r="E2711" t="str">
        <f t="shared" si="42"/>
        <v/>
      </c>
    </row>
    <row r="2712" spans="1:5" x14ac:dyDescent="0.2">
      <c r="A2712" s="4">
        <v>227737876</v>
      </c>
      <c r="B2712">
        <v>17012432</v>
      </c>
      <c r="C2712">
        <f>COUNTIF(Stat!A$2:A$67, B2712)</f>
        <v>0</v>
      </c>
      <c r="D2712" s="17">
        <v>1</v>
      </c>
      <c r="E2712" t="str">
        <f t="shared" si="42"/>
        <v/>
      </c>
    </row>
    <row r="2713" spans="1:5" x14ac:dyDescent="0.2">
      <c r="A2713" s="4">
        <v>227737920</v>
      </c>
      <c r="B2713">
        <v>17012432</v>
      </c>
      <c r="C2713">
        <f>COUNTIF(Stat!A$2:A$67, B2713)</f>
        <v>0</v>
      </c>
      <c r="D2713" s="17">
        <v>1</v>
      </c>
      <c r="E2713" t="str">
        <f t="shared" si="42"/>
        <v/>
      </c>
    </row>
    <row r="2714" spans="1:5" x14ac:dyDescent="0.2">
      <c r="A2714" s="4">
        <v>227737921</v>
      </c>
      <c r="B2714">
        <v>674849</v>
      </c>
      <c r="C2714">
        <f>COUNTIF(Stat!A$2:A$67, B2714)</f>
        <v>0</v>
      </c>
      <c r="D2714" s="17">
        <v>1</v>
      </c>
      <c r="E2714" t="str">
        <f t="shared" si="42"/>
        <v/>
      </c>
    </row>
    <row r="2715" spans="1:5" x14ac:dyDescent="0.2">
      <c r="A2715" s="4">
        <v>227739112</v>
      </c>
      <c r="B2715">
        <v>23612354</v>
      </c>
      <c r="C2715">
        <f>COUNTIF(Stat!A$2:A$67, B2715)</f>
        <v>0</v>
      </c>
      <c r="D2715" s="17">
        <v>1</v>
      </c>
      <c r="E2715" t="str">
        <f t="shared" si="42"/>
        <v/>
      </c>
    </row>
    <row r="2716" spans="1:5" x14ac:dyDescent="0.2">
      <c r="A2716" s="4">
        <v>227739181</v>
      </c>
      <c r="B2716">
        <v>23612354</v>
      </c>
      <c r="C2716">
        <f>COUNTIF(Stat!A$2:A$67, B2716)</f>
        <v>0</v>
      </c>
      <c r="D2716" s="17">
        <v>1</v>
      </c>
      <c r="E2716" t="str">
        <f t="shared" si="42"/>
        <v/>
      </c>
    </row>
    <row r="2717" spans="1:5" x14ac:dyDescent="0.2">
      <c r="A2717" s="4">
        <v>227741148</v>
      </c>
      <c r="B2717">
        <v>22862182</v>
      </c>
      <c r="C2717">
        <f>COUNTIF(Stat!A$2:A$67, B2717)</f>
        <v>0</v>
      </c>
      <c r="D2717" s="17">
        <v>1</v>
      </c>
      <c r="E2717" t="str">
        <f t="shared" si="42"/>
        <v/>
      </c>
    </row>
    <row r="2718" spans="1:5" x14ac:dyDescent="0.2">
      <c r="A2718" s="4">
        <v>227746485</v>
      </c>
      <c r="B2718">
        <v>24303707</v>
      </c>
      <c r="C2718">
        <f>COUNTIF(Stat!A$2:A$67, B2718)</f>
        <v>0</v>
      </c>
      <c r="D2718" s="17">
        <v>1</v>
      </c>
      <c r="E2718" t="str">
        <f t="shared" si="42"/>
        <v/>
      </c>
    </row>
    <row r="2719" spans="1:5" x14ac:dyDescent="0.2">
      <c r="A2719" s="4">
        <v>227746666</v>
      </c>
      <c r="B2719">
        <v>4759112</v>
      </c>
      <c r="C2719">
        <f>COUNTIF(Stat!A$2:A$67, B2719)</f>
        <v>0</v>
      </c>
      <c r="D2719" s="17">
        <v>1</v>
      </c>
      <c r="E2719" t="str">
        <f t="shared" si="42"/>
        <v/>
      </c>
    </row>
    <row r="2720" spans="1:5" x14ac:dyDescent="0.2">
      <c r="A2720" s="4">
        <v>227758809</v>
      </c>
      <c r="B2720">
        <v>24025988</v>
      </c>
      <c r="C2720">
        <f>COUNTIF(Stat!A$2:A$67, B2720)</f>
        <v>1</v>
      </c>
      <c r="D2720" s="17">
        <v>1</v>
      </c>
      <c r="E2720">
        <f t="shared" si="42"/>
        <v>227758809</v>
      </c>
    </row>
    <row r="2721" spans="1:5" x14ac:dyDescent="0.2">
      <c r="A2721" s="4">
        <v>227760096</v>
      </c>
      <c r="B2721" t="s">
        <v>208</v>
      </c>
      <c r="C2721">
        <f>COUNTIF(Stat!A$2:A$67, B2721)</f>
        <v>0</v>
      </c>
      <c r="D2721" s="17">
        <v>1</v>
      </c>
      <c r="E2721" t="str">
        <f t="shared" si="42"/>
        <v/>
      </c>
    </row>
    <row r="2722" spans="1:5" x14ac:dyDescent="0.2">
      <c r="A2722" s="4">
        <v>227761010</v>
      </c>
      <c r="B2722">
        <v>20911842</v>
      </c>
      <c r="C2722">
        <f>COUNTIF(Stat!A$2:A$67, B2722)</f>
        <v>0</v>
      </c>
      <c r="D2722" s="17">
        <v>1</v>
      </c>
      <c r="E2722" t="str">
        <f t="shared" si="42"/>
        <v/>
      </c>
    </row>
    <row r="2723" spans="1:5" x14ac:dyDescent="0.2">
      <c r="A2723" s="4">
        <v>227765629</v>
      </c>
      <c r="B2723">
        <v>1486131</v>
      </c>
      <c r="C2723">
        <f>COUNTIF(Stat!A$2:A$67, B2723)</f>
        <v>0</v>
      </c>
      <c r="D2723" s="17">
        <v>1</v>
      </c>
      <c r="E2723" t="str">
        <f t="shared" si="42"/>
        <v/>
      </c>
    </row>
    <row r="2724" spans="1:5" x14ac:dyDescent="0.2">
      <c r="A2724" s="4">
        <v>227770315</v>
      </c>
      <c r="B2724">
        <v>24152647</v>
      </c>
      <c r="C2724">
        <f>COUNTIF(Stat!A$2:A$67, B2724)</f>
        <v>0</v>
      </c>
      <c r="D2724" s="17">
        <v>1</v>
      </c>
      <c r="E2724" t="str">
        <f t="shared" si="42"/>
        <v/>
      </c>
    </row>
    <row r="2725" spans="1:5" x14ac:dyDescent="0.2">
      <c r="A2725" s="4">
        <v>227770831</v>
      </c>
      <c r="B2725">
        <v>23536843</v>
      </c>
      <c r="C2725">
        <f>COUNTIF(Stat!A$2:A$67, B2725)</f>
        <v>0</v>
      </c>
      <c r="D2725" s="17">
        <v>1</v>
      </c>
      <c r="E2725" t="str">
        <f t="shared" si="42"/>
        <v/>
      </c>
    </row>
    <row r="2726" spans="1:5" x14ac:dyDescent="0.2">
      <c r="A2726" s="4">
        <v>227771291</v>
      </c>
      <c r="B2726">
        <v>24140617</v>
      </c>
      <c r="C2726">
        <f>COUNTIF(Stat!A$2:A$67, B2726)</f>
        <v>1</v>
      </c>
      <c r="D2726" s="17">
        <v>1</v>
      </c>
      <c r="E2726">
        <f t="shared" si="42"/>
        <v>227771291</v>
      </c>
    </row>
    <row r="2727" spans="1:5" x14ac:dyDescent="0.2">
      <c r="A2727" s="4">
        <v>227774234</v>
      </c>
      <c r="B2727">
        <v>24291612</v>
      </c>
      <c r="C2727">
        <f>COUNTIF(Stat!A$2:A$67, B2727)</f>
        <v>0</v>
      </c>
      <c r="D2727" s="17">
        <v>1</v>
      </c>
      <c r="E2727" t="str">
        <f t="shared" si="42"/>
        <v/>
      </c>
    </row>
    <row r="2728" spans="1:5" x14ac:dyDescent="0.2">
      <c r="A2728" s="4">
        <v>227781322</v>
      </c>
      <c r="B2728">
        <v>783159</v>
      </c>
      <c r="C2728">
        <f>COUNTIF(Stat!A$2:A$67, B2728)</f>
        <v>0</v>
      </c>
      <c r="D2728" s="17">
        <v>1</v>
      </c>
      <c r="E2728" t="str">
        <f t="shared" si="42"/>
        <v/>
      </c>
    </row>
    <row r="2729" spans="1:5" x14ac:dyDescent="0.2">
      <c r="A2729" s="4">
        <v>227781622</v>
      </c>
      <c r="B2729">
        <v>6229922</v>
      </c>
      <c r="C2729">
        <f>COUNTIF(Stat!A$2:A$67, B2729)</f>
        <v>0</v>
      </c>
      <c r="D2729" s="17">
        <v>1</v>
      </c>
      <c r="E2729" t="str">
        <f t="shared" si="42"/>
        <v/>
      </c>
    </row>
    <row r="2730" spans="1:5" x14ac:dyDescent="0.2">
      <c r="A2730" s="4">
        <v>227784000</v>
      </c>
      <c r="B2730">
        <v>23869695</v>
      </c>
      <c r="C2730">
        <f>COUNTIF(Stat!A$2:A$67, B2730)</f>
        <v>0</v>
      </c>
      <c r="D2730" s="17">
        <v>1</v>
      </c>
      <c r="E2730" t="str">
        <f t="shared" si="42"/>
        <v/>
      </c>
    </row>
    <row r="2731" spans="1:5" x14ac:dyDescent="0.2">
      <c r="A2731" s="4">
        <v>227784929</v>
      </c>
      <c r="B2731">
        <v>3789242</v>
      </c>
      <c r="C2731">
        <f>COUNTIF(Stat!A$2:A$67, B2731)</f>
        <v>1</v>
      </c>
      <c r="D2731" s="17">
        <v>1</v>
      </c>
      <c r="E2731">
        <f t="shared" si="42"/>
        <v>227784929</v>
      </c>
    </row>
    <row r="2732" spans="1:5" x14ac:dyDescent="0.2">
      <c r="A2732" s="4">
        <v>227789030</v>
      </c>
      <c r="B2732">
        <v>24252533</v>
      </c>
      <c r="C2732">
        <f>COUNTIF(Stat!A$2:A$67, B2732)</f>
        <v>0</v>
      </c>
      <c r="D2732" s="17">
        <v>1</v>
      </c>
      <c r="E2732" t="str">
        <f t="shared" si="42"/>
        <v/>
      </c>
    </row>
    <row r="2733" spans="1:5" x14ac:dyDescent="0.2">
      <c r="A2733" s="4">
        <v>227789144</v>
      </c>
      <c r="B2733">
        <v>24085219</v>
      </c>
      <c r="C2733">
        <f>COUNTIF(Stat!A$2:A$67, B2733)</f>
        <v>0</v>
      </c>
      <c r="D2733" s="17">
        <v>1</v>
      </c>
      <c r="E2733" t="str">
        <f t="shared" si="42"/>
        <v/>
      </c>
    </row>
    <row r="2734" spans="1:5" x14ac:dyDescent="0.2">
      <c r="A2734" s="4">
        <v>227790379</v>
      </c>
      <c r="B2734">
        <v>23586831</v>
      </c>
      <c r="C2734">
        <f>COUNTIF(Stat!A$2:A$67, B2734)</f>
        <v>0</v>
      </c>
      <c r="D2734" s="17">
        <v>1</v>
      </c>
      <c r="E2734" t="str">
        <f t="shared" si="42"/>
        <v/>
      </c>
    </row>
    <row r="2735" spans="1:5" x14ac:dyDescent="0.2">
      <c r="A2735" s="4">
        <v>227790461</v>
      </c>
      <c r="B2735">
        <v>1298604</v>
      </c>
      <c r="C2735">
        <f>COUNTIF(Stat!A$2:A$67, B2735)</f>
        <v>0</v>
      </c>
      <c r="D2735" s="17">
        <v>1</v>
      </c>
      <c r="E2735" t="str">
        <f t="shared" si="42"/>
        <v/>
      </c>
    </row>
    <row r="2736" spans="1:5" x14ac:dyDescent="0.2">
      <c r="A2736" s="4">
        <v>227790612</v>
      </c>
      <c r="B2736">
        <v>8768792</v>
      </c>
      <c r="C2736">
        <f>COUNTIF(Stat!A$2:A$67, B2736)</f>
        <v>0</v>
      </c>
      <c r="D2736" s="17">
        <v>1</v>
      </c>
      <c r="E2736" t="str">
        <f t="shared" si="42"/>
        <v/>
      </c>
    </row>
    <row r="2737" spans="1:5" x14ac:dyDescent="0.2">
      <c r="A2737" s="4">
        <v>227792183</v>
      </c>
      <c r="B2737">
        <v>24277767</v>
      </c>
      <c r="C2737">
        <f>COUNTIF(Stat!A$2:A$67, B2737)</f>
        <v>0</v>
      </c>
      <c r="D2737" s="17">
        <v>1</v>
      </c>
      <c r="E2737" t="str">
        <f t="shared" si="42"/>
        <v/>
      </c>
    </row>
    <row r="2738" spans="1:5" x14ac:dyDescent="0.2">
      <c r="A2738" s="4">
        <v>227792235</v>
      </c>
      <c r="B2738">
        <v>24277767</v>
      </c>
      <c r="C2738">
        <f>COUNTIF(Stat!A$2:A$67, B2738)</f>
        <v>0</v>
      </c>
      <c r="D2738" s="17">
        <v>1</v>
      </c>
      <c r="E2738" t="str">
        <f t="shared" si="42"/>
        <v/>
      </c>
    </row>
    <row r="2739" spans="1:5" x14ac:dyDescent="0.2">
      <c r="A2739" s="4">
        <v>227793439</v>
      </c>
      <c r="B2739">
        <v>24226975</v>
      </c>
      <c r="C2739">
        <f>COUNTIF(Stat!A$2:A$67, B2739)</f>
        <v>0</v>
      </c>
      <c r="D2739" s="17">
        <v>1</v>
      </c>
      <c r="E2739" t="str">
        <f t="shared" si="42"/>
        <v/>
      </c>
    </row>
    <row r="2740" spans="1:5" x14ac:dyDescent="0.2">
      <c r="A2740" s="4">
        <v>227795716</v>
      </c>
      <c r="B2740">
        <v>1634375</v>
      </c>
      <c r="C2740">
        <f>COUNTIF(Stat!A$2:A$67, B2740)</f>
        <v>0</v>
      </c>
      <c r="D2740" s="17">
        <v>1</v>
      </c>
      <c r="E2740" t="str">
        <f t="shared" si="42"/>
        <v/>
      </c>
    </row>
    <row r="2741" spans="1:5" x14ac:dyDescent="0.2">
      <c r="A2741" s="4">
        <v>227796430</v>
      </c>
      <c r="B2741">
        <v>23698306</v>
      </c>
      <c r="C2741">
        <f>COUNTIF(Stat!A$2:A$67, B2741)</f>
        <v>0</v>
      </c>
      <c r="D2741" s="17">
        <v>1</v>
      </c>
      <c r="E2741" t="str">
        <f t="shared" si="42"/>
        <v/>
      </c>
    </row>
    <row r="2742" spans="1:5" x14ac:dyDescent="0.2">
      <c r="A2742" s="4">
        <v>227796508</v>
      </c>
      <c r="B2742" t="s">
        <v>208</v>
      </c>
      <c r="C2742">
        <f>COUNTIF(Stat!A$2:A$67, B2742)</f>
        <v>0</v>
      </c>
      <c r="D2742" s="17">
        <v>1</v>
      </c>
      <c r="E2742" t="str">
        <f t="shared" si="42"/>
        <v/>
      </c>
    </row>
    <row r="2743" spans="1:5" x14ac:dyDescent="0.2">
      <c r="A2743" s="4">
        <v>227804643</v>
      </c>
      <c r="B2743">
        <v>2537401</v>
      </c>
      <c r="C2743">
        <f>COUNTIF(Stat!A$2:A$67, B2743)</f>
        <v>0</v>
      </c>
      <c r="D2743" s="17">
        <v>1</v>
      </c>
      <c r="E2743" t="str">
        <f t="shared" si="42"/>
        <v/>
      </c>
    </row>
    <row r="2744" spans="1:5" x14ac:dyDescent="0.2">
      <c r="A2744" s="4">
        <v>227806188</v>
      </c>
      <c r="B2744">
        <v>18630612</v>
      </c>
      <c r="C2744">
        <f>COUNTIF(Stat!A$2:A$67, B2744)</f>
        <v>0</v>
      </c>
      <c r="D2744" s="17">
        <v>1</v>
      </c>
      <c r="E2744" t="str">
        <f t="shared" si="42"/>
        <v/>
      </c>
    </row>
    <row r="2745" spans="1:5" x14ac:dyDescent="0.2">
      <c r="A2745" s="4">
        <v>227806212</v>
      </c>
      <c r="B2745">
        <v>18630612</v>
      </c>
      <c r="C2745">
        <f>COUNTIF(Stat!A$2:A$67, B2745)</f>
        <v>0</v>
      </c>
      <c r="D2745" s="17">
        <v>1</v>
      </c>
      <c r="E2745" t="str">
        <f t="shared" si="42"/>
        <v/>
      </c>
    </row>
    <row r="2746" spans="1:5" x14ac:dyDescent="0.2">
      <c r="A2746" s="4">
        <v>227809749</v>
      </c>
      <c r="B2746">
        <v>9620912</v>
      </c>
      <c r="C2746">
        <f>COUNTIF(Stat!A$2:A$67, B2746)</f>
        <v>0</v>
      </c>
      <c r="D2746" s="17">
        <v>1</v>
      </c>
      <c r="E2746" t="str">
        <f t="shared" si="42"/>
        <v/>
      </c>
    </row>
    <row r="2747" spans="1:5" x14ac:dyDescent="0.2">
      <c r="A2747" s="4">
        <v>227810423</v>
      </c>
      <c r="B2747">
        <v>24258081</v>
      </c>
      <c r="C2747">
        <f>COUNTIF(Stat!A$2:A$67, B2747)</f>
        <v>0</v>
      </c>
      <c r="D2747" s="17">
        <v>1</v>
      </c>
      <c r="E2747" t="str">
        <f t="shared" si="42"/>
        <v/>
      </c>
    </row>
    <row r="2748" spans="1:5" x14ac:dyDescent="0.2">
      <c r="A2748" s="4">
        <v>227817852</v>
      </c>
      <c r="B2748">
        <v>13063412</v>
      </c>
      <c r="C2748">
        <f>COUNTIF(Stat!A$2:A$67, B2748)</f>
        <v>0</v>
      </c>
      <c r="D2748" s="17">
        <v>1</v>
      </c>
      <c r="E2748" t="str">
        <f t="shared" si="42"/>
        <v/>
      </c>
    </row>
    <row r="2749" spans="1:5" x14ac:dyDescent="0.2">
      <c r="A2749" s="4">
        <v>227818966</v>
      </c>
      <c r="B2749">
        <v>24277767</v>
      </c>
      <c r="C2749">
        <f>COUNTIF(Stat!A$2:A$67, B2749)</f>
        <v>0</v>
      </c>
      <c r="D2749" s="17">
        <v>1</v>
      </c>
      <c r="E2749" t="str">
        <f t="shared" si="42"/>
        <v/>
      </c>
    </row>
    <row r="2750" spans="1:5" x14ac:dyDescent="0.2">
      <c r="A2750" s="4">
        <v>227819008</v>
      </c>
      <c r="B2750">
        <v>24277767</v>
      </c>
      <c r="C2750">
        <f>COUNTIF(Stat!A$2:A$67, B2750)</f>
        <v>0</v>
      </c>
      <c r="D2750" s="17">
        <v>1</v>
      </c>
      <c r="E2750" t="str">
        <f t="shared" si="42"/>
        <v/>
      </c>
    </row>
    <row r="2751" spans="1:5" x14ac:dyDescent="0.2">
      <c r="A2751" s="4">
        <v>227819298</v>
      </c>
      <c r="B2751">
        <v>24277767</v>
      </c>
      <c r="C2751">
        <f>COUNTIF(Stat!A$2:A$67, B2751)</f>
        <v>0</v>
      </c>
      <c r="D2751" s="17">
        <v>1</v>
      </c>
      <c r="E2751" t="str">
        <f t="shared" si="42"/>
        <v/>
      </c>
    </row>
    <row r="2752" spans="1:5" x14ac:dyDescent="0.2">
      <c r="A2752" s="4">
        <v>227819325</v>
      </c>
      <c r="B2752">
        <v>24277767</v>
      </c>
      <c r="C2752">
        <f>COUNTIF(Stat!A$2:A$67, B2752)</f>
        <v>0</v>
      </c>
      <c r="D2752" s="17">
        <v>1</v>
      </c>
      <c r="E2752" t="str">
        <f t="shared" si="42"/>
        <v/>
      </c>
    </row>
    <row r="2753" spans="1:5" x14ac:dyDescent="0.2">
      <c r="A2753" s="4">
        <v>227821991</v>
      </c>
      <c r="B2753">
        <v>9535092</v>
      </c>
      <c r="C2753">
        <f>COUNTIF(Stat!A$2:A$67, B2753)</f>
        <v>0</v>
      </c>
      <c r="D2753" s="17">
        <v>1</v>
      </c>
      <c r="E2753" t="str">
        <f t="shared" si="42"/>
        <v/>
      </c>
    </row>
    <row r="2754" spans="1:5" x14ac:dyDescent="0.2">
      <c r="A2754" s="4">
        <v>227824982</v>
      </c>
      <c r="B2754">
        <v>20661892</v>
      </c>
      <c r="C2754">
        <f>COUNTIF(Stat!A$2:A$67, B2754)</f>
        <v>0</v>
      </c>
      <c r="D2754" s="17">
        <v>1</v>
      </c>
      <c r="E2754" t="str">
        <f t="shared" si="42"/>
        <v/>
      </c>
    </row>
    <row r="2755" spans="1:5" x14ac:dyDescent="0.2">
      <c r="A2755" s="4">
        <v>227827831</v>
      </c>
      <c r="B2755">
        <v>15991352</v>
      </c>
      <c r="C2755">
        <f>COUNTIF(Stat!A$2:A$67, B2755)</f>
        <v>0</v>
      </c>
      <c r="D2755" s="17">
        <v>1</v>
      </c>
      <c r="E2755" t="str">
        <f t="shared" ref="E2755:E2818" si="43">IF(C2755=1, A2755, "")</f>
        <v/>
      </c>
    </row>
    <row r="2756" spans="1:5" x14ac:dyDescent="0.2">
      <c r="A2756" s="4">
        <v>227830621</v>
      </c>
      <c r="B2756">
        <v>23892914</v>
      </c>
      <c r="C2756">
        <f>COUNTIF(Stat!A$2:A$67, B2756)</f>
        <v>0</v>
      </c>
      <c r="D2756" s="17">
        <v>1</v>
      </c>
      <c r="E2756" t="str">
        <f t="shared" si="43"/>
        <v/>
      </c>
    </row>
    <row r="2757" spans="1:5" x14ac:dyDescent="0.2">
      <c r="A2757" s="4">
        <v>227831789</v>
      </c>
      <c r="B2757">
        <v>4759112</v>
      </c>
      <c r="C2757">
        <f>COUNTIF(Stat!A$2:A$67, B2757)</f>
        <v>0</v>
      </c>
      <c r="D2757" s="17">
        <v>1</v>
      </c>
      <c r="E2757" t="str">
        <f t="shared" si="43"/>
        <v/>
      </c>
    </row>
    <row r="2758" spans="1:5" x14ac:dyDescent="0.2">
      <c r="A2758" s="4">
        <v>227834514</v>
      </c>
      <c r="B2758">
        <v>23811729</v>
      </c>
      <c r="C2758">
        <f>COUNTIF(Stat!A$2:A$67, B2758)</f>
        <v>0</v>
      </c>
      <c r="D2758" s="17">
        <v>1</v>
      </c>
      <c r="E2758" t="str">
        <f t="shared" si="43"/>
        <v/>
      </c>
    </row>
    <row r="2759" spans="1:5" x14ac:dyDescent="0.2">
      <c r="A2759" s="4">
        <v>227835357</v>
      </c>
      <c r="B2759">
        <v>23538792</v>
      </c>
      <c r="C2759">
        <f>COUNTIF(Stat!A$2:A$67, B2759)</f>
        <v>0</v>
      </c>
      <c r="D2759" s="17">
        <v>1</v>
      </c>
      <c r="E2759" t="str">
        <f t="shared" si="43"/>
        <v/>
      </c>
    </row>
    <row r="2760" spans="1:5" x14ac:dyDescent="0.2">
      <c r="A2760" s="4">
        <v>227836533</v>
      </c>
      <c r="B2760">
        <v>293803</v>
      </c>
      <c r="C2760">
        <f>COUNTIF(Stat!A$2:A$67, B2760)</f>
        <v>0</v>
      </c>
      <c r="D2760" s="17">
        <v>1</v>
      </c>
      <c r="E2760" t="str">
        <f t="shared" si="43"/>
        <v/>
      </c>
    </row>
    <row r="2761" spans="1:5" x14ac:dyDescent="0.2">
      <c r="A2761" s="4">
        <v>227838506</v>
      </c>
      <c r="B2761">
        <v>24253615</v>
      </c>
      <c r="C2761">
        <f>COUNTIF(Stat!A$2:A$67, B2761)</f>
        <v>1</v>
      </c>
      <c r="D2761" s="17">
        <v>1</v>
      </c>
      <c r="E2761">
        <f t="shared" si="43"/>
        <v>227838506</v>
      </c>
    </row>
    <row r="2762" spans="1:5" x14ac:dyDescent="0.2">
      <c r="A2762" s="4">
        <v>227839333</v>
      </c>
      <c r="B2762">
        <v>24083026</v>
      </c>
      <c r="C2762">
        <f>COUNTIF(Stat!A$2:A$67, B2762)</f>
        <v>0</v>
      </c>
      <c r="D2762" s="17">
        <v>1</v>
      </c>
      <c r="E2762" t="str">
        <f t="shared" si="43"/>
        <v/>
      </c>
    </row>
    <row r="2763" spans="1:5" x14ac:dyDescent="0.2">
      <c r="A2763" s="4">
        <v>227841307</v>
      </c>
      <c r="B2763">
        <v>24282870</v>
      </c>
      <c r="C2763">
        <f>COUNTIF(Stat!A$2:A$67, B2763)</f>
        <v>0</v>
      </c>
      <c r="D2763" s="17">
        <v>1</v>
      </c>
      <c r="E2763" t="str">
        <f t="shared" si="43"/>
        <v/>
      </c>
    </row>
    <row r="2764" spans="1:5" x14ac:dyDescent="0.2">
      <c r="A2764" s="4">
        <v>227846018</v>
      </c>
      <c r="B2764">
        <v>17049542</v>
      </c>
      <c r="C2764">
        <f>COUNTIF(Stat!A$2:A$67, B2764)</f>
        <v>0</v>
      </c>
      <c r="D2764" s="17">
        <v>1</v>
      </c>
      <c r="E2764" t="str">
        <f t="shared" si="43"/>
        <v/>
      </c>
    </row>
    <row r="2765" spans="1:5" x14ac:dyDescent="0.2">
      <c r="A2765" s="4">
        <v>227847136</v>
      </c>
      <c r="B2765">
        <v>17049542</v>
      </c>
      <c r="C2765">
        <f>COUNTIF(Stat!A$2:A$67, B2765)</f>
        <v>0</v>
      </c>
      <c r="D2765" s="17">
        <v>1</v>
      </c>
      <c r="E2765" t="str">
        <f t="shared" si="43"/>
        <v/>
      </c>
    </row>
    <row r="2766" spans="1:5" x14ac:dyDescent="0.2">
      <c r="A2766" s="4">
        <v>227847146</v>
      </c>
      <c r="B2766">
        <v>17049542</v>
      </c>
      <c r="C2766">
        <f>COUNTIF(Stat!A$2:A$67, B2766)</f>
        <v>0</v>
      </c>
      <c r="D2766" s="17">
        <v>1</v>
      </c>
      <c r="E2766" t="str">
        <f t="shared" si="43"/>
        <v/>
      </c>
    </row>
    <row r="2767" spans="1:5" x14ac:dyDescent="0.2">
      <c r="A2767" s="4">
        <v>227853906</v>
      </c>
      <c r="B2767">
        <v>15995962</v>
      </c>
      <c r="C2767">
        <f>COUNTIF(Stat!A$2:A$67, B2767)</f>
        <v>0</v>
      </c>
      <c r="D2767" s="17">
        <v>1</v>
      </c>
      <c r="E2767" t="str">
        <f t="shared" si="43"/>
        <v/>
      </c>
    </row>
    <row r="2768" spans="1:5" x14ac:dyDescent="0.2">
      <c r="A2768" s="4">
        <v>227858921</v>
      </c>
      <c r="B2768">
        <v>24025425</v>
      </c>
      <c r="C2768">
        <f>COUNTIF(Stat!A$2:A$67, B2768)</f>
        <v>0</v>
      </c>
      <c r="D2768" s="17">
        <v>1</v>
      </c>
      <c r="E2768" t="str">
        <f t="shared" si="43"/>
        <v/>
      </c>
    </row>
    <row r="2769" spans="1:5" x14ac:dyDescent="0.2">
      <c r="A2769" s="4">
        <v>227861177</v>
      </c>
      <c r="B2769">
        <v>12153052</v>
      </c>
      <c r="C2769">
        <f>COUNTIF(Stat!A$2:A$67, B2769)</f>
        <v>0</v>
      </c>
      <c r="D2769" s="17">
        <v>1</v>
      </c>
      <c r="E2769" t="str">
        <f t="shared" si="43"/>
        <v/>
      </c>
    </row>
    <row r="2770" spans="1:5" x14ac:dyDescent="0.2">
      <c r="A2770" s="4">
        <v>227861605</v>
      </c>
      <c r="B2770">
        <v>17841722</v>
      </c>
      <c r="C2770">
        <f>COUNTIF(Stat!A$2:A$67, B2770)</f>
        <v>0</v>
      </c>
      <c r="D2770" s="17">
        <v>1</v>
      </c>
      <c r="E2770" t="str">
        <f t="shared" si="43"/>
        <v/>
      </c>
    </row>
    <row r="2771" spans="1:5" x14ac:dyDescent="0.2">
      <c r="A2771" s="4">
        <v>227861633</v>
      </c>
      <c r="B2771">
        <v>17841722</v>
      </c>
      <c r="C2771">
        <f>COUNTIF(Stat!A$2:A$67, B2771)</f>
        <v>0</v>
      </c>
      <c r="D2771" s="17">
        <v>1</v>
      </c>
      <c r="E2771" t="str">
        <f t="shared" si="43"/>
        <v/>
      </c>
    </row>
    <row r="2772" spans="1:5" x14ac:dyDescent="0.2">
      <c r="A2772" s="4">
        <v>227861801</v>
      </c>
      <c r="B2772">
        <v>23866835</v>
      </c>
      <c r="C2772">
        <f>COUNTIF(Stat!A$2:A$67, B2772)</f>
        <v>0</v>
      </c>
      <c r="D2772" s="17">
        <v>1</v>
      </c>
      <c r="E2772" t="str">
        <f t="shared" si="43"/>
        <v/>
      </c>
    </row>
    <row r="2773" spans="1:5" x14ac:dyDescent="0.2">
      <c r="A2773" s="4">
        <v>227861974</v>
      </c>
      <c r="B2773">
        <v>24284624</v>
      </c>
      <c r="C2773">
        <f>COUNTIF(Stat!A$2:A$67, B2773)</f>
        <v>0</v>
      </c>
      <c r="D2773" s="17">
        <v>1</v>
      </c>
      <c r="E2773" t="str">
        <f t="shared" si="43"/>
        <v/>
      </c>
    </row>
    <row r="2774" spans="1:5" x14ac:dyDescent="0.2">
      <c r="A2774" s="4">
        <v>227862022</v>
      </c>
      <c r="B2774">
        <v>23866835</v>
      </c>
      <c r="C2774">
        <f>COUNTIF(Stat!A$2:A$67, B2774)</f>
        <v>0</v>
      </c>
      <c r="D2774" s="17">
        <v>1</v>
      </c>
      <c r="E2774" t="str">
        <f t="shared" si="43"/>
        <v/>
      </c>
    </row>
    <row r="2775" spans="1:5" x14ac:dyDescent="0.2">
      <c r="A2775" s="4">
        <v>227862066</v>
      </c>
      <c r="B2775">
        <v>24284624</v>
      </c>
      <c r="C2775">
        <f>COUNTIF(Stat!A$2:A$67, B2775)</f>
        <v>0</v>
      </c>
      <c r="D2775" s="17">
        <v>1</v>
      </c>
      <c r="E2775" t="str">
        <f t="shared" si="43"/>
        <v/>
      </c>
    </row>
    <row r="2776" spans="1:5" x14ac:dyDescent="0.2">
      <c r="A2776" s="4">
        <v>227862344</v>
      </c>
      <c r="B2776">
        <v>17358422</v>
      </c>
      <c r="C2776">
        <f>COUNTIF(Stat!A$2:A$67, B2776)</f>
        <v>0</v>
      </c>
      <c r="D2776" s="17">
        <v>1</v>
      </c>
      <c r="E2776" t="str">
        <f t="shared" si="43"/>
        <v/>
      </c>
    </row>
    <row r="2777" spans="1:5" x14ac:dyDescent="0.2">
      <c r="A2777" s="4">
        <v>227863074</v>
      </c>
      <c r="B2777" t="s">
        <v>208</v>
      </c>
      <c r="C2777">
        <f>COUNTIF(Stat!A$2:A$67, B2777)</f>
        <v>0</v>
      </c>
      <c r="D2777" s="17">
        <v>1</v>
      </c>
      <c r="E2777" t="str">
        <f t="shared" si="43"/>
        <v/>
      </c>
    </row>
    <row r="2778" spans="1:5" x14ac:dyDescent="0.2">
      <c r="A2778" s="4">
        <v>227865232</v>
      </c>
      <c r="B2778">
        <v>912901</v>
      </c>
      <c r="C2778">
        <f>COUNTIF(Stat!A$2:A$67, B2778)</f>
        <v>0</v>
      </c>
      <c r="D2778" s="17">
        <v>1</v>
      </c>
      <c r="E2778" t="str">
        <f t="shared" si="43"/>
        <v/>
      </c>
    </row>
    <row r="2779" spans="1:5" x14ac:dyDescent="0.2">
      <c r="A2779" s="4">
        <v>227867465</v>
      </c>
      <c r="B2779">
        <v>4992972</v>
      </c>
      <c r="C2779">
        <f>COUNTIF(Stat!A$2:A$67, B2779)</f>
        <v>0</v>
      </c>
      <c r="D2779" s="17">
        <v>1</v>
      </c>
      <c r="E2779" t="str">
        <f t="shared" si="43"/>
        <v/>
      </c>
    </row>
    <row r="2780" spans="1:5" x14ac:dyDescent="0.2">
      <c r="A2780" s="4">
        <v>227869623</v>
      </c>
      <c r="B2780">
        <v>9391712</v>
      </c>
      <c r="C2780">
        <f>COUNTIF(Stat!A$2:A$67, B2780)</f>
        <v>0</v>
      </c>
      <c r="D2780" s="17">
        <v>1</v>
      </c>
      <c r="E2780" t="str">
        <f t="shared" si="43"/>
        <v/>
      </c>
    </row>
    <row r="2781" spans="1:5" x14ac:dyDescent="0.2">
      <c r="A2781" s="4">
        <v>227873392</v>
      </c>
      <c r="B2781">
        <v>23875882</v>
      </c>
      <c r="C2781">
        <f>COUNTIF(Stat!A$2:A$67, B2781)</f>
        <v>1</v>
      </c>
      <c r="D2781" s="17">
        <v>1</v>
      </c>
      <c r="E2781">
        <f t="shared" si="43"/>
        <v>227873392</v>
      </c>
    </row>
    <row r="2782" spans="1:5" x14ac:dyDescent="0.2">
      <c r="A2782" s="4">
        <v>227874910</v>
      </c>
      <c r="B2782">
        <v>20785082</v>
      </c>
      <c r="C2782">
        <f>COUNTIF(Stat!A$2:A$67, B2782)</f>
        <v>0</v>
      </c>
      <c r="D2782" s="17">
        <v>1</v>
      </c>
      <c r="E2782" t="str">
        <f t="shared" si="43"/>
        <v/>
      </c>
    </row>
    <row r="2783" spans="1:5" x14ac:dyDescent="0.2">
      <c r="A2783" s="4">
        <v>227878395</v>
      </c>
      <c r="B2783">
        <v>17606382</v>
      </c>
      <c r="C2783">
        <f>COUNTIF(Stat!A$2:A$67, B2783)</f>
        <v>0</v>
      </c>
      <c r="D2783" s="17">
        <v>1</v>
      </c>
      <c r="E2783" t="str">
        <f t="shared" si="43"/>
        <v/>
      </c>
    </row>
    <row r="2784" spans="1:5" x14ac:dyDescent="0.2">
      <c r="A2784" s="4">
        <v>227885912</v>
      </c>
      <c r="B2784">
        <v>741322</v>
      </c>
      <c r="C2784">
        <f>COUNTIF(Stat!A$2:A$67, B2784)</f>
        <v>0</v>
      </c>
      <c r="D2784" s="17">
        <v>1</v>
      </c>
      <c r="E2784" t="str">
        <f t="shared" si="43"/>
        <v/>
      </c>
    </row>
    <row r="2785" spans="1:5" x14ac:dyDescent="0.2">
      <c r="A2785" s="4">
        <v>227887141</v>
      </c>
      <c r="B2785">
        <v>24286698</v>
      </c>
      <c r="C2785">
        <f>COUNTIF(Stat!A$2:A$67, B2785)</f>
        <v>0</v>
      </c>
      <c r="D2785" s="17">
        <v>1</v>
      </c>
      <c r="E2785" t="str">
        <f t="shared" si="43"/>
        <v/>
      </c>
    </row>
    <row r="2786" spans="1:5" x14ac:dyDescent="0.2">
      <c r="A2786" s="4">
        <v>227887998</v>
      </c>
      <c r="B2786">
        <v>11031182</v>
      </c>
      <c r="C2786">
        <f>COUNTIF(Stat!A$2:A$67, B2786)</f>
        <v>0</v>
      </c>
      <c r="D2786" s="17">
        <v>1</v>
      </c>
      <c r="E2786" t="str">
        <f t="shared" si="43"/>
        <v/>
      </c>
    </row>
    <row r="2787" spans="1:5" x14ac:dyDescent="0.2">
      <c r="A2787" s="4">
        <v>227888357</v>
      </c>
      <c r="B2787">
        <v>9878182</v>
      </c>
      <c r="C2787">
        <f>COUNTIF(Stat!A$2:A$67, B2787)</f>
        <v>0</v>
      </c>
      <c r="D2787" s="17">
        <v>1</v>
      </c>
      <c r="E2787" t="str">
        <f t="shared" si="43"/>
        <v/>
      </c>
    </row>
    <row r="2788" spans="1:5" x14ac:dyDescent="0.2">
      <c r="A2788" s="4">
        <v>227893565</v>
      </c>
      <c r="B2788">
        <v>23732997</v>
      </c>
      <c r="C2788">
        <f>COUNTIF(Stat!A$2:A$67, B2788)</f>
        <v>0</v>
      </c>
      <c r="D2788" s="17">
        <v>1</v>
      </c>
      <c r="E2788" t="str">
        <f t="shared" si="43"/>
        <v/>
      </c>
    </row>
    <row r="2789" spans="1:5" x14ac:dyDescent="0.2">
      <c r="A2789" s="4">
        <v>227895834</v>
      </c>
      <c r="B2789">
        <v>738722</v>
      </c>
      <c r="C2789">
        <f>COUNTIF(Stat!A$2:A$67, B2789)</f>
        <v>0</v>
      </c>
      <c r="D2789" s="17">
        <v>1</v>
      </c>
      <c r="E2789" t="str">
        <f t="shared" si="43"/>
        <v/>
      </c>
    </row>
    <row r="2790" spans="1:5" x14ac:dyDescent="0.2">
      <c r="A2790" s="4">
        <v>227896383</v>
      </c>
      <c r="B2790">
        <v>4384222</v>
      </c>
      <c r="C2790">
        <f>COUNTIF(Stat!A$2:A$67, B2790)</f>
        <v>0</v>
      </c>
      <c r="D2790" s="17">
        <v>1</v>
      </c>
      <c r="E2790" t="str">
        <f t="shared" si="43"/>
        <v/>
      </c>
    </row>
    <row r="2791" spans="1:5" x14ac:dyDescent="0.2">
      <c r="A2791" s="4">
        <v>227896600</v>
      </c>
      <c r="B2791">
        <v>24186324</v>
      </c>
      <c r="C2791">
        <f>COUNTIF(Stat!A$2:A$67, B2791)</f>
        <v>0</v>
      </c>
      <c r="D2791" s="17">
        <v>1</v>
      </c>
      <c r="E2791" t="str">
        <f t="shared" si="43"/>
        <v/>
      </c>
    </row>
    <row r="2792" spans="1:5" x14ac:dyDescent="0.2">
      <c r="A2792" s="4">
        <v>227899240</v>
      </c>
      <c r="B2792">
        <v>23856160</v>
      </c>
      <c r="C2792">
        <f>COUNTIF(Stat!A$2:A$67, B2792)</f>
        <v>0</v>
      </c>
      <c r="D2792" s="17">
        <v>1</v>
      </c>
      <c r="E2792" t="str">
        <f t="shared" si="43"/>
        <v/>
      </c>
    </row>
    <row r="2793" spans="1:5" x14ac:dyDescent="0.2">
      <c r="A2793" s="4">
        <v>227901563</v>
      </c>
      <c r="B2793">
        <v>1553485</v>
      </c>
      <c r="C2793">
        <f>COUNTIF(Stat!A$2:A$67, B2793)</f>
        <v>0</v>
      </c>
      <c r="D2793" s="17">
        <v>1</v>
      </c>
      <c r="E2793" t="str">
        <f t="shared" si="43"/>
        <v/>
      </c>
    </row>
    <row r="2794" spans="1:5" x14ac:dyDescent="0.2">
      <c r="A2794" s="4">
        <v>227901678</v>
      </c>
      <c r="B2794">
        <v>16873602</v>
      </c>
      <c r="C2794">
        <f>COUNTIF(Stat!A$2:A$67, B2794)</f>
        <v>0</v>
      </c>
      <c r="D2794" s="17">
        <v>1</v>
      </c>
      <c r="E2794" t="str">
        <f t="shared" si="43"/>
        <v/>
      </c>
    </row>
    <row r="2795" spans="1:5" x14ac:dyDescent="0.2">
      <c r="A2795" s="4">
        <v>227904854</v>
      </c>
      <c r="B2795">
        <v>23670776</v>
      </c>
      <c r="C2795">
        <f>COUNTIF(Stat!A$2:A$67, B2795)</f>
        <v>0</v>
      </c>
      <c r="D2795" s="17">
        <v>1</v>
      </c>
      <c r="E2795" t="str">
        <f t="shared" si="43"/>
        <v/>
      </c>
    </row>
    <row r="2796" spans="1:5" x14ac:dyDescent="0.2">
      <c r="A2796" s="4">
        <v>227905160</v>
      </c>
      <c r="B2796">
        <v>23670776</v>
      </c>
      <c r="C2796">
        <f>COUNTIF(Stat!A$2:A$67, B2796)</f>
        <v>0</v>
      </c>
      <c r="D2796" s="17">
        <v>1</v>
      </c>
      <c r="E2796" t="str">
        <f t="shared" si="43"/>
        <v/>
      </c>
    </row>
    <row r="2797" spans="1:5" x14ac:dyDescent="0.2">
      <c r="A2797" s="4">
        <v>227914665</v>
      </c>
      <c r="B2797">
        <v>6759402</v>
      </c>
      <c r="C2797">
        <f>COUNTIF(Stat!A$2:A$67, B2797)</f>
        <v>0</v>
      </c>
      <c r="D2797" s="17">
        <v>1</v>
      </c>
      <c r="E2797" t="str">
        <f t="shared" si="43"/>
        <v/>
      </c>
    </row>
    <row r="2798" spans="1:5" x14ac:dyDescent="0.2">
      <c r="A2798" s="4">
        <v>227914830</v>
      </c>
      <c r="B2798">
        <v>6759402</v>
      </c>
      <c r="C2798">
        <f>COUNTIF(Stat!A$2:A$67, B2798)</f>
        <v>0</v>
      </c>
      <c r="D2798" s="17">
        <v>1</v>
      </c>
      <c r="E2798" t="str">
        <f t="shared" si="43"/>
        <v/>
      </c>
    </row>
    <row r="2799" spans="1:5" x14ac:dyDescent="0.2">
      <c r="A2799" s="4">
        <v>227915594</v>
      </c>
      <c r="B2799">
        <v>22862182</v>
      </c>
      <c r="C2799">
        <f>COUNTIF(Stat!A$2:A$67, B2799)</f>
        <v>0</v>
      </c>
      <c r="D2799" s="17">
        <v>1</v>
      </c>
      <c r="E2799" t="str">
        <f t="shared" si="43"/>
        <v/>
      </c>
    </row>
    <row r="2800" spans="1:5" x14ac:dyDescent="0.2">
      <c r="A2800" s="4">
        <v>227915768</v>
      </c>
      <c r="B2800">
        <v>24289016</v>
      </c>
      <c r="C2800">
        <f>COUNTIF(Stat!A$2:A$67, B2800)</f>
        <v>0</v>
      </c>
      <c r="D2800" s="17">
        <v>1</v>
      </c>
      <c r="E2800" t="str">
        <f t="shared" si="43"/>
        <v/>
      </c>
    </row>
    <row r="2801" spans="1:5" x14ac:dyDescent="0.2">
      <c r="A2801" s="4">
        <v>227916582</v>
      </c>
      <c r="B2801">
        <v>24289088</v>
      </c>
      <c r="C2801">
        <f>COUNTIF(Stat!A$2:A$67, B2801)</f>
        <v>0</v>
      </c>
      <c r="D2801" s="17">
        <v>1</v>
      </c>
      <c r="E2801" t="str">
        <f t="shared" si="43"/>
        <v/>
      </c>
    </row>
    <row r="2802" spans="1:5" x14ac:dyDescent="0.2">
      <c r="A2802" s="4">
        <v>227918108</v>
      </c>
      <c r="B2802">
        <v>24208985</v>
      </c>
      <c r="C2802">
        <f>COUNTIF(Stat!A$2:A$67, B2802)</f>
        <v>0</v>
      </c>
      <c r="D2802" s="17">
        <v>1</v>
      </c>
      <c r="E2802" t="str">
        <f t="shared" si="43"/>
        <v/>
      </c>
    </row>
    <row r="2803" spans="1:5" x14ac:dyDescent="0.2">
      <c r="A2803" s="4">
        <v>227922398</v>
      </c>
      <c r="B2803">
        <v>23605356</v>
      </c>
      <c r="C2803">
        <f>COUNTIF(Stat!A$2:A$67, B2803)</f>
        <v>0</v>
      </c>
      <c r="D2803" s="17">
        <v>1</v>
      </c>
      <c r="E2803" t="str">
        <f t="shared" si="43"/>
        <v/>
      </c>
    </row>
    <row r="2804" spans="1:5" x14ac:dyDescent="0.2">
      <c r="A2804" s="4">
        <v>227922412</v>
      </c>
      <c r="B2804">
        <v>1015384</v>
      </c>
      <c r="C2804">
        <f>COUNTIF(Stat!A$2:A$67, B2804)</f>
        <v>1</v>
      </c>
      <c r="D2804" s="17">
        <v>1</v>
      </c>
      <c r="E2804">
        <f t="shared" si="43"/>
        <v>227922412</v>
      </c>
    </row>
    <row r="2805" spans="1:5" x14ac:dyDescent="0.2">
      <c r="A2805" s="4">
        <v>227924986</v>
      </c>
      <c r="B2805">
        <v>24210767</v>
      </c>
      <c r="C2805">
        <f>COUNTIF(Stat!A$2:A$67, B2805)</f>
        <v>0</v>
      </c>
      <c r="D2805" s="17">
        <v>1</v>
      </c>
      <c r="E2805" t="str">
        <f t="shared" si="43"/>
        <v/>
      </c>
    </row>
    <row r="2806" spans="1:5" x14ac:dyDescent="0.2">
      <c r="A2806" s="4">
        <v>227932607</v>
      </c>
      <c r="B2806" t="s">
        <v>208</v>
      </c>
      <c r="C2806">
        <f>COUNTIF(Stat!A$2:A$67, B2806)</f>
        <v>0</v>
      </c>
      <c r="D2806" s="17">
        <v>1</v>
      </c>
      <c r="E2806" t="str">
        <f t="shared" si="43"/>
        <v/>
      </c>
    </row>
    <row r="2807" spans="1:5" x14ac:dyDescent="0.2">
      <c r="A2807" s="4">
        <v>227932622</v>
      </c>
      <c r="B2807">
        <v>216309</v>
      </c>
      <c r="C2807">
        <f>COUNTIF(Stat!A$2:A$67, B2807)</f>
        <v>0</v>
      </c>
      <c r="D2807" s="17">
        <v>1</v>
      </c>
      <c r="E2807" t="str">
        <f t="shared" si="43"/>
        <v/>
      </c>
    </row>
    <row r="2808" spans="1:5" x14ac:dyDescent="0.2">
      <c r="A2808" s="4">
        <v>227932649</v>
      </c>
      <c r="B2808">
        <v>216309</v>
      </c>
      <c r="C2808">
        <f>COUNTIF(Stat!A$2:A$67, B2808)</f>
        <v>0</v>
      </c>
      <c r="D2808" s="17">
        <v>1</v>
      </c>
      <c r="E2808" t="str">
        <f t="shared" si="43"/>
        <v/>
      </c>
    </row>
    <row r="2809" spans="1:5" x14ac:dyDescent="0.2">
      <c r="A2809" s="4">
        <v>227932737</v>
      </c>
      <c r="B2809">
        <v>2351371</v>
      </c>
      <c r="C2809">
        <f>COUNTIF(Stat!A$2:A$67, B2809)</f>
        <v>0</v>
      </c>
      <c r="D2809" s="17">
        <v>1</v>
      </c>
      <c r="E2809" t="str">
        <f t="shared" si="43"/>
        <v/>
      </c>
    </row>
    <row r="2810" spans="1:5" x14ac:dyDescent="0.2">
      <c r="A2810" s="4">
        <v>227934007</v>
      </c>
      <c r="B2810">
        <v>7042652</v>
      </c>
      <c r="C2810">
        <f>COUNTIF(Stat!A$2:A$67, B2810)</f>
        <v>0</v>
      </c>
      <c r="D2810" s="17">
        <v>1</v>
      </c>
      <c r="E2810" t="str">
        <f t="shared" si="43"/>
        <v/>
      </c>
    </row>
    <row r="2811" spans="1:5" x14ac:dyDescent="0.2">
      <c r="A2811" s="4">
        <v>227937707</v>
      </c>
      <c r="B2811">
        <v>24290905</v>
      </c>
      <c r="C2811">
        <f>COUNTIF(Stat!A$2:A$67, B2811)</f>
        <v>0</v>
      </c>
      <c r="D2811" s="17">
        <v>1</v>
      </c>
      <c r="E2811" t="str">
        <f t="shared" si="43"/>
        <v/>
      </c>
    </row>
    <row r="2812" spans="1:5" x14ac:dyDescent="0.2">
      <c r="A2812" s="4">
        <v>227940526</v>
      </c>
      <c r="B2812">
        <v>23615040</v>
      </c>
      <c r="C2812">
        <f>COUNTIF(Stat!A$2:A$67, B2812)</f>
        <v>0</v>
      </c>
      <c r="D2812" s="17">
        <v>1</v>
      </c>
      <c r="E2812" t="str">
        <f t="shared" si="43"/>
        <v/>
      </c>
    </row>
    <row r="2813" spans="1:5" x14ac:dyDescent="0.2">
      <c r="A2813" s="4">
        <v>227941584</v>
      </c>
      <c r="B2813">
        <v>12965252</v>
      </c>
      <c r="C2813">
        <f>COUNTIF(Stat!A$2:A$67, B2813)</f>
        <v>0</v>
      </c>
      <c r="D2813" s="17">
        <v>1</v>
      </c>
      <c r="E2813" t="str">
        <f t="shared" si="43"/>
        <v/>
      </c>
    </row>
    <row r="2814" spans="1:5" x14ac:dyDescent="0.2">
      <c r="A2814" s="4">
        <v>227945334</v>
      </c>
      <c r="B2814">
        <v>23816800</v>
      </c>
      <c r="C2814">
        <f>COUNTIF(Stat!A$2:A$67, B2814)</f>
        <v>0</v>
      </c>
      <c r="D2814" s="17">
        <v>1</v>
      </c>
      <c r="E2814" t="str">
        <f t="shared" si="43"/>
        <v/>
      </c>
    </row>
    <row r="2815" spans="1:5" x14ac:dyDescent="0.2">
      <c r="A2815" s="4">
        <v>227946648</v>
      </c>
      <c r="B2815">
        <v>19873162</v>
      </c>
      <c r="C2815">
        <f>COUNTIF(Stat!A$2:A$67, B2815)</f>
        <v>0</v>
      </c>
      <c r="D2815" s="17">
        <v>1</v>
      </c>
      <c r="E2815" t="str">
        <f t="shared" si="43"/>
        <v/>
      </c>
    </row>
    <row r="2816" spans="1:5" x14ac:dyDescent="0.2">
      <c r="A2816" s="4">
        <v>227950726</v>
      </c>
      <c r="B2816">
        <v>17049542</v>
      </c>
      <c r="C2816">
        <f>COUNTIF(Stat!A$2:A$67, B2816)</f>
        <v>0</v>
      </c>
      <c r="D2816" s="17">
        <v>1</v>
      </c>
      <c r="E2816" t="str">
        <f t="shared" si="43"/>
        <v/>
      </c>
    </row>
    <row r="2817" spans="1:5" x14ac:dyDescent="0.2">
      <c r="A2817" s="4">
        <v>227953360</v>
      </c>
      <c r="B2817">
        <v>14170592</v>
      </c>
      <c r="C2817">
        <f>COUNTIF(Stat!A$2:A$67, B2817)</f>
        <v>0</v>
      </c>
      <c r="D2817" s="17">
        <v>1</v>
      </c>
      <c r="E2817" t="str">
        <f t="shared" si="43"/>
        <v/>
      </c>
    </row>
    <row r="2818" spans="1:5" x14ac:dyDescent="0.2">
      <c r="A2818" s="4">
        <v>227955625</v>
      </c>
      <c r="B2818">
        <v>24171258</v>
      </c>
      <c r="C2818">
        <f>COUNTIF(Stat!A$2:A$67, B2818)</f>
        <v>0</v>
      </c>
      <c r="D2818" s="17">
        <v>1</v>
      </c>
      <c r="E2818" t="str">
        <f t="shared" si="43"/>
        <v/>
      </c>
    </row>
    <row r="2819" spans="1:5" x14ac:dyDescent="0.2">
      <c r="A2819" s="4">
        <v>227956565</v>
      </c>
      <c r="B2819">
        <v>24171258</v>
      </c>
      <c r="C2819">
        <f>COUNTIF(Stat!A$2:A$67, B2819)</f>
        <v>0</v>
      </c>
      <c r="D2819" s="17">
        <v>1</v>
      </c>
      <c r="E2819" t="str">
        <f t="shared" ref="E2819:E2882" si="44">IF(C2819=1, A2819, "")</f>
        <v/>
      </c>
    </row>
    <row r="2820" spans="1:5" x14ac:dyDescent="0.2">
      <c r="A2820" s="4">
        <v>227962333</v>
      </c>
      <c r="B2820">
        <v>9933862</v>
      </c>
      <c r="C2820">
        <f>COUNTIF(Stat!A$2:A$67, B2820)</f>
        <v>0</v>
      </c>
      <c r="D2820" s="17">
        <v>1</v>
      </c>
      <c r="E2820" t="str">
        <f t="shared" si="44"/>
        <v/>
      </c>
    </row>
    <row r="2821" spans="1:5" x14ac:dyDescent="0.2">
      <c r="A2821" s="4">
        <v>227962378</v>
      </c>
      <c r="B2821">
        <v>9933862</v>
      </c>
      <c r="C2821">
        <f>COUNTIF(Stat!A$2:A$67, B2821)</f>
        <v>0</v>
      </c>
      <c r="D2821" s="17">
        <v>1</v>
      </c>
      <c r="E2821" t="str">
        <f t="shared" si="44"/>
        <v/>
      </c>
    </row>
    <row r="2822" spans="1:5" x14ac:dyDescent="0.2">
      <c r="A2822" s="4">
        <v>227962396</v>
      </c>
      <c r="B2822">
        <v>9933862</v>
      </c>
      <c r="C2822">
        <f>COUNTIF(Stat!A$2:A$67, B2822)</f>
        <v>0</v>
      </c>
      <c r="D2822" s="17">
        <v>1</v>
      </c>
      <c r="E2822" t="str">
        <f t="shared" si="44"/>
        <v/>
      </c>
    </row>
    <row r="2823" spans="1:5" x14ac:dyDescent="0.2">
      <c r="A2823" s="4">
        <v>227962398</v>
      </c>
      <c r="B2823">
        <v>20911842</v>
      </c>
      <c r="C2823">
        <f>COUNTIF(Stat!A$2:A$67, B2823)</f>
        <v>0</v>
      </c>
      <c r="D2823" s="17">
        <v>1</v>
      </c>
      <c r="E2823" t="str">
        <f t="shared" si="44"/>
        <v/>
      </c>
    </row>
    <row r="2824" spans="1:5" x14ac:dyDescent="0.2">
      <c r="A2824" s="4">
        <v>227962429</v>
      </c>
      <c r="B2824">
        <v>23964852</v>
      </c>
      <c r="C2824">
        <f>COUNTIF(Stat!A$2:A$67, B2824)</f>
        <v>0</v>
      </c>
      <c r="D2824" s="17">
        <v>1</v>
      </c>
      <c r="E2824" t="str">
        <f t="shared" si="44"/>
        <v/>
      </c>
    </row>
    <row r="2825" spans="1:5" x14ac:dyDescent="0.2">
      <c r="A2825" s="4">
        <v>227964274</v>
      </c>
      <c r="B2825">
        <v>24239939</v>
      </c>
      <c r="C2825">
        <f>COUNTIF(Stat!A$2:A$67, B2825)</f>
        <v>0</v>
      </c>
      <c r="D2825" s="17">
        <v>1</v>
      </c>
      <c r="E2825" t="str">
        <f t="shared" si="44"/>
        <v/>
      </c>
    </row>
    <row r="2826" spans="1:5" x14ac:dyDescent="0.2">
      <c r="A2826" s="4">
        <v>227967333</v>
      </c>
      <c r="B2826">
        <v>24140617</v>
      </c>
      <c r="C2826">
        <f>COUNTIF(Stat!A$2:A$67, B2826)</f>
        <v>1</v>
      </c>
      <c r="D2826" s="17">
        <v>1</v>
      </c>
      <c r="E2826">
        <f t="shared" si="44"/>
        <v>227967333</v>
      </c>
    </row>
    <row r="2827" spans="1:5" x14ac:dyDescent="0.2">
      <c r="A2827" s="4">
        <v>227970307</v>
      </c>
      <c r="B2827">
        <v>24191915</v>
      </c>
      <c r="C2827">
        <f>COUNTIF(Stat!A$2:A$67, B2827)</f>
        <v>0</v>
      </c>
      <c r="D2827" s="17">
        <v>1</v>
      </c>
      <c r="E2827" t="str">
        <f t="shared" si="44"/>
        <v/>
      </c>
    </row>
    <row r="2828" spans="1:5" x14ac:dyDescent="0.2">
      <c r="A2828" s="4">
        <v>227983562</v>
      </c>
      <c r="B2828" t="s">
        <v>208</v>
      </c>
      <c r="C2828">
        <f>COUNTIF(Stat!A$2:A$67, B2828)</f>
        <v>0</v>
      </c>
      <c r="D2828" s="17">
        <v>1</v>
      </c>
      <c r="E2828" t="str">
        <f t="shared" si="44"/>
        <v/>
      </c>
    </row>
    <row r="2829" spans="1:5" x14ac:dyDescent="0.2">
      <c r="A2829" s="4">
        <v>227985718</v>
      </c>
      <c r="B2829">
        <v>556179</v>
      </c>
      <c r="C2829">
        <f>COUNTIF(Stat!A$2:A$67, B2829)</f>
        <v>0</v>
      </c>
      <c r="D2829" s="17">
        <v>1</v>
      </c>
      <c r="E2829" t="str">
        <f t="shared" si="44"/>
        <v/>
      </c>
    </row>
    <row r="2830" spans="1:5" x14ac:dyDescent="0.2">
      <c r="A2830" s="4">
        <v>227989347</v>
      </c>
      <c r="B2830">
        <v>10910102</v>
      </c>
      <c r="C2830">
        <f>COUNTIF(Stat!A$2:A$67, B2830)</f>
        <v>0</v>
      </c>
      <c r="D2830" s="17">
        <v>1</v>
      </c>
      <c r="E2830" t="str">
        <f t="shared" si="44"/>
        <v/>
      </c>
    </row>
    <row r="2831" spans="1:5" x14ac:dyDescent="0.2">
      <c r="A2831" s="4">
        <v>227992186</v>
      </c>
      <c r="B2831" t="s">
        <v>208</v>
      </c>
      <c r="C2831">
        <f>COUNTIF(Stat!A$2:A$67, B2831)</f>
        <v>0</v>
      </c>
      <c r="D2831" s="17">
        <v>1</v>
      </c>
      <c r="E2831" t="str">
        <f t="shared" si="44"/>
        <v/>
      </c>
    </row>
    <row r="2832" spans="1:5" x14ac:dyDescent="0.2">
      <c r="A2832" s="4">
        <v>227993297</v>
      </c>
      <c r="B2832">
        <v>18630612</v>
      </c>
      <c r="C2832">
        <f>COUNTIF(Stat!A$2:A$67, B2832)</f>
        <v>0</v>
      </c>
      <c r="D2832" s="17">
        <v>1</v>
      </c>
      <c r="E2832" t="str">
        <f t="shared" si="44"/>
        <v/>
      </c>
    </row>
    <row r="2833" spans="1:5" x14ac:dyDescent="0.2">
      <c r="A2833" s="4">
        <v>227994475</v>
      </c>
      <c r="B2833">
        <v>18043902</v>
      </c>
      <c r="C2833">
        <f>COUNTIF(Stat!A$2:A$67, B2833)</f>
        <v>1</v>
      </c>
      <c r="D2833" s="17">
        <v>1</v>
      </c>
      <c r="E2833">
        <f t="shared" si="44"/>
        <v>227994475</v>
      </c>
    </row>
    <row r="2834" spans="1:5" x14ac:dyDescent="0.2">
      <c r="A2834" s="4">
        <v>227995205</v>
      </c>
      <c r="B2834">
        <v>24295630</v>
      </c>
      <c r="C2834">
        <f>COUNTIF(Stat!A$2:A$67, B2834)</f>
        <v>0</v>
      </c>
      <c r="D2834" s="17">
        <v>1</v>
      </c>
      <c r="E2834" t="str">
        <f t="shared" si="44"/>
        <v/>
      </c>
    </row>
    <row r="2835" spans="1:5" x14ac:dyDescent="0.2">
      <c r="A2835" s="4">
        <v>227997897</v>
      </c>
      <c r="B2835">
        <v>24229600</v>
      </c>
      <c r="C2835">
        <f>COUNTIF(Stat!A$2:A$67, B2835)</f>
        <v>0</v>
      </c>
      <c r="D2835" s="17">
        <v>1</v>
      </c>
      <c r="E2835" t="str">
        <f t="shared" si="44"/>
        <v/>
      </c>
    </row>
    <row r="2836" spans="1:5" x14ac:dyDescent="0.2">
      <c r="A2836" s="4">
        <v>227998542</v>
      </c>
      <c r="B2836">
        <v>3913662</v>
      </c>
      <c r="C2836">
        <f>COUNTIF(Stat!A$2:A$67, B2836)</f>
        <v>0</v>
      </c>
      <c r="D2836" s="17">
        <v>1</v>
      </c>
      <c r="E2836" t="str">
        <f t="shared" si="44"/>
        <v/>
      </c>
    </row>
    <row r="2837" spans="1:5" x14ac:dyDescent="0.2">
      <c r="A2837" s="4">
        <v>227999221</v>
      </c>
      <c r="B2837">
        <v>20661892</v>
      </c>
      <c r="C2837">
        <f>COUNTIF(Stat!A$2:A$67, B2837)</f>
        <v>0</v>
      </c>
      <c r="D2837" s="17">
        <v>1</v>
      </c>
      <c r="E2837" t="str">
        <f t="shared" si="44"/>
        <v/>
      </c>
    </row>
    <row r="2838" spans="1:5" x14ac:dyDescent="0.2">
      <c r="A2838" s="4">
        <v>228003172</v>
      </c>
      <c r="B2838">
        <v>24178750</v>
      </c>
      <c r="C2838">
        <f>COUNTIF(Stat!A$2:A$67, B2838)</f>
        <v>0</v>
      </c>
      <c r="D2838" s="17">
        <v>1</v>
      </c>
      <c r="E2838" t="str">
        <f t="shared" si="44"/>
        <v/>
      </c>
    </row>
    <row r="2839" spans="1:5" x14ac:dyDescent="0.2">
      <c r="A2839" s="4">
        <v>228004786</v>
      </c>
      <c r="B2839">
        <v>5431112</v>
      </c>
      <c r="C2839">
        <f>COUNTIF(Stat!A$2:A$67, B2839)</f>
        <v>0</v>
      </c>
      <c r="D2839" s="17">
        <v>1</v>
      </c>
      <c r="E2839" t="str">
        <f t="shared" si="44"/>
        <v/>
      </c>
    </row>
    <row r="2840" spans="1:5" x14ac:dyDescent="0.2">
      <c r="A2840" s="4">
        <v>228005180</v>
      </c>
      <c r="B2840">
        <v>24296536</v>
      </c>
      <c r="C2840">
        <f>COUNTIF(Stat!A$2:A$67, B2840)</f>
        <v>0</v>
      </c>
      <c r="D2840" s="17">
        <v>1</v>
      </c>
      <c r="E2840" t="str">
        <f t="shared" si="44"/>
        <v/>
      </c>
    </row>
    <row r="2841" spans="1:5" x14ac:dyDescent="0.2">
      <c r="A2841" s="4">
        <v>228005703</v>
      </c>
      <c r="B2841">
        <v>23771923</v>
      </c>
      <c r="C2841">
        <f>COUNTIF(Stat!A$2:A$67, B2841)</f>
        <v>0</v>
      </c>
      <c r="D2841" s="17">
        <v>1</v>
      </c>
      <c r="E2841" t="str">
        <f t="shared" si="44"/>
        <v/>
      </c>
    </row>
    <row r="2842" spans="1:5" x14ac:dyDescent="0.2">
      <c r="A2842" s="4">
        <v>228006996</v>
      </c>
      <c r="B2842">
        <v>15534812</v>
      </c>
      <c r="C2842">
        <f>COUNTIF(Stat!A$2:A$67, B2842)</f>
        <v>0</v>
      </c>
      <c r="D2842" s="17">
        <v>1</v>
      </c>
      <c r="E2842" t="str">
        <f t="shared" si="44"/>
        <v/>
      </c>
    </row>
    <row r="2843" spans="1:5" x14ac:dyDescent="0.2">
      <c r="A2843" s="4">
        <v>228007031</v>
      </c>
      <c r="B2843">
        <v>15534812</v>
      </c>
      <c r="C2843">
        <f>COUNTIF(Stat!A$2:A$67, B2843)</f>
        <v>0</v>
      </c>
      <c r="D2843" s="17">
        <v>1</v>
      </c>
      <c r="E2843" t="str">
        <f t="shared" si="44"/>
        <v/>
      </c>
    </row>
    <row r="2844" spans="1:5" x14ac:dyDescent="0.2">
      <c r="A2844" s="4">
        <v>228007111</v>
      </c>
      <c r="B2844">
        <v>15534812</v>
      </c>
      <c r="C2844">
        <f>COUNTIF(Stat!A$2:A$67, B2844)</f>
        <v>0</v>
      </c>
      <c r="D2844" s="17">
        <v>1</v>
      </c>
      <c r="E2844" t="str">
        <f t="shared" si="44"/>
        <v/>
      </c>
    </row>
    <row r="2845" spans="1:5" x14ac:dyDescent="0.2">
      <c r="A2845" s="4">
        <v>228007202</v>
      </c>
      <c r="B2845">
        <v>15534812</v>
      </c>
      <c r="C2845">
        <f>COUNTIF(Stat!A$2:A$67, B2845)</f>
        <v>0</v>
      </c>
      <c r="D2845" s="17">
        <v>1</v>
      </c>
      <c r="E2845" t="str">
        <f t="shared" si="44"/>
        <v/>
      </c>
    </row>
    <row r="2846" spans="1:5" x14ac:dyDescent="0.2">
      <c r="A2846" s="4">
        <v>228007600</v>
      </c>
      <c r="B2846">
        <v>22252282</v>
      </c>
      <c r="C2846">
        <f>COUNTIF(Stat!A$2:A$67, B2846)</f>
        <v>0</v>
      </c>
      <c r="D2846" s="17">
        <v>1</v>
      </c>
      <c r="E2846" t="str">
        <f t="shared" si="44"/>
        <v/>
      </c>
    </row>
    <row r="2847" spans="1:5" x14ac:dyDescent="0.2">
      <c r="A2847" s="4">
        <v>228009393</v>
      </c>
      <c r="B2847">
        <v>1001537</v>
      </c>
      <c r="C2847">
        <f>COUNTIF(Stat!A$2:A$67, B2847)</f>
        <v>0</v>
      </c>
      <c r="D2847" s="17">
        <v>1</v>
      </c>
      <c r="E2847" t="str">
        <f t="shared" si="44"/>
        <v/>
      </c>
    </row>
    <row r="2848" spans="1:5" x14ac:dyDescent="0.2">
      <c r="A2848" s="4">
        <v>228023252</v>
      </c>
      <c r="B2848">
        <v>17606382</v>
      </c>
      <c r="C2848">
        <f>COUNTIF(Stat!A$2:A$67, B2848)</f>
        <v>0</v>
      </c>
      <c r="D2848" s="17">
        <v>1</v>
      </c>
      <c r="E2848" t="str">
        <f t="shared" si="44"/>
        <v/>
      </c>
    </row>
    <row r="2849" spans="1:5" x14ac:dyDescent="0.2">
      <c r="A2849" s="4">
        <v>228023920</v>
      </c>
      <c r="B2849">
        <v>23626200</v>
      </c>
      <c r="C2849">
        <f>COUNTIF(Stat!A$2:A$67, B2849)</f>
        <v>0</v>
      </c>
      <c r="D2849" s="17">
        <v>1</v>
      </c>
      <c r="E2849" t="str">
        <f t="shared" si="44"/>
        <v/>
      </c>
    </row>
    <row r="2850" spans="1:5" x14ac:dyDescent="0.2">
      <c r="A2850" s="4">
        <v>228024043</v>
      </c>
      <c r="B2850">
        <v>23826462</v>
      </c>
      <c r="C2850">
        <f>COUNTIF(Stat!A$2:A$67, B2850)</f>
        <v>0</v>
      </c>
      <c r="D2850" s="17">
        <v>1</v>
      </c>
      <c r="E2850" t="str">
        <f t="shared" si="44"/>
        <v/>
      </c>
    </row>
    <row r="2851" spans="1:5" x14ac:dyDescent="0.2">
      <c r="A2851" s="4">
        <v>228024086</v>
      </c>
      <c r="B2851">
        <v>23826462</v>
      </c>
      <c r="C2851">
        <f>COUNTIF(Stat!A$2:A$67, B2851)</f>
        <v>0</v>
      </c>
      <c r="D2851" s="17">
        <v>1</v>
      </c>
      <c r="E2851" t="str">
        <f t="shared" si="44"/>
        <v/>
      </c>
    </row>
    <row r="2852" spans="1:5" x14ac:dyDescent="0.2">
      <c r="A2852" s="4">
        <v>228024143</v>
      </c>
      <c r="B2852">
        <v>23826462</v>
      </c>
      <c r="C2852">
        <f>COUNTIF(Stat!A$2:A$67, B2852)</f>
        <v>0</v>
      </c>
      <c r="D2852" s="17">
        <v>1</v>
      </c>
      <c r="E2852" t="str">
        <f t="shared" si="44"/>
        <v/>
      </c>
    </row>
    <row r="2853" spans="1:5" x14ac:dyDescent="0.2">
      <c r="A2853" s="4">
        <v>228024187</v>
      </c>
      <c r="B2853">
        <v>23826462</v>
      </c>
      <c r="C2853">
        <f>COUNTIF(Stat!A$2:A$67, B2853)</f>
        <v>0</v>
      </c>
      <c r="D2853" s="17">
        <v>1</v>
      </c>
      <c r="E2853" t="str">
        <f t="shared" si="44"/>
        <v/>
      </c>
    </row>
    <row r="2854" spans="1:5" x14ac:dyDescent="0.2">
      <c r="A2854" s="4">
        <v>228024261</v>
      </c>
      <c r="B2854">
        <v>23826462</v>
      </c>
      <c r="C2854">
        <f>COUNTIF(Stat!A$2:A$67, B2854)</f>
        <v>0</v>
      </c>
      <c r="D2854" s="17">
        <v>1</v>
      </c>
      <c r="E2854" t="str">
        <f t="shared" si="44"/>
        <v/>
      </c>
    </row>
    <row r="2855" spans="1:5" x14ac:dyDescent="0.2">
      <c r="A2855" s="4">
        <v>228024392</v>
      </c>
      <c r="B2855">
        <v>23826462</v>
      </c>
      <c r="C2855">
        <f>COUNTIF(Stat!A$2:A$67, B2855)</f>
        <v>0</v>
      </c>
      <c r="D2855" s="17">
        <v>1</v>
      </c>
      <c r="E2855" t="str">
        <f t="shared" si="44"/>
        <v/>
      </c>
    </row>
    <row r="2856" spans="1:5" x14ac:dyDescent="0.2">
      <c r="A2856" s="4">
        <v>228024452</v>
      </c>
      <c r="B2856">
        <v>23826462</v>
      </c>
      <c r="C2856">
        <f>COUNTIF(Stat!A$2:A$67, B2856)</f>
        <v>0</v>
      </c>
      <c r="D2856" s="17">
        <v>1</v>
      </c>
      <c r="E2856" t="str">
        <f t="shared" si="44"/>
        <v/>
      </c>
    </row>
    <row r="2857" spans="1:5" x14ac:dyDescent="0.2">
      <c r="A2857" s="4">
        <v>228024929</v>
      </c>
      <c r="B2857">
        <v>24252533</v>
      </c>
      <c r="C2857">
        <f>COUNTIF(Stat!A$2:A$67, B2857)</f>
        <v>0</v>
      </c>
      <c r="D2857" s="17">
        <v>1</v>
      </c>
      <c r="E2857" t="str">
        <f t="shared" si="44"/>
        <v/>
      </c>
    </row>
    <row r="2858" spans="1:5" x14ac:dyDescent="0.2">
      <c r="A2858" s="4">
        <v>228033972</v>
      </c>
      <c r="B2858">
        <v>2576351</v>
      </c>
      <c r="C2858">
        <f>COUNTIF(Stat!A$2:A$67, B2858)</f>
        <v>0</v>
      </c>
      <c r="D2858" s="17">
        <v>1</v>
      </c>
      <c r="E2858" t="str">
        <f t="shared" si="44"/>
        <v/>
      </c>
    </row>
    <row r="2859" spans="1:5" x14ac:dyDescent="0.2">
      <c r="A2859" s="4">
        <v>228037179</v>
      </c>
      <c r="B2859">
        <v>23558137</v>
      </c>
      <c r="C2859">
        <f>COUNTIF(Stat!A$2:A$67, B2859)</f>
        <v>1</v>
      </c>
      <c r="D2859" s="17">
        <v>1</v>
      </c>
      <c r="E2859">
        <f t="shared" si="44"/>
        <v>228037179</v>
      </c>
    </row>
    <row r="2860" spans="1:5" x14ac:dyDescent="0.2">
      <c r="A2860" s="4">
        <v>228037265</v>
      </c>
      <c r="B2860">
        <v>4759112</v>
      </c>
      <c r="C2860">
        <f>COUNTIF(Stat!A$2:A$67, B2860)</f>
        <v>0</v>
      </c>
      <c r="D2860" s="17">
        <v>1</v>
      </c>
      <c r="E2860" t="str">
        <f t="shared" si="44"/>
        <v/>
      </c>
    </row>
    <row r="2861" spans="1:5" x14ac:dyDescent="0.2">
      <c r="A2861" s="4">
        <v>228039693</v>
      </c>
      <c r="B2861">
        <v>21861202</v>
      </c>
      <c r="C2861">
        <f>COUNTIF(Stat!A$2:A$67, B2861)</f>
        <v>1</v>
      </c>
      <c r="D2861" s="17">
        <v>1</v>
      </c>
      <c r="E2861">
        <f t="shared" si="44"/>
        <v>228039693</v>
      </c>
    </row>
    <row r="2862" spans="1:5" x14ac:dyDescent="0.2">
      <c r="A2862" s="4">
        <v>228039944</v>
      </c>
      <c r="B2862">
        <v>23668599</v>
      </c>
      <c r="C2862">
        <f>COUNTIF(Stat!A$2:A$67, B2862)</f>
        <v>0</v>
      </c>
      <c r="D2862" s="17">
        <v>1</v>
      </c>
      <c r="E2862" t="str">
        <f t="shared" si="44"/>
        <v/>
      </c>
    </row>
    <row r="2863" spans="1:5" x14ac:dyDescent="0.2">
      <c r="A2863" s="4">
        <v>228043078</v>
      </c>
      <c r="B2863" t="s">
        <v>208</v>
      </c>
      <c r="C2863">
        <f>COUNTIF(Stat!A$2:A$67, B2863)</f>
        <v>0</v>
      </c>
      <c r="D2863" s="17">
        <v>1</v>
      </c>
      <c r="E2863" t="str">
        <f t="shared" si="44"/>
        <v/>
      </c>
    </row>
    <row r="2864" spans="1:5" x14ac:dyDescent="0.2">
      <c r="A2864" s="4">
        <v>228044939</v>
      </c>
      <c r="B2864">
        <v>24300293</v>
      </c>
      <c r="C2864">
        <f>COUNTIF(Stat!A$2:A$67, B2864)</f>
        <v>0</v>
      </c>
      <c r="D2864" s="17">
        <v>1</v>
      </c>
      <c r="E2864" t="str">
        <f t="shared" si="44"/>
        <v/>
      </c>
    </row>
    <row r="2865" spans="1:5" x14ac:dyDescent="0.2">
      <c r="A2865" s="4">
        <v>228046769</v>
      </c>
      <c r="B2865">
        <v>17049542</v>
      </c>
      <c r="C2865">
        <f>COUNTIF(Stat!A$2:A$67, B2865)</f>
        <v>0</v>
      </c>
      <c r="D2865" s="17">
        <v>1</v>
      </c>
      <c r="E2865" t="str">
        <f t="shared" si="44"/>
        <v/>
      </c>
    </row>
    <row r="2866" spans="1:5" x14ac:dyDescent="0.2">
      <c r="A2866" s="4">
        <v>228046819</v>
      </c>
      <c r="B2866">
        <v>17049542</v>
      </c>
      <c r="C2866">
        <f>COUNTIF(Stat!A$2:A$67, B2866)</f>
        <v>0</v>
      </c>
      <c r="D2866" s="17">
        <v>1</v>
      </c>
      <c r="E2866" t="str">
        <f t="shared" si="44"/>
        <v/>
      </c>
    </row>
    <row r="2867" spans="1:5" x14ac:dyDescent="0.2">
      <c r="A2867" s="4">
        <v>228058512</v>
      </c>
      <c r="B2867">
        <v>24204796</v>
      </c>
      <c r="C2867">
        <f>COUNTIF(Stat!A$2:A$67, B2867)</f>
        <v>0</v>
      </c>
      <c r="D2867" s="17">
        <v>1</v>
      </c>
      <c r="E2867" t="str">
        <f t="shared" si="44"/>
        <v/>
      </c>
    </row>
    <row r="2868" spans="1:5" x14ac:dyDescent="0.2">
      <c r="A2868" s="4">
        <v>228061623</v>
      </c>
      <c r="B2868">
        <v>6598742</v>
      </c>
      <c r="C2868">
        <f>COUNTIF(Stat!A$2:A$67, B2868)</f>
        <v>0</v>
      </c>
      <c r="D2868" s="17">
        <v>1</v>
      </c>
      <c r="E2868" t="str">
        <f t="shared" si="44"/>
        <v/>
      </c>
    </row>
    <row r="2869" spans="1:5" x14ac:dyDescent="0.2">
      <c r="A2869" s="4">
        <v>228065834</v>
      </c>
      <c r="B2869">
        <v>967422</v>
      </c>
      <c r="C2869">
        <f>COUNTIF(Stat!A$2:A$67, B2869)</f>
        <v>0</v>
      </c>
      <c r="D2869" s="17">
        <v>1</v>
      </c>
      <c r="E2869" t="str">
        <f t="shared" si="44"/>
        <v/>
      </c>
    </row>
    <row r="2870" spans="1:5" x14ac:dyDescent="0.2">
      <c r="A2870" s="4">
        <v>228065923</v>
      </c>
      <c r="B2870">
        <v>24302144</v>
      </c>
      <c r="C2870">
        <f>COUNTIF(Stat!A$2:A$67, B2870)</f>
        <v>0</v>
      </c>
      <c r="D2870" s="17">
        <v>1</v>
      </c>
      <c r="E2870" t="str">
        <f t="shared" si="44"/>
        <v/>
      </c>
    </row>
    <row r="2871" spans="1:5" x14ac:dyDescent="0.2">
      <c r="A2871" s="4">
        <v>228067234</v>
      </c>
      <c r="B2871">
        <v>17049542</v>
      </c>
      <c r="C2871">
        <f>COUNTIF(Stat!A$2:A$67, B2871)</f>
        <v>0</v>
      </c>
      <c r="D2871" s="17">
        <v>1</v>
      </c>
      <c r="E2871" t="str">
        <f t="shared" si="44"/>
        <v/>
      </c>
    </row>
    <row r="2872" spans="1:5" x14ac:dyDescent="0.2">
      <c r="A2872" s="4">
        <v>228069561</v>
      </c>
      <c r="B2872">
        <v>24303971</v>
      </c>
      <c r="C2872">
        <f>COUNTIF(Stat!A$2:A$67, B2872)</f>
        <v>0</v>
      </c>
      <c r="D2872" s="17">
        <v>1</v>
      </c>
      <c r="E2872" t="str">
        <f t="shared" si="44"/>
        <v/>
      </c>
    </row>
    <row r="2873" spans="1:5" x14ac:dyDescent="0.2">
      <c r="A2873" s="4">
        <v>228070264</v>
      </c>
      <c r="B2873">
        <v>674855</v>
      </c>
      <c r="C2873">
        <f>COUNTIF(Stat!A$2:A$67, B2873)</f>
        <v>0</v>
      </c>
      <c r="D2873" s="17">
        <v>1</v>
      </c>
      <c r="E2873" t="str">
        <f t="shared" si="44"/>
        <v/>
      </c>
    </row>
    <row r="2874" spans="1:5" x14ac:dyDescent="0.2">
      <c r="A2874" s="4">
        <v>228071823</v>
      </c>
      <c r="B2874">
        <v>23682801</v>
      </c>
      <c r="C2874">
        <f>COUNTIF(Stat!A$2:A$67, B2874)</f>
        <v>0</v>
      </c>
      <c r="D2874" s="17">
        <v>1</v>
      </c>
      <c r="E2874" t="str">
        <f t="shared" si="44"/>
        <v/>
      </c>
    </row>
    <row r="2875" spans="1:5" x14ac:dyDescent="0.2">
      <c r="A2875" s="4">
        <v>228073434</v>
      </c>
      <c r="B2875" t="s">
        <v>208</v>
      </c>
      <c r="C2875">
        <f>COUNTIF(Stat!A$2:A$67, B2875)</f>
        <v>0</v>
      </c>
      <c r="D2875" s="17">
        <v>1</v>
      </c>
      <c r="E2875" t="str">
        <f t="shared" si="44"/>
        <v/>
      </c>
    </row>
    <row r="2876" spans="1:5" x14ac:dyDescent="0.2">
      <c r="A2876" s="4">
        <v>228073541</v>
      </c>
      <c r="B2876">
        <v>24302790</v>
      </c>
      <c r="C2876">
        <f>COUNTIF(Stat!A$2:A$67, B2876)</f>
        <v>1</v>
      </c>
      <c r="D2876" s="17">
        <v>1</v>
      </c>
      <c r="E2876">
        <f t="shared" si="44"/>
        <v>228073541</v>
      </c>
    </row>
    <row r="2877" spans="1:5" x14ac:dyDescent="0.2">
      <c r="A2877" s="4">
        <v>228073710</v>
      </c>
      <c r="B2877">
        <v>17049542</v>
      </c>
      <c r="C2877">
        <f>COUNTIF(Stat!A$2:A$67, B2877)</f>
        <v>0</v>
      </c>
      <c r="D2877" s="17">
        <v>1</v>
      </c>
      <c r="E2877" t="str">
        <f t="shared" si="44"/>
        <v/>
      </c>
    </row>
    <row r="2878" spans="1:5" x14ac:dyDescent="0.2">
      <c r="A2878" s="4">
        <v>228074332</v>
      </c>
      <c r="B2878">
        <v>1281474</v>
      </c>
      <c r="C2878">
        <f>COUNTIF(Stat!A$2:A$67, B2878)</f>
        <v>0</v>
      </c>
      <c r="D2878" s="17">
        <v>1</v>
      </c>
      <c r="E2878" t="str">
        <f t="shared" si="44"/>
        <v/>
      </c>
    </row>
    <row r="2879" spans="1:5" x14ac:dyDescent="0.2">
      <c r="A2879" s="4">
        <v>228074479</v>
      </c>
      <c r="B2879">
        <v>12886872</v>
      </c>
      <c r="C2879">
        <f>COUNTIF(Stat!A$2:A$67, B2879)</f>
        <v>0</v>
      </c>
      <c r="D2879" s="17">
        <v>1</v>
      </c>
      <c r="E2879" t="str">
        <f t="shared" si="44"/>
        <v/>
      </c>
    </row>
    <row r="2880" spans="1:5" x14ac:dyDescent="0.2">
      <c r="A2880" s="4">
        <v>228087737</v>
      </c>
      <c r="B2880">
        <v>19617192</v>
      </c>
      <c r="C2880">
        <f>COUNTIF(Stat!A$2:A$67, B2880)</f>
        <v>0</v>
      </c>
      <c r="D2880" s="17">
        <v>1</v>
      </c>
      <c r="E2880" t="str">
        <f t="shared" si="44"/>
        <v/>
      </c>
    </row>
    <row r="2881" spans="1:5" x14ac:dyDescent="0.2">
      <c r="A2881" s="4">
        <v>228091753</v>
      </c>
      <c r="B2881">
        <v>22255032</v>
      </c>
      <c r="C2881">
        <f>COUNTIF(Stat!A$2:A$67, B2881)</f>
        <v>0</v>
      </c>
      <c r="D2881" s="17">
        <v>1</v>
      </c>
      <c r="E2881" t="str">
        <f t="shared" si="44"/>
        <v/>
      </c>
    </row>
    <row r="2882" spans="1:5" x14ac:dyDescent="0.2">
      <c r="A2882" s="4">
        <v>228095407</v>
      </c>
      <c r="B2882">
        <v>23776162</v>
      </c>
      <c r="C2882">
        <f>COUNTIF(Stat!A$2:A$67, B2882)</f>
        <v>0</v>
      </c>
      <c r="D2882" s="17">
        <v>1</v>
      </c>
      <c r="E2882" t="str">
        <f t="shared" si="44"/>
        <v/>
      </c>
    </row>
    <row r="2883" spans="1:5" x14ac:dyDescent="0.2">
      <c r="A2883" s="4">
        <v>228103030</v>
      </c>
      <c r="B2883">
        <v>216309</v>
      </c>
      <c r="C2883">
        <f>COUNTIF(Stat!A$2:A$67, B2883)</f>
        <v>0</v>
      </c>
      <c r="D2883" s="17">
        <v>1</v>
      </c>
      <c r="E2883" t="str">
        <f t="shared" ref="E2883:E2946" si="45">IF(C2883=1, A2883, "")</f>
        <v/>
      </c>
    </row>
    <row r="2884" spans="1:5" x14ac:dyDescent="0.2">
      <c r="A2884" s="4">
        <v>228103033</v>
      </c>
      <c r="B2884">
        <v>216309</v>
      </c>
      <c r="C2884">
        <f>COUNTIF(Stat!A$2:A$67, B2884)</f>
        <v>0</v>
      </c>
      <c r="D2884" s="17">
        <v>1</v>
      </c>
      <c r="E2884" t="str">
        <f t="shared" si="45"/>
        <v/>
      </c>
    </row>
    <row r="2885" spans="1:5" x14ac:dyDescent="0.2">
      <c r="A2885" s="4">
        <v>228103097</v>
      </c>
      <c r="B2885">
        <v>14876232</v>
      </c>
      <c r="C2885">
        <f>COUNTIF(Stat!A$2:A$67, B2885)</f>
        <v>0</v>
      </c>
      <c r="D2885" s="17">
        <v>1</v>
      </c>
      <c r="E2885" t="str">
        <f t="shared" si="45"/>
        <v/>
      </c>
    </row>
    <row r="2886" spans="1:5" x14ac:dyDescent="0.2">
      <c r="A2886" s="4">
        <v>228108207</v>
      </c>
      <c r="B2886">
        <v>8687792</v>
      </c>
      <c r="C2886">
        <f>COUNTIF(Stat!A$2:A$67, B2886)</f>
        <v>0</v>
      </c>
      <c r="D2886" s="17">
        <v>1</v>
      </c>
      <c r="E2886" t="str">
        <f t="shared" si="45"/>
        <v/>
      </c>
    </row>
    <row r="2887" spans="1:5" x14ac:dyDescent="0.2">
      <c r="A2887" s="4">
        <v>228108224</v>
      </c>
      <c r="B2887" t="s">
        <v>208</v>
      </c>
      <c r="C2887">
        <f>COUNTIF(Stat!A$2:A$67, B2887)</f>
        <v>0</v>
      </c>
      <c r="D2887" s="17">
        <v>1</v>
      </c>
      <c r="E2887" t="str">
        <f t="shared" si="45"/>
        <v/>
      </c>
    </row>
    <row r="2888" spans="1:5" x14ac:dyDescent="0.2">
      <c r="A2888" s="4">
        <v>228108994</v>
      </c>
      <c r="B2888">
        <v>765794</v>
      </c>
      <c r="C2888">
        <f>COUNTIF(Stat!A$2:A$67, B2888)</f>
        <v>0</v>
      </c>
      <c r="D2888" s="17">
        <v>1</v>
      </c>
      <c r="E2888" t="str">
        <f t="shared" si="45"/>
        <v/>
      </c>
    </row>
    <row r="2889" spans="1:5" x14ac:dyDescent="0.2">
      <c r="A2889" s="4">
        <v>228112472</v>
      </c>
      <c r="B2889">
        <v>308361</v>
      </c>
      <c r="C2889">
        <f>COUNTIF(Stat!A$2:A$67, B2889)</f>
        <v>0</v>
      </c>
      <c r="D2889" s="17">
        <v>1</v>
      </c>
      <c r="E2889" t="str">
        <f t="shared" si="45"/>
        <v/>
      </c>
    </row>
    <row r="2890" spans="1:5" x14ac:dyDescent="0.2">
      <c r="A2890" s="4">
        <v>228113133</v>
      </c>
      <c r="B2890" t="s">
        <v>208</v>
      </c>
      <c r="C2890">
        <f>COUNTIF(Stat!A$2:A$67, B2890)</f>
        <v>0</v>
      </c>
      <c r="D2890" s="17">
        <v>1</v>
      </c>
      <c r="E2890" t="str">
        <f t="shared" si="45"/>
        <v/>
      </c>
    </row>
    <row r="2891" spans="1:5" x14ac:dyDescent="0.2">
      <c r="A2891" s="4">
        <v>228115981</v>
      </c>
      <c r="B2891">
        <v>24057893</v>
      </c>
      <c r="C2891">
        <f>COUNTIF(Stat!A$2:A$67, B2891)</f>
        <v>0</v>
      </c>
      <c r="D2891" s="17">
        <v>1</v>
      </c>
      <c r="E2891" t="str">
        <f t="shared" si="45"/>
        <v/>
      </c>
    </row>
    <row r="2892" spans="1:5" x14ac:dyDescent="0.2">
      <c r="A2892" s="4">
        <v>228121141</v>
      </c>
      <c r="B2892">
        <v>23859888</v>
      </c>
      <c r="C2892">
        <f>COUNTIF(Stat!A$2:A$67, B2892)</f>
        <v>0</v>
      </c>
      <c r="D2892" s="17">
        <v>1</v>
      </c>
      <c r="E2892" t="str">
        <f t="shared" si="45"/>
        <v/>
      </c>
    </row>
    <row r="2893" spans="1:5" x14ac:dyDescent="0.2">
      <c r="A2893" s="4">
        <v>228121580</v>
      </c>
      <c r="B2893" t="s">
        <v>208</v>
      </c>
      <c r="C2893">
        <f>COUNTIF(Stat!A$2:A$67, B2893)</f>
        <v>0</v>
      </c>
      <c r="D2893" s="17">
        <v>1</v>
      </c>
      <c r="E2893" t="str">
        <f t="shared" si="45"/>
        <v/>
      </c>
    </row>
    <row r="2894" spans="1:5" x14ac:dyDescent="0.2">
      <c r="A2894" s="4">
        <v>228129930</v>
      </c>
      <c r="B2894">
        <v>24297541</v>
      </c>
      <c r="C2894">
        <f>COUNTIF(Stat!A$2:A$67, B2894)</f>
        <v>0</v>
      </c>
      <c r="D2894" s="17">
        <v>1</v>
      </c>
      <c r="E2894" t="str">
        <f t="shared" si="45"/>
        <v/>
      </c>
    </row>
    <row r="2895" spans="1:5" x14ac:dyDescent="0.2">
      <c r="A2895" s="4">
        <v>228131044</v>
      </c>
      <c r="B2895">
        <v>985429</v>
      </c>
      <c r="C2895">
        <f>COUNTIF(Stat!A$2:A$67, B2895)</f>
        <v>0</v>
      </c>
      <c r="D2895" s="17">
        <v>1</v>
      </c>
      <c r="E2895" t="str">
        <f t="shared" si="45"/>
        <v/>
      </c>
    </row>
    <row r="2896" spans="1:5" x14ac:dyDescent="0.2">
      <c r="A2896" s="4">
        <v>228131067</v>
      </c>
      <c r="B2896">
        <v>985429</v>
      </c>
      <c r="C2896">
        <f>COUNTIF(Stat!A$2:A$67, B2896)</f>
        <v>0</v>
      </c>
      <c r="D2896" s="17">
        <v>1</v>
      </c>
      <c r="E2896" t="str">
        <f t="shared" si="45"/>
        <v/>
      </c>
    </row>
    <row r="2897" spans="1:5" x14ac:dyDescent="0.2">
      <c r="A2897" s="4">
        <v>228132528</v>
      </c>
      <c r="B2897">
        <v>13254552</v>
      </c>
      <c r="C2897">
        <f>COUNTIF(Stat!A$2:A$67, B2897)</f>
        <v>0</v>
      </c>
      <c r="D2897" s="17">
        <v>1</v>
      </c>
      <c r="E2897" t="str">
        <f t="shared" si="45"/>
        <v/>
      </c>
    </row>
    <row r="2898" spans="1:5" x14ac:dyDescent="0.2">
      <c r="A2898" s="4">
        <v>228136936</v>
      </c>
      <c r="B2898">
        <v>22675102</v>
      </c>
      <c r="C2898">
        <f>COUNTIF(Stat!A$2:A$67, B2898)</f>
        <v>0</v>
      </c>
      <c r="D2898" s="17">
        <v>1</v>
      </c>
      <c r="E2898" t="str">
        <f t="shared" si="45"/>
        <v/>
      </c>
    </row>
    <row r="2899" spans="1:5" x14ac:dyDescent="0.2">
      <c r="A2899" s="4">
        <v>228142341</v>
      </c>
      <c r="B2899">
        <v>23538792</v>
      </c>
      <c r="C2899">
        <f>COUNTIF(Stat!A$2:A$67, B2899)</f>
        <v>0</v>
      </c>
      <c r="D2899" s="17">
        <v>1</v>
      </c>
      <c r="E2899" t="str">
        <f t="shared" si="45"/>
        <v/>
      </c>
    </row>
    <row r="2900" spans="1:5" x14ac:dyDescent="0.2">
      <c r="A2900" s="4">
        <v>228142438</v>
      </c>
      <c r="B2900">
        <v>23714571</v>
      </c>
      <c r="C2900">
        <f>COUNTIF(Stat!A$2:A$67, B2900)</f>
        <v>0</v>
      </c>
      <c r="D2900" s="17">
        <v>1</v>
      </c>
      <c r="E2900" t="str">
        <f t="shared" si="45"/>
        <v/>
      </c>
    </row>
    <row r="2901" spans="1:5" x14ac:dyDescent="0.2">
      <c r="A2901" s="4">
        <v>228145800</v>
      </c>
      <c r="B2901">
        <v>833058</v>
      </c>
      <c r="C2901">
        <f>COUNTIF(Stat!A$2:A$67, B2901)</f>
        <v>0</v>
      </c>
      <c r="D2901" s="17">
        <v>1</v>
      </c>
      <c r="E2901" t="str">
        <f t="shared" si="45"/>
        <v/>
      </c>
    </row>
    <row r="2902" spans="1:5" x14ac:dyDescent="0.2">
      <c r="A2902" s="4">
        <v>228159823</v>
      </c>
      <c r="B2902">
        <v>6783622</v>
      </c>
      <c r="C2902">
        <f>COUNTIF(Stat!A$2:A$67, B2902)</f>
        <v>0</v>
      </c>
      <c r="D2902" s="17">
        <v>1</v>
      </c>
      <c r="E2902" t="str">
        <f t="shared" si="45"/>
        <v/>
      </c>
    </row>
    <row r="2903" spans="1:5" x14ac:dyDescent="0.2">
      <c r="A2903" s="4">
        <v>228173545</v>
      </c>
      <c r="B2903">
        <v>12034602</v>
      </c>
      <c r="C2903">
        <f>COUNTIF(Stat!A$2:A$67, B2903)</f>
        <v>0</v>
      </c>
      <c r="D2903" s="17">
        <v>1</v>
      </c>
      <c r="E2903" t="str">
        <f t="shared" si="45"/>
        <v/>
      </c>
    </row>
    <row r="2904" spans="1:5" x14ac:dyDescent="0.2">
      <c r="A2904" s="4">
        <v>228173790</v>
      </c>
      <c r="B2904">
        <v>20661892</v>
      </c>
      <c r="C2904">
        <f>COUNTIF(Stat!A$2:A$67, B2904)</f>
        <v>0</v>
      </c>
      <c r="D2904" s="17">
        <v>1</v>
      </c>
      <c r="E2904" t="str">
        <f t="shared" si="45"/>
        <v/>
      </c>
    </row>
    <row r="2905" spans="1:5" x14ac:dyDescent="0.2">
      <c r="A2905" s="4">
        <v>228174347</v>
      </c>
      <c r="B2905">
        <v>3668172</v>
      </c>
      <c r="C2905">
        <f>COUNTIF(Stat!A$2:A$67, B2905)</f>
        <v>0</v>
      </c>
      <c r="D2905" s="17">
        <v>1</v>
      </c>
      <c r="E2905" t="str">
        <f t="shared" si="45"/>
        <v/>
      </c>
    </row>
    <row r="2906" spans="1:5" x14ac:dyDescent="0.2">
      <c r="A2906" s="4">
        <v>228176369</v>
      </c>
      <c r="B2906">
        <v>24002582</v>
      </c>
      <c r="C2906">
        <f>COUNTIF(Stat!A$2:A$67, B2906)</f>
        <v>0</v>
      </c>
      <c r="D2906" s="17">
        <v>1</v>
      </c>
      <c r="E2906" t="str">
        <f t="shared" si="45"/>
        <v/>
      </c>
    </row>
    <row r="2907" spans="1:5" x14ac:dyDescent="0.2">
      <c r="A2907" s="4">
        <v>228177441</v>
      </c>
      <c r="B2907">
        <v>24311385</v>
      </c>
      <c r="C2907">
        <f>COUNTIF(Stat!A$2:A$67, B2907)</f>
        <v>1</v>
      </c>
      <c r="D2907" s="17">
        <v>1</v>
      </c>
      <c r="E2907">
        <f t="shared" si="45"/>
        <v>228177441</v>
      </c>
    </row>
    <row r="2908" spans="1:5" x14ac:dyDescent="0.2">
      <c r="A2908" s="4">
        <v>228177519</v>
      </c>
      <c r="B2908">
        <v>24311385</v>
      </c>
      <c r="C2908">
        <f>COUNTIF(Stat!A$2:A$67, B2908)</f>
        <v>1</v>
      </c>
      <c r="D2908" s="17">
        <v>1</v>
      </c>
      <c r="E2908">
        <f t="shared" si="45"/>
        <v>228177519</v>
      </c>
    </row>
    <row r="2909" spans="1:5" x14ac:dyDescent="0.2">
      <c r="A2909" s="4">
        <v>228178913</v>
      </c>
      <c r="B2909">
        <v>12407112</v>
      </c>
      <c r="C2909">
        <f>COUNTIF(Stat!A$2:A$67, B2909)</f>
        <v>0</v>
      </c>
      <c r="D2909" s="17">
        <v>1</v>
      </c>
      <c r="E2909" t="str">
        <f t="shared" si="45"/>
        <v/>
      </c>
    </row>
    <row r="2910" spans="1:5" x14ac:dyDescent="0.2">
      <c r="A2910" s="4">
        <v>228180712</v>
      </c>
      <c r="B2910" t="s">
        <v>208</v>
      </c>
      <c r="C2910">
        <f>COUNTIF(Stat!A$2:A$67, B2910)</f>
        <v>0</v>
      </c>
      <c r="D2910" s="17">
        <v>1</v>
      </c>
      <c r="E2910" t="str">
        <f t="shared" si="45"/>
        <v/>
      </c>
    </row>
    <row r="2911" spans="1:5" x14ac:dyDescent="0.2">
      <c r="A2911" s="4">
        <v>228186661</v>
      </c>
      <c r="B2911">
        <v>24312259</v>
      </c>
      <c r="C2911">
        <f>COUNTIF(Stat!A$2:A$67, B2911)</f>
        <v>0</v>
      </c>
      <c r="D2911" s="17">
        <v>1</v>
      </c>
      <c r="E2911" t="str">
        <f t="shared" si="45"/>
        <v/>
      </c>
    </row>
    <row r="2912" spans="1:5" x14ac:dyDescent="0.2">
      <c r="A2912" s="4">
        <v>228193952</v>
      </c>
      <c r="B2912">
        <v>24271237</v>
      </c>
      <c r="C2912">
        <f>COUNTIF(Stat!A$2:A$67, B2912)</f>
        <v>0</v>
      </c>
      <c r="D2912" s="17">
        <v>1</v>
      </c>
      <c r="E2912" t="str">
        <f t="shared" si="45"/>
        <v/>
      </c>
    </row>
    <row r="2913" spans="1:5" x14ac:dyDescent="0.2">
      <c r="A2913" s="4">
        <v>228194121</v>
      </c>
      <c r="B2913">
        <v>23771923</v>
      </c>
      <c r="C2913">
        <f>COUNTIF(Stat!A$2:A$67, B2913)</f>
        <v>0</v>
      </c>
      <c r="D2913" s="17">
        <v>1</v>
      </c>
      <c r="E2913" t="str">
        <f t="shared" si="45"/>
        <v/>
      </c>
    </row>
    <row r="2914" spans="1:5" x14ac:dyDescent="0.2">
      <c r="A2914" s="4">
        <v>228197518</v>
      </c>
      <c r="B2914">
        <v>23698306</v>
      </c>
      <c r="C2914">
        <f>COUNTIF(Stat!A$2:A$67, B2914)</f>
        <v>0</v>
      </c>
      <c r="D2914" s="17">
        <v>1</v>
      </c>
      <c r="E2914" t="str">
        <f t="shared" si="45"/>
        <v/>
      </c>
    </row>
    <row r="2915" spans="1:5" x14ac:dyDescent="0.2">
      <c r="A2915" s="4">
        <v>228201785</v>
      </c>
      <c r="B2915">
        <v>7952442</v>
      </c>
      <c r="C2915">
        <f>COUNTIF(Stat!A$2:A$67, B2915)</f>
        <v>0</v>
      </c>
      <c r="D2915" s="17">
        <v>1</v>
      </c>
      <c r="E2915" t="str">
        <f t="shared" si="45"/>
        <v/>
      </c>
    </row>
    <row r="2916" spans="1:5" x14ac:dyDescent="0.2">
      <c r="A2916" s="4">
        <v>228201988</v>
      </c>
      <c r="B2916">
        <v>23066872</v>
      </c>
      <c r="C2916">
        <f>COUNTIF(Stat!A$2:A$67, B2916)</f>
        <v>0</v>
      </c>
      <c r="D2916" s="17">
        <v>1</v>
      </c>
      <c r="E2916" t="str">
        <f t="shared" si="45"/>
        <v/>
      </c>
    </row>
    <row r="2917" spans="1:5" x14ac:dyDescent="0.2">
      <c r="A2917" s="4">
        <v>228203881</v>
      </c>
      <c r="B2917">
        <v>24311385</v>
      </c>
      <c r="C2917">
        <f>COUNTIF(Stat!A$2:A$67, B2917)</f>
        <v>1</v>
      </c>
      <c r="D2917" s="17">
        <v>1</v>
      </c>
      <c r="E2917">
        <f t="shared" si="45"/>
        <v>228203881</v>
      </c>
    </row>
    <row r="2918" spans="1:5" x14ac:dyDescent="0.2">
      <c r="A2918" s="4">
        <v>228205471</v>
      </c>
      <c r="B2918">
        <v>24313984</v>
      </c>
      <c r="C2918">
        <f>COUNTIF(Stat!A$2:A$67, B2918)</f>
        <v>0</v>
      </c>
      <c r="D2918" s="17">
        <v>1</v>
      </c>
      <c r="E2918" t="str">
        <f t="shared" si="45"/>
        <v/>
      </c>
    </row>
    <row r="2919" spans="1:5" x14ac:dyDescent="0.2">
      <c r="A2919" s="4">
        <v>228209140</v>
      </c>
      <c r="B2919">
        <v>6046812</v>
      </c>
      <c r="C2919">
        <f>COUNTIF(Stat!A$2:A$67, B2919)</f>
        <v>0</v>
      </c>
      <c r="D2919" s="17">
        <v>1</v>
      </c>
      <c r="E2919" t="str">
        <f t="shared" si="45"/>
        <v/>
      </c>
    </row>
    <row r="2920" spans="1:5" x14ac:dyDescent="0.2">
      <c r="A2920" s="4">
        <v>228209460</v>
      </c>
      <c r="B2920">
        <v>436550</v>
      </c>
      <c r="C2920">
        <f>COUNTIF(Stat!A$2:A$67, B2920)</f>
        <v>0</v>
      </c>
      <c r="D2920" s="17">
        <v>1</v>
      </c>
      <c r="E2920" t="str">
        <f t="shared" si="45"/>
        <v/>
      </c>
    </row>
    <row r="2921" spans="1:5" x14ac:dyDescent="0.2">
      <c r="A2921" s="4">
        <v>228212050</v>
      </c>
      <c r="B2921">
        <v>11031182</v>
      </c>
      <c r="C2921">
        <f>COUNTIF(Stat!A$2:A$67, B2921)</f>
        <v>0</v>
      </c>
      <c r="D2921" s="17">
        <v>1</v>
      </c>
      <c r="E2921" t="str">
        <f t="shared" si="45"/>
        <v/>
      </c>
    </row>
    <row r="2922" spans="1:5" x14ac:dyDescent="0.2">
      <c r="A2922" s="4">
        <v>228213395</v>
      </c>
      <c r="B2922">
        <v>4759112</v>
      </c>
      <c r="C2922">
        <f>COUNTIF(Stat!A$2:A$67, B2922)</f>
        <v>0</v>
      </c>
      <c r="D2922" s="17">
        <v>1</v>
      </c>
      <c r="E2922" t="str">
        <f t="shared" si="45"/>
        <v/>
      </c>
    </row>
    <row r="2923" spans="1:5" x14ac:dyDescent="0.2">
      <c r="A2923" s="4">
        <v>228213486</v>
      </c>
      <c r="B2923">
        <v>24314701</v>
      </c>
      <c r="C2923">
        <f>COUNTIF(Stat!A$2:A$67, B2923)</f>
        <v>0</v>
      </c>
      <c r="D2923" s="17">
        <v>1</v>
      </c>
      <c r="E2923" t="str">
        <f t="shared" si="45"/>
        <v/>
      </c>
    </row>
    <row r="2924" spans="1:5" x14ac:dyDescent="0.2">
      <c r="A2924" s="4">
        <v>228213701</v>
      </c>
      <c r="B2924">
        <v>23732286</v>
      </c>
      <c r="C2924">
        <f>COUNTIF(Stat!A$2:A$67, B2924)</f>
        <v>0</v>
      </c>
      <c r="D2924" s="17">
        <v>1</v>
      </c>
      <c r="E2924" t="str">
        <f t="shared" si="45"/>
        <v/>
      </c>
    </row>
    <row r="2925" spans="1:5" x14ac:dyDescent="0.2">
      <c r="A2925" s="4">
        <v>228217521</v>
      </c>
      <c r="B2925">
        <v>1383936</v>
      </c>
      <c r="C2925">
        <f>COUNTIF(Stat!A$2:A$67, B2925)</f>
        <v>0</v>
      </c>
      <c r="D2925" s="17">
        <v>1</v>
      </c>
      <c r="E2925" t="str">
        <f t="shared" si="45"/>
        <v/>
      </c>
    </row>
    <row r="2926" spans="1:5" x14ac:dyDescent="0.2">
      <c r="A2926" s="4">
        <v>228218697</v>
      </c>
      <c r="B2926">
        <v>10091662</v>
      </c>
      <c r="C2926">
        <f>COUNTIF(Stat!A$2:A$67, B2926)</f>
        <v>0</v>
      </c>
      <c r="D2926" s="17">
        <v>1</v>
      </c>
      <c r="E2926" t="str">
        <f t="shared" si="45"/>
        <v/>
      </c>
    </row>
    <row r="2927" spans="1:5" x14ac:dyDescent="0.2">
      <c r="A2927" s="4">
        <v>228222917</v>
      </c>
      <c r="B2927">
        <v>24315420</v>
      </c>
      <c r="C2927">
        <f>COUNTIF(Stat!A$2:A$67, B2927)</f>
        <v>0</v>
      </c>
      <c r="D2927" s="17">
        <v>1</v>
      </c>
      <c r="E2927" t="str">
        <f t="shared" si="45"/>
        <v/>
      </c>
    </row>
    <row r="2928" spans="1:5" x14ac:dyDescent="0.2">
      <c r="A2928" s="4">
        <v>228227625</v>
      </c>
      <c r="B2928">
        <v>14883072</v>
      </c>
      <c r="C2928">
        <f>COUNTIF(Stat!A$2:A$67, B2928)</f>
        <v>1</v>
      </c>
      <c r="D2928" s="17">
        <v>1</v>
      </c>
      <c r="E2928">
        <f t="shared" si="45"/>
        <v>228227625</v>
      </c>
    </row>
    <row r="2929" spans="1:5" x14ac:dyDescent="0.2">
      <c r="A2929" s="4">
        <v>228227648</v>
      </c>
      <c r="B2929">
        <v>24315898</v>
      </c>
      <c r="C2929">
        <f>COUNTIF(Stat!A$2:A$67, B2929)</f>
        <v>0</v>
      </c>
      <c r="D2929" s="17">
        <v>1</v>
      </c>
      <c r="E2929" t="str">
        <f t="shared" si="45"/>
        <v/>
      </c>
    </row>
    <row r="2930" spans="1:5" x14ac:dyDescent="0.2">
      <c r="A2930" s="4">
        <v>228227686</v>
      </c>
      <c r="B2930">
        <v>24315898</v>
      </c>
      <c r="C2930">
        <f>COUNTIF(Stat!A$2:A$67, B2930)</f>
        <v>0</v>
      </c>
      <c r="D2930" s="17">
        <v>1</v>
      </c>
      <c r="E2930" t="str">
        <f t="shared" si="45"/>
        <v/>
      </c>
    </row>
    <row r="2931" spans="1:5" x14ac:dyDescent="0.2">
      <c r="A2931" s="4">
        <v>228232536</v>
      </c>
      <c r="B2931">
        <v>24316315</v>
      </c>
      <c r="C2931">
        <f>COUNTIF(Stat!A$2:A$67, B2931)</f>
        <v>0</v>
      </c>
      <c r="D2931" s="17">
        <v>1</v>
      </c>
      <c r="E2931" t="str">
        <f t="shared" si="45"/>
        <v/>
      </c>
    </row>
    <row r="2932" spans="1:5" x14ac:dyDescent="0.2">
      <c r="A2932" s="4">
        <v>228236715</v>
      </c>
      <c r="B2932">
        <v>17049542</v>
      </c>
      <c r="C2932">
        <f>COUNTIF(Stat!A$2:A$67, B2932)</f>
        <v>0</v>
      </c>
      <c r="D2932" s="17">
        <v>1</v>
      </c>
      <c r="E2932" t="str">
        <f t="shared" si="45"/>
        <v/>
      </c>
    </row>
    <row r="2933" spans="1:5" x14ac:dyDescent="0.2">
      <c r="A2933" s="4">
        <v>228236763</v>
      </c>
      <c r="B2933">
        <v>17049542</v>
      </c>
      <c r="C2933">
        <f>COUNTIF(Stat!A$2:A$67, B2933)</f>
        <v>0</v>
      </c>
      <c r="D2933" s="17">
        <v>1</v>
      </c>
      <c r="E2933" t="str">
        <f t="shared" si="45"/>
        <v/>
      </c>
    </row>
    <row r="2934" spans="1:5" x14ac:dyDescent="0.2">
      <c r="A2934" s="4">
        <v>228236809</v>
      </c>
      <c r="B2934">
        <v>17049542</v>
      </c>
      <c r="C2934">
        <f>COUNTIF(Stat!A$2:A$67, B2934)</f>
        <v>0</v>
      </c>
      <c r="D2934" s="17">
        <v>1</v>
      </c>
      <c r="E2934" t="str">
        <f t="shared" si="45"/>
        <v/>
      </c>
    </row>
    <row r="2935" spans="1:5" x14ac:dyDescent="0.2">
      <c r="A2935" s="4">
        <v>228239504</v>
      </c>
      <c r="B2935">
        <v>24316953</v>
      </c>
      <c r="C2935">
        <f>COUNTIF(Stat!A$2:A$67, B2935)</f>
        <v>0</v>
      </c>
      <c r="D2935" s="17">
        <v>1</v>
      </c>
      <c r="E2935" t="str">
        <f t="shared" si="45"/>
        <v/>
      </c>
    </row>
    <row r="2936" spans="1:5" x14ac:dyDescent="0.2">
      <c r="A2936" s="4">
        <v>228240798</v>
      </c>
      <c r="B2936">
        <v>1401697</v>
      </c>
      <c r="C2936">
        <f>COUNTIF(Stat!A$2:A$67, B2936)</f>
        <v>0</v>
      </c>
      <c r="D2936" s="17">
        <v>1</v>
      </c>
      <c r="E2936" t="str">
        <f t="shared" si="45"/>
        <v/>
      </c>
    </row>
    <row r="2937" spans="1:5" x14ac:dyDescent="0.2">
      <c r="A2937" s="4">
        <v>228249665</v>
      </c>
      <c r="B2937">
        <v>24297541</v>
      </c>
      <c r="C2937">
        <f>COUNTIF(Stat!A$2:A$67, B2937)</f>
        <v>0</v>
      </c>
      <c r="D2937" s="17">
        <v>1</v>
      </c>
      <c r="E2937" t="str">
        <f t="shared" si="45"/>
        <v/>
      </c>
    </row>
    <row r="2938" spans="1:5" x14ac:dyDescent="0.2">
      <c r="A2938" s="4">
        <v>228251813</v>
      </c>
      <c r="B2938">
        <v>24317778</v>
      </c>
      <c r="C2938">
        <f>COUNTIF(Stat!A$2:A$67, B2938)</f>
        <v>0</v>
      </c>
      <c r="D2938" s="17">
        <v>1</v>
      </c>
      <c r="E2938" t="str">
        <f t="shared" si="45"/>
        <v/>
      </c>
    </row>
    <row r="2939" spans="1:5" x14ac:dyDescent="0.2">
      <c r="A2939" s="4">
        <v>228266203</v>
      </c>
      <c r="B2939">
        <v>18844592</v>
      </c>
      <c r="C2939">
        <f>COUNTIF(Stat!A$2:A$67, B2939)</f>
        <v>0</v>
      </c>
      <c r="D2939" s="17">
        <v>1</v>
      </c>
      <c r="E2939" t="str">
        <f t="shared" si="45"/>
        <v/>
      </c>
    </row>
    <row r="2940" spans="1:5" x14ac:dyDescent="0.2">
      <c r="A2940" s="4">
        <v>228268434</v>
      </c>
      <c r="B2940">
        <v>24191915</v>
      </c>
      <c r="C2940">
        <f>COUNTIF(Stat!A$2:A$67, B2940)</f>
        <v>0</v>
      </c>
      <c r="D2940" s="17">
        <v>1</v>
      </c>
      <c r="E2940" t="str">
        <f t="shared" si="45"/>
        <v/>
      </c>
    </row>
    <row r="2941" spans="1:5" x14ac:dyDescent="0.2">
      <c r="A2941" s="4">
        <v>228274873</v>
      </c>
      <c r="B2941">
        <v>13426032</v>
      </c>
      <c r="C2941">
        <f>COUNTIF(Stat!A$2:A$67, B2941)</f>
        <v>0</v>
      </c>
      <c r="D2941" s="17">
        <v>1</v>
      </c>
      <c r="E2941" t="str">
        <f t="shared" si="45"/>
        <v/>
      </c>
    </row>
    <row r="2942" spans="1:5" x14ac:dyDescent="0.2">
      <c r="A2942" s="4">
        <v>228288213</v>
      </c>
      <c r="B2942">
        <v>18585502</v>
      </c>
      <c r="C2942">
        <f>COUNTIF(Stat!A$2:A$67, B2942)</f>
        <v>0</v>
      </c>
      <c r="D2942" s="17">
        <v>1</v>
      </c>
      <c r="E2942" t="str">
        <f t="shared" si="45"/>
        <v/>
      </c>
    </row>
    <row r="2943" spans="1:5" x14ac:dyDescent="0.2">
      <c r="A2943" s="4">
        <v>228290588</v>
      </c>
      <c r="B2943" t="s">
        <v>208</v>
      </c>
      <c r="C2943">
        <f>COUNTIF(Stat!A$2:A$67, B2943)</f>
        <v>0</v>
      </c>
      <c r="D2943" s="17">
        <v>1</v>
      </c>
      <c r="E2943" t="str">
        <f t="shared" si="45"/>
        <v/>
      </c>
    </row>
    <row r="2944" spans="1:5" x14ac:dyDescent="0.2">
      <c r="A2944" s="4">
        <v>228293700</v>
      </c>
      <c r="B2944">
        <v>7983092</v>
      </c>
      <c r="C2944">
        <f>COUNTIF(Stat!A$2:A$67, B2944)</f>
        <v>0</v>
      </c>
      <c r="D2944" s="17">
        <v>1</v>
      </c>
      <c r="E2944" t="str">
        <f t="shared" si="45"/>
        <v/>
      </c>
    </row>
    <row r="2945" spans="1:5" x14ac:dyDescent="0.2">
      <c r="A2945" s="4">
        <v>228294524</v>
      </c>
      <c r="B2945">
        <v>24321330</v>
      </c>
      <c r="C2945">
        <f>COUNTIF(Stat!A$2:A$67, B2945)</f>
        <v>0</v>
      </c>
      <c r="D2945" s="17">
        <v>1</v>
      </c>
      <c r="E2945" t="str">
        <f t="shared" si="45"/>
        <v/>
      </c>
    </row>
    <row r="2946" spans="1:5" x14ac:dyDescent="0.2">
      <c r="A2946" s="4">
        <v>228323532</v>
      </c>
      <c r="B2946">
        <v>4791792</v>
      </c>
      <c r="C2946">
        <f>COUNTIF(Stat!A$2:A$67, B2946)</f>
        <v>1</v>
      </c>
      <c r="D2946" s="17">
        <v>1</v>
      </c>
      <c r="E2946">
        <f t="shared" si="45"/>
        <v>228323532</v>
      </c>
    </row>
    <row r="2947" spans="1:5" x14ac:dyDescent="0.2">
      <c r="A2947" s="4">
        <v>228330241</v>
      </c>
      <c r="B2947">
        <v>216309</v>
      </c>
      <c r="C2947">
        <f>COUNTIF(Stat!A$2:A$67, B2947)</f>
        <v>0</v>
      </c>
      <c r="D2947" s="17">
        <v>1</v>
      </c>
      <c r="E2947" t="str">
        <f t="shared" ref="E2947:E3010" si="46">IF(C2947=1, A2947, "")</f>
        <v/>
      </c>
    </row>
    <row r="2948" spans="1:5" x14ac:dyDescent="0.2">
      <c r="A2948" s="4">
        <v>228330913</v>
      </c>
      <c r="B2948">
        <v>216309</v>
      </c>
      <c r="C2948">
        <f>COUNTIF(Stat!A$2:A$67, B2948)</f>
        <v>0</v>
      </c>
      <c r="D2948" s="17">
        <v>1</v>
      </c>
      <c r="E2948" t="str">
        <f t="shared" si="46"/>
        <v/>
      </c>
    </row>
    <row r="2949" spans="1:5" x14ac:dyDescent="0.2">
      <c r="A2949" s="4">
        <v>228344470</v>
      </c>
      <c r="B2949">
        <v>24325358</v>
      </c>
      <c r="C2949">
        <f>COUNTIF(Stat!A$2:A$67, B2949)</f>
        <v>1</v>
      </c>
      <c r="D2949" s="17">
        <v>1</v>
      </c>
      <c r="E2949">
        <f t="shared" si="46"/>
        <v>228344470</v>
      </c>
    </row>
    <row r="2950" spans="1:5" x14ac:dyDescent="0.2">
      <c r="A2950" s="4">
        <v>228345145</v>
      </c>
      <c r="B2950">
        <v>4759112</v>
      </c>
      <c r="C2950">
        <f>COUNTIF(Stat!A$2:A$67, B2950)</f>
        <v>0</v>
      </c>
      <c r="D2950" s="17">
        <v>1</v>
      </c>
      <c r="E2950" t="str">
        <f t="shared" si="46"/>
        <v/>
      </c>
    </row>
    <row r="2951" spans="1:5" x14ac:dyDescent="0.2">
      <c r="A2951" s="4">
        <v>228345790</v>
      </c>
      <c r="B2951">
        <v>22843742</v>
      </c>
      <c r="C2951">
        <f>COUNTIF(Stat!A$2:A$67, B2951)</f>
        <v>0</v>
      </c>
      <c r="D2951" s="17">
        <v>1</v>
      </c>
      <c r="E2951" t="str">
        <f t="shared" si="46"/>
        <v/>
      </c>
    </row>
    <row r="2952" spans="1:5" x14ac:dyDescent="0.2">
      <c r="A2952" s="4">
        <v>228349652</v>
      </c>
      <c r="B2952">
        <v>6682462</v>
      </c>
      <c r="C2952">
        <f>COUNTIF(Stat!A$2:A$67, B2952)</f>
        <v>0</v>
      </c>
      <c r="D2952" s="17">
        <v>1</v>
      </c>
      <c r="E2952" t="str">
        <f t="shared" si="46"/>
        <v/>
      </c>
    </row>
    <row r="2953" spans="1:5" x14ac:dyDescent="0.2">
      <c r="A2953" s="4">
        <v>228351957</v>
      </c>
      <c r="B2953">
        <v>24261037</v>
      </c>
      <c r="C2953">
        <f>COUNTIF(Stat!A$2:A$67, B2953)</f>
        <v>0</v>
      </c>
      <c r="D2953" s="17">
        <v>1</v>
      </c>
      <c r="E2953" t="str">
        <f t="shared" si="46"/>
        <v/>
      </c>
    </row>
    <row r="2954" spans="1:5" x14ac:dyDescent="0.2">
      <c r="A2954" s="4">
        <v>228357109</v>
      </c>
      <c r="B2954">
        <v>17049542</v>
      </c>
      <c r="C2954">
        <f>COUNTIF(Stat!A$2:A$67, B2954)</f>
        <v>0</v>
      </c>
      <c r="D2954" s="17">
        <v>1</v>
      </c>
      <c r="E2954" t="str">
        <f t="shared" si="46"/>
        <v/>
      </c>
    </row>
    <row r="2955" spans="1:5" x14ac:dyDescent="0.2">
      <c r="A2955" s="4">
        <v>228363774</v>
      </c>
      <c r="B2955">
        <v>10887392</v>
      </c>
      <c r="C2955">
        <f>COUNTIF(Stat!A$2:A$67, B2955)</f>
        <v>0</v>
      </c>
      <c r="D2955" s="17">
        <v>1</v>
      </c>
      <c r="E2955" t="str">
        <f t="shared" si="46"/>
        <v/>
      </c>
    </row>
    <row r="2956" spans="1:5" x14ac:dyDescent="0.2">
      <c r="A2956" s="4">
        <v>228364755</v>
      </c>
      <c r="B2956">
        <v>24327207</v>
      </c>
      <c r="C2956">
        <f>COUNTIF(Stat!A$2:A$67, B2956)</f>
        <v>0</v>
      </c>
      <c r="D2956" s="17">
        <v>1</v>
      </c>
      <c r="E2956" t="str">
        <f t="shared" si="46"/>
        <v/>
      </c>
    </row>
    <row r="2957" spans="1:5" x14ac:dyDescent="0.2">
      <c r="A2957" s="4">
        <v>228385805</v>
      </c>
      <c r="B2957">
        <v>783159</v>
      </c>
      <c r="C2957">
        <f>COUNTIF(Stat!A$2:A$67, B2957)</f>
        <v>0</v>
      </c>
      <c r="D2957" s="17">
        <v>1</v>
      </c>
      <c r="E2957" t="str">
        <f t="shared" si="46"/>
        <v/>
      </c>
    </row>
    <row r="2958" spans="1:5" x14ac:dyDescent="0.2">
      <c r="A2958" s="4">
        <v>228385910</v>
      </c>
      <c r="B2958">
        <v>783159</v>
      </c>
      <c r="C2958">
        <f>COUNTIF(Stat!A$2:A$67, B2958)</f>
        <v>0</v>
      </c>
      <c r="D2958" s="17">
        <v>1</v>
      </c>
      <c r="E2958" t="str">
        <f t="shared" si="46"/>
        <v/>
      </c>
    </row>
    <row r="2959" spans="1:5" x14ac:dyDescent="0.2">
      <c r="A2959" s="4">
        <v>228386181</v>
      </c>
      <c r="B2959">
        <v>783159</v>
      </c>
      <c r="C2959">
        <f>COUNTIF(Stat!A$2:A$67, B2959)</f>
        <v>0</v>
      </c>
      <c r="D2959" s="17">
        <v>1</v>
      </c>
      <c r="E2959" t="str">
        <f t="shared" si="46"/>
        <v/>
      </c>
    </row>
    <row r="2960" spans="1:5" x14ac:dyDescent="0.2">
      <c r="A2960" s="4">
        <v>228404024</v>
      </c>
      <c r="B2960">
        <v>17049542</v>
      </c>
      <c r="C2960">
        <f>COUNTIF(Stat!A$2:A$67, B2960)</f>
        <v>0</v>
      </c>
      <c r="D2960" s="17">
        <v>1</v>
      </c>
      <c r="E2960" t="str">
        <f t="shared" si="46"/>
        <v/>
      </c>
    </row>
    <row r="2961" spans="1:5" x14ac:dyDescent="0.2">
      <c r="A2961" s="4" t="s">
        <v>8688</v>
      </c>
      <c r="B2961">
        <v>6642862</v>
      </c>
      <c r="C2961">
        <f>COUNTIF(Stat!A$2:A$67, B2961)</f>
        <v>0</v>
      </c>
      <c r="D2961" s="17">
        <v>8</v>
      </c>
      <c r="E2961" t="str">
        <f t="shared" si="46"/>
        <v/>
      </c>
    </row>
    <row r="2962" spans="1:5" x14ac:dyDescent="0.2">
      <c r="A2962" s="4" t="s">
        <v>8691</v>
      </c>
      <c r="B2962">
        <v>6642862</v>
      </c>
      <c r="C2962">
        <f>COUNTIF(Stat!A$2:A$67, B2962)</f>
        <v>0</v>
      </c>
      <c r="D2962" s="17">
        <v>8</v>
      </c>
      <c r="E2962" t="str">
        <f t="shared" si="46"/>
        <v/>
      </c>
    </row>
    <row r="2963" spans="1:5" x14ac:dyDescent="0.2">
      <c r="A2963" s="4" t="s">
        <v>8692</v>
      </c>
      <c r="B2963">
        <v>6642862</v>
      </c>
      <c r="C2963">
        <f>COUNTIF(Stat!A$2:A$67, B2963)</f>
        <v>0</v>
      </c>
      <c r="D2963" s="17">
        <v>8</v>
      </c>
      <c r="E2963" t="str">
        <f t="shared" si="46"/>
        <v/>
      </c>
    </row>
    <row r="2964" spans="1:5" x14ac:dyDescent="0.2">
      <c r="A2964" s="4" t="s">
        <v>8693</v>
      </c>
      <c r="B2964">
        <v>6642862</v>
      </c>
      <c r="C2964">
        <f>COUNTIF(Stat!A$2:A$67, B2964)</f>
        <v>0</v>
      </c>
      <c r="D2964" s="17">
        <v>9</v>
      </c>
      <c r="E2964" t="str">
        <f t="shared" si="46"/>
        <v/>
      </c>
    </row>
    <row r="2965" spans="1:5" x14ac:dyDescent="0.2">
      <c r="A2965" s="4" t="s">
        <v>8694</v>
      </c>
      <c r="B2965">
        <v>6642862</v>
      </c>
      <c r="C2965">
        <f>COUNTIF(Stat!A$2:A$67, B2965)</f>
        <v>0</v>
      </c>
      <c r="D2965" s="17">
        <v>9</v>
      </c>
      <c r="E2965" t="str">
        <f t="shared" si="46"/>
        <v/>
      </c>
    </row>
    <row r="2966" spans="1:5" x14ac:dyDescent="0.2">
      <c r="A2966" s="4" t="s">
        <v>8695</v>
      </c>
      <c r="B2966">
        <v>6642862</v>
      </c>
      <c r="C2966">
        <f>COUNTIF(Stat!A$2:A$67, B2966)</f>
        <v>0</v>
      </c>
      <c r="D2966" s="17">
        <v>9</v>
      </c>
      <c r="E2966" t="str">
        <f t="shared" si="46"/>
        <v/>
      </c>
    </row>
    <row r="2967" spans="1:5" x14ac:dyDescent="0.2">
      <c r="A2967" s="4" t="s">
        <v>8696</v>
      </c>
      <c r="B2967">
        <v>738078</v>
      </c>
      <c r="C2967">
        <f>COUNTIF(Stat!A$2:A$67, B2967)</f>
        <v>0</v>
      </c>
      <c r="D2967" s="17">
        <v>9</v>
      </c>
      <c r="E2967" t="str">
        <f t="shared" si="46"/>
        <v/>
      </c>
    </row>
    <row r="2968" spans="1:5" x14ac:dyDescent="0.2">
      <c r="A2968" s="4" t="s">
        <v>8699</v>
      </c>
      <c r="B2968">
        <v>738078</v>
      </c>
      <c r="C2968">
        <f>COUNTIF(Stat!A$2:A$67, B2968)</f>
        <v>0</v>
      </c>
      <c r="D2968" s="17">
        <v>10</v>
      </c>
      <c r="E2968" t="str">
        <f t="shared" si="46"/>
        <v/>
      </c>
    </row>
    <row r="2969" spans="1:5" x14ac:dyDescent="0.2">
      <c r="A2969" s="4" t="s">
        <v>8702</v>
      </c>
      <c r="B2969">
        <v>738078</v>
      </c>
      <c r="C2969">
        <f>COUNTIF(Stat!A$2:A$67, B2969)</f>
        <v>0</v>
      </c>
      <c r="D2969" s="17">
        <v>11</v>
      </c>
      <c r="E2969" t="str">
        <f t="shared" si="46"/>
        <v/>
      </c>
    </row>
    <row r="2970" spans="1:5" x14ac:dyDescent="0.2">
      <c r="A2970" s="4" t="s">
        <v>8704</v>
      </c>
      <c r="B2970">
        <v>738078</v>
      </c>
      <c r="C2970">
        <f>COUNTIF(Stat!A$2:A$67, B2970)</f>
        <v>0</v>
      </c>
      <c r="D2970" s="17">
        <v>12</v>
      </c>
      <c r="E2970" t="str">
        <f t="shared" si="46"/>
        <v/>
      </c>
    </row>
    <row r="2971" spans="1:5" x14ac:dyDescent="0.2">
      <c r="A2971" s="4" t="s">
        <v>8706</v>
      </c>
      <c r="B2971">
        <v>738078</v>
      </c>
      <c r="C2971">
        <f>COUNTIF(Stat!A$2:A$67, B2971)</f>
        <v>0</v>
      </c>
      <c r="D2971" s="17">
        <v>1</v>
      </c>
      <c r="E2971" t="str">
        <f t="shared" si="46"/>
        <v/>
      </c>
    </row>
    <row r="2972" spans="1:5" x14ac:dyDescent="0.2">
      <c r="A2972" s="4" t="s">
        <v>8707</v>
      </c>
      <c r="B2972" t="s">
        <v>208</v>
      </c>
      <c r="C2972">
        <f>COUNTIF(Stat!A$2:A$67, B2972)</f>
        <v>0</v>
      </c>
      <c r="D2972" s="17">
        <v>11</v>
      </c>
      <c r="E2972" t="str">
        <f t="shared" si="46"/>
        <v/>
      </c>
    </row>
    <row r="2973" spans="1:5" x14ac:dyDescent="0.2">
      <c r="A2973" s="4" t="s">
        <v>8714</v>
      </c>
      <c r="B2973">
        <v>706466</v>
      </c>
      <c r="C2973">
        <f>COUNTIF(Stat!A$2:A$67, B2973)</f>
        <v>0</v>
      </c>
      <c r="D2973" s="17">
        <v>9</v>
      </c>
      <c r="E2973" t="str">
        <f t="shared" si="46"/>
        <v/>
      </c>
    </row>
    <row r="2974" spans="1:5" x14ac:dyDescent="0.2">
      <c r="A2974" s="4" t="s">
        <v>8717</v>
      </c>
      <c r="B2974">
        <v>6783622</v>
      </c>
      <c r="C2974">
        <f>COUNTIF(Stat!A$2:A$67, B2974)</f>
        <v>0</v>
      </c>
      <c r="D2974" s="17">
        <v>9</v>
      </c>
      <c r="E2974" t="str">
        <f t="shared" si="46"/>
        <v/>
      </c>
    </row>
    <row r="2975" spans="1:5" x14ac:dyDescent="0.2">
      <c r="A2975" s="4" t="s">
        <v>8720</v>
      </c>
      <c r="B2975">
        <v>6783622</v>
      </c>
      <c r="C2975">
        <f>COUNTIF(Stat!A$2:A$67, B2975)</f>
        <v>0</v>
      </c>
      <c r="D2975" s="17">
        <v>10</v>
      </c>
      <c r="E2975" t="str">
        <f t="shared" si="46"/>
        <v/>
      </c>
    </row>
    <row r="2976" spans="1:5" x14ac:dyDescent="0.2">
      <c r="A2976" s="4" t="s">
        <v>8721</v>
      </c>
      <c r="B2976">
        <v>6783622</v>
      </c>
      <c r="C2976">
        <f>COUNTIF(Stat!A$2:A$67, B2976)</f>
        <v>0</v>
      </c>
      <c r="D2976" s="17">
        <v>10</v>
      </c>
      <c r="E2976" t="str">
        <f t="shared" si="46"/>
        <v/>
      </c>
    </row>
    <row r="2977" spans="1:5" x14ac:dyDescent="0.2">
      <c r="A2977" s="4" t="s">
        <v>8722</v>
      </c>
      <c r="B2977">
        <v>6783622</v>
      </c>
      <c r="C2977">
        <f>COUNTIF(Stat!A$2:A$67, B2977)</f>
        <v>0</v>
      </c>
      <c r="D2977" s="17">
        <v>10</v>
      </c>
      <c r="E2977" t="str">
        <f t="shared" si="46"/>
        <v/>
      </c>
    </row>
    <row r="2978" spans="1:5" x14ac:dyDescent="0.2">
      <c r="A2978" s="4" t="s">
        <v>8723</v>
      </c>
      <c r="B2978">
        <v>6783622</v>
      </c>
      <c r="C2978">
        <f>COUNTIF(Stat!A$2:A$67, B2978)</f>
        <v>0</v>
      </c>
      <c r="D2978" s="17">
        <v>10</v>
      </c>
      <c r="E2978" t="str">
        <f t="shared" si="46"/>
        <v/>
      </c>
    </row>
    <row r="2979" spans="1:5" x14ac:dyDescent="0.2">
      <c r="A2979" s="4" t="s">
        <v>8728</v>
      </c>
      <c r="B2979">
        <v>1015384</v>
      </c>
      <c r="C2979">
        <f>COUNTIF(Stat!A$2:A$67, B2979)</f>
        <v>1</v>
      </c>
      <c r="D2979" s="17">
        <v>9</v>
      </c>
      <c r="E2979" t="str">
        <f t="shared" si="46"/>
        <v>bmhdnytmbmb</v>
      </c>
    </row>
    <row r="2980" spans="1:5" x14ac:dyDescent="0.2">
      <c r="A2980" s="4" t="s">
        <v>8731</v>
      </c>
      <c r="B2980">
        <v>1015384</v>
      </c>
      <c r="C2980">
        <f>COUNTIF(Stat!A$2:A$67, B2980)</f>
        <v>1</v>
      </c>
      <c r="D2980" s="17">
        <v>1</v>
      </c>
      <c r="E2980" t="str">
        <f t="shared" si="46"/>
        <v>bmhdnyvcbrb</v>
      </c>
    </row>
    <row r="2981" spans="1:5" x14ac:dyDescent="0.2">
      <c r="A2981" s="4" t="s">
        <v>8735</v>
      </c>
      <c r="B2981">
        <v>1126073</v>
      </c>
      <c r="C2981">
        <f>COUNTIF(Stat!A$2:A$67, B2981)</f>
        <v>0</v>
      </c>
      <c r="D2981" s="17">
        <v>8</v>
      </c>
      <c r="E2981" t="str">
        <f t="shared" si="46"/>
        <v/>
      </c>
    </row>
    <row r="2982" spans="1:5" x14ac:dyDescent="0.2">
      <c r="A2982" s="4" t="s">
        <v>8739</v>
      </c>
      <c r="B2982">
        <v>1126073</v>
      </c>
      <c r="C2982">
        <f>COUNTIF(Stat!A$2:A$67, B2982)</f>
        <v>0</v>
      </c>
      <c r="D2982" s="17">
        <v>9</v>
      </c>
      <c r="E2982" t="str">
        <f t="shared" si="46"/>
        <v/>
      </c>
    </row>
    <row r="2983" spans="1:5" x14ac:dyDescent="0.2">
      <c r="A2983" s="4" t="s">
        <v>8740</v>
      </c>
      <c r="B2983">
        <v>1126073</v>
      </c>
      <c r="C2983">
        <f>COUNTIF(Stat!A$2:A$67, B2983)</f>
        <v>0</v>
      </c>
      <c r="D2983" s="17">
        <v>10</v>
      </c>
      <c r="E2983" t="str">
        <f t="shared" si="46"/>
        <v/>
      </c>
    </row>
    <row r="2984" spans="1:5" x14ac:dyDescent="0.2">
      <c r="A2984" s="4" t="s">
        <v>8741</v>
      </c>
      <c r="B2984">
        <v>1126073</v>
      </c>
      <c r="C2984">
        <f>COUNTIF(Stat!A$2:A$67, B2984)</f>
        <v>0</v>
      </c>
      <c r="D2984" s="17">
        <v>1</v>
      </c>
      <c r="E2984" t="str">
        <f t="shared" si="46"/>
        <v/>
      </c>
    </row>
    <row r="2985" spans="1:5" x14ac:dyDescent="0.2">
      <c r="A2985" s="4" t="s">
        <v>8746</v>
      </c>
      <c r="B2985" t="s">
        <v>208</v>
      </c>
      <c r="C2985">
        <f>COUNTIF(Stat!A$2:A$67, B2985)</f>
        <v>0</v>
      </c>
      <c r="D2985" s="17">
        <v>12</v>
      </c>
      <c r="E2985" t="str">
        <f t="shared" si="46"/>
        <v/>
      </c>
    </row>
    <row r="2986" spans="1:5" x14ac:dyDescent="0.2">
      <c r="A2986" s="4" t="s">
        <v>8749</v>
      </c>
      <c r="B2986">
        <v>1080982</v>
      </c>
      <c r="C2986">
        <f>COUNTIF(Stat!A$2:A$67, B2986)</f>
        <v>0</v>
      </c>
      <c r="D2986" s="17">
        <v>10</v>
      </c>
      <c r="E2986" t="str">
        <f t="shared" si="46"/>
        <v/>
      </c>
    </row>
    <row r="2987" spans="1:5" x14ac:dyDescent="0.2">
      <c r="A2987" s="4" t="s">
        <v>8751</v>
      </c>
      <c r="B2987">
        <v>1080982</v>
      </c>
      <c r="C2987">
        <f>COUNTIF(Stat!A$2:A$67, B2987)</f>
        <v>0</v>
      </c>
      <c r="D2987" s="17">
        <v>10</v>
      </c>
      <c r="E2987" t="str">
        <f t="shared" si="46"/>
        <v/>
      </c>
    </row>
    <row r="2988" spans="1:5" x14ac:dyDescent="0.2">
      <c r="A2988" s="4" t="s">
        <v>8752</v>
      </c>
      <c r="B2988">
        <v>738078</v>
      </c>
      <c r="C2988">
        <f>COUNTIF(Stat!A$2:A$67, B2988)</f>
        <v>0</v>
      </c>
      <c r="D2988" s="17">
        <v>1</v>
      </c>
      <c r="E2988" t="str">
        <f t="shared" si="46"/>
        <v/>
      </c>
    </row>
    <row r="2989" spans="1:5" x14ac:dyDescent="0.2">
      <c r="A2989" s="4" t="s">
        <v>8755</v>
      </c>
      <c r="B2989">
        <v>12909212</v>
      </c>
      <c r="C2989">
        <f>COUNTIF(Stat!A$2:A$67, B2989)</f>
        <v>0</v>
      </c>
      <c r="D2989" s="17">
        <v>8</v>
      </c>
      <c r="E2989" t="str">
        <f t="shared" si="46"/>
        <v/>
      </c>
    </row>
    <row r="2990" spans="1:5" x14ac:dyDescent="0.2">
      <c r="A2990" s="4" t="s">
        <v>8758</v>
      </c>
      <c r="B2990">
        <v>12909212</v>
      </c>
      <c r="C2990">
        <f>COUNTIF(Stat!A$2:A$67, B2990)</f>
        <v>0</v>
      </c>
      <c r="D2990" s="17">
        <v>8</v>
      </c>
      <c r="E2990" t="str">
        <f t="shared" si="46"/>
        <v/>
      </c>
    </row>
    <row r="2991" spans="1:5" x14ac:dyDescent="0.2">
      <c r="A2991" s="4" t="s">
        <v>8759</v>
      </c>
      <c r="B2991">
        <v>12909212</v>
      </c>
      <c r="C2991">
        <f>COUNTIF(Stat!A$2:A$67, B2991)</f>
        <v>0</v>
      </c>
      <c r="D2991" s="17">
        <v>8</v>
      </c>
      <c r="E2991" t="str">
        <f t="shared" si="46"/>
        <v/>
      </c>
    </row>
    <row r="2992" spans="1:5" x14ac:dyDescent="0.2">
      <c r="A2992" s="4" t="s">
        <v>8760</v>
      </c>
      <c r="B2992">
        <v>12909212</v>
      </c>
      <c r="C2992">
        <f>COUNTIF(Stat!A$2:A$67, B2992)</f>
        <v>0</v>
      </c>
      <c r="D2992" s="17">
        <v>8</v>
      </c>
      <c r="E2992" t="str">
        <f t="shared" si="46"/>
        <v/>
      </c>
    </row>
    <row r="2993" spans="1:5" x14ac:dyDescent="0.2">
      <c r="A2993" s="4" t="s">
        <v>8761</v>
      </c>
      <c r="B2993">
        <v>12909212</v>
      </c>
      <c r="C2993">
        <f>COUNTIF(Stat!A$2:A$67, B2993)</f>
        <v>0</v>
      </c>
      <c r="D2993" s="17">
        <v>9</v>
      </c>
      <c r="E2993" t="str">
        <f t="shared" si="46"/>
        <v/>
      </c>
    </row>
    <row r="2994" spans="1:5" x14ac:dyDescent="0.2">
      <c r="A2994" s="4" t="s">
        <v>8762</v>
      </c>
      <c r="B2994">
        <v>12909212</v>
      </c>
      <c r="C2994">
        <f>COUNTIF(Stat!A$2:A$67, B2994)</f>
        <v>0</v>
      </c>
      <c r="D2994" s="17">
        <v>10</v>
      </c>
      <c r="E2994" t="str">
        <f t="shared" si="46"/>
        <v/>
      </c>
    </row>
    <row r="2995" spans="1:5" x14ac:dyDescent="0.2">
      <c r="A2995" s="4" t="s">
        <v>8763</v>
      </c>
      <c r="B2995">
        <v>12909212</v>
      </c>
      <c r="C2995">
        <f>COUNTIF(Stat!A$2:A$67, B2995)</f>
        <v>0</v>
      </c>
      <c r="D2995" s="17">
        <v>11</v>
      </c>
      <c r="E2995" t="str">
        <f t="shared" si="46"/>
        <v/>
      </c>
    </row>
    <row r="2996" spans="1:5" x14ac:dyDescent="0.2">
      <c r="A2996" s="4" t="s">
        <v>8764</v>
      </c>
      <c r="B2996">
        <v>12909212</v>
      </c>
      <c r="C2996">
        <f>COUNTIF(Stat!A$2:A$67, B2996)</f>
        <v>0</v>
      </c>
      <c r="D2996" s="17">
        <v>11</v>
      </c>
      <c r="E2996" t="str">
        <f t="shared" si="46"/>
        <v/>
      </c>
    </row>
    <row r="2997" spans="1:5" x14ac:dyDescent="0.2">
      <c r="A2997" s="4" t="s">
        <v>8765</v>
      </c>
      <c r="B2997">
        <v>12909212</v>
      </c>
      <c r="C2997">
        <f>COUNTIF(Stat!A$2:A$67, B2997)</f>
        <v>0</v>
      </c>
      <c r="D2997" s="17">
        <v>11</v>
      </c>
      <c r="E2997" t="str">
        <f t="shared" si="46"/>
        <v/>
      </c>
    </row>
    <row r="2998" spans="1:5" x14ac:dyDescent="0.2">
      <c r="A2998" s="4" t="s">
        <v>8766</v>
      </c>
      <c r="B2998">
        <v>12909212</v>
      </c>
      <c r="C2998">
        <f>COUNTIF(Stat!A$2:A$67, B2998)</f>
        <v>0</v>
      </c>
      <c r="D2998" s="17">
        <v>11</v>
      </c>
      <c r="E2998" t="str">
        <f t="shared" si="46"/>
        <v/>
      </c>
    </row>
    <row r="2999" spans="1:5" x14ac:dyDescent="0.2">
      <c r="A2999" s="4" t="s">
        <v>8767</v>
      </c>
      <c r="B2999">
        <v>12909212</v>
      </c>
      <c r="C2999">
        <f>COUNTIF(Stat!A$2:A$67, B2999)</f>
        <v>0</v>
      </c>
      <c r="D2999" s="17">
        <v>12</v>
      </c>
      <c r="E2999" t="str">
        <f t="shared" si="46"/>
        <v/>
      </c>
    </row>
    <row r="3000" spans="1:5" x14ac:dyDescent="0.2">
      <c r="A3000" s="4" t="s">
        <v>8768</v>
      </c>
      <c r="B3000">
        <v>12909212</v>
      </c>
      <c r="C3000">
        <f>COUNTIF(Stat!A$2:A$67, B3000)</f>
        <v>0</v>
      </c>
      <c r="D3000" s="17">
        <v>12</v>
      </c>
      <c r="E3000" t="str">
        <f t="shared" si="46"/>
        <v/>
      </c>
    </row>
    <row r="3001" spans="1:5" x14ac:dyDescent="0.2">
      <c r="A3001" s="4" t="s">
        <v>8769</v>
      </c>
      <c r="B3001">
        <v>12909212</v>
      </c>
      <c r="C3001">
        <f>COUNTIF(Stat!A$2:A$67, B3001)</f>
        <v>0</v>
      </c>
      <c r="D3001" s="17">
        <v>12</v>
      </c>
      <c r="E3001" t="str">
        <f t="shared" si="46"/>
        <v/>
      </c>
    </row>
    <row r="3002" spans="1:5" x14ac:dyDescent="0.2">
      <c r="A3002" s="4" t="s">
        <v>8770</v>
      </c>
      <c r="B3002">
        <v>12909212</v>
      </c>
      <c r="C3002">
        <f>COUNTIF(Stat!A$2:A$67, B3002)</f>
        <v>0</v>
      </c>
      <c r="D3002" s="17">
        <v>1</v>
      </c>
      <c r="E3002" t="str">
        <f t="shared" si="46"/>
        <v/>
      </c>
    </row>
    <row r="3003" spans="1:5" x14ac:dyDescent="0.2">
      <c r="A3003" s="4" t="s">
        <v>8771</v>
      </c>
      <c r="B3003">
        <v>12909212</v>
      </c>
      <c r="C3003">
        <f>COUNTIF(Stat!A$2:A$67, B3003)</f>
        <v>0</v>
      </c>
      <c r="D3003" s="17">
        <v>1</v>
      </c>
      <c r="E3003" t="str">
        <f t="shared" si="46"/>
        <v/>
      </c>
    </row>
    <row r="3004" spans="1:5" x14ac:dyDescent="0.2">
      <c r="A3004" s="4" t="s">
        <v>8772</v>
      </c>
      <c r="B3004">
        <v>12909212</v>
      </c>
      <c r="C3004">
        <f>COUNTIF(Stat!A$2:A$67, B3004)</f>
        <v>0</v>
      </c>
      <c r="D3004" s="17">
        <v>1</v>
      </c>
      <c r="E3004" t="str">
        <f t="shared" si="46"/>
        <v/>
      </c>
    </row>
    <row r="3005" spans="1:5" x14ac:dyDescent="0.2">
      <c r="A3005" s="4" t="s">
        <v>8773</v>
      </c>
      <c r="B3005">
        <v>12909212</v>
      </c>
      <c r="C3005">
        <f>COUNTIF(Stat!A$2:A$67, B3005)</f>
        <v>0</v>
      </c>
      <c r="D3005" s="17">
        <v>1</v>
      </c>
      <c r="E3005" t="str">
        <f t="shared" si="46"/>
        <v/>
      </c>
    </row>
    <row r="3006" spans="1:5" x14ac:dyDescent="0.2">
      <c r="A3006" s="4" t="s">
        <v>8774</v>
      </c>
      <c r="B3006">
        <v>23249832</v>
      </c>
      <c r="C3006">
        <f>COUNTIF(Stat!A$2:A$67, B3006)</f>
        <v>0</v>
      </c>
      <c r="D3006" s="17">
        <v>9</v>
      </c>
      <c r="E3006" t="str">
        <f t="shared" si="46"/>
        <v/>
      </c>
    </row>
    <row r="3007" spans="1:5" x14ac:dyDescent="0.2">
      <c r="A3007" s="4" t="s">
        <v>8776</v>
      </c>
      <c r="B3007">
        <v>858565</v>
      </c>
      <c r="C3007">
        <f>COUNTIF(Stat!A$2:A$67, B3007)</f>
        <v>0</v>
      </c>
      <c r="D3007" s="17">
        <v>11</v>
      </c>
      <c r="E3007" t="str">
        <f t="shared" si="46"/>
        <v/>
      </c>
    </row>
    <row r="3008" spans="1:5" x14ac:dyDescent="0.2">
      <c r="A3008" s="4" t="s">
        <v>8778</v>
      </c>
      <c r="B3008">
        <v>858565</v>
      </c>
      <c r="C3008">
        <f>COUNTIF(Stat!A$2:A$67, B3008)</f>
        <v>0</v>
      </c>
      <c r="D3008" s="17">
        <v>1</v>
      </c>
      <c r="E3008" t="str">
        <f t="shared" si="46"/>
        <v/>
      </c>
    </row>
    <row r="3009" spans="1:5" x14ac:dyDescent="0.2">
      <c r="A3009" s="4" t="s">
        <v>8779</v>
      </c>
      <c r="B3009">
        <v>18585502</v>
      </c>
      <c r="C3009">
        <f>COUNTIF(Stat!A$2:A$67, B3009)</f>
        <v>0</v>
      </c>
      <c r="D3009" s="17">
        <v>12</v>
      </c>
      <c r="E3009" t="str">
        <f t="shared" si="46"/>
        <v/>
      </c>
    </row>
    <row r="3010" spans="1:5" x14ac:dyDescent="0.2">
      <c r="A3010" s="4" t="s">
        <v>8782</v>
      </c>
      <c r="B3010">
        <v>8687792</v>
      </c>
      <c r="C3010">
        <f>COUNTIF(Stat!A$2:A$67, B3010)</f>
        <v>0</v>
      </c>
      <c r="D3010" s="17">
        <v>8</v>
      </c>
      <c r="E3010" t="str">
        <f t="shared" si="46"/>
        <v/>
      </c>
    </row>
    <row r="3011" spans="1:5" x14ac:dyDescent="0.2">
      <c r="A3011" s="4" t="s">
        <v>8785</v>
      </c>
      <c r="B3011">
        <v>24061896</v>
      </c>
      <c r="C3011">
        <f>COUNTIF(Stat!A$2:A$67, B3011)</f>
        <v>0</v>
      </c>
      <c r="D3011" s="17">
        <v>10</v>
      </c>
      <c r="E3011" t="str">
        <f t="shared" ref="E3011:E3074" si="47">IF(C3011=1, A3011, "")</f>
        <v/>
      </c>
    </row>
    <row r="3012" spans="1:5" x14ac:dyDescent="0.2">
      <c r="A3012" s="4" t="s">
        <v>8788</v>
      </c>
      <c r="B3012">
        <v>24061896</v>
      </c>
      <c r="C3012">
        <f>COUNTIF(Stat!A$2:A$67, B3012)</f>
        <v>0</v>
      </c>
      <c r="D3012" s="17">
        <v>10</v>
      </c>
      <c r="E3012" t="str">
        <f t="shared" si="47"/>
        <v/>
      </c>
    </row>
    <row r="3013" spans="1:5" x14ac:dyDescent="0.2">
      <c r="A3013" s="4" t="s">
        <v>8791</v>
      </c>
      <c r="B3013">
        <v>24061896</v>
      </c>
      <c r="C3013">
        <f>COUNTIF(Stat!A$2:A$67, B3013)</f>
        <v>0</v>
      </c>
      <c r="D3013" s="17">
        <v>10</v>
      </c>
      <c r="E3013" t="str">
        <f t="shared" si="47"/>
        <v/>
      </c>
    </row>
    <row r="3014" spans="1:5" x14ac:dyDescent="0.2">
      <c r="A3014" s="4" t="s">
        <v>8792</v>
      </c>
      <c r="B3014">
        <v>370414</v>
      </c>
      <c r="C3014">
        <f>COUNTIF(Stat!A$2:A$67, B3014)</f>
        <v>0</v>
      </c>
      <c r="D3014" s="17">
        <v>10</v>
      </c>
      <c r="E3014" t="str">
        <f t="shared" si="47"/>
        <v/>
      </c>
    </row>
    <row r="3015" spans="1:5" x14ac:dyDescent="0.2">
      <c r="A3015" s="4" t="s">
        <v>8796</v>
      </c>
      <c r="B3015">
        <v>370414</v>
      </c>
      <c r="C3015">
        <f>COUNTIF(Stat!A$2:A$67, B3015)</f>
        <v>0</v>
      </c>
      <c r="D3015" s="17">
        <v>11</v>
      </c>
      <c r="E3015" t="str">
        <f t="shared" si="47"/>
        <v/>
      </c>
    </row>
    <row r="3016" spans="1:5" x14ac:dyDescent="0.2">
      <c r="A3016" s="4" t="s">
        <v>8797</v>
      </c>
      <c r="B3016">
        <v>23572877</v>
      </c>
      <c r="C3016">
        <f>COUNTIF(Stat!A$2:A$67, B3016)</f>
        <v>0</v>
      </c>
      <c r="D3016" s="17">
        <v>11</v>
      </c>
      <c r="E3016" t="str">
        <f t="shared" si="47"/>
        <v/>
      </c>
    </row>
    <row r="3017" spans="1:5" x14ac:dyDescent="0.2">
      <c r="A3017" s="4" t="s">
        <v>8800</v>
      </c>
      <c r="B3017">
        <v>23572877</v>
      </c>
      <c r="C3017">
        <f>COUNTIF(Stat!A$2:A$67, B3017)</f>
        <v>0</v>
      </c>
      <c r="D3017" s="17">
        <v>11</v>
      </c>
      <c r="E3017" t="str">
        <f t="shared" si="47"/>
        <v/>
      </c>
    </row>
    <row r="3018" spans="1:5" x14ac:dyDescent="0.2">
      <c r="A3018" s="4" t="s">
        <v>8801</v>
      </c>
      <c r="B3018">
        <v>370414</v>
      </c>
      <c r="C3018">
        <f>COUNTIF(Stat!A$2:A$67, B3018)</f>
        <v>0</v>
      </c>
      <c r="D3018" s="17">
        <v>11</v>
      </c>
      <c r="E3018" t="str">
        <f t="shared" si="47"/>
        <v/>
      </c>
    </row>
    <row r="3019" spans="1:5" x14ac:dyDescent="0.2">
      <c r="A3019" s="4" t="s">
        <v>8802</v>
      </c>
      <c r="B3019">
        <v>23572877</v>
      </c>
      <c r="C3019">
        <f>COUNTIF(Stat!A$2:A$67, B3019)</f>
        <v>0</v>
      </c>
      <c r="D3019" s="17">
        <v>12</v>
      </c>
      <c r="E3019" t="str">
        <f t="shared" si="47"/>
        <v/>
      </c>
    </row>
    <row r="3020" spans="1:5" x14ac:dyDescent="0.2">
      <c r="A3020" s="4" t="s">
        <v>8803</v>
      </c>
      <c r="B3020">
        <v>370414</v>
      </c>
      <c r="C3020">
        <f>COUNTIF(Stat!A$2:A$67, B3020)</f>
        <v>0</v>
      </c>
      <c r="D3020" s="17">
        <v>12</v>
      </c>
      <c r="E3020" t="str">
        <f t="shared" si="47"/>
        <v/>
      </c>
    </row>
    <row r="3021" spans="1:5" x14ac:dyDescent="0.2">
      <c r="A3021" s="4" t="s">
        <v>8804</v>
      </c>
      <c r="B3021">
        <v>370414</v>
      </c>
      <c r="C3021">
        <f>COUNTIF(Stat!A$2:A$67, B3021)</f>
        <v>0</v>
      </c>
      <c r="D3021" s="17">
        <v>12</v>
      </c>
      <c r="E3021" t="str">
        <f t="shared" si="47"/>
        <v/>
      </c>
    </row>
    <row r="3022" spans="1:5" x14ac:dyDescent="0.2">
      <c r="A3022" s="4" t="s">
        <v>8809</v>
      </c>
      <c r="B3022" t="s">
        <v>208</v>
      </c>
      <c r="C3022">
        <f>COUNTIF(Stat!A$2:A$67, B3022)</f>
        <v>0</v>
      </c>
      <c r="D3022" s="17">
        <v>8</v>
      </c>
      <c r="E3022" t="str">
        <f t="shared" si="47"/>
        <v/>
      </c>
    </row>
    <row r="3023" spans="1:5" x14ac:dyDescent="0.2">
      <c r="A3023" s="4" t="s">
        <v>8812</v>
      </c>
      <c r="B3023">
        <v>24072768</v>
      </c>
      <c r="C3023">
        <f>COUNTIF(Stat!A$2:A$67, B3023)</f>
        <v>0</v>
      </c>
      <c r="D3023" s="17">
        <v>9</v>
      </c>
      <c r="E3023" t="str">
        <f t="shared" si="47"/>
        <v/>
      </c>
    </row>
    <row r="3024" spans="1:5" x14ac:dyDescent="0.2">
      <c r="A3024" s="4" t="s">
        <v>8818</v>
      </c>
      <c r="B3024">
        <v>24072768</v>
      </c>
      <c r="C3024">
        <f>COUNTIF(Stat!A$2:A$67, B3024)</f>
        <v>0</v>
      </c>
      <c r="D3024" s="17">
        <v>1</v>
      </c>
      <c r="E3024" t="str">
        <f t="shared" si="47"/>
        <v/>
      </c>
    </row>
    <row r="3025" spans="1:5" x14ac:dyDescent="0.2">
      <c r="A3025" s="4" t="s">
        <v>8819</v>
      </c>
      <c r="B3025">
        <v>23953443</v>
      </c>
      <c r="C3025">
        <f>COUNTIF(Stat!A$2:A$67, B3025)</f>
        <v>0</v>
      </c>
      <c r="D3025" s="17">
        <v>1</v>
      </c>
      <c r="E3025" t="str">
        <f t="shared" si="47"/>
        <v/>
      </c>
    </row>
    <row r="3026" spans="1:5" x14ac:dyDescent="0.2">
      <c r="A3026" s="4" t="s">
        <v>8822</v>
      </c>
      <c r="B3026">
        <v>24131243</v>
      </c>
      <c r="C3026">
        <f>COUNTIF(Stat!A$2:A$67, B3026)</f>
        <v>0</v>
      </c>
      <c r="D3026" s="17">
        <v>1</v>
      </c>
      <c r="E3026" t="str">
        <f t="shared" si="47"/>
        <v/>
      </c>
    </row>
    <row r="3027" spans="1:5" x14ac:dyDescent="0.2">
      <c r="A3027" s="4" t="s">
        <v>8825</v>
      </c>
      <c r="B3027" t="s">
        <v>208</v>
      </c>
      <c r="C3027">
        <f>COUNTIF(Stat!A$2:A$67, B3027)</f>
        <v>0</v>
      </c>
      <c r="D3027" s="17">
        <v>8</v>
      </c>
      <c r="E3027" t="str">
        <f t="shared" si="47"/>
        <v/>
      </c>
    </row>
    <row r="3028" spans="1:5" x14ac:dyDescent="0.2">
      <c r="A3028" s="4" t="s">
        <v>8828</v>
      </c>
      <c r="B3028" t="s">
        <v>208</v>
      </c>
      <c r="C3028">
        <f>COUNTIF(Stat!A$2:A$67, B3028)</f>
        <v>0</v>
      </c>
      <c r="D3028" s="17">
        <v>9</v>
      </c>
      <c r="E3028" t="str">
        <f t="shared" si="47"/>
        <v/>
      </c>
    </row>
    <row r="3029" spans="1:5" x14ac:dyDescent="0.2">
      <c r="A3029" s="4" t="s">
        <v>8829</v>
      </c>
      <c r="B3029" t="s">
        <v>208</v>
      </c>
      <c r="C3029">
        <f>COUNTIF(Stat!A$2:A$67, B3029)</f>
        <v>0</v>
      </c>
      <c r="D3029" s="17">
        <v>10</v>
      </c>
      <c r="E3029" t="str">
        <f t="shared" si="47"/>
        <v/>
      </c>
    </row>
    <row r="3030" spans="1:5" x14ac:dyDescent="0.2">
      <c r="A3030" s="4" t="s">
        <v>8830</v>
      </c>
      <c r="B3030" t="s">
        <v>208</v>
      </c>
      <c r="C3030">
        <f>COUNTIF(Stat!A$2:A$67, B3030)</f>
        <v>0</v>
      </c>
      <c r="D3030" s="17">
        <v>11</v>
      </c>
      <c r="E3030" t="str">
        <f t="shared" si="47"/>
        <v/>
      </c>
    </row>
    <row r="3031" spans="1:5" x14ac:dyDescent="0.2">
      <c r="A3031" s="4" t="s">
        <v>8831</v>
      </c>
      <c r="B3031">
        <v>858565</v>
      </c>
      <c r="C3031">
        <f>COUNTIF(Stat!A$2:A$67, B3031)</f>
        <v>0</v>
      </c>
      <c r="D3031" s="17">
        <v>9</v>
      </c>
      <c r="E3031" t="str">
        <f t="shared" si="47"/>
        <v/>
      </c>
    </row>
    <row r="3032" spans="1:5" x14ac:dyDescent="0.2">
      <c r="A3032" s="4" t="s">
        <v>8833</v>
      </c>
      <c r="B3032">
        <v>858565</v>
      </c>
      <c r="C3032">
        <f>COUNTIF(Stat!A$2:A$67, B3032)</f>
        <v>0</v>
      </c>
      <c r="D3032" s="17">
        <v>10</v>
      </c>
      <c r="E3032" t="str">
        <f t="shared" si="47"/>
        <v/>
      </c>
    </row>
    <row r="3033" spans="1:5" x14ac:dyDescent="0.2">
      <c r="A3033" s="4" t="s">
        <v>8835</v>
      </c>
      <c r="B3033">
        <v>858565</v>
      </c>
      <c r="C3033">
        <f>COUNTIF(Stat!A$2:A$67, B3033)</f>
        <v>0</v>
      </c>
      <c r="D3033" s="17">
        <v>11</v>
      </c>
      <c r="E3033" t="str">
        <f t="shared" si="47"/>
        <v/>
      </c>
    </row>
    <row r="3034" spans="1:5" x14ac:dyDescent="0.2">
      <c r="A3034" s="4" t="s">
        <v>8837</v>
      </c>
      <c r="B3034">
        <v>858565</v>
      </c>
      <c r="C3034">
        <f>COUNTIF(Stat!A$2:A$67, B3034)</f>
        <v>0</v>
      </c>
      <c r="D3034" s="17">
        <v>1</v>
      </c>
      <c r="E3034" t="str">
        <f t="shared" si="47"/>
        <v/>
      </c>
    </row>
    <row r="3035" spans="1:5" x14ac:dyDescent="0.2">
      <c r="A3035" s="4" t="s">
        <v>8840</v>
      </c>
      <c r="B3035">
        <v>20785082</v>
      </c>
      <c r="C3035">
        <f>COUNTIF(Stat!A$2:A$67, B3035)</f>
        <v>0</v>
      </c>
      <c r="D3035" s="17">
        <v>10</v>
      </c>
      <c r="E3035" t="str">
        <f t="shared" si="47"/>
        <v/>
      </c>
    </row>
    <row r="3036" spans="1:5" x14ac:dyDescent="0.2">
      <c r="A3036" s="4" t="s">
        <v>8843</v>
      </c>
      <c r="B3036">
        <v>20785082</v>
      </c>
      <c r="C3036">
        <f>COUNTIF(Stat!A$2:A$67, B3036)</f>
        <v>0</v>
      </c>
      <c r="D3036" s="17">
        <v>11</v>
      </c>
      <c r="E3036" t="str">
        <f t="shared" si="47"/>
        <v/>
      </c>
    </row>
    <row r="3037" spans="1:5" x14ac:dyDescent="0.2">
      <c r="A3037" s="4" t="s">
        <v>8848</v>
      </c>
      <c r="B3037">
        <v>10633072</v>
      </c>
      <c r="C3037">
        <f>COUNTIF(Stat!A$2:A$67, B3037)</f>
        <v>0</v>
      </c>
      <c r="D3037" s="17">
        <v>9</v>
      </c>
      <c r="E3037" t="str">
        <f t="shared" si="47"/>
        <v/>
      </c>
    </row>
    <row r="3038" spans="1:5" x14ac:dyDescent="0.2">
      <c r="A3038" s="4" t="s">
        <v>8851</v>
      </c>
      <c r="B3038">
        <v>10633072</v>
      </c>
      <c r="C3038">
        <f>COUNTIF(Stat!A$2:A$67, B3038)</f>
        <v>0</v>
      </c>
      <c r="D3038" s="17">
        <v>1</v>
      </c>
      <c r="E3038" t="str">
        <f t="shared" si="47"/>
        <v/>
      </c>
    </row>
    <row r="3039" spans="1:5" x14ac:dyDescent="0.2">
      <c r="A3039" s="4" t="s">
        <v>8854</v>
      </c>
      <c r="B3039">
        <v>1558061</v>
      </c>
      <c r="C3039">
        <f>COUNTIF(Stat!A$2:A$67, B3039)</f>
        <v>0</v>
      </c>
      <c r="D3039" s="17">
        <v>8</v>
      </c>
      <c r="E3039" t="str">
        <f t="shared" si="47"/>
        <v/>
      </c>
    </row>
    <row r="3040" spans="1:5" x14ac:dyDescent="0.2">
      <c r="A3040" s="4" t="s">
        <v>8859</v>
      </c>
      <c r="B3040">
        <v>1558061</v>
      </c>
      <c r="C3040">
        <f>COUNTIF(Stat!A$2:A$67, B3040)</f>
        <v>0</v>
      </c>
      <c r="D3040" s="17">
        <v>12</v>
      </c>
      <c r="E3040" t="str">
        <f t="shared" si="47"/>
        <v/>
      </c>
    </row>
    <row r="3041" spans="1:5" x14ac:dyDescent="0.2">
      <c r="A3041" s="4" t="s">
        <v>8860</v>
      </c>
      <c r="B3041">
        <v>1080982</v>
      </c>
      <c r="C3041">
        <f>COUNTIF(Stat!A$2:A$67, B3041)</f>
        <v>0</v>
      </c>
      <c r="D3041" s="17">
        <v>9</v>
      </c>
      <c r="E3041" t="str">
        <f t="shared" si="47"/>
        <v/>
      </c>
    </row>
    <row r="3042" spans="1:5" x14ac:dyDescent="0.2">
      <c r="A3042" s="4" t="s">
        <v>8862</v>
      </c>
      <c r="B3042">
        <v>1080982</v>
      </c>
      <c r="C3042">
        <f>COUNTIF(Stat!A$2:A$67, B3042)</f>
        <v>0</v>
      </c>
      <c r="D3042" s="17">
        <v>9</v>
      </c>
      <c r="E3042" t="str">
        <f t="shared" si="47"/>
        <v/>
      </c>
    </row>
    <row r="3043" spans="1:5" x14ac:dyDescent="0.2">
      <c r="A3043" s="4" t="s">
        <v>8863</v>
      </c>
      <c r="B3043">
        <v>1080982</v>
      </c>
      <c r="C3043">
        <f>COUNTIF(Stat!A$2:A$67, B3043)</f>
        <v>0</v>
      </c>
      <c r="D3043" s="17">
        <v>9</v>
      </c>
      <c r="E3043" t="str">
        <f t="shared" si="47"/>
        <v/>
      </c>
    </row>
    <row r="3044" spans="1:5" x14ac:dyDescent="0.2">
      <c r="A3044" s="4" t="s">
        <v>8864</v>
      </c>
      <c r="B3044">
        <v>1080982</v>
      </c>
      <c r="C3044">
        <f>COUNTIF(Stat!A$2:A$67, B3044)</f>
        <v>0</v>
      </c>
      <c r="D3044" s="17">
        <v>10</v>
      </c>
      <c r="E3044" t="str">
        <f t="shared" si="47"/>
        <v/>
      </c>
    </row>
    <row r="3045" spans="1:5" x14ac:dyDescent="0.2">
      <c r="A3045" s="4" t="s">
        <v>8865</v>
      </c>
      <c r="B3045">
        <v>1080982</v>
      </c>
      <c r="C3045">
        <f>COUNTIF(Stat!A$2:A$67, B3045)</f>
        <v>0</v>
      </c>
      <c r="D3045" s="17">
        <v>10</v>
      </c>
      <c r="E3045" t="str">
        <f t="shared" si="47"/>
        <v/>
      </c>
    </row>
    <row r="3046" spans="1:5" x14ac:dyDescent="0.2">
      <c r="A3046" s="4" t="s">
        <v>8866</v>
      </c>
      <c r="B3046">
        <v>9877242</v>
      </c>
      <c r="C3046">
        <f>COUNTIF(Stat!A$2:A$67, B3046)</f>
        <v>0</v>
      </c>
      <c r="D3046" s="17">
        <v>11</v>
      </c>
      <c r="E3046" t="str">
        <f t="shared" si="47"/>
        <v/>
      </c>
    </row>
    <row r="3047" spans="1:5" x14ac:dyDescent="0.2">
      <c r="A3047" s="4" t="s">
        <v>8869</v>
      </c>
      <c r="B3047">
        <v>969027</v>
      </c>
      <c r="C3047">
        <f>COUNTIF(Stat!A$2:A$67, B3047)</f>
        <v>0</v>
      </c>
      <c r="D3047" s="17">
        <v>8</v>
      </c>
      <c r="E3047" t="str">
        <f t="shared" si="47"/>
        <v/>
      </c>
    </row>
    <row r="3048" spans="1:5" x14ac:dyDescent="0.2">
      <c r="A3048" s="4" t="s">
        <v>8873</v>
      </c>
      <c r="B3048">
        <v>969027</v>
      </c>
      <c r="C3048">
        <f>COUNTIF(Stat!A$2:A$67, B3048)</f>
        <v>0</v>
      </c>
      <c r="D3048" s="17">
        <v>9</v>
      </c>
      <c r="E3048" t="str">
        <f t="shared" si="47"/>
        <v/>
      </c>
    </row>
    <row r="3049" spans="1:5" x14ac:dyDescent="0.2">
      <c r="A3049" s="4" t="s">
        <v>8874</v>
      </c>
      <c r="B3049">
        <v>969027</v>
      </c>
      <c r="C3049">
        <f>COUNTIF(Stat!A$2:A$67, B3049)</f>
        <v>0</v>
      </c>
      <c r="D3049" s="17">
        <v>10</v>
      </c>
      <c r="E3049" t="str">
        <f t="shared" si="47"/>
        <v/>
      </c>
    </row>
    <row r="3050" spans="1:5" x14ac:dyDescent="0.2">
      <c r="A3050" s="4" t="s">
        <v>8875</v>
      </c>
      <c r="B3050">
        <v>969027</v>
      </c>
      <c r="C3050">
        <f>COUNTIF(Stat!A$2:A$67, B3050)</f>
        <v>0</v>
      </c>
      <c r="D3050" s="17">
        <v>11</v>
      </c>
      <c r="E3050" t="str">
        <f t="shared" si="47"/>
        <v/>
      </c>
    </row>
    <row r="3051" spans="1:5" x14ac:dyDescent="0.2">
      <c r="A3051" s="4" t="s">
        <v>8876</v>
      </c>
      <c r="B3051">
        <v>969027</v>
      </c>
      <c r="C3051">
        <f>COUNTIF(Stat!A$2:A$67, B3051)</f>
        <v>0</v>
      </c>
      <c r="D3051" s="17">
        <v>1</v>
      </c>
      <c r="E3051" t="str">
        <f t="shared" si="47"/>
        <v/>
      </c>
    </row>
    <row r="3052" spans="1:5" x14ac:dyDescent="0.2">
      <c r="A3052" s="4" t="s">
        <v>8880</v>
      </c>
      <c r="B3052">
        <v>9480822</v>
      </c>
      <c r="C3052">
        <f>COUNTIF(Stat!A$2:A$67, B3052)</f>
        <v>0</v>
      </c>
      <c r="D3052" s="17">
        <v>8</v>
      </c>
      <c r="E3052" t="str">
        <f t="shared" si="47"/>
        <v/>
      </c>
    </row>
    <row r="3053" spans="1:5" x14ac:dyDescent="0.2">
      <c r="A3053" s="4" t="s">
        <v>8885</v>
      </c>
      <c r="B3053">
        <v>9480822</v>
      </c>
      <c r="C3053">
        <f>COUNTIF(Stat!A$2:A$67, B3053)</f>
        <v>0</v>
      </c>
      <c r="D3053" s="17">
        <v>9</v>
      </c>
      <c r="E3053" t="str">
        <f t="shared" si="47"/>
        <v/>
      </c>
    </row>
    <row r="3054" spans="1:5" x14ac:dyDescent="0.2">
      <c r="A3054" s="4" t="s">
        <v>8886</v>
      </c>
      <c r="B3054">
        <v>9480822</v>
      </c>
      <c r="C3054">
        <f>COUNTIF(Stat!A$2:A$67, B3054)</f>
        <v>0</v>
      </c>
      <c r="D3054" s="17">
        <v>10</v>
      </c>
      <c r="E3054" t="str">
        <f t="shared" si="47"/>
        <v/>
      </c>
    </row>
    <row r="3055" spans="1:5" x14ac:dyDescent="0.2">
      <c r="A3055" s="4" t="s">
        <v>8888</v>
      </c>
      <c r="B3055">
        <v>9480822</v>
      </c>
      <c r="C3055">
        <f>COUNTIF(Stat!A$2:A$67, B3055)</f>
        <v>0</v>
      </c>
      <c r="D3055" s="17">
        <v>11</v>
      </c>
      <c r="E3055" t="str">
        <f t="shared" si="47"/>
        <v/>
      </c>
    </row>
    <row r="3056" spans="1:5" x14ac:dyDescent="0.2">
      <c r="A3056" s="4" t="s">
        <v>8890</v>
      </c>
      <c r="B3056">
        <v>9480822</v>
      </c>
      <c r="C3056">
        <f>COUNTIF(Stat!A$2:A$67, B3056)</f>
        <v>0</v>
      </c>
      <c r="D3056" s="17">
        <v>12</v>
      </c>
      <c r="E3056" t="str">
        <f t="shared" si="47"/>
        <v/>
      </c>
    </row>
    <row r="3057" spans="1:5" x14ac:dyDescent="0.2">
      <c r="A3057" s="4" t="s">
        <v>8892</v>
      </c>
      <c r="B3057">
        <v>9480822</v>
      </c>
      <c r="C3057">
        <f>COUNTIF(Stat!A$2:A$67, B3057)</f>
        <v>0</v>
      </c>
      <c r="D3057" s="17">
        <v>1</v>
      </c>
      <c r="E3057" t="str">
        <f t="shared" si="47"/>
        <v/>
      </c>
    </row>
    <row r="3058" spans="1:5" x14ac:dyDescent="0.2">
      <c r="A3058" s="4" t="s">
        <v>8893</v>
      </c>
      <c r="B3058">
        <v>18043902</v>
      </c>
      <c r="C3058">
        <f>COUNTIF(Stat!A$2:A$67, B3058)</f>
        <v>1</v>
      </c>
      <c r="D3058" s="17">
        <v>1</v>
      </c>
      <c r="E3058" t="str">
        <f t="shared" si="47"/>
        <v>dfjtnlyvcbdc</v>
      </c>
    </row>
    <row r="3059" spans="1:5" x14ac:dyDescent="0.2">
      <c r="A3059" s="4" t="s">
        <v>8895</v>
      </c>
      <c r="B3059">
        <v>18043902</v>
      </c>
      <c r="C3059">
        <f>COUNTIF(Stat!A$2:A$67, B3059)</f>
        <v>1</v>
      </c>
      <c r="D3059" s="17">
        <v>1</v>
      </c>
      <c r="E3059" t="str">
        <f t="shared" si="47"/>
        <v>dfjtnlyvcbmc</v>
      </c>
    </row>
    <row r="3060" spans="1:5" x14ac:dyDescent="0.2">
      <c r="A3060" s="4" t="s">
        <v>8896</v>
      </c>
      <c r="B3060">
        <v>12251082</v>
      </c>
      <c r="C3060">
        <f>COUNTIF(Stat!A$2:A$67, B3060)</f>
        <v>0</v>
      </c>
      <c r="D3060" s="17">
        <v>8</v>
      </c>
      <c r="E3060" t="str">
        <f t="shared" si="47"/>
        <v/>
      </c>
    </row>
    <row r="3061" spans="1:5" x14ac:dyDescent="0.2">
      <c r="A3061" s="4" t="s">
        <v>8898</v>
      </c>
      <c r="B3061" t="s">
        <v>208</v>
      </c>
      <c r="C3061">
        <f>COUNTIF(Stat!A$2:A$67, B3061)</f>
        <v>0</v>
      </c>
      <c r="D3061" s="17">
        <v>9</v>
      </c>
      <c r="E3061" t="str">
        <f t="shared" si="47"/>
        <v/>
      </c>
    </row>
    <row r="3062" spans="1:5" x14ac:dyDescent="0.2">
      <c r="A3062" s="4" t="s">
        <v>8899</v>
      </c>
      <c r="B3062" t="s">
        <v>208</v>
      </c>
      <c r="C3062">
        <f>COUNTIF(Stat!A$2:A$67, B3062)</f>
        <v>0</v>
      </c>
      <c r="D3062" s="17">
        <v>10</v>
      </c>
      <c r="E3062" t="str">
        <f t="shared" si="47"/>
        <v/>
      </c>
    </row>
    <row r="3063" spans="1:5" x14ac:dyDescent="0.2">
      <c r="A3063" s="4" t="s">
        <v>8904</v>
      </c>
      <c r="B3063">
        <v>1344683</v>
      </c>
      <c r="C3063">
        <f>COUNTIF(Stat!A$2:A$67, B3063)</f>
        <v>1</v>
      </c>
      <c r="D3063" s="17">
        <v>8</v>
      </c>
      <c r="E3063" t="str">
        <f t="shared" si="47"/>
        <v>dfwrmcytlbdb</v>
      </c>
    </row>
    <row r="3064" spans="1:5" x14ac:dyDescent="0.2">
      <c r="A3064" s="4" t="s">
        <v>8909</v>
      </c>
      <c r="B3064">
        <v>1344683</v>
      </c>
      <c r="C3064">
        <f>COUNTIF(Stat!A$2:A$67, B3064)</f>
        <v>1</v>
      </c>
      <c r="D3064" s="17">
        <v>8</v>
      </c>
      <c r="E3064" t="str">
        <f t="shared" si="47"/>
        <v>dfwrmcytlbfc</v>
      </c>
    </row>
    <row r="3065" spans="1:5" x14ac:dyDescent="0.2">
      <c r="A3065" s="4" t="s">
        <v>8910</v>
      </c>
      <c r="B3065">
        <v>1344683</v>
      </c>
      <c r="C3065">
        <f>COUNTIF(Stat!A$2:A$67, B3065)</f>
        <v>1</v>
      </c>
      <c r="D3065" s="17">
        <v>8</v>
      </c>
      <c r="E3065" t="str">
        <f t="shared" si="47"/>
        <v>dfwrmcytlbmb</v>
      </c>
    </row>
    <row r="3066" spans="1:5" x14ac:dyDescent="0.2">
      <c r="A3066" s="4" t="s">
        <v>8911</v>
      </c>
      <c r="B3066">
        <v>1344683</v>
      </c>
      <c r="C3066">
        <f>COUNTIF(Stat!A$2:A$67, B3066)</f>
        <v>1</v>
      </c>
      <c r="D3066" s="17">
        <v>8</v>
      </c>
      <c r="E3066" t="str">
        <f t="shared" si="47"/>
        <v>dfwrmcytlbnc</v>
      </c>
    </row>
    <row r="3067" spans="1:5" x14ac:dyDescent="0.2">
      <c r="A3067" s="4" t="s">
        <v>8912</v>
      </c>
      <c r="B3067">
        <v>1344683</v>
      </c>
      <c r="C3067">
        <f>COUNTIF(Stat!A$2:A$67, B3067)</f>
        <v>1</v>
      </c>
      <c r="D3067" s="17">
        <v>9</v>
      </c>
      <c r="E3067" t="str">
        <f t="shared" si="47"/>
        <v>dfwrmcytmbbc</v>
      </c>
    </row>
    <row r="3068" spans="1:5" x14ac:dyDescent="0.2">
      <c r="A3068" s="4" t="s">
        <v>8913</v>
      </c>
      <c r="B3068">
        <v>1344683</v>
      </c>
      <c r="C3068">
        <f>COUNTIF(Stat!A$2:A$67, B3068)</f>
        <v>1</v>
      </c>
      <c r="D3068" s="17">
        <v>9</v>
      </c>
      <c r="E3068" t="str">
        <f t="shared" si="47"/>
        <v>dfwrmcytmbjb</v>
      </c>
    </row>
    <row r="3069" spans="1:5" x14ac:dyDescent="0.2">
      <c r="A3069" s="4" t="s">
        <v>8914</v>
      </c>
      <c r="B3069">
        <v>1344683</v>
      </c>
      <c r="C3069">
        <f>COUNTIF(Stat!A$2:A$67, B3069)</f>
        <v>1</v>
      </c>
      <c r="D3069" s="17">
        <v>9</v>
      </c>
      <c r="E3069" t="str">
        <f t="shared" si="47"/>
        <v>dfwrmcytmbkc</v>
      </c>
    </row>
    <row r="3070" spans="1:5" x14ac:dyDescent="0.2">
      <c r="A3070" s="4" t="s">
        <v>8915</v>
      </c>
      <c r="B3070">
        <v>1344683</v>
      </c>
      <c r="C3070">
        <f>COUNTIF(Stat!A$2:A$67, B3070)</f>
        <v>1</v>
      </c>
      <c r="D3070" s="17">
        <v>9</v>
      </c>
      <c r="E3070" t="str">
        <f t="shared" si="47"/>
        <v>dfwrmcytmbrb</v>
      </c>
    </row>
    <row r="3071" spans="1:5" x14ac:dyDescent="0.2">
      <c r="A3071" s="4" t="s">
        <v>8916</v>
      </c>
      <c r="B3071">
        <v>1344683</v>
      </c>
      <c r="C3071">
        <f>COUNTIF(Stat!A$2:A$67, B3071)</f>
        <v>1</v>
      </c>
      <c r="D3071" s="17">
        <v>10</v>
      </c>
      <c r="E3071" t="str">
        <f t="shared" si="47"/>
        <v>dfwrmcytnbgb</v>
      </c>
    </row>
    <row r="3072" spans="1:5" x14ac:dyDescent="0.2">
      <c r="A3072" s="4" t="s">
        <v>8917</v>
      </c>
      <c r="B3072">
        <v>1344683</v>
      </c>
      <c r="C3072">
        <f>COUNTIF(Stat!A$2:A$67, B3072)</f>
        <v>1</v>
      </c>
      <c r="D3072" s="17">
        <v>10</v>
      </c>
      <c r="E3072" t="str">
        <f t="shared" si="47"/>
        <v>dfwrmcytnbhc</v>
      </c>
    </row>
    <row r="3073" spans="1:5" x14ac:dyDescent="0.2">
      <c r="A3073" s="4" t="s">
        <v>8918</v>
      </c>
      <c r="B3073">
        <v>1344683</v>
      </c>
      <c r="C3073">
        <f>COUNTIF(Stat!A$2:A$67, B3073)</f>
        <v>1</v>
      </c>
      <c r="D3073" s="17">
        <v>10</v>
      </c>
      <c r="E3073" t="str">
        <f t="shared" si="47"/>
        <v>dfwrmcytnbpb</v>
      </c>
    </row>
    <row r="3074" spans="1:5" x14ac:dyDescent="0.2">
      <c r="A3074" s="4" t="s">
        <v>8919</v>
      </c>
      <c r="B3074">
        <v>1344683</v>
      </c>
      <c r="C3074">
        <f>COUNTIF(Stat!A$2:A$67, B3074)</f>
        <v>1</v>
      </c>
      <c r="D3074" s="17">
        <v>10</v>
      </c>
      <c r="E3074" t="str">
        <f t="shared" si="47"/>
        <v>dfwrmcytnbxb</v>
      </c>
    </row>
    <row r="3075" spans="1:5" x14ac:dyDescent="0.2">
      <c r="A3075" s="4" t="s">
        <v>8920</v>
      </c>
      <c r="B3075">
        <v>1344683</v>
      </c>
      <c r="C3075">
        <f>COUNTIF(Stat!A$2:A$67, B3075)</f>
        <v>1</v>
      </c>
      <c r="D3075" s="17">
        <v>11</v>
      </c>
      <c r="E3075" t="str">
        <f t="shared" ref="E3075:E3138" si="48">IF(C3075=1, A3075, "")</f>
        <v>dfwrmcytpbcb</v>
      </c>
    </row>
    <row r="3076" spans="1:5" x14ac:dyDescent="0.2">
      <c r="A3076" s="4" t="s">
        <v>8921</v>
      </c>
      <c r="B3076">
        <v>1344683</v>
      </c>
      <c r="C3076">
        <f>COUNTIF(Stat!A$2:A$67, B3076)</f>
        <v>1</v>
      </c>
      <c r="D3076" s="17">
        <v>11</v>
      </c>
      <c r="E3076" t="str">
        <f t="shared" si="48"/>
        <v>dfwrmcytpbdc</v>
      </c>
    </row>
    <row r="3077" spans="1:5" x14ac:dyDescent="0.2">
      <c r="A3077" s="4" t="s">
        <v>8922</v>
      </c>
      <c r="B3077">
        <v>1344683</v>
      </c>
      <c r="C3077">
        <f>COUNTIF(Stat!A$2:A$67, B3077)</f>
        <v>1</v>
      </c>
      <c r="D3077" s="17">
        <v>11</v>
      </c>
      <c r="E3077" t="str">
        <f t="shared" si="48"/>
        <v>dfwrmcytpblb</v>
      </c>
    </row>
    <row r="3078" spans="1:5" x14ac:dyDescent="0.2">
      <c r="A3078" s="4" t="s">
        <v>8923</v>
      </c>
      <c r="B3078">
        <v>1344683</v>
      </c>
      <c r="C3078">
        <f>COUNTIF(Stat!A$2:A$67, B3078)</f>
        <v>1</v>
      </c>
      <c r="D3078" s="17">
        <v>11</v>
      </c>
      <c r="E3078" t="str">
        <f t="shared" si="48"/>
        <v>dfwrmcytpbmc</v>
      </c>
    </row>
    <row r="3079" spans="1:5" x14ac:dyDescent="0.2">
      <c r="A3079" s="4" t="s">
        <v>8924</v>
      </c>
      <c r="B3079">
        <v>1344683</v>
      </c>
      <c r="C3079">
        <f>COUNTIF(Stat!A$2:A$67, B3079)</f>
        <v>1</v>
      </c>
      <c r="D3079" s="17">
        <v>11</v>
      </c>
      <c r="E3079" t="str">
        <f t="shared" si="48"/>
        <v>dfwrmcytpbtb</v>
      </c>
    </row>
    <row r="3080" spans="1:5" x14ac:dyDescent="0.2">
      <c r="A3080" s="4" t="s">
        <v>8925</v>
      </c>
      <c r="B3080">
        <v>1344683</v>
      </c>
      <c r="C3080">
        <f>COUNTIF(Stat!A$2:A$67, B3080)</f>
        <v>1</v>
      </c>
      <c r="D3080" s="17">
        <v>12</v>
      </c>
      <c r="E3080" t="str">
        <f t="shared" si="48"/>
        <v>dfwrmcytqbbc</v>
      </c>
    </row>
    <row r="3081" spans="1:5" x14ac:dyDescent="0.2">
      <c r="A3081" s="4" t="s">
        <v>8926</v>
      </c>
      <c r="B3081">
        <v>1344683</v>
      </c>
      <c r="C3081">
        <f>COUNTIF(Stat!A$2:A$67, B3081)</f>
        <v>1</v>
      </c>
      <c r="D3081" s="17">
        <v>12</v>
      </c>
      <c r="E3081" t="str">
        <f t="shared" si="48"/>
        <v>dfwrmcytqbkc</v>
      </c>
    </row>
    <row r="3082" spans="1:5" x14ac:dyDescent="0.2">
      <c r="A3082" s="4" t="s">
        <v>8927</v>
      </c>
      <c r="B3082">
        <v>1344683</v>
      </c>
      <c r="C3082">
        <f>COUNTIF(Stat!A$2:A$67, B3082)</f>
        <v>1</v>
      </c>
      <c r="D3082" s="17">
        <v>12</v>
      </c>
      <c r="E3082" t="str">
        <f t="shared" si="48"/>
        <v>dfwrmcytqbrb</v>
      </c>
    </row>
    <row r="3083" spans="1:5" x14ac:dyDescent="0.2">
      <c r="A3083" s="4" t="s">
        <v>8928</v>
      </c>
      <c r="B3083">
        <v>1344683</v>
      </c>
      <c r="C3083">
        <f>COUNTIF(Stat!A$2:A$67, B3083)</f>
        <v>1</v>
      </c>
      <c r="D3083" s="17">
        <v>1</v>
      </c>
      <c r="E3083" t="str">
        <f t="shared" si="48"/>
        <v>dfwrmcyvcbfb</v>
      </c>
    </row>
    <row r="3084" spans="1:5" x14ac:dyDescent="0.2">
      <c r="A3084" s="4" t="s">
        <v>8929</v>
      </c>
      <c r="B3084">
        <v>1344683</v>
      </c>
      <c r="C3084">
        <f>COUNTIF(Stat!A$2:A$67, B3084)</f>
        <v>1</v>
      </c>
      <c r="D3084" s="17">
        <v>1</v>
      </c>
      <c r="E3084" t="str">
        <f t="shared" si="48"/>
        <v>dfwrmcyvcbgc</v>
      </c>
    </row>
    <row r="3085" spans="1:5" x14ac:dyDescent="0.2">
      <c r="A3085" s="4" t="s">
        <v>8930</v>
      </c>
      <c r="B3085">
        <v>1344683</v>
      </c>
      <c r="C3085">
        <f>COUNTIF(Stat!A$2:A$67, B3085)</f>
        <v>1</v>
      </c>
      <c r="D3085" s="17">
        <v>1</v>
      </c>
      <c r="E3085" t="str">
        <f t="shared" si="48"/>
        <v>dfwrmcyvcbnb</v>
      </c>
    </row>
    <row r="3086" spans="1:5" x14ac:dyDescent="0.2">
      <c r="A3086" s="4" t="s">
        <v>8931</v>
      </c>
      <c r="B3086">
        <v>1344683</v>
      </c>
      <c r="C3086">
        <f>COUNTIF(Stat!A$2:A$67, B3086)</f>
        <v>1</v>
      </c>
      <c r="D3086" s="17">
        <v>1</v>
      </c>
      <c r="E3086" t="str">
        <f t="shared" si="48"/>
        <v>dfwrmcyvcbpc</v>
      </c>
    </row>
    <row r="3087" spans="1:5" x14ac:dyDescent="0.2">
      <c r="A3087" s="4" t="s">
        <v>8932</v>
      </c>
      <c r="B3087">
        <v>1344683</v>
      </c>
      <c r="C3087">
        <f>COUNTIF(Stat!A$2:A$67, B3087)</f>
        <v>1</v>
      </c>
      <c r="D3087" s="17">
        <v>1</v>
      </c>
      <c r="E3087" t="str">
        <f t="shared" si="48"/>
        <v>dfwrmcyvcbwb</v>
      </c>
    </row>
    <row r="3088" spans="1:5" x14ac:dyDescent="0.2">
      <c r="A3088" s="4" t="s">
        <v>8933</v>
      </c>
      <c r="B3088">
        <v>952689</v>
      </c>
      <c r="C3088">
        <f>COUNTIF(Stat!A$2:A$67, B3088)</f>
        <v>0</v>
      </c>
      <c r="D3088" s="17">
        <v>8</v>
      </c>
      <c r="E3088" t="str">
        <f t="shared" si="48"/>
        <v/>
      </c>
    </row>
    <row r="3089" spans="1:5" x14ac:dyDescent="0.2">
      <c r="A3089" s="4" t="s">
        <v>8936</v>
      </c>
      <c r="B3089">
        <v>952689</v>
      </c>
      <c r="C3089">
        <f>COUNTIF(Stat!A$2:A$67, B3089)</f>
        <v>0</v>
      </c>
      <c r="D3089" s="17">
        <v>9</v>
      </c>
      <c r="E3089" t="str">
        <f t="shared" si="48"/>
        <v/>
      </c>
    </row>
    <row r="3090" spans="1:5" x14ac:dyDescent="0.2">
      <c r="A3090" s="4" t="s">
        <v>8937</v>
      </c>
      <c r="B3090">
        <v>952689</v>
      </c>
      <c r="C3090">
        <f>COUNTIF(Stat!A$2:A$67, B3090)</f>
        <v>0</v>
      </c>
      <c r="D3090" s="17">
        <v>10</v>
      </c>
      <c r="E3090" t="str">
        <f t="shared" si="48"/>
        <v/>
      </c>
    </row>
    <row r="3091" spans="1:5" x14ac:dyDescent="0.2">
      <c r="A3091" s="4" t="s">
        <v>8938</v>
      </c>
      <c r="B3091">
        <v>952689</v>
      </c>
      <c r="C3091">
        <f>COUNTIF(Stat!A$2:A$67, B3091)</f>
        <v>0</v>
      </c>
      <c r="D3091" s="17">
        <v>11</v>
      </c>
      <c r="E3091" t="str">
        <f t="shared" si="48"/>
        <v/>
      </c>
    </row>
    <row r="3092" spans="1:5" x14ac:dyDescent="0.2">
      <c r="A3092" s="4" t="s">
        <v>8940</v>
      </c>
      <c r="B3092">
        <v>23573374</v>
      </c>
      <c r="C3092">
        <f>COUNTIF(Stat!A$2:A$67, B3092)</f>
        <v>0</v>
      </c>
      <c r="D3092" s="17">
        <v>8</v>
      </c>
      <c r="E3092" t="str">
        <f t="shared" si="48"/>
        <v/>
      </c>
    </row>
    <row r="3093" spans="1:5" x14ac:dyDescent="0.2">
      <c r="A3093" s="4" t="s">
        <v>8943</v>
      </c>
      <c r="B3093" t="s">
        <v>208</v>
      </c>
      <c r="C3093">
        <f>COUNTIF(Stat!A$2:A$67, B3093)</f>
        <v>0</v>
      </c>
      <c r="D3093" s="17">
        <v>9</v>
      </c>
      <c r="E3093" t="str">
        <f t="shared" si="48"/>
        <v/>
      </c>
    </row>
    <row r="3094" spans="1:5" x14ac:dyDescent="0.2">
      <c r="A3094" s="4" t="s">
        <v>8946</v>
      </c>
      <c r="B3094" t="s">
        <v>208</v>
      </c>
      <c r="C3094">
        <f>COUNTIF(Stat!A$2:A$67, B3094)</f>
        <v>0</v>
      </c>
      <c r="D3094" s="17">
        <v>9</v>
      </c>
      <c r="E3094" t="str">
        <f t="shared" si="48"/>
        <v/>
      </c>
    </row>
    <row r="3095" spans="1:5" x14ac:dyDescent="0.2">
      <c r="A3095" s="4" t="s">
        <v>8948</v>
      </c>
      <c r="B3095" t="s">
        <v>208</v>
      </c>
      <c r="C3095">
        <f>COUNTIF(Stat!A$2:A$67, B3095)</f>
        <v>0</v>
      </c>
      <c r="D3095" s="17">
        <v>10</v>
      </c>
      <c r="E3095" t="str">
        <f t="shared" si="48"/>
        <v/>
      </c>
    </row>
    <row r="3096" spans="1:5" x14ac:dyDescent="0.2">
      <c r="A3096" s="4" t="s">
        <v>8949</v>
      </c>
      <c r="B3096" t="s">
        <v>208</v>
      </c>
      <c r="C3096">
        <f>COUNTIF(Stat!A$2:A$67, B3096)</f>
        <v>0</v>
      </c>
      <c r="D3096" s="17">
        <v>10</v>
      </c>
      <c r="E3096" t="str">
        <f t="shared" si="48"/>
        <v/>
      </c>
    </row>
    <row r="3097" spans="1:5" x14ac:dyDescent="0.2">
      <c r="A3097" s="4" t="s">
        <v>8951</v>
      </c>
      <c r="B3097" t="s">
        <v>208</v>
      </c>
      <c r="C3097">
        <f>COUNTIF(Stat!A$2:A$67, B3097)</f>
        <v>0</v>
      </c>
      <c r="D3097" s="17">
        <v>11</v>
      </c>
      <c r="E3097" t="str">
        <f t="shared" si="48"/>
        <v/>
      </c>
    </row>
    <row r="3098" spans="1:5" x14ac:dyDescent="0.2">
      <c r="A3098" s="4" t="s">
        <v>8952</v>
      </c>
      <c r="B3098" t="s">
        <v>208</v>
      </c>
      <c r="C3098">
        <f>COUNTIF(Stat!A$2:A$67, B3098)</f>
        <v>0</v>
      </c>
      <c r="D3098" s="17">
        <v>11</v>
      </c>
      <c r="E3098" t="str">
        <f t="shared" si="48"/>
        <v/>
      </c>
    </row>
    <row r="3099" spans="1:5" x14ac:dyDescent="0.2">
      <c r="A3099" s="4" t="s">
        <v>8953</v>
      </c>
      <c r="B3099" t="s">
        <v>208</v>
      </c>
      <c r="C3099">
        <f>COUNTIF(Stat!A$2:A$67, B3099)</f>
        <v>0</v>
      </c>
      <c r="D3099" s="17">
        <v>1</v>
      </c>
      <c r="E3099" t="str">
        <f t="shared" si="48"/>
        <v/>
      </c>
    </row>
    <row r="3100" spans="1:5" x14ac:dyDescent="0.2">
      <c r="A3100" s="4" t="s">
        <v>8954</v>
      </c>
      <c r="B3100">
        <v>18632532</v>
      </c>
      <c r="C3100">
        <f>COUNTIF(Stat!A$2:A$67, B3100)</f>
        <v>0</v>
      </c>
      <c r="D3100" s="17">
        <v>9</v>
      </c>
      <c r="E3100" t="str">
        <f t="shared" si="48"/>
        <v/>
      </c>
    </row>
    <row r="3101" spans="1:5" x14ac:dyDescent="0.2">
      <c r="A3101" s="4" t="s">
        <v>8959</v>
      </c>
      <c r="B3101">
        <v>18632532</v>
      </c>
      <c r="C3101">
        <f>COUNTIF(Stat!A$2:A$67, B3101)</f>
        <v>0</v>
      </c>
      <c r="D3101" s="17">
        <v>10</v>
      </c>
      <c r="E3101" t="str">
        <f t="shared" si="48"/>
        <v/>
      </c>
    </row>
    <row r="3102" spans="1:5" x14ac:dyDescent="0.2">
      <c r="A3102" s="4" t="s">
        <v>8960</v>
      </c>
      <c r="B3102">
        <v>18632532</v>
      </c>
      <c r="C3102">
        <f>COUNTIF(Stat!A$2:A$67, B3102)</f>
        <v>0</v>
      </c>
      <c r="D3102" s="17">
        <v>10</v>
      </c>
      <c r="E3102" t="str">
        <f t="shared" si="48"/>
        <v/>
      </c>
    </row>
    <row r="3103" spans="1:5" x14ac:dyDescent="0.2">
      <c r="A3103" s="4" t="s">
        <v>8961</v>
      </c>
      <c r="B3103">
        <v>18632532</v>
      </c>
      <c r="C3103">
        <f>COUNTIF(Stat!A$2:A$67, B3103)</f>
        <v>0</v>
      </c>
      <c r="D3103" s="17">
        <v>10</v>
      </c>
      <c r="E3103" t="str">
        <f t="shared" si="48"/>
        <v/>
      </c>
    </row>
    <row r="3104" spans="1:5" x14ac:dyDescent="0.2">
      <c r="A3104" s="4" t="s">
        <v>8962</v>
      </c>
      <c r="B3104">
        <v>18632532</v>
      </c>
      <c r="C3104">
        <f>COUNTIF(Stat!A$2:A$67, B3104)</f>
        <v>0</v>
      </c>
      <c r="D3104" s="17">
        <v>11</v>
      </c>
      <c r="E3104" t="str">
        <f t="shared" si="48"/>
        <v/>
      </c>
    </row>
    <row r="3105" spans="1:5" x14ac:dyDescent="0.2">
      <c r="A3105" s="4" t="s">
        <v>8964</v>
      </c>
      <c r="B3105">
        <v>18632532</v>
      </c>
      <c r="C3105">
        <f>COUNTIF(Stat!A$2:A$67, B3105)</f>
        <v>0</v>
      </c>
      <c r="D3105" s="17">
        <v>12</v>
      </c>
      <c r="E3105" t="str">
        <f t="shared" si="48"/>
        <v/>
      </c>
    </row>
    <row r="3106" spans="1:5" x14ac:dyDescent="0.2">
      <c r="A3106" s="4" t="s">
        <v>8965</v>
      </c>
      <c r="B3106">
        <v>18632532</v>
      </c>
      <c r="C3106">
        <f>COUNTIF(Stat!A$2:A$67, B3106)</f>
        <v>0</v>
      </c>
      <c r="D3106" s="17">
        <v>1</v>
      </c>
      <c r="E3106" t="str">
        <f t="shared" si="48"/>
        <v/>
      </c>
    </row>
    <row r="3107" spans="1:5" x14ac:dyDescent="0.2">
      <c r="A3107" s="4" t="s">
        <v>8966</v>
      </c>
      <c r="B3107">
        <v>18632532</v>
      </c>
      <c r="C3107">
        <f>COUNTIF(Stat!A$2:A$67, B3107)</f>
        <v>0</v>
      </c>
      <c r="D3107" s="17">
        <v>1</v>
      </c>
      <c r="E3107" t="str">
        <f t="shared" si="48"/>
        <v/>
      </c>
    </row>
    <row r="3108" spans="1:5" x14ac:dyDescent="0.2">
      <c r="A3108" s="4" t="s">
        <v>8967</v>
      </c>
      <c r="B3108">
        <v>6783622</v>
      </c>
      <c r="C3108">
        <f>COUNTIF(Stat!A$2:A$67, B3108)</f>
        <v>0</v>
      </c>
      <c r="D3108" s="17">
        <v>9</v>
      </c>
      <c r="E3108" t="str">
        <f t="shared" si="48"/>
        <v/>
      </c>
    </row>
    <row r="3109" spans="1:5" x14ac:dyDescent="0.2">
      <c r="A3109" s="4" t="s">
        <v>8968</v>
      </c>
      <c r="B3109">
        <v>16440832</v>
      </c>
      <c r="C3109">
        <f>COUNTIF(Stat!A$2:A$67, B3109)</f>
        <v>0</v>
      </c>
      <c r="D3109" s="17">
        <v>11</v>
      </c>
      <c r="E3109" t="str">
        <f t="shared" si="48"/>
        <v/>
      </c>
    </row>
    <row r="3110" spans="1:5" x14ac:dyDescent="0.2">
      <c r="A3110" s="4" t="s">
        <v>8973</v>
      </c>
      <c r="B3110">
        <v>16440832</v>
      </c>
      <c r="C3110">
        <f>COUNTIF(Stat!A$2:A$67, B3110)</f>
        <v>0</v>
      </c>
      <c r="D3110" s="17">
        <v>12</v>
      </c>
      <c r="E3110" t="str">
        <f t="shared" si="48"/>
        <v/>
      </c>
    </row>
    <row r="3111" spans="1:5" x14ac:dyDescent="0.2">
      <c r="A3111" s="4" t="s">
        <v>8974</v>
      </c>
      <c r="B3111">
        <v>16440832</v>
      </c>
      <c r="C3111">
        <f>COUNTIF(Stat!A$2:A$67, B3111)</f>
        <v>0</v>
      </c>
      <c r="D3111" s="17">
        <v>1</v>
      </c>
      <c r="E3111" t="str">
        <f t="shared" si="48"/>
        <v/>
      </c>
    </row>
    <row r="3112" spans="1:5" x14ac:dyDescent="0.2">
      <c r="A3112" s="4" t="s">
        <v>8975</v>
      </c>
      <c r="B3112">
        <v>16440832</v>
      </c>
      <c r="C3112">
        <f>COUNTIF(Stat!A$2:A$67, B3112)</f>
        <v>0</v>
      </c>
      <c r="D3112" s="17">
        <v>1</v>
      </c>
      <c r="E3112" t="str">
        <f t="shared" si="48"/>
        <v/>
      </c>
    </row>
    <row r="3113" spans="1:5" x14ac:dyDescent="0.2">
      <c r="A3113" s="4" t="s">
        <v>8976</v>
      </c>
      <c r="B3113">
        <v>16440832</v>
      </c>
      <c r="C3113">
        <f>COUNTIF(Stat!A$2:A$67, B3113)</f>
        <v>0</v>
      </c>
      <c r="D3113" s="17">
        <v>1</v>
      </c>
      <c r="E3113" t="str">
        <f t="shared" si="48"/>
        <v/>
      </c>
    </row>
    <row r="3114" spans="1:5" x14ac:dyDescent="0.2">
      <c r="A3114" s="4" t="s">
        <v>8977</v>
      </c>
      <c r="B3114">
        <v>4816402</v>
      </c>
      <c r="C3114">
        <f>COUNTIF(Stat!A$2:A$67, B3114)</f>
        <v>0</v>
      </c>
      <c r="D3114" s="17">
        <v>8</v>
      </c>
      <c r="E3114" t="str">
        <f t="shared" si="48"/>
        <v/>
      </c>
    </row>
    <row r="3115" spans="1:5" x14ac:dyDescent="0.2">
      <c r="A3115" s="4" t="s">
        <v>8980</v>
      </c>
      <c r="B3115">
        <v>4816402</v>
      </c>
      <c r="C3115">
        <f>COUNTIF(Stat!A$2:A$67, B3115)</f>
        <v>0</v>
      </c>
      <c r="D3115" s="17">
        <v>9</v>
      </c>
      <c r="E3115" t="str">
        <f t="shared" si="48"/>
        <v/>
      </c>
    </row>
    <row r="3116" spans="1:5" x14ac:dyDescent="0.2">
      <c r="A3116" s="4" t="s">
        <v>8981</v>
      </c>
      <c r="B3116">
        <v>4816402</v>
      </c>
      <c r="C3116">
        <f>COUNTIF(Stat!A$2:A$67, B3116)</f>
        <v>0</v>
      </c>
      <c r="D3116" s="17">
        <v>10</v>
      </c>
      <c r="E3116" t="str">
        <f t="shared" si="48"/>
        <v/>
      </c>
    </row>
    <row r="3117" spans="1:5" x14ac:dyDescent="0.2">
      <c r="A3117" s="4" t="s">
        <v>8982</v>
      </c>
      <c r="B3117">
        <v>4816402</v>
      </c>
      <c r="C3117">
        <f>COUNTIF(Stat!A$2:A$67, B3117)</f>
        <v>0</v>
      </c>
      <c r="D3117" s="17">
        <v>11</v>
      </c>
      <c r="E3117" t="str">
        <f t="shared" si="48"/>
        <v/>
      </c>
    </row>
    <row r="3118" spans="1:5" x14ac:dyDescent="0.2">
      <c r="A3118" s="4" t="s">
        <v>8983</v>
      </c>
      <c r="B3118">
        <v>4816402</v>
      </c>
      <c r="C3118">
        <f>COUNTIF(Stat!A$2:A$67, B3118)</f>
        <v>0</v>
      </c>
      <c r="D3118" s="17">
        <v>12</v>
      </c>
      <c r="E3118" t="str">
        <f t="shared" si="48"/>
        <v/>
      </c>
    </row>
    <row r="3119" spans="1:5" x14ac:dyDescent="0.2">
      <c r="A3119" s="4" t="s">
        <v>8984</v>
      </c>
      <c r="B3119">
        <v>4816402</v>
      </c>
      <c r="C3119">
        <f>COUNTIF(Stat!A$2:A$67, B3119)</f>
        <v>0</v>
      </c>
      <c r="D3119" s="17">
        <v>1</v>
      </c>
      <c r="E3119" t="str">
        <f t="shared" si="48"/>
        <v/>
      </c>
    </row>
    <row r="3120" spans="1:5" x14ac:dyDescent="0.2">
      <c r="A3120" s="4" t="s">
        <v>8985</v>
      </c>
      <c r="B3120">
        <v>19548532</v>
      </c>
      <c r="C3120">
        <f>COUNTIF(Stat!A$2:A$67, B3120)</f>
        <v>0</v>
      </c>
      <c r="D3120" s="17">
        <v>8</v>
      </c>
      <c r="E3120" t="str">
        <f t="shared" si="48"/>
        <v/>
      </c>
    </row>
    <row r="3121" spans="1:5" x14ac:dyDescent="0.2">
      <c r="A3121" s="4" t="s">
        <v>8992</v>
      </c>
      <c r="B3121">
        <v>10380362</v>
      </c>
      <c r="C3121">
        <f>COUNTIF(Stat!A$2:A$67, B3121)</f>
        <v>0</v>
      </c>
      <c r="D3121" s="17">
        <v>8</v>
      </c>
      <c r="E3121" t="str">
        <f t="shared" si="48"/>
        <v/>
      </c>
    </row>
    <row r="3122" spans="1:5" x14ac:dyDescent="0.2">
      <c r="A3122" s="4" t="s">
        <v>8996</v>
      </c>
      <c r="B3122">
        <v>10380362</v>
      </c>
      <c r="C3122">
        <f>COUNTIF(Stat!A$2:A$67, B3122)</f>
        <v>0</v>
      </c>
      <c r="D3122" s="17">
        <v>9</v>
      </c>
      <c r="E3122" t="str">
        <f t="shared" si="48"/>
        <v/>
      </c>
    </row>
    <row r="3123" spans="1:5" x14ac:dyDescent="0.2">
      <c r="A3123" s="4" t="s">
        <v>8997</v>
      </c>
      <c r="B3123">
        <v>10380362</v>
      </c>
      <c r="C3123">
        <f>COUNTIF(Stat!A$2:A$67, B3123)</f>
        <v>0</v>
      </c>
      <c r="D3123" s="17">
        <v>10</v>
      </c>
      <c r="E3123" t="str">
        <f t="shared" si="48"/>
        <v/>
      </c>
    </row>
    <row r="3124" spans="1:5" x14ac:dyDescent="0.2">
      <c r="A3124" s="4" t="s">
        <v>8998</v>
      </c>
      <c r="B3124">
        <v>10380362</v>
      </c>
      <c r="C3124">
        <f>COUNTIF(Stat!A$2:A$67, B3124)</f>
        <v>0</v>
      </c>
      <c r="D3124" s="17">
        <v>11</v>
      </c>
      <c r="E3124" t="str">
        <f t="shared" si="48"/>
        <v/>
      </c>
    </row>
    <row r="3125" spans="1:5" x14ac:dyDescent="0.2">
      <c r="A3125" s="4" t="s">
        <v>8999</v>
      </c>
      <c r="B3125">
        <v>10380362</v>
      </c>
      <c r="C3125">
        <f>COUNTIF(Stat!A$2:A$67, B3125)</f>
        <v>0</v>
      </c>
      <c r="D3125" s="17">
        <v>1</v>
      </c>
      <c r="E3125" t="str">
        <f t="shared" si="48"/>
        <v/>
      </c>
    </row>
    <row r="3126" spans="1:5" x14ac:dyDescent="0.2">
      <c r="A3126" s="4" t="s">
        <v>9003</v>
      </c>
      <c r="B3126">
        <v>18632532</v>
      </c>
      <c r="C3126">
        <f>COUNTIF(Stat!A$2:A$67, B3126)</f>
        <v>0</v>
      </c>
      <c r="D3126" s="17">
        <v>8</v>
      </c>
      <c r="E3126" t="str">
        <f t="shared" si="48"/>
        <v/>
      </c>
    </row>
    <row r="3127" spans="1:5" x14ac:dyDescent="0.2">
      <c r="A3127" s="4" t="s">
        <v>9005</v>
      </c>
      <c r="B3127">
        <v>18632532</v>
      </c>
      <c r="C3127">
        <f>COUNTIF(Stat!A$2:A$67, B3127)</f>
        <v>0</v>
      </c>
      <c r="D3127" s="17">
        <v>8</v>
      </c>
      <c r="E3127" t="str">
        <f t="shared" si="48"/>
        <v/>
      </c>
    </row>
    <row r="3128" spans="1:5" x14ac:dyDescent="0.2">
      <c r="A3128" s="4" t="s">
        <v>9007</v>
      </c>
      <c r="B3128">
        <v>18632532</v>
      </c>
      <c r="C3128">
        <f>COUNTIF(Stat!A$2:A$67, B3128)</f>
        <v>0</v>
      </c>
      <c r="D3128" s="17">
        <v>8</v>
      </c>
      <c r="E3128" t="str">
        <f t="shared" si="48"/>
        <v/>
      </c>
    </row>
    <row r="3129" spans="1:5" x14ac:dyDescent="0.2">
      <c r="A3129" s="4" t="s">
        <v>9009</v>
      </c>
      <c r="B3129">
        <v>18632532</v>
      </c>
      <c r="C3129">
        <f>COUNTIF(Stat!A$2:A$67, B3129)</f>
        <v>0</v>
      </c>
      <c r="D3129" s="17">
        <v>9</v>
      </c>
      <c r="E3129" t="str">
        <f t="shared" si="48"/>
        <v/>
      </c>
    </row>
    <row r="3130" spans="1:5" x14ac:dyDescent="0.2">
      <c r="A3130" s="4" t="s">
        <v>9010</v>
      </c>
      <c r="B3130">
        <v>18632532</v>
      </c>
      <c r="C3130">
        <f>COUNTIF(Stat!A$2:A$67, B3130)</f>
        <v>0</v>
      </c>
      <c r="D3130" s="17">
        <v>10</v>
      </c>
      <c r="E3130" t="str">
        <f t="shared" si="48"/>
        <v/>
      </c>
    </row>
    <row r="3131" spans="1:5" x14ac:dyDescent="0.2">
      <c r="A3131" s="4" t="s">
        <v>9012</v>
      </c>
      <c r="B3131">
        <v>18632532</v>
      </c>
      <c r="C3131">
        <f>COUNTIF(Stat!A$2:A$67, B3131)</f>
        <v>0</v>
      </c>
      <c r="D3131" s="17">
        <v>10</v>
      </c>
      <c r="E3131" t="str">
        <f t="shared" si="48"/>
        <v/>
      </c>
    </row>
    <row r="3132" spans="1:5" x14ac:dyDescent="0.2">
      <c r="A3132" s="4" t="s">
        <v>9013</v>
      </c>
      <c r="B3132">
        <v>18632532</v>
      </c>
      <c r="C3132">
        <f>COUNTIF(Stat!A$2:A$67, B3132)</f>
        <v>0</v>
      </c>
      <c r="D3132" s="17">
        <v>10</v>
      </c>
      <c r="E3132" t="str">
        <f t="shared" si="48"/>
        <v/>
      </c>
    </row>
    <row r="3133" spans="1:5" x14ac:dyDescent="0.2">
      <c r="A3133" s="4" t="s">
        <v>9015</v>
      </c>
      <c r="B3133">
        <v>18632532</v>
      </c>
      <c r="C3133">
        <f>COUNTIF(Stat!A$2:A$67, B3133)</f>
        <v>0</v>
      </c>
      <c r="D3133" s="17">
        <v>10</v>
      </c>
      <c r="E3133" t="str">
        <f t="shared" si="48"/>
        <v/>
      </c>
    </row>
    <row r="3134" spans="1:5" x14ac:dyDescent="0.2">
      <c r="A3134" s="4" t="s">
        <v>9016</v>
      </c>
      <c r="B3134">
        <v>18632532</v>
      </c>
      <c r="C3134">
        <f>COUNTIF(Stat!A$2:A$67, B3134)</f>
        <v>0</v>
      </c>
      <c r="D3134" s="17">
        <v>11</v>
      </c>
      <c r="E3134" t="str">
        <f t="shared" si="48"/>
        <v/>
      </c>
    </row>
    <row r="3135" spans="1:5" x14ac:dyDescent="0.2">
      <c r="A3135" s="4" t="s">
        <v>9017</v>
      </c>
      <c r="B3135">
        <v>18632532</v>
      </c>
      <c r="C3135">
        <f>COUNTIF(Stat!A$2:A$67, B3135)</f>
        <v>0</v>
      </c>
      <c r="D3135" s="17">
        <v>12</v>
      </c>
      <c r="E3135" t="str">
        <f t="shared" si="48"/>
        <v/>
      </c>
    </row>
    <row r="3136" spans="1:5" x14ac:dyDescent="0.2">
      <c r="A3136" s="4" t="s">
        <v>9018</v>
      </c>
      <c r="B3136">
        <v>18632532</v>
      </c>
      <c r="C3136">
        <f>COUNTIF(Stat!A$2:A$67, B3136)</f>
        <v>0</v>
      </c>
      <c r="D3136" s="17">
        <v>12</v>
      </c>
      <c r="E3136" t="str">
        <f t="shared" si="48"/>
        <v/>
      </c>
    </row>
    <row r="3137" spans="1:5" x14ac:dyDescent="0.2">
      <c r="A3137" s="4" t="s">
        <v>9020</v>
      </c>
      <c r="B3137">
        <v>18632532</v>
      </c>
      <c r="C3137">
        <f>COUNTIF(Stat!A$2:A$67, B3137)</f>
        <v>0</v>
      </c>
      <c r="D3137" s="17">
        <v>1</v>
      </c>
      <c r="E3137" t="str">
        <f t="shared" si="48"/>
        <v/>
      </c>
    </row>
    <row r="3138" spans="1:5" x14ac:dyDescent="0.2">
      <c r="A3138" s="4" t="s">
        <v>9021</v>
      </c>
      <c r="B3138">
        <v>18632532</v>
      </c>
      <c r="C3138">
        <f>COUNTIF(Stat!A$2:A$67, B3138)</f>
        <v>0</v>
      </c>
      <c r="D3138" s="17">
        <v>1</v>
      </c>
      <c r="E3138" t="str">
        <f t="shared" si="48"/>
        <v/>
      </c>
    </row>
    <row r="3139" spans="1:5" x14ac:dyDescent="0.2">
      <c r="A3139" s="4" t="s">
        <v>9022</v>
      </c>
      <c r="B3139">
        <v>18632532</v>
      </c>
      <c r="C3139">
        <f>COUNTIF(Stat!A$2:A$67, B3139)</f>
        <v>0</v>
      </c>
      <c r="D3139" s="17">
        <v>1</v>
      </c>
      <c r="E3139" t="str">
        <f t="shared" ref="E3139:E3202" si="49">IF(C3139=1, A3139, "")</f>
        <v/>
      </c>
    </row>
    <row r="3140" spans="1:5" x14ac:dyDescent="0.2">
      <c r="A3140" s="4" t="s">
        <v>9023</v>
      </c>
      <c r="B3140">
        <v>18632532</v>
      </c>
      <c r="C3140">
        <f>COUNTIF(Stat!A$2:A$67, B3140)</f>
        <v>0</v>
      </c>
      <c r="D3140" s="17">
        <v>1</v>
      </c>
      <c r="E3140" t="str">
        <f t="shared" si="49"/>
        <v/>
      </c>
    </row>
    <row r="3141" spans="1:5" x14ac:dyDescent="0.2">
      <c r="A3141" s="4" t="s">
        <v>9024</v>
      </c>
      <c r="B3141">
        <v>22252282</v>
      </c>
      <c r="C3141">
        <f>COUNTIF(Stat!A$2:A$67, B3141)</f>
        <v>0</v>
      </c>
      <c r="D3141" s="17">
        <v>10</v>
      </c>
      <c r="E3141" t="str">
        <f t="shared" si="49"/>
        <v/>
      </c>
    </row>
    <row r="3142" spans="1:5" x14ac:dyDescent="0.2">
      <c r="A3142" s="4" t="s">
        <v>9027</v>
      </c>
      <c r="B3142">
        <v>22252282</v>
      </c>
      <c r="C3142">
        <f>COUNTIF(Stat!A$2:A$67, B3142)</f>
        <v>0</v>
      </c>
      <c r="D3142" s="17">
        <v>1</v>
      </c>
      <c r="E3142" t="str">
        <f t="shared" si="49"/>
        <v/>
      </c>
    </row>
    <row r="3143" spans="1:5" x14ac:dyDescent="0.2">
      <c r="A3143" s="4" t="s">
        <v>9032</v>
      </c>
      <c r="B3143">
        <v>5473912</v>
      </c>
      <c r="C3143">
        <f>COUNTIF(Stat!A$2:A$67, B3143)</f>
        <v>0</v>
      </c>
      <c r="D3143" s="17">
        <v>8</v>
      </c>
      <c r="E3143" t="str">
        <f t="shared" si="49"/>
        <v/>
      </c>
    </row>
    <row r="3144" spans="1:5" x14ac:dyDescent="0.2">
      <c r="A3144" s="4" t="s">
        <v>9037</v>
      </c>
      <c r="B3144">
        <v>5473912</v>
      </c>
      <c r="C3144">
        <f>COUNTIF(Stat!A$2:A$67, B3144)</f>
        <v>0</v>
      </c>
      <c r="D3144" s="17">
        <v>9</v>
      </c>
      <c r="E3144" t="str">
        <f t="shared" si="49"/>
        <v/>
      </c>
    </row>
    <row r="3145" spans="1:5" x14ac:dyDescent="0.2">
      <c r="A3145" s="4" t="s">
        <v>9038</v>
      </c>
      <c r="B3145">
        <v>5473912</v>
      </c>
      <c r="C3145">
        <f>COUNTIF(Stat!A$2:A$67, B3145)</f>
        <v>0</v>
      </c>
      <c r="D3145" s="17">
        <v>9</v>
      </c>
      <c r="E3145" t="str">
        <f t="shared" si="49"/>
        <v/>
      </c>
    </row>
    <row r="3146" spans="1:5" x14ac:dyDescent="0.2">
      <c r="A3146" s="4" t="s">
        <v>9039</v>
      </c>
      <c r="B3146">
        <v>5473912</v>
      </c>
      <c r="C3146">
        <f>COUNTIF(Stat!A$2:A$67, B3146)</f>
        <v>0</v>
      </c>
      <c r="D3146" s="17">
        <v>1</v>
      </c>
      <c r="E3146" t="str">
        <f t="shared" si="49"/>
        <v/>
      </c>
    </row>
    <row r="3147" spans="1:5" x14ac:dyDescent="0.2">
      <c r="A3147" s="4" t="s">
        <v>9040</v>
      </c>
      <c r="B3147">
        <v>13267712</v>
      </c>
      <c r="C3147">
        <f>COUNTIF(Stat!A$2:A$67, B3147)</f>
        <v>0</v>
      </c>
      <c r="D3147" s="17">
        <v>9</v>
      </c>
      <c r="E3147" t="str">
        <f t="shared" si="49"/>
        <v/>
      </c>
    </row>
    <row r="3148" spans="1:5" x14ac:dyDescent="0.2">
      <c r="A3148" s="4" t="s">
        <v>9046</v>
      </c>
      <c r="B3148">
        <v>995195</v>
      </c>
      <c r="C3148">
        <f>COUNTIF(Stat!A$2:A$67, B3148)</f>
        <v>0</v>
      </c>
      <c r="D3148" s="17">
        <v>8</v>
      </c>
      <c r="E3148" t="str">
        <f t="shared" si="49"/>
        <v/>
      </c>
    </row>
    <row r="3149" spans="1:5" x14ac:dyDescent="0.2">
      <c r="A3149" s="4" t="s">
        <v>9051</v>
      </c>
      <c r="B3149">
        <v>995195</v>
      </c>
      <c r="C3149">
        <f>COUNTIF(Stat!A$2:A$67, B3149)</f>
        <v>0</v>
      </c>
      <c r="D3149" s="17">
        <v>9</v>
      </c>
      <c r="E3149" t="str">
        <f t="shared" si="49"/>
        <v/>
      </c>
    </row>
    <row r="3150" spans="1:5" x14ac:dyDescent="0.2">
      <c r="A3150" s="4" t="s">
        <v>9053</v>
      </c>
      <c r="B3150">
        <v>23624929</v>
      </c>
      <c r="C3150">
        <f>COUNTIF(Stat!A$2:A$67, B3150)</f>
        <v>0</v>
      </c>
      <c r="D3150" s="17">
        <v>8</v>
      </c>
      <c r="E3150" t="str">
        <f t="shared" si="49"/>
        <v/>
      </c>
    </row>
    <row r="3151" spans="1:5" x14ac:dyDescent="0.2">
      <c r="A3151" s="4" t="s">
        <v>9058</v>
      </c>
      <c r="B3151">
        <v>23624929</v>
      </c>
      <c r="C3151">
        <f>COUNTIF(Stat!A$2:A$67, B3151)</f>
        <v>0</v>
      </c>
      <c r="D3151" s="17">
        <v>9</v>
      </c>
      <c r="E3151" t="str">
        <f t="shared" si="49"/>
        <v/>
      </c>
    </row>
    <row r="3152" spans="1:5" x14ac:dyDescent="0.2">
      <c r="A3152" s="4" t="s">
        <v>9060</v>
      </c>
      <c r="B3152">
        <v>731596</v>
      </c>
      <c r="C3152">
        <f>COUNTIF(Stat!A$2:A$67, B3152)</f>
        <v>0</v>
      </c>
      <c r="D3152" s="17">
        <v>8</v>
      </c>
      <c r="E3152" t="str">
        <f t="shared" si="49"/>
        <v/>
      </c>
    </row>
    <row r="3153" spans="1:5" x14ac:dyDescent="0.2">
      <c r="A3153" s="4" t="s">
        <v>9064</v>
      </c>
      <c r="B3153">
        <v>731596</v>
      </c>
      <c r="C3153">
        <f>COUNTIF(Stat!A$2:A$67, B3153)</f>
        <v>0</v>
      </c>
      <c r="D3153" s="17">
        <v>9</v>
      </c>
      <c r="E3153" t="str">
        <f t="shared" si="49"/>
        <v/>
      </c>
    </row>
    <row r="3154" spans="1:5" x14ac:dyDescent="0.2">
      <c r="A3154" s="4" t="s">
        <v>9067</v>
      </c>
      <c r="B3154">
        <v>731596</v>
      </c>
      <c r="C3154">
        <f>COUNTIF(Stat!A$2:A$67, B3154)</f>
        <v>0</v>
      </c>
      <c r="D3154" s="17">
        <v>10</v>
      </c>
      <c r="E3154" t="str">
        <f t="shared" si="49"/>
        <v/>
      </c>
    </row>
    <row r="3155" spans="1:5" x14ac:dyDescent="0.2">
      <c r="A3155" s="4" t="s">
        <v>9070</v>
      </c>
      <c r="B3155">
        <v>731596</v>
      </c>
      <c r="C3155">
        <f>COUNTIF(Stat!A$2:A$67, B3155)</f>
        <v>0</v>
      </c>
      <c r="D3155" s="17">
        <v>11</v>
      </c>
      <c r="E3155" t="str">
        <f t="shared" si="49"/>
        <v/>
      </c>
    </row>
    <row r="3156" spans="1:5" x14ac:dyDescent="0.2">
      <c r="A3156" s="4" t="s">
        <v>9073</v>
      </c>
      <c r="B3156">
        <v>23875898</v>
      </c>
      <c r="C3156">
        <f>COUNTIF(Stat!A$2:A$67, B3156)</f>
        <v>0</v>
      </c>
      <c r="D3156" s="17">
        <v>12</v>
      </c>
      <c r="E3156" t="str">
        <f t="shared" si="49"/>
        <v/>
      </c>
    </row>
    <row r="3157" spans="1:5" x14ac:dyDescent="0.2">
      <c r="A3157" s="4" t="s">
        <v>9078</v>
      </c>
      <c r="B3157">
        <v>731596</v>
      </c>
      <c r="C3157">
        <f>COUNTIF(Stat!A$2:A$67, B3157)</f>
        <v>0</v>
      </c>
      <c r="D3157" s="17">
        <v>1</v>
      </c>
      <c r="E3157" t="str">
        <f t="shared" si="49"/>
        <v/>
      </c>
    </row>
    <row r="3158" spans="1:5" x14ac:dyDescent="0.2">
      <c r="A3158" s="4" t="s">
        <v>9081</v>
      </c>
      <c r="B3158">
        <v>23548667</v>
      </c>
      <c r="C3158">
        <f>COUNTIF(Stat!A$2:A$67, B3158)</f>
        <v>0</v>
      </c>
      <c r="D3158" s="17">
        <v>8</v>
      </c>
      <c r="E3158" t="str">
        <f t="shared" si="49"/>
        <v/>
      </c>
    </row>
    <row r="3159" spans="1:5" x14ac:dyDescent="0.2">
      <c r="A3159" s="4" t="s">
        <v>9088</v>
      </c>
      <c r="B3159">
        <v>981790</v>
      </c>
      <c r="C3159">
        <f>COUNTIF(Stat!A$2:A$67, B3159)</f>
        <v>0</v>
      </c>
      <c r="D3159" s="17">
        <v>8</v>
      </c>
      <c r="E3159" t="str">
        <f t="shared" si="49"/>
        <v/>
      </c>
    </row>
    <row r="3160" spans="1:5" x14ac:dyDescent="0.2">
      <c r="A3160" s="4" t="s">
        <v>9091</v>
      </c>
      <c r="B3160">
        <v>981790</v>
      </c>
      <c r="C3160">
        <f>COUNTIF(Stat!A$2:A$67, B3160)</f>
        <v>0</v>
      </c>
      <c r="D3160" s="17">
        <v>9</v>
      </c>
      <c r="E3160" t="str">
        <f t="shared" si="49"/>
        <v/>
      </c>
    </row>
    <row r="3161" spans="1:5" x14ac:dyDescent="0.2">
      <c r="A3161" s="4" t="s">
        <v>9093</v>
      </c>
      <c r="B3161">
        <v>981790</v>
      </c>
      <c r="C3161">
        <f>COUNTIF(Stat!A$2:A$67, B3161)</f>
        <v>0</v>
      </c>
      <c r="D3161" s="17">
        <v>10</v>
      </c>
      <c r="E3161" t="str">
        <f t="shared" si="49"/>
        <v/>
      </c>
    </row>
    <row r="3162" spans="1:5" x14ac:dyDescent="0.2">
      <c r="A3162" s="4" t="s">
        <v>9095</v>
      </c>
      <c r="B3162">
        <v>981790</v>
      </c>
      <c r="C3162">
        <f>COUNTIF(Stat!A$2:A$67, B3162)</f>
        <v>0</v>
      </c>
      <c r="D3162" s="17">
        <v>11</v>
      </c>
      <c r="E3162" t="str">
        <f t="shared" si="49"/>
        <v/>
      </c>
    </row>
    <row r="3163" spans="1:5" x14ac:dyDescent="0.2">
      <c r="A3163" s="4" t="s">
        <v>9096</v>
      </c>
      <c r="B3163">
        <v>981790</v>
      </c>
      <c r="C3163">
        <f>COUNTIF(Stat!A$2:A$67, B3163)</f>
        <v>0</v>
      </c>
      <c r="D3163" s="17">
        <v>12</v>
      </c>
      <c r="E3163" t="str">
        <f t="shared" si="49"/>
        <v/>
      </c>
    </row>
    <row r="3164" spans="1:5" x14ac:dyDescent="0.2">
      <c r="A3164" s="4" t="s">
        <v>9097</v>
      </c>
      <c r="B3164">
        <v>981790</v>
      </c>
      <c r="C3164">
        <f>COUNTIF(Stat!A$2:A$67, B3164)</f>
        <v>0</v>
      </c>
      <c r="D3164" s="17">
        <v>1</v>
      </c>
      <c r="E3164" t="str">
        <f t="shared" si="49"/>
        <v/>
      </c>
    </row>
    <row r="3165" spans="1:5" x14ac:dyDescent="0.2">
      <c r="A3165" s="4" t="s">
        <v>9099</v>
      </c>
      <c r="B3165">
        <v>674828</v>
      </c>
      <c r="C3165">
        <f>COUNTIF(Stat!A$2:A$67, B3165)</f>
        <v>1</v>
      </c>
      <c r="D3165" s="17">
        <v>8</v>
      </c>
      <c r="E3165" t="str">
        <f t="shared" si="49"/>
        <v>dsnpzjytlbjc</v>
      </c>
    </row>
    <row r="3166" spans="1:5" x14ac:dyDescent="0.2">
      <c r="A3166" s="4" t="s">
        <v>9103</v>
      </c>
      <c r="B3166">
        <v>120810</v>
      </c>
      <c r="C3166">
        <f>COUNTIF(Stat!A$2:A$67, B3166)</f>
        <v>0</v>
      </c>
      <c r="D3166" s="17">
        <v>8</v>
      </c>
      <c r="E3166" t="str">
        <f t="shared" si="49"/>
        <v/>
      </c>
    </row>
    <row r="3167" spans="1:5" x14ac:dyDescent="0.2">
      <c r="A3167" s="4" t="s">
        <v>9105</v>
      </c>
      <c r="B3167">
        <v>674828</v>
      </c>
      <c r="C3167">
        <f>COUNTIF(Stat!A$2:A$67, B3167)</f>
        <v>1</v>
      </c>
      <c r="D3167" s="17">
        <v>9</v>
      </c>
      <c r="E3167" t="str">
        <f t="shared" si="49"/>
        <v>dsnpzjytmbfc</v>
      </c>
    </row>
    <row r="3168" spans="1:5" x14ac:dyDescent="0.2">
      <c r="A3168" s="4" t="s">
        <v>9106</v>
      </c>
      <c r="B3168">
        <v>674828</v>
      </c>
      <c r="C3168">
        <f>COUNTIF(Stat!A$2:A$67, B3168)</f>
        <v>1</v>
      </c>
      <c r="D3168" s="17">
        <v>9</v>
      </c>
      <c r="E3168" t="str">
        <f t="shared" si="49"/>
        <v>dsnpzjytmbmb</v>
      </c>
    </row>
    <row r="3169" spans="1:5" x14ac:dyDescent="0.2">
      <c r="A3169" s="4" t="s">
        <v>9107</v>
      </c>
      <c r="B3169">
        <v>674828</v>
      </c>
      <c r="C3169">
        <f>COUNTIF(Stat!A$2:A$67, B3169)</f>
        <v>1</v>
      </c>
      <c r="D3169" s="17">
        <v>10</v>
      </c>
      <c r="E3169" t="str">
        <f t="shared" si="49"/>
        <v>dsnpzjytnbcc</v>
      </c>
    </row>
    <row r="3170" spans="1:5" x14ac:dyDescent="0.2">
      <c r="A3170" s="4" t="s">
        <v>9108</v>
      </c>
      <c r="B3170">
        <v>674828</v>
      </c>
      <c r="C3170">
        <f>COUNTIF(Stat!A$2:A$67, B3170)</f>
        <v>1</v>
      </c>
      <c r="D3170" s="17">
        <v>10</v>
      </c>
      <c r="E3170" t="str">
        <f t="shared" si="49"/>
        <v>dsnpzjytnbkb</v>
      </c>
    </row>
    <row r="3171" spans="1:5" x14ac:dyDescent="0.2">
      <c r="A3171" s="4" t="s">
        <v>9109</v>
      </c>
      <c r="B3171">
        <v>674828</v>
      </c>
      <c r="C3171">
        <f>COUNTIF(Stat!A$2:A$67, B3171)</f>
        <v>1</v>
      </c>
      <c r="D3171" s="17">
        <v>11</v>
      </c>
      <c r="E3171" t="str">
        <f t="shared" si="49"/>
        <v>dsnpzjytpbgb</v>
      </c>
    </row>
    <row r="3172" spans="1:5" x14ac:dyDescent="0.2">
      <c r="A3172" s="4" t="s">
        <v>9110</v>
      </c>
      <c r="B3172">
        <v>674828</v>
      </c>
      <c r="C3172">
        <f>COUNTIF(Stat!A$2:A$67, B3172)</f>
        <v>1</v>
      </c>
      <c r="D3172" s="17">
        <v>12</v>
      </c>
      <c r="E3172" t="str">
        <f t="shared" si="49"/>
        <v>dsnpzjytqbvb</v>
      </c>
    </row>
    <row r="3173" spans="1:5" x14ac:dyDescent="0.2">
      <c r="A3173" s="4" t="s">
        <v>9111</v>
      </c>
      <c r="B3173">
        <v>674828</v>
      </c>
      <c r="C3173">
        <f>COUNTIF(Stat!A$2:A$67, B3173)</f>
        <v>1</v>
      </c>
      <c r="D3173" s="17">
        <v>1</v>
      </c>
      <c r="E3173" t="str">
        <f t="shared" si="49"/>
        <v>dsnpzjyvcbkc</v>
      </c>
    </row>
    <row r="3174" spans="1:5" x14ac:dyDescent="0.2">
      <c r="A3174" s="4" t="s">
        <v>9112</v>
      </c>
      <c r="B3174">
        <v>674828</v>
      </c>
      <c r="C3174">
        <f>COUNTIF(Stat!A$2:A$67, B3174)</f>
        <v>1</v>
      </c>
      <c r="D3174" s="17">
        <v>1</v>
      </c>
      <c r="E3174" t="str">
        <f t="shared" si="49"/>
        <v>dsnpzjyvcbrb</v>
      </c>
    </row>
    <row r="3175" spans="1:5" x14ac:dyDescent="0.2">
      <c r="A3175" s="4" t="s">
        <v>9113</v>
      </c>
      <c r="B3175">
        <v>882044</v>
      </c>
      <c r="C3175">
        <f>COUNTIF(Stat!A$2:A$67, B3175)</f>
        <v>0</v>
      </c>
      <c r="D3175" s="17">
        <v>9</v>
      </c>
      <c r="E3175" t="str">
        <f t="shared" si="49"/>
        <v/>
      </c>
    </row>
    <row r="3176" spans="1:5" x14ac:dyDescent="0.2">
      <c r="A3176" s="4" t="s">
        <v>9116</v>
      </c>
      <c r="B3176">
        <v>882044</v>
      </c>
      <c r="C3176">
        <f>COUNTIF(Stat!A$2:A$67, B3176)</f>
        <v>0</v>
      </c>
      <c r="D3176" s="17">
        <v>9</v>
      </c>
      <c r="E3176" t="str">
        <f t="shared" si="49"/>
        <v/>
      </c>
    </row>
    <row r="3177" spans="1:5" x14ac:dyDescent="0.2">
      <c r="A3177" s="4" t="s">
        <v>9117</v>
      </c>
      <c r="B3177">
        <v>882044</v>
      </c>
      <c r="C3177">
        <f>COUNTIF(Stat!A$2:A$67, B3177)</f>
        <v>0</v>
      </c>
      <c r="D3177" s="17">
        <v>9</v>
      </c>
      <c r="E3177" t="str">
        <f t="shared" si="49"/>
        <v/>
      </c>
    </row>
    <row r="3178" spans="1:5" x14ac:dyDescent="0.2">
      <c r="A3178" s="4" t="s">
        <v>9118</v>
      </c>
      <c r="B3178">
        <v>882044</v>
      </c>
      <c r="C3178">
        <f>COUNTIF(Stat!A$2:A$67, B3178)</f>
        <v>0</v>
      </c>
      <c r="D3178" s="17">
        <v>10</v>
      </c>
      <c r="E3178" t="str">
        <f t="shared" si="49"/>
        <v/>
      </c>
    </row>
    <row r="3179" spans="1:5" x14ac:dyDescent="0.2">
      <c r="A3179" s="4" t="s">
        <v>9119</v>
      </c>
      <c r="B3179">
        <v>882044</v>
      </c>
      <c r="C3179">
        <f>COUNTIF(Stat!A$2:A$67, B3179)</f>
        <v>0</v>
      </c>
      <c r="D3179" s="17">
        <v>10</v>
      </c>
      <c r="E3179" t="str">
        <f t="shared" si="49"/>
        <v/>
      </c>
    </row>
    <row r="3180" spans="1:5" x14ac:dyDescent="0.2">
      <c r="A3180" s="4" t="s">
        <v>9120</v>
      </c>
      <c r="B3180">
        <v>882044</v>
      </c>
      <c r="C3180">
        <f>COUNTIF(Stat!A$2:A$67, B3180)</f>
        <v>0</v>
      </c>
      <c r="D3180" s="17">
        <v>10</v>
      </c>
      <c r="E3180" t="str">
        <f t="shared" si="49"/>
        <v/>
      </c>
    </row>
    <row r="3181" spans="1:5" x14ac:dyDescent="0.2">
      <c r="A3181" s="4" t="s">
        <v>9121</v>
      </c>
      <c r="B3181">
        <v>882044</v>
      </c>
      <c r="C3181">
        <f>COUNTIF(Stat!A$2:A$67, B3181)</f>
        <v>0</v>
      </c>
      <c r="D3181" s="17">
        <v>10</v>
      </c>
      <c r="E3181" t="str">
        <f t="shared" si="49"/>
        <v/>
      </c>
    </row>
    <row r="3182" spans="1:5" x14ac:dyDescent="0.2">
      <c r="A3182" s="4" t="s">
        <v>9122</v>
      </c>
      <c r="B3182">
        <v>882044</v>
      </c>
      <c r="C3182">
        <f>COUNTIF(Stat!A$2:A$67, B3182)</f>
        <v>0</v>
      </c>
      <c r="D3182" s="17">
        <v>11</v>
      </c>
      <c r="E3182" t="str">
        <f t="shared" si="49"/>
        <v/>
      </c>
    </row>
    <row r="3183" spans="1:5" x14ac:dyDescent="0.2">
      <c r="A3183" s="4" t="s">
        <v>9123</v>
      </c>
      <c r="B3183">
        <v>882044</v>
      </c>
      <c r="C3183">
        <f>COUNTIF(Stat!A$2:A$67, B3183)</f>
        <v>0</v>
      </c>
      <c r="D3183" s="17">
        <v>11</v>
      </c>
      <c r="E3183" t="str">
        <f t="shared" si="49"/>
        <v/>
      </c>
    </row>
    <row r="3184" spans="1:5" x14ac:dyDescent="0.2">
      <c r="A3184" s="4" t="s">
        <v>9124</v>
      </c>
      <c r="B3184">
        <v>882044</v>
      </c>
      <c r="C3184">
        <f>COUNTIF(Stat!A$2:A$67, B3184)</f>
        <v>0</v>
      </c>
      <c r="D3184" s="17">
        <v>11</v>
      </c>
      <c r="E3184" t="str">
        <f t="shared" si="49"/>
        <v/>
      </c>
    </row>
    <row r="3185" spans="1:5" x14ac:dyDescent="0.2">
      <c r="A3185" s="4" t="s">
        <v>9125</v>
      </c>
      <c r="B3185">
        <v>882044</v>
      </c>
      <c r="C3185">
        <f>COUNTIF(Stat!A$2:A$67, B3185)</f>
        <v>0</v>
      </c>
      <c r="D3185" s="17">
        <v>11</v>
      </c>
      <c r="E3185" t="str">
        <f t="shared" si="49"/>
        <v/>
      </c>
    </row>
    <row r="3186" spans="1:5" x14ac:dyDescent="0.2">
      <c r="A3186" s="4" t="s">
        <v>9126</v>
      </c>
      <c r="B3186">
        <v>882044</v>
      </c>
      <c r="C3186">
        <f>COUNTIF(Stat!A$2:A$67, B3186)</f>
        <v>0</v>
      </c>
      <c r="D3186" s="17">
        <v>12</v>
      </c>
      <c r="E3186" t="str">
        <f t="shared" si="49"/>
        <v/>
      </c>
    </row>
    <row r="3187" spans="1:5" x14ac:dyDescent="0.2">
      <c r="A3187" s="4" t="s">
        <v>9127</v>
      </c>
      <c r="B3187">
        <v>882044</v>
      </c>
      <c r="C3187">
        <f>COUNTIF(Stat!A$2:A$67, B3187)</f>
        <v>0</v>
      </c>
      <c r="D3187" s="17">
        <v>12</v>
      </c>
      <c r="E3187" t="str">
        <f t="shared" si="49"/>
        <v/>
      </c>
    </row>
    <row r="3188" spans="1:5" x14ac:dyDescent="0.2">
      <c r="A3188" s="4" t="s">
        <v>9128</v>
      </c>
      <c r="B3188">
        <v>7435612</v>
      </c>
      <c r="C3188">
        <f>COUNTIF(Stat!A$2:A$67, B3188)</f>
        <v>0</v>
      </c>
      <c r="D3188" s="17">
        <v>8</v>
      </c>
      <c r="E3188" t="str">
        <f t="shared" si="49"/>
        <v/>
      </c>
    </row>
    <row r="3189" spans="1:5" x14ac:dyDescent="0.2">
      <c r="A3189" s="4" t="s">
        <v>9132</v>
      </c>
      <c r="B3189">
        <v>7435612</v>
      </c>
      <c r="C3189">
        <f>COUNTIF(Stat!A$2:A$67, B3189)</f>
        <v>0</v>
      </c>
      <c r="D3189" s="17">
        <v>8</v>
      </c>
      <c r="E3189" t="str">
        <f t="shared" si="49"/>
        <v/>
      </c>
    </row>
    <row r="3190" spans="1:5" x14ac:dyDescent="0.2">
      <c r="A3190" s="4" t="s">
        <v>9133</v>
      </c>
      <c r="B3190">
        <v>7435612</v>
      </c>
      <c r="C3190">
        <f>COUNTIF(Stat!A$2:A$67, B3190)</f>
        <v>0</v>
      </c>
      <c r="D3190" s="17">
        <v>10</v>
      </c>
      <c r="E3190" t="str">
        <f t="shared" si="49"/>
        <v/>
      </c>
    </row>
    <row r="3191" spans="1:5" x14ac:dyDescent="0.2">
      <c r="A3191" s="4" t="s">
        <v>9134</v>
      </c>
      <c r="B3191">
        <v>7435612</v>
      </c>
      <c r="C3191">
        <f>COUNTIF(Stat!A$2:A$67, B3191)</f>
        <v>0</v>
      </c>
      <c r="D3191" s="17">
        <v>10</v>
      </c>
      <c r="E3191" t="str">
        <f t="shared" si="49"/>
        <v/>
      </c>
    </row>
    <row r="3192" spans="1:5" x14ac:dyDescent="0.2">
      <c r="A3192" s="4" t="s">
        <v>9135</v>
      </c>
      <c r="B3192">
        <v>7435612</v>
      </c>
      <c r="C3192">
        <f>COUNTIF(Stat!A$2:A$67, B3192)</f>
        <v>0</v>
      </c>
      <c r="D3192" s="17">
        <v>11</v>
      </c>
      <c r="E3192" t="str">
        <f t="shared" si="49"/>
        <v/>
      </c>
    </row>
    <row r="3193" spans="1:5" x14ac:dyDescent="0.2">
      <c r="A3193" s="4" t="s">
        <v>9136</v>
      </c>
      <c r="B3193">
        <v>7435612</v>
      </c>
      <c r="C3193">
        <f>COUNTIF(Stat!A$2:A$67, B3193)</f>
        <v>0</v>
      </c>
      <c r="D3193" s="17">
        <v>1</v>
      </c>
      <c r="E3193" t="str">
        <f t="shared" si="49"/>
        <v/>
      </c>
    </row>
    <row r="3194" spans="1:5" x14ac:dyDescent="0.2">
      <c r="A3194" s="4" t="s">
        <v>9137</v>
      </c>
      <c r="B3194">
        <v>7435612</v>
      </c>
      <c r="C3194">
        <f>COUNTIF(Stat!A$2:A$67, B3194)</f>
        <v>0</v>
      </c>
      <c r="D3194" s="17">
        <v>1</v>
      </c>
      <c r="E3194" t="str">
        <f t="shared" si="49"/>
        <v/>
      </c>
    </row>
    <row r="3195" spans="1:5" x14ac:dyDescent="0.2">
      <c r="A3195" s="4" t="s">
        <v>9138</v>
      </c>
      <c r="B3195">
        <v>7435612</v>
      </c>
      <c r="C3195">
        <f>COUNTIF(Stat!A$2:A$67, B3195)</f>
        <v>0</v>
      </c>
      <c r="D3195" s="17">
        <v>1</v>
      </c>
      <c r="E3195" t="str">
        <f t="shared" si="49"/>
        <v/>
      </c>
    </row>
    <row r="3196" spans="1:5" x14ac:dyDescent="0.2">
      <c r="A3196" s="4" t="s">
        <v>9139</v>
      </c>
      <c r="B3196">
        <v>23691216</v>
      </c>
      <c r="C3196">
        <f>COUNTIF(Stat!A$2:A$67, B3196)</f>
        <v>0</v>
      </c>
      <c r="D3196" s="17">
        <v>8</v>
      </c>
      <c r="E3196" t="str">
        <f t="shared" si="49"/>
        <v/>
      </c>
    </row>
    <row r="3197" spans="1:5" x14ac:dyDescent="0.2">
      <c r="A3197" s="4" t="s">
        <v>9141</v>
      </c>
      <c r="B3197">
        <v>23691216</v>
      </c>
      <c r="C3197">
        <f>COUNTIF(Stat!A$2:A$67, B3197)</f>
        <v>0</v>
      </c>
      <c r="D3197" s="17">
        <v>9</v>
      </c>
      <c r="E3197" t="str">
        <f t="shared" si="49"/>
        <v/>
      </c>
    </row>
    <row r="3198" spans="1:5" x14ac:dyDescent="0.2">
      <c r="A3198" s="4" t="s">
        <v>9142</v>
      </c>
      <c r="B3198">
        <v>23691216</v>
      </c>
      <c r="C3198">
        <f>COUNTIF(Stat!A$2:A$67, B3198)</f>
        <v>0</v>
      </c>
      <c r="D3198" s="17">
        <v>10</v>
      </c>
      <c r="E3198" t="str">
        <f t="shared" si="49"/>
        <v/>
      </c>
    </row>
    <row r="3199" spans="1:5" x14ac:dyDescent="0.2">
      <c r="A3199" s="4" t="s">
        <v>9143</v>
      </c>
      <c r="B3199">
        <v>23691216</v>
      </c>
      <c r="C3199">
        <f>COUNTIF(Stat!A$2:A$67, B3199)</f>
        <v>0</v>
      </c>
      <c r="D3199" s="17">
        <v>1</v>
      </c>
      <c r="E3199" t="str">
        <f t="shared" si="49"/>
        <v/>
      </c>
    </row>
    <row r="3200" spans="1:5" x14ac:dyDescent="0.2">
      <c r="A3200" s="4" t="s">
        <v>9144</v>
      </c>
      <c r="B3200">
        <v>23279162</v>
      </c>
      <c r="C3200">
        <f>COUNTIF(Stat!A$2:A$67, B3200)</f>
        <v>1</v>
      </c>
      <c r="D3200" s="17">
        <v>8</v>
      </c>
      <c r="E3200" t="str">
        <f t="shared" si="49"/>
        <v>dvkkhlytlbbc</v>
      </c>
    </row>
    <row r="3201" spans="1:5" x14ac:dyDescent="0.2">
      <c r="A3201" s="4" t="s">
        <v>9149</v>
      </c>
      <c r="B3201">
        <v>23279162</v>
      </c>
      <c r="C3201">
        <f>COUNTIF(Stat!A$2:A$67, B3201)</f>
        <v>1</v>
      </c>
      <c r="D3201" s="17">
        <v>9</v>
      </c>
      <c r="E3201" t="str">
        <f t="shared" si="49"/>
        <v>dvkkhlytmbwb</v>
      </c>
    </row>
    <row r="3202" spans="1:5" x14ac:dyDescent="0.2">
      <c r="A3202" s="4" t="s">
        <v>9151</v>
      </c>
      <c r="B3202">
        <v>23279162</v>
      </c>
      <c r="C3202">
        <f>COUNTIF(Stat!A$2:A$67, B3202)</f>
        <v>1</v>
      </c>
      <c r="D3202" s="17">
        <v>11</v>
      </c>
      <c r="E3202" t="str">
        <f t="shared" si="49"/>
        <v>dvkkhlytpbzb</v>
      </c>
    </row>
    <row r="3203" spans="1:5" x14ac:dyDescent="0.2">
      <c r="A3203" s="4" t="s">
        <v>9152</v>
      </c>
      <c r="B3203">
        <v>7249992</v>
      </c>
      <c r="C3203">
        <f>COUNTIF(Stat!A$2:A$67, B3203)</f>
        <v>0</v>
      </c>
      <c r="D3203" s="17">
        <v>8</v>
      </c>
      <c r="E3203" t="str">
        <f t="shared" ref="E3203:E3266" si="50">IF(C3203=1, A3203, "")</f>
        <v/>
      </c>
    </row>
    <row r="3204" spans="1:5" x14ac:dyDescent="0.2">
      <c r="A3204" s="4" t="s">
        <v>9156</v>
      </c>
      <c r="B3204">
        <v>7249992</v>
      </c>
      <c r="C3204">
        <f>COUNTIF(Stat!A$2:A$67, B3204)</f>
        <v>0</v>
      </c>
      <c r="D3204" s="17">
        <v>10</v>
      </c>
      <c r="E3204" t="str">
        <f t="shared" si="50"/>
        <v/>
      </c>
    </row>
    <row r="3205" spans="1:5" x14ac:dyDescent="0.2">
      <c r="A3205" s="4" t="s">
        <v>9159</v>
      </c>
      <c r="B3205">
        <v>858565</v>
      </c>
      <c r="C3205">
        <f>COUNTIF(Stat!A$2:A$67, B3205)</f>
        <v>0</v>
      </c>
      <c r="D3205" s="17">
        <v>8</v>
      </c>
      <c r="E3205" t="str">
        <f t="shared" si="50"/>
        <v/>
      </c>
    </row>
    <row r="3206" spans="1:5" x14ac:dyDescent="0.2">
      <c r="A3206" s="4" t="s">
        <v>9161</v>
      </c>
      <c r="B3206">
        <v>858565</v>
      </c>
      <c r="C3206">
        <f>COUNTIF(Stat!A$2:A$67, B3206)</f>
        <v>0</v>
      </c>
      <c r="D3206" s="17">
        <v>9</v>
      </c>
      <c r="E3206" t="str">
        <f t="shared" si="50"/>
        <v/>
      </c>
    </row>
    <row r="3207" spans="1:5" x14ac:dyDescent="0.2">
      <c r="A3207" s="4" t="s">
        <v>9162</v>
      </c>
      <c r="B3207">
        <v>858565</v>
      </c>
      <c r="C3207">
        <f>COUNTIF(Stat!A$2:A$67, B3207)</f>
        <v>0</v>
      </c>
      <c r="D3207" s="17">
        <v>10</v>
      </c>
      <c r="E3207" t="str">
        <f t="shared" si="50"/>
        <v/>
      </c>
    </row>
    <row r="3208" spans="1:5" x14ac:dyDescent="0.2">
      <c r="A3208" s="4" t="s">
        <v>9164</v>
      </c>
      <c r="B3208">
        <v>858565</v>
      </c>
      <c r="C3208">
        <f>COUNTIF(Stat!A$2:A$67, B3208)</f>
        <v>0</v>
      </c>
      <c r="D3208" s="17">
        <v>11</v>
      </c>
      <c r="E3208" t="str">
        <f t="shared" si="50"/>
        <v/>
      </c>
    </row>
    <row r="3209" spans="1:5" x14ac:dyDescent="0.2">
      <c r="A3209" s="4" t="s">
        <v>9166</v>
      </c>
      <c r="B3209">
        <v>858565</v>
      </c>
      <c r="C3209">
        <f>COUNTIF(Stat!A$2:A$67, B3209)</f>
        <v>0</v>
      </c>
      <c r="D3209" s="17">
        <v>1</v>
      </c>
      <c r="E3209" t="str">
        <f t="shared" si="50"/>
        <v/>
      </c>
    </row>
    <row r="3210" spans="1:5" x14ac:dyDescent="0.2">
      <c r="A3210" s="4" t="s">
        <v>9168</v>
      </c>
      <c r="B3210">
        <v>10091662</v>
      </c>
      <c r="C3210">
        <f>COUNTIF(Stat!A$2:A$67, B3210)</f>
        <v>0</v>
      </c>
      <c r="D3210" s="17">
        <v>9</v>
      </c>
      <c r="E3210" t="str">
        <f t="shared" si="50"/>
        <v/>
      </c>
    </row>
    <row r="3211" spans="1:5" x14ac:dyDescent="0.2">
      <c r="A3211" s="4" t="s">
        <v>9171</v>
      </c>
      <c r="B3211">
        <v>10091662</v>
      </c>
      <c r="C3211">
        <f>COUNTIF(Stat!A$2:A$67, B3211)</f>
        <v>0</v>
      </c>
      <c r="D3211" s="17">
        <v>10</v>
      </c>
      <c r="E3211" t="str">
        <f t="shared" si="50"/>
        <v/>
      </c>
    </row>
    <row r="3212" spans="1:5" x14ac:dyDescent="0.2">
      <c r="A3212" s="4" t="s">
        <v>9172</v>
      </c>
      <c r="B3212">
        <v>10091662</v>
      </c>
      <c r="C3212">
        <f>COUNTIF(Stat!A$2:A$67, B3212)</f>
        <v>0</v>
      </c>
      <c r="D3212" s="17">
        <v>1</v>
      </c>
      <c r="E3212" t="str">
        <f t="shared" si="50"/>
        <v/>
      </c>
    </row>
    <row r="3213" spans="1:5" x14ac:dyDescent="0.2">
      <c r="A3213" s="4" t="s">
        <v>9173</v>
      </c>
      <c r="B3213">
        <v>18067952</v>
      </c>
      <c r="C3213">
        <f>COUNTIF(Stat!A$2:A$67, B3213)</f>
        <v>0</v>
      </c>
      <c r="D3213" s="17">
        <v>8</v>
      </c>
      <c r="E3213" t="str">
        <f t="shared" si="50"/>
        <v/>
      </c>
    </row>
    <row r="3214" spans="1:5" x14ac:dyDescent="0.2">
      <c r="A3214" s="4" t="s">
        <v>9178</v>
      </c>
      <c r="B3214">
        <v>18067952</v>
      </c>
      <c r="C3214">
        <f>COUNTIF(Stat!A$2:A$67, B3214)</f>
        <v>0</v>
      </c>
      <c r="D3214" s="17">
        <v>8</v>
      </c>
      <c r="E3214" t="str">
        <f t="shared" si="50"/>
        <v/>
      </c>
    </row>
    <row r="3215" spans="1:5" x14ac:dyDescent="0.2">
      <c r="A3215" s="4" t="s">
        <v>9179</v>
      </c>
      <c r="B3215">
        <v>18067952</v>
      </c>
      <c r="C3215">
        <f>COUNTIF(Stat!A$2:A$67, B3215)</f>
        <v>0</v>
      </c>
      <c r="D3215" s="17">
        <v>8</v>
      </c>
      <c r="E3215" t="str">
        <f t="shared" si="50"/>
        <v/>
      </c>
    </row>
    <row r="3216" spans="1:5" x14ac:dyDescent="0.2">
      <c r="A3216" s="4" t="s">
        <v>9180</v>
      </c>
      <c r="B3216">
        <v>18067952</v>
      </c>
      <c r="C3216">
        <f>COUNTIF(Stat!A$2:A$67, B3216)</f>
        <v>0</v>
      </c>
      <c r="D3216" s="17">
        <v>8</v>
      </c>
      <c r="E3216" t="str">
        <f t="shared" si="50"/>
        <v/>
      </c>
    </row>
    <row r="3217" spans="1:5" x14ac:dyDescent="0.2">
      <c r="A3217" s="4" t="s">
        <v>9181</v>
      </c>
      <c r="B3217">
        <v>18067952</v>
      </c>
      <c r="C3217">
        <f>COUNTIF(Stat!A$2:A$67, B3217)</f>
        <v>0</v>
      </c>
      <c r="D3217" s="17">
        <v>9</v>
      </c>
      <c r="E3217" t="str">
        <f t="shared" si="50"/>
        <v/>
      </c>
    </row>
    <row r="3218" spans="1:5" x14ac:dyDescent="0.2">
      <c r="A3218" s="4" t="s">
        <v>9182</v>
      </c>
      <c r="B3218">
        <v>18067952</v>
      </c>
      <c r="C3218">
        <f>COUNTIF(Stat!A$2:A$67, B3218)</f>
        <v>0</v>
      </c>
      <c r="D3218" s="17">
        <v>9</v>
      </c>
      <c r="E3218" t="str">
        <f t="shared" si="50"/>
        <v/>
      </c>
    </row>
    <row r="3219" spans="1:5" x14ac:dyDescent="0.2">
      <c r="A3219" s="4" t="s">
        <v>9183</v>
      </c>
      <c r="B3219">
        <v>18067952</v>
      </c>
      <c r="C3219">
        <f>COUNTIF(Stat!A$2:A$67, B3219)</f>
        <v>0</v>
      </c>
      <c r="D3219" s="17">
        <v>9</v>
      </c>
      <c r="E3219" t="str">
        <f t="shared" si="50"/>
        <v/>
      </c>
    </row>
    <row r="3220" spans="1:5" x14ac:dyDescent="0.2">
      <c r="A3220" s="4" t="s">
        <v>9184</v>
      </c>
      <c r="B3220">
        <v>18067952</v>
      </c>
      <c r="C3220">
        <f>COUNTIF(Stat!A$2:A$67, B3220)</f>
        <v>0</v>
      </c>
      <c r="D3220" s="17">
        <v>10</v>
      </c>
      <c r="E3220" t="str">
        <f t="shared" si="50"/>
        <v/>
      </c>
    </row>
    <row r="3221" spans="1:5" x14ac:dyDescent="0.2">
      <c r="A3221" s="4" t="s">
        <v>9185</v>
      </c>
      <c r="B3221">
        <v>18067952</v>
      </c>
      <c r="C3221">
        <f>COUNTIF(Stat!A$2:A$67, B3221)</f>
        <v>0</v>
      </c>
      <c r="D3221" s="17">
        <v>10</v>
      </c>
      <c r="E3221" t="str">
        <f t="shared" si="50"/>
        <v/>
      </c>
    </row>
    <row r="3222" spans="1:5" x14ac:dyDescent="0.2">
      <c r="A3222" s="4" t="s">
        <v>9186</v>
      </c>
      <c r="B3222">
        <v>18067952</v>
      </c>
      <c r="C3222">
        <f>COUNTIF(Stat!A$2:A$67, B3222)</f>
        <v>0</v>
      </c>
      <c r="D3222" s="17">
        <v>10</v>
      </c>
      <c r="E3222" t="str">
        <f t="shared" si="50"/>
        <v/>
      </c>
    </row>
    <row r="3223" spans="1:5" x14ac:dyDescent="0.2">
      <c r="A3223" s="4" t="s">
        <v>9187</v>
      </c>
      <c r="B3223">
        <v>18067952</v>
      </c>
      <c r="C3223">
        <f>COUNTIF(Stat!A$2:A$67, B3223)</f>
        <v>0</v>
      </c>
      <c r="D3223" s="17">
        <v>10</v>
      </c>
      <c r="E3223" t="str">
        <f t="shared" si="50"/>
        <v/>
      </c>
    </row>
    <row r="3224" spans="1:5" x14ac:dyDescent="0.2">
      <c r="A3224" s="4" t="s">
        <v>9188</v>
      </c>
      <c r="B3224">
        <v>18067952</v>
      </c>
      <c r="C3224">
        <f>COUNTIF(Stat!A$2:A$67, B3224)</f>
        <v>0</v>
      </c>
      <c r="D3224" s="17">
        <v>10</v>
      </c>
      <c r="E3224" t="str">
        <f t="shared" si="50"/>
        <v/>
      </c>
    </row>
    <row r="3225" spans="1:5" x14ac:dyDescent="0.2">
      <c r="A3225" s="4" t="s">
        <v>9189</v>
      </c>
      <c r="B3225">
        <v>18067952</v>
      </c>
      <c r="C3225">
        <f>COUNTIF(Stat!A$2:A$67, B3225)</f>
        <v>0</v>
      </c>
      <c r="D3225" s="17">
        <v>11</v>
      </c>
      <c r="E3225" t="str">
        <f t="shared" si="50"/>
        <v/>
      </c>
    </row>
    <row r="3226" spans="1:5" x14ac:dyDescent="0.2">
      <c r="A3226" s="4" t="s">
        <v>9190</v>
      </c>
      <c r="B3226">
        <v>22862182</v>
      </c>
      <c r="C3226">
        <f>COUNTIF(Stat!A$2:A$67, B3226)</f>
        <v>0</v>
      </c>
      <c r="D3226" s="17">
        <v>8</v>
      </c>
      <c r="E3226" t="str">
        <f t="shared" si="50"/>
        <v/>
      </c>
    </row>
    <row r="3227" spans="1:5" x14ac:dyDescent="0.2">
      <c r="A3227" s="4" t="s">
        <v>9193</v>
      </c>
      <c r="B3227">
        <v>22862182</v>
      </c>
      <c r="C3227">
        <f>COUNTIF(Stat!A$2:A$67, B3227)</f>
        <v>0</v>
      </c>
      <c r="D3227" s="17">
        <v>9</v>
      </c>
      <c r="E3227" t="str">
        <f t="shared" si="50"/>
        <v/>
      </c>
    </row>
    <row r="3228" spans="1:5" x14ac:dyDescent="0.2">
      <c r="A3228" s="4" t="s">
        <v>9194</v>
      </c>
      <c r="B3228">
        <v>22862182</v>
      </c>
      <c r="C3228">
        <f>COUNTIF(Stat!A$2:A$67, B3228)</f>
        <v>0</v>
      </c>
      <c r="D3228" s="17">
        <v>10</v>
      </c>
      <c r="E3228" t="str">
        <f t="shared" si="50"/>
        <v/>
      </c>
    </row>
    <row r="3229" spans="1:5" x14ac:dyDescent="0.2">
      <c r="A3229" s="4" t="s">
        <v>9195</v>
      </c>
      <c r="B3229">
        <v>22862182</v>
      </c>
      <c r="C3229">
        <f>COUNTIF(Stat!A$2:A$67, B3229)</f>
        <v>0</v>
      </c>
      <c r="D3229" s="17">
        <v>11</v>
      </c>
      <c r="E3229" t="str">
        <f t="shared" si="50"/>
        <v/>
      </c>
    </row>
    <row r="3230" spans="1:5" x14ac:dyDescent="0.2">
      <c r="A3230" s="4" t="s">
        <v>9196</v>
      </c>
      <c r="B3230">
        <v>22862182</v>
      </c>
      <c r="C3230">
        <f>COUNTIF(Stat!A$2:A$67, B3230)</f>
        <v>0</v>
      </c>
      <c r="D3230" s="17">
        <v>12</v>
      </c>
      <c r="E3230" t="str">
        <f t="shared" si="50"/>
        <v/>
      </c>
    </row>
    <row r="3231" spans="1:5" x14ac:dyDescent="0.2">
      <c r="A3231" s="4" t="s">
        <v>9197</v>
      </c>
      <c r="B3231">
        <v>22862182</v>
      </c>
      <c r="C3231">
        <f>COUNTIF(Stat!A$2:A$67, B3231)</f>
        <v>0</v>
      </c>
      <c r="D3231" s="17">
        <v>1</v>
      </c>
      <c r="E3231" t="str">
        <f t="shared" si="50"/>
        <v/>
      </c>
    </row>
    <row r="3232" spans="1:5" x14ac:dyDescent="0.2">
      <c r="A3232" s="4" t="s">
        <v>9200</v>
      </c>
      <c r="B3232">
        <v>6783622</v>
      </c>
      <c r="C3232">
        <f>COUNTIF(Stat!A$2:A$67, B3232)</f>
        <v>0</v>
      </c>
      <c r="D3232" s="17">
        <v>1</v>
      </c>
      <c r="E3232" t="str">
        <f t="shared" si="50"/>
        <v/>
      </c>
    </row>
    <row r="3233" spans="1:5" x14ac:dyDescent="0.2">
      <c r="A3233" s="4" t="s">
        <v>9202</v>
      </c>
      <c r="B3233">
        <v>6783622</v>
      </c>
      <c r="C3233">
        <f>COUNTIF(Stat!A$2:A$67, B3233)</f>
        <v>0</v>
      </c>
      <c r="D3233" s="17">
        <v>1</v>
      </c>
      <c r="E3233" t="str">
        <f t="shared" si="50"/>
        <v/>
      </c>
    </row>
    <row r="3234" spans="1:5" x14ac:dyDescent="0.2">
      <c r="A3234" s="4" t="s">
        <v>9203</v>
      </c>
      <c r="B3234">
        <v>6783622</v>
      </c>
      <c r="C3234">
        <f>COUNTIF(Stat!A$2:A$67, B3234)</f>
        <v>0</v>
      </c>
      <c r="D3234" s="17">
        <v>1</v>
      </c>
      <c r="E3234" t="str">
        <f t="shared" si="50"/>
        <v/>
      </c>
    </row>
    <row r="3235" spans="1:5" x14ac:dyDescent="0.2">
      <c r="A3235" s="4" t="s">
        <v>9204</v>
      </c>
      <c r="B3235">
        <v>1423688</v>
      </c>
      <c r="C3235">
        <f>COUNTIF(Stat!A$2:A$67, B3235)</f>
        <v>0</v>
      </c>
      <c r="D3235" s="17">
        <v>8</v>
      </c>
      <c r="E3235" t="str">
        <f t="shared" si="50"/>
        <v/>
      </c>
    </row>
    <row r="3236" spans="1:5" x14ac:dyDescent="0.2">
      <c r="A3236" s="4" t="s">
        <v>9206</v>
      </c>
      <c r="B3236">
        <v>1423688</v>
      </c>
      <c r="C3236">
        <f>COUNTIF(Stat!A$2:A$67, B3236)</f>
        <v>0</v>
      </c>
      <c r="D3236" s="17">
        <v>8</v>
      </c>
      <c r="E3236" t="str">
        <f t="shared" si="50"/>
        <v/>
      </c>
    </row>
    <row r="3237" spans="1:5" x14ac:dyDescent="0.2">
      <c r="A3237" s="4" t="s">
        <v>9207</v>
      </c>
      <c r="B3237">
        <v>1423688</v>
      </c>
      <c r="C3237">
        <f>COUNTIF(Stat!A$2:A$67, B3237)</f>
        <v>0</v>
      </c>
      <c r="D3237" s="17">
        <v>9</v>
      </c>
      <c r="E3237" t="str">
        <f t="shared" si="50"/>
        <v/>
      </c>
    </row>
    <row r="3238" spans="1:5" x14ac:dyDescent="0.2">
      <c r="A3238" s="4" t="s">
        <v>9209</v>
      </c>
      <c r="B3238">
        <v>1423688</v>
      </c>
      <c r="C3238">
        <f>COUNTIF(Stat!A$2:A$67, B3238)</f>
        <v>0</v>
      </c>
      <c r="D3238" s="17">
        <v>9</v>
      </c>
      <c r="E3238" t="str">
        <f t="shared" si="50"/>
        <v/>
      </c>
    </row>
    <row r="3239" spans="1:5" x14ac:dyDescent="0.2">
      <c r="A3239" s="4" t="s">
        <v>9210</v>
      </c>
      <c r="B3239">
        <v>1423688</v>
      </c>
      <c r="C3239">
        <f>COUNTIF(Stat!A$2:A$67, B3239)</f>
        <v>0</v>
      </c>
      <c r="D3239" s="17">
        <v>9</v>
      </c>
      <c r="E3239" t="str">
        <f t="shared" si="50"/>
        <v/>
      </c>
    </row>
    <row r="3240" spans="1:5" x14ac:dyDescent="0.2">
      <c r="A3240" s="4" t="s">
        <v>9211</v>
      </c>
      <c r="B3240">
        <v>1423688</v>
      </c>
      <c r="C3240">
        <f>COUNTIF(Stat!A$2:A$67, B3240)</f>
        <v>0</v>
      </c>
      <c r="D3240" s="17">
        <v>9</v>
      </c>
      <c r="E3240" t="str">
        <f t="shared" si="50"/>
        <v/>
      </c>
    </row>
    <row r="3241" spans="1:5" x14ac:dyDescent="0.2">
      <c r="A3241" s="4" t="s">
        <v>9212</v>
      </c>
      <c r="B3241">
        <v>1423688</v>
      </c>
      <c r="C3241">
        <f>COUNTIF(Stat!A$2:A$67, B3241)</f>
        <v>0</v>
      </c>
      <c r="D3241" s="17">
        <v>10</v>
      </c>
      <c r="E3241" t="str">
        <f t="shared" si="50"/>
        <v/>
      </c>
    </row>
    <row r="3242" spans="1:5" x14ac:dyDescent="0.2">
      <c r="A3242" s="4" t="s">
        <v>9213</v>
      </c>
      <c r="B3242">
        <v>1423688</v>
      </c>
      <c r="C3242">
        <f>COUNTIF(Stat!A$2:A$67, B3242)</f>
        <v>0</v>
      </c>
      <c r="D3242" s="17">
        <v>11</v>
      </c>
      <c r="E3242" t="str">
        <f t="shared" si="50"/>
        <v/>
      </c>
    </row>
    <row r="3243" spans="1:5" x14ac:dyDescent="0.2">
      <c r="A3243" s="4" t="s">
        <v>9214</v>
      </c>
      <c r="B3243">
        <v>1423688</v>
      </c>
      <c r="C3243">
        <f>COUNTIF(Stat!A$2:A$67, B3243)</f>
        <v>0</v>
      </c>
      <c r="D3243" s="17">
        <v>11</v>
      </c>
      <c r="E3243" t="str">
        <f t="shared" si="50"/>
        <v/>
      </c>
    </row>
    <row r="3244" spans="1:5" x14ac:dyDescent="0.2">
      <c r="A3244" s="4" t="s">
        <v>9215</v>
      </c>
      <c r="B3244">
        <v>1423688</v>
      </c>
      <c r="C3244">
        <f>COUNTIF(Stat!A$2:A$67, B3244)</f>
        <v>0</v>
      </c>
      <c r="D3244" s="17">
        <v>11</v>
      </c>
      <c r="E3244" t="str">
        <f t="shared" si="50"/>
        <v/>
      </c>
    </row>
    <row r="3245" spans="1:5" x14ac:dyDescent="0.2">
      <c r="A3245" s="4" t="s">
        <v>9216</v>
      </c>
      <c r="B3245">
        <v>1423688</v>
      </c>
      <c r="C3245">
        <f>COUNTIF(Stat!A$2:A$67, B3245)</f>
        <v>0</v>
      </c>
      <c r="D3245" s="17">
        <v>11</v>
      </c>
      <c r="E3245" t="str">
        <f t="shared" si="50"/>
        <v/>
      </c>
    </row>
    <row r="3246" spans="1:5" x14ac:dyDescent="0.2">
      <c r="A3246" s="4" t="s">
        <v>9217</v>
      </c>
      <c r="B3246">
        <v>1423688</v>
      </c>
      <c r="C3246">
        <f>COUNTIF(Stat!A$2:A$67, B3246)</f>
        <v>0</v>
      </c>
      <c r="D3246" s="17">
        <v>12</v>
      </c>
      <c r="E3246" t="str">
        <f t="shared" si="50"/>
        <v/>
      </c>
    </row>
    <row r="3247" spans="1:5" x14ac:dyDescent="0.2">
      <c r="A3247" s="4" t="s">
        <v>9218</v>
      </c>
      <c r="B3247">
        <v>1423688</v>
      </c>
      <c r="C3247">
        <f>COUNTIF(Stat!A$2:A$67, B3247)</f>
        <v>0</v>
      </c>
      <c r="D3247" s="17">
        <v>1</v>
      </c>
      <c r="E3247" t="str">
        <f t="shared" si="50"/>
        <v/>
      </c>
    </row>
    <row r="3248" spans="1:5" x14ac:dyDescent="0.2">
      <c r="A3248" s="4" t="s">
        <v>9219</v>
      </c>
      <c r="B3248">
        <v>1423688</v>
      </c>
      <c r="C3248">
        <f>COUNTIF(Stat!A$2:A$67, B3248)</f>
        <v>0</v>
      </c>
      <c r="D3248" s="17">
        <v>1</v>
      </c>
      <c r="E3248" t="str">
        <f t="shared" si="50"/>
        <v/>
      </c>
    </row>
    <row r="3249" spans="1:5" x14ac:dyDescent="0.2">
      <c r="A3249" s="4" t="s">
        <v>9220</v>
      </c>
      <c r="B3249">
        <v>1043807</v>
      </c>
      <c r="C3249">
        <f>COUNTIF(Stat!A$2:A$67, B3249)</f>
        <v>1</v>
      </c>
      <c r="D3249" s="17">
        <v>8</v>
      </c>
      <c r="E3249" t="str">
        <f t="shared" si="50"/>
        <v>dzgbkhytlbcb</v>
      </c>
    </row>
    <row r="3250" spans="1:5" x14ac:dyDescent="0.2">
      <c r="A3250" s="4" t="s">
        <v>9223</v>
      </c>
      <c r="B3250">
        <v>1043807</v>
      </c>
      <c r="C3250">
        <f>COUNTIF(Stat!A$2:A$67, B3250)</f>
        <v>1</v>
      </c>
      <c r="D3250" s="17">
        <v>8</v>
      </c>
      <c r="E3250" t="str">
        <f t="shared" si="50"/>
        <v>dzgbkhytlbdc</v>
      </c>
    </row>
    <row r="3251" spans="1:5" x14ac:dyDescent="0.2">
      <c r="A3251" s="4" t="s">
        <v>9224</v>
      </c>
      <c r="B3251">
        <v>1043807</v>
      </c>
      <c r="C3251">
        <f>COUNTIF(Stat!A$2:A$67, B3251)</f>
        <v>1</v>
      </c>
      <c r="D3251" s="17">
        <v>8</v>
      </c>
      <c r="E3251" t="str">
        <f t="shared" si="50"/>
        <v>dzgbkhytlbmc</v>
      </c>
    </row>
    <row r="3252" spans="1:5" x14ac:dyDescent="0.2">
      <c r="A3252" s="4" t="s">
        <v>9225</v>
      </c>
      <c r="B3252">
        <v>1043807</v>
      </c>
      <c r="C3252">
        <f>COUNTIF(Stat!A$2:A$67, B3252)</f>
        <v>1</v>
      </c>
      <c r="D3252" s="17">
        <v>8</v>
      </c>
      <c r="E3252" t="str">
        <f t="shared" si="50"/>
        <v>dzgbkhytlbtb</v>
      </c>
    </row>
    <row r="3253" spans="1:5" x14ac:dyDescent="0.2">
      <c r="A3253" s="4" t="s">
        <v>9226</v>
      </c>
      <c r="B3253">
        <v>1043807</v>
      </c>
      <c r="C3253">
        <f>COUNTIF(Stat!A$2:A$67, B3253)</f>
        <v>1</v>
      </c>
      <c r="D3253" s="17">
        <v>9</v>
      </c>
      <c r="E3253" t="str">
        <f t="shared" si="50"/>
        <v>dzgbkhytmbhb</v>
      </c>
    </row>
    <row r="3254" spans="1:5" x14ac:dyDescent="0.2">
      <c r="A3254" s="4" t="s">
        <v>9228</v>
      </c>
      <c r="B3254">
        <v>1043807</v>
      </c>
      <c r="C3254">
        <f>COUNTIF(Stat!A$2:A$67, B3254)</f>
        <v>1</v>
      </c>
      <c r="D3254" s="17">
        <v>9</v>
      </c>
      <c r="E3254" t="str">
        <f t="shared" si="50"/>
        <v>dzgbkhytmbjc</v>
      </c>
    </row>
    <row r="3255" spans="1:5" x14ac:dyDescent="0.2">
      <c r="A3255" s="4" t="s">
        <v>9229</v>
      </c>
      <c r="B3255">
        <v>1043807</v>
      </c>
      <c r="C3255">
        <f>COUNTIF(Stat!A$2:A$67, B3255)</f>
        <v>1</v>
      </c>
      <c r="D3255" s="17">
        <v>9</v>
      </c>
      <c r="E3255" t="str">
        <f t="shared" si="50"/>
        <v>dzgbkhytmbqb</v>
      </c>
    </row>
    <row r="3256" spans="1:5" x14ac:dyDescent="0.2">
      <c r="A3256" s="4" t="s">
        <v>9230</v>
      </c>
      <c r="B3256">
        <v>1043807</v>
      </c>
      <c r="C3256">
        <f>COUNTIF(Stat!A$2:A$67, B3256)</f>
        <v>1</v>
      </c>
      <c r="D3256" s="17">
        <v>9</v>
      </c>
      <c r="E3256" t="str">
        <f t="shared" si="50"/>
        <v>dzgbkhytmbzb</v>
      </c>
    </row>
    <row r="3257" spans="1:5" x14ac:dyDescent="0.2">
      <c r="A3257" s="4" t="s">
        <v>9231</v>
      </c>
      <c r="B3257">
        <v>1043807</v>
      </c>
      <c r="C3257">
        <f>COUNTIF(Stat!A$2:A$67, B3257)</f>
        <v>1</v>
      </c>
      <c r="D3257" s="17">
        <v>10</v>
      </c>
      <c r="E3257" t="str">
        <f t="shared" si="50"/>
        <v>dzgbkhytnbfb</v>
      </c>
    </row>
    <row r="3258" spans="1:5" x14ac:dyDescent="0.2">
      <c r="A3258" s="4" t="s">
        <v>9232</v>
      </c>
      <c r="B3258">
        <v>1043807</v>
      </c>
      <c r="C3258">
        <f>COUNTIF(Stat!A$2:A$67, B3258)</f>
        <v>1</v>
      </c>
      <c r="D3258" s="17">
        <v>10</v>
      </c>
      <c r="E3258" t="str">
        <f t="shared" si="50"/>
        <v>dzgbkhytnbnb</v>
      </c>
    </row>
    <row r="3259" spans="1:5" x14ac:dyDescent="0.2">
      <c r="A3259" s="4" t="s">
        <v>9233</v>
      </c>
      <c r="B3259">
        <v>1043807</v>
      </c>
      <c r="C3259">
        <f>COUNTIF(Stat!A$2:A$67, B3259)</f>
        <v>1</v>
      </c>
      <c r="D3259" s="17">
        <v>10</v>
      </c>
      <c r="E3259" t="str">
        <f t="shared" si="50"/>
        <v>dzgbkhytnbpc</v>
      </c>
    </row>
    <row r="3260" spans="1:5" x14ac:dyDescent="0.2">
      <c r="A3260" s="4" t="s">
        <v>9234</v>
      </c>
      <c r="B3260">
        <v>1043807</v>
      </c>
      <c r="C3260">
        <f>COUNTIF(Stat!A$2:A$67, B3260)</f>
        <v>1</v>
      </c>
      <c r="D3260" s="17">
        <v>10</v>
      </c>
      <c r="E3260" t="str">
        <f t="shared" si="50"/>
        <v>dzgbkhytnbwb</v>
      </c>
    </row>
    <row r="3261" spans="1:5" x14ac:dyDescent="0.2">
      <c r="A3261" s="4" t="s">
        <v>9235</v>
      </c>
      <c r="B3261">
        <v>1043807</v>
      </c>
      <c r="C3261">
        <f>COUNTIF(Stat!A$2:A$67, B3261)</f>
        <v>1</v>
      </c>
      <c r="D3261" s="17">
        <v>11</v>
      </c>
      <c r="E3261" t="str">
        <f t="shared" si="50"/>
        <v>dzgbkhytpbcc</v>
      </c>
    </row>
    <row r="3262" spans="1:5" x14ac:dyDescent="0.2">
      <c r="A3262" s="4" t="s">
        <v>9236</v>
      </c>
      <c r="B3262">
        <v>1043807</v>
      </c>
      <c r="C3262">
        <f>COUNTIF(Stat!A$2:A$67, B3262)</f>
        <v>1</v>
      </c>
      <c r="D3262" s="17">
        <v>11</v>
      </c>
      <c r="E3262" t="str">
        <f t="shared" si="50"/>
        <v>dzgbkhytpbkb</v>
      </c>
    </row>
    <row r="3263" spans="1:5" x14ac:dyDescent="0.2">
      <c r="A3263" s="4" t="s">
        <v>9237</v>
      </c>
      <c r="B3263">
        <v>1043807</v>
      </c>
      <c r="C3263">
        <f>COUNTIF(Stat!A$2:A$67, B3263)</f>
        <v>1</v>
      </c>
      <c r="D3263" s="17">
        <v>11</v>
      </c>
      <c r="E3263" t="str">
        <f t="shared" si="50"/>
        <v>dzgbkhytpblc</v>
      </c>
    </row>
    <row r="3264" spans="1:5" x14ac:dyDescent="0.2">
      <c r="A3264" s="4" t="s">
        <v>9238</v>
      </c>
      <c r="B3264">
        <v>1043807</v>
      </c>
      <c r="C3264">
        <f>COUNTIF(Stat!A$2:A$67, B3264)</f>
        <v>1</v>
      </c>
      <c r="D3264" s="17">
        <v>12</v>
      </c>
      <c r="E3264" t="str">
        <f t="shared" si="50"/>
        <v>dzgbkhytqbjc</v>
      </c>
    </row>
    <row r="3265" spans="1:5" x14ac:dyDescent="0.2">
      <c r="A3265" s="4" t="s">
        <v>9240</v>
      </c>
      <c r="B3265">
        <v>1043807</v>
      </c>
      <c r="C3265">
        <f>COUNTIF(Stat!A$2:A$67, B3265)</f>
        <v>1</v>
      </c>
      <c r="D3265" s="17">
        <v>12</v>
      </c>
      <c r="E3265" t="str">
        <f t="shared" si="50"/>
        <v>dzgbkhytqbqb</v>
      </c>
    </row>
    <row r="3266" spans="1:5" x14ac:dyDescent="0.2">
      <c r="A3266" s="4" t="s">
        <v>9241</v>
      </c>
      <c r="B3266">
        <v>1043807</v>
      </c>
      <c r="C3266">
        <f>COUNTIF(Stat!A$2:A$67, B3266)</f>
        <v>1</v>
      </c>
      <c r="D3266" s="17">
        <v>12</v>
      </c>
      <c r="E3266" t="str">
        <f t="shared" si="50"/>
        <v>dzgbkhytqbzb</v>
      </c>
    </row>
    <row r="3267" spans="1:5" x14ac:dyDescent="0.2">
      <c r="A3267" s="4" t="s">
        <v>9242</v>
      </c>
      <c r="B3267">
        <v>1043807</v>
      </c>
      <c r="C3267">
        <f>COUNTIF(Stat!A$2:A$67, B3267)</f>
        <v>1</v>
      </c>
      <c r="D3267" s="17">
        <v>1</v>
      </c>
      <c r="E3267" t="str">
        <f t="shared" ref="E3267:E3330" si="51">IF(C3267=1, A3267, "")</f>
        <v>dzgbkhyvcbdb</v>
      </c>
    </row>
    <row r="3268" spans="1:5" x14ac:dyDescent="0.2">
      <c r="A3268" s="4" t="s">
        <v>9244</v>
      </c>
      <c r="B3268">
        <v>1043807</v>
      </c>
      <c r="C3268">
        <f>COUNTIF(Stat!A$2:A$67, B3268)</f>
        <v>1</v>
      </c>
      <c r="D3268" s="17">
        <v>1</v>
      </c>
      <c r="E3268" t="str">
        <f t="shared" si="51"/>
        <v>dzgbkhyvcbmb</v>
      </c>
    </row>
    <row r="3269" spans="1:5" x14ac:dyDescent="0.2">
      <c r="A3269" s="4" t="s">
        <v>9245</v>
      </c>
      <c r="B3269">
        <v>1043807</v>
      </c>
      <c r="C3269">
        <f>COUNTIF(Stat!A$2:A$67, B3269)</f>
        <v>1</v>
      </c>
      <c r="D3269" s="17">
        <v>1</v>
      </c>
      <c r="E3269" t="str">
        <f t="shared" si="51"/>
        <v>dzgbkhyvcbnc</v>
      </c>
    </row>
    <row r="3270" spans="1:5" x14ac:dyDescent="0.2">
      <c r="A3270" s="4" t="s">
        <v>9246</v>
      </c>
      <c r="B3270">
        <v>1043807</v>
      </c>
      <c r="C3270">
        <f>COUNTIF(Stat!A$2:A$67, B3270)</f>
        <v>1</v>
      </c>
      <c r="D3270" s="17">
        <v>1</v>
      </c>
      <c r="E3270" t="str">
        <f t="shared" si="51"/>
        <v>dzgbkhyvcbvb</v>
      </c>
    </row>
    <row r="3271" spans="1:5" x14ac:dyDescent="0.2">
      <c r="A3271" s="4" t="s">
        <v>9247</v>
      </c>
      <c r="B3271" t="s">
        <v>208</v>
      </c>
      <c r="C3271">
        <f>COUNTIF(Stat!A$2:A$67, B3271)</f>
        <v>0</v>
      </c>
      <c r="D3271" s="17">
        <v>11</v>
      </c>
      <c r="E3271" t="str">
        <f t="shared" si="51"/>
        <v/>
      </c>
    </row>
    <row r="3272" spans="1:5" x14ac:dyDescent="0.2">
      <c r="A3272" s="4" t="s">
        <v>9249</v>
      </c>
      <c r="B3272">
        <v>19548532</v>
      </c>
      <c r="C3272">
        <f>COUNTIF(Stat!A$2:A$67, B3272)</f>
        <v>0</v>
      </c>
      <c r="D3272" s="17">
        <v>1</v>
      </c>
      <c r="E3272" t="str">
        <f t="shared" si="51"/>
        <v/>
      </c>
    </row>
    <row r="3273" spans="1:5" x14ac:dyDescent="0.2">
      <c r="A3273" s="4" t="s">
        <v>9252</v>
      </c>
      <c r="B3273">
        <v>1565820</v>
      </c>
      <c r="C3273">
        <f>COUNTIF(Stat!A$2:A$67, B3273)</f>
        <v>0</v>
      </c>
      <c r="D3273" s="17">
        <v>1</v>
      </c>
      <c r="E3273" t="str">
        <f t="shared" si="51"/>
        <v/>
      </c>
    </row>
    <row r="3274" spans="1:5" x14ac:dyDescent="0.2">
      <c r="A3274" s="4" t="s">
        <v>9255</v>
      </c>
      <c r="B3274">
        <v>1565820</v>
      </c>
      <c r="C3274">
        <f>COUNTIF(Stat!A$2:A$67, B3274)</f>
        <v>0</v>
      </c>
      <c r="D3274" s="17">
        <v>1</v>
      </c>
      <c r="E3274" t="str">
        <f t="shared" si="51"/>
        <v/>
      </c>
    </row>
    <row r="3275" spans="1:5" x14ac:dyDescent="0.2">
      <c r="A3275" s="4" t="s">
        <v>9260</v>
      </c>
      <c r="B3275">
        <v>23549156</v>
      </c>
      <c r="C3275">
        <f>COUNTIF(Stat!A$2:A$67, B3275)</f>
        <v>0</v>
      </c>
      <c r="D3275" s="17">
        <v>8</v>
      </c>
      <c r="E3275" t="str">
        <f t="shared" si="51"/>
        <v/>
      </c>
    </row>
    <row r="3276" spans="1:5" x14ac:dyDescent="0.2">
      <c r="A3276" s="4" t="s">
        <v>9265</v>
      </c>
      <c r="B3276">
        <v>23549156</v>
      </c>
      <c r="C3276">
        <f>COUNTIF(Stat!A$2:A$67, B3276)</f>
        <v>0</v>
      </c>
      <c r="D3276" s="17">
        <v>8</v>
      </c>
      <c r="E3276" t="str">
        <f t="shared" si="51"/>
        <v/>
      </c>
    </row>
    <row r="3277" spans="1:5" x14ac:dyDescent="0.2">
      <c r="A3277" s="4" t="s">
        <v>9266</v>
      </c>
      <c r="B3277">
        <v>23549156</v>
      </c>
      <c r="C3277">
        <f>COUNTIF(Stat!A$2:A$67, B3277)</f>
        <v>0</v>
      </c>
      <c r="D3277" s="17">
        <v>8</v>
      </c>
      <c r="E3277" t="str">
        <f t="shared" si="51"/>
        <v/>
      </c>
    </row>
    <row r="3278" spans="1:5" x14ac:dyDescent="0.2">
      <c r="A3278" s="4" t="s">
        <v>9267</v>
      </c>
      <c r="B3278">
        <v>24072768</v>
      </c>
      <c r="C3278">
        <f>COUNTIF(Stat!A$2:A$67, B3278)</f>
        <v>0</v>
      </c>
      <c r="D3278" s="17">
        <v>10</v>
      </c>
      <c r="E3278" t="str">
        <f t="shared" si="51"/>
        <v/>
      </c>
    </row>
    <row r="3279" spans="1:5" x14ac:dyDescent="0.2">
      <c r="A3279" s="4" t="s">
        <v>9268</v>
      </c>
      <c r="B3279">
        <v>24072768</v>
      </c>
      <c r="C3279">
        <f>COUNTIF(Stat!A$2:A$67, B3279)</f>
        <v>0</v>
      </c>
      <c r="D3279" s="17">
        <v>1</v>
      </c>
      <c r="E3279" t="str">
        <f t="shared" si="51"/>
        <v/>
      </c>
    </row>
    <row r="3280" spans="1:5" x14ac:dyDescent="0.2">
      <c r="A3280" s="4" t="s">
        <v>9269</v>
      </c>
      <c r="B3280">
        <v>731596</v>
      </c>
      <c r="C3280">
        <f>COUNTIF(Stat!A$2:A$67, B3280)</f>
        <v>0</v>
      </c>
      <c r="D3280" s="17">
        <v>8</v>
      </c>
      <c r="E3280" t="str">
        <f t="shared" si="51"/>
        <v/>
      </c>
    </row>
    <row r="3281" spans="1:5" x14ac:dyDescent="0.2">
      <c r="A3281" s="4" t="s">
        <v>9272</v>
      </c>
      <c r="B3281">
        <v>731596</v>
      </c>
      <c r="C3281">
        <f>COUNTIF(Stat!A$2:A$67, B3281)</f>
        <v>0</v>
      </c>
      <c r="D3281" s="17">
        <v>9</v>
      </c>
      <c r="E3281" t="str">
        <f t="shared" si="51"/>
        <v/>
      </c>
    </row>
    <row r="3282" spans="1:5" x14ac:dyDescent="0.2">
      <c r="A3282" s="4" t="s">
        <v>9274</v>
      </c>
      <c r="B3282">
        <v>731596</v>
      </c>
      <c r="C3282">
        <f>COUNTIF(Stat!A$2:A$67, B3282)</f>
        <v>0</v>
      </c>
      <c r="D3282" s="17">
        <v>10</v>
      </c>
      <c r="E3282" t="str">
        <f t="shared" si="51"/>
        <v/>
      </c>
    </row>
    <row r="3283" spans="1:5" x14ac:dyDescent="0.2">
      <c r="A3283" s="4" t="s">
        <v>9275</v>
      </c>
      <c r="B3283">
        <v>731596</v>
      </c>
      <c r="C3283">
        <f>COUNTIF(Stat!A$2:A$67, B3283)</f>
        <v>0</v>
      </c>
      <c r="D3283" s="17">
        <v>1</v>
      </c>
      <c r="E3283" t="str">
        <f t="shared" si="51"/>
        <v/>
      </c>
    </row>
    <row r="3284" spans="1:5" x14ac:dyDescent="0.2">
      <c r="A3284" s="4" t="s">
        <v>9276</v>
      </c>
      <c r="B3284" t="s">
        <v>208</v>
      </c>
      <c r="C3284">
        <f>COUNTIF(Stat!A$2:A$67, B3284)</f>
        <v>0</v>
      </c>
      <c r="D3284" s="17">
        <v>9</v>
      </c>
      <c r="E3284" t="str">
        <f t="shared" si="51"/>
        <v/>
      </c>
    </row>
    <row r="3285" spans="1:5" x14ac:dyDescent="0.2">
      <c r="A3285" s="4" t="s">
        <v>9279</v>
      </c>
      <c r="B3285">
        <v>335676</v>
      </c>
      <c r="C3285">
        <f>COUNTIF(Stat!A$2:A$67, B3285)</f>
        <v>0</v>
      </c>
      <c r="D3285" s="17">
        <v>10</v>
      </c>
      <c r="E3285" t="str">
        <f t="shared" si="51"/>
        <v/>
      </c>
    </row>
    <row r="3286" spans="1:5" x14ac:dyDescent="0.2">
      <c r="A3286" s="4" t="s">
        <v>9282</v>
      </c>
      <c r="B3286">
        <v>335676</v>
      </c>
      <c r="C3286">
        <f>COUNTIF(Stat!A$2:A$67, B3286)</f>
        <v>0</v>
      </c>
      <c r="D3286" s="17">
        <v>10</v>
      </c>
      <c r="E3286" t="str">
        <f t="shared" si="51"/>
        <v/>
      </c>
    </row>
    <row r="3287" spans="1:5" x14ac:dyDescent="0.2">
      <c r="A3287" s="4" t="s">
        <v>9283</v>
      </c>
      <c r="B3287">
        <v>686157</v>
      </c>
      <c r="C3287">
        <f>COUNTIF(Stat!A$2:A$67, B3287)</f>
        <v>0</v>
      </c>
      <c r="D3287" s="17">
        <v>9</v>
      </c>
      <c r="E3287" t="str">
        <f t="shared" si="51"/>
        <v/>
      </c>
    </row>
    <row r="3288" spans="1:5" x14ac:dyDescent="0.2">
      <c r="A3288" s="4" t="s">
        <v>9288</v>
      </c>
      <c r="B3288">
        <v>686157</v>
      </c>
      <c r="C3288">
        <f>COUNTIF(Stat!A$2:A$67, B3288)</f>
        <v>0</v>
      </c>
      <c r="D3288" s="17">
        <v>11</v>
      </c>
      <c r="E3288" t="str">
        <f t="shared" si="51"/>
        <v/>
      </c>
    </row>
    <row r="3289" spans="1:5" x14ac:dyDescent="0.2">
      <c r="A3289" s="4" t="s">
        <v>9289</v>
      </c>
      <c r="B3289">
        <v>686157</v>
      </c>
      <c r="C3289">
        <f>COUNTIF(Stat!A$2:A$67, B3289)</f>
        <v>0</v>
      </c>
      <c r="D3289" s="17">
        <v>1</v>
      </c>
      <c r="E3289" t="str">
        <f t="shared" si="51"/>
        <v/>
      </c>
    </row>
    <row r="3290" spans="1:5" x14ac:dyDescent="0.2">
      <c r="A3290" s="4" t="s">
        <v>9291</v>
      </c>
      <c r="B3290">
        <v>24032123</v>
      </c>
      <c r="C3290">
        <f>COUNTIF(Stat!A$2:A$67, B3290)</f>
        <v>0</v>
      </c>
      <c r="D3290" s="17">
        <v>8</v>
      </c>
      <c r="E3290" t="str">
        <f t="shared" si="51"/>
        <v/>
      </c>
    </row>
    <row r="3291" spans="1:5" x14ac:dyDescent="0.2">
      <c r="A3291" s="4" t="s">
        <v>9297</v>
      </c>
      <c r="B3291" t="s">
        <v>208</v>
      </c>
      <c r="C3291">
        <f>COUNTIF(Stat!A$2:A$67, B3291)</f>
        <v>0</v>
      </c>
      <c r="D3291" s="17">
        <v>1</v>
      </c>
      <c r="E3291" t="str">
        <f t="shared" si="51"/>
        <v/>
      </c>
    </row>
    <row r="3292" spans="1:5" x14ac:dyDescent="0.2">
      <c r="A3292" s="4" t="s">
        <v>9303</v>
      </c>
      <c r="B3292" t="s">
        <v>208</v>
      </c>
      <c r="C3292">
        <f>COUNTIF(Stat!A$2:A$67, B3292)</f>
        <v>0</v>
      </c>
      <c r="D3292" s="17">
        <v>11</v>
      </c>
      <c r="E3292" t="str">
        <f t="shared" si="51"/>
        <v/>
      </c>
    </row>
    <row r="3293" spans="1:5" x14ac:dyDescent="0.2">
      <c r="A3293" s="4" t="s">
        <v>9306</v>
      </c>
      <c r="B3293" t="s">
        <v>208</v>
      </c>
      <c r="C3293">
        <f>COUNTIF(Stat!A$2:A$67, B3293)</f>
        <v>0</v>
      </c>
      <c r="D3293" s="17">
        <v>11</v>
      </c>
      <c r="E3293" t="str">
        <f t="shared" si="51"/>
        <v/>
      </c>
    </row>
    <row r="3294" spans="1:5" x14ac:dyDescent="0.2">
      <c r="A3294" s="4" t="s">
        <v>9311</v>
      </c>
      <c r="B3294">
        <v>18975172</v>
      </c>
      <c r="C3294">
        <f>COUNTIF(Stat!A$2:A$67, B3294)</f>
        <v>0</v>
      </c>
      <c r="D3294" s="17">
        <v>1</v>
      </c>
      <c r="E3294" t="str">
        <f t="shared" si="51"/>
        <v/>
      </c>
    </row>
    <row r="3295" spans="1:5" x14ac:dyDescent="0.2">
      <c r="A3295" s="4" t="s">
        <v>9314</v>
      </c>
      <c r="B3295">
        <v>23992513</v>
      </c>
      <c r="C3295">
        <f>COUNTIF(Stat!A$2:A$67, B3295)</f>
        <v>0</v>
      </c>
      <c r="D3295" s="17">
        <v>9</v>
      </c>
      <c r="E3295" t="str">
        <f t="shared" si="51"/>
        <v/>
      </c>
    </row>
    <row r="3296" spans="1:5" x14ac:dyDescent="0.2">
      <c r="A3296" s="4" t="s">
        <v>9320</v>
      </c>
      <c r="B3296">
        <v>10633072</v>
      </c>
      <c r="C3296">
        <f>COUNTIF(Stat!A$2:A$67, B3296)</f>
        <v>0</v>
      </c>
      <c r="D3296" s="17">
        <v>9</v>
      </c>
      <c r="E3296" t="str">
        <f t="shared" si="51"/>
        <v/>
      </c>
    </row>
    <row r="3297" spans="1:5" x14ac:dyDescent="0.2">
      <c r="A3297" s="4" t="s">
        <v>9323</v>
      </c>
      <c r="B3297">
        <v>16849332</v>
      </c>
      <c r="C3297">
        <f>COUNTIF(Stat!A$2:A$67, B3297)</f>
        <v>0</v>
      </c>
      <c r="D3297" s="17">
        <v>10</v>
      </c>
      <c r="E3297" t="str">
        <f t="shared" si="51"/>
        <v/>
      </c>
    </row>
    <row r="3298" spans="1:5" x14ac:dyDescent="0.2">
      <c r="A3298" s="4" t="s">
        <v>9327</v>
      </c>
      <c r="B3298">
        <v>23802821</v>
      </c>
      <c r="C3298">
        <f>COUNTIF(Stat!A$2:A$67, B3298)</f>
        <v>0</v>
      </c>
      <c r="D3298" s="17">
        <v>11</v>
      </c>
      <c r="E3298" t="str">
        <f t="shared" si="51"/>
        <v/>
      </c>
    </row>
    <row r="3299" spans="1:5" x14ac:dyDescent="0.2">
      <c r="A3299" s="4" t="s">
        <v>9332</v>
      </c>
      <c r="B3299">
        <v>24257724</v>
      </c>
      <c r="C3299">
        <f>COUNTIF(Stat!A$2:A$67, B3299)</f>
        <v>0</v>
      </c>
      <c r="D3299" s="17">
        <v>1</v>
      </c>
      <c r="E3299" t="str">
        <f t="shared" si="51"/>
        <v/>
      </c>
    </row>
    <row r="3300" spans="1:5" x14ac:dyDescent="0.2">
      <c r="A3300" s="4" t="s">
        <v>9337</v>
      </c>
      <c r="B3300" t="s">
        <v>208</v>
      </c>
      <c r="C3300">
        <f>COUNTIF(Stat!A$2:A$67, B3300)</f>
        <v>0</v>
      </c>
      <c r="D3300" s="17">
        <v>1</v>
      </c>
      <c r="E3300" t="str">
        <f t="shared" si="51"/>
        <v/>
      </c>
    </row>
    <row r="3301" spans="1:5" x14ac:dyDescent="0.2">
      <c r="A3301" s="4" t="s">
        <v>9340</v>
      </c>
      <c r="B3301" t="s">
        <v>208</v>
      </c>
      <c r="C3301">
        <f>COUNTIF(Stat!A$2:A$67, B3301)</f>
        <v>0</v>
      </c>
      <c r="D3301" s="17">
        <v>1</v>
      </c>
      <c r="E3301" t="str">
        <f t="shared" si="51"/>
        <v/>
      </c>
    </row>
    <row r="3302" spans="1:5" x14ac:dyDescent="0.2">
      <c r="A3302" s="4" t="s">
        <v>9341</v>
      </c>
      <c r="B3302" t="s">
        <v>208</v>
      </c>
      <c r="C3302">
        <f>COUNTIF(Stat!A$2:A$67, B3302)</f>
        <v>0</v>
      </c>
      <c r="D3302" s="17">
        <v>1</v>
      </c>
      <c r="E3302" t="str">
        <f t="shared" si="51"/>
        <v/>
      </c>
    </row>
    <row r="3303" spans="1:5" x14ac:dyDescent="0.2">
      <c r="A3303" s="4" t="s">
        <v>9342</v>
      </c>
      <c r="B3303" t="s">
        <v>208</v>
      </c>
      <c r="C3303">
        <f>COUNTIF(Stat!A$2:A$67, B3303)</f>
        <v>0</v>
      </c>
      <c r="D3303" s="17">
        <v>1</v>
      </c>
      <c r="E3303" t="str">
        <f t="shared" si="51"/>
        <v/>
      </c>
    </row>
    <row r="3304" spans="1:5" x14ac:dyDescent="0.2">
      <c r="A3304" s="4" t="s">
        <v>9347</v>
      </c>
      <c r="B3304">
        <v>24180923</v>
      </c>
      <c r="C3304">
        <f>COUNTIF(Stat!A$2:A$67, B3304)</f>
        <v>0</v>
      </c>
      <c r="D3304" s="17">
        <v>1</v>
      </c>
      <c r="E3304" t="str">
        <f t="shared" si="51"/>
        <v/>
      </c>
    </row>
    <row r="3305" spans="1:5" x14ac:dyDescent="0.2">
      <c r="A3305" s="4" t="s">
        <v>9350</v>
      </c>
      <c r="B3305">
        <v>23132172</v>
      </c>
      <c r="C3305">
        <f>COUNTIF(Stat!A$2:A$67, B3305)</f>
        <v>0</v>
      </c>
      <c r="D3305" s="17">
        <v>9</v>
      </c>
      <c r="E3305" t="str">
        <f t="shared" si="51"/>
        <v/>
      </c>
    </row>
    <row r="3306" spans="1:5" x14ac:dyDescent="0.2">
      <c r="A3306" s="4" t="s">
        <v>9354</v>
      </c>
      <c r="B3306">
        <v>23132172</v>
      </c>
      <c r="C3306">
        <f>COUNTIF(Stat!A$2:A$67, B3306)</f>
        <v>0</v>
      </c>
      <c r="D3306" s="17">
        <v>10</v>
      </c>
      <c r="E3306" t="str">
        <f t="shared" si="51"/>
        <v/>
      </c>
    </row>
    <row r="3307" spans="1:5" x14ac:dyDescent="0.2">
      <c r="A3307" s="4" t="s">
        <v>9355</v>
      </c>
      <c r="B3307">
        <v>23132172</v>
      </c>
      <c r="C3307">
        <f>COUNTIF(Stat!A$2:A$67, B3307)</f>
        <v>0</v>
      </c>
      <c r="D3307" s="17">
        <v>11</v>
      </c>
      <c r="E3307" t="str">
        <f t="shared" si="51"/>
        <v/>
      </c>
    </row>
    <row r="3308" spans="1:5" x14ac:dyDescent="0.2">
      <c r="A3308" s="4" t="s">
        <v>9356</v>
      </c>
      <c r="B3308">
        <v>23132172</v>
      </c>
      <c r="C3308">
        <f>COUNTIF(Stat!A$2:A$67, B3308)</f>
        <v>0</v>
      </c>
      <c r="D3308" s="17">
        <v>12</v>
      </c>
      <c r="E3308" t="str">
        <f t="shared" si="51"/>
        <v/>
      </c>
    </row>
    <row r="3309" spans="1:5" x14ac:dyDescent="0.2">
      <c r="A3309" s="4" t="s">
        <v>9357</v>
      </c>
      <c r="B3309">
        <v>23028852</v>
      </c>
      <c r="C3309">
        <f>COUNTIF(Stat!A$2:A$67, B3309)</f>
        <v>0</v>
      </c>
      <c r="D3309" s="17">
        <v>1</v>
      </c>
      <c r="E3309" t="str">
        <f t="shared" si="51"/>
        <v/>
      </c>
    </row>
    <row r="3310" spans="1:5" x14ac:dyDescent="0.2">
      <c r="A3310" s="4" t="s">
        <v>9359</v>
      </c>
      <c r="B3310">
        <v>18067952</v>
      </c>
      <c r="C3310">
        <f>COUNTIF(Stat!A$2:A$67, B3310)</f>
        <v>0</v>
      </c>
      <c r="D3310" s="17">
        <v>8</v>
      </c>
      <c r="E3310" t="str">
        <f t="shared" si="51"/>
        <v/>
      </c>
    </row>
    <row r="3311" spans="1:5" x14ac:dyDescent="0.2">
      <c r="A3311" s="4" t="s">
        <v>9362</v>
      </c>
      <c r="B3311">
        <v>18067952</v>
      </c>
      <c r="C3311">
        <f>COUNTIF(Stat!A$2:A$67, B3311)</f>
        <v>0</v>
      </c>
      <c r="D3311" s="17">
        <v>8</v>
      </c>
      <c r="E3311" t="str">
        <f t="shared" si="51"/>
        <v/>
      </c>
    </row>
    <row r="3312" spans="1:5" x14ac:dyDescent="0.2">
      <c r="A3312" s="4" t="s">
        <v>9363</v>
      </c>
      <c r="B3312">
        <v>18067952</v>
      </c>
      <c r="C3312">
        <f>COUNTIF(Stat!A$2:A$67, B3312)</f>
        <v>0</v>
      </c>
      <c r="D3312" s="17">
        <v>8</v>
      </c>
      <c r="E3312" t="str">
        <f t="shared" si="51"/>
        <v/>
      </c>
    </row>
    <row r="3313" spans="1:5" x14ac:dyDescent="0.2">
      <c r="A3313" s="4" t="s">
        <v>9364</v>
      </c>
      <c r="B3313">
        <v>18067952</v>
      </c>
      <c r="C3313">
        <f>COUNTIF(Stat!A$2:A$67, B3313)</f>
        <v>0</v>
      </c>
      <c r="D3313" s="17">
        <v>8</v>
      </c>
      <c r="E3313" t="str">
        <f t="shared" si="51"/>
        <v/>
      </c>
    </row>
    <row r="3314" spans="1:5" x14ac:dyDescent="0.2">
      <c r="A3314" s="4" t="s">
        <v>9365</v>
      </c>
      <c r="B3314">
        <v>18067952</v>
      </c>
      <c r="C3314">
        <f>COUNTIF(Stat!A$2:A$67, B3314)</f>
        <v>0</v>
      </c>
      <c r="D3314" s="17">
        <v>9</v>
      </c>
      <c r="E3314" t="str">
        <f t="shared" si="51"/>
        <v/>
      </c>
    </row>
    <row r="3315" spans="1:5" x14ac:dyDescent="0.2">
      <c r="A3315" s="4" t="s">
        <v>9367</v>
      </c>
      <c r="B3315">
        <v>18067952</v>
      </c>
      <c r="C3315">
        <f>COUNTIF(Stat!A$2:A$67, B3315)</f>
        <v>0</v>
      </c>
      <c r="D3315" s="17">
        <v>9</v>
      </c>
      <c r="E3315" t="str">
        <f t="shared" si="51"/>
        <v/>
      </c>
    </row>
    <row r="3316" spans="1:5" x14ac:dyDescent="0.2">
      <c r="A3316" s="4" t="s">
        <v>9368</v>
      </c>
      <c r="B3316">
        <v>18067952</v>
      </c>
      <c r="C3316">
        <f>COUNTIF(Stat!A$2:A$67, B3316)</f>
        <v>0</v>
      </c>
      <c r="D3316" s="17">
        <v>9</v>
      </c>
      <c r="E3316" t="str">
        <f t="shared" si="51"/>
        <v/>
      </c>
    </row>
    <row r="3317" spans="1:5" x14ac:dyDescent="0.2">
      <c r="A3317" s="4" t="s">
        <v>9369</v>
      </c>
      <c r="B3317">
        <v>18067952</v>
      </c>
      <c r="C3317">
        <f>COUNTIF(Stat!A$2:A$67, B3317)</f>
        <v>0</v>
      </c>
      <c r="D3317" s="17">
        <v>9</v>
      </c>
      <c r="E3317" t="str">
        <f t="shared" si="51"/>
        <v/>
      </c>
    </row>
    <row r="3318" spans="1:5" x14ac:dyDescent="0.2">
      <c r="A3318" s="4" t="s">
        <v>9370</v>
      </c>
      <c r="B3318">
        <v>18067952</v>
      </c>
      <c r="C3318">
        <f>COUNTIF(Stat!A$2:A$67, B3318)</f>
        <v>0</v>
      </c>
      <c r="D3318" s="17">
        <v>9</v>
      </c>
      <c r="E3318" t="str">
        <f t="shared" si="51"/>
        <v/>
      </c>
    </row>
    <row r="3319" spans="1:5" x14ac:dyDescent="0.2">
      <c r="A3319" s="4" t="s">
        <v>9371</v>
      </c>
      <c r="B3319">
        <v>18067952</v>
      </c>
      <c r="C3319">
        <f>COUNTIF(Stat!A$2:A$67, B3319)</f>
        <v>0</v>
      </c>
      <c r="D3319" s="17">
        <v>10</v>
      </c>
      <c r="E3319" t="str">
        <f t="shared" si="51"/>
        <v/>
      </c>
    </row>
    <row r="3320" spans="1:5" x14ac:dyDescent="0.2">
      <c r="A3320" s="4" t="s">
        <v>9373</v>
      </c>
      <c r="B3320">
        <v>18067952</v>
      </c>
      <c r="C3320">
        <f>COUNTIF(Stat!A$2:A$67, B3320)</f>
        <v>0</v>
      </c>
      <c r="D3320" s="17">
        <v>10</v>
      </c>
      <c r="E3320" t="str">
        <f t="shared" si="51"/>
        <v/>
      </c>
    </row>
    <row r="3321" spans="1:5" x14ac:dyDescent="0.2">
      <c r="A3321" s="4" t="s">
        <v>9375</v>
      </c>
      <c r="B3321">
        <v>18067952</v>
      </c>
      <c r="C3321">
        <f>COUNTIF(Stat!A$2:A$67, B3321)</f>
        <v>0</v>
      </c>
      <c r="D3321" s="17">
        <v>10</v>
      </c>
      <c r="E3321" t="str">
        <f t="shared" si="51"/>
        <v/>
      </c>
    </row>
    <row r="3322" spans="1:5" x14ac:dyDescent="0.2">
      <c r="A3322" s="4" t="s">
        <v>9377</v>
      </c>
      <c r="B3322">
        <v>18067952</v>
      </c>
      <c r="C3322">
        <f>COUNTIF(Stat!A$2:A$67, B3322)</f>
        <v>0</v>
      </c>
      <c r="D3322" s="17">
        <v>11</v>
      </c>
      <c r="E3322" t="str">
        <f t="shared" si="51"/>
        <v/>
      </c>
    </row>
    <row r="3323" spans="1:5" x14ac:dyDescent="0.2">
      <c r="A3323" s="4" t="s">
        <v>9378</v>
      </c>
      <c r="B3323">
        <v>18067952</v>
      </c>
      <c r="C3323">
        <f>COUNTIF(Stat!A$2:A$67, B3323)</f>
        <v>0</v>
      </c>
      <c r="D3323" s="17">
        <v>11</v>
      </c>
      <c r="E3323" t="str">
        <f t="shared" si="51"/>
        <v/>
      </c>
    </row>
    <row r="3324" spans="1:5" x14ac:dyDescent="0.2">
      <c r="A3324" s="4" t="s">
        <v>9379</v>
      </c>
      <c r="B3324">
        <v>335676</v>
      </c>
      <c r="C3324">
        <f>COUNTIF(Stat!A$2:A$67, B3324)</f>
        <v>0</v>
      </c>
      <c r="D3324" s="17">
        <v>10</v>
      </c>
      <c r="E3324" t="str">
        <f t="shared" si="51"/>
        <v/>
      </c>
    </row>
    <row r="3325" spans="1:5" x14ac:dyDescent="0.2">
      <c r="A3325" s="4" t="s">
        <v>9381</v>
      </c>
      <c r="B3325">
        <v>335676</v>
      </c>
      <c r="C3325">
        <f>COUNTIF(Stat!A$2:A$67, B3325)</f>
        <v>0</v>
      </c>
      <c r="D3325" s="17">
        <v>10</v>
      </c>
      <c r="E3325" t="str">
        <f t="shared" si="51"/>
        <v/>
      </c>
    </row>
    <row r="3326" spans="1:5" x14ac:dyDescent="0.2">
      <c r="A3326" s="4" t="s">
        <v>9382</v>
      </c>
      <c r="B3326">
        <v>335676</v>
      </c>
      <c r="C3326">
        <f>COUNTIF(Stat!A$2:A$67, B3326)</f>
        <v>0</v>
      </c>
      <c r="D3326" s="17">
        <v>10</v>
      </c>
      <c r="E3326" t="str">
        <f t="shared" si="51"/>
        <v/>
      </c>
    </row>
    <row r="3327" spans="1:5" x14ac:dyDescent="0.2">
      <c r="A3327" s="4" t="s">
        <v>9383</v>
      </c>
      <c r="B3327">
        <v>738078</v>
      </c>
      <c r="C3327">
        <f>COUNTIF(Stat!A$2:A$67, B3327)</f>
        <v>0</v>
      </c>
      <c r="D3327" s="17">
        <v>1</v>
      </c>
      <c r="E3327" t="str">
        <f t="shared" si="51"/>
        <v/>
      </c>
    </row>
    <row r="3328" spans="1:5" x14ac:dyDescent="0.2">
      <c r="A3328" s="4" t="s">
        <v>9386</v>
      </c>
      <c r="B3328">
        <v>23815072</v>
      </c>
      <c r="C3328">
        <f>COUNTIF(Stat!A$2:A$67, B3328)</f>
        <v>0</v>
      </c>
      <c r="D3328" s="17">
        <v>9</v>
      </c>
      <c r="E3328" t="str">
        <f t="shared" si="51"/>
        <v/>
      </c>
    </row>
    <row r="3329" spans="1:5" x14ac:dyDescent="0.2">
      <c r="A3329" s="4" t="s">
        <v>9391</v>
      </c>
      <c r="B3329">
        <v>23815072</v>
      </c>
      <c r="C3329">
        <f>COUNTIF(Stat!A$2:A$67, B3329)</f>
        <v>0</v>
      </c>
      <c r="D3329" s="17">
        <v>10</v>
      </c>
      <c r="E3329" t="str">
        <f t="shared" si="51"/>
        <v/>
      </c>
    </row>
    <row r="3330" spans="1:5" x14ac:dyDescent="0.2">
      <c r="A3330" s="4" t="s">
        <v>9392</v>
      </c>
      <c r="B3330">
        <v>23815072</v>
      </c>
      <c r="C3330">
        <f>COUNTIF(Stat!A$2:A$67, B3330)</f>
        <v>0</v>
      </c>
      <c r="D3330" s="17">
        <v>1</v>
      </c>
      <c r="E3330" t="str">
        <f t="shared" si="51"/>
        <v/>
      </c>
    </row>
    <row r="3331" spans="1:5" x14ac:dyDescent="0.2">
      <c r="A3331" s="4" t="s">
        <v>9393</v>
      </c>
      <c r="B3331">
        <v>23964852</v>
      </c>
      <c r="C3331">
        <f>COUNTIF(Stat!A$2:A$67, B3331)</f>
        <v>0</v>
      </c>
      <c r="D3331" s="17">
        <v>11</v>
      </c>
      <c r="E3331" t="str">
        <f t="shared" ref="E3331:E3394" si="52">IF(C3331=1, A3331, "")</f>
        <v/>
      </c>
    </row>
    <row r="3332" spans="1:5" x14ac:dyDescent="0.2">
      <c r="A3332" s="4" t="s">
        <v>9396</v>
      </c>
      <c r="B3332">
        <v>978650</v>
      </c>
      <c r="C3332">
        <f>COUNTIF(Stat!A$2:A$67, B3332)</f>
        <v>1</v>
      </c>
      <c r="D3332" s="17">
        <v>8</v>
      </c>
      <c r="E3332" t="str">
        <f t="shared" si="52"/>
        <v>gztdjlytlbgb</v>
      </c>
    </row>
    <row r="3333" spans="1:5" x14ac:dyDescent="0.2">
      <c r="A3333" s="4" t="s">
        <v>9399</v>
      </c>
      <c r="B3333">
        <v>24063288</v>
      </c>
      <c r="C3333">
        <f>COUNTIF(Stat!A$2:A$67, B3333)</f>
        <v>0</v>
      </c>
      <c r="D3333" s="17">
        <v>10</v>
      </c>
      <c r="E3333" t="str">
        <f t="shared" si="52"/>
        <v/>
      </c>
    </row>
    <row r="3334" spans="1:5" x14ac:dyDescent="0.2">
      <c r="A3334" s="4" t="s">
        <v>9401</v>
      </c>
      <c r="B3334">
        <v>15609212</v>
      </c>
      <c r="C3334">
        <f>COUNTIF(Stat!A$2:A$67, B3334)</f>
        <v>0</v>
      </c>
      <c r="D3334" s="17">
        <v>1</v>
      </c>
      <c r="E3334" t="str">
        <f t="shared" si="52"/>
        <v/>
      </c>
    </row>
    <row r="3335" spans="1:5" x14ac:dyDescent="0.2">
      <c r="A3335" s="4" t="s">
        <v>9405</v>
      </c>
      <c r="B3335">
        <v>738078</v>
      </c>
      <c r="C3335">
        <f>COUNTIF(Stat!A$2:A$67, B3335)</f>
        <v>0</v>
      </c>
      <c r="D3335" s="17">
        <v>9</v>
      </c>
      <c r="E3335" t="str">
        <f t="shared" si="52"/>
        <v/>
      </c>
    </row>
    <row r="3336" spans="1:5" x14ac:dyDescent="0.2">
      <c r="A3336" s="4" t="s">
        <v>9407</v>
      </c>
      <c r="B3336">
        <v>24277767</v>
      </c>
      <c r="C3336">
        <f>COUNTIF(Stat!A$2:A$67, B3336)</f>
        <v>0</v>
      </c>
      <c r="D3336" s="17">
        <v>1</v>
      </c>
      <c r="E3336" t="str">
        <f t="shared" si="52"/>
        <v/>
      </c>
    </row>
    <row r="3337" spans="1:5" x14ac:dyDescent="0.2">
      <c r="A3337" s="4" t="s">
        <v>9410</v>
      </c>
      <c r="B3337">
        <v>1120340</v>
      </c>
      <c r="C3337">
        <f>COUNTIF(Stat!A$2:A$67, B3337)</f>
        <v>0</v>
      </c>
      <c r="D3337" s="17">
        <v>8</v>
      </c>
      <c r="E3337" t="str">
        <f t="shared" si="52"/>
        <v/>
      </c>
    </row>
    <row r="3338" spans="1:5" x14ac:dyDescent="0.2">
      <c r="A3338" s="4" t="s">
        <v>9413</v>
      </c>
      <c r="B3338">
        <v>1120340</v>
      </c>
      <c r="C3338">
        <f>COUNTIF(Stat!A$2:A$67, B3338)</f>
        <v>0</v>
      </c>
      <c r="D3338" s="17">
        <v>8</v>
      </c>
      <c r="E3338" t="str">
        <f t="shared" si="52"/>
        <v/>
      </c>
    </row>
    <row r="3339" spans="1:5" x14ac:dyDescent="0.2">
      <c r="A3339" s="4" t="s">
        <v>9414</v>
      </c>
      <c r="B3339">
        <v>1120340</v>
      </c>
      <c r="C3339">
        <f>COUNTIF(Stat!A$2:A$67, B3339)</f>
        <v>0</v>
      </c>
      <c r="D3339" s="17">
        <v>8</v>
      </c>
      <c r="E3339" t="str">
        <f t="shared" si="52"/>
        <v/>
      </c>
    </row>
    <row r="3340" spans="1:5" x14ac:dyDescent="0.2">
      <c r="A3340" s="4" t="s">
        <v>9415</v>
      </c>
      <c r="B3340">
        <v>1120340</v>
      </c>
      <c r="C3340">
        <f>COUNTIF(Stat!A$2:A$67, B3340)</f>
        <v>0</v>
      </c>
      <c r="D3340" s="17">
        <v>8</v>
      </c>
      <c r="E3340" t="str">
        <f t="shared" si="52"/>
        <v/>
      </c>
    </row>
    <row r="3341" spans="1:5" x14ac:dyDescent="0.2">
      <c r="A3341" s="4" t="s">
        <v>9416</v>
      </c>
      <c r="B3341">
        <v>1120340</v>
      </c>
      <c r="C3341">
        <f>COUNTIF(Stat!A$2:A$67, B3341)</f>
        <v>0</v>
      </c>
      <c r="D3341" s="17">
        <v>9</v>
      </c>
      <c r="E3341" t="str">
        <f t="shared" si="52"/>
        <v/>
      </c>
    </row>
    <row r="3342" spans="1:5" x14ac:dyDescent="0.2">
      <c r="A3342" s="4" t="s">
        <v>9417</v>
      </c>
      <c r="B3342">
        <v>1120340</v>
      </c>
      <c r="C3342">
        <f>COUNTIF(Stat!A$2:A$67, B3342)</f>
        <v>0</v>
      </c>
      <c r="D3342" s="17">
        <v>9</v>
      </c>
      <c r="E3342" t="str">
        <f t="shared" si="52"/>
        <v/>
      </c>
    </row>
    <row r="3343" spans="1:5" x14ac:dyDescent="0.2">
      <c r="A3343" s="4" t="s">
        <v>9418</v>
      </c>
      <c r="B3343">
        <v>1120340</v>
      </c>
      <c r="C3343">
        <f>COUNTIF(Stat!A$2:A$67, B3343)</f>
        <v>0</v>
      </c>
      <c r="D3343" s="17">
        <v>10</v>
      </c>
      <c r="E3343" t="str">
        <f t="shared" si="52"/>
        <v/>
      </c>
    </row>
    <row r="3344" spans="1:5" x14ac:dyDescent="0.2">
      <c r="A3344" s="4" t="s">
        <v>9419</v>
      </c>
      <c r="B3344">
        <v>1120340</v>
      </c>
      <c r="C3344">
        <f>COUNTIF(Stat!A$2:A$67, B3344)</f>
        <v>0</v>
      </c>
      <c r="D3344" s="17">
        <v>10</v>
      </c>
      <c r="E3344" t="str">
        <f t="shared" si="52"/>
        <v/>
      </c>
    </row>
    <row r="3345" spans="1:5" x14ac:dyDescent="0.2">
      <c r="A3345" s="4" t="s">
        <v>9422</v>
      </c>
      <c r="B3345">
        <v>1120340</v>
      </c>
      <c r="C3345">
        <f>COUNTIF(Stat!A$2:A$67, B3345)</f>
        <v>0</v>
      </c>
      <c r="D3345" s="17">
        <v>11</v>
      </c>
      <c r="E3345" t="str">
        <f t="shared" si="52"/>
        <v/>
      </c>
    </row>
    <row r="3346" spans="1:5" x14ac:dyDescent="0.2">
      <c r="A3346" s="4" t="s">
        <v>9423</v>
      </c>
      <c r="B3346">
        <v>1120340</v>
      </c>
      <c r="C3346">
        <f>COUNTIF(Stat!A$2:A$67, B3346)</f>
        <v>0</v>
      </c>
      <c r="D3346" s="17">
        <v>11</v>
      </c>
      <c r="E3346" t="str">
        <f t="shared" si="52"/>
        <v/>
      </c>
    </row>
    <row r="3347" spans="1:5" x14ac:dyDescent="0.2">
      <c r="A3347" s="4" t="s">
        <v>9424</v>
      </c>
      <c r="B3347">
        <v>1120340</v>
      </c>
      <c r="C3347">
        <f>COUNTIF(Stat!A$2:A$67, B3347)</f>
        <v>0</v>
      </c>
      <c r="D3347" s="17">
        <v>1</v>
      </c>
      <c r="E3347" t="str">
        <f t="shared" si="52"/>
        <v/>
      </c>
    </row>
    <row r="3348" spans="1:5" x14ac:dyDescent="0.2">
      <c r="A3348" s="4" t="s">
        <v>9426</v>
      </c>
      <c r="B3348">
        <v>1120340</v>
      </c>
      <c r="C3348">
        <f>COUNTIF(Stat!A$2:A$67, B3348)</f>
        <v>0</v>
      </c>
      <c r="D3348" s="17">
        <v>1</v>
      </c>
      <c r="E3348" t="str">
        <f t="shared" si="52"/>
        <v/>
      </c>
    </row>
    <row r="3349" spans="1:5" x14ac:dyDescent="0.2">
      <c r="A3349" s="4" t="s">
        <v>9427</v>
      </c>
      <c r="B3349" t="s">
        <v>208</v>
      </c>
      <c r="C3349">
        <f>COUNTIF(Stat!A$2:A$67, B3349)</f>
        <v>0</v>
      </c>
      <c r="D3349" s="17">
        <v>10</v>
      </c>
      <c r="E3349" t="str">
        <f t="shared" si="52"/>
        <v/>
      </c>
    </row>
    <row r="3350" spans="1:5" x14ac:dyDescent="0.2">
      <c r="A3350" s="4" t="s">
        <v>9429</v>
      </c>
      <c r="B3350" t="s">
        <v>208</v>
      </c>
      <c r="C3350">
        <f>COUNTIF(Stat!A$2:A$67, B3350)</f>
        <v>0</v>
      </c>
      <c r="D3350" s="17">
        <v>10</v>
      </c>
      <c r="E3350" t="str">
        <f t="shared" si="52"/>
        <v/>
      </c>
    </row>
    <row r="3351" spans="1:5" x14ac:dyDescent="0.2">
      <c r="A3351" s="4" t="s">
        <v>9430</v>
      </c>
      <c r="B3351" t="s">
        <v>208</v>
      </c>
      <c r="C3351">
        <f>COUNTIF(Stat!A$2:A$67, B3351)</f>
        <v>0</v>
      </c>
      <c r="D3351" s="17">
        <v>11</v>
      </c>
      <c r="E3351" t="str">
        <f t="shared" si="52"/>
        <v/>
      </c>
    </row>
    <row r="3352" spans="1:5" x14ac:dyDescent="0.2">
      <c r="A3352" s="4" t="s">
        <v>9431</v>
      </c>
      <c r="B3352" t="s">
        <v>208</v>
      </c>
      <c r="C3352">
        <f>COUNTIF(Stat!A$2:A$67, B3352)</f>
        <v>0</v>
      </c>
      <c r="D3352" s="17">
        <v>11</v>
      </c>
      <c r="E3352" t="str">
        <f t="shared" si="52"/>
        <v/>
      </c>
    </row>
    <row r="3353" spans="1:5" x14ac:dyDescent="0.2">
      <c r="A3353" s="4" t="s">
        <v>9432</v>
      </c>
      <c r="B3353">
        <v>10493652</v>
      </c>
      <c r="C3353">
        <f>COUNTIF(Stat!A$2:A$67, B3353)</f>
        <v>0</v>
      </c>
      <c r="D3353" s="17">
        <v>1</v>
      </c>
      <c r="E3353" t="str">
        <f t="shared" si="52"/>
        <v/>
      </c>
    </row>
    <row r="3354" spans="1:5" x14ac:dyDescent="0.2">
      <c r="A3354" s="4" t="s">
        <v>9441</v>
      </c>
      <c r="B3354">
        <v>23816056</v>
      </c>
      <c r="C3354">
        <f>COUNTIF(Stat!A$2:A$67, B3354)</f>
        <v>0</v>
      </c>
      <c r="D3354" s="17">
        <v>8</v>
      </c>
      <c r="E3354" t="str">
        <f t="shared" si="52"/>
        <v/>
      </c>
    </row>
    <row r="3355" spans="1:5" x14ac:dyDescent="0.2">
      <c r="A3355" s="4" t="s">
        <v>9445</v>
      </c>
      <c r="B3355">
        <v>23816056</v>
      </c>
      <c r="C3355">
        <f>COUNTIF(Stat!A$2:A$67, B3355)</f>
        <v>0</v>
      </c>
      <c r="D3355" s="17">
        <v>9</v>
      </c>
      <c r="E3355" t="str">
        <f t="shared" si="52"/>
        <v/>
      </c>
    </row>
    <row r="3356" spans="1:5" x14ac:dyDescent="0.2">
      <c r="A3356" s="4" t="s">
        <v>9446</v>
      </c>
      <c r="B3356">
        <v>23249832</v>
      </c>
      <c r="C3356">
        <f>COUNTIF(Stat!A$2:A$67, B3356)</f>
        <v>0</v>
      </c>
      <c r="D3356" s="17">
        <v>9</v>
      </c>
      <c r="E3356" t="str">
        <f t="shared" si="52"/>
        <v/>
      </c>
    </row>
    <row r="3357" spans="1:5" x14ac:dyDescent="0.2">
      <c r="A3357" s="4" t="s">
        <v>9449</v>
      </c>
      <c r="B3357">
        <v>23787541</v>
      </c>
      <c r="C3357">
        <f>COUNTIF(Stat!A$2:A$67, B3357)</f>
        <v>0</v>
      </c>
      <c r="D3357" s="17">
        <v>1</v>
      </c>
      <c r="E3357" t="str">
        <f t="shared" si="52"/>
        <v/>
      </c>
    </row>
    <row r="3358" spans="1:5" x14ac:dyDescent="0.2">
      <c r="A3358" s="4" t="s">
        <v>9452</v>
      </c>
      <c r="B3358">
        <v>24182985</v>
      </c>
      <c r="C3358">
        <f>COUNTIF(Stat!A$2:A$67, B3358)</f>
        <v>0</v>
      </c>
      <c r="D3358" s="17">
        <v>12</v>
      </c>
      <c r="E3358" t="str">
        <f t="shared" si="52"/>
        <v/>
      </c>
    </row>
    <row r="3359" spans="1:5" x14ac:dyDescent="0.2">
      <c r="A3359" s="4" t="s">
        <v>9456</v>
      </c>
      <c r="B3359">
        <v>24182985</v>
      </c>
      <c r="C3359">
        <f>COUNTIF(Stat!A$2:A$67, B3359)</f>
        <v>0</v>
      </c>
      <c r="D3359" s="17">
        <v>1</v>
      </c>
      <c r="E3359" t="str">
        <f t="shared" si="52"/>
        <v/>
      </c>
    </row>
    <row r="3360" spans="1:5" x14ac:dyDescent="0.2">
      <c r="A3360" s="4" t="s">
        <v>9457</v>
      </c>
      <c r="B3360">
        <v>24182985</v>
      </c>
      <c r="C3360">
        <f>COUNTIF(Stat!A$2:A$67, B3360)</f>
        <v>0</v>
      </c>
      <c r="D3360" s="17">
        <v>1</v>
      </c>
      <c r="E3360" t="str">
        <f t="shared" si="52"/>
        <v/>
      </c>
    </row>
    <row r="3361" spans="1:5" x14ac:dyDescent="0.2">
      <c r="A3361" s="4" t="s">
        <v>9458</v>
      </c>
      <c r="B3361">
        <v>23249832</v>
      </c>
      <c r="C3361">
        <f>COUNTIF(Stat!A$2:A$67, B3361)</f>
        <v>0</v>
      </c>
      <c r="D3361" s="17">
        <v>9</v>
      </c>
      <c r="E3361" t="str">
        <f t="shared" si="52"/>
        <v/>
      </c>
    </row>
    <row r="3362" spans="1:5" x14ac:dyDescent="0.2">
      <c r="A3362" s="4" t="s">
        <v>9461</v>
      </c>
      <c r="B3362">
        <v>1570200</v>
      </c>
      <c r="C3362">
        <f>COUNTIF(Stat!A$2:A$67, B3362)</f>
        <v>0</v>
      </c>
      <c r="D3362" s="17">
        <v>1</v>
      </c>
      <c r="E3362" t="str">
        <f t="shared" si="52"/>
        <v/>
      </c>
    </row>
    <row r="3363" spans="1:5" x14ac:dyDescent="0.2">
      <c r="A3363" s="4" t="s">
        <v>9464</v>
      </c>
      <c r="B3363">
        <v>1570200</v>
      </c>
      <c r="C3363">
        <f>COUNTIF(Stat!A$2:A$67, B3363)</f>
        <v>0</v>
      </c>
      <c r="D3363" s="17">
        <v>1</v>
      </c>
      <c r="E3363" t="str">
        <f t="shared" si="52"/>
        <v/>
      </c>
    </row>
    <row r="3364" spans="1:5" x14ac:dyDescent="0.2">
      <c r="A3364" s="4" t="s">
        <v>9465</v>
      </c>
      <c r="B3364">
        <v>1570200</v>
      </c>
      <c r="C3364">
        <f>COUNTIF(Stat!A$2:A$67, B3364)</f>
        <v>0</v>
      </c>
      <c r="D3364" s="17">
        <v>1</v>
      </c>
      <c r="E3364" t="str">
        <f t="shared" si="52"/>
        <v/>
      </c>
    </row>
    <row r="3365" spans="1:5" x14ac:dyDescent="0.2">
      <c r="A3365" s="4" t="s">
        <v>9466</v>
      </c>
      <c r="B3365">
        <v>23672637</v>
      </c>
      <c r="C3365">
        <f>COUNTIF(Stat!A$2:A$67, B3365)</f>
        <v>0</v>
      </c>
      <c r="D3365" s="17">
        <v>8</v>
      </c>
      <c r="E3365" t="str">
        <f t="shared" si="52"/>
        <v/>
      </c>
    </row>
    <row r="3366" spans="1:5" x14ac:dyDescent="0.2">
      <c r="A3366" s="4" t="s">
        <v>9471</v>
      </c>
      <c r="B3366">
        <v>1126073</v>
      </c>
      <c r="C3366">
        <f>COUNTIF(Stat!A$2:A$67, B3366)</f>
        <v>0</v>
      </c>
      <c r="D3366" s="17">
        <v>9</v>
      </c>
      <c r="E3366" t="str">
        <f t="shared" si="52"/>
        <v/>
      </c>
    </row>
    <row r="3367" spans="1:5" x14ac:dyDescent="0.2">
      <c r="A3367" s="4" t="s">
        <v>9473</v>
      </c>
      <c r="B3367">
        <v>1126073</v>
      </c>
      <c r="C3367">
        <f>COUNTIF(Stat!A$2:A$67, B3367)</f>
        <v>0</v>
      </c>
      <c r="D3367" s="17">
        <v>10</v>
      </c>
      <c r="E3367" t="str">
        <f t="shared" si="52"/>
        <v/>
      </c>
    </row>
    <row r="3368" spans="1:5" x14ac:dyDescent="0.2">
      <c r="A3368" s="4" t="s">
        <v>9474</v>
      </c>
      <c r="B3368">
        <v>1126073</v>
      </c>
      <c r="C3368">
        <f>COUNTIF(Stat!A$2:A$67, B3368)</f>
        <v>0</v>
      </c>
      <c r="D3368" s="17">
        <v>11</v>
      </c>
      <c r="E3368" t="str">
        <f t="shared" si="52"/>
        <v/>
      </c>
    </row>
    <row r="3369" spans="1:5" x14ac:dyDescent="0.2">
      <c r="A3369" s="4" t="s">
        <v>9475</v>
      </c>
      <c r="B3369">
        <v>1126073</v>
      </c>
      <c r="C3369">
        <f>COUNTIF(Stat!A$2:A$67, B3369)</f>
        <v>0</v>
      </c>
      <c r="D3369" s="17">
        <v>1</v>
      </c>
      <c r="E3369" t="str">
        <f t="shared" si="52"/>
        <v/>
      </c>
    </row>
    <row r="3370" spans="1:5" x14ac:dyDescent="0.2">
      <c r="A3370" s="4" t="s">
        <v>9480</v>
      </c>
      <c r="B3370">
        <v>23652384</v>
      </c>
      <c r="C3370">
        <f>COUNTIF(Stat!A$2:A$67, B3370)</f>
        <v>0</v>
      </c>
      <c r="D3370" s="17">
        <v>8</v>
      </c>
      <c r="E3370" t="str">
        <f t="shared" si="52"/>
        <v/>
      </c>
    </row>
    <row r="3371" spans="1:5" x14ac:dyDescent="0.2">
      <c r="A3371" s="4" t="s">
        <v>9485</v>
      </c>
      <c r="B3371" t="s">
        <v>208</v>
      </c>
      <c r="C3371">
        <f>COUNTIF(Stat!A$2:A$67, B3371)</f>
        <v>0</v>
      </c>
      <c r="D3371" s="17">
        <v>8</v>
      </c>
      <c r="E3371" t="str">
        <f t="shared" si="52"/>
        <v/>
      </c>
    </row>
    <row r="3372" spans="1:5" x14ac:dyDescent="0.2">
      <c r="A3372" s="4" t="s">
        <v>9488</v>
      </c>
      <c r="B3372" t="s">
        <v>208</v>
      </c>
      <c r="C3372">
        <f>COUNTIF(Stat!A$2:A$67, B3372)</f>
        <v>0</v>
      </c>
      <c r="D3372" s="17">
        <v>8</v>
      </c>
      <c r="E3372" t="str">
        <f t="shared" si="52"/>
        <v/>
      </c>
    </row>
    <row r="3373" spans="1:5" x14ac:dyDescent="0.2">
      <c r="A3373" s="4" t="s">
        <v>9489</v>
      </c>
      <c r="B3373" t="s">
        <v>208</v>
      </c>
      <c r="C3373">
        <f>COUNTIF(Stat!A$2:A$67, B3373)</f>
        <v>0</v>
      </c>
      <c r="D3373" s="17">
        <v>8</v>
      </c>
      <c r="E3373" t="str">
        <f t="shared" si="52"/>
        <v/>
      </c>
    </row>
    <row r="3374" spans="1:5" x14ac:dyDescent="0.2">
      <c r="A3374" s="4" t="s">
        <v>9490</v>
      </c>
      <c r="B3374" t="s">
        <v>208</v>
      </c>
      <c r="C3374">
        <f>COUNTIF(Stat!A$2:A$67, B3374)</f>
        <v>0</v>
      </c>
      <c r="D3374" s="17">
        <v>8</v>
      </c>
      <c r="E3374" t="str">
        <f t="shared" si="52"/>
        <v/>
      </c>
    </row>
    <row r="3375" spans="1:5" x14ac:dyDescent="0.2">
      <c r="A3375" s="4" t="s">
        <v>9491</v>
      </c>
      <c r="B3375" t="s">
        <v>208</v>
      </c>
      <c r="C3375">
        <f>COUNTIF(Stat!A$2:A$67, B3375)</f>
        <v>0</v>
      </c>
      <c r="D3375" s="17">
        <v>8</v>
      </c>
      <c r="E3375" t="str">
        <f t="shared" si="52"/>
        <v/>
      </c>
    </row>
    <row r="3376" spans="1:5" x14ac:dyDescent="0.2">
      <c r="A3376" s="4" t="s">
        <v>9492</v>
      </c>
      <c r="B3376" t="s">
        <v>208</v>
      </c>
      <c r="C3376">
        <f>COUNTIF(Stat!A$2:A$67, B3376)</f>
        <v>0</v>
      </c>
      <c r="D3376" s="17">
        <v>8</v>
      </c>
      <c r="E3376" t="str">
        <f t="shared" si="52"/>
        <v/>
      </c>
    </row>
    <row r="3377" spans="1:5" x14ac:dyDescent="0.2">
      <c r="A3377" s="4" t="s">
        <v>9493</v>
      </c>
      <c r="B3377">
        <v>17606382</v>
      </c>
      <c r="C3377">
        <f>COUNTIF(Stat!A$2:A$67, B3377)</f>
        <v>0</v>
      </c>
      <c r="D3377" s="17">
        <v>10</v>
      </c>
      <c r="E3377" t="str">
        <f t="shared" si="52"/>
        <v/>
      </c>
    </row>
    <row r="3378" spans="1:5" x14ac:dyDescent="0.2">
      <c r="A3378" s="4" t="s">
        <v>9496</v>
      </c>
      <c r="B3378">
        <v>17606382</v>
      </c>
      <c r="C3378">
        <f>COUNTIF(Stat!A$2:A$67, B3378)</f>
        <v>0</v>
      </c>
      <c r="D3378" s="17">
        <v>10</v>
      </c>
      <c r="E3378" t="str">
        <f t="shared" si="52"/>
        <v/>
      </c>
    </row>
    <row r="3379" spans="1:5" x14ac:dyDescent="0.2">
      <c r="A3379" s="4" t="s">
        <v>9497</v>
      </c>
      <c r="B3379">
        <v>17606382</v>
      </c>
      <c r="C3379">
        <f>COUNTIF(Stat!A$2:A$67, B3379)</f>
        <v>0</v>
      </c>
      <c r="D3379" s="17">
        <v>12</v>
      </c>
      <c r="E3379" t="str">
        <f t="shared" si="52"/>
        <v/>
      </c>
    </row>
    <row r="3380" spans="1:5" x14ac:dyDescent="0.2">
      <c r="A3380" s="4" t="s">
        <v>9498</v>
      </c>
      <c r="B3380">
        <v>882044</v>
      </c>
      <c r="C3380">
        <f>COUNTIF(Stat!A$2:A$67, B3380)</f>
        <v>0</v>
      </c>
      <c r="D3380" s="17">
        <v>1</v>
      </c>
      <c r="E3380" t="str">
        <f t="shared" si="52"/>
        <v/>
      </c>
    </row>
    <row r="3381" spans="1:5" x14ac:dyDescent="0.2">
      <c r="A3381" s="4" t="s">
        <v>9501</v>
      </c>
      <c r="B3381">
        <v>882044</v>
      </c>
      <c r="C3381">
        <f>COUNTIF(Stat!A$2:A$67, B3381)</f>
        <v>0</v>
      </c>
      <c r="D3381" s="17">
        <v>1</v>
      </c>
      <c r="E3381" t="str">
        <f t="shared" si="52"/>
        <v/>
      </c>
    </row>
    <row r="3382" spans="1:5" x14ac:dyDescent="0.2">
      <c r="A3382" s="4" t="s">
        <v>9504</v>
      </c>
      <c r="B3382">
        <v>882044</v>
      </c>
      <c r="C3382">
        <f>COUNTIF(Stat!A$2:A$67, B3382)</f>
        <v>0</v>
      </c>
      <c r="D3382" s="17">
        <v>1</v>
      </c>
      <c r="E3382" t="str">
        <f t="shared" si="52"/>
        <v/>
      </c>
    </row>
    <row r="3383" spans="1:5" x14ac:dyDescent="0.2">
      <c r="A3383" s="4" t="s">
        <v>9505</v>
      </c>
      <c r="B3383">
        <v>882044</v>
      </c>
      <c r="C3383">
        <f>COUNTIF(Stat!A$2:A$67, B3383)</f>
        <v>0</v>
      </c>
      <c r="D3383" s="17">
        <v>1</v>
      </c>
      <c r="E3383" t="str">
        <f t="shared" si="52"/>
        <v/>
      </c>
    </row>
    <row r="3384" spans="1:5" x14ac:dyDescent="0.2">
      <c r="A3384" s="4" t="s">
        <v>9506</v>
      </c>
      <c r="B3384">
        <v>882044</v>
      </c>
      <c r="C3384">
        <f>COUNTIF(Stat!A$2:A$67, B3384)</f>
        <v>0</v>
      </c>
      <c r="D3384" s="17">
        <v>1</v>
      </c>
      <c r="E3384" t="str">
        <f t="shared" si="52"/>
        <v/>
      </c>
    </row>
    <row r="3385" spans="1:5" x14ac:dyDescent="0.2">
      <c r="A3385" s="4" t="s">
        <v>9507</v>
      </c>
      <c r="B3385">
        <v>816398</v>
      </c>
      <c r="C3385">
        <f>COUNTIF(Stat!A$2:A$67, B3385)</f>
        <v>0</v>
      </c>
      <c r="D3385" s="17">
        <v>8</v>
      </c>
      <c r="E3385" t="str">
        <f t="shared" si="52"/>
        <v/>
      </c>
    </row>
    <row r="3386" spans="1:5" x14ac:dyDescent="0.2">
      <c r="A3386" s="4" t="s">
        <v>9509</v>
      </c>
      <c r="B3386">
        <v>816398</v>
      </c>
      <c r="C3386">
        <f>COUNTIF(Stat!A$2:A$67, B3386)</f>
        <v>0</v>
      </c>
      <c r="D3386" s="17">
        <v>8</v>
      </c>
      <c r="E3386" t="str">
        <f t="shared" si="52"/>
        <v/>
      </c>
    </row>
    <row r="3387" spans="1:5" x14ac:dyDescent="0.2">
      <c r="A3387" s="4" t="s">
        <v>9510</v>
      </c>
      <c r="B3387">
        <v>816398</v>
      </c>
      <c r="C3387">
        <f>COUNTIF(Stat!A$2:A$67, B3387)</f>
        <v>0</v>
      </c>
      <c r="D3387" s="17">
        <v>9</v>
      </c>
      <c r="E3387" t="str">
        <f t="shared" si="52"/>
        <v/>
      </c>
    </row>
    <row r="3388" spans="1:5" x14ac:dyDescent="0.2">
      <c r="A3388" s="4" t="s">
        <v>9511</v>
      </c>
      <c r="B3388">
        <v>816398</v>
      </c>
      <c r="C3388">
        <f>COUNTIF(Stat!A$2:A$67, B3388)</f>
        <v>0</v>
      </c>
      <c r="D3388" s="17">
        <v>9</v>
      </c>
      <c r="E3388" t="str">
        <f t="shared" si="52"/>
        <v/>
      </c>
    </row>
    <row r="3389" spans="1:5" x14ac:dyDescent="0.2">
      <c r="A3389" s="4" t="s">
        <v>9512</v>
      </c>
      <c r="B3389">
        <v>10657782</v>
      </c>
      <c r="C3389">
        <f>COUNTIF(Stat!A$2:A$67, B3389)</f>
        <v>0</v>
      </c>
      <c r="D3389" s="17">
        <v>1</v>
      </c>
      <c r="E3389" t="str">
        <f t="shared" si="52"/>
        <v/>
      </c>
    </row>
    <row r="3390" spans="1:5" x14ac:dyDescent="0.2">
      <c r="A3390" s="4" t="s">
        <v>9515</v>
      </c>
      <c r="B3390">
        <v>21497382</v>
      </c>
      <c r="C3390">
        <f>COUNTIF(Stat!A$2:A$67, B3390)</f>
        <v>0</v>
      </c>
      <c r="D3390" s="17">
        <v>8</v>
      </c>
      <c r="E3390" t="str">
        <f t="shared" si="52"/>
        <v/>
      </c>
    </row>
    <row r="3391" spans="1:5" x14ac:dyDescent="0.2">
      <c r="A3391" s="4" t="s">
        <v>9520</v>
      </c>
      <c r="B3391">
        <v>21497382</v>
      </c>
      <c r="C3391">
        <f>COUNTIF(Stat!A$2:A$67, B3391)</f>
        <v>0</v>
      </c>
      <c r="D3391" s="17">
        <v>8</v>
      </c>
      <c r="E3391" t="str">
        <f t="shared" si="52"/>
        <v/>
      </c>
    </row>
    <row r="3392" spans="1:5" x14ac:dyDescent="0.2">
      <c r="A3392" s="4" t="s">
        <v>9521</v>
      </c>
      <c r="B3392">
        <v>15995962</v>
      </c>
      <c r="C3392">
        <f>COUNTIF(Stat!A$2:A$67, B3392)</f>
        <v>0</v>
      </c>
      <c r="D3392" s="17">
        <v>11</v>
      </c>
      <c r="E3392" t="str">
        <f t="shared" si="52"/>
        <v/>
      </c>
    </row>
    <row r="3393" spans="1:5" x14ac:dyDescent="0.2">
      <c r="A3393" s="4" t="s">
        <v>9523</v>
      </c>
      <c r="B3393">
        <v>15995962</v>
      </c>
      <c r="C3393">
        <f>COUNTIF(Stat!A$2:A$67, B3393)</f>
        <v>0</v>
      </c>
      <c r="D3393" s="17">
        <v>11</v>
      </c>
      <c r="E3393" t="str">
        <f t="shared" si="52"/>
        <v/>
      </c>
    </row>
    <row r="3394" spans="1:5" x14ac:dyDescent="0.2">
      <c r="A3394" s="4" t="s">
        <v>9526</v>
      </c>
      <c r="B3394">
        <v>15995962</v>
      </c>
      <c r="C3394">
        <f>COUNTIF(Stat!A$2:A$67, B3394)</f>
        <v>0</v>
      </c>
      <c r="D3394" s="17">
        <v>11</v>
      </c>
      <c r="E3394" t="str">
        <f t="shared" si="52"/>
        <v/>
      </c>
    </row>
    <row r="3395" spans="1:5" x14ac:dyDescent="0.2">
      <c r="A3395" s="4" t="s">
        <v>9532</v>
      </c>
      <c r="B3395" t="s">
        <v>208</v>
      </c>
      <c r="C3395">
        <f>COUNTIF(Stat!A$2:A$67, B3395)</f>
        <v>0</v>
      </c>
      <c r="D3395" s="17">
        <v>1</v>
      </c>
      <c r="E3395" t="str">
        <f t="shared" ref="E3395:E3458" si="53">IF(C3395=1, A3395, "")</f>
        <v/>
      </c>
    </row>
    <row r="3396" spans="1:5" x14ac:dyDescent="0.2">
      <c r="A3396" s="4" t="s">
        <v>9534</v>
      </c>
      <c r="B3396">
        <v>1555249</v>
      </c>
      <c r="C3396">
        <f>COUNTIF(Stat!A$2:A$67, B3396)</f>
        <v>0</v>
      </c>
      <c r="D3396" s="17">
        <v>1</v>
      </c>
      <c r="E3396" t="str">
        <f t="shared" si="53"/>
        <v/>
      </c>
    </row>
    <row r="3397" spans="1:5" x14ac:dyDescent="0.2">
      <c r="A3397" s="4" t="s">
        <v>9536</v>
      </c>
      <c r="B3397">
        <v>19548532</v>
      </c>
      <c r="C3397">
        <f>COUNTIF(Stat!A$2:A$67, B3397)</f>
        <v>0</v>
      </c>
      <c r="D3397" s="17">
        <v>9</v>
      </c>
      <c r="E3397" t="str">
        <f t="shared" si="53"/>
        <v/>
      </c>
    </row>
    <row r="3398" spans="1:5" x14ac:dyDescent="0.2">
      <c r="A3398" s="4" t="s">
        <v>9539</v>
      </c>
      <c r="B3398">
        <v>19548532</v>
      </c>
      <c r="C3398">
        <f>COUNTIF(Stat!A$2:A$67, B3398)</f>
        <v>0</v>
      </c>
      <c r="D3398" s="17">
        <v>10</v>
      </c>
      <c r="E3398" t="str">
        <f t="shared" si="53"/>
        <v/>
      </c>
    </row>
    <row r="3399" spans="1:5" x14ac:dyDescent="0.2">
      <c r="A3399" s="4" t="s">
        <v>9540</v>
      </c>
      <c r="B3399">
        <v>11891532</v>
      </c>
      <c r="C3399">
        <f>COUNTIF(Stat!A$2:A$67, B3399)</f>
        <v>0</v>
      </c>
      <c r="D3399" s="17">
        <v>1</v>
      </c>
      <c r="E3399" t="str">
        <f t="shared" si="53"/>
        <v/>
      </c>
    </row>
    <row r="3400" spans="1:5" x14ac:dyDescent="0.2">
      <c r="A3400" s="4" t="s">
        <v>9545</v>
      </c>
      <c r="B3400">
        <v>11891532</v>
      </c>
      <c r="C3400">
        <f>COUNTIF(Stat!A$2:A$67, B3400)</f>
        <v>0</v>
      </c>
      <c r="D3400" s="17">
        <v>1</v>
      </c>
      <c r="E3400" t="str">
        <f t="shared" si="53"/>
        <v/>
      </c>
    </row>
    <row r="3401" spans="1:5" x14ac:dyDescent="0.2">
      <c r="A3401" s="4" t="s">
        <v>9547</v>
      </c>
      <c r="B3401">
        <v>1134091</v>
      </c>
      <c r="C3401">
        <f>COUNTIF(Stat!A$2:A$67, B3401)</f>
        <v>0</v>
      </c>
      <c r="D3401" s="17">
        <v>8</v>
      </c>
      <c r="E3401" t="str">
        <f t="shared" si="53"/>
        <v/>
      </c>
    </row>
    <row r="3402" spans="1:5" x14ac:dyDescent="0.2">
      <c r="A3402" s="4" t="s">
        <v>9552</v>
      </c>
      <c r="B3402">
        <v>1134091</v>
      </c>
      <c r="C3402">
        <f>COUNTIF(Stat!A$2:A$67, B3402)</f>
        <v>0</v>
      </c>
      <c r="D3402" s="17">
        <v>9</v>
      </c>
      <c r="E3402" t="str">
        <f t="shared" si="53"/>
        <v/>
      </c>
    </row>
    <row r="3403" spans="1:5" x14ac:dyDescent="0.2">
      <c r="A3403" s="4" t="s">
        <v>9553</v>
      </c>
      <c r="B3403">
        <v>1134091</v>
      </c>
      <c r="C3403">
        <f>COUNTIF(Stat!A$2:A$67, B3403)</f>
        <v>0</v>
      </c>
      <c r="D3403" s="17">
        <v>10</v>
      </c>
      <c r="E3403" t="str">
        <f t="shared" si="53"/>
        <v/>
      </c>
    </row>
    <row r="3404" spans="1:5" x14ac:dyDescent="0.2">
      <c r="A3404" s="4" t="s">
        <v>9554</v>
      </c>
      <c r="B3404">
        <v>1134091</v>
      </c>
      <c r="C3404">
        <f>COUNTIF(Stat!A$2:A$67, B3404)</f>
        <v>0</v>
      </c>
      <c r="D3404" s="17">
        <v>11</v>
      </c>
      <c r="E3404" t="str">
        <f t="shared" si="53"/>
        <v/>
      </c>
    </row>
    <row r="3405" spans="1:5" x14ac:dyDescent="0.2">
      <c r="A3405" s="4" t="s">
        <v>9555</v>
      </c>
      <c r="B3405">
        <v>1134091</v>
      </c>
      <c r="C3405">
        <f>COUNTIF(Stat!A$2:A$67, B3405)</f>
        <v>0</v>
      </c>
      <c r="D3405" s="17">
        <v>12</v>
      </c>
      <c r="E3405" t="str">
        <f t="shared" si="53"/>
        <v/>
      </c>
    </row>
    <row r="3406" spans="1:5" x14ac:dyDescent="0.2">
      <c r="A3406" s="4" t="s">
        <v>9556</v>
      </c>
      <c r="B3406">
        <v>1134091</v>
      </c>
      <c r="C3406">
        <f>COUNTIF(Stat!A$2:A$67, B3406)</f>
        <v>0</v>
      </c>
      <c r="D3406" s="17">
        <v>1</v>
      </c>
      <c r="E3406" t="str">
        <f t="shared" si="53"/>
        <v/>
      </c>
    </row>
    <row r="3407" spans="1:5" x14ac:dyDescent="0.2">
      <c r="A3407" s="4" t="s">
        <v>9561</v>
      </c>
      <c r="B3407">
        <v>24215563</v>
      </c>
      <c r="C3407">
        <f>COUNTIF(Stat!A$2:A$67, B3407)</f>
        <v>1</v>
      </c>
      <c r="D3407" s="17">
        <v>12</v>
      </c>
      <c r="E3407" t="str">
        <f t="shared" si="53"/>
        <v>jbszklytqbdc</v>
      </c>
    </row>
    <row r="3408" spans="1:5" x14ac:dyDescent="0.2">
      <c r="A3408" s="4" t="s">
        <v>9562</v>
      </c>
      <c r="B3408">
        <v>4791792</v>
      </c>
      <c r="C3408">
        <f>COUNTIF(Stat!A$2:A$67, B3408)</f>
        <v>1</v>
      </c>
      <c r="D3408" s="17">
        <v>12</v>
      </c>
      <c r="E3408" t="str">
        <f t="shared" si="53"/>
        <v>jbszklytqbmc</v>
      </c>
    </row>
    <row r="3409" spans="1:5" x14ac:dyDescent="0.2">
      <c r="A3409" s="4" t="s">
        <v>9563</v>
      </c>
      <c r="B3409">
        <v>3811682</v>
      </c>
      <c r="C3409">
        <f>COUNTIF(Stat!A$2:A$67, B3409)</f>
        <v>0</v>
      </c>
      <c r="D3409" s="17">
        <v>8</v>
      </c>
      <c r="E3409" t="str">
        <f t="shared" si="53"/>
        <v/>
      </c>
    </row>
    <row r="3410" spans="1:5" x14ac:dyDescent="0.2">
      <c r="A3410" s="4" t="s">
        <v>9567</v>
      </c>
      <c r="B3410">
        <v>3811682</v>
      </c>
      <c r="C3410">
        <f>COUNTIF(Stat!A$2:A$67, B3410)</f>
        <v>0</v>
      </c>
      <c r="D3410" s="17">
        <v>8</v>
      </c>
      <c r="E3410" t="str">
        <f t="shared" si="53"/>
        <v/>
      </c>
    </row>
    <row r="3411" spans="1:5" x14ac:dyDescent="0.2">
      <c r="A3411" s="4" t="s">
        <v>9568</v>
      </c>
      <c r="B3411">
        <v>3811682</v>
      </c>
      <c r="C3411">
        <f>COUNTIF(Stat!A$2:A$67, B3411)</f>
        <v>0</v>
      </c>
      <c r="D3411" s="17">
        <v>10</v>
      </c>
      <c r="E3411" t="str">
        <f t="shared" si="53"/>
        <v/>
      </c>
    </row>
    <row r="3412" spans="1:5" x14ac:dyDescent="0.2">
      <c r="A3412" s="4" t="s">
        <v>9569</v>
      </c>
      <c r="B3412">
        <v>882044</v>
      </c>
      <c r="C3412">
        <f>COUNTIF(Stat!A$2:A$67, B3412)</f>
        <v>0</v>
      </c>
      <c r="D3412" s="17">
        <v>8</v>
      </c>
      <c r="E3412" t="str">
        <f t="shared" si="53"/>
        <v/>
      </c>
    </row>
    <row r="3413" spans="1:5" x14ac:dyDescent="0.2">
      <c r="A3413" s="4" t="s">
        <v>9572</v>
      </c>
      <c r="B3413">
        <v>882044</v>
      </c>
      <c r="C3413">
        <f>COUNTIF(Stat!A$2:A$67, B3413)</f>
        <v>0</v>
      </c>
      <c r="D3413" s="17">
        <v>8</v>
      </c>
      <c r="E3413" t="str">
        <f t="shared" si="53"/>
        <v/>
      </c>
    </row>
    <row r="3414" spans="1:5" x14ac:dyDescent="0.2">
      <c r="A3414" s="4" t="s">
        <v>9574</v>
      </c>
      <c r="B3414">
        <v>882044</v>
      </c>
      <c r="C3414">
        <f>COUNTIF(Stat!A$2:A$67, B3414)</f>
        <v>0</v>
      </c>
      <c r="D3414" s="17">
        <v>8</v>
      </c>
      <c r="E3414" t="str">
        <f t="shared" si="53"/>
        <v/>
      </c>
    </row>
    <row r="3415" spans="1:5" x14ac:dyDescent="0.2">
      <c r="A3415" s="4" t="s">
        <v>9575</v>
      </c>
      <c r="B3415">
        <v>882044</v>
      </c>
      <c r="C3415">
        <f>COUNTIF(Stat!A$2:A$67, B3415)</f>
        <v>0</v>
      </c>
      <c r="D3415" s="17">
        <v>8</v>
      </c>
      <c r="E3415" t="str">
        <f t="shared" si="53"/>
        <v/>
      </c>
    </row>
    <row r="3416" spans="1:5" x14ac:dyDescent="0.2">
      <c r="A3416" s="4" t="s">
        <v>9576</v>
      </c>
      <c r="B3416">
        <v>882044</v>
      </c>
      <c r="C3416">
        <f>COUNTIF(Stat!A$2:A$67, B3416)</f>
        <v>0</v>
      </c>
      <c r="D3416" s="17">
        <v>8</v>
      </c>
      <c r="E3416" t="str">
        <f t="shared" si="53"/>
        <v/>
      </c>
    </row>
    <row r="3417" spans="1:5" x14ac:dyDescent="0.2">
      <c r="A3417" s="4" t="s">
        <v>9577</v>
      </c>
      <c r="B3417">
        <v>882044</v>
      </c>
      <c r="C3417">
        <f>COUNTIF(Stat!A$2:A$67, B3417)</f>
        <v>0</v>
      </c>
      <c r="D3417" s="17">
        <v>9</v>
      </c>
      <c r="E3417" t="str">
        <f t="shared" si="53"/>
        <v/>
      </c>
    </row>
    <row r="3418" spans="1:5" x14ac:dyDescent="0.2">
      <c r="A3418" s="4" t="s">
        <v>9578</v>
      </c>
      <c r="B3418">
        <v>882044</v>
      </c>
      <c r="C3418">
        <f>COUNTIF(Stat!A$2:A$67, B3418)</f>
        <v>0</v>
      </c>
      <c r="D3418" s="17">
        <v>9</v>
      </c>
      <c r="E3418" t="str">
        <f t="shared" si="53"/>
        <v/>
      </c>
    </row>
    <row r="3419" spans="1:5" x14ac:dyDescent="0.2">
      <c r="A3419" s="4" t="s">
        <v>9579</v>
      </c>
      <c r="B3419">
        <v>882044</v>
      </c>
      <c r="C3419">
        <f>COUNTIF(Stat!A$2:A$67, B3419)</f>
        <v>0</v>
      </c>
      <c r="D3419" s="17">
        <v>9</v>
      </c>
      <c r="E3419" t="str">
        <f t="shared" si="53"/>
        <v/>
      </c>
    </row>
    <row r="3420" spans="1:5" x14ac:dyDescent="0.2">
      <c r="A3420" s="4" t="s">
        <v>9581</v>
      </c>
      <c r="B3420">
        <v>882044</v>
      </c>
      <c r="C3420">
        <f>COUNTIF(Stat!A$2:A$67, B3420)</f>
        <v>0</v>
      </c>
      <c r="D3420" s="17">
        <v>10</v>
      </c>
      <c r="E3420" t="str">
        <f t="shared" si="53"/>
        <v/>
      </c>
    </row>
    <row r="3421" spans="1:5" x14ac:dyDescent="0.2">
      <c r="A3421" s="4" t="s">
        <v>9582</v>
      </c>
      <c r="B3421">
        <v>882044</v>
      </c>
      <c r="C3421">
        <f>COUNTIF(Stat!A$2:A$67, B3421)</f>
        <v>0</v>
      </c>
      <c r="D3421" s="17">
        <v>10</v>
      </c>
      <c r="E3421" t="str">
        <f t="shared" si="53"/>
        <v/>
      </c>
    </row>
    <row r="3422" spans="1:5" x14ac:dyDescent="0.2">
      <c r="A3422" s="4" t="s">
        <v>9583</v>
      </c>
      <c r="B3422">
        <v>882044</v>
      </c>
      <c r="C3422">
        <f>COUNTIF(Stat!A$2:A$67, B3422)</f>
        <v>0</v>
      </c>
      <c r="D3422" s="17">
        <v>10</v>
      </c>
      <c r="E3422" t="str">
        <f t="shared" si="53"/>
        <v/>
      </c>
    </row>
    <row r="3423" spans="1:5" x14ac:dyDescent="0.2">
      <c r="A3423" s="4" t="s">
        <v>9584</v>
      </c>
      <c r="B3423">
        <v>882044</v>
      </c>
      <c r="C3423">
        <f>COUNTIF(Stat!A$2:A$67, B3423)</f>
        <v>0</v>
      </c>
      <c r="D3423" s="17">
        <v>10</v>
      </c>
      <c r="E3423" t="str">
        <f t="shared" si="53"/>
        <v/>
      </c>
    </row>
    <row r="3424" spans="1:5" x14ac:dyDescent="0.2">
      <c r="A3424" s="4" t="s">
        <v>9585</v>
      </c>
      <c r="B3424">
        <v>882044</v>
      </c>
      <c r="C3424">
        <f>COUNTIF(Stat!A$2:A$67, B3424)</f>
        <v>0</v>
      </c>
      <c r="D3424" s="17">
        <v>11</v>
      </c>
      <c r="E3424" t="str">
        <f t="shared" si="53"/>
        <v/>
      </c>
    </row>
    <row r="3425" spans="1:5" x14ac:dyDescent="0.2">
      <c r="A3425" s="4" t="s">
        <v>9586</v>
      </c>
      <c r="B3425">
        <v>882044</v>
      </c>
      <c r="C3425">
        <f>COUNTIF(Stat!A$2:A$67, B3425)</f>
        <v>0</v>
      </c>
      <c r="D3425" s="17">
        <v>11</v>
      </c>
      <c r="E3425" t="str">
        <f t="shared" si="53"/>
        <v/>
      </c>
    </row>
    <row r="3426" spans="1:5" x14ac:dyDescent="0.2">
      <c r="A3426" s="4" t="s">
        <v>9587</v>
      </c>
      <c r="B3426">
        <v>882044</v>
      </c>
      <c r="C3426">
        <f>COUNTIF(Stat!A$2:A$67, B3426)</f>
        <v>0</v>
      </c>
      <c r="D3426" s="17">
        <v>12</v>
      </c>
      <c r="E3426" t="str">
        <f t="shared" si="53"/>
        <v/>
      </c>
    </row>
    <row r="3427" spans="1:5" x14ac:dyDescent="0.2">
      <c r="A3427" s="4" t="s">
        <v>9588</v>
      </c>
      <c r="B3427">
        <v>882044</v>
      </c>
      <c r="C3427">
        <f>COUNTIF(Stat!A$2:A$67, B3427)</f>
        <v>0</v>
      </c>
      <c r="D3427" s="17">
        <v>12</v>
      </c>
      <c r="E3427" t="str">
        <f t="shared" si="53"/>
        <v/>
      </c>
    </row>
    <row r="3428" spans="1:5" x14ac:dyDescent="0.2">
      <c r="A3428" s="4" t="s">
        <v>9589</v>
      </c>
      <c r="B3428">
        <v>24073267</v>
      </c>
      <c r="C3428">
        <f>COUNTIF(Stat!A$2:A$67, B3428)</f>
        <v>0</v>
      </c>
      <c r="D3428" s="17">
        <v>9</v>
      </c>
      <c r="E3428" t="str">
        <f t="shared" si="53"/>
        <v/>
      </c>
    </row>
    <row r="3429" spans="1:5" x14ac:dyDescent="0.2">
      <c r="A3429" s="4" t="s">
        <v>9592</v>
      </c>
      <c r="B3429">
        <v>24073267</v>
      </c>
      <c r="C3429">
        <f>COUNTIF(Stat!A$2:A$67, B3429)</f>
        <v>0</v>
      </c>
      <c r="D3429" s="17">
        <v>11</v>
      </c>
      <c r="E3429" t="str">
        <f t="shared" si="53"/>
        <v/>
      </c>
    </row>
    <row r="3430" spans="1:5" x14ac:dyDescent="0.2">
      <c r="A3430" s="4" t="s">
        <v>9593</v>
      </c>
      <c r="B3430">
        <v>24073267</v>
      </c>
      <c r="C3430">
        <f>COUNTIF(Stat!A$2:A$67, B3430)</f>
        <v>0</v>
      </c>
      <c r="D3430" s="17">
        <v>12</v>
      </c>
      <c r="E3430" t="str">
        <f t="shared" si="53"/>
        <v/>
      </c>
    </row>
    <row r="3431" spans="1:5" x14ac:dyDescent="0.2">
      <c r="A3431" s="4" t="s">
        <v>9594</v>
      </c>
      <c r="B3431">
        <v>24073267</v>
      </c>
      <c r="C3431">
        <f>COUNTIF(Stat!A$2:A$67, B3431)</f>
        <v>0</v>
      </c>
      <c r="D3431" s="17">
        <v>1</v>
      </c>
      <c r="E3431" t="str">
        <f t="shared" si="53"/>
        <v/>
      </c>
    </row>
    <row r="3432" spans="1:5" x14ac:dyDescent="0.2">
      <c r="A3432" s="4" t="s">
        <v>9595</v>
      </c>
      <c r="B3432">
        <v>24072751</v>
      </c>
      <c r="C3432">
        <f>COUNTIF(Stat!A$2:A$67, B3432)</f>
        <v>0</v>
      </c>
      <c r="D3432" s="17">
        <v>9</v>
      </c>
      <c r="E3432" t="str">
        <f t="shared" si="53"/>
        <v/>
      </c>
    </row>
    <row r="3433" spans="1:5" x14ac:dyDescent="0.2">
      <c r="A3433" s="4" t="s">
        <v>9600</v>
      </c>
      <c r="B3433">
        <v>24072751</v>
      </c>
      <c r="C3433">
        <f>COUNTIF(Stat!A$2:A$67, B3433)</f>
        <v>0</v>
      </c>
      <c r="D3433" s="17">
        <v>9</v>
      </c>
      <c r="E3433" t="str">
        <f t="shared" si="53"/>
        <v/>
      </c>
    </row>
    <row r="3434" spans="1:5" x14ac:dyDescent="0.2">
      <c r="A3434" s="4" t="s">
        <v>9601</v>
      </c>
      <c r="B3434">
        <v>24072751</v>
      </c>
      <c r="C3434">
        <f>COUNTIF(Stat!A$2:A$67, B3434)</f>
        <v>0</v>
      </c>
      <c r="D3434" s="17">
        <v>9</v>
      </c>
      <c r="E3434" t="str">
        <f t="shared" si="53"/>
        <v/>
      </c>
    </row>
    <row r="3435" spans="1:5" x14ac:dyDescent="0.2">
      <c r="A3435" s="4" t="s">
        <v>9602</v>
      </c>
      <c r="B3435">
        <v>24072751</v>
      </c>
      <c r="C3435">
        <f>COUNTIF(Stat!A$2:A$67, B3435)</f>
        <v>0</v>
      </c>
      <c r="D3435" s="17">
        <v>10</v>
      </c>
      <c r="E3435" t="str">
        <f t="shared" si="53"/>
        <v/>
      </c>
    </row>
    <row r="3436" spans="1:5" x14ac:dyDescent="0.2">
      <c r="A3436" s="4" t="s">
        <v>9603</v>
      </c>
      <c r="B3436">
        <v>24072751</v>
      </c>
      <c r="C3436">
        <f>COUNTIF(Stat!A$2:A$67, B3436)</f>
        <v>0</v>
      </c>
      <c r="D3436" s="17">
        <v>10</v>
      </c>
      <c r="E3436" t="str">
        <f t="shared" si="53"/>
        <v/>
      </c>
    </row>
    <row r="3437" spans="1:5" x14ac:dyDescent="0.2">
      <c r="A3437" s="4" t="s">
        <v>9604</v>
      </c>
      <c r="B3437">
        <v>24072751</v>
      </c>
      <c r="C3437">
        <f>COUNTIF(Stat!A$2:A$67, B3437)</f>
        <v>0</v>
      </c>
      <c r="D3437" s="17">
        <v>10</v>
      </c>
      <c r="E3437" t="str">
        <f t="shared" si="53"/>
        <v/>
      </c>
    </row>
    <row r="3438" spans="1:5" x14ac:dyDescent="0.2">
      <c r="A3438" s="4" t="s">
        <v>9605</v>
      </c>
      <c r="B3438">
        <v>24072751</v>
      </c>
      <c r="C3438">
        <f>COUNTIF(Stat!A$2:A$67, B3438)</f>
        <v>0</v>
      </c>
      <c r="D3438" s="17">
        <v>10</v>
      </c>
      <c r="E3438" t="str">
        <f t="shared" si="53"/>
        <v/>
      </c>
    </row>
    <row r="3439" spans="1:5" x14ac:dyDescent="0.2">
      <c r="A3439" s="4" t="s">
        <v>9606</v>
      </c>
      <c r="B3439">
        <v>24072751</v>
      </c>
      <c r="C3439">
        <f>COUNTIF(Stat!A$2:A$67, B3439)</f>
        <v>0</v>
      </c>
      <c r="D3439" s="17">
        <v>11</v>
      </c>
      <c r="E3439" t="str">
        <f t="shared" si="53"/>
        <v/>
      </c>
    </row>
    <row r="3440" spans="1:5" x14ac:dyDescent="0.2">
      <c r="A3440" s="4" t="s">
        <v>9607</v>
      </c>
      <c r="B3440">
        <v>24072751</v>
      </c>
      <c r="C3440">
        <f>COUNTIF(Stat!A$2:A$67, B3440)</f>
        <v>0</v>
      </c>
      <c r="D3440" s="17">
        <v>11</v>
      </c>
      <c r="E3440" t="str">
        <f t="shared" si="53"/>
        <v/>
      </c>
    </row>
    <row r="3441" spans="1:5" x14ac:dyDescent="0.2">
      <c r="A3441" s="4" t="s">
        <v>9608</v>
      </c>
      <c r="B3441">
        <v>24072751</v>
      </c>
      <c r="C3441">
        <f>COUNTIF(Stat!A$2:A$67, B3441)</f>
        <v>0</v>
      </c>
      <c r="D3441" s="17">
        <v>11</v>
      </c>
      <c r="E3441" t="str">
        <f t="shared" si="53"/>
        <v/>
      </c>
    </row>
    <row r="3442" spans="1:5" x14ac:dyDescent="0.2">
      <c r="A3442" s="4" t="s">
        <v>9609</v>
      </c>
      <c r="B3442">
        <v>24072751</v>
      </c>
      <c r="C3442">
        <f>COUNTIF(Stat!A$2:A$67, B3442)</f>
        <v>0</v>
      </c>
      <c r="D3442" s="17">
        <v>11</v>
      </c>
      <c r="E3442" t="str">
        <f t="shared" si="53"/>
        <v/>
      </c>
    </row>
    <row r="3443" spans="1:5" x14ac:dyDescent="0.2">
      <c r="A3443" s="4" t="s">
        <v>9610</v>
      </c>
      <c r="B3443">
        <v>24072751</v>
      </c>
      <c r="C3443">
        <f>COUNTIF(Stat!A$2:A$67, B3443)</f>
        <v>0</v>
      </c>
      <c r="D3443" s="17">
        <v>12</v>
      </c>
      <c r="E3443" t="str">
        <f t="shared" si="53"/>
        <v/>
      </c>
    </row>
    <row r="3444" spans="1:5" x14ac:dyDescent="0.2">
      <c r="A3444" s="4" t="s">
        <v>9611</v>
      </c>
      <c r="B3444">
        <v>24072751</v>
      </c>
      <c r="C3444">
        <f>COUNTIF(Stat!A$2:A$67, B3444)</f>
        <v>0</v>
      </c>
      <c r="D3444" s="17">
        <v>12</v>
      </c>
      <c r="E3444" t="str">
        <f t="shared" si="53"/>
        <v/>
      </c>
    </row>
    <row r="3445" spans="1:5" x14ac:dyDescent="0.2">
      <c r="A3445" s="4" t="s">
        <v>9612</v>
      </c>
      <c r="B3445">
        <v>24072751</v>
      </c>
      <c r="C3445">
        <f>COUNTIF(Stat!A$2:A$67, B3445)</f>
        <v>0</v>
      </c>
      <c r="D3445" s="17">
        <v>1</v>
      </c>
      <c r="E3445" t="str">
        <f t="shared" si="53"/>
        <v/>
      </c>
    </row>
    <row r="3446" spans="1:5" x14ac:dyDescent="0.2">
      <c r="A3446" s="4" t="s">
        <v>9613</v>
      </c>
      <c r="B3446">
        <v>24072751</v>
      </c>
      <c r="C3446">
        <f>COUNTIF(Stat!A$2:A$67, B3446)</f>
        <v>0</v>
      </c>
      <c r="D3446" s="17">
        <v>1</v>
      </c>
      <c r="E3446" t="str">
        <f t="shared" si="53"/>
        <v/>
      </c>
    </row>
    <row r="3447" spans="1:5" x14ac:dyDescent="0.2">
      <c r="A3447" s="4" t="s">
        <v>9614</v>
      </c>
      <c r="B3447">
        <v>24072751</v>
      </c>
      <c r="C3447">
        <f>COUNTIF(Stat!A$2:A$67, B3447)</f>
        <v>0</v>
      </c>
      <c r="D3447" s="17">
        <v>1</v>
      </c>
      <c r="E3447" t="str">
        <f t="shared" si="53"/>
        <v/>
      </c>
    </row>
    <row r="3448" spans="1:5" x14ac:dyDescent="0.2">
      <c r="A3448" s="4" t="s">
        <v>9619</v>
      </c>
      <c r="B3448">
        <v>23572877</v>
      </c>
      <c r="C3448">
        <f>COUNTIF(Stat!A$2:A$67, B3448)</f>
        <v>0</v>
      </c>
      <c r="D3448" s="17">
        <v>9</v>
      </c>
      <c r="E3448" t="str">
        <f t="shared" si="53"/>
        <v/>
      </c>
    </row>
    <row r="3449" spans="1:5" x14ac:dyDescent="0.2">
      <c r="A3449" s="4" t="s">
        <v>9622</v>
      </c>
      <c r="B3449">
        <v>23572877</v>
      </c>
      <c r="C3449">
        <f>COUNTIF(Stat!A$2:A$67, B3449)</f>
        <v>0</v>
      </c>
      <c r="D3449" s="17">
        <v>1</v>
      </c>
      <c r="E3449" t="str">
        <f t="shared" si="53"/>
        <v/>
      </c>
    </row>
    <row r="3450" spans="1:5" x14ac:dyDescent="0.2">
      <c r="A3450" s="4" t="s">
        <v>9623</v>
      </c>
      <c r="B3450">
        <v>24160564</v>
      </c>
      <c r="C3450">
        <f>COUNTIF(Stat!A$2:A$67, B3450)</f>
        <v>0</v>
      </c>
      <c r="D3450" s="17">
        <v>1</v>
      </c>
      <c r="E3450" t="str">
        <f t="shared" si="53"/>
        <v/>
      </c>
    </row>
    <row r="3451" spans="1:5" x14ac:dyDescent="0.2">
      <c r="A3451" s="4" t="s">
        <v>9628</v>
      </c>
      <c r="B3451">
        <v>21814002</v>
      </c>
      <c r="C3451">
        <f>COUNTIF(Stat!A$2:A$67, B3451)</f>
        <v>1</v>
      </c>
      <c r="D3451" s="17">
        <v>8</v>
      </c>
      <c r="E3451" t="str">
        <f t="shared" si="53"/>
        <v>jlfzhlytlbgb</v>
      </c>
    </row>
    <row r="3452" spans="1:5" x14ac:dyDescent="0.2">
      <c r="A3452" s="4" t="s">
        <v>9631</v>
      </c>
      <c r="B3452">
        <v>21814002</v>
      </c>
      <c r="C3452">
        <f>COUNTIF(Stat!A$2:A$67, B3452)</f>
        <v>1</v>
      </c>
      <c r="D3452" s="17">
        <v>8</v>
      </c>
      <c r="E3452" t="str">
        <f t="shared" si="53"/>
        <v>jlfzhlytlbhc</v>
      </c>
    </row>
    <row r="3453" spans="1:5" x14ac:dyDescent="0.2">
      <c r="A3453" s="4" t="s">
        <v>9632</v>
      </c>
      <c r="B3453">
        <v>21814002</v>
      </c>
      <c r="C3453">
        <f>COUNTIF(Stat!A$2:A$67, B3453)</f>
        <v>1</v>
      </c>
      <c r="D3453" s="17">
        <v>8</v>
      </c>
      <c r="E3453" t="str">
        <f t="shared" si="53"/>
        <v>jlfzhlytlbpb</v>
      </c>
    </row>
    <row r="3454" spans="1:5" x14ac:dyDescent="0.2">
      <c r="A3454" s="4" t="s">
        <v>9633</v>
      </c>
      <c r="B3454">
        <v>21814002</v>
      </c>
      <c r="C3454">
        <f>COUNTIF(Stat!A$2:A$67, B3454)</f>
        <v>1</v>
      </c>
      <c r="D3454" s="17">
        <v>8</v>
      </c>
      <c r="E3454" t="str">
        <f t="shared" si="53"/>
        <v>jlfzhlytlbxb</v>
      </c>
    </row>
    <row r="3455" spans="1:5" x14ac:dyDescent="0.2">
      <c r="A3455" s="4" t="s">
        <v>9634</v>
      </c>
      <c r="B3455">
        <v>21814002</v>
      </c>
      <c r="C3455">
        <f>COUNTIF(Stat!A$2:A$67, B3455)</f>
        <v>1</v>
      </c>
      <c r="D3455" s="17">
        <v>9</v>
      </c>
      <c r="E3455" t="str">
        <f t="shared" si="53"/>
        <v>jlfzhlytmbcb</v>
      </c>
    </row>
    <row r="3456" spans="1:5" x14ac:dyDescent="0.2">
      <c r="A3456" s="4" t="s">
        <v>9635</v>
      </c>
      <c r="B3456">
        <v>21814002</v>
      </c>
      <c r="C3456">
        <f>COUNTIF(Stat!A$2:A$67, B3456)</f>
        <v>1</v>
      </c>
      <c r="D3456" s="17">
        <v>9</v>
      </c>
      <c r="E3456" t="str">
        <f t="shared" si="53"/>
        <v>jlfzhlytmbdc</v>
      </c>
    </row>
    <row r="3457" spans="1:5" x14ac:dyDescent="0.2">
      <c r="A3457" s="4" t="s">
        <v>9636</v>
      </c>
      <c r="B3457">
        <v>21814002</v>
      </c>
      <c r="C3457">
        <f>COUNTIF(Stat!A$2:A$67, B3457)</f>
        <v>1</v>
      </c>
      <c r="D3457" s="17">
        <v>9</v>
      </c>
      <c r="E3457" t="str">
        <f t="shared" si="53"/>
        <v>jlfzhlytmblb</v>
      </c>
    </row>
    <row r="3458" spans="1:5" x14ac:dyDescent="0.2">
      <c r="A3458" s="4" t="s">
        <v>9637</v>
      </c>
      <c r="B3458">
        <v>21814002</v>
      </c>
      <c r="C3458">
        <f>COUNTIF(Stat!A$2:A$67, B3458)</f>
        <v>1</v>
      </c>
      <c r="D3458" s="17">
        <v>9</v>
      </c>
      <c r="E3458" t="str">
        <f t="shared" si="53"/>
        <v>jlfzhlytmbmc</v>
      </c>
    </row>
    <row r="3459" spans="1:5" x14ac:dyDescent="0.2">
      <c r="A3459" s="4" t="s">
        <v>9638</v>
      </c>
      <c r="B3459">
        <v>21814002</v>
      </c>
      <c r="C3459">
        <f>COUNTIF(Stat!A$2:A$67, B3459)</f>
        <v>1</v>
      </c>
      <c r="D3459" s="17">
        <v>9</v>
      </c>
      <c r="E3459" t="str">
        <f t="shared" ref="E3459:E3522" si="54">IF(C3459=1, A3459, "")</f>
        <v>jlfzhlytmbtb</v>
      </c>
    </row>
    <row r="3460" spans="1:5" x14ac:dyDescent="0.2">
      <c r="A3460" s="4" t="s">
        <v>9639</v>
      </c>
      <c r="B3460">
        <v>21814002</v>
      </c>
      <c r="C3460">
        <f>COUNTIF(Stat!A$2:A$67, B3460)</f>
        <v>1</v>
      </c>
      <c r="D3460" s="17">
        <v>10</v>
      </c>
      <c r="E3460" t="str">
        <f t="shared" si="54"/>
        <v>jlfzhlytnbbc</v>
      </c>
    </row>
    <row r="3461" spans="1:5" x14ac:dyDescent="0.2">
      <c r="A3461" s="4" t="s">
        <v>9640</v>
      </c>
      <c r="B3461">
        <v>21814002</v>
      </c>
      <c r="C3461">
        <f>COUNTIF(Stat!A$2:A$67, B3461)</f>
        <v>1</v>
      </c>
      <c r="D3461" s="17">
        <v>10</v>
      </c>
      <c r="E3461" t="str">
        <f t="shared" si="54"/>
        <v>jlfzhlytnbjb</v>
      </c>
    </row>
    <row r="3462" spans="1:5" x14ac:dyDescent="0.2">
      <c r="A3462" s="4" t="s">
        <v>9641</v>
      </c>
      <c r="B3462">
        <v>21814002</v>
      </c>
      <c r="C3462">
        <f>COUNTIF(Stat!A$2:A$67, B3462)</f>
        <v>1</v>
      </c>
      <c r="D3462" s="17">
        <v>10</v>
      </c>
      <c r="E3462" t="str">
        <f t="shared" si="54"/>
        <v>jlfzhlytnbkc</v>
      </c>
    </row>
    <row r="3463" spans="1:5" x14ac:dyDescent="0.2">
      <c r="A3463" s="4" t="s">
        <v>9642</v>
      </c>
      <c r="B3463">
        <v>21814002</v>
      </c>
      <c r="C3463">
        <f>COUNTIF(Stat!A$2:A$67, B3463)</f>
        <v>1</v>
      </c>
      <c r="D3463" s="17">
        <v>10</v>
      </c>
      <c r="E3463" t="str">
        <f t="shared" si="54"/>
        <v>jlfzhlytnbrb</v>
      </c>
    </row>
    <row r="3464" spans="1:5" x14ac:dyDescent="0.2">
      <c r="A3464" s="4" t="s">
        <v>9643</v>
      </c>
      <c r="B3464">
        <v>21814002</v>
      </c>
      <c r="C3464">
        <f>COUNTIF(Stat!A$2:A$67, B3464)</f>
        <v>1</v>
      </c>
      <c r="D3464" s="17">
        <v>11</v>
      </c>
      <c r="E3464" t="str">
        <f t="shared" si="54"/>
        <v>jlfzhlytpbfb</v>
      </c>
    </row>
    <row r="3465" spans="1:5" x14ac:dyDescent="0.2">
      <c r="A3465" s="4" t="s">
        <v>9645</v>
      </c>
      <c r="B3465">
        <v>21814002</v>
      </c>
      <c r="C3465">
        <f>COUNTIF(Stat!A$2:A$67, B3465)</f>
        <v>1</v>
      </c>
      <c r="D3465" s="17">
        <v>11</v>
      </c>
      <c r="E3465" t="str">
        <f t="shared" si="54"/>
        <v>jlfzhlytpbgc</v>
      </c>
    </row>
    <row r="3466" spans="1:5" x14ac:dyDescent="0.2">
      <c r="A3466" s="4" t="s">
        <v>9646</v>
      </c>
      <c r="B3466">
        <v>21814002</v>
      </c>
      <c r="C3466">
        <f>COUNTIF(Stat!A$2:A$67, B3466)</f>
        <v>1</v>
      </c>
      <c r="D3466" s="17">
        <v>11</v>
      </c>
      <c r="E3466" t="str">
        <f t="shared" si="54"/>
        <v>jlfzhlytpbnb</v>
      </c>
    </row>
    <row r="3467" spans="1:5" x14ac:dyDescent="0.2">
      <c r="A3467" s="4" t="s">
        <v>9647</v>
      </c>
      <c r="B3467">
        <v>21814002</v>
      </c>
      <c r="C3467">
        <f>COUNTIF(Stat!A$2:A$67, B3467)</f>
        <v>1</v>
      </c>
      <c r="D3467" s="17">
        <v>11</v>
      </c>
      <c r="E3467" t="str">
        <f t="shared" si="54"/>
        <v>jlfzhlytpbwb</v>
      </c>
    </row>
    <row r="3468" spans="1:5" x14ac:dyDescent="0.2">
      <c r="A3468" s="4" t="s">
        <v>9648</v>
      </c>
      <c r="B3468">
        <v>21814002</v>
      </c>
      <c r="C3468">
        <f>COUNTIF(Stat!A$2:A$67, B3468)</f>
        <v>1</v>
      </c>
      <c r="D3468" s="17">
        <v>12</v>
      </c>
      <c r="E3468" t="str">
        <f t="shared" si="54"/>
        <v>jlfzhlytqbdc</v>
      </c>
    </row>
    <row r="3469" spans="1:5" x14ac:dyDescent="0.2">
      <c r="A3469" s="4" t="s">
        <v>9649</v>
      </c>
      <c r="B3469">
        <v>21814002</v>
      </c>
      <c r="C3469">
        <f>COUNTIF(Stat!A$2:A$67, B3469)</f>
        <v>1</v>
      </c>
      <c r="D3469" s="17">
        <v>12</v>
      </c>
      <c r="E3469" t="str">
        <f t="shared" si="54"/>
        <v>jlfzhlytqblb</v>
      </c>
    </row>
    <row r="3470" spans="1:5" x14ac:dyDescent="0.2">
      <c r="A3470" s="4" t="s">
        <v>9650</v>
      </c>
      <c r="B3470">
        <v>21814002</v>
      </c>
      <c r="C3470">
        <f>COUNTIF(Stat!A$2:A$67, B3470)</f>
        <v>1</v>
      </c>
      <c r="D3470" s="17">
        <v>12</v>
      </c>
      <c r="E3470" t="str">
        <f t="shared" si="54"/>
        <v>jlfzhlytqbmc</v>
      </c>
    </row>
    <row r="3471" spans="1:5" x14ac:dyDescent="0.2">
      <c r="A3471" s="4" t="s">
        <v>9651</v>
      </c>
      <c r="B3471">
        <v>21814002</v>
      </c>
      <c r="C3471">
        <f>COUNTIF(Stat!A$2:A$67, B3471)</f>
        <v>1</v>
      </c>
      <c r="D3471" s="17">
        <v>12</v>
      </c>
      <c r="E3471" t="str">
        <f t="shared" si="54"/>
        <v>jlfzhlytqbtb</v>
      </c>
    </row>
    <row r="3472" spans="1:5" x14ac:dyDescent="0.2">
      <c r="A3472" s="4" t="s">
        <v>9652</v>
      </c>
      <c r="B3472">
        <v>21814002</v>
      </c>
      <c r="C3472">
        <f>COUNTIF(Stat!A$2:A$67, B3472)</f>
        <v>1</v>
      </c>
      <c r="D3472" s="17">
        <v>1</v>
      </c>
      <c r="E3472" t="str">
        <f t="shared" si="54"/>
        <v>jlfzhlyvcbhb</v>
      </c>
    </row>
    <row r="3473" spans="1:5" x14ac:dyDescent="0.2">
      <c r="A3473" s="4" t="s">
        <v>9653</v>
      </c>
      <c r="B3473">
        <v>21814002</v>
      </c>
      <c r="C3473">
        <f>COUNTIF(Stat!A$2:A$67, B3473)</f>
        <v>1</v>
      </c>
      <c r="D3473" s="17">
        <v>1</v>
      </c>
      <c r="E3473" t="str">
        <f t="shared" si="54"/>
        <v>jlfzhlyvcbjc</v>
      </c>
    </row>
    <row r="3474" spans="1:5" x14ac:dyDescent="0.2">
      <c r="A3474" s="4" t="s">
        <v>9655</v>
      </c>
      <c r="B3474">
        <v>21814002</v>
      </c>
      <c r="C3474">
        <f>COUNTIF(Stat!A$2:A$67, B3474)</f>
        <v>1</v>
      </c>
      <c r="D3474" s="17">
        <v>1</v>
      </c>
      <c r="E3474" t="str">
        <f t="shared" si="54"/>
        <v>jlfzhlyvcbqb</v>
      </c>
    </row>
    <row r="3475" spans="1:5" x14ac:dyDescent="0.2">
      <c r="A3475" s="4" t="s">
        <v>9656</v>
      </c>
      <c r="B3475">
        <v>21814002</v>
      </c>
      <c r="C3475">
        <f>COUNTIF(Stat!A$2:A$67, B3475)</f>
        <v>1</v>
      </c>
      <c r="D3475" s="17">
        <v>1</v>
      </c>
      <c r="E3475" t="str">
        <f t="shared" si="54"/>
        <v>jlfzhlyvcbzb</v>
      </c>
    </row>
    <row r="3476" spans="1:5" x14ac:dyDescent="0.2">
      <c r="A3476" s="4" t="s">
        <v>9660</v>
      </c>
      <c r="B3476">
        <v>24123248</v>
      </c>
      <c r="C3476">
        <f>COUNTIF(Stat!A$2:A$67, B3476)</f>
        <v>0</v>
      </c>
      <c r="D3476" s="17">
        <v>1</v>
      </c>
      <c r="E3476" t="str">
        <f t="shared" si="54"/>
        <v/>
      </c>
    </row>
    <row r="3477" spans="1:5" x14ac:dyDescent="0.2">
      <c r="A3477" s="4" t="s">
        <v>9665</v>
      </c>
      <c r="B3477">
        <v>23509903</v>
      </c>
      <c r="C3477">
        <f>COUNTIF(Stat!A$2:A$67, B3477)</f>
        <v>0</v>
      </c>
      <c r="D3477" s="17">
        <v>9</v>
      </c>
      <c r="E3477" t="str">
        <f t="shared" si="54"/>
        <v/>
      </c>
    </row>
    <row r="3478" spans="1:5" x14ac:dyDescent="0.2">
      <c r="A3478" s="4" t="s">
        <v>9670</v>
      </c>
      <c r="B3478">
        <v>23509903</v>
      </c>
      <c r="C3478">
        <f>COUNTIF(Stat!A$2:A$67, B3478)</f>
        <v>0</v>
      </c>
      <c r="D3478" s="17">
        <v>9</v>
      </c>
      <c r="E3478" t="str">
        <f t="shared" si="54"/>
        <v/>
      </c>
    </row>
    <row r="3479" spans="1:5" x14ac:dyDescent="0.2">
      <c r="A3479" s="4" t="s">
        <v>9671</v>
      </c>
      <c r="B3479">
        <v>23509903</v>
      </c>
      <c r="C3479">
        <f>COUNTIF(Stat!A$2:A$67, B3479)</f>
        <v>0</v>
      </c>
      <c r="D3479" s="17">
        <v>9</v>
      </c>
      <c r="E3479" t="str">
        <f t="shared" si="54"/>
        <v/>
      </c>
    </row>
    <row r="3480" spans="1:5" x14ac:dyDescent="0.2">
      <c r="A3480" s="4" t="s">
        <v>9672</v>
      </c>
      <c r="B3480">
        <v>23509903</v>
      </c>
      <c r="C3480">
        <f>COUNTIF(Stat!A$2:A$67, B3480)</f>
        <v>0</v>
      </c>
      <c r="D3480" s="17">
        <v>11</v>
      </c>
      <c r="E3480" t="str">
        <f t="shared" si="54"/>
        <v/>
      </c>
    </row>
    <row r="3481" spans="1:5" x14ac:dyDescent="0.2">
      <c r="A3481" s="4" t="s">
        <v>9673</v>
      </c>
      <c r="B3481">
        <v>17263282</v>
      </c>
      <c r="C3481">
        <f>COUNTIF(Stat!A$2:A$67, B3481)</f>
        <v>0</v>
      </c>
      <c r="D3481" s="17">
        <v>9</v>
      </c>
      <c r="E3481" t="str">
        <f t="shared" si="54"/>
        <v/>
      </c>
    </row>
    <row r="3482" spans="1:5" x14ac:dyDescent="0.2">
      <c r="A3482" s="4" t="s">
        <v>9676</v>
      </c>
      <c r="B3482">
        <v>17263282</v>
      </c>
      <c r="C3482">
        <f>COUNTIF(Stat!A$2:A$67, B3482)</f>
        <v>0</v>
      </c>
      <c r="D3482" s="17">
        <v>11</v>
      </c>
      <c r="E3482" t="str">
        <f t="shared" si="54"/>
        <v/>
      </c>
    </row>
    <row r="3483" spans="1:5" x14ac:dyDescent="0.2">
      <c r="A3483" s="4" t="s">
        <v>9677</v>
      </c>
      <c r="B3483">
        <v>17263282</v>
      </c>
      <c r="C3483">
        <f>COUNTIF(Stat!A$2:A$67, B3483)</f>
        <v>0</v>
      </c>
      <c r="D3483" s="17">
        <v>12</v>
      </c>
      <c r="E3483" t="str">
        <f t="shared" si="54"/>
        <v/>
      </c>
    </row>
    <row r="3484" spans="1:5" x14ac:dyDescent="0.2">
      <c r="A3484" s="4" t="s">
        <v>9682</v>
      </c>
      <c r="B3484">
        <v>24250962</v>
      </c>
      <c r="C3484">
        <f>COUNTIF(Stat!A$2:A$67, B3484)</f>
        <v>0</v>
      </c>
      <c r="D3484" s="17">
        <v>1</v>
      </c>
      <c r="E3484" t="str">
        <f t="shared" si="54"/>
        <v/>
      </c>
    </row>
    <row r="3485" spans="1:5" x14ac:dyDescent="0.2">
      <c r="A3485" s="4" t="s">
        <v>9687</v>
      </c>
      <c r="B3485">
        <v>24250962</v>
      </c>
      <c r="C3485">
        <f>COUNTIF(Stat!A$2:A$67, B3485)</f>
        <v>0</v>
      </c>
      <c r="D3485" s="17">
        <v>1</v>
      </c>
      <c r="E3485" t="str">
        <f t="shared" si="54"/>
        <v/>
      </c>
    </row>
    <row r="3486" spans="1:5" x14ac:dyDescent="0.2">
      <c r="A3486" s="4" t="s">
        <v>9688</v>
      </c>
      <c r="B3486">
        <v>1114957</v>
      </c>
      <c r="C3486">
        <f>COUNTIF(Stat!A$2:A$67, B3486)</f>
        <v>1</v>
      </c>
      <c r="D3486" s="17">
        <v>8</v>
      </c>
      <c r="E3486" t="str">
        <f t="shared" si="54"/>
        <v>jrhcklytlbzb</v>
      </c>
    </row>
    <row r="3487" spans="1:5" x14ac:dyDescent="0.2">
      <c r="A3487" s="4" t="s">
        <v>9692</v>
      </c>
      <c r="B3487">
        <v>1114957</v>
      </c>
      <c r="C3487">
        <f>COUNTIF(Stat!A$2:A$67, B3487)</f>
        <v>1</v>
      </c>
      <c r="D3487" s="17">
        <v>10</v>
      </c>
      <c r="E3487" t="str">
        <f t="shared" si="54"/>
        <v>jrhcklytnbkb</v>
      </c>
    </row>
    <row r="3488" spans="1:5" x14ac:dyDescent="0.2">
      <c r="A3488" s="4" t="s">
        <v>9693</v>
      </c>
      <c r="B3488">
        <v>1114957</v>
      </c>
      <c r="C3488">
        <f>COUNTIF(Stat!A$2:A$67, B3488)</f>
        <v>1</v>
      </c>
      <c r="D3488" s="17">
        <v>11</v>
      </c>
      <c r="E3488" t="str">
        <f t="shared" si="54"/>
        <v>jrhcklytpbxb</v>
      </c>
    </row>
    <row r="3489" spans="1:5" x14ac:dyDescent="0.2">
      <c r="A3489" s="4" t="s">
        <v>9695</v>
      </c>
      <c r="B3489">
        <v>1114957</v>
      </c>
      <c r="C3489">
        <f>COUNTIF(Stat!A$2:A$67, B3489)</f>
        <v>1</v>
      </c>
      <c r="D3489" s="17">
        <v>12</v>
      </c>
      <c r="E3489" t="str">
        <f t="shared" si="54"/>
        <v>jrhcklytqbnc</v>
      </c>
    </row>
    <row r="3490" spans="1:5" x14ac:dyDescent="0.2">
      <c r="A3490" s="4" t="s">
        <v>9698</v>
      </c>
      <c r="B3490">
        <v>1114957</v>
      </c>
      <c r="C3490">
        <f>COUNTIF(Stat!A$2:A$67, B3490)</f>
        <v>1</v>
      </c>
      <c r="D3490" s="17">
        <v>1</v>
      </c>
      <c r="E3490" t="str">
        <f t="shared" si="54"/>
        <v>jrhcklyvcbbc</v>
      </c>
    </row>
    <row r="3491" spans="1:5" x14ac:dyDescent="0.2">
      <c r="A3491" s="4" t="s">
        <v>9699</v>
      </c>
      <c r="B3491">
        <v>1114957</v>
      </c>
      <c r="C3491">
        <f>COUNTIF(Stat!A$2:A$67, B3491)</f>
        <v>1</v>
      </c>
      <c r="D3491" s="17">
        <v>1</v>
      </c>
      <c r="E3491" t="str">
        <f t="shared" si="54"/>
        <v>jrhcklyvcbjb</v>
      </c>
    </row>
    <row r="3492" spans="1:5" x14ac:dyDescent="0.2">
      <c r="A3492" s="4" t="s">
        <v>9700</v>
      </c>
      <c r="B3492">
        <v>1114957</v>
      </c>
      <c r="C3492">
        <f>COUNTIF(Stat!A$2:A$67, B3492)</f>
        <v>1</v>
      </c>
      <c r="D3492" s="17">
        <v>1</v>
      </c>
      <c r="E3492" t="str">
        <f t="shared" si="54"/>
        <v>jrhcklyvcbkc</v>
      </c>
    </row>
    <row r="3493" spans="1:5" x14ac:dyDescent="0.2">
      <c r="A3493" s="4" t="s">
        <v>9702</v>
      </c>
      <c r="B3493">
        <v>1114957</v>
      </c>
      <c r="C3493">
        <f>COUNTIF(Stat!A$2:A$67, B3493)</f>
        <v>1</v>
      </c>
      <c r="D3493" s="17">
        <v>1</v>
      </c>
      <c r="E3493" t="str">
        <f t="shared" si="54"/>
        <v>jrhcklyvcbrb</v>
      </c>
    </row>
    <row r="3494" spans="1:5" x14ac:dyDescent="0.2">
      <c r="A3494" s="4" t="s">
        <v>9703</v>
      </c>
      <c r="B3494">
        <v>997661</v>
      </c>
      <c r="C3494">
        <f>COUNTIF(Stat!A$2:A$67, B3494)</f>
        <v>0</v>
      </c>
      <c r="D3494" s="17">
        <v>8</v>
      </c>
      <c r="E3494" t="str">
        <f t="shared" si="54"/>
        <v/>
      </c>
    </row>
    <row r="3495" spans="1:5" x14ac:dyDescent="0.2">
      <c r="A3495" s="4" t="s">
        <v>9707</v>
      </c>
      <c r="B3495">
        <v>997661</v>
      </c>
      <c r="C3495">
        <f>COUNTIF(Stat!A$2:A$67, B3495)</f>
        <v>0</v>
      </c>
      <c r="D3495" s="17">
        <v>8</v>
      </c>
      <c r="E3495" t="str">
        <f t="shared" si="54"/>
        <v/>
      </c>
    </row>
    <row r="3496" spans="1:5" x14ac:dyDescent="0.2">
      <c r="A3496" s="4" t="s">
        <v>9708</v>
      </c>
      <c r="B3496">
        <v>997661</v>
      </c>
      <c r="C3496">
        <f>COUNTIF(Stat!A$2:A$67, B3496)</f>
        <v>0</v>
      </c>
      <c r="D3496" s="17">
        <v>9</v>
      </c>
      <c r="E3496" t="str">
        <f t="shared" si="54"/>
        <v/>
      </c>
    </row>
    <row r="3497" spans="1:5" x14ac:dyDescent="0.2">
      <c r="A3497" s="4" t="s">
        <v>9709</v>
      </c>
      <c r="B3497">
        <v>12708072</v>
      </c>
      <c r="C3497">
        <f>COUNTIF(Stat!A$2:A$67, B3497)</f>
        <v>0</v>
      </c>
      <c r="D3497" s="17">
        <v>10</v>
      </c>
      <c r="E3497" t="str">
        <f t="shared" si="54"/>
        <v/>
      </c>
    </row>
    <row r="3498" spans="1:5" x14ac:dyDescent="0.2">
      <c r="A3498" s="4" t="s">
        <v>9711</v>
      </c>
      <c r="B3498">
        <v>24029491</v>
      </c>
      <c r="C3498">
        <f>COUNTIF(Stat!A$2:A$67, B3498)</f>
        <v>0</v>
      </c>
      <c r="D3498" s="17">
        <v>8</v>
      </c>
      <c r="E3498" t="str">
        <f t="shared" si="54"/>
        <v/>
      </c>
    </row>
    <row r="3499" spans="1:5" x14ac:dyDescent="0.2">
      <c r="A3499" s="4" t="s">
        <v>9715</v>
      </c>
      <c r="B3499">
        <v>997661</v>
      </c>
      <c r="C3499">
        <f>COUNTIF(Stat!A$2:A$67, B3499)</f>
        <v>0</v>
      </c>
      <c r="D3499" s="17">
        <v>10</v>
      </c>
      <c r="E3499" t="str">
        <f t="shared" si="54"/>
        <v/>
      </c>
    </row>
    <row r="3500" spans="1:5" x14ac:dyDescent="0.2">
      <c r="A3500" s="4" t="s">
        <v>9716</v>
      </c>
      <c r="B3500">
        <v>997661</v>
      </c>
      <c r="C3500">
        <f>COUNTIF(Stat!A$2:A$67, B3500)</f>
        <v>0</v>
      </c>
      <c r="D3500" s="17">
        <v>10</v>
      </c>
      <c r="E3500" t="str">
        <f t="shared" si="54"/>
        <v/>
      </c>
    </row>
    <row r="3501" spans="1:5" x14ac:dyDescent="0.2">
      <c r="A3501" s="4" t="s">
        <v>9718</v>
      </c>
      <c r="B3501">
        <v>8687792</v>
      </c>
      <c r="C3501">
        <f>COUNTIF(Stat!A$2:A$67, B3501)</f>
        <v>0</v>
      </c>
      <c r="D3501" s="17">
        <v>8</v>
      </c>
      <c r="E3501" t="str">
        <f t="shared" si="54"/>
        <v/>
      </c>
    </row>
    <row r="3502" spans="1:5" x14ac:dyDescent="0.2">
      <c r="A3502" s="4" t="s">
        <v>9721</v>
      </c>
      <c r="B3502">
        <v>10964302</v>
      </c>
      <c r="C3502">
        <f>COUNTIF(Stat!A$2:A$67, B3502)</f>
        <v>0</v>
      </c>
      <c r="D3502" s="17">
        <v>11</v>
      </c>
      <c r="E3502" t="str">
        <f t="shared" si="54"/>
        <v/>
      </c>
    </row>
    <row r="3503" spans="1:5" x14ac:dyDescent="0.2">
      <c r="A3503" s="4" t="s">
        <v>9724</v>
      </c>
      <c r="B3503">
        <v>10964302</v>
      </c>
      <c r="C3503">
        <f>COUNTIF(Stat!A$2:A$67, B3503)</f>
        <v>0</v>
      </c>
      <c r="D3503" s="17">
        <v>11</v>
      </c>
      <c r="E3503" t="str">
        <f t="shared" si="54"/>
        <v/>
      </c>
    </row>
    <row r="3504" spans="1:5" x14ac:dyDescent="0.2">
      <c r="A3504" s="4" t="s">
        <v>9727</v>
      </c>
      <c r="B3504">
        <v>738078</v>
      </c>
      <c r="C3504">
        <f>COUNTIF(Stat!A$2:A$67, B3504)</f>
        <v>0</v>
      </c>
      <c r="D3504" s="17">
        <v>8</v>
      </c>
      <c r="E3504" t="str">
        <f t="shared" si="54"/>
        <v/>
      </c>
    </row>
    <row r="3505" spans="1:5" x14ac:dyDescent="0.2">
      <c r="A3505" s="4" t="s">
        <v>9730</v>
      </c>
      <c r="B3505">
        <v>738078</v>
      </c>
      <c r="C3505">
        <f>COUNTIF(Stat!A$2:A$67, B3505)</f>
        <v>0</v>
      </c>
      <c r="D3505" s="17">
        <v>8</v>
      </c>
      <c r="E3505" t="str">
        <f t="shared" si="54"/>
        <v/>
      </c>
    </row>
    <row r="3506" spans="1:5" x14ac:dyDescent="0.2">
      <c r="A3506" s="4" t="s">
        <v>9732</v>
      </c>
      <c r="B3506" t="s">
        <v>208</v>
      </c>
      <c r="C3506">
        <f>COUNTIF(Stat!A$2:A$67, B3506)</f>
        <v>0</v>
      </c>
      <c r="D3506" s="17">
        <v>12</v>
      </c>
      <c r="E3506" t="str">
        <f t="shared" si="54"/>
        <v/>
      </c>
    </row>
    <row r="3507" spans="1:5" x14ac:dyDescent="0.2">
      <c r="A3507" s="4" t="s">
        <v>9735</v>
      </c>
      <c r="B3507" t="s">
        <v>208</v>
      </c>
      <c r="C3507">
        <f>COUNTIF(Stat!A$2:A$67, B3507)</f>
        <v>0</v>
      </c>
      <c r="D3507" s="17">
        <v>1</v>
      </c>
      <c r="E3507" t="str">
        <f t="shared" si="54"/>
        <v/>
      </c>
    </row>
    <row r="3508" spans="1:5" x14ac:dyDescent="0.2">
      <c r="A3508" s="4" t="s">
        <v>9736</v>
      </c>
      <c r="B3508" t="s">
        <v>208</v>
      </c>
      <c r="C3508">
        <f>COUNTIF(Stat!A$2:A$67, B3508)</f>
        <v>0</v>
      </c>
      <c r="D3508" s="17">
        <v>1</v>
      </c>
      <c r="E3508" t="str">
        <f t="shared" si="54"/>
        <v/>
      </c>
    </row>
    <row r="3509" spans="1:5" x14ac:dyDescent="0.2">
      <c r="A3509" s="4" t="s">
        <v>9737</v>
      </c>
      <c r="B3509">
        <v>1547551</v>
      </c>
      <c r="C3509">
        <f>COUNTIF(Stat!A$2:A$67, B3509)</f>
        <v>0</v>
      </c>
      <c r="D3509" s="17">
        <v>8</v>
      </c>
      <c r="E3509" t="str">
        <f t="shared" si="54"/>
        <v/>
      </c>
    </row>
    <row r="3510" spans="1:5" x14ac:dyDescent="0.2">
      <c r="A3510" s="4" t="s">
        <v>9742</v>
      </c>
      <c r="B3510">
        <v>1547551</v>
      </c>
      <c r="C3510">
        <f>COUNTIF(Stat!A$2:A$67, B3510)</f>
        <v>0</v>
      </c>
      <c r="D3510" s="17">
        <v>8</v>
      </c>
      <c r="E3510" t="str">
        <f t="shared" si="54"/>
        <v/>
      </c>
    </row>
    <row r="3511" spans="1:5" x14ac:dyDescent="0.2">
      <c r="A3511" s="4" t="s">
        <v>9743</v>
      </c>
      <c r="B3511">
        <v>1547551</v>
      </c>
      <c r="C3511">
        <f>COUNTIF(Stat!A$2:A$67, B3511)</f>
        <v>0</v>
      </c>
      <c r="D3511" s="17">
        <v>8</v>
      </c>
      <c r="E3511" t="str">
        <f t="shared" si="54"/>
        <v/>
      </c>
    </row>
    <row r="3512" spans="1:5" x14ac:dyDescent="0.2">
      <c r="A3512" s="4" t="s">
        <v>9744</v>
      </c>
      <c r="B3512">
        <v>1547551</v>
      </c>
      <c r="C3512">
        <f>COUNTIF(Stat!A$2:A$67, B3512)</f>
        <v>0</v>
      </c>
      <c r="D3512" s="17">
        <v>8</v>
      </c>
      <c r="E3512" t="str">
        <f t="shared" si="54"/>
        <v/>
      </c>
    </row>
    <row r="3513" spans="1:5" x14ac:dyDescent="0.2">
      <c r="A3513" s="4" t="s">
        <v>9745</v>
      </c>
      <c r="B3513">
        <v>1547551</v>
      </c>
      <c r="C3513">
        <f>COUNTIF(Stat!A$2:A$67, B3513)</f>
        <v>0</v>
      </c>
      <c r="D3513" s="17">
        <v>9</v>
      </c>
      <c r="E3513" t="str">
        <f t="shared" si="54"/>
        <v/>
      </c>
    </row>
    <row r="3514" spans="1:5" x14ac:dyDescent="0.2">
      <c r="A3514" s="4" t="s">
        <v>9746</v>
      </c>
      <c r="B3514">
        <v>1547551</v>
      </c>
      <c r="C3514">
        <f>COUNTIF(Stat!A$2:A$67, B3514)</f>
        <v>0</v>
      </c>
      <c r="D3514" s="17">
        <v>9</v>
      </c>
      <c r="E3514" t="str">
        <f t="shared" si="54"/>
        <v/>
      </c>
    </row>
    <row r="3515" spans="1:5" x14ac:dyDescent="0.2">
      <c r="A3515" s="4" t="s">
        <v>9747</v>
      </c>
      <c r="B3515">
        <v>1547551</v>
      </c>
      <c r="C3515">
        <f>COUNTIF(Stat!A$2:A$67, B3515)</f>
        <v>0</v>
      </c>
      <c r="D3515" s="17">
        <v>9</v>
      </c>
      <c r="E3515" t="str">
        <f t="shared" si="54"/>
        <v/>
      </c>
    </row>
    <row r="3516" spans="1:5" x14ac:dyDescent="0.2">
      <c r="A3516" s="4" t="s">
        <v>9748</v>
      </c>
      <c r="B3516">
        <v>10681362</v>
      </c>
      <c r="C3516">
        <f>COUNTIF(Stat!A$2:A$67, B3516)</f>
        <v>0</v>
      </c>
      <c r="D3516" s="17">
        <v>10</v>
      </c>
      <c r="E3516" t="str">
        <f t="shared" si="54"/>
        <v/>
      </c>
    </row>
    <row r="3517" spans="1:5" x14ac:dyDescent="0.2">
      <c r="A3517" s="4" t="s">
        <v>9752</v>
      </c>
      <c r="B3517">
        <v>23583711</v>
      </c>
      <c r="C3517">
        <f>COUNTIF(Stat!A$2:A$67, B3517)</f>
        <v>0</v>
      </c>
      <c r="D3517" s="17">
        <v>8</v>
      </c>
      <c r="E3517" t="str">
        <f t="shared" si="54"/>
        <v/>
      </c>
    </row>
    <row r="3518" spans="1:5" x14ac:dyDescent="0.2">
      <c r="A3518" s="4" t="s">
        <v>9757</v>
      </c>
      <c r="B3518">
        <v>23583711</v>
      </c>
      <c r="C3518">
        <f>COUNTIF(Stat!A$2:A$67, B3518)</f>
        <v>0</v>
      </c>
      <c r="D3518" s="17">
        <v>8</v>
      </c>
      <c r="E3518" t="str">
        <f t="shared" si="54"/>
        <v/>
      </c>
    </row>
    <row r="3519" spans="1:5" x14ac:dyDescent="0.2">
      <c r="A3519" s="4" t="s">
        <v>9758</v>
      </c>
      <c r="B3519">
        <v>23583711</v>
      </c>
      <c r="C3519">
        <f>COUNTIF(Stat!A$2:A$67, B3519)</f>
        <v>0</v>
      </c>
      <c r="D3519" s="17">
        <v>10</v>
      </c>
      <c r="E3519" t="str">
        <f t="shared" si="54"/>
        <v/>
      </c>
    </row>
    <row r="3520" spans="1:5" x14ac:dyDescent="0.2">
      <c r="A3520" s="4" t="s">
        <v>9759</v>
      </c>
      <c r="B3520">
        <v>23583711</v>
      </c>
      <c r="C3520">
        <f>COUNTIF(Stat!A$2:A$67, B3520)</f>
        <v>0</v>
      </c>
      <c r="D3520" s="17">
        <v>11</v>
      </c>
      <c r="E3520" t="str">
        <f t="shared" si="54"/>
        <v/>
      </c>
    </row>
    <row r="3521" spans="1:5" x14ac:dyDescent="0.2">
      <c r="A3521" s="4" t="s">
        <v>9761</v>
      </c>
      <c r="B3521">
        <v>23583711</v>
      </c>
      <c r="C3521">
        <f>COUNTIF(Stat!A$2:A$67, B3521)</f>
        <v>0</v>
      </c>
      <c r="D3521" s="17">
        <v>12</v>
      </c>
      <c r="E3521" t="str">
        <f t="shared" si="54"/>
        <v/>
      </c>
    </row>
    <row r="3522" spans="1:5" x14ac:dyDescent="0.2">
      <c r="A3522" s="4" t="s">
        <v>9762</v>
      </c>
      <c r="B3522">
        <v>23583711</v>
      </c>
      <c r="C3522">
        <f>COUNTIF(Stat!A$2:A$67, B3522)</f>
        <v>0</v>
      </c>
      <c r="D3522" s="17">
        <v>12</v>
      </c>
      <c r="E3522" t="str">
        <f t="shared" si="54"/>
        <v/>
      </c>
    </row>
    <row r="3523" spans="1:5" x14ac:dyDescent="0.2">
      <c r="A3523" s="4" t="s">
        <v>9763</v>
      </c>
      <c r="B3523">
        <v>24216640</v>
      </c>
      <c r="C3523">
        <f>COUNTIF(Stat!A$2:A$67, B3523)</f>
        <v>0</v>
      </c>
      <c r="D3523" s="17">
        <v>1</v>
      </c>
      <c r="E3523" t="str">
        <f t="shared" ref="E3523:E3586" si="55">IF(C3523=1, A3523, "")</f>
        <v/>
      </c>
    </row>
    <row r="3524" spans="1:5" x14ac:dyDescent="0.2">
      <c r="A3524" s="4" t="s">
        <v>9768</v>
      </c>
      <c r="B3524">
        <v>23509903</v>
      </c>
      <c r="C3524">
        <f>COUNTIF(Stat!A$2:A$67, B3524)</f>
        <v>0</v>
      </c>
      <c r="D3524" s="17">
        <v>8</v>
      </c>
      <c r="E3524" t="str">
        <f t="shared" si="55"/>
        <v/>
      </c>
    </row>
    <row r="3525" spans="1:5" x14ac:dyDescent="0.2">
      <c r="A3525" s="4" t="s">
        <v>9771</v>
      </c>
      <c r="B3525">
        <v>23509903</v>
      </c>
      <c r="C3525">
        <f>COUNTIF(Stat!A$2:A$67, B3525)</f>
        <v>0</v>
      </c>
      <c r="D3525" s="17">
        <v>8</v>
      </c>
      <c r="E3525" t="str">
        <f t="shared" si="55"/>
        <v/>
      </c>
    </row>
    <row r="3526" spans="1:5" x14ac:dyDescent="0.2">
      <c r="A3526" s="4" t="s">
        <v>9772</v>
      </c>
      <c r="B3526">
        <v>23509903</v>
      </c>
      <c r="C3526">
        <f>COUNTIF(Stat!A$2:A$67, B3526)</f>
        <v>0</v>
      </c>
      <c r="D3526" s="17">
        <v>8</v>
      </c>
      <c r="E3526" t="str">
        <f t="shared" si="55"/>
        <v/>
      </c>
    </row>
    <row r="3527" spans="1:5" x14ac:dyDescent="0.2">
      <c r="A3527" s="4" t="s">
        <v>9773</v>
      </c>
      <c r="B3527">
        <v>23509903</v>
      </c>
      <c r="C3527">
        <f>COUNTIF(Stat!A$2:A$67, B3527)</f>
        <v>0</v>
      </c>
      <c r="D3527" s="17">
        <v>9</v>
      </c>
      <c r="E3527" t="str">
        <f t="shared" si="55"/>
        <v/>
      </c>
    </row>
    <row r="3528" spans="1:5" x14ac:dyDescent="0.2">
      <c r="A3528" s="4" t="s">
        <v>9774</v>
      </c>
      <c r="B3528">
        <v>13352982</v>
      </c>
      <c r="C3528">
        <f>COUNTIF(Stat!A$2:A$67, B3528)</f>
        <v>1</v>
      </c>
      <c r="D3528" s="17">
        <v>1</v>
      </c>
      <c r="E3528" t="str">
        <f t="shared" si="55"/>
        <v>khjdflyvcbmc</v>
      </c>
    </row>
    <row r="3529" spans="1:5" x14ac:dyDescent="0.2">
      <c r="A3529" s="4" t="s">
        <v>9778</v>
      </c>
      <c r="B3529">
        <v>24032123</v>
      </c>
      <c r="C3529">
        <f>COUNTIF(Stat!A$2:A$67, B3529)</f>
        <v>0</v>
      </c>
      <c r="D3529" s="17">
        <v>11</v>
      </c>
      <c r="E3529" t="str">
        <f t="shared" si="55"/>
        <v/>
      </c>
    </row>
    <row r="3530" spans="1:5" x14ac:dyDescent="0.2">
      <c r="A3530" s="4" t="s">
        <v>9780</v>
      </c>
      <c r="B3530">
        <v>23249832</v>
      </c>
      <c r="C3530">
        <f>COUNTIF(Stat!A$2:A$67, B3530)</f>
        <v>0</v>
      </c>
      <c r="D3530" s="17">
        <v>9</v>
      </c>
      <c r="E3530" t="str">
        <f t="shared" si="55"/>
        <v/>
      </c>
    </row>
    <row r="3531" spans="1:5" x14ac:dyDescent="0.2">
      <c r="A3531" s="4" t="s">
        <v>9783</v>
      </c>
      <c r="B3531">
        <v>23249832</v>
      </c>
      <c r="C3531">
        <f>COUNTIF(Stat!A$2:A$67, B3531)</f>
        <v>0</v>
      </c>
      <c r="D3531" s="17">
        <v>9</v>
      </c>
      <c r="E3531" t="str">
        <f t="shared" si="55"/>
        <v/>
      </c>
    </row>
    <row r="3532" spans="1:5" x14ac:dyDescent="0.2">
      <c r="A3532" s="4" t="s">
        <v>9785</v>
      </c>
      <c r="B3532">
        <v>738078</v>
      </c>
      <c r="C3532">
        <f>COUNTIF(Stat!A$2:A$67, B3532)</f>
        <v>0</v>
      </c>
      <c r="D3532" s="17">
        <v>9</v>
      </c>
      <c r="E3532" t="str">
        <f t="shared" si="55"/>
        <v/>
      </c>
    </row>
    <row r="3533" spans="1:5" x14ac:dyDescent="0.2">
      <c r="A3533" s="4" t="s">
        <v>9788</v>
      </c>
      <c r="B3533">
        <v>738078</v>
      </c>
      <c r="C3533">
        <f>COUNTIF(Stat!A$2:A$67, B3533)</f>
        <v>0</v>
      </c>
      <c r="D3533" s="17">
        <v>10</v>
      </c>
      <c r="E3533" t="str">
        <f t="shared" si="55"/>
        <v/>
      </c>
    </row>
    <row r="3534" spans="1:5" x14ac:dyDescent="0.2">
      <c r="A3534" s="4" t="s">
        <v>9790</v>
      </c>
      <c r="B3534">
        <v>738078</v>
      </c>
      <c r="C3534">
        <f>COUNTIF(Stat!A$2:A$67, B3534)</f>
        <v>0</v>
      </c>
      <c r="D3534" s="17">
        <v>11</v>
      </c>
      <c r="E3534" t="str">
        <f t="shared" si="55"/>
        <v/>
      </c>
    </row>
    <row r="3535" spans="1:5" x14ac:dyDescent="0.2">
      <c r="A3535" s="4" t="s">
        <v>9792</v>
      </c>
      <c r="B3535">
        <v>738078</v>
      </c>
      <c r="C3535">
        <f>COUNTIF(Stat!A$2:A$67, B3535)</f>
        <v>0</v>
      </c>
      <c r="D3535" s="17">
        <v>1</v>
      </c>
      <c r="E3535" t="str">
        <f t="shared" si="55"/>
        <v/>
      </c>
    </row>
    <row r="3536" spans="1:5" x14ac:dyDescent="0.2">
      <c r="A3536" s="4" t="s">
        <v>9794</v>
      </c>
      <c r="B3536">
        <v>14215392</v>
      </c>
      <c r="C3536">
        <f>COUNTIF(Stat!A$2:A$67, B3536)</f>
        <v>0</v>
      </c>
      <c r="D3536" s="17">
        <v>11</v>
      </c>
      <c r="E3536" t="str">
        <f t="shared" si="55"/>
        <v/>
      </c>
    </row>
    <row r="3537" spans="1:5" x14ac:dyDescent="0.2">
      <c r="A3537" s="4" t="s">
        <v>9799</v>
      </c>
      <c r="B3537">
        <v>816398</v>
      </c>
      <c r="C3537">
        <f>COUNTIF(Stat!A$2:A$67, B3537)</f>
        <v>0</v>
      </c>
      <c r="D3537" s="17">
        <v>11</v>
      </c>
      <c r="E3537" t="str">
        <f t="shared" si="55"/>
        <v/>
      </c>
    </row>
    <row r="3538" spans="1:5" x14ac:dyDescent="0.2">
      <c r="A3538" s="4" t="s">
        <v>9802</v>
      </c>
      <c r="B3538">
        <v>816398</v>
      </c>
      <c r="C3538">
        <f>COUNTIF(Stat!A$2:A$67, B3538)</f>
        <v>0</v>
      </c>
      <c r="D3538" s="17">
        <v>12</v>
      </c>
      <c r="E3538" t="str">
        <f t="shared" si="55"/>
        <v/>
      </c>
    </row>
    <row r="3539" spans="1:5" x14ac:dyDescent="0.2">
      <c r="A3539" s="4" t="s">
        <v>9805</v>
      </c>
      <c r="B3539">
        <v>816398</v>
      </c>
      <c r="C3539">
        <f>COUNTIF(Stat!A$2:A$67, B3539)</f>
        <v>0</v>
      </c>
      <c r="D3539" s="17">
        <v>12</v>
      </c>
      <c r="E3539" t="str">
        <f t="shared" si="55"/>
        <v/>
      </c>
    </row>
    <row r="3540" spans="1:5" x14ac:dyDescent="0.2">
      <c r="A3540" s="4" t="s">
        <v>9808</v>
      </c>
      <c r="B3540" t="s">
        <v>208</v>
      </c>
      <c r="C3540">
        <f>COUNTIF(Stat!A$2:A$67, B3540)</f>
        <v>0</v>
      </c>
      <c r="D3540" s="17">
        <v>11</v>
      </c>
      <c r="E3540" t="str">
        <f t="shared" si="55"/>
        <v/>
      </c>
    </row>
    <row r="3541" spans="1:5" x14ac:dyDescent="0.2">
      <c r="A3541" s="4" t="s">
        <v>9810</v>
      </c>
      <c r="B3541">
        <v>18585502</v>
      </c>
      <c r="C3541">
        <f>COUNTIF(Stat!A$2:A$67, B3541)</f>
        <v>0</v>
      </c>
      <c r="D3541" s="17">
        <v>8</v>
      </c>
      <c r="E3541" t="str">
        <f t="shared" si="55"/>
        <v/>
      </c>
    </row>
    <row r="3542" spans="1:5" x14ac:dyDescent="0.2">
      <c r="A3542" s="4" t="s">
        <v>9812</v>
      </c>
      <c r="B3542">
        <v>23715707</v>
      </c>
      <c r="C3542">
        <f>COUNTIF(Stat!A$2:A$67, B3542)</f>
        <v>0</v>
      </c>
      <c r="D3542" s="17">
        <v>8</v>
      </c>
      <c r="E3542" t="str">
        <f t="shared" si="55"/>
        <v/>
      </c>
    </row>
    <row r="3543" spans="1:5" x14ac:dyDescent="0.2">
      <c r="A3543" s="4" t="s">
        <v>9817</v>
      </c>
      <c r="B3543">
        <v>5184822</v>
      </c>
      <c r="C3543">
        <f>COUNTIF(Stat!A$2:A$67, B3543)</f>
        <v>0</v>
      </c>
      <c r="D3543" s="17">
        <v>11</v>
      </c>
      <c r="E3543" t="str">
        <f t="shared" si="55"/>
        <v/>
      </c>
    </row>
    <row r="3544" spans="1:5" x14ac:dyDescent="0.2">
      <c r="A3544" s="4" t="s">
        <v>9820</v>
      </c>
      <c r="B3544">
        <v>5184822</v>
      </c>
      <c r="C3544">
        <f>COUNTIF(Stat!A$2:A$67, B3544)</f>
        <v>0</v>
      </c>
      <c r="D3544" s="17">
        <v>1</v>
      </c>
      <c r="E3544" t="str">
        <f t="shared" si="55"/>
        <v/>
      </c>
    </row>
    <row r="3545" spans="1:5" x14ac:dyDescent="0.2">
      <c r="A3545" s="4" t="s">
        <v>9821</v>
      </c>
      <c r="B3545">
        <v>1079908</v>
      </c>
      <c r="C3545">
        <f>COUNTIF(Stat!A$2:A$67, B3545)</f>
        <v>0</v>
      </c>
      <c r="D3545" s="17">
        <v>12</v>
      </c>
      <c r="E3545" t="str">
        <f t="shared" si="55"/>
        <v/>
      </c>
    </row>
    <row r="3546" spans="1:5" x14ac:dyDescent="0.2">
      <c r="A3546" s="4" t="s">
        <v>9824</v>
      </c>
      <c r="B3546">
        <v>1079908</v>
      </c>
      <c r="C3546">
        <f>COUNTIF(Stat!A$2:A$67, B3546)</f>
        <v>0</v>
      </c>
      <c r="D3546" s="17">
        <v>12</v>
      </c>
      <c r="E3546" t="str">
        <f t="shared" si="55"/>
        <v/>
      </c>
    </row>
    <row r="3547" spans="1:5" x14ac:dyDescent="0.2">
      <c r="A3547" s="4" t="s">
        <v>9825</v>
      </c>
      <c r="B3547">
        <v>1079908</v>
      </c>
      <c r="C3547">
        <f>COUNTIF(Stat!A$2:A$67, B3547)</f>
        <v>0</v>
      </c>
      <c r="D3547" s="17">
        <v>1</v>
      </c>
      <c r="E3547" t="str">
        <f t="shared" si="55"/>
        <v/>
      </c>
    </row>
    <row r="3548" spans="1:5" x14ac:dyDescent="0.2">
      <c r="A3548" s="4" t="s">
        <v>9827</v>
      </c>
      <c r="B3548">
        <v>674917</v>
      </c>
      <c r="C3548">
        <f>COUNTIF(Stat!A$2:A$67, B3548)</f>
        <v>1</v>
      </c>
      <c r="D3548" s="17">
        <v>1</v>
      </c>
      <c r="E3548" t="str">
        <f t="shared" si="55"/>
        <v>lcszmlyvcbcc</v>
      </c>
    </row>
    <row r="3549" spans="1:5" x14ac:dyDescent="0.2">
      <c r="A3549" s="4" t="s">
        <v>9830</v>
      </c>
      <c r="B3549">
        <v>674917</v>
      </c>
      <c r="C3549">
        <f>COUNTIF(Stat!A$2:A$67, B3549)</f>
        <v>1</v>
      </c>
      <c r="D3549" s="17">
        <v>1</v>
      </c>
      <c r="E3549" t="str">
        <f t="shared" si="55"/>
        <v>lcszmlyvcbsb</v>
      </c>
    </row>
    <row r="3550" spans="1:5" x14ac:dyDescent="0.2">
      <c r="A3550" s="4" t="s">
        <v>9833</v>
      </c>
      <c r="B3550">
        <v>24032123</v>
      </c>
      <c r="C3550">
        <f>COUNTIF(Stat!A$2:A$67, B3550)</f>
        <v>0</v>
      </c>
      <c r="D3550" s="17">
        <v>12</v>
      </c>
      <c r="E3550" t="str">
        <f t="shared" si="55"/>
        <v/>
      </c>
    </row>
    <row r="3551" spans="1:5" x14ac:dyDescent="0.2">
      <c r="A3551" s="4" t="s">
        <v>9836</v>
      </c>
      <c r="B3551">
        <v>24032123</v>
      </c>
      <c r="C3551">
        <f>COUNTIF(Stat!A$2:A$67, B3551)</f>
        <v>0</v>
      </c>
      <c r="D3551" s="17">
        <v>12</v>
      </c>
      <c r="E3551" t="str">
        <f t="shared" si="55"/>
        <v/>
      </c>
    </row>
    <row r="3552" spans="1:5" x14ac:dyDescent="0.2">
      <c r="A3552" s="4" t="s">
        <v>9837</v>
      </c>
      <c r="B3552">
        <v>23771672</v>
      </c>
      <c r="C3552">
        <f>COUNTIF(Stat!A$2:A$67, B3552)</f>
        <v>0</v>
      </c>
      <c r="D3552" s="17">
        <v>9</v>
      </c>
      <c r="E3552" t="str">
        <f t="shared" si="55"/>
        <v/>
      </c>
    </row>
    <row r="3553" spans="1:5" x14ac:dyDescent="0.2">
      <c r="A3553" s="4" t="s">
        <v>9842</v>
      </c>
      <c r="B3553">
        <v>23771672</v>
      </c>
      <c r="C3553">
        <f>COUNTIF(Stat!A$2:A$67, B3553)</f>
        <v>0</v>
      </c>
      <c r="D3553" s="17">
        <v>10</v>
      </c>
      <c r="E3553" t="str">
        <f t="shared" si="55"/>
        <v/>
      </c>
    </row>
    <row r="3554" spans="1:5" x14ac:dyDescent="0.2">
      <c r="A3554" s="4" t="s">
        <v>9843</v>
      </c>
      <c r="B3554" t="s">
        <v>208</v>
      </c>
      <c r="C3554">
        <f>COUNTIF(Stat!A$2:A$67, B3554)</f>
        <v>0</v>
      </c>
      <c r="D3554" s="17">
        <v>8</v>
      </c>
      <c r="E3554" t="str">
        <f t="shared" si="55"/>
        <v/>
      </c>
    </row>
    <row r="3555" spans="1:5" x14ac:dyDescent="0.2">
      <c r="A3555" s="4" t="s">
        <v>9846</v>
      </c>
      <c r="B3555" t="s">
        <v>208</v>
      </c>
      <c r="C3555">
        <f>COUNTIF(Stat!A$2:A$67, B3555)</f>
        <v>0</v>
      </c>
      <c r="D3555" s="17">
        <v>9</v>
      </c>
      <c r="E3555" t="str">
        <f t="shared" si="55"/>
        <v/>
      </c>
    </row>
    <row r="3556" spans="1:5" x14ac:dyDescent="0.2">
      <c r="A3556" s="4" t="s">
        <v>9847</v>
      </c>
      <c r="B3556" t="s">
        <v>208</v>
      </c>
      <c r="C3556">
        <f>COUNTIF(Stat!A$2:A$67, B3556)</f>
        <v>0</v>
      </c>
      <c r="D3556" s="17">
        <v>9</v>
      </c>
      <c r="E3556" t="str">
        <f t="shared" si="55"/>
        <v/>
      </c>
    </row>
    <row r="3557" spans="1:5" x14ac:dyDescent="0.2">
      <c r="A3557" s="4" t="s">
        <v>9848</v>
      </c>
      <c r="B3557" t="s">
        <v>208</v>
      </c>
      <c r="C3557">
        <f>COUNTIF(Stat!A$2:A$67, B3557)</f>
        <v>0</v>
      </c>
      <c r="D3557" s="17">
        <v>9</v>
      </c>
      <c r="E3557" t="str">
        <f t="shared" si="55"/>
        <v/>
      </c>
    </row>
    <row r="3558" spans="1:5" x14ac:dyDescent="0.2">
      <c r="A3558" s="4" t="s">
        <v>9849</v>
      </c>
      <c r="B3558" t="s">
        <v>208</v>
      </c>
      <c r="C3558">
        <f>COUNTIF(Stat!A$2:A$67, B3558)</f>
        <v>0</v>
      </c>
      <c r="D3558" s="17">
        <v>9</v>
      </c>
      <c r="E3558" t="str">
        <f t="shared" si="55"/>
        <v/>
      </c>
    </row>
    <row r="3559" spans="1:5" x14ac:dyDescent="0.2">
      <c r="A3559" s="4" t="s">
        <v>9850</v>
      </c>
      <c r="B3559" t="s">
        <v>208</v>
      </c>
      <c r="C3559">
        <f>COUNTIF(Stat!A$2:A$67, B3559)</f>
        <v>0</v>
      </c>
      <c r="D3559" s="17">
        <v>9</v>
      </c>
      <c r="E3559" t="str">
        <f t="shared" si="55"/>
        <v/>
      </c>
    </row>
    <row r="3560" spans="1:5" x14ac:dyDescent="0.2">
      <c r="A3560" s="4" t="s">
        <v>9851</v>
      </c>
      <c r="B3560" t="s">
        <v>208</v>
      </c>
      <c r="C3560">
        <f>COUNTIF(Stat!A$2:A$67, B3560)</f>
        <v>0</v>
      </c>
      <c r="D3560" s="17">
        <v>10</v>
      </c>
      <c r="E3560" t="str">
        <f t="shared" si="55"/>
        <v/>
      </c>
    </row>
    <row r="3561" spans="1:5" x14ac:dyDescent="0.2">
      <c r="A3561" s="4" t="s">
        <v>9852</v>
      </c>
      <c r="B3561" t="s">
        <v>208</v>
      </c>
      <c r="C3561">
        <f>COUNTIF(Stat!A$2:A$67, B3561)</f>
        <v>0</v>
      </c>
      <c r="D3561" s="17">
        <v>11</v>
      </c>
      <c r="E3561" t="str">
        <f t="shared" si="55"/>
        <v/>
      </c>
    </row>
    <row r="3562" spans="1:5" x14ac:dyDescent="0.2">
      <c r="A3562" s="4" t="s">
        <v>9853</v>
      </c>
      <c r="B3562" t="s">
        <v>208</v>
      </c>
      <c r="C3562">
        <f>COUNTIF(Stat!A$2:A$67, B3562)</f>
        <v>0</v>
      </c>
      <c r="D3562" s="17">
        <v>12</v>
      </c>
      <c r="E3562" t="str">
        <f t="shared" si="55"/>
        <v/>
      </c>
    </row>
    <row r="3563" spans="1:5" x14ac:dyDescent="0.2">
      <c r="A3563" s="4" t="s">
        <v>9857</v>
      </c>
      <c r="B3563">
        <v>18440092</v>
      </c>
      <c r="C3563">
        <f>COUNTIF(Stat!A$2:A$67, B3563)</f>
        <v>0</v>
      </c>
      <c r="D3563" s="17">
        <v>9</v>
      </c>
      <c r="E3563" t="str">
        <f t="shared" si="55"/>
        <v/>
      </c>
    </row>
    <row r="3564" spans="1:5" x14ac:dyDescent="0.2">
      <c r="A3564" s="4" t="s">
        <v>9860</v>
      </c>
      <c r="B3564">
        <v>18440092</v>
      </c>
      <c r="C3564">
        <f>COUNTIF(Stat!A$2:A$67, B3564)</f>
        <v>0</v>
      </c>
      <c r="D3564" s="17">
        <v>10</v>
      </c>
      <c r="E3564" t="str">
        <f t="shared" si="55"/>
        <v/>
      </c>
    </row>
    <row r="3565" spans="1:5" x14ac:dyDescent="0.2">
      <c r="A3565" s="4" t="s">
        <v>9861</v>
      </c>
      <c r="B3565">
        <v>18440092</v>
      </c>
      <c r="C3565">
        <f>COUNTIF(Stat!A$2:A$67, B3565)</f>
        <v>0</v>
      </c>
      <c r="D3565" s="17">
        <v>10</v>
      </c>
      <c r="E3565" t="str">
        <f t="shared" si="55"/>
        <v/>
      </c>
    </row>
    <row r="3566" spans="1:5" x14ac:dyDescent="0.2">
      <c r="A3566" s="4" t="s">
        <v>9862</v>
      </c>
      <c r="B3566">
        <v>18440092</v>
      </c>
      <c r="C3566">
        <f>COUNTIF(Stat!A$2:A$67, B3566)</f>
        <v>0</v>
      </c>
      <c r="D3566" s="17">
        <v>11</v>
      </c>
      <c r="E3566" t="str">
        <f t="shared" si="55"/>
        <v/>
      </c>
    </row>
    <row r="3567" spans="1:5" x14ac:dyDescent="0.2">
      <c r="A3567" s="4" t="s">
        <v>9863</v>
      </c>
      <c r="B3567">
        <v>18440092</v>
      </c>
      <c r="C3567">
        <f>COUNTIF(Stat!A$2:A$67, B3567)</f>
        <v>0</v>
      </c>
      <c r="D3567" s="17">
        <v>11</v>
      </c>
      <c r="E3567" t="str">
        <f t="shared" si="55"/>
        <v/>
      </c>
    </row>
    <row r="3568" spans="1:5" x14ac:dyDescent="0.2">
      <c r="A3568" s="4" t="s">
        <v>9864</v>
      </c>
      <c r="B3568" t="s">
        <v>208</v>
      </c>
      <c r="C3568">
        <f>COUNTIF(Stat!A$2:A$67, B3568)</f>
        <v>0</v>
      </c>
      <c r="D3568" s="17">
        <v>1</v>
      </c>
      <c r="E3568" t="str">
        <f t="shared" si="55"/>
        <v/>
      </c>
    </row>
    <row r="3569" spans="1:5" x14ac:dyDescent="0.2">
      <c r="A3569" s="4" t="s">
        <v>9865</v>
      </c>
      <c r="B3569">
        <v>23920977</v>
      </c>
      <c r="C3569">
        <f>COUNTIF(Stat!A$2:A$67, B3569)</f>
        <v>0</v>
      </c>
      <c r="D3569" s="17">
        <v>1</v>
      </c>
      <c r="E3569" t="str">
        <f t="shared" si="55"/>
        <v/>
      </c>
    </row>
    <row r="3570" spans="1:5" x14ac:dyDescent="0.2">
      <c r="A3570" s="4" t="s">
        <v>9867</v>
      </c>
      <c r="B3570">
        <v>18440092</v>
      </c>
      <c r="C3570">
        <f>COUNTIF(Stat!A$2:A$67, B3570)</f>
        <v>0</v>
      </c>
      <c r="D3570" s="17">
        <v>10</v>
      </c>
      <c r="E3570" t="str">
        <f t="shared" si="55"/>
        <v/>
      </c>
    </row>
    <row r="3571" spans="1:5" x14ac:dyDescent="0.2">
      <c r="A3571" s="4" t="s">
        <v>9869</v>
      </c>
      <c r="B3571">
        <v>18440092</v>
      </c>
      <c r="C3571">
        <f>COUNTIF(Stat!A$2:A$67, B3571)</f>
        <v>0</v>
      </c>
      <c r="D3571" s="17">
        <v>10</v>
      </c>
      <c r="E3571" t="str">
        <f t="shared" si="55"/>
        <v/>
      </c>
    </row>
    <row r="3572" spans="1:5" x14ac:dyDescent="0.2">
      <c r="A3572" s="4" t="s">
        <v>9870</v>
      </c>
      <c r="B3572">
        <v>18440092</v>
      </c>
      <c r="C3572">
        <f>COUNTIF(Stat!A$2:A$67, B3572)</f>
        <v>0</v>
      </c>
      <c r="D3572" s="17">
        <v>10</v>
      </c>
      <c r="E3572" t="str">
        <f t="shared" si="55"/>
        <v/>
      </c>
    </row>
    <row r="3573" spans="1:5" x14ac:dyDescent="0.2">
      <c r="A3573" s="4" t="s">
        <v>9871</v>
      </c>
      <c r="B3573">
        <v>18440092</v>
      </c>
      <c r="C3573">
        <f>COUNTIF(Stat!A$2:A$67, B3573)</f>
        <v>0</v>
      </c>
      <c r="D3573" s="17">
        <v>11</v>
      </c>
      <c r="E3573" t="str">
        <f t="shared" si="55"/>
        <v/>
      </c>
    </row>
    <row r="3574" spans="1:5" x14ac:dyDescent="0.2">
      <c r="A3574" s="4" t="s">
        <v>9872</v>
      </c>
      <c r="B3574">
        <v>18440092</v>
      </c>
      <c r="C3574">
        <f>COUNTIF(Stat!A$2:A$67, B3574)</f>
        <v>0</v>
      </c>
      <c r="D3574" s="17">
        <v>12</v>
      </c>
      <c r="E3574" t="str">
        <f t="shared" si="55"/>
        <v/>
      </c>
    </row>
    <row r="3575" spans="1:5" x14ac:dyDescent="0.2">
      <c r="A3575" s="4" t="s">
        <v>9873</v>
      </c>
      <c r="B3575">
        <v>18440092</v>
      </c>
      <c r="C3575">
        <f>COUNTIF(Stat!A$2:A$67, B3575)</f>
        <v>0</v>
      </c>
      <c r="D3575" s="17">
        <v>12</v>
      </c>
      <c r="E3575" t="str">
        <f t="shared" si="55"/>
        <v/>
      </c>
    </row>
    <row r="3576" spans="1:5" x14ac:dyDescent="0.2">
      <c r="A3576" s="4" t="s">
        <v>9874</v>
      </c>
      <c r="B3576">
        <v>18440092</v>
      </c>
      <c r="C3576">
        <f>COUNTIF(Stat!A$2:A$67, B3576)</f>
        <v>0</v>
      </c>
      <c r="D3576" s="17">
        <v>12</v>
      </c>
      <c r="E3576" t="str">
        <f t="shared" si="55"/>
        <v/>
      </c>
    </row>
    <row r="3577" spans="1:5" x14ac:dyDescent="0.2">
      <c r="A3577" s="4" t="s">
        <v>9875</v>
      </c>
      <c r="B3577">
        <v>18440092</v>
      </c>
      <c r="C3577">
        <f>COUNTIF(Stat!A$2:A$67, B3577)</f>
        <v>0</v>
      </c>
      <c r="D3577" s="17">
        <v>12</v>
      </c>
      <c r="E3577" t="str">
        <f t="shared" si="55"/>
        <v/>
      </c>
    </row>
    <row r="3578" spans="1:5" x14ac:dyDescent="0.2">
      <c r="A3578" s="4" t="s">
        <v>9876</v>
      </c>
      <c r="B3578">
        <v>18440092</v>
      </c>
      <c r="C3578">
        <f>COUNTIF(Stat!A$2:A$67, B3578)</f>
        <v>0</v>
      </c>
      <c r="D3578" s="17">
        <v>1</v>
      </c>
      <c r="E3578" t="str">
        <f t="shared" si="55"/>
        <v/>
      </c>
    </row>
    <row r="3579" spans="1:5" x14ac:dyDescent="0.2">
      <c r="A3579" s="4" t="s">
        <v>9877</v>
      </c>
      <c r="B3579">
        <v>18440092</v>
      </c>
      <c r="C3579">
        <f>COUNTIF(Stat!A$2:A$67, B3579)</f>
        <v>0</v>
      </c>
      <c r="D3579" s="17">
        <v>1</v>
      </c>
      <c r="E3579" t="str">
        <f t="shared" si="55"/>
        <v/>
      </c>
    </row>
    <row r="3580" spans="1:5" x14ac:dyDescent="0.2">
      <c r="A3580" s="4" t="s">
        <v>9878</v>
      </c>
      <c r="B3580">
        <v>18440092</v>
      </c>
      <c r="C3580">
        <f>COUNTIF(Stat!A$2:A$67, B3580)</f>
        <v>0</v>
      </c>
      <c r="D3580" s="17">
        <v>1</v>
      </c>
      <c r="E3580" t="str">
        <f t="shared" si="55"/>
        <v/>
      </c>
    </row>
    <row r="3581" spans="1:5" x14ac:dyDescent="0.2">
      <c r="A3581" s="4" t="s">
        <v>9879</v>
      </c>
      <c r="B3581">
        <v>674917</v>
      </c>
      <c r="C3581">
        <f>COUNTIF(Stat!A$2:A$67, B3581)</f>
        <v>1</v>
      </c>
      <c r="D3581" s="17">
        <v>12</v>
      </c>
      <c r="E3581" t="str">
        <f t="shared" si="55"/>
        <v>lrhqmlytqbnb</v>
      </c>
    </row>
    <row r="3582" spans="1:5" x14ac:dyDescent="0.2">
      <c r="A3582" s="4" t="s">
        <v>9882</v>
      </c>
      <c r="B3582">
        <v>674917</v>
      </c>
      <c r="C3582">
        <f>COUNTIF(Stat!A$2:A$67, B3582)</f>
        <v>1</v>
      </c>
      <c r="D3582" s="17">
        <v>1</v>
      </c>
      <c r="E3582" t="str">
        <f t="shared" si="55"/>
        <v>lrhqmlyvcbkb</v>
      </c>
    </row>
    <row r="3583" spans="1:5" x14ac:dyDescent="0.2">
      <c r="A3583" s="4" t="s">
        <v>9884</v>
      </c>
      <c r="B3583">
        <v>997661</v>
      </c>
      <c r="C3583">
        <f>COUNTIF(Stat!A$2:A$67, B3583)</f>
        <v>0</v>
      </c>
      <c r="D3583" s="17">
        <v>10</v>
      </c>
      <c r="E3583" t="str">
        <f t="shared" si="55"/>
        <v/>
      </c>
    </row>
    <row r="3584" spans="1:5" x14ac:dyDescent="0.2">
      <c r="A3584" s="4" t="s">
        <v>9885</v>
      </c>
      <c r="B3584" t="s">
        <v>208</v>
      </c>
      <c r="C3584">
        <f>COUNTIF(Stat!A$2:A$67, B3584)</f>
        <v>0</v>
      </c>
      <c r="D3584" s="17">
        <v>11</v>
      </c>
      <c r="E3584" t="str">
        <f t="shared" si="55"/>
        <v/>
      </c>
    </row>
    <row r="3585" spans="1:5" x14ac:dyDescent="0.2">
      <c r="A3585" s="4" t="s">
        <v>9886</v>
      </c>
      <c r="B3585" t="s">
        <v>208</v>
      </c>
      <c r="C3585">
        <f>COUNTIF(Stat!A$2:A$67, B3585)</f>
        <v>0</v>
      </c>
      <c r="D3585" s="17">
        <v>11</v>
      </c>
      <c r="E3585" t="str">
        <f t="shared" si="55"/>
        <v/>
      </c>
    </row>
    <row r="3586" spans="1:5" x14ac:dyDescent="0.2">
      <c r="A3586" s="4" t="s">
        <v>9887</v>
      </c>
      <c r="B3586" t="s">
        <v>208</v>
      </c>
      <c r="C3586">
        <f>COUNTIF(Stat!A$2:A$67, B3586)</f>
        <v>0</v>
      </c>
      <c r="D3586" s="17">
        <v>12</v>
      </c>
      <c r="E3586" t="str">
        <f t="shared" si="55"/>
        <v/>
      </c>
    </row>
    <row r="3587" spans="1:5" x14ac:dyDescent="0.2">
      <c r="A3587" s="4" t="s">
        <v>9888</v>
      </c>
      <c r="B3587" t="s">
        <v>208</v>
      </c>
      <c r="C3587">
        <f>COUNTIF(Stat!A$2:A$67, B3587)</f>
        <v>0</v>
      </c>
      <c r="D3587" s="17">
        <v>12</v>
      </c>
      <c r="E3587" t="str">
        <f t="shared" ref="E3587:E3650" si="56">IF(C3587=1, A3587, "")</f>
        <v/>
      </c>
    </row>
    <row r="3588" spans="1:5" x14ac:dyDescent="0.2">
      <c r="A3588" s="4" t="s">
        <v>9889</v>
      </c>
      <c r="B3588" t="s">
        <v>208</v>
      </c>
      <c r="C3588">
        <f>COUNTIF(Stat!A$2:A$67, B3588)</f>
        <v>0</v>
      </c>
      <c r="D3588" s="17">
        <v>12</v>
      </c>
      <c r="E3588" t="str">
        <f t="shared" si="56"/>
        <v/>
      </c>
    </row>
    <row r="3589" spans="1:5" x14ac:dyDescent="0.2">
      <c r="A3589" s="4" t="s">
        <v>9890</v>
      </c>
      <c r="B3589" t="s">
        <v>208</v>
      </c>
      <c r="C3589">
        <f>COUNTIF(Stat!A$2:A$67, B3589)</f>
        <v>0</v>
      </c>
      <c r="D3589" s="17">
        <v>1</v>
      </c>
      <c r="E3589" t="str">
        <f t="shared" si="56"/>
        <v/>
      </c>
    </row>
    <row r="3590" spans="1:5" x14ac:dyDescent="0.2">
      <c r="A3590" s="4" t="s">
        <v>9891</v>
      </c>
      <c r="B3590" t="s">
        <v>208</v>
      </c>
      <c r="C3590">
        <f>COUNTIF(Stat!A$2:A$67, B3590)</f>
        <v>0</v>
      </c>
      <c r="D3590" s="17">
        <v>1</v>
      </c>
      <c r="E3590" t="str">
        <f t="shared" si="56"/>
        <v/>
      </c>
    </row>
    <row r="3591" spans="1:5" x14ac:dyDescent="0.2">
      <c r="A3591" s="4" t="s">
        <v>9892</v>
      </c>
      <c r="B3591" t="s">
        <v>208</v>
      </c>
      <c r="C3591">
        <f>COUNTIF(Stat!A$2:A$67, B3591)</f>
        <v>0</v>
      </c>
      <c r="D3591" s="17">
        <v>1</v>
      </c>
      <c r="E3591" t="str">
        <f t="shared" si="56"/>
        <v/>
      </c>
    </row>
    <row r="3592" spans="1:5" x14ac:dyDescent="0.2">
      <c r="A3592" s="4" t="s">
        <v>9893</v>
      </c>
      <c r="B3592">
        <v>24186324</v>
      </c>
      <c r="C3592">
        <f>COUNTIF(Stat!A$2:A$67, B3592)</f>
        <v>0</v>
      </c>
      <c r="D3592" s="17">
        <v>11</v>
      </c>
      <c r="E3592" t="str">
        <f t="shared" si="56"/>
        <v/>
      </c>
    </row>
    <row r="3593" spans="1:5" x14ac:dyDescent="0.2">
      <c r="A3593" s="4" t="s">
        <v>9895</v>
      </c>
      <c r="B3593">
        <v>24186324</v>
      </c>
      <c r="C3593">
        <f>COUNTIF(Stat!A$2:A$67, B3593)</f>
        <v>0</v>
      </c>
      <c r="D3593" s="17">
        <v>12</v>
      </c>
      <c r="E3593" t="str">
        <f t="shared" si="56"/>
        <v/>
      </c>
    </row>
    <row r="3594" spans="1:5" x14ac:dyDescent="0.2">
      <c r="A3594" s="4" t="s">
        <v>9896</v>
      </c>
      <c r="B3594">
        <v>24186324</v>
      </c>
      <c r="C3594">
        <f>COUNTIF(Stat!A$2:A$67, B3594)</f>
        <v>0</v>
      </c>
      <c r="D3594" s="17">
        <v>1</v>
      </c>
      <c r="E3594" t="str">
        <f t="shared" si="56"/>
        <v/>
      </c>
    </row>
    <row r="3595" spans="1:5" x14ac:dyDescent="0.2">
      <c r="A3595" s="4" t="s">
        <v>9897</v>
      </c>
      <c r="B3595">
        <v>24186324</v>
      </c>
      <c r="C3595">
        <f>COUNTIF(Stat!A$2:A$67, B3595)</f>
        <v>0</v>
      </c>
      <c r="D3595" s="17">
        <v>1</v>
      </c>
      <c r="E3595" t="str">
        <f t="shared" si="56"/>
        <v/>
      </c>
    </row>
    <row r="3596" spans="1:5" x14ac:dyDescent="0.2">
      <c r="A3596" s="4" t="s">
        <v>9898</v>
      </c>
      <c r="B3596">
        <v>24186324</v>
      </c>
      <c r="C3596">
        <f>COUNTIF(Stat!A$2:A$67, B3596)</f>
        <v>0</v>
      </c>
      <c r="D3596" s="17">
        <v>1</v>
      </c>
      <c r="E3596" t="str">
        <f t="shared" si="56"/>
        <v/>
      </c>
    </row>
    <row r="3597" spans="1:5" x14ac:dyDescent="0.2">
      <c r="A3597" s="4" t="s">
        <v>9899</v>
      </c>
      <c r="B3597">
        <v>23726186</v>
      </c>
      <c r="C3597">
        <f>COUNTIF(Stat!A$2:A$67, B3597)</f>
        <v>0</v>
      </c>
      <c r="D3597" s="17">
        <v>8</v>
      </c>
      <c r="E3597" t="str">
        <f t="shared" si="56"/>
        <v/>
      </c>
    </row>
    <row r="3598" spans="1:5" x14ac:dyDescent="0.2">
      <c r="A3598" s="4" t="s">
        <v>9903</v>
      </c>
      <c r="B3598">
        <v>23726186</v>
      </c>
      <c r="C3598">
        <f>COUNTIF(Stat!A$2:A$67, B3598)</f>
        <v>0</v>
      </c>
      <c r="D3598" s="17">
        <v>9</v>
      </c>
      <c r="E3598" t="str">
        <f t="shared" si="56"/>
        <v/>
      </c>
    </row>
    <row r="3599" spans="1:5" x14ac:dyDescent="0.2">
      <c r="A3599" s="4" t="s">
        <v>9904</v>
      </c>
      <c r="B3599">
        <v>23726186</v>
      </c>
      <c r="C3599">
        <f>COUNTIF(Stat!A$2:A$67, B3599)</f>
        <v>0</v>
      </c>
      <c r="D3599" s="17">
        <v>11</v>
      </c>
      <c r="E3599" t="str">
        <f t="shared" si="56"/>
        <v/>
      </c>
    </row>
    <row r="3600" spans="1:5" x14ac:dyDescent="0.2">
      <c r="A3600" s="4" t="s">
        <v>9905</v>
      </c>
      <c r="B3600">
        <v>23726186</v>
      </c>
      <c r="C3600">
        <f>COUNTIF(Stat!A$2:A$67, B3600)</f>
        <v>0</v>
      </c>
      <c r="D3600" s="17">
        <v>1</v>
      </c>
      <c r="E3600" t="str">
        <f t="shared" si="56"/>
        <v/>
      </c>
    </row>
    <row r="3601" spans="1:5" x14ac:dyDescent="0.2">
      <c r="A3601" s="4" t="s">
        <v>9906</v>
      </c>
      <c r="B3601">
        <v>738078</v>
      </c>
      <c r="C3601">
        <f>COUNTIF(Stat!A$2:A$67, B3601)</f>
        <v>0</v>
      </c>
      <c r="D3601" s="17">
        <v>9</v>
      </c>
      <c r="E3601" t="str">
        <f t="shared" si="56"/>
        <v/>
      </c>
    </row>
    <row r="3602" spans="1:5" x14ac:dyDescent="0.2">
      <c r="A3602" s="4" t="s">
        <v>9909</v>
      </c>
      <c r="B3602">
        <v>738078</v>
      </c>
      <c r="C3602">
        <f>COUNTIF(Stat!A$2:A$67, B3602)</f>
        <v>0</v>
      </c>
      <c r="D3602" s="17">
        <v>10</v>
      </c>
      <c r="E3602" t="str">
        <f t="shared" si="56"/>
        <v/>
      </c>
    </row>
    <row r="3603" spans="1:5" x14ac:dyDescent="0.2">
      <c r="A3603" s="4" t="s">
        <v>9911</v>
      </c>
      <c r="B3603">
        <v>738078</v>
      </c>
      <c r="C3603">
        <f>COUNTIF(Stat!A$2:A$67, B3603)</f>
        <v>0</v>
      </c>
      <c r="D3603" s="17">
        <v>1</v>
      </c>
      <c r="E3603" t="str">
        <f t="shared" si="56"/>
        <v/>
      </c>
    </row>
    <row r="3604" spans="1:5" x14ac:dyDescent="0.2">
      <c r="A3604" s="4" t="s">
        <v>9914</v>
      </c>
      <c r="B3604">
        <v>20348552</v>
      </c>
      <c r="C3604">
        <f>COUNTIF(Stat!A$2:A$67, B3604)</f>
        <v>0</v>
      </c>
      <c r="D3604" s="17">
        <v>8</v>
      </c>
      <c r="E3604" t="str">
        <f t="shared" si="56"/>
        <v/>
      </c>
    </row>
    <row r="3605" spans="1:5" x14ac:dyDescent="0.2">
      <c r="A3605" s="4" t="s">
        <v>9920</v>
      </c>
      <c r="B3605">
        <v>20348552</v>
      </c>
      <c r="C3605">
        <f>COUNTIF(Stat!A$2:A$67, B3605)</f>
        <v>0</v>
      </c>
      <c r="D3605" s="17">
        <v>9</v>
      </c>
      <c r="E3605" t="str">
        <f t="shared" si="56"/>
        <v/>
      </c>
    </row>
    <row r="3606" spans="1:5" x14ac:dyDescent="0.2">
      <c r="A3606" s="4" t="s">
        <v>9921</v>
      </c>
      <c r="B3606">
        <v>23874665</v>
      </c>
      <c r="C3606">
        <f>COUNTIF(Stat!A$2:A$67, B3606)</f>
        <v>0</v>
      </c>
      <c r="D3606" s="17">
        <v>9</v>
      </c>
      <c r="E3606" t="str">
        <f t="shared" si="56"/>
        <v/>
      </c>
    </row>
    <row r="3607" spans="1:5" x14ac:dyDescent="0.2">
      <c r="A3607" s="4" t="s">
        <v>9923</v>
      </c>
      <c r="B3607">
        <v>23874665</v>
      </c>
      <c r="C3607">
        <f>COUNTIF(Stat!A$2:A$67, B3607)</f>
        <v>0</v>
      </c>
      <c r="D3607" s="17">
        <v>9</v>
      </c>
      <c r="E3607" t="str">
        <f t="shared" si="56"/>
        <v/>
      </c>
    </row>
    <row r="3608" spans="1:5" x14ac:dyDescent="0.2">
      <c r="A3608" s="4" t="s">
        <v>9924</v>
      </c>
      <c r="B3608">
        <v>23874665</v>
      </c>
      <c r="C3608">
        <f>COUNTIF(Stat!A$2:A$67, B3608)</f>
        <v>0</v>
      </c>
      <c r="D3608" s="17">
        <v>9</v>
      </c>
      <c r="E3608" t="str">
        <f t="shared" si="56"/>
        <v/>
      </c>
    </row>
    <row r="3609" spans="1:5" x14ac:dyDescent="0.2">
      <c r="A3609" s="4" t="s">
        <v>9926</v>
      </c>
      <c r="B3609">
        <v>24061896</v>
      </c>
      <c r="C3609">
        <f>COUNTIF(Stat!A$2:A$67, B3609)</f>
        <v>0</v>
      </c>
      <c r="D3609" s="17">
        <v>9</v>
      </c>
      <c r="E3609" t="str">
        <f t="shared" si="56"/>
        <v/>
      </c>
    </row>
    <row r="3610" spans="1:5" x14ac:dyDescent="0.2">
      <c r="A3610" s="4" t="s">
        <v>9928</v>
      </c>
      <c r="B3610">
        <v>24061896</v>
      </c>
      <c r="C3610">
        <f>COUNTIF(Stat!A$2:A$67, B3610)</f>
        <v>0</v>
      </c>
      <c r="D3610" s="17">
        <v>9</v>
      </c>
      <c r="E3610" t="str">
        <f t="shared" si="56"/>
        <v/>
      </c>
    </row>
    <row r="3611" spans="1:5" x14ac:dyDescent="0.2">
      <c r="A3611" s="4" t="s">
        <v>9929</v>
      </c>
      <c r="B3611">
        <v>978650</v>
      </c>
      <c r="C3611">
        <f>COUNTIF(Stat!A$2:A$67, B3611)</f>
        <v>1</v>
      </c>
      <c r="D3611" s="17">
        <v>8</v>
      </c>
      <c r="E3611" t="str">
        <f t="shared" si="56"/>
        <v>mbvdjlytlbgb</v>
      </c>
    </row>
    <row r="3612" spans="1:5" x14ac:dyDescent="0.2">
      <c r="A3612" s="4" t="s">
        <v>9930</v>
      </c>
      <c r="B3612">
        <v>978650</v>
      </c>
      <c r="C3612">
        <f>COUNTIF(Stat!A$2:A$67, B3612)</f>
        <v>1</v>
      </c>
      <c r="D3612" s="17">
        <v>8</v>
      </c>
      <c r="E3612" t="str">
        <f t="shared" si="56"/>
        <v>mbvdjlytlbhc</v>
      </c>
    </row>
    <row r="3613" spans="1:5" x14ac:dyDescent="0.2">
      <c r="A3613" s="4" t="s">
        <v>9931</v>
      </c>
      <c r="B3613">
        <v>674917</v>
      </c>
      <c r="C3613">
        <f>COUNTIF(Stat!A$2:A$67, B3613)</f>
        <v>1</v>
      </c>
      <c r="D3613" s="17">
        <v>8</v>
      </c>
      <c r="E3613" t="str">
        <f t="shared" si="56"/>
        <v>mffljlytlbbc</v>
      </c>
    </row>
    <row r="3614" spans="1:5" x14ac:dyDescent="0.2">
      <c r="A3614" s="4" t="s">
        <v>9934</v>
      </c>
      <c r="B3614">
        <v>674917</v>
      </c>
      <c r="C3614">
        <f>COUNTIF(Stat!A$2:A$67, B3614)</f>
        <v>1</v>
      </c>
      <c r="D3614" s="17">
        <v>8</v>
      </c>
      <c r="E3614" t="str">
        <f t="shared" si="56"/>
        <v>mffljlytlbjb</v>
      </c>
    </row>
    <row r="3615" spans="1:5" x14ac:dyDescent="0.2">
      <c r="A3615" s="4" t="s">
        <v>9935</v>
      </c>
      <c r="B3615">
        <v>674917</v>
      </c>
      <c r="C3615">
        <f>COUNTIF(Stat!A$2:A$67, B3615)</f>
        <v>1</v>
      </c>
      <c r="D3615" s="17">
        <v>8</v>
      </c>
      <c r="E3615" t="str">
        <f t="shared" si="56"/>
        <v>mffljlytlbkc</v>
      </c>
    </row>
    <row r="3616" spans="1:5" x14ac:dyDescent="0.2">
      <c r="A3616" s="4" t="s">
        <v>9936</v>
      </c>
      <c r="B3616">
        <v>674917</v>
      </c>
      <c r="C3616">
        <f>COUNTIF(Stat!A$2:A$67, B3616)</f>
        <v>1</v>
      </c>
      <c r="D3616" s="17">
        <v>8</v>
      </c>
      <c r="E3616" t="str">
        <f t="shared" si="56"/>
        <v>mffljlytlbrb</v>
      </c>
    </row>
    <row r="3617" spans="1:5" x14ac:dyDescent="0.2">
      <c r="A3617" s="4" t="s">
        <v>9937</v>
      </c>
      <c r="B3617">
        <v>674917</v>
      </c>
      <c r="C3617">
        <f>COUNTIF(Stat!A$2:A$67, B3617)</f>
        <v>1</v>
      </c>
      <c r="D3617" s="17">
        <v>9</v>
      </c>
      <c r="E3617" t="str">
        <f t="shared" si="56"/>
        <v>mffljlytmbgc</v>
      </c>
    </row>
    <row r="3618" spans="1:5" x14ac:dyDescent="0.2">
      <c r="A3618" s="4" t="s">
        <v>9938</v>
      </c>
      <c r="B3618">
        <v>674917</v>
      </c>
      <c r="C3618">
        <f>COUNTIF(Stat!A$2:A$67, B3618)</f>
        <v>1</v>
      </c>
      <c r="D3618" s="17">
        <v>9</v>
      </c>
      <c r="E3618" t="str">
        <f t="shared" si="56"/>
        <v>mffljlytmbnb</v>
      </c>
    </row>
    <row r="3619" spans="1:5" x14ac:dyDescent="0.2">
      <c r="A3619" s="4" t="s">
        <v>9939</v>
      </c>
      <c r="B3619">
        <v>674917</v>
      </c>
      <c r="C3619">
        <f>COUNTIF(Stat!A$2:A$67, B3619)</f>
        <v>1</v>
      </c>
      <c r="D3619" s="17">
        <v>9</v>
      </c>
      <c r="E3619" t="str">
        <f t="shared" si="56"/>
        <v>mffljlytmbwb</v>
      </c>
    </row>
    <row r="3620" spans="1:5" x14ac:dyDescent="0.2">
      <c r="A3620" s="4" t="s">
        <v>9940</v>
      </c>
      <c r="B3620">
        <v>24073267</v>
      </c>
      <c r="C3620">
        <f>COUNTIF(Stat!A$2:A$67, B3620)</f>
        <v>0</v>
      </c>
      <c r="D3620" s="17">
        <v>9</v>
      </c>
      <c r="E3620" t="str">
        <f t="shared" si="56"/>
        <v/>
      </c>
    </row>
    <row r="3621" spans="1:5" x14ac:dyDescent="0.2">
      <c r="A3621" s="4" t="s">
        <v>9941</v>
      </c>
      <c r="B3621">
        <v>24073267</v>
      </c>
      <c r="C3621">
        <f>COUNTIF(Stat!A$2:A$67, B3621)</f>
        <v>0</v>
      </c>
      <c r="D3621" s="17">
        <v>1</v>
      </c>
      <c r="E3621" t="str">
        <f t="shared" si="56"/>
        <v/>
      </c>
    </row>
    <row r="3622" spans="1:5" x14ac:dyDescent="0.2">
      <c r="A3622" s="4" t="s">
        <v>9942</v>
      </c>
      <c r="B3622">
        <v>487882</v>
      </c>
      <c r="C3622">
        <f>COUNTIF(Stat!A$2:A$67, B3622)</f>
        <v>0</v>
      </c>
      <c r="D3622" s="17">
        <v>10</v>
      </c>
      <c r="E3622" t="str">
        <f t="shared" si="56"/>
        <v/>
      </c>
    </row>
    <row r="3623" spans="1:5" x14ac:dyDescent="0.2">
      <c r="A3623" s="4" t="s">
        <v>9947</v>
      </c>
      <c r="B3623">
        <v>487882</v>
      </c>
      <c r="C3623">
        <f>COUNTIF(Stat!A$2:A$67, B3623)</f>
        <v>0</v>
      </c>
      <c r="D3623" s="17">
        <v>11</v>
      </c>
      <c r="E3623" t="str">
        <f t="shared" si="56"/>
        <v/>
      </c>
    </row>
    <row r="3624" spans="1:5" x14ac:dyDescent="0.2">
      <c r="A3624" s="4" t="s">
        <v>9952</v>
      </c>
      <c r="B3624">
        <v>3128631</v>
      </c>
      <c r="C3624">
        <f>COUNTIF(Stat!A$2:A$67, B3624)</f>
        <v>0</v>
      </c>
      <c r="D3624" s="17">
        <v>1</v>
      </c>
      <c r="E3624" t="str">
        <f t="shared" si="56"/>
        <v/>
      </c>
    </row>
    <row r="3625" spans="1:5" x14ac:dyDescent="0.2">
      <c r="A3625" s="4" t="s">
        <v>9957</v>
      </c>
      <c r="B3625">
        <v>3128631</v>
      </c>
      <c r="C3625">
        <f>COUNTIF(Stat!A$2:A$67, B3625)</f>
        <v>0</v>
      </c>
      <c r="D3625" s="17">
        <v>1</v>
      </c>
      <c r="E3625" t="str">
        <f t="shared" si="56"/>
        <v/>
      </c>
    </row>
    <row r="3626" spans="1:5" x14ac:dyDescent="0.2">
      <c r="A3626" s="4" t="s">
        <v>9958</v>
      </c>
      <c r="B3626">
        <v>3128631</v>
      </c>
      <c r="C3626">
        <f>COUNTIF(Stat!A$2:A$67, B3626)</f>
        <v>0</v>
      </c>
      <c r="D3626" s="17">
        <v>1</v>
      </c>
      <c r="E3626" t="str">
        <f t="shared" si="56"/>
        <v/>
      </c>
    </row>
    <row r="3627" spans="1:5" x14ac:dyDescent="0.2">
      <c r="A3627" s="4" t="s">
        <v>9959</v>
      </c>
      <c r="B3627" t="s">
        <v>208</v>
      </c>
      <c r="C3627">
        <f>COUNTIF(Stat!A$2:A$67, B3627)</f>
        <v>0</v>
      </c>
      <c r="D3627" s="17">
        <v>8</v>
      </c>
      <c r="E3627" t="str">
        <f t="shared" si="56"/>
        <v/>
      </c>
    </row>
    <row r="3628" spans="1:5" x14ac:dyDescent="0.2">
      <c r="A3628" s="4" t="s">
        <v>9962</v>
      </c>
      <c r="B3628" t="s">
        <v>208</v>
      </c>
      <c r="C3628">
        <f>COUNTIF(Stat!A$2:A$67, B3628)</f>
        <v>0</v>
      </c>
      <c r="D3628" s="17">
        <v>9</v>
      </c>
      <c r="E3628" t="str">
        <f t="shared" si="56"/>
        <v/>
      </c>
    </row>
    <row r="3629" spans="1:5" x14ac:dyDescent="0.2">
      <c r="A3629" s="4" t="s">
        <v>9964</v>
      </c>
      <c r="B3629" t="s">
        <v>208</v>
      </c>
      <c r="C3629">
        <f>COUNTIF(Stat!A$2:A$67, B3629)</f>
        <v>0</v>
      </c>
      <c r="D3629" s="17">
        <v>10</v>
      </c>
      <c r="E3629" t="str">
        <f t="shared" si="56"/>
        <v/>
      </c>
    </row>
    <row r="3630" spans="1:5" x14ac:dyDescent="0.2">
      <c r="A3630" s="4" t="s">
        <v>9965</v>
      </c>
      <c r="B3630">
        <v>23499698</v>
      </c>
      <c r="C3630">
        <f>COUNTIF(Stat!A$2:A$67, B3630)</f>
        <v>0</v>
      </c>
      <c r="D3630" s="17">
        <v>10</v>
      </c>
      <c r="E3630" t="str">
        <f t="shared" si="56"/>
        <v/>
      </c>
    </row>
    <row r="3631" spans="1:5" x14ac:dyDescent="0.2">
      <c r="A3631" s="4" t="s">
        <v>9968</v>
      </c>
      <c r="B3631" t="s">
        <v>208</v>
      </c>
      <c r="C3631">
        <f>COUNTIF(Stat!A$2:A$67, B3631)</f>
        <v>0</v>
      </c>
      <c r="D3631" s="17">
        <v>11</v>
      </c>
      <c r="E3631" t="str">
        <f t="shared" si="56"/>
        <v/>
      </c>
    </row>
    <row r="3632" spans="1:5" x14ac:dyDescent="0.2">
      <c r="A3632" s="4" t="s">
        <v>9971</v>
      </c>
      <c r="B3632">
        <v>18440092</v>
      </c>
      <c r="C3632">
        <f>COUNTIF(Stat!A$2:A$67, B3632)</f>
        <v>0</v>
      </c>
      <c r="D3632" s="17">
        <v>8</v>
      </c>
      <c r="E3632" t="str">
        <f t="shared" si="56"/>
        <v/>
      </c>
    </row>
    <row r="3633" spans="1:5" x14ac:dyDescent="0.2">
      <c r="A3633" s="4" t="s">
        <v>9973</v>
      </c>
      <c r="B3633">
        <v>18440092</v>
      </c>
      <c r="C3633">
        <f>COUNTIF(Stat!A$2:A$67, B3633)</f>
        <v>0</v>
      </c>
      <c r="D3633" s="17">
        <v>8</v>
      </c>
      <c r="E3633" t="str">
        <f t="shared" si="56"/>
        <v/>
      </c>
    </row>
    <row r="3634" spans="1:5" x14ac:dyDescent="0.2">
      <c r="A3634" s="4" t="s">
        <v>9974</v>
      </c>
      <c r="B3634">
        <v>18440092</v>
      </c>
      <c r="C3634">
        <f>COUNTIF(Stat!A$2:A$67, B3634)</f>
        <v>0</v>
      </c>
      <c r="D3634" s="17">
        <v>8</v>
      </c>
      <c r="E3634" t="str">
        <f t="shared" si="56"/>
        <v/>
      </c>
    </row>
    <row r="3635" spans="1:5" x14ac:dyDescent="0.2">
      <c r="A3635" s="4" t="s">
        <v>9979</v>
      </c>
      <c r="B3635">
        <v>158916</v>
      </c>
      <c r="C3635">
        <f>COUNTIF(Stat!A$2:A$67, B3635)</f>
        <v>0</v>
      </c>
      <c r="D3635" s="17">
        <v>8</v>
      </c>
      <c r="E3635" t="str">
        <f t="shared" si="56"/>
        <v/>
      </c>
    </row>
    <row r="3636" spans="1:5" x14ac:dyDescent="0.2">
      <c r="A3636" s="4" t="s">
        <v>9984</v>
      </c>
      <c r="B3636">
        <v>158916</v>
      </c>
      <c r="C3636">
        <f>COUNTIF(Stat!A$2:A$67, B3636)</f>
        <v>0</v>
      </c>
      <c r="D3636" s="17">
        <v>9</v>
      </c>
      <c r="E3636" t="str">
        <f t="shared" si="56"/>
        <v/>
      </c>
    </row>
    <row r="3637" spans="1:5" x14ac:dyDescent="0.2">
      <c r="A3637" s="4" t="s">
        <v>9985</v>
      </c>
      <c r="B3637">
        <v>158916</v>
      </c>
      <c r="C3637">
        <f>COUNTIF(Stat!A$2:A$67, B3637)</f>
        <v>0</v>
      </c>
      <c r="D3637" s="17">
        <v>10</v>
      </c>
      <c r="E3637" t="str">
        <f t="shared" si="56"/>
        <v/>
      </c>
    </row>
    <row r="3638" spans="1:5" x14ac:dyDescent="0.2">
      <c r="A3638" s="4" t="s">
        <v>9986</v>
      </c>
      <c r="B3638">
        <v>158916</v>
      </c>
      <c r="C3638">
        <f>COUNTIF(Stat!A$2:A$67, B3638)</f>
        <v>0</v>
      </c>
      <c r="D3638" s="17">
        <v>11</v>
      </c>
      <c r="E3638" t="str">
        <f t="shared" si="56"/>
        <v/>
      </c>
    </row>
    <row r="3639" spans="1:5" x14ac:dyDescent="0.2">
      <c r="A3639" s="4" t="s">
        <v>9987</v>
      </c>
      <c r="B3639">
        <v>305109</v>
      </c>
      <c r="C3639">
        <f>COUNTIF(Stat!A$2:A$67, B3639)</f>
        <v>0</v>
      </c>
      <c r="D3639" s="17">
        <v>12</v>
      </c>
      <c r="E3639" t="str">
        <f t="shared" si="56"/>
        <v/>
      </c>
    </row>
    <row r="3640" spans="1:5" x14ac:dyDescent="0.2">
      <c r="A3640" s="4" t="s">
        <v>9991</v>
      </c>
      <c r="B3640">
        <v>158916</v>
      </c>
      <c r="C3640">
        <f>COUNTIF(Stat!A$2:A$67, B3640)</f>
        <v>0</v>
      </c>
      <c r="D3640" s="17">
        <v>1</v>
      </c>
      <c r="E3640" t="str">
        <f t="shared" si="56"/>
        <v/>
      </c>
    </row>
    <row r="3641" spans="1:5" x14ac:dyDescent="0.2">
      <c r="A3641" s="4" t="s">
        <v>9992</v>
      </c>
      <c r="B3641">
        <v>738078</v>
      </c>
      <c r="C3641">
        <f>COUNTIF(Stat!A$2:A$67, B3641)</f>
        <v>0</v>
      </c>
      <c r="D3641" s="17">
        <v>9</v>
      </c>
      <c r="E3641" t="str">
        <f t="shared" si="56"/>
        <v/>
      </c>
    </row>
    <row r="3642" spans="1:5" x14ac:dyDescent="0.2">
      <c r="A3642" s="4" t="s">
        <v>9994</v>
      </c>
      <c r="B3642">
        <v>738078</v>
      </c>
      <c r="C3642">
        <f>COUNTIF(Stat!A$2:A$67, B3642)</f>
        <v>0</v>
      </c>
      <c r="D3642" s="17">
        <v>10</v>
      </c>
      <c r="E3642" t="str">
        <f t="shared" si="56"/>
        <v/>
      </c>
    </row>
    <row r="3643" spans="1:5" x14ac:dyDescent="0.2">
      <c r="A3643" s="4" t="s">
        <v>9996</v>
      </c>
      <c r="B3643">
        <v>738078</v>
      </c>
      <c r="C3643">
        <f>COUNTIF(Stat!A$2:A$67, B3643)</f>
        <v>0</v>
      </c>
      <c r="D3643" s="17">
        <v>11</v>
      </c>
      <c r="E3643" t="str">
        <f t="shared" si="56"/>
        <v/>
      </c>
    </row>
    <row r="3644" spans="1:5" x14ac:dyDescent="0.2">
      <c r="A3644" s="4" t="s">
        <v>9998</v>
      </c>
      <c r="B3644">
        <v>738078</v>
      </c>
      <c r="C3644">
        <f>COUNTIF(Stat!A$2:A$67, B3644)</f>
        <v>0</v>
      </c>
      <c r="D3644" s="17">
        <v>1</v>
      </c>
      <c r="E3644" t="str">
        <f t="shared" si="56"/>
        <v/>
      </c>
    </row>
    <row r="3645" spans="1:5" x14ac:dyDescent="0.2">
      <c r="A3645" s="4" t="s">
        <v>10003</v>
      </c>
      <c r="B3645">
        <v>23861546</v>
      </c>
      <c r="C3645">
        <f>COUNTIF(Stat!A$2:A$67, B3645)</f>
        <v>0</v>
      </c>
      <c r="D3645" s="17">
        <v>10</v>
      </c>
      <c r="E3645" t="str">
        <f t="shared" si="56"/>
        <v/>
      </c>
    </row>
    <row r="3646" spans="1:5" x14ac:dyDescent="0.2">
      <c r="A3646" s="4" t="s">
        <v>10008</v>
      </c>
      <c r="B3646">
        <v>23861546</v>
      </c>
      <c r="C3646">
        <f>COUNTIF(Stat!A$2:A$67, B3646)</f>
        <v>0</v>
      </c>
      <c r="D3646" s="17">
        <v>10</v>
      </c>
      <c r="E3646" t="str">
        <f t="shared" si="56"/>
        <v/>
      </c>
    </row>
    <row r="3647" spans="1:5" x14ac:dyDescent="0.2">
      <c r="A3647" s="4" t="s">
        <v>10010</v>
      </c>
      <c r="B3647">
        <v>23861546</v>
      </c>
      <c r="C3647">
        <f>COUNTIF(Stat!A$2:A$67, B3647)</f>
        <v>0</v>
      </c>
      <c r="D3647" s="17">
        <v>11</v>
      </c>
      <c r="E3647" t="str">
        <f t="shared" si="56"/>
        <v/>
      </c>
    </row>
    <row r="3648" spans="1:5" x14ac:dyDescent="0.2">
      <c r="A3648" s="4" t="s">
        <v>10012</v>
      </c>
      <c r="B3648">
        <v>23861546</v>
      </c>
      <c r="C3648">
        <f>COUNTIF(Stat!A$2:A$67, B3648)</f>
        <v>0</v>
      </c>
      <c r="D3648" s="17">
        <v>11</v>
      </c>
      <c r="E3648" t="str">
        <f t="shared" si="56"/>
        <v/>
      </c>
    </row>
    <row r="3649" spans="1:5" x14ac:dyDescent="0.2">
      <c r="A3649" s="4" t="s">
        <v>10014</v>
      </c>
      <c r="B3649">
        <v>23861546</v>
      </c>
      <c r="C3649">
        <f>COUNTIF(Stat!A$2:A$67, B3649)</f>
        <v>0</v>
      </c>
      <c r="D3649" s="17">
        <v>1</v>
      </c>
      <c r="E3649" t="str">
        <f t="shared" si="56"/>
        <v/>
      </c>
    </row>
    <row r="3650" spans="1:5" x14ac:dyDescent="0.2">
      <c r="A3650" s="4" t="s">
        <v>10017</v>
      </c>
      <c r="B3650">
        <v>23861546</v>
      </c>
      <c r="C3650">
        <f>COUNTIF(Stat!A$2:A$67, B3650)</f>
        <v>0</v>
      </c>
      <c r="D3650" s="17">
        <v>1</v>
      </c>
      <c r="E3650" t="str">
        <f t="shared" si="56"/>
        <v/>
      </c>
    </row>
    <row r="3651" spans="1:5" x14ac:dyDescent="0.2">
      <c r="A3651" s="4" t="s">
        <v>10019</v>
      </c>
      <c r="B3651">
        <v>882044</v>
      </c>
      <c r="C3651">
        <f>COUNTIF(Stat!A$2:A$67, B3651)</f>
        <v>0</v>
      </c>
      <c r="D3651" s="17">
        <v>1</v>
      </c>
      <c r="E3651" t="str">
        <f t="shared" ref="E3651:E3714" si="57">IF(C3651=1, A3651, "")</f>
        <v/>
      </c>
    </row>
    <row r="3652" spans="1:5" x14ac:dyDescent="0.2">
      <c r="A3652" s="4" t="s">
        <v>10022</v>
      </c>
      <c r="B3652">
        <v>882044</v>
      </c>
      <c r="C3652">
        <f>COUNTIF(Stat!A$2:A$67, B3652)</f>
        <v>0</v>
      </c>
      <c r="D3652" s="17">
        <v>1</v>
      </c>
      <c r="E3652" t="str">
        <f t="shared" si="57"/>
        <v/>
      </c>
    </row>
    <row r="3653" spans="1:5" x14ac:dyDescent="0.2">
      <c r="A3653" s="4" t="s">
        <v>10024</v>
      </c>
      <c r="B3653">
        <v>882044</v>
      </c>
      <c r="C3653">
        <f>COUNTIF(Stat!A$2:A$67, B3653)</f>
        <v>0</v>
      </c>
      <c r="D3653" s="17">
        <v>1</v>
      </c>
      <c r="E3653" t="str">
        <f t="shared" si="57"/>
        <v/>
      </c>
    </row>
    <row r="3654" spans="1:5" x14ac:dyDescent="0.2">
      <c r="A3654" s="4" t="s">
        <v>10025</v>
      </c>
      <c r="B3654">
        <v>882044</v>
      </c>
      <c r="C3654">
        <f>COUNTIF(Stat!A$2:A$67, B3654)</f>
        <v>0</v>
      </c>
      <c r="D3654" s="17">
        <v>1</v>
      </c>
      <c r="E3654" t="str">
        <f t="shared" si="57"/>
        <v/>
      </c>
    </row>
    <row r="3655" spans="1:5" x14ac:dyDescent="0.2">
      <c r="A3655" s="4" t="s">
        <v>10026</v>
      </c>
      <c r="B3655">
        <v>882044</v>
      </c>
      <c r="C3655">
        <f>COUNTIF(Stat!A$2:A$67, B3655)</f>
        <v>0</v>
      </c>
      <c r="D3655" s="17">
        <v>1</v>
      </c>
      <c r="E3655" t="str">
        <f t="shared" si="57"/>
        <v/>
      </c>
    </row>
    <row r="3656" spans="1:5" x14ac:dyDescent="0.2">
      <c r="A3656" s="4" t="s">
        <v>10031</v>
      </c>
      <c r="B3656" t="s">
        <v>208</v>
      </c>
      <c r="C3656">
        <f>COUNTIF(Stat!A$2:A$67, B3656)</f>
        <v>0</v>
      </c>
      <c r="D3656" s="17">
        <v>8</v>
      </c>
      <c r="E3656" t="str">
        <f t="shared" si="57"/>
        <v/>
      </c>
    </row>
    <row r="3657" spans="1:5" x14ac:dyDescent="0.2">
      <c r="A3657" s="4" t="s">
        <v>10034</v>
      </c>
      <c r="B3657" t="s">
        <v>208</v>
      </c>
      <c r="C3657">
        <f>COUNTIF(Stat!A$2:A$67, B3657)</f>
        <v>0</v>
      </c>
      <c r="D3657" s="17">
        <v>1</v>
      </c>
      <c r="E3657" t="str">
        <f t="shared" si="57"/>
        <v/>
      </c>
    </row>
    <row r="3658" spans="1:5" x14ac:dyDescent="0.2">
      <c r="A3658" s="4" t="s">
        <v>10035</v>
      </c>
      <c r="B3658">
        <v>765467</v>
      </c>
      <c r="C3658">
        <f>COUNTIF(Stat!A$2:A$67, B3658)</f>
        <v>0</v>
      </c>
      <c r="D3658" s="17">
        <v>1</v>
      </c>
      <c r="E3658" t="str">
        <f t="shared" si="57"/>
        <v/>
      </c>
    </row>
    <row r="3659" spans="1:5" x14ac:dyDescent="0.2">
      <c r="A3659" s="4" t="s">
        <v>10040</v>
      </c>
      <c r="B3659">
        <v>23592287</v>
      </c>
      <c r="C3659">
        <f>COUNTIF(Stat!A$2:A$67, B3659)</f>
        <v>0</v>
      </c>
      <c r="D3659" s="17">
        <v>11</v>
      </c>
      <c r="E3659" t="str">
        <f t="shared" si="57"/>
        <v/>
      </c>
    </row>
    <row r="3660" spans="1:5" x14ac:dyDescent="0.2">
      <c r="A3660" s="4" t="s">
        <v>10045</v>
      </c>
      <c r="B3660" t="s">
        <v>208</v>
      </c>
      <c r="C3660">
        <f>COUNTIF(Stat!A$2:A$67, B3660)</f>
        <v>0</v>
      </c>
      <c r="D3660" s="17">
        <v>1</v>
      </c>
      <c r="E3660" t="str">
        <f t="shared" si="57"/>
        <v/>
      </c>
    </row>
    <row r="3661" spans="1:5" x14ac:dyDescent="0.2">
      <c r="A3661" s="4" t="s">
        <v>10047</v>
      </c>
      <c r="B3661">
        <v>12484142</v>
      </c>
      <c r="C3661">
        <f>COUNTIF(Stat!A$2:A$67, B3661)</f>
        <v>0</v>
      </c>
      <c r="D3661" s="17">
        <v>8</v>
      </c>
      <c r="E3661" t="str">
        <f t="shared" si="57"/>
        <v/>
      </c>
    </row>
    <row r="3662" spans="1:5" x14ac:dyDescent="0.2">
      <c r="A3662" s="4" t="s">
        <v>10050</v>
      </c>
      <c r="B3662">
        <v>12484142</v>
      </c>
      <c r="C3662">
        <f>COUNTIF(Stat!A$2:A$67, B3662)</f>
        <v>0</v>
      </c>
      <c r="D3662" s="17">
        <v>9</v>
      </c>
      <c r="E3662" t="str">
        <f t="shared" si="57"/>
        <v/>
      </c>
    </row>
    <row r="3663" spans="1:5" x14ac:dyDescent="0.2">
      <c r="A3663" s="4" t="s">
        <v>10051</v>
      </c>
      <c r="B3663">
        <v>12484142</v>
      </c>
      <c r="C3663">
        <f>COUNTIF(Stat!A$2:A$67, B3663)</f>
        <v>0</v>
      </c>
      <c r="D3663" s="17">
        <v>11</v>
      </c>
      <c r="E3663" t="str">
        <f t="shared" si="57"/>
        <v/>
      </c>
    </row>
    <row r="3664" spans="1:5" x14ac:dyDescent="0.2">
      <c r="A3664" s="4" t="s">
        <v>10052</v>
      </c>
      <c r="B3664">
        <v>12484142</v>
      </c>
      <c r="C3664">
        <f>COUNTIF(Stat!A$2:A$67, B3664)</f>
        <v>0</v>
      </c>
      <c r="D3664" s="17">
        <v>12</v>
      </c>
      <c r="E3664" t="str">
        <f t="shared" si="57"/>
        <v/>
      </c>
    </row>
    <row r="3665" spans="1:5" x14ac:dyDescent="0.2">
      <c r="A3665" s="4" t="s">
        <v>10053</v>
      </c>
      <c r="B3665">
        <v>12484142</v>
      </c>
      <c r="C3665">
        <f>COUNTIF(Stat!A$2:A$67, B3665)</f>
        <v>0</v>
      </c>
      <c r="D3665" s="17">
        <v>1</v>
      </c>
      <c r="E3665" t="str">
        <f t="shared" si="57"/>
        <v/>
      </c>
    </row>
    <row r="3666" spans="1:5" x14ac:dyDescent="0.2">
      <c r="A3666" s="4" t="s">
        <v>10057</v>
      </c>
      <c r="B3666">
        <v>23586831</v>
      </c>
      <c r="C3666">
        <f>COUNTIF(Stat!A$2:A$67, B3666)</f>
        <v>0</v>
      </c>
      <c r="D3666" s="17">
        <v>8</v>
      </c>
      <c r="E3666" t="str">
        <f t="shared" si="57"/>
        <v/>
      </c>
    </row>
    <row r="3667" spans="1:5" x14ac:dyDescent="0.2">
      <c r="A3667" s="4" t="s">
        <v>10058</v>
      </c>
      <c r="B3667">
        <v>23586831</v>
      </c>
      <c r="C3667">
        <f>COUNTIF(Stat!A$2:A$67, B3667)</f>
        <v>0</v>
      </c>
      <c r="D3667" s="17">
        <v>9</v>
      </c>
      <c r="E3667" t="str">
        <f t="shared" si="57"/>
        <v/>
      </c>
    </row>
    <row r="3668" spans="1:5" x14ac:dyDescent="0.2">
      <c r="A3668" s="4" t="s">
        <v>10059</v>
      </c>
      <c r="B3668">
        <v>23586831</v>
      </c>
      <c r="C3668">
        <f>COUNTIF(Stat!A$2:A$67, B3668)</f>
        <v>0</v>
      </c>
      <c r="D3668" s="17">
        <v>10</v>
      </c>
      <c r="E3668" t="str">
        <f t="shared" si="57"/>
        <v/>
      </c>
    </row>
    <row r="3669" spans="1:5" x14ac:dyDescent="0.2">
      <c r="A3669" s="4" t="s">
        <v>10060</v>
      </c>
      <c r="B3669">
        <v>23586831</v>
      </c>
      <c r="C3669">
        <f>COUNTIF(Stat!A$2:A$67, B3669)</f>
        <v>0</v>
      </c>
      <c r="D3669" s="17">
        <v>11</v>
      </c>
      <c r="E3669" t="str">
        <f t="shared" si="57"/>
        <v/>
      </c>
    </row>
    <row r="3670" spans="1:5" x14ac:dyDescent="0.2">
      <c r="A3670" s="4" t="s">
        <v>10062</v>
      </c>
      <c r="B3670">
        <v>23586831</v>
      </c>
      <c r="C3670">
        <f>COUNTIF(Stat!A$2:A$67, B3670)</f>
        <v>0</v>
      </c>
      <c r="D3670" s="17">
        <v>12</v>
      </c>
      <c r="E3670" t="str">
        <f t="shared" si="57"/>
        <v/>
      </c>
    </row>
    <row r="3671" spans="1:5" x14ac:dyDescent="0.2">
      <c r="A3671" s="4" t="s">
        <v>10063</v>
      </c>
      <c r="B3671">
        <v>23586831</v>
      </c>
      <c r="C3671">
        <f>COUNTIF(Stat!A$2:A$67, B3671)</f>
        <v>0</v>
      </c>
      <c r="D3671" s="17">
        <v>1</v>
      </c>
      <c r="E3671" t="str">
        <f t="shared" si="57"/>
        <v/>
      </c>
    </row>
    <row r="3672" spans="1:5" x14ac:dyDescent="0.2">
      <c r="A3672" s="4" t="s">
        <v>10064</v>
      </c>
      <c r="B3672">
        <v>21312402</v>
      </c>
      <c r="C3672">
        <f>COUNTIF(Stat!A$2:A$67, B3672)</f>
        <v>0</v>
      </c>
      <c r="D3672" s="17">
        <v>8</v>
      </c>
      <c r="E3672" t="str">
        <f t="shared" si="57"/>
        <v/>
      </c>
    </row>
    <row r="3673" spans="1:5" x14ac:dyDescent="0.2">
      <c r="A3673" s="4" t="s">
        <v>10067</v>
      </c>
      <c r="B3673">
        <v>21312402</v>
      </c>
      <c r="C3673">
        <f>COUNTIF(Stat!A$2:A$67, B3673)</f>
        <v>0</v>
      </c>
      <c r="D3673" s="17">
        <v>9</v>
      </c>
      <c r="E3673" t="str">
        <f t="shared" si="57"/>
        <v/>
      </c>
    </row>
    <row r="3674" spans="1:5" x14ac:dyDescent="0.2">
      <c r="A3674" s="4" t="s">
        <v>10068</v>
      </c>
      <c r="B3674">
        <v>21312402</v>
      </c>
      <c r="C3674">
        <f>COUNTIF(Stat!A$2:A$67, B3674)</f>
        <v>0</v>
      </c>
      <c r="D3674" s="17">
        <v>10</v>
      </c>
      <c r="E3674" t="str">
        <f t="shared" si="57"/>
        <v/>
      </c>
    </row>
    <row r="3675" spans="1:5" x14ac:dyDescent="0.2">
      <c r="A3675" s="4" t="s">
        <v>10069</v>
      </c>
      <c r="B3675">
        <v>24005295</v>
      </c>
      <c r="C3675">
        <f>COUNTIF(Stat!A$2:A$67, B3675)</f>
        <v>0</v>
      </c>
      <c r="D3675" s="17">
        <v>11</v>
      </c>
      <c r="E3675" t="str">
        <f t="shared" si="57"/>
        <v/>
      </c>
    </row>
    <row r="3676" spans="1:5" x14ac:dyDescent="0.2">
      <c r="A3676" s="4" t="s">
        <v>10073</v>
      </c>
      <c r="B3676">
        <v>21312402</v>
      </c>
      <c r="C3676">
        <f>COUNTIF(Stat!A$2:A$67, B3676)</f>
        <v>0</v>
      </c>
      <c r="D3676" s="17">
        <v>12</v>
      </c>
      <c r="E3676" t="str">
        <f t="shared" si="57"/>
        <v/>
      </c>
    </row>
    <row r="3677" spans="1:5" x14ac:dyDescent="0.2">
      <c r="A3677" s="4" t="s">
        <v>10075</v>
      </c>
      <c r="B3677">
        <v>21312402</v>
      </c>
      <c r="C3677">
        <f>COUNTIF(Stat!A$2:A$67, B3677)</f>
        <v>0</v>
      </c>
      <c r="D3677" s="17">
        <v>1</v>
      </c>
      <c r="E3677" t="str">
        <f t="shared" si="57"/>
        <v/>
      </c>
    </row>
    <row r="3678" spans="1:5" x14ac:dyDescent="0.2">
      <c r="A3678" s="4" t="s">
        <v>10080</v>
      </c>
      <c r="B3678">
        <v>24185931</v>
      </c>
      <c r="C3678">
        <f>COUNTIF(Stat!A$2:A$67, B3678)</f>
        <v>0</v>
      </c>
      <c r="D3678" s="17">
        <v>11</v>
      </c>
      <c r="E3678" t="str">
        <f t="shared" si="57"/>
        <v/>
      </c>
    </row>
    <row r="3679" spans="1:5" x14ac:dyDescent="0.2">
      <c r="A3679" s="4" t="s">
        <v>10083</v>
      </c>
      <c r="B3679">
        <v>24185931</v>
      </c>
      <c r="C3679">
        <f>COUNTIF(Stat!A$2:A$67, B3679)</f>
        <v>0</v>
      </c>
      <c r="D3679" s="17">
        <v>12</v>
      </c>
      <c r="E3679" t="str">
        <f t="shared" si="57"/>
        <v/>
      </c>
    </row>
    <row r="3680" spans="1:5" x14ac:dyDescent="0.2">
      <c r="A3680" s="4" t="s">
        <v>10084</v>
      </c>
      <c r="B3680">
        <v>24185931</v>
      </c>
      <c r="C3680">
        <f>COUNTIF(Stat!A$2:A$67, B3680)</f>
        <v>0</v>
      </c>
      <c r="D3680" s="17">
        <v>1</v>
      </c>
      <c r="E3680" t="str">
        <f t="shared" si="57"/>
        <v/>
      </c>
    </row>
    <row r="3681" spans="1:5" x14ac:dyDescent="0.2">
      <c r="A3681" s="4" t="s">
        <v>10085</v>
      </c>
      <c r="B3681">
        <v>698205</v>
      </c>
      <c r="C3681">
        <f>COUNTIF(Stat!A$2:A$67, B3681)</f>
        <v>0</v>
      </c>
      <c r="D3681" s="17">
        <v>12</v>
      </c>
      <c r="E3681" t="str">
        <f t="shared" si="57"/>
        <v/>
      </c>
    </row>
    <row r="3682" spans="1:5" x14ac:dyDescent="0.2">
      <c r="A3682" s="4" t="s">
        <v>10088</v>
      </c>
      <c r="B3682">
        <v>698205</v>
      </c>
      <c r="C3682">
        <f>COUNTIF(Stat!A$2:A$67, B3682)</f>
        <v>0</v>
      </c>
      <c r="D3682" s="17">
        <v>12</v>
      </c>
      <c r="E3682" t="str">
        <f t="shared" si="57"/>
        <v/>
      </c>
    </row>
    <row r="3683" spans="1:5" x14ac:dyDescent="0.2">
      <c r="A3683" s="4" t="s">
        <v>10091</v>
      </c>
      <c r="B3683">
        <v>1547551</v>
      </c>
      <c r="C3683">
        <f>COUNTIF(Stat!A$2:A$67, B3683)</f>
        <v>0</v>
      </c>
      <c r="D3683" s="17">
        <v>8</v>
      </c>
      <c r="E3683" t="str">
        <f t="shared" si="57"/>
        <v/>
      </c>
    </row>
    <row r="3684" spans="1:5" x14ac:dyDescent="0.2">
      <c r="A3684" s="4" t="s">
        <v>10094</v>
      </c>
      <c r="B3684">
        <v>1547551</v>
      </c>
      <c r="C3684">
        <f>COUNTIF(Stat!A$2:A$67, B3684)</f>
        <v>0</v>
      </c>
      <c r="D3684" s="17">
        <v>8</v>
      </c>
      <c r="E3684" t="str">
        <f t="shared" si="57"/>
        <v/>
      </c>
    </row>
    <row r="3685" spans="1:5" x14ac:dyDescent="0.2">
      <c r="A3685" s="4" t="s">
        <v>10095</v>
      </c>
      <c r="B3685">
        <v>1547551</v>
      </c>
      <c r="C3685">
        <f>COUNTIF(Stat!A$2:A$67, B3685)</f>
        <v>0</v>
      </c>
      <c r="D3685" s="17">
        <v>8</v>
      </c>
      <c r="E3685" t="str">
        <f t="shared" si="57"/>
        <v/>
      </c>
    </row>
    <row r="3686" spans="1:5" x14ac:dyDescent="0.2">
      <c r="A3686" s="4" t="s">
        <v>10096</v>
      </c>
      <c r="B3686">
        <v>1547551</v>
      </c>
      <c r="C3686">
        <f>COUNTIF(Stat!A$2:A$67, B3686)</f>
        <v>0</v>
      </c>
      <c r="D3686" s="17">
        <v>8</v>
      </c>
      <c r="E3686" t="str">
        <f t="shared" si="57"/>
        <v/>
      </c>
    </row>
    <row r="3687" spans="1:5" x14ac:dyDescent="0.2">
      <c r="A3687" s="4" t="s">
        <v>10097</v>
      </c>
      <c r="B3687">
        <v>1547551</v>
      </c>
      <c r="C3687">
        <f>COUNTIF(Stat!A$2:A$67, B3687)</f>
        <v>0</v>
      </c>
      <c r="D3687" s="17">
        <v>9</v>
      </c>
      <c r="E3687" t="str">
        <f t="shared" si="57"/>
        <v/>
      </c>
    </row>
    <row r="3688" spans="1:5" x14ac:dyDescent="0.2">
      <c r="A3688" s="4" t="s">
        <v>10098</v>
      </c>
      <c r="B3688">
        <v>1547551</v>
      </c>
      <c r="C3688">
        <f>COUNTIF(Stat!A$2:A$67, B3688)</f>
        <v>0</v>
      </c>
      <c r="D3688" s="17">
        <v>9</v>
      </c>
      <c r="E3688" t="str">
        <f t="shared" si="57"/>
        <v/>
      </c>
    </row>
    <row r="3689" spans="1:5" x14ac:dyDescent="0.2">
      <c r="A3689" s="4" t="s">
        <v>10099</v>
      </c>
      <c r="B3689">
        <v>1547551</v>
      </c>
      <c r="C3689">
        <f>COUNTIF(Stat!A$2:A$67, B3689)</f>
        <v>0</v>
      </c>
      <c r="D3689" s="17">
        <v>9</v>
      </c>
      <c r="E3689" t="str">
        <f t="shared" si="57"/>
        <v/>
      </c>
    </row>
    <row r="3690" spans="1:5" x14ac:dyDescent="0.2">
      <c r="A3690" s="4" t="s">
        <v>10100</v>
      </c>
      <c r="B3690">
        <v>1547551</v>
      </c>
      <c r="C3690">
        <f>COUNTIF(Stat!A$2:A$67, B3690)</f>
        <v>0</v>
      </c>
      <c r="D3690" s="17">
        <v>9</v>
      </c>
      <c r="E3690" t="str">
        <f t="shared" si="57"/>
        <v/>
      </c>
    </row>
    <row r="3691" spans="1:5" x14ac:dyDescent="0.2">
      <c r="A3691" s="4" t="s">
        <v>10101</v>
      </c>
      <c r="B3691">
        <v>1547551</v>
      </c>
      <c r="C3691">
        <f>COUNTIF(Stat!A$2:A$67, B3691)</f>
        <v>0</v>
      </c>
      <c r="D3691" s="17">
        <v>9</v>
      </c>
      <c r="E3691" t="str">
        <f t="shared" si="57"/>
        <v/>
      </c>
    </row>
    <row r="3692" spans="1:5" x14ac:dyDescent="0.2">
      <c r="A3692" s="4" t="s">
        <v>10102</v>
      </c>
      <c r="B3692">
        <v>23949897</v>
      </c>
      <c r="C3692">
        <f>COUNTIF(Stat!A$2:A$67, B3692)</f>
        <v>0</v>
      </c>
      <c r="D3692" s="17">
        <v>8</v>
      </c>
      <c r="E3692" t="str">
        <f t="shared" si="57"/>
        <v/>
      </c>
    </row>
    <row r="3693" spans="1:5" x14ac:dyDescent="0.2">
      <c r="A3693" s="4" t="s">
        <v>10107</v>
      </c>
      <c r="B3693">
        <v>9126032</v>
      </c>
      <c r="C3693">
        <f>COUNTIF(Stat!A$2:A$67, B3693)</f>
        <v>0</v>
      </c>
      <c r="D3693" s="17">
        <v>9</v>
      </c>
      <c r="E3693" t="str">
        <f t="shared" si="57"/>
        <v/>
      </c>
    </row>
    <row r="3694" spans="1:5" x14ac:dyDescent="0.2">
      <c r="A3694" s="4" t="s">
        <v>10109</v>
      </c>
      <c r="B3694">
        <v>9126032</v>
      </c>
      <c r="C3694">
        <f>COUNTIF(Stat!A$2:A$67, B3694)</f>
        <v>0</v>
      </c>
      <c r="D3694" s="17">
        <v>1</v>
      </c>
      <c r="E3694" t="str">
        <f t="shared" si="57"/>
        <v/>
      </c>
    </row>
    <row r="3695" spans="1:5" x14ac:dyDescent="0.2">
      <c r="A3695" s="4" t="s">
        <v>10115</v>
      </c>
      <c r="B3695">
        <v>23608220</v>
      </c>
      <c r="C3695">
        <f>COUNTIF(Stat!A$2:A$67, B3695)</f>
        <v>0</v>
      </c>
      <c r="D3695" s="17">
        <v>8</v>
      </c>
      <c r="E3695" t="str">
        <f t="shared" si="57"/>
        <v/>
      </c>
    </row>
    <row r="3696" spans="1:5" x14ac:dyDescent="0.2">
      <c r="A3696" s="4" t="s">
        <v>10118</v>
      </c>
      <c r="B3696">
        <v>23608220</v>
      </c>
      <c r="C3696">
        <f>COUNTIF(Stat!A$2:A$67, B3696)</f>
        <v>0</v>
      </c>
      <c r="D3696" s="17">
        <v>8</v>
      </c>
      <c r="E3696" t="str">
        <f t="shared" si="57"/>
        <v/>
      </c>
    </row>
    <row r="3697" spans="1:5" x14ac:dyDescent="0.2">
      <c r="A3697" s="4" t="s">
        <v>10120</v>
      </c>
      <c r="B3697">
        <v>23608220</v>
      </c>
      <c r="C3697">
        <f>COUNTIF(Stat!A$2:A$67, B3697)</f>
        <v>0</v>
      </c>
      <c r="D3697" s="17">
        <v>8</v>
      </c>
      <c r="E3697" t="str">
        <f t="shared" si="57"/>
        <v/>
      </c>
    </row>
    <row r="3698" spans="1:5" x14ac:dyDescent="0.2">
      <c r="A3698" s="4" t="s">
        <v>10121</v>
      </c>
      <c r="B3698">
        <v>23608220</v>
      </c>
      <c r="C3698">
        <f>COUNTIF(Stat!A$2:A$67, B3698)</f>
        <v>0</v>
      </c>
      <c r="D3698" s="17">
        <v>8</v>
      </c>
      <c r="E3698" t="str">
        <f t="shared" si="57"/>
        <v/>
      </c>
    </row>
    <row r="3699" spans="1:5" x14ac:dyDescent="0.2">
      <c r="A3699" s="4" t="s">
        <v>10122</v>
      </c>
      <c r="B3699">
        <v>23608220</v>
      </c>
      <c r="C3699">
        <f>COUNTIF(Stat!A$2:A$67, B3699)</f>
        <v>0</v>
      </c>
      <c r="D3699" s="17">
        <v>8</v>
      </c>
      <c r="E3699" t="str">
        <f t="shared" si="57"/>
        <v/>
      </c>
    </row>
    <row r="3700" spans="1:5" x14ac:dyDescent="0.2">
      <c r="A3700" s="4" t="s">
        <v>10124</v>
      </c>
      <c r="B3700">
        <v>23608220</v>
      </c>
      <c r="C3700">
        <f>COUNTIF(Stat!A$2:A$67, B3700)</f>
        <v>0</v>
      </c>
      <c r="D3700" s="17">
        <v>9</v>
      </c>
      <c r="E3700" t="str">
        <f t="shared" si="57"/>
        <v/>
      </c>
    </row>
    <row r="3701" spans="1:5" x14ac:dyDescent="0.2">
      <c r="A3701" s="4" t="s">
        <v>10125</v>
      </c>
      <c r="B3701">
        <v>23608220</v>
      </c>
      <c r="C3701">
        <f>COUNTIF(Stat!A$2:A$67, B3701)</f>
        <v>0</v>
      </c>
      <c r="D3701" s="17">
        <v>9</v>
      </c>
      <c r="E3701" t="str">
        <f t="shared" si="57"/>
        <v/>
      </c>
    </row>
    <row r="3702" spans="1:5" x14ac:dyDescent="0.2">
      <c r="A3702" s="4" t="s">
        <v>10126</v>
      </c>
      <c r="B3702">
        <v>23608220</v>
      </c>
      <c r="C3702">
        <f>COUNTIF(Stat!A$2:A$67, B3702)</f>
        <v>0</v>
      </c>
      <c r="D3702" s="17">
        <v>9</v>
      </c>
      <c r="E3702" t="str">
        <f t="shared" si="57"/>
        <v/>
      </c>
    </row>
    <row r="3703" spans="1:5" x14ac:dyDescent="0.2">
      <c r="A3703" s="4" t="s">
        <v>10127</v>
      </c>
      <c r="B3703">
        <v>23608220</v>
      </c>
      <c r="C3703">
        <f>COUNTIF(Stat!A$2:A$67, B3703)</f>
        <v>0</v>
      </c>
      <c r="D3703" s="17">
        <v>9</v>
      </c>
      <c r="E3703" t="str">
        <f t="shared" si="57"/>
        <v/>
      </c>
    </row>
    <row r="3704" spans="1:5" x14ac:dyDescent="0.2">
      <c r="A3704" s="4" t="s">
        <v>10128</v>
      </c>
      <c r="B3704">
        <v>23608220</v>
      </c>
      <c r="C3704">
        <f>COUNTIF(Stat!A$2:A$67, B3704)</f>
        <v>0</v>
      </c>
      <c r="D3704" s="17">
        <v>10</v>
      </c>
      <c r="E3704" t="str">
        <f t="shared" si="57"/>
        <v/>
      </c>
    </row>
    <row r="3705" spans="1:5" x14ac:dyDescent="0.2">
      <c r="A3705" s="4" t="s">
        <v>10129</v>
      </c>
      <c r="B3705">
        <v>23608220</v>
      </c>
      <c r="C3705">
        <f>COUNTIF(Stat!A$2:A$67, B3705)</f>
        <v>0</v>
      </c>
      <c r="D3705" s="17">
        <v>10</v>
      </c>
      <c r="E3705" t="str">
        <f t="shared" si="57"/>
        <v/>
      </c>
    </row>
    <row r="3706" spans="1:5" x14ac:dyDescent="0.2">
      <c r="A3706" s="4" t="s">
        <v>10130</v>
      </c>
      <c r="B3706">
        <v>23608220</v>
      </c>
      <c r="C3706">
        <f>COUNTIF(Stat!A$2:A$67, B3706)</f>
        <v>0</v>
      </c>
      <c r="D3706" s="17">
        <v>10</v>
      </c>
      <c r="E3706" t="str">
        <f t="shared" si="57"/>
        <v/>
      </c>
    </row>
    <row r="3707" spans="1:5" x14ac:dyDescent="0.2">
      <c r="A3707" s="4" t="s">
        <v>10131</v>
      </c>
      <c r="B3707">
        <v>23608220</v>
      </c>
      <c r="C3707">
        <f>COUNTIF(Stat!A$2:A$67, B3707)</f>
        <v>0</v>
      </c>
      <c r="D3707" s="17">
        <v>10</v>
      </c>
      <c r="E3707" t="str">
        <f t="shared" si="57"/>
        <v/>
      </c>
    </row>
    <row r="3708" spans="1:5" x14ac:dyDescent="0.2">
      <c r="A3708" s="4" t="s">
        <v>10132</v>
      </c>
      <c r="B3708">
        <v>23608220</v>
      </c>
      <c r="C3708">
        <f>COUNTIF(Stat!A$2:A$67, B3708)</f>
        <v>0</v>
      </c>
      <c r="D3708" s="17">
        <v>11</v>
      </c>
      <c r="E3708" t="str">
        <f t="shared" si="57"/>
        <v/>
      </c>
    </row>
    <row r="3709" spans="1:5" x14ac:dyDescent="0.2">
      <c r="A3709" s="4" t="s">
        <v>10133</v>
      </c>
      <c r="B3709">
        <v>23608220</v>
      </c>
      <c r="C3709">
        <f>COUNTIF(Stat!A$2:A$67, B3709)</f>
        <v>0</v>
      </c>
      <c r="D3709" s="17">
        <v>11</v>
      </c>
      <c r="E3709" t="str">
        <f t="shared" si="57"/>
        <v/>
      </c>
    </row>
    <row r="3710" spans="1:5" x14ac:dyDescent="0.2">
      <c r="A3710" s="4" t="s">
        <v>10134</v>
      </c>
      <c r="B3710">
        <v>23608220</v>
      </c>
      <c r="C3710">
        <f>COUNTIF(Stat!A$2:A$67, B3710)</f>
        <v>0</v>
      </c>
      <c r="D3710" s="17">
        <v>11</v>
      </c>
      <c r="E3710" t="str">
        <f t="shared" si="57"/>
        <v/>
      </c>
    </row>
    <row r="3711" spans="1:5" x14ac:dyDescent="0.2">
      <c r="A3711" s="4" t="s">
        <v>10135</v>
      </c>
      <c r="B3711">
        <v>23608220</v>
      </c>
      <c r="C3711">
        <f>COUNTIF(Stat!A$2:A$67, B3711)</f>
        <v>0</v>
      </c>
      <c r="D3711" s="17">
        <v>11</v>
      </c>
      <c r="E3711" t="str">
        <f t="shared" si="57"/>
        <v/>
      </c>
    </row>
    <row r="3712" spans="1:5" x14ac:dyDescent="0.2">
      <c r="A3712" s="4" t="s">
        <v>10136</v>
      </c>
      <c r="B3712">
        <v>23608220</v>
      </c>
      <c r="C3712">
        <f>COUNTIF(Stat!A$2:A$67, B3712)</f>
        <v>0</v>
      </c>
      <c r="D3712" s="17">
        <v>11</v>
      </c>
      <c r="E3712" t="str">
        <f t="shared" si="57"/>
        <v/>
      </c>
    </row>
    <row r="3713" spans="1:5" x14ac:dyDescent="0.2">
      <c r="A3713" s="4" t="s">
        <v>10137</v>
      </c>
      <c r="B3713">
        <v>23608220</v>
      </c>
      <c r="C3713">
        <f>COUNTIF(Stat!A$2:A$67, B3713)</f>
        <v>0</v>
      </c>
      <c r="D3713" s="17">
        <v>12</v>
      </c>
      <c r="E3713" t="str">
        <f t="shared" si="57"/>
        <v/>
      </c>
    </row>
    <row r="3714" spans="1:5" x14ac:dyDescent="0.2">
      <c r="A3714" s="4" t="s">
        <v>10138</v>
      </c>
      <c r="B3714">
        <v>23608220</v>
      </c>
      <c r="C3714">
        <f>COUNTIF(Stat!A$2:A$67, B3714)</f>
        <v>0</v>
      </c>
      <c r="D3714" s="17">
        <v>12</v>
      </c>
      <c r="E3714" t="str">
        <f t="shared" si="57"/>
        <v/>
      </c>
    </row>
    <row r="3715" spans="1:5" x14ac:dyDescent="0.2">
      <c r="A3715" s="4" t="s">
        <v>10139</v>
      </c>
      <c r="B3715">
        <v>23608220</v>
      </c>
      <c r="C3715">
        <f>COUNTIF(Stat!A$2:A$67, B3715)</f>
        <v>0</v>
      </c>
      <c r="D3715" s="17">
        <v>12</v>
      </c>
      <c r="E3715" t="str">
        <f t="shared" ref="E3715:E3778" si="58">IF(C3715=1, A3715, "")</f>
        <v/>
      </c>
    </row>
    <row r="3716" spans="1:5" x14ac:dyDescent="0.2">
      <c r="A3716" s="4" t="s">
        <v>10141</v>
      </c>
      <c r="B3716">
        <v>23608220</v>
      </c>
      <c r="C3716">
        <f>COUNTIF(Stat!A$2:A$67, B3716)</f>
        <v>0</v>
      </c>
      <c r="D3716" s="17">
        <v>12</v>
      </c>
      <c r="E3716" t="str">
        <f t="shared" si="58"/>
        <v/>
      </c>
    </row>
    <row r="3717" spans="1:5" x14ac:dyDescent="0.2">
      <c r="A3717" s="4" t="s">
        <v>10142</v>
      </c>
      <c r="B3717">
        <v>6642862</v>
      </c>
      <c r="C3717">
        <f>COUNTIF(Stat!A$2:A$67, B3717)</f>
        <v>0</v>
      </c>
      <c r="D3717" s="17">
        <v>8</v>
      </c>
      <c r="E3717" t="str">
        <f t="shared" si="58"/>
        <v/>
      </c>
    </row>
    <row r="3718" spans="1:5" x14ac:dyDescent="0.2">
      <c r="A3718" s="4" t="s">
        <v>10143</v>
      </c>
      <c r="B3718">
        <v>17392472</v>
      </c>
      <c r="C3718">
        <f>COUNTIF(Stat!A$2:A$67, B3718)</f>
        <v>0</v>
      </c>
      <c r="D3718" s="17">
        <v>12</v>
      </c>
      <c r="E3718" t="str">
        <f t="shared" si="58"/>
        <v/>
      </c>
    </row>
    <row r="3719" spans="1:5" x14ac:dyDescent="0.2">
      <c r="A3719" s="4" t="s">
        <v>10147</v>
      </c>
      <c r="B3719" t="s">
        <v>208</v>
      </c>
      <c r="C3719">
        <f>COUNTIF(Stat!A$2:A$67, B3719)</f>
        <v>0</v>
      </c>
      <c r="D3719" s="17">
        <v>1</v>
      </c>
      <c r="E3719" t="str">
        <f t="shared" si="58"/>
        <v/>
      </c>
    </row>
    <row r="3720" spans="1:5" x14ac:dyDescent="0.2">
      <c r="A3720" s="4" t="s">
        <v>10148</v>
      </c>
      <c r="B3720" t="s">
        <v>208</v>
      </c>
      <c r="C3720">
        <f>COUNTIF(Stat!A$2:A$67, B3720)</f>
        <v>0</v>
      </c>
      <c r="D3720" s="17">
        <v>8</v>
      </c>
      <c r="E3720" t="str">
        <f t="shared" si="58"/>
        <v/>
      </c>
    </row>
    <row r="3721" spans="1:5" x14ac:dyDescent="0.2">
      <c r="A3721" s="4" t="s">
        <v>10149</v>
      </c>
      <c r="B3721" t="s">
        <v>208</v>
      </c>
      <c r="C3721">
        <f>COUNTIF(Stat!A$2:A$67, B3721)</f>
        <v>0</v>
      </c>
      <c r="D3721" s="17">
        <v>8</v>
      </c>
      <c r="E3721" t="str">
        <f t="shared" si="58"/>
        <v/>
      </c>
    </row>
    <row r="3722" spans="1:5" x14ac:dyDescent="0.2">
      <c r="A3722" s="4" t="s">
        <v>10150</v>
      </c>
      <c r="B3722" t="s">
        <v>208</v>
      </c>
      <c r="C3722">
        <f>COUNTIF(Stat!A$2:A$67, B3722)</f>
        <v>0</v>
      </c>
      <c r="D3722" s="17">
        <v>8</v>
      </c>
      <c r="E3722" t="str">
        <f t="shared" si="58"/>
        <v/>
      </c>
    </row>
    <row r="3723" spans="1:5" x14ac:dyDescent="0.2">
      <c r="A3723" s="4" t="s">
        <v>10151</v>
      </c>
      <c r="B3723" t="s">
        <v>208</v>
      </c>
      <c r="C3723">
        <f>COUNTIF(Stat!A$2:A$67, B3723)</f>
        <v>0</v>
      </c>
      <c r="D3723" s="17">
        <v>8</v>
      </c>
      <c r="E3723" t="str">
        <f t="shared" si="58"/>
        <v/>
      </c>
    </row>
    <row r="3724" spans="1:5" x14ac:dyDescent="0.2">
      <c r="A3724" s="4" t="s">
        <v>10152</v>
      </c>
      <c r="B3724" t="s">
        <v>208</v>
      </c>
      <c r="C3724">
        <f>COUNTIF(Stat!A$2:A$67, B3724)</f>
        <v>0</v>
      </c>
      <c r="D3724" s="17">
        <v>9</v>
      </c>
      <c r="E3724" t="str">
        <f t="shared" si="58"/>
        <v/>
      </c>
    </row>
    <row r="3725" spans="1:5" x14ac:dyDescent="0.2">
      <c r="A3725" s="4" t="s">
        <v>10153</v>
      </c>
      <c r="B3725" t="s">
        <v>208</v>
      </c>
      <c r="C3725">
        <f>COUNTIF(Stat!A$2:A$67, B3725)</f>
        <v>0</v>
      </c>
      <c r="D3725" s="17">
        <v>9</v>
      </c>
      <c r="E3725" t="str">
        <f t="shared" si="58"/>
        <v/>
      </c>
    </row>
    <row r="3726" spans="1:5" x14ac:dyDescent="0.2">
      <c r="A3726" s="4" t="s">
        <v>10154</v>
      </c>
      <c r="B3726" t="s">
        <v>208</v>
      </c>
      <c r="C3726">
        <f>COUNTIF(Stat!A$2:A$67, B3726)</f>
        <v>0</v>
      </c>
      <c r="D3726" s="17">
        <v>9</v>
      </c>
      <c r="E3726" t="str">
        <f t="shared" si="58"/>
        <v/>
      </c>
    </row>
    <row r="3727" spans="1:5" x14ac:dyDescent="0.2">
      <c r="A3727" s="4" t="s">
        <v>10155</v>
      </c>
      <c r="B3727" t="s">
        <v>208</v>
      </c>
      <c r="C3727">
        <f>COUNTIF(Stat!A$2:A$67, B3727)</f>
        <v>0</v>
      </c>
      <c r="D3727" s="17">
        <v>9</v>
      </c>
      <c r="E3727" t="str">
        <f t="shared" si="58"/>
        <v/>
      </c>
    </row>
    <row r="3728" spans="1:5" x14ac:dyDescent="0.2">
      <c r="A3728" s="4" t="s">
        <v>10156</v>
      </c>
      <c r="B3728" t="s">
        <v>208</v>
      </c>
      <c r="C3728">
        <f>COUNTIF(Stat!A$2:A$67, B3728)</f>
        <v>0</v>
      </c>
      <c r="D3728" s="17">
        <v>9</v>
      </c>
      <c r="E3728" t="str">
        <f t="shared" si="58"/>
        <v/>
      </c>
    </row>
    <row r="3729" spans="1:5" x14ac:dyDescent="0.2">
      <c r="A3729" s="4" t="s">
        <v>10157</v>
      </c>
      <c r="B3729" t="s">
        <v>208</v>
      </c>
      <c r="C3729">
        <f>COUNTIF(Stat!A$2:A$67, B3729)</f>
        <v>0</v>
      </c>
      <c r="D3729" s="17">
        <v>9</v>
      </c>
      <c r="E3729" t="str">
        <f t="shared" si="58"/>
        <v/>
      </c>
    </row>
    <row r="3730" spans="1:5" x14ac:dyDescent="0.2">
      <c r="A3730" s="4" t="s">
        <v>10158</v>
      </c>
      <c r="B3730" t="s">
        <v>208</v>
      </c>
      <c r="C3730">
        <f>COUNTIF(Stat!A$2:A$67, B3730)</f>
        <v>0</v>
      </c>
      <c r="D3730" s="17">
        <v>9</v>
      </c>
      <c r="E3730" t="str">
        <f t="shared" si="58"/>
        <v/>
      </c>
    </row>
    <row r="3731" spans="1:5" x14ac:dyDescent="0.2">
      <c r="A3731" s="4" t="s">
        <v>10159</v>
      </c>
      <c r="B3731" t="s">
        <v>208</v>
      </c>
      <c r="C3731">
        <f>COUNTIF(Stat!A$2:A$67, B3731)</f>
        <v>0</v>
      </c>
      <c r="D3731" s="17">
        <v>9</v>
      </c>
      <c r="E3731" t="str">
        <f t="shared" si="58"/>
        <v/>
      </c>
    </row>
    <row r="3732" spans="1:5" x14ac:dyDescent="0.2">
      <c r="A3732" s="4" t="s">
        <v>10160</v>
      </c>
      <c r="B3732">
        <v>1154790</v>
      </c>
      <c r="C3732">
        <f>COUNTIF(Stat!A$2:A$67, B3732)</f>
        <v>0</v>
      </c>
      <c r="D3732" s="17">
        <v>11</v>
      </c>
      <c r="E3732" t="str">
        <f t="shared" si="58"/>
        <v/>
      </c>
    </row>
    <row r="3733" spans="1:5" x14ac:dyDescent="0.2">
      <c r="A3733" s="4" t="s">
        <v>10163</v>
      </c>
      <c r="B3733">
        <v>1154790</v>
      </c>
      <c r="C3733">
        <f>COUNTIF(Stat!A$2:A$67, B3733)</f>
        <v>0</v>
      </c>
      <c r="D3733" s="17">
        <v>12</v>
      </c>
      <c r="E3733" t="str">
        <f t="shared" si="58"/>
        <v/>
      </c>
    </row>
    <row r="3734" spans="1:5" x14ac:dyDescent="0.2">
      <c r="A3734" s="4" t="s">
        <v>10168</v>
      </c>
      <c r="B3734">
        <v>1441424</v>
      </c>
      <c r="C3734">
        <f>COUNTIF(Stat!A$2:A$67, B3734)</f>
        <v>0</v>
      </c>
      <c r="D3734" s="17">
        <v>1</v>
      </c>
      <c r="E3734" t="str">
        <f t="shared" si="58"/>
        <v/>
      </c>
    </row>
    <row r="3735" spans="1:5" x14ac:dyDescent="0.2">
      <c r="A3735" s="4" t="s">
        <v>10171</v>
      </c>
      <c r="B3735">
        <v>856403</v>
      </c>
      <c r="C3735">
        <f>COUNTIF(Stat!A$2:A$67, B3735)</f>
        <v>0</v>
      </c>
      <c r="D3735" s="17">
        <v>8</v>
      </c>
      <c r="E3735" t="str">
        <f t="shared" si="58"/>
        <v/>
      </c>
    </row>
    <row r="3736" spans="1:5" x14ac:dyDescent="0.2">
      <c r="A3736" s="4" t="s">
        <v>10174</v>
      </c>
      <c r="B3736">
        <v>856403</v>
      </c>
      <c r="C3736">
        <f>COUNTIF(Stat!A$2:A$67, B3736)</f>
        <v>0</v>
      </c>
      <c r="D3736" s="17">
        <v>9</v>
      </c>
      <c r="E3736" t="str">
        <f t="shared" si="58"/>
        <v/>
      </c>
    </row>
    <row r="3737" spans="1:5" x14ac:dyDescent="0.2">
      <c r="A3737" s="4" t="s">
        <v>10175</v>
      </c>
      <c r="B3737">
        <v>856403</v>
      </c>
      <c r="C3737">
        <f>COUNTIF(Stat!A$2:A$67, B3737)</f>
        <v>0</v>
      </c>
      <c r="D3737" s="17">
        <v>10</v>
      </c>
      <c r="E3737" t="str">
        <f t="shared" si="58"/>
        <v/>
      </c>
    </row>
    <row r="3738" spans="1:5" x14ac:dyDescent="0.2">
      <c r="A3738" s="4" t="s">
        <v>10176</v>
      </c>
      <c r="B3738">
        <v>856403</v>
      </c>
      <c r="C3738">
        <f>COUNTIF(Stat!A$2:A$67, B3738)</f>
        <v>0</v>
      </c>
      <c r="D3738" s="17">
        <v>1</v>
      </c>
      <c r="E3738" t="str">
        <f t="shared" si="58"/>
        <v/>
      </c>
    </row>
    <row r="3739" spans="1:5" x14ac:dyDescent="0.2">
      <c r="A3739" s="4" t="s">
        <v>10177</v>
      </c>
      <c r="B3739">
        <v>816398</v>
      </c>
      <c r="C3739">
        <f>COUNTIF(Stat!A$2:A$67, B3739)</f>
        <v>0</v>
      </c>
      <c r="D3739" s="17">
        <v>10</v>
      </c>
      <c r="E3739" t="str">
        <f t="shared" si="58"/>
        <v/>
      </c>
    </row>
    <row r="3740" spans="1:5" x14ac:dyDescent="0.2">
      <c r="A3740" s="4" t="s">
        <v>10179</v>
      </c>
      <c r="B3740">
        <v>816398</v>
      </c>
      <c r="C3740">
        <f>COUNTIF(Stat!A$2:A$67, B3740)</f>
        <v>0</v>
      </c>
      <c r="D3740" s="17">
        <v>10</v>
      </c>
      <c r="E3740" t="str">
        <f t="shared" si="58"/>
        <v/>
      </c>
    </row>
    <row r="3741" spans="1:5" x14ac:dyDescent="0.2">
      <c r="A3741" s="4" t="s">
        <v>10181</v>
      </c>
      <c r="B3741">
        <v>816398</v>
      </c>
      <c r="C3741">
        <f>COUNTIF(Stat!A$2:A$67, B3741)</f>
        <v>0</v>
      </c>
      <c r="D3741" s="17">
        <v>10</v>
      </c>
      <c r="E3741" t="str">
        <f t="shared" si="58"/>
        <v/>
      </c>
    </row>
    <row r="3742" spans="1:5" x14ac:dyDescent="0.2">
      <c r="A3742" s="4" t="s">
        <v>10183</v>
      </c>
      <c r="B3742">
        <v>816398</v>
      </c>
      <c r="C3742">
        <f>COUNTIF(Stat!A$2:A$67, B3742)</f>
        <v>0</v>
      </c>
      <c r="D3742" s="17">
        <v>10</v>
      </c>
      <c r="E3742" t="str">
        <f t="shared" si="58"/>
        <v/>
      </c>
    </row>
    <row r="3743" spans="1:5" x14ac:dyDescent="0.2">
      <c r="A3743" s="4" t="s">
        <v>10186</v>
      </c>
      <c r="B3743">
        <v>816398</v>
      </c>
      <c r="C3743">
        <f>COUNTIF(Stat!A$2:A$67, B3743)</f>
        <v>0</v>
      </c>
      <c r="D3743" s="17">
        <v>10</v>
      </c>
      <c r="E3743" t="str">
        <f t="shared" si="58"/>
        <v/>
      </c>
    </row>
    <row r="3744" spans="1:5" x14ac:dyDescent="0.2">
      <c r="A3744" s="4" t="s">
        <v>10189</v>
      </c>
      <c r="B3744">
        <v>14215392</v>
      </c>
      <c r="C3744">
        <f>COUNTIF(Stat!A$2:A$67, B3744)</f>
        <v>0</v>
      </c>
      <c r="D3744" s="17">
        <v>11</v>
      </c>
      <c r="E3744" t="str">
        <f t="shared" si="58"/>
        <v/>
      </c>
    </row>
    <row r="3745" spans="1:5" x14ac:dyDescent="0.2">
      <c r="A3745" s="4" t="s">
        <v>10195</v>
      </c>
      <c r="B3745" t="s">
        <v>208</v>
      </c>
      <c r="C3745">
        <f>COUNTIF(Stat!A$2:A$67, B3745)</f>
        <v>0</v>
      </c>
      <c r="D3745" s="17">
        <v>8</v>
      </c>
      <c r="E3745" t="str">
        <f t="shared" si="58"/>
        <v/>
      </c>
    </row>
    <row r="3746" spans="1:5" x14ac:dyDescent="0.2">
      <c r="A3746" s="4" t="s">
        <v>10197</v>
      </c>
      <c r="B3746" t="s">
        <v>208</v>
      </c>
      <c r="C3746">
        <f>COUNTIF(Stat!A$2:A$67, B3746)</f>
        <v>0</v>
      </c>
      <c r="D3746" s="17">
        <v>9</v>
      </c>
      <c r="E3746" t="str">
        <f t="shared" si="58"/>
        <v/>
      </c>
    </row>
    <row r="3747" spans="1:5" x14ac:dyDescent="0.2">
      <c r="A3747" s="4" t="s">
        <v>10198</v>
      </c>
      <c r="B3747" t="s">
        <v>208</v>
      </c>
      <c r="C3747">
        <f>COUNTIF(Stat!A$2:A$67, B3747)</f>
        <v>0</v>
      </c>
      <c r="D3747" s="17">
        <v>11</v>
      </c>
      <c r="E3747" t="str">
        <f t="shared" si="58"/>
        <v/>
      </c>
    </row>
    <row r="3748" spans="1:5" x14ac:dyDescent="0.2">
      <c r="A3748" s="4" t="s">
        <v>10199</v>
      </c>
      <c r="B3748" t="s">
        <v>208</v>
      </c>
      <c r="C3748">
        <f>COUNTIF(Stat!A$2:A$67, B3748)</f>
        <v>0</v>
      </c>
      <c r="D3748" s="17">
        <v>1</v>
      </c>
      <c r="E3748" t="str">
        <f t="shared" si="58"/>
        <v/>
      </c>
    </row>
    <row r="3749" spans="1:5" x14ac:dyDescent="0.2">
      <c r="A3749" s="4" t="s">
        <v>10200</v>
      </c>
      <c r="B3749">
        <v>16440832</v>
      </c>
      <c r="C3749">
        <f>COUNTIF(Stat!A$2:A$67, B3749)</f>
        <v>0</v>
      </c>
      <c r="D3749" s="17">
        <v>10</v>
      </c>
      <c r="E3749" t="str">
        <f t="shared" si="58"/>
        <v/>
      </c>
    </row>
    <row r="3750" spans="1:5" x14ac:dyDescent="0.2">
      <c r="A3750" s="4" t="s">
        <v>10203</v>
      </c>
      <c r="B3750">
        <v>16440832</v>
      </c>
      <c r="C3750">
        <f>COUNTIF(Stat!A$2:A$67, B3750)</f>
        <v>0</v>
      </c>
      <c r="D3750" s="17">
        <v>10</v>
      </c>
      <c r="E3750" t="str">
        <f t="shared" si="58"/>
        <v/>
      </c>
    </row>
    <row r="3751" spans="1:5" x14ac:dyDescent="0.2">
      <c r="A3751" s="4" t="s">
        <v>10204</v>
      </c>
      <c r="B3751">
        <v>16440832</v>
      </c>
      <c r="C3751">
        <f>COUNTIF(Stat!A$2:A$67, B3751)</f>
        <v>0</v>
      </c>
      <c r="D3751" s="17">
        <v>1</v>
      </c>
      <c r="E3751" t="str">
        <f t="shared" si="58"/>
        <v/>
      </c>
    </row>
    <row r="3752" spans="1:5" x14ac:dyDescent="0.2">
      <c r="A3752" s="4" t="s">
        <v>10205</v>
      </c>
      <c r="B3752" t="s">
        <v>208</v>
      </c>
      <c r="C3752">
        <f>COUNTIF(Stat!A$2:A$67, B3752)</f>
        <v>0</v>
      </c>
      <c r="D3752" s="17">
        <v>1</v>
      </c>
      <c r="E3752" t="str">
        <f t="shared" si="58"/>
        <v/>
      </c>
    </row>
    <row r="3753" spans="1:5" x14ac:dyDescent="0.2">
      <c r="A3753" s="4" t="s">
        <v>10207</v>
      </c>
      <c r="B3753" t="s">
        <v>208</v>
      </c>
      <c r="C3753">
        <f>COUNTIF(Stat!A$2:A$67, B3753)</f>
        <v>0</v>
      </c>
      <c r="D3753" s="17">
        <v>1</v>
      </c>
      <c r="E3753" t="str">
        <f t="shared" si="58"/>
        <v/>
      </c>
    </row>
    <row r="3754" spans="1:5" x14ac:dyDescent="0.2">
      <c r="A3754" s="4" t="s">
        <v>10209</v>
      </c>
      <c r="B3754" t="s">
        <v>208</v>
      </c>
      <c r="C3754">
        <f>COUNTIF(Stat!A$2:A$67, B3754)</f>
        <v>0</v>
      </c>
      <c r="D3754" s="17">
        <v>1</v>
      </c>
      <c r="E3754" t="str">
        <f t="shared" si="58"/>
        <v/>
      </c>
    </row>
    <row r="3755" spans="1:5" x14ac:dyDescent="0.2">
      <c r="A3755" s="4" t="s">
        <v>10210</v>
      </c>
      <c r="B3755" t="s">
        <v>208</v>
      </c>
      <c r="C3755">
        <f>COUNTIF(Stat!A$2:A$67, B3755)</f>
        <v>0</v>
      </c>
      <c r="D3755" s="17">
        <v>1</v>
      </c>
      <c r="E3755" t="str">
        <f t="shared" si="58"/>
        <v/>
      </c>
    </row>
    <row r="3756" spans="1:5" x14ac:dyDescent="0.2">
      <c r="A3756" s="4" t="s">
        <v>10212</v>
      </c>
      <c r="B3756" t="s">
        <v>208</v>
      </c>
      <c r="C3756">
        <f>COUNTIF(Stat!A$2:A$67, B3756)</f>
        <v>0</v>
      </c>
      <c r="D3756" s="17">
        <v>11</v>
      </c>
      <c r="E3756" t="str">
        <f t="shared" si="58"/>
        <v/>
      </c>
    </row>
    <row r="3757" spans="1:5" x14ac:dyDescent="0.2">
      <c r="A3757" s="4" t="s">
        <v>10214</v>
      </c>
      <c r="B3757">
        <v>18344942</v>
      </c>
      <c r="C3757">
        <f>COUNTIF(Stat!A$2:A$67, B3757)</f>
        <v>0</v>
      </c>
      <c r="D3757" s="17">
        <v>8</v>
      </c>
      <c r="E3757" t="str">
        <f t="shared" si="58"/>
        <v/>
      </c>
    </row>
    <row r="3758" spans="1:5" x14ac:dyDescent="0.2">
      <c r="A3758" s="4" t="s">
        <v>10216</v>
      </c>
      <c r="B3758">
        <v>18344942</v>
      </c>
      <c r="C3758">
        <f>COUNTIF(Stat!A$2:A$67, B3758)</f>
        <v>0</v>
      </c>
      <c r="D3758" s="17">
        <v>8</v>
      </c>
      <c r="E3758" t="str">
        <f t="shared" si="58"/>
        <v/>
      </c>
    </row>
    <row r="3759" spans="1:5" x14ac:dyDescent="0.2">
      <c r="A3759" s="4" t="s">
        <v>10217</v>
      </c>
      <c r="B3759">
        <v>18344942</v>
      </c>
      <c r="C3759">
        <f>COUNTIF(Stat!A$2:A$67, B3759)</f>
        <v>0</v>
      </c>
      <c r="D3759" s="17">
        <v>9</v>
      </c>
      <c r="E3759" t="str">
        <f t="shared" si="58"/>
        <v/>
      </c>
    </row>
    <row r="3760" spans="1:5" x14ac:dyDescent="0.2">
      <c r="A3760" s="4" t="s">
        <v>10220</v>
      </c>
      <c r="B3760">
        <v>18344942</v>
      </c>
      <c r="C3760">
        <f>COUNTIF(Stat!A$2:A$67, B3760)</f>
        <v>0</v>
      </c>
      <c r="D3760" s="17">
        <v>9</v>
      </c>
      <c r="E3760" t="str">
        <f t="shared" si="58"/>
        <v/>
      </c>
    </row>
    <row r="3761" spans="1:5" x14ac:dyDescent="0.2">
      <c r="A3761" s="4" t="s">
        <v>10221</v>
      </c>
      <c r="B3761">
        <v>6783622</v>
      </c>
      <c r="C3761">
        <f>COUNTIF(Stat!A$2:A$67, B3761)</f>
        <v>0</v>
      </c>
      <c r="D3761" s="17">
        <v>9</v>
      </c>
      <c r="E3761" t="str">
        <f t="shared" si="58"/>
        <v/>
      </c>
    </row>
    <row r="3762" spans="1:5" x14ac:dyDescent="0.2">
      <c r="A3762" s="4" t="s">
        <v>10222</v>
      </c>
      <c r="B3762">
        <v>22862182</v>
      </c>
      <c r="C3762">
        <f>COUNTIF(Stat!A$2:A$67, B3762)</f>
        <v>0</v>
      </c>
      <c r="D3762" s="17">
        <v>8</v>
      </c>
      <c r="E3762" t="str">
        <f t="shared" si="58"/>
        <v/>
      </c>
    </row>
    <row r="3763" spans="1:5" x14ac:dyDescent="0.2">
      <c r="A3763" s="4" t="s">
        <v>10225</v>
      </c>
      <c r="B3763">
        <v>22862182</v>
      </c>
      <c r="C3763">
        <f>COUNTIF(Stat!A$2:A$67, B3763)</f>
        <v>0</v>
      </c>
      <c r="D3763" s="17">
        <v>10</v>
      </c>
      <c r="E3763" t="str">
        <f t="shared" si="58"/>
        <v/>
      </c>
    </row>
    <row r="3764" spans="1:5" x14ac:dyDescent="0.2">
      <c r="A3764" s="4" t="s">
        <v>10226</v>
      </c>
      <c r="B3764">
        <v>22862182</v>
      </c>
      <c r="C3764">
        <f>COUNTIF(Stat!A$2:A$67, B3764)</f>
        <v>0</v>
      </c>
      <c r="D3764" s="17">
        <v>12</v>
      </c>
      <c r="E3764" t="str">
        <f t="shared" si="58"/>
        <v/>
      </c>
    </row>
    <row r="3765" spans="1:5" x14ac:dyDescent="0.2">
      <c r="A3765" s="4" t="s">
        <v>10227</v>
      </c>
      <c r="B3765" t="s">
        <v>208</v>
      </c>
      <c r="C3765">
        <f>COUNTIF(Stat!A$2:A$67, B3765)</f>
        <v>0</v>
      </c>
      <c r="D3765" s="17">
        <v>12</v>
      </c>
      <c r="E3765" t="str">
        <f t="shared" si="58"/>
        <v/>
      </c>
    </row>
    <row r="3766" spans="1:5" x14ac:dyDescent="0.2">
      <c r="A3766" s="4" t="s">
        <v>10230</v>
      </c>
      <c r="B3766">
        <v>24076709</v>
      </c>
      <c r="C3766">
        <f>COUNTIF(Stat!A$2:A$67, B3766)</f>
        <v>0</v>
      </c>
      <c r="D3766" s="17">
        <v>9</v>
      </c>
      <c r="E3766" t="str">
        <f t="shared" si="58"/>
        <v/>
      </c>
    </row>
    <row r="3767" spans="1:5" x14ac:dyDescent="0.2">
      <c r="A3767" s="4" t="s">
        <v>10234</v>
      </c>
      <c r="B3767">
        <v>10633072</v>
      </c>
      <c r="C3767">
        <f>COUNTIF(Stat!A$2:A$67, B3767)</f>
        <v>0</v>
      </c>
      <c r="D3767" s="17">
        <v>10</v>
      </c>
      <c r="E3767" t="str">
        <f t="shared" si="58"/>
        <v/>
      </c>
    </row>
    <row r="3768" spans="1:5" x14ac:dyDescent="0.2">
      <c r="A3768" s="4" t="s">
        <v>10240</v>
      </c>
      <c r="B3768">
        <v>24008796</v>
      </c>
      <c r="C3768">
        <f>COUNTIF(Stat!A$2:A$67, B3768)</f>
        <v>0</v>
      </c>
      <c r="D3768" s="17">
        <v>8</v>
      </c>
      <c r="E3768" t="str">
        <f t="shared" si="58"/>
        <v/>
      </c>
    </row>
    <row r="3769" spans="1:5" x14ac:dyDescent="0.2">
      <c r="A3769" s="4" t="s">
        <v>10245</v>
      </c>
      <c r="B3769">
        <v>23777050</v>
      </c>
      <c r="C3769">
        <f>COUNTIF(Stat!A$2:A$67, B3769)</f>
        <v>0</v>
      </c>
      <c r="D3769" s="17">
        <v>9</v>
      </c>
      <c r="E3769" t="str">
        <f t="shared" si="58"/>
        <v/>
      </c>
    </row>
    <row r="3770" spans="1:5" x14ac:dyDescent="0.2">
      <c r="A3770" s="4" t="s">
        <v>10250</v>
      </c>
      <c r="B3770">
        <v>23777050</v>
      </c>
      <c r="C3770">
        <f>COUNTIF(Stat!A$2:A$67, B3770)</f>
        <v>0</v>
      </c>
      <c r="D3770" s="17">
        <v>10</v>
      </c>
      <c r="E3770" t="str">
        <f t="shared" si="58"/>
        <v/>
      </c>
    </row>
    <row r="3771" spans="1:5" x14ac:dyDescent="0.2">
      <c r="A3771" s="4" t="s">
        <v>10252</v>
      </c>
      <c r="B3771" t="s">
        <v>208</v>
      </c>
      <c r="C3771">
        <f>COUNTIF(Stat!A$2:A$67, B3771)</f>
        <v>0</v>
      </c>
      <c r="D3771" s="17">
        <v>1</v>
      </c>
      <c r="E3771" t="str">
        <f t="shared" si="58"/>
        <v/>
      </c>
    </row>
    <row r="3772" spans="1:5" x14ac:dyDescent="0.2">
      <c r="A3772" s="4" t="s">
        <v>10255</v>
      </c>
      <c r="B3772">
        <v>24061896</v>
      </c>
      <c r="C3772">
        <f>COUNTIF(Stat!A$2:A$67, B3772)</f>
        <v>0</v>
      </c>
      <c r="D3772" s="17">
        <v>9</v>
      </c>
      <c r="E3772" t="str">
        <f t="shared" si="58"/>
        <v/>
      </c>
    </row>
    <row r="3773" spans="1:5" x14ac:dyDescent="0.2">
      <c r="A3773" s="4" t="s">
        <v>10258</v>
      </c>
      <c r="B3773">
        <v>24061896</v>
      </c>
      <c r="C3773">
        <f>COUNTIF(Stat!A$2:A$67, B3773)</f>
        <v>0</v>
      </c>
      <c r="D3773" s="17">
        <v>9</v>
      </c>
      <c r="E3773" t="str">
        <f t="shared" si="58"/>
        <v/>
      </c>
    </row>
    <row r="3774" spans="1:5" x14ac:dyDescent="0.2">
      <c r="A3774" s="4" t="s">
        <v>10259</v>
      </c>
      <c r="B3774">
        <v>24061896</v>
      </c>
      <c r="C3774">
        <f>COUNTIF(Stat!A$2:A$67, B3774)</f>
        <v>0</v>
      </c>
      <c r="D3774" s="17">
        <v>9</v>
      </c>
      <c r="E3774" t="str">
        <f t="shared" si="58"/>
        <v/>
      </c>
    </row>
    <row r="3775" spans="1:5" x14ac:dyDescent="0.2">
      <c r="A3775" s="4" t="s">
        <v>10260</v>
      </c>
      <c r="B3775">
        <v>24061896</v>
      </c>
      <c r="C3775">
        <f>COUNTIF(Stat!A$2:A$67, B3775)</f>
        <v>0</v>
      </c>
      <c r="D3775" s="17">
        <v>9</v>
      </c>
      <c r="E3775" t="str">
        <f t="shared" si="58"/>
        <v/>
      </c>
    </row>
    <row r="3776" spans="1:5" x14ac:dyDescent="0.2">
      <c r="A3776" s="4" t="s">
        <v>10261</v>
      </c>
      <c r="B3776">
        <v>6783622</v>
      </c>
      <c r="C3776">
        <f>COUNTIF(Stat!A$2:A$67, B3776)</f>
        <v>0</v>
      </c>
      <c r="D3776" s="17">
        <v>1</v>
      </c>
      <c r="E3776" t="str">
        <f t="shared" si="58"/>
        <v/>
      </c>
    </row>
    <row r="3777" spans="1:5" x14ac:dyDescent="0.2">
      <c r="A3777" s="4" t="s">
        <v>10262</v>
      </c>
      <c r="B3777">
        <v>24073177</v>
      </c>
      <c r="C3777">
        <f>COUNTIF(Stat!A$2:A$67, B3777)</f>
        <v>0</v>
      </c>
      <c r="D3777" s="17">
        <v>10</v>
      </c>
      <c r="E3777" t="str">
        <f t="shared" si="58"/>
        <v/>
      </c>
    </row>
    <row r="3778" spans="1:5" x14ac:dyDescent="0.2">
      <c r="A3778" s="4" t="s">
        <v>10266</v>
      </c>
      <c r="B3778">
        <v>24073177</v>
      </c>
      <c r="C3778">
        <f>COUNTIF(Stat!A$2:A$67, B3778)</f>
        <v>0</v>
      </c>
      <c r="D3778" s="17">
        <v>12</v>
      </c>
      <c r="E3778" t="str">
        <f t="shared" si="58"/>
        <v/>
      </c>
    </row>
    <row r="3779" spans="1:5" x14ac:dyDescent="0.2">
      <c r="A3779" s="4" t="s">
        <v>10267</v>
      </c>
      <c r="B3779">
        <v>24257579</v>
      </c>
      <c r="C3779">
        <f>COUNTIF(Stat!A$2:A$67, B3779)</f>
        <v>0</v>
      </c>
      <c r="D3779" s="17">
        <v>1</v>
      </c>
      <c r="E3779" t="str">
        <f t="shared" ref="E3779:E3842" si="59">IF(C3779=1, A3779, "")</f>
        <v/>
      </c>
    </row>
    <row r="3780" spans="1:5" x14ac:dyDescent="0.2">
      <c r="A3780" s="4" t="s">
        <v>10270</v>
      </c>
      <c r="B3780">
        <v>738078</v>
      </c>
      <c r="C3780">
        <f>COUNTIF(Stat!A$2:A$67, B3780)</f>
        <v>0</v>
      </c>
      <c r="D3780" s="17">
        <v>1</v>
      </c>
      <c r="E3780" t="str">
        <f t="shared" si="59"/>
        <v/>
      </c>
    </row>
    <row r="3781" spans="1:5" x14ac:dyDescent="0.2">
      <c r="A3781" s="4" t="s">
        <v>10273</v>
      </c>
      <c r="B3781">
        <v>23860835</v>
      </c>
      <c r="C3781">
        <f>COUNTIF(Stat!A$2:A$67, B3781)</f>
        <v>0</v>
      </c>
      <c r="D3781" s="17">
        <v>8</v>
      </c>
      <c r="E3781" t="str">
        <f t="shared" si="59"/>
        <v/>
      </c>
    </row>
    <row r="3782" spans="1:5" x14ac:dyDescent="0.2">
      <c r="A3782" s="4" t="s">
        <v>10277</v>
      </c>
      <c r="B3782">
        <v>23860835</v>
      </c>
      <c r="C3782">
        <f>COUNTIF(Stat!A$2:A$67, B3782)</f>
        <v>0</v>
      </c>
      <c r="D3782" s="17">
        <v>9</v>
      </c>
      <c r="E3782" t="str">
        <f t="shared" si="59"/>
        <v/>
      </c>
    </row>
    <row r="3783" spans="1:5" x14ac:dyDescent="0.2">
      <c r="A3783" s="4" t="s">
        <v>10278</v>
      </c>
      <c r="B3783">
        <v>23860835</v>
      </c>
      <c r="C3783">
        <f>COUNTIF(Stat!A$2:A$67, B3783)</f>
        <v>0</v>
      </c>
      <c r="D3783" s="17">
        <v>9</v>
      </c>
      <c r="E3783" t="str">
        <f t="shared" si="59"/>
        <v/>
      </c>
    </row>
    <row r="3784" spans="1:5" x14ac:dyDescent="0.2">
      <c r="A3784" s="4" t="s">
        <v>10279</v>
      </c>
      <c r="B3784">
        <v>23860835</v>
      </c>
      <c r="C3784">
        <f>COUNTIF(Stat!A$2:A$67, B3784)</f>
        <v>0</v>
      </c>
      <c r="D3784" s="17">
        <v>10</v>
      </c>
      <c r="E3784" t="str">
        <f t="shared" si="59"/>
        <v/>
      </c>
    </row>
    <row r="3785" spans="1:5" x14ac:dyDescent="0.2">
      <c r="A3785" s="4" t="s">
        <v>10280</v>
      </c>
      <c r="B3785">
        <v>23860835</v>
      </c>
      <c r="C3785">
        <f>COUNTIF(Stat!A$2:A$67, B3785)</f>
        <v>0</v>
      </c>
      <c r="D3785" s="17">
        <v>10</v>
      </c>
      <c r="E3785" t="str">
        <f t="shared" si="59"/>
        <v/>
      </c>
    </row>
    <row r="3786" spans="1:5" x14ac:dyDescent="0.2">
      <c r="A3786" s="4" t="s">
        <v>10281</v>
      </c>
      <c r="B3786">
        <v>23860835</v>
      </c>
      <c r="C3786">
        <f>COUNTIF(Stat!A$2:A$67, B3786)</f>
        <v>0</v>
      </c>
      <c r="D3786" s="17">
        <v>10</v>
      </c>
      <c r="E3786" t="str">
        <f t="shared" si="59"/>
        <v/>
      </c>
    </row>
    <row r="3787" spans="1:5" x14ac:dyDescent="0.2">
      <c r="A3787" s="4" t="s">
        <v>10282</v>
      </c>
      <c r="B3787">
        <v>23860835</v>
      </c>
      <c r="C3787">
        <f>COUNTIF(Stat!A$2:A$67, B3787)</f>
        <v>0</v>
      </c>
      <c r="D3787" s="17">
        <v>11</v>
      </c>
      <c r="E3787" t="str">
        <f t="shared" si="59"/>
        <v/>
      </c>
    </row>
    <row r="3788" spans="1:5" x14ac:dyDescent="0.2">
      <c r="A3788" s="4" t="s">
        <v>10283</v>
      </c>
      <c r="B3788">
        <v>23860835</v>
      </c>
      <c r="C3788">
        <f>COUNTIF(Stat!A$2:A$67, B3788)</f>
        <v>0</v>
      </c>
      <c r="D3788" s="17">
        <v>11</v>
      </c>
      <c r="E3788" t="str">
        <f t="shared" si="59"/>
        <v/>
      </c>
    </row>
    <row r="3789" spans="1:5" x14ac:dyDescent="0.2">
      <c r="A3789" s="4" t="s">
        <v>10285</v>
      </c>
      <c r="B3789">
        <v>23860835</v>
      </c>
      <c r="C3789">
        <f>COUNTIF(Stat!A$2:A$67, B3789)</f>
        <v>0</v>
      </c>
      <c r="D3789" s="17">
        <v>11</v>
      </c>
      <c r="E3789" t="str">
        <f t="shared" si="59"/>
        <v/>
      </c>
    </row>
    <row r="3790" spans="1:5" x14ac:dyDescent="0.2">
      <c r="A3790" s="4" t="s">
        <v>10286</v>
      </c>
      <c r="B3790">
        <v>24225071</v>
      </c>
      <c r="C3790">
        <f>COUNTIF(Stat!A$2:A$67, B3790)</f>
        <v>0</v>
      </c>
      <c r="D3790" s="17">
        <v>11</v>
      </c>
      <c r="E3790" t="str">
        <f t="shared" si="59"/>
        <v/>
      </c>
    </row>
    <row r="3791" spans="1:5" x14ac:dyDescent="0.2">
      <c r="A3791" s="4" t="s">
        <v>10289</v>
      </c>
      <c r="B3791">
        <v>23860835</v>
      </c>
      <c r="C3791">
        <f>COUNTIF(Stat!A$2:A$67, B3791)</f>
        <v>0</v>
      </c>
      <c r="D3791" s="17">
        <v>12</v>
      </c>
      <c r="E3791" t="str">
        <f t="shared" si="59"/>
        <v/>
      </c>
    </row>
    <row r="3792" spans="1:5" x14ac:dyDescent="0.2">
      <c r="A3792" s="4" t="s">
        <v>10290</v>
      </c>
      <c r="B3792">
        <v>23860835</v>
      </c>
      <c r="C3792">
        <f>COUNTIF(Stat!A$2:A$67, B3792)</f>
        <v>0</v>
      </c>
      <c r="D3792" s="17">
        <v>12</v>
      </c>
      <c r="E3792" t="str">
        <f t="shared" si="59"/>
        <v/>
      </c>
    </row>
    <row r="3793" spans="1:5" x14ac:dyDescent="0.2">
      <c r="A3793" s="4" t="s">
        <v>10292</v>
      </c>
      <c r="B3793">
        <v>23860835</v>
      </c>
      <c r="C3793">
        <f>COUNTIF(Stat!A$2:A$67, B3793)</f>
        <v>0</v>
      </c>
      <c r="D3793" s="17">
        <v>12</v>
      </c>
      <c r="E3793" t="str">
        <f t="shared" si="59"/>
        <v/>
      </c>
    </row>
    <row r="3794" spans="1:5" x14ac:dyDescent="0.2">
      <c r="A3794" s="4" t="s">
        <v>10293</v>
      </c>
      <c r="B3794">
        <v>23860835</v>
      </c>
      <c r="C3794">
        <f>COUNTIF(Stat!A$2:A$67, B3794)</f>
        <v>0</v>
      </c>
      <c r="D3794" s="17">
        <v>12</v>
      </c>
      <c r="E3794" t="str">
        <f t="shared" si="59"/>
        <v/>
      </c>
    </row>
    <row r="3795" spans="1:5" x14ac:dyDescent="0.2">
      <c r="A3795" s="4" t="s">
        <v>10294</v>
      </c>
      <c r="B3795">
        <v>23860835</v>
      </c>
      <c r="C3795">
        <f>COUNTIF(Stat!A$2:A$67, B3795)</f>
        <v>0</v>
      </c>
      <c r="D3795" s="17">
        <v>1</v>
      </c>
      <c r="E3795" t="str">
        <f t="shared" si="59"/>
        <v/>
      </c>
    </row>
    <row r="3796" spans="1:5" x14ac:dyDescent="0.2">
      <c r="A3796" s="4" t="s">
        <v>10295</v>
      </c>
      <c r="B3796">
        <v>23860835</v>
      </c>
      <c r="C3796">
        <f>COUNTIF(Stat!A$2:A$67, B3796)</f>
        <v>0</v>
      </c>
      <c r="D3796" s="17">
        <v>1</v>
      </c>
      <c r="E3796" t="str">
        <f t="shared" si="59"/>
        <v/>
      </c>
    </row>
    <row r="3797" spans="1:5" x14ac:dyDescent="0.2">
      <c r="A3797" s="4" t="s">
        <v>10296</v>
      </c>
      <c r="B3797">
        <v>23860835</v>
      </c>
      <c r="C3797">
        <f>COUNTIF(Stat!A$2:A$67, B3797)</f>
        <v>0</v>
      </c>
      <c r="D3797" s="17">
        <v>1</v>
      </c>
      <c r="E3797" t="str">
        <f t="shared" si="59"/>
        <v/>
      </c>
    </row>
    <row r="3798" spans="1:5" x14ac:dyDescent="0.2">
      <c r="A3798" s="4" t="s">
        <v>10301</v>
      </c>
      <c r="B3798" t="s">
        <v>208</v>
      </c>
      <c r="C3798">
        <f>COUNTIF(Stat!A$2:A$67, B3798)</f>
        <v>0</v>
      </c>
      <c r="D3798" s="17">
        <v>10</v>
      </c>
      <c r="E3798" t="str">
        <f t="shared" si="59"/>
        <v/>
      </c>
    </row>
    <row r="3799" spans="1:5" x14ac:dyDescent="0.2">
      <c r="A3799" s="4" t="s">
        <v>10304</v>
      </c>
      <c r="B3799" t="s">
        <v>208</v>
      </c>
      <c r="C3799">
        <f>COUNTIF(Stat!A$2:A$67, B3799)</f>
        <v>0</v>
      </c>
      <c r="D3799" s="17">
        <v>11</v>
      </c>
      <c r="E3799" t="str">
        <f t="shared" si="59"/>
        <v/>
      </c>
    </row>
    <row r="3800" spans="1:5" x14ac:dyDescent="0.2">
      <c r="A3800" s="4" t="s">
        <v>10305</v>
      </c>
      <c r="B3800" t="s">
        <v>208</v>
      </c>
      <c r="C3800">
        <f>COUNTIF(Stat!A$2:A$67, B3800)</f>
        <v>0</v>
      </c>
      <c r="D3800" s="17">
        <v>12</v>
      </c>
      <c r="E3800" t="str">
        <f t="shared" si="59"/>
        <v/>
      </c>
    </row>
    <row r="3801" spans="1:5" x14ac:dyDescent="0.2">
      <c r="A3801" s="4" t="s">
        <v>10306</v>
      </c>
      <c r="B3801" t="s">
        <v>208</v>
      </c>
      <c r="C3801">
        <f>COUNTIF(Stat!A$2:A$67, B3801)</f>
        <v>0</v>
      </c>
      <c r="D3801" s="17">
        <v>1</v>
      </c>
      <c r="E3801" t="str">
        <f t="shared" si="59"/>
        <v/>
      </c>
    </row>
    <row r="3802" spans="1:5" x14ac:dyDescent="0.2">
      <c r="A3802" s="4" t="s">
        <v>10307</v>
      </c>
      <c r="B3802">
        <v>22446562</v>
      </c>
      <c r="C3802">
        <f>COUNTIF(Stat!A$2:A$67, B3802)</f>
        <v>0</v>
      </c>
      <c r="D3802" s="17">
        <v>1</v>
      </c>
      <c r="E3802" t="str">
        <f t="shared" si="59"/>
        <v/>
      </c>
    </row>
    <row r="3803" spans="1:5" x14ac:dyDescent="0.2">
      <c r="A3803" s="4" t="s">
        <v>10309</v>
      </c>
      <c r="B3803">
        <v>22446562</v>
      </c>
      <c r="C3803">
        <f>COUNTIF(Stat!A$2:A$67, B3803)</f>
        <v>0</v>
      </c>
      <c r="D3803" s="17">
        <v>1</v>
      </c>
      <c r="E3803" t="str">
        <f t="shared" si="59"/>
        <v/>
      </c>
    </row>
    <row r="3804" spans="1:5" x14ac:dyDescent="0.2">
      <c r="A3804" s="4" t="s">
        <v>10310</v>
      </c>
      <c r="B3804">
        <v>22446562</v>
      </c>
      <c r="C3804">
        <f>COUNTIF(Stat!A$2:A$67, B3804)</f>
        <v>0</v>
      </c>
      <c r="D3804" s="17">
        <v>1</v>
      </c>
      <c r="E3804" t="str">
        <f t="shared" si="59"/>
        <v/>
      </c>
    </row>
    <row r="3805" spans="1:5" x14ac:dyDescent="0.2">
      <c r="A3805" s="4" t="s">
        <v>10312</v>
      </c>
      <c r="B3805" t="s">
        <v>208</v>
      </c>
      <c r="C3805">
        <f>COUNTIF(Stat!A$2:A$67, B3805)</f>
        <v>0</v>
      </c>
      <c r="D3805" s="17">
        <v>10</v>
      </c>
      <c r="E3805" t="str">
        <f t="shared" si="59"/>
        <v/>
      </c>
    </row>
    <row r="3806" spans="1:5" x14ac:dyDescent="0.2">
      <c r="A3806" s="4" t="s">
        <v>10315</v>
      </c>
      <c r="B3806" t="s">
        <v>208</v>
      </c>
      <c r="C3806">
        <f>COUNTIF(Stat!A$2:A$67, B3806)</f>
        <v>0</v>
      </c>
      <c r="D3806" s="17">
        <v>10</v>
      </c>
      <c r="E3806" t="str">
        <f t="shared" si="59"/>
        <v/>
      </c>
    </row>
    <row r="3807" spans="1:5" x14ac:dyDescent="0.2">
      <c r="A3807" s="4" t="s">
        <v>10316</v>
      </c>
      <c r="B3807" t="s">
        <v>208</v>
      </c>
      <c r="C3807">
        <f>COUNTIF(Stat!A$2:A$67, B3807)</f>
        <v>0</v>
      </c>
      <c r="D3807" s="17">
        <v>10</v>
      </c>
      <c r="E3807" t="str">
        <f t="shared" si="59"/>
        <v/>
      </c>
    </row>
    <row r="3808" spans="1:5" x14ac:dyDescent="0.2">
      <c r="A3808" s="4" t="s">
        <v>10317</v>
      </c>
      <c r="B3808" t="s">
        <v>208</v>
      </c>
      <c r="C3808">
        <f>COUNTIF(Stat!A$2:A$67, B3808)</f>
        <v>0</v>
      </c>
      <c r="D3808" s="17">
        <v>10</v>
      </c>
      <c r="E3808" t="str">
        <f t="shared" si="59"/>
        <v/>
      </c>
    </row>
    <row r="3809" spans="1:5" x14ac:dyDescent="0.2">
      <c r="A3809" s="4" t="s">
        <v>10318</v>
      </c>
      <c r="B3809" t="s">
        <v>208</v>
      </c>
      <c r="C3809">
        <f>COUNTIF(Stat!A$2:A$67, B3809)</f>
        <v>0</v>
      </c>
      <c r="D3809" s="17">
        <v>11</v>
      </c>
      <c r="E3809" t="str">
        <f t="shared" si="59"/>
        <v/>
      </c>
    </row>
    <row r="3810" spans="1:5" x14ac:dyDescent="0.2">
      <c r="A3810" s="4" t="s">
        <v>10320</v>
      </c>
      <c r="B3810" t="s">
        <v>208</v>
      </c>
      <c r="C3810">
        <f>COUNTIF(Stat!A$2:A$67, B3810)</f>
        <v>0</v>
      </c>
      <c r="D3810" s="17">
        <v>12</v>
      </c>
      <c r="E3810" t="str">
        <f t="shared" si="59"/>
        <v/>
      </c>
    </row>
    <row r="3811" spans="1:5" x14ac:dyDescent="0.2">
      <c r="A3811" s="4" t="s">
        <v>10322</v>
      </c>
      <c r="B3811">
        <v>977544</v>
      </c>
      <c r="C3811">
        <f>COUNTIF(Stat!A$2:A$67, B3811)</f>
        <v>0</v>
      </c>
      <c r="D3811" s="17">
        <v>10</v>
      </c>
      <c r="E3811" t="str">
        <f t="shared" si="59"/>
        <v/>
      </c>
    </row>
    <row r="3812" spans="1:5" x14ac:dyDescent="0.2">
      <c r="A3812" s="4" t="s">
        <v>10324</v>
      </c>
      <c r="B3812">
        <v>977544</v>
      </c>
      <c r="C3812">
        <f>COUNTIF(Stat!A$2:A$67, B3812)</f>
        <v>0</v>
      </c>
      <c r="D3812" s="17">
        <v>10</v>
      </c>
      <c r="E3812" t="str">
        <f t="shared" si="59"/>
        <v/>
      </c>
    </row>
    <row r="3813" spans="1:5" x14ac:dyDescent="0.2">
      <c r="A3813" s="4" t="s">
        <v>10326</v>
      </c>
      <c r="B3813">
        <v>738078</v>
      </c>
      <c r="C3813">
        <f>COUNTIF(Stat!A$2:A$67, B3813)</f>
        <v>0</v>
      </c>
      <c r="D3813" s="17">
        <v>8</v>
      </c>
      <c r="E3813" t="str">
        <f t="shared" si="59"/>
        <v/>
      </c>
    </row>
    <row r="3814" spans="1:5" x14ac:dyDescent="0.2">
      <c r="A3814" s="4" t="s">
        <v>10327</v>
      </c>
      <c r="B3814">
        <v>738078</v>
      </c>
      <c r="C3814">
        <f>COUNTIF(Stat!A$2:A$67, B3814)</f>
        <v>0</v>
      </c>
      <c r="D3814" s="17">
        <v>8</v>
      </c>
      <c r="E3814" t="str">
        <f t="shared" si="59"/>
        <v/>
      </c>
    </row>
    <row r="3815" spans="1:5" x14ac:dyDescent="0.2">
      <c r="A3815" s="4" t="s">
        <v>10328</v>
      </c>
      <c r="B3815">
        <v>738078</v>
      </c>
      <c r="C3815">
        <f>COUNTIF(Stat!A$2:A$67, B3815)</f>
        <v>0</v>
      </c>
      <c r="D3815" s="17">
        <v>8</v>
      </c>
      <c r="E3815" t="str">
        <f t="shared" si="59"/>
        <v/>
      </c>
    </row>
    <row r="3816" spans="1:5" x14ac:dyDescent="0.2">
      <c r="A3816" s="4" t="s">
        <v>10329</v>
      </c>
      <c r="B3816">
        <v>738078</v>
      </c>
      <c r="C3816">
        <f>COUNTIF(Stat!A$2:A$67, B3816)</f>
        <v>0</v>
      </c>
      <c r="D3816" s="17">
        <v>8</v>
      </c>
      <c r="E3816" t="str">
        <f t="shared" si="59"/>
        <v/>
      </c>
    </row>
    <row r="3817" spans="1:5" x14ac:dyDescent="0.2">
      <c r="A3817" s="4" t="s">
        <v>10330</v>
      </c>
      <c r="B3817">
        <v>738078</v>
      </c>
      <c r="C3817">
        <f>COUNTIF(Stat!A$2:A$67, B3817)</f>
        <v>0</v>
      </c>
      <c r="D3817" s="17">
        <v>9</v>
      </c>
      <c r="E3817" t="str">
        <f t="shared" si="59"/>
        <v/>
      </c>
    </row>
    <row r="3818" spans="1:5" x14ac:dyDescent="0.2">
      <c r="A3818" s="4" t="s">
        <v>10331</v>
      </c>
      <c r="B3818">
        <v>738078</v>
      </c>
      <c r="C3818">
        <f>COUNTIF(Stat!A$2:A$67, B3818)</f>
        <v>0</v>
      </c>
      <c r="D3818" s="17">
        <v>9</v>
      </c>
      <c r="E3818" t="str">
        <f t="shared" si="59"/>
        <v/>
      </c>
    </row>
    <row r="3819" spans="1:5" x14ac:dyDescent="0.2">
      <c r="A3819" s="4" t="s">
        <v>10332</v>
      </c>
      <c r="B3819">
        <v>738078</v>
      </c>
      <c r="C3819">
        <f>COUNTIF(Stat!A$2:A$67, B3819)</f>
        <v>0</v>
      </c>
      <c r="D3819" s="17">
        <v>10</v>
      </c>
      <c r="E3819" t="str">
        <f t="shared" si="59"/>
        <v/>
      </c>
    </row>
    <row r="3820" spans="1:5" x14ac:dyDescent="0.2">
      <c r="A3820" s="4" t="s">
        <v>10335</v>
      </c>
      <c r="B3820">
        <v>738078</v>
      </c>
      <c r="C3820">
        <f>COUNTIF(Stat!A$2:A$67, B3820)</f>
        <v>0</v>
      </c>
      <c r="D3820" s="17">
        <v>11</v>
      </c>
      <c r="E3820" t="str">
        <f t="shared" si="59"/>
        <v/>
      </c>
    </row>
    <row r="3821" spans="1:5" x14ac:dyDescent="0.2">
      <c r="A3821" s="4" t="s">
        <v>10336</v>
      </c>
      <c r="B3821">
        <v>3017921</v>
      </c>
      <c r="C3821">
        <f>COUNTIF(Stat!A$2:A$67, B3821)</f>
        <v>0</v>
      </c>
      <c r="D3821" s="17">
        <v>8</v>
      </c>
      <c r="E3821" t="str">
        <f t="shared" si="59"/>
        <v/>
      </c>
    </row>
    <row r="3822" spans="1:5" x14ac:dyDescent="0.2">
      <c r="A3822" s="4" t="s">
        <v>10341</v>
      </c>
      <c r="B3822">
        <v>995195</v>
      </c>
      <c r="C3822">
        <f>COUNTIF(Stat!A$2:A$67, B3822)</f>
        <v>0</v>
      </c>
      <c r="D3822" s="17">
        <v>10</v>
      </c>
      <c r="E3822" t="str">
        <f t="shared" si="59"/>
        <v/>
      </c>
    </row>
    <row r="3823" spans="1:5" x14ac:dyDescent="0.2">
      <c r="A3823" s="4" t="s">
        <v>10344</v>
      </c>
      <c r="B3823">
        <v>995195</v>
      </c>
      <c r="C3823">
        <f>COUNTIF(Stat!A$2:A$67, B3823)</f>
        <v>0</v>
      </c>
      <c r="D3823" s="17">
        <v>11</v>
      </c>
      <c r="E3823" t="str">
        <f t="shared" si="59"/>
        <v/>
      </c>
    </row>
    <row r="3824" spans="1:5" x14ac:dyDescent="0.2">
      <c r="A3824" s="4" t="s">
        <v>10345</v>
      </c>
      <c r="B3824">
        <v>995195</v>
      </c>
      <c r="C3824">
        <f>COUNTIF(Stat!A$2:A$67, B3824)</f>
        <v>0</v>
      </c>
      <c r="D3824" s="17">
        <v>12</v>
      </c>
      <c r="E3824" t="str">
        <f t="shared" si="59"/>
        <v/>
      </c>
    </row>
    <row r="3825" spans="1:5" x14ac:dyDescent="0.2">
      <c r="A3825" s="4" t="s">
        <v>10346</v>
      </c>
      <c r="B3825">
        <v>5137982</v>
      </c>
      <c r="C3825">
        <f>COUNTIF(Stat!A$2:A$67, B3825)</f>
        <v>0</v>
      </c>
      <c r="D3825" s="17">
        <v>9</v>
      </c>
      <c r="E3825" t="str">
        <f t="shared" si="59"/>
        <v/>
      </c>
    </row>
    <row r="3826" spans="1:5" x14ac:dyDescent="0.2">
      <c r="A3826" s="4" t="s">
        <v>10350</v>
      </c>
      <c r="B3826">
        <v>5137982</v>
      </c>
      <c r="C3826">
        <f>COUNTIF(Stat!A$2:A$67, B3826)</f>
        <v>0</v>
      </c>
      <c r="D3826" s="17">
        <v>9</v>
      </c>
      <c r="E3826" t="str">
        <f t="shared" si="59"/>
        <v/>
      </c>
    </row>
    <row r="3827" spans="1:5" x14ac:dyDescent="0.2">
      <c r="A3827" s="4" t="s">
        <v>10351</v>
      </c>
      <c r="B3827">
        <v>5137982</v>
      </c>
      <c r="C3827">
        <f>COUNTIF(Stat!A$2:A$67, B3827)</f>
        <v>0</v>
      </c>
      <c r="D3827" s="17">
        <v>9</v>
      </c>
      <c r="E3827" t="str">
        <f t="shared" si="59"/>
        <v/>
      </c>
    </row>
    <row r="3828" spans="1:5" x14ac:dyDescent="0.2">
      <c r="A3828" s="4" t="s">
        <v>10352</v>
      </c>
      <c r="B3828">
        <v>5137982</v>
      </c>
      <c r="C3828">
        <f>COUNTIF(Stat!A$2:A$67, B3828)</f>
        <v>0</v>
      </c>
      <c r="D3828" s="17">
        <v>9</v>
      </c>
      <c r="E3828" t="str">
        <f t="shared" si="59"/>
        <v/>
      </c>
    </row>
    <row r="3829" spans="1:5" x14ac:dyDescent="0.2">
      <c r="A3829" s="4" t="s">
        <v>10353</v>
      </c>
      <c r="B3829">
        <v>5137982</v>
      </c>
      <c r="C3829">
        <f>COUNTIF(Stat!A$2:A$67, B3829)</f>
        <v>0</v>
      </c>
      <c r="D3829" s="17">
        <v>10</v>
      </c>
      <c r="E3829" t="str">
        <f t="shared" si="59"/>
        <v/>
      </c>
    </row>
    <row r="3830" spans="1:5" x14ac:dyDescent="0.2">
      <c r="A3830" s="4" t="s">
        <v>10354</v>
      </c>
      <c r="B3830">
        <v>18632532</v>
      </c>
      <c r="C3830">
        <f>COUNTIF(Stat!A$2:A$67, B3830)</f>
        <v>0</v>
      </c>
      <c r="D3830" s="17">
        <v>8</v>
      </c>
      <c r="E3830" t="str">
        <f t="shared" si="59"/>
        <v/>
      </c>
    </row>
    <row r="3831" spans="1:5" x14ac:dyDescent="0.2">
      <c r="A3831" s="4" t="s">
        <v>10357</v>
      </c>
      <c r="B3831">
        <v>18632532</v>
      </c>
      <c r="C3831">
        <f>COUNTIF(Stat!A$2:A$67, B3831)</f>
        <v>0</v>
      </c>
      <c r="D3831" s="17">
        <v>8</v>
      </c>
      <c r="E3831" t="str">
        <f t="shared" si="59"/>
        <v/>
      </c>
    </row>
    <row r="3832" spans="1:5" x14ac:dyDescent="0.2">
      <c r="A3832" s="4" t="s">
        <v>10358</v>
      </c>
      <c r="B3832">
        <v>18632532</v>
      </c>
      <c r="C3832">
        <f>COUNTIF(Stat!A$2:A$67, B3832)</f>
        <v>0</v>
      </c>
      <c r="D3832" s="17">
        <v>8</v>
      </c>
      <c r="E3832" t="str">
        <f t="shared" si="59"/>
        <v/>
      </c>
    </row>
    <row r="3833" spans="1:5" x14ac:dyDescent="0.2">
      <c r="A3833" s="4" t="s">
        <v>10359</v>
      </c>
      <c r="B3833">
        <v>22862182</v>
      </c>
      <c r="C3833">
        <f>COUNTIF(Stat!A$2:A$67, B3833)</f>
        <v>0</v>
      </c>
      <c r="D3833" s="17">
        <v>8</v>
      </c>
      <c r="E3833" t="str">
        <f t="shared" si="59"/>
        <v/>
      </c>
    </row>
    <row r="3834" spans="1:5" x14ac:dyDescent="0.2">
      <c r="A3834" s="4" t="s">
        <v>10362</v>
      </c>
      <c r="B3834">
        <v>22862182</v>
      </c>
      <c r="C3834">
        <f>COUNTIF(Stat!A$2:A$67, B3834)</f>
        <v>0</v>
      </c>
      <c r="D3834" s="17">
        <v>9</v>
      </c>
      <c r="E3834" t="str">
        <f t="shared" si="59"/>
        <v/>
      </c>
    </row>
    <row r="3835" spans="1:5" x14ac:dyDescent="0.2">
      <c r="A3835" s="4" t="s">
        <v>10363</v>
      </c>
      <c r="B3835">
        <v>22862182</v>
      </c>
      <c r="C3835">
        <f>COUNTIF(Stat!A$2:A$67, B3835)</f>
        <v>0</v>
      </c>
      <c r="D3835" s="17">
        <v>10</v>
      </c>
      <c r="E3835" t="str">
        <f t="shared" si="59"/>
        <v/>
      </c>
    </row>
    <row r="3836" spans="1:5" x14ac:dyDescent="0.2">
      <c r="A3836" s="4" t="s">
        <v>10364</v>
      </c>
      <c r="B3836">
        <v>22862182</v>
      </c>
      <c r="C3836">
        <f>COUNTIF(Stat!A$2:A$67, B3836)</f>
        <v>0</v>
      </c>
      <c r="D3836" s="17">
        <v>11</v>
      </c>
      <c r="E3836" t="str">
        <f t="shared" si="59"/>
        <v/>
      </c>
    </row>
    <row r="3837" spans="1:5" x14ac:dyDescent="0.2">
      <c r="A3837" s="4" t="s">
        <v>10365</v>
      </c>
      <c r="B3837">
        <v>22862182</v>
      </c>
      <c r="C3837">
        <f>COUNTIF(Stat!A$2:A$67, B3837)</f>
        <v>0</v>
      </c>
      <c r="D3837" s="17">
        <v>1</v>
      </c>
      <c r="E3837" t="str">
        <f t="shared" si="59"/>
        <v/>
      </c>
    </row>
    <row r="3838" spans="1:5" x14ac:dyDescent="0.2">
      <c r="A3838" s="4" t="s">
        <v>10366</v>
      </c>
      <c r="B3838">
        <v>23607152</v>
      </c>
      <c r="C3838">
        <f>COUNTIF(Stat!A$2:A$67, B3838)</f>
        <v>0</v>
      </c>
      <c r="D3838" s="17">
        <v>12</v>
      </c>
      <c r="E3838" t="str">
        <f t="shared" si="59"/>
        <v/>
      </c>
    </row>
    <row r="3839" spans="1:5" x14ac:dyDescent="0.2">
      <c r="A3839" s="4" t="s">
        <v>10368</v>
      </c>
      <c r="B3839">
        <v>23607152</v>
      </c>
      <c r="C3839">
        <f>COUNTIF(Stat!A$2:A$67, B3839)</f>
        <v>0</v>
      </c>
      <c r="D3839" s="17">
        <v>1</v>
      </c>
      <c r="E3839" t="str">
        <f t="shared" si="59"/>
        <v/>
      </c>
    </row>
    <row r="3840" spans="1:5" x14ac:dyDescent="0.2">
      <c r="A3840" s="4" t="s">
        <v>10370</v>
      </c>
      <c r="B3840" t="s">
        <v>208</v>
      </c>
      <c r="C3840">
        <f>COUNTIF(Stat!A$2:A$67, B3840)</f>
        <v>0</v>
      </c>
      <c r="D3840" s="17">
        <v>11</v>
      </c>
      <c r="E3840" t="str">
        <f t="shared" si="59"/>
        <v/>
      </c>
    </row>
    <row r="3841" spans="1:5" x14ac:dyDescent="0.2">
      <c r="A3841" s="4" t="s">
        <v>10373</v>
      </c>
      <c r="B3841" t="s">
        <v>208</v>
      </c>
      <c r="C3841">
        <f>COUNTIF(Stat!A$2:A$67, B3841)</f>
        <v>0</v>
      </c>
      <c r="D3841" s="17">
        <v>11</v>
      </c>
      <c r="E3841" t="str">
        <f t="shared" si="59"/>
        <v/>
      </c>
    </row>
    <row r="3842" spans="1:5" x14ac:dyDescent="0.2">
      <c r="A3842" s="4" t="s">
        <v>10374</v>
      </c>
      <c r="B3842" t="s">
        <v>208</v>
      </c>
      <c r="C3842">
        <f>COUNTIF(Stat!A$2:A$67, B3842)</f>
        <v>0</v>
      </c>
      <c r="D3842" s="17">
        <v>8</v>
      </c>
      <c r="E3842" t="str">
        <f t="shared" si="59"/>
        <v/>
      </c>
    </row>
    <row r="3843" spans="1:5" x14ac:dyDescent="0.2">
      <c r="A3843" s="4" t="s">
        <v>10376</v>
      </c>
      <c r="B3843" t="s">
        <v>208</v>
      </c>
      <c r="C3843">
        <f>COUNTIF(Stat!A$2:A$67, B3843)</f>
        <v>0</v>
      </c>
      <c r="D3843" s="17">
        <v>8</v>
      </c>
      <c r="E3843" t="str">
        <f t="shared" ref="E3843:E3906" si="60">IF(C3843=1, A3843, "")</f>
        <v/>
      </c>
    </row>
    <row r="3844" spans="1:5" x14ac:dyDescent="0.2">
      <c r="A3844" s="4" t="s">
        <v>10377</v>
      </c>
      <c r="B3844" t="s">
        <v>208</v>
      </c>
      <c r="C3844">
        <f>COUNTIF(Stat!A$2:A$67, B3844)</f>
        <v>0</v>
      </c>
      <c r="D3844" s="17">
        <v>8</v>
      </c>
      <c r="E3844" t="str">
        <f t="shared" si="60"/>
        <v/>
      </c>
    </row>
    <row r="3845" spans="1:5" x14ac:dyDescent="0.2">
      <c r="A3845" s="4" t="s">
        <v>10378</v>
      </c>
      <c r="B3845" t="s">
        <v>208</v>
      </c>
      <c r="C3845">
        <f>COUNTIF(Stat!A$2:A$67, B3845)</f>
        <v>0</v>
      </c>
      <c r="D3845" s="17">
        <v>8</v>
      </c>
      <c r="E3845" t="str">
        <f t="shared" si="60"/>
        <v/>
      </c>
    </row>
    <row r="3846" spans="1:5" x14ac:dyDescent="0.2">
      <c r="A3846" s="4" t="s">
        <v>10379</v>
      </c>
      <c r="B3846" t="s">
        <v>208</v>
      </c>
      <c r="C3846">
        <f>COUNTIF(Stat!A$2:A$67, B3846)</f>
        <v>0</v>
      </c>
      <c r="D3846" s="17">
        <v>8</v>
      </c>
      <c r="E3846" t="str">
        <f t="shared" si="60"/>
        <v/>
      </c>
    </row>
    <row r="3847" spans="1:5" x14ac:dyDescent="0.2">
      <c r="A3847" s="4" t="s">
        <v>10380</v>
      </c>
      <c r="B3847" t="s">
        <v>208</v>
      </c>
      <c r="C3847">
        <f>COUNTIF(Stat!A$2:A$67, B3847)</f>
        <v>0</v>
      </c>
      <c r="D3847" s="17">
        <v>9</v>
      </c>
      <c r="E3847" t="str">
        <f t="shared" si="60"/>
        <v/>
      </c>
    </row>
    <row r="3848" spans="1:5" x14ac:dyDescent="0.2">
      <c r="A3848" s="4" t="s">
        <v>10381</v>
      </c>
      <c r="B3848" t="s">
        <v>208</v>
      </c>
      <c r="C3848">
        <f>COUNTIF(Stat!A$2:A$67, B3848)</f>
        <v>0</v>
      </c>
      <c r="D3848" s="17">
        <v>9</v>
      </c>
      <c r="E3848" t="str">
        <f t="shared" si="60"/>
        <v/>
      </c>
    </row>
    <row r="3849" spans="1:5" x14ac:dyDescent="0.2">
      <c r="A3849" s="4" t="s">
        <v>10382</v>
      </c>
      <c r="B3849" t="s">
        <v>208</v>
      </c>
      <c r="C3849">
        <f>COUNTIF(Stat!A$2:A$67, B3849)</f>
        <v>0</v>
      </c>
      <c r="D3849" s="17">
        <v>9</v>
      </c>
      <c r="E3849" t="str">
        <f t="shared" si="60"/>
        <v/>
      </c>
    </row>
    <row r="3850" spans="1:5" x14ac:dyDescent="0.2">
      <c r="A3850" s="4" t="s">
        <v>10383</v>
      </c>
      <c r="B3850" t="s">
        <v>208</v>
      </c>
      <c r="C3850">
        <f>COUNTIF(Stat!A$2:A$67, B3850)</f>
        <v>0</v>
      </c>
      <c r="D3850" s="17">
        <v>9</v>
      </c>
      <c r="E3850" t="str">
        <f t="shared" si="60"/>
        <v/>
      </c>
    </row>
    <row r="3851" spans="1:5" x14ac:dyDescent="0.2">
      <c r="A3851" s="4" t="s">
        <v>10384</v>
      </c>
      <c r="B3851" t="s">
        <v>208</v>
      </c>
      <c r="C3851">
        <f>COUNTIF(Stat!A$2:A$67, B3851)</f>
        <v>0</v>
      </c>
      <c r="D3851" s="17">
        <v>10</v>
      </c>
      <c r="E3851" t="str">
        <f t="shared" si="60"/>
        <v/>
      </c>
    </row>
    <row r="3852" spans="1:5" x14ac:dyDescent="0.2">
      <c r="A3852" s="4" t="s">
        <v>10385</v>
      </c>
      <c r="B3852" t="s">
        <v>208</v>
      </c>
      <c r="C3852">
        <f>COUNTIF(Stat!A$2:A$67, B3852)</f>
        <v>0</v>
      </c>
      <c r="D3852" s="17">
        <v>10</v>
      </c>
      <c r="E3852" t="str">
        <f t="shared" si="60"/>
        <v/>
      </c>
    </row>
    <row r="3853" spans="1:5" x14ac:dyDescent="0.2">
      <c r="A3853" s="4" t="s">
        <v>10386</v>
      </c>
      <c r="B3853" t="s">
        <v>208</v>
      </c>
      <c r="C3853">
        <f>COUNTIF(Stat!A$2:A$67, B3853)</f>
        <v>0</v>
      </c>
      <c r="D3853" s="17">
        <v>10</v>
      </c>
      <c r="E3853" t="str">
        <f t="shared" si="60"/>
        <v/>
      </c>
    </row>
    <row r="3854" spans="1:5" x14ac:dyDescent="0.2">
      <c r="A3854" s="4" t="s">
        <v>10387</v>
      </c>
      <c r="B3854" t="s">
        <v>208</v>
      </c>
      <c r="C3854">
        <f>COUNTIF(Stat!A$2:A$67, B3854)</f>
        <v>0</v>
      </c>
      <c r="D3854" s="17">
        <v>10</v>
      </c>
      <c r="E3854" t="str">
        <f t="shared" si="60"/>
        <v/>
      </c>
    </row>
    <row r="3855" spans="1:5" x14ac:dyDescent="0.2">
      <c r="A3855" s="4" t="s">
        <v>10388</v>
      </c>
      <c r="B3855" t="s">
        <v>208</v>
      </c>
      <c r="C3855">
        <f>COUNTIF(Stat!A$2:A$67, B3855)</f>
        <v>0</v>
      </c>
      <c r="D3855" s="17">
        <v>11</v>
      </c>
      <c r="E3855" t="str">
        <f t="shared" si="60"/>
        <v/>
      </c>
    </row>
    <row r="3856" spans="1:5" x14ac:dyDescent="0.2">
      <c r="A3856" s="4" t="s">
        <v>10390</v>
      </c>
      <c r="B3856" t="s">
        <v>208</v>
      </c>
      <c r="C3856">
        <f>COUNTIF(Stat!A$2:A$67, B3856)</f>
        <v>0</v>
      </c>
      <c r="D3856" s="17">
        <v>11</v>
      </c>
      <c r="E3856" t="str">
        <f t="shared" si="60"/>
        <v/>
      </c>
    </row>
    <row r="3857" spans="1:5" x14ac:dyDescent="0.2">
      <c r="A3857" s="4" t="s">
        <v>10396</v>
      </c>
      <c r="B3857">
        <v>18765232</v>
      </c>
      <c r="C3857">
        <f>COUNTIF(Stat!A$2:A$67, B3857)</f>
        <v>0</v>
      </c>
      <c r="D3857" s="17">
        <v>10</v>
      </c>
      <c r="E3857" t="str">
        <f t="shared" si="60"/>
        <v/>
      </c>
    </row>
    <row r="3858" spans="1:5" x14ac:dyDescent="0.2">
      <c r="A3858" s="4" t="s">
        <v>10400</v>
      </c>
      <c r="B3858">
        <v>19365122</v>
      </c>
      <c r="C3858">
        <f>COUNTIF(Stat!A$2:A$67, B3858)</f>
        <v>0</v>
      </c>
      <c r="D3858" s="17">
        <v>9</v>
      </c>
      <c r="E3858" t="str">
        <f t="shared" si="60"/>
        <v/>
      </c>
    </row>
    <row r="3859" spans="1:5" x14ac:dyDescent="0.2">
      <c r="A3859" s="4" t="s">
        <v>10403</v>
      </c>
      <c r="B3859">
        <v>19365122</v>
      </c>
      <c r="C3859">
        <f>COUNTIF(Stat!A$2:A$67, B3859)</f>
        <v>0</v>
      </c>
      <c r="D3859" s="17">
        <v>9</v>
      </c>
      <c r="E3859" t="str">
        <f t="shared" si="60"/>
        <v/>
      </c>
    </row>
    <row r="3860" spans="1:5" x14ac:dyDescent="0.2">
      <c r="A3860" s="4" t="s">
        <v>10404</v>
      </c>
      <c r="B3860">
        <v>19365122</v>
      </c>
      <c r="C3860">
        <f>COUNTIF(Stat!A$2:A$67, B3860)</f>
        <v>0</v>
      </c>
      <c r="D3860" s="17">
        <v>9</v>
      </c>
      <c r="E3860" t="str">
        <f t="shared" si="60"/>
        <v/>
      </c>
    </row>
    <row r="3861" spans="1:5" x14ac:dyDescent="0.2">
      <c r="A3861" s="4" t="s">
        <v>10405</v>
      </c>
      <c r="B3861">
        <v>19365122</v>
      </c>
      <c r="C3861">
        <f>COUNTIF(Stat!A$2:A$67, B3861)</f>
        <v>0</v>
      </c>
      <c r="D3861" s="17">
        <v>1</v>
      </c>
      <c r="E3861" t="str">
        <f t="shared" si="60"/>
        <v/>
      </c>
    </row>
    <row r="3862" spans="1:5" x14ac:dyDescent="0.2">
      <c r="A3862" s="4" t="s">
        <v>10408</v>
      </c>
      <c r="B3862">
        <v>18067952</v>
      </c>
      <c r="C3862">
        <f>COUNTIF(Stat!A$2:A$67, B3862)</f>
        <v>0</v>
      </c>
      <c r="D3862" s="17">
        <v>8</v>
      </c>
      <c r="E3862" t="str">
        <f t="shared" si="60"/>
        <v/>
      </c>
    </row>
    <row r="3863" spans="1:5" x14ac:dyDescent="0.2">
      <c r="A3863" s="4" t="s">
        <v>10411</v>
      </c>
      <c r="B3863">
        <v>18067952</v>
      </c>
      <c r="C3863">
        <f>COUNTIF(Stat!A$2:A$67, B3863)</f>
        <v>0</v>
      </c>
      <c r="D3863" s="17">
        <v>8</v>
      </c>
      <c r="E3863" t="str">
        <f t="shared" si="60"/>
        <v/>
      </c>
    </row>
    <row r="3864" spans="1:5" x14ac:dyDescent="0.2">
      <c r="A3864" s="4" t="s">
        <v>10412</v>
      </c>
      <c r="B3864">
        <v>18067952</v>
      </c>
      <c r="C3864">
        <f>COUNTIF(Stat!A$2:A$67, B3864)</f>
        <v>0</v>
      </c>
      <c r="D3864" s="17">
        <v>8</v>
      </c>
      <c r="E3864" t="str">
        <f t="shared" si="60"/>
        <v/>
      </c>
    </row>
    <row r="3865" spans="1:5" x14ac:dyDescent="0.2">
      <c r="A3865" s="4" t="s">
        <v>10413</v>
      </c>
      <c r="B3865">
        <v>18067952</v>
      </c>
      <c r="C3865">
        <f>COUNTIF(Stat!A$2:A$67, B3865)</f>
        <v>0</v>
      </c>
      <c r="D3865" s="17">
        <v>9</v>
      </c>
      <c r="E3865" t="str">
        <f t="shared" si="60"/>
        <v/>
      </c>
    </row>
    <row r="3866" spans="1:5" x14ac:dyDescent="0.2">
      <c r="A3866" s="4" t="s">
        <v>10414</v>
      </c>
      <c r="B3866">
        <v>18067952</v>
      </c>
      <c r="C3866">
        <f>COUNTIF(Stat!A$2:A$67, B3866)</f>
        <v>0</v>
      </c>
      <c r="D3866" s="17">
        <v>9</v>
      </c>
      <c r="E3866" t="str">
        <f t="shared" si="60"/>
        <v/>
      </c>
    </row>
    <row r="3867" spans="1:5" x14ac:dyDescent="0.2">
      <c r="A3867" s="4" t="s">
        <v>10415</v>
      </c>
      <c r="B3867">
        <v>18067952</v>
      </c>
      <c r="C3867">
        <f>COUNTIF(Stat!A$2:A$67, B3867)</f>
        <v>0</v>
      </c>
      <c r="D3867" s="17">
        <v>9</v>
      </c>
      <c r="E3867" t="str">
        <f t="shared" si="60"/>
        <v/>
      </c>
    </row>
    <row r="3868" spans="1:5" x14ac:dyDescent="0.2">
      <c r="A3868" s="4" t="s">
        <v>10416</v>
      </c>
      <c r="B3868">
        <v>18067952</v>
      </c>
      <c r="C3868">
        <f>COUNTIF(Stat!A$2:A$67, B3868)</f>
        <v>0</v>
      </c>
      <c r="D3868" s="17">
        <v>9</v>
      </c>
      <c r="E3868" t="str">
        <f t="shared" si="60"/>
        <v/>
      </c>
    </row>
    <row r="3869" spans="1:5" x14ac:dyDescent="0.2">
      <c r="A3869" s="4" t="s">
        <v>10417</v>
      </c>
      <c r="B3869">
        <v>18067952</v>
      </c>
      <c r="C3869">
        <f>COUNTIF(Stat!A$2:A$67, B3869)</f>
        <v>0</v>
      </c>
      <c r="D3869" s="17">
        <v>10</v>
      </c>
      <c r="E3869" t="str">
        <f t="shared" si="60"/>
        <v/>
      </c>
    </row>
    <row r="3870" spans="1:5" x14ac:dyDescent="0.2">
      <c r="A3870" s="4" t="s">
        <v>10418</v>
      </c>
      <c r="B3870">
        <v>18067952</v>
      </c>
      <c r="C3870">
        <f>COUNTIF(Stat!A$2:A$67, B3870)</f>
        <v>0</v>
      </c>
      <c r="D3870" s="17">
        <v>11</v>
      </c>
      <c r="E3870" t="str">
        <f t="shared" si="60"/>
        <v/>
      </c>
    </row>
    <row r="3871" spans="1:5" x14ac:dyDescent="0.2">
      <c r="A3871" s="4" t="s">
        <v>10419</v>
      </c>
      <c r="B3871">
        <v>10654802</v>
      </c>
      <c r="C3871">
        <f>COUNTIF(Stat!A$2:A$67, B3871)</f>
        <v>0</v>
      </c>
      <c r="D3871" s="17">
        <v>8</v>
      </c>
      <c r="E3871" t="str">
        <f t="shared" si="60"/>
        <v/>
      </c>
    </row>
    <row r="3872" spans="1:5" x14ac:dyDescent="0.2">
      <c r="A3872" s="4" t="s">
        <v>10422</v>
      </c>
      <c r="B3872">
        <v>10654802</v>
      </c>
      <c r="C3872">
        <f>COUNTIF(Stat!A$2:A$67, B3872)</f>
        <v>0</v>
      </c>
      <c r="D3872" s="17">
        <v>9</v>
      </c>
      <c r="E3872" t="str">
        <f t="shared" si="60"/>
        <v/>
      </c>
    </row>
    <row r="3873" spans="1:5" x14ac:dyDescent="0.2">
      <c r="A3873" s="4" t="s">
        <v>10423</v>
      </c>
      <c r="B3873">
        <v>10654802</v>
      </c>
      <c r="C3873">
        <f>COUNTIF(Stat!A$2:A$67, B3873)</f>
        <v>0</v>
      </c>
      <c r="D3873" s="17">
        <v>9</v>
      </c>
      <c r="E3873" t="str">
        <f t="shared" si="60"/>
        <v/>
      </c>
    </row>
    <row r="3874" spans="1:5" x14ac:dyDescent="0.2">
      <c r="A3874" s="4" t="s">
        <v>10424</v>
      </c>
      <c r="B3874">
        <v>10654802</v>
      </c>
      <c r="C3874">
        <f>COUNTIF(Stat!A$2:A$67, B3874)</f>
        <v>0</v>
      </c>
      <c r="D3874" s="17">
        <v>10</v>
      </c>
      <c r="E3874" t="str">
        <f t="shared" si="60"/>
        <v/>
      </c>
    </row>
    <row r="3875" spans="1:5" x14ac:dyDescent="0.2">
      <c r="A3875" s="4" t="s">
        <v>10425</v>
      </c>
      <c r="B3875">
        <v>10654802</v>
      </c>
      <c r="C3875">
        <f>COUNTIF(Stat!A$2:A$67, B3875)</f>
        <v>0</v>
      </c>
      <c r="D3875" s="17">
        <v>10</v>
      </c>
      <c r="E3875" t="str">
        <f t="shared" si="60"/>
        <v/>
      </c>
    </row>
    <row r="3876" spans="1:5" x14ac:dyDescent="0.2">
      <c r="A3876" s="4" t="s">
        <v>10426</v>
      </c>
      <c r="B3876">
        <v>10654802</v>
      </c>
      <c r="C3876">
        <f>COUNTIF(Stat!A$2:A$67, B3876)</f>
        <v>0</v>
      </c>
      <c r="D3876" s="17">
        <v>11</v>
      </c>
      <c r="E3876" t="str">
        <f t="shared" si="60"/>
        <v/>
      </c>
    </row>
    <row r="3877" spans="1:5" x14ac:dyDescent="0.2">
      <c r="A3877" s="4" t="s">
        <v>10427</v>
      </c>
      <c r="B3877">
        <v>10654802</v>
      </c>
      <c r="C3877">
        <f>COUNTIF(Stat!A$2:A$67, B3877)</f>
        <v>0</v>
      </c>
      <c r="D3877" s="17">
        <v>12</v>
      </c>
      <c r="E3877" t="str">
        <f t="shared" si="60"/>
        <v/>
      </c>
    </row>
    <row r="3878" spans="1:5" x14ac:dyDescent="0.2">
      <c r="A3878" s="4" t="s">
        <v>10430</v>
      </c>
      <c r="B3878">
        <v>10654802</v>
      </c>
      <c r="C3878">
        <f>COUNTIF(Stat!A$2:A$67, B3878)</f>
        <v>0</v>
      </c>
      <c r="D3878" s="17">
        <v>1</v>
      </c>
      <c r="E3878" t="str">
        <f t="shared" si="60"/>
        <v/>
      </c>
    </row>
    <row r="3879" spans="1:5" x14ac:dyDescent="0.2">
      <c r="A3879" s="4" t="s">
        <v>10431</v>
      </c>
      <c r="B3879">
        <v>10654802</v>
      </c>
      <c r="C3879">
        <f>COUNTIF(Stat!A$2:A$67, B3879)</f>
        <v>0</v>
      </c>
      <c r="D3879" s="17">
        <v>1</v>
      </c>
      <c r="E3879" t="str">
        <f t="shared" si="60"/>
        <v/>
      </c>
    </row>
    <row r="3880" spans="1:5" x14ac:dyDescent="0.2">
      <c r="A3880" s="4" t="s">
        <v>10432</v>
      </c>
      <c r="B3880">
        <v>1344683</v>
      </c>
      <c r="C3880">
        <f>COUNTIF(Stat!A$2:A$67, B3880)</f>
        <v>1</v>
      </c>
      <c r="D3880" s="17">
        <v>8</v>
      </c>
      <c r="E3880" t="str">
        <f t="shared" si="60"/>
        <v>qnwppcytlbhb</v>
      </c>
    </row>
    <row r="3881" spans="1:5" x14ac:dyDescent="0.2">
      <c r="A3881" s="4" t="s">
        <v>10434</v>
      </c>
      <c r="B3881">
        <v>1344683</v>
      </c>
      <c r="C3881">
        <f>COUNTIF(Stat!A$2:A$67, B3881)</f>
        <v>1</v>
      </c>
      <c r="D3881" s="17">
        <v>8</v>
      </c>
      <c r="E3881" t="str">
        <f t="shared" si="60"/>
        <v>qnwppcytlbjc</v>
      </c>
    </row>
    <row r="3882" spans="1:5" x14ac:dyDescent="0.2">
      <c r="A3882" s="4" t="s">
        <v>10435</v>
      </c>
      <c r="B3882">
        <v>1344683</v>
      </c>
      <c r="C3882">
        <f>COUNTIF(Stat!A$2:A$67, B3882)</f>
        <v>1</v>
      </c>
      <c r="D3882" s="17">
        <v>8</v>
      </c>
      <c r="E3882" t="str">
        <f t="shared" si="60"/>
        <v>qnwppcytlbqb</v>
      </c>
    </row>
    <row r="3883" spans="1:5" x14ac:dyDescent="0.2">
      <c r="A3883" s="4" t="s">
        <v>10436</v>
      </c>
      <c r="B3883">
        <v>1344683</v>
      </c>
      <c r="C3883">
        <f>COUNTIF(Stat!A$2:A$67, B3883)</f>
        <v>1</v>
      </c>
      <c r="D3883" s="17">
        <v>8</v>
      </c>
      <c r="E3883" t="str">
        <f t="shared" si="60"/>
        <v>qnwppcytlbzb</v>
      </c>
    </row>
    <row r="3884" spans="1:5" x14ac:dyDescent="0.2">
      <c r="A3884" s="4" t="s">
        <v>10437</v>
      </c>
      <c r="B3884">
        <v>1344683</v>
      </c>
      <c r="C3884">
        <f>COUNTIF(Stat!A$2:A$67, B3884)</f>
        <v>1</v>
      </c>
      <c r="D3884" s="17">
        <v>9</v>
      </c>
      <c r="E3884" t="str">
        <f t="shared" si="60"/>
        <v>qnwppcytmbdb</v>
      </c>
    </row>
    <row r="3885" spans="1:5" x14ac:dyDescent="0.2">
      <c r="A3885" s="4" t="s">
        <v>10438</v>
      </c>
      <c r="B3885">
        <v>1344683</v>
      </c>
      <c r="C3885">
        <f>COUNTIF(Stat!A$2:A$67, B3885)</f>
        <v>1</v>
      </c>
      <c r="D3885" s="17">
        <v>9</v>
      </c>
      <c r="E3885" t="str">
        <f t="shared" si="60"/>
        <v>qnwppcytmbfc</v>
      </c>
    </row>
    <row r="3886" spans="1:5" x14ac:dyDescent="0.2">
      <c r="A3886" s="4" t="s">
        <v>10439</v>
      </c>
      <c r="B3886">
        <v>1344683</v>
      </c>
      <c r="C3886">
        <f>COUNTIF(Stat!A$2:A$67, B3886)</f>
        <v>1</v>
      </c>
      <c r="D3886" s="17">
        <v>9</v>
      </c>
      <c r="E3886" t="str">
        <f t="shared" si="60"/>
        <v>qnwppcytmbmb</v>
      </c>
    </row>
    <row r="3887" spans="1:5" x14ac:dyDescent="0.2">
      <c r="A3887" s="4" t="s">
        <v>10440</v>
      </c>
      <c r="B3887">
        <v>1344683</v>
      </c>
      <c r="C3887">
        <f>COUNTIF(Stat!A$2:A$67, B3887)</f>
        <v>1</v>
      </c>
      <c r="D3887" s="17">
        <v>9</v>
      </c>
      <c r="E3887" t="str">
        <f t="shared" si="60"/>
        <v>qnwppcytmbnc</v>
      </c>
    </row>
    <row r="3888" spans="1:5" x14ac:dyDescent="0.2">
      <c r="A3888" s="4" t="s">
        <v>10441</v>
      </c>
      <c r="B3888">
        <v>1344683</v>
      </c>
      <c r="C3888">
        <f>COUNTIF(Stat!A$2:A$67, B3888)</f>
        <v>1</v>
      </c>
      <c r="D3888" s="17">
        <v>9</v>
      </c>
      <c r="E3888" t="str">
        <f t="shared" si="60"/>
        <v>qnwppcytmbvb</v>
      </c>
    </row>
    <row r="3889" spans="1:5" x14ac:dyDescent="0.2">
      <c r="A3889" s="4" t="s">
        <v>10442</v>
      </c>
      <c r="B3889">
        <v>1344683</v>
      </c>
      <c r="C3889">
        <f>COUNTIF(Stat!A$2:A$67, B3889)</f>
        <v>1</v>
      </c>
      <c r="D3889" s="17">
        <v>10</v>
      </c>
      <c r="E3889" t="str">
        <f t="shared" si="60"/>
        <v>qnwppcytnbcc</v>
      </c>
    </row>
    <row r="3890" spans="1:5" x14ac:dyDescent="0.2">
      <c r="A3890" s="4" t="s">
        <v>10443</v>
      </c>
      <c r="B3890">
        <v>1344683</v>
      </c>
      <c r="C3890">
        <f>COUNTIF(Stat!A$2:A$67, B3890)</f>
        <v>1</v>
      </c>
      <c r="D3890" s="17">
        <v>10</v>
      </c>
      <c r="E3890" t="str">
        <f t="shared" si="60"/>
        <v>qnwppcytnbkb</v>
      </c>
    </row>
    <row r="3891" spans="1:5" x14ac:dyDescent="0.2">
      <c r="A3891" s="4" t="s">
        <v>10444</v>
      </c>
      <c r="B3891">
        <v>1344683</v>
      </c>
      <c r="C3891">
        <f>COUNTIF(Stat!A$2:A$67, B3891)</f>
        <v>1</v>
      </c>
      <c r="D3891" s="17">
        <v>10</v>
      </c>
      <c r="E3891" t="str">
        <f t="shared" si="60"/>
        <v>qnwppcytnblc</v>
      </c>
    </row>
    <row r="3892" spans="1:5" x14ac:dyDescent="0.2">
      <c r="A3892" s="4" t="s">
        <v>10445</v>
      </c>
      <c r="B3892">
        <v>1344683</v>
      </c>
      <c r="C3892">
        <f>COUNTIF(Stat!A$2:A$67, B3892)</f>
        <v>1</v>
      </c>
      <c r="D3892" s="17">
        <v>10</v>
      </c>
      <c r="E3892" t="str">
        <f t="shared" si="60"/>
        <v>qnwppcytnbsb</v>
      </c>
    </row>
    <row r="3893" spans="1:5" x14ac:dyDescent="0.2">
      <c r="A3893" s="4" t="s">
        <v>10446</v>
      </c>
      <c r="B3893">
        <v>1344683</v>
      </c>
      <c r="C3893">
        <f>COUNTIF(Stat!A$2:A$67, B3893)</f>
        <v>1</v>
      </c>
      <c r="D3893" s="17">
        <v>11</v>
      </c>
      <c r="E3893" t="str">
        <f t="shared" si="60"/>
        <v>qnwppcytpbgb</v>
      </c>
    </row>
    <row r="3894" spans="1:5" x14ac:dyDescent="0.2">
      <c r="A3894" s="4" t="s">
        <v>10447</v>
      </c>
      <c r="B3894">
        <v>1344683</v>
      </c>
      <c r="C3894">
        <f>COUNTIF(Stat!A$2:A$67, B3894)</f>
        <v>1</v>
      </c>
      <c r="D3894" s="17">
        <v>11</v>
      </c>
      <c r="E3894" t="str">
        <f t="shared" si="60"/>
        <v>qnwppcytpbhc</v>
      </c>
    </row>
    <row r="3895" spans="1:5" x14ac:dyDescent="0.2">
      <c r="A3895" s="4" t="s">
        <v>10448</v>
      </c>
      <c r="B3895">
        <v>1344683</v>
      </c>
      <c r="C3895">
        <f>COUNTIF(Stat!A$2:A$67, B3895)</f>
        <v>1</v>
      </c>
      <c r="D3895" s="17">
        <v>11</v>
      </c>
      <c r="E3895" t="str">
        <f t="shared" si="60"/>
        <v>qnwppcytpbpb</v>
      </c>
    </row>
    <row r="3896" spans="1:5" x14ac:dyDescent="0.2">
      <c r="A3896" s="4" t="s">
        <v>10449</v>
      </c>
      <c r="B3896">
        <v>1344683</v>
      </c>
      <c r="C3896">
        <f>COUNTIF(Stat!A$2:A$67, B3896)</f>
        <v>1</v>
      </c>
      <c r="D3896" s="17">
        <v>11</v>
      </c>
      <c r="E3896" t="str">
        <f t="shared" si="60"/>
        <v>qnwppcytpbxb</v>
      </c>
    </row>
    <row r="3897" spans="1:5" x14ac:dyDescent="0.2">
      <c r="A3897" s="4" t="s">
        <v>10450</v>
      </c>
      <c r="B3897">
        <v>1344683</v>
      </c>
      <c r="C3897">
        <f>COUNTIF(Stat!A$2:A$67, B3897)</f>
        <v>1</v>
      </c>
      <c r="D3897" s="17">
        <v>12</v>
      </c>
      <c r="E3897" t="str">
        <f t="shared" si="60"/>
        <v>qnwppcytqbfc</v>
      </c>
    </row>
    <row r="3898" spans="1:5" x14ac:dyDescent="0.2">
      <c r="A3898" s="4" t="s">
        <v>10451</v>
      </c>
      <c r="B3898">
        <v>1344683</v>
      </c>
      <c r="C3898">
        <f>COUNTIF(Stat!A$2:A$67, B3898)</f>
        <v>1</v>
      </c>
      <c r="D3898" s="17">
        <v>12</v>
      </c>
      <c r="E3898" t="str">
        <f t="shared" si="60"/>
        <v>qnwppcytqbmb</v>
      </c>
    </row>
    <row r="3899" spans="1:5" x14ac:dyDescent="0.2">
      <c r="A3899" s="4" t="s">
        <v>10452</v>
      </c>
      <c r="B3899">
        <v>1344683</v>
      </c>
      <c r="C3899">
        <f>COUNTIF(Stat!A$2:A$67, B3899)</f>
        <v>1</v>
      </c>
      <c r="D3899" s="17">
        <v>12</v>
      </c>
      <c r="E3899" t="str">
        <f t="shared" si="60"/>
        <v>qnwppcytqbnc</v>
      </c>
    </row>
    <row r="3900" spans="1:5" x14ac:dyDescent="0.2">
      <c r="A3900" s="4" t="s">
        <v>10453</v>
      </c>
      <c r="B3900">
        <v>1344683</v>
      </c>
      <c r="C3900">
        <f>COUNTIF(Stat!A$2:A$67, B3900)</f>
        <v>1</v>
      </c>
      <c r="D3900" s="17">
        <v>12</v>
      </c>
      <c r="E3900" t="str">
        <f t="shared" si="60"/>
        <v>qnwppcytqbvb</v>
      </c>
    </row>
    <row r="3901" spans="1:5" x14ac:dyDescent="0.2">
      <c r="A3901" s="4" t="s">
        <v>10454</v>
      </c>
      <c r="B3901">
        <v>1344683</v>
      </c>
      <c r="C3901">
        <f>COUNTIF(Stat!A$2:A$67, B3901)</f>
        <v>1</v>
      </c>
      <c r="D3901" s="17">
        <v>1</v>
      </c>
      <c r="E3901" t="str">
        <f t="shared" si="60"/>
        <v>qnwppcyvcbbc</v>
      </c>
    </row>
    <row r="3902" spans="1:5" x14ac:dyDescent="0.2">
      <c r="A3902" s="4" t="s">
        <v>10455</v>
      </c>
      <c r="B3902">
        <v>1344683</v>
      </c>
      <c r="C3902">
        <f>COUNTIF(Stat!A$2:A$67, B3902)</f>
        <v>1</v>
      </c>
      <c r="D3902" s="17">
        <v>1</v>
      </c>
      <c r="E3902" t="str">
        <f t="shared" si="60"/>
        <v>qnwppcyvcbjb</v>
      </c>
    </row>
    <row r="3903" spans="1:5" x14ac:dyDescent="0.2">
      <c r="A3903" s="4" t="s">
        <v>10456</v>
      </c>
      <c r="B3903">
        <v>1344683</v>
      </c>
      <c r="C3903">
        <f>COUNTIF(Stat!A$2:A$67, B3903)</f>
        <v>1</v>
      </c>
      <c r="D3903" s="17">
        <v>1</v>
      </c>
      <c r="E3903" t="str">
        <f t="shared" si="60"/>
        <v>qnwppcyvcbkc</v>
      </c>
    </row>
    <row r="3904" spans="1:5" x14ac:dyDescent="0.2">
      <c r="A3904" s="4" t="s">
        <v>10457</v>
      </c>
      <c r="B3904">
        <v>1344683</v>
      </c>
      <c r="C3904">
        <f>COUNTIF(Stat!A$2:A$67, B3904)</f>
        <v>1</v>
      </c>
      <c r="D3904" s="17">
        <v>1</v>
      </c>
      <c r="E3904" t="str">
        <f t="shared" si="60"/>
        <v>qnwppcyvcbrb</v>
      </c>
    </row>
    <row r="3905" spans="1:5" x14ac:dyDescent="0.2">
      <c r="A3905" s="4" t="s">
        <v>10458</v>
      </c>
      <c r="B3905">
        <v>23662715</v>
      </c>
      <c r="C3905">
        <f>COUNTIF(Stat!A$2:A$67, B3905)</f>
        <v>0</v>
      </c>
      <c r="D3905" s="17">
        <v>10</v>
      </c>
      <c r="E3905" t="str">
        <f t="shared" si="60"/>
        <v/>
      </c>
    </row>
    <row r="3906" spans="1:5" x14ac:dyDescent="0.2">
      <c r="A3906" s="4" t="s">
        <v>10463</v>
      </c>
      <c r="B3906">
        <v>17778672</v>
      </c>
      <c r="C3906">
        <f>COUNTIF(Stat!A$2:A$67, B3906)</f>
        <v>1</v>
      </c>
      <c r="D3906" s="17">
        <v>9</v>
      </c>
      <c r="E3906" t="str">
        <f t="shared" si="60"/>
        <v>qpcgnjytmbhb</v>
      </c>
    </row>
    <row r="3907" spans="1:5" x14ac:dyDescent="0.2">
      <c r="A3907" s="4" t="s">
        <v>10467</v>
      </c>
      <c r="B3907">
        <v>17778672</v>
      </c>
      <c r="C3907">
        <f>COUNTIF(Stat!A$2:A$67, B3907)</f>
        <v>1</v>
      </c>
      <c r="D3907" s="17">
        <v>9</v>
      </c>
      <c r="E3907" t="str">
        <f t="shared" ref="E3907:E3970" si="61">IF(C3907=1, A3907, "")</f>
        <v>qpcgnjytmbzb</v>
      </c>
    </row>
    <row r="3908" spans="1:5" x14ac:dyDescent="0.2">
      <c r="A3908" s="4" t="s">
        <v>10468</v>
      </c>
      <c r="B3908">
        <v>17778672</v>
      </c>
      <c r="C3908">
        <f>COUNTIF(Stat!A$2:A$67, B3908)</f>
        <v>1</v>
      </c>
      <c r="D3908" s="17">
        <v>10</v>
      </c>
      <c r="E3908" t="str">
        <f t="shared" si="61"/>
        <v>qpcgnjytnbfb</v>
      </c>
    </row>
    <row r="3909" spans="1:5" x14ac:dyDescent="0.2">
      <c r="A3909" s="4" t="s">
        <v>10469</v>
      </c>
      <c r="B3909">
        <v>17778672</v>
      </c>
      <c r="C3909">
        <f>COUNTIF(Stat!A$2:A$67, B3909)</f>
        <v>1</v>
      </c>
      <c r="D3909" s="17">
        <v>10</v>
      </c>
      <c r="E3909" t="str">
        <f t="shared" si="61"/>
        <v>qpcgnjytnbpc</v>
      </c>
    </row>
    <row r="3910" spans="1:5" x14ac:dyDescent="0.2">
      <c r="A3910" s="4" t="s">
        <v>10470</v>
      </c>
      <c r="B3910">
        <v>17778672</v>
      </c>
      <c r="C3910">
        <f>COUNTIF(Stat!A$2:A$67, B3910)</f>
        <v>1</v>
      </c>
      <c r="D3910" s="17">
        <v>10</v>
      </c>
      <c r="E3910" t="str">
        <f t="shared" si="61"/>
        <v>qpcgnjytnbwb</v>
      </c>
    </row>
    <row r="3911" spans="1:5" x14ac:dyDescent="0.2">
      <c r="A3911" s="4" t="s">
        <v>10471</v>
      </c>
      <c r="B3911">
        <v>17778672</v>
      </c>
      <c r="C3911">
        <f>COUNTIF(Stat!A$2:A$67, B3911)</f>
        <v>1</v>
      </c>
      <c r="D3911" s="17">
        <v>11</v>
      </c>
      <c r="E3911" t="str">
        <f t="shared" si="61"/>
        <v>qpcgnjytpblc</v>
      </c>
    </row>
    <row r="3912" spans="1:5" x14ac:dyDescent="0.2">
      <c r="A3912" s="4" t="s">
        <v>10472</v>
      </c>
      <c r="B3912">
        <v>17778672</v>
      </c>
      <c r="C3912">
        <f>COUNTIF(Stat!A$2:A$67, B3912)</f>
        <v>1</v>
      </c>
      <c r="D3912" s="17">
        <v>11</v>
      </c>
      <c r="E3912" t="str">
        <f t="shared" si="61"/>
        <v>qpcgnjytpbsb</v>
      </c>
    </row>
    <row r="3913" spans="1:5" x14ac:dyDescent="0.2">
      <c r="A3913" s="4" t="s">
        <v>10473</v>
      </c>
      <c r="B3913">
        <v>17778672</v>
      </c>
      <c r="C3913">
        <f>COUNTIF(Stat!A$2:A$67, B3913)</f>
        <v>1</v>
      </c>
      <c r="D3913" s="17">
        <v>12</v>
      </c>
      <c r="E3913" t="str">
        <f t="shared" si="61"/>
        <v>qpcgnjytqbqb</v>
      </c>
    </row>
    <row r="3914" spans="1:5" x14ac:dyDescent="0.2">
      <c r="A3914" s="4" t="s">
        <v>10474</v>
      </c>
      <c r="B3914">
        <v>17778672</v>
      </c>
      <c r="C3914">
        <f>COUNTIF(Stat!A$2:A$67, B3914)</f>
        <v>1</v>
      </c>
      <c r="D3914" s="17">
        <v>1</v>
      </c>
      <c r="E3914" t="str">
        <f t="shared" si="61"/>
        <v>qpcgnjyvcbmb</v>
      </c>
    </row>
    <row r="3915" spans="1:5" x14ac:dyDescent="0.2">
      <c r="A3915" s="4" t="s">
        <v>10475</v>
      </c>
      <c r="B3915">
        <v>12251082</v>
      </c>
      <c r="C3915">
        <f>COUNTIF(Stat!A$2:A$67, B3915)</f>
        <v>0</v>
      </c>
      <c r="D3915" s="17">
        <v>10</v>
      </c>
      <c r="E3915" t="str">
        <f t="shared" si="61"/>
        <v/>
      </c>
    </row>
    <row r="3916" spans="1:5" x14ac:dyDescent="0.2">
      <c r="A3916" s="4" t="s">
        <v>10477</v>
      </c>
      <c r="B3916">
        <v>12251082</v>
      </c>
      <c r="C3916">
        <f>COUNTIF(Stat!A$2:A$67, B3916)</f>
        <v>0</v>
      </c>
      <c r="D3916" s="17">
        <v>1</v>
      </c>
      <c r="E3916" t="str">
        <f t="shared" si="61"/>
        <v/>
      </c>
    </row>
    <row r="3917" spans="1:5" x14ac:dyDescent="0.2">
      <c r="A3917" s="4" t="s">
        <v>10478</v>
      </c>
      <c r="B3917">
        <v>10168912</v>
      </c>
      <c r="C3917">
        <f>COUNTIF(Stat!A$2:A$67, B3917)</f>
        <v>0</v>
      </c>
      <c r="D3917" s="17">
        <v>8</v>
      </c>
      <c r="E3917" t="str">
        <f t="shared" si="61"/>
        <v/>
      </c>
    </row>
    <row r="3918" spans="1:5" x14ac:dyDescent="0.2">
      <c r="A3918" s="4" t="s">
        <v>10481</v>
      </c>
      <c r="B3918">
        <v>13254552</v>
      </c>
      <c r="C3918">
        <f>COUNTIF(Stat!A$2:A$67, B3918)</f>
        <v>0</v>
      </c>
      <c r="D3918" s="17">
        <v>8</v>
      </c>
      <c r="E3918" t="str">
        <f t="shared" si="61"/>
        <v/>
      </c>
    </row>
    <row r="3919" spans="1:5" x14ac:dyDescent="0.2">
      <c r="A3919" s="4" t="s">
        <v>10484</v>
      </c>
      <c r="B3919">
        <v>938297</v>
      </c>
      <c r="C3919">
        <f>COUNTIF(Stat!A$2:A$67, B3919)</f>
        <v>0</v>
      </c>
      <c r="D3919" s="17">
        <v>9</v>
      </c>
      <c r="E3919" t="str">
        <f t="shared" si="61"/>
        <v/>
      </c>
    </row>
    <row r="3920" spans="1:5" x14ac:dyDescent="0.2">
      <c r="A3920" s="4" t="s">
        <v>10489</v>
      </c>
      <c r="B3920">
        <v>938297</v>
      </c>
      <c r="C3920">
        <f>COUNTIF(Stat!A$2:A$67, B3920)</f>
        <v>0</v>
      </c>
      <c r="D3920" s="17">
        <v>10</v>
      </c>
      <c r="E3920" t="str">
        <f t="shared" si="61"/>
        <v/>
      </c>
    </row>
    <row r="3921" spans="1:5" x14ac:dyDescent="0.2">
      <c r="A3921" s="4" t="s">
        <v>10492</v>
      </c>
      <c r="B3921">
        <v>938297</v>
      </c>
      <c r="C3921">
        <f>COUNTIF(Stat!A$2:A$67, B3921)</f>
        <v>0</v>
      </c>
      <c r="D3921" s="17">
        <v>11</v>
      </c>
      <c r="E3921" t="str">
        <f t="shared" si="61"/>
        <v/>
      </c>
    </row>
    <row r="3922" spans="1:5" x14ac:dyDescent="0.2">
      <c r="A3922" s="4" t="s">
        <v>10495</v>
      </c>
      <c r="B3922">
        <v>938297</v>
      </c>
      <c r="C3922">
        <f>COUNTIF(Stat!A$2:A$67, B3922)</f>
        <v>0</v>
      </c>
      <c r="D3922" s="17">
        <v>1</v>
      </c>
      <c r="E3922" t="str">
        <f t="shared" si="61"/>
        <v/>
      </c>
    </row>
    <row r="3923" spans="1:5" x14ac:dyDescent="0.2">
      <c r="A3923" s="4" t="s">
        <v>10498</v>
      </c>
      <c r="B3923">
        <v>738078</v>
      </c>
      <c r="C3923">
        <f>COUNTIF(Stat!A$2:A$67, B3923)</f>
        <v>0</v>
      </c>
      <c r="D3923" s="17">
        <v>8</v>
      </c>
      <c r="E3923" t="str">
        <f t="shared" si="61"/>
        <v/>
      </c>
    </row>
    <row r="3924" spans="1:5" x14ac:dyDescent="0.2">
      <c r="A3924" s="4" t="s">
        <v>10501</v>
      </c>
      <c r="B3924">
        <v>23702087</v>
      </c>
      <c r="C3924">
        <f>COUNTIF(Stat!A$2:A$67, B3924)</f>
        <v>0</v>
      </c>
      <c r="D3924" s="17">
        <v>8</v>
      </c>
      <c r="E3924" t="str">
        <f t="shared" si="61"/>
        <v/>
      </c>
    </row>
    <row r="3925" spans="1:5" x14ac:dyDescent="0.2">
      <c r="A3925" s="4" t="s">
        <v>10506</v>
      </c>
      <c r="B3925">
        <v>23702087</v>
      </c>
      <c r="C3925">
        <f>COUNTIF(Stat!A$2:A$67, B3925)</f>
        <v>0</v>
      </c>
      <c r="D3925" s="17">
        <v>9</v>
      </c>
      <c r="E3925" t="str">
        <f t="shared" si="61"/>
        <v/>
      </c>
    </row>
    <row r="3926" spans="1:5" x14ac:dyDescent="0.2">
      <c r="A3926" s="4" t="s">
        <v>10507</v>
      </c>
      <c r="B3926">
        <v>23702087</v>
      </c>
      <c r="C3926">
        <f>COUNTIF(Stat!A$2:A$67, B3926)</f>
        <v>0</v>
      </c>
      <c r="D3926" s="17">
        <v>11</v>
      </c>
      <c r="E3926" t="str">
        <f t="shared" si="61"/>
        <v/>
      </c>
    </row>
    <row r="3927" spans="1:5" x14ac:dyDescent="0.2">
      <c r="A3927" s="4" t="s">
        <v>10508</v>
      </c>
      <c r="B3927">
        <v>23702087</v>
      </c>
      <c r="C3927">
        <f>COUNTIF(Stat!A$2:A$67, B3927)</f>
        <v>0</v>
      </c>
      <c r="D3927" s="17">
        <v>1</v>
      </c>
      <c r="E3927" t="str">
        <f t="shared" si="61"/>
        <v/>
      </c>
    </row>
    <row r="3928" spans="1:5" x14ac:dyDescent="0.2">
      <c r="A3928" s="4" t="s">
        <v>10509</v>
      </c>
      <c r="B3928">
        <v>24271580</v>
      </c>
      <c r="C3928">
        <f>COUNTIF(Stat!A$2:A$67, B3928)</f>
        <v>0</v>
      </c>
      <c r="D3928" s="17">
        <v>1</v>
      </c>
      <c r="E3928" t="str">
        <f t="shared" si="61"/>
        <v/>
      </c>
    </row>
    <row r="3929" spans="1:5" x14ac:dyDescent="0.2">
      <c r="A3929" s="4" t="s">
        <v>10513</v>
      </c>
      <c r="B3929">
        <v>967422</v>
      </c>
      <c r="C3929">
        <f>COUNTIF(Stat!A$2:A$67, B3929)</f>
        <v>0</v>
      </c>
      <c r="D3929" s="17">
        <v>1</v>
      </c>
      <c r="E3929" t="str">
        <f t="shared" si="61"/>
        <v/>
      </c>
    </row>
    <row r="3930" spans="1:5" x14ac:dyDescent="0.2">
      <c r="A3930" s="4" t="s">
        <v>10516</v>
      </c>
      <c r="B3930">
        <v>1267847</v>
      </c>
      <c r="C3930">
        <f>COUNTIF(Stat!A$2:A$67, B3930)</f>
        <v>0</v>
      </c>
      <c r="D3930" s="17">
        <v>8</v>
      </c>
      <c r="E3930" t="str">
        <f t="shared" si="61"/>
        <v/>
      </c>
    </row>
    <row r="3931" spans="1:5" x14ac:dyDescent="0.2">
      <c r="A3931" s="4" t="s">
        <v>10519</v>
      </c>
      <c r="B3931">
        <v>1267847</v>
      </c>
      <c r="C3931">
        <f>COUNTIF(Stat!A$2:A$67, B3931)</f>
        <v>0</v>
      </c>
      <c r="D3931" s="17">
        <v>9</v>
      </c>
      <c r="E3931" t="str">
        <f t="shared" si="61"/>
        <v/>
      </c>
    </row>
    <row r="3932" spans="1:5" x14ac:dyDescent="0.2">
      <c r="A3932" s="4" t="s">
        <v>10520</v>
      </c>
      <c r="B3932">
        <v>1267847</v>
      </c>
      <c r="C3932">
        <f>COUNTIF(Stat!A$2:A$67, B3932)</f>
        <v>0</v>
      </c>
      <c r="D3932" s="17">
        <v>10</v>
      </c>
      <c r="E3932" t="str">
        <f t="shared" si="61"/>
        <v/>
      </c>
    </row>
    <row r="3933" spans="1:5" x14ac:dyDescent="0.2">
      <c r="A3933" s="4" t="s">
        <v>10521</v>
      </c>
      <c r="B3933">
        <v>1267847</v>
      </c>
      <c r="C3933">
        <f>COUNTIF(Stat!A$2:A$67, B3933)</f>
        <v>0</v>
      </c>
      <c r="D3933" s="17">
        <v>11</v>
      </c>
      <c r="E3933" t="str">
        <f t="shared" si="61"/>
        <v/>
      </c>
    </row>
    <row r="3934" spans="1:5" x14ac:dyDescent="0.2">
      <c r="A3934" s="4" t="s">
        <v>10522</v>
      </c>
      <c r="B3934">
        <v>1267847</v>
      </c>
      <c r="C3934">
        <f>COUNTIF(Stat!A$2:A$67, B3934)</f>
        <v>0</v>
      </c>
      <c r="D3934" s="17">
        <v>1</v>
      </c>
      <c r="E3934" t="str">
        <f t="shared" si="61"/>
        <v/>
      </c>
    </row>
    <row r="3935" spans="1:5" x14ac:dyDescent="0.2">
      <c r="A3935" s="4" t="s">
        <v>10523</v>
      </c>
      <c r="B3935">
        <v>24013847</v>
      </c>
      <c r="C3935">
        <f>COUNTIF(Stat!A$2:A$67, B3935)</f>
        <v>0</v>
      </c>
      <c r="D3935" s="17">
        <v>8</v>
      </c>
      <c r="E3935" t="str">
        <f t="shared" si="61"/>
        <v/>
      </c>
    </row>
    <row r="3936" spans="1:5" x14ac:dyDescent="0.2">
      <c r="A3936" s="4" t="s">
        <v>10527</v>
      </c>
      <c r="B3936">
        <v>24013847</v>
      </c>
      <c r="C3936">
        <f>COUNTIF(Stat!A$2:A$67, B3936)</f>
        <v>0</v>
      </c>
      <c r="D3936" s="17">
        <v>8</v>
      </c>
      <c r="E3936" t="str">
        <f t="shared" si="61"/>
        <v/>
      </c>
    </row>
    <row r="3937" spans="1:5" x14ac:dyDescent="0.2">
      <c r="A3937" s="4" t="s">
        <v>10529</v>
      </c>
      <c r="B3937">
        <v>24013847</v>
      </c>
      <c r="C3937">
        <f>COUNTIF(Stat!A$2:A$67, B3937)</f>
        <v>0</v>
      </c>
      <c r="D3937" s="17">
        <v>8</v>
      </c>
      <c r="E3937" t="str">
        <f t="shared" si="61"/>
        <v/>
      </c>
    </row>
    <row r="3938" spans="1:5" x14ac:dyDescent="0.2">
      <c r="A3938" s="4" t="s">
        <v>10531</v>
      </c>
      <c r="B3938">
        <v>24013847</v>
      </c>
      <c r="C3938">
        <f>COUNTIF(Stat!A$2:A$67, B3938)</f>
        <v>0</v>
      </c>
      <c r="D3938" s="17">
        <v>9</v>
      </c>
      <c r="E3938" t="str">
        <f t="shared" si="61"/>
        <v/>
      </c>
    </row>
    <row r="3939" spans="1:5" x14ac:dyDescent="0.2">
      <c r="A3939" s="4" t="s">
        <v>10532</v>
      </c>
      <c r="B3939">
        <v>24013847</v>
      </c>
      <c r="C3939">
        <f>COUNTIF(Stat!A$2:A$67, B3939)</f>
        <v>0</v>
      </c>
      <c r="D3939" s="17">
        <v>9</v>
      </c>
      <c r="E3939" t="str">
        <f t="shared" si="61"/>
        <v/>
      </c>
    </row>
    <row r="3940" spans="1:5" x14ac:dyDescent="0.2">
      <c r="A3940" s="4" t="s">
        <v>10533</v>
      </c>
      <c r="B3940">
        <v>24013847</v>
      </c>
      <c r="C3940">
        <f>COUNTIF(Stat!A$2:A$67, B3940)</f>
        <v>0</v>
      </c>
      <c r="D3940" s="17">
        <v>9</v>
      </c>
      <c r="E3940" t="str">
        <f t="shared" si="61"/>
        <v/>
      </c>
    </row>
    <row r="3941" spans="1:5" x14ac:dyDescent="0.2">
      <c r="A3941" s="4" t="s">
        <v>10534</v>
      </c>
      <c r="B3941">
        <v>24013847</v>
      </c>
      <c r="C3941">
        <f>COUNTIF(Stat!A$2:A$67, B3941)</f>
        <v>0</v>
      </c>
      <c r="D3941" s="17">
        <v>9</v>
      </c>
      <c r="E3941" t="str">
        <f t="shared" si="61"/>
        <v/>
      </c>
    </row>
    <row r="3942" spans="1:5" x14ac:dyDescent="0.2">
      <c r="A3942" s="4" t="s">
        <v>10535</v>
      </c>
      <c r="B3942">
        <v>24013847</v>
      </c>
      <c r="C3942">
        <f>COUNTIF(Stat!A$2:A$67, B3942)</f>
        <v>0</v>
      </c>
      <c r="D3942" s="17">
        <v>9</v>
      </c>
      <c r="E3942" t="str">
        <f t="shared" si="61"/>
        <v/>
      </c>
    </row>
    <row r="3943" spans="1:5" x14ac:dyDescent="0.2">
      <c r="A3943" s="4" t="s">
        <v>10540</v>
      </c>
      <c r="B3943">
        <v>23747047</v>
      </c>
      <c r="C3943">
        <f>COUNTIF(Stat!A$2:A$67, B3943)</f>
        <v>0</v>
      </c>
      <c r="D3943" s="17">
        <v>9</v>
      </c>
      <c r="E3943" t="str">
        <f t="shared" si="61"/>
        <v/>
      </c>
    </row>
    <row r="3944" spans="1:5" x14ac:dyDescent="0.2">
      <c r="A3944" s="4" t="s">
        <v>10545</v>
      </c>
      <c r="B3944">
        <v>23747047</v>
      </c>
      <c r="C3944">
        <f>COUNTIF(Stat!A$2:A$67, B3944)</f>
        <v>0</v>
      </c>
      <c r="D3944" s="17">
        <v>10</v>
      </c>
      <c r="E3944" t="str">
        <f t="shared" si="61"/>
        <v/>
      </c>
    </row>
    <row r="3945" spans="1:5" x14ac:dyDescent="0.2">
      <c r="A3945" s="4" t="s">
        <v>10546</v>
      </c>
      <c r="B3945">
        <v>23747047</v>
      </c>
      <c r="C3945">
        <f>COUNTIF(Stat!A$2:A$67, B3945)</f>
        <v>0</v>
      </c>
      <c r="D3945" s="17">
        <v>10</v>
      </c>
      <c r="E3945" t="str">
        <f t="shared" si="61"/>
        <v/>
      </c>
    </row>
    <row r="3946" spans="1:5" x14ac:dyDescent="0.2">
      <c r="A3946" s="4" t="s">
        <v>10547</v>
      </c>
      <c r="B3946">
        <v>23747047</v>
      </c>
      <c r="C3946">
        <f>COUNTIF(Stat!A$2:A$67, B3946)</f>
        <v>0</v>
      </c>
      <c r="D3946" s="17">
        <v>12</v>
      </c>
      <c r="E3946" t="str">
        <f t="shared" si="61"/>
        <v/>
      </c>
    </row>
    <row r="3947" spans="1:5" x14ac:dyDescent="0.2">
      <c r="A3947" s="4" t="s">
        <v>10548</v>
      </c>
      <c r="B3947">
        <v>18585502</v>
      </c>
      <c r="C3947">
        <f>COUNTIF(Stat!A$2:A$67, B3947)</f>
        <v>0</v>
      </c>
      <c r="D3947" s="17">
        <v>1</v>
      </c>
      <c r="E3947" t="str">
        <f t="shared" si="61"/>
        <v/>
      </c>
    </row>
    <row r="3948" spans="1:5" x14ac:dyDescent="0.2">
      <c r="A3948" s="4" t="s">
        <v>10555</v>
      </c>
      <c r="B3948">
        <v>19036712</v>
      </c>
      <c r="C3948">
        <f>COUNTIF(Stat!A$2:A$67, B3948)</f>
        <v>1</v>
      </c>
      <c r="D3948" s="17">
        <v>8</v>
      </c>
      <c r="E3948" t="str">
        <f t="shared" si="61"/>
        <v>qtcqcjytlbjc</v>
      </c>
    </row>
    <row r="3949" spans="1:5" x14ac:dyDescent="0.2">
      <c r="A3949" s="4" t="s">
        <v>10558</v>
      </c>
      <c r="B3949">
        <v>19036712</v>
      </c>
      <c r="C3949">
        <f>COUNTIF(Stat!A$2:A$67, B3949)</f>
        <v>1</v>
      </c>
      <c r="D3949" s="17">
        <v>8</v>
      </c>
      <c r="E3949" t="str">
        <f t="shared" si="61"/>
        <v>qtcqcjytlbqb</v>
      </c>
    </row>
    <row r="3950" spans="1:5" x14ac:dyDescent="0.2">
      <c r="A3950" s="4" t="s">
        <v>10559</v>
      </c>
      <c r="B3950">
        <v>19036712</v>
      </c>
      <c r="C3950">
        <f>COUNTIF(Stat!A$2:A$67, B3950)</f>
        <v>1</v>
      </c>
      <c r="D3950" s="17">
        <v>8</v>
      </c>
      <c r="E3950" t="str">
        <f t="shared" si="61"/>
        <v>qtcqcjytlbzb</v>
      </c>
    </row>
    <row r="3951" spans="1:5" x14ac:dyDescent="0.2">
      <c r="A3951" s="4" t="s">
        <v>10560</v>
      </c>
      <c r="B3951">
        <v>19036712</v>
      </c>
      <c r="C3951">
        <f>COUNTIF(Stat!A$2:A$67, B3951)</f>
        <v>1</v>
      </c>
      <c r="D3951" s="17">
        <v>9</v>
      </c>
      <c r="E3951" t="str">
        <f t="shared" si="61"/>
        <v>qtcqcjytmbdb</v>
      </c>
    </row>
    <row r="3952" spans="1:5" x14ac:dyDescent="0.2">
      <c r="A3952" s="4" t="s">
        <v>10561</v>
      </c>
      <c r="B3952">
        <v>19036712</v>
      </c>
      <c r="C3952">
        <f>COUNTIF(Stat!A$2:A$67, B3952)</f>
        <v>1</v>
      </c>
      <c r="D3952" s="17">
        <v>9</v>
      </c>
      <c r="E3952" t="str">
        <f t="shared" si="61"/>
        <v>qtcqcjytmbmb</v>
      </c>
    </row>
    <row r="3953" spans="1:5" x14ac:dyDescent="0.2">
      <c r="A3953" s="4" t="s">
        <v>10562</v>
      </c>
      <c r="B3953">
        <v>19036712</v>
      </c>
      <c r="C3953">
        <f>COUNTIF(Stat!A$2:A$67, B3953)</f>
        <v>1</v>
      </c>
      <c r="D3953" s="17">
        <v>9</v>
      </c>
      <c r="E3953" t="str">
        <f t="shared" si="61"/>
        <v>qtcqcjytmbnc</v>
      </c>
    </row>
    <row r="3954" spans="1:5" x14ac:dyDescent="0.2">
      <c r="A3954" s="4" t="s">
        <v>10563</v>
      </c>
      <c r="B3954">
        <v>19036712</v>
      </c>
      <c r="C3954">
        <f>COUNTIF(Stat!A$2:A$67, B3954)</f>
        <v>1</v>
      </c>
      <c r="D3954" s="17">
        <v>9</v>
      </c>
      <c r="E3954" t="str">
        <f t="shared" si="61"/>
        <v>qtcqcjytmbvb</v>
      </c>
    </row>
    <row r="3955" spans="1:5" x14ac:dyDescent="0.2">
      <c r="A3955" s="4" t="s">
        <v>10564</v>
      </c>
      <c r="B3955">
        <v>19036712</v>
      </c>
      <c r="C3955">
        <f>COUNTIF(Stat!A$2:A$67, B3955)</f>
        <v>1</v>
      </c>
      <c r="D3955" s="17">
        <v>10</v>
      </c>
      <c r="E3955" t="str">
        <f t="shared" si="61"/>
        <v>qtcqcjytnbcc</v>
      </c>
    </row>
    <row r="3956" spans="1:5" x14ac:dyDescent="0.2">
      <c r="A3956" s="4" t="s">
        <v>10565</v>
      </c>
      <c r="B3956">
        <v>19036712</v>
      </c>
      <c r="C3956">
        <f>COUNTIF(Stat!A$2:A$67, B3956)</f>
        <v>1</v>
      </c>
      <c r="D3956" s="17">
        <v>10</v>
      </c>
      <c r="E3956" t="str">
        <f t="shared" si="61"/>
        <v>qtcqcjytnbkb</v>
      </c>
    </row>
    <row r="3957" spans="1:5" x14ac:dyDescent="0.2">
      <c r="A3957" s="4" t="s">
        <v>10566</v>
      </c>
      <c r="B3957">
        <v>19036712</v>
      </c>
      <c r="C3957">
        <f>COUNTIF(Stat!A$2:A$67, B3957)</f>
        <v>1</v>
      </c>
      <c r="D3957" s="17">
        <v>10</v>
      </c>
      <c r="E3957" t="str">
        <f t="shared" si="61"/>
        <v>qtcqcjytnblc</v>
      </c>
    </row>
    <row r="3958" spans="1:5" x14ac:dyDescent="0.2">
      <c r="A3958" s="4" t="s">
        <v>10567</v>
      </c>
      <c r="B3958">
        <v>19036712</v>
      </c>
      <c r="C3958">
        <f>COUNTIF(Stat!A$2:A$67, B3958)</f>
        <v>1</v>
      </c>
      <c r="D3958" s="17">
        <v>10</v>
      </c>
      <c r="E3958" t="str">
        <f t="shared" si="61"/>
        <v>qtcqcjytnbsb</v>
      </c>
    </row>
    <row r="3959" spans="1:5" x14ac:dyDescent="0.2">
      <c r="A3959" s="4" t="s">
        <v>10568</v>
      </c>
      <c r="B3959">
        <v>19036712</v>
      </c>
      <c r="C3959">
        <f>COUNTIF(Stat!A$2:A$67, B3959)</f>
        <v>1</v>
      </c>
      <c r="D3959" s="17">
        <v>11</v>
      </c>
      <c r="E3959" t="str">
        <f t="shared" si="61"/>
        <v>qtcqcjytpbgb</v>
      </c>
    </row>
    <row r="3960" spans="1:5" x14ac:dyDescent="0.2">
      <c r="A3960" s="4" t="s">
        <v>10569</v>
      </c>
      <c r="B3960">
        <v>19036712</v>
      </c>
      <c r="C3960">
        <f>COUNTIF(Stat!A$2:A$67, B3960)</f>
        <v>1</v>
      </c>
      <c r="D3960" s="17">
        <v>11</v>
      </c>
      <c r="E3960" t="str">
        <f t="shared" si="61"/>
        <v>qtcqcjytpbhc</v>
      </c>
    </row>
    <row r="3961" spans="1:5" x14ac:dyDescent="0.2">
      <c r="A3961" s="4" t="s">
        <v>10570</v>
      </c>
      <c r="B3961">
        <v>19036712</v>
      </c>
      <c r="C3961">
        <f>COUNTIF(Stat!A$2:A$67, B3961)</f>
        <v>1</v>
      </c>
      <c r="D3961" s="17">
        <v>11</v>
      </c>
      <c r="E3961" t="str">
        <f t="shared" si="61"/>
        <v>qtcqcjytpbpb</v>
      </c>
    </row>
    <row r="3962" spans="1:5" x14ac:dyDescent="0.2">
      <c r="A3962" s="4" t="s">
        <v>10571</v>
      </c>
      <c r="B3962">
        <v>19036712</v>
      </c>
      <c r="C3962">
        <f>COUNTIF(Stat!A$2:A$67, B3962)</f>
        <v>1</v>
      </c>
      <c r="D3962" s="17">
        <v>11</v>
      </c>
      <c r="E3962" t="str">
        <f t="shared" si="61"/>
        <v>qtcqcjytpbxb</v>
      </c>
    </row>
    <row r="3963" spans="1:5" x14ac:dyDescent="0.2">
      <c r="A3963" s="4" t="s">
        <v>10572</v>
      </c>
      <c r="B3963">
        <v>19036712</v>
      </c>
      <c r="C3963">
        <f>COUNTIF(Stat!A$2:A$67, B3963)</f>
        <v>1</v>
      </c>
      <c r="D3963" s="17">
        <v>12</v>
      </c>
      <c r="E3963" t="str">
        <f t="shared" si="61"/>
        <v>qtcqcjytqbfc</v>
      </c>
    </row>
    <row r="3964" spans="1:5" x14ac:dyDescent="0.2">
      <c r="A3964" s="4" t="s">
        <v>10573</v>
      </c>
      <c r="B3964">
        <v>19036712</v>
      </c>
      <c r="C3964">
        <f>COUNTIF(Stat!A$2:A$67, B3964)</f>
        <v>1</v>
      </c>
      <c r="D3964" s="17">
        <v>12</v>
      </c>
      <c r="E3964" t="str">
        <f t="shared" si="61"/>
        <v>qtcqcjytqbmb</v>
      </c>
    </row>
    <row r="3965" spans="1:5" x14ac:dyDescent="0.2">
      <c r="A3965" s="4" t="s">
        <v>10574</v>
      </c>
      <c r="B3965">
        <v>19036712</v>
      </c>
      <c r="C3965">
        <f>COUNTIF(Stat!A$2:A$67, B3965)</f>
        <v>1</v>
      </c>
      <c r="D3965" s="17">
        <v>12</v>
      </c>
      <c r="E3965" t="str">
        <f t="shared" si="61"/>
        <v>qtcqcjytqbvb</v>
      </c>
    </row>
    <row r="3966" spans="1:5" x14ac:dyDescent="0.2">
      <c r="A3966" s="4" t="s">
        <v>10575</v>
      </c>
      <c r="B3966">
        <v>19036712</v>
      </c>
      <c r="C3966">
        <f>COUNTIF(Stat!A$2:A$67, B3966)</f>
        <v>1</v>
      </c>
      <c r="D3966" s="17">
        <v>1</v>
      </c>
      <c r="E3966" t="str">
        <f t="shared" si="61"/>
        <v>qtcqcjyvcbbc</v>
      </c>
    </row>
    <row r="3967" spans="1:5" x14ac:dyDescent="0.2">
      <c r="A3967" s="4" t="s">
        <v>10576</v>
      </c>
      <c r="B3967">
        <v>19036712</v>
      </c>
      <c r="C3967">
        <f>COUNTIF(Stat!A$2:A$67, B3967)</f>
        <v>1</v>
      </c>
      <c r="D3967" s="17">
        <v>1</v>
      </c>
      <c r="E3967" t="str">
        <f t="shared" si="61"/>
        <v>qtcqcjyvcbjb</v>
      </c>
    </row>
    <row r="3968" spans="1:5" x14ac:dyDescent="0.2">
      <c r="A3968" s="4" t="s">
        <v>10577</v>
      </c>
      <c r="B3968">
        <v>19036712</v>
      </c>
      <c r="C3968">
        <f>COUNTIF(Stat!A$2:A$67, B3968)</f>
        <v>1</v>
      </c>
      <c r="D3968" s="17">
        <v>1</v>
      </c>
      <c r="E3968" t="str">
        <f t="shared" si="61"/>
        <v>qtcqcjyvcbkc</v>
      </c>
    </row>
    <row r="3969" spans="1:5" x14ac:dyDescent="0.2">
      <c r="A3969" s="4" t="s">
        <v>10578</v>
      </c>
      <c r="B3969">
        <v>19036712</v>
      </c>
      <c r="C3969">
        <f>COUNTIF(Stat!A$2:A$67, B3969)</f>
        <v>1</v>
      </c>
      <c r="D3969" s="17">
        <v>1</v>
      </c>
      <c r="E3969" t="str">
        <f t="shared" si="61"/>
        <v>qtcqcjyvcbrb</v>
      </c>
    </row>
    <row r="3970" spans="1:5" x14ac:dyDescent="0.2">
      <c r="A3970" s="4" t="s">
        <v>10579</v>
      </c>
      <c r="B3970">
        <v>23608220</v>
      </c>
      <c r="C3970">
        <f>COUNTIF(Stat!A$2:A$67, B3970)</f>
        <v>0</v>
      </c>
      <c r="D3970" s="17">
        <v>1</v>
      </c>
      <c r="E3970" t="str">
        <f t="shared" si="61"/>
        <v/>
      </c>
    </row>
    <row r="3971" spans="1:5" x14ac:dyDescent="0.2">
      <c r="A3971" s="4" t="s">
        <v>10581</v>
      </c>
      <c r="B3971">
        <v>23608220</v>
      </c>
      <c r="C3971">
        <f>COUNTIF(Stat!A$2:A$67, B3971)</f>
        <v>0</v>
      </c>
      <c r="D3971" s="17">
        <v>1</v>
      </c>
      <c r="E3971" t="str">
        <f t="shared" ref="E3971:E4034" si="62">IF(C3971=1, A3971, "")</f>
        <v/>
      </c>
    </row>
    <row r="3972" spans="1:5" x14ac:dyDescent="0.2">
      <c r="A3972" s="4" t="s">
        <v>10582</v>
      </c>
      <c r="B3972">
        <v>23608220</v>
      </c>
      <c r="C3972">
        <f>COUNTIF(Stat!A$2:A$67, B3972)</f>
        <v>0</v>
      </c>
      <c r="D3972" s="17">
        <v>1</v>
      </c>
      <c r="E3972" t="str">
        <f t="shared" si="62"/>
        <v/>
      </c>
    </row>
    <row r="3973" spans="1:5" x14ac:dyDescent="0.2">
      <c r="A3973" s="4" t="s">
        <v>10583</v>
      </c>
      <c r="B3973">
        <v>23608220</v>
      </c>
      <c r="C3973">
        <f>COUNTIF(Stat!A$2:A$67, B3973)</f>
        <v>0</v>
      </c>
      <c r="D3973" s="17">
        <v>1</v>
      </c>
      <c r="E3973" t="str">
        <f t="shared" si="62"/>
        <v/>
      </c>
    </row>
    <row r="3974" spans="1:5" x14ac:dyDescent="0.2">
      <c r="A3974" s="4" t="s">
        <v>10584</v>
      </c>
      <c r="B3974">
        <v>23781324</v>
      </c>
      <c r="C3974">
        <f>COUNTIF(Stat!A$2:A$67, B3974)</f>
        <v>0</v>
      </c>
      <c r="D3974" s="17">
        <v>8</v>
      </c>
      <c r="E3974" t="str">
        <f t="shared" si="62"/>
        <v/>
      </c>
    </row>
    <row r="3975" spans="1:5" x14ac:dyDescent="0.2">
      <c r="A3975" s="4" t="s">
        <v>10587</v>
      </c>
      <c r="B3975">
        <v>23781324</v>
      </c>
      <c r="C3975">
        <f>COUNTIF(Stat!A$2:A$67, B3975)</f>
        <v>0</v>
      </c>
      <c r="D3975" s="17">
        <v>9</v>
      </c>
      <c r="E3975" t="str">
        <f t="shared" si="62"/>
        <v/>
      </c>
    </row>
    <row r="3976" spans="1:5" x14ac:dyDescent="0.2">
      <c r="A3976" s="4" t="s">
        <v>10588</v>
      </c>
      <c r="B3976">
        <v>23781324</v>
      </c>
      <c r="C3976">
        <f>COUNTIF(Stat!A$2:A$67, B3976)</f>
        <v>0</v>
      </c>
      <c r="D3976" s="17">
        <v>9</v>
      </c>
      <c r="E3976" t="str">
        <f t="shared" si="62"/>
        <v/>
      </c>
    </row>
    <row r="3977" spans="1:5" x14ac:dyDescent="0.2">
      <c r="A3977" s="4" t="s">
        <v>10589</v>
      </c>
      <c r="B3977">
        <v>23781324</v>
      </c>
      <c r="C3977">
        <f>COUNTIF(Stat!A$2:A$67, B3977)</f>
        <v>0</v>
      </c>
      <c r="D3977" s="17">
        <v>11</v>
      </c>
      <c r="E3977" t="str">
        <f t="shared" si="62"/>
        <v/>
      </c>
    </row>
    <row r="3978" spans="1:5" x14ac:dyDescent="0.2">
      <c r="A3978" s="4" t="s">
        <v>10590</v>
      </c>
      <c r="B3978">
        <v>23781324</v>
      </c>
      <c r="C3978">
        <f>COUNTIF(Stat!A$2:A$67, B3978)</f>
        <v>0</v>
      </c>
      <c r="D3978" s="17">
        <v>12</v>
      </c>
      <c r="E3978" t="str">
        <f t="shared" si="62"/>
        <v/>
      </c>
    </row>
    <row r="3979" spans="1:5" x14ac:dyDescent="0.2">
      <c r="A3979" s="4" t="s">
        <v>10591</v>
      </c>
      <c r="B3979">
        <v>23781324</v>
      </c>
      <c r="C3979">
        <f>COUNTIF(Stat!A$2:A$67, B3979)</f>
        <v>0</v>
      </c>
      <c r="D3979" s="17">
        <v>1</v>
      </c>
      <c r="E3979" t="str">
        <f t="shared" si="62"/>
        <v/>
      </c>
    </row>
    <row r="3980" spans="1:5" x14ac:dyDescent="0.2">
      <c r="A3980" s="4" t="s">
        <v>10592</v>
      </c>
      <c r="B3980">
        <v>23781324</v>
      </c>
      <c r="C3980">
        <f>COUNTIF(Stat!A$2:A$67, B3980)</f>
        <v>0</v>
      </c>
      <c r="D3980" s="17">
        <v>1</v>
      </c>
      <c r="E3980" t="str">
        <f t="shared" si="62"/>
        <v/>
      </c>
    </row>
    <row r="3981" spans="1:5" x14ac:dyDescent="0.2">
      <c r="A3981" s="4" t="s">
        <v>10593</v>
      </c>
      <c r="B3981">
        <v>13720702</v>
      </c>
      <c r="C3981">
        <f>COUNTIF(Stat!A$2:A$67, B3981)</f>
        <v>0</v>
      </c>
      <c r="D3981" s="17">
        <v>8</v>
      </c>
      <c r="E3981" t="str">
        <f t="shared" si="62"/>
        <v/>
      </c>
    </row>
    <row r="3982" spans="1:5" x14ac:dyDescent="0.2">
      <c r="A3982" s="4" t="s">
        <v>10596</v>
      </c>
      <c r="B3982">
        <v>4915282</v>
      </c>
      <c r="C3982">
        <f>COUNTIF(Stat!A$2:A$67, B3982)</f>
        <v>0</v>
      </c>
      <c r="D3982" s="17">
        <v>9</v>
      </c>
      <c r="E3982" t="str">
        <f t="shared" si="62"/>
        <v/>
      </c>
    </row>
    <row r="3983" spans="1:5" x14ac:dyDescent="0.2">
      <c r="A3983" s="4" t="s">
        <v>10597</v>
      </c>
      <c r="B3983">
        <v>13720702</v>
      </c>
      <c r="C3983">
        <f>COUNTIF(Stat!A$2:A$67, B3983)</f>
        <v>0</v>
      </c>
      <c r="D3983" s="17">
        <v>11</v>
      </c>
      <c r="E3983" t="str">
        <f t="shared" si="62"/>
        <v/>
      </c>
    </row>
    <row r="3984" spans="1:5" x14ac:dyDescent="0.2">
      <c r="A3984" s="4" t="s">
        <v>10599</v>
      </c>
      <c r="B3984">
        <v>6783622</v>
      </c>
      <c r="C3984">
        <f>COUNTIF(Stat!A$2:A$67, B3984)</f>
        <v>0</v>
      </c>
      <c r="D3984" s="17">
        <v>11</v>
      </c>
      <c r="E3984" t="str">
        <f t="shared" si="62"/>
        <v/>
      </c>
    </row>
    <row r="3985" spans="1:5" x14ac:dyDescent="0.2">
      <c r="A3985" s="4" t="s">
        <v>10600</v>
      </c>
      <c r="B3985">
        <v>6783622</v>
      </c>
      <c r="C3985">
        <f>COUNTIF(Stat!A$2:A$67, B3985)</f>
        <v>0</v>
      </c>
      <c r="D3985" s="17">
        <v>11</v>
      </c>
      <c r="E3985" t="str">
        <f t="shared" si="62"/>
        <v/>
      </c>
    </row>
    <row r="3986" spans="1:5" x14ac:dyDescent="0.2">
      <c r="A3986" s="4" t="s">
        <v>10601</v>
      </c>
      <c r="B3986">
        <v>6783622</v>
      </c>
      <c r="C3986">
        <f>COUNTIF(Stat!A$2:A$67, B3986)</f>
        <v>0</v>
      </c>
      <c r="D3986" s="17">
        <v>11</v>
      </c>
      <c r="E3986" t="str">
        <f t="shared" si="62"/>
        <v/>
      </c>
    </row>
    <row r="3987" spans="1:5" x14ac:dyDescent="0.2">
      <c r="A3987" s="4" t="s">
        <v>10602</v>
      </c>
      <c r="B3987">
        <v>6783622</v>
      </c>
      <c r="C3987">
        <f>COUNTIF(Stat!A$2:A$67, B3987)</f>
        <v>0</v>
      </c>
      <c r="D3987" s="17">
        <v>11</v>
      </c>
      <c r="E3987" t="str">
        <f t="shared" si="62"/>
        <v/>
      </c>
    </row>
    <row r="3988" spans="1:5" x14ac:dyDescent="0.2">
      <c r="A3988" s="4" t="s">
        <v>10603</v>
      </c>
      <c r="B3988">
        <v>6783622</v>
      </c>
      <c r="C3988">
        <f>COUNTIF(Stat!A$2:A$67, B3988)</f>
        <v>0</v>
      </c>
      <c r="D3988" s="17">
        <v>12</v>
      </c>
      <c r="E3988" t="str">
        <f t="shared" si="62"/>
        <v/>
      </c>
    </row>
    <row r="3989" spans="1:5" x14ac:dyDescent="0.2">
      <c r="A3989" s="4" t="s">
        <v>10604</v>
      </c>
      <c r="B3989">
        <v>6783622</v>
      </c>
      <c r="C3989">
        <f>COUNTIF(Stat!A$2:A$67, B3989)</f>
        <v>0</v>
      </c>
      <c r="D3989" s="17">
        <v>12</v>
      </c>
      <c r="E3989" t="str">
        <f t="shared" si="62"/>
        <v/>
      </c>
    </row>
    <row r="3990" spans="1:5" x14ac:dyDescent="0.2">
      <c r="A3990" s="4" t="s">
        <v>10605</v>
      </c>
      <c r="B3990">
        <v>882044</v>
      </c>
      <c r="C3990">
        <f>COUNTIF(Stat!A$2:A$67, B3990)</f>
        <v>0</v>
      </c>
      <c r="D3990" s="17">
        <v>8</v>
      </c>
      <c r="E3990" t="str">
        <f t="shared" si="62"/>
        <v/>
      </c>
    </row>
    <row r="3991" spans="1:5" x14ac:dyDescent="0.2">
      <c r="A3991" s="4" t="s">
        <v>10608</v>
      </c>
      <c r="B3991">
        <v>882044</v>
      </c>
      <c r="C3991">
        <f>COUNTIF(Stat!A$2:A$67, B3991)</f>
        <v>0</v>
      </c>
      <c r="D3991" s="17">
        <v>8</v>
      </c>
      <c r="E3991" t="str">
        <f t="shared" si="62"/>
        <v/>
      </c>
    </row>
    <row r="3992" spans="1:5" x14ac:dyDescent="0.2">
      <c r="A3992" s="4" t="s">
        <v>10609</v>
      </c>
      <c r="B3992">
        <v>882044</v>
      </c>
      <c r="C3992">
        <f>COUNTIF(Stat!A$2:A$67, B3992)</f>
        <v>0</v>
      </c>
      <c r="D3992" s="17">
        <v>8</v>
      </c>
      <c r="E3992" t="str">
        <f t="shared" si="62"/>
        <v/>
      </c>
    </row>
    <row r="3993" spans="1:5" x14ac:dyDescent="0.2">
      <c r="A3993" s="4" t="s">
        <v>10610</v>
      </c>
      <c r="B3993">
        <v>882044</v>
      </c>
      <c r="C3993">
        <f>COUNTIF(Stat!A$2:A$67, B3993)</f>
        <v>0</v>
      </c>
      <c r="D3993" s="17">
        <v>8</v>
      </c>
      <c r="E3993" t="str">
        <f t="shared" si="62"/>
        <v/>
      </c>
    </row>
    <row r="3994" spans="1:5" x14ac:dyDescent="0.2">
      <c r="A3994" s="4" t="s">
        <v>10611</v>
      </c>
      <c r="B3994">
        <v>882044</v>
      </c>
      <c r="C3994">
        <f>COUNTIF(Stat!A$2:A$67, B3994)</f>
        <v>0</v>
      </c>
      <c r="D3994" s="17">
        <v>8</v>
      </c>
      <c r="E3994" t="str">
        <f t="shared" si="62"/>
        <v/>
      </c>
    </row>
    <row r="3995" spans="1:5" x14ac:dyDescent="0.2">
      <c r="A3995" s="4" t="s">
        <v>10612</v>
      </c>
      <c r="B3995">
        <v>882044</v>
      </c>
      <c r="C3995">
        <f>COUNTIF(Stat!A$2:A$67, B3995)</f>
        <v>0</v>
      </c>
      <c r="D3995" s="17">
        <v>9</v>
      </c>
      <c r="E3995" t="str">
        <f t="shared" si="62"/>
        <v/>
      </c>
    </row>
    <row r="3996" spans="1:5" x14ac:dyDescent="0.2">
      <c r="A3996" s="4" t="s">
        <v>10613</v>
      </c>
      <c r="B3996">
        <v>882044</v>
      </c>
      <c r="C3996">
        <f>COUNTIF(Stat!A$2:A$67, B3996)</f>
        <v>0</v>
      </c>
      <c r="D3996" s="17">
        <v>9</v>
      </c>
      <c r="E3996" t="str">
        <f t="shared" si="62"/>
        <v/>
      </c>
    </row>
    <row r="3997" spans="1:5" x14ac:dyDescent="0.2">
      <c r="A3997" s="4" t="s">
        <v>10614</v>
      </c>
      <c r="B3997">
        <v>882044</v>
      </c>
      <c r="C3997">
        <f>COUNTIF(Stat!A$2:A$67, B3997)</f>
        <v>0</v>
      </c>
      <c r="D3997" s="17">
        <v>9</v>
      </c>
      <c r="E3997" t="str">
        <f t="shared" si="62"/>
        <v/>
      </c>
    </row>
    <row r="3998" spans="1:5" x14ac:dyDescent="0.2">
      <c r="A3998" s="4" t="s">
        <v>10615</v>
      </c>
      <c r="B3998">
        <v>882044</v>
      </c>
      <c r="C3998">
        <f>COUNTIF(Stat!A$2:A$67, B3998)</f>
        <v>0</v>
      </c>
      <c r="D3998" s="17">
        <v>10</v>
      </c>
      <c r="E3998" t="str">
        <f t="shared" si="62"/>
        <v/>
      </c>
    </row>
    <row r="3999" spans="1:5" x14ac:dyDescent="0.2">
      <c r="A3999" s="4" t="s">
        <v>10616</v>
      </c>
      <c r="B3999">
        <v>882044</v>
      </c>
      <c r="C3999">
        <f>COUNTIF(Stat!A$2:A$67, B3999)</f>
        <v>0</v>
      </c>
      <c r="D3999" s="17">
        <v>10</v>
      </c>
      <c r="E3999" t="str">
        <f t="shared" si="62"/>
        <v/>
      </c>
    </row>
    <row r="4000" spans="1:5" x14ac:dyDescent="0.2">
      <c r="A4000" s="4" t="s">
        <v>10617</v>
      </c>
      <c r="B4000">
        <v>882044</v>
      </c>
      <c r="C4000">
        <f>COUNTIF(Stat!A$2:A$67, B4000)</f>
        <v>0</v>
      </c>
      <c r="D4000" s="17">
        <v>10</v>
      </c>
      <c r="E4000" t="str">
        <f t="shared" si="62"/>
        <v/>
      </c>
    </row>
    <row r="4001" spans="1:5" x14ac:dyDescent="0.2">
      <c r="A4001" s="4" t="s">
        <v>10618</v>
      </c>
      <c r="B4001">
        <v>882044</v>
      </c>
      <c r="C4001">
        <f>COUNTIF(Stat!A$2:A$67, B4001)</f>
        <v>0</v>
      </c>
      <c r="D4001" s="17">
        <v>10</v>
      </c>
      <c r="E4001" t="str">
        <f t="shared" si="62"/>
        <v/>
      </c>
    </row>
    <row r="4002" spans="1:5" x14ac:dyDescent="0.2">
      <c r="A4002" s="4" t="s">
        <v>10619</v>
      </c>
      <c r="B4002">
        <v>882044</v>
      </c>
      <c r="C4002">
        <f>COUNTIF(Stat!A$2:A$67, B4002)</f>
        <v>0</v>
      </c>
      <c r="D4002" s="17">
        <v>11</v>
      </c>
      <c r="E4002" t="str">
        <f t="shared" si="62"/>
        <v/>
      </c>
    </row>
    <row r="4003" spans="1:5" x14ac:dyDescent="0.2">
      <c r="A4003" s="4" t="s">
        <v>10620</v>
      </c>
      <c r="B4003">
        <v>882044</v>
      </c>
      <c r="C4003">
        <f>COUNTIF(Stat!A$2:A$67, B4003)</f>
        <v>0</v>
      </c>
      <c r="D4003" s="17">
        <v>11</v>
      </c>
      <c r="E4003" t="str">
        <f t="shared" si="62"/>
        <v/>
      </c>
    </row>
    <row r="4004" spans="1:5" x14ac:dyDescent="0.2">
      <c r="A4004" s="4" t="s">
        <v>10621</v>
      </c>
      <c r="B4004">
        <v>882044</v>
      </c>
      <c r="C4004">
        <f>COUNTIF(Stat!A$2:A$67, B4004)</f>
        <v>0</v>
      </c>
      <c r="D4004" s="17">
        <v>12</v>
      </c>
      <c r="E4004" t="str">
        <f t="shared" si="62"/>
        <v/>
      </c>
    </row>
    <row r="4005" spans="1:5" x14ac:dyDescent="0.2">
      <c r="A4005" s="4" t="s">
        <v>10622</v>
      </c>
      <c r="B4005">
        <v>882044</v>
      </c>
      <c r="C4005">
        <f>COUNTIF(Stat!A$2:A$67, B4005)</f>
        <v>0</v>
      </c>
      <c r="D4005" s="17">
        <v>12</v>
      </c>
      <c r="E4005" t="str">
        <f t="shared" si="62"/>
        <v/>
      </c>
    </row>
    <row r="4006" spans="1:5" x14ac:dyDescent="0.2">
      <c r="A4006" s="4" t="s">
        <v>10623</v>
      </c>
      <c r="B4006">
        <v>1565820</v>
      </c>
      <c r="C4006">
        <f>COUNTIF(Stat!A$2:A$67, B4006)</f>
        <v>0</v>
      </c>
      <c r="D4006" s="17">
        <v>9</v>
      </c>
      <c r="E4006" t="str">
        <f t="shared" si="62"/>
        <v/>
      </c>
    </row>
    <row r="4007" spans="1:5" x14ac:dyDescent="0.2">
      <c r="A4007" s="4" t="s">
        <v>10624</v>
      </c>
      <c r="B4007">
        <v>4791792</v>
      </c>
      <c r="C4007">
        <f>COUNTIF(Stat!A$2:A$67, B4007)</f>
        <v>1</v>
      </c>
      <c r="D4007" s="17">
        <v>12</v>
      </c>
      <c r="E4007" t="str">
        <f t="shared" si="62"/>
        <v>rgqnllytqbxb</v>
      </c>
    </row>
    <row r="4008" spans="1:5" x14ac:dyDescent="0.2">
      <c r="A4008" s="4" t="s">
        <v>10627</v>
      </c>
      <c r="B4008">
        <v>3128631</v>
      </c>
      <c r="C4008">
        <f>COUNTIF(Stat!A$2:A$67, B4008)</f>
        <v>0</v>
      </c>
      <c r="D4008" s="17">
        <v>11</v>
      </c>
      <c r="E4008" t="str">
        <f t="shared" si="62"/>
        <v/>
      </c>
    </row>
    <row r="4009" spans="1:5" x14ac:dyDescent="0.2">
      <c r="A4009" s="4" t="s">
        <v>10630</v>
      </c>
      <c r="B4009">
        <v>3128631</v>
      </c>
      <c r="C4009">
        <f>COUNTIF(Stat!A$2:A$67, B4009)</f>
        <v>0</v>
      </c>
      <c r="D4009" s="17">
        <v>1</v>
      </c>
      <c r="E4009" t="str">
        <f t="shared" si="62"/>
        <v/>
      </c>
    </row>
    <row r="4010" spans="1:5" x14ac:dyDescent="0.2">
      <c r="A4010" s="4" t="s">
        <v>10631</v>
      </c>
      <c r="B4010">
        <v>3128631</v>
      </c>
      <c r="C4010">
        <f>COUNTIF(Stat!A$2:A$67, B4010)</f>
        <v>0</v>
      </c>
      <c r="D4010" s="17">
        <v>1</v>
      </c>
      <c r="E4010" t="str">
        <f t="shared" si="62"/>
        <v/>
      </c>
    </row>
    <row r="4011" spans="1:5" x14ac:dyDescent="0.2">
      <c r="A4011" s="4" t="s">
        <v>10632</v>
      </c>
      <c r="B4011">
        <v>23509903</v>
      </c>
      <c r="C4011">
        <f>COUNTIF(Stat!A$2:A$67, B4011)</f>
        <v>0</v>
      </c>
      <c r="D4011" s="17">
        <v>12</v>
      </c>
      <c r="E4011" t="str">
        <f t="shared" si="62"/>
        <v/>
      </c>
    </row>
    <row r="4012" spans="1:5" x14ac:dyDescent="0.2">
      <c r="A4012" s="4" t="s">
        <v>10635</v>
      </c>
      <c r="B4012">
        <v>1080982</v>
      </c>
      <c r="C4012">
        <f>COUNTIF(Stat!A$2:A$67, B4012)</f>
        <v>0</v>
      </c>
      <c r="D4012" s="17">
        <v>9</v>
      </c>
      <c r="E4012" t="str">
        <f t="shared" si="62"/>
        <v/>
      </c>
    </row>
    <row r="4013" spans="1:5" x14ac:dyDescent="0.2">
      <c r="A4013" s="4" t="s">
        <v>10636</v>
      </c>
      <c r="B4013">
        <v>8687792</v>
      </c>
      <c r="C4013">
        <f>COUNTIF(Stat!A$2:A$67, B4013)</f>
        <v>0</v>
      </c>
      <c r="D4013" s="17">
        <v>8</v>
      </c>
      <c r="E4013" t="str">
        <f t="shared" si="62"/>
        <v/>
      </c>
    </row>
    <row r="4014" spans="1:5" x14ac:dyDescent="0.2">
      <c r="A4014" s="4" t="s">
        <v>10638</v>
      </c>
      <c r="B4014">
        <v>738078</v>
      </c>
      <c r="C4014">
        <f>COUNTIF(Stat!A$2:A$67, B4014)</f>
        <v>0</v>
      </c>
      <c r="D4014" s="17">
        <v>8</v>
      </c>
      <c r="E4014" t="str">
        <f t="shared" si="62"/>
        <v/>
      </c>
    </row>
    <row r="4015" spans="1:5" x14ac:dyDescent="0.2">
      <c r="A4015" s="4" t="s">
        <v>10641</v>
      </c>
      <c r="B4015">
        <v>23488720</v>
      </c>
      <c r="C4015">
        <f>COUNTIF(Stat!A$2:A$67, B4015)</f>
        <v>0</v>
      </c>
      <c r="D4015" s="17">
        <v>8</v>
      </c>
      <c r="E4015" t="str">
        <f t="shared" si="62"/>
        <v/>
      </c>
    </row>
    <row r="4016" spans="1:5" x14ac:dyDescent="0.2">
      <c r="A4016" s="4" t="s">
        <v>10645</v>
      </c>
      <c r="B4016">
        <v>23488720</v>
      </c>
      <c r="C4016">
        <f>COUNTIF(Stat!A$2:A$67, B4016)</f>
        <v>0</v>
      </c>
      <c r="D4016" s="17">
        <v>8</v>
      </c>
      <c r="E4016" t="str">
        <f t="shared" si="62"/>
        <v/>
      </c>
    </row>
    <row r="4017" spans="1:5" x14ac:dyDescent="0.2">
      <c r="A4017" s="4" t="s">
        <v>10646</v>
      </c>
      <c r="B4017">
        <v>23488720</v>
      </c>
      <c r="C4017">
        <f>COUNTIF(Stat!A$2:A$67, B4017)</f>
        <v>0</v>
      </c>
      <c r="D4017" s="17">
        <v>9</v>
      </c>
      <c r="E4017" t="str">
        <f t="shared" si="62"/>
        <v/>
      </c>
    </row>
    <row r="4018" spans="1:5" x14ac:dyDescent="0.2">
      <c r="A4018" s="4" t="s">
        <v>10647</v>
      </c>
      <c r="B4018">
        <v>23488720</v>
      </c>
      <c r="C4018">
        <f>COUNTIF(Stat!A$2:A$67, B4018)</f>
        <v>0</v>
      </c>
      <c r="D4018" s="17">
        <v>9</v>
      </c>
      <c r="E4018" t="str">
        <f t="shared" si="62"/>
        <v/>
      </c>
    </row>
    <row r="4019" spans="1:5" x14ac:dyDescent="0.2">
      <c r="A4019" s="4" t="s">
        <v>10648</v>
      </c>
      <c r="B4019">
        <v>23488720</v>
      </c>
      <c r="C4019">
        <f>COUNTIF(Stat!A$2:A$67, B4019)</f>
        <v>0</v>
      </c>
      <c r="D4019" s="17">
        <v>10</v>
      </c>
      <c r="E4019" t="str">
        <f t="shared" si="62"/>
        <v/>
      </c>
    </row>
    <row r="4020" spans="1:5" x14ac:dyDescent="0.2">
      <c r="A4020" s="4" t="s">
        <v>10649</v>
      </c>
      <c r="B4020">
        <v>23488720</v>
      </c>
      <c r="C4020">
        <f>COUNTIF(Stat!A$2:A$67, B4020)</f>
        <v>0</v>
      </c>
      <c r="D4020" s="17">
        <v>11</v>
      </c>
      <c r="E4020" t="str">
        <f t="shared" si="62"/>
        <v/>
      </c>
    </row>
    <row r="4021" spans="1:5" x14ac:dyDescent="0.2">
      <c r="A4021" s="4" t="s">
        <v>10650</v>
      </c>
      <c r="B4021">
        <v>23488720</v>
      </c>
      <c r="C4021">
        <f>COUNTIF(Stat!A$2:A$67, B4021)</f>
        <v>0</v>
      </c>
      <c r="D4021" s="17">
        <v>12</v>
      </c>
      <c r="E4021" t="str">
        <f t="shared" si="62"/>
        <v/>
      </c>
    </row>
    <row r="4022" spans="1:5" x14ac:dyDescent="0.2">
      <c r="A4022" s="4" t="s">
        <v>10651</v>
      </c>
      <c r="B4022">
        <v>23488720</v>
      </c>
      <c r="C4022">
        <f>COUNTIF(Stat!A$2:A$67, B4022)</f>
        <v>0</v>
      </c>
      <c r="D4022" s="17">
        <v>1</v>
      </c>
      <c r="E4022" t="str">
        <f t="shared" si="62"/>
        <v/>
      </c>
    </row>
    <row r="4023" spans="1:5" x14ac:dyDescent="0.2">
      <c r="A4023" s="4" t="s">
        <v>10652</v>
      </c>
      <c r="B4023">
        <v>23815072</v>
      </c>
      <c r="C4023">
        <f>COUNTIF(Stat!A$2:A$67, B4023)</f>
        <v>0</v>
      </c>
      <c r="D4023" s="17">
        <v>9</v>
      </c>
      <c r="E4023" t="str">
        <f t="shared" si="62"/>
        <v/>
      </c>
    </row>
    <row r="4024" spans="1:5" x14ac:dyDescent="0.2">
      <c r="A4024" s="4" t="s">
        <v>10655</v>
      </c>
      <c r="B4024">
        <v>23815072</v>
      </c>
      <c r="C4024">
        <f>COUNTIF(Stat!A$2:A$67, B4024)</f>
        <v>0</v>
      </c>
      <c r="D4024" s="17">
        <v>11</v>
      </c>
      <c r="E4024" t="str">
        <f t="shared" si="62"/>
        <v/>
      </c>
    </row>
    <row r="4025" spans="1:5" x14ac:dyDescent="0.2">
      <c r="A4025" s="4" t="s">
        <v>10656</v>
      </c>
      <c r="B4025">
        <v>1080982</v>
      </c>
      <c r="C4025">
        <f>COUNTIF(Stat!A$2:A$67, B4025)</f>
        <v>0</v>
      </c>
      <c r="D4025" s="17">
        <v>9</v>
      </c>
      <c r="E4025" t="str">
        <f t="shared" si="62"/>
        <v/>
      </c>
    </row>
    <row r="4026" spans="1:5" x14ac:dyDescent="0.2">
      <c r="A4026" s="4" t="s">
        <v>10658</v>
      </c>
      <c r="B4026">
        <v>1080982</v>
      </c>
      <c r="C4026">
        <f>COUNTIF(Stat!A$2:A$67, B4026)</f>
        <v>0</v>
      </c>
      <c r="D4026" s="17">
        <v>9</v>
      </c>
      <c r="E4026" t="str">
        <f t="shared" si="62"/>
        <v/>
      </c>
    </row>
    <row r="4027" spans="1:5" x14ac:dyDescent="0.2">
      <c r="A4027" s="4" t="s">
        <v>10659</v>
      </c>
      <c r="B4027">
        <v>1080982</v>
      </c>
      <c r="C4027">
        <f>COUNTIF(Stat!A$2:A$67, B4027)</f>
        <v>0</v>
      </c>
      <c r="D4027" s="17">
        <v>9</v>
      </c>
      <c r="E4027" t="str">
        <f t="shared" si="62"/>
        <v/>
      </c>
    </row>
    <row r="4028" spans="1:5" x14ac:dyDescent="0.2">
      <c r="A4028" s="4" t="s">
        <v>10660</v>
      </c>
      <c r="B4028">
        <v>1080982</v>
      </c>
      <c r="C4028">
        <f>COUNTIF(Stat!A$2:A$67, B4028)</f>
        <v>0</v>
      </c>
      <c r="D4028" s="17">
        <v>9</v>
      </c>
      <c r="E4028" t="str">
        <f t="shared" si="62"/>
        <v/>
      </c>
    </row>
    <row r="4029" spans="1:5" x14ac:dyDescent="0.2">
      <c r="A4029" s="4" t="s">
        <v>10661</v>
      </c>
      <c r="B4029">
        <v>1080982</v>
      </c>
      <c r="C4029">
        <f>COUNTIF(Stat!A$2:A$67, B4029)</f>
        <v>0</v>
      </c>
      <c r="D4029" s="17">
        <v>10</v>
      </c>
      <c r="E4029" t="str">
        <f t="shared" si="62"/>
        <v/>
      </c>
    </row>
    <row r="4030" spans="1:5" x14ac:dyDescent="0.2">
      <c r="A4030" s="4" t="s">
        <v>10662</v>
      </c>
      <c r="B4030">
        <v>1080982</v>
      </c>
      <c r="C4030">
        <f>COUNTIF(Stat!A$2:A$67, B4030)</f>
        <v>0</v>
      </c>
      <c r="D4030" s="17">
        <v>10</v>
      </c>
      <c r="E4030" t="str">
        <f t="shared" si="62"/>
        <v/>
      </c>
    </row>
    <row r="4031" spans="1:5" x14ac:dyDescent="0.2">
      <c r="A4031" s="4" t="s">
        <v>10663</v>
      </c>
      <c r="B4031">
        <v>1080982</v>
      </c>
      <c r="C4031">
        <f>COUNTIF(Stat!A$2:A$67, B4031)</f>
        <v>0</v>
      </c>
      <c r="D4031" s="17">
        <v>10</v>
      </c>
      <c r="E4031" t="str">
        <f t="shared" si="62"/>
        <v/>
      </c>
    </row>
    <row r="4032" spans="1:5" x14ac:dyDescent="0.2">
      <c r="A4032" s="4" t="s">
        <v>10664</v>
      </c>
      <c r="B4032">
        <v>1080982</v>
      </c>
      <c r="C4032">
        <f>COUNTIF(Stat!A$2:A$67, B4032)</f>
        <v>0</v>
      </c>
      <c r="D4032" s="17">
        <v>10</v>
      </c>
      <c r="E4032" t="str">
        <f t="shared" si="62"/>
        <v/>
      </c>
    </row>
    <row r="4033" spans="1:5" x14ac:dyDescent="0.2">
      <c r="A4033" s="4" t="s">
        <v>10665</v>
      </c>
      <c r="B4033">
        <v>1080982</v>
      </c>
      <c r="C4033">
        <f>COUNTIF(Stat!A$2:A$67, B4033)</f>
        <v>0</v>
      </c>
      <c r="D4033" s="17">
        <v>10</v>
      </c>
      <c r="E4033" t="str">
        <f t="shared" si="62"/>
        <v/>
      </c>
    </row>
    <row r="4034" spans="1:5" x14ac:dyDescent="0.2">
      <c r="A4034" s="4" t="s">
        <v>10666</v>
      </c>
      <c r="B4034">
        <v>1080982</v>
      </c>
      <c r="C4034">
        <f>COUNTIF(Stat!A$2:A$67, B4034)</f>
        <v>0</v>
      </c>
      <c r="D4034" s="17">
        <v>10</v>
      </c>
      <c r="E4034" t="str">
        <f t="shared" si="62"/>
        <v/>
      </c>
    </row>
    <row r="4035" spans="1:5" x14ac:dyDescent="0.2">
      <c r="A4035" s="4" t="s">
        <v>10667</v>
      </c>
      <c r="B4035">
        <v>1080982</v>
      </c>
      <c r="C4035">
        <f>COUNTIF(Stat!A$2:A$67, B4035)</f>
        <v>0</v>
      </c>
      <c r="D4035" s="17">
        <v>11</v>
      </c>
      <c r="E4035" t="str">
        <f t="shared" ref="E4035:E4098" si="63">IF(C4035=1, A4035, "")</f>
        <v/>
      </c>
    </row>
    <row r="4036" spans="1:5" x14ac:dyDescent="0.2">
      <c r="A4036" s="4" t="s">
        <v>10668</v>
      </c>
      <c r="B4036" t="s">
        <v>208</v>
      </c>
      <c r="C4036">
        <f>COUNTIF(Stat!A$2:A$67, B4036)</f>
        <v>0</v>
      </c>
      <c r="D4036" s="17">
        <v>8</v>
      </c>
      <c r="E4036" t="str">
        <f t="shared" si="63"/>
        <v/>
      </c>
    </row>
    <row r="4037" spans="1:5" x14ac:dyDescent="0.2">
      <c r="A4037" s="4" t="s">
        <v>10669</v>
      </c>
      <c r="B4037" t="s">
        <v>208</v>
      </c>
      <c r="C4037">
        <f>COUNTIF(Stat!A$2:A$67, B4037)</f>
        <v>0</v>
      </c>
      <c r="D4037" s="17">
        <v>9</v>
      </c>
      <c r="E4037" t="str">
        <f t="shared" si="63"/>
        <v/>
      </c>
    </row>
    <row r="4038" spans="1:5" x14ac:dyDescent="0.2">
      <c r="A4038" s="4" t="s">
        <v>10671</v>
      </c>
      <c r="B4038" t="s">
        <v>208</v>
      </c>
      <c r="C4038">
        <f>COUNTIF(Stat!A$2:A$67, B4038)</f>
        <v>0</v>
      </c>
      <c r="D4038" s="17">
        <v>10</v>
      </c>
      <c r="E4038" t="str">
        <f t="shared" si="63"/>
        <v/>
      </c>
    </row>
    <row r="4039" spans="1:5" x14ac:dyDescent="0.2">
      <c r="A4039" s="4" t="s">
        <v>10672</v>
      </c>
      <c r="B4039" t="s">
        <v>208</v>
      </c>
      <c r="C4039">
        <f>COUNTIF(Stat!A$2:A$67, B4039)</f>
        <v>0</v>
      </c>
      <c r="D4039" s="17">
        <v>10</v>
      </c>
      <c r="E4039" t="str">
        <f t="shared" si="63"/>
        <v/>
      </c>
    </row>
    <row r="4040" spans="1:5" x14ac:dyDescent="0.2">
      <c r="A4040" s="4" t="s">
        <v>10677</v>
      </c>
      <c r="B4040">
        <v>23605356</v>
      </c>
      <c r="C4040">
        <f>COUNTIF(Stat!A$2:A$67, B4040)</f>
        <v>0</v>
      </c>
      <c r="D4040" s="17">
        <v>8</v>
      </c>
      <c r="E4040" t="str">
        <f t="shared" si="63"/>
        <v/>
      </c>
    </row>
    <row r="4041" spans="1:5" x14ac:dyDescent="0.2">
      <c r="A4041" s="4" t="s">
        <v>10679</v>
      </c>
      <c r="B4041">
        <v>23605356</v>
      </c>
      <c r="C4041">
        <f>COUNTIF(Stat!A$2:A$67, B4041)</f>
        <v>0</v>
      </c>
      <c r="D4041" s="17">
        <v>9</v>
      </c>
      <c r="E4041" t="str">
        <f t="shared" si="63"/>
        <v/>
      </c>
    </row>
    <row r="4042" spans="1:5" x14ac:dyDescent="0.2">
      <c r="A4042" s="4" t="s">
        <v>10680</v>
      </c>
      <c r="B4042">
        <v>23605356</v>
      </c>
      <c r="C4042">
        <f>COUNTIF(Stat!A$2:A$67, B4042)</f>
        <v>0</v>
      </c>
      <c r="D4042" s="17">
        <v>10</v>
      </c>
      <c r="E4042" t="str">
        <f t="shared" si="63"/>
        <v/>
      </c>
    </row>
    <row r="4043" spans="1:5" x14ac:dyDescent="0.2">
      <c r="A4043" s="4" t="s">
        <v>10681</v>
      </c>
      <c r="B4043">
        <v>23605356</v>
      </c>
      <c r="C4043">
        <f>COUNTIF(Stat!A$2:A$67, B4043)</f>
        <v>0</v>
      </c>
      <c r="D4043" s="17">
        <v>12</v>
      </c>
      <c r="E4043" t="str">
        <f t="shared" si="63"/>
        <v/>
      </c>
    </row>
    <row r="4044" spans="1:5" x14ac:dyDescent="0.2">
      <c r="A4044" s="4" t="s">
        <v>10682</v>
      </c>
      <c r="B4044">
        <v>23605356</v>
      </c>
      <c r="C4044">
        <f>COUNTIF(Stat!A$2:A$67, B4044)</f>
        <v>0</v>
      </c>
      <c r="D4044" s="17">
        <v>1</v>
      </c>
      <c r="E4044" t="str">
        <f t="shared" si="63"/>
        <v/>
      </c>
    </row>
    <row r="4045" spans="1:5" x14ac:dyDescent="0.2">
      <c r="A4045" s="4" t="s">
        <v>10683</v>
      </c>
      <c r="B4045">
        <v>24072727</v>
      </c>
      <c r="C4045">
        <f>COUNTIF(Stat!A$2:A$67, B4045)</f>
        <v>0</v>
      </c>
      <c r="D4045" s="17">
        <v>9</v>
      </c>
      <c r="E4045" t="str">
        <f t="shared" si="63"/>
        <v/>
      </c>
    </row>
    <row r="4046" spans="1:5" x14ac:dyDescent="0.2">
      <c r="A4046" s="4" t="s">
        <v>10687</v>
      </c>
      <c r="B4046">
        <v>24072727</v>
      </c>
      <c r="C4046">
        <f>COUNTIF(Stat!A$2:A$67, B4046)</f>
        <v>0</v>
      </c>
      <c r="D4046" s="17">
        <v>9</v>
      </c>
      <c r="E4046" t="str">
        <f t="shared" si="63"/>
        <v/>
      </c>
    </row>
    <row r="4047" spans="1:5" x14ac:dyDescent="0.2">
      <c r="A4047" s="4" t="s">
        <v>10688</v>
      </c>
      <c r="B4047">
        <v>24072727</v>
      </c>
      <c r="C4047">
        <f>COUNTIF(Stat!A$2:A$67, B4047)</f>
        <v>0</v>
      </c>
      <c r="D4047" s="17">
        <v>11</v>
      </c>
      <c r="E4047" t="str">
        <f t="shared" si="63"/>
        <v/>
      </c>
    </row>
    <row r="4048" spans="1:5" x14ac:dyDescent="0.2">
      <c r="A4048" s="4" t="s">
        <v>10690</v>
      </c>
      <c r="B4048">
        <v>24072727</v>
      </c>
      <c r="C4048">
        <f>COUNTIF(Stat!A$2:A$67, B4048)</f>
        <v>0</v>
      </c>
      <c r="D4048" s="17">
        <v>1</v>
      </c>
      <c r="E4048" t="str">
        <f t="shared" si="63"/>
        <v/>
      </c>
    </row>
    <row r="4049" spans="1:5" x14ac:dyDescent="0.2">
      <c r="A4049" s="4" t="s">
        <v>10692</v>
      </c>
      <c r="B4049">
        <v>24072727</v>
      </c>
      <c r="C4049">
        <f>COUNTIF(Stat!A$2:A$67, B4049)</f>
        <v>0</v>
      </c>
      <c r="D4049" s="17">
        <v>1</v>
      </c>
      <c r="E4049" t="str">
        <f t="shared" si="63"/>
        <v/>
      </c>
    </row>
    <row r="4050" spans="1:5" x14ac:dyDescent="0.2">
      <c r="A4050" s="4" t="s">
        <v>10693</v>
      </c>
      <c r="B4050">
        <v>24072727</v>
      </c>
      <c r="C4050">
        <f>COUNTIF(Stat!A$2:A$67, B4050)</f>
        <v>0</v>
      </c>
      <c r="D4050" s="17">
        <v>1</v>
      </c>
      <c r="E4050" t="str">
        <f t="shared" si="63"/>
        <v/>
      </c>
    </row>
    <row r="4051" spans="1:5" x14ac:dyDescent="0.2">
      <c r="A4051" s="4" t="s">
        <v>10694</v>
      </c>
      <c r="B4051">
        <v>10964302</v>
      </c>
      <c r="C4051">
        <f>COUNTIF(Stat!A$2:A$67, B4051)</f>
        <v>0</v>
      </c>
      <c r="D4051" s="17">
        <v>11</v>
      </c>
      <c r="E4051" t="str">
        <f t="shared" si="63"/>
        <v/>
      </c>
    </row>
    <row r="4052" spans="1:5" x14ac:dyDescent="0.2">
      <c r="A4052" s="4" t="s">
        <v>10696</v>
      </c>
      <c r="B4052">
        <v>21116272</v>
      </c>
      <c r="C4052">
        <f>COUNTIF(Stat!A$2:A$67, B4052)</f>
        <v>0</v>
      </c>
      <c r="D4052" s="17">
        <v>8</v>
      </c>
      <c r="E4052" t="str">
        <f t="shared" si="63"/>
        <v/>
      </c>
    </row>
    <row r="4053" spans="1:5" x14ac:dyDescent="0.2">
      <c r="A4053" s="4" t="s">
        <v>10701</v>
      </c>
      <c r="B4053">
        <v>21116272</v>
      </c>
      <c r="C4053">
        <f>COUNTIF(Stat!A$2:A$67, B4053)</f>
        <v>0</v>
      </c>
      <c r="D4053" s="17">
        <v>8</v>
      </c>
      <c r="E4053" t="str">
        <f t="shared" si="63"/>
        <v/>
      </c>
    </row>
    <row r="4054" spans="1:5" x14ac:dyDescent="0.2">
      <c r="A4054" s="4" t="s">
        <v>10702</v>
      </c>
      <c r="B4054">
        <v>21116272</v>
      </c>
      <c r="C4054">
        <f>COUNTIF(Stat!A$2:A$67, B4054)</f>
        <v>0</v>
      </c>
      <c r="D4054" s="17">
        <v>8</v>
      </c>
      <c r="E4054" t="str">
        <f t="shared" si="63"/>
        <v/>
      </c>
    </row>
    <row r="4055" spans="1:5" x14ac:dyDescent="0.2">
      <c r="A4055" s="4" t="s">
        <v>10703</v>
      </c>
      <c r="B4055">
        <v>21116272</v>
      </c>
      <c r="C4055">
        <f>COUNTIF(Stat!A$2:A$67, B4055)</f>
        <v>0</v>
      </c>
      <c r="D4055" s="17">
        <v>9</v>
      </c>
      <c r="E4055" t="str">
        <f t="shared" si="63"/>
        <v/>
      </c>
    </row>
    <row r="4056" spans="1:5" x14ac:dyDescent="0.2">
      <c r="A4056" s="4" t="s">
        <v>10704</v>
      </c>
      <c r="B4056">
        <v>21116272</v>
      </c>
      <c r="C4056">
        <f>COUNTIF(Stat!A$2:A$67, B4056)</f>
        <v>0</v>
      </c>
      <c r="D4056" s="17">
        <v>9</v>
      </c>
      <c r="E4056" t="str">
        <f t="shared" si="63"/>
        <v/>
      </c>
    </row>
    <row r="4057" spans="1:5" x14ac:dyDescent="0.2">
      <c r="A4057" s="4" t="s">
        <v>10705</v>
      </c>
      <c r="B4057">
        <v>21116272</v>
      </c>
      <c r="C4057">
        <f>COUNTIF(Stat!A$2:A$67, B4057)</f>
        <v>0</v>
      </c>
      <c r="D4057" s="17">
        <v>9</v>
      </c>
      <c r="E4057" t="str">
        <f t="shared" si="63"/>
        <v/>
      </c>
    </row>
    <row r="4058" spans="1:5" x14ac:dyDescent="0.2">
      <c r="A4058" s="4" t="s">
        <v>10706</v>
      </c>
      <c r="B4058">
        <v>21116272</v>
      </c>
      <c r="C4058">
        <f>COUNTIF(Stat!A$2:A$67, B4058)</f>
        <v>0</v>
      </c>
      <c r="D4058" s="17">
        <v>9</v>
      </c>
      <c r="E4058" t="str">
        <f t="shared" si="63"/>
        <v/>
      </c>
    </row>
    <row r="4059" spans="1:5" x14ac:dyDescent="0.2">
      <c r="A4059" s="4" t="s">
        <v>10707</v>
      </c>
      <c r="B4059">
        <v>21116272</v>
      </c>
      <c r="C4059">
        <f>COUNTIF(Stat!A$2:A$67, B4059)</f>
        <v>0</v>
      </c>
      <c r="D4059" s="17">
        <v>10</v>
      </c>
      <c r="E4059" t="str">
        <f t="shared" si="63"/>
        <v/>
      </c>
    </row>
    <row r="4060" spans="1:5" x14ac:dyDescent="0.2">
      <c r="A4060" s="4" t="s">
        <v>10708</v>
      </c>
      <c r="B4060">
        <v>21116272</v>
      </c>
      <c r="C4060">
        <f>COUNTIF(Stat!A$2:A$67, B4060)</f>
        <v>0</v>
      </c>
      <c r="D4060" s="17">
        <v>11</v>
      </c>
      <c r="E4060" t="str">
        <f t="shared" si="63"/>
        <v/>
      </c>
    </row>
    <row r="4061" spans="1:5" x14ac:dyDescent="0.2">
      <c r="A4061" s="4" t="s">
        <v>10711</v>
      </c>
      <c r="B4061" t="s">
        <v>208</v>
      </c>
      <c r="C4061">
        <f>COUNTIF(Stat!A$2:A$67, B4061)</f>
        <v>0</v>
      </c>
      <c r="D4061" s="17">
        <v>8</v>
      </c>
      <c r="E4061" t="str">
        <f t="shared" si="63"/>
        <v/>
      </c>
    </row>
    <row r="4062" spans="1:5" x14ac:dyDescent="0.2">
      <c r="A4062" s="4" t="s">
        <v>10714</v>
      </c>
      <c r="B4062" t="s">
        <v>208</v>
      </c>
      <c r="C4062">
        <f>COUNTIF(Stat!A$2:A$67, B4062)</f>
        <v>0</v>
      </c>
      <c r="D4062" s="17">
        <v>8</v>
      </c>
      <c r="E4062" t="str">
        <f t="shared" si="63"/>
        <v/>
      </c>
    </row>
    <row r="4063" spans="1:5" x14ac:dyDescent="0.2">
      <c r="A4063" s="4" t="s">
        <v>10715</v>
      </c>
      <c r="B4063" t="s">
        <v>208</v>
      </c>
      <c r="C4063">
        <f>COUNTIF(Stat!A$2:A$67, B4063)</f>
        <v>0</v>
      </c>
      <c r="D4063" s="17">
        <v>9</v>
      </c>
      <c r="E4063" t="str">
        <f t="shared" si="63"/>
        <v/>
      </c>
    </row>
    <row r="4064" spans="1:5" x14ac:dyDescent="0.2">
      <c r="A4064" s="4" t="s">
        <v>10716</v>
      </c>
      <c r="B4064">
        <v>24121398</v>
      </c>
      <c r="C4064">
        <f>COUNTIF(Stat!A$2:A$67, B4064)</f>
        <v>0</v>
      </c>
      <c r="D4064" s="17">
        <v>11</v>
      </c>
      <c r="E4064" t="str">
        <f t="shared" si="63"/>
        <v/>
      </c>
    </row>
    <row r="4065" spans="1:5" x14ac:dyDescent="0.2">
      <c r="A4065" s="4" t="s">
        <v>10718</v>
      </c>
      <c r="B4065">
        <v>24121398</v>
      </c>
      <c r="C4065">
        <f>COUNTIF(Stat!A$2:A$67, B4065)</f>
        <v>0</v>
      </c>
      <c r="D4065" s="17">
        <v>1</v>
      </c>
      <c r="E4065" t="str">
        <f t="shared" si="63"/>
        <v/>
      </c>
    </row>
    <row r="4066" spans="1:5" x14ac:dyDescent="0.2">
      <c r="A4066" s="4" t="s">
        <v>10719</v>
      </c>
      <c r="B4066">
        <v>6532322</v>
      </c>
      <c r="C4066">
        <f>COUNTIF(Stat!A$2:A$67, B4066)</f>
        <v>0</v>
      </c>
      <c r="D4066" s="17">
        <v>11</v>
      </c>
      <c r="E4066" t="str">
        <f t="shared" si="63"/>
        <v/>
      </c>
    </row>
    <row r="4067" spans="1:5" x14ac:dyDescent="0.2">
      <c r="A4067" s="4" t="s">
        <v>10723</v>
      </c>
      <c r="B4067">
        <v>6532322</v>
      </c>
      <c r="C4067">
        <f>COUNTIF(Stat!A$2:A$67, B4067)</f>
        <v>0</v>
      </c>
      <c r="D4067" s="17">
        <v>1</v>
      </c>
      <c r="E4067" t="str">
        <f t="shared" si="63"/>
        <v/>
      </c>
    </row>
    <row r="4068" spans="1:5" x14ac:dyDescent="0.2">
      <c r="A4068" s="4" t="s">
        <v>10725</v>
      </c>
      <c r="B4068">
        <v>17263282</v>
      </c>
      <c r="C4068">
        <f>COUNTIF(Stat!A$2:A$67, B4068)</f>
        <v>0</v>
      </c>
      <c r="D4068" s="17">
        <v>11</v>
      </c>
      <c r="E4068" t="str">
        <f t="shared" si="63"/>
        <v/>
      </c>
    </row>
    <row r="4069" spans="1:5" x14ac:dyDescent="0.2">
      <c r="A4069" s="4" t="s">
        <v>10726</v>
      </c>
      <c r="B4069">
        <v>17263282</v>
      </c>
      <c r="C4069">
        <f>COUNTIF(Stat!A$2:A$67, B4069)</f>
        <v>0</v>
      </c>
      <c r="D4069" s="17">
        <v>12</v>
      </c>
      <c r="E4069" t="str">
        <f t="shared" si="63"/>
        <v/>
      </c>
    </row>
    <row r="4070" spans="1:5" x14ac:dyDescent="0.2">
      <c r="A4070" s="4" t="s">
        <v>10727</v>
      </c>
      <c r="B4070">
        <v>17263282</v>
      </c>
      <c r="C4070">
        <f>COUNTIF(Stat!A$2:A$67, B4070)</f>
        <v>0</v>
      </c>
      <c r="D4070" s="17">
        <v>1</v>
      </c>
      <c r="E4070" t="str">
        <f t="shared" si="63"/>
        <v/>
      </c>
    </row>
    <row r="4071" spans="1:5" x14ac:dyDescent="0.2">
      <c r="A4071" s="4" t="s">
        <v>10728</v>
      </c>
      <c r="B4071">
        <v>17606382</v>
      </c>
      <c r="C4071">
        <f>COUNTIF(Stat!A$2:A$67, B4071)</f>
        <v>0</v>
      </c>
      <c r="D4071" s="17">
        <v>10</v>
      </c>
      <c r="E4071" t="str">
        <f t="shared" si="63"/>
        <v/>
      </c>
    </row>
    <row r="4072" spans="1:5" x14ac:dyDescent="0.2">
      <c r="A4072" s="4" t="s">
        <v>10731</v>
      </c>
      <c r="B4072">
        <v>23815072</v>
      </c>
      <c r="C4072">
        <f>COUNTIF(Stat!A$2:A$67, B4072)</f>
        <v>0</v>
      </c>
      <c r="D4072" s="17">
        <v>9</v>
      </c>
      <c r="E4072" t="str">
        <f t="shared" si="63"/>
        <v/>
      </c>
    </row>
    <row r="4073" spans="1:5" x14ac:dyDescent="0.2">
      <c r="A4073" s="4" t="s">
        <v>10734</v>
      </c>
      <c r="B4073">
        <v>23815072</v>
      </c>
      <c r="C4073">
        <f>COUNTIF(Stat!A$2:A$67, B4073)</f>
        <v>0</v>
      </c>
      <c r="D4073" s="17">
        <v>11</v>
      </c>
      <c r="E4073" t="str">
        <f t="shared" si="63"/>
        <v/>
      </c>
    </row>
    <row r="4074" spans="1:5" x14ac:dyDescent="0.2">
      <c r="A4074" s="4" t="s">
        <v>10735</v>
      </c>
      <c r="B4074">
        <v>24009040</v>
      </c>
      <c r="C4074">
        <f>COUNTIF(Stat!A$2:A$67, B4074)</f>
        <v>0</v>
      </c>
      <c r="D4074" s="17">
        <v>10</v>
      </c>
      <c r="E4074" t="str">
        <f t="shared" si="63"/>
        <v/>
      </c>
    </row>
    <row r="4075" spans="1:5" x14ac:dyDescent="0.2">
      <c r="A4075" s="4" t="s">
        <v>10736</v>
      </c>
      <c r="B4075">
        <v>24009040</v>
      </c>
      <c r="C4075">
        <f>COUNTIF(Stat!A$2:A$67, B4075)</f>
        <v>0</v>
      </c>
      <c r="D4075" s="17">
        <v>10</v>
      </c>
      <c r="E4075" t="str">
        <f t="shared" si="63"/>
        <v/>
      </c>
    </row>
    <row r="4076" spans="1:5" x14ac:dyDescent="0.2">
      <c r="A4076" s="4" t="s">
        <v>10737</v>
      </c>
      <c r="B4076">
        <v>24009040</v>
      </c>
      <c r="C4076">
        <f>COUNTIF(Stat!A$2:A$67, B4076)</f>
        <v>0</v>
      </c>
      <c r="D4076" s="17">
        <v>1</v>
      </c>
      <c r="E4076" t="str">
        <f t="shared" si="63"/>
        <v/>
      </c>
    </row>
    <row r="4077" spans="1:5" x14ac:dyDescent="0.2">
      <c r="A4077" s="4" t="s">
        <v>10739</v>
      </c>
      <c r="B4077">
        <v>24009040</v>
      </c>
      <c r="C4077">
        <f>COUNTIF(Stat!A$2:A$67, B4077)</f>
        <v>0</v>
      </c>
      <c r="D4077" s="17">
        <v>1</v>
      </c>
      <c r="E4077" t="str">
        <f t="shared" si="63"/>
        <v/>
      </c>
    </row>
    <row r="4078" spans="1:5" x14ac:dyDescent="0.2">
      <c r="A4078" s="4" t="s">
        <v>10740</v>
      </c>
      <c r="B4078">
        <v>24009040</v>
      </c>
      <c r="C4078">
        <f>COUNTIF(Stat!A$2:A$67, B4078)</f>
        <v>0</v>
      </c>
      <c r="D4078" s="17">
        <v>1</v>
      </c>
      <c r="E4078" t="str">
        <f t="shared" si="63"/>
        <v/>
      </c>
    </row>
    <row r="4079" spans="1:5" x14ac:dyDescent="0.2">
      <c r="A4079" s="4" t="s">
        <v>10741</v>
      </c>
      <c r="B4079">
        <v>24009040</v>
      </c>
      <c r="C4079">
        <f>COUNTIF(Stat!A$2:A$67, B4079)</f>
        <v>0</v>
      </c>
      <c r="D4079" s="17">
        <v>1</v>
      </c>
      <c r="E4079" t="str">
        <f t="shared" si="63"/>
        <v/>
      </c>
    </row>
    <row r="4080" spans="1:5" x14ac:dyDescent="0.2">
      <c r="A4080" s="4" t="s">
        <v>10742</v>
      </c>
      <c r="B4080" t="s">
        <v>208</v>
      </c>
      <c r="C4080">
        <f>COUNTIF(Stat!A$2:A$67, B4080)</f>
        <v>0</v>
      </c>
      <c r="D4080" s="17">
        <v>10</v>
      </c>
      <c r="E4080" t="str">
        <f t="shared" si="63"/>
        <v/>
      </c>
    </row>
    <row r="4081" spans="1:5" x14ac:dyDescent="0.2">
      <c r="A4081" s="4" t="s">
        <v>10745</v>
      </c>
      <c r="B4081">
        <v>23791414</v>
      </c>
      <c r="C4081">
        <f>COUNTIF(Stat!A$2:A$67, B4081)</f>
        <v>0</v>
      </c>
      <c r="D4081" s="17">
        <v>9</v>
      </c>
      <c r="E4081" t="str">
        <f t="shared" si="63"/>
        <v/>
      </c>
    </row>
    <row r="4082" spans="1:5" x14ac:dyDescent="0.2">
      <c r="A4082" s="4" t="s">
        <v>10750</v>
      </c>
      <c r="B4082">
        <v>2638641</v>
      </c>
      <c r="C4082">
        <f>COUNTIF(Stat!A$2:A$67, B4082)</f>
        <v>0</v>
      </c>
      <c r="D4082" s="17">
        <v>12</v>
      </c>
      <c r="E4082" t="str">
        <f t="shared" si="63"/>
        <v/>
      </c>
    </row>
    <row r="4083" spans="1:5" x14ac:dyDescent="0.2">
      <c r="A4083" s="4" t="s">
        <v>10754</v>
      </c>
      <c r="B4083">
        <v>1180346</v>
      </c>
      <c r="C4083">
        <f>COUNTIF(Stat!A$2:A$67, B4083)</f>
        <v>0</v>
      </c>
      <c r="D4083" s="17">
        <v>1</v>
      </c>
      <c r="E4083" t="str">
        <f t="shared" si="63"/>
        <v/>
      </c>
    </row>
    <row r="4084" spans="1:5" x14ac:dyDescent="0.2">
      <c r="A4084" s="4" t="s">
        <v>10759</v>
      </c>
      <c r="B4084">
        <v>1180346</v>
      </c>
      <c r="C4084">
        <f>COUNTIF(Stat!A$2:A$67, B4084)</f>
        <v>0</v>
      </c>
      <c r="D4084" s="17">
        <v>1</v>
      </c>
      <c r="E4084" t="str">
        <f t="shared" si="63"/>
        <v/>
      </c>
    </row>
    <row r="4085" spans="1:5" x14ac:dyDescent="0.2">
      <c r="A4085" s="4" t="s">
        <v>10760</v>
      </c>
      <c r="B4085">
        <v>882044</v>
      </c>
      <c r="C4085">
        <f>COUNTIF(Stat!A$2:A$67, B4085)</f>
        <v>0</v>
      </c>
      <c r="D4085" s="17">
        <v>8</v>
      </c>
      <c r="E4085" t="str">
        <f t="shared" si="63"/>
        <v/>
      </c>
    </row>
    <row r="4086" spans="1:5" x14ac:dyDescent="0.2">
      <c r="A4086" s="4" t="s">
        <v>10762</v>
      </c>
      <c r="B4086">
        <v>882044</v>
      </c>
      <c r="C4086">
        <f>COUNTIF(Stat!A$2:A$67, B4086)</f>
        <v>0</v>
      </c>
      <c r="D4086" s="17">
        <v>8</v>
      </c>
      <c r="E4086" t="str">
        <f t="shared" si="63"/>
        <v/>
      </c>
    </row>
    <row r="4087" spans="1:5" x14ac:dyDescent="0.2">
      <c r="A4087" s="4" t="s">
        <v>10763</v>
      </c>
      <c r="B4087">
        <v>882044</v>
      </c>
      <c r="C4087">
        <f>COUNTIF(Stat!A$2:A$67, B4087)</f>
        <v>0</v>
      </c>
      <c r="D4087" s="17">
        <v>8</v>
      </c>
      <c r="E4087" t="str">
        <f t="shared" si="63"/>
        <v/>
      </c>
    </row>
    <row r="4088" spans="1:5" x14ac:dyDescent="0.2">
      <c r="A4088" s="4" t="s">
        <v>10764</v>
      </c>
      <c r="B4088">
        <v>882044</v>
      </c>
      <c r="C4088">
        <f>COUNTIF(Stat!A$2:A$67, B4088)</f>
        <v>0</v>
      </c>
      <c r="D4088" s="17">
        <v>8</v>
      </c>
      <c r="E4088" t="str">
        <f t="shared" si="63"/>
        <v/>
      </c>
    </row>
    <row r="4089" spans="1:5" x14ac:dyDescent="0.2">
      <c r="A4089" s="4" t="s">
        <v>10765</v>
      </c>
      <c r="B4089">
        <v>882044</v>
      </c>
      <c r="C4089">
        <f>COUNTIF(Stat!A$2:A$67, B4089)</f>
        <v>0</v>
      </c>
      <c r="D4089" s="17">
        <v>9</v>
      </c>
      <c r="E4089" t="str">
        <f t="shared" si="63"/>
        <v/>
      </c>
    </row>
    <row r="4090" spans="1:5" x14ac:dyDescent="0.2">
      <c r="A4090" s="4" t="s">
        <v>10766</v>
      </c>
      <c r="B4090">
        <v>882044</v>
      </c>
      <c r="C4090">
        <f>COUNTIF(Stat!A$2:A$67, B4090)</f>
        <v>0</v>
      </c>
      <c r="D4090" s="17">
        <v>9</v>
      </c>
      <c r="E4090" t="str">
        <f t="shared" si="63"/>
        <v/>
      </c>
    </row>
    <row r="4091" spans="1:5" x14ac:dyDescent="0.2">
      <c r="A4091" s="4" t="s">
        <v>10767</v>
      </c>
      <c r="B4091">
        <v>882044</v>
      </c>
      <c r="C4091">
        <f>COUNTIF(Stat!A$2:A$67, B4091)</f>
        <v>0</v>
      </c>
      <c r="D4091" s="17">
        <v>9</v>
      </c>
      <c r="E4091" t="str">
        <f t="shared" si="63"/>
        <v/>
      </c>
    </row>
    <row r="4092" spans="1:5" x14ac:dyDescent="0.2">
      <c r="A4092" s="4" t="s">
        <v>10769</v>
      </c>
      <c r="B4092">
        <v>882044</v>
      </c>
      <c r="C4092">
        <f>COUNTIF(Stat!A$2:A$67, B4092)</f>
        <v>0</v>
      </c>
      <c r="D4092" s="17">
        <v>10</v>
      </c>
      <c r="E4092" t="str">
        <f t="shared" si="63"/>
        <v/>
      </c>
    </row>
    <row r="4093" spans="1:5" x14ac:dyDescent="0.2">
      <c r="A4093" s="4" t="s">
        <v>10770</v>
      </c>
      <c r="B4093">
        <v>882044</v>
      </c>
      <c r="C4093">
        <f>COUNTIF(Stat!A$2:A$67, B4093)</f>
        <v>0</v>
      </c>
      <c r="D4093" s="17">
        <v>10</v>
      </c>
      <c r="E4093" t="str">
        <f t="shared" si="63"/>
        <v/>
      </c>
    </row>
    <row r="4094" spans="1:5" x14ac:dyDescent="0.2">
      <c r="A4094" s="4" t="s">
        <v>10771</v>
      </c>
      <c r="B4094">
        <v>882044</v>
      </c>
      <c r="C4094">
        <f>COUNTIF(Stat!A$2:A$67, B4094)</f>
        <v>0</v>
      </c>
      <c r="D4094" s="17">
        <v>10</v>
      </c>
      <c r="E4094" t="str">
        <f t="shared" si="63"/>
        <v/>
      </c>
    </row>
    <row r="4095" spans="1:5" x14ac:dyDescent="0.2">
      <c r="A4095" s="4" t="s">
        <v>10772</v>
      </c>
      <c r="B4095">
        <v>882044</v>
      </c>
      <c r="C4095">
        <f>COUNTIF(Stat!A$2:A$67, B4095)</f>
        <v>0</v>
      </c>
      <c r="D4095" s="17">
        <v>10</v>
      </c>
      <c r="E4095" t="str">
        <f t="shared" si="63"/>
        <v/>
      </c>
    </row>
    <row r="4096" spans="1:5" x14ac:dyDescent="0.2">
      <c r="A4096" s="4" t="s">
        <v>10773</v>
      </c>
      <c r="B4096">
        <v>882044</v>
      </c>
      <c r="C4096">
        <f>COUNTIF(Stat!A$2:A$67, B4096)</f>
        <v>0</v>
      </c>
      <c r="D4096" s="17">
        <v>12</v>
      </c>
      <c r="E4096" t="str">
        <f t="shared" si="63"/>
        <v/>
      </c>
    </row>
    <row r="4097" spans="1:5" x14ac:dyDescent="0.2">
      <c r="A4097" s="4" t="s">
        <v>10778</v>
      </c>
      <c r="B4097" t="s">
        <v>208</v>
      </c>
      <c r="C4097">
        <f>COUNTIF(Stat!A$2:A$67, B4097)</f>
        <v>0</v>
      </c>
      <c r="D4097" s="17">
        <v>8</v>
      </c>
      <c r="E4097" t="str">
        <f t="shared" si="63"/>
        <v/>
      </c>
    </row>
    <row r="4098" spans="1:5" x14ac:dyDescent="0.2">
      <c r="A4098" s="4" t="s">
        <v>10780</v>
      </c>
      <c r="B4098">
        <v>16440832</v>
      </c>
      <c r="C4098">
        <f>COUNTIF(Stat!A$2:A$67, B4098)</f>
        <v>0</v>
      </c>
      <c r="D4098" s="17">
        <v>8</v>
      </c>
      <c r="E4098" t="str">
        <f t="shared" si="63"/>
        <v/>
      </c>
    </row>
    <row r="4099" spans="1:5" x14ac:dyDescent="0.2">
      <c r="A4099" s="4" t="s">
        <v>10782</v>
      </c>
      <c r="B4099">
        <v>16440832</v>
      </c>
      <c r="C4099">
        <f>COUNTIF(Stat!A$2:A$67, B4099)</f>
        <v>0</v>
      </c>
      <c r="D4099" s="17">
        <v>8</v>
      </c>
      <c r="E4099" t="str">
        <f t="shared" ref="E4099:E4162" si="64">IF(C4099=1, A4099, "")</f>
        <v/>
      </c>
    </row>
    <row r="4100" spans="1:5" x14ac:dyDescent="0.2">
      <c r="A4100" s="4" t="s">
        <v>10783</v>
      </c>
      <c r="B4100">
        <v>16440832</v>
      </c>
      <c r="C4100">
        <f>COUNTIF(Stat!A$2:A$67, B4100)</f>
        <v>0</v>
      </c>
      <c r="D4100" s="17">
        <v>8</v>
      </c>
      <c r="E4100" t="str">
        <f t="shared" si="64"/>
        <v/>
      </c>
    </row>
    <row r="4101" spans="1:5" x14ac:dyDescent="0.2">
      <c r="A4101" s="4" t="s">
        <v>10784</v>
      </c>
      <c r="B4101">
        <v>16440832</v>
      </c>
      <c r="C4101">
        <f>COUNTIF(Stat!A$2:A$67, B4101)</f>
        <v>0</v>
      </c>
      <c r="D4101" s="17">
        <v>8</v>
      </c>
      <c r="E4101" t="str">
        <f t="shared" si="64"/>
        <v/>
      </c>
    </row>
    <row r="4102" spans="1:5" x14ac:dyDescent="0.2">
      <c r="A4102" s="4" t="s">
        <v>10785</v>
      </c>
      <c r="B4102">
        <v>16440832</v>
      </c>
      <c r="C4102">
        <f>COUNTIF(Stat!A$2:A$67, B4102)</f>
        <v>0</v>
      </c>
      <c r="D4102" s="17">
        <v>9</v>
      </c>
      <c r="E4102" t="str">
        <f t="shared" si="64"/>
        <v/>
      </c>
    </row>
    <row r="4103" spans="1:5" x14ac:dyDescent="0.2">
      <c r="A4103" s="4" t="s">
        <v>10786</v>
      </c>
      <c r="B4103">
        <v>16440832</v>
      </c>
      <c r="C4103">
        <f>COUNTIF(Stat!A$2:A$67, B4103)</f>
        <v>0</v>
      </c>
      <c r="D4103" s="17">
        <v>9</v>
      </c>
      <c r="E4103" t="str">
        <f t="shared" si="64"/>
        <v/>
      </c>
    </row>
    <row r="4104" spans="1:5" x14ac:dyDescent="0.2">
      <c r="A4104" s="4" t="s">
        <v>10787</v>
      </c>
      <c r="B4104">
        <v>16440832</v>
      </c>
      <c r="C4104">
        <f>COUNTIF(Stat!A$2:A$67, B4104)</f>
        <v>0</v>
      </c>
      <c r="D4104" s="17">
        <v>9</v>
      </c>
      <c r="E4104" t="str">
        <f t="shared" si="64"/>
        <v/>
      </c>
    </row>
    <row r="4105" spans="1:5" x14ac:dyDescent="0.2">
      <c r="A4105" s="4" t="s">
        <v>10788</v>
      </c>
      <c r="B4105">
        <v>16440832</v>
      </c>
      <c r="C4105">
        <f>COUNTIF(Stat!A$2:A$67, B4105)</f>
        <v>0</v>
      </c>
      <c r="D4105" s="17">
        <v>10</v>
      </c>
      <c r="E4105" t="str">
        <f t="shared" si="64"/>
        <v/>
      </c>
    </row>
    <row r="4106" spans="1:5" x14ac:dyDescent="0.2">
      <c r="A4106" s="4" t="s">
        <v>10789</v>
      </c>
      <c r="B4106">
        <v>16440832</v>
      </c>
      <c r="C4106">
        <f>COUNTIF(Stat!A$2:A$67, B4106)</f>
        <v>0</v>
      </c>
      <c r="D4106" s="17">
        <v>10</v>
      </c>
      <c r="E4106" t="str">
        <f t="shared" si="64"/>
        <v/>
      </c>
    </row>
    <row r="4107" spans="1:5" x14ac:dyDescent="0.2">
      <c r="A4107" s="4" t="s">
        <v>10790</v>
      </c>
      <c r="B4107">
        <v>16440832</v>
      </c>
      <c r="C4107">
        <f>COUNTIF(Stat!A$2:A$67, B4107)</f>
        <v>0</v>
      </c>
      <c r="D4107" s="17">
        <v>12</v>
      </c>
      <c r="E4107" t="str">
        <f t="shared" si="64"/>
        <v/>
      </c>
    </row>
    <row r="4108" spans="1:5" x14ac:dyDescent="0.2">
      <c r="A4108" s="4" t="s">
        <v>10791</v>
      </c>
      <c r="B4108">
        <v>16440832</v>
      </c>
      <c r="C4108">
        <f>COUNTIF(Stat!A$2:A$67, B4108)</f>
        <v>0</v>
      </c>
      <c r="D4108" s="17">
        <v>1</v>
      </c>
      <c r="E4108" t="str">
        <f t="shared" si="64"/>
        <v/>
      </c>
    </row>
    <row r="4109" spans="1:5" x14ac:dyDescent="0.2">
      <c r="A4109" s="4" t="s">
        <v>10792</v>
      </c>
      <c r="B4109">
        <v>16440832</v>
      </c>
      <c r="C4109">
        <f>COUNTIF(Stat!A$2:A$67, B4109)</f>
        <v>0</v>
      </c>
      <c r="D4109" s="17">
        <v>1</v>
      </c>
      <c r="E4109" t="str">
        <f t="shared" si="64"/>
        <v/>
      </c>
    </row>
    <row r="4110" spans="1:5" x14ac:dyDescent="0.2">
      <c r="A4110" s="4" t="s">
        <v>10793</v>
      </c>
      <c r="B4110">
        <v>21497382</v>
      </c>
      <c r="C4110">
        <f>COUNTIF(Stat!A$2:A$67, B4110)</f>
        <v>0</v>
      </c>
      <c r="D4110" s="17">
        <v>9</v>
      </c>
      <c r="E4110" t="str">
        <f t="shared" si="64"/>
        <v/>
      </c>
    </row>
    <row r="4111" spans="1:5" x14ac:dyDescent="0.2">
      <c r="A4111" s="4" t="s">
        <v>10794</v>
      </c>
      <c r="B4111">
        <v>21497382</v>
      </c>
      <c r="C4111">
        <f>COUNTIF(Stat!A$2:A$67, B4111)</f>
        <v>0</v>
      </c>
      <c r="D4111" s="17">
        <v>9</v>
      </c>
      <c r="E4111" t="str">
        <f t="shared" si="64"/>
        <v/>
      </c>
    </row>
    <row r="4112" spans="1:5" x14ac:dyDescent="0.2">
      <c r="A4112" s="4" t="s">
        <v>10795</v>
      </c>
      <c r="B4112">
        <v>21497382</v>
      </c>
      <c r="C4112">
        <f>COUNTIF(Stat!A$2:A$67, B4112)</f>
        <v>0</v>
      </c>
      <c r="D4112" s="17">
        <v>9</v>
      </c>
      <c r="E4112" t="str">
        <f t="shared" si="64"/>
        <v/>
      </c>
    </row>
    <row r="4113" spans="1:5" x14ac:dyDescent="0.2">
      <c r="A4113" s="4" t="s">
        <v>10796</v>
      </c>
      <c r="B4113">
        <v>21497382</v>
      </c>
      <c r="C4113">
        <f>COUNTIF(Stat!A$2:A$67, B4113)</f>
        <v>0</v>
      </c>
      <c r="D4113" s="17">
        <v>10</v>
      </c>
      <c r="E4113" t="str">
        <f t="shared" si="64"/>
        <v/>
      </c>
    </row>
    <row r="4114" spans="1:5" x14ac:dyDescent="0.2">
      <c r="A4114" s="4" t="s">
        <v>10797</v>
      </c>
      <c r="B4114">
        <v>21497382</v>
      </c>
      <c r="C4114">
        <f>COUNTIF(Stat!A$2:A$67, B4114)</f>
        <v>0</v>
      </c>
      <c r="D4114" s="17">
        <v>10</v>
      </c>
      <c r="E4114" t="str">
        <f t="shared" si="64"/>
        <v/>
      </c>
    </row>
    <row r="4115" spans="1:5" x14ac:dyDescent="0.2">
      <c r="A4115" s="4" t="s">
        <v>10798</v>
      </c>
      <c r="B4115">
        <v>21497382</v>
      </c>
      <c r="C4115">
        <f>COUNTIF(Stat!A$2:A$67, B4115)</f>
        <v>0</v>
      </c>
      <c r="D4115" s="17">
        <v>10</v>
      </c>
      <c r="E4115" t="str">
        <f t="shared" si="64"/>
        <v/>
      </c>
    </row>
    <row r="4116" spans="1:5" x14ac:dyDescent="0.2">
      <c r="A4116" s="4" t="s">
        <v>10799</v>
      </c>
      <c r="B4116">
        <v>21497382</v>
      </c>
      <c r="C4116">
        <f>COUNTIF(Stat!A$2:A$67, B4116)</f>
        <v>0</v>
      </c>
      <c r="D4116" s="17">
        <v>10</v>
      </c>
      <c r="E4116" t="str">
        <f t="shared" si="64"/>
        <v/>
      </c>
    </row>
    <row r="4117" spans="1:5" x14ac:dyDescent="0.2">
      <c r="A4117" s="4" t="s">
        <v>10800</v>
      </c>
      <c r="B4117">
        <v>21497382</v>
      </c>
      <c r="C4117">
        <f>COUNTIF(Stat!A$2:A$67, B4117)</f>
        <v>0</v>
      </c>
      <c r="D4117" s="17">
        <v>11</v>
      </c>
      <c r="E4117" t="str">
        <f t="shared" si="64"/>
        <v/>
      </c>
    </row>
    <row r="4118" spans="1:5" x14ac:dyDescent="0.2">
      <c r="A4118" s="4" t="s">
        <v>10801</v>
      </c>
      <c r="B4118">
        <v>21497382</v>
      </c>
      <c r="C4118">
        <f>COUNTIF(Stat!A$2:A$67, B4118)</f>
        <v>0</v>
      </c>
      <c r="D4118" s="17">
        <v>11</v>
      </c>
      <c r="E4118" t="str">
        <f t="shared" si="64"/>
        <v/>
      </c>
    </row>
    <row r="4119" spans="1:5" x14ac:dyDescent="0.2">
      <c r="A4119" s="4" t="s">
        <v>10802</v>
      </c>
      <c r="B4119">
        <v>21497382</v>
      </c>
      <c r="C4119">
        <f>COUNTIF(Stat!A$2:A$67, B4119)</f>
        <v>0</v>
      </c>
      <c r="D4119" s="17">
        <v>12</v>
      </c>
      <c r="E4119" t="str">
        <f t="shared" si="64"/>
        <v/>
      </c>
    </row>
    <row r="4120" spans="1:5" x14ac:dyDescent="0.2">
      <c r="A4120" s="4" t="s">
        <v>10803</v>
      </c>
      <c r="B4120">
        <v>21497382</v>
      </c>
      <c r="C4120">
        <f>COUNTIF(Stat!A$2:A$67, B4120)</f>
        <v>0</v>
      </c>
      <c r="D4120" s="17">
        <v>12</v>
      </c>
      <c r="E4120" t="str">
        <f t="shared" si="64"/>
        <v/>
      </c>
    </row>
    <row r="4121" spans="1:5" x14ac:dyDescent="0.2">
      <c r="A4121" s="4" t="s">
        <v>10806</v>
      </c>
      <c r="B4121">
        <v>21497382</v>
      </c>
      <c r="C4121">
        <f>COUNTIF(Stat!A$2:A$67, B4121)</f>
        <v>0</v>
      </c>
      <c r="D4121" s="17">
        <v>1</v>
      </c>
      <c r="E4121" t="str">
        <f t="shared" si="64"/>
        <v/>
      </c>
    </row>
    <row r="4122" spans="1:5" x14ac:dyDescent="0.2">
      <c r="A4122" s="4" t="s">
        <v>10807</v>
      </c>
      <c r="B4122">
        <v>21497382</v>
      </c>
      <c r="C4122">
        <f>COUNTIF(Stat!A$2:A$67, B4122)</f>
        <v>0</v>
      </c>
      <c r="D4122" s="17">
        <v>1</v>
      </c>
      <c r="E4122" t="str">
        <f t="shared" si="64"/>
        <v/>
      </c>
    </row>
    <row r="4123" spans="1:5" x14ac:dyDescent="0.2">
      <c r="A4123" s="4" t="s">
        <v>10808</v>
      </c>
      <c r="B4123">
        <v>21497382</v>
      </c>
      <c r="C4123">
        <f>COUNTIF(Stat!A$2:A$67, B4123)</f>
        <v>0</v>
      </c>
      <c r="D4123" s="17">
        <v>1</v>
      </c>
      <c r="E4123" t="str">
        <f t="shared" si="64"/>
        <v/>
      </c>
    </row>
    <row r="4124" spans="1:5" x14ac:dyDescent="0.2">
      <c r="A4124" s="4" t="s">
        <v>10809</v>
      </c>
      <c r="B4124">
        <v>21497382</v>
      </c>
      <c r="C4124">
        <f>COUNTIF(Stat!A$2:A$67, B4124)</f>
        <v>0</v>
      </c>
      <c r="D4124" s="17">
        <v>1</v>
      </c>
      <c r="E4124" t="str">
        <f t="shared" si="64"/>
        <v/>
      </c>
    </row>
    <row r="4125" spans="1:5" x14ac:dyDescent="0.2">
      <c r="A4125" s="4" t="s">
        <v>10810</v>
      </c>
      <c r="B4125">
        <v>21497382</v>
      </c>
      <c r="C4125">
        <f>COUNTIF(Stat!A$2:A$67, B4125)</f>
        <v>0</v>
      </c>
      <c r="D4125" s="17">
        <v>1</v>
      </c>
      <c r="E4125" t="str">
        <f t="shared" si="64"/>
        <v/>
      </c>
    </row>
    <row r="4126" spans="1:5" x14ac:dyDescent="0.2">
      <c r="A4126" s="4" t="s">
        <v>10811</v>
      </c>
      <c r="B4126">
        <v>4816402</v>
      </c>
      <c r="C4126">
        <f>COUNTIF(Stat!A$2:A$67, B4126)</f>
        <v>0</v>
      </c>
      <c r="D4126" s="17">
        <v>1</v>
      </c>
      <c r="E4126" t="str">
        <f t="shared" si="64"/>
        <v/>
      </c>
    </row>
    <row r="4127" spans="1:5" x14ac:dyDescent="0.2">
      <c r="A4127" s="4" t="s">
        <v>10813</v>
      </c>
      <c r="B4127">
        <v>1267847</v>
      </c>
      <c r="C4127">
        <f>COUNTIF(Stat!A$2:A$67, B4127)</f>
        <v>0</v>
      </c>
      <c r="D4127" s="17">
        <v>8</v>
      </c>
      <c r="E4127" t="str">
        <f t="shared" si="64"/>
        <v/>
      </c>
    </row>
    <row r="4128" spans="1:5" x14ac:dyDescent="0.2">
      <c r="A4128" s="4" t="s">
        <v>10816</v>
      </c>
      <c r="B4128">
        <v>1267847</v>
      </c>
      <c r="C4128">
        <f>COUNTIF(Stat!A$2:A$67, B4128)</f>
        <v>0</v>
      </c>
      <c r="D4128" s="17">
        <v>10</v>
      </c>
      <c r="E4128" t="str">
        <f t="shared" si="64"/>
        <v/>
      </c>
    </row>
    <row r="4129" spans="1:5" x14ac:dyDescent="0.2">
      <c r="A4129" s="4" t="s">
        <v>10817</v>
      </c>
      <c r="B4129">
        <v>1267847</v>
      </c>
      <c r="C4129">
        <f>COUNTIF(Stat!A$2:A$67, B4129)</f>
        <v>0</v>
      </c>
      <c r="D4129" s="17">
        <v>11</v>
      </c>
      <c r="E4129" t="str">
        <f t="shared" si="64"/>
        <v/>
      </c>
    </row>
    <row r="4130" spans="1:5" x14ac:dyDescent="0.2">
      <c r="A4130" s="4" t="s">
        <v>10818</v>
      </c>
      <c r="B4130">
        <v>1267847</v>
      </c>
      <c r="C4130">
        <f>COUNTIF(Stat!A$2:A$67, B4130)</f>
        <v>0</v>
      </c>
      <c r="D4130" s="17">
        <v>12</v>
      </c>
      <c r="E4130" t="str">
        <f t="shared" si="64"/>
        <v/>
      </c>
    </row>
    <row r="4131" spans="1:5" x14ac:dyDescent="0.2">
      <c r="A4131" s="4" t="s">
        <v>10819</v>
      </c>
      <c r="B4131">
        <v>1267847</v>
      </c>
      <c r="C4131">
        <f>COUNTIF(Stat!A$2:A$67, B4131)</f>
        <v>0</v>
      </c>
      <c r="D4131" s="17">
        <v>1</v>
      </c>
      <c r="E4131" t="str">
        <f t="shared" si="64"/>
        <v/>
      </c>
    </row>
    <row r="4132" spans="1:5" x14ac:dyDescent="0.2">
      <c r="A4132" s="4" t="s">
        <v>10820</v>
      </c>
      <c r="B4132">
        <v>335676</v>
      </c>
      <c r="C4132">
        <f>COUNTIF(Stat!A$2:A$67, B4132)</f>
        <v>0</v>
      </c>
      <c r="D4132" s="17">
        <v>10</v>
      </c>
      <c r="E4132" t="str">
        <f t="shared" si="64"/>
        <v/>
      </c>
    </row>
    <row r="4133" spans="1:5" x14ac:dyDescent="0.2">
      <c r="A4133" s="4" t="s">
        <v>10822</v>
      </c>
      <c r="B4133">
        <v>335676</v>
      </c>
      <c r="C4133">
        <f>COUNTIF(Stat!A$2:A$67, B4133)</f>
        <v>0</v>
      </c>
      <c r="D4133" s="17">
        <v>10</v>
      </c>
      <c r="E4133" t="str">
        <f t="shared" si="64"/>
        <v/>
      </c>
    </row>
    <row r="4134" spans="1:5" x14ac:dyDescent="0.2">
      <c r="A4134" s="4" t="s">
        <v>10823</v>
      </c>
      <c r="B4134">
        <v>335676</v>
      </c>
      <c r="C4134">
        <f>COUNTIF(Stat!A$2:A$67, B4134)</f>
        <v>0</v>
      </c>
      <c r="D4134" s="17">
        <v>10</v>
      </c>
      <c r="E4134" t="str">
        <f t="shared" si="64"/>
        <v/>
      </c>
    </row>
    <row r="4135" spans="1:5" x14ac:dyDescent="0.2">
      <c r="A4135" s="4" t="s">
        <v>10824</v>
      </c>
      <c r="B4135">
        <v>10657782</v>
      </c>
      <c r="C4135">
        <f>COUNTIF(Stat!A$2:A$67, B4135)</f>
        <v>0</v>
      </c>
      <c r="D4135" s="17">
        <v>8</v>
      </c>
      <c r="E4135" t="str">
        <f t="shared" si="64"/>
        <v/>
      </c>
    </row>
    <row r="4136" spans="1:5" x14ac:dyDescent="0.2">
      <c r="A4136" s="4" t="s">
        <v>10826</v>
      </c>
      <c r="B4136">
        <v>10657782</v>
      </c>
      <c r="C4136">
        <f>COUNTIF(Stat!A$2:A$67, B4136)</f>
        <v>0</v>
      </c>
      <c r="D4136" s="17">
        <v>9</v>
      </c>
      <c r="E4136" t="str">
        <f t="shared" si="64"/>
        <v/>
      </c>
    </row>
    <row r="4137" spans="1:5" x14ac:dyDescent="0.2">
      <c r="A4137" s="4" t="s">
        <v>10828</v>
      </c>
      <c r="B4137">
        <v>10657782</v>
      </c>
      <c r="C4137">
        <f>COUNTIF(Stat!A$2:A$67, B4137)</f>
        <v>0</v>
      </c>
      <c r="D4137" s="17">
        <v>10</v>
      </c>
      <c r="E4137" t="str">
        <f t="shared" si="64"/>
        <v/>
      </c>
    </row>
    <row r="4138" spans="1:5" x14ac:dyDescent="0.2">
      <c r="A4138" s="4" t="s">
        <v>10829</v>
      </c>
      <c r="B4138">
        <v>10657782</v>
      </c>
      <c r="C4138">
        <f>COUNTIF(Stat!A$2:A$67, B4138)</f>
        <v>0</v>
      </c>
      <c r="D4138" s="17">
        <v>12</v>
      </c>
      <c r="E4138" t="str">
        <f t="shared" si="64"/>
        <v/>
      </c>
    </row>
    <row r="4139" spans="1:5" x14ac:dyDescent="0.2">
      <c r="A4139" s="4" t="s">
        <v>10831</v>
      </c>
      <c r="B4139">
        <v>23509903</v>
      </c>
      <c r="C4139">
        <f>COUNTIF(Stat!A$2:A$67, B4139)</f>
        <v>0</v>
      </c>
      <c r="D4139" s="17">
        <v>8</v>
      </c>
      <c r="E4139" t="str">
        <f t="shared" si="64"/>
        <v/>
      </c>
    </row>
    <row r="4140" spans="1:5" x14ac:dyDescent="0.2">
      <c r="A4140" s="4" t="s">
        <v>10838</v>
      </c>
      <c r="B4140">
        <v>23714193</v>
      </c>
      <c r="C4140">
        <f>COUNTIF(Stat!A$2:A$67, B4140)</f>
        <v>0</v>
      </c>
      <c r="D4140" s="17">
        <v>8</v>
      </c>
      <c r="E4140" t="str">
        <f t="shared" si="64"/>
        <v/>
      </c>
    </row>
    <row r="4141" spans="1:5" x14ac:dyDescent="0.2">
      <c r="A4141" s="4" t="s">
        <v>10843</v>
      </c>
      <c r="B4141">
        <v>23714193</v>
      </c>
      <c r="C4141">
        <f>COUNTIF(Stat!A$2:A$67, B4141)</f>
        <v>0</v>
      </c>
      <c r="D4141" s="17">
        <v>11</v>
      </c>
      <c r="E4141" t="str">
        <f t="shared" si="64"/>
        <v/>
      </c>
    </row>
    <row r="4142" spans="1:5" x14ac:dyDescent="0.2">
      <c r="A4142" s="4" t="s">
        <v>10845</v>
      </c>
      <c r="B4142">
        <v>377249</v>
      </c>
      <c r="C4142">
        <f>COUNTIF(Stat!A$2:A$67, B4142)</f>
        <v>0</v>
      </c>
      <c r="D4142" s="17">
        <v>12</v>
      </c>
      <c r="E4142" t="str">
        <f t="shared" si="64"/>
        <v/>
      </c>
    </row>
    <row r="4143" spans="1:5" x14ac:dyDescent="0.2">
      <c r="A4143" s="4" t="s">
        <v>10848</v>
      </c>
      <c r="B4143">
        <v>23714193</v>
      </c>
      <c r="C4143">
        <f>COUNTIF(Stat!A$2:A$67, B4143)</f>
        <v>0</v>
      </c>
      <c r="D4143" s="17">
        <v>1</v>
      </c>
      <c r="E4143" t="str">
        <f t="shared" si="64"/>
        <v/>
      </c>
    </row>
    <row r="4144" spans="1:5" x14ac:dyDescent="0.2">
      <c r="A4144" s="4" t="s">
        <v>10849</v>
      </c>
      <c r="B4144">
        <v>882044</v>
      </c>
      <c r="C4144">
        <f>COUNTIF(Stat!A$2:A$67, B4144)</f>
        <v>0</v>
      </c>
      <c r="D4144" s="17">
        <v>1</v>
      </c>
      <c r="E4144" t="str">
        <f t="shared" si="64"/>
        <v/>
      </c>
    </row>
    <row r="4145" spans="1:5" x14ac:dyDescent="0.2">
      <c r="A4145" s="4" t="s">
        <v>10852</v>
      </c>
      <c r="B4145">
        <v>882044</v>
      </c>
      <c r="C4145">
        <f>COUNTIF(Stat!A$2:A$67, B4145)</f>
        <v>0</v>
      </c>
      <c r="D4145" s="17">
        <v>1</v>
      </c>
      <c r="E4145" t="str">
        <f t="shared" si="64"/>
        <v/>
      </c>
    </row>
    <row r="4146" spans="1:5" x14ac:dyDescent="0.2">
      <c r="A4146" s="4" t="s">
        <v>10853</v>
      </c>
      <c r="B4146">
        <v>882044</v>
      </c>
      <c r="C4146">
        <f>COUNTIF(Stat!A$2:A$67, B4146)</f>
        <v>0</v>
      </c>
      <c r="D4146" s="17">
        <v>1</v>
      </c>
      <c r="E4146" t="str">
        <f t="shared" si="64"/>
        <v/>
      </c>
    </row>
    <row r="4147" spans="1:5" x14ac:dyDescent="0.2">
      <c r="A4147" s="4" t="s">
        <v>10854</v>
      </c>
      <c r="B4147">
        <v>882044</v>
      </c>
      <c r="C4147">
        <f>COUNTIF(Stat!A$2:A$67, B4147)</f>
        <v>0</v>
      </c>
      <c r="D4147" s="17">
        <v>1</v>
      </c>
      <c r="E4147" t="str">
        <f t="shared" si="64"/>
        <v/>
      </c>
    </row>
    <row r="4148" spans="1:5" x14ac:dyDescent="0.2">
      <c r="A4148" s="4" t="s">
        <v>10855</v>
      </c>
      <c r="B4148">
        <v>882044</v>
      </c>
      <c r="C4148">
        <f>COUNTIF(Stat!A$2:A$67, B4148)</f>
        <v>0</v>
      </c>
      <c r="D4148" s="17">
        <v>1</v>
      </c>
      <c r="E4148" t="str">
        <f t="shared" si="64"/>
        <v/>
      </c>
    </row>
    <row r="4149" spans="1:5" x14ac:dyDescent="0.2">
      <c r="A4149" s="4" t="s">
        <v>10856</v>
      </c>
      <c r="B4149">
        <v>24271580</v>
      </c>
      <c r="C4149">
        <f>COUNTIF(Stat!A$2:A$67, B4149)</f>
        <v>0</v>
      </c>
      <c r="D4149" s="17">
        <v>1</v>
      </c>
      <c r="E4149" t="str">
        <f t="shared" si="64"/>
        <v/>
      </c>
    </row>
    <row r="4150" spans="1:5" x14ac:dyDescent="0.2">
      <c r="A4150" s="4" t="s">
        <v>10859</v>
      </c>
      <c r="B4150">
        <v>24271580</v>
      </c>
      <c r="C4150">
        <f>COUNTIF(Stat!A$2:A$67, B4150)</f>
        <v>0</v>
      </c>
      <c r="D4150" s="17">
        <v>1</v>
      </c>
      <c r="E4150" t="str">
        <f t="shared" si="64"/>
        <v/>
      </c>
    </row>
    <row r="4151" spans="1:5" x14ac:dyDescent="0.2">
      <c r="A4151" s="4" t="s">
        <v>10862</v>
      </c>
      <c r="B4151">
        <v>10221962</v>
      </c>
      <c r="C4151">
        <f>COUNTIF(Stat!A$2:A$67, B4151)</f>
        <v>0</v>
      </c>
      <c r="D4151" s="17">
        <v>8</v>
      </c>
      <c r="E4151" t="str">
        <f t="shared" si="64"/>
        <v/>
      </c>
    </row>
    <row r="4152" spans="1:5" x14ac:dyDescent="0.2">
      <c r="A4152" s="4" t="s">
        <v>10866</v>
      </c>
      <c r="B4152">
        <v>10221962</v>
      </c>
      <c r="C4152">
        <f>COUNTIF(Stat!A$2:A$67, B4152)</f>
        <v>0</v>
      </c>
      <c r="D4152" s="17">
        <v>9</v>
      </c>
      <c r="E4152" t="str">
        <f t="shared" si="64"/>
        <v/>
      </c>
    </row>
    <row r="4153" spans="1:5" x14ac:dyDescent="0.2">
      <c r="A4153" s="4" t="s">
        <v>10869</v>
      </c>
      <c r="B4153">
        <v>10221962</v>
      </c>
      <c r="C4153">
        <f>COUNTIF(Stat!A$2:A$67, B4153)</f>
        <v>0</v>
      </c>
      <c r="D4153" s="17">
        <v>10</v>
      </c>
      <c r="E4153" t="str">
        <f t="shared" si="64"/>
        <v/>
      </c>
    </row>
    <row r="4154" spans="1:5" x14ac:dyDescent="0.2">
      <c r="A4154" s="4" t="s">
        <v>10871</v>
      </c>
      <c r="B4154">
        <v>10221962</v>
      </c>
      <c r="C4154">
        <f>COUNTIF(Stat!A$2:A$67, B4154)</f>
        <v>0</v>
      </c>
      <c r="D4154" s="17">
        <v>1</v>
      </c>
      <c r="E4154" t="str">
        <f t="shared" si="64"/>
        <v/>
      </c>
    </row>
    <row r="4155" spans="1:5" x14ac:dyDescent="0.2">
      <c r="A4155" s="4" t="s">
        <v>10874</v>
      </c>
      <c r="B4155">
        <v>18440092</v>
      </c>
      <c r="C4155">
        <f>COUNTIF(Stat!A$2:A$67, B4155)</f>
        <v>0</v>
      </c>
      <c r="D4155" s="17">
        <v>8</v>
      </c>
      <c r="E4155" t="str">
        <f t="shared" si="64"/>
        <v/>
      </c>
    </row>
    <row r="4156" spans="1:5" x14ac:dyDescent="0.2">
      <c r="A4156" s="4" t="s">
        <v>10876</v>
      </c>
      <c r="B4156">
        <v>18440092</v>
      </c>
      <c r="C4156">
        <f>COUNTIF(Stat!A$2:A$67, B4156)</f>
        <v>0</v>
      </c>
      <c r="D4156" s="17">
        <v>9</v>
      </c>
      <c r="E4156" t="str">
        <f t="shared" si="64"/>
        <v/>
      </c>
    </row>
    <row r="4157" spans="1:5" x14ac:dyDescent="0.2">
      <c r="A4157" s="4" t="s">
        <v>10877</v>
      </c>
      <c r="B4157">
        <v>738078</v>
      </c>
      <c r="C4157">
        <f>COUNTIF(Stat!A$2:A$67, B4157)</f>
        <v>0</v>
      </c>
      <c r="D4157" s="17">
        <v>8</v>
      </c>
      <c r="E4157" t="str">
        <f t="shared" si="64"/>
        <v/>
      </c>
    </row>
    <row r="4158" spans="1:5" x14ac:dyDescent="0.2">
      <c r="A4158" s="4" t="s">
        <v>10881</v>
      </c>
      <c r="B4158">
        <v>738078</v>
      </c>
      <c r="C4158">
        <f>COUNTIF(Stat!A$2:A$67, B4158)</f>
        <v>0</v>
      </c>
      <c r="D4158" s="17">
        <v>8</v>
      </c>
      <c r="E4158" t="str">
        <f t="shared" si="64"/>
        <v/>
      </c>
    </row>
    <row r="4159" spans="1:5" x14ac:dyDescent="0.2">
      <c r="A4159" s="4" t="s">
        <v>10882</v>
      </c>
      <c r="B4159">
        <v>738078</v>
      </c>
      <c r="C4159">
        <f>COUNTIF(Stat!A$2:A$67, B4159)</f>
        <v>0</v>
      </c>
      <c r="D4159" s="17">
        <v>8</v>
      </c>
      <c r="E4159" t="str">
        <f t="shared" si="64"/>
        <v/>
      </c>
    </row>
    <row r="4160" spans="1:5" x14ac:dyDescent="0.2">
      <c r="A4160" s="4" t="s">
        <v>10883</v>
      </c>
      <c r="B4160">
        <v>738078</v>
      </c>
      <c r="C4160">
        <f>COUNTIF(Stat!A$2:A$67, B4160)</f>
        <v>0</v>
      </c>
      <c r="D4160" s="17">
        <v>8</v>
      </c>
      <c r="E4160" t="str">
        <f t="shared" si="64"/>
        <v/>
      </c>
    </row>
    <row r="4161" spans="1:5" x14ac:dyDescent="0.2">
      <c r="A4161" s="4" t="s">
        <v>10884</v>
      </c>
      <c r="B4161">
        <v>23509903</v>
      </c>
      <c r="C4161">
        <f>COUNTIF(Stat!A$2:A$67, B4161)</f>
        <v>0</v>
      </c>
      <c r="D4161" s="17">
        <v>10</v>
      </c>
      <c r="E4161" t="str">
        <f t="shared" si="64"/>
        <v/>
      </c>
    </row>
    <row r="4162" spans="1:5" x14ac:dyDescent="0.2">
      <c r="A4162" s="4" t="s">
        <v>10887</v>
      </c>
      <c r="B4162">
        <v>23953443</v>
      </c>
      <c r="C4162">
        <f>COUNTIF(Stat!A$2:A$67, B4162)</f>
        <v>0</v>
      </c>
      <c r="D4162" s="17">
        <v>11</v>
      </c>
      <c r="E4162" t="str">
        <f t="shared" si="64"/>
        <v/>
      </c>
    </row>
    <row r="4163" spans="1:5" x14ac:dyDescent="0.2">
      <c r="A4163" s="4" t="s">
        <v>10889</v>
      </c>
      <c r="B4163">
        <v>23953443</v>
      </c>
      <c r="C4163">
        <f>COUNTIF(Stat!A$2:A$67, B4163)</f>
        <v>0</v>
      </c>
      <c r="D4163" s="17">
        <v>12</v>
      </c>
      <c r="E4163" t="str">
        <f t="shared" ref="E4163:E4226" si="65">IF(C4163=1, A4163, "")</f>
        <v/>
      </c>
    </row>
    <row r="4164" spans="1:5" x14ac:dyDescent="0.2">
      <c r="A4164" s="4" t="s">
        <v>10890</v>
      </c>
      <c r="B4164">
        <v>23953443</v>
      </c>
      <c r="C4164">
        <f>COUNTIF(Stat!A$2:A$67, B4164)</f>
        <v>0</v>
      </c>
      <c r="D4164" s="17">
        <v>1</v>
      </c>
      <c r="E4164" t="str">
        <f t="shared" si="65"/>
        <v/>
      </c>
    </row>
    <row r="4165" spans="1:5" x14ac:dyDescent="0.2">
      <c r="A4165" s="4" t="s">
        <v>10892</v>
      </c>
      <c r="B4165">
        <v>434364</v>
      </c>
      <c r="C4165">
        <f>COUNTIF(Stat!A$2:A$67, B4165)</f>
        <v>0</v>
      </c>
      <c r="D4165" s="17">
        <v>12</v>
      </c>
      <c r="E4165" t="str">
        <f t="shared" si="65"/>
        <v/>
      </c>
    </row>
    <row r="4166" spans="1:5" x14ac:dyDescent="0.2">
      <c r="A4166" s="4" t="s">
        <v>10895</v>
      </c>
      <c r="B4166">
        <v>434364</v>
      </c>
      <c r="C4166">
        <f>COUNTIF(Stat!A$2:A$67, B4166)</f>
        <v>0</v>
      </c>
      <c r="D4166" s="17">
        <v>1</v>
      </c>
      <c r="E4166" t="str">
        <f t="shared" si="65"/>
        <v/>
      </c>
    </row>
    <row r="4167" spans="1:5" x14ac:dyDescent="0.2">
      <c r="A4167" s="4" t="s">
        <v>10896</v>
      </c>
      <c r="B4167">
        <v>1558061</v>
      </c>
      <c r="C4167">
        <f>COUNTIF(Stat!A$2:A$67, B4167)</f>
        <v>0</v>
      </c>
      <c r="D4167" s="17">
        <v>1</v>
      </c>
      <c r="E4167" t="str">
        <f t="shared" si="65"/>
        <v/>
      </c>
    </row>
    <row r="4168" spans="1:5" x14ac:dyDescent="0.2">
      <c r="A4168" s="4" t="s">
        <v>10898</v>
      </c>
      <c r="B4168">
        <v>23583711</v>
      </c>
      <c r="C4168">
        <f>COUNTIF(Stat!A$2:A$67, B4168)</f>
        <v>0</v>
      </c>
      <c r="D4168" s="17">
        <v>11</v>
      </c>
      <c r="E4168" t="str">
        <f t="shared" si="65"/>
        <v/>
      </c>
    </row>
    <row r="4169" spans="1:5" x14ac:dyDescent="0.2">
      <c r="A4169" s="4" t="s">
        <v>10899</v>
      </c>
      <c r="B4169">
        <v>23583711</v>
      </c>
      <c r="C4169">
        <f>COUNTIF(Stat!A$2:A$67, B4169)</f>
        <v>0</v>
      </c>
      <c r="D4169" s="17">
        <v>11</v>
      </c>
      <c r="E4169" t="str">
        <f t="shared" si="65"/>
        <v/>
      </c>
    </row>
    <row r="4170" spans="1:5" x14ac:dyDescent="0.2">
      <c r="A4170" s="4" t="s">
        <v>10900</v>
      </c>
      <c r="B4170">
        <v>23583711</v>
      </c>
      <c r="C4170">
        <f>COUNTIF(Stat!A$2:A$67, B4170)</f>
        <v>0</v>
      </c>
      <c r="D4170" s="17">
        <v>12</v>
      </c>
      <c r="E4170" t="str">
        <f t="shared" si="65"/>
        <v/>
      </c>
    </row>
    <row r="4171" spans="1:5" x14ac:dyDescent="0.2">
      <c r="A4171" s="4" t="s">
        <v>10901</v>
      </c>
      <c r="B4171">
        <v>23583711</v>
      </c>
      <c r="C4171">
        <f>COUNTIF(Stat!A$2:A$67, B4171)</f>
        <v>0</v>
      </c>
      <c r="D4171" s="17">
        <v>1</v>
      </c>
      <c r="E4171" t="str">
        <f t="shared" si="65"/>
        <v/>
      </c>
    </row>
    <row r="4172" spans="1:5" x14ac:dyDescent="0.2">
      <c r="A4172" s="4" t="s">
        <v>10902</v>
      </c>
      <c r="B4172">
        <v>23249832</v>
      </c>
      <c r="C4172">
        <f>COUNTIF(Stat!A$2:A$67, B4172)</f>
        <v>0</v>
      </c>
      <c r="D4172" s="17">
        <v>9</v>
      </c>
      <c r="E4172" t="str">
        <f t="shared" si="65"/>
        <v/>
      </c>
    </row>
    <row r="4173" spans="1:5" x14ac:dyDescent="0.2">
      <c r="A4173" s="4" t="s">
        <v>10903</v>
      </c>
      <c r="B4173">
        <v>12484142</v>
      </c>
      <c r="C4173">
        <f>COUNTIF(Stat!A$2:A$67, B4173)</f>
        <v>0</v>
      </c>
      <c r="D4173" s="17">
        <v>8</v>
      </c>
      <c r="E4173" t="str">
        <f t="shared" si="65"/>
        <v/>
      </c>
    </row>
    <row r="4174" spans="1:5" x14ac:dyDescent="0.2">
      <c r="A4174" s="4" t="s">
        <v>10905</v>
      </c>
      <c r="B4174">
        <v>12484142</v>
      </c>
      <c r="C4174">
        <f>COUNTIF(Stat!A$2:A$67, B4174)</f>
        <v>0</v>
      </c>
      <c r="D4174" s="17">
        <v>9</v>
      </c>
      <c r="E4174" t="str">
        <f t="shared" si="65"/>
        <v/>
      </c>
    </row>
    <row r="4175" spans="1:5" x14ac:dyDescent="0.2">
      <c r="A4175" s="4" t="s">
        <v>10906</v>
      </c>
      <c r="B4175">
        <v>12484142</v>
      </c>
      <c r="C4175">
        <f>COUNTIF(Stat!A$2:A$67, B4175)</f>
        <v>0</v>
      </c>
      <c r="D4175" s="17">
        <v>10</v>
      </c>
      <c r="E4175" t="str">
        <f t="shared" si="65"/>
        <v/>
      </c>
    </row>
    <row r="4176" spans="1:5" x14ac:dyDescent="0.2">
      <c r="A4176" s="4" t="s">
        <v>10907</v>
      </c>
      <c r="B4176">
        <v>12484142</v>
      </c>
      <c r="C4176">
        <f>COUNTIF(Stat!A$2:A$67, B4176)</f>
        <v>0</v>
      </c>
      <c r="D4176" s="17">
        <v>11</v>
      </c>
      <c r="E4176" t="str">
        <f t="shared" si="65"/>
        <v/>
      </c>
    </row>
    <row r="4177" spans="1:5" x14ac:dyDescent="0.2">
      <c r="A4177" s="4" t="s">
        <v>10908</v>
      </c>
      <c r="B4177">
        <v>12484142</v>
      </c>
      <c r="C4177">
        <f>COUNTIF(Stat!A$2:A$67, B4177)</f>
        <v>0</v>
      </c>
      <c r="D4177" s="17">
        <v>12</v>
      </c>
      <c r="E4177" t="str">
        <f t="shared" si="65"/>
        <v/>
      </c>
    </row>
    <row r="4178" spans="1:5" x14ac:dyDescent="0.2">
      <c r="A4178" s="4" t="s">
        <v>10909</v>
      </c>
      <c r="B4178">
        <v>12484142</v>
      </c>
      <c r="C4178">
        <f>COUNTIF(Stat!A$2:A$67, B4178)</f>
        <v>0</v>
      </c>
      <c r="D4178" s="17">
        <v>1</v>
      </c>
      <c r="E4178" t="str">
        <f t="shared" si="65"/>
        <v/>
      </c>
    </row>
    <row r="4179" spans="1:5" x14ac:dyDescent="0.2">
      <c r="A4179" s="4" t="s">
        <v>10910</v>
      </c>
      <c r="B4179">
        <v>23874665</v>
      </c>
      <c r="C4179">
        <f>COUNTIF(Stat!A$2:A$67, B4179)</f>
        <v>0</v>
      </c>
      <c r="D4179" s="17">
        <v>9</v>
      </c>
      <c r="E4179" t="str">
        <f t="shared" si="65"/>
        <v/>
      </c>
    </row>
    <row r="4180" spans="1:5" x14ac:dyDescent="0.2">
      <c r="A4180" s="4" t="s">
        <v>10913</v>
      </c>
      <c r="B4180">
        <v>23874665</v>
      </c>
      <c r="C4180">
        <f>COUNTIF(Stat!A$2:A$67, B4180)</f>
        <v>0</v>
      </c>
      <c r="D4180" s="17">
        <v>9</v>
      </c>
      <c r="E4180" t="str">
        <f t="shared" si="65"/>
        <v/>
      </c>
    </row>
    <row r="4181" spans="1:5" x14ac:dyDescent="0.2">
      <c r="A4181" s="4" t="s">
        <v>10915</v>
      </c>
      <c r="B4181">
        <v>23874665</v>
      </c>
      <c r="C4181">
        <f>COUNTIF(Stat!A$2:A$67, B4181)</f>
        <v>0</v>
      </c>
      <c r="D4181" s="17">
        <v>9</v>
      </c>
      <c r="E4181" t="str">
        <f t="shared" si="65"/>
        <v/>
      </c>
    </row>
    <row r="4182" spans="1:5" x14ac:dyDescent="0.2">
      <c r="A4182" s="4" t="s">
        <v>10916</v>
      </c>
      <c r="B4182">
        <v>6743682</v>
      </c>
      <c r="C4182">
        <f>COUNTIF(Stat!A$2:A$67, B4182)</f>
        <v>0</v>
      </c>
      <c r="D4182" s="17">
        <v>8</v>
      </c>
      <c r="E4182" t="str">
        <f t="shared" si="65"/>
        <v/>
      </c>
    </row>
    <row r="4183" spans="1:5" x14ac:dyDescent="0.2">
      <c r="A4183" s="4" t="s">
        <v>10919</v>
      </c>
      <c r="B4183">
        <v>11333962</v>
      </c>
      <c r="C4183">
        <f>COUNTIF(Stat!A$2:A$67, B4183)</f>
        <v>0</v>
      </c>
      <c r="D4183" s="17">
        <v>9</v>
      </c>
      <c r="E4183" t="str">
        <f t="shared" si="65"/>
        <v/>
      </c>
    </row>
    <row r="4184" spans="1:5" x14ac:dyDescent="0.2">
      <c r="A4184" s="4" t="s">
        <v>10924</v>
      </c>
      <c r="B4184">
        <v>11333962</v>
      </c>
      <c r="C4184">
        <f>COUNTIF(Stat!A$2:A$67, B4184)</f>
        <v>0</v>
      </c>
      <c r="D4184" s="17">
        <v>10</v>
      </c>
      <c r="E4184" t="str">
        <f t="shared" si="65"/>
        <v/>
      </c>
    </row>
    <row r="4185" spans="1:5" x14ac:dyDescent="0.2">
      <c r="A4185" s="4" t="s">
        <v>10925</v>
      </c>
      <c r="B4185">
        <v>11333962</v>
      </c>
      <c r="C4185">
        <f>COUNTIF(Stat!A$2:A$67, B4185)</f>
        <v>0</v>
      </c>
      <c r="D4185" s="17">
        <v>11</v>
      </c>
      <c r="E4185" t="str">
        <f t="shared" si="65"/>
        <v/>
      </c>
    </row>
    <row r="4186" spans="1:5" x14ac:dyDescent="0.2">
      <c r="A4186" s="4" t="s">
        <v>10926</v>
      </c>
      <c r="B4186">
        <v>11333962</v>
      </c>
      <c r="C4186">
        <f>COUNTIF(Stat!A$2:A$67, B4186)</f>
        <v>0</v>
      </c>
      <c r="D4186" s="17">
        <v>12</v>
      </c>
      <c r="E4186" t="str">
        <f t="shared" si="65"/>
        <v/>
      </c>
    </row>
    <row r="4187" spans="1:5" x14ac:dyDescent="0.2">
      <c r="A4187" s="4" t="s">
        <v>10927</v>
      </c>
      <c r="B4187">
        <v>23860634</v>
      </c>
      <c r="C4187">
        <f>COUNTIF(Stat!A$2:A$67, B4187)</f>
        <v>0</v>
      </c>
      <c r="D4187" s="17">
        <v>9</v>
      </c>
      <c r="E4187" t="str">
        <f t="shared" si="65"/>
        <v/>
      </c>
    </row>
    <row r="4188" spans="1:5" x14ac:dyDescent="0.2">
      <c r="A4188" s="4" t="s">
        <v>10930</v>
      </c>
      <c r="B4188">
        <v>23860634</v>
      </c>
      <c r="C4188">
        <f>COUNTIF(Stat!A$2:A$67, B4188)</f>
        <v>0</v>
      </c>
      <c r="D4188" s="17">
        <v>11</v>
      </c>
      <c r="E4188" t="str">
        <f t="shared" si="65"/>
        <v/>
      </c>
    </row>
    <row r="4189" spans="1:5" x14ac:dyDescent="0.2">
      <c r="A4189" s="4" t="s">
        <v>10933</v>
      </c>
      <c r="B4189">
        <v>23860634</v>
      </c>
      <c r="C4189">
        <f>COUNTIF(Stat!A$2:A$67, B4189)</f>
        <v>0</v>
      </c>
      <c r="D4189" s="17">
        <v>12</v>
      </c>
      <c r="E4189" t="str">
        <f t="shared" si="65"/>
        <v/>
      </c>
    </row>
    <row r="4190" spans="1:5" x14ac:dyDescent="0.2">
      <c r="A4190" s="4" t="s">
        <v>10935</v>
      </c>
      <c r="B4190">
        <v>23860634</v>
      </c>
      <c r="C4190">
        <f>COUNTIF(Stat!A$2:A$67, B4190)</f>
        <v>0</v>
      </c>
      <c r="D4190" s="17">
        <v>1</v>
      </c>
      <c r="E4190" t="str">
        <f t="shared" si="65"/>
        <v/>
      </c>
    </row>
    <row r="4191" spans="1:5" x14ac:dyDescent="0.2">
      <c r="A4191" s="4" t="s">
        <v>10938</v>
      </c>
      <c r="B4191">
        <v>23860634</v>
      </c>
      <c r="C4191">
        <f>COUNTIF(Stat!A$2:A$67, B4191)</f>
        <v>0</v>
      </c>
      <c r="D4191" s="17">
        <v>1</v>
      </c>
      <c r="E4191" t="str">
        <f t="shared" si="65"/>
        <v/>
      </c>
    </row>
    <row r="4192" spans="1:5" x14ac:dyDescent="0.2">
      <c r="A4192" s="4" t="s">
        <v>10939</v>
      </c>
      <c r="B4192">
        <v>3128631</v>
      </c>
      <c r="C4192">
        <f>COUNTIF(Stat!A$2:A$67, B4192)</f>
        <v>0</v>
      </c>
      <c r="D4192" s="17">
        <v>1</v>
      </c>
      <c r="E4192" t="str">
        <f t="shared" si="65"/>
        <v/>
      </c>
    </row>
    <row r="4193" spans="1:5" x14ac:dyDescent="0.2">
      <c r="A4193" s="4" t="s">
        <v>10941</v>
      </c>
      <c r="B4193">
        <v>3128631</v>
      </c>
      <c r="C4193">
        <f>COUNTIF(Stat!A$2:A$67, B4193)</f>
        <v>0</v>
      </c>
      <c r="D4193" s="17">
        <v>10</v>
      </c>
      <c r="E4193" t="str">
        <f t="shared" si="65"/>
        <v/>
      </c>
    </row>
    <row r="4194" spans="1:5" x14ac:dyDescent="0.2">
      <c r="A4194" s="4" t="s">
        <v>10942</v>
      </c>
      <c r="B4194">
        <v>3128631</v>
      </c>
      <c r="C4194">
        <f>COUNTIF(Stat!A$2:A$67, B4194)</f>
        <v>0</v>
      </c>
      <c r="D4194" s="17">
        <v>10</v>
      </c>
      <c r="E4194" t="str">
        <f t="shared" si="65"/>
        <v/>
      </c>
    </row>
    <row r="4195" spans="1:5" x14ac:dyDescent="0.2">
      <c r="A4195" s="4" t="s">
        <v>10943</v>
      </c>
      <c r="B4195">
        <v>3128631</v>
      </c>
      <c r="C4195">
        <f>COUNTIF(Stat!A$2:A$67, B4195)</f>
        <v>0</v>
      </c>
      <c r="D4195" s="17">
        <v>10</v>
      </c>
      <c r="E4195" t="str">
        <f t="shared" si="65"/>
        <v/>
      </c>
    </row>
    <row r="4196" spans="1:5" x14ac:dyDescent="0.2">
      <c r="A4196" s="4" t="s">
        <v>10944</v>
      </c>
      <c r="B4196">
        <v>3128631</v>
      </c>
      <c r="C4196">
        <f>COUNTIF(Stat!A$2:A$67, B4196)</f>
        <v>0</v>
      </c>
      <c r="D4196" s="17">
        <v>11</v>
      </c>
      <c r="E4196" t="str">
        <f t="shared" si="65"/>
        <v/>
      </c>
    </row>
    <row r="4197" spans="1:5" x14ac:dyDescent="0.2">
      <c r="A4197" s="4" t="s">
        <v>10945</v>
      </c>
      <c r="B4197">
        <v>3128631</v>
      </c>
      <c r="C4197">
        <f>COUNTIF(Stat!A$2:A$67, B4197)</f>
        <v>0</v>
      </c>
      <c r="D4197" s="17">
        <v>11</v>
      </c>
      <c r="E4197" t="str">
        <f t="shared" si="65"/>
        <v/>
      </c>
    </row>
    <row r="4198" spans="1:5" x14ac:dyDescent="0.2">
      <c r="A4198" s="4" t="s">
        <v>10946</v>
      </c>
      <c r="B4198">
        <v>3128631</v>
      </c>
      <c r="C4198">
        <f>COUNTIF(Stat!A$2:A$67, B4198)</f>
        <v>0</v>
      </c>
      <c r="D4198" s="17">
        <v>11</v>
      </c>
      <c r="E4198" t="str">
        <f t="shared" si="65"/>
        <v/>
      </c>
    </row>
    <row r="4199" spans="1:5" x14ac:dyDescent="0.2">
      <c r="A4199" s="4" t="s">
        <v>10947</v>
      </c>
      <c r="B4199">
        <v>3128631</v>
      </c>
      <c r="C4199">
        <f>COUNTIF(Stat!A$2:A$67, B4199)</f>
        <v>0</v>
      </c>
      <c r="D4199" s="17">
        <v>11</v>
      </c>
      <c r="E4199" t="str">
        <f t="shared" si="65"/>
        <v/>
      </c>
    </row>
    <row r="4200" spans="1:5" x14ac:dyDescent="0.2">
      <c r="A4200" s="4" t="s">
        <v>10948</v>
      </c>
      <c r="B4200">
        <v>3128631</v>
      </c>
      <c r="C4200">
        <f>COUNTIF(Stat!A$2:A$67, B4200)</f>
        <v>0</v>
      </c>
      <c r="D4200" s="17">
        <v>11</v>
      </c>
      <c r="E4200" t="str">
        <f t="shared" si="65"/>
        <v/>
      </c>
    </row>
    <row r="4201" spans="1:5" x14ac:dyDescent="0.2">
      <c r="A4201" s="4" t="s">
        <v>10949</v>
      </c>
      <c r="B4201">
        <v>3128631</v>
      </c>
      <c r="C4201">
        <f>COUNTIF(Stat!A$2:A$67, B4201)</f>
        <v>0</v>
      </c>
      <c r="D4201" s="17">
        <v>12</v>
      </c>
      <c r="E4201" t="str">
        <f t="shared" si="65"/>
        <v/>
      </c>
    </row>
    <row r="4202" spans="1:5" x14ac:dyDescent="0.2">
      <c r="A4202" s="4" t="s">
        <v>10950</v>
      </c>
      <c r="B4202">
        <v>3128631</v>
      </c>
      <c r="C4202">
        <f>COUNTIF(Stat!A$2:A$67, B4202)</f>
        <v>0</v>
      </c>
      <c r="D4202" s="17">
        <v>12</v>
      </c>
      <c r="E4202" t="str">
        <f t="shared" si="65"/>
        <v/>
      </c>
    </row>
    <row r="4203" spans="1:5" x14ac:dyDescent="0.2">
      <c r="A4203" s="4" t="s">
        <v>10951</v>
      </c>
      <c r="B4203">
        <v>24209316</v>
      </c>
      <c r="C4203">
        <f>COUNTIF(Stat!A$2:A$67, B4203)</f>
        <v>0</v>
      </c>
      <c r="D4203" s="17">
        <v>11</v>
      </c>
      <c r="E4203" t="str">
        <f t="shared" si="65"/>
        <v/>
      </c>
    </row>
    <row r="4204" spans="1:5" x14ac:dyDescent="0.2">
      <c r="A4204" s="4" t="s">
        <v>10956</v>
      </c>
      <c r="B4204">
        <v>24209316</v>
      </c>
      <c r="C4204">
        <f>COUNTIF(Stat!A$2:A$67, B4204)</f>
        <v>0</v>
      </c>
      <c r="D4204" s="17">
        <v>11</v>
      </c>
      <c r="E4204" t="str">
        <f t="shared" si="65"/>
        <v/>
      </c>
    </row>
    <row r="4205" spans="1:5" x14ac:dyDescent="0.2">
      <c r="A4205" s="4" t="s">
        <v>10957</v>
      </c>
      <c r="B4205">
        <v>1080982</v>
      </c>
      <c r="C4205">
        <f>COUNTIF(Stat!A$2:A$67, B4205)</f>
        <v>0</v>
      </c>
      <c r="D4205" s="17">
        <v>9</v>
      </c>
      <c r="E4205" t="str">
        <f t="shared" si="65"/>
        <v/>
      </c>
    </row>
    <row r="4206" spans="1:5" x14ac:dyDescent="0.2">
      <c r="A4206" s="4" t="s">
        <v>10958</v>
      </c>
      <c r="B4206">
        <v>1080982</v>
      </c>
      <c r="C4206">
        <f>COUNTIF(Stat!A$2:A$67, B4206)</f>
        <v>0</v>
      </c>
      <c r="D4206" s="17">
        <v>9</v>
      </c>
      <c r="E4206" t="str">
        <f t="shared" si="65"/>
        <v/>
      </c>
    </row>
    <row r="4207" spans="1:5" x14ac:dyDescent="0.2">
      <c r="A4207" s="4" t="s">
        <v>10959</v>
      </c>
      <c r="B4207">
        <v>1080982</v>
      </c>
      <c r="C4207">
        <f>COUNTIF(Stat!A$2:A$67, B4207)</f>
        <v>0</v>
      </c>
      <c r="D4207" s="17">
        <v>9</v>
      </c>
      <c r="E4207" t="str">
        <f t="shared" si="65"/>
        <v/>
      </c>
    </row>
    <row r="4208" spans="1:5" x14ac:dyDescent="0.2">
      <c r="A4208" s="4" t="s">
        <v>10960</v>
      </c>
      <c r="B4208">
        <v>22446562</v>
      </c>
      <c r="C4208">
        <f>COUNTIF(Stat!A$2:A$67, B4208)</f>
        <v>0</v>
      </c>
      <c r="D4208" s="17">
        <v>9</v>
      </c>
      <c r="E4208" t="str">
        <f t="shared" si="65"/>
        <v/>
      </c>
    </row>
    <row r="4209" spans="1:5" x14ac:dyDescent="0.2">
      <c r="A4209" s="4" t="s">
        <v>10962</v>
      </c>
      <c r="B4209">
        <v>22446562</v>
      </c>
      <c r="C4209">
        <f>COUNTIF(Stat!A$2:A$67, B4209)</f>
        <v>0</v>
      </c>
      <c r="D4209" s="17">
        <v>11</v>
      </c>
      <c r="E4209" t="str">
        <f t="shared" si="65"/>
        <v/>
      </c>
    </row>
    <row r="4210" spans="1:5" x14ac:dyDescent="0.2">
      <c r="A4210" s="4" t="s">
        <v>10963</v>
      </c>
      <c r="B4210">
        <v>22446562</v>
      </c>
      <c r="C4210">
        <f>COUNTIF(Stat!A$2:A$67, B4210)</f>
        <v>0</v>
      </c>
      <c r="D4210" s="17">
        <v>11</v>
      </c>
      <c r="E4210" t="str">
        <f t="shared" si="65"/>
        <v/>
      </c>
    </row>
    <row r="4211" spans="1:5" x14ac:dyDescent="0.2">
      <c r="A4211" s="4" t="s">
        <v>10964</v>
      </c>
      <c r="B4211">
        <v>22446562</v>
      </c>
      <c r="C4211">
        <f>COUNTIF(Stat!A$2:A$67, B4211)</f>
        <v>0</v>
      </c>
      <c r="D4211" s="17">
        <v>12</v>
      </c>
      <c r="E4211" t="str">
        <f t="shared" si="65"/>
        <v/>
      </c>
    </row>
    <row r="4212" spans="1:5" x14ac:dyDescent="0.2">
      <c r="A4212" s="4" t="s">
        <v>10965</v>
      </c>
      <c r="B4212">
        <v>22446562</v>
      </c>
      <c r="C4212">
        <f>COUNTIF(Stat!A$2:A$67, B4212)</f>
        <v>0</v>
      </c>
      <c r="D4212" s="17">
        <v>12</v>
      </c>
      <c r="E4212" t="str">
        <f t="shared" si="65"/>
        <v/>
      </c>
    </row>
    <row r="4213" spans="1:5" x14ac:dyDescent="0.2">
      <c r="A4213" s="4" t="s">
        <v>10966</v>
      </c>
      <c r="B4213">
        <v>22446562</v>
      </c>
      <c r="C4213">
        <f>COUNTIF(Stat!A$2:A$67, B4213)</f>
        <v>0</v>
      </c>
      <c r="D4213" s="17">
        <v>12</v>
      </c>
      <c r="E4213" t="str">
        <f t="shared" si="65"/>
        <v/>
      </c>
    </row>
    <row r="4214" spans="1:5" x14ac:dyDescent="0.2">
      <c r="A4214" s="4" t="s">
        <v>10967</v>
      </c>
      <c r="B4214" t="s">
        <v>208</v>
      </c>
      <c r="C4214">
        <f>COUNTIF(Stat!A$2:A$67, B4214)</f>
        <v>0</v>
      </c>
      <c r="D4214" s="17">
        <v>8</v>
      </c>
      <c r="E4214" t="str">
        <f t="shared" si="65"/>
        <v/>
      </c>
    </row>
    <row r="4215" spans="1:5" x14ac:dyDescent="0.2">
      <c r="A4215" s="4" t="s">
        <v>10968</v>
      </c>
      <c r="B4215" t="s">
        <v>208</v>
      </c>
      <c r="C4215">
        <f>COUNTIF(Stat!A$2:A$67, B4215)</f>
        <v>0</v>
      </c>
      <c r="D4215" s="17">
        <v>8</v>
      </c>
      <c r="E4215" t="str">
        <f t="shared" si="65"/>
        <v/>
      </c>
    </row>
    <row r="4216" spans="1:5" x14ac:dyDescent="0.2">
      <c r="A4216" s="4" t="s">
        <v>10969</v>
      </c>
      <c r="B4216" t="s">
        <v>208</v>
      </c>
      <c r="C4216">
        <f>COUNTIF(Stat!A$2:A$67, B4216)</f>
        <v>0</v>
      </c>
      <c r="D4216" s="17">
        <v>8</v>
      </c>
      <c r="E4216" t="str">
        <f t="shared" si="65"/>
        <v/>
      </c>
    </row>
    <row r="4217" spans="1:5" x14ac:dyDescent="0.2">
      <c r="A4217" s="4" t="s">
        <v>10970</v>
      </c>
      <c r="B4217" t="s">
        <v>208</v>
      </c>
      <c r="C4217">
        <f>COUNTIF(Stat!A$2:A$67, B4217)</f>
        <v>0</v>
      </c>
      <c r="D4217" s="17">
        <v>8</v>
      </c>
      <c r="E4217" t="str">
        <f t="shared" si="65"/>
        <v/>
      </c>
    </row>
    <row r="4218" spans="1:5" x14ac:dyDescent="0.2">
      <c r="A4218" s="4" t="s">
        <v>10971</v>
      </c>
      <c r="B4218" t="s">
        <v>208</v>
      </c>
      <c r="C4218">
        <f>COUNTIF(Stat!A$2:A$67, B4218)</f>
        <v>0</v>
      </c>
      <c r="D4218" s="17">
        <v>8</v>
      </c>
      <c r="E4218" t="str">
        <f t="shared" si="65"/>
        <v/>
      </c>
    </row>
    <row r="4219" spans="1:5" x14ac:dyDescent="0.2">
      <c r="A4219" s="4" t="s">
        <v>10972</v>
      </c>
      <c r="B4219" t="s">
        <v>208</v>
      </c>
      <c r="C4219">
        <f>COUNTIF(Stat!A$2:A$67, B4219)</f>
        <v>0</v>
      </c>
      <c r="D4219" s="17">
        <v>8</v>
      </c>
      <c r="E4219" t="str">
        <f t="shared" si="65"/>
        <v/>
      </c>
    </row>
    <row r="4220" spans="1:5" x14ac:dyDescent="0.2">
      <c r="A4220" s="4" t="s">
        <v>10973</v>
      </c>
      <c r="B4220" t="s">
        <v>208</v>
      </c>
      <c r="C4220">
        <f>COUNTIF(Stat!A$2:A$67, B4220)</f>
        <v>0</v>
      </c>
      <c r="D4220" s="17">
        <v>8</v>
      </c>
      <c r="E4220" t="str">
        <f t="shared" si="65"/>
        <v/>
      </c>
    </row>
    <row r="4221" spans="1:5" x14ac:dyDescent="0.2">
      <c r="A4221" s="4" t="s">
        <v>10974</v>
      </c>
      <c r="B4221" t="s">
        <v>208</v>
      </c>
      <c r="C4221">
        <f>COUNTIF(Stat!A$2:A$67, B4221)</f>
        <v>0</v>
      </c>
      <c r="D4221" s="17">
        <v>8</v>
      </c>
      <c r="E4221" t="str">
        <f t="shared" si="65"/>
        <v/>
      </c>
    </row>
    <row r="4222" spans="1:5" x14ac:dyDescent="0.2">
      <c r="A4222" s="4" t="s">
        <v>10975</v>
      </c>
      <c r="B4222" t="s">
        <v>208</v>
      </c>
      <c r="C4222">
        <f>COUNTIF(Stat!A$2:A$67, B4222)</f>
        <v>0</v>
      </c>
      <c r="D4222" s="17">
        <v>8</v>
      </c>
      <c r="E4222" t="str">
        <f t="shared" si="65"/>
        <v/>
      </c>
    </row>
    <row r="4223" spans="1:5" x14ac:dyDescent="0.2">
      <c r="A4223" s="4" t="s">
        <v>10976</v>
      </c>
      <c r="B4223" t="s">
        <v>208</v>
      </c>
      <c r="C4223">
        <f>COUNTIF(Stat!A$2:A$67, B4223)</f>
        <v>0</v>
      </c>
      <c r="D4223" s="17">
        <v>8</v>
      </c>
      <c r="E4223" t="str">
        <f t="shared" si="65"/>
        <v/>
      </c>
    </row>
    <row r="4224" spans="1:5" x14ac:dyDescent="0.2">
      <c r="A4224" s="4" t="s">
        <v>10977</v>
      </c>
      <c r="B4224" t="s">
        <v>208</v>
      </c>
      <c r="C4224">
        <f>COUNTIF(Stat!A$2:A$67, B4224)</f>
        <v>0</v>
      </c>
      <c r="D4224" s="17">
        <v>9</v>
      </c>
      <c r="E4224" t="str">
        <f t="shared" si="65"/>
        <v/>
      </c>
    </row>
    <row r="4225" spans="1:5" x14ac:dyDescent="0.2">
      <c r="A4225" s="4" t="s">
        <v>10978</v>
      </c>
      <c r="B4225" t="s">
        <v>208</v>
      </c>
      <c r="C4225">
        <f>COUNTIF(Stat!A$2:A$67, B4225)</f>
        <v>0</v>
      </c>
      <c r="D4225" s="17">
        <v>9</v>
      </c>
      <c r="E4225" t="str">
        <f t="shared" si="65"/>
        <v/>
      </c>
    </row>
    <row r="4226" spans="1:5" x14ac:dyDescent="0.2">
      <c r="A4226" s="4" t="s">
        <v>10979</v>
      </c>
      <c r="B4226" t="s">
        <v>208</v>
      </c>
      <c r="C4226">
        <f>COUNTIF(Stat!A$2:A$67, B4226)</f>
        <v>0</v>
      </c>
      <c r="D4226" s="17">
        <v>9</v>
      </c>
      <c r="E4226" t="str">
        <f t="shared" si="65"/>
        <v/>
      </c>
    </row>
    <row r="4227" spans="1:5" x14ac:dyDescent="0.2">
      <c r="A4227" s="4" t="s">
        <v>10980</v>
      </c>
      <c r="B4227" t="s">
        <v>208</v>
      </c>
      <c r="C4227">
        <f>COUNTIF(Stat!A$2:A$67, B4227)</f>
        <v>0</v>
      </c>
      <c r="D4227" s="17">
        <v>9</v>
      </c>
      <c r="E4227" t="str">
        <f t="shared" ref="E4227:E4290" si="66">IF(C4227=1, A4227, "")</f>
        <v/>
      </c>
    </row>
    <row r="4228" spans="1:5" x14ac:dyDescent="0.2">
      <c r="A4228" s="4" t="s">
        <v>10981</v>
      </c>
      <c r="B4228" t="s">
        <v>208</v>
      </c>
      <c r="C4228">
        <f>COUNTIF(Stat!A$2:A$67, B4228)</f>
        <v>0</v>
      </c>
      <c r="D4228" s="17">
        <v>9</v>
      </c>
      <c r="E4228" t="str">
        <f t="shared" si="66"/>
        <v/>
      </c>
    </row>
    <row r="4229" spans="1:5" x14ac:dyDescent="0.2">
      <c r="A4229" s="4" t="s">
        <v>10982</v>
      </c>
      <c r="B4229" t="s">
        <v>208</v>
      </c>
      <c r="C4229">
        <f>COUNTIF(Stat!A$2:A$67, B4229)</f>
        <v>0</v>
      </c>
      <c r="D4229" s="17">
        <v>9</v>
      </c>
      <c r="E4229" t="str">
        <f t="shared" si="66"/>
        <v/>
      </c>
    </row>
    <row r="4230" spans="1:5" x14ac:dyDescent="0.2">
      <c r="A4230" s="4" t="s">
        <v>10983</v>
      </c>
      <c r="B4230" t="s">
        <v>208</v>
      </c>
      <c r="C4230">
        <f>COUNTIF(Stat!A$2:A$67, B4230)</f>
        <v>0</v>
      </c>
      <c r="D4230" s="17">
        <v>9</v>
      </c>
      <c r="E4230" t="str">
        <f t="shared" si="66"/>
        <v/>
      </c>
    </row>
    <row r="4231" spans="1:5" x14ac:dyDescent="0.2">
      <c r="A4231" s="4" t="s">
        <v>10984</v>
      </c>
      <c r="B4231" t="s">
        <v>208</v>
      </c>
      <c r="C4231">
        <f>COUNTIF(Stat!A$2:A$67, B4231)</f>
        <v>0</v>
      </c>
      <c r="D4231" s="17">
        <v>9</v>
      </c>
      <c r="E4231" t="str">
        <f t="shared" si="66"/>
        <v/>
      </c>
    </row>
    <row r="4232" spans="1:5" x14ac:dyDescent="0.2">
      <c r="A4232" s="4" t="s">
        <v>10985</v>
      </c>
      <c r="B4232" t="s">
        <v>208</v>
      </c>
      <c r="C4232">
        <f>COUNTIF(Stat!A$2:A$67, B4232)</f>
        <v>0</v>
      </c>
      <c r="D4232" s="17">
        <v>10</v>
      </c>
      <c r="E4232" t="str">
        <f t="shared" si="66"/>
        <v/>
      </c>
    </row>
    <row r="4233" spans="1:5" x14ac:dyDescent="0.2">
      <c r="A4233" s="4" t="s">
        <v>10986</v>
      </c>
      <c r="B4233" t="s">
        <v>208</v>
      </c>
      <c r="C4233">
        <f>COUNTIF(Stat!A$2:A$67, B4233)</f>
        <v>0</v>
      </c>
      <c r="D4233" s="17">
        <v>10</v>
      </c>
      <c r="E4233" t="str">
        <f t="shared" si="66"/>
        <v/>
      </c>
    </row>
    <row r="4234" spans="1:5" x14ac:dyDescent="0.2">
      <c r="A4234" s="4" t="s">
        <v>10987</v>
      </c>
      <c r="B4234" t="s">
        <v>208</v>
      </c>
      <c r="C4234">
        <f>COUNTIF(Stat!A$2:A$67, B4234)</f>
        <v>0</v>
      </c>
      <c r="D4234" s="17">
        <v>10</v>
      </c>
      <c r="E4234" t="str">
        <f t="shared" si="66"/>
        <v/>
      </c>
    </row>
    <row r="4235" spans="1:5" x14ac:dyDescent="0.2">
      <c r="A4235" s="4" t="s">
        <v>10988</v>
      </c>
      <c r="B4235" t="s">
        <v>208</v>
      </c>
      <c r="C4235">
        <f>COUNTIF(Stat!A$2:A$67, B4235)</f>
        <v>0</v>
      </c>
      <c r="D4235" s="17">
        <v>10</v>
      </c>
      <c r="E4235" t="str">
        <f t="shared" si="66"/>
        <v/>
      </c>
    </row>
    <row r="4236" spans="1:5" x14ac:dyDescent="0.2">
      <c r="A4236" s="4" t="s">
        <v>10989</v>
      </c>
      <c r="B4236" t="s">
        <v>208</v>
      </c>
      <c r="C4236">
        <f>COUNTIF(Stat!A$2:A$67, B4236)</f>
        <v>0</v>
      </c>
      <c r="D4236" s="17">
        <v>10</v>
      </c>
      <c r="E4236" t="str">
        <f t="shared" si="66"/>
        <v/>
      </c>
    </row>
    <row r="4237" spans="1:5" x14ac:dyDescent="0.2">
      <c r="A4237" s="4" t="s">
        <v>10990</v>
      </c>
      <c r="B4237" t="s">
        <v>208</v>
      </c>
      <c r="C4237">
        <f>COUNTIF(Stat!A$2:A$67, B4237)</f>
        <v>0</v>
      </c>
      <c r="D4237" s="17">
        <v>10</v>
      </c>
      <c r="E4237" t="str">
        <f t="shared" si="66"/>
        <v/>
      </c>
    </row>
    <row r="4238" spans="1:5" x14ac:dyDescent="0.2">
      <c r="A4238" s="4" t="s">
        <v>10991</v>
      </c>
      <c r="B4238" t="s">
        <v>208</v>
      </c>
      <c r="C4238">
        <f>COUNTIF(Stat!A$2:A$67, B4238)</f>
        <v>0</v>
      </c>
      <c r="D4238" s="17">
        <v>10</v>
      </c>
      <c r="E4238" t="str">
        <f t="shared" si="66"/>
        <v/>
      </c>
    </row>
    <row r="4239" spans="1:5" x14ac:dyDescent="0.2">
      <c r="A4239" s="4" t="s">
        <v>10992</v>
      </c>
      <c r="B4239" t="s">
        <v>208</v>
      </c>
      <c r="C4239">
        <f>COUNTIF(Stat!A$2:A$67, B4239)</f>
        <v>0</v>
      </c>
      <c r="D4239" s="17">
        <v>10</v>
      </c>
      <c r="E4239" t="str">
        <f t="shared" si="66"/>
        <v/>
      </c>
    </row>
    <row r="4240" spans="1:5" x14ac:dyDescent="0.2">
      <c r="A4240" s="4" t="s">
        <v>10993</v>
      </c>
      <c r="B4240">
        <v>18440092</v>
      </c>
      <c r="C4240">
        <f>COUNTIF(Stat!A$2:A$67, B4240)</f>
        <v>0</v>
      </c>
      <c r="D4240" s="17">
        <v>9</v>
      </c>
      <c r="E4240" t="str">
        <f t="shared" si="66"/>
        <v/>
      </c>
    </row>
    <row r="4241" spans="1:5" x14ac:dyDescent="0.2">
      <c r="A4241" s="4" t="s">
        <v>10998</v>
      </c>
      <c r="B4241">
        <v>6532322</v>
      </c>
      <c r="C4241">
        <f>COUNTIF(Stat!A$2:A$67, B4241)</f>
        <v>0</v>
      </c>
      <c r="D4241" s="17">
        <v>12</v>
      </c>
      <c r="E4241" t="str">
        <f t="shared" si="66"/>
        <v/>
      </c>
    </row>
    <row r="4242" spans="1:5" x14ac:dyDescent="0.2">
      <c r="A4242" s="4" t="s">
        <v>11000</v>
      </c>
      <c r="B4242">
        <v>6532322</v>
      </c>
      <c r="C4242">
        <f>COUNTIF(Stat!A$2:A$67, B4242)</f>
        <v>0</v>
      </c>
      <c r="D4242" s="17">
        <v>1</v>
      </c>
      <c r="E4242" t="str">
        <f t="shared" si="66"/>
        <v/>
      </c>
    </row>
    <row r="4243" spans="1:5" x14ac:dyDescent="0.2">
      <c r="A4243" s="4" t="s">
        <v>11006</v>
      </c>
      <c r="B4243" t="s">
        <v>208</v>
      </c>
      <c r="C4243">
        <f>COUNTIF(Stat!A$2:A$67, B4243)</f>
        <v>0</v>
      </c>
      <c r="D4243" s="17">
        <v>12</v>
      </c>
      <c r="E4243" t="str">
        <f t="shared" si="66"/>
        <v/>
      </c>
    </row>
    <row r="4244" spans="1:5" x14ac:dyDescent="0.2">
      <c r="A4244" s="4" t="s">
        <v>11009</v>
      </c>
      <c r="B4244">
        <v>10221962</v>
      </c>
      <c r="C4244">
        <f>COUNTIF(Stat!A$2:A$67, B4244)</f>
        <v>0</v>
      </c>
      <c r="D4244" s="17">
        <v>8</v>
      </c>
      <c r="E4244" t="str">
        <f t="shared" si="66"/>
        <v/>
      </c>
    </row>
    <row r="4245" spans="1:5" x14ac:dyDescent="0.2">
      <c r="A4245" s="4" t="s">
        <v>11012</v>
      </c>
      <c r="B4245">
        <v>10221962</v>
      </c>
      <c r="C4245">
        <f>COUNTIF(Stat!A$2:A$67, B4245)</f>
        <v>0</v>
      </c>
      <c r="D4245" s="17">
        <v>9</v>
      </c>
      <c r="E4245" t="str">
        <f t="shared" si="66"/>
        <v/>
      </c>
    </row>
    <row r="4246" spans="1:5" x14ac:dyDescent="0.2">
      <c r="A4246" s="4" t="s">
        <v>11015</v>
      </c>
      <c r="B4246">
        <v>10221962</v>
      </c>
      <c r="C4246">
        <f>COUNTIF(Stat!A$2:A$67, B4246)</f>
        <v>0</v>
      </c>
      <c r="D4246" s="17">
        <v>10</v>
      </c>
      <c r="E4246" t="str">
        <f t="shared" si="66"/>
        <v/>
      </c>
    </row>
    <row r="4247" spans="1:5" x14ac:dyDescent="0.2">
      <c r="A4247" s="4" t="s">
        <v>11018</v>
      </c>
      <c r="B4247">
        <v>10221962</v>
      </c>
      <c r="C4247">
        <f>COUNTIF(Stat!A$2:A$67, B4247)</f>
        <v>0</v>
      </c>
      <c r="D4247" s="17">
        <v>11</v>
      </c>
      <c r="E4247" t="str">
        <f t="shared" si="66"/>
        <v/>
      </c>
    </row>
    <row r="4248" spans="1:5" x14ac:dyDescent="0.2">
      <c r="A4248" s="4" t="s">
        <v>11021</v>
      </c>
      <c r="B4248">
        <v>10221962</v>
      </c>
      <c r="C4248">
        <f>COUNTIF(Stat!A$2:A$67, B4248)</f>
        <v>0</v>
      </c>
      <c r="D4248" s="17">
        <v>12</v>
      </c>
      <c r="E4248" t="str">
        <f t="shared" si="66"/>
        <v/>
      </c>
    </row>
    <row r="4249" spans="1:5" x14ac:dyDescent="0.2">
      <c r="A4249" s="4" t="s">
        <v>11024</v>
      </c>
      <c r="B4249">
        <v>10221962</v>
      </c>
      <c r="C4249">
        <f>COUNTIF(Stat!A$2:A$67, B4249)</f>
        <v>0</v>
      </c>
      <c r="D4249" s="17">
        <v>1</v>
      </c>
      <c r="E4249" t="str">
        <f t="shared" si="66"/>
        <v/>
      </c>
    </row>
    <row r="4250" spans="1:5" x14ac:dyDescent="0.2">
      <c r="A4250" s="4" t="s">
        <v>11030</v>
      </c>
      <c r="B4250">
        <v>23824880</v>
      </c>
      <c r="C4250">
        <f>COUNTIF(Stat!A$2:A$67, B4250)</f>
        <v>0</v>
      </c>
      <c r="D4250" s="17">
        <v>8</v>
      </c>
      <c r="E4250" t="str">
        <f t="shared" si="66"/>
        <v/>
      </c>
    </row>
    <row r="4251" spans="1:5" x14ac:dyDescent="0.2">
      <c r="A4251" s="4" t="s">
        <v>11035</v>
      </c>
      <c r="B4251">
        <v>23824880</v>
      </c>
      <c r="C4251">
        <f>COUNTIF(Stat!A$2:A$67, B4251)</f>
        <v>0</v>
      </c>
      <c r="D4251" s="17">
        <v>9</v>
      </c>
      <c r="E4251" t="str">
        <f t="shared" si="66"/>
        <v/>
      </c>
    </row>
    <row r="4252" spans="1:5" x14ac:dyDescent="0.2">
      <c r="A4252" s="4" t="s">
        <v>11036</v>
      </c>
      <c r="B4252" t="s">
        <v>208</v>
      </c>
      <c r="C4252">
        <f>COUNTIF(Stat!A$2:A$67, B4252)</f>
        <v>0</v>
      </c>
      <c r="D4252" s="17">
        <v>11</v>
      </c>
      <c r="E4252" t="str">
        <f t="shared" si="66"/>
        <v/>
      </c>
    </row>
    <row r="4253" spans="1:5" x14ac:dyDescent="0.2">
      <c r="A4253" s="4" t="s">
        <v>11041</v>
      </c>
      <c r="B4253">
        <v>24044336</v>
      </c>
      <c r="C4253">
        <f>COUNTIF(Stat!A$2:A$67, B4253)</f>
        <v>1</v>
      </c>
      <c r="D4253" s="17">
        <v>8</v>
      </c>
      <c r="E4253" t="str">
        <f t="shared" si="66"/>
        <v>xjqdklytlbkc</v>
      </c>
    </row>
    <row r="4254" spans="1:5" x14ac:dyDescent="0.2">
      <c r="A4254" s="4" t="s">
        <v>11044</v>
      </c>
      <c r="B4254">
        <v>24044336</v>
      </c>
      <c r="C4254">
        <f>COUNTIF(Stat!A$2:A$67, B4254)</f>
        <v>1</v>
      </c>
      <c r="D4254" s="17">
        <v>9</v>
      </c>
      <c r="E4254" t="str">
        <f t="shared" si="66"/>
        <v>xjqdklytmbfb</v>
      </c>
    </row>
    <row r="4255" spans="1:5" x14ac:dyDescent="0.2">
      <c r="A4255" s="4" t="s">
        <v>11045</v>
      </c>
      <c r="B4255">
        <v>24044336</v>
      </c>
      <c r="C4255">
        <f>COUNTIF(Stat!A$2:A$67, B4255)</f>
        <v>1</v>
      </c>
      <c r="D4255" s="17">
        <v>9</v>
      </c>
      <c r="E4255" t="str">
        <f t="shared" si="66"/>
        <v>xjqdklytmbgc</v>
      </c>
    </row>
    <row r="4256" spans="1:5" x14ac:dyDescent="0.2">
      <c r="A4256" s="4" t="s">
        <v>11046</v>
      </c>
      <c r="B4256">
        <v>24044336</v>
      </c>
      <c r="C4256">
        <f>COUNTIF(Stat!A$2:A$67, B4256)</f>
        <v>1</v>
      </c>
      <c r="D4256" s="17">
        <v>9</v>
      </c>
      <c r="E4256" t="str">
        <f t="shared" si="66"/>
        <v>xjqdklytmbnb</v>
      </c>
    </row>
    <row r="4257" spans="1:5" x14ac:dyDescent="0.2">
      <c r="A4257" s="4" t="s">
        <v>11047</v>
      </c>
      <c r="B4257">
        <v>24044336</v>
      </c>
      <c r="C4257">
        <f>COUNTIF(Stat!A$2:A$67, B4257)</f>
        <v>1</v>
      </c>
      <c r="D4257" s="17">
        <v>9</v>
      </c>
      <c r="E4257" t="str">
        <f t="shared" si="66"/>
        <v>xjqdklytmbwb</v>
      </c>
    </row>
    <row r="4258" spans="1:5" x14ac:dyDescent="0.2">
      <c r="A4258" s="4" t="s">
        <v>11048</v>
      </c>
      <c r="B4258">
        <v>24044336</v>
      </c>
      <c r="C4258">
        <f>COUNTIF(Stat!A$2:A$67, B4258)</f>
        <v>1</v>
      </c>
      <c r="D4258" s="17">
        <v>10</v>
      </c>
      <c r="E4258" t="str">
        <f t="shared" si="66"/>
        <v>xjqdklytnbcb</v>
      </c>
    </row>
    <row r="4259" spans="1:5" x14ac:dyDescent="0.2">
      <c r="A4259" s="4" t="s">
        <v>11049</v>
      </c>
      <c r="B4259">
        <v>24044336</v>
      </c>
      <c r="C4259">
        <f>COUNTIF(Stat!A$2:A$67, B4259)</f>
        <v>1</v>
      </c>
      <c r="D4259" s="17">
        <v>10</v>
      </c>
      <c r="E4259" t="str">
        <f t="shared" si="66"/>
        <v>xjqdklytnblb</v>
      </c>
    </row>
    <row r="4260" spans="1:5" x14ac:dyDescent="0.2">
      <c r="A4260" s="4" t="s">
        <v>11050</v>
      </c>
      <c r="B4260">
        <v>24044336</v>
      </c>
      <c r="C4260">
        <f>COUNTIF(Stat!A$2:A$67, B4260)</f>
        <v>1</v>
      </c>
      <c r="D4260" s="17">
        <v>10</v>
      </c>
      <c r="E4260" t="str">
        <f t="shared" si="66"/>
        <v>xjqdklytnbtb</v>
      </c>
    </row>
    <row r="4261" spans="1:5" x14ac:dyDescent="0.2">
      <c r="A4261" s="4" t="s">
        <v>11051</v>
      </c>
      <c r="B4261">
        <v>24044336</v>
      </c>
      <c r="C4261">
        <f>COUNTIF(Stat!A$2:A$67, B4261)</f>
        <v>1</v>
      </c>
      <c r="D4261" s="17">
        <v>11</v>
      </c>
      <c r="E4261" t="str">
        <f t="shared" si="66"/>
        <v>xjqdklytpbzb</v>
      </c>
    </row>
    <row r="4262" spans="1:5" x14ac:dyDescent="0.2">
      <c r="A4262" s="4" t="s">
        <v>11052</v>
      </c>
      <c r="B4262">
        <v>24044336</v>
      </c>
      <c r="C4262">
        <f>COUNTIF(Stat!A$2:A$67, B4262)</f>
        <v>1</v>
      </c>
      <c r="D4262" s="17">
        <v>12</v>
      </c>
      <c r="E4262" t="str">
        <f t="shared" si="66"/>
        <v>xjqdklytqbgc</v>
      </c>
    </row>
    <row r="4263" spans="1:5" x14ac:dyDescent="0.2">
      <c r="A4263" s="4" t="s">
        <v>11054</v>
      </c>
      <c r="B4263">
        <v>24044336</v>
      </c>
      <c r="C4263">
        <f>COUNTIF(Stat!A$2:A$67, B4263)</f>
        <v>1</v>
      </c>
      <c r="D4263" s="17">
        <v>12</v>
      </c>
      <c r="E4263" t="str">
        <f t="shared" si="66"/>
        <v>xjqdklytqbpc</v>
      </c>
    </row>
    <row r="4264" spans="1:5" x14ac:dyDescent="0.2">
      <c r="A4264" s="4" t="s">
        <v>11055</v>
      </c>
      <c r="B4264">
        <v>24044336</v>
      </c>
      <c r="C4264">
        <f>COUNTIF(Stat!A$2:A$67, B4264)</f>
        <v>1</v>
      </c>
      <c r="D4264" s="17">
        <v>1</v>
      </c>
      <c r="E4264" t="str">
        <f t="shared" si="66"/>
        <v>xjqdklyvcbcc</v>
      </c>
    </row>
    <row r="4265" spans="1:5" x14ac:dyDescent="0.2">
      <c r="A4265" s="4" t="s">
        <v>11056</v>
      </c>
      <c r="B4265">
        <v>24044336</v>
      </c>
      <c r="C4265">
        <f>COUNTIF(Stat!A$2:A$67, B4265)</f>
        <v>1</v>
      </c>
      <c r="D4265" s="17">
        <v>1</v>
      </c>
      <c r="E4265" t="str">
        <f t="shared" si="66"/>
        <v>xjqdklyvcbkb</v>
      </c>
    </row>
    <row r="4266" spans="1:5" x14ac:dyDescent="0.2">
      <c r="A4266" s="4" t="s">
        <v>11057</v>
      </c>
      <c r="B4266">
        <v>24044336</v>
      </c>
      <c r="C4266">
        <f>COUNTIF(Stat!A$2:A$67, B4266)</f>
        <v>1</v>
      </c>
      <c r="D4266" s="17">
        <v>1</v>
      </c>
      <c r="E4266" t="str">
        <f t="shared" si="66"/>
        <v>xjqdklyvcblc</v>
      </c>
    </row>
    <row r="4267" spans="1:5" x14ac:dyDescent="0.2">
      <c r="A4267" s="4" t="s">
        <v>11058</v>
      </c>
      <c r="B4267">
        <v>24044336</v>
      </c>
      <c r="C4267">
        <f>COUNTIF(Stat!A$2:A$67, B4267)</f>
        <v>1</v>
      </c>
      <c r="D4267" s="17">
        <v>1</v>
      </c>
      <c r="E4267" t="str">
        <f t="shared" si="66"/>
        <v>xjqdklyvcbsb</v>
      </c>
    </row>
    <row r="4268" spans="1:5" x14ac:dyDescent="0.2">
      <c r="A4268" s="4" t="s">
        <v>11059</v>
      </c>
      <c r="B4268">
        <v>335676</v>
      </c>
      <c r="C4268">
        <f>COUNTIF(Stat!A$2:A$67, B4268)</f>
        <v>0</v>
      </c>
      <c r="D4268" s="17">
        <v>10</v>
      </c>
      <c r="E4268" t="str">
        <f t="shared" si="66"/>
        <v/>
      </c>
    </row>
    <row r="4269" spans="1:5" x14ac:dyDescent="0.2">
      <c r="A4269" s="4" t="s">
        <v>11060</v>
      </c>
      <c r="B4269">
        <v>335676</v>
      </c>
      <c r="C4269">
        <f>COUNTIF(Stat!A$2:A$67, B4269)</f>
        <v>0</v>
      </c>
      <c r="D4269" s="17">
        <v>11</v>
      </c>
      <c r="E4269" t="str">
        <f t="shared" si="66"/>
        <v/>
      </c>
    </row>
    <row r="4270" spans="1:5" x14ac:dyDescent="0.2">
      <c r="A4270" s="4" t="s">
        <v>11061</v>
      </c>
      <c r="B4270">
        <v>882044</v>
      </c>
      <c r="C4270">
        <f>COUNTIF(Stat!A$2:A$67, B4270)</f>
        <v>0</v>
      </c>
      <c r="D4270" s="17">
        <v>8</v>
      </c>
      <c r="E4270" t="str">
        <f t="shared" si="66"/>
        <v/>
      </c>
    </row>
    <row r="4271" spans="1:5" x14ac:dyDescent="0.2">
      <c r="A4271" s="4" t="s">
        <v>11063</v>
      </c>
      <c r="B4271">
        <v>882044</v>
      </c>
      <c r="C4271">
        <f>COUNTIF(Stat!A$2:A$67, B4271)</f>
        <v>0</v>
      </c>
      <c r="D4271" s="17">
        <v>8</v>
      </c>
      <c r="E4271" t="str">
        <f t="shared" si="66"/>
        <v/>
      </c>
    </row>
    <row r="4272" spans="1:5" x14ac:dyDescent="0.2">
      <c r="A4272" s="4" t="s">
        <v>11066</v>
      </c>
      <c r="B4272">
        <v>6642862</v>
      </c>
      <c r="C4272">
        <f>COUNTIF(Stat!A$2:A$67, B4272)</f>
        <v>0</v>
      </c>
      <c r="D4272" s="17">
        <v>8</v>
      </c>
      <c r="E4272" t="str">
        <f t="shared" si="66"/>
        <v/>
      </c>
    </row>
    <row r="4273" spans="1:5" x14ac:dyDescent="0.2">
      <c r="A4273" s="4" t="s">
        <v>11068</v>
      </c>
      <c r="B4273">
        <v>6642862</v>
      </c>
      <c r="C4273">
        <f>COUNTIF(Stat!A$2:A$67, B4273)</f>
        <v>0</v>
      </c>
      <c r="D4273" s="17">
        <v>8</v>
      </c>
      <c r="E4273" t="str">
        <f t="shared" si="66"/>
        <v/>
      </c>
    </row>
    <row r="4274" spans="1:5" x14ac:dyDescent="0.2">
      <c r="A4274" s="4" t="s">
        <v>11069</v>
      </c>
      <c r="B4274">
        <v>6642862</v>
      </c>
      <c r="C4274">
        <f>COUNTIF(Stat!A$2:A$67, B4274)</f>
        <v>0</v>
      </c>
      <c r="D4274" s="17">
        <v>8</v>
      </c>
      <c r="E4274" t="str">
        <f t="shared" si="66"/>
        <v/>
      </c>
    </row>
    <row r="4275" spans="1:5" x14ac:dyDescent="0.2">
      <c r="A4275" s="4" t="s">
        <v>11070</v>
      </c>
      <c r="B4275">
        <v>6642862</v>
      </c>
      <c r="C4275">
        <f>COUNTIF(Stat!A$2:A$67, B4275)</f>
        <v>0</v>
      </c>
      <c r="D4275" s="17">
        <v>9</v>
      </c>
      <c r="E4275" t="str">
        <f t="shared" si="66"/>
        <v/>
      </c>
    </row>
    <row r="4276" spans="1:5" x14ac:dyDescent="0.2">
      <c r="A4276" s="4" t="s">
        <v>11071</v>
      </c>
      <c r="B4276">
        <v>6642862</v>
      </c>
      <c r="C4276">
        <f>COUNTIF(Stat!A$2:A$67, B4276)</f>
        <v>0</v>
      </c>
      <c r="D4276" s="17">
        <v>9</v>
      </c>
      <c r="E4276" t="str">
        <f t="shared" si="66"/>
        <v/>
      </c>
    </row>
    <row r="4277" spans="1:5" x14ac:dyDescent="0.2">
      <c r="A4277" s="4" t="s">
        <v>11072</v>
      </c>
      <c r="B4277">
        <v>6642862</v>
      </c>
      <c r="C4277">
        <f>COUNTIF(Stat!A$2:A$67, B4277)</f>
        <v>0</v>
      </c>
      <c r="D4277" s="17">
        <v>9</v>
      </c>
      <c r="E4277" t="str">
        <f t="shared" si="66"/>
        <v/>
      </c>
    </row>
    <row r="4278" spans="1:5" x14ac:dyDescent="0.2">
      <c r="A4278" s="4" t="s">
        <v>11073</v>
      </c>
      <c r="B4278">
        <v>882044</v>
      </c>
      <c r="C4278">
        <f>COUNTIF(Stat!A$2:A$67, B4278)</f>
        <v>0</v>
      </c>
      <c r="D4278" s="17">
        <v>1</v>
      </c>
      <c r="E4278" t="str">
        <f t="shared" si="66"/>
        <v/>
      </c>
    </row>
    <row r="4279" spans="1:5" x14ac:dyDescent="0.2">
      <c r="A4279" s="4" t="s">
        <v>11076</v>
      </c>
      <c r="B4279">
        <v>882044</v>
      </c>
      <c r="C4279">
        <f>COUNTIF(Stat!A$2:A$67, B4279)</f>
        <v>0</v>
      </c>
      <c r="D4279" s="17">
        <v>1</v>
      </c>
      <c r="E4279" t="str">
        <f t="shared" si="66"/>
        <v/>
      </c>
    </row>
    <row r="4280" spans="1:5" x14ac:dyDescent="0.2">
      <c r="A4280" s="4" t="s">
        <v>11078</v>
      </c>
      <c r="B4280">
        <v>882044</v>
      </c>
      <c r="C4280">
        <f>COUNTIF(Stat!A$2:A$67, B4280)</f>
        <v>0</v>
      </c>
      <c r="D4280" s="17">
        <v>1</v>
      </c>
      <c r="E4280" t="str">
        <f t="shared" si="66"/>
        <v/>
      </c>
    </row>
    <row r="4281" spans="1:5" x14ac:dyDescent="0.2">
      <c r="A4281" s="4" t="s">
        <v>11079</v>
      </c>
      <c r="B4281">
        <v>882044</v>
      </c>
      <c r="C4281">
        <f>COUNTIF(Stat!A$2:A$67, B4281)</f>
        <v>0</v>
      </c>
      <c r="D4281" s="17">
        <v>1</v>
      </c>
      <c r="E4281" t="str">
        <f t="shared" si="66"/>
        <v/>
      </c>
    </row>
    <row r="4282" spans="1:5" x14ac:dyDescent="0.2">
      <c r="A4282" s="4" t="s">
        <v>11080</v>
      </c>
      <c r="B4282">
        <v>882044</v>
      </c>
      <c r="C4282">
        <f>COUNTIF(Stat!A$2:A$67, B4282)</f>
        <v>0</v>
      </c>
      <c r="D4282" s="17">
        <v>1</v>
      </c>
      <c r="E4282" t="str">
        <f t="shared" si="66"/>
        <v/>
      </c>
    </row>
    <row r="4283" spans="1:5" x14ac:dyDescent="0.2">
      <c r="A4283" s="4" t="s">
        <v>11081</v>
      </c>
      <c r="B4283">
        <v>1114957</v>
      </c>
      <c r="C4283">
        <f>COUNTIF(Stat!A$2:A$67, B4283)</f>
        <v>1</v>
      </c>
      <c r="D4283" s="17">
        <v>8</v>
      </c>
      <c r="E4283" t="str">
        <f t="shared" si="66"/>
        <v>xsbdhlytlbhb</v>
      </c>
    </row>
    <row r="4284" spans="1:5" x14ac:dyDescent="0.2">
      <c r="A4284" s="4" t="s">
        <v>11082</v>
      </c>
      <c r="B4284">
        <v>1114957</v>
      </c>
      <c r="C4284">
        <f>COUNTIF(Stat!A$2:A$67, B4284)</f>
        <v>1</v>
      </c>
      <c r="D4284" s="17">
        <v>8</v>
      </c>
      <c r="E4284" t="str">
        <f t="shared" si="66"/>
        <v>xsbdhlytlbqb</v>
      </c>
    </row>
    <row r="4285" spans="1:5" x14ac:dyDescent="0.2">
      <c r="A4285" s="4" t="s">
        <v>11083</v>
      </c>
      <c r="B4285">
        <v>22265532</v>
      </c>
      <c r="C4285">
        <f>COUNTIF(Stat!A$2:A$67, B4285)</f>
        <v>1</v>
      </c>
      <c r="D4285" s="17">
        <v>1</v>
      </c>
      <c r="E4285" t="str">
        <f t="shared" si="66"/>
        <v>xsvknlyvcbbc</v>
      </c>
    </row>
    <row r="4286" spans="1:5" x14ac:dyDescent="0.2">
      <c r="A4286" s="4" t="s">
        <v>11086</v>
      </c>
      <c r="B4286">
        <v>1371305</v>
      </c>
      <c r="C4286">
        <f>COUNTIF(Stat!A$2:A$67, B4286)</f>
        <v>0</v>
      </c>
      <c r="D4286" s="17">
        <v>9</v>
      </c>
      <c r="E4286" t="str">
        <f t="shared" si="66"/>
        <v/>
      </c>
    </row>
    <row r="4287" spans="1:5" x14ac:dyDescent="0.2">
      <c r="A4287" s="4" t="s">
        <v>11091</v>
      </c>
      <c r="B4287">
        <v>23998769</v>
      </c>
      <c r="C4287">
        <f>COUNTIF(Stat!A$2:A$67, B4287)</f>
        <v>0</v>
      </c>
      <c r="D4287" s="17">
        <v>8</v>
      </c>
      <c r="E4287" t="str">
        <f t="shared" si="66"/>
        <v/>
      </c>
    </row>
    <row r="4288" spans="1:5" x14ac:dyDescent="0.2">
      <c r="A4288" s="4" t="s">
        <v>11094</v>
      </c>
      <c r="B4288">
        <v>23998769</v>
      </c>
      <c r="C4288">
        <f>COUNTIF(Stat!A$2:A$67, B4288)</f>
        <v>0</v>
      </c>
      <c r="D4288" s="17">
        <v>8</v>
      </c>
      <c r="E4288" t="str">
        <f t="shared" si="66"/>
        <v/>
      </c>
    </row>
    <row r="4289" spans="1:5" x14ac:dyDescent="0.2">
      <c r="A4289" s="4" t="s">
        <v>11095</v>
      </c>
      <c r="B4289">
        <v>23998769</v>
      </c>
      <c r="C4289">
        <f>COUNTIF(Stat!A$2:A$67, B4289)</f>
        <v>0</v>
      </c>
      <c r="D4289" s="17">
        <v>8</v>
      </c>
      <c r="E4289" t="str">
        <f t="shared" si="66"/>
        <v/>
      </c>
    </row>
    <row r="4290" spans="1:5" x14ac:dyDescent="0.2">
      <c r="A4290" s="4" t="s">
        <v>11096</v>
      </c>
      <c r="B4290">
        <v>23998769</v>
      </c>
      <c r="C4290">
        <f>COUNTIF(Stat!A$2:A$67, B4290)</f>
        <v>0</v>
      </c>
      <c r="D4290" s="17">
        <v>9</v>
      </c>
      <c r="E4290" t="str">
        <f t="shared" si="66"/>
        <v/>
      </c>
    </row>
    <row r="4291" spans="1:5" x14ac:dyDescent="0.2">
      <c r="A4291" s="4" t="s">
        <v>11097</v>
      </c>
      <c r="B4291">
        <v>23797045</v>
      </c>
      <c r="C4291">
        <f>COUNTIF(Stat!A$2:A$67, B4291)</f>
        <v>0</v>
      </c>
      <c r="D4291" s="17">
        <v>9</v>
      </c>
      <c r="E4291" t="str">
        <f t="shared" ref="E4291:E4354" si="67">IF(C4291=1, A4291, "")</f>
        <v/>
      </c>
    </row>
    <row r="4292" spans="1:5" x14ac:dyDescent="0.2">
      <c r="A4292" s="4" t="s">
        <v>11102</v>
      </c>
      <c r="B4292">
        <v>23998769</v>
      </c>
      <c r="C4292">
        <f>COUNTIF(Stat!A$2:A$67, B4292)</f>
        <v>0</v>
      </c>
      <c r="D4292" s="17">
        <v>9</v>
      </c>
      <c r="E4292" t="str">
        <f t="shared" si="67"/>
        <v/>
      </c>
    </row>
    <row r="4293" spans="1:5" x14ac:dyDescent="0.2">
      <c r="A4293" s="4" t="s">
        <v>11103</v>
      </c>
      <c r="B4293">
        <v>23797045</v>
      </c>
      <c r="C4293">
        <f>COUNTIF(Stat!A$2:A$67, B4293)</f>
        <v>0</v>
      </c>
      <c r="D4293" s="17">
        <v>9</v>
      </c>
      <c r="E4293" t="str">
        <f t="shared" si="67"/>
        <v/>
      </c>
    </row>
    <row r="4294" spans="1:5" x14ac:dyDescent="0.2">
      <c r="A4294" s="4" t="s">
        <v>11105</v>
      </c>
      <c r="B4294">
        <v>23797045</v>
      </c>
      <c r="C4294">
        <f>COUNTIF(Stat!A$2:A$67, B4294)</f>
        <v>0</v>
      </c>
      <c r="D4294" s="17">
        <v>9</v>
      </c>
      <c r="E4294" t="str">
        <f t="shared" si="67"/>
        <v/>
      </c>
    </row>
    <row r="4295" spans="1:5" x14ac:dyDescent="0.2">
      <c r="A4295" s="4" t="s">
        <v>11108</v>
      </c>
      <c r="B4295">
        <v>23797045</v>
      </c>
      <c r="C4295">
        <f>COUNTIF(Stat!A$2:A$67, B4295)</f>
        <v>0</v>
      </c>
      <c r="D4295" s="17">
        <v>10</v>
      </c>
      <c r="E4295" t="str">
        <f t="shared" si="67"/>
        <v/>
      </c>
    </row>
    <row r="4296" spans="1:5" x14ac:dyDescent="0.2">
      <c r="A4296" s="4" t="s">
        <v>11110</v>
      </c>
      <c r="B4296">
        <v>23509903</v>
      </c>
      <c r="C4296">
        <f>COUNTIF(Stat!A$2:A$67, B4296)</f>
        <v>0</v>
      </c>
      <c r="D4296" s="17">
        <v>11</v>
      </c>
      <c r="E4296" t="str">
        <f t="shared" si="67"/>
        <v/>
      </c>
    </row>
    <row r="4297" spans="1:5" x14ac:dyDescent="0.2">
      <c r="A4297" s="4" t="s">
        <v>11114</v>
      </c>
      <c r="B4297">
        <v>7370702</v>
      </c>
      <c r="C4297">
        <f>COUNTIF(Stat!A$2:A$67, B4297)</f>
        <v>1</v>
      </c>
      <c r="D4297" s="17">
        <v>9</v>
      </c>
      <c r="E4297" t="str">
        <f t="shared" si="67"/>
        <v>zbhkklytmbfb</v>
      </c>
    </row>
    <row r="4298" spans="1:5" x14ac:dyDescent="0.2">
      <c r="A4298" s="4" t="s">
        <v>11119</v>
      </c>
      <c r="B4298">
        <v>23652384</v>
      </c>
      <c r="C4298">
        <f>COUNTIF(Stat!A$2:A$67, B4298)</f>
        <v>0</v>
      </c>
      <c r="D4298" s="17">
        <v>8</v>
      </c>
      <c r="E4298" t="str">
        <f t="shared" si="67"/>
        <v/>
      </c>
    </row>
    <row r="4299" spans="1:5" x14ac:dyDescent="0.2">
      <c r="A4299" s="4" t="s">
        <v>11122</v>
      </c>
      <c r="B4299">
        <v>23652384</v>
      </c>
      <c r="C4299">
        <f>COUNTIF(Stat!A$2:A$67, B4299)</f>
        <v>0</v>
      </c>
      <c r="D4299" s="17">
        <v>9</v>
      </c>
      <c r="E4299" t="str">
        <f t="shared" si="67"/>
        <v/>
      </c>
    </row>
    <row r="4300" spans="1:5" x14ac:dyDescent="0.2">
      <c r="A4300" s="4" t="s">
        <v>11123</v>
      </c>
      <c r="B4300">
        <v>24005295</v>
      </c>
      <c r="C4300">
        <f>COUNTIF(Stat!A$2:A$67, B4300)</f>
        <v>0</v>
      </c>
      <c r="D4300" s="17">
        <v>8</v>
      </c>
      <c r="E4300" t="str">
        <f t="shared" si="67"/>
        <v/>
      </c>
    </row>
    <row r="4301" spans="1:5" x14ac:dyDescent="0.2">
      <c r="A4301" s="4" t="s">
        <v>11126</v>
      </c>
      <c r="B4301">
        <v>21312402</v>
      </c>
      <c r="C4301">
        <f>COUNTIF(Stat!A$2:A$67, B4301)</f>
        <v>0</v>
      </c>
      <c r="D4301" s="17">
        <v>9</v>
      </c>
      <c r="E4301" t="str">
        <f t="shared" si="67"/>
        <v/>
      </c>
    </row>
    <row r="4302" spans="1:5" x14ac:dyDescent="0.2">
      <c r="A4302" s="4" t="s">
        <v>11129</v>
      </c>
      <c r="B4302">
        <v>21312402</v>
      </c>
      <c r="C4302">
        <f>COUNTIF(Stat!A$2:A$67, B4302)</f>
        <v>0</v>
      </c>
      <c r="D4302" s="17">
        <v>10</v>
      </c>
      <c r="E4302" t="str">
        <f t="shared" si="67"/>
        <v/>
      </c>
    </row>
    <row r="4303" spans="1:5" x14ac:dyDescent="0.2">
      <c r="A4303" s="4" t="s">
        <v>11131</v>
      </c>
      <c r="B4303">
        <v>21312402</v>
      </c>
      <c r="C4303">
        <f>COUNTIF(Stat!A$2:A$67, B4303)</f>
        <v>0</v>
      </c>
      <c r="D4303" s="17">
        <v>11</v>
      </c>
      <c r="E4303" t="str">
        <f t="shared" si="67"/>
        <v/>
      </c>
    </row>
    <row r="4304" spans="1:5" x14ac:dyDescent="0.2">
      <c r="A4304" s="4" t="s">
        <v>11132</v>
      </c>
      <c r="B4304">
        <v>24239861</v>
      </c>
      <c r="C4304">
        <f>COUNTIF(Stat!A$2:A$67, B4304)</f>
        <v>0</v>
      </c>
      <c r="D4304" s="17">
        <v>12</v>
      </c>
      <c r="E4304" t="str">
        <f t="shared" si="67"/>
        <v/>
      </c>
    </row>
    <row r="4305" spans="1:5" x14ac:dyDescent="0.2">
      <c r="A4305" s="4" t="s">
        <v>11136</v>
      </c>
      <c r="B4305">
        <v>21312402</v>
      </c>
      <c r="C4305">
        <f>COUNTIF(Stat!A$2:A$67, B4305)</f>
        <v>0</v>
      </c>
      <c r="D4305" s="17">
        <v>1</v>
      </c>
      <c r="E4305" t="str">
        <f t="shared" si="67"/>
        <v/>
      </c>
    </row>
    <row r="4306" spans="1:5" x14ac:dyDescent="0.2">
      <c r="A4306" s="4" t="s">
        <v>11137</v>
      </c>
      <c r="B4306">
        <v>674917</v>
      </c>
      <c r="C4306">
        <f>COUNTIF(Stat!A$2:A$67, B4306)</f>
        <v>1</v>
      </c>
      <c r="D4306" s="17">
        <v>10</v>
      </c>
      <c r="E4306" t="str">
        <f t="shared" si="67"/>
        <v>zdzdllytnbcb</v>
      </c>
    </row>
    <row r="4307" spans="1:5" x14ac:dyDescent="0.2">
      <c r="A4307" s="4" t="s">
        <v>11139</v>
      </c>
      <c r="B4307">
        <v>674917</v>
      </c>
      <c r="C4307">
        <f>COUNTIF(Stat!A$2:A$67, B4307)</f>
        <v>1</v>
      </c>
      <c r="D4307" s="17">
        <v>10</v>
      </c>
      <c r="E4307" t="str">
        <f t="shared" si="67"/>
        <v>zdzdllytnbdc</v>
      </c>
    </row>
    <row r="4308" spans="1:5" x14ac:dyDescent="0.2">
      <c r="A4308" s="4" t="s">
        <v>11141</v>
      </c>
      <c r="B4308">
        <v>674917</v>
      </c>
      <c r="C4308">
        <f>COUNTIF(Stat!A$2:A$67, B4308)</f>
        <v>1</v>
      </c>
      <c r="D4308" s="17">
        <v>10</v>
      </c>
      <c r="E4308" t="str">
        <f t="shared" si="67"/>
        <v>zdzdllytnblb</v>
      </c>
    </row>
    <row r="4309" spans="1:5" x14ac:dyDescent="0.2">
      <c r="A4309" s="4" t="s">
        <v>11142</v>
      </c>
      <c r="B4309">
        <v>674917</v>
      </c>
      <c r="C4309">
        <f>COUNTIF(Stat!A$2:A$67, B4309)</f>
        <v>1</v>
      </c>
      <c r="D4309" s="17">
        <v>10</v>
      </c>
      <c r="E4309" t="str">
        <f t="shared" si="67"/>
        <v>zdzdllytnbtb</v>
      </c>
    </row>
    <row r="4310" spans="1:5" x14ac:dyDescent="0.2">
      <c r="A4310" s="4" t="s">
        <v>11143</v>
      </c>
      <c r="B4310">
        <v>674917</v>
      </c>
      <c r="C4310">
        <f>COUNTIF(Stat!A$2:A$67, B4310)</f>
        <v>1</v>
      </c>
      <c r="D4310" s="17">
        <v>11</v>
      </c>
      <c r="E4310" t="str">
        <f t="shared" si="67"/>
        <v>zdzdllytpbhb</v>
      </c>
    </row>
    <row r="4311" spans="1:5" x14ac:dyDescent="0.2">
      <c r="A4311" s="4" t="s">
        <v>11145</v>
      </c>
      <c r="B4311">
        <v>674917</v>
      </c>
      <c r="C4311">
        <f>COUNTIF(Stat!A$2:A$67, B4311)</f>
        <v>1</v>
      </c>
      <c r="D4311" s="17">
        <v>11</v>
      </c>
      <c r="E4311" t="str">
        <f t="shared" si="67"/>
        <v>zdzdllytpbjc</v>
      </c>
    </row>
    <row r="4312" spans="1:5" x14ac:dyDescent="0.2">
      <c r="A4312" s="4" t="s">
        <v>11146</v>
      </c>
      <c r="B4312">
        <v>674917</v>
      </c>
      <c r="C4312">
        <f>COUNTIF(Stat!A$2:A$67, B4312)</f>
        <v>1</v>
      </c>
      <c r="D4312" s="17">
        <v>11</v>
      </c>
      <c r="E4312" t="str">
        <f t="shared" si="67"/>
        <v>zdzdllytpbqb</v>
      </c>
    </row>
    <row r="4313" spans="1:5" x14ac:dyDescent="0.2">
      <c r="A4313" s="4" t="s">
        <v>11148</v>
      </c>
      <c r="B4313">
        <v>674917</v>
      </c>
      <c r="C4313">
        <f>COUNTIF(Stat!A$2:A$67, B4313)</f>
        <v>1</v>
      </c>
      <c r="D4313" s="17">
        <v>11</v>
      </c>
      <c r="E4313" t="str">
        <f t="shared" si="67"/>
        <v>zdzdllytpbzb</v>
      </c>
    </row>
    <row r="4314" spans="1:5" x14ac:dyDescent="0.2">
      <c r="A4314" s="4" t="s">
        <v>11149</v>
      </c>
      <c r="B4314">
        <v>23509903</v>
      </c>
      <c r="C4314">
        <f>COUNTIF(Stat!A$2:A$67, B4314)</f>
        <v>0</v>
      </c>
      <c r="D4314" s="17">
        <v>8</v>
      </c>
      <c r="E4314" t="str">
        <f t="shared" si="67"/>
        <v/>
      </c>
    </row>
    <row r="4315" spans="1:5" x14ac:dyDescent="0.2">
      <c r="A4315" s="4" t="s">
        <v>11154</v>
      </c>
      <c r="B4315">
        <v>1483262</v>
      </c>
      <c r="C4315">
        <f>COUNTIF(Stat!A$2:A$67, B4315)</f>
        <v>0</v>
      </c>
      <c r="D4315" s="17">
        <v>8</v>
      </c>
      <c r="E4315" t="str">
        <f t="shared" si="67"/>
        <v/>
      </c>
    </row>
    <row r="4316" spans="1:5" x14ac:dyDescent="0.2">
      <c r="A4316" s="4" t="s">
        <v>11159</v>
      </c>
      <c r="B4316">
        <v>1483262</v>
      </c>
      <c r="C4316">
        <f>COUNTIF(Stat!A$2:A$67, B4316)</f>
        <v>0</v>
      </c>
      <c r="D4316" s="17">
        <v>8</v>
      </c>
      <c r="E4316" t="str">
        <f t="shared" si="67"/>
        <v/>
      </c>
    </row>
    <row r="4317" spans="1:5" x14ac:dyDescent="0.2">
      <c r="A4317" s="4" t="s">
        <v>11160</v>
      </c>
      <c r="B4317">
        <v>1483262</v>
      </c>
      <c r="C4317">
        <f>COUNTIF(Stat!A$2:A$67, B4317)</f>
        <v>0</v>
      </c>
      <c r="D4317" s="17">
        <v>10</v>
      </c>
      <c r="E4317" t="str">
        <f t="shared" si="67"/>
        <v/>
      </c>
    </row>
    <row r="4318" spans="1:5" x14ac:dyDescent="0.2">
      <c r="A4318" s="4" t="s">
        <v>11161</v>
      </c>
      <c r="B4318">
        <v>1483262</v>
      </c>
      <c r="C4318">
        <f>COUNTIF(Stat!A$2:A$67, B4318)</f>
        <v>0</v>
      </c>
      <c r="D4318" s="17">
        <v>11</v>
      </c>
      <c r="E4318" t="str">
        <f t="shared" si="67"/>
        <v/>
      </c>
    </row>
    <row r="4319" spans="1:5" x14ac:dyDescent="0.2">
      <c r="A4319" s="4" t="s">
        <v>11162</v>
      </c>
      <c r="B4319">
        <v>1483262</v>
      </c>
      <c r="C4319">
        <f>COUNTIF(Stat!A$2:A$67, B4319)</f>
        <v>0</v>
      </c>
      <c r="D4319" s="17">
        <v>11</v>
      </c>
      <c r="E4319" t="str">
        <f t="shared" si="67"/>
        <v/>
      </c>
    </row>
    <row r="4320" spans="1:5" x14ac:dyDescent="0.2">
      <c r="A4320" s="4" t="s">
        <v>11163</v>
      </c>
      <c r="B4320">
        <v>695692</v>
      </c>
      <c r="C4320">
        <f>COUNTIF(Stat!A$2:A$67, B4320)</f>
        <v>0</v>
      </c>
      <c r="D4320" s="17">
        <v>9</v>
      </c>
      <c r="E4320" t="str">
        <f t="shared" si="67"/>
        <v/>
      </c>
    </row>
    <row r="4321" spans="1:5" x14ac:dyDescent="0.2">
      <c r="A4321" s="4" t="s">
        <v>11168</v>
      </c>
      <c r="B4321">
        <v>695692</v>
      </c>
      <c r="C4321">
        <f>COUNTIF(Stat!A$2:A$67, B4321)</f>
        <v>0</v>
      </c>
      <c r="D4321" s="17">
        <v>9</v>
      </c>
      <c r="E4321" t="str">
        <f t="shared" si="67"/>
        <v/>
      </c>
    </row>
    <row r="4322" spans="1:5" x14ac:dyDescent="0.2">
      <c r="A4322" s="4" t="s">
        <v>11169</v>
      </c>
      <c r="B4322">
        <v>695692</v>
      </c>
      <c r="C4322">
        <f>COUNTIF(Stat!A$2:A$67, B4322)</f>
        <v>0</v>
      </c>
      <c r="D4322" s="17">
        <v>9</v>
      </c>
      <c r="E4322" t="str">
        <f t="shared" si="67"/>
        <v/>
      </c>
    </row>
    <row r="4323" spans="1:5" x14ac:dyDescent="0.2">
      <c r="A4323" s="4" t="s">
        <v>11170</v>
      </c>
      <c r="B4323">
        <v>695692</v>
      </c>
      <c r="C4323">
        <f>COUNTIF(Stat!A$2:A$67, B4323)</f>
        <v>0</v>
      </c>
      <c r="D4323" s="17">
        <v>9</v>
      </c>
      <c r="E4323" t="str">
        <f t="shared" si="67"/>
        <v/>
      </c>
    </row>
    <row r="4324" spans="1:5" x14ac:dyDescent="0.2">
      <c r="A4324" s="4" t="s">
        <v>11171</v>
      </c>
      <c r="B4324">
        <v>24037243</v>
      </c>
      <c r="C4324">
        <f>COUNTIF(Stat!A$2:A$67, B4324)</f>
        <v>0</v>
      </c>
      <c r="D4324" s="17">
        <v>8</v>
      </c>
      <c r="E4324" t="str">
        <f t="shared" si="67"/>
        <v/>
      </c>
    </row>
    <row r="4325" spans="1:5" x14ac:dyDescent="0.2">
      <c r="A4325" s="4" t="s">
        <v>11175</v>
      </c>
      <c r="B4325">
        <v>24037243</v>
      </c>
      <c r="C4325">
        <f>COUNTIF(Stat!A$2:A$67, B4325)</f>
        <v>0</v>
      </c>
      <c r="D4325" s="17">
        <v>8</v>
      </c>
      <c r="E4325" t="str">
        <f t="shared" si="67"/>
        <v/>
      </c>
    </row>
    <row r="4326" spans="1:5" x14ac:dyDescent="0.2">
      <c r="A4326" s="4" t="s">
        <v>11178</v>
      </c>
      <c r="B4326">
        <v>24037243</v>
      </c>
      <c r="C4326">
        <f>COUNTIF(Stat!A$2:A$67, B4326)</f>
        <v>0</v>
      </c>
      <c r="D4326" s="17">
        <v>9</v>
      </c>
      <c r="E4326" t="str">
        <f t="shared" si="67"/>
        <v/>
      </c>
    </row>
    <row r="4327" spans="1:5" x14ac:dyDescent="0.2">
      <c r="A4327" s="4" t="s">
        <v>11179</v>
      </c>
      <c r="B4327">
        <v>24037243</v>
      </c>
      <c r="C4327">
        <f>COUNTIF(Stat!A$2:A$67, B4327)</f>
        <v>0</v>
      </c>
      <c r="D4327" s="17">
        <v>9</v>
      </c>
      <c r="E4327" t="str">
        <f t="shared" si="67"/>
        <v/>
      </c>
    </row>
    <row r="4328" spans="1:5" x14ac:dyDescent="0.2">
      <c r="A4328" s="4" t="s">
        <v>11180</v>
      </c>
      <c r="B4328">
        <v>24037243</v>
      </c>
      <c r="C4328">
        <f>COUNTIF(Stat!A$2:A$67, B4328)</f>
        <v>0</v>
      </c>
      <c r="D4328" s="17">
        <v>9</v>
      </c>
      <c r="E4328" t="str">
        <f t="shared" si="67"/>
        <v/>
      </c>
    </row>
    <row r="4329" spans="1:5" x14ac:dyDescent="0.2">
      <c r="A4329" s="4" t="s">
        <v>11181</v>
      </c>
      <c r="B4329">
        <v>24037243</v>
      </c>
      <c r="C4329">
        <f>COUNTIF(Stat!A$2:A$67, B4329)</f>
        <v>0</v>
      </c>
      <c r="D4329" s="17">
        <v>10</v>
      </c>
      <c r="E4329" t="str">
        <f t="shared" si="67"/>
        <v/>
      </c>
    </row>
    <row r="4330" spans="1:5" x14ac:dyDescent="0.2">
      <c r="A4330" s="4" t="s">
        <v>11182</v>
      </c>
      <c r="B4330">
        <v>24037243</v>
      </c>
      <c r="C4330">
        <f>COUNTIF(Stat!A$2:A$67, B4330)</f>
        <v>0</v>
      </c>
      <c r="D4330" s="17">
        <v>10</v>
      </c>
      <c r="E4330" t="str">
        <f t="shared" si="67"/>
        <v/>
      </c>
    </row>
    <row r="4331" spans="1:5" x14ac:dyDescent="0.2">
      <c r="A4331" s="4" t="s">
        <v>11183</v>
      </c>
      <c r="B4331">
        <v>24037243</v>
      </c>
      <c r="C4331">
        <f>COUNTIF(Stat!A$2:A$67, B4331)</f>
        <v>0</v>
      </c>
      <c r="D4331" s="17">
        <v>10</v>
      </c>
      <c r="E4331" t="str">
        <f t="shared" si="67"/>
        <v/>
      </c>
    </row>
    <row r="4332" spans="1:5" x14ac:dyDescent="0.2">
      <c r="A4332" s="4" t="s">
        <v>11184</v>
      </c>
      <c r="B4332">
        <v>24037243</v>
      </c>
      <c r="C4332">
        <f>COUNTIF(Stat!A$2:A$67, B4332)</f>
        <v>0</v>
      </c>
      <c r="D4332" s="17">
        <v>11</v>
      </c>
      <c r="E4332" t="str">
        <f t="shared" si="67"/>
        <v/>
      </c>
    </row>
    <row r="4333" spans="1:5" x14ac:dyDescent="0.2">
      <c r="A4333" s="4" t="s">
        <v>11185</v>
      </c>
      <c r="B4333">
        <v>24037243</v>
      </c>
      <c r="C4333">
        <f>COUNTIF(Stat!A$2:A$67, B4333)</f>
        <v>0</v>
      </c>
      <c r="D4333" s="17">
        <v>11</v>
      </c>
      <c r="E4333" t="str">
        <f t="shared" si="67"/>
        <v/>
      </c>
    </row>
    <row r="4334" spans="1:5" x14ac:dyDescent="0.2">
      <c r="A4334" s="4" t="s">
        <v>11186</v>
      </c>
      <c r="B4334">
        <v>24037243</v>
      </c>
      <c r="C4334">
        <f>COUNTIF(Stat!A$2:A$67, B4334)</f>
        <v>0</v>
      </c>
      <c r="D4334" s="17">
        <v>11</v>
      </c>
      <c r="E4334" t="str">
        <f t="shared" si="67"/>
        <v/>
      </c>
    </row>
    <row r="4335" spans="1:5" x14ac:dyDescent="0.2">
      <c r="A4335" s="4" t="s">
        <v>11187</v>
      </c>
      <c r="B4335">
        <v>24037243</v>
      </c>
      <c r="C4335">
        <f>COUNTIF(Stat!A$2:A$67, B4335)</f>
        <v>0</v>
      </c>
      <c r="D4335" s="17">
        <v>12</v>
      </c>
      <c r="E4335" t="str">
        <f t="shared" si="67"/>
        <v/>
      </c>
    </row>
    <row r="4336" spans="1:5" x14ac:dyDescent="0.2">
      <c r="A4336" s="4" t="s">
        <v>11188</v>
      </c>
      <c r="B4336">
        <v>24037243</v>
      </c>
      <c r="C4336">
        <f>COUNTIF(Stat!A$2:A$67, B4336)</f>
        <v>0</v>
      </c>
      <c r="D4336" s="17">
        <v>12</v>
      </c>
      <c r="E4336" t="str">
        <f t="shared" si="67"/>
        <v/>
      </c>
    </row>
    <row r="4337" spans="1:5" x14ac:dyDescent="0.2">
      <c r="A4337" s="4" t="s">
        <v>11189</v>
      </c>
      <c r="B4337">
        <v>24037243</v>
      </c>
      <c r="C4337">
        <f>COUNTIF(Stat!A$2:A$67, B4337)</f>
        <v>0</v>
      </c>
      <c r="D4337" s="17">
        <v>12</v>
      </c>
      <c r="E4337" t="str">
        <f t="shared" si="67"/>
        <v/>
      </c>
    </row>
    <row r="4338" spans="1:5" x14ac:dyDescent="0.2">
      <c r="A4338" s="4" t="s">
        <v>11190</v>
      </c>
      <c r="B4338">
        <v>24037243</v>
      </c>
      <c r="C4338">
        <f>COUNTIF(Stat!A$2:A$67, B4338)</f>
        <v>0</v>
      </c>
      <c r="D4338" s="17">
        <v>1</v>
      </c>
      <c r="E4338" t="str">
        <f t="shared" si="67"/>
        <v/>
      </c>
    </row>
    <row r="4339" spans="1:5" x14ac:dyDescent="0.2">
      <c r="A4339" s="4" t="s">
        <v>11191</v>
      </c>
      <c r="B4339">
        <v>21116272</v>
      </c>
      <c r="C4339">
        <f>COUNTIF(Stat!A$2:A$67, B4339)</f>
        <v>0</v>
      </c>
      <c r="D4339" s="17">
        <v>11</v>
      </c>
      <c r="E4339" t="str">
        <f t="shared" si="67"/>
        <v/>
      </c>
    </row>
    <row r="4340" spans="1:5" x14ac:dyDescent="0.2">
      <c r="A4340" s="4" t="s">
        <v>11193</v>
      </c>
      <c r="B4340">
        <v>21116272</v>
      </c>
      <c r="C4340">
        <f>COUNTIF(Stat!A$2:A$67, B4340)</f>
        <v>0</v>
      </c>
      <c r="D4340" s="17">
        <v>1</v>
      </c>
      <c r="E4340" t="str">
        <f t="shared" si="67"/>
        <v/>
      </c>
    </row>
    <row r="4341" spans="1:5" x14ac:dyDescent="0.2">
      <c r="A4341" s="4" t="s">
        <v>11195</v>
      </c>
      <c r="B4341">
        <v>19365122</v>
      </c>
      <c r="C4341">
        <f>COUNTIF(Stat!A$2:A$67, B4341)</f>
        <v>0</v>
      </c>
      <c r="D4341" s="17">
        <v>8</v>
      </c>
      <c r="E4341" t="str">
        <f t="shared" si="67"/>
        <v/>
      </c>
    </row>
    <row r="4342" spans="1:5" x14ac:dyDescent="0.2">
      <c r="A4342" s="4" t="s">
        <v>11198</v>
      </c>
      <c r="B4342">
        <v>19365122</v>
      </c>
      <c r="C4342">
        <f>COUNTIF(Stat!A$2:A$67, B4342)</f>
        <v>0</v>
      </c>
      <c r="D4342" s="17">
        <v>10</v>
      </c>
      <c r="E4342" t="str">
        <f t="shared" si="67"/>
        <v/>
      </c>
    </row>
    <row r="4343" spans="1:5" x14ac:dyDescent="0.2">
      <c r="A4343" s="4" t="s">
        <v>11199</v>
      </c>
      <c r="B4343">
        <v>24276968</v>
      </c>
      <c r="C4343">
        <f>COUNTIF(Stat!A$2:A$67, B4343)</f>
        <v>1</v>
      </c>
      <c r="D4343" s="17">
        <v>1</v>
      </c>
      <c r="E4343" t="str">
        <f t="shared" si="67"/>
        <v>znxbnlyvcbdb</v>
      </c>
    </row>
    <row r="4344" spans="1:5" x14ac:dyDescent="0.2">
      <c r="A4344" s="4" t="s">
        <v>11205</v>
      </c>
      <c r="B4344">
        <v>24276968</v>
      </c>
      <c r="C4344">
        <f>COUNTIF(Stat!A$2:A$67, B4344)</f>
        <v>1</v>
      </c>
      <c r="D4344" s="17">
        <v>1</v>
      </c>
      <c r="E4344" t="str">
        <f t="shared" si="67"/>
        <v>znxbnlyvcbmb</v>
      </c>
    </row>
    <row r="4345" spans="1:5" x14ac:dyDescent="0.2">
      <c r="A4345" s="4" t="s">
        <v>11208</v>
      </c>
      <c r="B4345">
        <v>24243990</v>
      </c>
      <c r="C4345">
        <f>COUNTIF(Stat!A$2:A$67, B4345)</f>
        <v>1</v>
      </c>
      <c r="D4345" s="17">
        <v>1</v>
      </c>
      <c r="E4345" t="str">
        <f t="shared" si="67"/>
        <v>znxbnlyvcbnc</v>
      </c>
    </row>
    <row r="4346" spans="1:5" x14ac:dyDescent="0.2">
      <c r="A4346" s="4" t="s">
        <v>11211</v>
      </c>
      <c r="B4346" t="s">
        <v>208</v>
      </c>
      <c r="C4346">
        <f>COUNTIF(Stat!A$2:A$67, B4346)</f>
        <v>0</v>
      </c>
      <c r="D4346" s="17">
        <v>1</v>
      </c>
      <c r="E4346" t="str">
        <f t="shared" si="67"/>
        <v/>
      </c>
    </row>
    <row r="4347" spans="1:5" x14ac:dyDescent="0.2">
      <c r="A4347" s="4" t="s">
        <v>11213</v>
      </c>
      <c r="B4347">
        <v>24158661</v>
      </c>
      <c r="C4347">
        <f>COUNTIF(Stat!A$2:A$67, B4347)</f>
        <v>1</v>
      </c>
      <c r="D4347" s="17">
        <v>11</v>
      </c>
      <c r="E4347" t="str">
        <f t="shared" si="67"/>
        <v>znxmllytnbhc</v>
      </c>
    </row>
    <row r="4348" spans="1:5" x14ac:dyDescent="0.2">
      <c r="A4348" s="4" t="s">
        <v>11218</v>
      </c>
      <c r="B4348">
        <v>24153444</v>
      </c>
      <c r="C4348">
        <f>COUNTIF(Stat!A$2:A$67, B4348)</f>
        <v>0</v>
      </c>
      <c r="D4348" s="17">
        <v>10</v>
      </c>
      <c r="E4348" t="str">
        <f t="shared" si="67"/>
        <v/>
      </c>
    </row>
    <row r="4349" spans="1:5" x14ac:dyDescent="0.2">
      <c r="A4349" s="4" t="s">
        <v>11223</v>
      </c>
      <c r="B4349">
        <v>24158661</v>
      </c>
      <c r="C4349">
        <f>COUNTIF(Stat!A$2:A$67, B4349)</f>
        <v>1</v>
      </c>
      <c r="D4349" s="17">
        <v>12</v>
      </c>
      <c r="E4349" t="str">
        <f t="shared" si="67"/>
        <v>znxmllytqbkc</v>
      </c>
    </row>
    <row r="4350" spans="1:5" x14ac:dyDescent="0.2">
      <c r="A4350" s="4" t="s">
        <v>11225</v>
      </c>
      <c r="B4350">
        <v>24158661</v>
      </c>
      <c r="C4350">
        <f>COUNTIF(Stat!A$2:A$67, B4350)</f>
        <v>1</v>
      </c>
      <c r="D4350" s="17">
        <v>1</v>
      </c>
      <c r="E4350" t="str">
        <f t="shared" si="67"/>
        <v>znxmllyvcbgc</v>
      </c>
    </row>
    <row r="4351" spans="1:5" x14ac:dyDescent="0.2">
      <c r="A4351" s="4" t="s">
        <v>11227</v>
      </c>
      <c r="B4351">
        <v>24098599</v>
      </c>
      <c r="C4351">
        <f>COUNTIF(Stat!A$2:A$67, B4351)</f>
        <v>0</v>
      </c>
      <c r="D4351" s="17">
        <v>1</v>
      </c>
      <c r="E4351" t="str">
        <f t="shared" si="67"/>
        <v/>
      </c>
    </row>
    <row r="4352" spans="1:5" x14ac:dyDescent="0.2">
      <c r="A4352" s="4" t="s">
        <v>11236</v>
      </c>
      <c r="B4352">
        <v>24269209</v>
      </c>
      <c r="C4352">
        <f>COUNTIF(Stat!A$2:A$67, B4352)</f>
        <v>0</v>
      </c>
      <c r="D4352" s="17">
        <v>1</v>
      </c>
      <c r="E4352" t="str">
        <f t="shared" si="67"/>
        <v/>
      </c>
    </row>
    <row r="4353" spans="1:5" x14ac:dyDescent="0.2">
      <c r="A4353" s="4" t="s">
        <v>11241</v>
      </c>
      <c r="B4353">
        <v>23874665</v>
      </c>
      <c r="C4353">
        <f>COUNTIF(Stat!A$2:A$67, B4353)</f>
        <v>0</v>
      </c>
      <c r="D4353" s="17">
        <v>8</v>
      </c>
      <c r="E4353" t="str">
        <f t="shared" si="67"/>
        <v/>
      </c>
    </row>
    <row r="4354" spans="1:5" x14ac:dyDescent="0.2">
      <c r="A4354" s="4" t="s">
        <v>11244</v>
      </c>
      <c r="B4354">
        <v>23874665</v>
      </c>
      <c r="C4354">
        <f>COUNTIF(Stat!A$2:A$67, B4354)</f>
        <v>0</v>
      </c>
      <c r="D4354" s="17">
        <v>8</v>
      </c>
      <c r="E4354" t="str">
        <f t="shared" si="67"/>
        <v/>
      </c>
    </row>
    <row r="4355" spans="1:5" x14ac:dyDescent="0.2">
      <c r="A4355" s="4" t="s">
        <v>11246</v>
      </c>
      <c r="B4355">
        <v>23662715</v>
      </c>
      <c r="C4355">
        <f>COUNTIF(Stat!A$2:A$67, B4355)</f>
        <v>0</v>
      </c>
      <c r="D4355" s="17">
        <v>8</v>
      </c>
      <c r="E4355" t="str">
        <f t="shared" ref="E4355:E4362" si="68">IF(C4355=1, A4355, "")</f>
        <v/>
      </c>
    </row>
    <row r="4356" spans="1:5" x14ac:dyDescent="0.2">
      <c r="A4356" s="4" t="s">
        <v>11249</v>
      </c>
      <c r="B4356">
        <v>23662715</v>
      </c>
      <c r="C4356">
        <f>COUNTIF(Stat!A$2:A$67, B4356)</f>
        <v>0</v>
      </c>
      <c r="D4356" s="17">
        <v>9</v>
      </c>
      <c r="E4356" t="str">
        <f t="shared" si="68"/>
        <v/>
      </c>
    </row>
    <row r="4357" spans="1:5" x14ac:dyDescent="0.2">
      <c r="A4357" s="4" t="s">
        <v>11250</v>
      </c>
      <c r="B4357">
        <v>738078</v>
      </c>
      <c r="C4357">
        <f>COUNTIF(Stat!A$2:A$67, B4357)</f>
        <v>0</v>
      </c>
      <c r="D4357" s="17">
        <v>8</v>
      </c>
      <c r="E4357" t="str">
        <f t="shared" si="68"/>
        <v/>
      </c>
    </row>
    <row r="4358" spans="1:5" x14ac:dyDescent="0.2">
      <c r="A4358" s="4" t="s">
        <v>11253</v>
      </c>
      <c r="B4358">
        <v>24143509</v>
      </c>
      <c r="C4358">
        <f>COUNTIF(Stat!A$2:A$67, B4358)</f>
        <v>0</v>
      </c>
      <c r="D4358" s="17">
        <v>10</v>
      </c>
      <c r="E4358" t="str">
        <f t="shared" si="68"/>
        <v/>
      </c>
    </row>
    <row r="4359" spans="1:5" x14ac:dyDescent="0.2">
      <c r="A4359" s="4" t="s">
        <v>11255</v>
      </c>
      <c r="B4359">
        <v>738078</v>
      </c>
      <c r="C4359">
        <f>COUNTIF(Stat!A$2:A$67, B4359)</f>
        <v>0</v>
      </c>
      <c r="D4359" s="17">
        <v>11</v>
      </c>
      <c r="E4359" t="str">
        <f t="shared" si="68"/>
        <v/>
      </c>
    </row>
    <row r="4360" spans="1:5" x14ac:dyDescent="0.2">
      <c r="A4360" s="4" t="s">
        <v>11258</v>
      </c>
      <c r="B4360">
        <v>738078</v>
      </c>
      <c r="C4360">
        <f>COUNTIF(Stat!A$2:A$67, B4360)</f>
        <v>0</v>
      </c>
      <c r="D4360" s="17">
        <v>1</v>
      </c>
      <c r="E4360" t="str">
        <f t="shared" si="68"/>
        <v/>
      </c>
    </row>
    <row r="4361" spans="1:5" x14ac:dyDescent="0.2">
      <c r="A4361" s="4" t="s">
        <v>11260</v>
      </c>
      <c r="B4361">
        <v>18585502</v>
      </c>
      <c r="C4361">
        <f>COUNTIF(Stat!A$2:A$67, B4361)</f>
        <v>0</v>
      </c>
      <c r="D4361" s="17">
        <v>1</v>
      </c>
      <c r="E4361" t="str">
        <f t="shared" si="68"/>
        <v/>
      </c>
    </row>
    <row r="4362" spans="1:5" x14ac:dyDescent="0.2">
      <c r="A4362" s="4" t="s">
        <v>11263</v>
      </c>
      <c r="B4362">
        <v>18585502</v>
      </c>
      <c r="C4362">
        <f>COUNTIF(Stat!A$2:A$67, B4362)</f>
        <v>0</v>
      </c>
      <c r="D4362" s="17">
        <v>1</v>
      </c>
      <c r="E4362" t="str">
        <f t="shared" si="68"/>
        <v/>
      </c>
    </row>
  </sheetData>
  <pageMargins left="0.7" right="0.7" top="0.75" bottom="0.75" header="0.3" footer="0.3"/>
  <pageSetup orientation="portrait" horizontalDpi="0" verticalDpi="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08"/>
  <sheetViews>
    <sheetView workbookViewId="0">
      <selection activeCell="G2" sqref="G2"/>
    </sheetView>
  </sheetViews>
  <sheetFormatPr baseColWidth="10" defaultRowHeight="16" x14ac:dyDescent="0.2"/>
  <cols>
    <col min="2" max="2" width="20.33203125" customWidth="1"/>
  </cols>
  <sheetData>
    <row r="1" spans="1:13" x14ac:dyDescent="0.2">
      <c r="A1" t="s">
        <v>11437</v>
      </c>
      <c r="B1" t="s">
        <v>16</v>
      </c>
      <c r="C1" t="s">
        <v>11432</v>
      </c>
      <c r="D1" t="s">
        <v>11433</v>
      </c>
      <c r="E1" t="s">
        <v>11434</v>
      </c>
      <c r="F1" t="s">
        <v>11435</v>
      </c>
      <c r="G1" t="s">
        <v>11436</v>
      </c>
      <c r="H1" t="s">
        <v>11492</v>
      </c>
      <c r="I1" t="s">
        <v>11493</v>
      </c>
      <c r="J1" t="s">
        <v>11494</v>
      </c>
      <c r="K1" t="s">
        <v>11495</v>
      </c>
      <c r="L1" t="s">
        <v>11496</v>
      </c>
      <c r="M1" t="s">
        <v>11269</v>
      </c>
    </row>
    <row r="2" spans="1:13" x14ac:dyDescent="0.2">
      <c r="A2">
        <v>674828</v>
      </c>
      <c r="B2" t="s">
        <v>9099</v>
      </c>
      <c r="C2" t="str">
        <f>VLOOKUP($B2, Topic!$A$2:$K$3980,2)</f>
        <v>time</v>
      </c>
      <c r="D2" t="str">
        <f>VLOOKUP($B2, Topic!$A$2:$K$3980,3)</f>
        <v>make</v>
      </c>
      <c r="E2" t="str">
        <f>VLOOKUP($B2, Topic!$A$2:$K$3980,4)</f>
        <v>speakers</v>
      </c>
      <c r="F2" t="str">
        <f>VLOOKUP($B2, Topic!$A$2:$K$3980,5)</f>
        <v>starting</v>
      </c>
      <c r="G2" t="str">
        <f>VLOOKUP($B2, Topic!$A$2:$K$3980,6)</f>
        <v>opportunities</v>
      </c>
      <c r="H2" t="str">
        <f>VLOOKUP($B2, Topic!$A$2:$K$3980,7)</f>
        <v>keep</v>
      </c>
      <c r="I2" t="str">
        <f>VLOOKUP($B2, Topic!$A$2:$K$3980,8)</f>
        <v>next</v>
      </c>
      <c r="J2" t="str">
        <f>VLOOKUP($B2, Topic!$A$2:$K$3980,9)</f>
        <v>learn</v>
      </c>
      <c r="K2" t="str">
        <f>VLOOKUP($B2, Topic!$A$2:$K$3980,10)</f>
        <v>conversation</v>
      </c>
      <c r="L2" t="str">
        <f>VLOOKUP($B2, Topic!$A$2:$K$3980,11)</f>
        <v>open</v>
      </c>
      <c r="M2">
        <v>8</v>
      </c>
    </row>
    <row r="3" spans="1:13" x14ac:dyDescent="0.2">
      <c r="A3">
        <v>674828</v>
      </c>
      <c r="B3" t="s">
        <v>9105</v>
      </c>
      <c r="C3" t="str">
        <f>VLOOKUP($B3, Topic!$A$2:$K$3980,2)</f>
        <v>time</v>
      </c>
      <c r="D3" t="str">
        <f>VLOOKUP($B3, Topic!$A$2:$K$3980,3)</f>
        <v>make</v>
      </c>
      <c r="E3" t="str">
        <f>VLOOKUP($B3, Topic!$A$2:$K$3980,4)</f>
        <v>speakers</v>
      </c>
      <c r="F3" t="str">
        <f>VLOOKUP($B3, Topic!$A$2:$K$3980,5)</f>
        <v>starting</v>
      </c>
      <c r="G3" t="str">
        <f>VLOOKUP($B3, Topic!$A$2:$K$3980,6)</f>
        <v>opportunities</v>
      </c>
      <c r="H3" t="str">
        <f>VLOOKUP($B3, Topic!$A$2:$K$3980,7)</f>
        <v>keep</v>
      </c>
      <c r="I3" t="str">
        <f>VLOOKUP($B3, Topic!$A$2:$K$3980,8)</f>
        <v>next</v>
      </c>
      <c r="J3" t="str">
        <f>VLOOKUP($B3, Topic!$A$2:$K$3980,9)</f>
        <v>learn</v>
      </c>
      <c r="K3" t="str">
        <f>VLOOKUP($B3, Topic!$A$2:$K$3980,10)</f>
        <v>conversation</v>
      </c>
      <c r="L3" t="str">
        <f>VLOOKUP($B3, Topic!$A$2:$K$3980,11)</f>
        <v>open</v>
      </c>
      <c r="M3">
        <v>9</v>
      </c>
    </row>
    <row r="4" spans="1:13" x14ac:dyDescent="0.2">
      <c r="A4">
        <v>674828</v>
      </c>
      <c r="B4" t="s">
        <v>9106</v>
      </c>
      <c r="C4" t="str">
        <f>VLOOKUP($B4, Topic!$A$2:$K$3980,2)</f>
        <v>time</v>
      </c>
      <c r="D4" t="str">
        <f>VLOOKUP($B4, Topic!$A$2:$K$3980,3)</f>
        <v>make</v>
      </c>
      <c r="E4" t="str">
        <f>VLOOKUP($B4, Topic!$A$2:$K$3980,4)</f>
        <v>speakers</v>
      </c>
      <c r="F4" t="str">
        <f>VLOOKUP($B4, Topic!$A$2:$K$3980,5)</f>
        <v>starting</v>
      </c>
      <c r="G4" t="str">
        <f>VLOOKUP($B4, Topic!$A$2:$K$3980,6)</f>
        <v>opportunities</v>
      </c>
      <c r="H4" t="str">
        <f>VLOOKUP($B4, Topic!$A$2:$K$3980,7)</f>
        <v>keep</v>
      </c>
      <c r="I4" t="str">
        <f>VLOOKUP($B4, Topic!$A$2:$K$3980,8)</f>
        <v>next</v>
      </c>
      <c r="J4" t="str">
        <f>VLOOKUP($B4, Topic!$A$2:$K$3980,9)</f>
        <v>learn</v>
      </c>
      <c r="K4" t="str">
        <f>VLOOKUP($B4, Topic!$A$2:$K$3980,10)</f>
        <v>conversation</v>
      </c>
      <c r="L4" t="str">
        <f>VLOOKUP($B4, Topic!$A$2:$K$3980,11)</f>
        <v>open</v>
      </c>
      <c r="M4">
        <v>9</v>
      </c>
    </row>
    <row r="5" spans="1:13" x14ac:dyDescent="0.2">
      <c r="A5">
        <v>674828</v>
      </c>
      <c r="B5" t="s">
        <v>9107</v>
      </c>
      <c r="C5" t="str">
        <f>VLOOKUP($B5, Topic!$A$2:$K$3980,2)</f>
        <v>time</v>
      </c>
      <c r="D5" t="str">
        <f>VLOOKUP($B5, Topic!$A$2:$K$3980,3)</f>
        <v>make</v>
      </c>
      <c r="E5" t="str">
        <f>VLOOKUP($B5, Topic!$A$2:$K$3980,4)</f>
        <v>speakers</v>
      </c>
      <c r="F5" t="str">
        <f>VLOOKUP($B5, Topic!$A$2:$K$3980,5)</f>
        <v>starting</v>
      </c>
      <c r="G5" t="str">
        <f>VLOOKUP($B5, Topic!$A$2:$K$3980,6)</f>
        <v>opportunities</v>
      </c>
      <c r="H5" t="str">
        <f>VLOOKUP($B5, Topic!$A$2:$K$3980,7)</f>
        <v>keep</v>
      </c>
      <c r="I5" t="str">
        <f>VLOOKUP($B5, Topic!$A$2:$K$3980,8)</f>
        <v>next</v>
      </c>
      <c r="J5" t="str">
        <f>VLOOKUP($B5, Topic!$A$2:$K$3980,9)</f>
        <v>learn</v>
      </c>
      <c r="K5" t="str">
        <f>VLOOKUP($B5, Topic!$A$2:$K$3980,10)</f>
        <v>conversation</v>
      </c>
      <c r="L5" t="str">
        <f>VLOOKUP($B5, Topic!$A$2:$K$3980,11)</f>
        <v>open</v>
      </c>
      <c r="M5">
        <v>10</v>
      </c>
    </row>
    <row r="6" spans="1:13" x14ac:dyDescent="0.2">
      <c r="A6">
        <v>674828</v>
      </c>
      <c r="B6" t="s">
        <v>9108</v>
      </c>
      <c r="C6" t="str">
        <f>VLOOKUP($B6, Topic!$A$2:$K$3980,2)</f>
        <v>time</v>
      </c>
      <c r="D6" t="str">
        <f>VLOOKUP($B6, Topic!$A$2:$K$3980,3)</f>
        <v>make</v>
      </c>
      <c r="E6" t="str">
        <f>VLOOKUP($B6, Topic!$A$2:$K$3980,4)</f>
        <v>speakers</v>
      </c>
      <c r="F6" t="str">
        <f>VLOOKUP($B6, Topic!$A$2:$K$3980,5)</f>
        <v>starting</v>
      </c>
      <c r="G6" t="str">
        <f>VLOOKUP($B6, Topic!$A$2:$K$3980,6)</f>
        <v>opportunities</v>
      </c>
      <c r="H6" t="str">
        <f>VLOOKUP($B6, Topic!$A$2:$K$3980,7)</f>
        <v>keep</v>
      </c>
      <c r="I6" t="str">
        <f>VLOOKUP($B6, Topic!$A$2:$K$3980,8)</f>
        <v>next</v>
      </c>
      <c r="J6" t="str">
        <f>VLOOKUP($B6, Topic!$A$2:$K$3980,9)</f>
        <v>learn</v>
      </c>
      <c r="K6" t="str">
        <f>VLOOKUP($B6, Topic!$A$2:$K$3980,10)</f>
        <v>conversation</v>
      </c>
      <c r="L6" t="str">
        <f>VLOOKUP($B6, Topic!$A$2:$K$3980,11)</f>
        <v>open</v>
      </c>
      <c r="M6">
        <v>10</v>
      </c>
    </row>
    <row r="7" spans="1:13" x14ac:dyDescent="0.2">
      <c r="A7">
        <v>674828</v>
      </c>
      <c r="B7" t="s">
        <v>9109</v>
      </c>
      <c r="C7" t="str">
        <f>VLOOKUP($B7, Topic!$A$2:$K$3980,2)</f>
        <v>time</v>
      </c>
      <c r="D7" t="str">
        <f>VLOOKUP($B7, Topic!$A$2:$K$3980,3)</f>
        <v>make</v>
      </c>
      <c r="E7" t="str">
        <f>VLOOKUP($B7, Topic!$A$2:$K$3980,4)</f>
        <v>speakers</v>
      </c>
      <c r="F7" t="str">
        <f>VLOOKUP($B7, Topic!$A$2:$K$3980,5)</f>
        <v>starting</v>
      </c>
      <c r="G7" t="str">
        <f>VLOOKUP($B7, Topic!$A$2:$K$3980,6)</f>
        <v>opportunities</v>
      </c>
      <c r="H7" t="str">
        <f>VLOOKUP($B7, Topic!$A$2:$K$3980,7)</f>
        <v>keep</v>
      </c>
      <c r="I7" t="str">
        <f>VLOOKUP($B7, Topic!$A$2:$K$3980,8)</f>
        <v>next</v>
      </c>
      <c r="J7" t="str">
        <f>VLOOKUP($B7, Topic!$A$2:$K$3980,9)</f>
        <v>learn</v>
      </c>
      <c r="K7" t="str">
        <f>VLOOKUP($B7, Topic!$A$2:$K$3980,10)</f>
        <v>conversation</v>
      </c>
      <c r="L7" t="str">
        <f>VLOOKUP($B7, Topic!$A$2:$K$3980,11)</f>
        <v>open</v>
      </c>
      <c r="M7">
        <v>11</v>
      </c>
    </row>
    <row r="8" spans="1:13" x14ac:dyDescent="0.2">
      <c r="A8">
        <v>674828</v>
      </c>
      <c r="B8" t="s">
        <v>9110</v>
      </c>
      <c r="C8" t="str">
        <f>VLOOKUP($B8, Topic!$A$2:$K$3980,2)</f>
        <v>time</v>
      </c>
      <c r="D8" t="str">
        <f>VLOOKUP($B8, Topic!$A$2:$K$3980,3)</f>
        <v>make</v>
      </c>
      <c r="E8" t="str">
        <f>VLOOKUP($B8, Topic!$A$2:$K$3980,4)</f>
        <v>speakers</v>
      </c>
      <c r="F8" t="str">
        <f>VLOOKUP($B8, Topic!$A$2:$K$3980,5)</f>
        <v>starting</v>
      </c>
      <c r="G8" t="str">
        <f>VLOOKUP($B8, Topic!$A$2:$K$3980,6)</f>
        <v>opportunities</v>
      </c>
      <c r="H8" t="str">
        <f>VLOOKUP($B8, Topic!$A$2:$K$3980,7)</f>
        <v>keep</v>
      </c>
      <c r="I8" t="str">
        <f>VLOOKUP($B8, Topic!$A$2:$K$3980,8)</f>
        <v>next</v>
      </c>
      <c r="J8" t="str">
        <f>VLOOKUP($B8, Topic!$A$2:$K$3980,9)</f>
        <v>learn</v>
      </c>
      <c r="K8" t="str">
        <f>VLOOKUP($B8, Topic!$A$2:$K$3980,10)</f>
        <v>conversation</v>
      </c>
      <c r="L8" t="str">
        <f>VLOOKUP($B8, Topic!$A$2:$K$3980,11)</f>
        <v>open</v>
      </c>
      <c r="M8">
        <v>12</v>
      </c>
    </row>
    <row r="9" spans="1:13" x14ac:dyDescent="0.2">
      <c r="A9">
        <v>674828</v>
      </c>
      <c r="B9" t="s">
        <v>9111</v>
      </c>
      <c r="C9" t="str">
        <f>VLOOKUP($B9, Topic!$A$2:$K$3980,2)</f>
        <v>time</v>
      </c>
      <c r="D9" t="str">
        <f>VLOOKUP($B9, Topic!$A$2:$K$3980,3)</f>
        <v>make</v>
      </c>
      <c r="E9" t="str">
        <f>VLOOKUP($B9, Topic!$A$2:$K$3980,4)</f>
        <v>speakers</v>
      </c>
      <c r="F9" t="str">
        <f>VLOOKUP($B9, Topic!$A$2:$K$3980,5)</f>
        <v>starting</v>
      </c>
      <c r="G9" t="str">
        <f>VLOOKUP($B9, Topic!$A$2:$K$3980,6)</f>
        <v>opportunities</v>
      </c>
      <c r="H9" t="str">
        <f>VLOOKUP($B9, Topic!$A$2:$K$3980,7)</f>
        <v>keep</v>
      </c>
      <c r="I9" t="str">
        <f>VLOOKUP($B9, Topic!$A$2:$K$3980,8)</f>
        <v>next</v>
      </c>
      <c r="J9" t="str">
        <f>VLOOKUP($B9, Topic!$A$2:$K$3980,9)</f>
        <v>learn</v>
      </c>
      <c r="K9" t="str">
        <f>VLOOKUP($B9, Topic!$A$2:$K$3980,10)</f>
        <v>conversation</v>
      </c>
      <c r="L9" t="str">
        <f>VLOOKUP($B9, Topic!$A$2:$K$3980,11)</f>
        <v>open</v>
      </c>
      <c r="M9">
        <v>1</v>
      </c>
    </row>
    <row r="10" spans="1:13" x14ac:dyDescent="0.2">
      <c r="A10">
        <v>674828</v>
      </c>
      <c r="B10" t="s">
        <v>9112</v>
      </c>
      <c r="C10" t="str">
        <f>VLOOKUP($B10, Topic!$A$2:$K$3980,2)</f>
        <v>time</v>
      </c>
      <c r="D10" t="str">
        <f>VLOOKUP($B10, Topic!$A$2:$K$3980,3)</f>
        <v>make</v>
      </c>
      <c r="E10" t="str">
        <f>VLOOKUP($B10, Topic!$A$2:$K$3980,4)</f>
        <v>speakers</v>
      </c>
      <c r="F10" t="str">
        <f>VLOOKUP($B10, Topic!$A$2:$K$3980,5)</f>
        <v>starting</v>
      </c>
      <c r="G10" t="str">
        <f>VLOOKUP($B10, Topic!$A$2:$K$3980,6)</f>
        <v>opportunities</v>
      </c>
      <c r="H10" t="str">
        <f>VLOOKUP($B10, Topic!$A$2:$K$3980,7)</f>
        <v>keep</v>
      </c>
      <c r="I10" t="str">
        <f>VLOOKUP($B10, Topic!$A$2:$K$3980,8)</f>
        <v>next</v>
      </c>
      <c r="J10" t="str">
        <f>VLOOKUP($B10, Topic!$A$2:$K$3980,9)</f>
        <v>learn</v>
      </c>
      <c r="K10" t="str">
        <f>VLOOKUP($B10, Topic!$A$2:$K$3980,10)</f>
        <v>conversation</v>
      </c>
      <c r="L10" t="str">
        <f>VLOOKUP($B10, Topic!$A$2:$K$3980,11)</f>
        <v>open</v>
      </c>
      <c r="M10">
        <v>1</v>
      </c>
    </row>
    <row r="11" spans="1:13" x14ac:dyDescent="0.2">
      <c r="A11">
        <v>674917</v>
      </c>
      <c r="B11">
        <v>226032225</v>
      </c>
      <c r="C11" t="str">
        <f>VLOOKUP($B11, Topic!$A$2:$K$3980,2)</f>
        <v>la</v>
      </c>
      <c r="D11" t="str">
        <f>VLOOKUP($B11, Topic!$A$2:$K$3980,3)</f>
        <v>gallery</v>
      </c>
      <c r="E11" t="str">
        <f>VLOOKUP($B11, Topic!$A$2:$K$3980,4)</f>
        <v>pa</v>
      </c>
      <c r="F11" t="str">
        <f>VLOOKUP($B11, Topic!$A$2:$K$3980,5)</f>
        <v>fly</v>
      </c>
      <c r="G11" t="str">
        <f>VLOOKUP($B11, Topic!$A$2:$K$3980,6)</f>
        <v>masked</v>
      </c>
      <c r="H11" t="str">
        <f>VLOOKUP($B11, Topic!$A$2:$K$3980,7)</f>
        <v>quality</v>
      </c>
      <c r="I11" t="str">
        <f>VLOOKUP($B11, Topic!$A$2:$K$3980,8)</f>
        <v>bill</v>
      </c>
      <c r="J11" t="str">
        <f>VLOOKUP($B11, Topic!$A$2:$K$3980,9)</f>
        <v>et</v>
      </c>
      <c r="K11" t="str">
        <f>VLOOKUP($B11, Topic!$A$2:$K$3980,10)</f>
        <v>images</v>
      </c>
      <c r="L11" t="str">
        <f>VLOOKUP($B11, Topic!$A$2:$K$3980,11)</f>
        <v>little</v>
      </c>
      <c r="M11">
        <v>11</v>
      </c>
    </row>
    <row r="12" spans="1:13" x14ac:dyDescent="0.2">
      <c r="A12">
        <v>674917</v>
      </c>
      <c r="B12" t="s">
        <v>9827</v>
      </c>
      <c r="C12" t="str">
        <f>VLOOKUP($B12, Topic!$A$2:$K$3980,2)</f>
        <v>work</v>
      </c>
      <c r="D12" t="str">
        <f>VLOOKUP($B12, Topic!$A$2:$K$3980,3)</f>
        <v>journey</v>
      </c>
      <c r="E12" t="str">
        <f>VLOOKUP($B12, Topic!$A$2:$K$3980,4)</f>
        <v>prepare</v>
      </c>
      <c r="F12" t="str">
        <f>VLOOKUP($B12, Topic!$A$2:$K$3980,5)</f>
        <v>year</v>
      </c>
      <c r="G12" t="str">
        <f>VLOOKUP($B12, Topic!$A$2:$K$3980,6)</f>
        <v>journeying</v>
      </c>
      <c r="H12" t="str">
        <f>VLOOKUP($B12, Topic!$A$2:$K$3980,7)</f>
        <v>people</v>
      </c>
      <c r="I12" t="str">
        <f>VLOOKUP($B12, Topic!$A$2:$K$3980,8)</f>
        <v>use</v>
      </c>
      <c r="J12" t="str">
        <f>VLOOKUP($B12, Topic!$A$2:$K$3980,9)</f>
        <v>want</v>
      </c>
      <c r="K12" t="str">
        <f>VLOOKUP($B12, Topic!$A$2:$K$3980,10)</f>
        <v>across</v>
      </c>
      <c r="L12" t="str">
        <f>VLOOKUP($B12, Topic!$A$2:$K$3980,11)</f>
        <v>see</v>
      </c>
      <c r="M12">
        <v>1</v>
      </c>
    </row>
    <row r="13" spans="1:13" x14ac:dyDescent="0.2">
      <c r="A13">
        <v>674917</v>
      </c>
      <c r="B13" t="s">
        <v>9830</v>
      </c>
      <c r="C13" t="str">
        <f>VLOOKUP($B13, Topic!$A$2:$K$3980,2)</f>
        <v>theme</v>
      </c>
      <c r="D13" t="str">
        <f>VLOOKUP($B13, Topic!$A$2:$K$3980,3)</f>
        <v>records</v>
      </c>
      <c r="E13" t="str">
        <f>VLOOKUP($B13, Topic!$A$2:$K$3980,4)</f>
        <v>information</v>
      </c>
      <c r="F13" t="str">
        <f>VLOOKUP($B13, Topic!$A$2:$K$3980,5)</f>
        <v>suggestions</v>
      </c>
      <c r="G13" t="str">
        <f>VLOOKUP($B13, Topic!$A$2:$K$3980,6)</f>
        <v>help</v>
      </c>
      <c r="H13" t="str">
        <f>VLOOKUP($B13, Topic!$A$2:$K$3980,7)</f>
        <v>present</v>
      </c>
      <c r="I13" t="str">
        <f>VLOOKUP($B13, Topic!$A$2:$K$3980,8)</f>
        <v>websites</v>
      </c>
      <c r="J13" t="str">
        <f>VLOOKUP($B13, Topic!$A$2:$K$3980,9)</f>
        <v>using</v>
      </c>
      <c r="K13" t="str">
        <f>VLOOKUP($B13, Topic!$A$2:$K$3980,10)</f>
        <v>etc</v>
      </c>
      <c r="L13" t="str">
        <f>VLOOKUP($B13, Topic!$A$2:$K$3980,11)</f>
        <v>real</v>
      </c>
      <c r="M13">
        <v>1</v>
      </c>
    </row>
    <row r="14" spans="1:13" x14ac:dyDescent="0.2">
      <c r="A14">
        <v>674917</v>
      </c>
      <c r="B14" t="s">
        <v>9879</v>
      </c>
      <c r="C14" t="str">
        <f>VLOOKUP($B14, Topic!$A$2:$K$3980,2)</f>
        <v>theme</v>
      </c>
      <c r="D14" t="str">
        <f>VLOOKUP($B14, Topic!$A$2:$K$3980,3)</f>
        <v>records</v>
      </c>
      <c r="E14" t="str">
        <f>VLOOKUP($B14, Topic!$A$2:$K$3980,4)</f>
        <v>information</v>
      </c>
      <c r="F14" t="str">
        <f>VLOOKUP($B14, Topic!$A$2:$K$3980,5)</f>
        <v>suggestions</v>
      </c>
      <c r="G14" t="str">
        <f>VLOOKUP($B14, Topic!$A$2:$K$3980,6)</f>
        <v>help</v>
      </c>
      <c r="H14" t="str">
        <f>VLOOKUP($B14, Topic!$A$2:$K$3980,7)</f>
        <v>present</v>
      </c>
      <c r="I14" t="str">
        <f>VLOOKUP($B14, Topic!$A$2:$K$3980,8)</f>
        <v>websites</v>
      </c>
      <c r="J14" t="str">
        <f>VLOOKUP($B14, Topic!$A$2:$K$3980,9)</f>
        <v>using</v>
      </c>
      <c r="K14" t="str">
        <f>VLOOKUP($B14, Topic!$A$2:$K$3980,10)</f>
        <v>etc</v>
      </c>
      <c r="L14" t="str">
        <f>VLOOKUP($B14, Topic!$A$2:$K$3980,11)</f>
        <v>real</v>
      </c>
      <c r="M14">
        <v>12</v>
      </c>
    </row>
    <row r="15" spans="1:13" x14ac:dyDescent="0.2">
      <c r="A15">
        <v>674917</v>
      </c>
      <c r="B15" t="s">
        <v>9882</v>
      </c>
      <c r="C15" t="str">
        <f>VLOOKUP($B15, Topic!$A$2:$K$3980,2)</f>
        <v>theme</v>
      </c>
      <c r="D15" t="str">
        <f>VLOOKUP($B15, Topic!$A$2:$K$3980,3)</f>
        <v>records</v>
      </c>
      <c r="E15" t="str">
        <f>VLOOKUP($B15, Topic!$A$2:$K$3980,4)</f>
        <v>information</v>
      </c>
      <c r="F15" t="str">
        <f>VLOOKUP($B15, Topic!$A$2:$K$3980,5)</f>
        <v>suggestions</v>
      </c>
      <c r="G15" t="str">
        <f>VLOOKUP($B15, Topic!$A$2:$K$3980,6)</f>
        <v>help</v>
      </c>
      <c r="H15" t="str">
        <f>VLOOKUP($B15, Topic!$A$2:$K$3980,7)</f>
        <v>present</v>
      </c>
      <c r="I15" t="str">
        <f>VLOOKUP($B15, Topic!$A$2:$K$3980,8)</f>
        <v>websites</v>
      </c>
      <c r="J15" t="str">
        <f>VLOOKUP($B15, Topic!$A$2:$K$3980,9)</f>
        <v>using</v>
      </c>
      <c r="K15" t="str">
        <f>VLOOKUP($B15, Topic!$A$2:$K$3980,10)</f>
        <v>etc</v>
      </c>
      <c r="L15" t="str">
        <f>VLOOKUP($B15, Topic!$A$2:$K$3980,11)</f>
        <v>real</v>
      </c>
      <c r="M15">
        <v>1</v>
      </c>
    </row>
    <row r="16" spans="1:13" x14ac:dyDescent="0.2">
      <c r="A16">
        <v>674917</v>
      </c>
      <c r="B16" t="s">
        <v>9931</v>
      </c>
      <c r="C16" t="str">
        <f>VLOOKUP($B16, Topic!$A$2:$K$3980,2)</f>
        <v>group</v>
      </c>
      <c r="D16" t="str">
        <f>VLOOKUP($B16, Topic!$A$2:$K$3980,3)</f>
        <v>coffee</v>
      </c>
      <c r="E16" t="str">
        <f>VLOOKUP($B16, Topic!$A$2:$K$3980,4)</f>
        <v>conversation</v>
      </c>
      <c r="F16" t="str">
        <f>VLOOKUP($B16, Topic!$A$2:$K$3980,5)</f>
        <v>beginning</v>
      </c>
      <c r="G16" t="str">
        <f>VLOOKUP($B16, Topic!$A$2:$K$3980,6)</f>
        <v>intermediate</v>
      </c>
      <c r="H16" t="str">
        <f>VLOOKUP($B16, Topic!$A$2:$K$3980,7)</f>
        <v>please</v>
      </c>
      <c r="I16" t="str">
        <f>VLOOKUP($B16, Topic!$A$2:$K$3980,8)</f>
        <v>else</v>
      </c>
      <c r="J16" t="str">
        <f>VLOOKUP($B16, Topic!$A$2:$K$3980,9)</f>
        <v>month</v>
      </c>
      <c r="K16" t="str">
        <f>VLOOKUP($B16, Topic!$A$2:$K$3980,10)</f>
        <v>ch</v>
      </c>
      <c r="L16" t="str">
        <f>VLOOKUP($B16, Topic!$A$2:$K$3980,11)</f>
        <v>pour</v>
      </c>
      <c r="M16">
        <v>8</v>
      </c>
    </row>
    <row r="17" spans="1:13" x14ac:dyDescent="0.2">
      <c r="A17">
        <v>674917</v>
      </c>
      <c r="B17" t="s">
        <v>9934</v>
      </c>
      <c r="C17" t="str">
        <f>VLOOKUP($B17, Topic!$A$2:$K$3980,2)</f>
        <v>group</v>
      </c>
      <c r="D17" t="str">
        <f>VLOOKUP($B17, Topic!$A$2:$K$3980,3)</f>
        <v>coffee</v>
      </c>
      <c r="E17" t="str">
        <f>VLOOKUP($B17, Topic!$A$2:$K$3980,4)</f>
        <v>conversation</v>
      </c>
      <c r="F17" t="str">
        <f>VLOOKUP($B17, Topic!$A$2:$K$3980,5)</f>
        <v>beginning</v>
      </c>
      <c r="G17" t="str">
        <f>VLOOKUP($B17, Topic!$A$2:$K$3980,6)</f>
        <v>intermediate</v>
      </c>
      <c r="H17" t="str">
        <f>VLOOKUP($B17, Topic!$A$2:$K$3980,7)</f>
        <v>please</v>
      </c>
      <c r="I17" t="str">
        <f>VLOOKUP($B17, Topic!$A$2:$K$3980,8)</f>
        <v>else</v>
      </c>
      <c r="J17" t="str">
        <f>VLOOKUP($B17, Topic!$A$2:$K$3980,9)</f>
        <v>month</v>
      </c>
      <c r="K17" t="str">
        <f>VLOOKUP($B17, Topic!$A$2:$K$3980,10)</f>
        <v>ch</v>
      </c>
      <c r="L17" t="str">
        <f>VLOOKUP($B17, Topic!$A$2:$K$3980,11)</f>
        <v>pour</v>
      </c>
      <c r="M17">
        <v>8</v>
      </c>
    </row>
    <row r="18" spans="1:13" x14ac:dyDescent="0.2">
      <c r="A18">
        <v>674917</v>
      </c>
      <c r="B18" t="s">
        <v>9935</v>
      </c>
      <c r="C18" t="str">
        <f>VLOOKUP($B18, Topic!$A$2:$K$3980,2)</f>
        <v>group</v>
      </c>
      <c r="D18" t="str">
        <f>VLOOKUP($B18, Topic!$A$2:$K$3980,3)</f>
        <v>coffee</v>
      </c>
      <c r="E18" t="str">
        <f>VLOOKUP($B18, Topic!$A$2:$K$3980,4)</f>
        <v>conversation</v>
      </c>
      <c r="F18" t="str">
        <f>VLOOKUP($B18, Topic!$A$2:$K$3980,5)</f>
        <v>beginning</v>
      </c>
      <c r="G18" t="str">
        <f>VLOOKUP($B18, Topic!$A$2:$K$3980,6)</f>
        <v>intermediate</v>
      </c>
      <c r="H18" t="str">
        <f>VLOOKUP($B18, Topic!$A$2:$K$3980,7)</f>
        <v>please</v>
      </c>
      <c r="I18" t="str">
        <f>VLOOKUP($B18, Topic!$A$2:$K$3980,8)</f>
        <v>else</v>
      </c>
      <c r="J18" t="str">
        <f>VLOOKUP($B18, Topic!$A$2:$K$3980,9)</f>
        <v>month</v>
      </c>
      <c r="K18" t="str">
        <f>VLOOKUP($B18, Topic!$A$2:$K$3980,10)</f>
        <v>ch</v>
      </c>
      <c r="L18" t="str">
        <f>VLOOKUP($B18, Topic!$A$2:$K$3980,11)</f>
        <v>pour</v>
      </c>
      <c r="M18">
        <v>8</v>
      </c>
    </row>
    <row r="19" spans="1:13" x14ac:dyDescent="0.2">
      <c r="A19">
        <v>674917</v>
      </c>
      <c r="B19" t="s">
        <v>9936</v>
      </c>
      <c r="C19" t="str">
        <f>VLOOKUP($B19, Topic!$A$2:$K$3980,2)</f>
        <v>group</v>
      </c>
      <c r="D19" t="str">
        <f>VLOOKUP($B19, Topic!$A$2:$K$3980,3)</f>
        <v>coffee</v>
      </c>
      <c r="E19" t="str">
        <f>VLOOKUP($B19, Topic!$A$2:$K$3980,4)</f>
        <v>conversation</v>
      </c>
      <c r="F19" t="str">
        <f>VLOOKUP($B19, Topic!$A$2:$K$3980,5)</f>
        <v>beginning</v>
      </c>
      <c r="G19" t="str">
        <f>VLOOKUP($B19, Topic!$A$2:$K$3980,6)</f>
        <v>intermediate</v>
      </c>
      <c r="H19" t="str">
        <f>VLOOKUP($B19, Topic!$A$2:$K$3980,7)</f>
        <v>please</v>
      </c>
      <c r="I19" t="str">
        <f>VLOOKUP($B19, Topic!$A$2:$K$3980,8)</f>
        <v>else</v>
      </c>
      <c r="J19" t="str">
        <f>VLOOKUP($B19, Topic!$A$2:$K$3980,9)</f>
        <v>month</v>
      </c>
      <c r="K19" t="str">
        <f>VLOOKUP($B19, Topic!$A$2:$K$3980,10)</f>
        <v>ch</v>
      </c>
      <c r="L19" t="str">
        <f>VLOOKUP($B19, Topic!$A$2:$K$3980,11)</f>
        <v>pour</v>
      </c>
      <c r="M19">
        <v>8</v>
      </c>
    </row>
    <row r="20" spans="1:13" x14ac:dyDescent="0.2">
      <c r="A20">
        <v>674917</v>
      </c>
      <c r="B20" t="s">
        <v>9937</v>
      </c>
      <c r="C20" t="str">
        <f>VLOOKUP($B20, Topic!$A$2:$K$3980,2)</f>
        <v>group</v>
      </c>
      <c r="D20" t="str">
        <f>VLOOKUP($B20, Topic!$A$2:$K$3980,3)</f>
        <v>coffee</v>
      </c>
      <c r="E20" t="str">
        <f>VLOOKUP($B20, Topic!$A$2:$K$3980,4)</f>
        <v>conversation</v>
      </c>
      <c r="F20" t="str">
        <f>VLOOKUP($B20, Topic!$A$2:$K$3980,5)</f>
        <v>beginning</v>
      </c>
      <c r="G20" t="str">
        <f>VLOOKUP($B20, Topic!$A$2:$K$3980,6)</f>
        <v>intermediate</v>
      </c>
      <c r="H20" t="str">
        <f>VLOOKUP($B20, Topic!$A$2:$K$3980,7)</f>
        <v>please</v>
      </c>
      <c r="I20" t="str">
        <f>VLOOKUP($B20, Topic!$A$2:$K$3980,8)</f>
        <v>else</v>
      </c>
      <c r="J20" t="str">
        <f>VLOOKUP($B20, Topic!$A$2:$K$3980,9)</f>
        <v>month</v>
      </c>
      <c r="K20" t="str">
        <f>VLOOKUP($B20, Topic!$A$2:$K$3980,10)</f>
        <v>ch</v>
      </c>
      <c r="L20" t="str">
        <f>VLOOKUP($B20, Topic!$A$2:$K$3980,11)</f>
        <v>pour</v>
      </c>
      <c r="M20">
        <v>9</v>
      </c>
    </row>
    <row r="21" spans="1:13" x14ac:dyDescent="0.2">
      <c r="A21">
        <v>674917</v>
      </c>
      <c r="B21" t="s">
        <v>9938</v>
      </c>
      <c r="C21" t="str">
        <f>VLOOKUP($B21, Topic!$A$2:$K$3980,2)</f>
        <v>group</v>
      </c>
      <c r="D21" t="str">
        <f>VLOOKUP($B21, Topic!$A$2:$K$3980,3)</f>
        <v>coffee</v>
      </c>
      <c r="E21" t="str">
        <f>VLOOKUP($B21, Topic!$A$2:$K$3980,4)</f>
        <v>conversation</v>
      </c>
      <c r="F21" t="str">
        <f>VLOOKUP($B21, Topic!$A$2:$K$3980,5)</f>
        <v>beginning</v>
      </c>
      <c r="G21" t="str">
        <f>VLOOKUP($B21, Topic!$A$2:$K$3980,6)</f>
        <v>intermediate</v>
      </c>
      <c r="H21" t="str">
        <f>VLOOKUP($B21, Topic!$A$2:$K$3980,7)</f>
        <v>please</v>
      </c>
      <c r="I21" t="str">
        <f>VLOOKUP($B21, Topic!$A$2:$K$3980,8)</f>
        <v>else</v>
      </c>
      <c r="J21" t="str">
        <f>VLOOKUP($B21, Topic!$A$2:$K$3980,9)</f>
        <v>month</v>
      </c>
      <c r="K21" t="str">
        <f>VLOOKUP($B21, Topic!$A$2:$K$3980,10)</f>
        <v>ch</v>
      </c>
      <c r="L21" t="str">
        <f>VLOOKUP($B21, Topic!$A$2:$K$3980,11)</f>
        <v>pour</v>
      </c>
      <c r="M21">
        <v>9</v>
      </c>
    </row>
    <row r="22" spans="1:13" x14ac:dyDescent="0.2">
      <c r="A22">
        <v>674917</v>
      </c>
      <c r="B22" t="s">
        <v>9939</v>
      </c>
      <c r="C22" t="str">
        <f>VLOOKUP($B22, Topic!$A$2:$K$3980,2)</f>
        <v>group</v>
      </c>
      <c r="D22" t="str">
        <f>VLOOKUP($B22, Topic!$A$2:$K$3980,3)</f>
        <v>coffee</v>
      </c>
      <c r="E22" t="str">
        <f>VLOOKUP($B22, Topic!$A$2:$K$3980,4)</f>
        <v>conversation</v>
      </c>
      <c r="F22" t="str">
        <f>VLOOKUP($B22, Topic!$A$2:$K$3980,5)</f>
        <v>beginning</v>
      </c>
      <c r="G22" t="str">
        <f>VLOOKUP($B22, Topic!$A$2:$K$3980,6)</f>
        <v>intermediate</v>
      </c>
      <c r="H22" t="str">
        <f>VLOOKUP($B22, Topic!$A$2:$K$3980,7)</f>
        <v>please</v>
      </c>
      <c r="I22" t="str">
        <f>VLOOKUP($B22, Topic!$A$2:$K$3980,8)</f>
        <v>else</v>
      </c>
      <c r="J22" t="str">
        <f>VLOOKUP($B22, Topic!$A$2:$K$3980,9)</f>
        <v>month</v>
      </c>
      <c r="K22" t="str">
        <f>VLOOKUP($B22, Topic!$A$2:$K$3980,10)</f>
        <v>ch</v>
      </c>
      <c r="L22" t="str">
        <f>VLOOKUP($B22, Topic!$A$2:$K$3980,11)</f>
        <v>pour</v>
      </c>
      <c r="M22">
        <v>9</v>
      </c>
    </row>
    <row r="23" spans="1:13" x14ac:dyDescent="0.2">
      <c r="A23">
        <v>674917</v>
      </c>
      <c r="B23" t="s">
        <v>11137</v>
      </c>
      <c r="C23" t="str">
        <f>VLOOKUP($B23, Topic!$A$2:$K$3980,2)</f>
        <v>group</v>
      </c>
      <c r="D23" t="str">
        <f>VLOOKUP($B23, Topic!$A$2:$K$3980,3)</f>
        <v>coffee</v>
      </c>
      <c r="E23" t="str">
        <f>VLOOKUP($B23, Topic!$A$2:$K$3980,4)</f>
        <v>conversation</v>
      </c>
      <c r="F23" t="str">
        <f>VLOOKUP($B23, Topic!$A$2:$K$3980,5)</f>
        <v>beginning</v>
      </c>
      <c r="G23" t="str">
        <f>VLOOKUP($B23, Topic!$A$2:$K$3980,6)</f>
        <v>intermediate</v>
      </c>
      <c r="H23" t="str">
        <f>VLOOKUP($B23, Topic!$A$2:$K$3980,7)</f>
        <v>please</v>
      </c>
      <c r="I23" t="str">
        <f>VLOOKUP($B23, Topic!$A$2:$K$3980,8)</f>
        <v>else</v>
      </c>
      <c r="J23" t="str">
        <f>VLOOKUP($B23, Topic!$A$2:$K$3980,9)</f>
        <v>month</v>
      </c>
      <c r="K23" t="str">
        <f>VLOOKUP($B23, Topic!$A$2:$K$3980,10)</f>
        <v>ch</v>
      </c>
      <c r="L23" t="str">
        <f>VLOOKUP($B23, Topic!$A$2:$K$3980,11)</f>
        <v>pour</v>
      </c>
      <c r="M23">
        <v>10</v>
      </c>
    </row>
    <row r="24" spans="1:13" x14ac:dyDescent="0.2">
      <c r="A24">
        <v>674917</v>
      </c>
      <c r="B24" t="s">
        <v>11139</v>
      </c>
      <c r="C24" t="str">
        <f>VLOOKUP($B24, Topic!$A$2:$K$3980,2)</f>
        <v>group</v>
      </c>
      <c r="D24" t="str">
        <f>VLOOKUP($B24, Topic!$A$2:$K$3980,3)</f>
        <v>coffee</v>
      </c>
      <c r="E24" t="str">
        <f>VLOOKUP($B24, Topic!$A$2:$K$3980,4)</f>
        <v>conversation</v>
      </c>
      <c r="F24" t="str">
        <f>VLOOKUP($B24, Topic!$A$2:$K$3980,5)</f>
        <v>beginning</v>
      </c>
      <c r="G24" t="str">
        <f>VLOOKUP($B24, Topic!$A$2:$K$3980,6)</f>
        <v>intermediate</v>
      </c>
      <c r="H24" t="str">
        <f>VLOOKUP($B24, Topic!$A$2:$K$3980,7)</f>
        <v>please</v>
      </c>
      <c r="I24" t="str">
        <f>VLOOKUP($B24, Topic!$A$2:$K$3980,8)</f>
        <v>else</v>
      </c>
      <c r="J24" t="str">
        <f>VLOOKUP($B24, Topic!$A$2:$K$3980,9)</f>
        <v>month</v>
      </c>
      <c r="K24" t="str">
        <f>VLOOKUP($B24, Topic!$A$2:$K$3980,10)</f>
        <v>ch</v>
      </c>
      <c r="L24" t="str">
        <f>VLOOKUP($B24, Topic!$A$2:$K$3980,11)</f>
        <v>pour</v>
      </c>
      <c r="M24">
        <v>10</v>
      </c>
    </row>
    <row r="25" spans="1:13" x14ac:dyDescent="0.2">
      <c r="A25">
        <v>674917</v>
      </c>
      <c r="B25" t="s">
        <v>11141</v>
      </c>
      <c r="C25" t="str">
        <f>VLOOKUP($B25, Topic!$A$2:$K$3980,2)</f>
        <v>group</v>
      </c>
      <c r="D25" t="str">
        <f>VLOOKUP($B25, Topic!$A$2:$K$3980,3)</f>
        <v>coffee</v>
      </c>
      <c r="E25" t="str">
        <f>VLOOKUP($B25, Topic!$A$2:$K$3980,4)</f>
        <v>conversation</v>
      </c>
      <c r="F25" t="str">
        <f>VLOOKUP($B25, Topic!$A$2:$K$3980,5)</f>
        <v>beginning</v>
      </c>
      <c r="G25" t="str">
        <f>VLOOKUP($B25, Topic!$A$2:$K$3980,6)</f>
        <v>intermediate</v>
      </c>
      <c r="H25" t="str">
        <f>VLOOKUP($B25, Topic!$A$2:$K$3980,7)</f>
        <v>please</v>
      </c>
      <c r="I25" t="str">
        <f>VLOOKUP($B25, Topic!$A$2:$K$3980,8)</f>
        <v>else</v>
      </c>
      <c r="J25" t="str">
        <f>VLOOKUP($B25, Topic!$A$2:$K$3980,9)</f>
        <v>month</v>
      </c>
      <c r="K25" t="str">
        <f>VLOOKUP($B25, Topic!$A$2:$K$3980,10)</f>
        <v>ch</v>
      </c>
      <c r="L25" t="str">
        <f>VLOOKUP($B25, Topic!$A$2:$K$3980,11)</f>
        <v>pour</v>
      </c>
      <c r="M25">
        <v>10</v>
      </c>
    </row>
    <row r="26" spans="1:13" x14ac:dyDescent="0.2">
      <c r="A26">
        <v>674917</v>
      </c>
      <c r="B26" t="s">
        <v>11142</v>
      </c>
      <c r="C26" t="str">
        <f>VLOOKUP($B26, Topic!$A$2:$K$3980,2)</f>
        <v>group</v>
      </c>
      <c r="D26" t="str">
        <f>VLOOKUP($B26, Topic!$A$2:$K$3980,3)</f>
        <v>coffee</v>
      </c>
      <c r="E26" t="str">
        <f>VLOOKUP($B26, Topic!$A$2:$K$3980,4)</f>
        <v>conversation</v>
      </c>
      <c r="F26" t="str">
        <f>VLOOKUP($B26, Topic!$A$2:$K$3980,5)</f>
        <v>beginning</v>
      </c>
      <c r="G26" t="str">
        <f>VLOOKUP($B26, Topic!$A$2:$K$3980,6)</f>
        <v>intermediate</v>
      </c>
      <c r="H26" t="str">
        <f>VLOOKUP($B26, Topic!$A$2:$K$3980,7)</f>
        <v>please</v>
      </c>
      <c r="I26" t="str">
        <f>VLOOKUP($B26, Topic!$A$2:$K$3980,8)</f>
        <v>else</v>
      </c>
      <c r="J26" t="str">
        <f>VLOOKUP($B26, Topic!$A$2:$K$3980,9)</f>
        <v>month</v>
      </c>
      <c r="K26" t="str">
        <f>VLOOKUP($B26, Topic!$A$2:$K$3980,10)</f>
        <v>ch</v>
      </c>
      <c r="L26" t="str">
        <f>VLOOKUP($B26, Topic!$A$2:$K$3980,11)</f>
        <v>pour</v>
      </c>
      <c r="M26">
        <v>10</v>
      </c>
    </row>
    <row r="27" spans="1:13" x14ac:dyDescent="0.2">
      <c r="A27">
        <v>674917</v>
      </c>
      <c r="B27" t="s">
        <v>11143</v>
      </c>
      <c r="C27" t="str">
        <f>VLOOKUP($B27, Topic!$A$2:$K$3980,2)</f>
        <v>group</v>
      </c>
      <c r="D27" t="str">
        <f>VLOOKUP($B27, Topic!$A$2:$K$3980,3)</f>
        <v>coffee</v>
      </c>
      <c r="E27" t="str">
        <f>VLOOKUP($B27, Topic!$A$2:$K$3980,4)</f>
        <v>conversation</v>
      </c>
      <c r="F27" t="str">
        <f>VLOOKUP($B27, Topic!$A$2:$K$3980,5)</f>
        <v>beginning</v>
      </c>
      <c r="G27" t="str">
        <f>VLOOKUP($B27, Topic!$A$2:$K$3980,6)</f>
        <v>intermediate</v>
      </c>
      <c r="H27" t="str">
        <f>VLOOKUP($B27, Topic!$A$2:$K$3980,7)</f>
        <v>please</v>
      </c>
      <c r="I27" t="str">
        <f>VLOOKUP($B27, Topic!$A$2:$K$3980,8)</f>
        <v>else</v>
      </c>
      <c r="J27" t="str">
        <f>VLOOKUP($B27, Topic!$A$2:$K$3980,9)</f>
        <v>month</v>
      </c>
      <c r="K27" t="str">
        <f>VLOOKUP($B27, Topic!$A$2:$K$3980,10)</f>
        <v>ch</v>
      </c>
      <c r="L27" t="str">
        <f>VLOOKUP($B27, Topic!$A$2:$K$3980,11)</f>
        <v>pour</v>
      </c>
      <c r="M27">
        <v>11</v>
      </c>
    </row>
    <row r="28" spans="1:13" x14ac:dyDescent="0.2">
      <c r="A28">
        <v>674917</v>
      </c>
      <c r="B28" t="s">
        <v>11145</v>
      </c>
      <c r="C28" t="str">
        <f>VLOOKUP($B28, Topic!$A$2:$K$3980,2)</f>
        <v>group</v>
      </c>
      <c r="D28" t="str">
        <f>VLOOKUP($B28, Topic!$A$2:$K$3980,3)</f>
        <v>coffee</v>
      </c>
      <c r="E28" t="str">
        <f>VLOOKUP($B28, Topic!$A$2:$K$3980,4)</f>
        <v>conversation</v>
      </c>
      <c r="F28" t="str">
        <f>VLOOKUP($B28, Topic!$A$2:$K$3980,5)</f>
        <v>beginning</v>
      </c>
      <c r="G28" t="str">
        <f>VLOOKUP($B28, Topic!$A$2:$K$3980,6)</f>
        <v>intermediate</v>
      </c>
      <c r="H28" t="str">
        <f>VLOOKUP($B28, Topic!$A$2:$K$3980,7)</f>
        <v>please</v>
      </c>
      <c r="I28" t="str">
        <f>VLOOKUP($B28, Topic!$A$2:$K$3980,8)</f>
        <v>else</v>
      </c>
      <c r="J28" t="str">
        <f>VLOOKUP($B28, Topic!$A$2:$K$3980,9)</f>
        <v>month</v>
      </c>
      <c r="K28" t="str">
        <f>VLOOKUP($B28, Topic!$A$2:$K$3980,10)</f>
        <v>ch</v>
      </c>
      <c r="L28" t="str">
        <f>VLOOKUP($B28, Topic!$A$2:$K$3980,11)</f>
        <v>pour</v>
      </c>
      <c r="M28">
        <v>11</v>
      </c>
    </row>
    <row r="29" spans="1:13" x14ac:dyDescent="0.2">
      <c r="A29">
        <v>674917</v>
      </c>
      <c r="B29" t="s">
        <v>11146</v>
      </c>
      <c r="C29" t="str">
        <f>VLOOKUP($B29, Topic!$A$2:$K$3980,2)</f>
        <v>group</v>
      </c>
      <c r="D29" t="str">
        <f>VLOOKUP($B29, Topic!$A$2:$K$3980,3)</f>
        <v>coffee</v>
      </c>
      <c r="E29" t="str">
        <f>VLOOKUP($B29, Topic!$A$2:$K$3980,4)</f>
        <v>conversation</v>
      </c>
      <c r="F29" t="str">
        <f>VLOOKUP($B29, Topic!$A$2:$K$3980,5)</f>
        <v>beginning</v>
      </c>
      <c r="G29" t="str">
        <f>VLOOKUP($B29, Topic!$A$2:$K$3980,6)</f>
        <v>intermediate</v>
      </c>
      <c r="H29" t="str">
        <f>VLOOKUP($B29, Topic!$A$2:$K$3980,7)</f>
        <v>please</v>
      </c>
      <c r="I29" t="str">
        <f>VLOOKUP($B29, Topic!$A$2:$K$3980,8)</f>
        <v>else</v>
      </c>
      <c r="J29" t="str">
        <f>VLOOKUP($B29, Topic!$A$2:$K$3980,9)</f>
        <v>month</v>
      </c>
      <c r="K29" t="str">
        <f>VLOOKUP($B29, Topic!$A$2:$K$3980,10)</f>
        <v>ch</v>
      </c>
      <c r="L29" t="str">
        <f>VLOOKUP($B29, Topic!$A$2:$K$3980,11)</f>
        <v>pour</v>
      </c>
      <c r="M29">
        <v>11</v>
      </c>
    </row>
    <row r="30" spans="1:13" x14ac:dyDescent="0.2">
      <c r="A30">
        <v>674917</v>
      </c>
      <c r="B30" t="s">
        <v>11148</v>
      </c>
      <c r="C30" t="str">
        <f>VLOOKUP($B30, Topic!$A$2:$K$3980,2)</f>
        <v>group</v>
      </c>
      <c r="D30" t="str">
        <f>VLOOKUP($B30, Topic!$A$2:$K$3980,3)</f>
        <v>coffee</v>
      </c>
      <c r="E30" t="str">
        <f>VLOOKUP($B30, Topic!$A$2:$K$3980,4)</f>
        <v>conversation</v>
      </c>
      <c r="F30" t="str">
        <f>VLOOKUP($B30, Topic!$A$2:$K$3980,5)</f>
        <v>beginning</v>
      </c>
      <c r="G30" t="str">
        <f>VLOOKUP($B30, Topic!$A$2:$K$3980,6)</f>
        <v>intermediate</v>
      </c>
      <c r="H30" t="str">
        <f>VLOOKUP($B30, Topic!$A$2:$K$3980,7)</f>
        <v>please</v>
      </c>
      <c r="I30" t="str">
        <f>VLOOKUP($B30, Topic!$A$2:$K$3980,8)</f>
        <v>else</v>
      </c>
      <c r="J30" t="str">
        <f>VLOOKUP($B30, Topic!$A$2:$K$3980,9)</f>
        <v>month</v>
      </c>
      <c r="K30" t="str">
        <f>VLOOKUP($B30, Topic!$A$2:$K$3980,10)</f>
        <v>ch</v>
      </c>
      <c r="L30" t="str">
        <f>VLOOKUP($B30, Topic!$A$2:$K$3980,11)</f>
        <v>pour</v>
      </c>
      <c r="M30">
        <v>11</v>
      </c>
    </row>
    <row r="31" spans="1:13" x14ac:dyDescent="0.2">
      <c r="A31">
        <v>728332</v>
      </c>
      <c r="B31">
        <v>226893733</v>
      </c>
      <c r="C31" t="str">
        <f>VLOOKUP($B31, Topic!$A$2:$K$3980,2)</f>
        <v>amp</v>
      </c>
      <c r="D31" t="str">
        <f>VLOOKUP($B31, Topic!$A$2:$K$3980,3)</f>
        <v>support</v>
      </c>
      <c r="E31" t="str">
        <f>VLOOKUP($B31, Topic!$A$2:$K$3980,4)</f>
        <v>membership</v>
      </c>
      <c r="F31" t="str">
        <f>VLOOKUP($B31, Topic!$A$2:$K$3980,5)</f>
        <v>nonprofit</v>
      </c>
      <c r="G31" t="str">
        <f>VLOOKUP($B31, Topic!$A$2:$K$3980,6)</f>
        <v>interested</v>
      </c>
      <c r="H31" t="str">
        <f>VLOOKUP($B31, Topic!$A$2:$K$3980,7)</f>
        <v>attend</v>
      </c>
      <c r="I31" t="str">
        <f>VLOOKUP($B31, Topic!$A$2:$K$3980,8)</f>
        <v>ideas</v>
      </c>
      <c r="J31" t="str">
        <f>VLOOKUP($B31, Topic!$A$2:$K$3980,9)</f>
        <v>ways</v>
      </c>
      <c r="K31" t="str">
        <f>VLOOKUP($B31, Topic!$A$2:$K$3980,10)</f>
        <v>questions</v>
      </c>
      <c r="L31" t="str">
        <f>VLOOKUP($B31, Topic!$A$2:$K$3980,11)</f>
        <v>groups</v>
      </c>
      <c r="M31">
        <v>1</v>
      </c>
    </row>
    <row r="32" spans="1:13" x14ac:dyDescent="0.2">
      <c r="A32">
        <v>838852</v>
      </c>
      <c r="B32">
        <v>223573755</v>
      </c>
      <c r="C32" t="str">
        <f>VLOOKUP($B32, Topic!$A$2:$K$3980,2)</f>
        <v>group</v>
      </c>
      <c r="D32" t="str">
        <f>VLOOKUP($B32, Topic!$A$2:$K$3980,3)</f>
        <v>back</v>
      </c>
      <c r="E32" t="str">
        <f>VLOOKUP($B32, Topic!$A$2:$K$3980,4)</f>
        <v>want</v>
      </c>
      <c r="F32" t="str">
        <f>VLOOKUP($B32, Topic!$A$2:$K$3980,5)</f>
        <v>work</v>
      </c>
      <c r="G32" t="str">
        <f>VLOOKUP($B32, Topic!$A$2:$K$3980,6)</f>
        <v>whats</v>
      </c>
      <c r="H32" t="str">
        <f>VLOOKUP($B32, Topic!$A$2:$K$3980,7)</f>
        <v>holding</v>
      </c>
      <c r="I32" t="str">
        <f>VLOOKUP($B32, Topic!$A$2:$K$3980,8)</f>
        <v>discussion</v>
      </c>
      <c r="J32" t="str">
        <f>VLOOKUP($B32, Topic!$A$2:$K$3980,9)</f>
        <v>hope</v>
      </c>
      <c r="K32" t="str">
        <f>VLOOKUP($B32, Topic!$A$2:$K$3980,10)</f>
        <v>anxiety</v>
      </c>
      <c r="L32" t="str">
        <f>VLOOKUP($B32, Topic!$A$2:$K$3980,11)</f>
        <v>open</v>
      </c>
      <c r="M32">
        <v>8</v>
      </c>
    </row>
    <row r="33" spans="1:13" x14ac:dyDescent="0.2">
      <c r="A33">
        <v>838852</v>
      </c>
      <c r="B33">
        <v>224331499</v>
      </c>
      <c r="C33" t="str">
        <f>VLOOKUP($B33, Topic!$A$2:$K$3980,2)</f>
        <v>love</v>
      </c>
      <c r="D33" t="str">
        <f>VLOOKUP($B33, Topic!$A$2:$K$3980,3)</f>
        <v>help</v>
      </c>
      <c r="E33" t="str">
        <f>VLOOKUP($B33, Topic!$A$2:$K$3980,4)</f>
        <v>energy</v>
      </c>
      <c r="F33" t="str">
        <f>VLOOKUP($B33, Topic!$A$2:$K$3980,5)</f>
        <v>healing</v>
      </c>
      <c r="G33" t="str">
        <f>VLOOKUP($B33, Topic!$A$2:$K$3980,6)</f>
        <v>living</v>
      </c>
      <c r="H33" t="str">
        <f>VLOOKUP($B33, Topic!$A$2:$K$3980,7)</f>
        <v>spirit</v>
      </c>
      <c r="I33" t="str">
        <f>VLOOKUP($B33, Topic!$A$2:$K$3980,8)</f>
        <v>others</v>
      </c>
      <c r="J33" t="str">
        <f>VLOOKUP($B33, Topic!$A$2:$K$3980,9)</f>
        <v>receive</v>
      </c>
      <c r="K33" t="str">
        <f>VLOOKUP($B33, Topic!$A$2:$K$3980,10)</f>
        <v>meditation</v>
      </c>
      <c r="L33" t="str">
        <f>VLOOKUP($B33, Topic!$A$2:$K$3980,11)</f>
        <v>life</v>
      </c>
      <c r="M33">
        <v>9</v>
      </c>
    </row>
    <row r="34" spans="1:13" x14ac:dyDescent="0.2">
      <c r="A34">
        <v>838852</v>
      </c>
      <c r="B34">
        <v>224724359</v>
      </c>
      <c r="C34" t="str">
        <f>VLOOKUP($B34, Topic!$A$2:$K$3980,2)</f>
        <v>voice</v>
      </c>
      <c r="D34" t="str">
        <f>VLOOKUP($B34, Topic!$A$2:$K$3980,3)</f>
        <v>please</v>
      </c>
      <c r="E34" t="str">
        <f>VLOOKUP($B34, Topic!$A$2:$K$3980,4)</f>
        <v>group</v>
      </c>
      <c r="F34" t="str">
        <f>VLOOKUP($B34, Topic!$A$2:$K$3980,5)</f>
        <v>interested</v>
      </c>
      <c r="G34" t="str">
        <f>VLOOKUP($B34, Topic!$A$2:$K$3980,6)</f>
        <v>circle</v>
      </c>
      <c r="H34" t="str">
        <f>VLOOKUP($B34, Topic!$A$2:$K$3980,7)</f>
        <v>space</v>
      </c>
      <c r="I34" t="str">
        <f>VLOOKUP($B34, Topic!$A$2:$K$3980,8)</f>
        <v>seminar</v>
      </c>
      <c r="J34" t="str">
        <f>VLOOKUP($B34, Topic!$A$2:$K$3980,9)</f>
        <v>learn</v>
      </c>
      <c r="K34" t="str">
        <f>VLOOKUP($B34, Topic!$A$2:$K$3980,10)</f>
        <v>every</v>
      </c>
      <c r="L34" t="str">
        <f>VLOOKUP($B34, Topic!$A$2:$K$3980,11)</f>
        <v>setting</v>
      </c>
      <c r="M34">
        <v>10</v>
      </c>
    </row>
    <row r="35" spans="1:13" x14ac:dyDescent="0.2">
      <c r="A35">
        <v>838852</v>
      </c>
      <c r="B35">
        <v>224724377</v>
      </c>
      <c r="C35" t="str">
        <f>VLOOKUP($B35, Topic!$A$2:$K$3980,2)</f>
        <v>group</v>
      </c>
      <c r="D35" t="str">
        <f>VLOOKUP($B35, Topic!$A$2:$K$3980,3)</f>
        <v>back</v>
      </c>
      <c r="E35" t="str">
        <f>VLOOKUP($B35, Topic!$A$2:$K$3980,4)</f>
        <v>want</v>
      </c>
      <c r="F35" t="str">
        <f>VLOOKUP($B35, Topic!$A$2:$K$3980,5)</f>
        <v>work</v>
      </c>
      <c r="G35" t="str">
        <f>VLOOKUP($B35, Topic!$A$2:$K$3980,6)</f>
        <v>whats</v>
      </c>
      <c r="H35" t="str">
        <f>VLOOKUP($B35, Topic!$A$2:$K$3980,7)</f>
        <v>holding</v>
      </c>
      <c r="I35" t="str">
        <f>VLOOKUP($B35, Topic!$A$2:$K$3980,8)</f>
        <v>discussion</v>
      </c>
      <c r="J35" t="str">
        <f>VLOOKUP($B35, Topic!$A$2:$K$3980,9)</f>
        <v>hope</v>
      </c>
      <c r="K35" t="str">
        <f>VLOOKUP($B35, Topic!$A$2:$K$3980,10)</f>
        <v>anxiety</v>
      </c>
      <c r="L35" t="str">
        <f>VLOOKUP($B35, Topic!$A$2:$K$3980,11)</f>
        <v>open</v>
      </c>
      <c r="M35">
        <v>11</v>
      </c>
    </row>
    <row r="36" spans="1:13" x14ac:dyDescent="0.2">
      <c r="A36">
        <v>838852</v>
      </c>
      <c r="B36">
        <v>226726636</v>
      </c>
      <c r="C36" t="str">
        <f>VLOOKUP($B36, Topic!$A$2:$K$3980,2)</f>
        <v>group</v>
      </c>
      <c r="D36" t="str">
        <f>VLOOKUP($B36, Topic!$A$2:$K$3980,3)</f>
        <v>back</v>
      </c>
      <c r="E36" t="str">
        <f>VLOOKUP($B36, Topic!$A$2:$K$3980,4)</f>
        <v>want</v>
      </c>
      <c r="F36" t="str">
        <f>VLOOKUP($B36, Topic!$A$2:$K$3980,5)</f>
        <v>work</v>
      </c>
      <c r="G36" t="str">
        <f>VLOOKUP($B36, Topic!$A$2:$K$3980,6)</f>
        <v>whats</v>
      </c>
      <c r="H36" t="str">
        <f>VLOOKUP($B36, Topic!$A$2:$K$3980,7)</f>
        <v>holding</v>
      </c>
      <c r="I36" t="str">
        <f>VLOOKUP($B36, Topic!$A$2:$K$3980,8)</f>
        <v>discussion</v>
      </c>
      <c r="J36" t="str">
        <f>VLOOKUP($B36, Topic!$A$2:$K$3980,9)</f>
        <v>hope</v>
      </c>
      <c r="K36" t="str">
        <f>VLOOKUP($B36, Topic!$A$2:$K$3980,10)</f>
        <v>anxiety</v>
      </c>
      <c r="L36" t="str">
        <f>VLOOKUP($B36, Topic!$A$2:$K$3980,11)</f>
        <v>open</v>
      </c>
      <c r="M36">
        <v>12</v>
      </c>
    </row>
    <row r="37" spans="1:13" x14ac:dyDescent="0.2">
      <c r="A37">
        <v>838852</v>
      </c>
      <c r="B37">
        <v>227126391</v>
      </c>
      <c r="C37" t="str">
        <f>VLOOKUP($B37, Topic!$A$2:$K$3980,2)</f>
        <v>group</v>
      </c>
      <c r="D37" t="str">
        <f>VLOOKUP($B37, Topic!$A$2:$K$3980,3)</f>
        <v>back</v>
      </c>
      <c r="E37" t="str">
        <f>VLOOKUP($B37, Topic!$A$2:$K$3980,4)</f>
        <v>want</v>
      </c>
      <c r="F37" t="str">
        <f>VLOOKUP($B37, Topic!$A$2:$K$3980,5)</f>
        <v>work</v>
      </c>
      <c r="G37" t="str">
        <f>VLOOKUP($B37, Topic!$A$2:$K$3980,6)</f>
        <v>whats</v>
      </c>
      <c r="H37" t="str">
        <f>VLOOKUP($B37, Topic!$A$2:$K$3980,7)</f>
        <v>holding</v>
      </c>
      <c r="I37" t="str">
        <f>VLOOKUP($B37, Topic!$A$2:$K$3980,8)</f>
        <v>discussion</v>
      </c>
      <c r="J37" t="str">
        <f>VLOOKUP($B37, Topic!$A$2:$K$3980,9)</f>
        <v>hope</v>
      </c>
      <c r="K37" t="str">
        <f>VLOOKUP($B37, Topic!$A$2:$K$3980,10)</f>
        <v>anxiety</v>
      </c>
      <c r="L37" t="str">
        <f>VLOOKUP($B37, Topic!$A$2:$K$3980,11)</f>
        <v>open</v>
      </c>
      <c r="M37">
        <v>1</v>
      </c>
    </row>
    <row r="38" spans="1:13" x14ac:dyDescent="0.2">
      <c r="A38">
        <v>855999</v>
      </c>
      <c r="B38">
        <v>227672259</v>
      </c>
      <c r="C38" t="str">
        <f>VLOOKUP($B38, Topic!$A$2:$K$3980,2)</f>
        <v>steel</v>
      </c>
      <c r="D38" t="str">
        <f>VLOOKUP($B38, Topic!$A$2:$K$3980,3)</f>
        <v>everyone</v>
      </c>
      <c r="E38" t="str">
        <f>VLOOKUP($B38, Topic!$A$2:$K$3980,4)</f>
        <v>cactus</v>
      </c>
      <c r="F38" t="str">
        <f>VLOOKUP($B38, Topic!$A$2:$K$3980,5)</f>
        <v>hard</v>
      </c>
      <c r="G38" t="str">
        <f>VLOOKUP($B38, Topic!$A$2:$K$3980,6)</f>
        <v>new</v>
      </c>
      <c r="H38" t="str">
        <f>VLOOKUP($B38, Topic!$A$2:$K$3980,7)</f>
        <v>class</v>
      </c>
      <c r="I38" t="str">
        <f>VLOOKUP($B38, Topic!$A$2:$K$3980,8)</f>
        <v>dancing</v>
      </c>
      <c r="J38" t="str">
        <f>VLOOKUP($B38, Topic!$A$2:$K$3980,9)</f>
        <v>salsa</v>
      </c>
      <c r="K38" t="str">
        <f>VLOOKUP($B38, Topic!$A$2:$K$3980,10)</f>
        <v>food</v>
      </c>
      <c r="L38" t="str">
        <f>VLOOKUP($B38, Topic!$A$2:$K$3980,11)</f>
        <v>cover</v>
      </c>
      <c r="M38">
        <v>1</v>
      </c>
    </row>
    <row r="39" spans="1:13" x14ac:dyDescent="0.2">
      <c r="A39">
        <v>925227</v>
      </c>
      <c r="B39">
        <v>225591928</v>
      </c>
      <c r="C39" t="str">
        <f>VLOOKUP($B39, Topic!$A$2:$K$3980,2)</f>
        <v>group</v>
      </c>
      <c r="D39" t="str">
        <f>VLOOKUP($B39, Topic!$A$2:$K$3980,3)</f>
        <v>back</v>
      </c>
      <c r="E39" t="str">
        <f>VLOOKUP($B39, Topic!$A$2:$K$3980,4)</f>
        <v>want</v>
      </c>
      <c r="F39" t="str">
        <f>VLOOKUP($B39, Topic!$A$2:$K$3980,5)</f>
        <v>work</v>
      </c>
      <c r="G39" t="str">
        <f>VLOOKUP($B39, Topic!$A$2:$K$3980,6)</f>
        <v>whats</v>
      </c>
      <c r="H39" t="str">
        <f>VLOOKUP($B39, Topic!$A$2:$K$3980,7)</f>
        <v>holding</v>
      </c>
      <c r="I39" t="str">
        <f>VLOOKUP($B39, Topic!$A$2:$K$3980,8)</f>
        <v>discussion</v>
      </c>
      <c r="J39" t="str">
        <f>VLOOKUP($B39, Topic!$A$2:$K$3980,9)</f>
        <v>hope</v>
      </c>
      <c r="K39" t="str">
        <f>VLOOKUP($B39, Topic!$A$2:$K$3980,10)</f>
        <v>anxiety</v>
      </c>
      <c r="L39" t="str">
        <f>VLOOKUP($B39, Topic!$A$2:$K$3980,11)</f>
        <v>open</v>
      </c>
      <c r="M39">
        <v>10</v>
      </c>
    </row>
    <row r="40" spans="1:13" x14ac:dyDescent="0.2">
      <c r="A40">
        <v>925227</v>
      </c>
      <c r="B40">
        <v>225922689</v>
      </c>
      <c r="C40" t="str">
        <f>VLOOKUP($B40, Topic!$A$2:$K$3980,2)</f>
        <v>group</v>
      </c>
      <c r="D40" t="str">
        <f>VLOOKUP($B40, Topic!$A$2:$K$3980,3)</f>
        <v>back</v>
      </c>
      <c r="E40" t="str">
        <f>VLOOKUP($B40, Topic!$A$2:$K$3980,4)</f>
        <v>want</v>
      </c>
      <c r="F40" t="str">
        <f>VLOOKUP($B40, Topic!$A$2:$K$3980,5)</f>
        <v>work</v>
      </c>
      <c r="G40" t="str">
        <f>VLOOKUP($B40, Topic!$A$2:$K$3980,6)</f>
        <v>whats</v>
      </c>
      <c r="H40" t="str">
        <f>VLOOKUP($B40, Topic!$A$2:$K$3980,7)</f>
        <v>holding</v>
      </c>
      <c r="I40" t="str">
        <f>VLOOKUP($B40, Topic!$A$2:$K$3980,8)</f>
        <v>discussion</v>
      </c>
      <c r="J40" t="str">
        <f>VLOOKUP($B40, Topic!$A$2:$K$3980,9)</f>
        <v>hope</v>
      </c>
      <c r="K40" t="str">
        <f>VLOOKUP($B40, Topic!$A$2:$K$3980,10)</f>
        <v>anxiety</v>
      </c>
      <c r="L40" t="str">
        <f>VLOOKUP($B40, Topic!$A$2:$K$3980,11)</f>
        <v>open</v>
      </c>
      <c r="M40">
        <v>10</v>
      </c>
    </row>
    <row r="41" spans="1:13" x14ac:dyDescent="0.2">
      <c r="A41">
        <v>925227</v>
      </c>
      <c r="B41">
        <v>226080358</v>
      </c>
      <c r="C41" t="str">
        <f>VLOOKUP($B41, Topic!$A$2:$K$3980,2)</f>
        <v>group</v>
      </c>
      <c r="D41" t="str">
        <f>VLOOKUP($B41, Topic!$A$2:$K$3980,3)</f>
        <v>back</v>
      </c>
      <c r="E41" t="str">
        <f>VLOOKUP($B41, Topic!$A$2:$K$3980,4)</f>
        <v>want</v>
      </c>
      <c r="F41" t="str">
        <f>VLOOKUP($B41, Topic!$A$2:$K$3980,5)</f>
        <v>work</v>
      </c>
      <c r="G41" t="str">
        <f>VLOOKUP($B41, Topic!$A$2:$K$3980,6)</f>
        <v>whats</v>
      </c>
      <c r="H41" t="str">
        <f>VLOOKUP($B41, Topic!$A$2:$K$3980,7)</f>
        <v>holding</v>
      </c>
      <c r="I41" t="str">
        <f>VLOOKUP($B41, Topic!$A$2:$K$3980,8)</f>
        <v>discussion</v>
      </c>
      <c r="J41" t="str">
        <f>VLOOKUP($B41, Topic!$A$2:$K$3980,9)</f>
        <v>hope</v>
      </c>
      <c r="K41" t="str">
        <f>VLOOKUP($B41, Topic!$A$2:$K$3980,10)</f>
        <v>anxiety</v>
      </c>
      <c r="L41" t="str">
        <f>VLOOKUP($B41, Topic!$A$2:$K$3980,11)</f>
        <v>open</v>
      </c>
      <c r="M41">
        <v>10</v>
      </c>
    </row>
    <row r="42" spans="1:13" x14ac:dyDescent="0.2">
      <c r="A42">
        <v>925227</v>
      </c>
      <c r="B42">
        <v>226402735</v>
      </c>
      <c r="C42" t="str">
        <f>VLOOKUP($B42, Topic!$A$2:$K$3980,2)</f>
        <v>group</v>
      </c>
      <c r="D42" t="str">
        <f>VLOOKUP($B42, Topic!$A$2:$K$3980,3)</f>
        <v>back</v>
      </c>
      <c r="E42" t="str">
        <f>VLOOKUP($B42, Topic!$A$2:$K$3980,4)</f>
        <v>want</v>
      </c>
      <c r="F42" t="str">
        <f>VLOOKUP($B42, Topic!$A$2:$K$3980,5)</f>
        <v>work</v>
      </c>
      <c r="G42" t="str">
        <f>VLOOKUP($B42, Topic!$A$2:$K$3980,6)</f>
        <v>whats</v>
      </c>
      <c r="H42" t="str">
        <f>VLOOKUP($B42, Topic!$A$2:$K$3980,7)</f>
        <v>holding</v>
      </c>
      <c r="I42" t="str">
        <f>VLOOKUP($B42, Topic!$A$2:$K$3980,8)</f>
        <v>discussion</v>
      </c>
      <c r="J42" t="str">
        <f>VLOOKUP($B42, Topic!$A$2:$K$3980,9)</f>
        <v>hope</v>
      </c>
      <c r="K42" t="str">
        <f>VLOOKUP($B42, Topic!$A$2:$K$3980,10)</f>
        <v>anxiety</v>
      </c>
      <c r="L42" t="str">
        <f>VLOOKUP($B42, Topic!$A$2:$K$3980,11)</f>
        <v>open</v>
      </c>
      <c r="M42">
        <v>11</v>
      </c>
    </row>
    <row r="43" spans="1:13" x14ac:dyDescent="0.2">
      <c r="A43">
        <v>925227</v>
      </c>
      <c r="B43">
        <v>226402757</v>
      </c>
      <c r="C43" t="str">
        <f>VLOOKUP($B43, Topic!$A$2:$K$3980,2)</f>
        <v>group</v>
      </c>
      <c r="D43" t="str">
        <f>VLOOKUP($B43, Topic!$A$2:$K$3980,3)</f>
        <v>back</v>
      </c>
      <c r="E43" t="str">
        <f>VLOOKUP($B43, Topic!$A$2:$K$3980,4)</f>
        <v>want</v>
      </c>
      <c r="F43" t="str">
        <f>VLOOKUP($B43, Topic!$A$2:$K$3980,5)</f>
        <v>work</v>
      </c>
      <c r="G43" t="str">
        <f>VLOOKUP($B43, Topic!$A$2:$K$3980,6)</f>
        <v>whats</v>
      </c>
      <c r="H43" t="str">
        <f>VLOOKUP($B43, Topic!$A$2:$K$3980,7)</f>
        <v>holding</v>
      </c>
      <c r="I43" t="str">
        <f>VLOOKUP($B43, Topic!$A$2:$K$3980,8)</f>
        <v>discussion</v>
      </c>
      <c r="J43" t="str">
        <f>VLOOKUP($B43, Topic!$A$2:$K$3980,9)</f>
        <v>hope</v>
      </c>
      <c r="K43" t="str">
        <f>VLOOKUP($B43, Topic!$A$2:$K$3980,10)</f>
        <v>anxiety</v>
      </c>
      <c r="L43" t="str">
        <f>VLOOKUP($B43, Topic!$A$2:$K$3980,11)</f>
        <v>open</v>
      </c>
      <c r="M43">
        <v>11</v>
      </c>
    </row>
    <row r="44" spans="1:13" x14ac:dyDescent="0.2">
      <c r="A44">
        <v>925227</v>
      </c>
      <c r="B44">
        <v>226402773</v>
      </c>
      <c r="C44" t="str">
        <f>VLOOKUP($B44, Topic!$A$2:$K$3980,2)</f>
        <v>group</v>
      </c>
      <c r="D44" t="str">
        <f>VLOOKUP($B44, Topic!$A$2:$K$3980,3)</f>
        <v>back</v>
      </c>
      <c r="E44" t="str">
        <f>VLOOKUP($B44, Topic!$A$2:$K$3980,4)</f>
        <v>want</v>
      </c>
      <c r="F44" t="str">
        <f>VLOOKUP($B44, Topic!$A$2:$K$3980,5)</f>
        <v>work</v>
      </c>
      <c r="G44" t="str">
        <f>VLOOKUP($B44, Topic!$A$2:$K$3980,6)</f>
        <v>whats</v>
      </c>
      <c r="H44" t="str">
        <f>VLOOKUP($B44, Topic!$A$2:$K$3980,7)</f>
        <v>holding</v>
      </c>
      <c r="I44" t="str">
        <f>VLOOKUP($B44, Topic!$A$2:$K$3980,8)</f>
        <v>discussion</v>
      </c>
      <c r="J44" t="str">
        <f>VLOOKUP($B44, Topic!$A$2:$K$3980,9)</f>
        <v>hope</v>
      </c>
      <c r="K44" t="str">
        <f>VLOOKUP($B44, Topic!$A$2:$K$3980,10)</f>
        <v>anxiety</v>
      </c>
      <c r="L44" t="str">
        <f>VLOOKUP($B44, Topic!$A$2:$K$3980,11)</f>
        <v>open</v>
      </c>
      <c r="M44">
        <v>11</v>
      </c>
    </row>
    <row r="45" spans="1:13" x14ac:dyDescent="0.2">
      <c r="A45">
        <v>925227</v>
      </c>
      <c r="B45">
        <v>227113668</v>
      </c>
      <c r="C45" t="str">
        <f>VLOOKUP($B45, Topic!$A$2:$K$3980,2)</f>
        <v>group</v>
      </c>
      <c r="D45" t="str">
        <f>VLOOKUP($B45, Topic!$A$2:$K$3980,3)</f>
        <v>back</v>
      </c>
      <c r="E45" t="str">
        <f>VLOOKUP($B45, Topic!$A$2:$K$3980,4)</f>
        <v>want</v>
      </c>
      <c r="F45" t="str">
        <f>VLOOKUP($B45, Topic!$A$2:$K$3980,5)</f>
        <v>work</v>
      </c>
      <c r="G45" t="str">
        <f>VLOOKUP($B45, Topic!$A$2:$K$3980,6)</f>
        <v>whats</v>
      </c>
      <c r="H45" t="str">
        <f>VLOOKUP($B45, Topic!$A$2:$K$3980,7)</f>
        <v>holding</v>
      </c>
      <c r="I45" t="str">
        <f>VLOOKUP($B45, Topic!$A$2:$K$3980,8)</f>
        <v>discussion</v>
      </c>
      <c r="J45" t="str">
        <f>VLOOKUP($B45, Topic!$A$2:$K$3980,9)</f>
        <v>hope</v>
      </c>
      <c r="K45" t="str">
        <f>VLOOKUP($B45, Topic!$A$2:$K$3980,10)</f>
        <v>anxiety</v>
      </c>
      <c r="L45" t="str">
        <f>VLOOKUP($B45, Topic!$A$2:$K$3980,11)</f>
        <v>open</v>
      </c>
      <c r="M45">
        <v>12</v>
      </c>
    </row>
    <row r="46" spans="1:13" x14ac:dyDescent="0.2">
      <c r="A46">
        <v>925227</v>
      </c>
      <c r="B46">
        <v>227344478</v>
      </c>
      <c r="C46" t="str">
        <f>VLOOKUP($B46, Topic!$A$2:$K$3980,2)</f>
        <v>group</v>
      </c>
      <c r="D46" t="str">
        <f>VLOOKUP($B46, Topic!$A$2:$K$3980,3)</f>
        <v>back</v>
      </c>
      <c r="E46" t="str">
        <f>VLOOKUP($B46, Topic!$A$2:$K$3980,4)</f>
        <v>want</v>
      </c>
      <c r="F46" t="str">
        <f>VLOOKUP($B46, Topic!$A$2:$K$3980,5)</f>
        <v>work</v>
      </c>
      <c r="G46" t="str">
        <f>VLOOKUP($B46, Topic!$A$2:$K$3980,6)</f>
        <v>whats</v>
      </c>
      <c r="H46" t="str">
        <f>VLOOKUP($B46, Topic!$A$2:$K$3980,7)</f>
        <v>holding</v>
      </c>
      <c r="I46" t="str">
        <f>VLOOKUP($B46, Topic!$A$2:$K$3980,8)</f>
        <v>discussion</v>
      </c>
      <c r="J46" t="str">
        <f>VLOOKUP($B46, Topic!$A$2:$K$3980,9)</f>
        <v>hope</v>
      </c>
      <c r="K46" t="str">
        <f>VLOOKUP($B46, Topic!$A$2:$K$3980,10)</f>
        <v>anxiety</v>
      </c>
      <c r="L46" t="str">
        <f>VLOOKUP($B46, Topic!$A$2:$K$3980,11)</f>
        <v>open</v>
      </c>
      <c r="M46">
        <v>12</v>
      </c>
    </row>
    <row r="47" spans="1:13" x14ac:dyDescent="0.2">
      <c r="A47">
        <v>978650</v>
      </c>
      <c r="B47" t="s">
        <v>9396</v>
      </c>
      <c r="C47" t="str">
        <f>VLOOKUP($B47, Topic!$A$2:$K$3980,2)</f>
        <v>law</v>
      </c>
      <c r="D47" t="str">
        <f>VLOOKUP($B47, Topic!$A$2:$K$3980,3)</f>
        <v>grand</v>
      </c>
      <c r="E47" t="str">
        <f>VLOOKUP($B47, Topic!$A$2:$K$3980,4)</f>
        <v>people</v>
      </c>
      <c r="F47" t="str">
        <f>VLOOKUP($B47, Topic!$A$2:$K$3980,5)</f>
        <v>common</v>
      </c>
      <c r="G47" t="str">
        <f>VLOOKUP($B47, Topic!$A$2:$K$3980,6)</f>
        <v>jury</v>
      </c>
      <c r="H47" t="str">
        <f>VLOOKUP($B47, Topic!$A$2:$K$3980,7)</f>
        <v>government</v>
      </c>
      <c r="I47" t="str">
        <f>VLOOKUP($B47, Topic!$A$2:$K$3980,8)</f>
        <v>rights</v>
      </c>
      <c r="J47" t="str">
        <f>VLOOKUP($B47, Topic!$A$2:$K$3980,9)</f>
        <v>power</v>
      </c>
      <c r="K47" t="str">
        <f>VLOOKUP($B47, Topic!$A$2:$K$3980,10)</f>
        <v>county</v>
      </c>
      <c r="L47" t="str">
        <f>VLOOKUP($B47, Topic!$A$2:$K$3980,11)</f>
        <v>page</v>
      </c>
      <c r="M47">
        <v>8</v>
      </c>
    </row>
    <row r="48" spans="1:13" x14ac:dyDescent="0.2">
      <c r="A48">
        <v>978650</v>
      </c>
      <c r="B48" t="s">
        <v>9929</v>
      </c>
      <c r="C48" t="str">
        <f>VLOOKUP($B48, Topic!$A$2:$K$3980,2)</f>
        <v>law</v>
      </c>
      <c r="D48" t="str">
        <f>VLOOKUP($B48, Topic!$A$2:$K$3980,3)</f>
        <v>grand</v>
      </c>
      <c r="E48" t="str">
        <f>VLOOKUP($B48, Topic!$A$2:$K$3980,4)</f>
        <v>people</v>
      </c>
      <c r="F48" t="str">
        <f>VLOOKUP($B48, Topic!$A$2:$K$3980,5)</f>
        <v>common</v>
      </c>
      <c r="G48" t="str">
        <f>VLOOKUP($B48, Topic!$A$2:$K$3980,6)</f>
        <v>jury</v>
      </c>
      <c r="H48" t="str">
        <f>VLOOKUP($B48, Topic!$A$2:$K$3980,7)</f>
        <v>government</v>
      </c>
      <c r="I48" t="str">
        <f>VLOOKUP($B48, Topic!$A$2:$K$3980,8)</f>
        <v>rights</v>
      </c>
      <c r="J48" t="str">
        <f>VLOOKUP($B48, Topic!$A$2:$K$3980,9)</f>
        <v>power</v>
      </c>
      <c r="K48" t="str">
        <f>VLOOKUP($B48, Topic!$A$2:$K$3980,10)</f>
        <v>county</v>
      </c>
      <c r="L48" t="str">
        <f>VLOOKUP($B48, Topic!$A$2:$K$3980,11)</f>
        <v>page</v>
      </c>
      <c r="M48">
        <v>8</v>
      </c>
    </row>
    <row r="49" spans="1:13" x14ac:dyDescent="0.2">
      <c r="A49">
        <v>978650</v>
      </c>
      <c r="B49" t="s">
        <v>9930</v>
      </c>
      <c r="C49" t="str">
        <f>VLOOKUP($B49, Topic!$A$2:$K$3980,2)</f>
        <v>law</v>
      </c>
      <c r="D49" t="str">
        <f>VLOOKUP($B49, Topic!$A$2:$K$3980,3)</f>
        <v>grand</v>
      </c>
      <c r="E49" t="str">
        <f>VLOOKUP($B49, Topic!$A$2:$K$3980,4)</f>
        <v>people</v>
      </c>
      <c r="F49" t="str">
        <f>VLOOKUP($B49, Topic!$A$2:$K$3980,5)</f>
        <v>common</v>
      </c>
      <c r="G49" t="str">
        <f>VLOOKUP($B49, Topic!$A$2:$K$3980,6)</f>
        <v>jury</v>
      </c>
      <c r="H49" t="str">
        <f>VLOOKUP($B49, Topic!$A$2:$K$3980,7)</f>
        <v>government</v>
      </c>
      <c r="I49" t="str">
        <f>VLOOKUP($B49, Topic!$A$2:$K$3980,8)</f>
        <v>rights</v>
      </c>
      <c r="J49" t="str">
        <f>VLOOKUP($B49, Topic!$A$2:$K$3980,9)</f>
        <v>power</v>
      </c>
      <c r="K49" t="str">
        <f>VLOOKUP($B49, Topic!$A$2:$K$3980,10)</f>
        <v>county</v>
      </c>
      <c r="L49" t="str">
        <f>VLOOKUP($B49, Topic!$A$2:$K$3980,11)</f>
        <v>page</v>
      </c>
      <c r="M49">
        <v>8</v>
      </c>
    </row>
    <row r="50" spans="1:13" x14ac:dyDescent="0.2">
      <c r="A50">
        <v>1015384</v>
      </c>
      <c r="B50">
        <v>227501754</v>
      </c>
      <c r="C50" t="str">
        <f>VLOOKUP($B50, Topic!$A$2:$K$3980,2)</f>
        <v>group</v>
      </c>
      <c r="D50" t="str">
        <f>VLOOKUP($B50, Topic!$A$2:$K$3980,3)</f>
        <v>back</v>
      </c>
      <c r="E50" t="str">
        <f>VLOOKUP($B50, Topic!$A$2:$K$3980,4)</f>
        <v>want</v>
      </c>
      <c r="F50" t="str">
        <f>VLOOKUP($B50, Topic!$A$2:$K$3980,5)</f>
        <v>work</v>
      </c>
      <c r="G50" t="str">
        <f>VLOOKUP($B50, Topic!$A$2:$K$3980,6)</f>
        <v>whats</v>
      </c>
      <c r="H50" t="str">
        <f>VLOOKUP($B50, Topic!$A$2:$K$3980,7)</f>
        <v>holding</v>
      </c>
      <c r="I50" t="str">
        <f>VLOOKUP($B50, Topic!$A$2:$K$3980,8)</f>
        <v>discussion</v>
      </c>
      <c r="J50" t="str">
        <f>VLOOKUP($B50, Topic!$A$2:$K$3980,9)</f>
        <v>hope</v>
      </c>
      <c r="K50" t="str">
        <f>VLOOKUP($B50, Topic!$A$2:$K$3980,10)</f>
        <v>anxiety</v>
      </c>
      <c r="L50" t="str">
        <f>VLOOKUP($B50, Topic!$A$2:$K$3980,11)</f>
        <v>open</v>
      </c>
      <c r="M50">
        <v>1</v>
      </c>
    </row>
    <row r="51" spans="1:13" x14ac:dyDescent="0.2">
      <c r="A51">
        <v>1015384</v>
      </c>
      <c r="B51">
        <v>227922412</v>
      </c>
      <c r="C51" t="str">
        <f>VLOOKUP($B51, Topic!$A$2:$K$3980,2)</f>
        <v>group</v>
      </c>
      <c r="D51" t="str">
        <f>VLOOKUP($B51, Topic!$A$2:$K$3980,3)</f>
        <v>back</v>
      </c>
      <c r="E51" t="str">
        <f>VLOOKUP($B51, Topic!$A$2:$K$3980,4)</f>
        <v>want</v>
      </c>
      <c r="F51" t="str">
        <f>VLOOKUP($B51, Topic!$A$2:$K$3980,5)</f>
        <v>work</v>
      </c>
      <c r="G51" t="str">
        <f>VLOOKUP($B51, Topic!$A$2:$K$3980,6)</f>
        <v>whats</v>
      </c>
      <c r="H51" t="str">
        <f>VLOOKUP($B51, Topic!$A$2:$K$3980,7)</f>
        <v>holding</v>
      </c>
      <c r="I51" t="str">
        <f>VLOOKUP($B51, Topic!$A$2:$K$3980,8)</f>
        <v>discussion</v>
      </c>
      <c r="J51" t="str">
        <f>VLOOKUP($B51, Topic!$A$2:$K$3980,9)</f>
        <v>hope</v>
      </c>
      <c r="K51" t="str">
        <f>VLOOKUP($B51, Topic!$A$2:$K$3980,10)</f>
        <v>anxiety</v>
      </c>
      <c r="L51" t="str">
        <f>VLOOKUP($B51, Topic!$A$2:$K$3980,11)</f>
        <v>open</v>
      </c>
      <c r="M51">
        <v>1</v>
      </c>
    </row>
    <row r="52" spans="1:13" x14ac:dyDescent="0.2">
      <c r="A52">
        <v>1015384</v>
      </c>
      <c r="B52" t="s">
        <v>8728</v>
      </c>
      <c r="C52" t="str">
        <f>VLOOKUP($B52, Topic!$A$2:$K$3980,2)</f>
        <v>learn</v>
      </c>
      <c r="D52" t="str">
        <f>VLOOKUP($B52, Topic!$A$2:$K$3980,3)</f>
        <v>guest</v>
      </c>
      <c r="E52" t="str">
        <f>VLOOKUP($B52, Topic!$A$2:$K$3980,4)</f>
        <v>health</v>
      </c>
      <c r="F52" t="str">
        <f>VLOOKUP($B52, Topic!$A$2:$K$3980,5)</f>
        <v>organizations</v>
      </c>
      <c r="G52" t="str">
        <f>VLOOKUP($B52, Topic!$A$2:$K$3980,6)</f>
        <v>money</v>
      </c>
      <c r="H52" t="str">
        <f>VLOOKUP($B52, Topic!$A$2:$K$3980,7)</f>
        <v>walking</v>
      </c>
      <c r="I52" t="str">
        <f>VLOOKUP($B52, Topic!$A$2:$K$3980,8)</f>
        <v>share</v>
      </c>
      <c r="J52" t="str">
        <f>VLOOKUP($B52, Topic!$A$2:$K$3980,9)</f>
        <v>programs</v>
      </c>
      <c r="K52" t="str">
        <f>VLOOKUP($B52, Topic!$A$2:$K$3980,10)</f>
        <v>create</v>
      </c>
      <c r="L52" t="str">
        <f>VLOOKUP($B52, Topic!$A$2:$K$3980,11)</f>
        <v>cant</v>
      </c>
      <c r="M52">
        <v>9</v>
      </c>
    </row>
    <row r="53" spans="1:13" x14ac:dyDescent="0.2">
      <c r="A53">
        <v>1015384</v>
      </c>
      <c r="B53" t="s">
        <v>8731</v>
      </c>
      <c r="C53" t="str">
        <f>VLOOKUP($B53, Topic!$A$2:$K$3980,2)</f>
        <v>learn</v>
      </c>
      <c r="D53" t="str">
        <f>VLOOKUP($B53, Topic!$A$2:$K$3980,3)</f>
        <v>guest</v>
      </c>
      <c r="E53" t="str">
        <f>VLOOKUP($B53, Topic!$A$2:$K$3980,4)</f>
        <v>health</v>
      </c>
      <c r="F53" t="str">
        <f>VLOOKUP($B53, Topic!$A$2:$K$3980,5)</f>
        <v>organizations</v>
      </c>
      <c r="G53" t="str">
        <f>VLOOKUP($B53, Topic!$A$2:$K$3980,6)</f>
        <v>money</v>
      </c>
      <c r="H53" t="str">
        <f>VLOOKUP($B53, Topic!$A$2:$K$3980,7)</f>
        <v>walking</v>
      </c>
      <c r="I53" t="str">
        <f>VLOOKUP($B53, Topic!$A$2:$K$3980,8)</f>
        <v>share</v>
      </c>
      <c r="J53" t="str">
        <f>VLOOKUP($B53, Topic!$A$2:$K$3980,9)</f>
        <v>programs</v>
      </c>
      <c r="K53" t="str">
        <f>VLOOKUP($B53, Topic!$A$2:$K$3980,10)</f>
        <v>create</v>
      </c>
      <c r="L53" t="str">
        <f>VLOOKUP($B53, Topic!$A$2:$K$3980,11)</f>
        <v>cant</v>
      </c>
      <c r="M53">
        <v>1</v>
      </c>
    </row>
    <row r="54" spans="1:13" x14ac:dyDescent="0.2">
      <c r="A54">
        <v>1038240</v>
      </c>
      <c r="B54">
        <v>223802970</v>
      </c>
      <c r="C54" t="str">
        <f>VLOOKUP($B54, Topic!$A$2:$K$3980,2)</f>
        <v>book</v>
      </c>
      <c r="D54" t="str">
        <f>VLOOKUP($B54, Topic!$A$2:$K$3980,3)</f>
        <v>fiction</v>
      </c>
      <c r="E54" t="str">
        <f>VLOOKUP($B54, Topic!$A$2:$K$3980,4)</f>
        <v>read</v>
      </c>
      <c r="F54" t="str">
        <f>VLOOKUP($B54, Topic!$A$2:$K$3980,5)</f>
        <v>books</v>
      </c>
      <c r="G54" t="str">
        <f>VLOOKUP($B54, Topic!$A$2:$K$3980,6)</f>
        <v>club</v>
      </c>
      <c r="H54" t="str">
        <f>VLOOKUP($B54, Topic!$A$2:$K$3980,7)</f>
        <v>short</v>
      </c>
      <c r="I54" t="str">
        <f>VLOOKUP($B54, Topic!$A$2:$K$3980,8)</f>
        <v>author</v>
      </c>
      <c r="J54" t="str">
        <f>VLOOKUP($B54, Topic!$A$2:$K$3980,9)</f>
        <v>discuss</v>
      </c>
      <c r="K54" t="str">
        <f>VLOOKUP($B54, Topic!$A$2:$K$3980,10)</f>
        <v>discussion</v>
      </c>
      <c r="L54" t="str">
        <f>VLOOKUP($B54, Topic!$A$2:$K$3980,11)</f>
        <v>world</v>
      </c>
      <c r="M54">
        <v>9</v>
      </c>
    </row>
    <row r="55" spans="1:13" x14ac:dyDescent="0.2">
      <c r="A55">
        <v>1038240</v>
      </c>
      <c r="B55">
        <v>224771608</v>
      </c>
      <c r="C55" t="str">
        <f>VLOOKUP($B55, Topic!$A$2:$K$3980,2)</f>
        <v>book</v>
      </c>
      <c r="D55" t="str">
        <f>VLOOKUP($B55, Topic!$A$2:$K$3980,3)</f>
        <v>fiction</v>
      </c>
      <c r="E55" t="str">
        <f>VLOOKUP($B55, Topic!$A$2:$K$3980,4)</f>
        <v>read</v>
      </c>
      <c r="F55" t="str">
        <f>VLOOKUP($B55, Topic!$A$2:$K$3980,5)</f>
        <v>books</v>
      </c>
      <c r="G55" t="str">
        <f>VLOOKUP($B55, Topic!$A$2:$K$3980,6)</f>
        <v>club</v>
      </c>
      <c r="H55" t="str">
        <f>VLOOKUP($B55, Topic!$A$2:$K$3980,7)</f>
        <v>short</v>
      </c>
      <c r="I55" t="str">
        <f>VLOOKUP($B55, Topic!$A$2:$K$3980,8)</f>
        <v>author</v>
      </c>
      <c r="J55" t="str">
        <f>VLOOKUP($B55, Topic!$A$2:$K$3980,9)</f>
        <v>discuss</v>
      </c>
      <c r="K55" t="str">
        <f>VLOOKUP($B55, Topic!$A$2:$K$3980,10)</f>
        <v>discussion</v>
      </c>
      <c r="L55" t="str">
        <f>VLOOKUP($B55, Topic!$A$2:$K$3980,11)</f>
        <v>world</v>
      </c>
      <c r="M55">
        <v>11</v>
      </c>
    </row>
    <row r="56" spans="1:13" x14ac:dyDescent="0.2">
      <c r="A56">
        <v>1038240</v>
      </c>
      <c r="B56">
        <v>224771727</v>
      </c>
      <c r="C56" t="str">
        <f>VLOOKUP($B56, Topic!$A$2:$K$3980,2)</f>
        <v>ride</v>
      </c>
      <c r="D56" t="str">
        <f>VLOOKUP($B56, Topic!$A$2:$K$3980,3)</f>
        <v>trail</v>
      </c>
      <c r="E56" t="str">
        <f>VLOOKUP($B56, Topic!$A$2:$K$3980,4)</f>
        <v>bike</v>
      </c>
      <c r="F56" t="str">
        <f>VLOOKUP($B56, Topic!$A$2:$K$3980,5)</f>
        <v>miles</v>
      </c>
      <c r="G56" t="str">
        <f>VLOOKUP($B56, Topic!$A$2:$K$3980,6)</f>
        <v>back</v>
      </c>
      <c r="H56" t="str">
        <f>VLOOKUP($B56, Topic!$A$2:$K$3980,7)</f>
        <v>hour</v>
      </c>
      <c r="I56" t="str">
        <f>VLOOKUP($B56, Topic!$A$2:$K$3980,8)</f>
        <v>evening</v>
      </c>
      <c r="J56" t="str">
        <f>VLOOKUP($B56, Topic!$A$2:$K$3980,9)</f>
        <v>mile</v>
      </c>
      <c r="K56" t="str">
        <f>VLOOKUP($B56, Topic!$A$2:$K$3980,10)</f>
        <v>parking</v>
      </c>
      <c r="L56" t="str">
        <f>VLOOKUP($B56, Topic!$A$2:$K$3980,11)</f>
        <v>bicycle</v>
      </c>
      <c r="M56">
        <v>10</v>
      </c>
    </row>
    <row r="57" spans="1:13" x14ac:dyDescent="0.2">
      <c r="A57">
        <v>1038240</v>
      </c>
      <c r="B57">
        <v>226567657</v>
      </c>
      <c r="C57" t="str">
        <f>VLOOKUP($B57, Topic!$A$2:$K$3980,2)</f>
        <v>games</v>
      </c>
      <c r="D57" t="str">
        <f>VLOOKUP($B57, Topic!$A$2:$K$3980,3)</f>
        <v>cards</v>
      </c>
      <c r="E57" t="str">
        <f>VLOOKUP($B57, Topic!$A$2:$K$3980,4)</f>
        <v>like</v>
      </c>
      <c r="F57" t="str">
        <f>VLOOKUP($B57, Topic!$A$2:$K$3980,5)</f>
        <v>back</v>
      </c>
      <c r="G57" t="str">
        <f>VLOOKUP($B57, Topic!$A$2:$K$3980,6)</f>
        <v>good</v>
      </c>
      <c r="H57" t="str">
        <f>VLOOKUP($B57, Topic!$A$2:$K$3980,7)</f>
        <v>eat</v>
      </c>
      <c r="I57" t="str">
        <f>VLOOKUP($B57, Topic!$A$2:$K$3980,8)</f>
        <v>event</v>
      </c>
      <c r="J57" t="str">
        <f>VLOOKUP($B57, Topic!$A$2:$K$3980,9)</f>
        <v>apples</v>
      </c>
      <c r="K57" t="str">
        <f>VLOOKUP($B57, Topic!$A$2:$K$3980,10)</f>
        <v>great</v>
      </c>
      <c r="L57" t="str">
        <f>VLOOKUP($B57, Topic!$A$2:$K$3980,11)</f>
        <v>remember</v>
      </c>
      <c r="M57">
        <v>11</v>
      </c>
    </row>
    <row r="58" spans="1:13" x14ac:dyDescent="0.2">
      <c r="A58">
        <v>1038240</v>
      </c>
      <c r="B58">
        <v>226861394</v>
      </c>
      <c r="C58" t="str">
        <f>VLOOKUP($B58, Topic!$A$2:$K$3980,2)</f>
        <v>games</v>
      </c>
      <c r="D58" t="str">
        <f>VLOOKUP($B58, Topic!$A$2:$K$3980,3)</f>
        <v>cards</v>
      </c>
      <c r="E58" t="str">
        <f>VLOOKUP($B58, Topic!$A$2:$K$3980,4)</f>
        <v>like</v>
      </c>
      <c r="F58" t="str">
        <f>VLOOKUP($B58, Topic!$A$2:$K$3980,5)</f>
        <v>back</v>
      </c>
      <c r="G58" t="str">
        <f>VLOOKUP($B58, Topic!$A$2:$K$3980,6)</f>
        <v>good</v>
      </c>
      <c r="H58" t="str">
        <f>VLOOKUP($B58, Topic!$A$2:$K$3980,7)</f>
        <v>eat</v>
      </c>
      <c r="I58" t="str">
        <f>VLOOKUP($B58, Topic!$A$2:$K$3980,8)</f>
        <v>event</v>
      </c>
      <c r="J58" t="str">
        <f>VLOOKUP($B58, Topic!$A$2:$K$3980,9)</f>
        <v>apples</v>
      </c>
      <c r="K58" t="str">
        <f>VLOOKUP($B58, Topic!$A$2:$K$3980,10)</f>
        <v>great</v>
      </c>
      <c r="L58" t="str">
        <f>VLOOKUP($B58, Topic!$A$2:$K$3980,11)</f>
        <v>remember</v>
      </c>
      <c r="M58">
        <v>11</v>
      </c>
    </row>
    <row r="59" spans="1:13" x14ac:dyDescent="0.2">
      <c r="A59">
        <v>1043807</v>
      </c>
      <c r="B59" t="s">
        <v>9220</v>
      </c>
      <c r="C59" t="str">
        <f>VLOOKUP($B59, Topic!$A$2:$K$3980,2)</f>
        <v>club</v>
      </c>
      <c r="D59" t="str">
        <f>VLOOKUP($B59, Topic!$A$2:$K$3980,3)</f>
        <v>investment</v>
      </c>
      <c r="E59" t="str">
        <f>VLOOKUP($B59, Topic!$A$2:$K$3980,4)</f>
        <v>real</v>
      </c>
      <c r="F59" t="str">
        <f>VLOOKUP($B59, Topic!$A$2:$K$3980,5)</f>
        <v>estate</v>
      </c>
      <c r="G59" t="str">
        <f>VLOOKUP($B59, Topic!$A$2:$K$3980,6)</f>
        <v>discussions</v>
      </c>
      <c r="H59" t="str">
        <f>VLOOKUP($B59, Topic!$A$2:$K$3980,7)</f>
        <v>chapter</v>
      </c>
      <c r="I59" t="str">
        <f>VLOOKUP($B59, Topic!$A$2:$K$3980,8)</f>
        <v>model</v>
      </c>
      <c r="J59" t="str">
        <f>VLOOKUP($B59, Topic!$A$2:$K$3980,9)</f>
        <v>meeting</v>
      </c>
      <c r="K59" t="str">
        <f>VLOOKUP($B59, Topic!$A$2:$K$3980,10)</f>
        <v>visitors</v>
      </c>
      <c r="L59" t="str">
        <f>VLOOKUP($B59, Topic!$A$2:$K$3980,11)</f>
        <v>re</v>
      </c>
      <c r="M59">
        <v>8</v>
      </c>
    </row>
    <row r="60" spans="1:13" x14ac:dyDescent="0.2">
      <c r="A60">
        <v>1043807</v>
      </c>
      <c r="B60" t="s">
        <v>9223</v>
      </c>
      <c r="C60" t="str">
        <f>VLOOKUP($B60, Topic!$A$2:$K$3980,2)</f>
        <v>club</v>
      </c>
      <c r="D60" t="str">
        <f>VLOOKUP($B60, Topic!$A$2:$K$3980,3)</f>
        <v>investment</v>
      </c>
      <c r="E60" t="str">
        <f>VLOOKUP($B60, Topic!$A$2:$K$3980,4)</f>
        <v>real</v>
      </c>
      <c r="F60" t="str">
        <f>VLOOKUP($B60, Topic!$A$2:$K$3980,5)</f>
        <v>estate</v>
      </c>
      <c r="G60" t="str">
        <f>VLOOKUP($B60, Topic!$A$2:$K$3980,6)</f>
        <v>discussions</v>
      </c>
      <c r="H60" t="str">
        <f>VLOOKUP($B60, Topic!$A$2:$K$3980,7)</f>
        <v>chapter</v>
      </c>
      <c r="I60" t="str">
        <f>VLOOKUP($B60, Topic!$A$2:$K$3980,8)</f>
        <v>model</v>
      </c>
      <c r="J60" t="str">
        <f>VLOOKUP($B60, Topic!$A$2:$K$3980,9)</f>
        <v>meeting</v>
      </c>
      <c r="K60" t="str">
        <f>VLOOKUP($B60, Topic!$A$2:$K$3980,10)</f>
        <v>visitors</v>
      </c>
      <c r="L60" t="str">
        <f>VLOOKUP($B60, Topic!$A$2:$K$3980,11)</f>
        <v>re</v>
      </c>
      <c r="M60">
        <v>8</v>
      </c>
    </row>
    <row r="61" spans="1:13" x14ac:dyDescent="0.2">
      <c r="A61">
        <v>1043807</v>
      </c>
      <c r="B61" t="s">
        <v>9224</v>
      </c>
      <c r="C61" t="str">
        <f>VLOOKUP($B61, Topic!$A$2:$K$3980,2)</f>
        <v>club</v>
      </c>
      <c r="D61" t="str">
        <f>VLOOKUP($B61, Topic!$A$2:$K$3980,3)</f>
        <v>investment</v>
      </c>
      <c r="E61" t="str">
        <f>VLOOKUP($B61, Topic!$A$2:$K$3980,4)</f>
        <v>real</v>
      </c>
      <c r="F61" t="str">
        <f>VLOOKUP($B61, Topic!$A$2:$K$3980,5)</f>
        <v>estate</v>
      </c>
      <c r="G61" t="str">
        <f>VLOOKUP($B61, Topic!$A$2:$K$3980,6)</f>
        <v>discussions</v>
      </c>
      <c r="H61" t="str">
        <f>VLOOKUP($B61, Topic!$A$2:$K$3980,7)</f>
        <v>chapter</v>
      </c>
      <c r="I61" t="str">
        <f>VLOOKUP($B61, Topic!$A$2:$K$3980,8)</f>
        <v>model</v>
      </c>
      <c r="J61" t="str">
        <f>VLOOKUP($B61, Topic!$A$2:$K$3980,9)</f>
        <v>meeting</v>
      </c>
      <c r="K61" t="str">
        <f>VLOOKUP($B61, Topic!$A$2:$K$3980,10)</f>
        <v>visitors</v>
      </c>
      <c r="L61" t="str">
        <f>VLOOKUP($B61, Topic!$A$2:$K$3980,11)</f>
        <v>re</v>
      </c>
      <c r="M61">
        <v>8</v>
      </c>
    </row>
    <row r="62" spans="1:13" x14ac:dyDescent="0.2">
      <c r="A62">
        <v>1043807</v>
      </c>
      <c r="B62" t="s">
        <v>9225</v>
      </c>
      <c r="C62" t="str">
        <f>VLOOKUP($B62, Topic!$A$2:$K$3980,2)</f>
        <v>club</v>
      </c>
      <c r="D62" t="str">
        <f>VLOOKUP($B62, Topic!$A$2:$K$3980,3)</f>
        <v>investment</v>
      </c>
      <c r="E62" t="str">
        <f>VLOOKUP($B62, Topic!$A$2:$K$3980,4)</f>
        <v>real</v>
      </c>
      <c r="F62" t="str">
        <f>VLOOKUP($B62, Topic!$A$2:$K$3980,5)</f>
        <v>estate</v>
      </c>
      <c r="G62" t="str">
        <f>VLOOKUP($B62, Topic!$A$2:$K$3980,6)</f>
        <v>discussions</v>
      </c>
      <c r="H62" t="str">
        <f>VLOOKUP($B62, Topic!$A$2:$K$3980,7)</f>
        <v>chapter</v>
      </c>
      <c r="I62" t="str">
        <f>VLOOKUP($B62, Topic!$A$2:$K$3980,8)</f>
        <v>model</v>
      </c>
      <c r="J62" t="str">
        <f>VLOOKUP($B62, Topic!$A$2:$K$3980,9)</f>
        <v>meeting</v>
      </c>
      <c r="K62" t="str">
        <f>VLOOKUP($B62, Topic!$A$2:$K$3980,10)</f>
        <v>visitors</v>
      </c>
      <c r="L62" t="str">
        <f>VLOOKUP($B62, Topic!$A$2:$K$3980,11)</f>
        <v>re</v>
      </c>
      <c r="M62">
        <v>8</v>
      </c>
    </row>
    <row r="63" spans="1:13" x14ac:dyDescent="0.2">
      <c r="A63">
        <v>1043807</v>
      </c>
      <c r="B63" t="s">
        <v>9226</v>
      </c>
      <c r="C63" t="str">
        <f>VLOOKUP($B63, Topic!$A$2:$K$3980,2)</f>
        <v>club</v>
      </c>
      <c r="D63" t="str">
        <f>VLOOKUP($B63, Topic!$A$2:$K$3980,3)</f>
        <v>investment</v>
      </c>
      <c r="E63" t="str">
        <f>VLOOKUP($B63, Topic!$A$2:$K$3980,4)</f>
        <v>real</v>
      </c>
      <c r="F63" t="str">
        <f>VLOOKUP($B63, Topic!$A$2:$K$3980,5)</f>
        <v>estate</v>
      </c>
      <c r="G63" t="str">
        <f>VLOOKUP($B63, Topic!$A$2:$K$3980,6)</f>
        <v>discussions</v>
      </c>
      <c r="H63" t="str">
        <f>VLOOKUP($B63, Topic!$A$2:$K$3980,7)</f>
        <v>chapter</v>
      </c>
      <c r="I63" t="str">
        <f>VLOOKUP($B63, Topic!$A$2:$K$3980,8)</f>
        <v>model</v>
      </c>
      <c r="J63" t="str">
        <f>VLOOKUP($B63, Topic!$A$2:$K$3980,9)</f>
        <v>meeting</v>
      </c>
      <c r="K63" t="str">
        <f>VLOOKUP($B63, Topic!$A$2:$K$3980,10)</f>
        <v>visitors</v>
      </c>
      <c r="L63" t="str">
        <f>VLOOKUP($B63, Topic!$A$2:$K$3980,11)</f>
        <v>re</v>
      </c>
      <c r="M63">
        <v>9</v>
      </c>
    </row>
    <row r="64" spans="1:13" x14ac:dyDescent="0.2">
      <c r="A64">
        <v>1043807</v>
      </c>
      <c r="B64" t="s">
        <v>9228</v>
      </c>
      <c r="C64" t="str">
        <f>VLOOKUP($B64, Topic!$A$2:$K$3980,2)</f>
        <v>club</v>
      </c>
      <c r="D64" t="str">
        <f>VLOOKUP($B64, Topic!$A$2:$K$3980,3)</f>
        <v>investment</v>
      </c>
      <c r="E64" t="str">
        <f>VLOOKUP($B64, Topic!$A$2:$K$3980,4)</f>
        <v>real</v>
      </c>
      <c r="F64" t="str">
        <f>VLOOKUP($B64, Topic!$A$2:$K$3980,5)</f>
        <v>estate</v>
      </c>
      <c r="G64" t="str">
        <f>VLOOKUP($B64, Topic!$A$2:$K$3980,6)</f>
        <v>discussions</v>
      </c>
      <c r="H64" t="str">
        <f>VLOOKUP($B64, Topic!$A$2:$K$3980,7)</f>
        <v>chapter</v>
      </c>
      <c r="I64" t="str">
        <f>VLOOKUP($B64, Topic!$A$2:$K$3980,8)</f>
        <v>model</v>
      </c>
      <c r="J64" t="str">
        <f>VLOOKUP($B64, Topic!$A$2:$K$3980,9)</f>
        <v>meeting</v>
      </c>
      <c r="K64" t="str">
        <f>VLOOKUP($B64, Topic!$A$2:$K$3980,10)</f>
        <v>visitors</v>
      </c>
      <c r="L64" t="str">
        <f>VLOOKUP($B64, Topic!$A$2:$K$3980,11)</f>
        <v>re</v>
      </c>
      <c r="M64">
        <v>9</v>
      </c>
    </row>
    <row r="65" spans="1:13" x14ac:dyDescent="0.2">
      <c r="A65">
        <v>1043807</v>
      </c>
      <c r="B65" t="s">
        <v>9229</v>
      </c>
      <c r="C65" t="str">
        <f>VLOOKUP($B65, Topic!$A$2:$K$3980,2)</f>
        <v>club</v>
      </c>
      <c r="D65" t="str">
        <f>VLOOKUP($B65, Topic!$A$2:$K$3980,3)</f>
        <v>investment</v>
      </c>
      <c r="E65" t="str">
        <f>VLOOKUP($B65, Topic!$A$2:$K$3980,4)</f>
        <v>real</v>
      </c>
      <c r="F65" t="str">
        <f>VLOOKUP($B65, Topic!$A$2:$K$3980,5)</f>
        <v>estate</v>
      </c>
      <c r="G65" t="str">
        <f>VLOOKUP($B65, Topic!$A$2:$K$3980,6)</f>
        <v>discussions</v>
      </c>
      <c r="H65" t="str">
        <f>VLOOKUP($B65, Topic!$A$2:$K$3980,7)</f>
        <v>chapter</v>
      </c>
      <c r="I65" t="str">
        <f>VLOOKUP($B65, Topic!$A$2:$K$3980,8)</f>
        <v>model</v>
      </c>
      <c r="J65" t="str">
        <f>VLOOKUP($B65, Topic!$A$2:$K$3980,9)</f>
        <v>meeting</v>
      </c>
      <c r="K65" t="str">
        <f>VLOOKUP($B65, Topic!$A$2:$K$3980,10)</f>
        <v>visitors</v>
      </c>
      <c r="L65" t="str">
        <f>VLOOKUP($B65, Topic!$A$2:$K$3980,11)</f>
        <v>re</v>
      </c>
      <c r="M65">
        <v>9</v>
      </c>
    </row>
    <row r="66" spans="1:13" x14ac:dyDescent="0.2">
      <c r="A66">
        <v>1043807</v>
      </c>
      <c r="B66" t="s">
        <v>9230</v>
      </c>
      <c r="C66" t="str">
        <f>VLOOKUP($B66, Topic!$A$2:$K$3980,2)</f>
        <v>club</v>
      </c>
      <c r="D66" t="str">
        <f>VLOOKUP($B66, Topic!$A$2:$K$3980,3)</f>
        <v>investment</v>
      </c>
      <c r="E66" t="str">
        <f>VLOOKUP($B66, Topic!$A$2:$K$3980,4)</f>
        <v>real</v>
      </c>
      <c r="F66" t="str">
        <f>VLOOKUP($B66, Topic!$A$2:$K$3980,5)</f>
        <v>estate</v>
      </c>
      <c r="G66" t="str">
        <f>VLOOKUP($B66, Topic!$A$2:$K$3980,6)</f>
        <v>discussions</v>
      </c>
      <c r="H66" t="str">
        <f>VLOOKUP($B66, Topic!$A$2:$K$3980,7)</f>
        <v>chapter</v>
      </c>
      <c r="I66" t="str">
        <f>VLOOKUP($B66, Topic!$A$2:$K$3980,8)</f>
        <v>model</v>
      </c>
      <c r="J66" t="str">
        <f>VLOOKUP($B66, Topic!$A$2:$K$3980,9)</f>
        <v>meeting</v>
      </c>
      <c r="K66" t="str">
        <f>VLOOKUP($B66, Topic!$A$2:$K$3980,10)</f>
        <v>visitors</v>
      </c>
      <c r="L66" t="str">
        <f>VLOOKUP($B66, Topic!$A$2:$K$3980,11)</f>
        <v>re</v>
      </c>
      <c r="M66">
        <v>9</v>
      </c>
    </row>
    <row r="67" spans="1:13" x14ac:dyDescent="0.2">
      <c r="A67">
        <v>1043807</v>
      </c>
      <c r="B67" t="s">
        <v>9231</v>
      </c>
      <c r="C67" t="str">
        <f>VLOOKUP($B67, Topic!$A$2:$K$3980,2)</f>
        <v>club</v>
      </c>
      <c r="D67" t="str">
        <f>VLOOKUP($B67, Topic!$A$2:$K$3980,3)</f>
        <v>investment</v>
      </c>
      <c r="E67" t="str">
        <f>VLOOKUP($B67, Topic!$A$2:$K$3980,4)</f>
        <v>real</v>
      </c>
      <c r="F67" t="str">
        <f>VLOOKUP($B67, Topic!$A$2:$K$3980,5)</f>
        <v>estate</v>
      </c>
      <c r="G67" t="str">
        <f>VLOOKUP($B67, Topic!$A$2:$K$3980,6)</f>
        <v>discussions</v>
      </c>
      <c r="H67" t="str">
        <f>VLOOKUP($B67, Topic!$A$2:$K$3980,7)</f>
        <v>chapter</v>
      </c>
      <c r="I67" t="str">
        <f>VLOOKUP($B67, Topic!$A$2:$K$3980,8)</f>
        <v>model</v>
      </c>
      <c r="J67" t="str">
        <f>VLOOKUP($B67, Topic!$A$2:$K$3980,9)</f>
        <v>meeting</v>
      </c>
      <c r="K67" t="str">
        <f>VLOOKUP($B67, Topic!$A$2:$K$3980,10)</f>
        <v>visitors</v>
      </c>
      <c r="L67" t="str">
        <f>VLOOKUP($B67, Topic!$A$2:$K$3980,11)</f>
        <v>re</v>
      </c>
      <c r="M67">
        <v>10</v>
      </c>
    </row>
    <row r="68" spans="1:13" x14ac:dyDescent="0.2">
      <c r="A68">
        <v>1043807</v>
      </c>
      <c r="B68" t="s">
        <v>9232</v>
      </c>
      <c r="C68" t="str">
        <f>VLOOKUP($B68, Topic!$A$2:$K$3980,2)</f>
        <v>club</v>
      </c>
      <c r="D68" t="str">
        <f>VLOOKUP($B68, Topic!$A$2:$K$3980,3)</f>
        <v>investment</v>
      </c>
      <c r="E68" t="str">
        <f>VLOOKUP($B68, Topic!$A$2:$K$3980,4)</f>
        <v>real</v>
      </c>
      <c r="F68" t="str">
        <f>VLOOKUP($B68, Topic!$A$2:$K$3980,5)</f>
        <v>estate</v>
      </c>
      <c r="G68" t="str">
        <f>VLOOKUP($B68, Topic!$A$2:$K$3980,6)</f>
        <v>discussions</v>
      </c>
      <c r="H68" t="str">
        <f>VLOOKUP($B68, Topic!$A$2:$K$3980,7)</f>
        <v>chapter</v>
      </c>
      <c r="I68" t="str">
        <f>VLOOKUP($B68, Topic!$A$2:$K$3980,8)</f>
        <v>model</v>
      </c>
      <c r="J68" t="str">
        <f>VLOOKUP($B68, Topic!$A$2:$K$3980,9)</f>
        <v>meeting</v>
      </c>
      <c r="K68" t="str">
        <f>VLOOKUP($B68, Topic!$A$2:$K$3980,10)</f>
        <v>visitors</v>
      </c>
      <c r="L68" t="str">
        <f>VLOOKUP($B68, Topic!$A$2:$K$3980,11)</f>
        <v>re</v>
      </c>
      <c r="M68">
        <v>10</v>
      </c>
    </row>
    <row r="69" spans="1:13" x14ac:dyDescent="0.2">
      <c r="A69">
        <v>1043807</v>
      </c>
      <c r="B69" t="s">
        <v>9233</v>
      </c>
      <c r="C69" t="str">
        <f>VLOOKUP($B69, Topic!$A$2:$K$3980,2)</f>
        <v>club</v>
      </c>
      <c r="D69" t="str">
        <f>VLOOKUP($B69, Topic!$A$2:$K$3980,3)</f>
        <v>investment</v>
      </c>
      <c r="E69" t="str">
        <f>VLOOKUP($B69, Topic!$A$2:$K$3980,4)</f>
        <v>real</v>
      </c>
      <c r="F69" t="str">
        <f>VLOOKUP($B69, Topic!$A$2:$K$3980,5)</f>
        <v>estate</v>
      </c>
      <c r="G69" t="str">
        <f>VLOOKUP($B69, Topic!$A$2:$K$3980,6)</f>
        <v>discussions</v>
      </c>
      <c r="H69" t="str">
        <f>VLOOKUP($B69, Topic!$A$2:$K$3980,7)</f>
        <v>chapter</v>
      </c>
      <c r="I69" t="str">
        <f>VLOOKUP($B69, Topic!$A$2:$K$3980,8)</f>
        <v>model</v>
      </c>
      <c r="J69" t="str">
        <f>VLOOKUP($B69, Topic!$A$2:$K$3980,9)</f>
        <v>meeting</v>
      </c>
      <c r="K69" t="str">
        <f>VLOOKUP($B69, Topic!$A$2:$K$3980,10)</f>
        <v>visitors</v>
      </c>
      <c r="L69" t="str">
        <f>VLOOKUP($B69, Topic!$A$2:$K$3980,11)</f>
        <v>re</v>
      </c>
      <c r="M69">
        <v>10</v>
      </c>
    </row>
    <row r="70" spans="1:13" x14ac:dyDescent="0.2">
      <c r="A70">
        <v>1043807</v>
      </c>
      <c r="B70" t="s">
        <v>9234</v>
      </c>
      <c r="C70" t="str">
        <f>VLOOKUP($B70, Topic!$A$2:$K$3980,2)</f>
        <v>club</v>
      </c>
      <c r="D70" t="str">
        <f>VLOOKUP($B70, Topic!$A$2:$K$3980,3)</f>
        <v>investment</v>
      </c>
      <c r="E70" t="str">
        <f>VLOOKUP($B70, Topic!$A$2:$K$3980,4)</f>
        <v>real</v>
      </c>
      <c r="F70" t="str">
        <f>VLOOKUP($B70, Topic!$A$2:$K$3980,5)</f>
        <v>estate</v>
      </c>
      <c r="G70" t="str">
        <f>VLOOKUP($B70, Topic!$A$2:$K$3980,6)</f>
        <v>discussions</v>
      </c>
      <c r="H70" t="str">
        <f>VLOOKUP($B70, Topic!$A$2:$K$3980,7)</f>
        <v>chapter</v>
      </c>
      <c r="I70" t="str">
        <f>VLOOKUP($B70, Topic!$A$2:$K$3980,8)</f>
        <v>model</v>
      </c>
      <c r="J70" t="str">
        <f>VLOOKUP($B70, Topic!$A$2:$K$3980,9)</f>
        <v>meeting</v>
      </c>
      <c r="K70" t="str">
        <f>VLOOKUP($B70, Topic!$A$2:$K$3980,10)</f>
        <v>visitors</v>
      </c>
      <c r="L70" t="str">
        <f>VLOOKUP($B70, Topic!$A$2:$K$3980,11)</f>
        <v>re</v>
      </c>
      <c r="M70">
        <v>10</v>
      </c>
    </row>
    <row r="71" spans="1:13" x14ac:dyDescent="0.2">
      <c r="A71">
        <v>1043807</v>
      </c>
      <c r="B71" t="s">
        <v>9235</v>
      </c>
      <c r="C71" t="str">
        <f>VLOOKUP($B71, Topic!$A$2:$K$3980,2)</f>
        <v>club</v>
      </c>
      <c r="D71" t="str">
        <f>VLOOKUP($B71, Topic!$A$2:$K$3980,3)</f>
        <v>investment</v>
      </c>
      <c r="E71" t="str">
        <f>VLOOKUP($B71, Topic!$A$2:$K$3980,4)</f>
        <v>real</v>
      </c>
      <c r="F71" t="str">
        <f>VLOOKUP($B71, Topic!$A$2:$K$3980,5)</f>
        <v>estate</v>
      </c>
      <c r="G71" t="str">
        <f>VLOOKUP($B71, Topic!$A$2:$K$3980,6)</f>
        <v>discussions</v>
      </c>
      <c r="H71" t="str">
        <f>VLOOKUP($B71, Topic!$A$2:$K$3980,7)</f>
        <v>chapter</v>
      </c>
      <c r="I71" t="str">
        <f>VLOOKUP($B71, Topic!$A$2:$K$3980,8)</f>
        <v>model</v>
      </c>
      <c r="J71" t="str">
        <f>VLOOKUP($B71, Topic!$A$2:$K$3980,9)</f>
        <v>meeting</v>
      </c>
      <c r="K71" t="str">
        <f>VLOOKUP($B71, Topic!$A$2:$K$3980,10)</f>
        <v>visitors</v>
      </c>
      <c r="L71" t="str">
        <f>VLOOKUP($B71, Topic!$A$2:$K$3980,11)</f>
        <v>re</v>
      </c>
      <c r="M71">
        <v>11</v>
      </c>
    </row>
    <row r="72" spans="1:13" x14ac:dyDescent="0.2">
      <c r="A72">
        <v>1043807</v>
      </c>
      <c r="B72" t="s">
        <v>9236</v>
      </c>
      <c r="C72" t="str">
        <f>VLOOKUP($B72, Topic!$A$2:$K$3980,2)</f>
        <v>club</v>
      </c>
      <c r="D72" t="str">
        <f>VLOOKUP($B72, Topic!$A$2:$K$3980,3)</f>
        <v>investment</v>
      </c>
      <c r="E72" t="str">
        <f>VLOOKUP($B72, Topic!$A$2:$K$3980,4)</f>
        <v>real</v>
      </c>
      <c r="F72" t="str">
        <f>VLOOKUP($B72, Topic!$A$2:$K$3980,5)</f>
        <v>estate</v>
      </c>
      <c r="G72" t="str">
        <f>VLOOKUP($B72, Topic!$A$2:$K$3980,6)</f>
        <v>discussions</v>
      </c>
      <c r="H72" t="str">
        <f>VLOOKUP($B72, Topic!$A$2:$K$3980,7)</f>
        <v>chapter</v>
      </c>
      <c r="I72" t="str">
        <f>VLOOKUP($B72, Topic!$A$2:$K$3980,8)</f>
        <v>model</v>
      </c>
      <c r="J72" t="str">
        <f>VLOOKUP($B72, Topic!$A$2:$K$3980,9)</f>
        <v>meeting</v>
      </c>
      <c r="K72" t="str">
        <f>VLOOKUP($B72, Topic!$A$2:$K$3980,10)</f>
        <v>visitors</v>
      </c>
      <c r="L72" t="str">
        <f>VLOOKUP($B72, Topic!$A$2:$K$3980,11)</f>
        <v>re</v>
      </c>
      <c r="M72">
        <v>11</v>
      </c>
    </row>
    <row r="73" spans="1:13" x14ac:dyDescent="0.2">
      <c r="A73">
        <v>1043807</v>
      </c>
      <c r="B73" t="s">
        <v>9237</v>
      </c>
      <c r="C73" t="str">
        <f>VLOOKUP($B73, Topic!$A$2:$K$3980,2)</f>
        <v>club</v>
      </c>
      <c r="D73" t="str">
        <f>VLOOKUP($B73, Topic!$A$2:$K$3980,3)</f>
        <v>investment</v>
      </c>
      <c r="E73" t="str">
        <f>VLOOKUP($B73, Topic!$A$2:$K$3980,4)</f>
        <v>real</v>
      </c>
      <c r="F73" t="str">
        <f>VLOOKUP($B73, Topic!$A$2:$K$3980,5)</f>
        <v>estate</v>
      </c>
      <c r="G73" t="str">
        <f>VLOOKUP($B73, Topic!$A$2:$K$3980,6)</f>
        <v>discussions</v>
      </c>
      <c r="H73" t="str">
        <f>VLOOKUP($B73, Topic!$A$2:$K$3980,7)</f>
        <v>chapter</v>
      </c>
      <c r="I73" t="str">
        <f>VLOOKUP($B73, Topic!$A$2:$K$3980,8)</f>
        <v>model</v>
      </c>
      <c r="J73" t="str">
        <f>VLOOKUP($B73, Topic!$A$2:$K$3980,9)</f>
        <v>meeting</v>
      </c>
      <c r="K73" t="str">
        <f>VLOOKUP($B73, Topic!$A$2:$K$3980,10)</f>
        <v>visitors</v>
      </c>
      <c r="L73" t="str">
        <f>VLOOKUP($B73, Topic!$A$2:$K$3980,11)</f>
        <v>re</v>
      </c>
      <c r="M73">
        <v>11</v>
      </c>
    </row>
    <row r="74" spans="1:13" x14ac:dyDescent="0.2">
      <c r="A74">
        <v>1043807</v>
      </c>
      <c r="B74" t="s">
        <v>9238</v>
      </c>
      <c r="C74" t="str">
        <f>VLOOKUP($B74, Topic!$A$2:$K$3980,2)</f>
        <v>club</v>
      </c>
      <c r="D74" t="str">
        <f>VLOOKUP($B74, Topic!$A$2:$K$3980,3)</f>
        <v>investment</v>
      </c>
      <c r="E74" t="str">
        <f>VLOOKUP($B74, Topic!$A$2:$K$3980,4)</f>
        <v>real</v>
      </c>
      <c r="F74" t="str">
        <f>VLOOKUP($B74, Topic!$A$2:$K$3980,5)</f>
        <v>estate</v>
      </c>
      <c r="G74" t="str">
        <f>VLOOKUP($B74, Topic!$A$2:$K$3980,6)</f>
        <v>discussions</v>
      </c>
      <c r="H74" t="str">
        <f>VLOOKUP($B74, Topic!$A$2:$K$3980,7)</f>
        <v>chapter</v>
      </c>
      <c r="I74" t="str">
        <f>VLOOKUP($B74, Topic!$A$2:$K$3980,8)</f>
        <v>model</v>
      </c>
      <c r="J74" t="str">
        <f>VLOOKUP($B74, Topic!$A$2:$K$3980,9)</f>
        <v>meeting</v>
      </c>
      <c r="K74" t="str">
        <f>VLOOKUP($B74, Topic!$A$2:$K$3980,10)</f>
        <v>visitors</v>
      </c>
      <c r="L74" t="str">
        <f>VLOOKUP($B74, Topic!$A$2:$K$3980,11)</f>
        <v>re</v>
      </c>
      <c r="M74">
        <v>12</v>
      </c>
    </row>
    <row r="75" spans="1:13" x14ac:dyDescent="0.2">
      <c r="A75">
        <v>1043807</v>
      </c>
      <c r="B75" t="s">
        <v>9240</v>
      </c>
      <c r="C75" t="str">
        <f>VLOOKUP($B75, Topic!$A$2:$K$3980,2)</f>
        <v>club</v>
      </c>
      <c r="D75" t="str">
        <f>VLOOKUP($B75, Topic!$A$2:$K$3980,3)</f>
        <v>investment</v>
      </c>
      <c r="E75" t="str">
        <f>VLOOKUP($B75, Topic!$A$2:$K$3980,4)</f>
        <v>real</v>
      </c>
      <c r="F75" t="str">
        <f>VLOOKUP($B75, Topic!$A$2:$K$3980,5)</f>
        <v>estate</v>
      </c>
      <c r="G75" t="str">
        <f>VLOOKUP($B75, Topic!$A$2:$K$3980,6)</f>
        <v>discussions</v>
      </c>
      <c r="H75" t="str">
        <f>VLOOKUP($B75, Topic!$A$2:$K$3980,7)</f>
        <v>chapter</v>
      </c>
      <c r="I75" t="str">
        <f>VLOOKUP($B75, Topic!$A$2:$K$3980,8)</f>
        <v>model</v>
      </c>
      <c r="J75" t="str">
        <f>VLOOKUP($B75, Topic!$A$2:$K$3980,9)</f>
        <v>meeting</v>
      </c>
      <c r="K75" t="str">
        <f>VLOOKUP($B75, Topic!$A$2:$K$3980,10)</f>
        <v>visitors</v>
      </c>
      <c r="L75" t="str">
        <f>VLOOKUP($B75, Topic!$A$2:$K$3980,11)</f>
        <v>re</v>
      </c>
      <c r="M75">
        <v>12</v>
      </c>
    </row>
    <row r="76" spans="1:13" x14ac:dyDescent="0.2">
      <c r="A76">
        <v>1043807</v>
      </c>
      <c r="B76" t="s">
        <v>9241</v>
      </c>
      <c r="C76" t="str">
        <f>VLOOKUP($B76, Topic!$A$2:$K$3980,2)</f>
        <v>club</v>
      </c>
      <c r="D76" t="str">
        <f>VLOOKUP($B76, Topic!$A$2:$K$3980,3)</f>
        <v>investment</v>
      </c>
      <c r="E76" t="str">
        <f>VLOOKUP($B76, Topic!$A$2:$K$3980,4)</f>
        <v>real</v>
      </c>
      <c r="F76" t="str">
        <f>VLOOKUP($B76, Topic!$A$2:$K$3980,5)</f>
        <v>estate</v>
      </c>
      <c r="G76" t="str">
        <f>VLOOKUP($B76, Topic!$A$2:$K$3980,6)</f>
        <v>discussions</v>
      </c>
      <c r="H76" t="str">
        <f>VLOOKUP($B76, Topic!$A$2:$K$3980,7)</f>
        <v>chapter</v>
      </c>
      <c r="I76" t="str">
        <f>VLOOKUP($B76, Topic!$A$2:$K$3980,8)</f>
        <v>model</v>
      </c>
      <c r="J76" t="str">
        <f>VLOOKUP($B76, Topic!$A$2:$K$3980,9)</f>
        <v>meeting</v>
      </c>
      <c r="K76" t="str">
        <f>VLOOKUP($B76, Topic!$A$2:$K$3980,10)</f>
        <v>visitors</v>
      </c>
      <c r="L76" t="str">
        <f>VLOOKUP($B76, Topic!$A$2:$K$3980,11)</f>
        <v>re</v>
      </c>
      <c r="M76">
        <v>12</v>
      </c>
    </row>
    <row r="77" spans="1:13" x14ac:dyDescent="0.2">
      <c r="A77">
        <v>1043807</v>
      </c>
      <c r="B77" t="s">
        <v>9242</v>
      </c>
      <c r="C77" t="str">
        <f>VLOOKUP($B77, Topic!$A$2:$K$3980,2)</f>
        <v>club</v>
      </c>
      <c r="D77" t="str">
        <f>VLOOKUP($B77, Topic!$A$2:$K$3980,3)</f>
        <v>investment</v>
      </c>
      <c r="E77" t="str">
        <f>VLOOKUP($B77, Topic!$A$2:$K$3980,4)</f>
        <v>real</v>
      </c>
      <c r="F77" t="str">
        <f>VLOOKUP($B77, Topic!$A$2:$K$3980,5)</f>
        <v>estate</v>
      </c>
      <c r="G77" t="str">
        <f>VLOOKUP($B77, Topic!$A$2:$K$3980,6)</f>
        <v>discussions</v>
      </c>
      <c r="H77" t="str">
        <f>VLOOKUP($B77, Topic!$A$2:$K$3980,7)</f>
        <v>chapter</v>
      </c>
      <c r="I77" t="str">
        <f>VLOOKUP($B77, Topic!$A$2:$K$3980,8)</f>
        <v>model</v>
      </c>
      <c r="J77" t="str">
        <f>VLOOKUP($B77, Topic!$A$2:$K$3980,9)</f>
        <v>meeting</v>
      </c>
      <c r="K77" t="str">
        <f>VLOOKUP($B77, Topic!$A$2:$K$3980,10)</f>
        <v>visitors</v>
      </c>
      <c r="L77" t="str">
        <f>VLOOKUP($B77, Topic!$A$2:$K$3980,11)</f>
        <v>re</v>
      </c>
      <c r="M77">
        <v>1</v>
      </c>
    </row>
    <row r="78" spans="1:13" x14ac:dyDescent="0.2">
      <c r="A78">
        <v>1043807</v>
      </c>
      <c r="B78" t="s">
        <v>9244</v>
      </c>
      <c r="C78" t="str">
        <f>VLOOKUP($B78, Topic!$A$2:$K$3980,2)</f>
        <v>club</v>
      </c>
      <c r="D78" t="str">
        <f>VLOOKUP($B78, Topic!$A$2:$K$3980,3)</f>
        <v>investment</v>
      </c>
      <c r="E78" t="str">
        <f>VLOOKUP($B78, Topic!$A$2:$K$3980,4)</f>
        <v>real</v>
      </c>
      <c r="F78" t="str">
        <f>VLOOKUP($B78, Topic!$A$2:$K$3980,5)</f>
        <v>estate</v>
      </c>
      <c r="G78" t="str">
        <f>VLOOKUP($B78, Topic!$A$2:$K$3980,6)</f>
        <v>discussions</v>
      </c>
      <c r="H78" t="str">
        <f>VLOOKUP($B78, Topic!$A$2:$K$3980,7)</f>
        <v>chapter</v>
      </c>
      <c r="I78" t="str">
        <f>VLOOKUP($B78, Topic!$A$2:$K$3980,8)</f>
        <v>model</v>
      </c>
      <c r="J78" t="str">
        <f>VLOOKUP($B78, Topic!$A$2:$K$3980,9)</f>
        <v>meeting</v>
      </c>
      <c r="K78" t="str">
        <f>VLOOKUP($B78, Topic!$A$2:$K$3980,10)</f>
        <v>visitors</v>
      </c>
      <c r="L78" t="str">
        <f>VLOOKUP($B78, Topic!$A$2:$K$3980,11)</f>
        <v>re</v>
      </c>
      <c r="M78">
        <v>1</v>
      </c>
    </row>
    <row r="79" spans="1:13" x14ac:dyDescent="0.2">
      <c r="A79">
        <v>1043807</v>
      </c>
      <c r="B79" t="s">
        <v>9245</v>
      </c>
      <c r="C79" t="str">
        <f>VLOOKUP($B79, Topic!$A$2:$K$3980,2)</f>
        <v>club</v>
      </c>
      <c r="D79" t="str">
        <f>VLOOKUP($B79, Topic!$A$2:$K$3980,3)</f>
        <v>investment</v>
      </c>
      <c r="E79" t="str">
        <f>VLOOKUP($B79, Topic!$A$2:$K$3980,4)</f>
        <v>real</v>
      </c>
      <c r="F79" t="str">
        <f>VLOOKUP($B79, Topic!$A$2:$K$3980,5)</f>
        <v>estate</v>
      </c>
      <c r="G79" t="str">
        <f>VLOOKUP($B79, Topic!$A$2:$K$3980,6)</f>
        <v>discussions</v>
      </c>
      <c r="H79" t="str">
        <f>VLOOKUP($B79, Topic!$A$2:$K$3980,7)</f>
        <v>chapter</v>
      </c>
      <c r="I79" t="str">
        <f>VLOOKUP($B79, Topic!$A$2:$K$3980,8)</f>
        <v>model</v>
      </c>
      <c r="J79" t="str">
        <f>VLOOKUP($B79, Topic!$A$2:$K$3980,9)</f>
        <v>meeting</v>
      </c>
      <c r="K79" t="str">
        <f>VLOOKUP($B79, Topic!$A$2:$K$3980,10)</f>
        <v>visitors</v>
      </c>
      <c r="L79" t="str">
        <f>VLOOKUP($B79, Topic!$A$2:$K$3980,11)</f>
        <v>re</v>
      </c>
      <c r="M79">
        <v>1</v>
      </c>
    </row>
    <row r="80" spans="1:13" x14ac:dyDescent="0.2">
      <c r="A80">
        <v>1043807</v>
      </c>
      <c r="B80" t="s">
        <v>9246</v>
      </c>
      <c r="C80" t="str">
        <f>VLOOKUP($B80, Topic!$A$2:$K$3980,2)</f>
        <v>club</v>
      </c>
      <c r="D80" t="str">
        <f>VLOOKUP($B80, Topic!$A$2:$K$3980,3)</f>
        <v>investment</v>
      </c>
      <c r="E80" t="str">
        <f>VLOOKUP($B80, Topic!$A$2:$K$3980,4)</f>
        <v>real</v>
      </c>
      <c r="F80" t="str">
        <f>VLOOKUP($B80, Topic!$A$2:$K$3980,5)</f>
        <v>estate</v>
      </c>
      <c r="G80" t="str">
        <f>VLOOKUP($B80, Topic!$A$2:$K$3980,6)</f>
        <v>discussions</v>
      </c>
      <c r="H80" t="str">
        <f>VLOOKUP($B80, Topic!$A$2:$K$3980,7)</f>
        <v>chapter</v>
      </c>
      <c r="I80" t="str">
        <f>VLOOKUP($B80, Topic!$A$2:$K$3980,8)</f>
        <v>model</v>
      </c>
      <c r="J80" t="str">
        <f>VLOOKUP($B80, Topic!$A$2:$K$3980,9)</f>
        <v>meeting</v>
      </c>
      <c r="K80" t="str">
        <f>VLOOKUP($B80, Topic!$A$2:$K$3980,10)</f>
        <v>visitors</v>
      </c>
      <c r="L80" t="str">
        <f>VLOOKUP($B80, Topic!$A$2:$K$3980,11)</f>
        <v>re</v>
      </c>
      <c r="M80">
        <v>1</v>
      </c>
    </row>
    <row r="81" spans="1:13" x14ac:dyDescent="0.2">
      <c r="A81">
        <v>1051762</v>
      </c>
      <c r="B81">
        <v>226014581</v>
      </c>
      <c r="C81" t="str">
        <f>VLOOKUP($B81, Topic!$A$2:$K$3980,2)</f>
        <v>book</v>
      </c>
      <c r="D81" t="str">
        <f>VLOOKUP($B81, Topic!$A$2:$K$3980,3)</f>
        <v>group</v>
      </c>
      <c r="E81" t="str">
        <f>VLOOKUP($B81, Topic!$A$2:$K$3980,4)</f>
        <v>hill</v>
      </c>
      <c r="F81" t="str">
        <f>VLOOKUP($B81, Topic!$A$2:$K$3980,5)</f>
        <v>squirrel</v>
      </c>
      <c r="G81" t="str">
        <f>VLOOKUP($B81, Topic!$A$2:$K$3980,6)</f>
        <v>meeting</v>
      </c>
      <c r="H81" t="str">
        <f>VLOOKUP($B81, Topic!$A$2:$K$3980,7)</f>
        <v>room</v>
      </c>
      <c r="I81" t="str">
        <f>VLOOKUP($B81, Topic!$A$2:$K$3980,8)</f>
        <v>people</v>
      </c>
      <c r="J81" t="str">
        <f>VLOOKUP($B81, Topic!$A$2:$K$3980,9)</f>
        <v>use</v>
      </c>
      <c r="K81" t="str">
        <f>VLOOKUP($B81, Topic!$A$2:$K$3980,10)</f>
        <v>library</v>
      </c>
      <c r="L81" t="str">
        <f>VLOOKUP($B81, Topic!$A$2:$K$3980,11)</f>
        <v>level</v>
      </c>
      <c r="M81">
        <v>10</v>
      </c>
    </row>
    <row r="82" spans="1:13" x14ac:dyDescent="0.2">
      <c r="A82">
        <v>1060183</v>
      </c>
      <c r="B82">
        <v>225823583</v>
      </c>
      <c r="C82" t="str">
        <f>VLOOKUP($B82, Topic!$A$2:$K$3980,2)</f>
        <v>town</v>
      </c>
      <c r="D82" t="str">
        <f>VLOOKUP($B82, Topic!$A$2:$K$3980,3)</f>
        <v>discount</v>
      </c>
      <c r="E82" t="str">
        <f>VLOOKUP($B82, Topic!$A$2:$K$3980,4)</f>
        <v>hour</v>
      </c>
      <c r="F82" t="str">
        <f>VLOOKUP($B82, Topic!$A$2:$K$3980,5)</f>
        <v>code</v>
      </c>
      <c r="G82" t="str">
        <f>VLOOKUP($B82, Topic!$A$2:$K$3980,6)</f>
        <v>strip</v>
      </c>
      <c r="H82" t="str">
        <f>VLOOKUP($B82, Topic!$A$2:$K$3980,7)</f>
        <v>happy</v>
      </c>
      <c r="I82" t="str">
        <f>VLOOKUP($B82, Topic!$A$2:$K$3980,8)</f>
        <v>haunted</v>
      </c>
      <c r="J82" t="str">
        <f>VLOOKUP($B82, Topic!$A$2:$K$3980,9)</f>
        <v>house</v>
      </c>
      <c r="K82" t="str">
        <f>VLOOKUP($B82, Topic!$A$2:$K$3980,10)</f>
        <v>well</v>
      </c>
      <c r="L82" t="str">
        <f>VLOOKUP($B82, Topic!$A$2:$K$3980,11)</f>
        <v>district</v>
      </c>
      <c r="M82">
        <v>10</v>
      </c>
    </row>
    <row r="83" spans="1:13" x14ac:dyDescent="0.2">
      <c r="A83">
        <v>1060183</v>
      </c>
      <c r="B83">
        <v>225823603</v>
      </c>
      <c r="C83" t="str">
        <f>VLOOKUP($B83, Topic!$A$2:$K$3980,2)</f>
        <v>town</v>
      </c>
      <c r="D83" t="str">
        <f>VLOOKUP($B83, Topic!$A$2:$K$3980,3)</f>
        <v>discount</v>
      </c>
      <c r="E83" t="str">
        <f>VLOOKUP($B83, Topic!$A$2:$K$3980,4)</f>
        <v>hour</v>
      </c>
      <c r="F83" t="str">
        <f>VLOOKUP($B83, Topic!$A$2:$K$3980,5)</f>
        <v>code</v>
      </c>
      <c r="G83" t="str">
        <f>VLOOKUP($B83, Topic!$A$2:$K$3980,6)</f>
        <v>strip</v>
      </c>
      <c r="H83" t="str">
        <f>VLOOKUP($B83, Topic!$A$2:$K$3980,7)</f>
        <v>happy</v>
      </c>
      <c r="I83" t="str">
        <f>VLOOKUP($B83, Topic!$A$2:$K$3980,8)</f>
        <v>haunted</v>
      </c>
      <c r="J83" t="str">
        <f>VLOOKUP($B83, Topic!$A$2:$K$3980,9)</f>
        <v>house</v>
      </c>
      <c r="K83" t="str">
        <f>VLOOKUP($B83, Topic!$A$2:$K$3980,10)</f>
        <v>well</v>
      </c>
      <c r="L83" t="str">
        <f>VLOOKUP($B83, Topic!$A$2:$K$3980,11)</f>
        <v>district</v>
      </c>
      <c r="M83">
        <v>10</v>
      </c>
    </row>
    <row r="84" spans="1:13" x14ac:dyDescent="0.2">
      <c r="A84">
        <v>1060183</v>
      </c>
      <c r="B84">
        <v>225823650</v>
      </c>
      <c r="C84" t="str">
        <f>VLOOKUP($B84, Topic!$A$2:$K$3980,2)</f>
        <v>town</v>
      </c>
      <c r="D84" t="str">
        <f>VLOOKUP($B84, Topic!$A$2:$K$3980,3)</f>
        <v>discount</v>
      </c>
      <c r="E84" t="str">
        <f>VLOOKUP($B84, Topic!$A$2:$K$3980,4)</f>
        <v>hour</v>
      </c>
      <c r="F84" t="str">
        <f>VLOOKUP($B84, Topic!$A$2:$K$3980,5)</f>
        <v>code</v>
      </c>
      <c r="G84" t="str">
        <f>VLOOKUP($B84, Topic!$A$2:$K$3980,6)</f>
        <v>strip</v>
      </c>
      <c r="H84" t="str">
        <f>VLOOKUP($B84, Topic!$A$2:$K$3980,7)</f>
        <v>happy</v>
      </c>
      <c r="I84" t="str">
        <f>VLOOKUP($B84, Topic!$A$2:$K$3980,8)</f>
        <v>haunted</v>
      </c>
      <c r="J84" t="str">
        <f>VLOOKUP($B84, Topic!$A$2:$K$3980,9)</f>
        <v>house</v>
      </c>
      <c r="K84" t="str">
        <f>VLOOKUP($B84, Topic!$A$2:$K$3980,10)</f>
        <v>well</v>
      </c>
      <c r="L84" t="str">
        <f>VLOOKUP($B84, Topic!$A$2:$K$3980,11)</f>
        <v>district</v>
      </c>
      <c r="M84">
        <v>10</v>
      </c>
    </row>
    <row r="85" spans="1:13" x14ac:dyDescent="0.2">
      <c r="A85">
        <v>1060183</v>
      </c>
      <c r="B85">
        <v>225823724</v>
      </c>
      <c r="C85" t="str">
        <f>VLOOKUP($B85, Topic!$A$2:$K$3980,2)</f>
        <v>town</v>
      </c>
      <c r="D85" t="str">
        <f>VLOOKUP($B85, Topic!$A$2:$K$3980,3)</f>
        <v>discount</v>
      </c>
      <c r="E85" t="str">
        <f>VLOOKUP($B85, Topic!$A$2:$K$3980,4)</f>
        <v>hour</v>
      </c>
      <c r="F85" t="str">
        <f>VLOOKUP($B85, Topic!$A$2:$K$3980,5)</f>
        <v>code</v>
      </c>
      <c r="G85" t="str">
        <f>VLOOKUP($B85, Topic!$A$2:$K$3980,6)</f>
        <v>strip</v>
      </c>
      <c r="H85" t="str">
        <f>VLOOKUP($B85, Topic!$A$2:$K$3980,7)</f>
        <v>happy</v>
      </c>
      <c r="I85" t="str">
        <f>VLOOKUP($B85, Topic!$A$2:$K$3980,8)</f>
        <v>haunted</v>
      </c>
      <c r="J85" t="str">
        <f>VLOOKUP($B85, Topic!$A$2:$K$3980,9)</f>
        <v>house</v>
      </c>
      <c r="K85" t="str">
        <f>VLOOKUP($B85, Topic!$A$2:$K$3980,10)</f>
        <v>well</v>
      </c>
      <c r="L85" t="str">
        <f>VLOOKUP($B85, Topic!$A$2:$K$3980,11)</f>
        <v>district</v>
      </c>
      <c r="M85">
        <v>10</v>
      </c>
    </row>
    <row r="86" spans="1:13" x14ac:dyDescent="0.2">
      <c r="A86">
        <v>1060183</v>
      </c>
      <c r="B86">
        <v>225823906</v>
      </c>
      <c r="C86" t="str">
        <f>VLOOKUP($B86, Topic!$A$2:$K$3980,2)</f>
        <v>town</v>
      </c>
      <c r="D86" t="str">
        <f>VLOOKUP($B86, Topic!$A$2:$K$3980,3)</f>
        <v>discount</v>
      </c>
      <c r="E86" t="str">
        <f>VLOOKUP($B86, Topic!$A$2:$K$3980,4)</f>
        <v>hour</v>
      </c>
      <c r="F86" t="str">
        <f>VLOOKUP($B86, Topic!$A$2:$K$3980,5)</f>
        <v>code</v>
      </c>
      <c r="G86" t="str">
        <f>VLOOKUP($B86, Topic!$A$2:$K$3980,6)</f>
        <v>strip</v>
      </c>
      <c r="H86" t="str">
        <f>VLOOKUP($B86, Topic!$A$2:$K$3980,7)</f>
        <v>happy</v>
      </c>
      <c r="I86" t="str">
        <f>VLOOKUP($B86, Topic!$A$2:$K$3980,8)</f>
        <v>haunted</v>
      </c>
      <c r="J86" t="str">
        <f>VLOOKUP($B86, Topic!$A$2:$K$3980,9)</f>
        <v>house</v>
      </c>
      <c r="K86" t="str">
        <f>VLOOKUP($B86, Topic!$A$2:$K$3980,10)</f>
        <v>well</v>
      </c>
      <c r="L86" t="str">
        <f>VLOOKUP($B86, Topic!$A$2:$K$3980,11)</f>
        <v>district</v>
      </c>
      <c r="M86">
        <v>10</v>
      </c>
    </row>
    <row r="87" spans="1:13" x14ac:dyDescent="0.2">
      <c r="A87">
        <v>1114957</v>
      </c>
      <c r="B87" t="s">
        <v>9688</v>
      </c>
      <c r="C87" t="str">
        <f>VLOOKUP($B87, Topic!$A$2:$K$3980,2)</f>
        <v>club</v>
      </c>
      <c r="D87" t="str">
        <f>VLOOKUP($B87, Topic!$A$2:$K$3980,3)</f>
        <v>public</v>
      </c>
      <c r="E87" t="str">
        <f>VLOOKUP($B87, Topic!$A$2:$K$3980,4)</f>
        <v>hall</v>
      </c>
      <c r="F87" t="str">
        <f>VLOOKUP($B87, Topic!$A$2:$K$3980,5)</f>
        <v>open</v>
      </c>
      <c r="G87" t="str">
        <f>VLOOKUP($B87, Topic!$A$2:$K$3980,6)</f>
        <v>world</v>
      </c>
      <c r="H87" t="str">
        <f>VLOOKUP($B87, Topic!$A$2:$K$3980,7)</f>
        <v>music</v>
      </c>
      <c r="I87" t="str">
        <f>VLOOKUP($B87, Topic!$A$2:$K$3980,8)</f>
        <v>information</v>
      </c>
      <c r="J87" t="str">
        <f>VLOOKUP($B87, Topic!$A$2:$K$3980,9)</f>
        <v>national</v>
      </c>
      <c r="K87" t="str">
        <f>VLOOKUP($B87, Topic!$A$2:$K$3980,10)</f>
        <v>preservation</v>
      </c>
      <c r="L87" t="str">
        <f>VLOOKUP($B87, Topic!$A$2:$K$3980,11)</f>
        <v>elks</v>
      </c>
      <c r="M87">
        <v>8</v>
      </c>
    </row>
    <row r="88" spans="1:13" x14ac:dyDescent="0.2">
      <c r="A88">
        <v>1114957</v>
      </c>
      <c r="B88" t="s">
        <v>9692</v>
      </c>
      <c r="C88" t="str">
        <f>VLOOKUP($B88, Topic!$A$2:$K$3980,2)</f>
        <v>club</v>
      </c>
      <c r="D88" t="str">
        <f>VLOOKUP($B88, Topic!$A$2:$K$3980,3)</f>
        <v>public</v>
      </c>
      <c r="E88" t="str">
        <f>VLOOKUP($B88, Topic!$A$2:$K$3980,4)</f>
        <v>hall</v>
      </c>
      <c r="F88" t="str">
        <f>VLOOKUP($B88, Topic!$A$2:$K$3980,5)</f>
        <v>open</v>
      </c>
      <c r="G88" t="str">
        <f>VLOOKUP($B88, Topic!$A$2:$K$3980,6)</f>
        <v>world</v>
      </c>
      <c r="H88" t="str">
        <f>VLOOKUP($B88, Topic!$A$2:$K$3980,7)</f>
        <v>music</v>
      </c>
      <c r="I88" t="str">
        <f>VLOOKUP($B88, Topic!$A$2:$K$3980,8)</f>
        <v>information</v>
      </c>
      <c r="J88" t="str">
        <f>VLOOKUP($B88, Topic!$A$2:$K$3980,9)</f>
        <v>national</v>
      </c>
      <c r="K88" t="str">
        <f>VLOOKUP($B88, Topic!$A$2:$K$3980,10)</f>
        <v>preservation</v>
      </c>
      <c r="L88" t="str">
        <f>VLOOKUP($B88, Topic!$A$2:$K$3980,11)</f>
        <v>elks</v>
      </c>
      <c r="M88">
        <v>10</v>
      </c>
    </row>
    <row r="89" spans="1:13" x14ac:dyDescent="0.2">
      <c r="A89">
        <v>1114957</v>
      </c>
      <c r="B89" t="s">
        <v>9693</v>
      </c>
      <c r="C89" t="str">
        <f>VLOOKUP($B89, Topic!$A$2:$K$3980,2)</f>
        <v>club</v>
      </c>
      <c r="D89" t="str">
        <f>VLOOKUP($B89, Topic!$A$2:$K$3980,3)</f>
        <v>public</v>
      </c>
      <c r="E89" t="str">
        <f>VLOOKUP($B89, Topic!$A$2:$K$3980,4)</f>
        <v>hall</v>
      </c>
      <c r="F89" t="str">
        <f>VLOOKUP($B89, Topic!$A$2:$K$3980,5)</f>
        <v>open</v>
      </c>
      <c r="G89" t="str">
        <f>VLOOKUP($B89, Topic!$A$2:$K$3980,6)</f>
        <v>world</v>
      </c>
      <c r="H89" t="str">
        <f>VLOOKUP($B89, Topic!$A$2:$K$3980,7)</f>
        <v>music</v>
      </c>
      <c r="I89" t="str">
        <f>VLOOKUP($B89, Topic!$A$2:$K$3980,8)</f>
        <v>information</v>
      </c>
      <c r="J89" t="str">
        <f>VLOOKUP($B89, Topic!$A$2:$K$3980,9)</f>
        <v>national</v>
      </c>
      <c r="K89" t="str">
        <f>VLOOKUP($B89, Topic!$A$2:$K$3980,10)</f>
        <v>preservation</v>
      </c>
      <c r="L89" t="str">
        <f>VLOOKUP($B89, Topic!$A$2:$K$3980,11)</f>
        <v>elks</v>
      </c>
      <c r="M89">
        <v>11</v>
      </c>
    </row>
    <row r="90" spans="1:13" x14ac:dyDescent="0.2">
      <c r="A90">
        <v>1114957</v>
      </c>
      <c r="B90" t="s">
        <v>9695</v>
      </c>
      <c r="C90" t="str">
        <f>VLOOKUP($B90, Topic!$A$2:$K$3980,2)</f>
        <v>banjo</v>
      </c>
      <c r="D90" t="str">
        <f>VLOOKUP($B90, Topic!$A$2:$K$3980,3)</f>
        <v>night</v>
      </c>
      <c r="E90" t="str">
        <f>VLOOKUP($B90, Topic!$A$2:$K$3980,4)</f>
        <v>free</v>
      </c>
      <c r="F90" t="str">
        <f>VLOOKUP($B90, Topic!$A$2:$K$3980,5)</f>
        <v>frank</v>
      </c>
      <c r="G90" t="str">
        <f>VLOOKUP($B90, Topic!$A$2:$K$3980,6)</f>
        <v>every</v>
      </c>
      <c r="H90" t="str">
        <f>VLOOKUP($B90, Topic!$A$2:$K$3980,7)</f>
        <v>part</v>
      </c>
      <c r="I90" t="str">
        <f>VLOOKUP($B90, Topic!$A$2:$K$3980,8)</f>
        <v>wed</v>
      </c>
      <c r="J90" t="str">
        <f>VLOOKUP($B90, Topic!$A$2:$K$3980,9)</f>
        <v>masked</v>
      </c>
      <c r="K90" t="str">
        <f>VLOOKUP($B90, Topic!$A$2:$K$3980,10)</f>
        <v>reservations</v>
      </c>
      <c r="L90" t="str">
        <f>VLOOKUP($B90, Topic!$A$2:$K$3980,11)</f>
        <v>great</v>
      </c>
      <c r="M90">
        <v>12</v>
      </c>
    </row>
    <row r="91" spans="1:13" x14ac:dyDescent="0.2">
      <c r="A91">
        <v>1114957</v>
      </c>
      <c r="B91" t="s">
        <v>9698</v>
      </c>
      <c r="C91" t="str">
        <f>VLOOKUP($B91, Topic!$A$2:$K$3980,2)</f>
        <v>banjo</v>
      </c>
      <c r="D91" t="str">
        <f>VLOOKUP($B91, Topic!$A$2:$K$3980,3)</f>
        <v>night</v>
      </c>
      <c r="E91" t="str">
        <f>VLOOKUP($B91, Topic!$A$2:$K$3980,4)</f>
        <v>free</v>
      </c>
      <c r="F91" t="str">
        <f>VLOOKUP($B91, Topic!$A$2:$K$3980,5)</f>
        <v>frank</v>
      </c>
      <c r="G91" t="str">
        <f>VLOOKUP($B91, Topic!$A$2:$K$3980,6)</f>
        <v>every</v>
      </c>
      <c r="H91" t="str">
        <f>VLOOKUP($B91, Topic!$A$2:$K$3980,7)</f>
        <v>part</v>
      </c>
      <c r="I91" t="str">
        <f>VLOOKUP($B91, Topic!$A$2:$K$3980,8)</f>
        <v>wed</v>
      </c>
      <c r="J91" t="str">
        <f>VLOOKUP($B91, Topic!$A$2:$K$3980,9)</f>
        <v>masked</v>
      </c>
      <c r="K91" t="str">
        <f>VLOOKUP($B91, Topic!$A$2:$K$3980,10)</f>
        <v>reservations</v>
      </c>
      <c r="L91" t="str">
        <f>VLOOKUP($B91, Topic!$A$2:$K$3980,11)</f>
        <v>great</v>
      </c>
      <c r="M91">
        <v>1</v>
      </c>
    </row>
    <row r="92" spans="1:13" x14ac:dyDescent="0.2">
      <c r="A92">
        <v>1114957</v>
      </c>
      <c r="B92" t="s">
        <v>9699</v>
      </c>
      <c r="C92" t="str">
        <f>VLOOKUP($B92, Topic!$A$2:$K$3980,2)</f>
        <v>banjo</v>
      </c>
      <c r="D92" t="str">
        <f>VLOOKUP($B92, Topic!$A$2:$K$3980,3)</f>
        <v>night</v>
      </c>
      <c r="E92" t="str">
        <f>VLOOKUP($B92, Topic!$A$2:$K$3980,4)</f>
        <v>free</v>
      </c>
      <c r="F92" t="str">
        <f>VLOOKUP($B92, Topic!$A$2:$K$3980,5)</f>
        <v>frank</v>
      </c>
      <c r="G92" t="str">
        <f>VLOOKUP($B92, Topic!$A$2:$K$3980,6)</f>
        <v>every</v>
      </c>
      <c r="H92" t="str">
        <f>VLOOKUP($B92, Topic!$A$2:$K$3980,7)</f>
        <v>part</v>
      </c>
      <c r="I92" t="str">
        <f>VLOOKUP($B92, Topic!$A$2:$K$3980,8)</f>
        <v>wed</v>
      </c>
      <c r="J92" t="str">
        <f>VLOOKUP($B92, Topic!$A$2:$K$3980,9)</f>
        <v>masked</v>
      </c>
      <c r="K92" t="str">
        <f>VLOOKUP($B92, Topic!$A$2:$K$3980,10)</f>
        <v>reservations</v>
      </c>
      <c r="L92" t="str">
        <f>VLOOKUP($B92, Topic!$A$2:$K$3980,11)</f>
        <v>great</v>
      </c>
      <c r="M92">
        <v>1</v>
      </c>
    </row>
    <row r="93" spans="1:13" x14ac:dyDescent="0.2">
      <c r="A93">
        <v>1114957</v>
      </c>
      <c r="B93" t="s">
        <v>9700</v>
      </c>
      <c r="C93" t="str">
        <f>VLOOKUP($B93, Topic!$A$2:$K$3980,2)</f>
        <v>banjo</v>
      </c>
      <c r="D93" t="str">
        <f>VLOOKUP($B93, Topic!$A$2:$K$3980,3)</f>
        <v>night</v>
      </c>
      <c r="E93" t="str">
        <f>VLOOKUP($B93, Topic!$A$2:$K$3980,4)</f>
        <v>free</v>
      </c>
      <c r="F93" t="str">
        <f>VLOOKUP($B93, Topic!$A$2:$K$3980,5)</f>
        <v>frank</v>
      </c>
      <c r="G93" t="str">
        <f>VLOOKUP($B93, Topic!$A$2:$K$3980,6)</f>
        <v>every</v>
      </c>
      <c r="H93" t="str">
        <f>VLOOKUP($B93, Topic!$A$2:$K$3980,7)</f>
        <v>part</v>
      </c>
      <c r="I93" t="str">
        <f>VLOOKUP($B93, Topic!$A$2:$K$3980,8)</f>
        <v>wed</v>
      </c>
      <c r="J93" t="str">
        <f>VLOOKUP($B93, Topic!$A$2:$K$3980,9)</f>
        <v>masked</v>
      </c>
      <c r="K93" t="str">
        <f>VLOOKUP($B93, Topic!$A$2:$K$3980,10)</f>
        <v>reservations</v>
      </c>
      <c r="L93" t="str">
        <f>VLOOKUP($B93, Topic!$A$2:$K$3980,11)</f>
        <v>great</v>
      </c>
      <c r="M93">
        <v>1</v>
      </c>
    </row>
    <row r="94" spans="1:13" x14ac:dyDescent="0.2">
      <c r="A94">
        <v>1114957</v>
      </c>
      <c r="B94" t="s">
        <v>9702</v>
      </c>
      <c r="C94" t="str">
        <f>VLOOKUP($B94, Topic!$A$2:$K$3980,2)</f>
        <v>banjo</v>
      </c>
      <c r="D94" t="str">
        <f>VLOOKUP($B94, Topic!$A$2:$K$3980,3)</f>
        <v>night</v>
      </c>
      <c r="E94" t="str">
        <f>VLOOKUP($B94, Topic!$A$2:$K$3980,4)</f>
        <v>free</v>
      </c>
      <c r="F94" t="str">
        <f>VLOOKUP($B94, Topic!$A$2:$K$3980,5)</f>
        <v>frank</v>
      </c>
      <c r="G94" t="str">
        <f>VLOOKUP($B94, Topic!$A$2:$K$3980,6)</f>
        <v>every</v>
      </c>
      <c r="H94" t="str">
        <f>VLOOKUP($B94, Topic!$A$2:$K$3980,7)</f>
        <v>part</v>
      </c>
      <c r="I94" t="str">
        <f>VLOOKUP($B94, Topic!$A$2:$K$3980,8)</f>
        <v>wed</v>
      </c>
      <c r="J94" t="str">
        <f>VLOOKUP($B94, Topic!$A$2:$K$3980,9)</f>
        <v>masked</v>
      </c>
      <c r="K94" t="str">
        <f>VLOOKUP($B94, Topic!$A$2:$K$3980,10)</f>
        <v>reservations</v>
      </c>
      <c r="L94" t="str">
        <f>VLOOKUP($B94, Topic!$A$2:$K$3980,11)</f>
        <v>great</v>
      </c>
      <c r="M94">
        <v>1</v>
      </c>
    </row>
    <row r="95" spans="1:13" x14ac:dyDescent="0.2">
      <c r="A95">
        <v>1114957</v>
      </c>
      <c r="B95" t="s">
        <v>11081</v>
      </c>
      <c r="C95" t="str">
        <f>VLOOKUP($B95, Topic!$A$2:$K$3980,2)</f>
        <v>club</v>
      </c>
      <c r="D95" t="str">
        <f>VLOOKUP($B95, Topic!$A$2:$K$3980,3)</f>
        <v>public</v>
      </c>
      <c r="E95" t="str">
        <f>VLOOKUP($B95, Topic!$A$2:$K$3980,4)</f>
        <v>hall</v>
      </c>
      <c r="F95" t="str">
        <f>VLOOKUP($B95, Topic!$A$2:$K$3980,5)</f>
        <v>open</v>
      </c>
      <c r="G95" t="str">
        <f>VLOOKUP($B95, Topic!$A$2:$K$3980,6)</f>
        <v>world</v>
      </c>
      <c r="H95" t="str">
        <f>VLOOKUP($B95, Topic!$A$2:$K$3980,7)</f>
        <v>music</v>
      </c>
      <c r="I95" t="str">
        <f>VLOOKUP($B95, Topic!$A$2:$K$3980,8)</f>
        <v>information</v>
      </c>
      <c r="J95" t="str">
        <f>VLOOKUP($B95, Topic!$A$2:$K$3980,9)</f>
        <v>national</v>
      </c>
      <c r="K95" t="str">
        <f>VLOOKUP($B95, Topic!$A$2:$K$3980,10)</f>
        <v>preservation</v>
      </c>
      <c r="L95" t="str">
        <f>VLOOKUP($B95, Topic!$A$2:$K$3980,11)</f>
        <v>elks</v>
      </c>
      <c r="M95">
        <v>8</v>
      </c>
    </row>
    <row r="96" spans="1:13" x14ac:dyDescent="0.2">
      <c r="A96">
        <v>1114957</v>
      </c>
      <c r="B96" t="s">
        <v>11082</v>
      </c>
      <c r="C96" t="str">
        <f>VLOOKUP($B96, Topic!$A$2:$K$3980,2)</f>
        <v>club</v>
      </c>
      <c r="D96" t="str">
        <f>VLOOKUP($B96, Topic!$A$2:$K$3980,3)</f>
        <v>public</v>
      </c>
      <c r="E96" t="str">
        <f>VLOOKUP($B96, Topic!$A$2:$K$3980,4)</f>
        <v>hall</v>
      </c>
      <c r="F96" t="str">
        <f>VLOOKUP($B96, Topic!$A$2:$K$3980,5)</f>
        <v>open</v>
      </c>
      <c r="G96" t="str">
        <f>VLOOKUP($B96, Topic!$A$2:$K$3980,6)</f>
        <v>world</v>
      </c>
      <c r="H96" t="str">
        <f>VLOOKUP($B96, Topic!$A$2:$K$3980,7)</f>
        <v>music</v>
      </c>
      <c r="I96" t="str">
        <f>VLOOKUP($B96, Topic!$A$2:$K$3980,8)</f>
        <v>information</v>
      </c>
      <c r="J96" t="str">
        <f>VLOOKUP($B96, Topic!$A$2:$K$3980,9)</f>
        <v>national</v>
      </c>
      <c r="K96" t="str">
        <f>VLOOKUP($B96, Topic!$A$2:$K$3980,10)</f>
        <v>preservation</v>
      </c>
      <c r="L96" t="str">
        <f>VLOOKUP($B96, Topic!$A$2:$K$3980,11)</f>
        <v>elks</v>
      </c>
      <c r="M96">
        <v>8</v>
      </c>
    </row>
    <row r="97" spans="1:13" x14ac:dyDescent="0.2">
      <c r="A97">
        <v>1344683</v>
      </c>
      <c r="B97" t="s">
        <v>8904</v>
      </c>
      <c r="C97" t="str">
        <f>VLOOKUP($B97, Topic!$A$2:$K$3980,2)</f>
        <v>games</v>
      </c>
      <c r="D97" t="str">
        <f>VLOOKUP($B97, Topic!$A$2:$K$3980,3)</f>
        <v>bring</v>
      </c>
      <c r="E97" t="str">
        <f>VLOOKUP($B97, Topic!$A$2:$K$3980,4)</f>
        <v>play</v>
      </c>
      <c r="F97" t="str">
        <f>VLOOKUP($B97, Topic!$A$2:$K$3980,5)</f>
        <v>please</v>
      </c>
      <c r="G97" t="str">
        <f>VLOOKUP($B97, Topic!$A$2:$K$3980,6)</f>
        <v>day</v>
      </c>
      <c r="H97" t="str">
        <f>VLOOKUP($B97, Topic!$A$2:$K$3980,7)</f>
        <v>sign</v>
      </c>
      <c r="I97" t="str">
        <f>VLOOKUP($B97, Topic!$A$2:$K$3980,8)</f>
        <v>remember</v>
      </c>
      <c r="J97" t="str">
        <f>VLOOKUP($B97, Topic!$A$2:$K$3980,9)</f>
        <v>like</v>
      </c>
      <c r="K97" t="str">
        <f>VLOOKUP($B97, Topic!$A$2:$K$3980,10)</f>
        <v>players</v>
      </c>
      <c r="L97" t="str">
        <f>VLOOKUP($B97, Topic!$A$2:$K$3980,11)</f>
        <v>welcome</v>
      </c>
      <c r="M97">
        <v>8</v>
      </c>
    </row>
    <row r="98" spans="1:13" x14ac:dyDescent="0.2">
      <c r="A98">
        <v>1344683</v>
      </c>
      <c r="B98" t="s">
        <v>8909</v>
      </c>
      <c r="C98" t="str">
        <f>VLOOKUP($B98, Topic!$A$2:$K$3980,2)</f>
        <v>games</v>
      </c>
      <c r="D98" t="str">
        <f>VLOOKUP($B98, Topic!$A$2:$K$3980,3)</f>
        <v>bring</v>
      </c>
      <c r="E98" t="str">
        <f>VLOOKUP($B98, Topic!$A$2:$K$3980,4)</f>
        <v>play</v>
      </c>
      <c r="F98" t="str">
        <f>VLOOKUP($B98, Topic!$A$2:$K$3980,5)</f>
        <v>please</v>
      </c>
      <c r="G98" t="str">
        <f>VLOOKUP($B98, Topic!$A$2:$K$3980,6)</f>
        <v>day</v>
      </c>
      <c r="H98" t="str">
        <f>VLOOKUP($B98, Topic!$A$2:$K$3980,7)</f>
        <v>sign</v>
      </c>
      <c r="I98" t="str">
        <f>VLOOKUP($B98, Topic!$A$2:$K$3980,8)</f>
        <v>remember</v>
      </c>
      <c r="J98" t="str">
        <f>VLOOKUP($B98, Topic!$A$2:$K$3980,9)</f>
        <v>like</v>
      </c>
      <c r="K98" t="str">
        <f>VLOOKUP($B98, Topic!$A$2:$K$3980,10)</f>
        <v>players</v>
      </c>
      <c r="L98" t="str">
        <f>VLOOKUP($B98, Topic!$A$2:$K$3980,11)</f>
        <v>welcome</v>
      </c>
      <c r="M98">
        <v>8</v>
      </c>
    </row>
    <row r="99" spans="1:13" x14ac:dyDescent="0.2">
      <c r="A99">
        <v>1344683</v>
      </c>
      <c r="B99" t="s">
        <v>8910</v>
      </c>
      <c r="C99" t="str">
        <f>VLOOKUP($B99, Topic!$A$2:$K$3980,2)</f>
        <v>games</v>
      </c>
      <c r="D99" t="str">
        <f>VLOOKUP($B99, Topic!$A$2:$K$3980,3)</f>
        <v>bring</v>
      </c>
      <c r="E99" t="str">
        <f>VLOOKUP($B99, Topic!$A$2:$K$3980,4)</f>
        <v>play</v>
      </c>
      <c r="F99" t="str">
        <f>VLOOKUP($B99, Topic!$A$2:$K$3980,5)</f>
        <v>please</v>
      </c>
      <c r="G99" t="str">
        <f>VLOOKUP($B99, Topic!$A$2:$K$3980,6)</f>
        <v>day</v>
      </c>
      <c r="H99" t="str">
        <f>VLOOKUP($B99, Topic!$A$2:$K$3980,7)</f>
        <v>sign</v>
      </c>
      <c r="I99" t="str">
        <f>VLOOKUP($B99, Topic!$A$2:$K$3980,8)</f>
        <v>remember</v>
      </c>
      <c r="J99" t="str">
        <f>VLOOKUP($B99, Topic!$A$2:$K$3980,9)</f>
        <v>like</v>
      </c>
      <c r="K99" t="str">
        <f>VLOOKUP($B99, Topic!$A$2:$K$3980,10)</f>
        <v>players</v>
      </c>
      <c r="L99" t="str">
        <f>VLOOKUP($B99, Topic!$A$2:$K$3980,11)</f>
        <v>welcome</v>
      </c>
      <c r="M99">
        <v>8</v>
      </c>
    </row>
    <row r="100" spans="1:13" x14ac:dyDescent="0.2">
      <c r="A100">
        <v>1344683</v>
      </c>
      <c r="B100" t="s">
        <v>8911</v>
      </c>
      <c r="C100" t="str">
        <f>VLOOKUP($B100, Topic!$A$2:$K$3980,2)</f>
        <v>games</v>
      </c>
      <c r="D100" t="str">
        <f>VLOOKUP($B100, Topic!$A$2:$K$3980,3)</f>
        <v>bring</v>
      </c>
      <c r="E100" t="str">
        <f>VLOOKUP($B100, Topic!$A$2:$K$3980,4)</f>
        <v>play</v>
      </c>
      <c r="F100" t="str">
        <f>VLOOKUP($B100, Topic!$A$2:$K$3980,5)</f>
        <v>please</v>
      </c>
      <c r="G100" t="str">
        <f>VLOOKUP($B100, Topic!$A$2:$K$3980,6)</f>
        <v>day</v>
      </c>
      <c r="H100" t="str">
        <f>VLOOKUP($B100, Topic!$A$2:$K$3980,7)</f>
        <v>sign</v>
      </c>
      <c r="I100" t="str">
        <f>VLOOKUP($B100, Topic!$A$2:$K$3980,8)</f>
        <v>remember</v>
      </c>
      <c r="J100" t="str">
        <f>VLOOKUP($B100, Topic!$A$2:$K$3980,9)</f>
        <v>like</v>
      </c>
      <c r="K100" t="str">
        <f>VLOOKUP($B100, Topic!$A$2:$K$3980,10)</f>
        <v>players</v>
      </c>
      <c r="L100" t="str">
        <f>VLOOKUP($B100, Topic!$A$2:$K$3980,11)</f>
        <v>welcome</v>
      </c>
      <c r="M100">
        <v>8</v>
      </c>
    </row>
    <row r="101" spans="1:13" x14ac:dyDescent="0.2">
      <c r="A101">
        <v>1344683</v>
      </c>
      <c r="B101" t="s">
        <v>8912</v>
      </c>
      <c r="C101" t="str">
        <f>VLOOKUP($B101, Topic!$A$2:$K$3980,2)</f>
        <v>games</v>
      </c>
      <c r="D101" t="str">
        <f>VLOOKUP($B101, Topic!$A$2:$K$3980,3)</f>
        <v>bring</v>
      </c>
      <c r="E101" t="str">
        <f>VLOOKUP($B101, Topic!$A$2:$K$3980,4)</f>
        <v>play</v>
      </c>
      <c r="F101" t="str">
        <f>VLOOKUP($B101, Topic!$A$2:$K$3980,5)</f>
        <v>please</v>
      </c>
      <c r="G101" t="str">
        <f>VLOOKUP($B101, Topic!$A$2:$K$3980,6)</f>
        <v>day</v>
      </c>
      <c r="H101" t="str">
        <f>VLOOKUP($B101, Topic!$A$2:$K$3980,7)</f>
        <v>sign</v>
      </c>
      <c r="I101" t="str">
        <f>VLOOKUP($B101, Topic!$A$2:$K$3980,8)</f>
        <v>remember</v>
      </c>
      <c r="J101" t="str">
        <f>VLOOKUP($B101, Topic!$A$2:$K$3980,9)</f>
        <v>like</v>
      </c>
      <c r="K101" t="str">
        <f>VLOOKUP($B101, Topic!$A$2:$K$3980,10)</f>
        <v>players</v>
      </c>
      <c r="L101" t="str">
        <f>VLOOKUP($B101, Topic!$A$2:$K$3980,11)</f>
        <v>welcome</v>
      </c>
      <c r="M101">
        <v>9</v>
      </c>
    </row>
    <row r="102" spans="1:13" x14ac:dyDescent="0.2">
      <c r="A102">
        <v>1344683</v>
      </c>
      <c r="B102" t="s">
        <v>8913</v>
      </c>
      <c r="C102" t="str">
        <f>VLOOKUP($B102, Topic!$A$2:$K$3980,2)</f>
        <v>games</v>
      </c>
      <c r="D102" t="str">
        <f>VLOOKUP($B102, Topic!$A$2:$K$3980,3)</f>
        <v>bring</v>
      </c>
      <c r="E102" t="str">
        <f>VLOOKUP($B102, Topic!$A$2:$K$3980,4)</f>
        <v>play</v>
      </c>
      <c r="F102" t="str">
        <f>VLOOKUP($B102, Topic!$A$2:$K$3980,5)</f>
        <v>please</v>
      </c>
      <c r="G102" t="str">
        <f>VLOOKUP($B102, Topic!$A$2:$K$3980,6)</f>
        <v>day</v>
      </c>
      <c r="H102" t="str">
        <f>VLOOKUP($B102, Topic!$A$2:$K$3980,7)</f>
        <v>sign</v>
      </c>
      <c r="I102" t="str">
        <f>VLOOKUP($B102, Topic!$A$2:$K$3980,8)</f>
        <v>remember</v>
      </c>
      <c r="J102" t="str">
        <f>VLOOKUP($B102, Topic!$A$2:$K$3980,9)</f>
        <v>like</v>
      </c>
      <c r="K102" t="str">
        <f>VLOOKUP($B102, Topic!$A$2:$K$3980,10)</f>
        <v>players</v>
      </c>
      <c r="L102" t="str">
        <f>VLOOKUP($B102, Topic!$A$2:$K$3980,11)</f>
        <v>welcome</v>
      </c>
      <c r="M102">
        <v>9</v>
      </c>
    </row>
    <row r="103" spans="1:13" x14ac:dyDescent="0.2">
      <c r="A103">
        <v>1344683</v>
      </c>
      <c r="B103" t="s">
        <v>8914</v>
      </c>
      <c r="C103" t="str">
        <f>VLOOKUP($B103, Topic!$A$2:$K$3980,2)</f>
        <v>games</v>
      </c>
      <c r="D103" t="str">
        <f>VLOOKUP($B103, Topic!$A$2:$K$3980,3)</f>
        <v>bring</v>
      </c>
      <c r="E103" t="str">
        <f>VLOOKUP($B103, Topic!$A$2:$K$3980,4)</f>
        <v>play</v>
      </c>
      <c r="F103" t="str">
        <f>VLOOKUP($B103, Topic!$A$2:$K$3980,5)</f>
        <v>please</v>
      </c>
      <c r="G103" t="str">
        <f>VLOOKUP($B103, Topic!$A$2:$K$3980,6)</f>
        <v>day</v>
      </c>
      <c r="H103" t="str">
        <f>VLOOKUP($B103, Topic!$A$2:$K$3980,7)</f>
        <v>sign</v>
      </c>
      <c r="I103" t="str">
        <f>VLOOKUP($B103, Topic!$A$2:$K$3980,8)</f>
        <v>remember</v>
      </c>
      <c r="J103" t="str">
        <f>VLOOKUP($B103, Topic!$A$2:$K$3980,9)</f>
        <v>like</v>
      </c>
      <c r="K103" t="str">
        <f>VLOOKUP($B103, Topic!$A$2:$K$3980,10)</f>
        <v>players</v>
      </c>
      <c r="L103" t="str">
        <f>VLOOKUP($B103, Topic!$A$2:$K$3980,11)</f>
        <v>welcome</v>
      </c>
      <c r="M103">
        <v>9</v>
      </c>
    </row>
    <row r="104" spans="1:13" x14ac:dyDescent="0.2">
      <c r="A104">
        <v>1344683</v>
      </c>
      <c r="B104" t="s">
        <v>8915</v>
      </c>
      <c r="C104" t="str">
        <f>VLOOKUP($B104, Topic!$A$2:$K$3980,2)</f>
        <v>games</v>
      </c>
      <c r="D104" t="str">
        <f>VLOOKUP($B104, Topic!$A$2:$K$3980,3)</f>
        <v>bring</v>
      </c>
      <c r="E104" t="str">
        <f>VLOOKUP($B104, Topic!$A$2:$K$3980,4)</f>
        <v>play</v>
      </c>
      <c r="F104" t="str">
        <f>VLOOKUP($B104, Topic!$A$2:$K$3980,5)</f>
        <v>please</v>
      </c>
      <c r="G104" t="str">
        <f>VLOOKUP($B104, Topic!$A$2:$K$3980,6)</f>
        <v>day</v>
      </c>
      <c r="H104" t="str">
        <f>VLOOKUP($B104, Topic!$A$2:$K$3980,7)</f>
        <v>sign</v>
      </c>
      <c r="I104" t="str">
        <f>VLOOKUP($B104, Topic!$A$2:$K$3980,8)</f>
        <v>remember</v>
      </c>
      <c r="J104" t="str">
        <f>VLOOKUP($B104, Topic!$A$2:$K$3980,9)</f>
        <v>like</v>
      </c>
      <c r="K104" t="str">
        <f>VLOOKUP($B104, Topic!$A$2:$K$3980,10)</f>
        <v>players</v>
      </c>
      <c r="L104" t="str">
        <f>VLOOKUP($B104, Topic!$A$2:$K$3980,11)</f>
        <v>welcome</v>
      </c>
      <c r="M104">
        <v>9</v>
      </c>
    </row>
    <row r="105" spans="1:13" x14ac:dyDescent="0.2">
      <c r="A105">
        <v>1344683</v>
      </c>
      <c r="B105" t="s">
        <v>8916</v>
      </c>
      <c r="C105" t="str">
        <f>VLOOKUP($B105, Topic!$A$2:$K$3980,2)</f>
        <v>games</v>
      </c>
      <c r="D105" t="str">
        <f>VLOOKUP($B105, Topic!$A$2:$K$3980,3)</f>
        <v>bring</v>
      </c>
      <c r="E105" t="str">
        <f>VLOOKUP($B105, Topic!$A$2:$K$3980,4)</f>
        <v>play</v>
      </c>
      <c r="F105" t="str">
        <f>VLOOKUP($B105, Topic!$A$2:$K$3980,5)</f>
        <v>please</v>
      </c>
      <c r="G105" t="str">
        <f>VLOOKUP($B105, Topic!$A$2:$K$3980,6)</f>
        <v>day</v>
      </c>
      <c r="H105" t="str">
        <f>VLOOKUP($B105, Topic!$A$2:$K$3980,7)</f>
        <v>sign</v>
      </c>
      <c r="I105" t="str">
        <f>VLOOKUP($B105, Topic!$A$2:$K$3980,8)</f>
        <v>remember</v>
      </c>
      <c r="J105" t="str">
        <f>VLOOKUP($B105, Topic!$A$2:$K$3980,9)</f>
        <v>like</v>
      </c>
      <c r="K105" t="str">
        <f>VLOOKUP($B105, Topic!$A$2:$K$3980,10)</f>
        <v>players</v>
      </c>
      <c r="L105" t="str">
        <f>VLOOKUP($B105, Topic!$A$2:$K$3980,11)</f>
        <v>welcome</v>
      </c>
      <c r="M105">
        <v>10</v>
      </c>
    </row>
    <row r="106" spans="1:13" x14ac:dyDescent="0.2">
      <c r="A106">
        <v>1344683</v>
      </c>
      <c r="B106" t="s">
        <v>8917</v>
      </c>
      <c r="C106" t="str">
        <f>VLOOKUP($B106, Topic!$A$2:$K$3980,2)</f>
        <v>games</v>
      </c>
      <c r="D106" t="str">
        <f>VLOOKUP($B106, Topic!$A$2:$K$3980,3)</f>
        <v>bring</v>
      </c>
      <c r="E106" t="str">
        <f>VLOOKUP($B106, Topic!$A$2:$K$3980,4)</f>
        <v>play</v>
      </c>
      <c r="F106" t="str">
        <f>VLOOKUP($B106, Topic!$A$2:$K$3980,5)</f>
        <v>please</v>
      </c>
      <c r="G106" t="str">
        <f>VLOOKUP($B106, Topic!$A$2:$K$3980,6)</f>
        <v>day</v>
      </c>
      <c r="H106" t="str">
        <f>VLOOKUP($B106, Topic!$A$2:$K$3980,7)</f>
        <v>sign</v>
      </c>
      <c r="I106" t="str">
        <f>VLOOKUP($B106, Topic!$A$2:$K$3980,8)</f>
        <v>remember</v>
      </c>
      <c r="J106" t="str">
        <f>VLOOKUP($B106, Topic!$A$2:$K$3980,9)</f>
        <v>like</v>
      </c>
      <c r="K106" t="str">
        <f>VLOOKUP($B106, Topic!$A$2:$K$3980,10)</f>
        <v>players</v>
      </c>
      <c r="L106" t="str">
        <f>VLOOKUP($B106, Topic!$A$2:$K$3980,11)</f>
        <v>welcome</v>
      </c>
      <c r="M106">
        <v>10</v>
      </c>
    </row>
    <row r="107" spans="1:13" x14ac:dyDescent="0.2">
      <c r="A107">
        <v>1344683</v>
      </c>
      <c r="B107" t="s">
        <v>8918</v>
      </c>
      <c r="C107" t="str">
        <f>VLOOKUP($B107, Topic!$A$2:$K$3980,2)</f>
        <v>games</v>
      </c>
      <c r="D107" t="str">
        <f>VLOOKUP($B107, Topic!$A$2:$K$3980,3)</f>
        <v>bring</v>
      </c>
      <c r="E107" t="str">
        <f>VLOOKUP($B107, Topic!$A$2:$K$3980,4)</f>
        <v>play</v>
      </c>
      <c r="F107" t="str">
        <f>VLOOKUP($B107, Topic!$A$2:$K$3980,5)</f>
        <v>please</v>
      </c>
      <c r="G107" t="str">
        <f>VLOOKUP($B107, Topic!$A$2:$K$3980,6)</f>
        <v>day</v>
      </c>
      <c r="H107" t="str">
        <f>VLOOKUP($B107, Topic!$A$2:$K$3980,7)</f>
        <v>sign</v>
      </c>
      <c r="I107" t="str">
        <f>VLOOKUP($B107, Topic!$A$2:$K$3980,8)</f>
        <v>remember</v>
      </c>
      <c r="J107" t="str">
        <f>VLOOKUP($B107, Topic!$A$2:$K$3980,9)</f>
        <v>like</v>
      </c>
      <c r="K107" t="str">
        <f>VLOOKUP($B107, Topic!$A$2:$K$3980,10)</f>
        <v>players</v>
      </c>
      <c r="L107" t="str">
        <f>VLOOKUP($B107, Topic!$A$2:$K$3980,11)</f>
        <v>welcome</v>
      </c>
      <c r="M107">
        <v>10</v>
      </c>
    </row>
    <row r="108" spans="1:13" x14ac:dyDescent="0.2">
      <c r="A108">
        <v>1344683</v>
      </c>
      <c r="B108" t="s">
        <v>8919</v>
      </c>
      <c r="C108" t="str">
        <f>VLOOKUP($B108, Topic!$A$2:$K$3980,2)</f>
        <v>games</v>
      </c>
      <c r="D108" t="str">
        <f>VLOOKUP($B108, Topic!$A$2:$K$3980,3)</f>
        <v>bring</v>
      </c>
      <c r="E108" t="str">
        <f>VLOOKUP($B108, Topic!$A$2:$K$3980,4)</f>
        <v>play</v>
      </c>
      <c r="F108" t="str">
        <f>VLOOKUP($B108, Topic!$A$2:$K$3980,5)</f>
        <v>please</v>
      </c>
      <c r="G108" t="str">
        <f>VLOOKUP($B108, Topic!$A$2:$K$3980,6)</f>
        <v>day</v>
      </c>
      <c r="H108" t="str">
        <f>VLOOKUP($B108, Topic!$A$2:$K$3980,7)</f>
        <v>sign</v>
      </c>
      <c r="I108" t="str">
        <f>VLOOKUP($B108, Topic!$A$2:$K$3980,8)</f>
        <v>remember</v>
      </c>
      <c r="J108" t="str">
        <f>VLOOKUP($B108, Topic!$A$2:$K$3980,9)</f>
        <v>like</v>
      </c>
      <c r="K108" t="str">
        <f>VLOOKUP($B108, Topic!$A$2:$K$3980,10)</f>
        <v>players</v>
      </c>
      <c r="L108" t="str">
        <f>VLOOKUP($B108, Topic!$A$2:$K$3980,11)</f>
        <v>welcome</v>
      </c>
      <c r="M108">
        <v>10</v>
      </c>
    </row>
    <row r="109" spans="1:13" x14ac:dyDescent="0.2">
      <c r="A109">
        <v>1344683</v>
      </c>
      <c r="B109" t="s">
        <v>8920</v>
      </c>
      <c r="C109" t="str">
        <f>VLOOKUP($B109, Topic!$A$2:$K$3980,2)</f>
        <v>games</v>
      </c>
      <c r="D109" t="str">
        <f>VLOOKUP($B109, Topic!$A$2:$K$3980,3)</f>
        <v>bring</v>
      </c>
      <c r="E109" t="str">
        <f>VLOOKUP($B109, Topic!$A$2:$K$3980,4)</f>
        <v>play</v>
      </c>
      <c r="F109" t="str">
        <f>VLOOKUP($B109, Topic!$A$2:$K$3980,5)</f>
        <v>please</v>
      </c>
      <c r="G109" t="str">
        <f>VLOOKUP($B109, Topic!$A$2:$K$3980,6)</f>
        <v>day</v>
      </c>
      <c r="H109" t="str">
        <f>VLOOKUP($B109, Topic!$A$2:$K$3980,7)</f>
        <v>sign</v>
      </c>
      <c r="I109" t="str">
        <f>VLOOKUP($B109, Topic!$A$2:$K$3980,8)</f>
        <v>remember</v>
      </c>
      <c r="J109" t="str">
        <f>VLOOKUP($B109, Topic!$A$2:$K$3980,9)</f>
        <v>like</v>
      </c>
      <c r="K109" t="str">
        <f>VLOOKUP($B109, Topic!$A$2:$K$3980,10)</f>
        <v>players</v>
      </c>
      <c r="L109" t="str">
        <f>VLOOKUP($B109, Topic!$A$2:$K$3980,11)</f>
        <v>welcome</v>
      </c>
      <c r="M109">
        <v>11</v>
      </c>
    </row>
    <row r="110" spans="1:13" x14ac:dyDescent="0.2">
      <c r="A110">
        <v>1344683</v>
      </c>
      <c r="B110" t="s">
        <v>8921</v>
      </c>
      <c r="C110" t="str">
        <f>VLOOKUP($B110, Topic!$A$2:$K$3980,2)</f>
        <v>games</v>
      </c>
      <c r="D110" t="str">
        <f>VLOOKUP($B110, Topic!$A$2:$K$3980,3)</f>
        <v>bring</v>
      </c>
      <c r="E110" t="str">
        <f>VLOOKUP($B110, Topic!$A$2:$K$3980,4)</f>
        <v>play</v>
      </c>
      <c r="F110" t="str">
        <f>VLOOKUP($B110, Topic!$A$2:$K$3980,5)</f>
        <v>please</v>
      </c>
      <c r="G110" t="str">
        <f>VLOOKUP($B110, Topic!$A$2:$K$3980,6)</f>
        <v>day</v>
      </c>
      <c r="H110" t="str">
        <f>VLOOKUP($B110, Topic!$A$2:$K$3980,7)</f>
        <v>sign</v>
      </c>
      <c r="I110" t="str">
        <f>VLOOKUP($B110, Topic!$A$2:$K$3980,8)</f>
        <v>remember</v>
      </c>
      <c r="J110" t="str">
        <f>VLOOKUP($B110, Topic!$A$2:$K$3980,9)</f>
        <v>like</v>
      </c>
      <c r="K110" t="str">
        <f>VLOOKUP($B110, Topic!$A$2:$K$3980,10)</f>
        <v>players</v>
      </c>
      <c r="L110" t="str">
        <f>VLOOKUP($B110, Topic!$A$2:$K$3980,11)</f>
        <v>welcome</v>
      </c>
      <c r="M110">
        <v>11</v>
      </c>
    </row>
    <row r="111" spans="1:13" x14ac:dyDescent="0.2">
      <c r="A111">
        <v>1344683</v>
      </c>
      <c r="B111" t="s">
        <v>8922</v>
      </c>
      <c r="C111" t="str">
        <f>VLOOKUP($B111, Topic!$A$2:$K$3980,2)</f>
        <v>games</v>
      </c>
      <c r="D111" t="str">
        <f>VLOOKUP($B111, Topic!$A$2:$K$3980,3)</f>
        <v>bring</v>
      </c>
      <c r="E111" t="str">
        <f>VLOOKUP($B111, Topic!$A$2:$K$3980,4)</f>
        <v>play</v>
      </c>
      <c r="F111" t="str">
        <f>VLOOKUP($B111, Topic!$A$2:$K$3980,5)</f>
        <v>please</v>
      </c>
      <c r="G111" t="str">
        <f>VLOOKUP($B111, Topic!$A$2:$K$3980,6)</f>
        <v>day</v>
      </c>
      <c r="H111" t="str">
        <f>VLOOKUP($B111, Topic!$A$2:$K$3980,7)</f>
        <v>sign</v>
      </c>
      <c r="I111" t="str">
        <f>VLOOKUP($B111, Topic!$A$2:$K$3980,8)</f>
        <v>remember</v>
      </c>
      <c r="J111" t="str">
        <f>VLOOKUP($B111, Topic!$A$2:$K$3980,9)</f>
        <v>like</v>
      </c>
      <c r="K111" t="str">
        <f>VLOOKUP($B111, Topic!$A$2:$K$3980,10)</f>
        <v>players</v>
      </c>
      <c r="L111" t="str">
        <f>VLOOKUP($B111, Topic!$A$2:$K$3980,11)</f>
        <v>welcome</v>
      </c>
      <c r="M111">
        <v>11</v>
      </c>
    </row>
    <row r="112" spans="1:13" x14ac:dyDescent="0.2">
      <c r="A112">
        <v>1344683</v>
      </c>
      <c r="B112" t="s">
        <v>8923</v>
      </c>
      <c r="C112" t="str">
        <f>VLOOKUP($B112, Topic!$A$2:$K$3980,2)</f>
        <v>games</v>
      </c>
      <c r="D112" t="str">
        <f>VLOOKUP($B112, Topic!$A$2:$K$3980,3)</f>
        <v>bring</v>
      </c>
      <c r="E112" t="str">
        <f>VLOOKUP($B112, Topic!$A$2:$K$3980,4)</f>
        <v>play</v>
      </c>
      <c r="F112" t="str">
        <f>VLOOKUP($B112, Topic!$A$2:$K$3980,5)</f>
        <v>please</v>
      </c>
      <c r="G112" t="str">
        <f>VLOOKUP($B112, Topic!$A$2:$K$3980,6)</f>
        <v>day</v>
      </c>
      <c r="H112" t="str">
        <f>VLOOKUP($B112, Topic!$A$2:$K$3980,7)</f>
        <v>sign</v>
      </c>
      <c r="I112" t="str">
        <f>VLOOKUP($B112, Topic!$A$2:$K$3980,8)</f>
        <v>remember</v>
      </c>
      <c r="J112" t="str">
        <f>VLOOKUP($B112, Topic!$A$2:$K$3980,9)</f>
        <v>like</v>
      </c>
      <c r="K112" t="str">
        <f>VLOOKUP($B112, Topic!$A$2:$K$3980,10)</f>
        <v>players</v>
      </c>
      <c r="L112" t="str">
        <f>VLOOKUP($B112, Topic!$A$2:$K$3980,11)</f>
        <v>welcome</v>
      </c>
      <c r="M112">
        <v>11</v>
      </c>
    </row>
    <row r="113" spans="1:13" x14ac:dyDescent="0.2">
      <c r="A113">
        <v>1344683</v>
      </c>
      <c r="B113" t="s">
        <v>8924</v>
      </c>
      <c r="C113" t="str">
        <f>VLOOKUP($B113, Topic!$A$2:$K$3980,2)</f>
        <v>games</v>
      </c>
      <c r="D113" t="str">
        <f>VLOOKUP($B113, Topic!$A$2:$K$3980,3)</f>
        <v>bring</v>
      </c>
      <c r="E113" t="str">
        <f>VLOOKUP($B113, Topic!$A$2:$K$3980,4)</f>
        <v>play</v>
      </c>
      <c r="F113" t="str">
        <f>VLOOKUP($B113, Topic!$A$2:$K$3980,5)</f>
        <v>please</v>
      </c>
      <c r="G113" t="str">
        <f>VLOOKUP($B113, Topic!$A$2:$K$3980,6)</f>
        <v>day</v>
      </c>
      <c r="H113" t="str">
        <f>VLOOKUP($B113, Topic!$A$2:$K$3980,7)</f>
        <v>sign</v>
      </c>
      <c r="I113" t="str">
        <f>VLOOKUP($B113, Topic!$A$2:$K$3980,8)</f>
        <v>remember</v>
      </c>
      <c r="J113" t="str">
        <f>VLOOKUP($B113, Topic!$A$2:$K$3980,9)</f>
        <v>like</v>
      </c>
      <c r="K113" t="str">
        <f>VLOOKUP($B113, Topic!$A$2:$K$3980,10)</f>
        <v>players</v>
      </c>
      <c r="L113" t="str">
        <f>VLOOKUP($B113, Topic!$A$2:$K$3980,11)</f>
        <v>welcome</v>
      </c>
      <c r="M113">
        <v>11</v>
      </c>
    </row>
    <row r="114" spans="1:13" x14ac:dyDescent="0.2">
      <c r="A114">
        <v>1344683</v>
      </c>
      <c r="B114" t="s">
        <v>8925</v>
      </c>
      <c r="C114" t="str">
        <f>VLOOKUP($B114, Topic!$A$2:$K$3980,2)</f>
        <v>games</v>
      </c>
      <c r="D114" t="str">
        <f>VLOOKUP($B114, Topic!$A$2:$K$3980,3)</f>
        <v>bring</v>
      </c>
      <c r="E114" t="str">
        <f>VLOOKUP($B114, Topic!$A$2:$K$3980,4)</f>
        <v>play</v>
      </c>
      <c r="F114" t="str">
        <f>VLOOKUP($B114, Topic!$A$2:$K$3980,5)</f>
        <v>please</v>
      </c>
      <c r="G114" t="str">
        <f>VLOOKUP($B114, Topic!$A$2:$K$3980,6)</f>
        <v>day</v>
      </c>
      <c r="H114" t="str">
        <f>VLOOKUP($B114, Topic!$A$2:$K$3980,7)</f>
        <v>sign</v>
      </c>
      <c r="I114" t="str">
        <f>VLOOKUP($B114, Topic!$A$2:$K$3980,8)</f>
        <v>remember</v>
      </c>
      <c r="J114" t="str">
        <f>VLOOKUP($B114, Topic!$A$2:$K$3980,9)</f>
        <v>like</v>
      </c>
      <c r="K114" t="str">
        <f>VLOOKUP($B114, Topic!$A$2:$K$3980,10)</f>
        <v>players</v>
      </c>
      <c r="L114" t="str">
        <f>VLOOKUP($B114, Topic!$A$2:$K$3980,11)</f>
        <v>welcome</v>
      </c>
      <c r="M114">
        <v>12</v>
      </c>
    </row>
    <row r="115" spans="1:13" x14ac:dyDescent="0.2">
      <c r="A115">
        <v>1344683</v>
      </c>
      <c r="B115" t="s">
        <v>8926</v>
      </c>
      <c r="C115" t="str">
        <f>VLOOKUP($B115, Topic!$A$2:$K$3980,2)</f>
        <v>games</v>
      </c>
      <c r="D115" t="str">
        <f>VLOOKUP($B115, Topic!$A$2:$K$3980,3)</f>
        <v>bring</v>
      </c>
      <c r="E115" t="str">
        <f>VLOOKUP($B115, Topic!$A$2:$K$3980,4)</f>
        <v>play</v>
      </c>
      <c r="F115" t="str">
        <f>VLOOKUP($B115, Topic!$A$2:$K$3980,5)</f>
        <v>please</v>
      </c>
      <c r="G115" t="str">
        <f>VLOOKUP($B115, Topic!$A$2:$K$3980,6)</f>
        <v>day</v>
      </c>
      <c r="H115" t="str">
        <f>VLOOKUP($B115, Topic!$A$2:$K$3980,7)</f>
        <v>sign</v>
      </c>
      <c r="I115" t="str">
        <f>VLOOKUP($B115, Topic!$A$2:$K$3980,8)</f>
        <v>remember</v>
      </c>
      <c r="J115" t="str">
        <f>VLOOKUP($B115, Topic!$A$2:$K$3980,9)</f>
        <v>like</v>
      </c>
      <c r="K115" t="str">
        <f>VLOOKUP($B115, Topic!$A$2:$K$3980,10)</f>
        <v>players</v>
      </c>
      <c r="L115" t="str">
        <f>VLOOKUP($B115, Topic!$A$2:$K$3980,11)</f>
        <v>welcome</v>
      </c>
      <c r="M115">
        <v>12</v>
      </c>
    </row>
    <row r="116" spans="1:13" x14ac:dyDescent="0.2">
      <c r="A116">
        <v>1344683</v>
      </c>
      <c r="B116" t="s">
        <v>8927</v>
      </c>
      <c r="C116" t="str">
        <f>VLOOKUP($B116, Topic!$A$2:$K$3980,2)</f>
        <v>games</v>
      </c>
      <c r="D116" t="str">
        <f>VLOOKUP($B116, Topic!$A$2:$K$3980,3)</f>
        <v>bring</v>
      </c>
      <c r="E116" t="str">
        <f>VLOOKUP($B116, Topic!$A$2:$K$3980,4)</f>
        <v>play</v>
      </c>
      <c r="F116" t="str">
        <f>VLOOKUP($B116, Topic!$A$2:$K$3980,5)</f>
        <v>please</v>
      </c>
      <c r="G116" t="str">
        <f>VLOOKUP($B116, Topic!$A$2:$K$3980,6)</f>
        <v>day</v>
      </c>
      <c r="H116" t="str">
        <f>VLOOKUP($B116, Topic!$A$2:$K$3980,7)</f>
        <v>sign</v>
      </c>
      <c r="I116" t="str">
        <f>VLOOKUP($B116, Topic!$A$2:$K$3980,8)</f>
        <v>remember</v>
      </c>
      <c r="J116" t="str">
        <f>VLOOKUP($B116, Topic!$A$2:$K$3980,9)</f>
        <v>like</v>
      </c>
      <c r="K116" t="str">
        <f>VLOOKUP($B116, Topic!$A$2:$K$3980,10)</f>
        <v>players</v>
      </c>
      <c r="L116" t="str">
        <f>VLOOKUP($B116, Topic!$A$2:$K$3980,11)</f>
        <v>welcome</v>
      </c>
      <c r="M116">
        <v>12</v>
      </c>
    </row>
    <row r="117" spans="1:13" x14ac:dyDescent="0.2">
      <c r="A117">
        <v>1344683</v>
      </c>
      <c r="B117" t="s">
        <v>8928</v>
      </c>
      <c r="C117" t="str">
        <f>VLOOKUP($B117, Topic!$A$2:$K$3980,2)</f>
        <v>games</v>
      </c>
      <c r="D117" t="str">
        <f>VLOOKUP($B117, Topic!$A$2:$K$3980,3)</f>
        <v>bring</v>
      </c>
      <c r="E117" t="str">
        <f>VLOOKUP($B117, Topic!$A$2:$K$3980,4)</f>
        <v>play</v>
      </c>
      <c r="F117" t="str">
        <f>VLOOKUP($B117, Topic!$A$2:$K$3980,5)</f>
        <v>please</v>
      </c>
      <c r="G117" t="str">
        <f>VLOOKUP($B117, Topic!$A$2:$K$3980,6)</f>
        <v>day</v>
      </c>
      <c r="H117" t="str">
        <f>VLOOKUP($B117, Topic!$A$2:$K$3980,7)</f>
        <v>sign</v>
      </c>
      <c r="I117" t="str">
        <f>VLOOKUP($B117, Topic!$A$2:$K$3980,8)</f>
        <v>remember</v>
      </c>
      <c r="J117" t="str">
        <f>VLOOKUP($B117, Topic!$A$2:$K$3980,9)</f>
        <v>like</v>
      </c>
      <c r="K117" t="str">
        <f>VLOOKUP($B117, Topic!$A$2:$K$3980,10)</f>
        <v>players</v>
      </c>
      <c r="L117" t="str">
        <f>VLOOKUP($B117, Topic!$A$2:$K$3980,11)</f>
        <v>welcome</v>
      </c>
      <c r="M117">
        <v>1</v>
      </c>
    </row>
    <row r="118" spans="1:13" x14ac:dyDescent="0.2">
      <c r="A118">
        <v>1344683</v>
      </c>
      <c r="B118" t="s">
        <v>8929</v>
      </c>
      <c r="C118" t="str">
        <f>VLOOKUP($B118, Topic!$A$2:$K$3980,2)</f>
        <v>games</v>
      </c>
      <c r="D118" t="str">
        <f>VLOOKUP($B118, Topic!$A$2:$K$3980,3)</f>
        <v>bring</v>
      </c>
      <c r="E118" t="str">
        <f>VLOOKUP($B118, Topic!$A$2:$K$3980,4)</f>
        <v>play</v>
      </c>
      <c r="F118" t="str">
        <f>VLOOKUP($B118, Topic!$A$2:$K$3980,5)</f>
        <v>please</v>
      </c>
      <c r="G118" t="str">
        <f>VLOOKUP($B118, Topic!$A$2:$K$3980,6)</f>
        <v>day</v>
      </c>
      <c r="H118" t="str">
        <f>VLOOKUP($B118, Topic!$A$2:$K$3980,7)</f>
        <v>sign</v>
      </c>
      <c r="I118" t="str">
        <f>VLOOKUP($B118, Topic!$A$2:$K$3980,8)</f>
        <v>remember</v>
      </c>
      <c r="J118" t="str">
        <f>VLOOKUP($B118, Topic!$A$2:$K$3980,9)</f>
        <v>like</v>
      </c>
      <c r="K118" t="str">
        <f>VLOOKUP($B118, Topic!$A$2:$K$3980,10)</f>
        <v>players</v>
      </c>
      <c r="L118" t="str">
        <f>VLOOKUP($B118, Topic!$A$2:$K$3980,11)</f>
        <v>welcome</v>
      </c>
      <c r="M118">
        <v>1</v>
      </c>
    </row>
    <row r="119" spans="1:13" x14ac:dyDescent="0.2">
      <c r="A119">
        <v>1344683</v>
      </c>
      <c r="B119" t="s">
        <v>8930</v>
      </c>
      <c r="C119" t="str">
        <f>VLOOKUP($B119, Topic!$A$2:$K$3980,2)</f>
        <v>games</v>
      </c>
      <c r="D119" t="str">
        <f>VLOOKUP($B119, Topic!$A$2:$K$3980,3)</f>
        <v>bring</v>
      </c>
      <c r="E119" t="str">
        <f>VLOOKUP($B119, Topic!$A$2:$K$3980,4)</f>
        <v>play</v>
      </c>
      <c r="F119" t="str">
        <f>VLOOKUP($B119, Topic!$A$2:$K$3980,5)</f>
        <v>please</v>
      </c>
      <c r="G119" t="str">
        <f>VLOOKUP($B119, Topic!$A$2:$K$3980,6)</f>
        <v>day</v>
      </c>
      <c r="H119" t="str">
        <f>VLOOKUP($B119, Topic!$A$2:$K$3980,7)</f>
        <v>sign</v>
      </c>
      <c r="I119" t="str">
        <f>VLOOKUP($B119, Topic!$A$2:$K$3980,8)</f>
        <v>remember</v>
      </c>
      <c r="J119" t="str">
        <f>VLOOKUP($B119, Topic!$A$2:$K$3980,9)</f>
        <v>like</v>
      </c>
      <c r="K119" t="str">
        <f>VLOOKUP($B119, Topic!$A$2:$K$3980,10)</f>
        <v>players</v>
      </c>
      <c r="L119" t="str">
        <f>VLOOKUP($B119, Topic!$A$2:$K$3980,11)</f>
        <v>welcome</v>
      </c>
      <c r="M119">
        <v>1</v>
      </c>
    </row>
    <row r="120" spans="1:13" x14ac:dyDescent="0.2">
      <c r="A120">
        <v>1344683</v>
      </c>
      <c r="B120" t="s">
        <v>8931</v>
      </c>
      <c r="C120" t="str">
        <f>VLOOKUP($B120, Topic!$A$2:$K$3980,2)</f>
        <v>games</v>
      </c>
      <c r="D120" t="str">
        <f>VLOOKUP($B120, Topic!$A$2:$K$3980,3)</f>
        <v>bring</v>
      </c>
      <c r="E120" t="str">
        <f>VLOOKUP($B120, Topic!$A$2:$K$3980,4)</f>
        <v>play</v>
      </c>
      <c r="F120" t="str">
        <f>VLOOKUP($B120, Topic!$A$2:$K$3980,5)</f>
        <v>please</v>
      </c>
      <c r="G120" t="str">
        <f>VLOOKUP($B120, Topic!$A$2:$K$3980,6)</f>
        <v>day</v>
      </c>
      <c r="H120" t="str">
        <f>VLOOKUP($B120, Topic!$A$2:$K$3980,7)</f>
        <v>sign</v>
      </c>
      <c r="I120" t="str">
        <f>VLOOKUP($B120, Topic!$A$2:$K$3980,8)</f>
        <v>remember</v>
      </c>
      <c r="J120" t="str">
        <f>VLOOKUP($B120, Topic!$A$2:$K$3980,9)</f>
        <v>like</v>
      </c>
      <c r="K120" t="str">
        <f>VLOOKUP($B120, Topic!$A$2:$K$3980,10)</f>
        <v>players</v>
      </c>
      <c r="L120" t="str">
        <f>VLOOKUP($B120, Topic!$A$2:$K$3980,11)</f>
        <v>welcome</v>
      </c>
      <c r="M120">
        <v>1</v>
      </c>
    </row>
    <row r="121" spans="1:13" x14ac:dyDescent="0.2">
      <c r="A121">
        <v>1344683</v>
      </c>
      <c r="B121" t="s">
        <v>8932</v>
      </c>
      <c r="C121" t="str">
        <f>VLOOKUP($B121, Topic!$A$2:$K$3980,2)</f>
        <v>games</v>
      </c>
      <c r="D121" t="str">
        <f>VLOOKUP($B121, Topic!$A$2:$K$3980,3)</f>
        <v>bring</v>
      </c>
      <c r="E121" t="str">
        <f>VLOOKUP($B121, Topic!$A$2:$K$3980,4)</f>
        <v>play</v>
      </c>
      <c r="F121" t="str">
        <f>VLOOKUP($B121, Topic!$A$2:$K$3980,5)</f>
        <v>please</v>
      </c>
      <c r="G121" t="str">
        <f>VLOOKUP($B121, Topic!$A$2:$K$3980,6)</f>
        <v>day</v>
      </c>
      <c r="H121" t="str">
        <f>VLOOKUP($B121, Topic!$A$2:$K$3980,7)</f>
        <v>sign</v>
      </c>
      <c r="I121" t="str">
        <f>VLOOKUP($B121, Topic!$A$2:$K$3980,8)</f>
        <v>remember</v>
      </c>
      <c r="J121" t="str">
        <f>VLOOKUP($B121, Topic!$A$2:$K$3980,9)</f>
        <v>like</v>
      </c>
      <c r="K121" t="str">
        <f>VLOOKUP($B121, Topic!$A$2:$K$3980,10)</f>
        <v>players</v>
      </c>
      <c r="L121" t="str">
        <f>VLOOKUP($B121, Topic!$A$2:$K$3980,11)</f>
        <v>welcome</v>
      </c>
      <c r="M121">
        <v>1</v>
      </c>
    </row>
    <row r="122" spans="1:13" x14ac:dyDescent="0.2">
      <c r="A122">
        <v>1344683</v>
      </c>
      <c r="B122" t="s">
        <v>10432</v>
      </c>
      <c r="C122" t="str">
        <f>VLOOKUP($B122, Topic!$A$2:$K$3980,2)</f>
        <v>gaming</v>
      </c>
      <c r="D122" t="str">
        <f>VLOOKUP($B122, Topic!$A$2:$K$3980,3)</f>
        <v>always</v>
      </c>
      <c r="E122" t="str">
        <f>VLOOKUP($B122, Topic!$A$2:$K$3980,4)</f>
        <v>many</v>
      </c>
      <c r="F122" t="str">
        <f>VLOOKUP($B122, Topic!$A$2:$K$3980,5)</f>
        <v>really</v>
      </c>
      <c r="G122" t="str">
        <f>VLOOKUP($B122, Topic!$A$2:$K$3980,6)</f>
        <v>could</v>
      </c>
      <c r="H122" t="str">
        <f>VLOOKUP($B122, Topic!$A$2:$K$3980,7)</f>
        <v>sign</v>
      </c>
      <c r="I122" t="str">
        <f>VLOOKUP($B122, Topic!$A$2:$K$3980,8)</f>
        <v>friend</v>
      </c>
      <c r="J122" t="str">
        <f>VLOOKUP($B122, Topic!$A$2:$K$3980,9)</f>
        <v>cost</v>
      </c>
      <c r="K122" t="str">
        <f>VLOOKUP($B122, Topic!$A$2:$K$3980,10)</f>
        <v>coming</v>
      </c>
      <c r="L122" t="str">
        <f>VLOOKUP($B122, Topic!$A$2:$K$3980,11)</f>
        <v>sitting</v>
      </c>
      <c r="M122">
        <v>8</v>
      </c>
    </row>
    <row r="123" spans="1:13" x14ac:dyDescent="0.2">
      <c r="A123">
        <v>1344683</v>
      </c>
      <c r="B123" t="s">
        <v>10434</v>
      </c>
      <c r="C123" t="str">
        <f>VLOOKUP($B123, Topic!$A$2:$K$3980,2)</f>
        <v>games</v>
      </c>
      <c r="D123" t="str">
        <f>VLOOKUP($B123, Topic!$A$2:$K$3980,3)</f>
        <v>bring</v>
      </c>
      <c r="E123" t="str">
        <f>VLOOKUP($B123, Topic!$A$2:$K$3980,4)</f>
        <v>play</v>
      </c>
      <c r="F123" t="str">
        <f>VLOOKUP($B123, Topic!$A$2:$K$3980,5)</f>
        <v>please</v>
      </c>
      <c r="G123" t="str">
        <f>VLOOKUP($B123, Topic!$A$2:$K$3980,6)</f>
        <v>day</v>
      </c>
      <c r="H123" t="str">
        <f>VLOOKUP($B123, Topic!$A$2:$K$3980,7)</f>
        <v>sign</v>
      </c>
      <c r="I123" t="str">
        <f>VLOOKUP($B123, Topic!$A$2:$K$3980,8)</f>
        <v>remember</v>
      </c>
      <c r="J123" t="str">
        <f>VLOOKUP($B123, Topic!$A$2:$K$3980,9)</f>
        <v>like</v>
      </c>
      <c r="K123" t="str">
        <f>VLOOKUP($B123, Topic!$A$2:$K$3980,10)</f>
        <v>players</v>
      </c>
      <c r="L123" t="str">
        <f>VLOOKUP($B123, Topic!$A$2:$K$3980,11)</f>
        <v>welcome</v>
      </c>
      <c r="M123">
        <v>8</v>
      </c>
    </row>
    <row r="124" spans="1:13" x14ac:dyDescent="0.2">
      <c r="A124">
        <v>1344683</v>
      </c>
      <c r="B124" t="s">
        <v>10435</v>
      </c>
      <c r="C124" t="str">
        <f>VLOOKUP($B124, Topic!$A$2:$K$3980,2)</f>
        <v>gaming</v>
      </c>
      <c r="D124" t="str">
        <f>VLOOKUP($B124, Topic!$A$2:$K$3980,3)</f>
        <v>always</v>
      </c>
      <c r="E124" t="str">
        <f>VLOOKUP($B124, Topic!$A$2:$K$3980,4)</f>
        <v>many</v>
      </c>
      <c r="F124" t="str">
        <f>VLOOKUP($B124, Topic!$A$2:$K$3980,5)</f>
        <v>really</v>
      </c>
      <c r="G124" t="str">
        <f>VLOOKUP($B124, Topic!$A$2:$K$3980,6)</f>
        <v>could</v>
      </c>
      <c r="H124" t="str">
        <f>VLOOKUP($B124, Topic!$A$2:$K$3980,7)</f>
        <v>sign</v>
      </c>
      <c r="I124" t="str">
        <f>VLOOKUP($B124, Topic!$A$2:$K$3980,8)</f>
        <v>friend</v>
      </c>
      <c r="J124" t="str">
        <f>VLOOKUP($B124, Topic!$A$2:$K$3980,9)</f>
        <v>cost</v>
      </c>
      <c r="K124" t="str">
        <f>VLOOKUP($B124, Topic!$A$2:$K$3980,10)</f>
        <v>coming</v>
      </c>
      <c r="L124" t="str">
        <f>VLOOKUP($B124, Topic!$A$2:$K$3980,11)</f>
        <v>sitting</v>
      </c>
      <c r="M124">
        <v>8</v>
      </c>
    </row>
    <row r="125" spans="1:13" x14ac:dyDescent="0.2">
      <c r="A125">
        <v>1344683</v>
      </c>
      <c r="B125" t="s">
        <v>10436</v>
      </c>
      <c r="C125" t="str">
        <f>VLOOKUP($B125, Topic!$A$2:$K$3980,2)</f>
        <v>games</v>
      </c>
      <c r="D125" t="str">
        <f>VLOOKUP($B125, Topic!$A$2:$K$3980,3)</f>
        <v>bring</v>
      </c>
      <c r="E125" t="str">
        <f>VLOOKUP($B125, Topic!$A$2:$K$3980,4)</f>
        <v>play</v>
      </c>
      <c r="F125" t="str">
        <f>VLOOKUP($B125, Topic!$A$2:$K$3980,5)</f>
        <v>please</v>
      </c>
      <c r="G125" t="str">
        <f>VLOOKUP($B125, Topic!$A$2:$K$3980,6)</f>
        <v>day</v>
      </c>
      <c r="H125" t="str">
        <f>VLOOKUP($B125, Topic!$A$2:$K$3980,7)</f>
        <v>sign</v>
      </c>
      <c r="I125" t="str">
        <f>VLOOKUP($B125, Topic!$A$2:$K$3980,8)</f>
        <v>remember</v>
      </c>
      <c r="J125" t="str">
        <f>VLOOKUP($B125, Topic!$A$2:$K$3980,9)</f>
        <v>like</v>
      </c>
      <c r="K125" t="str">
        <f>VLOOKUP($B125, Topic!$A$2:$K$3980,10)</f>
        <v>players</v>
      </c>
      <c r="L125" t="str">
        <f>VLOOKUP($B125, Topic!$A$2:$K$3980,11)</f>
        <v>welcome</v>
      </c>
      <c r="M125">
        <v>8</v>
      </c>
    </row>
    <row r="126" spans="1:13" x14ac:dyDescent="0.2">
      <c r="A126">
        <v>1344683</v>
      </c>
      <c r="B126" t="s">
        <v>10437</v>
      </c>
      <c r="C126" t="str">
        <f>VLOOKUP($B126, Topic!$A$2:$K$3980,2)</f>
        <v>games</v>
      </c>
      <c r="D126" t="str">
        <f>VLOOKUP($B126, Topic!$A$2:$K$3980,3)</f>
        <v>bring</v>
      </c>
      <c r="E126" t="str">
        <f>VLOOKUP($B126, Topic!$A$2:$K$3980,4)</f>
        <v>play</v>
      </c>
      <c r="F126" t="str">
        <f>VLOOKUP($B126, Topic!$A$2:$K$3980,5)</f>
        <v>please</v>
      </c>
      <c r="G126" t="str">
        <f>VLOOKUP($B126, Topic!$A$2:$K$3980,6)</f>
        <v>day</v>
      </c>
      <c r="H126" t="str">
        <f>VLOOKUP($B126, Topic!$A$2:$K$3980,7)</f>
        <v>sign</v>
      </c>
      <c r="I126" t="str">
        <f>VLOOKUP($B126, Topic!$A$2:$K$3980,8)</f>
        <v>remember</v>
      </c>
      <c r="J126" t="str">
        <f>VLOOKUP($B126, Topic!$A$2:$K$3980,9)</f>
        <v>like</v>
      </c>
      <c r="K126" t="str">
        <f>VLOOKUP($B126, Topic!$A$2:$K$3980,10)</f>
        <v>players</v>
      </c>
      <c r="L126" t="str">
        <f>VLOOKUP($B126, Topic!$A$2:$K$3980,11)</f>
        <v>welcome</v>
      </c>
      <c r="M126">
        <v>9</v>
      </c>
    </row>
    <row r="127" spans="1:13" x14ac:dyDescent="0.2">
      <c r="A127">
        <v>1344683</v>
      </c>
      <c r="B127" t="s">
        <v>10438</v>
      </c>
      <c r="C127" t="str">
        <f>VLOOKUP($B127, Topic!$A$2:$K$3980,2)</f>
        <v>gaming</v>
      </c>
      <c r="D127" t="str">
        <f>VLOOKUP($B127, Topic!$A$2:$K$3980,3)</f>
        <v>always</v>
      </c>
      <c r="E127" t="str">
        <f>VLOOKUP($B127, Topic!$A$2:$K$3980,4)</f>
        <v>many</v>
      </c>
      <c r="F127" t="str">
        <f>VLOOKUP($B127, Topic!$A$2:$K$3980,5)</f>
        <v>really</v>
      </c>
      <c r="G127" t="str">
        <f>VLOOKUP($B127, Topic!$A$2:$K$3980,6)</f>
        <v>could</v>
      </c>
      <c r="H127" t="str">
        <f>VLOOKUP($B127, Topic!$A$2:$K$3980,7)</f>
        <v>sign</v>
      </c>
      <c r="I127" t="str">
        <f>VLOOKUP($B127, Topic!$A$2:$K$3980,8)</f>
        <v>friend</v>
      </c>
      <c r="J127" t="str">
        <f>VLOOKUP($B127, Topic!$A$2:$K$3980,9)</f>
        <v>cost</v>
      </c>
      <c r="K127" t="str">
        <f>VLOOKUP($B127, Topic!$A$2:$K$3980,10)</f>
        <v>coming</v>
      </c>
      <c r="L127" t="str">
        <f>VLOOKUP($B127, Topic!$A$2:$K$3980,11)</f>
        <v>sitting</v>
      </c>
      <c r="M127">
        <v>9</v>
      </c>
    </row>
    <row r="128" spans="1:13" x14ac:dyDescent="0.2">
      <c r="A128">
        <v>1344683</v>
      </c>
      <c r="B128" t="s">
        <v>10439</v>
      </c>
      <c r="C128" t="str">
        <f>VLOOKUP($B128, Topic!$A$2:$K$3980,2)</f>
        <v>games</v>
      </c>
      <c r="D128" t="str">
        <f>VLOOKUP($B128, Topic!$A$2:$K$3980,3)</f>
        <v>bring</v>
      </c>
      <c r="E128" t="str">
        <f>VLOOKUP($B128, Topic!$A$2:$K$3980,4)</f>
        <v>play</v>
      </c>
      <c r="F128" t="str">
        <f>VLOOKUP($B128, Topic!$A$2:$K$3980,5)</f>
        <v>please</v>
      </c>
      <c r="G128" t="str">
        <f>VLOOKUP($B128, Topic!$A$2:$K$3980,6)</f>
        <v>day</v>
      </c>
      <c r="H128" t="str">
        <f>VLOOKUP($B128, Topic!$A$2:$K$3980,7)</f>
        <v>sign</v>
      </c>
      <c r="I128" t="str">
        <f>VLOOKUP($B128, Topic!$A$2:$K$3980,8)</f>
        <v>remember</v>
      </c>
      <c r="J128" t="str">
        <f>VLOOKUP($B128, Topic!$A$2:$K$3980,9)</f>
        <v>like</v>
      </c>
      <c r="K128" t="str">
        <f>VLOOKUP($B128, Topic!$A$2:$K$3980,10)</f>
        <v>players</v>
      </c>
      <c r="L128" t="str">
        <f>VLOOKUP($B128, Topic!$A$2:$K$3980,11)</f>
        <v>welcome</v>
      </c>
      <c r="M128">
        <v>9</v>
      </c>
    </row>
    <row r="129" spans="1:13" x14ac:dyDescent="0.2">
      <c r="A129">
        <v>1344683</v>
      </c>
      <c r="B129" t="s">
        <v>10440</v>
      </c>
      <c r="C129" t="str">
        <f>VLOOKUP($B129, Topic!$A$2:$K$3980,2)</f>
        <v>games</v>
      </c>
      <c r="D129" t="str">
        <f>VLOOKUP($B129, Topic!$A$2:$K$3980,3)</f>
        <v>bring</v>
      </c>
      <c r="E129" t="str">
        <f>VLOOKUP($B129, Topic!$A$2:$K$3980,4)</f>
        <v>play</v>
      </c>
      <c r="F129" t="str">
        <f>VLOOKUP($B129, Topic!$A$2:$K$3980,5)</f>
        <v>please</v>
      </c>
      <c r="G129" t="str">
        <f>VLOOKUP($B129, Topic!$A$2:$K$3980,6)</f>
        <v>day</v>
      </c>
      <c r="H129" t="str">
        <f>VLOOKUP($B129, Topic!$A$2:$K$3980,7)</f>
        <v>sign</v>
      </c>
      <c r="I129" t="str">
        <f>VLOOKUP($B129, Topic!$A$2:$K$3980,8)</f>
        <v>remember</v>
      </c>
      <c r="J129" t="str">
        <f>VLOOKUP($B129, Topic!$A$2:$K$3980,9)</f>
        <v>like</v>
      </c>
      <c r="K129" t="str">
        <f>VLOOKUP($B129, Topic!$A$2:$K$3980,10)</f>
        <v>players</v>
      </c>
      <c r="L129" t="str">
        <f>VLOOKUP($B129, Topic!$A$2:$K$3980,11)</f>
        <v>welcome</v>
      </c>
      <c r="M129">
        <v>9</v>
      </c>
    </row>
    <row r="130" spans="1:13" x14ac:dyDescent="0.2">
      <c r="A130">
        <v>1344683</v>
      </c>
      <c r="B130" t="s">
        <v>10441</v>
      </c>
      <c r="C130" t="str">
        <f>VLOOKUP($B130, Topic!$A$2:$K$3980,2)</f>
        <v>games</v>
      </c>
      <c r="D130" t="str">
        <f>VLOOKUP($B130, Topic!$A$2:$K$3980,3)</f>
        <v>bring</v>
      </c>
      <c r="E130" t="str">
        <f>VLOOKUP($B130, Topic!$A$2:$K$3980,4)</f>
        <v>play</v>
      </c>
      <c r="F130" t="str">
        <f>VLOOKUP($B130, Topic!$A$2:$K$3980,5)</f>
        <v>please</v>
      </c>
      <c r="G130" t="str">
        <f>VLOOKUP($B130, Topic!$A$2:$K$3980,6)</f>
        <v>day</v>
      </c>
      <c r="H130" t="str">
        <f>VLOOKUP($B130, Topic!$A$2:$K$3980,7)</f>
        <v>sign</v>
      </c>
      <c r="I130" t="str">
        <f>VLOOKUP($B130, Topic!$A$2:$K$3980,8)</f>
        <v>remember</v>
      </c>
      <c r="J130" t="str">
        <f>VLOOKUP($B130, Topic!$A$2:$K$3980,9)</f>
        <v>like</v>
      </c>
      <c r="K130" t="str">
        <f>VLOOKUP($B130, Topic!$A$2:$K$3980,10)</f>
        <v>players</v>
      </c>
      <c r="L130" t="str">
        <f>VLOOKUP($B130, Topic!$A$2:$K$3980,11)</f>
        <v>welcome</v>
      </c>
      <c r="M130">
        <v>9</v>
      </c>
    </row>
    <row r="131" spans="1:13" x14ac:dyDescent="0.2">
      <c r="A131">
        <v>1344683</v>
      </c>
      <c r="B131" t="s">
        <v>10442</v>
      </c>
      <c r="C131" t="str">
        <f>VLOOKUP($B131, Topic!$A$2:$K$3980,2)</f>
        <v>games</v>
      </c>
      <c r="D131" t="str">
        <f>VLOOKUP($B131, Topic!$A$2:$K$3980,3)</f>
        <v>bring</v>
      </c>
      <c r="E131" t="str">
        <f>VLOOKUP($B131, Topic!$A$2:$K$3980,4)</f>
        <v>play</v>
      </c>
      <c r="F131" t="str">
        <f>VLOOKUP($B131, Topic!$A$2:$K$3980,5)</f>
        <v>please</v>
      </c>
      <c r="G131" t="str">
        <f>VLOOKUP($B131, Topic!$A$2:$K$3980,6)</f>
        <v>day</v>
      </c>
      <c r="H131" t="str">
        <f>VLOOKUP($B131, Topic!$A$2:$K$3980,7)</f>
        <v>sign</v>
      </c>
      <c r="I131" t="str">
        <f>VLOOKUP($B131, Topic!$A$2:$K$3980,8)</f>
        <v>remember</v>
      </c>
      <c r="J131" t="str">
        <f>VLOOKUP($B131, Topic!$A$2:$K$3980,9)</f>
        <v>like</v>
      </c>
      <c r="K131" t="str">
        <f>VLOOKUP($B131, Topic!$A$2:$K$3980,10)</f>
        <v>players</v>
      </c>
      <c r="L131" t="str">
        <f>VLOOKUP($B131, Topic!$A$2:$K$3980,11)</f>
        <v>welcome</v>
      </c>
      <c r="M131">
        <v>10</v>
      </c>
    </row>
    <row r="132" spans="1:13" x14ac:dyDescent="0.2">
      <c r="A132">
        <v>1344683</v>
      </c>
      <c r="B132" t="s">
        <v>10443</v>
      </c>
      <c r="C132" t="str">
        <f>VLOOKUP($B132, Topic!$A$2:$K$3980,2)</f>
        <v>gaming</v>
      </c>
      <c r="D132" t="str">
        <f>VLOOKUP($B132, Topic!$A$2:$K$3980,3)</f>
        <v>always</v>
      </c>
      <c r="E132" t="str">
        <f>VLOOKUP($B132, Topic!$A$2:$K$3980,4)</f>
        <v>many</v>
      </c>
      <c r="F132" t="str">
        <f>VLOOKUP($B132, Topic!$A$2:$K$3980,5)</f>
        <v>really</v>
      </c>
      <c r="G132" t="str">
        <f>VLOOKUP($B132, Topic!$A$2:$K$3980,6)</f>
        <v>could</v>
      </c>
      <c r="H132" t="str">
        <f>VLOOKUP($B132, Topic!$A$2:$K$3980,7)</f>
        <v>sign</v>
      </c>
      <c r="I132" t="str">
        <f>VLOOKUP($B132, Topic!$A$2:$K$3980,8)</f>
        <v>friend</v>
      </c>
      <c r="J132" t="str">
        <f>VLOOKUP($B132, Topic!$A$2:$K$3980,9)</f>
        <v>cost</v>
      </c>
      <c r="K132" t="str">
        <f>VLOOKUP($B132, Topic!$A$2:$K$3980,10)</f>
        <v>coming</v>
      </c>
      <c r="L132" t="str">
        <f>VLOOKUP($B132, Topic!$A$2:$K$3980,11)</f>
        <v>sitting</v>
      </c>
      <c r="M132">
        <v>10</v>
      </c>
    </row>
    <row r="133" spans="1:13" x14ac:dyDescent="0.2">
      <c r="A133">
        <v>1344683</v>
      </c>
      <c r="B133" t="s">
        <v>10444</v>
      </c>
      <c r="C133" t="str">
        <f>VLOOKUP($B133, Topic!$A$2:$K$3980,2)</f>
        <v>gaming</v>
      </c>
      <c r="D133" t="str">
        <f>VLOOKUP($B133, Topic!$A$2:$K$3980,3)</f>
        <v>always</v>
      </c>
      <c r="E133" t="str">
        <f>VLOOKUP($B133, Topic!$A$2:$K$3980,4)</f>
        <v>many</v>
      </c>
      <c r="F133" t="str">
        <f>VLOOKUP($B133, Topic!$A$2:$K$3980,5)</f>
        <v>really</v>
      </c>
      <c r="G133" t="str">
        <f>VLOOKUP($B133, Topic!$A$2:$K$3980,6)</f>
        <v>could</v>
      </c>
      <c r="H133" t="str">
        <f>VLOOKUP($B133, Topic!$A$2:$K$3980,7)</f>
        <v>sign</v>
      </c>
      <c r="I133" t="str">
        <f>VLOOKUP($B133, Topic!$A$2:$K$3980,8)</f>
        <v>friend</v>
      </c>
      <c r="J133" t="str">
        <f>VLOOKUP($B133, Topic!$A$2:$K$3980,9)</f>
        <v>cost</v>
      </c>
      <c r="K133" t="str">
        <f>VLOOKUP($B133, Topic!$A$2:$K$3980,10)</f>
        <v>coming</v>
      </c>
      <c r="L133" t="str">
        <f>VLOOKUP($B133, Topic!$A$2:$K$3980,11)</f>
        <v>sitting</v>
      </c>
      <c r="M133">
        <v>10</v>
      </c>
    </row>
    <row r="134" spans="1:13" x14ac:dyDescent="0.2">
      <c r="A134">
        <v>1344683</v>
      </c>
      <c r="B134" t="s">
        <v>10445</v>
      </c>
      <c r="C134" t="str">
        <f>VLOOKUP($B134, Topic!$A$2:$K$3980,2)</f>
        <v>gaming</v>
      </c>
      <c r="D134" t="str">
        <f>VLOOKUP($B134, Topic!$A$2:$K$3980,3)</f>
        <v>always</v>
      </c>
      <c r="E134" t="str">
        <f>VLOOKUP($B134, Topic!$A$2:$K$3980,4)</f>
        <v>many</v>
      </c>
      <c r="F134" t="str">
        <f>VLOOKUP($B134, Topic!$A$2:$K$3980,5)</f>
        <v>really</v>
      </c>
      <c r="G134" t="str">
        <f>VLOOKUP($B134, Topic!$A$2:$K$3980,6)</f>
        <v>could</v>
      </c>
      <c r="H134" t="str">
        <f>VLOOKUP($B134, Topic!$A$2:$K$3980,7)</f>
        <v>sign</v>
      </c>
      <c r="I134" t="str">
        <f>VLOOKUP($B134, Topic!$A$2:$K$3980,8)</f>
        <v>friend</v>
      </c>
      <c r="J134" t="str">
        <f>VLOOKUP($B134, Topic!$A$2:$K$3980,9)</f>
        <v>cost</v>
      </c>
      <c r="K134" t="str">
        <f>VLOOKUP($B134, Topic!$A$2:$K$3980,10)</f>
        <v>coming</v>
      </c>
      <c r="L134" t="str">
        <f>VLOOKUP($B134, Topic!$A$2:$K$3980,11)</f>
        <v>sitting</v>
      </c>
      <c r="M134">
        <v>10</v>
      </c>
    </row>
    <row r="135" spans="1:13" x14ac:dyDescent="0.2">
      <c r="A135">
        <v>1344683</v>
      </c>
      <c r="B135" t="s">
        <v>10446</v>
      </c>
      <c r="C135" t="str">
        <f>VLOOKUP($B135, Topic!$A$2:$K$3980,2)</f>
        <v>games</v>
      </c>
      <c r="D135" t="str">
        <f>VLOOKUP($B135, Topic!$A$2:$K$3980,3)</f>
        <v>bring</v>
      </c>
      <c r="E135" t="str">
        <f>VLOOKUP($B135, Topic!$A$2:$K$3980,4)</f>
        <v>play</v>
      </c>
      <c r="F135" t="str">
        <f>VLOOKUP($B135, Topic!$A$2:$K$3980,5)</f>
        <v>please</v>
      </c>
      <c r="G135" t="str">
        <f>VLOOKUP($B135, Topic!$A$2:$K$3980,6)</f>
        <v>day</v>
      </c>
      <c r="H135" t="str">
        <f>VLOOKUP($B135, Topic!$A$2:$K$3980,7)</f>
        <v>sign</v>
      </c>
      <c r="I135" t="str">
        <f>VLOOKUP($B135, Topic!$A$2:$K$3980,8)</f>
        <v>remember</v>
      </c>
      <c r="J135" t="str">
        <f>VLOOKUP($B135, Topic!$A$2:$K$3980,9)</f>
        <v>like</v>
      </c>
      <c r="K135" t="str">
        <f>VLOOKUP($B135, Topic!$A$2:$K$3980,10)</f>
        <v>players</v>
      </c>
      <c r="L135" t="str">
        <f>VLOOKUP($B135, Topic!$A$2:$K$3980,11)</f>
        <v>welcome</v>
      </c>
      <c r="M135">
        <v>11</v>
      </c>
    </row>
    <row r="136" spans="1:13" x14ac:dyDescent="0.2">
      <c r="A136">
        <v>1344683</v>
      </c>
      <c r="B136" t="s">
        <v>10447</v>
      </c>
      <c r="C136" t="str">
        <f>VLOOKUP($B136, Topic!$A$2:$K$3980,2)</f>
        <v>games</v>
      </c>
      <c r="D136" t="str">
        <f>VLOOKUP($B136, Topic!$A$2:$K$3980,3)</f>
        <v>bring</v>
      </c>
      <c r="E136" t="str">
        <f>VLOOKUP($B136, Topic!$A$2:$K$3980,4)</f>
        <v>play</v>
      </c>
      <c r="F136" t="str">
        <f>VLOOKUP($B136, Topic!$A$2:$K$3980,5)</f>
        <v>please</v>
      </c>
      <c r="G136" t="str">
        <f>VLOOKUP($B136, Topic!$A$2:$K$3980,6)</f>
        <v>day</v>
      </c>
      <c r="H136" t="str">
        <f>VLOOKUP($B136, Topic!$A$2:$K$3980,7)</f>
        <v>sign</v>
      </c>
      <c r="I136" t="str">
        <f>VLOOKUP($B136, Topic!$A$2:$K$3980,8)</f>
        <v>remember</v>
      </c>
      <c r="J136" t="str">
        <f>VLOOKUP($B136, Topic!$A$2:$K$3980,9)</f>
        <v>like</v>
      </c>
      <c r="K136" t="str">
        <f>VLOOKUP($B136, Topic!$A$2:$K$3980,10)</f>
        <v>players</v>
      </c>
      <c r="L136" t="str">
        <f>VLOOKUP($B136, Topic!$A$2:$K$3980,11)</f>
        <v>welcome</v>
      </c>
      <c r="M136">
        <v>11</v>
      </c>
    </row>
    <row r="137" spans="1:13" x14ac:dyDescent="0.2">
      <c r="A137">
        <v>1344683</v>
      </c>
      <c r="B137" t="s">
        <v>10448</v>
      </c>
      <c r="C137" t="str">
        <f>VLOOKUP($B137, Topic!$A$2:$K$3980,2)</f>
        <v>gaming</v>
      </c>
      <c r="D137" t="str">
        <f>VLOOKUP($B137, Topic!$A$2:$K$3980,3)</f>
        <v>always</v>
      </c>
      <c r="E137" t="str">
        <f>VLOOKUP($B137, Topic!$A$2:$K$3980,4)</f>
        <v>many</v>
      </c>
      <c r="F137" t="str">
        <f>VLOOKUP($B137, Topic!$A$2:$K$3980,5)</f>
        <v>really</v>
      </c>
      <c r="G137" t="str">
        <f>VLOOKUP($B137, Topic!$A$2:$K$3980,6)</f>
        <v>could</v>
      </c>
      <c r="H137" t="str">
        <f>VLOOKUP($B137, Topic!$A$2:$K$3980,7)</f>
        <v>sign</v>
      </c>
      <c r="I137" t="str">
        <f>VLOOKUP($B137, Topic!$A$2:$K$3980,8)</f>
        <v>friend</v>
      </c>
      <c r="J137" t="str">
        <f>VLOOKUP($B137, Topic!$A$2:$K$3980,9)</f>
        <v>cost</v>
      </c>
      <c r="K137" t="str">
        <f>VLOOKUP($B137, Topic!$A$2:$K$3980,10)</f>
        <v>coming</v>
      </c>
      <c r="L137" t="str">
        <f>VLOOKUP($B137, Topic!$A$2:$K$3980,11)</f>
        <v>sitting</v>
      </c>
      <c r="M137">
        <v>11</v>
      </c>
    </row>
    <row r="138" spans="1:13" x14ac:dyDescent="0.2">
      <c r="A138">
        <v>1344683</v>
      </c>
      <c r="B138" t="s">
        <v>10449</v>
      </c>
      <c r="C138" t="str">
        <f>VLOOKUP($B138, Topic!$A$2:$K$3980,2)</f>
        <v>gaming</v>
      </c>
      <c r="D138" t="str">
        <f>VLOOKUP($B138, Topic!$A$2:$K$3980,3)</f>
        <v>always</v>
      </c>
      <c r="E138" t="str">
        <f>VLOOKUP($B138, Topic!$A$2:$K$3980,4)</f>
        <v>many</v>
      </c>
      <c r="F138" t="str">
        <f>VLOOKUP($B138, Topic!$A$2:$K$3980,5)</f>
        <v>really</v>
      </c>
      <c r="G138" t="str">
        <f>VLOOKUP($B138, Topic!$A$2:$K$3980,6)</f>
        <v>could</v>
      </c>
      <c r="H138" t="str">
        <f>VLOOKUP($B138, Topic!$A$2:$K$3980,7)</f>
        <v>sign</v>
      </c>
      <c r="I138" t="str">
        <f>VLOOKUP($B138, Topic!$A$2:$K$3980,8)</f>
        <v>friend</v>
      </c>
      <c r="J138" t="str">
        <f>VLOOKUP($B138, Topic!$A$2:$K$3980,9)</f>
        <v>cost</v>
      </c>
      <c r="K138" t="str">
        <f>VLOOKUP($B138, Topic!$A$2:$K$3980,10)</f>
        <v>coming</v>
      </c>
      <c r="L138" t="str">
        <f>VLOOKUP($B138, Topic!$A$2:$K$3980,11)</f>
        <v>sitting</v>
      </c>
      <c r="M138">
        <v>11</v>
      </c>
    </row>
    <row r="139" spans="1:13" x14ac:dyDescent="0.2">
      <c r="A139">
        <v>1344683</v>
      </c>
      <c r="B139" t="s">
        <v>10450</v>
      </c>
      <c r="C139" t="str">
        <f>VLOOKUP($B139, Topic!$A$2:$K$3980,2)</f>
        <v>gaming</v>
      </c>
      <c r="D139" t="str">
        <f>VLOOKUP($B139, Topic!$A$2:$K$3980,3)</f>
        <v>always</v>
      </c>
      <c r="E139" t="str">
        <f>VLOOKUP($B139, Topic!$A$2:$K$3980,4)</f>
        <v>many</v>
      </c>
      <c r="F139" t="str">
        <f>VLOOKUP($B139, Topic!$A$2:$K$3980,5)</f>
        <v>really</v>
      </c>
      <c r="G139" t="str">
        <f>VLOOKUP($B139, Topic!$A$2:$K$3980,6)</f>
        <v>could</v>
      </c>
      <c r="H139" t="str">
        <f>VLOOKUP($B139, Topic!$A$2:$K$3980,7)</f>
        <v>sign</v>
      </c>
      <c r="I139" t="str">
        <f>VLOOKUP($B139, Topic!$A$2:$K$3980,8)</f>
        <v>friend</v>
      </c>
      <c r="J139" t="str">
        <f>VLOOKUP($B139, Topic!$A$2:$K$3980,9)</f>
        <v>cost</v>
      </c>
      <c r="K139" t="str">
        <f>VLOOKUP($B139, Topic!$A$2:$K$3980,10)</f>
        <v>coming</v>
      </c>
      <c r="L139" t="str">
        <f>VLOOKUP($B139, Topic!$A$2:$K$3980,11)</f>
        <v>sitting</v>
      </c>
      <c r="M139">
        <v>12</v>
      </c>
    </row>
    <row r="140" spans="1:13" x14ac:dyDescent="0.2">
      <c r="A140">
        <v>1344683</v>
      </c>
      <c r="B140" t="s">
        <v>10451</v>
      </c>
      <c r="C140" t="str">
        <f>VLOOKUP($B140, Topic!$A$2:$K$3980,2)</f>
        <v>gaming</v>
      </c>
      <c r="D140" t="str">
        <f>VLOOKUP($B140, Topic!$A$2:$K$3980,3)</f>
        <v>always</v>
      </c>
      <c r="E140" t="str">
        <f>VLOOKUP($B140, Topic!$A$2:$K$3980,4)</f>
        <v>many</v>
      </c>
      <c r="F140" t="str">
        <f>VLOOKUP($B140, Topic!$A$2:$K$3980,5)</f>
        <v>really</v>
      </c>
      <c r="G140" t="str">
        <f>VLOOKUP($B140, Topic!$A$2:$K$3980,6)</f>
        <v>could</v>
      </c>
      <c r="H140" t="str">
        <f>VLOOKUP($B140, Topic!$A$2:$K$3980,7)</f>
        <v>sign</v>
      </c>
      <c r="I140" t="str">
        <f>VLOOKUP($B140, Topic!$A$2:$K$3980,8)</f>
        <v>friend</v>
      </c>
      <c r="J140" t="str">
        <f>VLOOKUP($B140, Topic!$A$2:$K$3980,9)</f>
        <v>cost</v>
      </c>
      <c r="K140" t="str">
        <f>VLOOKUP($B140, Topic!$A$2:$K$3980,10)</f>
        <v>coming</v>
      </c>
      <c r="L140" t="str">
        <f>VLOOKUP($B140, Topic!$A$2:$K$3980,11)</f>
        <v>sitting</v>
      </c>
      <c r="M140">
        <v>12</v>
      </c>
    </row>
    <row r="141" spans="1:13" x14ac:dyDescent="0.2">
      <c r="A141">
        <v>1344683</v>
      </c>
      <c r="B141" t="s">
        <v>10452</v>
      </c>
      <c r="C141" t="str">
        <f>VLOOKUP($B141, Topic!$A$2:$K$3980,2)</f>
        <v>gaming</v>
      </c>
      <c r="D141" t="str">
        <f>VLOOKUP($B141, Topic!$A$2:$K$3980,3)</f>
        <v>always</v>
      </c>
      <c r="E141" t="str">
        <f>VLOOKUP($B141, Topic!$A$2:$K$3980,4)</f>
        <v>many</v>
      </c>
      <c r="F141" t="str">
        <f>VLOOKUP($B141, Topic!$A$2:$K$3980,5)</f>
        <v>really</v>
      </c>
      <c r="G141" t="str">
        <f>VLOOKUP($B141, Topic!$A$2:$K$3980,6)</f>
        <v>could</v>
      </c>
      <c r="H141" t="str">
        <f>VLOOKUP($B141, Topic!$A$2:$K$3980,7)</f>
        <v>sign</v>
      </c>
      <c r="I141" t="str">
        <f>VLOOKUP($B141, Topic!$A$2:$K$3980,8)</f>
        <v>friend</v>
      </c>
      <c r="J141" t="str">
        <f>VLOOKUP($B141, Topic!$A$2:$K$3980,9)</f>
        <v>cost</v>
      </c>
      <c r="K141" t="str">
        <f>VLOOKUP($B141, Topic!$A$2:$K$3980,10)</f>
        <v>coming</v>
      </c>
      <c r="L141" t="str">
        <f>VLOOKUP($B141, Topic!$A$2:$K$3980,11)</f>
        <v>sitting</v>
      </c>
      <c r="M141">
        <v>12</v>
      </c>
    </row>
    <row r="142" spans="1:13" x14ac:dyDescent="0.2">
      <c r="A142">
        <v>1344683</v>
      </c>
      <c r="B142" t="s">
        <v>10453</v>
      </c>
      <c r="C142" t="str">
        <f>VLOOKUP($B142, Topic!$A$2:$K$3980,2)</f>
        <v>gaming</v>
      </c>
      <c r="D142" t="str">
        <f>VLOOKUP($B142, Topic!$A$2:$K$3980,3)</f>
        <v>always</v>
      </c>
      <c r="E142" t="str">
        <f>VLOOKUP($B142, Topic!$A$2:$K$3980,4)</f>
        <v>many</v>
      </c>
      <c r="F142" t="str">
        <f>VLOOKUP($B142, Topic!$A$2:$K$3980,5)</f>
        <v>really</v>
      </c>
      <c r="G142" t="str">
        <f>VLOOKUP($B142, Topic!$A$2:$K$3980,6)</f>
        <v>could</v>
      </c>
      <c r="H142" t="str">
        <f>VLOOKUP($B142, Topic!$A$2:$K$3980,7)</f>
        <v>sign</v>
      </c>
      <c r="I142" t="str">
        <f>VLOOKUP($B142, Topic!$A$2:$K$3980,8)</f>
        <v>friend</v>
      </c>
      <c r="J142" t="str">
        <f>VLOOKUP($B142, Topic!$A$2:$K$3980,9)</f>
        <v>cost</v>
      </c>
      <c r="K142" t="str">
        <f>VLOOKUP($B142, Topic!$A$2:$K$3980,10)</f>
        <v>coming</v>
      </c>
      <c r="L142" t="str">
        <f>VLOOKUP($B142, Topic!$A$2:$K$3980,11)</f>
        <v>sitting</v>
      </c>
      <c r="M142">
        <v>12</v>
      </c>
    </row>
    <row r="143" spans="1:13" x14ac:dyDescent="0.2">
      <c r="A143">
        <v>1344683</v>
      </c>
      <c r="B143" t="s">
        <v>10454</v>
      </c>
      <c r="C143" t="str">
        <f>VLOOKUP($B143, Topic!$A$2:$K$3980,2)</f>
        <v>games</v>
      </c>
      <c r="D143" t="str">
        <f>VLOOKUP($B143, Topic!$A$2:$K$3980,3)</f>
        <v>bring</v>
      </c>
      <c r="E143" t="str">
        <f>VLOOKUP($B143, Topic!$A$2:$K$3980,4)</f>
        <v>play</v>
      </c>
      <c r="F143" t="str">
        <f>VLOOKUP($B143, Topic!$A$2:$K$3980,5)</f>
        <v>please</v>
      </c>
      <c r="G143" t="str">
        <f>VLOOKUP($B143, Topic!$A$2:$K$3980,6)</f>
        <v>day</v>
      </c>
      <c r="H143" t="str">
        <f>VLOOKUP($B143, Topic!$A$2:$K$3980,7)</f>
        <v>sign</v>
      </c>
      <c r="I143" t="str">
        <f>VLOOKUP($B143, Topic!$A$2:$K$3980,8)</f>
        <v>remember</v>
      </c>
      <c r="J143" t="str">
        <f>VLOOKUP($B143, Topic!$A$2:$K$3980,9)</f>
        <v>like</v>
      </c>
      <c r="K143" t="str">
        <f>VLOOKUP($B143, Topic!$A$2:$K$3980,10)</f>
        <v>players</v>
      </c>
      <c r="L143" t="str">
        <f>VLOOKUP($B143, Topic!$A$2:$K$3980,11)</f>
        <v>welcome</v>
      </c>
      <c r="M143">
        <v>1</v>
      </c>
    </row>
    <row r="144" spans="1:13" x14ac:dyDescent="0.2">
      <c r="A144">
        <v>1344683</v>
      </c>
      <c r="B144" t="s">
        <v>10455</v>
      </c>
      <c r="C144" t="str">
        <f>VLOOKUP($B144, Topic!$A$2:$K$3980,2)</f>
        <v>gaming</v>
      </c>
      <c r="D144" t="str">
        <f>VLOOKUP($B144, Topic!$A$2:$K$3980,3)</f>
        <v>always</v>
      </c>
      <c r="E144" t="str">
        <f>VLOOKUP($B144, Topic!$A$2:$K$3980,4)</f>
        <v>many</v>
      </c>
      <c r="F144" t="str">
        <f>VLOOKUP($B144, Topic!$A$2:$K$3980,5)</f>
        <v>really</v>
      </c>
      <c r="G144" t="str">
        <f>VLOOKUP($B144, Topic!$A$2:$K$3980,6)</f>
        <v>could</v>
      </c>
      <c r="H144" t="str">
        <f>VLOOKUP($B144, Topic!$A$2:$K$3980,7)</f>
        <v>sign</v>
      </c>
      <c r="I144" t="str">
        <f>VLOOKUP($B144, Topic!$A$2:$K$3980,8)</f>
        <v>friend</v>
      </c>
      <c r="J144" t="str">
        <f>VLOOKUP($B144, Topic!$A$2:$K$3980,9)</f>
        <v>cost</v>
      </c>
      <c r="K144" t="str">
        <f>VLOOKUP($B144, Topic!$A$2:$K$3980,10)</f>
        <v>coming</v>
      </c>
      <c r="L144" t="str">
        <f>VLOOKUP($B144, Topic!$A$2:$K$3980,11)</f>
        <v>sitting</v>
      </c>
      <c r="M144">
        <v>1</v>
      </c>
    </row>
    <row r="145" spans="1:13" x14ac:dyDescent="0.2">
      <c r="A145">
        <v>1344683</v>
      </c>
      <c r="B145" t="s">
        <v>10456</v>
      </c>
      <c r="C145" t="str">
        <f>VLOOKUP($B145, Topic!$A$2:$K$3980,2)</f>
        <v>gaming</v>
      </c>
      <c r="D145" t="str">
        <f>VLOOKUP($B145, Topic!$A$2:$K$3980,3)</f>
        <v>always</v>
      </c>
      <c r="E145" t="str">
        <f>VLOOKUP($B145, Topic!$A$2:$K$3980,4)</f>
        <v>many</v>
      </c>
      <c r="F145" t="str">
        <f>VLOOKUP($B145, Topic!$A$2:$K$3980,5)</f>
        <v>really</v>
      </c>
      <c r="G145" t="str">
        <f>VLOOKUP($B145, Topic!$A$2:$K$3980,6)</f>
        <v>could</v>
      </c>
      <c r="H145" t="str">
        <f>VLOOKUP($B145, Topic!$A$2:$K$3980,7)</f>
        <v>sign</v>
      </c>
      <c r="I145" t="str">
        <f>VLOOKUP($B145, Topic!$A$2:$K$3980,8)</f>
        <v>friend</v>
      </c>
      <c r="J145" t="str">
        <f>VLOOKUP($B145, Topic!$A$2:$K$3980,9)</f>
        <v>cost</v>
      </c>
      <c r="K145" t="str">
        <f>VLOOKUP($B145, Topic!$A$2:$K$3980,10)</f>
        <v>coming</v>
      </c>
      <c r="L145" t="str">
        <f>VLOOKUP($B145, Topic!$A$2:$K$3980,11)</f>
        <v>sitting</v>
      </c>
      <c r="M145">
        <v>1</v>
      </c>
    </row>
    <row r="146" spans="1:13" x14ac:dyDescent="0.2">
      <c r="A146">
        <v>1344683</v>
      </c>
      <c r="B146" t="s">
        <v>10457</v>
      </c>
      <c r="C146" t="str">
        <f>VLOOKUP($B146, Topic!$A$2:$K$3980,2)</f>
        <v>gaming</v>
      </c>
      <c r="D146" t="str">
        <f>VLOOKUP($B146, Topic!$A$2:$K$3980,3)</f>
        <v>always</v>
      </c>
      <c r="E146" t="str">
        <f>VLOOKUP($B146, Topic!$A$2:$K$3980,4)</f>
        <v>many</v>
      </c>
      <c r="F146" t="str">
        <f>VLOOKUP($B146, Topic!$A$2:$K$3980,5)</f>
        <v>really</v>
      </c>
      <c r="G146" t="str">
        <f>VLOOKUP($B146, Topic!$A$2:$K$3980,6)</f>
        <v>could</v>
      </c>
      <c r="H146" t="str">
        <f>VLOOKUP($B146, Topic!$A$2:$K$3980,7)</f>
        <v>sign</v>
      </c>
      <c r="I146" t="str">
        <f>VLOOKUP($B146, Topic!$A$2:$K$3980,8)</f>
        <v>friend</v>
      </c>
      <c r="J146" t="str">
        <f>VLOOKUP($B146, Topic!$A$2:$K$3980,9)</f>
        <v>cost</v>
      </c>
      <c r="K146" t="str">
        <f>VLOOKUP($B146, Topic!$A$2:$K$3980,10)</f>
        <v>coming</v>
      </c>
      <c r="L146" t="str">
        <f>VLOOKUP($B146, Topic!$A$2:$K$3980,11)</f>
        <v>sitting</v>
      </c>
      <c r="M146">
        <v>1</v>
      </c>
    </row>
    <row r="147" spans="1:13" x14ac:dyDescent="0.2">
      <c r="A147">
        <v>1477047</v>
      </c>
      <c r="B147">
        <v>224765594</v>
      </c>
      <c r="C147" t="str">
        <f>VLOOKUP($B147, Topic!$A$2:$K$3980,2)</f>
        <v>bring</v>
      </c>
      <c r="D147" t="str">
        <f>VLOOKUP($B147, Topic!$A$2:$K$3980,3)</f>
        <v>something</v>
      </c>
      <c r="E147" t="str">
        <f>VLOOKUP($B147, Topic!$A$2:$K$3980,4)</f>
        <v>practice</v>
      </c>
      <c r="F147" t="str">
        <f>VLOOKUP($B147, Topic!$A$2:$K$3980,5)</f>
        <v>work</v>
      </c>
      <c r="G147" t="str">
        <f>VLOOKUP($B147, Topic!$A$2:$K$3980,6)</f>
        <v>start</v>
      </c>
      <c r="H147" t="str">
        <f>VLOOKUP($B147, Topic!$A$2:$K$3980,7)</f>
        <v>see</v>
      </c>
      <c r="I147" t="str">
        <f>VLOOKUP($B147, Topic!$A$2:$K$3980,8)</f>
        <v>conversation</v>
      </c>
      <c r="J147" t="str">
        <f>VLOOKUP($B147, Topic!$A$2:$K$3980,9)</f>
        <v>help</v>
      </c>
      <c r="K147" t="str">
        <f>VLOOKUP($B147, Topic!$A$2:$K$3980,10)</f>
        <v>ill</v>
      </c>
      <c r="L147" t="str">
        <f>VLOOKUP($B147, Topic!$A$2:$K$3980,11)</f>
        <v>please</v>
      </c>
      <c r="M147">
        <v>8</v>
      </c>
    </row>
    <row r="148" spans="1:13" x14ac:dyDescent="0.2">
      <c r="A148">
        <v>3789242</v>
      </c>
      <c r="B148">
        <v>224392015</v>
      </c>
      <c r="C148" t="str">
        <f>VLOOKUP($B148, Topic!$A$2:$K$3980,2)</f>
        <v>big</v>
      </c>
      <c r="D148" t="str">
        <f>VLOOKUP($B148, Topic!$A$2:$K$3980,3)</f>
        <v>dance</v>
      </c>
      <c r="E148" t="str">
        <f>VLOOKUP($B148, Topic!$A$2:$K$3980,4)</f>
        <v>come</v>
      </c>
      <c r="F148" t="str">
        <f>VLOOKUP($B148, Topic!$A$2:$K$3980,5)</f>
        <v>band</v>
      </c>
      <c r="G148" t="str">
        <f>VLOOKUP($B148, Topic!$A$2:$K$3980,6)</f>
        <v>cover</v>
      </c>
      <c r="H148" t="str">
        <f>VLOOKUP($B148, Topic!$A$2:$K$3980,7)</f>
        <v>ill</v>
      </c>
      <c r="I148" t="str">
        <f>VLOOKUP($B148, Topic!$A$2:$K$3980,8)</f>
        <v>great</v>
      </c>
      <c r="J148" t="str">
        <f>VLOOKUP($B148, Topic!$A$2:$K$3980,9)</f>
        <v>group</v>
      </c>
      <c r="K148" t="str">
        <f>VLOOKUP($B148, Topic!$A$2:$K$3980,10)</f>
        <v>giving</v>
      </c>
      <c r="L148" t="str">
        <f>VLOOKUP($B148, Topic!$A$2:$K$3980,11)</f>
        <v>back</v>
      </c>
      <c r="M148">
        <v>8</v>
      </c>
    </row>
    <row r="149" spans="1:13" x14ac:dyDescent="0.2">
      <c r="A149">
        <v>3789242</v>
      </c>
      <c r="B149">
        <v>224392030</v>
      </c>
      <c r="C149" t="str">
        <f>VLOOKUP($B149, Topic!$A$2:$K$3980,2)</f>
        <v>big</v>
      </c>
      <c r="D149" t="str">
        <f>VLOOKUP($B149, Topic!$A$2:$K$3980,3)</f>
        <v>dance</v>
      </c>
      <c r="E149" t="str">
        <f>VLOOKUP($B149, Topic!$A$2:$K$3980,4)</f>
        <v>come</v>
      </c>
      <c r="F149" t="str">
        <f>VLOOKUP($B149, Topic!$A$2:$K$3980,5)</f>
        <v>band</v>
      </c>
      <c r="G149" t="str">
        <f>VLOOKUP($B149, Topic!$A$2:$K$3980,6)</f>
        <v>cover</v>
      </c>
      <c r="H149" t="str">
        <f>VLOOKUP($B149, Topic!$A$2:$K$3980,7)</f>
        <v>ill</v>
      </c>
      <c r="I149" t="str">
        <f>VLOOKUP($B149, Topic!$A$2:$K$3980,8)</f>
        <v>great</v>
      </c>
      <c r="J149" t="str">
        <f>VLOOKUP($B149, Topic!$A$2:$K$3980,9)</f>
        <v>group</v>
      </c>
      <c r="K149" t="str">
        <f>VLOOKUP($B149, Topic!$A$2:$K$3980,10)</f>
        <v>giving</v>
      </c>
      <c r="L149" t="str">
        <f>VLOOKUP($B149, Topic!$A$2:$K$3980,11)</f>
        <v>back</v>
      </c>
      <c r="M149">
        <v>8</v>
      </c>
    </row>
    <row r="150" spans="1:13" x14ac:dyDescent="0.2">
      <c r="A150">
        <v>3789242</v>
      </c>
      <c r="B150">
        <v>224709472</v>
      </c>
      <c r="C150" t="str">
        <f>VLOOKUP($B150, Topic!$A$2:$K$3980,2)</f>
        <v>big</v>
      </c>
      <c r="D150" t="str">
        <f>VLOOKUP($B150, Topic!$A$2:$K$3980,3)</f>
        <v>dance</v>
      </c>
      <c r="E150" t="str">
        <f>VLOOKUP($B150, Topic!$A$2:$K$3980,4)</f>
        <v>come</v>
      </c>
      <c r="F150" t="str">
        <f>VLOOKUP($B150, Topic!$A$2:$K$3980,5)</f>
        <v>band</v>
      </c>
      <c r="G150" t="str">
        <f>VLOOKUP($B150, Topic!$A$2:$K$3980,6)</f>
        <v>cover</v>
      </c>
      <c r="H150" t="str">
        <f>VLOOKUP($B150, Topic!$A$2:$K$3980,7)</f>
        <v>ill</v>
      </c>
      <c r="I150" t="str">
        <f>VLOOKUP($B150, Topic!$A$2:$K$3980,8)</f>
        <v>great</v>
      </c>
      <c r="J150" t="str">
        <f>VLOOKUP($B150, Topic!$A$2:$K$3980,9)</f>
        <v>group</v>
      </c>
      <c r="K150" t="str">
        <f>VLOOKUP($B150, Topic!$A$2:$K$3980,10)</f>
        <v>giving</v>
      </c>
      <c r="L150" t="str">
        <f>VLOOKUP($B150, Topic!$A$2:$K$3980,11)</f>
        <v>back</v>
      </c>
      <c r="M150">
        <v>8</v>
      </c>
    </row>
    <row r="151" spans="1:13" x14ac:dyDescent="0.2">
      <c r="A151">
        <v>3789242</v>
      </c>
      <c r="B151">
        <v>224709559</v>
      </c>
      <c r="C151" t="str">
        <f>VLOOKUP($B151, Topic!$A$2:$K$3980,2)</f>
        <v>big</v>
      </c>
      <c r="D151" t="str">
        <f>VLOOKUP($B151, Topic!$A$2:$K$3980,3)</f>
        <v>dance</v>
      </c>
      <c r="E151" t="str">
        <f>VLOOKUP($B151, Topic!$A$2:$K$3980,4)</f>
        <v>come</v>
      </c>
      <c r="F151" t="str">
        <f>VLOOKUP($B151, Topic!$A$2:$K$3980,5)</f>
        <v>band</v>
      </c>
      <c r="G151" t="str">
        <f>VLOOKUP($B151, Topic!$A$2:$K$3980,6)</f>
        <v>cover</v>
      </c>
      <c r="H151" t="str">
        <f>VLOOKUP($B151, Topic!$A$2:$K$3980,7)</f>
        <v>ill</v>
      </c>
      <c r="I151" t="str">
        <f>VLOOKUP($B151, Topic!$A$2:$K$3980,8)</f>
        <v>great</v>
      </c>
      <c r="J151" t="str">
        <f>VLOOKUP($B151, Topic!$A$2:$K$3980,9)</f>
        <v>group</v>
      </c>
      <c r="K151" t="str">
        <f>VLOOKUP($B151, Topic!$A$2:$K$3980,10)</f>
        <v>giving</v>
      </c>
      <c r="L151" t="str">
        <f>VLOOKUP($B151, Topic!$A$2:$K$3980,11)</f>
        <v>back</v>
      </c>
      <c r="M151">
        <v>8</v>
      </c>
    </row>
    <row r="152" spans="1:13" x14ac:dyDescent="0.2">
      <c r="A152">
        <v>3789242</v>
      </c>
      <c r="B152">
        <v>225359953</v>
      </c>
      <c r="C152" t="str">
        <f>VLOOKUP($B152, Topic!$A$2:$K$3980,2)</f>
        <v>big</v>
      </c>
      <c r="D152" t="str">
        <f>VLOOKUP($B152, Topic!$A$2:$K$3980,3)</f>
        <v>dance</v>
      </c>
      <c r="E152" t="str">
        <f>VLOOKUP($B152, Topic!$A$2:$K$3980,4)</f>
        <v>come</v>
      </c>
      <c r="F152" t="str">
        <f>VLOOKUP($B152, Topic!$A$2:$K$3980,5)</f>
        <v>band</v>
      </c>
      <c r="G152" t="str">
        <f>VLOOKUP($B152, Topic!$A$2:$K$3980,6)</f>
        <v>cover</v>
      </c>
      <c r="H152" t="str">
        <f>VLOOKUP($B152, Topic!$A$2:$K$3980,7)</f>
        <v>ill</v>
      </c>
      <c r="I152" t="str">
        <f>VLOOKUP($B152, Topic!$A$2:$K$3980,8)</f>
        <v>great</v>
      </c>
      <c r="J152" t="str">
        <f>VLOOKUP($B152, Topic!$A$2:$K$3980,9)</f>
        <v>group</v>
      </c>
      <c r="K152" t="str">
        <f>VLOOKUP($B152, Topic!$A$2:$K$3980,10)</f>
        <v>giving</v>
      </c>
      <c r="L152" t="str">
        <f>VLOOKUP($B152, Topic!$A$2:$K$3980,11)</f>
        <v>back</v>
      </c>
      <c r="M152">
        <v>9</v>
      </c>
    </row>
    <row r="153" spans="1:13" x14ac:dyDescent="0.2">
      <c r="A153">
        <v>3789242</v>
      </c>
      <c r="B153">
        <v>225360546</v>
      </c>
      <c r="C153" t="str">
        <f>VLOOKUP($B153, Topic!$A$2:$K$3980,2)</f>
        <v>big</v>
      </c>
      <c r="D153" t="str">
        <f>VLOOKUP($B153, Topic!$A$2:$K$3980,3)</f>
        <v>dance</v>
      </c>
      <c r="E153" t="str">
        <f>VLOOKUP($B153, Topic!$A$2:$K$3980,4)</f>
        <v>come</v>
      </c>
      <c r="F153" t="str">
        <f>VLOOKUP($B153, Topic!$A$2:$K$3980,5)</f>
        <v>band</v>
      </c>
      <c r="G153" t="str">
        <f>VLOOKUP($B153, Topic!$A$2:$K$3980,6)</f>
        <v>cover</v>
      </c>
      <c r="H153" t="str">
        <f>VLOOKUP($B153, Topic!$A$2:$K$3980,7)</f>
        <v>ill</v>
      </c>
      <c r="I153" t="str">
        <f>VLOOKUP($B153, Topic!$A$2:$K$3980,8)</f>
        <v>great</v>
      </c>
      <c r="J153" t="str">
        <f>VLOOKUP($B153, Topic!$A$2:$K$3980,9)</f>
        <v>group</v>
      </c>
      <c r="K153" t="str">
        <f>VLOOKUP($B153, Topic!$A$2:$K$3980,10)</f>
        <v>giving</v>
      </c>
      <c r="L153" t="str">
        <f>VLOOKUP($B153, Topic!$A$2:$K$3980,11)</f>
        <v>back</v>
      </c>
      <c r="M153">
        <v>9</v>
      </c>
    </row>
    <row r="154" spans="1:13" x14ac:dyDescent="0.2">
      <c r="A154">
        <v>3789242</v>
      </c>
      <c r="B154">
        <v>225956361</v>
      </c>
      <c r="C154" t="str">
        <f>VLOOKUP($B154, Topic!$A$2:$K$3980,2)</f>
        <v>big</v>
      </c>
      <c r="D154" t="str">
        <f>VLOOKUP($B154, Topic!$A$2:$K$3980,3)</f>
        <v>dance</v>
      </c>
      <c r="E154" t="str">
        <f>VLOOKUP($B154, Topic!$A$2:$K$3980,4)</f>
        <v>come</v>
      </c>
      <c r="F154" t="str">
        <f>VLOOKUP($B154, Topic!$A$2:$K$3980,5)</f>
        <v>band</v>
      </c>
      <c r="G154" t="str">
        <f>VLOOKUP($B154, Topic!$A$2:$K$3980,6)</f>
        <v>cover</v>
      </c>
      <c r="H154" t="str">
        <f>VLOOKUP($B154, Topic!$A$2:$K$3980,7)</f>
        <v>ill</v>
      </c>
      <c r="I154" t="str">
        <f>VLOOKUP($B154, Topic!$A$2:$K$3980,8)</f>
        <v>great</v>
      </c>
      <c r="J154" t="str">
        <f>VLOOKUP($B154, Topic!$A$2:$K$3980,9)</f>
        <v>group</v>
      </c>
      <c r="K154" t="str">
        <f>VLOOKUP($B154, Topic!$A$2:$K$3980,10)</f>
        <v>giving</v>
      </c>
      <c r="L154" t="str">
        <f>VLOOKUP($B154, Topic!$A$2:$K$3980,11)</f>
        <v>back</v>
      </c>
      <c r="M154">
        <v>10</v>
      </c>
    </row>
    <row r="155" spans="1:13" x14ac:dyDescent="0.2">
      <c r="A155">
        <v>3789242</v>
      </c>
      <c r="B155">
        <v>226828352</v>
      </c>
      <c r="C155" t="str">
        <f>VLOOKUP($B155, Topic!$A$2:$K$3980,2)</f>
        <v>big</v>
      </c>
      <c r="D155" t="str">
        <f>VLOOKUP($B155, Topic!$A$2:$K$3980,3)</f>
        <v>dance</v>
      </c>
      <c r="E155" t="str">
        <f>VLOOKUP($B155, Topic!$A$2:$K$3980,4)</f>
        <v>come</v>
      </c>
      <c r="F155" t="str">
        <f>VLOOKUP($B155, Topic!$A$2:$K$3980,5)</f>
        <v>band</v>
      </c>
      <c r="G155" t="str">
        <f>VLOOKUP($B155, Topic!$A$2:$K$3980,6)</f>
        <v>cover</v>
      </c>
      <c r="H155" t="str">
        <f>VLOOKUP($B155, Topic!$A$2:$K$3980,7)</f>
        <v>ill</v>
      </c>
      <c r="I155" t="str">
        <f>VLOOKUP($B155, Topic!$A$2:$K$3980,8)</f>
        <v>great</v>
      </c>
      <c r="J155" t="str">
        <f>VLOOKUP($B155, Topic!$A$2:$K$3980,9)</f>
        <v>group</v>
      </c>
      <c r="K155" t="str">
        <f>VLOOKUP($B155, Topic!$A$2:$K$3980,10)</f>
        <v>giving</v>
      </c>
      <c r="L155" t="str">
        <f>VLOOKUP($B155, Topic!$A$2:$K$3980,11)</f>
        <v>back</v>
      </c>
      <c r="M155">
        <v>11</v>
      </c>
    </row>
    <row r="156" spans="1:13" x14ac:dyDescent="0.2">
      <c r="A156">
        <v>3789242</v>
      </c>
      <c r="B156">
        <v>227127552</v>
      </c>
      <c r="C156" t="str">
        <f>VLOOKUP($B156, Topic!$A$2:$K$3980,2)</f>
        <v>big</v>
      </c>
      <c r="D156" t="str">
        <f>VLOOKUP($B156, Topic!$A$2:$K$3980,3)</f>
        <v>dance</v>
      </c>
      <c r="E156" t="str">
        <f>VLOOKUP($B156, Topic!$A$2:$K$3980,4)</f>
        <v>come</v>
      </c>
      <c r="F156" t="str">
        <f>VLOOKUP($B156, Topic!$A$2:$K$3980,5)</f>
        <v>band</v>
      </c>
      <c r="G156" t="str">
        <f>VLOOKUP($B156, Topic!$A$2:$K$3980,6)</f>
        <v>cover</v>
      </c>
      <c r="H156" t="str">
        <f>VLOOKUP($B156, Topic!$A$2:$K$3980,7)</f>
        <v>ill</v>
      </c>
      <c r="I156" t="str">
        <f>VLOOKUP($B156, Topic!$A$2:$K$3980,8)</f>
        <v>great</v>
      </c>
      <c r="J156" t="str">
        <f>VLOOKUP($B156, Topic!$A$2:$K$3980,9)</f>
        <v>group</v>
      </c>
      <c r="K156" t="str">
        <f>VLOOKUP($B156, Topic!$A$2:$K$3980,10)</f>
        <v>giving</v>
      </c>
      <c r="L156" t="str">
        <f>VLOOKUP($B156, Topic!$A$2:$K$3980,11)</f>
        <v>back</v>
      </c>
      <c r="M156">
        <v>12</v>
      </c>
    </row>
    <row r="157" spans="1:13" x14ac:dyDescent="0.2">
      <c r="A157">
        <v>3789242</v>
      </c>
      <c r="B157">
        <v>227127629</v>
      </c>
      <c r="C157" t="str">
        <f>VLOOKUP($B157, Topic!$A$2:$K$3980,2)</f>
        <v>big</v>
      </c>
      <c r="D157" t="str">
        <f>VLOOKUP($B157, Topic!$A$2:$K$3980,3)</f>
        <v>dance</v>
      </c>
      <c r="E157" t="str">
        <f>VLOOKUP($B157, Topic!$A$2:$K$3980,4)</f>
        <v>come</v>
      </c>
      <c r="F157" t="str">
        <f>VLOOKUP($B157, Topic!$A$2:$K$3980,5)</f>
        <v>band</v>
      </c>
      <c r="G157" t="str">
        <f>VLOOKUP($B157, Topic!$A$2:$K$3980,6)</f>
        <v>cover</v>
      </c>
      <c r="H157" t="str">
        <f>VLOOKUP($B157, Topic!$A$2:$K$3980,7)</f>
        <v>ill</v>
      </c>
      <c r="I157" t="str">
        <f>VLOOKUP($B157, Topic!$A$2:$K$3980,8)</f>
        <v>great</v>
      </c>
      <c r="J157" t="str">
        <f>VLOOKUP($B157, Topic!$A$2:$K$3980,9)</f>
        <v>group</v>
      </c>
      <c r="K157" t="str">
        <f>VLOOKUP($B157, Topic!$A$2:$K$3980,10)</f>
        <v>giving</v>
      </c>
      <c r="L157" t="str">
        <f>VLOOKUP($B157, Topic!$A$2:$K$3980,11)</f>
        <v>back</v>
      </c>
      <c r="M157">
        <v>12</v>
      </c>
    </row>
    <row r="158" spans="1:13" x14ac:dyDescent="0.2">
      <c r="A158">
        <v>3789242</v>
      </c>
      <c r="B158">
        <v>227784929</v>
      </c>
      <c r="C158" t="str">
        <f>VLOOKUP($B158, Topic!$A$2:$K$3980,2)</f>
        <v>big</v>
      </c>
      <c r="D158" t="str">
        <f>VLOOKUP($B158, Topic!$A$2:$K$3980,3)</f>
        <v>dance</v>
      </c>
      <c r="E158" t="str">
        <f>VLOOKUP($B158, Topic!$A$2:$K$3980,4)</f>
        <v>come</v>
      </c>
      <c r="F158" t="str">
        <f>VLOOKUP($B158, Topic!$A$2:$K$3980,5)</f>
        <v>band</v>
      </c>
      <c r="G158" t="str">
        <f>VLOOKUP($B158, Topic!$A$2:$K$3980,6)</f>
        <v>cover</v>
      </c>
      <c r="H158" t="str">
        <f>VLOOKUP($B158, Topic!$A$2:$K$3980,7)</f>
        <v>ill</v>
      </c>
      <c r="I158" t="str">
        <f>VLOOKUP($B158, Topic!$A$2:$K$3980,8)</f>
        <v>great</v>
      </c>
      <c r="J158" t="str">
        <f>VLOOKUP($B158, Topic!$A$2:$K$3980,9)</f>
        <v>group</v>
      </c>
      <c r="K158" t="str">
        <f>VLOOKUP($B158, Topic!$A$2:$K$3980,10)</f>
        <v>giving</v>
      </c>
      <c r="L158" t="str">
        <f>VLOOKUP($B158, Topic!$A$2:$K$3980,11)</f>
        <v>back</v>
      </c>
      <c r="M158">
        <v>1</v>
      </c>
    </row>
    <row r="159" spans="1:13" x14ac:dyDescent="0.2">
      <c r="A159">
        <v>4791792</v>
      </c>
      <c r="B159">
        <v>228323532</v>
      </c>
      <c r="C159" t="str">
        <f>VLOOKUP($B159, Topic!$A$2:$K$3980,2)</f>
        <v>meeting</v>
      </c>
      <c r="D159" t="str">
        <f>VLOOKUP($B159, Topic!$A$2:$K$3980,3)</f>
        <v>debate</v>
      </c>
      <c r="E159" t="str">
        <f>VLOOKUP($B159, Topic!$A$2:$K$3980,4)</f>
        <v>discuss</v>
      </c>
      <c r="F159" t="str">
        <f>VLOOKUP($B159, Topic!$A$2:$K$3980,5)</f>
        <v>help</v>
      </c>
      <c r="G159" t="str">
        <f>VLOOKUP($B159, Topic!$A$2:$K$3980,6)</f>
        <v>watch</v>
      </c>
      <c r="H159" t="str">
        <f>VLOOKUP($B159, Topic!$A$2:$K$3980,7)</f>
        <v>local</v>
      </c>
      <c r="I159" t="str">
        <f>VLOOKUP($B159, Topic!$A$2:$K$3980,8)</f>
        <v>also</v>
      </c>
      <c r="J159" t="str">
        <f>VLOOKUP($B159, Topic!$A$2:$K$3980,9)</f>
        <v>important</v>
      </c>
      <c r="K159" t="str">
        <f>VLOOKUP($B159, Topic!$A$2:$K$3980,10)</f>
        <v>access</v>
      </c>
      <c r="L159" t="str">
        <f>VLOOKUP($B159, Topic!$A$2:$K$3980,11)</f>
        <v>state</v>
      </c>
      <c r="M159">
        <v>1</v>
      </c>
    </row>
    <row r="160" spans="1:13" x14ac:dyDescent="0.2">
      <c r="A160">
        <v>4791792</v>
      </c>
      <c r="B160" t="s">
        <v>9562</v>
      </c>
      <c r="C160" t="str">
        <f>VLOOKUP($B160, Topic!$A$2:$K$3980,2)</f>
        <v>law</v>
      </c>
      <c r="D160" t="str">
        <f>VLOOKUP($B160, Topic!$A$2:$K$3980,3)</f>
        <v>grand</v>
      </c>
      <c r="E160" t="str">
        <f>VLOOKUP($B160, Topic!$A$2:$K$3980,4)</f>
        <v>people</v>
      </c>
      <c r="F160" t="str">
        <f>VLOOKUP($B160, Topic!$A$2:$K$3980,5)</f>
        <v>common</v>
      </c>
      <c r="G160" t="str">
        <f>VLOOKUP($B160, Topic!$A$2:$K$3980,6)</f>
        <v>jury</v>
      </c>
      <c r="H160" t="str">
        <f>VLOOKUP($B160, Topic!$A$2:$K$3980,7)</f>
        <v>government</v>
      </c>
      <c r="I160" t="str">
        <f>VLOOKUP($B160, Topic!$A$2:$K$3980,8)</f>
        <v>rights</v>
      </c>
      <c r="J160" t="str">
        <f>VLOOKUP($B160, Topic!$A$2:$K$3980,9)</f>
        <v>power</v>
      </c>
      <c r="K160" t="str">
        <f>VLOOKUP($B160, Topic!$A$2:$K$3980,10)</f>
        <v>county</v>
      </c>
      <c r="L160" t="str">
        <f>VLOOKUP($B160, Topic!$A$2:$K$3980,11)</f>
        <v>page</v>
      </c>
      <c r="M160">
        <v>12</v>
      </c>
    </row>
    <row r="161" spans="1:13" x14ac:dyDescent="0.2">
      <c r="A161">
        <v>4791792</v>
      </c>
      <c r="B161" t="s">
        <v>10624</v>
      </c>
      <c r="C161" t="str">
        <f>VLOOKUP($B161, Topic!$A$2:$K$3980,2)</f>
        <v>law</v>
      </c>
      <c r="D161" t="str">
        <f>VLOOKUP($B161, Topic!$A$2:$K$3980,3)</f>
        <v>grand</v>
      </c>
      <c r="E161" t="str">
        <f>VLOOKUP($B161, Topic!$A$2:$K$3980,4)</f>
        <v>people</v>
      </c>
      <c r="F161" t="str">
        <f>VLOOKUP($B161, Topic!$A$2:$K$3980,5)</f>
        <v>common</v>
      </c>
      <c r="G161" t="str">
        <f>VLOOKUP($B161, Topic!$A$2:$K$3980,6)</f>
        <v>jury</v>
      </c>
      <c r="H161" t="str">
        <f>VLOOKUP($B161, Topic!$A$2:$K$3980,7)</f>
        <v>government</v>
      </c>
      <c r="I161" t="str">
        <f>VLOOKUP($B161, Topic!$A$2:$K$3980,8)</f>
        <v>rights</v>
      </c>
      <c r="J161" t="str">
        <f>VLOOKUP($B161, Topic!$A$2:$K$3980,9)</f>
        <v>power</v>
      </c>
      <c r="K161" t="str">
        <f>VLOOKUP($B161, Topic!$A$2:$K$3980,10)</f>
        <v>county</v>
      </c>
      <c r="L161" t="str">
        <f>VLOOKUP($B161, Topic!$A$2:$K$3980,11)</f>
        <v>page</v>
      </c>
      <c r="M161">
        <v>12</v>
      </c>
    </row>
    <row r="162" spans="1:13" x14ac:dyDescent="0.2">
      <c r="A162">
        <v>7370702</v>
      </c>
      <c r="B162" t="s">
        <v>11114</v>
      </c>
      <c r="C162" t="str">
        <f>VLOOKUP($B162, Topic!$A$2:$K$3980,2)</f>
        <v>meeting</v>
      </c>
      <c r="D162" t="str">
        <f>VLOOKUP($B162, Topic!$A$2:$K$3980,3)</f>
        <v>free</v>
      </c>
      <c r="E162" t="str">
        <f>VLOOKUP($B162, Topic!$A$2:$K$3980,4)</f>
        <v>every</v>
      </c>
      <c r="F162" t="str">
        <f>VLOOKUP($B162, Topic!$A$2:$K$3980,5)</f>
        <v>month</v>
      </c>
      <c r="G162" t="str">
        <f>VLOOKUP($B162, Topic!$A$2:$K$3980,6)</f>
        <v>event</v>
      </c>
      <c r="H162" t="str">
        <f>VLOOKUP($B162, Topic!$A$2:$K$3980,7)</f>
        <v>pa</v>
      </c>
      <c r="I162" t="str">
        <f>VLOOKUP($B162, Topic!$A$2:$K$3980,8)</f>
        <v>time</v>
      </c>
      <c r="J162" t="str">
        <f>VLOOKUP($B162, Topic!$A$2:$K$3980,9)</f>
        <v>fitness</v>
      </c>
      <c r="K162" t="str">
        <f>VLOOKUP($B162, Topic!$A$2:$K$3980,10)</f>
        <v>heaven</v>
      </c>
      <c r="L162" t="str">
        <f>VLOOKUP($B162, Topic!$A$2:$K$3980,11)</f>
        <v>language</v>
      </c>
      <c r="M162">
        <v>9</v>
      </c>
    </row>
    <row r="163" spans="1:13" x14ac:dyDescent="0.2">
      <c r="A163">
        <v>12495712</v>
      </c>
      <c r="B163">
        <v>226813076</v>
      </c>
      <c r="C163" t="str">
        <f>VLOOKUP($B163, Topic!$A$2:$K$3980,2)</f>
        <v>masked</v>
      </c>
      <c r="D163" t="str">
        <f>VLOOKUP($B163, Topic!$A$2:$K$3980,3)</f>
        <v>information</v>
      </c>
      <c r="E163" t="str">
        <f>VLOOKUP($B163, Topic!$A$2:$K$3980,4)</f>
        <v>pa</v>
      </c>
      <c r="F163" t="str">
        <f>VLOOKUP($B163, Topic!$A$2:$K$3980,5)</f>
        <v>email</v>
      </c>
      <c r="G163" t="str">
        <f>VLOOKUP($B163, Topic!$A$2:$K$3980,6)</f>
        <v>county</v>
      </c>
      <c r="H163" t="str">
        <f>VLOOKUP($B163, Topic!$A$2:$K$3980,7)</f>
        <v>visit</v>
      </c>
      <c r="I163" t="str">
        <f>VLOOKUP($B163, Topic!$A$2:$K$3980,8)</f>
        <v>beaver</v>
      </c>
      <c r="J163" t="str">
        <f>VLOOKUP($B163, Topic!$A$2:$K$3980,9)</f>
        <v>start</v>
      </c>
      <c r="K163" t="str">
        <f>VLOOKUP($B163, Topic!$A$2:$K$3980,10)</f>
        <v>fun</v>
      </c>
      <c r="L163" t="str">
        <f>VLOOKUP($B163, Topic!$A$2:$K$3980,11)</f>
        <v>change</v>
      </c>
      <c r="M163">
        <v>11</v>
      </c>
    </row>
    <row r="164" spans="1:13" x14ac:dyDescent="0.2">
      <c r="A164">
        <v>13352982</v>
      </c>
      <c r="B164" t="s">
        <v>9774</v>
      </c>
      <c r="C164" t="str">
        <f>VLOOKUP($B164, Topic!$A$2:$K$3980,2)</f>
        <v>film</v>
      </c>
      <c r="D164" t="str">
        <f>VLOOKUP($B164, Topic!$A$2:$K$3980,3)</f>
        <v>oracle</v>
      </c>
      <c r="E164" t="str">
        <f>VLOOKUP($B164, Topic!$A$2:$K$3980,4)</f>
        <v>exchange</v>
      </c>
      <c r="F164" t="str">
        <f>VLOOKUP($B164, Topic!$A$2:$K$3980,5)</f>
        <v>information</v>
      </c>
      <c r="G164" t="str">
        <f>VLOOKUP($B164, Topic!$A$2:$K$3980,6)</f>
        <v>branch</v>
      </c>
      <c r="H164" t="str">
        <f>VLOOKUP($B164, Topic!$A$2:$K$3980,7)</f>
        <v>downtown</v>
      </c>
      <c r="I164" t="str">
        <f>VLOOKUP($B164, Topic!$A$2:$K$3980,8)</f>
        <v>minutes</v>
      </c>
      <c r="J164" t="str">
        <f>VLOOKUP($B164, Topic!$A$2:$K$3980,9)</f>
        <v>tarot</v>
      </c>
      <c r="K164" t="str">
        <f>VLOOKUP($B164, Topic!$A$2:$K$3980,10)</f>
        <v>cant</v>
      </c>
      <c r="L164" t="str">
        <f>VLOOKUP($B164, Topic!$A$2:$K$3980,11)</f>
        <v>hosts</v>
      </c>
      <c r="M164">
        <v>1</v>
      </c>
    </row>
    <row r="165" spans="1:13" x14ac:dyDescent="0.2">
      <c r="A165">
        <v>14639642</v>
      </c>
      <c r="B165">
        <v>224300347</v>
      </c>
      <c r="C165" t="str">
        <f>VLOOKUP($B165, Topic!$A$2:$K$3980,2)</f>
        <v>work</v>
      </c>
      <c r="D165" t="str">
        <f>VLOOKUP($B165, Topic!$A$2:$K$3980,3)</f>
        <v>journey</v>
      </c>
      <c r="E165" t="str">
        <f>VLOOKUP($B165, Topic!$A$2:$K$3980,4)</f>
        <v>prepare</v>
      </c>
      <c r="F165" t="str">
        <f>VLOOKUP($B165, Topic!$A$2:$K$3980,5)</f>
        <v>year</v>
      </c>
      <c r="G165" t="str">
        <f>VLOOKUP($B165, Topic!$A$2:$K$3980,6)</f>
        <v>journeying</v>
      </c>
      <c r="H165" t="str">
        <f>VLOOKUP($B165, Topic!$A$2:$K$3980,7)</f>
        <v>people</v>
      </c>
      <c r="I165" t="str">
        <f>VLOOKUP($B165, Topic!$A$2:$K$3980,8)</f>
        <v>use</v>
      </c>
      <c r="J165" t="str">
        <f>VLOOKUP($B165, Topic!$A$2:$K$3980,9)</f>
        <v>want</v>
      </c>
      <c r="K165" t="str">
        <f>VLOOKUP($B165, Topic!$A$2:$K$3980,10)</f>
        <v>across</v>
      </c>
      <c r="L165" t="str">
        <f>VLOOKUP($B165, Topic!$A$2:$K$3980,11)</f>
        <v>see</v>
      </c>
      <c r="M165">
        <v>8</v>
      </c>
    </row>
    <row r="166" spans="1:13" x14ac:dyDescent="0.2">
      <c r="A166">
        <v>14883072</v>
      </c>
      <c r="B166">
        <v>228227625</v>
      </c>
      <c r="C166" t="str">
        <f>VLOOKUP($B166, Topic!$A$2:$K$3980,2)</f>
        <v>come</v>
      </c>
      <c r="D166" t="str">
        <f>VLOOKUP($B166, Topic!$A$2:$K$3980,3)</f>
        <v>bring</v>
      </c>
      <c r="E166" t="str">
        <f>VLOOKUP($B166, Topic!$A$2:$K$3980,4)</f>
        <v>beginners</v>
      </c>
      <c r="F166" t="str">
        <f>VLOOKUP($B166, Topic!$A$2:$K$3980,5)</f>
        <v>new</v>
      </c>
      <c r="G166" t="str">
        <f>VLOOKUP($B166, Topic!$A$2:$K$3980,6)</f>
        <v>conversation</v>
      </c>
      <c r="H166" t="str">
        <f>VLOOKUP($B166, Topic!$A$2:$K$3980,7)</f>
        <v>chat</v>
      </c>
      <c r="I166" t="str">
        <f>VLOOKUP($B166, Topic!$A$2:$K$3980,8)</f>
        <v>fun</v>
      </c>
      <c r="J166" t="str">
        <f>VLOOKUP($B166, Topic!$A$2:$K$3980,9)</f>
        <v>know</v>
      </c>
      <c r="K166" t="str">
        <f>VLOOKUP($B166, Topic!$A$2:$K$3980,10)</f>
        <v>see</v>
      </c>
      <c r="L166" t="str">
        <f>VLOOKUP($B166, Topic!$A$2:$K$3980,11)</f>
        <v>things</v>
      </c>
      <c r="M166">
        <v>1</v>
      </c>
    </row>
    <row r="167" spans="1:13" x14ac:dyDescent="0.2">
      <c r="A167">
        <v>15280752</v>
      </c>
      <c r="B167">
        <v>223622978</v>
      </c>
      <c r="C167" t="str">
        <f>VLOOKUP($B167, Topic!$A$2:$K$3980,2)</f>
        <v>story</v>
      </c>
      <c r="D167" t="str">
        <f>VLOOKUP($B167, Topic!$A$2:$K$3980,3)</f>
        <v>family</v>
      </c>
      <c r="E167" t="str">
        <f>VLOOKUP($B167, Topic!$A$2:$K$3980,4)</f>
        <v>heart</v>
      </c>
      <c r="F167" t="str">
        <f>VLOOKUP($B167, Topic!$A$2:$K$3980,5)</f>
        <v>novel</v>
      </c>
      <c r="G167" t="str">
        <f>VLOOKUP($B167, Topic!$A$2:$K$3980,6)</f>
        <v>girl</v>
      </c>
      <c r="H167" t="str">
        <f>VLOOKUP($B167, Topic!$A$2:$K$3980,7)</f>
        <v>young</v>
      </c>
      <c r="I167" t="str">
        <f>VLOOKUP($B167, Topic!$A$2:$K$3980,8)</f>
        <v>boy</v>
      </c>
      <c r="J167" t="str">
        <f>VLOOKUP($B167, Topic!$A$2:$K$3980,9)</f>
        <v>much</v>
      </c>
      <c r="K167" t="str">
        <f>VLOOKUP($B167, Topic!$A$2:$K$3980,10)</f>
        <v>part</v>
      </c>
      <c r="L167" t="str">
        <f>VLOOKUP($B167, Topic!$A$2:$K$3980,11)</f>
        <v>powerful</v>
      </c>
      <c r="M167">
        <v>8</v>
      </c>
    </row>
    <row r="168" spans="1:13" x14ac:dyDescent="0.2">
      <c r="A168">
        <v>15280752</v>
      </c>
      <c r="B168">
        <v>225311064</v>
      </c>
      <c r="C168" t="str">
        <f>VLOOKUP($B168, Topic!$A$2:$K$3980,2)</f>
        <v>work</v>
      </c>
      <c r="D168" t="str">
        <f>VLOOKUP($B168, Topic!$A$2:$K$3980,3)</f>
        <v>journey</v>
      </c>
      <c r="E168" t="str">
        <f>VLOOKUP($B168, Topic!$A$2:$K$3980,4)</f>
        <v>prepare</v>
      </c>
      <c r="F168" t="str">
        <f>VLOOKUP($B168, Topic!$A$2:$K$3980,5)</f>
        <v>year</v>
      </c>
      <c r="G168" t="str">
        <f>VLOOKUP($B168, Topic!$A$2:$K$3980,6)</f>
        <v>journeying</v>
      </c>
      <c r="H168" t="str">
        <f>VLOOKUP($B168, Topic!$A$2:$K$3980,7)</f>
        <v>people</v>
      </c>
      <c r="I168" t="str">
        <f>VLOOKUP($B168, Topic!$A$2:$K$3980,8)</f>
        <v>use</v>
      </c>
      <c r="J168" t="str">
        <f>VLOOKUP($B168, Topic!$A$2:$K$3980,9)</f>
        <v>want</v>
      </c>
      <c r="K168" t="str">
        <f>VLOOKUP($B168, Topic!$A$2:$K$3980,10)</f>
        <v>across</v>
      </c>
      <c r="L168" t="str">
        <f>VLOOKUP($B168, Topic!$A$2:$K$3980,11)</f>
        <v>see</v>
      </c>
      <c r="M168">
        <v>10</v>
      </c>
    </row>
    <row r="169" spans="1:13" x14ac:dyDescent="0.2">
      <c r="A169">
        <v>15280752</v>
      </c>
      <c r="B169">
        <v>226289300</v>
      </c>
      <c r="C169" t="str">
        <f>VLOOKUP($B169, Topic!$A$2:$K$3980,2)</f>
        <v>book</v>
      </c>
      <c r="D169" t="str">
        <f>VLOOKUP($B169, Topic!$A$2:$K$3980,3)</f>
        <v>group</v>
      </c>
      <c r="E169" t="str">
        <f>VLOOKUP($B169, Topic!$A$2:$K$3980,4)</f>
        <v>hill</v>
      </c>
      <c r="F169" t="str">
        <f>VLOOKUP($B169, Topic!$A$2:$K$3980,5)</f>
        <v>squirrel</v>
      </c>
      <c r="G169" t="str">
        <f>VLOOKUP($B169, Topic!$A$2:$K$3980,6)</f>
        <v>meeting</v>
      </c>
      <c r="H169" t="str">
        <f>VLOOKUP($B169, Topic!$A$2:$K$3980,7)</f>
        <v>room</v>
      </c>
      <c r="I169" t="str">
        <f>VLOOKUP($B169, Topic!$A$2:$K$3980,8)</f>
        <v>people</v>
      </c>
      <c r="J169" t="str">
        <f>VLOOKUP($B169, Topic!$A$2:$K$3980,9)</f>
        <v>use</v>
      </c>
      <c r="K169" t="str">
        <f>VLOOKUP($B169, Topic!$A$2:$K$3980,10)</f>
        <v>library</v>
      </c>
      <c r="L169" t="str">
        <f>VLOOKUP($B169, Topic!$A$2:$K$3980,11)</f>
        <v>level</v>
      </c>
      <c r="M169">
        <v>11</v>
      </c>
    </row>
    <row r="170" spans="1:13" x14ac:dyDescent="0.2">
      <c r="A170">
        <v>15280752</v>
      </c>
      <c r="B170">
        <v>226307965</v>
      </c>
      <c r="C170" t="str">
        <f>VLOOKUP($B170, Topic!$A$2:$K$3980,2)</f>
        <v>work</v>
      </c>
      <c r="D170" t="str">
        <f>VLOOKUP($B170, Topic!$A$2:$K$3980,3)</f>
        <v>journey</v>
      </c>
      <c r="E170" t="str">
        <f>VLOOKUP($B170, Topic!$A$2:$K$3980,4)</f>
        <v>prepare</v>
      </c>
      <c r="F170" t="str">
        <f>VLOOKUP($B170, Topic!$A$2:$K$3980,5)</f>
        <v>year</v>
      </c>
      <c r="G170" t="str">
        <f>VLOOKUP($B170, Topic!$A$2:$K$3980,6)</f>
        <v>journeying</v>
      </c>
      <c r="H170" t="str">
        <f>VLOOKUP($B170, Topic!$A$2:$K$3980,7)</f>
        <v>people</v>
      </c>
      <c r="I170" t="str">
        <f>VLOOKUP($B170, Topic!$A$2:$K$3980,8)</f>
        <v>use</v>
      </c>
      <c r="J170" t="str">
        <f>VLOOKUP($B170, Topic!$A$2:$K$3980,9)</f>
        <v>want</v>
      </c>
      <c r="K170" t="str">
        <f>VLOOKUP($B170, Topic!$A$2:$K$3980,10)</f>
        <v>across</v>
      </c>
      <c r="L170" t="str">
        <f>VLOOKUP($B170, Topic!$A$2:$K$3980,11)</f>
        <v>see</v>
      </c>
      <c r="M170">
        <v>1</v>
      </c>
    </row>
    <row r="171" spans="1:13" x14ac:dyDescent="0.2">
      <c r="A171">
        <v>17160552</v>
      </c>
      <c r="B171">
        <v>224375501</v>
      </c>
      <c r="C171" t="str">
        <f>VLOOKUP($B171, Topic!$A$2:$K$3980,2)</f>
        <v>life</v>
      </c>
      <c r="D171" t="str">
        <f>VLOOKUP($B171, Topic!$A$2:$K$3980,3)</f>
        <v>love</v>
      </c>
      <c r="E171" t="str">
        <f>VLOOKUP($B171, Topic!$A$2:$K$3980,4)</f>
        <v>psychic</v>
      </c>
      <c r="F171" t="str">
        <f>VLOOKUP($B171, Topic!$A$2:$K$3980,5)</f>
        <v>within</v>
      </c>
      <c r="G171" t="str">
        <f>VLOOKUP($B171, Topic!$A$2:$K$3980,6)</f>
        <v>often</v>
      </c>
      <c r="H171" t="str">
        <f>VLOOKUP($B171, Topic!$A$2:$K$3980,7)</f>
        <v>success</v>
      </c>
      <c r="I171" t="str">
        <f>VLOOKUP($B171, Topic!$A$2:$K$3980,8)</f>
        <v>womens</v>
      </c>
      <c r="J171" t="str">
        <f>VLOOKUP($B171, Topic!$A$2:$K$3980,9)</f>
        <v>journey</v>
      </c>
      <c r="K171" t="str">
        <f>VLOOKUP($B171, Topic!$A$2:$K$3980,10)</f>
        <v>chick</v>
      </c>
      <c r="L171" t="str">
        <f>VLOOKUP($B171, Topic!$A$2:$K$3980,11)</f>
        <v>fiction</v>
      </c>
      <c r="M171">
        <v>8</v>
      </c>
    </row>
    <row r="172" spans="1:13" x14ac:dyDescent="0.2">
      <c r="A172">
        <v>17778672</v>
      </c>
      <c r="B172" t="s">
        <v>10463</v>
      </c>
      <c r="C172" t="str">
        <f>VLOOKUP($B172, Topic!$A$2:$K$3980,2)</f>
        <v>time</v>
      </c>
      <c r="D172" t="str">
        <f>VLOOKUP($B172, Topic!$A$2:$K$3980,3)</f>
        <v>make</v>
      </c>
      <c r="E172" t="str">
        <f>VLOOKUP($B172, Topic!$A$2:$K$3980,4)</f>
        <v>speakers</v>
      </c>
      <c r="F172" t="str">
        <f>VLOOKUP($B172, Topic!$A$2:$K$3980,5)</f>
        <v>starting</v>
      </c>
      <c r="G172" t="str">
        <f>VLOOKUP($B172, Topic!$A$2:$K$3980,6)</f>
        <v>opportunities</v>
      </c>
      <c r="H172" t="str">
        <f>VLOOKUP($B172, Topic!$A$2:$K$3980,7)</f>
        <v>keep</v>
      </c>
      <c r="I172" t="str">
        <f>VLOOKUP($B172, Topic!$A$2:$K$3980,8)</f>
        <v>next</v>
      </c>
      <c r="J172" t="str">
        <f>VLOOKUP($B172, Topic!$A$2:$K$3980,9)</f>
        <v>learn</v>
      </c>
      <c r="K172" t="str">
        <f>VLOOKUP($B172, Topic!$A$2:$K$3980,10)</f>
        <v>conversation</v>
      </c>
      <c r="L172" t="str">
        <f>VLOOKUP($B172, Topic!$A$2:$K$3980,11)</f>
        <v>open</v>
      </c>
      <c r="M172">
        <v>9</v>
      </c>
    </row>
    <row r="173" spans="1:13" x14ac:dyDescent="0.2">
      <c r="A173">
        <v>17778672</v>
      </c>
      <c r="B173" t="s">
        <v>10467</v>
      </c>
      <c r="C173" t="str">
        <f>VLOOKUP($B173, Topic!$A$2:$K$3980,2)</f>
        <v>time</v>
      </c>
      <c r="D173" t="str">
        <f>VLOOKUP($B173, Topic!$A$2:$K$3980,3)</f>
        <v>make</v>
      </c>
      <c r="E173" t="str">
        <f>VLOOKUP($B173, Topic!$A$2:$K$3980,4)</f>
        <v>speakers</v>
      </c>
      <c r="F173" t="str">
        <f>VLOOKUP($B173, Topic!$A$2:$K$3980,5)</f>
        <v>starting</v>
      </c>
      <c r="G173" t="str">
        <f>VLOOKUP($B173, Topic!$A$2:$K$3980,6)</f>
        <v>opportunities</v>
      </c>
      <c r="H173" t="str">
        <f>VLOOKUP($B173, Topic!$A$2:$K$3980,7)</f>
        <v>keep</v>
      </c>
      <c r="I173" t="str">
        <f>VLOOKUP($B173, Topic!$A$2:$K$3980,8)</f>
        <v>next</v>
      </c>
      <c r="J173" t="str">
        <f>VLOOKUP($B173, Topic!$A$2:$K$3980,9)</f>
        <v>learn</v>
      </c>
      <c r="K173" t="str">
        <f>VLOOKUP($B173, Topic!$A$2:$K$3980,10)</f>
        <v>conversation</v>
      </c>
      <c r="L173" t="str">
        <f>VLOOKUP($B173, Topic!$A$2:$K$3980,11)</f>
        <v>open</v>
      </c>
      <c r="M173">
        <v>9</v>
      </c>
    </row>
    <row r="174" spans="1:13" x14ac:dyDescent="0.2">
      <c r="A174">
        <v>17778672</v>
      </c>
      <c r="B174" t="s">
        <v>10468</v>
      </c>
      <c r="C174" t="str">
        <f>VLOOKUP($B174, Topic!$A$2:$K$3980,2)</f>
        <v>time</v>
      </c>
      <c r="D174" t="str">
        <f>VLOOKUP($B174, Topic!$A$2:$K$3980,3)</f>
        <v>make</v>
      </c>
      <c r="E174" t="str">
        <f>VLOOKUP($B174, Topic!$A$2:$K$3980,4)</f>
        <v>speakers</v>
      </c>
      <c r="F174" t="str">
        <f>VLOOKUP($B174, Topic!$A$2:$K$3980,5)</f>
        <v>starting</v>
      </c>
      <c r="G174" t="str">
        <f>VLOOKUP($B174, Topic!$A$2:$K$3980,6)</f>
        <v>opportunities</v>
      </c>
      <c r="H174" t="str">
        <f>VLOOKUP($B174, Topic!$A$2:$K$3980,7)</f>
        <v>keep</v>
      </c>
      <c r="I174" t="str">
        <f>VLOOKUP($B174, Topic!$A$2:$K$3980,8)</f>
        <v>next</v>
      </c>
      <c r="J174" t="str">
        <f>VLOOKUP($B174, Topic!$A$2:$K$3980,9)</f>
        <v>learn</v>
      </c>
      <c r="K174" t="str">
        <f>VLOOKUP($B174, Topic!$A$2:$K$3980,10)</f>
        <v>conversation</v>
      </c>
      <c r="L174" t="str">
        <f>VLOOKUP($B174, Topic!$A$2:$K$3980,11)</f>
        <v>open</v>
      </c>
      <c r="M174">
        <v>10</v>
      </c>
    </row>
    <row r="175" spans="1:13" x14ac:dyDescent="0.2">
      <c r="A175">
        <v>17778672</v>
      </c>
      <c r="B175" t="s">
        <v>10469</v>
      </c>
      <c r="C175" t="str">
        <f>VLOOKUP($B175, Topic!$A$2:$K$3980,2)</f>
        <v>time</v>
      </c>
      <c r="D175" t="str">
        <f>VLOOKUP($B175, Topic!$A$2:$K$3980,3)</f>
        <v>make</v>
      </c>
      <c r="E175" t="str">
        <f>VLOOKUP($B175, Topic!$A$2:$K$3980,4)</f>
        <v>speakers</v>
      </c>
      <c r="F175" t="str">
        <f>VLOOKUP($B175, Topic!$A$2:$K$3980,5)</f>
        <v>starting</v>
      </c>
      <c r="G175" t="str">
        <f>VLOOKUP($B175, Topic!$A$2:$K$3980,6)</f>
        <v>opportunities</v>
      </c>
      <c r="H175" t="str">
        <f>VLOOKUP($B175, Topic!$A$2:$K$3980,7)</f>
        <v>keep</v>
      </c>
      <c r="I175" t="str">
        <f>VLOOKUP($B175, Topic!$A$2:$K$3980,8)</f>
        <v>next</v>
      </c>
      <c r="J175" t="str">
        <f>VLOOKUP($B175, Topic!$A$2:$K$3980,9)</f>
        <v>learn</v>
      </c>
      <c r="K175" t="str">
        <f>VLOOKUP($B175, Topic!$A$2:$K$3980,10)</f>
        <v>conversation</v>
      </c>
      <c r="L175" t="str">
        <f>VLOOKUP($B175, Topic!$A$2:$K$3980,11)</f>
        <v>open</v>
      </c>
      <c r="M175">
        <v>10</v>
      </c>
    </row>
    <row r="176" spans="1:13" x14ac:dyDescent="0.2">
      <c r="A176">
        <v>17778672</v>
      </c>
      <c r="B176" t="s">
        <v>10470</v>
      </c>
      <c r="C176" t="str">
        <f>VLOOKUP($B176, Topic!$A$2:$K$3980,2)</f>
        <v>time</v>
      </c>
      <c r="D176" t="str">
        <f>VLOOKUP($B176, Topic!$A$2:$K$3980,3)</f>
        <v>make</v>
      </c>
      <c r="E176" t="str">
        <f>VLOOKUP($B176, Topic!$A$2:$K$3980,4)</f>
        <v>speakers</v>
      </c>
      <c r="F176" t="str">
        <f>VLOOKUP($B176, Topic!$A$2:$K$3980,5)</f>
        <v>starting</v>
      </c>
      <c r="G176" t="str">
        <f>VLOOKUP($B176, Topic!$A$2:$K$3980,6)</f>
        <v>opportunities</v>
      </c>
      <c r="H176" t="str">
        <f>VLOOKUP($B176, Topic!$A$2:$K$3980,7)</f>
        <v>keep</v>
      </c>
      <c r="I176" t="str">
        <f>VLOOKUP($B176, Topic!$A$2:$K$3980,8)</f>
        <v>next</v>
      </c>
      <c r="J176" t="str">
        <f>VLOOKUP($B176, Topic!$A$2:$K$3980,9)</f>
        <v>learn</v>
      </c>
      <c r="K176" t="str">
        <f>VLOOKUP($B176, Topic!$A$2:$K$3980,10)</f>
        <v>conversation</v>
      </c>
      <c r="L176" t="str">
        <f>VLOOKUP($B176, Topic!$A$2:$K$3980,11)</f>
        <v>open</v>
      </c>
      <c r="M176">
        <v>10</v>
      </c>
    </row>
    <row r="177" spans="1:13" x14ac:dyDescent="0.2">
      <c r="A177">
        <v>17778672</v>
      </c>
      <c r="B177" t="s">
        <v>10471</v>
      </c>
      <c r="C177" t="str">
        <f>VLOOKUP($B177, Topic!$A$2:$K$3980,2)</f>
        <v>time</v>
      </c>
      <c r="D177" t="str">
        <f>VLOOKUP($B177, Topic!$A$2:$K$3980,3)</f>
        <v>make</v>
      </c>
      <c r="E177" t="str">
        <f>VLOOKUP($B177, Topic!$A$2:$K$3980,4)</f>
        <v>speakers</v>
      </c>
      <c r="F177" t="str">
        <f>VLOOKUP($B177, Topic!$A$2:$K$3980,5)</f>
        <v>starting</v>
      </c>
      <c r="G177" t="str">
        <f>VLOOKUP($B177, Topic!$A$2:$K$3980,6)</f>
        <v>opportunities</v>
      </c>
      <c r="H177" t="str">
        <f>VLOOKUP($B177, Topic!$A$2:$K$3980,7)</f>
        <v>keep</v>
      </c>
      <c r="I177" t="str">
        <f>VLOOKUP($B177, Topic!$A$2:$K$3980,8)</f>
        <v>next</v>
      </c>
      <c r="J177" t="str">
        <f>VLOOKUP($B177, Topic!$A$2:$K$3980,9)</f>
        <v>learn</v>
      </c>
      <c r="K177" t="str">
        <f>VLOOKUP($B177, Topic!$A$2:$K$3980,10)</f>
        <v>conversation</v>
      </c>
      <c r="L177" t="str">
        <f>VLOOKUP($B177, Topic!$A$2:$K$3980,11)</f>
        <v>open</v>
      </c>
      <c r="M177">
        <v>11</v>
      </c>
    </row>
    <row r="178" spans="1:13" x14ac:dyDescent="0.2">
      <c r="A178">
        <v>17778672</v>
      </c>
      <c r="B178" t="s">
        <v>10472</v>
      </c>
      <c r="C178" t="str">
        <f>VLOOKUP($B178, Topic!$A$2:$K$3980,2)</f>
        <v>time</v>
      </c>
      <c r="D178" t="str">
        <f>VLOOKUP($B178, Topic!$A$2:$K$3980,3)</f>
        <v>make</v>
      </c>
      <c r="E178" t="str">
        <f>VLOOKUP($B178, Topic!$A$2:$K$3980,4)</f>
        <v>speakers</v>
      </c>
      <c r="F178" t="str">
        <f>VLOOKUP($B178, Topic!$A$2:$K$3980,5)</f>
        <v>starting</v>
      </c>
      <c r="G178" t="str">
        <f>VLOOKUP($B178, Topic!$A$2:$K$3980,6)</f>
        <v>opportunities</v>
      </c>
      <c r="H178" t="str">
        <f>VLOOKUP($B178, Topic!$A$2:$K$3980,7)</f>
        <v>keep</v>
      </c>
      <c r="I178" t="str">
        <f>VLOOKUP($B178, Topic!$A$2:$K$3980,8)</f>
        <v>next</v>
      </c>
      <c r="J178" t="str">
        <f>VLOOKUP($B178, Topic!$A$2:$K$3980,9)</f>
        <v>learn</v>
      </c>
      <c r="K178" t="str">
        <f>VLOOKUP($B178, Topic!$A$2:$K$3980,10)</f>
        <v>conversation</v>
      </c>
      <c r="L178" t="str">
        <f>VLOOKUP($B178, Topic!$A$2:$K$3980,11)</f>
        <v>open</v>
      </c>
      <c r="M178">
        <v>11</v>
      </c>
    </row>
    <row r="179" spans="1:13" x14ac:dyDescent="0.2">
      <c r="A179">
        <v>17778672</v>
      </c>
      <c r="B179" t="s">
        <v>10473</v>
      </c>
      <c r="C179" t="str">
        <f>VLOOKUP($B179, Topic!$A$2:$K$3980,2)</f>
        <v>time</v>
      </c>
      <c r="D179" t="str">
        <f>VLOOKUP($B179, Topic!$A$2:$K$3980,3)</f>
        <v>make</v>
      </c>
      <c r="E179" t="str">
        <f>VLOOKUP($B179, Topic!$A$2:$K$3980,4)</f>
        <v>speakers</v>
      </c>
      <c r="F179" t="str">
        <f>VLOOKUP($B179, Topic!$A$2:$K$3980,5)</f>
        <v>starting</v>
      </c>
      <c r="G179" t="str">
        <f>VLOOKUP($B179, Topic!$A$2:$K$3980,6)</f>
        <v>opportunities</v>
      </c>
      <c r="H179" t="str">
        <f>VLOOKUP($B179, Topic!$A$2:$K$3980,7)</f>
        <v>keep</v>
      </c>
      <c r="I179" t="str">
        <f>VLOOKUP($B179, Topic!$A$2:$K$3980,8)</f>
        <v>next</v>
      </c>
      <c r="J179" t="str">
        <f>VLOOKUP($B179, Topic!$A$2:$K$3980,9)</f>
        <v>learn</v>
      </c>
      <c r="K179" t="str">
        <f>VLOOKUP($B179, Topic!$A$2:$K$3980,10)</f>
        <v>conversation</v>
      </c>
      <c r="L179" t="str">
        <f>VLOOKUP($B179, Topic!$A$2:$K$3980,11)</f>
        <v>open</v>
      </c>
      <c r="M179">
        <v>12</v>
      </c>
    </row>
    <row r="180" spans="1:13" x14ac:dyDescent="0.2">
      <c r="A180">
        <v>17778672</v>
      </c>
      <c r="B180" t="s">
        <v>10474</v>
      </c>
      <c r="C180" t="str">
        <f>VLOOKUP($B180, Topic!$A$2:$K$3980,2)</f>
        <v>time</v>
      </c>
      <c r="D180" t="str">
        <f>VLOOKUP($B180, Topic!$A$2:$K$3980,3)</f>
        <v>make</v>
      </c>
      <c r="E180" t="str">
        <f>VLOOKUP($B180, Topic!$A$2:$K$3980,4)</f>
        <v>speakers</v>
      </c>
      <c r="F180" t="str">
        <f>VLOOKUP($B180, Topic!$A$2:$K$3980,5)</f>
        <v>starting</v>
      </c>
      <c r="G180" t="str">
        <f>VLOOKUP($B180, Topic!$A$2:$K$3980,6)</f>
        <v>opportunities</v>
      </c>
      <c r="H180" t="str">
        <f>VLOOKUP($B180, Topic!$A$2:$K$3980,7)</f>
        <v>keep</v>
      </c>
      <c r="I180" t="str">
        <f>VLOOKUP($B180, Topic!$A$2:$K$3980,8)</f>
        <v>next</v>
      </c>
      <c r="J180" t="str">
        <f>VLOOKUP($B180, Topic!$A$2:$K$3980,9)</f>
        <v>learn</v>
      </c>
      <c r="K180" t="str">
        <f>VLOOKUP($B180, Topic!$A$2:$K$3980,10)</f>
        <v>conversation</v>
      </c>
      <c r="L180" t="str">
        <f>VLOOKUP($B180, Topic!$A$2:$K$3980,11)</f>
        <v>open</v>
      </c>
      <c r="M180">
        <v>1</v>
      </c>
    </row>
    <row r="181" spans="1:13" x14ac:dyDescent="0.2">
      <c r="A181">
        <v>18043902</v>
      </c>
      <c r="B181">
        <v>224363043</v>
      </c>
      <c r="C181" t="str">
        <f>VLOOKUP($B181, Topic!$A$2:$K$3980,2)</f>
        <v>games</v>
      </c>
      <c r="D181" t="str">
        <f>VLOOKUP($B181, Topic!$A$2:$K$3980,3)</f>
        <v>game</v>
      </c>
      <c r="E181" t="str">
        <f>VLOOKUP($B181, Topic!$A$2:$K$3980,4)</f>
        <v>night</v>
      </c>
      <c r="F181" t="str">
        <f>VLOOKUP($B181, Topic!$A$2:$K$3980,5)</f>
        <v>play</v>
      </c>
      <c r="G181" t="str">
        <f>VLOOKUP($B181, Topic!$A$2:$K$3980,6)</f>
        <v>new</v>
      </c>
      <c r="H181" t="str">
        <f>VLOOKUP($B181, Topic!$A$2:$K$3980,7)</f>
        <v>like</v>
      </c>
      <c r="I181" t="str">
        <f>VLOOKUP($B181, Topic!$A$2:$K$3980,8)</f>
        <v>try</v>
      </c>
      <c r="J181" t="str">
        <f>VLOOKUP($B181, Topic!$A$2:$K$3980,9)</f>
        <v>board</v>
      </c>
      <c r="K181" t="str">
        <f>VLOOKUP($B181, Topic!$A$2:$K$3980,10)</f>
        <v>played</v>
      </c>
      <c r="L181" t="str">
        <f>VLOOKUP($B181, Topic!$A$2:$K$3980,11)</f>
        <v>last</v>
      </c>
      <c r="M181">
        <v>8</v>
      </c>
    </row>
    <row r="182" spans="1:13" x14ac:dyDescent="0.2">
      <c r="A182">
        <v>18043902</v>
      </c>
      <c r="B182">
        <v>224754155</v>
      </c>
      <c r="C182" t="str">
        <f>VLOOKUP($B182, Topic!$A$2:$K$3980,2)</f>
        <v>games</v>
      </c>
      <c r="D182" t="str">
        <f>VLOOKUP($B182, Topic!$A$2:$K$3980,3)</f>
        <v>game</v>
      </c>
      <c r="E182" t="str">
        <f>VLOOKUP($B182, Topic!$A$2:$K$3980,4)</f>
        <v>night</v>
      </c>
      <c r="F182" t="str">
        <f>VLOOKUP($B182, Topic!$A$2:$K$3980,5)</f>
        <v>play</v>
      </c>
      <c r="G182" t="str">
        <f>VLOOKUP($B182, Topic!$A$2:$K$3980,6)</f>
        <v>new</v>
      </c>
      <c r="H182" t="str">
        <f>VLOOKUP($B182, Topic!$A$2:$K$3980,7)</f>
        <v>like</v>
      </c>
      <c r="I182" t="str">
        <f>VLOOKUP($B182, Topic!$A$2:$K$3980,8)</f>
        <v>try</v>
      </c>
      <c r="J182" t="str">
        <f>VLOOKUP($B182, Topic!$A$2:$K$3980,9)</f>
        <v>board</v>
      </c>
      <c r="K182" t="str">
        <f>VLOOKUP($B182, Topic!$A$2:$K$3980,10)</f>
        <v>played</v>
      </c>
      <c r="L182" t="str">
        <f>VLOOKUP($B182, Topic!$A$2:$K$3980,11)</f>
        <v>last</v>
      </c>
      <c r="M182">
        <v>8</v>
      </c>
    </row>
    <row r="183" spans="1:13" x14ac:dyDescent="0.2">
      <c r="A183">
        <v>18043902</v>
      </c>
      <c r="B183">
        <v>225029320</v>
      </c>
      <c r="C183" t="str">
        <f>VLOOKUP($B183, Topic!$A$2:$K$3980,2)</f>
        <v>games</v>
      </c>
      <c r="D183" t="str">
        <f>VLOOKUP($B183, Topic!$A$2:$K$3980,3)</f>
        <v>game</v>
      </c>
      <c r="E183" t="str">
        <f>VLOOKUP($B183, Topic!$A$2:$K$3980,4)</f>
        <v>night</v>
      </c>
      <c r="F183" t="str">
        <f>VLOOKUP($B183, Topic!$A$2:$K$3980,5)</f>
        <v>play</v>
      </c>
      <c r="G183" t="str">
        <f>VLOOKUP($B183, Topic!$A$2:$K$3980,6)</f>
        <v>new</v>
      </c>
      <c r="H183" t="str">
        <f>VLOOKUP($B183, Topic!$A$2:$K$3980,7)</f>
        <v>like</v>
      </c>
      <c r="I183" t="str">
        <f>VLOOKUP($B183, Topic!$A$2:$K$3980,8)</f>
        <v>try</v>
      </c>
      <c r="J183" t="str">
        <f>VLOOKUP($B183, Topic!$A$2:$K$3980,9)</f>
        <v>board</v>
      </c>
      <c r="K183" t="str">
        <f>VLOOKUP($B183, Topic!$A$2:$K$3980,10)</f>
        <v>played</v>
      </c>
      <c r="L183" t="str">
        <f>VLOOKUP($B183, Topic!$A$2:$K$3980,11)</f>
        <v>last</v>
      </c>
      <c r="M183">
        <v>9</v>
      </c>
    </row>
    <row r="184" spans="1:13" x14ac:dyDescent="0.2">
      <c r="A184">
        <v>18043902</v>
      </c>
      <c r="B184">
        <v>225399626</v>
      </c>
      <c r="C184" t="str">
        <f>VLOOKUP($B184, Topic!$A$2:$K$3980,2)</f>
        <v>games</v>
      </c>
      <c r="D184" t="str">
        <f>VLOOKUP($B184, Topic!$A$2:$K$3980,3)</f>
        <v>game</v>
      </c>
      <c r="E184" t="str">
        <f>VLOOKUP($B184, Topic!$A$2:$K$3980,4)</f>
        <v>night</v>
      </c>
      <c r="F184" t="str">
        <f>VLOOKUP($B184, Topic!$A$2:$K$3980,5)</f>
        <v>play</v>
      </c>
      <c r="G184" t="str">
        <f>VLOOKUP($B184, Topic!$A$2:$K$3980,6)</f>
        <v>new</v>
      </c>
      <c r="H184" t="str">
        <f>VLOOKUP($B184, Topic!$A$2:$K$3980,7)</f>
        <v>like</v>
      </c>
      <c r="I184" t="str">
        <f>VLOOKUP($B184, Topic!$A$2:$K$3980,8)</f>
        <v>try</v>
      </c>
      <c r="J184" t="str">
        <f>VLOOKUP($B184, Topic!$A$2:$K$3980,9)</f>
        <v>board</v>
      </c>
      <c r="K184" t="str">
        <f>VLOOKUP($B184, Topic!$A$2:$K$3980,10)</f>
        <v>played</v>
      </c>
      <c r="L184" t="str">
        <f>VLOOKUP($B184, Topic!$A$2:$K$3980,11)</f>
        <v>last</v>
      </c>
      <c r="M184">
        <v>9</v>
      </c>
    </row>
    <row r="185" spans="1:13" x14ac:dyDescent="0.2">
      <c r="A185">
        <v>18043902</v>
      </c>
      <c r="B185">
        <v>225676749</v>
      </c>
      <c r="C185" t="str">
        <f>VLOOKUP($B185, Topic!$A$2:$K$3980,2)</f>
        <v>games</v>
      </c>
      <c r="D185" t="str">
        <f>VLOOKUP($B185, Topic!$A$2:$K$3980,3)</f>
        <v>game</v>
      </c>
      <c r="E185" t="str">
        <f>VLOOKUP($B185, Topic!$A$2:$K$3980,4)</f>
        <v>night</v>
      </c>
      <c r="F185" t="str">
        <f>VLOOKUP($B185, Topic!$A$2:$K$3980,5)</f>
        <v>play</v>
      </c>
      <c r="G185" t="str">
        <f>VLOOKUP($B185, Topic!$A$2:$K$3980,6)</f>
        <v>new</v>
      </c>
      <c r="H185" t="str">
        <f>VLOOKUP($B185, Topic!$A$2:$K$3980,7)</f>
        <v>like</v>
      </c>
      <c r="I185" t="str">
        <f>VLOOKUP($B185, Topic!$A$2:$K$3980,8)</f>
        <v>try</v>
      </c>
      <c r="J185" t="str">
        <f>VLOOKUP($B185, Topic!$A$2:$K$3980,9)</f>
        <v>board</v>
      </c>
      <c r="K185" t="str">
        <f>VLOOKUP($B185, Topic!$A$2:$K$3980,10)</f>
        <v>played</v>
      </c>
      <c r="L185" t="str">
        <f>VLOOKUP($B185, Topic!$A$2:$K$3980,11)</f>
        <v>last</v>
      </c>
      <c r="M185">
        <v>10</v>
      </c>
    </row>
    <row r="186" spans="1:13" x14ac:dyDescent="0.2">
      <c r="A186">
        <v>18043902</v>
      </c>
      <c r="B186">
        <v>226150863</v>
      </c>
      <c r="C186" t="str">
        <f>VLOOKUP($B186, Topic!$A$2:$K$3980,2)</f>
        <v>games</v>
      </c>
      <c r="D186" t="str">
        <f>VLOOKUP($B186, Topic!$A$2:$K$3980,3)</f>
        <v>game</v>
      </c>
      <c r="E186" t="str">
        <f>VLOOKUP($B186, Topic!$A$2:$K$3980,4)</f>
        <v>night</v>
      </c>
      <c r="F186" t="str">
        <f>VLOOKUP($B186, Topic!$A$2:$K$3980,5)</f>
        <v>play</v>
      </c>
      <c r="G186" t="str">
        <f>VLOOKUP($B186, Topic!$A$2:$K$3980,6)</f>
        <v>new</v>
      </c>
      <c r="H186" t="str">
        <f>VLOOKUP($B186, Topic!$A$2:$K$3980,7)</f>
        <v>like</v>
      </c>
      <c r="I186" t="str">
        <f>VLOOKUP($B186, Topic!$A$2:$K$3980,8)</f>
        <v>try</v>
      </c>
      <c r="J186" t="str">
        <f>VLOOKUP($B186, Topic!$A$2:$K$3980,9)</f>
        <v>board</v>
      </c>
      <c r="K186" t="str">
        <f>VLOOKUP($B186, Topic!$A$2:$K$3980,10)</f>
        <v>played</v>
      </c>
      <c r="L186" t="str">
        <f>VLOOKUP($B186, Topic!$A$2:$K$3980,11)</f>
        <v>last</v>
      </c>
      <c r="M186">
        <v>10</v>
      </c>
    </row>
    <row r="187" spans="1:13" x14ac:dyDescent="0.2">
      <c r="A187">
        <v>18043902</v>
      </c>
      <c r="B187">
        <v>226164125</v>
      </c>
      <c r="C187" t="str">
        <f>VLOOKUP($B187, Topic!$A$2:$K$3980,2)</f>
        <v>games</v>
      </c>
      <c r="D187" t="str">
        <f>VLOOKUP($B187, Topic!$A$2:$K$3980,3)</f>
        <v>game</v>
      </c>
      <c r="E187" t="str">
        <f>VLOOKUP($B187, Topic!$A$2:$K$3980,4)</f>
        <v>night</v>
      </c>
      <c r="F187" t="str">
        <f>VLOOKUP($B187, Topic!$A$2:$K$3980,5)</f>
        <v>play</v>
      </c>
      <c r="G187" t="str">
        <f>VLOOKUP($B187, Topic!$A$2:$K$3980,6)</f>
        <v>new</v>
      </c>
      <c r="H187" t="str">
        <f>VLOOKUP($B187, Topic!$A$2:$K$3980,7)</f>
        <v>like</v>
      </c>
      <c r="I187" t="str">
        <f>VLOOKUP($B187, Topic!$A$2:$K$3980,8)</f>
        <v>try</v>
      </c>
      <c r="J187" t="str">
        <f>VLOOKUP($B187, Topic!$A$2:$K$3980,9)</f>
        <v>board</v>
      </c>
      <c r="K187" t="str">
        <f>VLOOKUP($B187, Topic!$A$2:$K$3980,10)</f>
        <v>played</v>
      </c>
      <c r="L187" t="str">
        <f>VLOOKUP($B187, Topic!$A$2:$K$3980,11)</f>
        <v>last</v>
      </c>
      <c r="M187">
        <v>11</v>
      </c>
    </row>
    <row r="188" spans="1:13" x14ac:dyDescent="0.2">
      <c r="A188">
        <v>18043902</v>
      </c>
      <c r="B188">
        <v>226318501</v>
      </c>
      <c r="C188" t="str">
        <f>VLOOKUP($B188, Topic!$A$2:$K$3980,2)</f>
        <v>games</v>
      </c>
      <c r="D188" t="str">
        <f>VLOOKUP($B188, Topic!$A$2:$K$3980,3)</f>
        <v>game</v>
      </c>
      <c r="E188" t="str">
        <f>VLOOKUP($B188, Topic!$A$2:$K$3980,4)</f>
        <v>night</v>
      </c>
      <c r="F188" t="str">
        <f>VLOOKUP($B188, Topic!$A$2:$K$3980,5)</f>
        <v>play</v>
      </c>
      <c r="G188" t="str">
        <f>VLOOKUP($B188, Topic!$A$2:$K$3980,6)</f>
        <v>new</v>
      </c>
      <c r="H188" t="str">
        <f>VLOOKUP($B188, Topic!$A$2:$K$3980,7)</f>
        <v>like</v>
      </c>
      <c r="I188" t="str">
        <f>VLOOKUP($B188, Topic!$A$2:$K$3980,8)</f>
        <v>try</v>
      </c>
      <c r="J188" t="str">
        <f>VLOOKUP($B188, Topic!$A$2:$K$3980,9)</f>
        <v>board</v>
      </c>
      <c r="K188" t="str">
        <f>VLOOKUP($B188, Topic!$A$2:$K$3980,10)</f>
        <v>played</v>
      </c>
      <c r="L188" t="str">
        <f>VLOOKUP($B188, Topic!$A$2:$K$3980,11)</f>
        <v>last</v>
      </c>
      <c r="M188">
        <v>10</v>
      </c>
    </row>
    <row r="189" spans="1:13" x14ac:dyDescent="0.2">
      <c r="A189">
        <v>18043902</v>
      </c>
      <c r="B189">
        <v>226803067</v>
      </c>
      <c r="C189" t="str">
        <f>VLOOKUP($B189, Topic!$A$2:$K$3980,2)</f>
        <v>games</v>
      </c>
      <c r="D189" t="str">
        <f>VLOOKUP($B189, Topic!$A$2:$K$3980,3)</f>
        <v>game</v>
      </c>
      <c r="E189" t="str">
        <f>VLOOKUP($B189, Topic!$A$2:$K$3980,4)</f>
        <v>night</v>
      </c>
      <c r="F189" t="str">
        <f>VLOOKUP($B189, Topic!$A$2:$K$3980,5)</f>
        <v>play</v>
      </c>
      <c r="G189" t="str">
        <f>VLOOKUP($B189, Topic!$A$2:$K$3980,6)</f>
        <v>new</v>
      </c>
      <c r="H189" t="str">
        <f>VLOOKUP($B189, Topic!$A$2:$K$3980,7)</f>
        <v>like</v>
      </c>
      <c r="I189" t="str">
        <f>VLOOKUP($B189, Topic!$A$2:$K$3980,8)</f>
        <v>try</v>
      </c>
      <c r="J189" t="str">
        <f>VLOOKUP($B189, Topic!$A$2:$K$3980,9)</f>
        <v>board</v>
      </c>
      <c r="K189" t="str">
        <f>VLOOKUP($B189, Topic!$A$2:$K$3980,10)</f>
        <v>played</v>
      </c>
      <c r="L189" t="str">
        <f>VLOOKUP($B189, Topic!$A$2:$K$3980,11)</f>
        <v>last</v>
      </c>
      <c r="M189">
        <v>11</v>
      </c>
    </row>
    <row r="190" spans="1:13" x14ac:dyDescent="0.2">
      <c r="A190">
        <v>18043902</v>
      </c>
      <c r="B190">
        <v>227120480</v>
      </c>
      <c r="C190" t="str">
        <f>VLOOKUP($B190, Topic!$A$2:$K$3980,2)</f>
        <v>games</v>
      </c>
      <c r="D190" t="str">
        <f>VLOOKUP($B190, Topic!$A$2:$K$3980,3)</f>
        <v>game</v>
      </c>
      <c r="E190" t="str">
        <f>VLOOKUP($B190, Topic!$A$2:$K$3980,4)</f>
        <v>night</v>
      </c>
      <c r="F190" t="str">
        <f>VLOOKUP($B190, Topic!$A$2:$K$3980,5)</f>
        <v>play</v>
      </c>
      <c r="G190" t="str">
        <f>VLOOKUP($B190, Topic!$A$2:$K$3980,6)</f>
        <v>new</v>
      </c>
      <c r="H190" t="str">
        <f>VLOOKUP($B190, Topic!$A$2:$K$3980,7)</f>
        <v>like</v>
      </c>
      <c r="I190" t="str">
        <f>VLOOKUP($B190, Topic!$A$2:$K$3980,8)</f>
        <v>try</v>
      </c>
      <c r="J190" t="str">
        <f>VLOOKUP($B190, Topic!$A$2:$K$3980,9)</f>
        <v>board</v>
      </c>
      <c r="K190" t="str">
        <f>VLOOKUP($B190, Topic!$A$2:$K$3980,10)</f>
        <v>played</v>
      </c>
      <c r="L190" t="str">
        <f>VLOOKUP($B190, Topic!$A$2:$K$3980,11)</f>
        <v>last</v>
      </c>
      <c r="M190">
        <v>12</v>
      </c>
    </row>
    <row r="191" spans="1:13" x14ac:dyDescent="0.2">
      <c r="A191">
        <v>18043902</v>
      </c>
      <c r="B191">
        <v>227720528</v>
      </c>
      <c r="C191" t="str">
        <f>VLOOKUP($B191, Topic!$A$2:$K$3980,2)</f>
        <v>games</v>
      </c>
      <c r="D191" t="str">
        <f>VLOOKUP($B191, Topic!$A$2:$K$3980,3)</f>
        <v>game</v>
      </c>
      <c r="E191" t="str">
        <f>VLOOKUP($B191, Topic!$A$2:$K$3980,4)</f>
        <v>night</v>
      </c>
      <c r="F191" t="str">
        <f>VLOOKUP($B191, Topic!$A$2:$K$3980,5)</f>
        <v>play</v>
      </c>
      <c r="G191" t="str">
        <f>VLOOKUP($B191, Topic!$A$2:$K$3980,6)</f>
        <v>new</v>
      </c>
      <c r="H191" t="str">
        <f>VLOOKUP($B191, Topic!$A$2:$K$3980,7)</f>
        <v>like</v>
      </c>
      <c r="I191" t="str">
        <f>VLOOKUP($B191, Topic!$A$2:$K$3980,8)</f>
        <v>try</v>
      </c>
      <c r="J191" t="str">
        <f>VLOOKUP($B191, Topic!$A$2:$K$3980,9)</f>
        <v>board</v>
      </c>
      <c r="K191" t="str">
        <f>VLOOKUP($B191, Topic!$A$2:$K$3980,10)</f>
        <v>played</v>
      </c>
      <c r="L191" t="str">
        <f>VLOOKUP($B191, Topic!$A$2:$K$3980,11)</f>
        <v>last</v>
      </c>
      <c r="M191">
        <v>1</v>
      </c>
    </row>
    <row r="192" spans="1:13" x14ac:dyDescent="0.2">
      <c r="A192">
        <v>18043902</v>
      </c>
      <c r="B192">
        <v>227994475</v>
      </c>
      <c r="C192" t="str">
        <f>VLOOKUP($B192, Topic!$A$2:$K$3980,2)</f>
        <v>games</v>
      </c>
      <c r="D192" t="str">
        <f>VLOOKUP($B192, Topic!$A$2:$K$3980,3)</f>
        <v>game</v>
      </c>
      <c r="E192" t="str">
        <f>VLOOKUP($B192, Topic!$A$2:$K$3980,4)</f>
        <v>night</v>
      </c>
      <c r="F192" t="str">
        <f>VLOOKUP($B192, Topic!$A$2:$K$3980,5)</f>
        <v>play</v>
      </c>
      <c r="G192" t="str">
        <f>VLOOKUP($B192, Topic!$A$2:$K$3980,6)</f>
        <v>new</v>
      </c>
      <c r="H192" t="str">
        <f>VLOOKUP($B192, Topic!$A$2:$K$3980,7)</f>
        <v>like</v>
      </c>
      <c r="I192" t="str">
        <f>VLOOKUP($B192, Topic!$A$2:$K$3980,8)</f>
        <v>try</v>
      </c>
      <c r="J192" t="str">
        <f>VLOOKUP($B192, Topic!$A$2:$K$3980,9)</f>
        <v>board</v>
      </c>
      <c r="K192" t="str">
        <f>VLOOKUP($B192, Topic!$A$2:$K$3980,10)</f>
        <v>played</v>
      </c>
      <c r="L192" t="str">
        <f>VLOOKUP($B192, Topic!$A$2:$K$3980,11)</f>
        <v>last</v>
      </c>
      <c r="M192">
        <v>1</v>
      </c>
    </row>
    <row r="193" spans="1:13" x14ac:dyDescent="0.2">
      <c r="A193">
        <v>18043902</v>
      </c>
      <c r="B193" t="s">
        <v>8893</v>
      </c>
      <c r="C193" t="str">
        <f>VLOOKUP($B193, Topic!$A$2:$K$3980,2)</f>
        <v>games</v>
      </c>
      <c r="D193" t="str">
        <f>VLOOKUP($B193, Topic!$A$2:$K$3980,3)</f>
        <v>game</v>
      </c>
      <c r="E193" t="str">
        <f>VLOOKUP($B193, Topic!$A$2:$K$3980,4)</f>
        <v>night</v>
      </c>
      <c r="F193" t="str">
        <f>VLOOKUP($B193, Topic!$A$2:$K$3980,5)</f>
        <v>play</v>
      </c>
      <c r="G193" t="str">
        <f>VLOOKUP($B193, Topic!$A$2:$K$3980,6)</f>
        <v>new</v>
      </c>
      <c r="H193" t="str">
        <f>VLOOKUP($B193, Topic!$A$2:$K$3980,7)</f>
        <v>like</v>
      </c>
      <c r="I193" t="str">
        <f>VLOOKUP($B193, Topic!$A$2:$K$3980,8)</f>
        <v>try</v>
      </c>
      <c r="J193" t="str">
        <f>VLOOKUP($B193, Topic!$A$2:$K$3980,9)</f>
        <v>board</v>
      </c>
      <c r="K193" t="str">
        <f>VLOOKUP($B193, Topic!$A$2:$K$3980,10)</f>
        <v>played</v>
      </c>
      <c r="L193" t="str">
        <f>VLOOKUP($B193, Topic!$A$2:$K$3980,11)</f>
        <v>last</v>
      </c>
      <c r="M193">
        <v>1</v>
      </c>
    </row>
    <row r="194" spans="1:13" x14ac:dyDescent="0.2">
      <c r="A194">
        <v>18043902</v>
      </c>
      <c r="B194" t="s">
        <v>8895</v>
      </c>
      <c r="C194" t="str">
        <f>VLOOKUP($B194, Topic!$A$2:$K$3980,2)</f>
        <v>games</v>
      </c>
      <c r="D194" t="str">
        <f>VLOOKUP($B194, Topic!$A$2:$K$3980,3)</f>
        <v>game</v>
      </c>
      <c r="E194" t="str">
        <f>VLOOKUP($B194, Topic!$A$2:$K$3980,4)</f>
        <v>night</v>
      </c>
      <c r="F194" t="str">
        <f>VLOOKUP($B194, Topic!$A$2:$K$3980,5)</f>
        <v>play</v>
      </c>
      <c r="G194" t="str">
        <f>VLOOKUP($B194, Topic!$A$2:$K$3980,6)</f>
        <v>new</v>
      </c>
      <c r="H194" t="str">
        <f>VLOOKUP($B194, Topic!$A$2:$K$3980,7)</f>
        <v>like</v>
      </c>
      <c r="I194" t="str">
        <f>VLOOKUP($B194, Topic!$A$2:$K$3980,8)</f>
        <v>try</v>
      </c>
      <c r="J194" t="str">
        <f>VLOOKUP($B194, Topic!$A$2:$K$3980,9)</f>
        <v>board</v>
      </c>
      <c r="K194" t="str">
        <f>VLOOKUP($B194, Topic!$A$2:$K$3980,10)</f>
        <v>played</v>
      </c>
      <c r="L194" t="str">
        <f>VLOOKUP($B194, Topic!$A$2:$K$3980,11)</f>
        <v>last</v>
      </c>
      <c r="M194">
        <v>1</v>
      </c>
    </row>
    <row r="195" spans="1:13" x14ac:dyDescent="0.2">
      <c r="A195">
        <v>18225742</v>
      </c>
      <c r="B195">
        <v>224158317</v>
      </c>
      <c r="C195" t="str">
        <f>VLOOKUP($B195, Topic!$A$2:$K$3980,2)</f>
        <v>games</v>
      </c>
      <c r="D195" t="str">
        <f>VLOOKUP($B195, Topic!$A$2:$K$3980,3)</f>
        <v>game</v>
      </c>
      <c r="E195" t="str">
        <f>VLOOKUP($B195, Topic!$A$2:$K$3980,4)</f>
        <v>night</v>
      </c>
      <c r="F195" t="str">
        <f>VLOOKUP($B195, Topic!$A$2:$K$3980,5)</f>
        <v>play</v>
      </c>
      <c r="G195" t="str">
        <f>VLOOKUP($B195, Topic!$A$2:$K$3980,6)</f>
        <v>new</v>
      </c>
      <c r="H195" t="str">
        <f>VLOOKUP($B195, Topic!$A$2:$K$3980,7)</f>
        <v>like</v>
      </c>
      <c r="I195" t="str">
        <f>VLOOKUP($B195, Topic!$A$2:$K$3980,8)</f>
        <v>try</v>
      </c>
      <c r="J195" t="str">
        <f>VLOOKUP($B195, Topic!$A$2:$K$3980,9)</f>
        <v>board</v>
      </c>
      <c r="K195" t="str">
        <f>VLOOKUP($B195, Topic!$A$2:$K$3980,10)</f>
        <v>played</v>
      </c>
      <c r="L195" t="str">
        <f>VLOOKUP($B195, Topic!$A$2:$K$3980,11)</f>
        <v>last</v>
      </c>
      <c r="M195">
        <v>8</v>
      </c>
    </row>
    <row r="196" spans="1:13" x14ac:dyDescent="0.2">
      <c r="A196">
        <v>18225742</v>
      </c>
      <c r="B196">
        <v>224597977</v>
      </c>
      <c r="C196" t="str">
        <f>VLOOKUP($B196, Topic!$A$2:$K$3980,2)</f>
        <v>bring</v>
      </c>
      <c r="D196" t="str">
        <f>VLOOKUP($B196, Topic!$A$2:$K$3980,3)</f>
        <v>board</v>
      </c>
      <c r="E196" t="str">
        <f>VLOOKUP($B196, Topic!$A$2:$K$3980,4)</f>
        <v>card</v>
      </c>
      <c r="F196" t="str">
        <f>VLOOKUP($B196, Topic!$A$2:$K$3980,5)</f>
        <v>round</v>
      </c>
      <c r="G196" t="str">
        <f>VLOOKUP($B196, Topic!$A$2:$K$3980,6)</f>
        <v>cards</v>
      </c>
      <c r="H196" t="str">
        <f>VLOOKUP($B196, Topic!$A$2:$K$3980,7)</f>
        <v>free</v>
      </c>
      <c r="I196" t="str">
        <f>VLOOKUP($B196, Topic!$A$2:$K$3980,8)</f>
        <v>please</v>
      </c>
      <c r="J196" t="str">
        <f>VLOOKUP($B196, Topic!$A$2:$K$3980,9)</f>
        <v>taking</v>
      </c>
      <c r="K196" t="str">
        <f>VLOOKUP($B196, Topic!$A$2:$K$3980,10)</f>
        <v>winner</v>
      </c>
      <c r="L196" t="str">
        <f>VLOOKUP($B196, Topic!$A$2:$K$3980,11)</f>
        <v>others</v>
      </c>
      <c r="M196">
        <v>8</v>
      </c>
    </row>
    <row r="197" spans="1:13" x14ac:dyDescent="0.2">
      <c r="A197">
        <v>18225742</v>
      </c>
      <c r="B197">
        <v>225467710</v>
      </c>
      <c r="C197" t="str">
        <f>VLOOKUP($B197, Topic!$A$2:$K$3980,2)</f>
        <v>events</v>
      </c>
      <c r="D197" t="str">
        <f>VLOOKUP($B197, Topic!$A$2:$K$3980,3)</f>
        <v>event</v>
      </c>
      <c r="E197" t="str">
        <f>VLOOKUP($B197, Topic!$A$2:$K$3980,4)</f>
        <v>games</v>
      </c>
      <c r="F197" t="str">
        <f>VLOOKUP($B197, Topic!$A$2:$K$3980,5)</f>
        <v>game</v>
      </c>
      <c r="G197" t="str">
        <f>VLOOKUP($B197, Topic!$A$2:$K$3980,6)</f>
        <v>convention</v>
      </c>
      <c r="H197" t="str">
        <f>VLOOKUP($B197, Topic!$A$2:$K$3980,7)</f>
        <v>weekend</v>
      </c>
      <c r="I197" t="str">
        <f>VLOOKUP($B197, Topic!$A$2:$K$3980,8)</f>
        <v>room</v>
      </c>
      <c r="J197" t="str">
        <f>VLOOKUP($B197, Topic!$A$2:$K$3980,9)</f>
        <v>main</v>
      </c>
      <c r="K197" t="str">
        <f>VLOOKUP($B197, Topic!$A$2:$K$3980,10)</f>
        <v>registration</v>
      </c>
      <c r="L197" t="str">
        <f>VLOOKUP($B197, Topic!$A$2:$K$3980,11)</f>
        <v>board</v>
      </c>
      <c r="M197">
        <v>9</v>
      </c>
    </row>
    <row r="198" spans="1:13" x14ac:dyDescent="0.2">
      <c r="A198">
        <v>18225742</v>
      </c>
      <c r="B198">
        <v>225685468</v>
      </c>
      <c r="C198" t="str">
        <f>VLOOKUP($B198, Topic!$A$2:$K$3980,2)</f>
        <v>games</v>
      </c>
      <c r="D198" t="str">
        <f>VLOOKUP($B198, Topic!$A$2:$K$3980,3)</f>
        <v>game</v>
      </c>
      <c r="E198" t="str">
        <f>VLOOKUP($B198, Topic!$A$2:$K$3980,4)</f>
        <v>night</v>
      </c>
      <c r="F198" t="str">
        <f>VLOOKUP($B198, Topic!$A$2:$K$3980,5)</f>
        <v>play</v>
      </c>
      <c r="G198" t="str">
        <f>VLOOKUP($B198, Topic!$A$2:$K$3980,6)</f>
        <v>new</v>
      </c>
      <c r="H198" t="str">
        <f>VLOOKUP($B198, Topic!$A$2:$K$3980,7)</f>
        <v>like</v>
      </c>
      <c r="I198" t="str">
        <f>VLOOKUP($B198, Topic!$A$2:$K$3980,8)</f>
        <v>try</v>
      </c>
      <c r="J198" t="str">
        <f>VLOOKUP($B198, Topic!$A$2:$K$3980,9)</f>
        <v>board</v>
      </c>
      <c r="K198" t="str">
        <f>VLOOKUP($B198, Topic!$A$2:$K$3980,10)</f>
        <v>played</v>
      </c>
      <c r="L198" t="str">
        <f>VLOOKUP($B198, Topic!$A$2:$K$3980,11)</f>
        <v>last</v>
      </c>
      <c r="M198">
        <v>10</v>
      </c>
    </row>
    <row r="199" spans="1:13" x14ac:dyDescent="0.2">
      <c r="A199">
        <v>18864182</v>
      </c>
      <c r="B199">
        <v>223714286</v>
      </c>
      <c r="C199" t="str">
        <f>VLOOKUP($B199, Topic!$A$2:$K$3980,2)</f>
        <v>amp</v>
      </c>
      <c r="D199" t="str">
        <f>VLOOKUP($B199, Topic!$A$2:$K$3980,3)</f>
        <v>support</v>
      </c>
      <c r="E199" t="str">
        <f>VLOOKUP($B199, Topic!$A$2:$K$3980,4)</f>
        <v>membership</v>
      </c>
      <c r="F199" t="str">
        <f>VLOOKUP($B199, Topic!$A$2:$K$3980,5)</f>
        <v>nonprofit</v>
      </c>
      <c r="G199" t="str">
        <f>VLOOKUP($B199, Topic!$A$2:$K$3980,6)</f>
        <v>interested</v>
      </c>
      <c r="H199" t="str">
        <f>VLOOKUP($B199, Topic!$A$2:$K$3980,7)</f>
        <v>attend</v>
      </c>
      <c r="I199" t="str">
        <f>VLOOKUP($B199, Topic!$A$2:$K$3980,8)</f>
        <v>ideas</v>
      </c>
      <c r="J199" t="str">
        <f>VLOOKUP($B199, Topic!$A$2:$K$3980,9)</f>
        <v>ways</v>
      </c>
      <c r="K199" t="str">
        <f>VLOOKUP($B199, Topic!$A$2:$K$3980,10)</f>
        <v>questions</v>
      </c>
      <c r="L199" t="str">
        <f>VLOOKUP($B199, Topic!$A$2:$K$3980,11)</f>
        <v>groups</v>
      </c>
      <c r="M199">
        <v>10</v>
      </c>
    </row>
    <row r="200" spans="1:13" x14ac:dyDescent="0.2">
      <c r="A200">
        <v>19036712</v>
      </c>
      <c r="B200" t="s">
        <v>10555</v>
      </c>
      <c r="C200" t="str">
        <f>VLOOKUP($B200, Topic!$A$2:$K$3980,2)</f>
        <v>play</v>
      </c>
      <c r="D200" t="str">
        <f>VLOOKUP($B200, Topic!$A$2:$K$3980,3)</f>
        <v>per</v>
      </c>
      <c r="E200" t="str">
        <f>VLOOKUP($B200, Topic!$A$2:$K$3980,4)</f>
        <v>scrabble</v>
      </c>
      <c r="F200" t="str">
        <f>VLOOKUP($B200, Topic!$A$2:$K$3980,5)</f>
        <v>session</v>
      </c>
      <c r="G200" t="str">
        <f>VLOOKUP($B200, Topic!$A$2:$K$3980,6)</f>
        <v>games</v>
      </c>
      <c r="H200" t="str">
        <f>VLOOKUP($B200, Topic!$A$2:$K$3980,7)</f>
        <v>minutes</v>
      </c>
      <c r="I200" t="str">
        <f>VLOOKUP($B200, Topic!$A$2:$K$3980,8)</f>
        <v>may</v>
      </c>
      <c r="J200" t="str">
        <f>VLOOKUP($B200, Topic!$A$2:$K$3980,9)</f>
        <v>every</v>
      </c>
      <c r="K200" t="str">
        <f>VLOOKUP($B200, Topic!$A$2:$K$3980,10)</f>
        <v>club</v>
      </c>
      <c r="L200" t="str">
        <f>VLOOKUP($B200, Topic!$A$2:$K$3980,11)</f>
        <v>meets</v>
      </c>
      <c r="M200">
        <v>8</v>
      </c>
    </row>
    <row r="201" spans="1:13" x14ac:dyDescent="0.2">
      <c r="A201">
        <v>19036712</v>
      </c>
      <c r="B201" t="s">
        <v>10558</v>
      </c>
      <c r="C201" t="str">
        <f>VLOOKUP($B201, Topic!$A$2:$K$3980,2)</f>
        <v>play</v>
      </c>
      <c r="D201" t="str">
        <f>VLOOKUP($B201, Topic!$A$2:$K$3980,3)</f>
        <v>per</v>
      </c>
      <c r="E201" t="str">
        <f>VLOOKUP($B201, Topic!$A$2:$K$3980,4)</f>
        <v>scrabble</v>
      </c>
      <c r="F201" t="str">
        <f>VLOOKUP($B201, Topic!$A$2:$K$3980,5)</f>
        <v>session</v>
      </c>
      <c r="G201" t="str">
        <f>VLOOKUP($B201, Topic!$A$2:$K$3980,6)</f>
        <v>games</v>
      </c>
      <c r="H201" t="str">
        <f>VLOOKUP($B201, Topic!$A$2:$K$3980,7)</f>
        <v>minutes</v>
      </c>
      <c r="I201" t="str">
        <f>VLOOKUP($B201, Topic!$A$2:$K$3980,8)</f>
        <v>may</v>
      </c>
      <c r="J201" t="str">
        <f>VLOOKUP($B201, Topic!$A$2:$K$3980,9)</f>
        <v>every</v>
      </c>
      <c r="K201" t="str">
        <f>VLOOKUP($B201, Topic!$A$2:$K$3980,10)</f>
        <v>club</v>
      </c>
      <c r="L201" t="str">
        <f>VLOOKUP($B201, Topic!$A$2:$K$3980,11)</f>
        <v>meets</v>
      </c>
      <c r="M201">
        <v>8</v>
      </c>
    </row>
    <row r="202" spans="1:13" x14ac:dyDescent="0.2">
      <c r="A202">
        <v>19036712</v>
      </c>
      <c r="B202" t="s">
        <v>10559</v>
      </c>
      <c r="C202" t="str">
        <f>VLOOKUP($B202, Topic!$A$2:$K$3980,2)</f>
        <v>play</v>
      </c>
      <c r="D202" t="str">
        <f>VLOOKUP($B202, Topic!$A$2:$K$3980,3)</f>
        <v>per</v>
      </c>
      <c r="E202" t="str">
        <f>VLOOKUP($B202, Topic!$A$2:$K$3980,4)</f>
        <v>scrabble</v>
      </c>
      <c r="F202" t="str">
        <f>VLOOKUP($B202, Topic!$A$2:$K$3980,5)</f>
        <v>session</v>
      </c>
      <c r="G202" t="str">
        <f>VLOOKUP($B202, Topic!$A$2:$K$3980,6)</f>
        <v>games</v>
      </c>
      <c r="H202" t="str">
        <f>VLOOKUP($B202, Topic!$A$2:$K$3980,7)</f>
        <v>minutes</v>
      </c>
      <c r="I202" t="str">
        <f>VLOOKUP($B202, Topic!$A$2:$K$3980,8)</f>
        <v>may</v>
      </c>
      <c r="J202" t="str">
        <f>VLOOKUP($B202, Topic!$A$2:$K$3980,9)</f>
        <v>every</v>
      </c>
      <c r="K202" t="str">
        <f>VLOOKUP($B202, Topic!$A$2:$K$3980,10)</f>
        <v>club</v>
      </c>
      <c r="L202" t="str">
        <f>VLOOKUP($B202, Topic!$A$2:$K$3980,11)</f>
        <v>meets</v>
      </c>
      <c r="M202">
        <v>8</v>
      </c>
    </row>
    <row r="203" spans="1:13" x14ac:dyDescent="0.2">
      <c r="A203">
        <v>19036712</v>
      </c>
      <c r="B203" t="s">
        <v>10560</v>
      </c>
      <c r="C203" t="str">
        <f>VLOOKUP($B203, Topic!$A$2:$K$3980,2)</f>
        <v>play</v>
      </c>
      <c r="D203" t="str">
        <f>VLOOKUP($B203, Topic!$A$2:$K$3980,3)</f>
        <v>per</v>
      </c>
      <c r="E203" t="str">
        <f>VLOOKUP($B203, Topic!$A$2:$K$3980,4)</f>
        <v>scrabble</v>
      </c>
      <c r="F203" t="str">
        <f>VLOOKUP($B203, Topic!$A$2:$K$3980,5)</f>
        <v>session</v>
      </c>
      <c r="G203" t="str">
        <f>VLOOKUP($B203, Topic!$A$2:$K$3980,6)</f>
        <v>games</v>
      </c>
      <c r="H203" t="str">
        <f>VLOOKUP($B203, Topic!$A$2:$K$3980,7)</f>
        <v>minutes</v>
      </c>
      <c r="I203" t="str">
        <f>VLOOKUP($B203, Topic!$A$2:$K$3980,8)</f>
        <v>may</v>
      </c>
      <c r="J203" t="str">
        <f>VLOOKUP($B203, Topic!$A$2:$K$3980,9)</f>
        <v>every</v>
      </c>
      <c r="K203" t="str">
        <f>VLOOKUP($B203, Topic!$A$2:$K$3980,10)</f>
        <v>club</v>
      </c>
      <c r="L203" t="str">
        <f>VLOOKUP($B203, Topic!$A$2:$K$3980,11)</f>
        <v>meets</v>
      </c>
      <c r="M203">
        <v>9</v>
      </c>
    </row>
    <row r="204" spans="1:13" x14ac:dyDescent="0.2">
      <c r="A204">
        <v>19036712</v>
      </c>
      <c r="B204" t="s">
        <v>10561</v>
      </c>
      <c r="C204" t="str">
        <f>VLOOKUP($B204, Topic!$A$2:$K$3980,2)</f>
        <v>play</v>
      </c>
      <c r="D204" t="str">
        <f>VLOOKUP($B204, Topic!$A$2:$K$3980,3)</f>
        <v>per</v>
      </c>
      <c r="E204" t="str">
        <f>VLOOKUP($B204, Topic!$A$2:$K$3980,4)</f>
        <v>scrabble</v>
      </c>
      <c r="F204" t="str">
        <f>VLOOKUP($B204, Topic!$A$2:$K$3980,5)</f>
        <v>session</v>
      </c>
      <c r="G204" t="str">
        <f>VLOOKUP($B204, Topic!$A$2:$K$3980,6)</f>
        <v>games</v>
      </c>
      <c r="H204" t="str">
        <f>VLOOKUP($B204, Topic!$A$2:$K$3980,7)</f>
        <v>minutes</v>
      </c>
      <c r="I204" t="str">
        <f>VLOOKUP($B204, Topic!$A$2:$K$3980,8)</f>
        <v>may</v>
      </c>
      <c r="J204" t="str">
        <f>VLOOKUP($B204, Topic!$A$2:$K$3980,9)</f>
        <v>every</v>
      </c>
      <c r="K204" t="str">
        <f>VLOOKUP($B204, Topic!$A$2:$K$3980,10)</f>
        <v>club</v>
      </c>
      <c r="L204" t="str">
        <f>VLOOKUP($B204, Topic!$A$2:$K$3980,11)</f>
        <v>meets</v>
      </c>
      <c r="M204">
        <v>9</v>
      </c>
    </row>
    <row r="205" spans="1:13" x14ac:dyDescent="0.2">
      <c r="A205">
        <v>19036712</v>
      </c>
      <c r="B205" t="s">
        <v>10562</v>
      </c>
      <c r="C205" t="str">
        <f>VLOOKUP($B205, Topic!$A$2:$K$3980,2)</f>
        <v>play</v>
      </c>
      <c r="D205" t="str">
        <f>VLOOKUP($B205, Topic!$A$2:$K$3980,3)</f>
        <v>per</v>
      </c>
      <c r="E205" t="str">
        <f>VLOOKUP($B205, Topic!$A$2:$K$3980,4)</f>
        <v>scrabble</v>
      </c>
      <c r="F205" t="str">
        <f>VLOOKUP($B205, Topic!$A$2:$K$3980,5)</f>
        <v>session</v>
      </c>
      <c r="G205" t="str">
        <f>VLOOKUP($B205, Topic!$A$2:$K$3980,6)</f>
        <v>games</v>
      </c>
      <c r="H205" t="str">
        <f>VLOOKUP($B205, Topic!$A$2:$K$3980,7)</f>
        <v>minutes</v>
      </c>
      <c r="I205" t="str">
        <f>VLOOKUP($B205, Topic!$A$2:$K$3980,8)</f>
        <v>may</v>
      </c>
      <c r="J205" t="str">
        <f>VLOOKUP($B205, Topic!$A$2:$K$3980,9)</f>
        <v>every</v>
      </c>
      <c r="K205" t="str">
        <f>VLOOKUP($B205, Topic!$A$2:$K$3980,10)</f>
        <v>club</v>
      </c>
      <c r="L205" t="str">
        <f>VLOOKUP($B205, Topic!$A$2:$K$3980,11)</f>
        <v>meets</v>
      </c>
      <c r="M205">
        <v>9</v>
      </c>
    </row>
    <row r="206" spans="1:13" x14ac:dyDescent="0.2">
      <c r="A206">
        <v>19036712</v>
      </c>
      <c r="B206" t="s">
        <v>10563</v>
      </c>
      <c r="C206" t="str">
        <f>VLOOKUP($B206, Topic!$A$2:$K$3980,2)</f>
        <v>play</v>
      </c>
      <c r="D206" t="str">
        <f>VLOOKUP($B206, Topic!$A$2:$K$3980,3)</f>
        <v>per</v>
      </c>
      <c r="E206" t="str">
        <f>VLOOKUP($B206, Topic!$A$2:$K$3980,4)</f>
        <v>scrabble</v>
      </c>
      <c r="F206" t="str">
        <f>VLOOKUP($B206, Topic!$A$2:$K$3980,5)</f>
        <v>session</v>
      </c>
      <c r="G206" t="str">
        <f>VLOOKUP($B206, Topic!$A$2:$K$3980,6)</f>
        <v>games</v>
      </c>
      <c r="H206" t="str">
        <f>VLOOKUP($B206, Topic!$A$2:$K$3980,7)</f>
        <v>minutes</v>
      </c>
      <c r="I206" t="str">
        <f>VLOOKUP($B206, Topic!$A$2:$K$3980,8)</f>
        <v>may</v>
      </c>
      <c r="J206" t="str">
        <f>VLOOKUP($B206, Topic!$A$2:$K$3980,9)</f>
        <v>every</v>
      </c>
      <c r="K206" t="str">
        <f>VLOOKUP($B206, Topic!$A$2:$K$3980,10)</f>
        <v>club</v>
      </c>
      <c r="L206" t="str">
        <f>VLOOKUP($B206, Topic!$A$2:$K$3980,11)</f>
        <v>meets</v>
      </c>
      <c r="M206">
        <v>9</v>
      </c>
    </row>
    <row r="207" spans="1:13" x14ac:dyDescent="0.2">
      <c r="A207">
        <v>19036712</v>
      </c>
      <c r="B207" t="s">
        <v>10564</v>
      </c>
      <c r="C207" t="str">
        <f>VLOOKUP($B207, Topic!$A$2:$K$3980,2)</f>
        <v>play</v>
      </c>
      <c r="D207" t="str">
        <f>VLOOKUP($B207, Topic!$A$2:$K$3980,3)</f>
        <v>per</v>
      </c>
      <c r="E207" t="str">
        <f>VLOOKUP($B207, Topic!$A$2:$K$3980,4)</f>
        <v>scrabble</v>
      </c>
      <c r="F207" t="str">
        <f>VLOOKUP($B207, Topic!$A$2:$K$3980,5)</f>
        <v>session</v>
      </c>
      <c r="G207" t="str">
        <f>VLOOKUP($B207, Topic!$A$2:$K$3980,6)</f>
        <v>games</v>
      </c>
      <c r="H207" t="str">
        <f>VLOOKUP($B207, Topic!$A$2:$K$3980,7)</f>
        <v>minutes</v>
      </c>
      <c r="I207" t="str">
        <f>VLOOKUP($B207, Topic!$A$2:$K$3980,8)</f>
        <v>may</v>
      </c>
      <c r="J207" t="str">
        <f>VLOOKUP($B207, Topic!$A$2:$K$3980,9)</f>
        <v>every</v>
      </c>
      <c r="K207" t="str">
        <f>VLOOKUP($B207, Topic!$A$2:$K$3980,10)</f>
        <v>club</v>
      </c>
      <c r="L207" t="str">
        <f>VLOOKUP($B207, Topic!$A$2:$K$3980,11)</f>
        <v>meets</v>
      </c>
      <c r="M207">
        <v>10</v>
      </c>
    </row>
    <row r="208" spans="1:13" x14ac:dyDescent="0.2">
      <c r="A208">
        <v>19036712</v>
      </c>
      <c r="B208" t="s">
        <v>10565</v>
      </c>
      <c r="C208" t="str">
        <f>VLOOKUP($B208, Topic!$A$2:$K$3980,2)</f>
        <v>play</v>
      </c>
      <c r="D208" t="str">
        <f>VLOOKUP($B208, Topic!$A$2:$K$3980,3)</f>
        <v>per</v>
      </c>
      <c r="E208" t="str">
        <f>VLOOKUP($B208, Topic!$A$2:$K$3980,4)</f>
        <v>scrabble</v>
      </c>
      <c r="F208" t="str">
        <f>VLOOKUP($B208, Topic!$A$2:$K$3980,5)</f>
        <v>session</v>
      </c>
      <c r="G208" t="str">
        <f>VLOOKUP($B208, Topic!$A$2:$K$3980,6)</f>
        <v>games</v>
      </c>
      <c r="H208" t="str">
        <f>VLOOKUP($B208, Topic!$A$2:$K$3980,7)</f>
        <v>minutes</v>
      </c>
      <c r="I208" t="str">
        <f>VLOOKUP($B208, Topic!$A$2:$K$3980,8)</f>
        <v>may</v>
      </c>
      <c r="J208" t="str">
        <f>VLOOKUP($B208, Topic!$A$2:$K$3980,9)</f>
        <v>every</v>
      </c>
      <c r="K208" t="str">
        <f>VLOOKUP($B208, Topic!$A$2:$K$3980,10)</f>
        <v>club</v>
      </c>
      <c r="L208" t="str">
        <f>VLOOKUP($B208, Topic!$A$2:$K$3980,11)</f>
        <v>meets</v>
      </c>
      <c r="M208">
        <v>10</v>
      </c>
    </row>
    <row r="209" spans="1:13" x14ac:dyDescent="0.2">
      <c r="A209">
        <v>19036712</v>
      </c>
      <c r="B209" t="s">
        <v>10566</v>
      </c>
      <c r="C209" t="str">
        <f>VLOOKUP($B209, Topic!$A$2:$K$3980,2)</f>
        <v>play</v>
      </c>
      <c r="D209" t="str">
        <f>VLOOKUP($B209, Topic!$A$2:$K$3980,3)</f>
        <v>per</v>
      </c>
      <c r="E209" t="str">
        <f>VLOOKUP($B209, Topic!$A$2:$K$3980,4)</f>
        <v>scrabble</v>
      </c>
      <c r="F209" t="str">
        <f>VLOOKUP($B209, Topic!$A$2:$K$3980,5)</f>
        <v>session</v>
      </c>
      <c r="G209" t="str">
        <f>VLOOKUP($B209, Topic!$A$2:$K$3980,6)</f>
        <v>games</v>
      </c>
      <c r="H209" t="str">
        <f>VLOOKUP($B209, Topic!$A$2:$K$3980,7)</f>
        <v>minutes</v>
      </c>
      <c r="I209" t="str">
        <f>VLOOKUP($B209, Topic!$A$2:$K$3980,8)</f>
        <v>may</v>
      </c>
      <c r="J209" t="str">
        <f>VLOOKUP($B209, Topic!$A$2:$K$3980,9)</f>
        <v>every</v>
      </c>
      <c r="K209" t="str">
        <f>VLOOKUP($B209, Topic!$A$2:$K$3980,10)</f>
        <v>club</v>
      </c>
      <c r="L209" t="str">
        <f>VLOOKUP($B209, Topic!$A$2:$K$3980,11)</f>
        <v>meets</v>
      </c>
      <c r="M209">
        <v>10</v>
      </c>
    </row>
    <row r="210" spans="1:13" x14ac:dyDescent="0.2">
      <c r="A210">
        <v>19036712</v>
      </c>
      <c r="B210" t="s">
        <v>10567</v>
      </c>
      <c r="C210" t="str">
        <f>VLOOKUP($B210, Topic!$A$2:$K$3980,2)</f>
        <v>play</v>
      </c>
      <c r="D210" t="str">
        <f>VLOOKUP($B210, Topic!$A$2:$K$3980,3)</f>
        <v>per</v>
      </c>
      <c r="E210" t="str">
        <f>VLOOKUP($B210, Topic!$A$2:$K$3980,4)</f>
        <v>scrabble</v>
      </c>
      <c r="F210" t="str">
        <f>VLOOKUP($B210, Topic!$A$2:$K$3980,5)</f>
        <v>session</v>
      </c>
      <c r="G210" t="str">
        <f>VLOOKUP($B210, Topic!$A$2:$K$3980,6)</f>
        <v>games</v>
      </c>
      <c r="H210" t="str">
        <f>VLOOKUP($B210, Topic!$A$2:$K$3980,7)</f>
        <v>minutes</v>
      </c>
      <c r="I210" t="str">
        <f>VLOOKUP($B210, Topic!$A$2:$K$3980,8)</f>
        <v>may</v>
      </c>
      <c r="J210" t="str">
        <f>VLOOKUP($B210, Topic!$A$2:$K$3980,9)</f>
        <v>every</v>
      </c>
      <c r="K210" t="str">
        <f>VLOOKUP($B210, Topic!$A$2:$K$3980,10)</f>
        <v>club</v>
      </c>
      <c r="L210" t="str">
        <f>VLOOKUP($B210, Topic!$A$2:$K$3980,11)</f>
        <v>meets</v>
      </c>
      <c r="M210">
        <v>10</v>
      </c>
    </row>
    <row r="211" spans="1:13" x14ac:dyDescent="0.2">
      <c r="A211">
        <v>19036712</v>
      </c>
      <c r="B211" t="s">
        <v>10568</v>
      </c>
      <c r="C211" t="str">
        <f>VLOOKUP($B211, Topic!$A$2:$K$3980,2)</f>
        <v>play</v>
      </c>
      <c r="D211" t="str">
        <f>VLOOKUP($B211, Topic!$A$2:$K$3980,3)</f>
        <v>per</v>
      </c>
      <c r="E211" t="str">
        <f>VLOOKUP($B211, Topic!$A$2:$K$3980,4)</f>
        <v>scrabble</v>
      </c>
      <c r="F211" t="str">
        <f>VLOOKUP($B211, Topic!$A$2:$K$3980,5)</f>
        <v>session</v>
      </c>
      <c r="G211" t="str">
        <f>VLOOKUP($B211, Topic!$A$2:$K$3980,6)</f>
        <v>games</v>
      </c>
      <c r="H211" t="str">
        <f>VLOOKUP($B211, Topic!$A$2:$K$3980,7)</f>
        <v>minutes</v>
      </c>
      <c r="I211" t="str">
        <f>VLOOKUP($B211, Topic!$A$2:$K$3980,8)</f>
        <v>may</v>
      </c>
      <c r="J211" t="str">
        <f>VLOOKUP($B211, Topic!$A$2:$K$3980,9)</f>
        <v>every</v>
      </c>
      <c r="K211" t="str">
        <f>VLOOKUP($B211, Topic!$A$2:$K$3980,10)</f>
        <v>club</v>
      </c>
      <c r="L211" t="str">
        <f>VLOOKUP($B211, Topic!$A$2:$K$3980,11)</f>
        <v>meets</v>
      </c>
      <c r="M211">
        <v>11</v>
      </c>
    </row>
    <row r="212" spans="1:13" x14ac:dyDescent="0.2">
      <c r="A212">
        <v>19036712</v>
      </c>
      <c r="B212" t="s">
        <v>10569</v>
      </c>
      <c r="C212" t="str">
        <f>VLOOKUP($B212, Topic!$A$2:$K$3980,2)</f>
        <v>play</v>
      </c>
      <c r="D212" t="str">
        <f>VLOOKUP($B212, Topic!$A$2:$K$3980,3)</f>
        <v>per</v>
      </c>
      <c r="E212" t="str">
        <f>VLOOKUP($B212, Topic!$A$2:$K$3980,4)</f>
        <v>scrabble</v>
      </c>
      <c r="F212" t="str">
        <f>VLOOKUP($B212, Topic!$A$2:$K$3980,5)</f>
        <v>session</v>
      </c>
      <c r="G212" t="str">
        <f>VLOOKUP($B212, Topic!$A$2:$K$3980,6)</f>
        <v>games</v>
      </c>
      <c r="H212" t="str">
        <f>VLOOKUP($B212, Topic!$A$2:$K$3980,7)</f>
        <v>minutes</v>
      </c>
      <c r="I212" t="str">
        <f>VLOOKUP($B212, Topic!$A$2:$K$3980,8)</f>
        <v>may</v>
      </c>
      <c r="J212" t="str">
        <f>VLOOKUP($B212, Topic!$A$2:$K$3980,9)</f>
        <v>every</v>
      </c>
      <c r="K212" t="str">
        <f>VLOOKUP($B212, Topic!$A$2:$K$3980,10)</f>
        <v>club</v>
      </c>
      <c r="L212" t="str">
        <f>VLOOKUP($B212, Topic!$A$2:$K$3980,11)</f>
        <v>meets</v>
      </c>
      <c r="M212">
        <v>11</v>
      </c>
    </row>
    <row r="213" spans="1:13" x14ac:dyDescent="0.2">
      <c r="A213">
        <v>19036712</v>
      </c>
      <c r="B213" t="s">
        <v>10570</v>
      </c>
      <c r="C213" t="str">
        <f>VLOOKUP($B213, Topic!$A$2:$K$3980,2)</f>
        <v>play</v>
      </c>
      <c r="D213" t="str">
        <f>VLOOKUP($B213, Topic!$A$2:$K$3980,3)</f>
        <v>per</v>
      </c>
      <c r="E213" t="str">
        <f>VLOOKUP($B213, Topic!$A$2:$K$3980,4)</f>
        <v>scrabble</v>
      </c>
      <c r="F213" t="str">
        <f>VLOOKUP($B213, Topic!$A$2:$K$3980,5)</f>
        <v>session</v>
      </c>
      <c r="G213" t="str">
        <f>VLOOKUP($B213, Topic!$A$2:$K$3980,6)</f>
        <v>games</v>
      </c>
      <c r="H213" t="str">
        <f>VLOOKUP($B213, Topic!$A$2:$K$3980,7)</f>
        <v>minutes</v>
      </c>
      <c r="I213" t="str">
        <f>VLOOKUP($B213, Topic!$A$2:$K$3980,8)</f>
        <v>may</v>
      </c>
      <c r="J213" t="str">
        <f>VLOOKUP($B213, Topic!$A$2:$K$3980,9)</f>
        <v>every</v>
      </c>
      <c r="K213" t="str">
        <f>VLOOKUP($B213, Topic!$A$2:$K$3980,10)</f>
        <v>club</v>
      </c>
      <c r="L213" t="str">
        <f>VLOOKUP($B213, Topic!$A$2:$K$3980,11)</f>
        <v>meets</v>
      </c>
      <c r="M213">
        <v>11</v>
      </c>
    </row>
    <row r="214" spans="1:13" x14ac:dyDescent="0.2">
      <c r="A214">
        <v>19036712</v>
      </c>
      <c r="B214" t="s">
        <v>10571</v>
      </c>
      <c r="C214" t="str">
        <f>VLOOKUP($B214, Topic!$A$2:$K$3980,2)</f>
        <v>play</v>
      </c>
      <c r="D214" t="str">
        <f>VLOOKUP($B214, Topic!$A$2:$K$3980,3)</f>
        <v>per</v>
      </c>
      <c r="E214" t="str">
        <f>VLOOKUP($B214, Topic!$A$2:$K$3980,4)</f>
        <v>scrabble</v>
      </c>
      <c r="F214" t="str">
        <f>VLOOKUP($B214, Topic!$A$2:$K$3980,5)</f>
        <v>session</v>
      </c>
      <c r="G214" t="str">
        <f>VLOOKUP($B214, Topic!$A$2:$K$3980,6)</f>
        <v>games</v>
      </c>
      <c r="H214" t="str">
        <f>VLOOKUP($B214, Topic!$A$2:$K$3980,7)</f>
        <v>minutes</v>
      </c>
      <c r="I214" t="str">
        <f>VLOOKUP($B214, Topic!$A$2:$K$3980,8)</f>
        <v>may</v>
      </c>
      <c r="J214" t="str">
        <f>VLOOKUP($B214, Topic!$A$2:$K$3980,9)</f>
        <v>every</v>
      </c>
      <c r="K214" t="str">
        <f>VLOOKUP($B214, Topic!$A$2:$K$3980,10)</f>
        <v>club</v>
      </c>
      <c r="L214" t="str">
        <f>VLOOKUP($B214, Topic!$A$2:$K$3980,11)</f>
        <v>meets</v>
      </c>
      <c r="M214">
        <v>11</v>
      </c>
    </row>
    <row r="215" spans="1:13" x14ac:dyDescent="0.2">
      <c r="A215">
        <v>19036712</v>
      </c>
      <c r="B215" t="s">
        <v>10572</v>
      </c>
      <c r="C215" t="str">
        <f>VLOOKUP($B215, Topic!$A$2:$K$3980,2)</f>
        <v>play</v>
      </c>
      <c r="D215" t="str">
        <f>VLOOKUP($B215, Topic!$A$2:$K$3980,3)</f>
        <v>per</v>
      </c>
      <c r="E215" t="str">
        <f>VLOOKUP($B215, Topic!$A$2:$K$3980,4)</f>
        <v>scrabble</v>
      </c>
      <c r="F215" t="str">
        <f>VLOOKUP($B215, Topic!$A$2:$K$3980,5)</f>
        <v>session</v>
      </c>
      <c r="G215" t="str">
        <f>VLOOKUP($B215, Topic!$A$2:$K$3980,6)</f>
        <v>games</v>
      </c>
      <c r="H215" t="str">
        <f>VLOOKUP($B215, Topic!$A$2:$K$3980,7)</f>
        <v>minutes</v>
      </c>
      <c r="I215" t="str">
        <f>VLOOKUP($B215, Topic!$A$2:$K$3980,8)</f>
        <v>may</v>
      </c>
      <c r="J215" t="str">
        <f>VLOOKUP($B215, Topic!$A$2:$K$3980,9)</f>
        <v>every</v>
      </c>
      <c r="K215" t="str">
        <f>VLOOKUP($B215, Topic!$A$2:$K$3980,10)</f>
        <v>club</v>
      </c>
      <c r="L215" t="str">
        <f>VLOOKUP($B215, Topic!$A$2:$K$3980,11)</f>
        <v>meets</v>
      </c>
      <c r="M215">
        <v>12</v>
      </c>
    </row>
    <row r="216" spans="1:13" x14ac:dyDescent="0.2">
      <c r="A216">
        <v>19036712</v>
      </c>
      <c r="B216" t="s">
        <v>10573</v>
      </c>
      <c r="C216" t="str">
        <f>VLOOKUP($B216, Topic!$A$2:$K$3980,2)</f>
        <v>play</v>
      </c>
      <c r="D216" t="str">
        <f>VLOOKUP($B216, Topic!$A$2:$K$3980,3)</f>
        <v>per</v>
      </c>
      <c r="E216" t="str">
        <f>VLOOKUP($B216, Topic!$A$2:$K$3980,4)</f>
        <v>scrabble</v>
      </c>
      <c r="F216" t="str">
        <f>VLOOKUP($B216, Topic!$A$2:$K$3980,5)</f>
        <v>session</v>
      </c>
      <c r="G216" t="str">
        <f>VLOOKUP($B216, Topic!$A$2:$K$3980,6)</f>
        <v>games</v>
      </c>
      <c r="H216" t="str">
        <f>VLOOKUP($B216, Topic!$A$2:$K$3980,7)</f>
        <v>minutes</v>
      </c>
      <c r="I216" t="str">
        <f>VLOOKUP($B216, Topic!$A$2:$K$3980,8)</f>
        <v>may</v>
      </c>
      <c r="J216" t="str">
        <f>VLOOKUP($B216, Topic!$A$2:$K$3980,9)</f>
        <v>every</v>
      </c>
      <c r="K216" t="str">
        <f>VLOOKUP($B216, Topic!$A$2:$K$3980,10)</f>
        <v>club</v>
      </c>
      <c r="L216" t="str">
        <f>VLOOKUP($B216, Topic!$A$2:$K$3980,11)</f>
        <v>meets</v>
      </c>
      <c r="M216">
        <v>12</v>
      </c>
    </row>
    <row r="217" spans="1:13" x14ac:dyDescent="0.2">
      <c r="A217">
        <v>19036712</v>
      </c>
      <c r="B217" t="s">
        <v>10574</v>
      </c>
      <c r="C217" t="str">
        <f>VLOOKUP($B217, Topic!$A$2:$K$3980,2)</f>
        <v>play</v>
      </c>
      <c r="D217" t="str">
        <f>VLOOKUP($B217, Topic!$A$2:$K$3980,3)</f>
        <v>per</v>
      </c>
      <c r="E217" t="str">
        <f>VLOOKUP($B217, Topic!$A$2:$K$3980,4)</f>
        <v>scrabble</v>
      </c>
      <c r="F217" t="str">
        <f>VLOOKUP($B217, Topic!$A$2:$K$3980,5)</f>
        <v>session</v>
      </c>
      <c r="G217" t="str">
        <f>VLOOKUP($B217, Topic!$A$2:$K$3980,6)</f>
        <v>games</v>
      </c>
      <c r="H217" t="str">
        <f>VLOOKUP($B217, Topic!$A$2:$K$3980,7)</f>
        <v>minutes</v>
      </c>
      <c r="I217" t="str">
        <f>VLOOKUP($B217, Topic!$A$2:$K$3980,8)</f>
        <v>may</v>
      </c>
      <c r="J217" t="str">
        <f>VLOOKUP($B217, Topic!$A$2:$K$3980,9)</f>
        <v>every</v>
      </c>
      <c r="K217" t="str">
        <f>VLOOKUP($B217, Topic!$A$2:$K$3980,10)</f>
        <v>club</v>
      </c>
      <c r="L217" t="str">
        <f>VLOOKUP($B217, Topic!$A$2:$K$3980,11)</f>
        <v>meets</v>
      </c>
      <c r="M217">
        <v>12</v>
      </c>
    </row>
    <row r="218" spans="1:13" x14ac:dyDescent="0.2">
      <c r="A218">
        <v>19036712</v>
      </c>
      <c r="B218" t="s">
        <v>10575</v>
      </c>
      <c r="C218" t="str">
        <f>VLOOKUP($B218, Topic!$A$2:$K$3980,2)</f>
        <v>play</v>
      </c>
      <c r="D218" t="str">
        <f>VLOOKUP($B218, Topic!$A$2:$K$3980,3)</f>
        <v>per</v>
      </c>
      <c r="E218" t="str">
        <f>VLOOKUP($B218, Topic!$A$2:$K$3980,4)</f>
        <v>scrabble</v>
      </c>
      <c r="F218" t="str">
        <f>VLOOKUP($B218, Topic!$A$2:$K$3980,5)</f>
        <v>session</v>
      </c>
      <c r="G218" t="str">
        <f>VLOOKUP($B218, Topic!$A$2:$K$3980,6)</f>
        <v>games</v>
      </c>
      <c r="H218" t="str">
        <f>VLOOKUP($B218, Topic!$A$2:$K$3980,7)</f>
        <v>minutes</v>
      </c>
      <c r="I218" t="str">
        <f>VLOOKUP($B218, Topic!$A$2:$K$3980,8)</f>
        <v>may</v>
      </c>
      <c r="J218" t="str">
        <f>VLOOKUP($B218, Topic!$A$2:$K$3980,9)</f>
        <v>every</v>
      </c>
      <c r="K218" t="str">
        <f>VLOOKUP($B218, Topic!$A$2:$K$3980,10)</f>
        <v>club</v>
      </c>
      <c r="L218" t="str">
        <f>VLOOKUP($B218, Topic!$A$2:$K$3980,11)</f>
        <v>meets</v>
      </c>
      <c r="M218">
        <v>1</v>
      </c>
    </row>
    <row r="219" spans="1:13" x14ac:dyDescent="0.2">
      <c r="A219">
        <v>19036712</v>
      </c>
      <c r="B219" t="s">
        <v>10576</v>
      </c>
      <c r="C219" t="str">
        <f>VLOOKUP($B219, Topic!$A$2:$K$3980,2)</f>
        <v>play</v>
      </c>
      <c r="D219" t="str">
        <f>VLOOKUP($B219, Topic!$A$2:$K$3980,3)</f>
        <v>per</v>
      </c>
      <c r="E219" t="str">
        <f>VLOOKUP($B219, Topic!$A$2:$K$3980,4)</f>
        <v>scrabble</v>
      </c>
      <c r="F219" t="str">
        <f>VLOOKUP($B219, Topic!$A$2:$K$3980,5)</f>
        <v>session</v>
      </c>
      <c r="G219" t="str">
        <f>VLOOKUP($B219, Topic!$A$2:$K$3980,6)</f>
        <v>games</v>
      </c>
      <c r="H219" t="str">
        <f>VLOOKUP($B219, Topic!$A$2:$K$3980,7)</f>
        <v>minutes</v>
      </c>
      <c r="I219" t="str">
        <f>VLOOKUP($B219, Topic!$A$2:$K$3980,8)</f>
        <v>may</v>
      </c>
      <c r="J219" t="str">
        <f>VLOOKUP($B219, Topic!$A$2:$K$3980,9)</f>
        <v>every</v>
      </c>
      <c r="K219" t="str">
        <f>VLOOKUP($B219, Topic!$A$2:$K$3980,10)</f>
        <v>club</v>
      </c>
      <c r="L219" t="str">
        <f>VLOOKUP($B219, Topic!$A$2:$K$3980,11)</f>
        <v>meets</v>
      </c>
      <c r="M219">
        <v>1</v>
      </c>
    </row>
    <row r="220" spans="1:13" x14ac:dyDescent="0.2">
      <c r="A220">
        <v>19036712</v>
      </c>
      <c r="B220" t="s">
        <v>10577</v>
      </c>
      <c r="C220" t="str">
        <f>VLOOKUP($B220, Topic!$A$2:$K$3980,2)</f>
        <v>play</v>
      </c>
      <c r="D220" t="str">
        <f>VLOOKUP($B220, Topic!$A$2:$K$3980,3)</f>
        <v>per</v>
      </c>
      <c r="E220" t="str">
        <f>VLOOKUP($B220, Topic!$A$2:$K$3980,4)</f>
        <v>scrabble</v>
      </c>
      <c r="F220" t="str">
        <f>VLOOKUP($B220, Topic!$A$2:$K$3980,5)</f>
        <v>session</v>
      </c>
      <c r="G220" t="str">
        <f>VLOOKUP($B220, Topic!$A$2:$K$3980,6)</f>
        <v>games</v>
      </c>
      <c r="H220" t="str">
        <f>VLOOKUP($B220, Topic!$A$2:$K$3980,7)</f>
        <v>minutes</v>
      </c>
      <c r="I220" t="str">
        <f>VLOOKUP($B220, Topic!$A$2:$K$3980,8)</f>
        <v>may</v>
      </c>
      <c r="J220" t="str">
        <f>VLOOKUP($B220, Topic!$A$2:$K$3980,9)</f>
        <v>every</v>
      </c>
      <c r="K220" t="str">
        <f>VLOOKUP($B220, Topic!$A$2:$K$3980,10)</f>
        <v>club</v>
      </c>
      <c r="L220" t="str">
        <f>VLOOKUP($B220, Topic!$A$2:$K$3980,11)</f>
        <v>meets</v>
      </c>
      <c r="M220">
        <v>1</v>
      </c>
    </row>
    <row r="221" spans="1:13" x14ac:dyDescent="0.2">
      <c r="A221">
        <v>19036712</v>
      </c>
      <c r="B221" t="s">
        <v>10578</v>
      </c>
      <c r="C221" t="str">
        <f>VLOOKUP($B221, Topic!$A$2:$K$3980,2)</f>
        <v>play</v>
      </c>
      <c r="D221" t="str">
        <f>VLOOKUP($B221, Topic!$A$2:$K$3980,3)</f>
        <v>per</v>
      </c>
      <c r="E221" t="str">
        <f>VLOOKUP($B221, Topic!$A$2:$K$3980,4)</f>
        <v>scrabble</v>
      </c>
      <c r="F221" t="str">
        <f>VLOOKUP($B221, Topic!$A$2:$K$3980,5)</f>
        <v>session</v>
      </c>
      <c r="G221" t="str">
        <f>VLOOKUP($B221, Topic!$A$2:$K$3980,6)</f>
        <v>games</v>
      </c>
      <c r="H221" t="str">
        <f>VLOOKUP($B221, Topic!$A$2:$K$3980,7)</f>
        <v>minutes</v>
      </c>
      <c r="I221" t="str">
        <f>VLOOKUP($B221, Topic!$A$2:$K$3980,8)</f>
        <v>may</v>
      </c>
      <c r="J221" t="str">
        <f>VLOOKUP($B221, Topic!$A$2:$K$3980,9)</f>
        <v>every</v>
      </c>
      <c r="K221" t="str">
        <f>VLOOKUP($B221, Topic!$A$2:$K$3980,10)</f>
        <v>club</v>
      </c>
      <c r="L221" t="str">
        <f>VLOOKUP($B221, Topic!$A$2:$K$3980,11)</f>
        <v>meets</v>
      </c>
      <c r="M221">
        <v>1</v>
      </c>
    </row>
    <row r="222" spans="1:13" x14ac:dyDescent="0.2">
      <c r="A222">
        <v>21806032</v>
      </c>
      <c r="B222">
        <v>227557880</v>
      </c>
      <c r="C222" t="str">
        <f>VLOOKUP($B222, Topic!$A$2:$K$3980,2)</f>
        <v>financial</v>
      </c>
      <c r="D222" t="str">
        <f>VLOOKUP($B222, Topic!$A$2:$K$3980,3)</f>
        <v>human</v>
      </c>
      <c r="E222" t="str">
        <f>VLOOKUP($B222, Topic!$A$2:$K$3980,4)</f>
        <v>media</v>
      </c>
      <c r="F222" t="str">
        <f>VLOOKUP($B222, Topic!$A$2:$K$3980,5)</f>
        <v>market</v>
      </c>
      <c r="G222" t="str">
        <f>VLOOKUP($B222, Topic!$A$2:$K$3980,6)</f>
        <v>family</v>
      </c>
      <c r="H222" t="str">
        <f>VLOOKUP($B222, Topic!$A$2:$K$3980,7)</f>
        <v>public</v>
      </c>
      <c r="I222" t="str">
        <f>VLOOKUP($B222, Topic!$A$2:$K$3980,8)</f>
        <v>today</v>
      </c>
      <c r="J222" t="str">
        <f>VLOOKUP($B222, Topic!$A$2:$K$3980,9)</f>
        <v>strategies</v>
      </c>
      <c r="K222" t="str">
        <f>VLOOKUP($B222, Topic!$A$2:$K$3980,10)</f>
        <v>planning</v>
      </c>
      <c r="L222" t="str">
        <f>VLOOKUP($B222, Topic!$A$2:$K$3980,11)</f>
        <v>magazine</v>
      </c>
      <c r="M222">
        <v>1</v>
      </c>
    </row>
    <row r="223" spans="1:13" x14ac:dyDescent="0.2">
      <c r="A223">
        <v>21814002</v>
      </c>
      <c r="B223">
        <v>227185172</v>
      </c>
      <c r="C223" t="str">
        <f>VLOOKUP($B223, Topic!$A$2:$K$3980,2)</f>
        <v>please</v>
      </c>
      <c r="D223" t="str">
        <f>VLOOKUP($B223, Topic!$A$2:$K$3980,3)</f>
        <v>come</v>
      </c>
      <c r="E223" t="str">
        <f>VLOOKUP($B223, Topic!$A$2:$K$3980,4)</f>
        <v>tennis</v>
      </c>
      <c r="F223" t="str">
        <f>VLOOKUP($B223, Topic!$A$2:$K$3980,5)</f>
        <v>always</v>
      </c>
      <c r="G223" t="str">
        <f>VLOOKUP($B223, Topic!$A$2:$K$3980,6)</f>
        <v>member</v>
      </c>
      <c r="H223" t="str">
        <f>VLOOKUP($B223, Topic!$A$2:$K$3980,7)</f>
        <v>want</v>
      </c>
      <c r="I223" t="str">
        <f>VLOOKUP($B223, Topic!$A$2:$K$3980,8)</f>
        <v>change</v>
      </c>
      <c r="J223" t="str">
        <f>VLOOKUP($B223, Topic!$A$2:$K$3980,9)</f>
        <v>stay</v>
      </c>
      <c r="K223" t="str">
        <f>VLOOKUP($B223, Topic!$A$2:$K$3980,10)</f>
        <v>later</v>
      </c>
      <c r="L223" t="str">
        <f>VLOOKUP($B223, Topic!$A$2:$K$3980,11)</f>
        <v>possible</v>
      </c>
      <c r="M223">
        <v>12</v>
      </c>
    </row>
    <row r="224" spans="1:13" x14ac:dyDescent="0.2">
      <c r="A224">
        <v>21814002</v>
      </c>
      <c r="B224" t="s">
        <v>9628</v>
      </c>
      <c r="C224" t="str">
        <f>VLOOKUP($B224, Topic!$A$2:$K$3980,2)</f>
        <v>players</v>
      </c>
      <c r="D224" t="str">
        <f>VLOOKUP($B224, Topic!$A$2:$K$3980,3)</f>
        <v>tables</v>
      </c>
      <c r="E224" t="str">
        <f>VLOOKUP($B224, Topic!$A$2:$K$3980,4)</f>
        <v>table</v>
      </c>
      <c r="F224" t="str">
        <f>VLOOKUP($B224, Topic!$A$2:$K$3980,5)</f>
        <v>beginner</v>
      </c>
      <c r="G224" t="str">
        <f>VLOOKUP($B224, Topic!$A$2:$K$3980,6)</f>
        <v>time</v>
      </c>
      <c r="H224" t="str">
        <f>VLOOKUP($B224, Topic!$A$2:$K$3980,7)</f>
        <v>around</v>
      </c>
      <c r="I224" t="str">
        <f>VLOOKUP($B224, Topic!$A$2:$K$3980,8)</f>
        <v>begin</v>
      </c>
      <c r="J224" t="str">
        <f>VLOOKUP($B224, Topic!$A$2:$K$3980,9)</f>
        <v>played</v>
      </c>
      <c r="K224" t="str">
        <f>VLOOKUP($B224, Topic!$A$2:$K$3980,10)</f>
        <v>cards</v>
      </c>
      <c r="L224" t="str">
        <f>VLOOKUP($B224, Topic!$A$2:$K$3980,11)</f>
        <v>long</v>
      </c>
      <c r="M224">
        <v>8</v>
      </c>
    </row>
    <row r="225" spans="1:13" x14ac:dyDescent="0.2">
      <c r="A225">
        <v>21814002</v>
      </c>
      <c r="B225" t="s">
        <v>9631</v>
      </c>
      <c r="C225" t="str">
        <f>VLOOKUP($B225, Topic!$A$2:$K$3980,2)</f>
        <v>players</v>
      </c>
      <c r="D225" t="str">
        <f>VLOOKUP($B225, Topic!$A$2:$K$3980,3)</f>
        <v>tables</v>
      </c>
      <c r="E225" t="str">
        <f>VLOOKUP($B225, Topic!$A$2:$K$3980,4)</f>
        <v>table</v>
      </c>
      <c r="F225" t="str">
        <f>VLOOKUP($B225, Topic!$A$2:$K$3980,5)</f>
        <v>beginner</v>
      </c>
      <c r="G225" t="str">
        <f>VLOOKUP($B225, Topic!$A$2:$K$3980,6)</f>
        <v>time</v>
      </c>
      <c r="H225" t="str">
        <f>VLOOKUP($B225, Topic!$A$2:$K$3980,7)</f>
        <v>around</v>
      </c>
      <c r="I225" t="str">
        <f>VLOOKUP($B225, Topic!$A$2:$K$3980,8)</f>
        <v>begin</v>
      </c>
      <c r="J225" t="str">
        <f>VLOOKUP($B225, Topic!$A$2:$K$3980,9)</f>
        <v>played</v>
      </c>
      <c r="K225" t="str">
        <f>VLOOKUP($B225, Topic!$A$2:$K$3980,10)</f>
        <v>cards</v>
      </c>
      <c r="L225" t="str">
        <f>VLOOKUP($B225, Topic!$A$2:$K$3980,11)</f>
        <v>long</v>
      </c>
      <c r="M225">
        <v>8</v>
      </c>
    </row>
    <row r="226" spans="1:13" x14ac:dyDescent="0.2">
      <c r="A226">
        <v>21814002</v>
      </c>
      <c r="B226" t="s">
        <v>9632</v>
      </c>
      <c r="C226" t="str">
        <f>VLOOKUP($B226, Topic!$A$2:$K$3980,2)</f>
        <v>players</v>
      </c>
      <c r="D226" t="str">
        <f>VLOOKUP($B226, Topic!$A$2:$K$3980,3)</f>
        <v>tables</v>
      </c>
      <c r="E226" t="str">
        <f>VLOOKUP($B226, Topic!$A$2:$K$3980,4)</f>
        <v>table</v>
      </c>
      <c r="F226" t="str">
        <f>VLOOKUP($B226, Topic!$A$2:$K$3980,5)</f>
        <v>beginner</v>
      </c>
      <c r="G226" t="str">
        <f>VLOOKUP($B226, Topic!$A$2:$K$3980,6)</f>
        <v>time</v>
      </c>
      <c r="H226" t="str">
        <f>VLOOKUP($B226, Topic!$A$2:$K$3980,7)</f>
        <v>around</v>
      </c>
      <c r="I226" t="str">
        <f>VLOOKUP($B226, Topic!$A$2:$K$3980,8)</f>
        <v>begin</v>
      </c>
      <c r="J226" t="str">
        <f>VLOOKUP($B226, Topic!$A$2:$K$3980,9)</f>
        <v>played</v>
      </c>
      <c r="K226" t="str">
        <f>VLOOKUP($B226, Topic!$A$2:$K$3980,10)</f>
        <v>cards</v>
      </c>
      <c r="L226" t="str">
        <f>VLOOKUP($B226, Topic!$A$2:$K$3980,11)</f>
        <v>long</v>
      </c>
      <c r="M226">
        <v>8</v>
      </c>
    </row>
    <row r="227" spans="1:13" x14ac:dyDescent="0.2">
      <c r="A227">
        <v>21814002</v>
      </c>
      <c r="B227" t="s">
        <v>9633</v>
      </c>
      <c r="C227" t="str">
        <f>VLOOKUP($B227, Topic!$A$2:$K$3980,2)</f>
        <v>please</v>
      </c>
      <c r="D227" t="str">
        <f>VLOOKUP($B227, Topic!$A$2:$K$3980,3)</f>
        <v>end</v>
      </c>
      <c r="E227" t="str">
        <f>VLOOKUP($B227, Topic!$A$2:$K$3980,4)</f>
        <v>play</v>
      </c>
      <c r="F227" t="str">
        <f>VLOOKUP($B227, Topic!$A$2:$K$3980,5)</f>
        <v>card</v>
      </c>
      <c r="G227" t="str">
        <f>VLOOKUP($B227, Topic!$A$2:$K$3980,6)</f>
        <v>game</v>
      </c>
      <c r="H227" t="str">
        <f>VLOOKUP($B227, Topic!$A$2:$K$3980,7)</f>
        <v>note</v>
      </c>
      <c r="I227" t="str">
        <f>VLOOKUP($B227, Topic!$A$2:$K$3980,8)</f>
        <v>set</v>
      </c>
      <c r="J227" t="str">
        <f>VLOOKUP($B227, Topic!$A$2:$K$3980,9)</f>
        <v>wonderful</v>
      </c>
      <c r="K227" t="str">
        <f>VLOOKUP($B227, Topic!$A$2:$K$3980,10)</f>
        <v>food</v>
      </c>
      <c r="L227" t="str">
        <f>VLOOKUP($B227, Topic!$A$2:$K$3980,11)</f>
        <v>evening</v>
      </c>
      <c r="M227">
        <v>8</v>
      </c>
    </row>
    <row r="228" spans="1:13" x14ac:dyDescent="0.2">
      <c r="A228">
        <v>21814002</v>
      </c>
      <c r="B228" t="s">
        <v>9634</v>
      </c>
      <c r="C228" t="str">
        <f>VLOOKUP($B228, Topic!$A$2:$K$3980,2)</f>
        <v>players</v>
      </c>
      <c r="D228" t="str">
        <f>VLOOKUP($B228, Topic!$A$2:$K$3980,3)</f>
        <v>tables</v>
      </c>
      <c r="E228" t="str">
        <f>VLOOKUP($B228, Topic!$A$2:$K$3980,4)</f>
        <v>table</v>
      </c>
      <c r="F228" t="str">
        <f>VLOOKUP($B228, Topic!$A$2:$K$3980,5)</f>
        <v>beginner</v>
      </c>
      <c r="G228" t="str">
        <f>VLOOKUP($B228, Topic!$A$2:$K$3980,6)</f>
        <v>time</v>
      </c>
      <c r="H228" t="str">
        <f>VLOOKUP($B228, Topic!$A$2:$K$3980,7)</f>
        <v>around</v>
      </c>
      <c r="I228" t="str">
        <f>VLOOKUP($B228, Topic!$A$2:$K$3980,8)</f>
        <v>begin</v>
      </c>
      <c r="J228" t="str">
        <f>VLOOKUP($B228, Topic!$A$2:$K$3980,9)</f>
        <v>played</v>
      </c>
      <c r="K228" t="str">
        <f>VLOOKUP($B228, Topic!$A$2:$K$3980,10)</f>
        <v>cards</v>
      </c>
      <c r="L228" t="str">
        <f>VLOOKUP($B228, Topic!$A$2:$K$3980,11)</f>
        <v>long</v>
      </c>
      <c r="M228">
        <v>9</v>
      </c>
    </row>
    <row r="229" spans="1:13" x14ac:dyDescent="0.2">
      <c r="A229">
        <v>21814002</v>
      </c>
      <c r="B229" t="s">
        <v>9635</v>
      </c>
      <c r="C229" t="str">
        <f>VLOOKUP($B229, Topic!$A$2:$K$3980,2)</f>
        <v>players</v>
      </c>
      <c r="D229" t="str">
        <f>VLOOKUP($B229, Topic!$A$2:$K$3980,3)</f>
        <v>tables</v>
      </c>
      <c r="E229" t="str">
        <f>VLOOKUP($B229, Topic!$A$2:$K$3980,4)</f>
        <v>table</v>
      </c>
      <c r="F229" t="str">
        <f>VLOOKUP($B229, Topic!$A$2:$K$3980,5)</f>
        <v>beginner</v>
      </c>
      <c r="G229" t="str">
        <f>VLOOKUP($B229, Topic!$A$2:$K$3980,6)</f>
        <v>time</v>
      </c>
      <c r="H229" t="str">
        <f>VLOOKUP($B229, Topic!$A$2:$K$3980,7)</f>
        <v>around</v>
      </c>
      <c r="I229" t="str">
        <f>VLOOKUP($B229, Topic!$A$2:$K$3980,8)</f>
        <v>begin</v>
      </c>
      <c r="J229" t="str">
        <f>VLOOKUP($B229, Topic!$A$2:$K$3980,9)</f>
        <v>played</v>
      </c>
      <c r="K229" t="str">
        <f>VLOOKUP($B229, Topic!$A$2:$K$3980,10)</f>
        <v>cards</v>
      </c>
      <c r="L229" t="str">
        <f>VLOOKUP($B229, Topic!$A$2:$K$3980,11)</f>
        <v>long</v>
      </c>
      <c r="M229">
        <v>9</v>
      </c>
    </row>
    <row r="230" spans="1:13" x14ac:dyDescent="0.2">
      <c r="A230">
        <v>21814002</v>
      </c>
      <c r="B230" t="s">
        <v>9636</v>
      </c>
      <c r="C230" t="str">
        <f>VLOOKUP($B230, Topic!$A$2:$K$3980,2)</f>
        <v>players</v>
      </c>
      <c r="D230" t="str">
        <f>VLOOKUP($B230, Topic!$A$2:$K$3980,3)</f>
        <v>tables</v>
      </c>
      <c r="E230" t="str">
        <f>VLOOKUP($B230, Topic!$A$2:$K$3980,4)</f>
        <v>table</v>
      </c>
      <c r="F230" t="str">
        <f>VLOOKUP($B230, Topic!$A$2:$K$3980,5)</f>
        <v>beginner</v>
      </c>
      <c r="G230" t="str">
        <f>VLOOKUP($B230, Topic!$A$2:$K$3980,6)</f>
        <v>time</v>
      </c>
      <c r="H230" t="str">
        <f>VLOOKUP($B230, Topic!$A$2:$K$3980,7)</f>
        <v>around</v>
      </c>
      <c r="I230" t="str">
        <f>VLOOKUP($B230, Topic!$A$2:$K$3980,8)</f>
        <v>begin</v>
      </c>
      <c r="J230" t="str">
        <f>VLOOKUP($B230, Topic!$A$2:$K$3980,9)</f>
        <v>played</v>
      </c>
      <c r="K230" t="str">
        <f>VLOOKUP($B230, Topic!$A$2:$K$3980,10)</f>
        <v>cards</v>
      </c>
      <c r="L230" t="str">
        <f>VLOOKUP($B230, Topic!$A$2:$K$3980,11)</f>
        <v>long</v>
      </c>
      <c r="M230">
        <v>9</v>
      </c>
    </row>
    <row r="231" spans="1:13" x14ac:dyDescent="0.2">
      <c r="A231">
        <v>21814002</v>
      </c>
      <c r="B231" t="s">
        <v>9637</v>
      </c>
      <c r="C231" t="str">
        <f>VLOOKUP($B231, Topic!$A$2:$K$3980,2)</f>
        <v>please</v>
      </c>
      <c r="D231" t="str">
        <f>VLOOKUP($B231, Topic!$A$2:$K$3980,3)</f>
        <v>end</v>
      </c>
      <c r="E231" t="str">
        <f>VLOOKUP($B231, Topic!$A$2:$K$3980,4)</f>
        <v>play</v>
      </c>
      <c r="F231" t="str">
        <f>VLOOKUP($B231, Topic!$A$2:$K$3980,5)</f>
        <v>card</v>
      </c>
      <c r="G231" t="str">
        <f>VLOOKUP($B231, Topic!$A$2:$K$3980,6)</f>
        <v>game</v>
      </c>
      <c r="H231" t="str">
        <f>VLOOKUP($B231, Topic!$A$2:$K$3980,7)</f>
        <v>note</v>
      </c>
      <c r="I231" t="str">
        <f>VLOOKUP($B231, Topic!$A$2:$K$3980,8)</f>
        <v>set</v>
      </c>
      <c r="J231" t="str">
        <f>VLOOKUP($B231, Topic!$A$2:$K$3980,9)</f>
        <v>wonderful</v>
      </c>
      <c r="K231" t="str">
        <f>VLOOKUP($B231, Topic!$A$2:$K$3980,10)</f>
        <v>food</v>
      </c>
      <c r="L231" t="str">
        <f>VLOOKUP($B231, Topic!$A$2:$K$3980,11)</f>
        <v>evening</v>
      </c>
      <c r="M231">
        <v>9</v>
      </c>
    </row>
    <row r="232" spans="1:13" x14ac:dyDescent="0.2">
      <c r="A232">
        <v>21814002</v>
      </c>
      <c r="B232" t="s">
        <v>9638</v>
      </c>
      <c r="C232" t="str">
        <f>VLOOKUP($B232, Topic!$A$2:$K$3980,2)</f>
        <v>players</v>
      </c>
      <c r="D232" t="str">
        <f>VLOOKUP($B232, Topic!$A$2:$K$3980,3)</f>
        <v>tables</v>
      </c>
      <c r="E232" t="str">
        <f>VLOOKUP($B232, Topic!$A$2:$K$3980,4)</f>
        <v>table</v>
      </c>
      <c r="F232" t="str">
        <f>VLOOKUP($B232, Topic!$A$2:$K$3980,5)</f>
        <v>beginner</v>
      </c>
      <c r="G232" t="str">
        <f>VLOOKUP($B232, Topic!$A$2:$K$3980,6)</f>
        <v>time</v>
      </c>
      <c r="H232" t="str">
        <f>VLOOKUP($B232, Topic!$A$2:$K$3980,7)</f>
        <v>around</v>
      </c>
      <c r="I232" t="str">
        <f>VLOOKUP($B232, Topic!$A$2:$K$3980,8)</f>
        <v>begin</v>
      </c>
      <c r="J232" t="str">
        <f>VLOOKUP($B232, Topic!$A$2:$K$3980,9)</f>
        <v>played</v>
      </c>
      <c r="K232" t="str">
        <f>VLOOKUP($B232, Topic!$A$2:$K$3980,10)</f>
        <v>cards</v>
      </c>
      <c r="L232" t="str">
        <f>VLOOKUP($B232, Topic!$A$2:$K$3980,11)</f>
        <v>long</v>
      </c>
      <c r="M232">
        <v>9</v>
      </c>
    </row>
    <row r="233" spans="1:13" x14ac:dyDescent="0.2">
      <c r="A233">
        <v>21814002</v>
      </c>
      <c r="B233" t="s">
        <v>9639</v>
      </c>
      <c r="C233" t="str">
        <f>VLOOKUP($B233, Topic!$A$2:$K$3980,2)</f>
        <v>players</v>
      </c>
      <c r="D233" t="str">
        <f>VLOOKUP($B233, Topic!$A$2:$K$3980,3)</f>
        <v>tables</v>
      </c>
      <c r="E233" t="str">
        <f>VLOOKUP($B233, Topic!$A$2:$K$3980,4)</f>
        <v>table</v>
      </c>
      <c r="F233" t="str">
        <f>VLOOKUP($B233, Topic!$A$2:$K$3980,5)</f>
        <v>beginner</v>
      </c>
      <c r="G233" t="str">
        <f>VLOOKUP($B233, Topic!$A$2:$K$3980,6)</f>
        <v>time</v>
      </c>
      <c r="H233" t="str">
        <f>VLOOKUP($B233, Topic!$A$2:$K$3980,7)</f>
        <v>around</v>
      </c>
      <c r="I233" t="str">
        <f>VLOOKUP($B233, Topic!$A$2:$K$3980,8)</f>
        <v>begin</v>
      </c>
      <c r="J233" t="str">
        <f>VLOOKUP($B233, Topic!$A$2:$K$3980,9)</f>
        <v>played</v>
      </c>
      <c r="K233" t="str">
        <f>VLOOKUP($B233, Topic!$A$2:$K$3980,10)</f>
        <v>cards</v>
      </c>
      <c r="L233" t="str">
        <f>VLOOKUP($B233, Topic!$A$2:$K$3980,11)</f>
        <v>long</v>
      </c>
      <c r="M233">
        <v>10</v>
      </c>
    </row>
    <row r="234" spans="1:13" x14ac:dyDescent="0.2">
      <c r="A234">
        <v>21814002</v>
      </c>
      <c r="B234" t="s">
        <v>9640</v>
      </c>
      <c r="C234" t="str">
        <f>VLOOKUP($B234, Topic!$A$2:$K$3980,2)</f>
        <v>players</v>
      </c>
      <c r="D234" t="str">
        <f>VLOOKUP($B234, Topic!$A$2:$K$3980,3)</f>
        <v>tables</v>
      </c>
      <c r="E234" t="str">
        <f>VLOOKUP($B234, Topic!$A$2:$K$3980,4)</f>
        <v>table</v>
      </c>
      <c r="F234" t="str">
        <f>VLOOKUP($B234, Topic!$A$2:$K$3980,5)</f>
        <v>beginner</v>
      </c>
      <c r="G234" t="str">
        <f>VLOOKUP($B234, Topic!$A$2:$K$3980,6)</f>
        <v>time</v>
      </c>
      <c r="H234" t="str">
        <f>VLOOKUP($B234, Topic!$A$2:$K$3980,7)</f>
        <v>around</v>
      </c>
      <c r="I234" t="str">
        <f>VLOOKUP($B234, Topic!$A$2:$K$3980,8)</f>
        <v>begin</v>
      </c>
      <c r="J234" t="str">
        <f>VLOOKUP($B234, Topic!$A$2:$K$3980,9)</f>
        <v>played</v>
      </c>
      <c r="K234" t="str">
        <f>VLOOKUP($B234, Topic!$A$2:$K$3980,10)</f>
        <v>cards</v>
      </c>
      <c r="L234" t="str">
        <f>VLOOKUP($B234, Topic!$A$2:$K$3980,11)</f>
        <v>long</v>
      </c>
      <c r="M234">
        <v>10</v>
      </c>
    </row>
    <row r="235" spans="1:13" x14ac:dyDescent="0.2">
      <c r="A235">
        <v>21814002</v>
      </c>
      <c r="B235" t="s">
        <v>9641</v>
      </c>
      <c r="C235" t="str">
        <f>VLOOKUP($B235, Topic!$A$2:$K$3980,2)</f>
        <v>please</v>
      </c>
      <c r="D235" t="str">
        <f>VLOOKUP($B235, Topic!$A$2:$K$3980,3)</f>
        <v>end</v>
      </c>
      <c r="E235" t="str">
        <f>VLOOKUP($B235, Topic!$A$2:$K$3980,4)</f>
        <v>play</v>
      </c>
      <c r="F235" t="str">
        <f>VLOOKUP($B235, Topic!$A$2:$K$3980,5)</f>
        <v>card</v>
      </c>
      <c r="G235" t="str">
        <f>VLOOKUP($B235, Topic!$A$2:$K$3980,6)</f>
        <v>game</v>
      </c>
      <c r="H235" t="str">
        <f>VLOOKUP($B235, Topic!$A$2:$K$3980,7)</f>
        <v>note</v>
      </c>
      <c r="I235" t="str">
        <f>VLOOKUP($B235, Topic!$A$2:$K$3980,8)</f>
        <v>set</v>
      </c>
      <c r="J235" t="str">
        <f>VLOOKUP($B235, Topic!$A$2:$K$3980,9)</f>
        <v>wonderful</v>
      </c>
      <c r="K235" t="str">
        <f>VLOOKUP($B235, Topic!$A$2:$K$3980,10)</f>
        <v>food</v>
      </c>
      <c r="L235" t="str">
        <f>VLOOKUP($B235, Topic!$A$2:$K$3980,11)</f>
        <v>evening</v>
      </c>
      <c r="M235">
        <v>10</v>
      </c>
    </row>
    <row r="236" spans="1:13" x14ac:dyDescent="0.2">
      <c r="A236">
        <v>21814002</v>
      </c>
      <c r="B236" t="s">
        <v>9642</v>
      </c>
      <c r="C236" t="str">
        <f>VLOOKUP($B236, Topic!$A$2:$K$3980,2)</f>
        <v>players</v>
      </c>
      <c r="D236" t="str">
        <f>VLOOKUP($B236, Topic!$A$2:$K$3980,3)</f>
        <v>tables</v>
      </c>
      <c r="E236" t="str">
        <f>VLOOKUP($B236, Topic!$A$2:$K$3980,4)</f>
        <v>table</v>
      </c>
      <c r="F236" t="str">
        <f>VLOOKUP($B236, Topic!$A$2:$K$3980,5)</f>
        <v>beginner</v>
      </c>
      <c r="G236" t="str">
        <f>VLOOKUP($B236, Topic!$A$2:$K$3980,6)</f>
        <v>time</v>
      </c>
      <c r="H236" t="str">
        <f>VLOOKUP($B236, Topic!$A$2:$K$3980,7)</f>
        <v>around</v>
      </c>
      <c r="I236" t="str">
        <f>VLOOKUP($B236, Topic!$A$2:$K$3980,8)</f>
        <v>begin</v>
      </c>
      <c r="J236" t="str">
        <f>VLOOKUP($B236, Topic!$A$2:$K$3980,9)</f>
        <v>played</v>
      </c>
      <c r="K236" t="str">
        <f>VLOOKUP($B236, Topic!$A$2:$K$3980,10)</f>
        <v>cards</v>
      </c>
      <c r="L236" t="str">
        <f>VLOOKUP($B236, Topic!$A$2:$K$3980,11)</f>
        <v>long</v>
      </c>
      <c r="M236">
        <v>10</v>
      </c>
    </row>
    <row r="237" spans="1:13" x14ac:dyDescent="0.2">
      <c r="A237">
        <v>21814002</v>
      </c>
      <c r="B237" t="s">
        <v>9643</v>
      </c>
      <c r="C237" t="str">
        <f>VLOOKUP($B237, Topic!$A$2:$K$3980,2)</f>
        <v>players</v>
      </c>
      <c r="D237" t="str">
        <f>VLOOKUP($B237, Topic!$A$2:$K$3980,3)</f>
        <v>tables</v>
      </c>
      <c r="E237" t="str">
        <f>VLOOKUP($B237, Topic!$A$2:$K$3980,4)</f>
        <v>table</v>
      </c>
      <c r="F237" t="str">
        <f>VLOOKUP($B237, Topic!$A$2:$K$3980,5)</f>
        <v>beginner</v>
      </c>
      <c r="G237" t="str">
        <f>VLOOKUP($B237, Topic!$A$2:$K$3980,6)</f>
        <v>time</v>
      </c>
      <c r="H237" t="str">
        <f>VLOOKUP($B237, Topic!$A$2:$K$3980,7)</f>
        <v>around</v>
      </c>
      <c r="I237" t="str">
        <f>VLOOKUP($B237, Topic!$A$2:$K$3980,8)</f>
        <v>begin</v>
      </c>
      <c r="J237" t="str">
        <f>VLOOKUP($B237, Topic!$A$2:$K$3980,9)</f>
        <v>played</v>
      </c>
      <c r="K237" t="str">
        <f>VLOOKUP($B237, Topic!$A$2:$K$3980,10)</f>
        <v>cards</v>
      </c>
      <c r="L237" t="str">
        <f>VLOOKUP($B237, Topic!$A$2:$K$3980,11)</f>
        <v>long</v>
      </c>
      <c r="M237">
        <v>11</v>
      </c>
    </row>
    <row r="238" spans="1:13" x14ac:dyDescent="0.2">
      <c r="A238">
        <v>21814002</v>
      </c>
      <c r="B238" t="s">
        <v>9645</v>
      </c>
      <c r="C238" t="str">
        <f>VLOOKUP($B238, Topic!$A$2:$K$3980,2)</f>
        <v>players</v>
      </c>
      <c r="D238" t="str">
        <f>VLOOKUP($B238, Topic!$A$2:$K$3980,3)</f>
        <v>tables</v>
      </c>
      <c r="E238" t="str">
        <f>VLOOKUP($B238, Topic!$A$2:$K$3980,4)</f>
        <v>table</v>
      </c>
      <c r="F238" t="str">
        <f>VLOOKUP($B238, Topic!$A$2:$K$3980,5)</f>
        <v>beginner</v>
      </c>
      <c r="G238" t="str">
        <f>VLOOKUP($B238, Topic!$A$2:$K$3980,6)</f>
        <v>time</v>
      </c>
      <c r="H238" t="str">
        <f>VLOOKUP($B238, Topic!$A$2:$K$3980,7)</f>
        <v>around</v>
      </c>
      <c r="I238" t="str">
        <f>VLOOKUP($B238, Topic!$A$2:$K$3980,8)</f>
        <v>begin</v>
      </c>
      <c r="J238" t="str">
        <f>VLOOKUP($B238, Topic!$A$2:$K$3980,9)</f>
        <v>played</v>
      </c>
      <c r="K238" t="str">
        <f>VLOOKUP($B238, Topic!$A$2:$K$3980,10)</f>
        <v>cards</v>
      </c>
      <c r="L238" t="str">
        <f>VLOOKUP($B238, Topic!$A$2:$K$3980,11)</f>
        <v>long</v>
      </c>
      <c r="M238">
        <v>11</v>
      </c>
    </row>
    <row r="239" spans="1:13" x14ac:dyDescent="0.2">
      <c r="A239">
        <v>21814002</v>
      </c>
      <c r="B239" t="s">
        <v>9646</v>
      </c>
      <c r="C239" t="str">
        <f>VLOOKUP($B239, Topic!$A$2:$K$3980,2)</f>
        <v>please</v>
      </c>
      <c r="D239" t="str">
        <f>VLOOKUP($B239, Topic!$A$2:$K$3980,3)</f>
        <v>end</v>
      </c>
      <c r="E239" t="str">
        <f>VLOOKUP($B239, Topic!$A$2:$K$3980,4)</f>
        <v>play</v>
      </c>
      <c r="F239" t="str">
        <f>VLOOKUP($B239, Topic!$A$2:$K$3980,5)</f>
        <v>card</v>
      </c>
      <c r="G239" t="str">
        <f>VLOOKUP($B239, Topic!$A$2:$K$3980,6)</f>
        <v>game</v>
      </c>
      <c r="H239" t="str">
        <f>VLOOKUP($B239, Topic!$A$2:$K$3980,7)</f>
        <v>note</v>
      </c>
      <c r="I239" t="str">
        <f>VLOOKUP($B239, Topic!$A$2:$K$3980,8)</f>
        <v>set</v>
      </c>
      <c r="J239" t="str">
        <f>VLOOKUP($B239, Topic!$A$2:$K$3980,9)</f>
        <v>wonderful</v>
      </c>
      <c r="K239" t="str">
        <f>VLOOKUP($B239, Topic!$A$2:$K$3980,10)</f>
        <v>food</v>
      </c>
      <c r="L239" t="str">
        <f>VLOOKUP($B239, Topic!$A$2:$K$3980,11)</f>
        <v>evening</v>
      </c>
      <c r="M239">
        <v>11</v>
      </c>
    </row>
    <row r="240" spans="1:13" x14ac:dyDescent="0.2">
      <c r="A240">
        <v>21814002</v>
      </c>
      <c r="B240" t="s">
        <v>9647</v>
      </c>
      <c r="C240" t="str">
        <f>VLOOKUP($B240, Topic!$A$2:$K$3980,2)</f>
        <v>players</v>
      </c>
      <c r="D240" t="str">
        <f>VLOOKUP($B240, Topic!$A$2:$K$3980,3)</f>
        <v>tables</v>
      </c>
      <c r="E240" t="str">
        <f>VLOOKUP($B240, Topic!$A$2:$K$3980,4)</f>
        <v>table</v>
      </c>
      <c r="F240" t="str">
        <f>VLOOKUP($B240, Topic!$A$2:$K$3980,5)</f>
        <v>beginner</v>
      </c>
      <c r="G240" t="str">
        <f>VLOOKUP($B240, Topic!$A$2:$K$3980,6)</f>
        <v>time</v>
      </c>
      <c r="H240" t="str">
        <f>VLOOKUP($B240, Topic!$A$2:$K$3980,7)</f>
        <v>around</v>
      </c>
      <c r="I240" t="str">
        <f>VLOOKUP($B240, Topic!$A$2:$K$3980,8)</f>
        <v>begin</v>
      </c>
      <c r="J240" t="str">
        <f>VLOOKUP($B240, Topic!$A$2:$K$3980,9)</f>
        <v>played</v>
      </c>
      <c r="K240" t="str">
        <f>VLOOKUP($B240, Topic!$A$2:$K$3980,10)</f>
        <v>cards</v>
      </c>
      <c r="L240" t="str">
        <f>VLOOKUP($B240, Topic!$A$2:$K$3980,11)</f>
        <v>long</v>
      </c>
      <c r="M240">
        <v>11</v>
      </c>
    </row>
    <row r="241" spans="1:13" x14ac:dyDescent="0.2">
      <c r="A241">
        <v>21814002</v>
      </c>
      <c r="B241" t="s">
        <v>9648</v>
      </c>
      <c r="C241" t="str">
        <f>VLOOKUP($B241, Topic!$A$2:$K$3980,2)</f>
        <v>players</v>
      </c>
      <c r="D241" t="str">
        <f>VLOOKUP($B241, Topic!$A$2:$K$3980,3)</f>
        <v>tables</v>
      </c>
      <c r="E241" t="str">
        <f>VLOOKUP($B241, Topic!$A$2:$K$3980,4)</f>
        <v>table</v>
      </c>
      <c r="F241" t="str">
        <f>VLOOKUP($B241, Topic!$A$2:$K$3980,5)</f>
        <v>beginner</v>
      </c>
      <c r="G241" t="str">
        <f>VLOOKUP($B241, Topic!$A$2:$K$3980,6)</f>
        <v>time</v>
      </c>
      <c r="H241" t="str">
        <f>VLOOKUP($B241, Topic!$A$2:$K$3980,7)</f>
        <v>around</v>
      </c>
      <c r="I241" t="str">
        <f>VLOOKUP($B241, Topic!$A$2:$K$3980,8)</f>
        <v>begin</v>
      </c>
      <c r="J241" t="str">
        <f>VLOOKUP($B241, Topic!$A$2:$K$3980,9)</f>
        <v>played</v>
      </c>
      <c r="K241" t="str">
        <f>VLOOKUP($B241, Topic!$A$2:$K$3980,10)</f>
        <v>cards</v>
      </c>
      <c r="L241" t="str">
        <f>VLOOKUP($B241, Topic!$A$2:$K$3980,11)</f>
        <v>long</v>
      </c>
      <c r="M241">
        <v>12</v>
      </c>
    </row>
    <row r="242" spans="1:13" x14ac:dyDescent="0.2">
      <c r="A242">
        <v>21814002</v>
      </c>
      <c r="B242" t="s">
        <v>9649</v>
      </c>
      <c r="C242" t="str">
        <f>VLOOKUP($B242, Topic!$A$2:$K$3980,2)</f>
        <v>players</v>
      </c>
      <c r="D242" t="str">
        <f>VLOOKUP($B242, Topic!$A$2:$K$3980,3)</f>
        <v>tables</v>
      </c>
      <c r="E242" t="str">
        <f>VLOOKUP($B242, Topic!$A$2:$K$3980,4)</f>
        <v>table</v>
      </c>
      <c r="F242" t="str">
        <f>VLOOKUP($B242, Topic!$A$2:$K$3980,5)</f>
        <v>beginner</v>
      </c>
      <c r="G242" t="str">
        <f>VLOOKUP($B242, Topic!$A$2:$K$3980,6)</f>
        <v>time</v>
      </c>
      <c r="H242" t="str">
        <f>VLOOKUP($B242, Topic!$A$2:$K$3980,7)</f>
        <v>around</v>
      </c>
      <c r="I242" t="str">
        <f>VLOOKUP($B242, Topic!$A$2:$K$3980,8)</f>
        <v>begin</v>
      </c>
      <c r="J242" t="str">
        <f>VLOOKUP($B242, Topic!$A$2:$K$3980,9)</f>
        <v>played</v>
      </c>
      <c r="K242" t="str">
        <f>VLOOKUP($B242, Topic!$A$2:$K$3980,10)</f>
        <v>cards</v>
      </c>
      <c r="L242" t="str">
        <f>VLOOKUP($B242, Topic!$A$2:$K$3980,11)</f>
        <v>long</v>
      </c>
      <c r="M242">
        <v>12</v>
      </c>
    </row>
    <row r="243" spans="1:13" x14ac:dyDescent="0.2">
      <c r="A243">
        <v>21814002</v>
      </c>
      <c r="B243" t="s">
        <v>9650</v>
      </c>
      <c r="C243" t="str">
        <f>VLOOKUP($B243, Topic!$A$2:$K$3980,2)</f>
        <v>please</v>
      </c>
      <c r="D243" t="str">
        <f>VLOOKUP($B243, Topic!$A$2:$K$3980,3)</f>
        <v>end</v>
      </c>
      <c r="E243" t="str">
        <f>VLOOKUP($B243, Topic!$A$2:$K$3980,4)</f>
        <v>play</v>
      </c>
      <c r="F243" t="str">
        <f>VLOOKUP($B243, Topic!$A$2:$K$3980,5)</f>
        <v>card</v>
      </c>
      <c r="G243" t="str">
        <f>VLOOKUP($B243, Topic!$A$2:$K$3980,6)</f>
        <v>game</v>
      </c>
      <c r="H243" t="str">
        <f>VLOOKUP($B243, Topic!$A$2:$K$3980,7)</f>
        <v>note</v>
      </c>
      <c r="I243" t="str">
        <f>VLOOKUP($B243, Topic!$A$2:$K$3980,8)</f>
        <v>set</v>
      </c>
      <c r="J243" t="str">
        <f>VLOOKUP($B243, Topic!$A$2:$K$3980,9)</f>
        <v>wonderful</v>
      </c>
      <c r="K243" t="str">
        <f>VLOOKUP($B243, Topic!$A$2:$K$3980,10)</f>
        <v>food</v>
      </c>
      <c r="L243" t="str">
        <f>VLOOKUP($B243, Topic!$A$2:$K$3980,11)</f>
        <v>evening</v>
      </c>
      <c r="M243">
        <v>12</v>
      </c>
    </row>
    <row r="244" spans="1:13" x14ac:dyDescent="0.2">
      <c r="A244">
        <v>21814002</v>
      </c>
      <c r="B244" t="s">
        <v>9651</v>
      </c>
      <c r="C244" t="str">
        <f>VLOOKUP($B244, Topic!$A$2:$K$3980,2)</f>
        <v>players</v>
      </c>
      <c r="D244" t="str">
        <f>VLOOKUP($B244, Topic!$A$2:$K$3980,3)</f>
        <v>tables</v>
      </c>
      <c r="E244" t="str">
        <f>VLOOKUP($B244, Topic!$A$2:$K$3980,4)</f>
        <v>table</v>
      </c>
      <c r="F244" t="str">
        <f>VLOOKUP($B244, Topic!$A$2:$K$3980,5)</f>
        <v>beginner</v>
      </c>
      <c r="G244" t="str">
        <f>VLOOKUP($B244, Topic!$A$2:$K$3980,6)</f>
        <v>time</v>
      </c>
      <c r="H244" t="str">
        <f>VLOOKUP($B244, Topic!$A$2:$K$3980,7)</f>
        <v>around</v>
      </c>
      <c r="I244" t="str">
        <f>VLOOKUP($B244, Topic!$A$2:$K$3980,8)</f>
        <v>begin</v>
      </c>
      <c r="J244" t="str">
        <f>VLOOKUP($B244, Topic!$A$2:$K$3980,9)</f>
        <v>played</v>
      </c>
      <c r="K244" t="str">
        <f>VLOOKUP($B244, Topic!$A$2:$K$3980,10)</f>
        <v>cards</v>
      </c>
      <c r="L244" t="str">
        <f>VLOOKUP($B244, Topic!$A$2:$K$3980,11)</f>
        <v>long</v>
      </c>
      <c r="M244">
        <v>12</v>
      </c>
    </row>
    <row r="245" spans="1:13" x14ac:dyDescent="0.2">
      <c r="A245">
        <v>21814002</v>
      </c>
      <c r="B245" t="s">
        <v>9652</v>
      </c>
      <c r="C245" t="str">
        <f>VLOOKUP($B245, Topic!$A$2:$K$3980,2)</f>
        <v>players</v>
      </c>
      <c r="D245" t="str">
        <f>VLOOKUP($B245, Topic!$A$2:$K$3980,3)</f>
        <v>tables</v>
      </c>
      <c r="E245" t="str">
        <f>VLOOKUP($B245, Topic!$A$2:$K$3980,4)</f>
        <v>table</v>
      </c>
      <c r="F245" t="str">
        <f>VLOOKUP($B245, Topic!$A$2:$K$3980,5)</f>
        <v>beginner</v>
      </c>
      <c r="G245" t="str">
        <f>VLOOKUP($B245, Topic!$A$2:$K$3980,6)</f>
        <v>time</v>
      </c>
      <c r="H245" t="str">
        <f>VLOOKUP($B245, Topic!$A$2:$K$3980,7)</f>
        <v>around</v>
      </c>
      <c r="I245" t="str">
        <f>VLOOKUP($B245, Topic!$A$2:$K$3980,8)</f>
        <v>begin</v>
      </c>
      <c r="J245" t="str">
        <f>VLOOKUP($B245, Topic!$A$2:$K$3980,9)</f>
        <v>played</v>
      </c>
      <c r="K245" t="str">
        <f>VLOOKUP($B245, Topic!$A$2:$K$3980,10)</f>
        <v>cards</v>
      </c>
      <c r="L245" t="str">
        <f>VLOOKUP($B245, Topic!$A$2:$K$3980,11)</f>
        <v>long</v>
      </c>
      <c r="M245">
        <v>1</v>
      </c>
    </row>
    <row r="246" spans="1:13" x14ac:dyDescent="0.2">
      <c r="A246">
        <v>21814002</v>
      </c>
      <c r="B246" t="s">
        <v>9653</v>
      </c>
      <c r="C246" t="str">
        <f>VLOOKUP($B246, Topic!$A$2:$K$3980,2)</f>
        <v>players</v>
      </c>
      <c r="D246" t="str">
        <f>VLOOKUP($B246, Topic!$A$2:$K$3980,3)</f>
        <v>tables</v>
      </c>
      <c r="E246" t="str">
        <f>VLOOKUP($B246, Topic!$A$2:$K$3980,4)</f>
        <v>table</v>
      </c>
      <c r="F246" t="str">
        <f>VLOOKUP($B246, Topic!$A$2:$K$3980,5)</f>
        <v>beginner</v>
      </c>
      <c r="G246" t="str">
        <f>VLOOKUP($B246, Topic!$A$2:$K$3980,6)</f>
        <v>time</v>
      </c>
      <c r="H246" t="str">
        <f>VLOOKUP($B246, Topic!$A$2:$K$3980,7)</f>
        <v>around</v>
      </c>
      <c r="I246" t="str">
        <f>VLOOKUP($B246, Topic!$A$2:$K$3980,8)</f>
        <v>begin</v>
      </c>
      <c r="J246" t="str">
        <f>VLOOKUP($B246, Topic!$A$2:$K$3980,9)</f>
        <v>played</v>
      </c>
      <c r="K246" t="str">
        <f>VLOOKUP($B246, Topic!$A$2:$K$3980,10)</f>
        <v>cards</v>
      </c>
      <c r="L246" t="str">
        <f>VLOOKUP($B246, Topic!$A$2:$K$3980,11)</f>
        <v>long</v>
      </c>
      <c r="M246">
        <v>1</v>
      </c>
    </row>
    <row r="247" spans="1:13" x14ac:dyDescent="0.2">
      <c r="A247">
        <v>21814002</v>
      </c>
      <c r="B247" t="s">
        <v>9655</v>
      </c>
      <c r="C247" t="str">
        <f>VLOOKUP($B247, Topic!$A$2:$K$3980,2)</f>
        <v>please</v>
      </c>
      <c r="D247" t="str">
        <f>VLOOKUP($B247, Topic!$A$2:$K$3980,3)</f>
        <v>end</v>
      </c>
      <c r="E247" t="str">
        <f>VLOOKUP($B247, Topic!$A$2:$K$3980,4)</f>
        <v>play</v>
      </c>
      <c r="F247" t="str">
        <f>VLOOKUP($B247, Topic!$A$2:$K$3980,5)</f>
        <v>card</v>
      </c>
      <c r="G247" t="str">
        <f>VLOOKUP($B247, Topic!$A$2:$K$3980,6)</f>
        <v>game</v>
      </c>
      <c r="H247" t="str">
        <f>VLOOKUP($B247, Topic!$A$2:$K$3980,7)</f>
        <v>note</v>
      </c>
      <c r="I247" t="str">
        <f>VLOOKUP($B247, Topic!$A$2:$K$3980,8)</f>
        <v>set</v>
      </c>
      <c r="J247" t="str">
        <f>VLOOKUP($B247, Topic!$A$2:$K$3980,9)</f>
        <v>wonderful</v>
      </c>
      <c r="K247" t="str">
        <f>VLOOKUP($B247, Topic!$A$2:$K$3980,10)</f>
        <v>food</v>
      </c>
      <c r="L247" t="str">
        <f>VLOOKUP($B247, Topic!$A$2:$K$3980,11)</f>
        <v>evening</v>
      </c>
      <c r="M247">
        <v>1</v>
      </c>
    </row>
    <row r="248" spans="1:13" x14ac:dyDescent="0.2">
      <c r="A248">
        <v>21814002</v>
      </c>
      <c r="B248" t="s">
        <v>9656</v>
      </c>
      <c r="C248" t="str">
        <f>VLOOKUP($B248, Topic!$A$2:$K$3980,2)</f>
        <v>please</v>
      </c>
      <c r="D248" t="str">
        <f>VLOOKUP($B248, Topic!$A$2:$K$3980,3)</f>
        <v>end</v>
      </c>
      <c r="E248" t="str">
        <f>VLOOKUP($B248, Topic!$A$2:$K$3980,4)</f>
        <v>play</v>
      </c>
      <c r="F248" t="str">
        <f>VLOOKUP($B248, Topic!$A$2:$K$3980,5)</f>
        <v>card</v>
      </c>
      <c r="G248" t="str">
        <f>VLOOKUP($B248, Topic!$A$2:$K$3980,6)</f>
        <v>game</v>
      </c>
      <c r="H248" t="str">
        <f>VLOOKUP($B248, Topic!$A$2:$K$3980,7)</f>
        <v>note</v>
      </c>
      <c r="I248" t="str">
        <f>VLOOKUP($B248, Topic!$A$2:$K$3980,8)</f>
        <v>set</v>
      </c>
      <c r="J248" t="str">
        <f>VLOOKUP($B248, Topic!$A$2:$K$3980,9)</f>
        <v>wonderful</v>
      </c>
      <c r="K248" t="str">
        <f>VLOOKUP($B248, Topic!$A$2:$K$3980,10)</f>
        <v>food</v>
      </c>
      <c r="L248" t="str">
        <f>VLOOKUP($B248, Topic!$A$2:$K$3980,11)</f>
        <v>evening</v>
      </c>
      <c r="M248">
        <v>1</v>
      </c>
    </row>
    <row r="249" spans="1:13" x14ac:dyDescent="0.2">
      <c r="A249">
        <v>21861202</v>
      </c>
      <c r="B249">
        <v>226234477</v>
      </c>
      <c r="C249" t="str">
        <f>VLOOKUP($B249, Topic!$A$2:$K$3980,2)</f>
        <v>please</v>
      </c>
      <c r="D249" t="str">
        <f>VLOOKUP($B249, Topic!$A$2:$K$3980,3)</f>
        <v>end</v>
      </c>
      <c r="E249" t="str">
        <f>VLOOKUP($B249, Topic!$A$2:$K$3980,4)</f>
        <v>play</v>
      </c>
      <c r="F249" t="str">
        <f>VLOOKUP($B249, Topic!$A$2:$K$3980,5)</f>
        <v>card</v>
      </c>
      <c r="G249" t="str">
        <f>VLOOKUP($B249, Topic!$A$2:$K$3980,6)</f>
        <v>game</v>
      </c>
      <c r="H249" t="str">
        <f>VLOOKUP($B249, Topic!$A$2:$K$3980,7)</f>
        <v>note</v>
      </c>
      <c r="I249" t="str">
        <f>VLOOKUP($B249, Topic!$A$2:$K$3980,8)</f>
        <v>set</v>
      </c>
      <c r="J249" t="str">
        <f>VLOOKUP($B249, Topic!$A$2:$K$3980,9)</f>
        <v>wonderful</v>
      </c>
      <c r="K249" t="str">
        <f>VLOOKUP($B249, Topic!$A$2:$K$3980,10)</f>
        <v>food</v>
      </c>
      <c r="L249" t="str">
        <f>VLOOKUP($B249, Topic!$A$2:$K$3980,11)</f>
        <v>evening</v>
      </c>
      <c r="M249">
        <v>11</v>
      </c>
    </row>
    <row r="250" spans="1:13" x14ac:dyDescent="0.2">
      <c r="A250">
        <v>21861202</v>
      </c>
      <c r="B250">
        <v>228039693</v>
      </c>
      <c r="C250" t="str">
        <f>VLOOKUP($B250, Topic!$A$2:$K$3980,2)</f>
        <v>please</v>
      </c>
      <c r="D250" t="str">
        <f>VLOOKUP($B250, Topic!$A$2:$K$3980,3)</f>
        <v>end</v>
      </c>
      <c r="E250" t="str">
        <f>VLOOKUP($B250, Topic!$A$2:$K$3980,4)</f>
        <v>play</v>
      </c>
      <c r="F250" t="str">
        <f>VLOOKUP($B250, Topic!$A$2:$K$3980,5)</f>
        <v>card</v>
      </c>
      <c r="G250" t="str">
        <f>VLOOKUP($B250, Topic!$A$2:$K$3980,6)</f>
        <v>game</v>
      </c>
      <c r="H250" t="str">
        <f>VLOOKUP($B250, Topic!$A$2:$K$3980,7)</f>
        <v>note</v>
      </c>
      <c r="I250" t="str">
        <f>VLOOKUP($B250, Topic!$A$2:$K$3980,8)</f>
        <v>set</v>
      </c>
      <c r="J250" t="str">
        <f>VLOOKUP($B250, Topic!$A$2:$K$3980,9)</f>
        <v>wonderful</v>
      </c>
      <c r="K250" t="str">
        <f>VLOOKUP($B250, Topic!$A$2:$K$3980,10)</f>
        <v>food</v>
      </c>
      <c r="L250" t="str">
        <f>VLOOKUP($B250, Topic!$A$2:$K$3980,11)</f>
        <v>evening</v>
      </c>
      <c r="M250">
        <v>1</v>
      </c>
    </row>
    <row r="251" spans="1:13" x14ac:dyDescent="0.2">
      <c r="A251">
        <v>22265532</v>
      </c>
      <c r="B251" t="s">
        <v>11083</v>
      </c>
      <c r="C251" t="str">
        <f>VLOOKUP($B251, Topic!$A$2:$K$3980,2)</f>
        <v>support</v>
      </c>
      <c r="D251" t="str">
        <f>VLOOKUP($B251, Topic!$A$2:$K$3980,3)</f>
        <v>pa</v>
      </c>
      <c r="E251" t="str">
        <f>VLOOKUP($B251, Topic!$A$2:$K$3980,4)</f>
        <v>summer</v>
      </c>
      <c r="F251" t="str">
        <f>VLOOKUP($B251, Topic!$A$2:$K$3980,5)</f>
        <v>bands</v>
      </c>
      <c r="G251" t="str">
        <f>VLOOKUP($B251, Topic!$A$2:$K$3980,6)</f>
        <v>cranberry</v>
      </c>
      <c r="H251" t="str">
        <f>VLOOKUP($B251, Topic!$A$2:$K$3980,7)</f>
        <v>walnut</v>
      </c>
      <c r="I251" t="str">
        <f>VLOOKUP($B251, Topic!$A$2:$K$3980,8)</f>
        <v>street</v>
      </c>
      <c r="J251" t="str">
        <f>VLOOKUP($B251, Topic!$A$2:$K$3980,9)</f>
        <v>people</v>
      </c>
      <c r="K251" t="str">
        <f>VLOOKUP($B251, Topic!$A$2:$K$3980,10)</f>
        <v>jam</v>
      </c>
      <c r="L251" t="str">
        <f>VLOOKUP($B251, Topic!$A$2:$K$3980,11)</f>
        <v>best</v>
      </c>
      <c r="M251">
        <v>1</v>
      </c>
    </row>
    <row r="252" spans="1:13" x14ac:dyDescent="0.2">
      <c r="A252">
        <v>23279162</v>
      </c>
      <c r="B252" t="s">
        <v>9144</v>
      </c>
      <c r="C252" t="str">
        <f>VLOOKUP($B252, Topic!$A$2:$K$3980,2)</f>
        <v>meeting</v>
      </c>
      <c r="D252" t="str">
        <f>VLOOKUP($B252, Topic!$A$2:$K$3980,3)</f>
        <v>free</v>
      </c>
      <c r="E252" t="str">
        <f>VLOOKUP($B252, Topic!$A$2:$K$3980,4)</f>
        <v>every</v>
      </c>
      <c r="F252" t="str">
        <f>VLOOKUP($B252, Topic!$A$2:$K$3980,5)</f>
        <v>month</v>
      </c>
      <c r="G252" t="str">
        <f>VLOOKUP($B252, Topic!$A$2:$K$3980,6)</f>
        <v>event</v>
      </c>
      <c r="H252" t="str">
        <f>VLOOKUP($B252, Topic!$A$2:$K$3980,7)</f>
        <v>pa</v>
      </c>
      <c r="I252" t="str">
        <f>VLOOKUP($B252, Topic!$A$2:$K$3980,8)</f>
        <v>time</v>
      </c>
      <c r="J252" t="str">
        <f>VLOOKUP($B252, Topic!$A$2:$K$3980,9)</f>
        <v>fitness</v>
      </c>
      <c r="K252" t="str">
        <f>VLOOKUP($B252, Topic!$A$2:$K$3980,10)</f>
        <v>heaven</v>
      </c>
      <c r="L252" t="str">
        <f>VLOOKUP($B252, Topic!$A$2:$K$3980,11)</f>
        <v>language</v>
      </c>
      <c r="M252">
        <v>8</v>
      </c>
    </row>
    <row r="253" spans="1:13" x14ac:dyDescent="0.2">
      <c r="A253">
        <v>23279162</v>
      </c>
      <c r="B253" t="s">
        <v>9149</v>
      </c>
      <c r="C253" t="str">
        <f>VLOOKUP($B253, Topic!$A$2:$K$3980,2)</f>
        <v>meeting</v>
      </c>
      <c r="D253" t="str">
        <f>VLOOKUP($B253, Topic!$A$2:$K$3980,3)</f>
        <v>free</v>
      </c>
      <c r="E253" t="str">
        <f>VLOOKUP($B253, Topic!$A$2:$K$3980,4)</f>
        <v>every</v>
      </c>
      <c r="F253" t="str">
        <f>VLOOKUP($B253, Topic!$A$2:$K$3980,5)</f>
        <v>month</v>
      </c>
      <c r="G253" t="str">
        <f>VLOOKUP($B253, Topic!$A$2:$K$3980,6)</f>
        <v>event</v>
      </c>
      <c r="H253" t="str">
        <f>VLOOKUP($B253, Topic!$A$2:$K$3980,7)</f>
        <v>pa</v>
      </c>
      <c r="I253" t="str">
        <f>VLOOKUP($B253, Topic!$A$2:$K$3980,8)</f>
        <v>time</v>
      </c>
      <c r="J253" t="str">
        <f>VLOOKUP($B253, Topic!$A$2:$K$3980,9)</f>
        <v>fitness</v>
      </c>
      <c r="K253" t="str">
        <f>VLOOKUP($B253, Topic!$A$2:$K$3980,10)</f>
        <v>heaven</v>
      </c>
      <c r="L253" t="str">
        <f>VLOOKUP($B253, Topic!$A$2:$K$3980,11)</f>
        <v>language</v>
      </c>
      <c r="M253">
        <v>9</v>
      </c>
    </row>
    <row r="254" spans="1:13" x14ac:dyDescent="0.2">
      <c r="A254">
        <v>23279162</v>
      </c>
      <c r="B254" t="s">
        <v>9151</v>
      </c>
      <c r="C254" t="str">
        <f>VLOOKUP($B254, Topic!$A$2:$K$3980,2)</f>
        <v>meeting</v>
      </c>
      <c r="D254" t="str">
        <f>VLOOKUP($B254, Topic!$A$2:$K$3980,3)</f>
        <v>free</v>
      </c>
      <c r="E254" t="str">
        <f>VLOOKUP($B254, Topic!$A$2:$K$3980,4)</f>
        <v>every</v>
      </c>
      <c r="F254" t="str">
        <f>VLOOKUP($B254, Topic!$A$2:$K$3980,5)</f>
        <v>month</v>
      </c>
      <c r="G254" t="str">
        <f>VLOOKUP($B254, Topic!$A$2:$K$3980,6)</f>
        <v>event</v>
      </c>
      <c r="H254" t="str">
        <f>VLOOKUP($B254, Topic!$A$2:$K$3980,7)</f>
        <v>pa</v>
      </c>
      <c r="I254" t="str">
        <f>VLOOKUP($B254, Topic!$A$2:$K$3980,8)</f>
        <v>time</v>
      </c>
      <c r="J254" t="str">
        <f>VLOOKUP($B254, Topic!$A$2:$K$3980,9)</f>
        <v>fitness</v>
      </c>
      <c r="K254" t="str">
        <f>VLOOKUP($B254, Topic!$A$2:$K$3980,10)</f>
        <v>heaven</v>
      </c>
      <c r="L254" t="str">
        <f>VLOOKUP($B254, Topic!$A$2:$K$3980,11)</f>
        <v>language</v>
      </c>
      <c r="M254">
        <v>11</v>
      </c>
    </row>
    <row r="255" spans="1:13" x14ac:dyDescent="0.2">
      <c r="A255">
        <v>23558137</v>
      </c>
      <c r="B255">
        <v>224592256</v>
      </c>
      <c r="C255" t="str">
        <f>VLOOKUP($B255, Topic!$A$2:$K$3980,2)</f>
        <v>bring</v>
      </c>
      <c r="D255" t="str">
        <f>VLOOKUP($B255, Topic!$A$2:$K$3980,3)</f>
        <v>something</v>
      </c>
      <c r="E255" t="str">
        <f>VLOOKUP($B255, Topic!$A$2:$K$3980,4)</f>
        <v>practice</v>
      </c>
      <c r="F255" t="str">
        <f>VLOOKUP($B255, Topic!$A$2:$K$3980,5)</f>
        <v>work</v>
      </c>
      <c r="G255" t="str">
        <f>VLOOKUP($B255, Topic!$A$2:$K$3980,6)</f>
        <v>start</v>
      </c>
      <c r="H255" t="str">
        <f>VLOOKUP($B255, Topic!$A$2:$K$3980,7)</f>
        <v>see</v>
      </c>
      <c r="I255" t="str">
        <f>VLOOKUP($B255, Topic!$A$2:$K$3980,8)</f>
        <v>conversation</v>
      </c>
      <c r="J255" t="str">
        <f>VLOOKUP($B255, Topic!$A$2:$K$3980,9)</f>
        <v>help</v>
      </c>
      <c r="K255" t="str">
        <f>VLOOKUP($B255, Topic!$A$2:$K$3980,10)</f>
        <v>ill</v>
      </c>
      <c r="L255" t="str">
        <f>VLOOKUP($B255, Topic!$A$2:$K$3980,11)</f>
        <v>please</v>
      </c>
      <c r="M255">
        <v>8</v>
      </c>
    </row>
    <row r="256" spans="1:13" x14ac:dyDescent="0.2">
      <c r="A256">
        <v>23558137</v>
      </c>
      <c r="B256">
        <v>225411671</v>
      </c>
      <c r="C256" t="str">
        <f>VLOOKUP($B256, Topic!$A$2:$K$3980,2)</f>
        <v>bring</v>
      </c>
      <c r="D256" t="str">
        <f>VLOOKUP($B256, Topic!$A$2:$K$3980,3)</f>
        <v>something</v>
      </c>
      <c r="E256" t="str">
        <f>VLOOKUP($B256, Topic!$A$2:$K$3980,4)</f>
        <v>practice</v>
      </c>
      <c r="F256" t="str">
        <f>VLOOKUP($B256, Topic!$A$2:$K$3980,5)</f>
        <v>work</v>
      </c>
      <c r="G256" t="str">
        <f>VLOOKUP($B256, Topic!$A$2:$K$3980,6)</f>
        <v>start</v>
      </c>
      <c r="H256" t="str">
        <f>VLOOKUP($B256, Topic!$A$2:$K$3980,7)</f>
        <v>see</v>
      </c>
      <c r="I256" t="str">
        <f>VLOOKUP($B256, Topic!$A$2:$K$3980,8)</f>
        <v>conversation</v>
      </c>
      <c r="J256" t="str">
        <f>VLOOKUP($B256, Topic!$A$2:$K$3980,9)</f>
        <v>help</v>
      </c>
      <c r="K256" t="str">
        <f>VLOOKUP($B256, Topic!$A$2:$K$3980,10)</f>
        <v>ill</v>
      </c>
      <c r="L256" t="str">
        <f>VLOOKUP($B256, Topic!$A$2:$K$3980,11)</f>
        <v>please</v>
      </c>
      <c r="M256">
        <v>9</v>
      </c>
    </row>
    <row r="257" spans="1:13" x14ac:dyDescent="0.2">
      <c r="A257">
        <v>23558137</v>
      </c>
      <c r="B257">
        <v>225923113</v>
      </c>
      <c r="C257" t="str">
        <f>VLOOKUP($B257, Topic!$A$2:$K$3980,2)</f>
        <v>bring</v>
      </c>
      <c r="D257" t="str">
        <f>VLOOKUP($B257, Topic!$A$2:$K$3980,3)</f>
        <v>something</v>
      </c>
      <c r="E257" t="str">
        <f>VLOOKUP($B257, Topic!$A$2:$K$3980,4)</f>
        <v>practice</v>
      </c>
      <c r="F257" t="str">
        <f>VLOOKUP($B257, Topic!$A$2:$K$3980,5)</f>
        <v>work</v>
      </c>
      <c r="G257" t="str">
        <f>VLOOKUP($B257, Topic!$A$2:$K$3980,6)</f>
        <v>start</v>
      </c>
      <c r="H257" t="str">
        <f>VLOOKUP($B257, Topic!$A$2:$K$3980,7)</f>
        <v>see</v>
      </c>
      <c r="I257" t="str">
        <f>VLOOKUP($B257, Topic!$A$2:$K$3980,8)</f>
        <v>conversation</v>
      </c>
      <c r="J257" t="str">
        <f>VLOOKUP($B257, Topic!$A$2:$K$3980,9)</f>
        <v>help</v>
      </c>
      <c r="K257" t="str">
        <f>VLOOKUP($B257, Topic!$A$2:$K$3980,10)</f>
        <v>ill</v>
      </c>
      <c r="L257" t="str">
        <f>VLOOKUP($B257, Topic!$A$2:$K$3980,11)</f>
        <v>please</v>
      </c>
      <c r="M257">
        <v>10</v>
      </c>
    </row>
    <row r="258" spans="1:13" x14ac:dyDescent="0.2">
      <c r="A258">
        <v>23558137</v>
      </c>
      <c r="B258">
        <v>226385621</v>
      </c>
      <c r="C258" t="str">
        <f>VLOOKUP($B258, Topic!$A$2:$K$3980,2)</f>
        <v>bring</v>
      </c>
      <c r="D258" t="str">
        <f>VLOOKUP($B258, Topic!$A$2:$K$3980,3)</f>
        <v>something</v>
      </c>
      <c r="E258" t="str">
        <f>VLOOKUP($B258, Topic!$A$2:$K$3980,4)</f>
        <v>practice</v>
      </c>
      <c r="F258" t="str">
        <f>VLOOKUP($B258, Topic!$A$2:$K$3980,5)</f>
        <v>work</v>
      </c>
      <c r="G258" t="str">
        <f>VLOOKUP($B258, Topic!$A$2:$K$3980,6)</f>
        <v>start</v>
      </c>
      <c r="H258" t="str">
        <f>VLOOKUP($B258, Topic!$A$2:$K$3980,7)</f>
        <v>see</v>
      </c>
      <c r="I258" t="str">
        <f>VLOOKUP($B258, Topic!$A$2:$K$3980,8)</f>
        <v>conversation</v>
      </c>
      <c r="J258" t="str">
        <f>VLOOKUP($B258, Topic!$A$2:$K$3980,9)</f>
        <v>help</v>
      </c>
      <c r="K258" t="str">
        <f>VLOOKUP($B258, Topic!$A$2:$K$3980,10)</f>
        <v>ill</v>
      </c>
      <c r="L258" t="str">
        <f>VLOOKUP($B258, Topic!$A$2:$K$3980,11)</f>
        <v>please</v>
      </c>
      <c r="M258">
        <v>11</v>
      </c>
    </row>
    <row r="259" spans="1:13" x14ac:dyDescent="0.2">
      <c r="A259">
        <v>23558137</v>
      </c>
      <c r="B259">
        <v>226823194</v>
      </c>
      <c r="C259" t="str">
        <f>VLOOKUP($B259, Topic!$A$2:$K$3980,2)</f>
        <v>bring</v>
      </c>
      <c r="D259" t="str">
        <f>VLOOKUP($B259, Topic!$A$2:$K$3980,3)</f>
        <v>something</v>
      </c>
      <c r="E259" t="str">
        <f>VLOOKUP($B259, Topic!$A$2:$K$3980,4)</f>
        <v>practice</v>
      </c>
      <c r="F259" t="str">
        <f>VLOOKUP($B259, Topic!$A$2:$K$3980,5)</f>
        <v>work</v>
      </c>
      <c r="G259" t="str">
        <f>VLOOKUP($B259, Topic!$A$2:$K$3980,6)</f>
        <v>start</v>
      </c>
      <c r="H259" t="str">
        <f>VLOOKUP($B259, Topic!$A$2:$K$3980,7)</f>
        <v>see</v>
      </c>
      <c r="I259" t="str">
        <f>VLOOKUP($B259, Topic!$A$2:$K$3980,8)</f>
        <v>conversation</v>
      </c>
      <c r="J259" t="str">
        <f>VLOOKUP($B259, Topic!$A$2:$K$3980,9)</f>
        <v>help</v>
      </c>
      <c r="K259" t="str">
        <f>VLOOKUP($B259, Topic!$A$2:$K$3980,10)</f>
        <v>ill</v>
      </c>
      <c r="L259" t="str">
        <f>VLOOKUP($B259, Topic!$A$2:$K$3980,11)</f>
        <v>please</v>
      </c>
      <c r="M259">
        <v>11</v>
      </c>
    </row>
    <row r="260" spans="1:13" x14ac:dyDescent="0.2">
      <c r="A260">
        <v>23558137</v>
      </c>
      <c r="B260">
        <v>227327656</v>
      </c>
      <c r="C260" t="str">
        <f>VLOOKUP($B260, Topic!$A$2:$K$3980,2)</f>
        <v>bring</v>
      </c>
      <c r="D260" t="str">
        <f>VLOOKUP($B260, Topic!$A$2:$K$3980,3)</f>
        <v>something</v>
      </c>
      <c r="E260" t="str">
        <f>VLOOKUP($B260, Topic!$A$2:$K$3980,4)</f>
        <v>practice</v>
      </c>
      <c r="F260" t="str">
        <f>VLOOKUP($B260, Topic!$A$2:$K$3980,5)</f>
        <v>work</v>
      </c>
      <c r="G260" t="str">
        <f>VLOOKUP($B260, Topic!$A$2:$K$3980,6)</f>
        <v>start</v>
      </c>
      <c r="H260" t="str">
        <f>VLOOKUP($B260, Topic!$A$2:$K$3980,7)</f>
        <v>see</v>
      </c>
      <c r="I260" t="str">
        <f>VLOOKUP($B260, Topic!$A$2:$K$3980,8)</f>
        <v>conversation</v>
      </c>
      <c r="J260" t="str">
        <f>VLOOKUP($B260, Topic!$A$2:$K$3980,9)</f>
        <v>help</v>
      </c>
      <c r="K260" t="str">
        <f>VLOOKUP($B260, Topic!$A$2:$K$3980,10)</f>
        <v>ill</v>
      </c>
      <c r="L260" t="str">
        <f>VLOOKUP($B260, Topic!$A$2:$K$3980,11)</f>
        <v>please</v>
      </c>
      <c r="M260">
        <v>12</v>
      </c>
    </row>
    <row r="261" spans="1:13" x14ac:dyDescent="0.2">
      <c r="A261">
        <v>23558137</v>
      </c>
      <c r="B261">
        <v>228037179</v>
      </c>
      <c r="C261" t="str">
        <f>VLOOKUP($B261, Topic!$A$2:$K$3980,2)</f>
        <v>bring</v>
      </c>
      <c r="D261" t="str">
        <f>VLOOKUP($B261, Topic!$A$2:$K$3980,3)</f>
        <v>something</v>
      </c>
      <c r="E261" t="str">
        <f>VLOOKUP($B261, Topic!$A$2:$K$3980,4)</f>
        <v>practice</v>
      </c>
      <c r="F261" t="str">
        <f>VLOOKUP($B261, Topic!$A$2:$K$3980,5)</f>
        <v>work</v>
      </c>
      <c r="G261" t="str">
        <f>VLOOKUP($B261, Topic!$A$2:$K$3980,6)</f>
        <v>start</v>
      </c>
      <c r="H261" t="str">
        <f>VLOOKUP($B261, Topic!$A$2:$K$3980,7)</f>
        <v>see</v>
      </c>
      <c r="I261" t="str">
        <f>VLOOKUP($B261, Topic!$A$2:$K$3980,8)</f>
        <v>conversation</v>
      </c>
      <c r="J261" t="str">
        <f>VLOOKUP($B261, Topic!$A$2:$K$3980,9)</f>
        <v>help</v>
      </c>
      <c r="K261" t="str">
        <f>VLOOKUP($B261, Topic!$A$2:$K$3980,10)</f>
        <v>ill</v>
      </c>
      <c r="L261" t="str">
        <f>VLOOKUP($B261, Topic!$A$2:$K$3980,11)</f>
        <v>please</v>
      </c>
      <c r="M261">
        <v>1</v>
      </c>
    </row>
    <row r="262" spans="1:13" x14ac:dyDescent="0.2">
      <c r="A262">
        <v>23816662</v>
      </c>
      <c r="B262">
        <v>222791719</v>
      </c>
      <c r="C262" t="str">
        <f>VLOOKUP($B262, Topic!$A$2:$K$3980,2)</f>
        <v>lunch</v>
      </c>
      <c r="D262" t="str">
        <f>VLOOKUP($B262, Topic!$A$2:$K$3980,3)</f>
        <v>business</v>
      </c>
      <c r="E262" t="str">
        <f>VLOOKUP($B262, Topic!$A$2:$K$3980,4)</f>
        <v>networking</v>
      </c>
      <c r="F262" t="str">
        <f>VLOOKUP($B262, Topic!$A$2:$K$3980,5)</f>
        <v>open</v>
      </c>
      <c r="G262" t="str">
        <f>VLOOKUP($B262, Topic!$A$2:$K$3980,6)</f>
        <v>network</v>
      </c>
      <c r="H262" t="str">
        <f>VLOOKUP($B262, Topic!$A$2:$K$3980,7)</f>
        <v>premier</v>
      </c>
      <c r="I262" t="str">
        <f>VLOOKUP($B262, Topic!$A$2:$K$3980,8)</f>
        <v>server</v>
      </c>
      <c r="J262" t="str">
        <f>VLOOKUP($B262, Topic!$A$2:$K$3980,9)</f>
        <v>gives</v>
      </c>
      <c r="K262" t="str">
        <f>VLOOKUP($B262, Topic!$A$2:$K$3980,10)</f>
        <v>plan</v>
      </c>
      <c r="L262" t="str">
        <f>VLOOKUP($B262, Topic!$A$2:$K$3980,11)</f>
        <v>cash</v>
      </c>
      <c r="M262">
        <v>8</v>
      </c>
    </row>
    <row r="263" spans="1:13" x14ac:dyDescent="0.2">
      <c r="A263">
        <v>23816662</v>
      </c>
      <c r="B263">
        <v>224744340</v>
      </c>
      <c r="C263" t="str">
        <f>VLOOKUP($B263, Topic!$A$2:$K$3980,2)</f>
        <v>well</v>
      </c>
      <c r="D263" t="str">
        <f>VLOOKUP($B263, Topic!$A$2:$K$3980,3)</f>
        <v>bring</v>
      </c>
      <c r="E263" t="str">
        <f>VLOOKUP($B263, Topic!$A$2:$K$3980,4)</f>
        <v>fun</v>
      </c>
      <c r="F263" t="str">
        <f>VLOOKUP($B263, Topic!$A$2:$K$3980,5)</f>
        <v>check</v>
      </c>
      <c r="G263" t="str">
        <f>VLOOKUP($B263, Topic!$A$2:$K$3980,6)</f>
        <v>group</v>
      </c>
      <c r="H263" t="str">
        <f>VLOOKUP($B263, Topic!$A$2:$K$3980,7)</f>
        <v>together</v>
      </c>
      <c r="I263" t="str">
        <f>VLOOKUP($B263, Topic!$A$2:$K$3980,8)</f>
        <v>time</v>
      </c>
      <c r="J263" t="str">
        <f>VLOOKUP($B263, Topic!$A$2:$K$3980,9)</f>
        <v>lots</v>
      </c>
      <c r="K263" t="str">
        <f>VLOOKUP($B263, Topic!$A$2:$K$3980,10)</f>
        <v>new</v>
      </c>
      <c r="L263" t="str">
        <f>VLOOKUP($B263, Topic!$A$2:$K$3980,11)</f>
        <v>feel</v>
      </c>
      <c r="M263">
        <v>9</v>
      </c>
    </row>
    <row r="264" spans="1:13" x14ac:dyDescent="0.2">
      <c r="A264">
        <v>23816662</v>
      </c>
      <c r="B264">
        <v>224744383</v>
      </c>
      <c r="C264" t="str">
        <f>VLOOKUP($B264, Topic!$A$2:$K$3980,2)</f>
        <v>well</v>
      </c>
      <c r="D264" t="str">
        <f>VLOOKUP($B264, Topic!$A$2:$K$3980,3)</f>
        <v>bring</v>
      </c>
      <c r="E264" t="str">
        <f>VLOOKUP($B264, Topic!$A$2:$K$3980,4)</f>
        <v>fun</v>
      </c>
      <c r="F264" t="str">
        <f>VLOOKUP($B264, Topic!$A$2:$K$3980,5)</f>
        <v>check</v>
      </c>
      <c r="G264" t="str">
        <f>VLOOKUP($B264, Topic!$A$2:$K$3980,6)</f>
        <v>group</v>
      </c>
      <c r="H264" t="str">
        <f>VLOOKUP($B264, Topic!$A$2:$K$3980,7)</f>
        <v>together</v>
      </c>
      <c r="I264" t="str">
        <f>VLOOKUP($B264, Topic!$A$2:$K$3980,8)</f>
        <v>time</v>
      </c>
      <c r="J264" t="str">
        <f>VLOOKUP($B264, Topic!$A$2:$K$3980,9)</f>
        <v>lots</v>
      </c>
      <c r="K264" t="str">
        <f>VLOOKUP($B264, Topic!$A$2:$K$3980,10)</f>
        <v>new</v>
      </c>
      <c r="L264" t="str">
        <f>VLOOKUP($B264, Topic!$A$2:$K$3980,11)</f>
        <v>feel</v>
      </c>
      <c r="M264">
        <v>10</v>
      </c>
    </row>
    <row r="265" spans="1:13" x14ac:dyDescent="0.2">
      <c r="A265">
        <v>23816662</v>
      </c>
      <c r="B265">
        <v>224744431</v>
      </c>
      <c r="C265" t="str">
        <f>VLOOKUP($B265, Topic!$A$2:$K$3980,2)</f>
        <v>well</v>
      </c>
      <c r="D265" t="str">
        <f>VLOOKUP($B265, Topic!$A$2:$K$3980,3)</f>
        <v>bring</v>
      </c>
      <c r="E265" t="str">
        <f>VLOOKUP($B265, Topic!$A$2:$K$3980,4)</f>
        <v>fun</v>
      </c>
      <c r="F265" t="str">
        <f>VLOOKUP($B265, Topic!$A$2:$K$3980,5)</f>
        <v>check</v>
      </c>
      <c r="G265" t="str">
        <f>VLOOKUP($B265, Topic!$A$2:$K$3980,6)</f>
        <v>group</v>
      </c>
      <c r="H265" t="str">
        <f>VLOOKUP($B265, Topic!$A$2:$K$3980,7)</f>
        <v>together</v>
      </c>
      <c r="I265" t="str">
        <f>VLOOKUP($B265, Topic!$A$2:$K$3980,8)</f>
        <v>time</v>
      </c>
      <c r="J265" t="str">
        <f>VLOOKUP($B265, Topic!$A$2:$K$3980,9)</f>
        <v>lots</v>
      </c>
      <c r="K265" t="str">
        <f>VLOOKUP($B265, Topic!$A$2:$K$3980,10)</f>
        <v>new</v>
      </c>
      <c r="L265" t="str">
        <f>VLOOKUP($B265, Topic!$A$2:$K$3980,11)</f>
        <v>feel</v>
      </c>
      <c r="M265">
        <v>11</v>
      </c>
    </row>
    <row r="266" spans="1:13" x14ac:dyDescent="0.2">
      <c r="A266">
        <v>23816662</v>
      </c>
      <c r="B266">
        <v>226211773</v>
      </c>
      <c r="C266" t="str">
        <f>VLOOKUP($B266, Topic!$A$2:$K$3980,2)</f>
        <v>good</v>
      </c>
      <c r="D266" t="str">
        <f>VLOOKUP($B266, Topic!$A$2:$K$3980,3)</f>
        <v>may</v>
      </c>
      <c r="E266" t="str">
        <f>VLOOKUP($B266, Topic!$A$2:$K$3980,4)</f>
        <v>space</v>
      </c>
      <c r="F266" t="str">
        <f>VLOOKUP($B266, Topic!$A$2:$K$3980,5)</f>
        <v>story</v>
      </c>
      <c r="G266" t="str">
        <f>VLOOKUP($B266, Topic!$A$2:$K$3980,6)</f>
        <v>movement</v>
      </c>
      <c r="H266" t="str">
        <f>VLOOKUP($B266, Topic!$A$2:$K$3980,7)</f>
        <v>stars</v>
      </c>
      <c r="I266" t="str">
        <f>VLOOKUP($B266, Topic!$A$2:$K$3980,8)</f>
        <v>best</v>
      </c>
      <c r="J266" t="str">
        <f>VLOOKUP($B266, Topic!$A$2:$K$3980,9)</f>
        <v>even</v>
      </c>
      <c r="K266" t="str">
        <f>VLOOKUP($B266, Topic!$A$2:$K$3980,10)</f>
        <v>later</v>
      </c>
      <c r="L266" t="str">
        <f>VLOOKUP($B266, Topic!$A$2:$K$3980,11)</f>
        <v>power</v>
      </c>
      <c r="M266">
        <v>11</v>
      </c>
    </row>
    <row r="267" spans="1:13" x14ac:dyDescent="0.2">
      <c r="A267">
        <v>23816662</v>
      </c>
      <c r="B267">
        <v>226211813</v>
      </c>
      <c r="C267" t="str">
        <f>VLOOKUP($B267, Topic!$A$2:$K$3980,2)</f>
        <v>brunch</v>
      </c>
      <c r="D267" t="str">
        <f>VLOOKUP($B267, Topic!$A$2:$K$3980,3)</f>
        <v>event</v>
      </c>
      <c r="E267" t="str">
        <f>VLOOKUP($B267, Topic!$A$2:$K$3980,4)</f>
        <v>food</v>
      </c>
      <c r="F267" t="str">
        <f>VLOOKUP($B267, Topic!$A$2:$K$3980,5)</f>
        <v>menu</v>
      </c>
      <c r="G267" t="str">
        <f>VLOOKUP($B267, Topic!$A$2:$K$3980,6)</f>
        <v>chef</v>
      </c>
      <c r="H267" t="str">
        <f>VLOOKUP($B267, Topic!$A$2:$K$3980,7)</f>
        <v>buffet</v>
      </c>
      <c r="I267" t="str">
        <f>VLOOKUP($B267, Topic!$A$2:$K$3980,8)</f>
        <v>guests</v>
      </c>
      <c r="J267" t="str">
        <f>VLOOKUP($B267, Topic!$A$2:$K$3980,9)</f>
        <v>tea</v>
      </c>
      <c r="K267" t="str">
        <f>VLOOKUP($B267, Topic!$A$2:$K$3980,10)</f>
        <v>fresh</v>
      </c>
      <c r="L267" t="str">
        <f>VLOOKUP($B267, Topic!$A$2:$K$3980,11)</f>
        <v>cream</v>
      </c>
      <c r="M267">
        <v>12</v>
      </c>
    </row>
    <row r="268" spans="1:13" x14ac:dyDescent="0.2">
      <c r="A268">
        <v>23816662</v>
      </c>
      <c r="B268">
        <v>227343530</v>
      </c>
      <c r="C268" t="str">
        <f>VLOOKUP($B268, Topic!$A$2:$K$3980,2)</f>
        <v>well</v>
      </c>
      <c r="D268" t="str">
        <f>VLOOKUP($B268, Topic!$A$2:$K$3980,3)</f>
        <v>come</v>
      </c>
      <c r="E268" t="str">
        <f>VLOOKUP($B268, Topic!$A$2:$K$3980,4)</f>
        <v>tournament</v>
      </c>
      <c r="F268" t="str">
        <f>VLOOKUP($B268, Topic!$A$2:$K$3980,5)</f>
        <v>share</v>
      </c>
      <c r="G268" t="str">
        <f>VLOOKUP($B268, Topic!$A$2:$K$3980,6)</f>
        <v>potluck</v>
      </c>
      <c r="H268" t="str">
        <f>VLOOKUP($B268, Topic!$A$2:$K$3980,7)</f>
        <v>entry</v>
      </c>
      <c r="I268" t="str">
        <f>VLOOKUP($B268, Topic!$A$2:$K$3980,8)</f>
        <v>night</v>
      </c>
      <c r="J268" t="str">
        <f>VLOOKUP($B268, Topic!$A$2:$K$3980,9)</f>
        <v>month</v>
      </c>
      <c r="K268" t="str">
        <f>VLOOKUP($B268, Topic!$A$2:$K$3980,10)</f>
        <v>registration</v>
      </c>
      <c r="L268" t="str">
        <f>VLOOKUP($B268, Topic!$A$2:$K$3980,11)</f>
        <v>chance</v>
      </c>
      <c r="M268">
        <v>1</v>
      </c>
    </row>
    <row r="269" spans="1:13" x14ac:dyDescent="0.2">
      <c r="A269">
        <v>23816662</v>
      </c>
      <c r="B269">
        <v>227343708</v>
      </c>
      <c r="C269" t="str">
        <f>VLOOKUP($B269, Topic!$A$2:$K$3980,2)</f>
        <v>please</v>
      </c>
      <c r="D269" t="str">
        <f>VLOOKUP($B269, Topic!$A$2:$K$3980,3)</f>
        <v>know</v>
      </c>
      <c r="E269" t="str">
        <f>VLOOKUP($B269, Topic!$A$2:$K$3980,4)</f>
        <v>let</v>
      </c>
      <c r="F269" t="str">
        <f>VLOOKUP($B269, Topic!$A$2:$K$3980,5)</f>
        <v>questions</v>
      </c>
      <c r="G269" t="str">
        <f>VLOOKUP($B269, Topic!$A$2:$K$3980,6)</f>
        <v>see</v>
      </c>
      <c r="H269" t="str">
        <f>VLOOKUP($B269, Topic!$A$2:$K$3980,7)</f>
        <v>time</v>
      </c>
      <c r="I269" t="str">
        <f>VLOOKUP($B269, Topic!$A$2:$K$3980,8)</f>
        <v>phone</v>
      </c>
      <c r="J269" t="str">
        <f>VLOOKUP($B269, Topic!$A$2:$K$3980,9)</f>
        <v>number</v>
      </c>
      <c r="K269" t="str">
        <f>VLOOKUP($B269, Topic!$A$2:$K$3980,10)</f>
        <v>hi</v>
      </c>
      <c r="L269" t="str">
        <f>VLOOKUP($B269, Topic!$A$2:$K$3980,11)</f>
        <v>able</v>
      </c>
      <c r="M269">
        <v>1</v>
      </c>
    </row>
    <row r="270" spans="1:13" x14ac:dyDescent="0.2">
      <c r="A270">
        <v>23856167</v>
      </c>
      <c r="B270">
        <v>223652600</v>
      </c>
      <c r="C270" t="str">
        <f>VLOOKUP($B270, Topic!$A$2:$K$3980,2)</f>
        <v>book</v>
      </c>
      <c r="D270" t="str">
        <f>VLOOKUP($B270, Topic!$A$2:$K$3980,3)</f>
        <v>fiction</v>
      </c>
      <c r="E270" t="str">
        <f>VLOOKUP($B270, Topic!$A$2:$K$3980,4)</f>
        <v>read</v>
      </c>
      <c r="F270" t="str">
        <f>VLOOKUP($B270, Topic!$A$2:$K$3980,5)</f>
        <v>books</v>
      </c>
      <c r="G270" t="str">
        <f>VLOOKUP($B270, Topic!$A$2:$K$3980,6)</f>
        <v>club</v>
      </c>
      <c r="H270" t="str">
        <f>VLOOKUP($B270, Topic!$A$2:$K$3980,7)</f>
        <v>short</v>
      </c>
      <c r="I270" t="str">
        <f>VLOOKUP($B270, Topic!$A$2:$K$3980,8)</f>
        <v>author</v>
      </c>
      <c r="J270" t="str">
        <f>VLOOKUP($B270, Topic!$A$2:$K$3980,9)</f>
        <v>discuss</v>
      </c>
      <c r="K270" t="str">
        <f>VLOOKUP($B270, Topic!$A$2:$K$3980,10)</f>
        <v>discussion</v>
      </c>
      <c r="L270" t="str">
        <f>VLOOKUP($B270, Topic!$A$2:$K$3980,11)</f>
        <v>world</v>
      </c>
      <c r="M270">
        <v>8</v>
      </c>
    </row>
    <row r="271" spans="1:13" x14ac:dyDescent="0.2">
      <c r="A271">
        <v>23856167</v>
      </c>
      <c r="B271">
        <v>225020893</v>
      </c>
      <c r="C271" t="str">
        <f>VLOOKUP($B271, Topic!$A$2:$K$3980,2)</f>
        <v>movie</v>
      </c>
      <c r="D271" t="str">
        <f>VLOOKUP($B271, Topic!$A$2:$K$3980,3)</f>
        <v>starts</v>
      </c>
      <c r="E271" t="str">
        <f>VLOOKUP($B271, Topic!$A$2:$K$3980,4)</f>
        <v>man</v>
      </c>
      <c r="F271" t="str">
        <f>VLOOKUP($B271, Topic!$A$2:$K$3980,5)</f>
        <v>theater</v>
      </c>
      <c r="G271" t="str">
        <f>VLOOKUP($B271, Topic!$A$2:$K$3980,6)</f>
        <v>family</v>
      </c>
      <c r="H271" t="str">
        <f>VLOOKUP($B271, Topic!$A$2:$K$3980,7)</f>
        <v>food</v>
      </c>
      <c r="I271" t="str">
        <f>VLOOKUP($B271, Topic!$A$2:$K$3980,8)</f>
        <v>details</v>
      </c>
      <c r="J271" t="str">
        <f>VLOOKUP($B271, Topic!$A$2:$K$3980,9)</f>
        <v>home</v>
      </c>
      <c r="K271" t="str">
        <f>VLOOKUP($B271, Topic!$A$2:$K$3980,10)</f>
        <v>young</v>
      </c>
      <c r="L271" t="str">
        <f>VLOOKUP($B271, Topic!$A$2:$K$3980,11)</f>
        <v>behind</v>
      </c>
      <c r="M271">
        <v>10</v>
      </c>
    </row>
    <row r="272" spans="1:13" x14ac:dyDescent="0.2">
      <c r="A272">
        <v>23875882</v>
      </c>
      <c r="B272">
        <v>224358273</v>
      </c>
      <c r="C272" t="str">
        <f>VLOOKUP($B272, Topic!$A$2:$K$3980,2)</f>
        <v>love</v>
      </c>
      <c r="D272" t="str">
        <f>VLOOKUP($B272, Topic!$A$2:$K$3980,3)</f>
        <v>help</v>
      </c>
      <c r="E272" t="str">
        <f>VLOOKUP($B272, Topic!$A$2:$K$3980,4)</f>
        <v>energy</v>
      </c>
      <c r="F272" t="str">
        <f>VLOOKUP($B272, Topic!$A$2:$K$3980,5)</f>
        <v>healing</v>
      </c>
      <c r="G272" t="str">
        <f>VLOOKUP($B272, Topic!$A$2:$K$3980,6)</f>
        <v>living</v>
      </c>
      <c r="H272" t="str">
        <f>VLOOKUP($B272, Topic!$A$2:$K$3980,7)</f>
        <v>spirit</v>
      </c>
      <c r="I272" t="str">
        <f>VLOOKUP($B272, Topic!$A$2:$K$3980,8)</f>
        <v>others</v>
      </c>
      <c r="J272" t="str">
        <f>VLOOKUP($B272, Topic!$A$2:$K$3980,9)</f>
        <v>receive</v>
      </c>
      <c r="K272" t="str">
        <f>VLOOKUP($B272, Topic!$A$2:$K$3980,10)</f>
        <v>meditation</v>
      </c>
      <c r="L272" t="str">
        <f>VLOOKUP($B272, Topic!$A$2:$K$3980,11)</f>
        <v>life</v>
      </c>
      <c r="M272">
        <v>8</v>
      </c>
    </row>
    <row r="273" spans="1:13" x14ac:dyDescent="0.2">
      <c r="A273">
        <v>23875882</v>
      </c>
      <c r="B273">
        <v>224832460</v>
      </c>
      <c r="C273" t="str">
        <f>VLOOKUP($B273, Topic!$A$2:$K$3980,2)</f>
        <v>love</v>
      </c>
      <c r="D273" t="str">
        <f>VLOOKUP($B273, Topic!$A$2:$K$3980,3)</f>
        <v>help</v>
      </c>
      <c r="E273" t="str">
        <f>VLOOKUP($B273, Topic!$A$2:$K$3980,4)</f>
        <v>energy</v>
      </c>
      <c r="F273" t="str">
        <f>VLOOKUP($B273, Topic!$A$2:$K$3980,5)</f>
        <v>healing</v>
      </c>
      <c r="G273" t="str">
        <f>VLOOKUP($B273, Topic!$A$2:$K$3980,6)</f>
        <v>living</v>
      </c>
      <c r="H273" t="str">
        <f>VLOOKUP($B273, Topic!$A$2:$K$3980,7)</f>
        <v>spirit</v>
      </c>
      <c r="I273" t="str">
        <f>VLOOKUP($B273, Topic!$A$2:$K$3980,8)</f>
        <v>others</v>
      </c>
      <c r="J273" t="str">
        <f>VLOOKUP($B273, Topic!$A$2:$K$3980,9)</f>
        <v>receive</v>
      </c>
      <c r="K273" t="str">
        <f>VLOOKUP($B273, Topic!$A$2:$K$3980,10)</f>
        <v>meditation</v>
      </c>
      <c r="L273" t="str">
        <f>VLOOKUP($B273, Topic!$A$2:$K$3980,11)</f>
        <v>life</v>
      </c>
      <c r="M273">
        <v>9</v>
      </c>
    </row>
    <row r="274" spans="1:13" x14ac:dyDescent="0.2">
      <c r="A274">
        <v>23875882</v>
      </c>
      <c r="B274">
        <v>225245840</v>
      </c>
      <c r="C274" t="str">
        <f>VLOOKUP($B274, Topic!$A$2:$K$3980,2)</f>
        <v>love</v>
      </c>
      <c r="D274" t="str">
        <f>VLOOKUP($B274, Topic!$A$2:$K$3980,3)</f>
        <v>help</v>
      </c>
      <c r="E274" t="str">
        <f>VLOOKUP($B274, Topic!$A$2:$K$3980,4)</f>
        <v>energy</v>
      </c>
      <c r="F274" t="str">
        <f>VLOOKUP($B274, Topic!$A$2:$K$3980,5)</f>
        <v>healing</v>
      </c>
      <c r="G274" t="str">
        <f>VLOOKUP($B274, Topic!$A$2:$K$3980,6)</f>
        <v>living</v>
      </c>
      <c r="H274" t="str">
        <f>VLOOKUP($B274, Topic!$A$2:$K$3980,7)</f>
        <v>spirit</v>
      </c>
      <c r="I274" t="str">
        <f>VLOOKUP($B274, Topic!$A$2:$K$3980,8)</f>
        <v>others</v>
      </c>
      <c r="J274" t="str">
        <f>VLOOKUP($B274, Topic!$A$2:$K$3980,9)</f>
        <v>receive</v>
      </c>
      <c r="K274" t="str">
        <f>VLOOKUP($B274, Topic!$A$2:$K$3980,10)</f>
        <v>meditation</v>
      </c>
      <c r="L274" t="str">
        <f>VLOOKUP($B274, Topic!$A$2:$K$3980,11)</f>
        <v>life</v>
      </c>
      <c r="M274">
        <v>9</v>
      </c>
    </row>
    <row r="275" spans="1:13" x14ac:dyDescent="0.2">
      <c r="A275">
        <v>23875882</v>
      </c>
      <c r="B275">
        <v>225662749</v>
      </c>
      <c r="C275" t="str">
        <f>VLOOKUP($B275, Topic!$A$2:$K$3980,2)</f>
        <v>love</v>
      </c>
      <c r="D275" t="str">
        <f>VLOOKUP($B275, Topic!$A$2:$K$3980,3)</f>
        <v>help</v>
      </c>
      <c r="E275" t="str">
        <f>VLOOKUP($B275, Topic!$A$2:$K$3980,4)</f>
        <v>energy</v>
      </c>
      <c r="F275" t="str">
        <f>VLOOKUP($B275, Topic!$A$2:$K$3980,5)</f>
        <v>healing</v>
      </c>
      <c r="G275" t="str">
        <f>VLOOKUP($B275, Topic!$A$2:$K$3980,6)</f>
        <v>living</v>
      </c>
      <c r="H275" t="str">
        <f>VLOOKUP($B275, Topic!$A$2:$K$3980,7)</f>
        <v>spirit</v>
      </c>
      <c r="I275" t="str">
        <f>VLOOKUP($B275, Topic!$A$2:$K$3980,8)</f>
        <v>others</v>
      </c>
      <c r="J275" t="str">
        <f>VLOOKUP($B275, Topic!$A$2:$K$3980,9)</f>
        <v>receive</v>
      </c>
      <c r="K275" t="str">
        <f>VLOOKUP($B275, Topic!$A$2:$K$3980,10)</f>
        <v>meditation</v>
      </c>
      <c r="L275" t="str">
        <f>VLOOKUP($B275, Topic!$A$2:$K$3980,11)</f>
        <v>life</v>
      </c>
      <c r="M275">
        <v>10</v>
      </c>
    </row>
    <row r="276" spans="1:13" x14ac:dyDescent="0.2">
      <c r="A276">
        <v>23875882</v>
      </c>
      <c r="B276">
        <v>225990238</v>
      </c>
      <c r="C276" t="str">
        <f>VLOOKUP($B276, Topic!$A$2:$K$3980,2)</f>
        <v>love</v>
      </c>
      <c r="D276" t="str">
        <f>VLOOKUP($B276, Topic!$A$2:$K$3980,3)</f>
        <v>help</v>
      </c>
      <c r="E276" t="str">
        <f>VLOOKUP($B276, Topic!$A$2:$K$3980,4)</f>
        <v>energy</v>
      </c>
      <c r="F276" t="str">
        <f>VLOOKUP($B276, Topic!$A$2:$K$3980,5)</f>
        <v>healing</v>
      </c>
      <c r="G276" t="str">
        <f>VLOOKUP($B276, Topic!$A$2:$K$3980,6)</f>
        <v>living</v>
      </c>
      <c r="H276" t="str">
        <f>VLOOKUP($B276, Topic!$A$2:$K$3980,7)</f>
        <v>spirit</v>
      </c>
      <c r="I276" t="str">
        <f>VLOOKUP($B276, Topic!$A$2:$K$3980,8)</f>
        <v>others</v>
      </c>
      <c r="J276" t="str">
        <f>VLOOKUP($B276, Topic!$A$2:$K$3980,9)</f>
        <v>receive</v>
      </c>
      <c r="K276" t="str">
        <f>VLOOKUP($B276, Topic!$A$2:$K$3980,10)</f>
        <v>meditation</v>
      </c>
      <c r="L276" t="str">
        <f>VLOOKUP($B276, Topic!$A$2:$K$3980,11)</f>
        <v>life</v>
      </c>
      <c r="M276">
        <v>10</v>
      </c>
    </row>
    <row r="277" spans="1:13" x14ac:dyDescent="0.2">
      <c r="A277">
        <v>23875882</v>
      </c>
      <c r="B277">
        <v>226301545</v>
      </c>
      <c r="C277" t="str">
        <f>VLOOKUP($B277, Topic!$A$2:$K$3980,2)</f>
        <v>love</v>
      </c>
      <c r="D277" t="str">
        <f>VLOOKUP($B277, Topic!$A$2:$K$3980,3)</f>
        <v>help</v>
      </c>
      <c r="E277" t="str">
        <f>VLOOKUP($B277, Topic!$A$2:$K$3980,4)</f>
        <v>energy</v>
      </c>
      <c r="F277" t="str">
        <f>VLOOKUP($B277, Topic!$A$2:$K$3980,5)</f>
        <v>healing</v>
      </c>
      <c r="G277" t="str">
        <f>VLOOKUP($B277, Topic!$A$2:$K$3980,6)</f>
        <v>living</v>
      </c>
      <c r="H277" t="str">
        <f>VLOOKUP($B277, Topic!$A$2:$K$3980,7)</f>
        <v>spirit</v>
      </c>
      <c r="I277" t="str">
        <f>VLOOKUP($B277, Topic!$A$2:$K$3980,8)</f>
        <v>others</v>
      </c>
      <c r="J277" t="str">
        <f>VLOOKUP($B277, Topic!$A$2:$K$3980,9)</f>
        <v>receive</v>
      </c>
      <c r="K277" t="str">
        <f>VLOOKUP($B277, Topic!$A$2:$K$3980,10)</f>
        <v>meditation</v>
      </c>
      <c r="L277" t="str">
        <f>VLOOKUP($B277, Topic!$A$2:$K$3980,11)</f>
        <v>life</v>
      </c>
      <c r="M277">
        <v>11</v>
      </c>
    </row>
    <row r="278" spans="1:13" x14ac:dyDescent="0.2">
      <c r="A278">
        <v>23875882</v>
      </c>
      <c r="B278">
        <v>226665594</v>
      </c>
      <c r="C278" t="str">
        <f>VLOOKUP($B278, Topic!$A$2:$K$3980,2)</f>
        <v>love</v>
      </c>
      <c r="D278" t="str">
        <f>VLOOKUP($B278, Topic!$A$2:$K$3980,3)</f>
        <v>help</v>
      </c>
      <c r="E278" t="str">
        <f>VLOOKUP($B278, Topic!$A$2:$K$3980,4)</f>
        <v>energy</v>
      </c>
      <c r="F278" t="str">
        <f>VLOOKUP($B278, Topic!$A$2:$K$3980,5)</f>
        <v>healing</v>
      </c>
      <c r="G278" t="str">
        <f>VLOOKUP($B278, Topic!$A$2:$K$3980,6)</f>
        <v>living</v>
      </c>
      <c r="H278" t="str">
        <f>VLOOKUP($B278, Topic!$A$2:$K$3980,7)</f>
        <v>spirit</v>
      </c>
      <c r="I278" t="str">
        <f>VLOOKUP($B278, Topic!$A$2:$K$3980,8)</f>
        <v>others</v>
      </c>
      <c r="J278" t="str">
        <f>VLOOKUP($B278, Topic!$A$2:$K$3980,9)</f>
        <v>receive</v>
      </c>
      <c r="K278" t="str">
        <f>VLOOKUP($B278, Topic!$A$2:$K$3980,10)</f>
        <v>meditation</v>
      </c>
      <c r="L278" t="str">
        <f>VLOOKUP($B278, Topic!$A$2:$K$3980,11)</f>
        <v>life</v>
      </c>
      <c r="M278">
        <v>11</v>
      </c>
    </row>
    <row r="279" spans="1:13" x14ac:dyDescent="0.2">
      <c r="A279">
        <v>23875882</v>
      </c>
      <c r="B279">
        <v>227283205</v>
      </c>
      <c r="C279" t="str">
        <f>VLOOKUP($B279, Topic!$A$2:$K$3980,2)</f>
        <v>love</v>
      </c>
      <c r="D279" t="str">
        <f>VLOOKUP($B279, Topic!$A$2:$K$3980,3)</f>
        <v>help</v>
      </c>
      <c r="E279" t="str">
        <f>VLOOKUP($B279, Topic!$A$2:$K$3980,4)</f>
        <v>energy</v>
      </c>
      <c r="F279" t="str">
        <f>VLOOKUP($B279, Topic!$A$2:$K$3980,5)</f>
        <v>healing</v>
      </c>
      <c r="G279" t="str">
        <f>VLOOKUP($B279, Topic!$A$2:$K$3980,6)</f>
        <v>living</v>
      </c>
      <c r="H279" t="str">
        <f>VLOOKUP($B279, Topic!$A$2:$K$3980,7)</f>
        <v>spirit</v>
      </c>
      <c r="I279" t="str">
        <f>VLOOKUP($B279, Topic!$A$2:$K$3980,8)</f>
        <v>others</v>
      </c>
      <c r="J279" t="str">
        <f>VLOOKUP($B279, Topic!$A$2:$K$3980,9)</f>
        <v>receive</v>
      </c>
      <c r="K279" t="str">
        <f>VLOOKUP($B279, Topic!$A$2:$K$3980,10)</f>
        <v>meditation</v>
      </c>
      <c r="L279" t="str">
        <f>VLOOKUP($B279, Topic!$A$2:$K$3980,11)</f>
        <v>life</v>
      </c>
      <c r="M279">
        <v>12</v>
      </c>
    </row>
    <row r="280" spans="1:13" x14ac:dyDescent="0.2">
      <c r="A280">
        <v>23875882</v>
      </c>
      <c r="B280">
        <v>227873392</v>
      </c>
      <c r="C280" t="str">
        <f>VLOOKUP($B280, Topic!$A$2:$K$3980,2)</f>
        <v>love</v>
      </c>
      <c r="D280" t="str">
        <f>VLOOKUP($B280, Topic!$A$2:$K$3980,3)</f>
        <v>help</v>
      </c>
      <c r="E280" t="str">
        <f>VLOOKUP($B280, Topic!$A$2:$K$3980,4)</f>
        <v>energy</v>
      </c>
      <c r="F280" t="str">
        <f>VLOOKUP($B280, Topic!$A$2:$K$3980,5)</f>
        <v>healing</v>
      </c>
      <c r="G280" t="str">
        <f>VLOOKUP($B280, Topic!$A$2:$K$3980,6)</f>
        <v>living</v>
      </c>
      <c r="H280" t="str">
        <f>VLOOKUP($B280, Topic!$A$2:$K$3980,7)</f>
        <v>spirit</v>
      </c>
      <c r="I280" t="str">
        <f>VLOOKUP($B280, Topic!$A$2:$K$3980,8)</f>
        <v>others</v>
      </c>
      <c r="J280" t="str">
        <f>VLOOKUP($B280, Topic!$A$2:$K$3980,9)</f>
        <v>receive</v>
      </c>
      <c r="K280" t="str">
        <f>VLOOKUP($B280, Topic!$A$2:$K$3980,10)</f>
        <v>meditation</v>
      </c>
      <c r="L280" t="str">
        <f>VLOOKUP($B280, Topic!$A$2:$K$3980,11)</f>
        <v>life</v>
      </c>
      <c r="M280">
        <v>1</v>
      </c>
    </row>
    <row r="281" spans="1:13" x14ac:dyDescent="0.2">
      <c r="A281">
        <v>23941462</v>
      </c>
      <c r="B281">
        <v>223680883</v>
      </c>
      <c r="C281" t="str">
        <f>VLOOKUP($B281, Topic!$A$2:$K$3980,2)</f>
        <v>essential</v>
      </c>
      <c r="D281" t="str">
        <f>VLOOKUP($B281, Topic!$A$2:$K$3980,3)</f>
        <v>oils</v>
      </c>
      <c r="E281" t="str">
        <f>VLOOKUP($B281, Topic!$A$2:$K$3980,4)</f>
        <v>healing</v>
      </c>
      <c r="F281" t="str">
        <f>VLOOKUP($B281, Topic!$A$2:$K$3980,5)</f>
        <v>energy</v>
      </c>
      <c r="G281" t="str">
        <f>VLOOKUP($B281, Topic!$A$2:$K$3980,6)</f>
        <v>master</v>
      </c>
      <c r="H281" t="str">
        <f>VLOOKUP($B281, Topic!$A$2:$K$3980,7)</f>
        <v>also</v>
      </c>
      <c r="I281" t="str">
        <f>VLOOKUP($B281, Topic!$A$2:$K$3980,8)</f>
        <v>physical</v>
      </c>
      <c r="J281" t="str">
        <f>VLOOKUP($B281, Topic!$A$2:$K$3980,9)</f>
        <v>crystal</v>
      </c>
      <c r="K281" t="str">
        <f>VLOOKUP($B281, Topic!$A$2:$K$3980,10)</f>
        <v>oil</v>
      </c>
      <c r="L281" t="str">
        <f>VLOOKUP($B281, Topic!$A$2:$K$3980,11)</f>
        <v>metaphysical</v>
      </c>
      <c r="M281">
        <v>8</v>
      </c>
    </row>
    <row r="282" spans="1:13" x14ac:dyDescent="0.2">
      <c r="A282">
        <v>23955740</v>
      </c>
      <c r="B282">
        <v>223835413</v>
      </c>
      <c r="C282" t="str">
        <f>VLOOKUP($B282, Topic!$A$2:$K$3980,2)</f>
        <v>essential</v>
      </c>
      <c r="D282" t="str">
        <f>VLOOKUP($B282, Topic!$A$2:$K$3980,3)</f>
        <v>oils</v>
      </c>
      <c r="E282" t="str">
        <f>VLOOKUP($B282, Topic!$A$2:$K$3980,4)</f>
        <v>healing</v>
      </c>
      <c r="F282" t="str">
        <f>VLOOKUP($B282, Topic!$A$2:$K$3980,5)</f>
        <v>energy</v>
      </c>
      <c r="G282" t="str">
        <f>VLOOKUP($B282, Topic!$A$2:$K$3980,6)</f>
        <v>master</v>
      </c>
      <c r="H282" t="str">
        <f>VLOOKUP($B282, Topic!$A$2:$K$3980,7)</f>
        <v>also</v>
      </c>
      <c r="I282" t="str">
        <f>VLOOKUP($B282, Topic!$A$2:$K$3980,8)</f>
        <v>physical</v>
      </c>
      <c r="J282" t="str">
        <f>VLOOKUP($B282, Topic!$A$2:$K$3980,9)</f>
        <v>crystal</v>
      </c>
      <c r="K282" t="str">
        <f>VLOOKUP($B282, Topic!$A$2:$K$3980,10)</f>
        <v>oil</v>
      </c>
      <c r="L282" t="str">
        <f>VLOOKUP($B282, Topic!$A$2:$K$3980,11)</f>
        <v>metaphysical</v>
      </c>
      <c r="M282">
        <v>8</v>
      </c>
    </row>
    <row r="283" spans="1:13" x14ac:dyDescent="0.2">
      <c r="A283">
        <v>23993188</v>
      </c>
      <c r="B283">
        <v>224241209</v>
      </c>
      <c r="C283" t="str">
        <f>VLOOKUP($B283, Topic!$A$2:$K$3980,2)</f>
        <v>business</v>
      </c>
      <c r="D283" t="str">
        <f>VLOOKUP($B283, Topic!$A$2:$K$3980,3)</f>
        <v>workshop</v>
      </c>
      <c r="E283" t="str">
        <f>VLOOKUP($B283, Topic!$A$2:$K$3980,4)</f>
        <v>small</v>
      </c>
      <c r="F283" t="str">
        <f>VLOOKUP($B283, Topic!$A$2:$K$3980,5)</f>
        <v>new</v>
      </c>
      <c r="G283" t="str">
        <f>VLOOKUP($B283, Topic!$A$2:$K$3980,6)</f>
        <v>help</v>
      </c>
      <c r="H283" t="str">
        <f>VLOOKUP($B283, Topic!$A$2:$K$3980,7)</f>
        <v>series</v>
      </c>
      <c r="I283" t="str">
        <f>VLOOKUP($B283, Topic!$A$2:$K$3980,8)</f>
        <v>details</v>
      </c>
      <c r="J283" t="str">
        <f>VLOOKUP($B283, Topic!$A$2:$K$3980,9)</f>
        <v>capital</v>
      </c>
      <c r="K283" t="str">
        <f>VLOOKUP($B283, Topic!$A$2:$K$3980,10)</f>
        <v>like</v>
      </c>
      <c r="L283" t="str">
        <f>VLOOKUP($B283, Topic!$A$2:$K$3980,11)</f>
        <v>understanding</v>
      </c>
      <c r="M283">
        <v>8</v>
      </c>
    </row>
    <row r="284" spans="1:13" x14ac:dyDescent="0.2">
      <c r="A284">
        <v>23993188</v>
      </c>
      <c r="B284">
        <v>224607959</v>
      </c>
      <c r="C284" t="str">
        <f>VLOOKUP($B284, Topic!$A$2:$K$3980,2)</f>
        <v>event</v>
      </c>
      <c r="D284" t="str">
        <f>VLOOKUP($B284, Topic!$A$2:$K$3980,3)</f>
        <v>coffee</v>
      </c>
      <c r="E284" t="str">
        <f>VLOOKUP($B284, Topic!$A$2:$K$3980,4)</f>
        <v>time</v>
      </c>
      <c r="F284" t="str">
        <f>VLOOKUP($B284, Topic!$A$2:$K$3980,5)</f>
        <v>please</v>
      </c>
      <c r="G284" t="str">
        <f>VLOOKUP($B284, Topic!$A$2:$K$3980,6)</f>
        <v>love</v>
      </c>
      <c r="H284" t="str">
        <f>VLOOKUP($B284, Topic!$A$2:$K$3980,7)</f>
        <v>great</v>
      </c>
      <c r="I284" t="str">
        <f>VLOOKUP($B284, Topic!$A$2:$K$3980,8)</f>
        <v>others</v>
      </c>
      <c r="J284" t="str">
        <f>VLOOKUP($B284, Topic!$A$2:$K$3980,9)</f>
        <v>opportunity</v>
      </c>
      <c r="K284" t="str">
        <f>VLOOKUP($B284, Topic!$A$2:$K$3980,10)</f>
        <v>feel</v>
      </c>
      <c r="L284" t="str">
        <f>VLOOKUP($B284, Topic!$A$2:$K$3980,11)</f>
        <v>open</v>
      </c>
      <c r="M284">
        <v>9</v>
      </c>
    </row>
    <row r="285" spans="1:13" x14ac:dyDescent="0.2">
      <c r="A285">
        <v>23993188</v>
      </c>
      <c r="B285">
        <v>225523755</v>
      </c>
      <c r="C285" t="str">
        <f>VLOOKUP($B285, Topic!$A$2:$K$3980,2)</f>
        <v>event</v>
      </c>
      <c r="D285" t="str">
        <f>VLOOKUP($B285, Topic!$A$2:$K$3980,3)</f>
        <v>coffee</v>
      </c>
      <c r="E285" t="str">
        <f>VLOOKUP($B285, Topic!$A$2:$K$3980,4)</f>
        <v>time</v>
      </c>
      <c r="F285" t="str">
        <f>VLOOKUP($B285, Topic!$A$2:$K$3980,5)</f>
        <v>please</v>
      </c>
      <c r="G285" t="str">
        <f>VLOOKUP($B285, Topic!$A$2:$K$3980,6)</f>
        <v>love</v>
      </c>
      <c r="H285" t="str">
        <f>VLOOKUP($B285, Topic!$A$2:$K$3980,7)</f>
        <v>great</v>
      </c>
      <c r="I285" t="str">
        <f>VLOOKUP($B285, Topic!$A$2:$K$3980,8)</f>
        <v>others</v>
      </c>
      <c r="J285" t="str">
        <f>VLOOKUP($B285, Topic!$A$2:$K$3980,9)</f>
        <v>opportunity</v>
      </c>
      <c r="K285" t="str">
        <f>VLOOKUP($B285, Topic!$A$2:$K$3980,10)</f>
        <v>feel</v>
      </c>
      <c r="L285" t="str">
        <f>VLOOKUP($B285, Topic!$A$2:$K$3980,11)</f>
        <v>open</v>
      </c>
      <c r="M285">
        <v>10</v>
      </c>
    </row>
    <row r="286" spans="1:13" x14ac:dyDescent="0.2">
      <c r="A286">
        <v>23993188</v>
      </c>
      <c r="B286">
        <v>226224266</v>
      </c>
      <c r="C286" t="str">
        <f>VLOOKUP($B286, Topic!$A$2:$K$3980,2)</f>
        <v>event</v>
      </c>
      <c r="D286" t="str">
        <f>VLOOKUP($B286, Topic!$A$2:$K$3980,3)</f>
        <v>coffee</v>
      </c>
      <c r="E286" t="str">
        <f>VLOOKUP($B286, Topic!$A$2:$K$3980,4)</f>
        <v>time</v>
      </c>
      <c r="F286" t="str">
        <f>VLOOKUP($B286, Topic!$A$2:$K$3980,5)</f>
        <v>please</v>
      </c>
      <c r="G286" t="str">
        <f>VLOOKUP($B286, Topic!$A$2:$K$3980,6)</f>
        <v>love</v>
      </c>
      <c r="H286" t="str">
        <f>VLOOKUP($B286, Topic!$A$2:$K$3980,7)</f>
        <v>great</v>
      </c>
      <c r="I286" t="str">
        <f>VLOOKUP($B286, Topic!$A$2:$K$3980,8)</f>
        <v>others</v>
      </c>
      <c r="J286" t="str">
        <f>VLOOKUP($B286, Topic!$A$2:$K$3980,9)</f>
        <v>opportunity</v>
      </c>
      <c r="K286" t="str">
        <f>VLOOKUP($B286, Topic!$A$2:$K$3980,10)</f>
        <v>feel</v>
      </c>
      <c r="L286" t="str">
        <f>VLOOKUP($B286, Topic!$A$2:$K$3980,11)</f>
        <v>open</v>
      </c>
      <c r="M286">
        <v>11</v>
      </c>
    </row>
    <row r="287" spans="1:13" x14ac:dyDescent="0.2">
      <c r="A287">
        <v>23997318</v>
      </c>
      <c r="B287">
        <v>224289698</v>
      </c>
      <c r="C287" t="str">
        <f>VLOOKUP($B287, Topic!$A$2:$K$3980,2)</f>
        <v>amp</v>
      </c>
      <c r="D287" t="str">
        <f>VLOOKUP($B287, Topic!$A$2:$K$3980,3)</f>
        <v>support</v>
      </c>
      <c r="E287" t="str">
        <f>VLOOKUP($B287, Topic!$A$2:$K$3980,4)</f>
        <v>membership</v>
      </c>
      <c r="F287" t="str">
        <f>VLOOKUP($B287, Topic!$A$2:$K$3980,5)</f>
        <v>nonprofit</v>
      </c>
      <c r="G287" t="str">
        <f>VLOOKUP($B287, Topic!$A$2:$K$3980,6)</f>
        <v>interested</v>
      </c>
      <c r="H287" t="str">
        <f>VLOOKUP($B287, Topic!$A$2:$K$3980,7)</f>
        <v>attend</v>
      </c>
      <c r="I287" t="str">
        <f>VLOOKUP($B287, Topic!$A$2:$K$3980,8)</f>
        <v>ideas</v>
      </c>
      <c r="J287" t="str">
        <f>VLOOKUP($B287, Topic!$A$2:$K$3980,9)</f>
        <v>ways</v>
      </c>
      <c r="K287" t="str">
        <f>VLOOKUP($B287, Topic!$A$2:$K$3980,10)</f>
        <v>questions</v>
      </c>
      <c r="L287" t="str">
        <f>VLOOKUP($B287, Topic!$A$2:$K$3980,11)</f>
        <v>groups</v>
      </c>
      <c r="M287">
        <v>9</v>
      </c>
    </row>
    <row r="288" spans="1:13" x14ac:dyDescent="0.2">
      <c r="A288">
        <v>23997318</v>
      </c>
      <c r="B288">
        <v>226419930</v>
      </c>
      <c r="C288" t="str">
        <f>VLOOKUP($B288, Topic!$A$2:$K$3980,2)</f>
        <v>amp</v>
      </c>
      <c r="D288" t="str">
        <f>VLOOKUP($B288, Topic!$A$2:$K$3980,3)</f>
        <v>support</v>
      </c>
      <c r="E288" t="str">
        <f>VLOOKUP($B288, Topic!$A$2:$K$3980,4)</f>
        <v>membership</v>
      </c>
      <c r="F288" t="str">
        <f>VLOOKUP($B288, Topic!$A$2:$K$3980,5)</f>
        <v>nonprofit</v>
      </c>
      <c r="G288" t="str">
        <f>VLOOKUP($B288, Topic!$A$2:$K$3980,6)</f>
        <v>interested</v>
      </c>
      <c r="H288" t="str">
        <f>VLOOKUP($B288, Topic!$A$2:$K$3980,7)</f>
        <v>attend</v>
      </c>
      <c r="I288" t="str">
        <f>VLOOKUP($B288, Topic!$A$2:$K$3980,8)</f>
        <v>ideas</v>
      </c>
      <c r="J288" t="str">
        <f>VLOOKUP($B288, Topic!$A$2:$K$3980,9)</f>
        <v>ways</v>
      </c>
      <c r="K288" t="str">
        <f>VLOOKUP($B288, Topic!$A$2:$K$3980,10)</f>
        <v>questions</v>
      </c>
      <c r="L288" t="str">
        <f>VLOOKUP($B288, Topic!$A$2:$K$3980,11)</f>
        <v>groups</v>
      </c>
      <c r="M288">
        <v>11</v>
      </c>
    </row>
    <row r="289" spans="1:13" x14ac:dyDescent="0.2">
      <c r="A289">
        <v>23997318</v>
      </c>
      <c r="B289">
        <v>227590352</v>
      </c>
      <c r="C289" t="str">
        <f>VLOOKUP($B289, Topic!$A$2:$K$3980,2)</f>
        <v>amp</v>
      </c>
      <c r="D289" t="str">
        <f>VLOOKUP($B289, Topic!$A$2:$K$3980,3)</f>
        <v>support</v>
      </c>
      <c r="E289" t="str">
        <f>VLOOKUP($B289, Topic!$A$2:$K$3980,4)</f>
        <v>membership</v>
      </c>
      <c r="F289" t="str">
        <f>VLOOKUP($B289, Topic!$A$2:$K$3980,5)</f>
        <v>nonprofit</v>
      </c>
      <c r="G289" t="str">
        <f>VLOOKUP($B289, Topic!$A$2:$K$3980,6)</f>
        <v>interested</v>
      </c>
      <c r="H289" t="str">
        <f>VLOOKUP($B289, Topic!$A$2:$K$3980,7)</f>
        <v>attend</v>
      </c>
      <c r="I289" t="str">
        <f>VLOOKUP($B289, Topic!$A$2:$K$3980,8)</f>
        <v>ideas</v>
      </c>
      <c r="J289" t="str">
        <f>VLOOKUP($B289, Topic!$A$2:$K$3980,9)</f>
        <v>ways</v>
      </c>
      <c r="K289" t="str">
        <f>VLOOKUP($B289, Topic!$A$2:$K$3980,10)</f>
        <v>questions</v>
      </c>
      <c r="L289" t="str">
        <f>VLOOKUP($B289, Topic!$A$2:$K$3980,11)</f>
        <v>groups</v>
      </c>
      <c r="M289">
        <v>1</v>
      </c>
    </row>
    <row r="290" spans="1:13" x14ac:dyDescent="0.2">
      <c r="A290">
        <v>24004147</v>
      </c>
      <c r="B290">
        <v>224377696</v>
      </c>
      <c r="C290" t="str">
        <f>VLOOKUP($B290, Topic!$A$2:$K$3980,2)</f>
        <v>vegan</v>
      </c>
      <c r="D290" t="str">
        <f>VLOOKUP($B290, Topic!$A$2:$K$3980,3)</f>
        <v>holiday</v>
      </c>
      <c r="E290" t="str">
        <f>VLOOKUP($B290, Topic!$A$2:$K$3980,4)</f>
        <v>foods</v>
      </c>
      <c r="F290" t="str">
        <f>VLOOKUP($B290, Topic!$A$2:$K$3980,5)</f>
        <v>food</v>
      </c>
      <c r="G290" t="str">
        <f>VLOOKUP($B290, Topic!$A$2:$K$3980,6)</f>
        <v>dress</v>
      </c>
      <c r="H290" t="str">
        <f>VLOOKUP($B290, Topic!$A$2:$K$3980,7)</f>
        <v>desserts</v>
      </c>
      <c r="I290" t="str">
        <f>VLOOKUP($B290, Topic!$A$2:$K$3980,8)</f>
        <v>best</v>
      </c>
      <c r="J290" t="str">
        <f>VLOOKUP($B290, Topic!$A$2:$K$3980,9)</f>
        <v>middle</v>
      </c>
      <c r="K290" t="str">
        <f>VLOOKUP($B290, Topic!$A$2:$K$3980,10)</f>
        <v>festival</v>
      </c>
      <c r="L290" t="str">
        <f>VLOOKUP($B290, Topic!$A$2:$K$3980,11)</f>
        <v>free</v>
      </c>
      <c r="M290">
        <v>10</v>
      </c>
    </row>
    <row r="291" spans="1:13" x14ac:dyDescent="0.2">
      <c r="A291">
        <v>24025988</v>
      </c>
      <c r="B291">
        <v>227758809</v>
      </c>
      <c r="C291" t="str">
        <f>VLOOKUP($B291, Topic!$A$2:$K$3980,2)</f>
        <v>new</v>
      </c>
      <c r="D291" t="str">
        <f>VLOOKUP($B291, Topic!$A$2:$K$3980,3)</f>
        <v>friends</v>
      </c>
      <c r="E291" t="str">
        <f>VLOOKUP($B291, Topic!$A$2:$K$3980,4)</f>
        <v>bring</v>
      </c>
      <c r="F291" t="str">
        <f>VLOOKUP($B291, Topic!$A$2:$K$3980,5)</f>
        <v>make</v>
      </c>
      <c r="G291" t="str">
        <f>VLOOKUP($B291, Topic!$A$2:$K$3980,6)</f>
        <v>year</v>
      </c>
      <c r="H291" t="str">
        <f>VLOOKUP($B291, Topic!$A$2:$K$3980,7)</f>
        <v>ones</v>
      </c>
      <c r="I291" t="str">
        <f>VLOOKUP($B291, Topic!$A$2:$K$3980,8)</f>
        <v>coffee</v>
      </c>
      <c r="J291" t="str">
        <f>VLOOKUP($B291, Topic!$A$2:$K$3980,9)</f>
        <v>brews</v>
      </c>
      <c r="K291" t="str">
        <f>VLOOKUP($B291, Topic!$A$2:$K$3980,10)</f>
        <v>might</v>
      </c>
      <c r="L291" t="str">
        <f>VLOOKUP($B291, Topic!$A$2:$K$3980,11)</f>
        <v>angular</v>
      </c>
      <c r="M291">
        <v>1</v>
      </c>
    </row>
    <row r="292" spans="1:13" x14ac:dyDescent="0.2">
      <c r="A292">
        <v>24044336</v>
      </c>
      <c r="B292">
        <v>225204410</v>
      </c>
      <c r="C292" t="str">
        <f>VLOOKUP($B292, Topic!$A$2:$K$3980,2)</f>
        <v>game</v>
      </c>
      <c r="D292" t="str">
        <f>VLOOKUP($B292, Topic!$A$2:$K$3980,3)</f>
        <v>fun</v>
      </c>
      <c r="E292" t="str">
        <f>VLOOKUP($B292, Topic!$A$2:$K$3980,4)</f>
        <v>come</v>
      </c>
      <c r="F292" t="str">
        <f>VLOOKUP($B292, Topic!$A$2:$K$3980,5)</f>
        <v>friends</v>
      </c>
      <c r="G292" t="str">
        <f>VLOOKUP($B292, Topic!$A$2:$K$3980,6)</f>
        <v>room</v>
      </c>
      <c r="H292" t="str">
        <f>VLOOKUP($B292, Topic!$A$2:$K$3980,7)</f>
        <v>time</v>
      </c>
      <c r="I292" t="str">
        <f>VLOOKUP($B292, Topic!$A$2:$K$3980,8)</f>
        <v>different</v>
      </c>
      <c r="J292" t="str">
        <f>VLOOKUP($B292, Topic!$A$2:$K$3980,9)</f>
        <v>party</v>
      </c>
      <c r="K292" t="str">
        <f>VLOOKUP($B292, Topic!$A$2:$K$3980,10)</f>
        <v>watch</v>
      </c>
      <c r="L292" t="str">
        <f>VLOOKUP($B292, Topic!$A$2:$K$3980,11)</f>
        <v>specials</v>
      </c>
      <c r="M292">
        <v>9</v>
      </c>
    </row>
    <row r="293" spans="1:13" x14ac:dyDescent="0.2">
      <c r="A293">
        <v>24044336</v>
      </c>
      <c r="B293" t="s">
        <v>11041</v>
      </c>
      <c r="C293" t="str">
        <f>VLOOKUP($B293, Topic!$A$2:$K$3980,2)</f>
        <v>meeting</v>
      </c>
      <c r="D293" t="str">
        <f>VLOOKUP($B293, Topic!$A$2:$K$3980,3)</f>
        <v>free</v>
      </c>
      <c r="E293" t="str">
        <f>VLOOKUP($B293, Topic!$A$2:$K$3980,4)</f>
        <v>every</v>
      </c>
      <c r="F293" t="str">
        <f>VLOOKUP($B293, Topic!$A$2:$K$3980,5)</f>
        <v>month</v>
      </c>
      <c r="G293" t="str">
        <f>VLOOKUP($B293, Topic!$A$2:$K$3980,6)</f>
        <v>event</v>
      </c>
      <c r="H293" t="str">
        <f>VLOOKUP($B293, Topic!$A$2:$K$3980,7)</f>
        <v>pa</v>
      </c>
      <c r="I293" t="str">
        <f>VLOOKUP($B293, Topic!$A$2:$K$3980,8)</f>
        <v>time</v>
      </c>
      <c r="J293" t="str">
        <f>VLOOKUP($B293, Topic!$A$2:$K$3980,9)</f>
        <v>fitness</v>
      </c>
      <c r="K293" t="str">
        <f>VLOOKUP($B293, Topic!$A$2:$K$3980,10)</f>
        <v>heaven</v>
      </c>
      <c r="L293" t="str">
        <f>VLOOKUP($B293, Topic!$A$2:$K$3980,11)</f>
        <v>language</v>
      </c>
      <c r="M293">
        <v>8</v>
      </c>
    </row>
    <row r="294" spans="1:13" x14ac:dyDescent="0.2">
      <c r="A294">
        <v>24044336</v>
      </c>
      <c r="B294" t="s">
        <v>11044</v>
      </c>
      <c r="C294" t="str">
        <f>VLOOKUP($B294, Topic!$A$2:$K$3980,2)</f>
        <v>meeting</v>
      </c>
      <c r="D294" t="str">
        <f>VLOOKUP($B294, Topic!$A$2:$K$3980,3)</f>
        <v>free</v>
      </c>
      <c r="E294" t="str">
        <f>VLOOKUP($B294, Topic!$A$2:$K$3980,4)</f>
        <v>every</v>
      </c>
      <c r="F294" t="str">
        <f>VLOOKUP($B294, Topic!$A$2:$K$3980,5)</f>
        <v>month</v>
      </c>
      <c r="G294" t="str">
        <f>VLOOKUP($B294, Topic!$A$2:$K$3980,6)</f>
        <v>event</v>
      </c>
      <c r="H294" t="str">
        <f>VLOOKUP($B294, Topic!$A$2:$K$3980,7)</f>
        <v>pa</v>
      </c>
      <c r="I294" t="str">
        <f>VLOOKUP($B294, Topic!$A$2:$K$3980,8)</f>
        <v>time</v>
      </c>
      <c r="J294" t="str">
        <f>VLOOKUP($B294, Topic!$A$2:$K$3980,9)</f>
        <v>fitness</v>
      </c>
      <c r="K294" t="str">
        <f>VLOOKUP($B294, Topic!$A$2:$K$3980,10)</f>
        <v>heaven</v>
      </c>
      <c r="L294" t="str">
        <f>VLOOKUP($B294, Topic!$A$2:$K$3980,11)</f>
        <v>language</v>
      </c>
      <c r="M294">
        <v>9</v>
      </c>
    </row>
    <row r="295" spans="1:13" x14ac:dyDescent="0.2">
      <c r="A295">
        <v>24044336</v>
      </c>
      <c r="B295" t="s">
        <v>11045</v>
      </c>
      <c r="C295" t="str">
        <f>VLOOKUP($B295, Topic!$A$2:$K$3980,2)</f>
        <v>meeting</v>
      </c>
      <c r="D295" t="str">
        <f>VLOOKUP($B295, Topic!$A$2:$K$3980,3)</f>
        <v>free</v>
      </c>
      <c r="E295" t="str">
        <f>VLOOKUP($B295, Topic!$A$2:$K$3980,4)</f>
        <v>every</v>
      </c>
      <c r="F295" t="str">
        <f>VLOOKUP($B295, Topic!$A$2:$K$3980,5)</f>
        <v>month</v>
      </c>
      <c r="G295" t="str">
        <f>VLOOKUP($B295, Topic!$A$2:$K$3980,6)</f>
        <v>event</v>
      </c>
      <c r="H295" t="str">
        <f>VLOOKUP($B295, Topic!$A$2:$K$3980,7)</f>
        <v>pa</v>
      </c>
      <c r="I295" t="str">
        <f>VLOOKUP($B295, Topic!$A$2:$K$3980,8)</f>
        <v>time</v>
      </c>
      <c r="J295" t="str">
        <f>VLOOKUP($B295, Topic!$A$2:$K$3980,9)</f>
        <v>fitness</v>
      </c>
      <c r="K295" t="str">
        <f>VLOOKUP($B295, Topic!$A$2:$K$3980,10)</f>
        <v>heaven</v>
      </c>
      <c r="L295" t="str">
        <f>VLOOKUP($B295, Topic!$A$2:$K$3980,11)</f>
        <v>language</v>
      </c>
      <c r="M295">
        <v>9</v>
      </c>
    </row>
    <row r="296" spans="1:13" x14ac:dyDescent="0.2">
      <c r="A296">
        <v>24044336</v>
      </c>
      <c r="B296" t="s">
        <v>11046</v>
      </c>
      <c r="C296" t="str">
        <f>VLOOKUP($B296, Topic!$A$2:$K$3980,2)</f>
        <v>meeting</v>
      </c>
      <c r="D296" t="str">
        <f>VLOOKUP($B296, Topic!$A$2:$K$3980,3)</f>
        <v>free</v>
      </c>
      <c r="E296" t="str">
        <f>VLOOKUP($B296, Topic!$A$2:$K$3980,4)</f>
        <v>every</v>
      </c>
      <c r="F296" t="str">
        <f>VLOOKUP($B296, Topic!$A$2:$K$3980,5)</f>
        <v>month</v>
      </c>
      <c r="G296" t="str">
        <f>VLOOKUP($B296, Topic!$A$2:$K$3980,6)</f>
        <v>event</v>
      </c>
      <c r="H296" t="str">
        <f>VLOOKUP($B296, Topic!$A$2:$K$3980,7)</f>
        <v>pa</v>
      </c>
      <c r="I296" t="str">
        <f>VLOOKUP($B296, Topic!$A$2:$K$3980,8)</f>
        <v>time</v>
      </c>
      <c r="J296" t="str">
        <f>VLOOKUP($B296, Topic!$A$2:$K$3980,9)</f>
        <v>fitness</v>
      </c>
      <c r="K296" t="str">
        <f>VLOOKUP($B296, Topic!$A$2:$K$3980,10)</f>
        <v>heaven</v>
      </c>
      <c r="L296" t="str">
        <f>VLOOKUP($B296, Topic!$A$2:$K$3980,11)</f>
        <v>language</v>
      </c>
      <c r="M296">
        <v>9</v>
      </c>
    </row>
    <row r="297" spans="1:13" x14ac:dyDescent="0.2">
      <c r="A297">
        <v>24044336</v>
      </c>
      <c r="B297" t="s">
        <v>11047</v>
      </c>
      <c r="C297" t="str">
        <f>VLOOKUP($B297, Topic!$A$2:$K$3980,2)</f>
        <v>meeting</v>
      </c>
      <c r="D297" t="str">
        <f>VLOOKUP($B297, Topic!$A$2:$K$3980,3)</f>
        <v>free</v>
      </c>
      <c r="E297" t="str">
        <f>VLOOKUP($B297, Topic!$A$2:$K$3980,4)</f>
        <v>every</v>
      </c>
      <c r="F297" t="str">
        <f>VLOOKUP($B297, Topic!$A$2:$K$3980,5)</f>
        <v>month</v>
      </c>
      <c r="G297" t="str">
        <f>VLOOKUP($B297, Topic!$A$2:$K$3980,6)</f>
        <v>event</v>
      </c>
      <c r="H297" t="str">
        <f>VLOOKUP($B297, Topic!$A$2:$K$3980,7)</f>
        <v>pa</v>
      </c>
      <c r="I297" t="str">
        <f>VLOOKUP($B297, Topic!$A$2:$K$3980,8)</f>
        <v>time</v>
      </c>
      <c r="J297" t="str">
        <f>VLOOKUP($B297, Topic!$A$2:$K$3980,9)</f>
        <v>fitness</v>
      </c>
      <c r="K297" t="str">
        <f>VLOOKUP($B297, Topic!$A$2:$K$3980,10)</f>
        <v>heaven</v>
      </c>
      <c r="L297" t="str">
        <f>VLOOKUP($B297, Topic!$A$2:$K$3980,11)</f>
        <v>language</v>
      </c>
      <c r="M297">
        <v>9</v>
      </c>
    </row>
    <row r="298" spans="1:13" x14ac:dyDescent="0.2">
      <c r="A298">
        <v>24044336</v>
      </c>
      <c r="B298" t="s">
        <v>11048</v>
      </c>
      <c r="C298" t="str">
        <f>VLOOKUP($B298, Topic!$A$2:$K$3980,2)</f>
        <v>meeting</v>
      </c>
      <c r="D298" t="str">
        <f>VLOOKUP($B298, Topic!$A$2:$K$3980,3)</f>
        <v>free</v>
      </c>
      <c r="E298" t="str">
        <f>VLOOKUP($B298, Topic!$A$2:$K$3980,4)</f>
        <v>every</v>
      </c>
      <c r="F298" t="str">
        <f>VLOOKUP($B298, Topic!$A$2:$K$3980,5)</f>
        <v>month</v>
      </c>
      <c r="G298" t="str">
        <f>VLOOKUP($B298, Topic!$A$2:$K$3980,6)</f>
        <v>event</v>
      </c>
      <c r="H298" t="str">
        <f>VLOOKUP($B298, Topic!$A$2:$K$3980,7)</f>
        <v>pa</v>
      </c>
      <c r="I298" t="str">
        <f>VLOOKUP($B298, Topic!$A$2:$K$3980,8)</f>
        <v>time</v>
      </c>
      <c r="J298" t="str">
        <f>VLOOKUP($B298, Topic!$A$2:$K$3980,9)</f>
        <v>fitness</v>
      </c>
      <c r="K298" t="str">
        <f>VLOOKUP($B298, Topic!$A$2:$K$3980,10)</f>
        <v>heaven</v>
      </c>
      <c r="L298" t="str">
        <f>VLOOKUP($B298, Topic!$A$2:$K$3980,11)</f>
        <v>language</v>
      </c>
      <c r="M298">
        <v>10</v>
      </c>
    </row>
    <row r="299" spans="1:13" x14ac:dyDescent="0.2">
      <c r="A299">
        <v>24044336</v>
      </c>
      <c r="B299" t="s">
        <v>11049</v>
      </c>
      <c r="C299" t="str">
        <f>VLOOKUP($B299, Topic!$A$2:$K$3980,2)</f>
        <v>meeting</v>
      </c>
      <c r="D299" t="str">
        <f>VLOOKUP($B299, Topic!$A$2:$K$3980,3)</f>
        <v>free</v>
      </c>
      <c r="E299" t="str">
        <f>VLOOKUP($B299, Topic!$A$2:$K$3980,4)</f>
        <v>every</v>
      </c>
      <c r="F299" t="str">
        <f>VLOOKUP($B299, Topic!$A$2:$K$3980,5)</f>
        <v>month</v>
      </c>
      <c r="G299" t="str">
        <f>VLOOKUP($B299, Topic!$A$2:$K$3980,6)</f>
        <v>event</v>
      </c>
      <c r="H299" t="str">
        <f>VLOOKUP($B299, Topic!$A$2:$K$3980,7)</f>
        <v>pa</v>
      </c>
      <c r="I299" t="str">
        <f>VLOOKUP($B299, Topic!$A$2:$K$3980,8)</f>
        <v>time</v>
      </c>
      <c r="J299" t="str">
        <f>VLOOKUP($B299, Topic!$A$2:$K$3980,9)</f>
        <v>fitness</v>
      </c>
      <c r="K299" t="str">
        <f>VLOOKUP($B299, Topic!$A$2:$K$3980,10)</f>
        <v>heaven</v>
      </c>
      <c r="L299" t="str">
        <f>VLOOKUP($B299, Topic!$A$2:$K$3980,11)</f>
        <v>language</v>
      </c>
      <c r="M299">
        <v>10</v>
      </c>
    </row>
    <row r="300" spans="1:13" x14ac:dyDescent="0.2">
      <c r="A300">
        <v>24044336</v>
      </c>
      <c r="B300" t="s">
        <v>11050</v>
      </c>
      <c r="C300" t="str">
        <f>VLOOKUP($B300, Topic!$A$2:$K$3980,2)</f>
        <v>meeting</v>
      </c>
      <c r="D300" t="str">
        <f>VLOOKUP($B300, Topic!$A$2:$K$3980,3)</f>
        <v>free</v>
      </c>
      <c r="E300" t="str">
        <f>VLOOKUP($B300, Topic!$A$2:$K$3980,4)</f>
        <v>every</v>
      </c>
      <c r="F300" t="str">
        <f>VLOOKUP($B300, Topic!$A$2:$K$3980,5)</f>
        <v>month</v>
      </c>
      <c r="G300" t="str">
        <f>VLOOKUP($B300, Topic!$A$2:$K$3980,6)</f>
        <v>event</v>
      </c>
      <c r="H300" t="str">
        <f>VLOOKUP($B300, Topic!$A$2:$K$3980,7)</f>
        <v>pa</v>
      </c>
      <c r="I300" t="str">
        <f>VLOOKUP($B300, Topic!$A$2:$K$3980,8)</f>
        <v>time</v>
      </c>
      <c r="J300" t="str">
        <f>VLOOKUP($B300, Topic!$A$2:$K$3980,9)</f>
        <v>fitness</v>
      </c>
      <c r="K300" t="str">
        <f>VLOOKUP($B300, Topic!$A$2:$K$3980,10)</f>
        <v>heaven</v>
      </c>
      <c r="L300" t="str">
        <f>VLOOKUP($B300, Topic!$A$2:$K$3980,11)</f>
        <v>language</v>
      </c>
      <c r="M300">
        <v>10</v>
      </c>
    </row>
    <row r="301" spans="1:13" x14ac:dyDescent="0.2">
      <c r="A301">
        <v>24044336</v>
      </c>
      <c r="B301" t="s">
        <v>11051</v>
      </c>
      <c r="C301" t="str">
        <f>VLOOKUP($B301, Topic!$A$2:$K$3980,2)</f>
        <v>meeting</v>
      </c>
      <c r="D301" t="str">
        <f>VLOOKUP($B301, Topic!$A$2:$K$3980,3)</f>
        <v>free</v>
      </c>
      <c r="E301" t="str">
        <f>VLOOKUP($B301, Topic!$A$2:$K$3980,4)</f>
        <v>every</v>
      </c>
      <c r="F301" t="str">
        <f>VLOOKUP($B301, Topic!$A$2:$K$3980,5)</f>
        <v>month</v>
      </c>
      <c r="G301" t="str">
        <f>VLOOKUP($B301, Topic!$A$2:$K$3980,6)</f>
        <v>event</v>
      </c>
      <c r="H301" t="str">
        <f>VLOOKUP($B301, Topic!$A$2:$K$3980,7)</f>
        <v>pa</v>
      </c>
      <c r="I301" t="str">
        <f>VLOOKUP($B301, Topic!$A$2:$K$3980,8)</f>
        <v>time</v>
      </c>
      <c r="J301" t="str">
        <f>VLOOKUP($B301, Topic!$A$2:$K$3980,9)</f>
        <v>fitness</v>
      </c>
      <c r="K301" t="str">
        <f>VLOOKUP($B301, Topic!$A$2:$K$3980,10)</f>
        <v>heaven</v>
      </c>
      <c r="L301" t="str">
        <f>VLOOKUP($B301, Topic!$A$2:$K$3980,11)</f>
        <v>language</v>
      </c>
      <c r="M301">
        <v>11</v>
      </c>
    </row>
    <row r="302" spans="1:13" x14ac:dyDescent="0.2">
      <c r="A302">
        <v>24044336</v>
      </c>
      <c r="B302" t="s">
        <v>11052</v>
      </c>
      <c r="C302" t="str">
        <f>VLOOKUP($B302, Topic!$A$2:$K$3980,2)</f>
        <v>meeting</v>
      </c>
      <c r="D302" t="str">
        <f>VLOOKUP($B302, Topic!$A$2:$K$3980,3)</f>
        <v>free</v>
      </c>
      <c r="E302" t="str">
        <f>VLOOKUP($B302, Topic!$A$2:$K$3980,4)</f>
        <v>every</v>
      </c>
      <c r="F302" t="str">
        <f>VLOOKUP($B302, Topic!$A$2:$K$3980,5)</f>
        <v>month</v>
      </c>
      <c r="G302" t="str">
        <f>VLOOKUP($B302, Topic!$A$2:$K$3980,6)</f>
        <v>event</v>
      </c>
      <c r="H302" t="str">
        <f>VLOOKUP($B302, Topic!$A$2:$K$3980,7)</f>
        <v>pa</v>
      </c>
      <c r="I302" t="str">
        <f>VLOOKUP($B302, Topic!$A$2:$K$3980,8)</f>
        <v>time</v>
      </c>
      <c r="J302" t="str">
        <f>VLOOKUP($B302, Topic!$A$2:$K$3980,9)</f>
        <v>fitness</v>
      </c>
      <c r="K302" t="str">
        <f>VLOOKUP($B302, Topic!$A$2:$K$3980,10)</f>
        <v>heaven</v>
      </c>
      <c r="L302" t="str">
        <f>VLOOKUP($B302, Topic!$A$2:$K$3980,11)</f>
        <v>language</v>
      </c>
      <c r="M302">
        <v>12</v>
      </c>
    </row>
    <row r="303" spans="1:13" x14ac:dyDescent="0.2">
      <c r="A303">
        <v>24044336</v>
      </c>
      <c r="B303" t="s">
        <v>11054</v>
      </c>
      <c r="C303" t="str">
        <f>VLOOKUP($B303, Topic!$A$2:$K$3980,2)</f>
        <v>meeting</v>
      </c>
      <c r="D303" t="str">
        <f>VLOOKUP($B303, Topic!$A$2:$K$3980,3)</f>
        <v>free</v>
      </c>
      <c r="E303" t="str">
        <f>VLOOKUP($B303, Topic!$A$2:$K$3980,4)</f>
        <v>every</v>
      </c>
      <c r="F303" t="str">
        <f>VLOOKUP($B303, Topic!$A$2:$K$3980,5)</f>
        <v>month</v>
      </c>
      <c r="G303" t="str">
        <f>VLOOKUP($B303, Topic!$A$2:$K$3980,6)</f>
        <v>event</v>
      </c>
      <c r="H303" t="str">
        <f>VLOOKUP($B303, Topic!$A$2:$K$3980,7)</f>
        <v>pa</v>
      </c>
      <c r="I303" t="str">
        <f>VLOOKUP($B303, Topic!$A$2:$K$3980,8)</f>
        <v>time</v>
      </c>
      <c r="J303" t="str">
        <f>VLOOKUP($B303, Topic!$A$2:$K$3980,9)</f>
        <v>fitness</v>
      </c>
      <c r="K303" t="str">
        <f>VLOOKUP($B303, Topic!$A$2:$K$3980,10)</f>
        <v>heaven</v>
      </c>
      <c r="L303" t="str">
        <f>VLOOKUP($B303, Topic!$A$2:$K$3980,11)</f>
        <v>language</v>
      </c>
      <c r="M303">
        <v>12</v>
      </c>
    </row>
    <row r="304" spans="1:13" x14ac:dyDescent="0.2">
      <c r="A304">
        <v>24044336</v>
      </c>
      <c r="B304" t="s">
        <v>11055</v>
      </c>
      <c r="C304" t="str">
        <f>VLOOKUP($B304, Topic!$A$2:$K$3980,2)</f>
        <v>meeting</v>
      </c>
      <c r="D304" t="str">
        <f>VLOOKUP($B304, Topic!$A$2:$K$3980,3)</f>
        <v>free</v>
      </c>
      <c r="E304" t="str">
        <f>VLOOKUP($B304, Topic!$A$2:$K$3980,4)</f>
        <v>every</v>
      </c>
      <c r="F304" t="str">
        <f>VLOOKUP($B304, Topic!$A$2:$K$3980,5)</f>
        <v>month</v>
      </c>
      <c r="G304" t="str">
        <f>VLOOKUP($B304, Topic!$A$2:$K$3980,6)</f>
        <v>event</v>
      </c>
      <c r="H304" t="str">
        <f>VLOOKUP($B304, Topic!$A$2:$K$3980,7)</f>
        <v>pa</v>
      </c>
      <c r="I304" t="str">
        <f>VLOOKUP($B304, Topic!$A$2:$K$3980,8)</f>
        <v>time</v>
      </c>
      <c r="J304" t="str">
        <f>VLOOKUP($B304, Topic!$A$2:$K$3980,9)</f>
        <v>fitness</v>
      </c>
      <c r="K304" t="str">
        <f>VLOOKUP($B304, Topic!$A$2:$K$3980,10)</f>
        <v>heaven</v>
      </c>
      <c r="L304" t="str">
        <f>VLOOKUP($B304, Topic!$A$2:$K$3980,11)</f>
        <v>language</v>
      </c>
      <c r="M304">
        <v>1</v>
      </c>
    </row>
    <row r="305" spans="1:13" x14ac:dyDescent="0.2">
      <c r="A305">
        <v>24044336</v>
      </c>
      <c r="B305" t="s">
        <v>11056</v>
      </c>
      <c r="C305" t="str">
        <f>VLOOKUP($B305, Topic!$A$2:$K$3980,2)</f>
        <v>meeting</v>
      </c>
      <c r="D305" t="str">
        <f>VLOOKUP($B305, Topic!$A$2:$K$3980,3)</f>
        <v>free</v>
      </c>
      <c r="E305" t="str">
        <f>VLOOKUP($B305, Topic!$A$2:$K$3980,4)</f>
        <v>every</v>
      </c>
      <c r="F305" t="str">
        <f>VLOOKUP($B305, Topic!$A$2:$K$3980,5)</f>
        <v>month</v>
      </c>
      <c r="G305" t="str">
        <f>VLOOKUP($B305, Topic!$A$2:$K$3980,6)</f>
        <v>event</v>
      </c>
      <c r="H305" t="str">
        <f>VLOOKUP($B305, Topic!$A$2:$K$3980,7)</f>
        <v>pa</v>
      </c>
      <c r="I305" t="str">
        <f>VLOOKUP($B305, Topic!$A$2:$K$3980,8)</f>
        <v>time</v>
      </c>
      <c r="J305" t="str">
        <f>VLOOKUP($B305, Topic!$A$2:$K$3980,9)</f>
        <v>fitness</v>
      </c>
      <c r="K305" t="str">
        <f>VLOOKUP($B305, Topic!$A$2:$K$3980,10)</f>
        <v>heaven</v>
      </c>
      <c r="L305" t="str">
        <f>VLOOKUP($B305, Topic!$A$2:$K$3980,11)</f>
        <v>language</v>
      </c>
      <c r="M305">
        <v>1</v>
      </c>
    </row>
    <row r="306" spans="1:13" x14ac:dyDescent="0.2">
      <c r="A306">
        <v>24044336</v>
      </c>
      <c r="B306" t="s">
        <v>11057</v>
      </c>
      <c r="C306" t="str">
        <f>VLOOKUP($B306, Topic!$A$2:$K$3980,2)</f>
        <v>meeting</v>
      </c>
      <c r="D306" t="str">
        <f>VLOOKUP($B306, Topic!$A$2:$K$3980,3)</f>
        <v>free</v>
      </c>
      <c r="E306" t="str">
        <f>VLOOKUP($B306, Topic!$A$2:$K$3980,4)</f>
        <v>every</v>
      </c>
      <c r="F306" t="str">
        <f>VLOOKUP($B306, Topic!$A$2:$K$3980,5)</f>
        <v>month</v>
      </c>
      <c r="G306" t="str">
        <f>VLOOKUP($B306, Topic!$A$2:$K$3980,6)</f>
        <v>event</v>
      </c>
      <c r="H306" t="str">
        <f>VLOOKUP($B306, Topic!$A$2:$K$3980,7)</f>
        <v>pa</v>
      </c>
      <c r="I306" t="str">
        <f>VLOOKUP($B306, Topic!$A$2:$K$3980,8)</f>
        <v>time</v>
      </c>
      <c r="J306" t="str">
        <f>VLOOKUP($B306, Topic!$A$2:$K$3980,9)</f>
        <v>fitness</v>
      </c>
      <c r="K306" t="str">
        <f>VLOOKUP($B306, Topic!$A$2:$K$3980,10)</f>
        <v>heaven</v>
      </c>
      <c r="L306" t="str">
        <f>VLOOKUP($B306, Topic!$A$2:$K$3980,11)</f>
        <v>language</v>
      </c>
      <c r="M306">
        <v>1</v>
      </c>
    </row>
    <row r="307" spans="1:13" x14ac:dyDescent="0.2">
      <c r="A307">
        <v>24044336</v>
      </c>
      <c r="B307" t="s">
        <v>11058</v>
      </c>
      <c r="C307" t="str">
        <f>VLOOKUP($B307, Topic!$A$2:$K$3980,2)</f>
        <v>meeting</v>
      </c>
      <c r="D307" t="str">
        <f>VLOOKUP($B307, Topic!$A$2:$K$3980,3)</f>
        <v>free</v>
      </c>
      <c r="E307" t="str">
        <f>VLOOKUP($B307, Topic!$A$2:$K$3980,4)</f>
        <v>every</v>
      </c>
      <c r="F307" t="str">
        <f>VLOOKUP($B307, Topic!$A$2:$K$3980,5)</f>
        <v>month</v>
      </c>
      <c r="G307" t="str">
        <f>VLOOKUP($B307, Topic!$A$2:$K$3980,6)</f>
        <v>event</v>
      </c>
      <c r="H307" t="str">
        <f>VLOOKUP($B307, Topic!$A$2:$K$3980,7)</f>
        <v>pa</v>
      </c>
      <c r="I307" t="str">
        <f>VLOOKUP($B307, Topic!$A$2:$K$3980,8)</f>
        <v>time</v>
      </c>
      <c r="J307" t="str">
        <f>VLOOKUP($B307, Topic!$A$2:$K$3980,9)</f>
        <v>fitness</v>
      </c>
      <c r="K307" t="str">
        <f>VLOOKUP($B307, Topic!$A$2:$K$3980,10)</f>
        <v>heaven</v>
      </c>
      <c r="L307" t="str">
        <f>VLOOKUP($B307, Topic!$A$2:$K$3980,11)</f>
        <v>language</v>
      </c>
      <c r="M307">
        <v>1</v>
      </c>
    </row>
    <row r="308" spans="1:13" x14ac:dyDescent="0.2">
      <c r="A308">
        <v>24051060</v>
      </c>
      <c r="B308">
        <v>224879529</v>
      </c>
      <c r="C308" t="str">
        <f>VLOOKUP($B308, Topic!$A$2:$K$3980,2)</f>
        <v>meditation</v>
      </c>
      <c r="D308" t="str">
        <f>VLOOKUP($B308, Topic!$A$2:$K$3980,3)</f>
        <v>event</v>
      </c>
      <c r="E308" t="str">
        <f>VLOOKUP($B308, Topic!$A$2:$K$3980,4)</f>
        <v>come</v>
      </c>
      <c r="F308" t="str">
        <f>VLOOKUP($B308, Topic!$A$2:$K$3980,5)</f>
        <v>welcome</v>
      </c>
      <c r="G308" t="str">
        <f>VLOOKUP($B308, Topic!$A$2:$K$3980,6)</f>
        <v>questions</v>
      </c>
      <c r="H308" t="str">
        <f>VLOOKUP($B308, Topic!$A$2:$K$3980,7)</f>
        <v>health</v>
      </c>
      <c r="I308" t="str">
        <f>VLOOKUP($B308, Topic!$A$2:$K$3980,8)</f>
        <v>happiness</v>
      </c>
      <c r="J308" t="str">
        <f>VLOOKUP($B308, Topic!$A$2:$K$3980,9)</f>
        <v>bring</v>
      </c>
      <c r="K308" t="str">
        <f>VLOOKUP($B308, Topic!$A$2:$K$3980,10)</f>
        <v>open</v>
      </c>
      <c r="L308" t="str">
        <f>VLOOKUP($B308, Topic!$A$2:$K$3980,11)</f>
        <v>please</v>
      </c>
      <c r="M308">
        <v>8</v>
      </c>
    </row>
    <row r="309" spans="1:13" x14ac:dyDescent="0.2">
      <c r="A309">
        <v>24078122</v>
      </c>
      <c r="B309">
        <v>225187613</v>
      </c>
      <c r="C309" t="str">
        <f>VLOOKUP($B309, Topic!$A$2:$K$3980,2)</f>
        <v>games</v>
      </c>
      <c r="D309" t="str">
        <f>VLOOKUP($B309, Topic!$A$2:$K$3980,3)</f>
        <v>game</v>
      </c>
      <c r="E309" t="str">
        <f>VLOOKUP($B309, Topic!$A$2:$K$3980,4)</f>
        <v>night</v>
      </c>
      <c r="F309" t="str">
        <f>VLOOKUP($B309, Topic!$A$2:$K$3980,5)</f>
        <v>play</v>
      </c>
      <c r="G309" t="str">
        <f>VLOOKUP($B309, Topic!$A$2:$K$3980,6)</f>
        <v>new</v>
      </c>
      <c r="H309" t="str">
        <f>VLOOKUP($B309, Topic!$A$2:$K$3980,7)</f>
        <v>like</v>
      </c>
      <c r="I309" t="str">
        <f>VLOOKUP($B309, Topic!$A$2:$K$3980,8)</f>
        <v>try</v>
      </c>
      <c r="J309" t="str">
        <f>VLOOKUP($B309, Topic!$A$2:$K$3980,9)</f>
        <v>board</v>
      </c>
      <c r="K309" t="str">
        <f>VLOOKUP($B309, Topic!$A$2:$K$3980,10)</f>
        <v>played</v>
      </c>
      <c r="L309" t="str">
        <f>VLOOKUP($B309, Topic!$A$2:$K$3980,11)</f>
        <v>last</v>
      </c>
      <c r="M309">
        <v>9</v>
      </c>
    </row>
    <row r="310" spans="1:13" x14ac:dyDescent="0.2">
      <c r="A310">
        <v>24092941</v>
      </c>
      <c r="B310">
        <v>225362501</v>
      </c>
      <c r="C310" t="str">
        <f>VLOOKUP($B310, Topic!$A$2:$K$3980,2)</f>
        <v>bowling</v>
      </c>
      <c r="D310" t="str">
        <f>VLOOKUP($B310, Topic!$A$2:$K$3980,3)</f>
        <v>dinner</v>
      </c>
      <c r="E310" t="str">
        <f>VLOOKUP($B310, Topic!$A$2:$K$3980,4)</f>
        <v>start</v>
      </c>
      <c r="F310" t="str">
        <f>VLOOKUP($B310, Topic!$A$2:$K$3980,5)</f>
        <v>go</v>
      </c>
      <c r="G310" t="str">
        <f>VLOOKUP($B310, Topic!$A$2:$K$3980,6)</f>
        <v>lanes</v>
      </c>
      <c r="H310" t="str">
        <f>VLOOKUP($B310, Topic!$A$2:$K$3980,7)</f>
        <v>bowl</v>
      </c>
      <c r="I310" t="str">
        <f>VLOOKUP($B310, Topic!$A$2:$K$3980,8)</f>
        <v>goes</v>
      </c>
      <c r="J310" t="str">
        <f>VLOOKUP($B310, Topic!$A$2:$K$3980,9)</f>
        <v>stories</v>
      </c>
      <c r="K310" t="str">
        <f>VLOOKUP($B310, Topic!$A$2:$K$3980,10)</f>
        <v>like</v>
      </c>
      <c r="L310" t="str">
        <f>VLOOKUP($B310, Topic!$A$2:$K$3980,11)</f>
        <v>event</v>
      </c>
      <c r="M310">
        <v>10</v>
      </c>
    </row>
    <row r="311" spans="1:13" x14ac:dyDescent="0.2">
      <c r="A311">
        <v>24097200</v>
      </c>
      <c r="B311">
        <v>225407917</v>
      </c>
      <c r="C311" t="str">
        <f>VLOOKUP($B311, Topic!$A$2:$K$3980,2)</f>
        <v>write</v>
      </c>
      <c r="D311" t="str">
        <f>VLOOKUP($B311, Topic!$A$2:$K$3980,3)</f>
        <v>something</v>
      </c>
      <c r="E311" t="str">
        <f>VLOOKUP($B311, Topic!$A$2:$K$3980,4)</f>
        <v>make</v>
      </c>
      <c r="F311" t="str">
        <f>VLOOKUP($B311, Topic!$A$2:$K$3980,5)</f>
        <v>want</v>
      </c>
      <c r="G311" t="str">
        <f>VLOOKUP($B311, Topic!$A$2:$K$3980,6)</f>
        <v>please</v>
      </c>
      <c r="H311" t="str">
        <f>VLOOKUP($B311, Topic!$A$2:$K$3980,7)</f>
        <v>well</v>
      </c>
      <c r="I311" t="str">
        <f>VLOOKUP($B311, Topic!$A$2:$K$3980,8)</f>
        <v>use</v>
      </c>
      <c r="J311" t="str">
        <f>VLOOKUP($B311, Topic!$A$2:$K$3980,9)</f>
        <v>coffee</v>
      </c>
      <c r="K311" t="str">
        <f>VLOOKUP($B311, Topic!$A$2:$K$3980,10)</f>
        <v>socialize</v>
      </c>
      <c r="L311" t="str">
        <f>VLOOKUP($B311, Topic!$A$2:$K$3980,11)</f>
        <v>find</v>
      </c>
      <c r="M311">
        <v>9</v>
      </c>
    </row>
    <row r="312" spans="1:13" x14ac:dyDescent="0.2">
      <c r="A312">
        <v>24098385</v>
      </c>
      <c r="B312">
        <v>225423447</v>
      </c>
      <c r="C312" t="str">
        <f>VLOOKUP($B312, Topic!$A$2:$K$3980,2)</f>
        <v>games</v>
      </c>
      <c r="D312" t="str">
        <f>VLOOKUP($B312, Topic!$A$2:$K$3980,3)</f>
        <v>bring</v>
      </c>
      <c r="E312" t="str">
        <f>VLOOKUP($B312, Topic!$A$2:$K$3980,4)</f>
        <v>play</v>
      </c>
      <c r="F312" t="str">
        <f>VLOOKUP($B312, Topic!$A$2:$K$3980,5)</f>
        <v>please</v>
      </c>
      <c r="G312" t="str">
        <f>VLOOKUP($B312, Topic!$A$2:$K$3980,6)</f>
        <v>day</v>
      </c>
      <c r="H312" t="str">
        <f>VLOOKUP($B312, Topic!$A$2:$K$3980,7)</f>
        <v>sign</v>
      </c>
      <c r="I312" t="str">
        <f>VLOOKUP($B312, Topic!$A$2:$K$3980,8)</f>
        <v>remember</v>
      </c>
      <c r="J312" t="str">
        <f>VLOOKUP($B312, Topic!$A$2:$K$3980,9)</f>
        <v>like</v>
      </c>
      <c r="K312" t="str">
        <f>VLOOKUP($B312, Topic!$A$2:$K$3980,10)</f>
        <v>players</v>
      </c>
      <c r="L312" t="str">
        <f>VLOOKUP($B312, Topic!$A$2:$K$3980,11)</f>
        <v>welcome</v>
      </c>
      <c r="M312">
        <v>9</v>
      </c>
    </row>
    <row r="313" spans="1:13" x14ac:dyDescent="0.2">
      <c r="A313">
        <v>24104116</v>
      </c>
      <c r="B313">
        <v>225497459</v>
      </c>
      <c r="C313" t="str">
        <f>VLOOKUP($B313, Topic!$A$2:$K$3980,2)</f>
        <v>well</v>
      </c>
      <c r="D313" t="str">
        <f>VLOOKUP($B313, Topic!$A$2:$K$3980,3)</f>
        <v>bar</v>
      </c>
      <c r="E313" t="str">
        <f>VLOOKUP($B313, Topic!$A$2:$K$3980,4)</f>
        <v>meeting</v>
      </c>
      <c r="F313" t="str">
        <f>VLOOKUP($B313, Topic!$A$2:$K$3980,5)</f>
        <v>people</v>
      </c>
      <c r="G313" t="str">
        <f>VLOOKUP($B313, Topic!$A$2:$K$3980,6)</f>
        <v>next</v>
      </c>
      <c r="H313" t="str">
        <f>VLOOKUP($B313, Topic!$A$2:$K$3980,7)</f>
        <v>side</v>
      </c>
      <c r="I313" t="str">
        <f>VLOOKUP($B313, Topic!$A$2:$K$3980,8)</f>
        <v>main</v>
      </c>
      <c r="J313" t="str">
        <f>VLOOKUP($B313, Topic!$A$2:$K$3980,9)</f>
        <v>black</v>
      </c>
      <c r="K313" t="str">
        <f>VLOOKUP($B313, Topic!$A$2:$K$3980,10)</f>
        <v>events</v>
      </c>
      <c r="L313" t="str">
        <f>VLOOKUP($B313, Topic!$A$2:$K$3980,11)</f>
        <v>monthly</v>
      </c>
      <c r="M313">
        <v>10</v>
      </c>
    </row>
    <row r="314" spans="1:13" x14ac:dyDescent="0.2">
      <c r="A314">
        <v>24104204</v>
      </c>
      <c r="B314">
        <v>225498561</v>
      </c>
      <c r="C314" t="str">
        <f>VLOOKUP($B314, Topic!$A$2:$K$3980,2)</f>
        <v>university</v>
      </c>
      <c r="D314" t="str">
        <f>VLOOKUP($B314, Topic!$A$2:$K$3980,3)</f>
        <v>center</v>
      </c>
      <c r="E314" t="str">
        <f>VLOOKUP($B314, Topic!$A$2:$K$3980,4)</f>
        <v>lecture</v>
      </c>
      <c r="F314" t="str">
        <f>VLOOKUP($B314, Topic!$A$2:$K$3980,5)</f>
        <v>director</v>
      </c>
      <c r="G314" t="str">
        <f>VLOOKUP($B314, Topic!$A$2:$K$3980,6)</f>
        <v>history</v>
      </c>
      <c r="H314" t="str">
        <f>VLOOKUP($B314, Topic!$A$2:$K$3980,7)</f>
        <v>college</v>
      </c>
      <c r="I314" t="str">
        <f>VLOOKUP($B314, Topic!$A$2:$K$3980,8)</f>
        <v>professor</v>
      </c>
      <c r="J314" t="str">
        <f>VLOOKUP($B314, Topic!$A$2:$K$3980,9)</f>
        <v>school</v>
      </c>
      <c r="K314" t="str">
        <f>VLOOKUP($B314, Topic!$A$2:$K$3980,10)</f>
        <v>nationality</v>
      </c>
      <c r="L314" t="str">
        <f>VLOOKUP($B314, Topic!$A$2:$K$3980,11)</f>
        <v>studies</v>
      </c>
      <c r="M314">
        <v>9</v>
      </c>
    </row>
    <row r="315" spans="1:13" x14ac:dyDescent="0.2">
      <c r="A315">
        <v>24131401</v>
      </c>
      <c r="B315">
        <v>225824021</v>
      </c>
      <c r="C315" t="str">
        <f>VLOOKUP($B315, Topic!$A$2:$K$3980,2)</f>
        <v>town</v>
      </c>
      <c r="D315" t="str">
        <f>VLOOKUP($B315, Topic!$A$2:$K$3980,3)</f>
        <v>discount</v>
      </c>
      <c r="E315" t="str">
        <f>VLOOKUP($B315, Topic!$A$2:$K$3980,4)</f>
        <v>hour</v>
      </c>
      <c r="F315" t="str">
        <f>VLOOKUP($B315, Topic!$A$2:$K$3980,5)</f>
        <v>code</v>
      </c>
      <c r="G315" t="str">
        <f>VLOOKUP($B315, Topic!$A$2:$K$3980,6)</f>
        <v>strip</v>
      </c>
      <c r="H315" t="str">
        <f>VLOOKUP($B315, Topic!$A$2:$K$3980,7)</f>
        <v>happy</v>
      </c>
      <c r="I315" t="str">
        <f>VLOOKUP($B315, Topic!$A$2:$K$3980,8)</f>
        <v>haunted</v>
      </c>
      <c r="J315" t="str">
        <f>VLOOKUP($B315, Topic!$A$2:$K$3980,9)</f>
        <v>house</v>
      </c>
      <c r="K315" t="str">
        <f>VLOOKUP($B315, Topic!$A$2:$K$3980,10)</f>
        <v>well</v>
      </c>
      <c r="L315" t="str">
        <f>VLOOKUP($B315, Topic!$A$2:$K$3980,11)</f>
        <v>district</v>
      </c>
      <c r="M315">
        <v>10</v>
      </c>
    </row>
    <row r="316" spans="1:13" x14ac:dyDescent="0.2">
      <c r="A316">
        <v>24131401</v>
      </c>
      <c r="B316">
        <v>225824149</v>
      </c>
      <c r="C316" t="str">
        <f>VLOOKUP($B316, Topic!$A$2:$K$3980,2)</f>
        <v>town</v>
      </c>
      <c r="D316" t="str">
        <f>VLOOKUP($B316, Topic!$A$2:$K$3980,3)</f>
        <v>discount</v>
      </c>
      <c r="E316" t="str">
        <f>VLOOKUP($B316, Topic!$A$2:$K$3980,4)</f>
        <v>hour</v>
      </c>
      <c r="F316" t="str">
        <f>VLOOKUP($B316, Topic!$A$2:$K$3980,5)</f>
        <v>code</v>
      </c>
      <c r="G316" t="str">
        <f>VLOOKUP($B316, Topic!$A$2:$K$3980,6)</f>
        <v>strip</v>
      </c>
      <c r="H316" t="str">
        <f>VLOOKUP($B316, Topic!$A$2:$K$3980,7)</f>
        <v>happy</v>
      </c>
      <c r="I316" t="str">
        <f>VLOOKUP($B316, Topic!$A$2:$K$3980,8)</f>
        <v>haunted</v>
      </c>
      <c r="J316" t="str">
        <f>VLOOKUP($B316, Topic!$A$2:$K$3980,9)</f>
        <v>house</v>
      </c>
      <c r="K316" t="str">
        <f>VLOOKUP($B316, Topic!$A$2:$K$3980,10)</f>
        <v>well</v>
      </c>
      <c r="L316" t="str">
        <f>VLOOKUP($B316, Topic!$A$2:$K$3980,11)</f>
        <v>district</v>
      </c>
      <c r="M316">
        <v>10</v>
      </c>
    </row>
    <row r="317" spans="1:13" x14ac:dyDescent="0.2">
      <c r="A317">
        <v>24138037</v>
      </c>
      <c r="B317">
        <v>225757327</v>
      </c>
      <c r="C317" t="str">
        <f>VLOOKUP($B317, Topic!$A$2:$K$3980,2)</f>
        <v>find</v>
      </c>
      <c r="D317" t="str">
        <f>VLOOKUP($B317, Topic!$A$2:$K$3980,3)</f>
        <v>black</v>
      </c>
      <c r="E317" t="str">
        <f>VLOOKUP($B317, Topic!$A$2:$K$3980,4)</f>
        <v>first</v>
      </c>
      <c r="F317" t="str">
        <f>VLOOKUP($B317, Topic!$A$2:$K$3980,5)</f>
        <v>new</v>
      </c>
      <c r="G317" t="str">
        <f>VLOOKUP($B317, Topic!$A$2:$K$3980,6)</f>
        <v>come</v>
      </c>
      <c r="H317" t="str">
        <f>VLOOKUP($B317, Topic!$A$2:$K$3980,7)</f>
        <v>folks</v>
      </c>
      <c r="I317" t="str">
        <f>VLOOKUP($B317, Topic!$A$2:$K$3980,8)</f>
        <v>open</v>
      </c>
      <c r="J317" t="str">
        <f>VLOOKUP($B317, Topic!$A$2:$K$3980,9)</f>
        <v>learn</v>
      </c>
      <c r="K317" t="str">
        <f>VLOOKUP($B317, Topic!$A$2:$K$3980,10)</f>
        <v>looking</v>
      </c>
      <c r="L317" t="str">
        <f>VLOOKUP($B317, Topic!$A$2:$K$3980,11)</f>
        <v>place</v>
      </c>
      <c r="M317">
        <v>10</v>
      </c>
    </row>
    <row r="318" spans="1:13" x14ac:dyDescent="0.2">
      <c r="A318">
        <v>24140617</v>
      </c>
      <c r="B318">
        <v>225407104</v>
      </c>
      <c r="C318" t="str">
        <f>VLOOKUP($B318, Topic!$A$2:$K$3980,2)</f>
        <v>learn</v>
      </c>
      <c r="D318" t="str">
        <f>VLOOKUP($B318, Topic!$A$2:$K$3980,3)</f>
        <v>skills</v>
      </c>
      <c r="E318" t="str">
        <f>VLOOKUP($B318, Topic!$A$2:$K$3980,4)</f>
        <v>clinic</v>
      </c>
      <c r="F318" t="str">
        <f>VLOOKUP($B318, Topic!$A$2:$K$3980,5)</f>
        <v>space</v>
      </c>
      <c r="G318" t="str">
        <f>VLOOKUP($B318, Topic!$A$2:$K$3980,6)</f>
        <v>discovery</v>
      </c>
      <c r="H318" t="str">
        <f>VLOOKUP($B318, Topic!$A$2:$K$3980,7)</f>
        <v>basic</v>
      </c>
      <c r="I318" t="str">
        <f>VLOOKUP($B318, Topic!$A$2:$K$3980,8)</f>
        <v>help</v>
      </c>
      <c r="J318" t="str">
        <f>VLOOKUP($B318, Topic!$A$2:$K$3980,9)</f>
        <v>free</v>
      </c>
      <c r="K318" t="str">
        <f>VLOOKUP($B318, Topic!$A$2:$K$3980,10)</f>
        <v>pa</v>
      </c>
      <c r="L318" t="str">
        <f>VLOOKUP($B318, Topic!$A$2:$K$3980,11)</f>
        <v>register</v>
      </c>
      <c r="M318">
        <v>10</v>
      </c>
    </row>
    <row r="319" spans="1:13" x14ac:dyDescent="0.2">
      <c r="A319">
        <v>24140617</v>
      </c>
      <c r="B319">
        <v>225929002</v>
      </c>
      <c r="C319" t="str">
        <f>VLOOKUP($B319, Topic!$A$2:$K$3980,2)</f>
        <v>essential</v>
      </c>
      <c r="D319" t="str">
        <f>VLOOKUP($B319, Topic!$A$2:$K$3980,3)</f>
        <v>oils</v>
      </c>
      <c r="E319" t="str">
        <f>VLOOKUP($B319, Topic!$A$2:$K$3980,4)</f>
        <v>healing</v>
      </c>
      <c r="F319" t="str">
        <f>VLOOKUP($B319, Topic!$A$2:$K$3980,5)</f>
        <v>energy</v>
      </c>
      <c r="G319" t="str">
        <f>VLOOKUP($B319, Topic!$A$2:$K$3980,6)</f>
        <v>master</v>
      </c>
      <c r="H319" t="str">
        <f>VLOOKUP($B319, Topic!$A$2:$K$3980,7)</f>
        <v>also</v>
      </c>
      <c r="I319" t="str">
        <f>VLOOKUP($B319, Topic!$A$2:$K$3980,8)</f>
        <v>physical</v>
      </c>
      <c r="J319" t="str">
        <f>VLOOKUP($B319, Topic!$A$2:$K$3980,9)</f>
        <v>crystal</v>
      </c>
      <c r="K319" t="str">
        <f>VLOOKUP($B319, Topic!$A$2:$K$3980,10)</f>
        <v>oil</v>
      </c>
      <c r="L319" t="str">
        <f>VLOOKUP($B319, Topic!$A$2:$K$3980,11)</f>
        <v>metaphysical</v>
      </c>
      <c r="M319">
        <v>10</v>
      </c>
    </row>
    <row r="320" spans="1:13" x14ac:dyDescent="0.2">
      <c r="A320">
        <v>24140617</v>
      </c>
      <c r="B320">
        <v>225929128</v>
      </c>
      <c r="C320" t="str">
        <f>VLOOKUP($B320, Topic!$A$2:$K$3980,2)</f>
        <v>learn</v>
      </c>
      <c r="D320" t="str">
        <f>VLOOKUP($B320, Topic!$A$2:$K$3980,3)</f>
        <v>guest</v>
      </c>
      <c r="E320" t="str">
        <f>VLOOKUP($B320, Topic!$A$2:$K$3980,4)</f>
        <v>health</v>
      </c>
      <c r="F320" t="str">
        <f>VLOOKUP($B320, Topic!$A$2:$K$3980,5)</f>
        <v>organizations</v>
      </c>
      <c r="G320" t="str">
        <f>VLOOKUP($B320, Topic!$A$2:$K$3980,6)</f>
        <v>money</v>
      </c>
      <c r="H320" t="str">
        <f>VLOOKUP($B320, Topic!$A$2:$K$3980,7)</f>
        <v>walking</v>
      </c>
      <c r="I320" t="str">
        <f>VLOOKUP($B320, Topic!$A$2:$K$3980,8)</f>
        <v>share</v>
      </c>
      <c r="J320" t="str">
        <f>VLOOKUP($B320, Topic!$A$2:$K$3980,9)</f>
        <v>programs</v>
      </c>
      <c r="K320" t="str">
        <f>VLOOKUP($B320, Topic!$A$2:$K$3980,10)</f>
        <v>create</v>
      </c>
      <c r="L320" t="str">
        <f>VLOOKUP($B320, Topic!$A$2:$K$3980,11)</f>
        <v>cant</v>
      </c>
      <c r="M320">
        <v>11</v>
      </c>
    </row>
    <row r="321" spans="1:13" x14ac:dyDescent="0.2">
      <c r="A321">
        <v>24140617</v>
      </c>
      <c r="B321">
        <v>227295238</v>
      </c>
      <c r="C321" t="str">
        <f>VLOOKUP($B321, Topic!$A$2:$K$3980,2)</f>
        <v>project</v>
      </c>
      <c r="D321" t="str">
        <f>VLOOKUP($B321, Topic!$A$2:$K$3980,3)</f>
        <v>build</v>
      </c>
      <c r="E321" t="str">
        <f>VLOOKUP($B321, Topic!$A$2:$K$3980,4)</f>
        <v>work</v>
      </c>
      <c r="F321" t="str">
        <f>VLOOKUP($B321, Topic!$A$2:$K$3980,5)</f>
        <v>learn</v>
      </c>
      <c r="G321" t="str">
        <f>VLOOKUP($B321, Topic!$A$2:$K$3980,6)</f>
        <v>projects</v>
      </c>
      <c r="H321" t="str">
        <f>VLOOKUP($B321, Topic!$A$2:$K$3980,7)</f>
        <v>interested</v>
      </c>
      <c r="I321" t="str">
        <f>VLOOKUP($B321, Topic!$A$2:$K$3980,8)</f>
        <v>code</v>
      </c>
      <c r="J321" t="str">
        <f>VLOOKUP($B321, Topic!$A$2:$K$3980,9)</f>
        <v>share</v>
      </c>
      <c r="K321" t="str">
        <f>VLOOKUP($B321, Topic!$A$2:$K$3980,10)</f>
        <v>idea</v>
      </c>
      <c r="L321" t="str">
        <f>VLOOKUP($B321, Topic!$A$2:$K$3980,11)</f>
        <v>food</v>
      </c>
      <c r="M321">
        <v>12</v>
      </c>
    </row>
    <row r="322" spans="1:13" x14ac:dyDescent="0.2">
      <c r="A322">
        <v>24140617</v>
      </c>
      <c r="B322">
        <v>227771291</v>
      </c>
      <c r="C322" t="str">
        <f>VLOOKUP($B322, Topic!$A$2:$K$3980,2)</f>
        <v>event</v>
      </c>
      <c r="D322" t="str">
        <f>VLOOKUP($B322, Topic!$A$2:$K$3980,3)</f>
        <v>new</v>
      </c>
      <c r="E322" t="str">
        <f>VLOOKUP($B322, Topic!$A$2:$K$3980,4)</f>
        <v>gift</v>
      </c>
      <c r="F322" t="str">
        <f>VLOOKUP($B322, Topic!$A$2:$K$3980,5)</f>
        <v>admission</v>
      </c>
      <c r="G322" t="str">
        <f>VLOOKUP($B322, Topic!$A$2:$K$3980,6)</f>
        <v>prizes</v>
      </c>
      <c r="H322" t="str">
        <f>VLOOKUP($B322, Topic!$A$2:$K$3980,7)</f>
        <v>singles</v>
      </c>
      <c r="I322" t="str">
        <f>VLOOKUP($B322, Topic!$A$2:$K$3980,8)</f>
        <v>tickets</v>
      </c>
      <c r="J322" t="str">
        <f>VLOOKUP($B322, Topic!$A$2:$K$3980,9)</f>
        <v>amp</v>
      </c>
      <c r="K322" t="str">
        <f>VLOOKUP($B322, Topic!$A$2:$K$3980,10)</f>
        <v>mix</v>
      </c>
      <c r="L322" t="str">
        <f>VLOOKUP($B322, Topic!$A$2:$K$3980,11)</f>
        <v>ticket</v>
      </c>
      <c r="M322">
        <v>1</v>
      </c>
    </row>
    <row r="323" spans="1:13" x14ac:dyDescent="0.2">
      <c r="A323">
        <v>24140617</v>
      </c>
      <c r="B323">
        <v>227967333</v>
      </c>
      <c r="C323" t="str">
        <f>VLOOKUP($B323, Topic!$A$2:$K$3980,2)</f>
        <v>story</v>
      </c>
      <c r="D323" t="str">
        <f>VLOOKUP($B323, Topic!$A$2:$K$3980,3)</f>
        <v>family</v>
      </c>
      <c r="E323" t="str">
        <f>VLOOKUP($B323, Topic!$A$2:$K$3980,4)</f>
        <v>heart</v>
      </c>
      <c r="F323" t="str">
        <f>VLOOKUP($B323, Topic!$A$2:$K$3980,5)</f>
        <v>novel</v>
      </c>
      <c r="G323" t="str">
        <f>VLOOKUP($B323, Topic!$A$2:$K$3980,6)</f>
        <v>girl</v>
      </c>
      <c r="H323" t="str">
        <f>VLOOKUP($B323, Topic!$A$2:$K$3980,7)</f>
        <v>young</v>
      </c>
      <c r="I323" t="str">
        <f>VLOOKUP($B323, Topic!$A$2:$K$3980,8)</f>
        <v>boy</v>
      </c>
      <c r="J323" t="str">
        <f>VLOOKUP($B323, Topic!$A$2:$K$3980,9)</f>
        <v>much</v>
      </c>
      <c r="K323" t="str">
        <f>VLOOKUP($B323, Topic!$A$2:$K$3980,10)</f>
        <v>part</v>
      </c>
      <c r="L323" t="str">
        <f>VLOOKUP($B323, Topic!$A$2:$K$3980,11)</f>
        <v>powerful</v>
      </c>
      <c r="M323">
        <v>1</v>
      </c>
    </row>
    <row r="324" spans="1:13" x14ac:dyDescent="0.2">
      <c r="A324">
        <v>24158661</v>
      </c>
      <c r="B324" t="s">
        <v>11213</v>
      </c>
      <c r="C324" t="str">
        <f>VLOOKUP($B324, Topic!$A$2:$K$3980,2)</f>
        <v>life</v>
      </c>
      <c r="D324" t="str">
        <f>VLOOKUP($B324, Topic!$A$2:$K$3980,3)</f>
        <v>love</v>
      </c>
      <c r="E324" t="str">
        <f>VLOOKUP($B324, Topic!$A$2:$K$3980,4)</f>
        <v>psychic</v>
      </c>
      <c r="F324" t="str">
        <f>VLOOKUP($B324, Topic!$A$2:$K$3980,5)</f>
        <v>within</v>
      </c>
      <c r="G324" t="str">
        <f>VLOOKUP($B324, Topic!$A$2:$K$3980,6)</f>
        <v>often</v>
      </c>
      <c r="H324" t="str">
        <f>VLOOKUP($B324, Topic!$A$2:$K$3980,7)</f>
        <v>success</v>
      </c>
      <c r="I324" t="str">
        <f>VLOOKUP($B324, Topic!$A$2:$K$3980,8)</f>
        <v>womens</v>
      </c>
      <c r="J324" t="str">
        <f>VLOOKUP($B324, Topic!$A$2:$K$3980,9)</f>
        <v>journey</v>
      </c>
      <c r="K324" t="str">
        <f>VLOOKUP($B324, Topic!$A$2:$K$3980,10)</f>
        <v>chick</v>
      </c>
      <c r="L324" t="str">
        <f>VLOOKUP($B324, Topic!$A$2:$K$3980,11)</f>
        <v>fiction</v>
      </c>
      <c r="M324">
        <v>11</v>
      </c>
    </row>
    <row r="325" spans="1:13" x14ac:dyDescent="0.2">
      <c r="A325">
        <v>24158661</v>
      </c>
      <c r="B325" t="s">
        <v>11223</v>
      </c>
      <c r="C325" t="str">
        <f>VLOOKUP($B325, Topic!$A$2:$K$3980,2)</f>
        <v>event</v>
      </c>
      <c r="D325" t="str">
        <f>VLOOKUP($B325, Topic!$A$2:$K$3980,3)</f>
        <v>new</v>
      </c>
      <c r="E325" t="str">
        <f>VLOOKUP($B325, Topic!$A$2:$K$3980,4)</f>
        <v>gift</v>
      </c>
      <c r="F325" t="str">
        <f>VLOOKUP($B325, Topic!$A$2:$K$3980,5)</f>
        <v>admission</v>
      </c>
      <c r="G325" t="str">
        <f>VLOOKUP($B325, Topic!$A$2:$K$3980,6)</f>
        <v>prizes</v>
      </c>
      <c r="H325" t="str">
        <f>VLOOKUP($B325, Topic!$A$2:$K$3980,7)</f>
        <v>singles</v>
      </c>
      <c r="I325" t="str">
        <f>VLOOKUP($B325, Topic!$A$2:$K$3980,8)</f>
        <v>tickets</v>
      </c>
      <c r="J325" t="str">
        <f>VLOOKUP($B325, Topic!$A$2:$K$3980,9)</f>
        <v>amp</v>
      </c>
      <c r="K325" t="str">
        <f>VLOOKUP($B325, Topic!$A$2:$K$3980,10)</f>
        <v>mix</v>
      </c>
      <c r="L325" t="str">
        <f>VLOOKUP($B325, Topic!$A$2:$K$3980,11)</f>
        <v>ticket</v>
      </c>
      <c r="M325">
        <v>12</v>
      </c>
    </row>
    <row r="326" spans="1:13" x14ac:dyDescent="0.2">
      <c r="A326">
        <v>24158661</v>
      </c>
      <c r="B326" t="s">
        <v>11225</v>
      </c>
      <c r="C326" t="str">
        <f>VLOOKUP($B326, Topic!$A$2:$K$3980,2)</f>
        <v>come</v>
      </c>
      <c r="D326" t="str">
        <f>VLOOKUP($B326, Topic!$A$2:$K$3980,3)</f>
        <v>food</v>
      </c>
      <c r="E326" t="str">
        <f>VLOOKUP($B326, Topic!$A$2:$K$3980,4)</f>
        <v>fair</v>
      </c>
      <c r="F326" t="str">
        <f>VLOOKUP($B326, Topic!$A$2:$K$3980,5)</f>
        <v>amp</v>
      </c>
      <c r="G326" t="str">
        <f>VLOOKUP($B326, Topic!$A$2:$K$3980,6)</f>
        <v>also</v>
      </c>
      <c r="H326" t="str">
        <f>VLOOKUP($B326, Topic!$A$2:$K$3980,7)</f>
        <v>people</v>
      </c>
      <c r="I326" t="str">
        <f>VLOOKUP($B326, Topic!$A$2:$K$3980,8)</f>
        <v>volunteers</v>
      </c>
      <c r="J326" t="str">
        <f>VLOOKUP($B326, Topic!$A$2:$K$3980,9)</f>
        <v>historic</v>
      </c>
      <c r="K326" t="str">
        <f>VLOOKUP($B326, Topic!$A$2:$K$3980,10)</f>
        <v>video</v>
      </c>
      <c r="L326" t="str">
        <f>VLOOKUP($B326, Topic!$A$2:$K$3980,11)</f>
        <v>neighborhood</v>
      </c>
      <c r="M326">
        <v>1</v>
      </c>
    </row>
    <row r="327" spans="1:13" x14ac:dyDescent="0.2">
      <c r="A327">
        <v>24207859</v>
      </c>
      <c r="B327">
        <v>226754592</v>
      </c>
      <c r="C327" t="str">
        <f>VLOOKUP($B327, Topic!$A$2:$K$3980,2)</f>
        <v>topics</v>
      </c>
      <c r="D327" t="str">
        <f>VLOOKUP($B327, Topic!$A$2:$K$3980,3)</f>
        <v>room</v>
      </c>
      <c r="E327" t="str">
        <f>VLOOKUP($B327, Topic!$A$2:$K$3980,4)</f>
        <v>discussion</v>
      </c>
      <c r="F327" t="str">
        <f>VLOOKUP($B327, Topic!$A$2:$K$3980,5)</f>
        <v>meeting</v>
      </c>
      <c r="G327" t="str">
        <f>VLOOKUP($B327, Topic!$A$2:$K$3980,6)</f>
        <v>learn</v>
      </c>
      <c r="H327" t="str">
        <f>VLOOKUP($B327, Topic!$A$2:$K$3980,7)</f>
        <v>learning</v>
      </c>
      <c r="I327" t="str">
        <f>VLOOKUP($B327, Topic!$A$2:$K$3980,8)</f>
        <v>meetings</v>
      </c>
      <c r="J327" t="str">
        <f>VLOOKUP($B327, Topic!$A$2:$K$3980,9)</f>
        <v>welcome</v>
      </c>
      <c r="K327" t="str">
        <f>VLOOKUP($B327, Topic!$A$2:$K$3980,10)</f>
        <v>talk</v>
      </c>
      <c r="L327" t="str">
        <f>VLOOKUP($B327, Topic!$A$2:$K$3980,11)</f>
        <v>share</v>
      </c>
      <c r="M327">
        <v>11</v>
      </c>
    </row>
    <row r="328" spans="1:13" x14ac:dyDescent="0.2">
      <c r="A328">
        <v>24215563</v>
      </c>
      <c r="B328" t="s">
        <v>9561</v>
      </c>
      <c r="C328" t="str">
        <f>VLOOKUP($B328, Topic!$A$2:$K$3980,2)</f>
        <v>law</v>
      </c>
      <c r="D328" t="str">
        <f>VLOOKUP($B328, Topic!$A$2:$K$3980,3)</f>
        <v>grand</v>
      </c>
      <c r="E328" t="str">
        <f>VLOOKUP($B328, Topic!$A$2:$K$3980,4)</f>
        <v>people</v>
      </c>
      <c r="F328" t="str">
        <f>VLOOKUP($B328, Topic!$A$2:$K$3980,5)</f>
        <v>common</v>
      </c>
      <c r="G328" t="str">
        <f>VLOOKUP($B328, Topic!$A$2:$K$3980,6)</f>
        <v>jury</v>
      </c>
      <c r="H328" t="str">
        <f>VLOOKUP($B328, Topic!$A$2:$K$3980,7)</f>
        <v>government</v>
      </c>
      <c r="I328" t="str">
        <f>VLOOKUP($B328, Topic!$A$2:$K$3980,8)</f>
        <v>rights</v>
      </c>
      <c r="J328" t="str">
        <f>VLOOKUP($B328, Topic!$A$2:$K$3980,9)</f>
        <v>power</v>
      </c>
      <c r="K328" t="str">
        <f>VLOOKUP($B328, Topic!$A$2:$K$3980,10)</f>
        <v>county</v>
      </c>
      <c r="L328" t="str">
        <f>VLOOKUP($B328, Topic!$A$2:$K$3980,11)</f>
        <v>page</v>
      </c>
      <c r="M328">
        <v>12</v>
      </c>
    </row>
    <row r="329" spans="1:13" x14ac:dyDescent="0.2">
      <c r="A329">
        <v>24243990</v>
      </c>
      <c r="B329">
        <v>226703317</v>
      </c>
      <c r="C329" t="str">
        <f>VLOOKUP($B329, Topic!$A$2:$K$3980,2)</f>
        <v>group</v>
      </c>
      <c r="D329" t="str">
        <f>VLOOKUP($B329, Topic!$A$2:$K$3980,3)</f>
        <v>coffee</v>
      </c>
      <c r="E329" t="str">
        <f>VLOOKUP($B329, Topic!$A$2:$K$3980,4)</f>
        <v>conversation</v>
      </c>
      <c r="F329" t="str">
        <f>VLOOKUP($B329, Topic!$A$2:$K$3980,5)</f>
        <v>beginning</v>
      </c>
      <c r="G329" t="str">
        <f>VLOOKUP($B329, Topic!$A$2:$K$3980,6)</f>
        <v>intermediate</v>
      </c>
      <c r="H329" t="str">
        <f>VLOOKUP($B329, Topic!$A$2:$K$3980,7)</f>
        <v>please</v>
      </c>
      <c r="I329" t="str">
        <f>VLOOKUP($B329, Topic!$A$2:$K$3980,8)</f>
        <v>else</v>
      </c>
      <c r="J329" t="str">
        <f>VLOOKUP($B329, Topic!$A$2:$K$3980,9)</f>
        <v>month</v>
      </c>
      <c r="K329" t="str">
        <f>VLOOKUP($B329, Topic!$A$2:$K$3980,10)</f>
        <v>ch</v>
      </c>
      <c r="L329" t="str">
        <f>VLOOKUP($B329, Topic!$A$2:$K$3980,11)</f>
        <v>pour</v>
      </c>
      <c r="M329">
        <v>1</v>
      </c>
    </row>
    <row r="330" spans="1:13" x14ac:dyDescent="0.2">
      <c r="A330">
        <v>24243990</v>
      </c>
      <c r="B330">
        <v>227248304</v>
      </c>
      <c r="C330" t="str">
        <f>VLOOKUP($B330, Topic!$A$2:$K$3980,2)</f>
        <v>beginners</v>
      </c>
      <c r="D330" t="str">
        <f>VLOOKUP($B330, Topic!$A$2:$K$3980,3)</f>
        <v>class</v>
      </c>
      <c r="E330" t="str">
        <f>VLOOKUP($B330, Topic!$A$2:$K$3980,4)</f>
        <v>dancers</v>
      </c>
      <c r="F330" t="str">
        <f>VLOOKUP($B330, Topic!$A$2:$K$3980,5)</f>
        <v>dances</v>
      </c>
      <c r="G330" t="str">
        <f>VLOOKUP($B330, Topic!$A$2:$K$3980,6)</f>
        <v>please</v>
      </c>
      <c r="H330" t="str">
        <f>VLOOKUP($B330, Topic!$A$2:$K$3980,7)</f>
        <v>always</v>
      </c>
      <c r="I330" t="str">
        <f>VLOOKUP($B330, Topic!$A$2:$K$3980,8)</f>
        <v>participate</v>
      </c>
      <c r="J330" t="str">
        <f>VLOOKUP($B330, Topic!$A$2:$K$3980,9)</f>
        <v>experienced</v>
      </c>
      <c r="K330" t="str">
        <f>VLOOKUP($B330, Topic!$A$2:$K$3980,10)</f>
        <v>weekly</v>
      </c>
      <c r="L330" t="str">
        <f>VLOOKUP($B330, Topic!$A$2:$K$3980,11)</f>
        <v>encouraged</v>
      </c>
      <c r="M330">
        <v>1</v>
      </c>
    </row>
    <row r="331" spans="1:13" x14ac:dyDescent="0.2">
      <c r="A331">
        <v>24243990</v>
      </c>
      <c r="B331" t="s">
        <v>11208</v>
      </c>
      <c r="C331" t="str">
        <f>VLOOKUP($B331, Topic!$A$2:$K$3980,2)</f>
        <v>group</v>
      </c>
      <c r="D331" t="str">
        <f>VLOOKUP($B331, Topic!$A$2:$K$3980,3)</f>
        <v>coffee</v>
      </c>
      <c r="E331" t="str">
        <f>VLOOKUP($B331, Topic!$A$2:$K$3980,4)</f>
        <v>conversation</v>
      </c>
      <c r="F331" t="str">
        <f>VLOOKUP($B331, Topic!$A$2:$K$3980,5)</f>
        <v>beginning</v>
      </c>
      <c r="G331" t="str">
        <f>VLOOKUP($B331, Topic!$A$2:$K$3980,6)</f>
        <v>intermediate</v>
      </c>
      <c r="H331" t="str">
        <f>VLOOKUP($B331, Topic!$A$2:$K$3980,7)</f>
        <v>please</v>
      </c>
      <c r="I331" t="str">
        <f>VLOOKUP($B331, Topic!$A$2:$K$3980,8)</f>
        <v>else</v>
      </c>
      <c r="J331" t="str">
        <f>VLOOKUP($B331, Topic!$A$2:$K$3980,9)</f>
        <v>month</v>
      </c>
      <c r="K331" t="str">
        <f>VLOOKUP($B331, Topic!$A$2:$K$3980,10)</f>
        <v>ch</v>
      </c>
      <c r="L331" t="str">
        <f>VLOOKUP($B331, Topic!$A$2:$K$3980,11)</f>
        <v>pour</v>
      </c>
      <c r="M331">
        <v>1</v>
      </c>
    </row>
    <row r="332" spans="1:13" x14ac:dyDescent="0.2">
      <c r="A332">
        <v>24245808</v>
      </c>
      <c r="B332">
        <v>227272786</v>
      </c>
      <c r="C332" t="str">
        <f>VLOOKUP($B332, Topic!$A$2:$K$3980,2)</f>
        <v>bring</v>
      </c>
      <c r="D332" t="str">
        <f>VLOOKUP($B332, Topic!$A$2:$K$3980,3)</f>
        <v>board</v>
      </c>
      <c r="E332" t="str">
        <f>VLOOKUP($B332, Topic!$A$2:$K$3980,4)</f>
        <v>card</v>
      </c>
      <c r="F332" t="str">
        <f>VLOOKUP($B332, Topic!$A$2:$K$3980,5)</f>
        <v>round</v>
      </c>
      <c r="G332" t="str">
        <f>VLOOKUP($B332, Topic!$A$2:$K$3980,6)</f>
        <v>cards</v>
      </c>
      <c r="H332" t="str">
        <f>VLOOKUP($B332, Topic!$A$2:$K$3980,7)</f>
        <v>free</v>
      </c>
      <c r="I332" t="str">
        <f>VLOOKUP($B332, Topic!$A$2:$K$3980,8)</f>
        <v>please</v>
      </c>
      <c r="J332" t="str">
        <f>VLOOKUP($B332, Topic!$A$2:$K$3980,9)</f>
        <v>taking</v>
      </c>
      <c r="K332" t="str">
        <f>VLOOKUP($B332, Topic!$A$2:$K$3980,10)</f>
        <v>winner</v>
      </c>
      <c r="L332" t="str">
        <f>VLOOKUP($B332, Topic!$A$2:$K$3980,11)</f>
        <v>others</v>
      </c>
      <c r="M332">
        <v>1</v>
      </c>
    </row>
    <row r="333" spans="1:13" x14ac:dyDescent="0.2">
      <c r="A333">
        <v>24253615</v>
      </c>
      <c r="B333">
        <v>227838506</v>
      </c>
      <c r="C333" t="str">
        <f>VLOOKUP($B333, Topic!$A$2:$K$3980,2)</f>
        <v>meeting</v>
      </c>
      <c r="D333" t="str">
        <f>VLOOKUP($B333, Topic!$A$2:$K$3980,3)</f>
        <v>debate</v>
      </c>
      <c r="E333" t="str">
        <f>VLOOKUP($B333, Topic!$A$2:$K$3980,4)</f>
        <v>discuss</v>
      </c>
      <c r="F333" t="str">
        <f>VLOOKUP($B333, Topic!$A$2:$K$3980,5)</f>
        <v>help</v>
      </c>
      <c r="G333" t="str">
        <f>VLOOKUP($B333, Topic!$A$2:$K$3980,6)</f>
        <v>watch</v>
      </c>
      <c r="H333" t="str">
        <f>VLOOKUP($B333, Topic!$A$2:$K$3980,7)</f>
        <v>local</v>
      </c>
      <c r="I333" t="str">
        <f>VLOOKUP($B333, Topic!$A$2:$K$3980,8)</f>
        <v>also</v>
      </c>
      <c r="J333" t="str">
        <f>VLOOKUP($B333, Topic!$A$2:$K$3980,9)</f>
        <v>important</v>
      </c>
      <c r="K333" t="str">
        <f>VLOOKUP($B333, Topic!$A$2:$K$3980,10)</f>
        <v>access</v>
      </c>
      <c r="L333" t="str">
        <f>VLOOKUP($B333, Topic!$A$2:$K$3980,11)</f>
        <v>state</v>
      </c>
      <c r="M333">
        <v>1</v>
      </c>
    </row>
    <row r="334" spans="1:13" x14ac:dyDescent="0.2">
      <c r="A334">
        <v>24271886</v>
      </c>
      <c r="B334">
        <v>227508238</v>
      </c>
      <c r="C334" t="str">
        <f>VLOOKUP($B334, Topic!$A$2:$K$3980,2)</f>
        <v>business</v>
      </c>
      <c r="D334" t="str">
        <f>VLOOKUP($B334, Topic!$A$2:$K$3980,3)</f>
        <v>workshop</v>
      </c>
      <c r="E334" t="str">
        <f>VLOOKUP($B334, Topic!$A$2:$K$3980,4)</f>
        <v>small</v>
      </c>
      <c r="F334" t="str">
        <f>VLOOKUP($B334, Topic!$A$2:$K$3980,5)</f>
        <v>new</v>
      </c>
      <c r="G334" t="str">
        <f>VLOOKUP($B334, Topic!$A$2:$K$3980,6)</f>
        <v>help</v>
      </c>
      <c r="H334" t="str">
        <f>VLOOKUP($B334, Topic!$A$2:$K$3980,7)</f>
        <v>series</v>
      </c>
      <c r="I334" t="str">
        <f>VLOOKUP($B334, Topic!$A$2:$K$3980,8)</f>
        <v>details</v>
      </c>
      <c r="J334" t="str">
        <f>VLOOKUP($B334, Topic!$A$2:$K$3980,9)</f>
        <v>capital</v>
      </c>
      <c r="K334" t="str">
        <f>VLOOKUP($B334, Topic!$A$2:$K$3980,10)</f>
        <v>like</v>
      </c>
      <c r="L334" t="str">
        <f>VLOOKUP($B334, Topic!$A$2:$K$3980,11)</f>
        <v>understanding</v>
      </c>
      <c r="M334">
        <v>1</v>
      </c>
    </row>
    <row r="335" spans="1:13" x14ac:dyDescent="0.2">
      <c r="A335">
        <v>24276968</v>
      </c>
      <c r="B335" t="s">
        <v>11199</v>
      </c>
      <c r="C335" t="str">
        <f>VLOOKUP($B335, Topic!$A$2:$K$3980,2)</f>
        <v>group</v>
      </c>
      <c r="D335" t="str">
        <f>VLOOKUP($B335, Topic!$A$2:$K$3980,3)</f>
        <v>coffee</v>
      </c>
      <c r="E335" t="str">
        <f>VLOOKUP($B335, Topic!$A$2:$K$3980,4)</f>
        <v>conversation</v>
      </c>
      <c r="F335" t="str">
        <f>VLOOKUP($B335, Topic!$A$2:$K$3980,5)</f>
        <v>beginning</v>
      </c>
      <c r="G335" t="str">
        <f>VLOOKUP($B335, Topic!$A$2:$K$3980,6)</f>
        <v>intermediate</v>
      </c>
      <c r="H335" t="str">
        <f>VLOOKUP($B335, Topic!$A$2:$K$3980,7)</f>
        <v>please</v>
      </c>
      <c r="I335" t="str">
        <f>VLOOKUP($B335, Topic!$A$2:$K$3980,8)</f>
        <v>else</v>
      </c>
      <c r="J335" t="str">
        <f>VLOOKUP($B335, Topic!$A$2:$K$3980,9)</f>
        <v>month</v>
      </c>
      <c r="K335" t="str">
        <f>VLOOKUP($B335, Topic!$A$2:$K$3980,10)</f>
        <v>ch</v>
      </c>
      <c r="L335" t="str">
        <f>VLOOKUP($B335, Topic!$A$2:$K$3980,11)</f>
        <v>pour</v>
      </c>
      <c r="M335">
        <v>1</v>
      </c>
    </row>
    <row r="336" spans="1:13" x14ac:dyDescent="0.2">
      <c r="A336">
        <v>24276968</v>
      </c>
      <c r="B336" t="s">
        <v>11205</v>
      </c>
      <c r="C336" t="str">
        <f>VLOOKUP($B336, Topic!$A$2:$K$3980,2)</f>
        <v>group</v>
      </c>
      <c r="D336" t="str">
        <f>VLOOKUP($B336, Topic!$A$2:$K$3980,3)</f>
        <v>coffee</v>
      </c>
      <c r="E336" t="str">
        <f>VLOOKUP($B336, Topic!$A$2:$K$3980,4)</f>
        <v>conversation</v>
      </c>
      <c r="F336" t="str">
        <f>VLOOKUP($B336, Topic!$A$2:$K$3980,5)</f>
        <v>beginning</v>
      </c>
      <c r="G336" t="str">
        <f>VLOOKUP($B336, Topic!$A$2:$K$3980,6)</f>
        <v>intermediate</v>
      </c>
      <c r="H336" t="str">
        <f>VLOOKUP($B336, Topic!$A$2:$K$3980,7)</f>
        <v>please</v>
      </c>
      <c r="I336" t="str">
        <f>VLOOKUP($B336, Topic!$A$2:$K$3980,8)</f>
        <v>else</v>
      </c>
      <c r="J336" t="str">
        <f>VLOOKUP($B336, Topic!$A$2:$K$3980,9)</f>
        <v>month</v>
      </c>
      <c r="K336" t="str">
        <f>VLOOKUP($B336, Topic!$A$2:$K$3980,10)</f>
        <v>ch</v>
      </c>
      <c r="L336" t="str">
        <f>VLOOKUP($B336, Topic!$A$2:$K$3980,11)</f>
        <v>pour</v>
      </c>
      <c r="M336">
        <v>1</v>
      </c>
    </row>
    <row r="337" spans="1:13" x14ac:dyDescent="0.2">
      <c r="A337">
        <v>24302790</v>
      </c>
      <c r="B337">
        <v>228073541</v>
      </c>
      <c r="C337" t="str">
        <f>VLOOKUP($B337, Topic!$A$2:$K$3980,2)</f>
        <v>member</v>
      </c>
      <c r="D337" t="str">
        <f>VLOOKUP($B337, Topic!$A$2:$K$3980,3)</f>
        <v>attend</v>
      </c>
      <c r="E337" t="str">
        <f>VLOOKUP($B337, Topic!$A$2:$K$3980,4)</f>
        <v>please</v>
      </c>
      <c r="F337" t="str">
        <f>VLOOKUP($B337, Topic!$A$2:$K$3980,5)</f>
        <v>event</v>
      </c>
      <c r="G337" t="str">
        <f>VLOOKUP($B337, Topic!$A$2:$K$3980,6)</f>
        <v>year</v>
      </c>
      <c r="H337" t="str">
        <f>VLOOKUP($B337, Topic!$A$2:$K$3980,7)</f>
        <v>like</v>
      </c>
      <c r="I337" t="str">
        <f>VLOOKUP($B337, Topic!$A$2:$K$3980,8)</f>
        <v>contact</v>
      </c>
      <c r="J337" t="str">
        <f>VLOOKUP($B337, Topic!$A$2:$K$3980,9)</f>
        <v>masked</v>
      </c>
      <c r="K337" t="str">
        <f>VLOOKUP($B337, Topic!$A$2:$K$3980,10)</f>
        <v>non</v>
      </c>
      <c r="L337" t="str">
        <f>VLOOKUP($B337, Topic!$A$2:$K$3980,11)</f>
        <v>subject</v>
      </c>
      <c r="M337">
        <v>1</v>
      </c>
    </row>
    <row r="338" spans="1:13" x14ac:dyDescent="0.2">
      <c r="A338">
        <v>24311385</v>
      </c>
      <c r="B338">
        <v>228177441</v>
      </c>
      <c r="C338" t="str">
        <f>VLOOKUP($B338, Topic!$A$2:$K$3980,2)</f>
        <v>games</v>
      </c>
      <c r="D338" t="str">
        <f>VLOOKUP($B338, Topic!$A$2:$K$3980,3)</f>
        <v>bring</v>
      </c>
      <c r="E338" t="str">
        <f>VLOOKUP($B338, Topic!$A$2:$K$3980,4)</f>
        <v>play</v>
      </c>
      <c r="F338" t="str">
        <f>VLOOKUP($B338, Topic!$A$2:$K$3980,5)</f>
        <v>please</v>
      </c>
      <c r="G338" t="str">
        <f>VLOOKUP($B338, Topic!$A$2:$K$3980,6)</f>
        <v>day</v>
      </c>
      <c r="H338" t="str">
        <f>VLOOKUP($B338, Topic!$A$2:$K$3980,7)</f>
        <v>sign</v>
      </c>
      <c r="I338" t="str">
        <f>VLOOKUP($B338, Topic!$A$2:$K$3980,8)</f>
        <v>remember</v>
      </c>
      <c r="J338" t="str">
        <f>VLOOKUP($B338, Topic!$A$2:$K$3980,9)</f>
        <v>like</v>
      </c>
      <c r="K338" t="str">
        <f>VLOOKUP($B338, Topic!$A$2:$K$3980,10)</f>
        <v>players</v>
      </c>
      <c r="L338" t="str">
        <f>VLOOKUP($B338, Topic!$A$2:$K$3980,11)</f>
        <v>welcome</v>
      </c>
      <c r="M338">
        <v>1</v>
      </c>
    </row>
    <row r="339" spans="1:13" x14ac:dyDescent="0.2">
      <c r="A339">
        <v>24311385</v>
      </c>
      <c r="B339">
        <v>228177519</v>
      </c>
      <c r="C339" t="str">
        <f>VLOOKUP($B339, Topic!$A$2:$K$3980,2)</f>
        <v>games</v>
      </c>
      <c r="D339" t="str">
        <f>VLOOKUP($B339, Topic!$A$2:$K$3980,3)</f>
        <v>bring</v>
      </c>
      <c r="E339" t="str">
        <f>VLOOKUP($B339, Topic!$A$2:$K$3980,4)</f>
        <v>play</v>
      </c>
      <c r="F339" t="str">
        <f>VLOOKUP($B339, Topic!$A$2:$K$3980,5)</f>
        <v>please</v>
      </c>
      <c r="G339" t="str">
        <f>VLOOKUP($B339, Topic!$A$2:$K$3980,6)</f>
        <v>day</v>
      </c>
      <c r="H339" t="str">
        <f>VLOOKUP($B339, Topic!$A$2:$K$3980,7)</f>
        <v>sign</v>
      </c>
      <c r="I339" t="str">
        <f>VLOOKUP($B339, Topic!$A$2:$K$3980,8)</f>
        <v>remember</v>
      </c>
      <c r="J339" t="str">
        <f>VLOOKUP($B339, Topic!$A$2:$K$3980,9)</f>
        <v>like</v>
      </c>
      <c r="K339" t="str">
        <f>VLOOKUP($B339, Topic!$A$2:$K$3980,10)</f>
        <v>players</v>
      </c>
      <c r="L339" t="str">
        <f>VLOOKUP($B339, Topic!$A$2:$K$3980,11)</f>
        <v>welcome</v>
      </c>
      <c r="M339">
        <v>1</v>
      </c>
    </row>
    <row r="340" spans="1:13" x14ac:dyDescent="0.2">
      <c r="A340">
        <v>24311385</v>
      </c>
      <c r="B340">
        <v>228203881</v>
      </c>
      <c r="C340" t="str">
        <f>VLOOKUP($B340, Topic!$A$2:$K$3980,2)</f>
        <v>games</v>
      </c>
      <c r="D340" t="str">
        <f>VLOOKUP($B340, Topic!$A$2:$K$3980,3)</f>
        <v>bring</v>
      </c>
      <c r="E340" t="str">
        <f>VLOOKUP($B340, Topic!$A$2:$K$3980,4)</f>
        <v>play</v>
      </c>
      <c r="F340" t="str">
        <f>VLOOKUP($B340, Topic!$A$2:$K$3980,5)</f>
        <v>please</v>
      </c>
      <c r="G340" t="str">
        <f>VLOOKUP($B340, Topic!$A$2:$K$3980,6)</f>
        <v>day</v>
      </c>
      <c r="H340" t="str">
        <f>VLOOKUP($B340, Topic!$A$2:$K$3980,7)</f>
        <v>sign</v>
      </c>
      <c r="I340" t="str">
        <f>VLOOKUP($B340, Topic!$A$2:$K$3980,8)</f>
        <v>remember</v>
      </c>
      <c r="J340" t="str">
        <f>VLOOKUP($B340, Topic!$A$2:$K$3980,9)</f>
        <v>like</v>
      </c>
      <c r="K340" t="str">
        <f>VLOOKUP($B340, Topic!$A$2:$K$3980,10)</f>
        <v>players</v>
      </c>
      <c r="L340" t="str">
        <f>VLOOKUP($B340, Topic!$A$2:$K$3980,11)</f>
        <v>welcome</v>
      </c>
      <c r="M340">
        <v>1</v>
      </c>
    </row>
    <row r="341" spans="1:13" x14ac:dyDescent="0.2">
      <c r="A341">
        <v>24325358</v>
      </c>
      <c r="B341">
        <v>228344470</v>
      </c>
      <c r="C341" t="str">
        <f>VLOOKUP($B341, Topic!$A$2:$K$3980,2)</f>
        <v>talk</v>
      </c>
      <c r="D341" t="str">
        <f>VLOOKUP($B341, Topic!$A$2:$K$3980,3)</f>
        <v>design</v>
      </c>
      <c r="E341" t="str">
        <f>VLOOKUP($B341, Topic!$A$2:$K$3980,4)</f>
        <v>well</v>
      </c>
      <c r="F341" t="str">
        <f>VLOOKUP($B341, Topic!$A$2:$K$3980,5)</f>
        <v>speaker</v>
      </c>
      <c r="G341" t="str">
        <f>VLOOKUP($B341, Topic!$A$2:$K$3980,6)</f>
        <v>first</v>
      </c>
      <c r="H341" t="str">
        <f>VLOOKUP($B341, Topic!$A$2:$K$3980,7)</f>
        <v>second</v>
      </c>
      <c r="I341" t="str">
        <f>VLOOKUP($B341, Topic!$A$2:$K$3980,8)</f>
        <v>work</v>
      </c>
      <c r="J341" t="str">
        <f>VLOOKUP($B341, Topic!$A$2:$K$3980,9)</f>
        <v>building</v>
      </c>
      <c r="K341" t="str">
        <f>VLOOKUP($B341, Topic!$A$2:$K$3980,10)</f>
        <v>time</v>
      </c>
      <c r="L341" t="str">
        <f>VLOOKUP($B341, Topic!$A$2:$K$3980,11)</f>
        <v>development</v>
      </c>
      <c r="M341">
        <v>1</v>
      </c>
    </row>
    <row r="343" spans="1:13" x14ac:dyDescent="0.2">
      <c r="G343" s="4"/>
    </row>
    <row r="344" spans="1:13" x14ac:dyDescent="0.2">
      <c r="G344" s="4"/>
    </row>
    <row r="345" spans="1:13" x14ac:dyDescent="0.2">
      <c r="G345" s="4"/>
    </row>
    <row r="346" spans="1:13" x14ac:dyDescent="0.2">
      <c r="G346" s="4"/>
    </row>
    <row r="347" spans="1:13" x14ac:dyDescent="0.2">
      <c r="G347" s="4"/>
    </row>
    <row r="348" spans="1:13" x14ac:dyDescent="0.2">
      <c r="G348" s="4"/>
    </row>
    <row r="349" spans="1:13" x14ac:dyDescent="0.2">
      <c r="G349" s="4"/>
    </row>
    <row r="350" spans="1:13" x14ac:dyDescent="0.2">
      <c r="G350" s="4"/>
    </row>
    <row r="351" spans="1:13" x14ac:dyDescent="0.2">
      <c r="G351" s="4"/>
    </row>
    <row r="352" spans="1:13" x14ac:dyDescent="0.2">
      <c r="G352" s="4"/>
    </row>
    <row r="353" spans="7:7" x14ac:dyDescent="0.2">
      <c r="G353" s="4"/>
    </row>
    <row r="354" spans="7:7" x14ac:dyDescent="0.2">
      <c r="G354" s="4"/>
    </row>
    <row r="355" spans="7:7" x14ac:dyDescent="0.2">
      <c r="G355" s="4"/>
    </row>
    <row r="356" spans="7:7" x14ac:dyDescent="0.2">
      <c r="G356" s="4"/>
    </row>
    <row r="357" spans="7:7" x14ac:dyDescent="0.2">
      <c r="G357" s="4"/>
    </row>
    <row r="358" spans="7:7" x14ac:dyDescent="0.2">
      <c r="G358" s="4"/>
    </row>
    <row r="359" spans="7:7" x14ac:dyDescent="0.2">
      <c r="G359" s="4"/>
    </row>
    <row r="360" spans="7:7" x14ac:dyDescent="0.2">
      <c r="G360" s="4"/>
    </row>
    <row r="361" spans="7:7" x14ac:dyDescent="0.2">
      <c r="G361" s="4"/>
    </row>
    <row r="362" spans="7:7" x14ac:dyDescent="0.2">
      <c r="G362" s="4"/>
    </row>
    <row r="363" spans="7:7" x14ac:dyDescent="0.2">
      <c r="G363" s="4"/>
    </row>
    <row r="364" spans="7:7" x14ac:dyDescent="0.2">
      <c r="G364" s="4"/>
    </row>
    <row r="365" spans="7:7" x14ac:dyDescent="0.2">
      <c r="G365" s="4"/>
    </row>
    <row r="366" spans="7:7" x14ac:dyDescent="0.2">
      <c r="G366" s="4"/>
    </row>
    <row r="367" spans="7:7" x14ac:dyDescent="0.2">
      <c r="G367" s="4"/>
    </row>
    <row r="368" spans="7:7" x14ac:dyDescent="0.2">
      <c r="G368" s="4"/>
    </row>
    <row r="369" spans="7:7" x14ac:dyDescent="0.2">
      <c r="G369" s="4"/>
    </row>
    <row r="370" spans="7:7" x14ac:dyDescent="0.2">
      <c r="G370" s="4"/>
    </row>
    <row r="371" spans="7:7" x14ac:dyDescent="0.2">
      <c r="G371" s="4"/>
    </row>
    <row r="372" spans="7:7" x14ac:dyDescent="0.2">
      <c r="G372" s="4"/>
    </row>
    <row r="373" spans="7:7" x14ac:dyDescent="0.2">
      <c r="G373" s="4"/>
    </row>
    <row r="374" spans="7:7" x14ac:dyDescent="0.2">
      <c r="G374" s="4"/>
    </row>
    <row r="375" spans="7:7" x14ac:dyDescent="0.2">
      <c r="G375" s="4"/>
    </row>
    <row r="376" spans="7:7" x14ac:dyDescent="0.2">
      <c r="G376" s="4"/>
    </row>
    <row r="377" spans="7:7" x14ac:dyDescent="0.2">
      <c r="G377" s="4"/>
    </row>
    <row r="378" spans="7:7" x14ac:dyDescent="0.2">
      <c r="G378" s="4"/>
    </row>
    <row r="379" spans="7:7" x14ac:dyDescent="0.2">
      <c r="G379" s="4"/>
    </row>
    <row r="380" spans="7:7" x14ac:dyDescent="0.2">
      <c r="G380" s="4"/>
    </row>
    <row r="381" spans="7:7" x14ac:dyDescent="0.2">
      <c r="G381" s="4"/>
    </row>
    <row r="382" spans="7:7" x14ac:dyDescent="0.2">
      <c r="G382" s="4"/>
    </row>
    <row r="383" spans="7:7" x14ac:dyDescent="0.2">
      <c r="G383" s="4"/>
    </row>
    <row r="384" spans="7:7" x14ac:dyDescent="0.2">
      <c r="G384" s="4"/>
    </row>
    <row r="385" spans="7:7" x14ac:dyDescent="0.2">
      <c r="G385" s="4"/>
    </row>
    <row r="386" spans="7:7" x14ac:dyDescent="0.2">
      <c r="G386" s="4"/>
    </row>
    <row r="387" spans="7:7" x14ac:dyDescent="0.2">
      <c r="G387" s="4"/>
    </row>
    <row r="388" spans="7:7" x14ac:dyDescent="0.2">
      <c r="G388" s="4"/>
    </row>
    <row r="389" spans="7:7" x14ac:dyDescent="0.2">
      <c r="G389" s="4"/>
    </row>
    <row r="390" spans="7:7" x14ac:dyDescent="0.2">
      <c r="G390" s="4"/>
    </row>
    <row r="391" spans="7:7" x14ac:dyDescent="0.2">
      <c r="G391" s="4"/>
    </row>
    <row r="392" spans="7:7" x14ac:dyDescent="0.2">
      <c r="G392" s="4"/>
    </row>
    <row r="393" spans="7:7" x14ac:dyDescent="0.2">
      <c r="G393" s="4"/>
    </row>
    <row r="394" spans="7:7" x14ac:dyDescent="0.2">
      <c r="G394" s="4"/>
    </row>
    <row r="395" spans="7:7" x14ac:dyDescent="0.2">
      <c r="G395" s="4"/>
    </row>
    <row r="396" spans="7:7" x14ac:dyDescent="0.2">
      <c r="G396" s="4"/>
    </row>
    <row r="397" spans="7:7" x14ac:dyDescent="0.2">
      <c r="G397" s="4"/>
    </row>
    <row r="398" spans="7:7" x14ac:dyDescent="0.2">
      <c r="G398" s="4"/>
    </row>
    <row r="399" spans="7:7" x14ac:dyDescent="0.2">
      <c r="G399" s="4"/>
    </row>
    <row r="400" spans="7:7" x14ac:dyDescent="0.2">
      <c r="G400" s="4"/>
    </row>
    <row r="401" spans="7:7" x14ac:dyDescent="0.2">
      <c r="G401" s="4"/>
    </row>
    <row r="402" spans="7:7" x14ac:dyDescent="0.2">
      <c r="G402" s="4"/>
    </row>
    <row r="403" spans="7:7" x14ac:dyDescent="0.2">
      <c r="G403" s="4"/>
    </row>
    <row r="404" spans="7:7" x14ac:dyDescent="0.2">
      <c r="G404" s="4"/>
    </row>
    <row r="405" spans="7:7" x14ac:dyDescent="0.2">
      <c r="G405" s="4"/>
    </row>
    <row r="406" spans="7:7" x14ac:dyDescent="0.2">
      <c r="G406" s="4"/>
    </row>
    <row r="407" spans="7:7" x14ac:dyDescent="0.2">
      <c r="G407" s="4"/>
    </row>
    <row r="408" spans="7:7" x14ac:dyDescent="0.2">
      <c r="G408" s="4"/>
    </row>
  </sheetData>
  <autoFilter ref="A1:M341"/>
  <sortState ref="B1:B4361">
    <sortCondition ref="B1:B4361"/>
  </sortState>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390"/>
  <sheetViews>
    <sheetView topLeftCell="A1347" workbookViewId="0">
      <selection activeCell="C1387" sqref="C1387"/>
    </sheetView>
  </sheetViews>
  <sheetFormatPr baseColWidth="10" defaultRowHeight="16" x14ac:dyDescent="0.2"/>
  <cols>
    <col min="1" max="1" width="27.33203125" customWidth="1"/>
    <col min="2" max="2" width="38.6640625" customWidth="1"/>
    <col min="3" max="3" width="29.6640625" customWidth="1"/>
    <col min="4" max="4" width="41.33203125" customWidth="1"/>
  </cols>
  <sheetData>
    <row r="1" spans="1:6" x14ac:dyDescent="0.2">
      <c r="A1" t="s">
        <v>21</v>
      </c>
      <c r="B1" t="s">
        <v>22</v>
      </c>
      <c r="C1" t="s">
        <v>23</v>
      </c>
      <c r="D1" t="s">
        <v>24</v>
      </c>
      <c r="E1" t="s">
        <v>25</v>
      </c>
      <c r="F1" t="s">
        <v>26</v>
      </c>
    </row>
    <row r="2" spans="1:6" x14ac:dyDescent="0.2">
      <c r="A2" s="4">
        <v>24024618</v>
      </c>
      <c r="B2" s="4" t="s">
        <v>2675</v>
      </c>
      <c r="C2" s="4" t="s">
        <v>2676</v>
      </c>
      <c r="D2" s="4" t="s">
        <v>2677</v>
      </c>
      <c r="E2" s="4">
        <v>-79.974311999999998</v>
      </c>
      <c r="F2" s="4">
        <v>40.480502999999999</v>
      </c>
    </row>
    <row r="3" spans="1:6" x14ac:dyDescent="0.2">
      <c r="A3" s="4">
        <v>24181034</v>
      </c>
      <c r="B3" s="4" t="s">
        <v>6469</v>
      </c>
      <c r="C3" s="4" t="s">
        <v>38</v>
      </c>
      <c r="D3" s="4" t="s">
        <v>6470</v>
      </c>
      <c r="E3" s="4">
        <v>-79.954841999999999</v>
      </c>
      <c r="F3" s="4">
        <v>40.444298000000003</v>
      </c>
    </row>
    <row r="4" spans="1:6" x14ac:dyDescent="0.2">
      <c r="A4" s="4">
        <v>1246313</v>
      </c>
      <c r="B4" s="4" t="s">
        <v>3453</v>
      </c>
      <c r="C4" s="4" t="s">
        <v>38</v>
      </c>
      <c r="D4" s="4" t="s">
        <v>3454</v>
      </c>
      <c r="E4" s="4">
        <v>-79.917441999999994</v>
      </c>
      <c r="F4" s="4">
        <v>40.450623</v>
      </c>
    </row>
    <row r="5" spans="1:6" x14ac:dyDescent="0.2">
      <c r="A5" s="4">
        <v>1554285</v>
      </c>
      <c r="B5" s="4" t="s">
        <v>173</v>
      </c>
      <c r="C5" s="4" t="s">
        <v>38</v>
      </c>
      <c r="D5" s="4" t="s">
        <v>174</v>
      </c>
      <c r="E5" s="4">
        <v>-79.958138000000005</v>
      </c>
      <c r="F5" s="4">
        <v>40.444420000000001</v>
      </c>
    </row>
    <row r="6" spans="1:6" x14ac:dyDescent="0.2">
      <c r="A6" s="4">
        <v>24296536</v>
      </c>
      <c r="B6" s="4" t="s">
        <v>8423</v>
      </c>
      <c r="C6" s="4" t="s">
        <v>38</v>
      </c>
      <c r="D6" s="4" t="s">
        <v>8424</v>
      </c>
      <c r="E6" s="4">
        <v>-79.990752999999998</v>
      </c>
      <c r="F6" s="4">
        <v>40.436836</v>
      </c>
    </row>
    <row r="7" spans="1:6" x14ac:dyDescent="0.2">
      <c r="A7" s="4">
        <v>23587569</v>
      </c>
      <c r="B7" s="4" t="s">
        <v>1982</v>
      </c>
      <c r="C7" s="4" t="s">
        <v>38</v>
      </c>
      <c r="D7" s="4" t="s">
        <v>1983</v>
      </c>
      <c r="E7" s="4">
        <v>-79.953971999999993</v>
      </c>
      <c r="F7" s="4">
        <v>40.440609000000002</v>
      </c>
    </row>
    <row r="8" spans="1:6" x14ac:dyDescent="0.2">
      <c r="A8" s="4">
        <v>24057042</v>
      </c>
      <c r="B8" s="4" t="s">
        <v>3523</v>
      </c>
      <c r="C8" s="4" t="s">
        <v>38</v>
      </c>
      <c r="D8" s="4" t="s">
        <v>1983</v>
      </c>
      <c r="E8" s="4">
        <v>0</v>
      </c>
      <c r="F8" s="4">
        <v>0</v>
      </c>
    </row>
    <row r="9" spans="1:6" x14ac:dyDescent="0.2">
      <c r="A9" s="4">
        <v>24046972</v>
      </c>
      <c r="B9" s="4" t="s">
        <v>3268</v>
      </c>
      <c r="C9" s="4" t="s">
        <v>38</v>
      </c>
      <c r="D9" s="4" t="s">
        <v>3269</v>
      </c>
      <c r="E9" s="4">
        <v>-79.993026999999998</v>
      </c>
      <c r="F9" s="4">
        <v>40.452621000000001</v>
      </c>
    </row>
    <row r="10" spans="1:6" x14ac:dyDescent="0.2">
      <c r="A10" s="4">
        <v>5431112</v>
      </c>
      <c r="B10" s="4" t="s">
        <v>3029</v>
      </c>
      <c r="C10" s="4" t="s">
        <v>38</v>
      </c>
      <c r="D10" s="4" t="s">
        <v>3030</v>
      </c>
      <c r="E10" s="4">
        <v>-79.959000000000003</v>
      </c>
      <c r="F10" s="4">
        <v>40.444141000000002</v>
      </c>
    </row>
    <row r="11" spans="1:6" x14ac:dyDescent="0.2">
      <c r="A11" s="4">
        <v>24303971</v>
      </c>
      <c r="B11" s="4" t="s">
        <v>8470</v>
      </c>
      <c r="C11" s="4" t="s">
        <v>38</v>
      </c>
      <c r="D11" s="4" t="s">
        <v>8471</v>
      </c>
      <c r="E11" s="4">
        <v>0</v>
      </c>
      <c r="F11" s="4">
        <v>0</v>
      </c>
    </row>
    <row r="12" spans="1:6" x14ac:dyDescent="0.2">
      <c r="A12" s="4">
        <v>11333962</v>
      </c>
      <c r="B12" s="4" t="s">
        <v>10922</v>
      </c>
      <c r="C12" s="4" t="s">
        <v>38</v>
      </c>
      <c r="D12" s="4" t="s">
        <v>10923</v>
      </c>
      <c r="E12" s="4">
        <v>-79.984443999999996</v>
      </c>
      <c r="F12" s="4">
        <v>40.451701999999997</v>
      </c>
    </row>
    <row r="13" spans="1:6" x14ac:dyDescent="0.2">
      <c r="A13" s="4">
        <v>24238752</v>
      </c>
      <c r="B13" s="4" t="s">
        <v>7432</v>
      </c>
      <c r="C13" s="4" t="s">
        <v>38</v>
      </c>
      <c r="D13" s="4" t="s">
        <v>7433</v>
      </c>
      <c r="E13" s="4">
        <v>-79.943557999999996</v>
      </c>
      <c r="F13" s="4">
        <v>40.443587999999998</v>
      </c>
    </row>
    <row r="14" spans="1:6" x14ac:dyDescent="0.2">
      <c r="A14" s="4">
        <v>23732286</v>
      </c>
      <c r="B14" s="4" t="s">
        <v>774</v>
      </c>
      <c r="C14" s="4" t="s">
        <v>38</v>
      </c>
      <c r="D14" s="4" t="s">
        <v>775</v>
      </c>
      <c r="E14" s="4">
        <v>-79.942047000000002</v>
      </c>
      <c r="F14" s="4">
        <v>40.444118000000003</v>
      </c>
    </row>
    <row r="15" spans="1:6" x14ac:dyDescent="0.2">
      <c r="A15" s="4">
        <v>24245041</v>
      </c>
      <c r="B15" s="4" t="s">
        <v>7325</v>
      </c>
      <c r="C15" s="4" t="s">
        <v>38</v>
      </c>
      <c r="D15" s="4" t="s">
        <v>7326</v>
      </c>
      <c r="E15" s="4">
        <v>-79.999669999999995</v>
      </c>
      <c r="F15" s="4">
        <v>40.438479999999998</v>
      </c>
    </row>
    <row r="16" spans="1:6" x14ac:dyDescent="0.2">
      <c r="A16" s="4">
        <v>24065051</v>
      </c>
      <c r="B16" s="4" t="s">
        <v>3754</v>
      </c>
      <c r="C16" s="4" t="s">
        <v>38</v>
      </c>
      <c r="D16" s="4" t="s">
        <v>1983</v>
      </c>
      <c r="E16" s="4">
        <v>-79.953971999999993</v>
      </c>
      <c r="F16" s="4">
        <v>40.440609000000002</v>
      </c>
    </row>
    <row r="17" spans="1:6" x14ac:dyDescent="0.2">
      <c r="A17" s="4">
        <v>6195892</v>
      </c>
      <c r="B17" s="4" t="s">
        <v>2811</v>
      </c>
      <c r="C17" s="4" t="s">
        <v>38</v>
      </c>
      <c r="D17" s="4" t="s">
        <v>2812</v>
      </c>
      <c r="E17" s="4">
        <v>-79.960883999999993</v>
      </c>
      <c r="F17" s="4">
        <v>40.467590000000001</v>
      </c>
    </row>
    <row r="18" spans="1:6" x14ac:dyDescent="0.2">
      <c r="A18" s="4">
        <v>24290905</v>
      </c>
      <c r="B18" s="4" t="s">
        <v>8360</v>
      </c>
      <c r="C18" s="4" t="s">
        <v>38</v>
      </c>
      <c r="D18" s="4" t="s">
        <v>1983</v>
      </c>
      <c r="E18" s="4">
        <v>-79.953147999999999</v>
      </c>
      <c r="F18" s="4">
        <v>40.444332000000003</v>
      </c>
    </row>
    <row r="19" spans="1:6" x14ac:dyDescent="0.2">
      <c r="A19" s="4">
        <v>18288442</v>
      </c>
      <c r="B19" s="4" t="s">
        <v>3381</v>
      </c>
      <c r="C19" s="4" t="s">
        <v>38</v>
      </c>
      <c r="D19" s="4" t="s">
        <v>1983</v>
      </c>
      <c r="E19" s="4">
        <v>-79.953971999999993</v>
      </c>
      <c r="F19" s="4">
        <v>40.440609000000002</v>
      </c>
    </row>
    <row r="20" spans="1:6" x14ac:dyDescent="0.2">
      <c r="A20" s="4">
        <v>20841982</v>
      </c>
      <c r="B20" s="4" t="s">
        <v>5857</v>
      </c>
      <c r="C20" s="4" t="s">
        <v>38</v>
      </c>
      <c r="D20" s="4" t="s">
        <v>5858</v>
      </c>
      <c r="E20" s="4">
        <v>-79.958816999999996</v>
      </c>
      <c r="F20" s="4">
        <v>40.472790000000003</v>
      </c>
    </row>
    <row r="21" spans="1:6" x14ac:dyDescent="0.2">
      <c r="A21" s="4">
        <v>23583596</v>
      </c>
      <c r="B21" s="4" t="s">
        <v>1738</v>
      </c>
      <c r="C21" s="4" t="s">
        <v>38</v>
      </c>
      <c r="D21" s="4" t="s">
        <v>1739</v>
      </c>
      <c r="E21" s="4">
        <v>-79.998176999999998</v>
      </c>
      <c r="F21" s="4">
        <v>40.444901000000002</v>
      </c>
    </row>
    <row r="22" spans="1:6" x14ac:dyDescent="0.2">
      <c r="A22" s="4">
        <v>24108636</v>
      </c>
      <c r="B22" s="4" t="s">
        <v>1738</v>
      </c>
      <c r="C22" s="4" t="s">
        <v>38</v>
      </c>
      <c r="D22" s="4" t="s">
        <v>1739</v>
      </c>
      <c r="E22" s="4">
        <v>-79.998176999999998</v>
      </c>
      <c r="F22" s="4">
        <v>40.444881000000002</v>
      </c>
    </row>
    <row r="23" spans="1:6" x14ac:dyDescent="0.2">
      <c r="A23" s="4">
        <v>18270062</v>
      </c>
      <c r="B23" s="4" t="s">
        <v>1181</v>
      </c>
      <c r="C23" s="4" t="s">
        <v>38</v>
      </c>
      <c r="D23" s="4" t="s">
        <v>1182</v>
      </c>
      <c r="E23" s="4">
        <v>-79.893822</v>
      </c>
      <c r="F23" s="4">
        <v>40.432532999999999</v>
      </c>
    </row>
    <row r="24" spans="1:6" x14ac:dyDescent="0.2">
      <c r="A24" s="4">
        <v>24250962</v>
      </c>
      <c r="B24" s="4" t="s">
        <v>9685</v>
      </c>
      <c r="C24" s="4" t="s">
        <v>38</v>
      </c>
      <c r="D24" s="4" t="s">
        <v>9686</v>
      </c>
      <c r="E24" s="4">
        <v>-79.995887999999994</v>
      </c>
      <c r="F24" s="4">
        <v>40.440624</v>
      </c>
    </row>
    <row r="25" spans="1:6" x14ac:dyDescent="0.2">
      <c r="A25" s="4">
        <v>24052605</v>
      </c>
      <c r="B25" s="4" t="s">
        <v>3394</v>
      </c>
      <c r="C25" s="4" t="s">
        <v>38</v>
      </c>
      <c r="D25" s="4" t="s">
        <v>1987</v>
      </c>
      <c r="E25" s="4">
        <v>-79.953971999999993</v>
      </c>
      <c r="F25" s="4">
        <v>40.440609000000002</v>
      </c>
    </row>
    <row r="26" spans="1:6" x14ac:dyDescent="0.2">
      <c r="A26" s="4">
        <v>24025425</v>
      </c>
      <c r="B26" s="4" t="s">
        <v>2707</v>
      </c>
      <c r="C26" s="4" t="s">
        <v>38</v>
      </c>
      <c r="D26" s="4" t="s">
        <v>2708</v>
      </c>
      <c r="E26" s="4">
        <v>-80.019531000000001</v>
      </c>
      <c r="F26" s="4">
        <v>40.393013000000003</v>
      </c>
    </row>
    <row r="27" spans="1:6" x14ac:dyDescent="0.2">
      <c r="A27" s="4">
        <v>23816056</v>
      </c>
      <c r="B27" s="4" t="s">
        <v>9444</v>
      </c>
      <c r="C27" s="4" t="s">
        <v>38</v>
      </c>
      <c r="D27" s="4" t="s">
        <v>4918</v>
      </c>
      <c r="E27" s="4">
        <v>-79.909981000000002</v>
      </c>
      <c r="F27" s="4">
        <v>40.457625999999998</v>
      </c>
    </row>
    <row r="28" spans="1:6" x14ac:dyDescent="0.2">
      <c r="A28" s="4">
        <v>1120340</v>
      </c>
      <c r="B28" s="4" t="s">
        <v>4917</v>
      </c>
      <c r="C28" s="4" t="s">
        <v>38</v>
      </c>
      <c r="D28" s="4" t="s">
        <v>4918</v>
      </c>
      <c r="E28" s="4">
        <v>-79.909891000000002</v>
      </c>
      <c r="F28" s="4">
        <v>40.457782000000002</v>
      </c>
    </row>
    <row r="29" spans="1:6" x14ac:dyDescent="0.2">
      <c r="A29" s="4">
        <v>23939260</v>
      </c>
      <c r="B29" s="4" t="s">
        <v>5873</v>
      </c>
      <c r="C29" s="4" t="s">
        <v>2189</v>
      </c>
      <c r="D29" s="4" t="s">
        <v>5874</v>
      </c>
      <c r="E29" s="4">
        <v>-79.690033</v>
      </c>
      <c r="F29" s="4">
        <v>40.319732999999999</v>
      </c>
    </row>
    <row r="30" spans="1:6" x14ac:dyDescent="0.2">
      <c r="A30" s="4">
        <v>24261037</v>
      </c>
      <c r="B30" s="4" t="s">
        <v>7960</v>
      </c>
      <c r="C30" s="4" t="s">
        <v>38</v>
      </c>
      <c r="D30" s="4" t="s">
        <v>7961</v>
      </c>
      <c r="E30" s="4">
        <v>-79.926361</v>
      </c>
      <c r="F30" s="4">
        <v>40.461345999999999</v>
      </c>
    </row>
    <row r="31" spans="1:6" x14ac:dyDescent="0.2">
      <c r="A31" s="4">
        <v>23881432</v>
      </c>
      <c r="B31" s="4" t="s">
        <v>583</v>
      </c>
      <c r="C31" s="4" t="s">
        <v>38</v>
      </c>
      <c r="D31" s="4" t="s">
        <v>584</v>
      </c>
      <c r="E31" s="4">
        <v>-79.991996999999998</v>
      </c>
      <c r="F31" s="4">
        <v>40.429371000000003</v>
      </c>
    </row>
    <row r="32" spans="1:6" x14ac:dyDescent="0.2">
      <c r="A32" s="4">
        <v>3017921</v>
      </c>
      <c r="B32" s="4" t="s">
        <v>10339</v>
      </c>
      <c r="C32" s="4" t="s">
        <v>3430</v>
      </c>
      <c r="D32" s="4" t="s">
        <v>10340</v>
      </c>
      <c r="E32" s="4">
        <v>-80.050003000000004</v>
      </c>
      <c r="F32" s="4">
        <v>40.684215999999999</v>
      </c>
    </row>
    <row r="33" spans="1:6" x14ac:dyDescent="0.2">
      <c r="A33" s="4">
        <v>24086474</v>
      </c>
      <c r="B33" s="4" t="s">
        <v>5669</v>
      </c>
      <c r="C33" s="4" t="s">
        <v>90</v>
      </c>
      <c r="D33" s="4" t="s">
        <v>5670</v>
      </c>
      <c r="E33" s="4">
        <v>-80.086783999999994</v>
      </c>
      <c r="F33" s="4">
        <v>40.407387</v>
      </c>
    </row>
    <row r="34" spans="1:6" x14ac:dyDescent="0.2">
      <c r="A34" s="4">
        <v>23942660</v>
      </c>
      <c r="B34" s="4" t="s">
        <v>7023</v>
      </c>
      <c r="C34" s="4" t="s">
        <v>38</v>
      </c>
      <c r="D34" s="4" t="s">
        <v>7024</v>
      </c>
      <c r="E34" s="4">
        <v>-79.954361000000006</v>
      </c>
      <c r="F34" s="4">
        <v>40.436604000000003</v>
      </c>
    </row>
    <row r="35" spans="1:6" x14ac:dyDescent="0.2">
      <c r="A35" s="4">
        <v>938297</v>
      </c>
      <c r="B35" s="4" t="s">
        <v>10487</v>
      </c>
      <c r="C35" s="4" t="s">
        <v>200</v>
      </c>
      <c r="D35" s="4" t="s">
        <v>10488</v>
      </c>
      <c r="E35" s="4">
        <v>-80.065841000000006</v>
      </c>
      <c r="F35" s="4">
        <v>40.312353999999999</v>
      </c>
    </row>
    <row r="36" spans="1:6" x14ac:dyDescent="0.2">
      <c r="A36" s="4">
        <v>1175606</v>
      </c>
      <c r="B36" s="4" t="s">
        <v>7868</v>
      </c>
      <c r="C36" s="4" t="s">
        <v>38</v>
      </c>
      <c r="D36" s="4" t="s">
        <v>7869</v>
      </c>
      <c r="E36" s="4">
        <v>-80.044235</v>
      </c>
      <c r="F36" s="4">
        <v>40.381777</v>
      </c>
    </row>
    <row r="37" spans="1:6" x14ac:dyDescent="0.2">
      <c r="A37" s="4">
        <v>16266372</v>
      </c>
      <c r="B37" s="4" t="s">
        <v>232</v>
      </c>
      <c r="C37" s="4" t="s">
        <v>233</v>
      </c>
      <c r="D37" s="4" t="s">
        <v>234</v>
      </c>
      <c r="E37" s="4">
        <v>-79.879776000000007</v>
      </c>
      <c r="F37" s="4">
        <v>40.513401000000002</v>
      </c>
    </row>
    <row r="38" spans="1:6" x14ac:dyDescent="0.2">
      <c r="A38" s="4">
        <v>13934212</v>
      </c>
      <c r="B38" s="4" t="s">
        <v>2501</v>
      </c>
      <c r="C38" s="4" t="s">
        <v>38</v>
      </c>
      <c r="D38" s="4" t="s">
        <v>2502</v>
      </c>
      <c r="E38" s="4">
        <v>-80.161545000000004</v>
      </c>
      <c r="F38" s="4">
        <v>40.434818</v>
      </c>
    </row>
    <row r="39" spans="1:6" x14ac:dyDescent="0.2">
      <c r="A39" s="4">
        <v>24103460</v>
      </c>
      <c r="B39" s="4" t="s">
        <v>4724</v>
      </c>
      <c r="C39" s="4" t="s">
        <v>4725</v>
      </c>
      <c r="D39" s="4" t="s">
        <v>4726</v>
      </c>
      <c r="E39" s="4">
        <v>-79.949866999999998</v>
      </c>
      <c r="F39" s="4">
        <v>40.503819</v>
      </c>
    </row>
    <row r="40" spans="1:6" x14ac:dyDescent="0.2">
      <c r="A40" s="4">
        <v>23615040</v>
      </c>
      <c r="B40" s="4" t="s">
        <v>8363</v>
      </c>
      <c r="C40" s="4" t="s">
        <v>38</v>
      </c>
      <c r="D40" s="4" t="s">
        <v>8364</v>
      </c>
      <c r="E40" s="4">
        <v>-80.161017999999999</v>
      </c>
      <c r="F40" s="4">
        <v>40.453029999999998</v>
      </c>
    </row>
    <row r="41" spans="1:6" x14ac:dyDescent="0.2">
      <c r="A41" s="4">
        <v>1043879</v>
      </c>
      <c r="B41" s="4" t="s">
        <v>4855</v>
      </c>
      <c r="C41" s="4" t="s">
        <v>38</v>
      </c>
      <c r="D41" s="4" t="s">
        <v>4857</v>
      </c>
      <c r="E41" s="4">
        <v>-79.957669999999993</v>
      </c>
      <c r="F41" s="4">
        <v>40.474589999999999</v>
      </c>
    </row>
    <row r="42" spans="1:6" x14ac:dyDescent="0.2">
      <c r="A42" s="4">
        <v>12251082</v>
      </c>
      <c r="B42" s="4" t="s">
        <v>3074</v>
      </c>
      <c r="C42" s="4" t="s">
        <v>38</v>
      </c>
      <c r="D42" s="4" t="s">
        <v>3075</v>
      </c>
      <c r="E42" s="4">
        <v>-80.003494000000003</v>
      </c>
      <c r="F42" s="4">
        <v>40.453105999999998</v>
      </c>
    </row>
    <row r="43" spans="1:6" x14ac:dyDescent="0.2">
      <c r="A43" s="4">
        <v>24048773</v>
      </c>
      <c r="B43" s="4" t="s">
        <v>3074</v>
      </c>
      <c r="C43" s="4" t="s">
        <v>38</v>
      </c>
      <c r="D43" s="4" t="s">
        <v>3342</v>
      </c>
      <c r="E43" s="4">
        <v>-80.003203999999997</v>
      </c>
      <c r="F43" s="4">
        <v>40.453032999999998</v>
      </c>
    </row>
    <row r="44" spans="1:6" x14ac:dyDescent="0.2">
      <c r="A44" s="4">
        <v>24024786</v>
      </c>
      <c r="B44" s="4" t="s">
        <v>2690</v>
      </c>
      <c r="C44" s="4" t="s">
        <v>38</v>
      </c>
      <c r="D44" s="4" t="s">
        <v>2691</v>
      </c>
      <c r="E44" s="4">
        <v>-80.003013999999993</v>
      </c>
      <c r="F44" s="4">
        <v>40.453071999999999</v>
      </c>
    </row>
    <row r="45" spans="1:6" x14ac:dyDescent="0.2">
      <c r="A45" s="4">
        <v>24024710</v>
      </c>
      <c r="B45" s="4" t="s">
        <v>1257</v>
      </c>
      <c r="C45" s="4" t="s">
        <v>38</v>
      </c>
      <c r="D45" s="4" t="s">
        <v>1258</v>
      </c>
      <c r="E45" s="4">
        <v>-80.010581999999999</v>
      </c>
      <c r="F45" s="4">
        <v>40.454731000000002</v>
      </c>
    </row>
    <row r="46" spans="1:6" x14ac:dyDescent="0.2">
      <c r="A46" s="4">
        <v>24135283</v>
      </c>
      <c r="B46" s="4" t="s">
        <v>5468</v>
      </c>
      <c r="C46" s="4" t="s">
        <v>38</v>
      </c>
      <c r="D46" s="4">
        <v>15222</v>
      </c>
      <c r="E46" s="4">
        <v>-79.993401000000006</v>
      </c>
      <c r="F46" s="4">
        <v>40.447524999999999</v>
      </c>
    </row>
    <row r="47" spans="1:6" x14ac:dyDescent="0.2">
      <c r="A47" s="4">
        <v>14335202</v>
      </c>
      <c r="B47" s="4" t="s">
        <v>4643</v>
      </c>
      <c r="C47" s="4" t="s">
        <v>38</v>
      </c>
      <c r="D47" s="4" t="s">
        <v>4644</v>
      </c>
      <c r="E47" s="4">
        <v>-79.99633</v>
      </c>
      <c r="F47" s="4">
        <v>40.441681000000003</v>
      </c>
    </row>
    <row r="48" spans="1:6" x14ac:dyDescent="0.2">
      <c r="A48" s="4">
        <v>15991352</v>
      </c>
      <c r="B48" s="4" t="s">
        <v>6730</v>
      </c>
      <c r="C48" s="4" t="s">
        <v>38</v>
      </c>
      <c r="D48" s="4" t="s">
        <v>4343</v>
      </c>
      <c r="E48" s="4">
        <v>-80.017889999999994</v>
      </c>
      <c r="F48" s="4">
        <v>40.448062999999998</v>
      </c>
    </row>
    <row r="49" spans="1:6" x14ac:dyDescent="0.2">
      <c r="A49" s="4">
        <v>24053562</v>
      </c>
      <c r="B49" s="4" t="s">
        <v>5942</v>
      </c>
      <c r="C49" s="4" t="s">
        <v>38</v>
      </c>
      <c r="D49" s="4" t="s">
        <v>5943</v>
      </c>
      <c r="E49" s="4">
        <v>-80.011505</v>
      </c>
      <c r="F49" s="4">
        <v>40.45476</v>
      </c>
    </row>
    <row r="50" spans="1:6" x14ac:dyDescent="0.2">
      <c r="A50" s="4">
        <v>9126032</v>
      </c>
      <c r="B50" s="4" t="s">
        <v>2721</v>
      </c>
      <c r="C50" s="4" t="s">
        <v>38</v>
      </c>
      <c r="D50" s="4" t="s">
        <v>2722</v>
      </c>
      <c r="E50" s="4">
        <v>-79.951599000000002</v>
      </c>
      <c r="F50" s="4">
        <v>40.482543999999997</v>
      </c>
    </row>
    <row r="51" spans="1:6" x14ac:dyDescent="0.2">
      <c r="A51" s="4">
        <v>17069652</v>
      </c>
      <c r="B51" s="4" t="s">
        <v>2721</v>
      </c>
      <c r="C51" s="4" t="s">
        <v>38</v>
      </c>
      <c r="D51" s="4" t="s">
        <v>2722</v>
      </c>
      <c r="E51" s="4">
        <v>-79.951508000000004</v>
      </c>
      <c r="F51" s="4">
        <v>40.482455999999999</v>
      </c>
    </row>
    <row r="52" spans="1:6" x14ac:dyDescent="0.2">
      <c r="A52" s="4">
        <v>21102912</v>
      </c>
      <c r="B52" s="4" t="s">
        <v>6340</v>
      </c>
      <c r="C52" s="4" t="s">
        <v>38</v>
      </c>
      <c r="D52" s="4" t="s">
        <v>393</v>
      </c>
      <c r="E52" s="4">
        <v>-79.923996000000002</v>
      </c>
      <c r="F52" s="4">
        <v>40.46228</v>
      </c>
    </row>
    <row r="53" spans="1:6" x14ac:dyDescent="0.2">
      <c r="A53" s="4">
        <v>24303707</v>
      </c>
      <c r="B53" s="4" t="s">
        <v>8147</v>
      </c>
      <c r="C53" s="4" t="s">
        <v>38</v>
      </c>
      <c r="D53" s="4" t="s">
        <v>393</v>
      </c>
      <c r="E53" s="4">
        <v>-79.923469999999995</v>
      </c>
      <c r="F53" s="4">
        <v>40.462059000000004</v>
      </c>
    </row>
    <row r="54" spans="1:6" x14ac:dyDescent="0.2">
      <c r="A54" s="4">
        <v>20715682</v>
      </c>
      <c r="B54" s="4" t="s">
        <v>2412</v>
      </c>
      <c r="C54" s="4" t="s">
        <v>38</v>
      </c>
      <c r="D54" s="4" t="s">
        <v>2413</v>
      </c>
      <c r="E54" s="4">
        <v>-80.011146999999994</v>
      </c>
      <c r="F54" s="4">
        <v>40.457175999999997</v>
      </c>
    </row>
    <row r="55" spans="1:6" x14ac:dyDescent="0.2">
      <c r="A55" s="4">
        <v>24013247</v>
      </c>
      <c r="B55" s="4" t="s">
        <v>665</v>
      </c>
      <c r="C55" s="4" t="s">
        <v>38</v>
      </c>
      <c r="D55" s="4" t="s">
        <v>666</v>
      </c>
      <c r="E55" s="4">
        <v>-79.923996000000002</v>
      </c>
      <c r="F55" s="4">
        <v>40.46228</v>
      </c>
    </row>
    <row r="56" spans="1:6" x14ac:dyDescent="0.2">
      <c r="A56" s="4">
        <v>19939642</v>
      </c>
      <c r="B56" s="4" t="s">
        <v>392</v>
      </c>
      <c r="C56" s="4" t="s">
        <v>38</v>
      </c>
      <c r="D56" s="4" t="s">
        <v>393</v>
      </c>
      <c r="E56" s="4">
        <v>-79.923996000000002</v>
      </c>
      <c r="F56" s="4">
        <v>40.46228</v>
      </c>
    </row>
    <row r="57" spans="1:6" x14ac:dyDescent="0.2">
      <c r="A57" s="4">
        <v>747935</v>
      </c>
      <c r="B57" s="4" t="s">
        <v>448</v>
      </c>
      <c r="C57" s="4" t="s">
        <v>38</v>
      </c>
      <c r="D57" s="4" t="s">
        <v>7807</v>
      </c>
      <c r="E57" s="4">
        <v>-79.986829999999998</v>
      </c>
      <c r="F57" s="4">
        <v>40.449086000000001</v>
      </c>
    </row>
    <row r="58" spans="1:6" x14ac:dyDescent="0.2">
      <c r="A58" s="4">
        <v>8474052</v>
      </c>
      <c r="B58" s="4" t="s">
        <v>448</v>
      </c>
      <c r="C58" s="4" t="s">
        <v>38</v>
      </c>
      <c r="D58" s="4" t="s">
        <v>449</v>
      </c>
      <c r="E58" s="4">
        <v>-79.866821000000002</v>
      </c>
      <c r="F58" s="4">
        <v>40.442959000000002</v>
      </c>
    </row>
    <row r="59" spans="1:6" x14ac:dyDescent="0.2">
      <c r="A59" s="4">
        <v>11431792</v>
      </c>
      <c r="B59" s="4" t="s">
        <v>448</v>
      </c>
      <c r="C59" s="4" t="s">
        <v>38</v>
      </c>
      <c r="D59" s="4" t="s">
        <v>7810</v>
      </c>
      <c r="E59" s="4">
        <v>-79.986649</v>
      </c>
      <c r="F59" s="4">
        <v>40.448901999999997</v>
      </c>
    </row>
    <row r="60" spans="1:6" x14ac:dyDescent="0.2">
      <c r="A60" s="4">
        <v>23628004</v>
      </c>
      <c r="B60" s="4" t="s">
        <v>448</v>
      </c>
      <c r="C60" s="4" t="s">
        <v>38</v>
      </c>
      <c r="D60" s="4" t="s">
        <v>7807</v>
      </c>
      <c r="E60" s="4">
        <v>-79.986801</v>
      </c>
      <c r="F60" s="4">
        <v>40.449108000000003</v>
      </c>
    </row>
    <row r="61" spans="1:6" x14ac:dyDescent="0.2">
      <c r="A61" s="4">
        <v>18691112</v>
      </c>
      <c r="B61" s="4" t="s">
        <v>5587</v>
      </c>
      <c r="C61" s="4" t="s">
        <v>38</v>
      </c>
      <c r="D61" s="4" t="s">
        <v>5588</v>
      </c>
      <c r="E61" s="4">
        <v>-79.941872000000004</v>
      </c>
      <c r="F61" s="4">
        <v>40.441119999999998</v>
      </c>
    </row>
    <row r="62" spans="1:6" x14ac:dyDescent="0.2">
      <c r="A62" s="4">
        <v>5159022</v>
      </c>
      <c r="B62" s="4" t="s">
        <v>2891</v>
      </c>
      <c r="C62" s="4" t="s">
        <v>38</v>
      </c>
      <c r="D62" s="4" t="s">
        <v>2892</v>
      </c>
      <c r="E62" s="4">
        <v>-79.945037999999997</v>
      </c>
      <c r="F62" s="4">
        <v>40.444664000000003</v>
      </c>
    </row>
    <row r="63" spans="1:6" x14ac:dyDescent="0.2">
      <c r="A63" s="4">
        <v>24167149</v>
      </c>
      <c r="B63" s="4" t="s">
        <v>6152</v>
      </c>
      <c r="C63" s="4" t="s">
        <v>38</v>
      </c>
      <c r="D63" s="4" t="s">
        <v>1983</v>
      </c>
      <c r="E63" s="4">
        <v>-79.953170999999998</v>
      </c>
      <c r="F63" s="4">
        <v>40.444256000000003</v>
      </c>
    </row>
    <row r="64" spans="1:6" x14ac:dyDescent="0.2">
      <c r="A64" s="4">
        <v>23859229</v>
      </c>
      <c r="B64" s="4" t="s">
        <v>7190</v>
      </c>
      <c r="C64" s="4" t="s">
        <v>38</v>
      </c>
      <c r="D64" s="4" t="s">
        <v>7191</v>
      </c>
      <c r="E64" s="4">
        <v>-79.983124000000004</v>
      </c>
      <c r="F64" s="4">
        <v>40.428683999999997</v>
      </c>
    </row>
    <row r="65" spans="1:6" x14ac:dyDescent="0.2">
      <c r="A65" s="4">
        <v>3814592</v>
      </c>
      <c r="B65" s="4" t="s">
        <v>770</v>
      </c>
      <c r="C65" s="4" t="s">
        <v>2965</v>
      </c>
      <c r="D65" s="4" t="s">
        <v>4613</v>
      </c>
      <c r="E65" s="4">
        <v>-79.918976000000001</v>
      </c>
      <c r="F65" s="4">
        <v>40.407063000000001</v>
      </c>
    </row>
    <row r="66" spans="1:6" x14ac:dyDescent="0.2">
      <c r="A66" s="4">
        <v>19012202</v>
      </c>
      <c r="B66" s="4" t="s">
        <v>770</v>
      </c>
      <c r="C66" s="4" t="s">
        <v>491</v>
      </c>
      <c r="D66" s="4" t="s">
        <v>771</v>
      </c>
      <c r="E66" s="4">
        <v>-79.919578999999999</v>
      </c>
      <c r="F66" s="4">
        <v>40.406658</v>
      </c>
    </row>
    <row r="67" spans="1:6" x14ac:dyDescent="0.2">
      <c r="A67" s="4">
        <v>23958116</v>
      </c>
      <c r="B67" s="4" t="s">
        <v>1309</v>
      </c>
      <c r="C67" s="4" t="s">
        <v>1305</v>
      </c>
      <c r="D67" s="4" t="s">
        <v>1310</v>
      </c>
      <c r="E67" s="4">
        <v>0</v>
      </c>
      <c r="F67" s="4">
        <v>0</v>
      </c>
    </row>
    <row r="68" spans="1:6" x14ac:dyDescent="0.2">
      <c r="A68" s="4">
        <v>24037901</v>
      </c>
      <c r="B68" s="4" t="s">
        <v>3051</v>
      </c>
      <c r="C68" s="4" t="s">
        <v>38</v>
      </c>
      <c r="D68" s="4" t="s">
        <v>3052</v>
      </c>
      <c r="E68" s="4">
        <v>-79.969261000000003</v>
      </c>
      <c r="F68" s="4">
        <v>40.426594000000001</v>
      </c>
    </row>
    <row r="69" spans="1:6" x14ac:dyDescent="0.2">
      <c r="A69" s="4">
        <v>1545901</v>
      </c>
      <c r="B69" s="4" t="s">
        <v>6531</v>
      </c>
      <c r="C69" s="4" t="s">
        <v>38</v>
      </c>
      <c r="D69" s="4" t="s">
        <v>6532</v>
      </c>
      <c r="E69" s="4">
        <v>-80.049225000000007</v>
      </c>
      <c r="F69" s="4">
        <v>40.353637999999997</v>
      </c>
    </row>
    <row r="70" spans="1:6" x14ac:dyDescent="0.2">
      <c r="A70" s="4">
        <v>23912888</v>
      </c>
      <c r="B70" s="4" t="s">
        <v>7393</v>
      </c>
      <c r="C70" s="4" t="s">
        <v>38</v>
      </c>
      <c r="D70" s="4" t="s">
        <v>7394</v>
      </c>
      <c r="E70" s="4">
        <v>-80.007810000000006</v>
      </c>
      <c r="F70" s="4">
        <v>40.535575999999999</v>
      </c>
    </row>
    <row r="71" spans="1:6" x14ac:dyDescent="0.2">
      <c r="A71" s="4">
        <v>18440092</v>
      </c>
      <c r="B71" s="4" t="s">
        <v>4535</v>
      </c>
      <c r="C71" s="4" t="s">
        <v>90</v>
      </c>
      <c r="D71" s="4" t="s">
        <v>4536</v>
      </c>
      <c r="E71" s="4">
        <v>-80.085823000000005</v>
      </c>
      <c r="F71" s="4">
        <v>40.406993999999997</v>
      </c>
    </row>
    <row r="72" spans="1:6" x14ac:dyDescent="0.2">
      <c r="A72" s="4">
        <v>24095341</v>
      </c>
      <c r="B72" s="4" t="s">
        <v>4535</v>
      </c>
      <c r="C72" s="4" t="s">
        <v>90</v>
      </c>
      <c r="D72" s="4" t="s">
        <v>4536</v>
      </c>
      <c r="E72" s="4">
        <v>-80.085869000000002</v>
      </c>
      <c r="F72" s="4">
        <v>40.406841</v>
      </c>
    </row>
    <row r="73" spans="1:6" x14ac:dyDescent="0.2">
      <c r="A73" s="4">
        <v>674831</v>
      </c>
      <c r="B73" s="4" t="s">
        <v>4942</v>
      </c>
      <c r="C73" s="4" t="s">
        <v>38</v>
      </c>
      <c r="D73" s="4" t="s">
        <v>4943</v>
      </c>
      <c r="E73" s="4">
        <v>-80.002678000000003</v>
      </c>
      <c r="F73" s="4">
        <v>40.448498000000001</v>
      </c>
    </row>
    <row r="74" spans="1:6" x14ac:dyDescent="0.2">
      <c r="A74" s="4">
        <v>23583639</v>
      </c>
      <c r="B74" s="4" t="s">
        <v>4703</v>
      </c>
      <c r="C74" s="4" t="s">
        <v>38</v>
      </c>
      <c r="D74" s="4" t="s">
        <v>4704</v>
      </c>
      <c r="E74" s="4">
        <v>-80.002007000000006</v>
      </c>
      <c r="F74" s="4">
        <v>40.441521000000002</v>
      </c>
    </row>
    <row r="75" spans="1:6" x14ac:dyDescent="0.2">
      <c r="A75" s="4">
        <v>674839</v>
      </c>
      <c r="B75" s="4" t="s">
        <v>3194</v>
      </c>
      <c r="C75" s="4" t="s">
        <v>38</v>
      </c>
      <c r="D75" s="4" t="s">
        <v>3195</v>
      </c>
      <c r="E75" s="4">
        <v>-80.079155</v>
      </c>
      <c r="F75" s="4">
        <v>40.522995000000002</v>
      </c>
    </row>
    <row r="76" spans="1:6" x14ac:dyDescent="0.2">
      <c r="A76" s="4">
        <v>9620912</v>
      </c>
      <c r="B76" s="4" t="s">
        <v>3194</v>
      </c>
      <c r="C76" s="4" t="s">
        <v>38</v>
      </c>
      <c r="D76" s="4" t="s">
        <v>8220</v>
      </c>
      <c r="E76" s="4">
        <v>-80.079116999999997</v>
      </c>
      <c r="F76" s="4">
        <v>40.523029000000001</v>
      </c>
    </row>
    <row r="77" spans="1:6" x14ac:dyDescent="0.2">
      <c r="A77" s="4">
        <v>822670</v>
      </c>
      <c r="B77" s="4" t="s">
        <v>1860</v>
      </c>
      <c r="C77" s="4" t="s">
        <v>38</v>
      </c>
      <c r="D77" s="4" t="s">
        <v>1861</v>
      </c>
      <c r="E77" s="4">
        <v>-80.161289999999994</v>
      </c>
      <c r="F77" s="4">
        <v>40.448326000000002</v>
      </c>
    </row>
    <row r="78" spans="1:6" x14ac:dyDescent="0.2">
      <c r="A78" s="4">
        <v>21116272</v>
      </c>
      <c r="B78" s="4" t="s">
        <v>10699</v>
      </c>
      <c r="C78" s="4" t="s">
        <v>38</v>
      </c>
      <c r="D78" s="4" t="s">
        <v>10700</v>
      </c>
      <c r="E78" s="4">
        <v>0</v>
      </c>
      <c r="F78" s="4">
        <v>0</v>
      </c>
    </row>
    <row r="79" spans="1:6" x14ac:dyDescent="0.2">
      <c r="A79" s="4">
        <v>23918422</v>
      </c>
      <c r="B79" s="4" t="s">
        <v>1655</v>
      </c>
      <c r="C79" s="4" t="s">
        <v>38</v>
      </c>
      <c r="D79" s="4" t="s">
        <v>1656</v>
      </c>
      <c r="E79" s="4">
        <v>0</v>
      </c>
      <c r="F79" s="4">
        <v>0</v>
      </c>
    </row>
    <row r="80" spans="1:6" x14ac:dyDescent="0.2">
      <c r="A80" s="4">
        <v>24252533</v>
      </c>
      <c r="B80" s="4" t="s">
        <v>8188</v>
      </c>
      <c r="C80" s="4" t="s">
        <v>38</v>
      </c>
      <c r="D80" s="4" t="s">
        <v>8189</v>
      </c>
      <c r="E80" s="4">
        <v>-79.920096999999998</v>
      </c>
      <c r="F80" s="4">
        <v>40.427188999999998</v>
      </c>
    </row>
    <row r="81" spans="1:6" x14ac:dyDescent="0.2">
      <c r="A81" s="4">
        <v>5876572</v>
      </c>
      <c r="B81" s="4" t="s">
        <v>2014</v>
      </c>
      <c r="C81" s="4" t="s">
        <v>38</v>
      </c>
      <c r="D81" s="4" t="s">
        <v>2015</v>
      </c>
      <c r="E81" s="4">
        <v>-79.959723999999994</v>
      </c>
      <c r="F81" s="4">
        <v>40.471209999999999</v>
      </c>
    </row>
    <row r="82" spans="1:6" x14ac:dyDescent="0.2">
      <c r="A82" s="4">
        <v>674837</v>
      </c>
      <c r="B82" s="4" t="s">
        <v>7557</v>
      </c>
      <c r="C82" s="4" t="s">
        <v>38</v>
      </c>
      <c r="D82" s="4" t="s">
        <v>7558</v>
      </c>
      <c r="E82" s="4">
        <v>-79.959434999999999</v>
      </c>
      <c r="F82" s="4">
        <v>40.471226000000001</v>
      </c>
    </row>
    <row r="83" spans="1:6" x14ac:dyDescent="0.2">
      <c r="A83" s="4">
        <v>313464</v>
      </c>
      <c r="B83" s="4" t="s">
        <v>1746</v>
      </c>
      <c r="C83" s="4" t="s">
        <v>38</v>
      </c>
      <c r="D83" s="4" t="s">
        <v>2746</v>
      </c>
      <c r="E83" s="4">
        <v>-79.961389999999994</v>
      </c>
      <c r="F83" s="4">
        <v>40.467930000000003</v>
      </c>
    </row>
    <row r="84" spans="1:6" x14ac:dyDescent="0.2">
      <c r="A84" s="4">
        <v>15309262</v>
      </c>
      <c r="B84" s="4" t="s">
        <v>1746</v>
      </c>
      <c r="C84" s="4" t="s">
        <v>38</v>
      </c>
      <c r="D84" s="4" t="s">
        <v>1747</v>
      </c>
      <c r="E84" s="4">
        <v>-79.962783999999999</v>
      </c>
      <c r="F84" s="4">
        <v>40.466797</v>
      </c>
    </row>
    <row r="85" spans="1:6" x14ac:dyDescent="0.2">
      <c r="A85" s="4">
        <v>5602632</v>
      </c>
      <c r="B85" s="4" t="s">
        <v>6035</v>
      </c>
      <c r="C85" s="4" t="s">
        <v>38</v>
      </c>
      <c r="D85" s="4" t="s">
        <v>6036</v>
      </c>
      <c r="E85" s="4">
        <v>-79.955009000000004</v>
      </c>
      <c r="F85" s="4">
        <v>40.443686999999997</v>
      </c>
    </row>
    <row r="86" spans="1:6" x14ac:dyDescent="0.2">
      <c r="A86" s="4">
        <v>1009923</v>
      </c>
      <c r="B86" s="4" t="s">
        <v>4158</v>
      </c>
      <c r="C86" s="4" t="s">
        <v>930</v>
      </c>
      <c r="D86" s="4" t="s">
        <v>4282</v>
      </c>
      <c r="E86" s="4">
        <v>-80.065810999999997</v>
      </c>
      <c r="F86" s="4">
        <v>40.640813999999999</v>
      </c>
    </row>
    <row r="87" spans="1:6" x14ac:dyDescent="0.2">
      <c r="A87" s="4">
        <v>1324446</v>
      </c>
      <c r="B87" s="4" t="s">
        <v>4158</v>
      </c>
      <c r="C87" s="4" t="s">
        <v>3646</v>
      </c>
      <c r="D87" s="4" t="s">
        <v>4159</v>
      </c>
      <c r="E87" s="4">
        <v>-80.046880000000002</v>
      </c>
      <c r="F87" s="4">
        <v>40.39378</v>
      </c>
    </row>
    <row r="88" spans="1:6" x14ac:dyDescent="0.2">
      <c r="A88" s="4">
        <v>24238146</v>
      </c>
      <c r="B88" s="4" t="s">
        <v>7421</v>
      </c>
      <c r="C88" s="4" t="s">
        <v>7422</v>
      </c>
      <c r="D88" s="4" t="s">
        <v>7423</v>
      </c>
      <c r="E88" s="4">
        <v>-80.067008999999999</v>
      </c>
      <c r="F88" s="4">
        <v>40.642620000000001</v>
      </c>
    </row>
    <row r="89" spans="1:6" x14ac:dyDescent="0.2">
      <c r="A89" s="4">
        <v>24048748</v>
      </c>
      <c r="B89" s="4" t="s">
        <v>3336</v>
      </c>
      <c r="C89" s="4" t="s">
        <v>38</v>
      </c>
      <c r="D89" s="4" t="s">
        <v>3337</v>
      </c>
      <c r="E89" s="4">
        <v>-80.004074000000003</v>
      </c>
      <c r="F89" s="4">
        <v>40.447712000000003</v>
      </c>
    </row>
    <row r="90" spans="1:6" x14ac:dyDescent="0.2">
      <c r="A90" s="4">
        <v>6673642</v>
      </c>
      <c r="B90" s="4" t="s">
        <v>4358</v>
      </c>
      <c r="C90" s="4" t="s">
        <v>38</v>
      </c>
      <c r="D90" s="4" t="s">
        <v>4359</v>
      </c>
      <c r="E90" s="4">
        <v>-79.955551</v>
      </c>
      <c r="F90" s="4">
        <v>40.443931999999997</v>
      </c>
    </row>
    <row r="91" spans="1:6" x14ac:dyDescent="0.2">
      <c r="A91" s="4">
        <v>955603</v>
      </c>
      <c r="B91" s="4" t="s">
        <v>4816</v>
      </c>
      <c r="C91" s="4" t="s">
        <v>38</v>
      </c>
      <c r="D91" s="4" t="s">
        <v>4817</v>
      </c>
      <c r="E91" s="4">
        <v>-79.996122999999997</v>
      </c>
      <c r="F91" s="4">
        <v>40.443416999999997</v>
      </c>
    </row>
    <row r="92" spans="1:6" x14ac:dyDescent="0.2">
      <c r="A92" s="4">
        <v>23596545</v>
      </c>
      <c r="B92" s="4" t="s">
        <v>4210</v>
      </c>
      <c r="C92" s="4" t="s">
        <v>339</v>
      </c>
      <c r="D92" s="4" t="s">
        <v>4211</v>
      </c>
      <c r="E92" s="4">
        <v>-80.103767000000005</v>
      </c>
      <c r="F92" s="4">
        <v>40.292664000000002</v>
      </c>
    </row>
    <row r="93" spans="1:6" x14ac:dyDescent="0.2">
      <c r="A93" s="4">
        <v>6811722</v>
      </c>
      <c r="B93" s="4" t="s">
        <v>7755</v>
      </c>
      <c r="C93" s="4" t="s">
        <v>38</v>
      </c>
      <c r="D93" s="4" t="s">
        <v>7756</v>
      </c>
      <c r="E93" s="4">
        <v>-80.015663000000004</v>
      </c>
      <c r="F93" s="4">
        <v>40.450313999999999</v>
      </c>
    </row>
    <row r="94" spans="1:6" x14ac:dyDescent="0.2">
      <c r="A94" s="4">
        <v>24215580</v>
      </c>
      <c r="B94" s="4" t="s">
        <v>7055</v>
      </c>
      <c r="C94" s="4" t="s">
        <v>7056</v>
      </c>
      <c r="D94" s="4" t="s">
        <v>7057</v>
      </c>
      <c r="E94" s="4">
        <v>-80.323013000000003</v>
      </c>
      <c r="F94" s="4">
        <v>40.687176000000001</v>
      </c>
    </row>
    <row r="95" spans="1:6" x14ac:dyDescent="0.2">
      <c r="A95" s="4">
        <v>10850102</v>
      </c>
      <c r="B95" s="4" t="s">
        <v>2725</v>
      </c>
      <c r="C95" s="4" t="s">
        <v>38</v>
      </c>
      <c r="D95" s="4" t="s">
        <v>2726</v>
      </c>
      <c r="E95" s="4">
        <v>-80.049744000000004</v>
      </c>
      <c r="F95" s="4">
        <v>40.388587999999999</v>
      </c>
    </row>
    <row r="96" spans="1:6" x14ac:dyDescent="0.2">
      <c r="A96" s="4">
        <v>725985</v>
      </c>
      <c r="B96" s="4" t="s">
        <v>4470</v>
      </c>
      <c r="C96" s="4" t="s">
        <v>1131</v>
      </c>
      <c r="D96" s="4" t="s">
        <v>4471</v>
      </c>
      <c r="E96" s="4">
        <v>-80.090847999999994</v>
      </c>
      <c r="F96" s="4">
        <v>40.414104999999999</v>
      </c>
    </row>
    <row r="97" spans="1:6" x14ac:dyDescent="0.2">
      <c r="A97" s="4">
        <v>1281474</v>
      </c>
      <c r="B97" s="4" t="s">
        <v>4470</v>
      </c>
      <c r="C97" s="4" t="s">
        <v>38</v>
      </c>
      <c r="D97" s="4" t="s">
        <v>7426</v>
      </c>
      <c r="E97" s="4">
        <v>-80.160916</v>
      </c>
      <c r="F97" s="4">
        <v>40.451779000000002</v>
      </c>
    </row>
    <row r="98" spans="1:6" x14ac:dyDescent="0.2">
      <c r="A98" s="4">
        <v>24242668</v>
      </c>
      <c r="B98" s="4" t="s">
        <v>7500</v>
      </c>
      <c r="C98" s="4" t="s">
        <v>38</v>
      </c>
      <c r="D98" s="4" t="s">
        <v>7501</v>
      </c>
      <c r="E98" s="4">
        <v>-79.872733999999994</v>
      </c>
      <c r="F98" s="4">
        <v>40.486365999999997</v>
      </c>
    </row>
    <row r="99" spans="1:6" x14ac:dyDescent="0.2">
      <c r="A99" s="4">
        <v>23718869</v>
      </c>
      <c r="B99" s="4" t="s">
        <v>6628</v>
      </c>
      <c r="C99" s="4" t="s">
        <v>38</v>
      </c>
      <c r="D99" s="4" t="s">
        <v>3620</v>
      </c>
      <c r="E99" s="4">
        <v>-79.956894000000005</v>
      </c>
      <c r="F99" s="4">
        <v>40.444096000000002</v>
      </c>
    </row>
    <row r="100" spans="1:6" x14ac:dyDescent="0.2">
      <c r="A100" s="4">
        <v>987285</v>
      </c>
      <c r="B100" s="4" t="s">
        <v>6545</v>
      </c>
      <c r="C100" s="4" t="s">
        <v>38</v>
      </c>
      <c r="D100" s="4" t="s">
        <v>6546</v>
      </c>
      <c r="E100" s="4">
        <v>-79.921324999999996</v>
      </c>
      <c r="F100" s="4">
        <v>40.437857000000001</v>
      </c>
    </row>
    <row r="101" spans="1:6" x14ac:dyDescent="0.2">
      <c r="A101" s="4">
        <v>24115582</v>
      </c>
      <c r="B101" s="4" t="s">
        <v>5057</v>
      </c>
      <c r="C101" s="4" t="s">
        <v>38</v>
      </c>
      <c r="D101" s="4" t="s">
        <v>5058</v>
      </c>
      <c r="E101" s="4">
        <v>-79.943946999999994</v>
      </c>
      <c r="F101" s="4">
        <v>40.464886</v>
      </c>
    </row>
    <row r="102" spans="1:6" x14ac:dyDescent="0.2">
      <c r="A102" s="4">
        <v>2512221</v>
      </c>
      <c r="B102" s="4" t="s">
        <v>6857</v>
      </c>
      <c r="C102" s="4" t="s">
        <v>38</v>
      </c>
      <c r="D102" s="4" t="s">
        <v>7154</v>
      </c>
      <c r="E102" s="4">
        <v>-80.005088999999998</v>
      </c>
      <c r="F102" s="4">
        <v>40.433796000000001</v>
      </c>
    </row>
    <row r="103" spans="1:6" x14ac:dyDescent="0.2">
      <c r="A103" s="4">
        <v>23910433</v>
      </c>
      <c r="B103" s="4" t="s">
        <v>6857</v>
      </c>
      <c r="C103" s="4" t="s">
        <v>38</v>
      </c>
      <c r="D103" s="4" t="s">
        <v>6858</v>
      </c>
      <c r="E103" s="4">
        <v>-80.005249000000006</v>
      </c>
      <c r="F103" s="4">
        <v>40.434055000000001</v>
      </c>
    </row>
    <row r="104" spans="1:6" x14ac:dyDescent="0.2">
      <c r="A104" s="4">
        <v>16805932</v>
      </c>
      <c r="B104" s="4" t="s">
        <v>2255</v>
      </c>
      <c r="C104" s="4" t="s">
        <v>1936</v>
      </c>
      <c r="D104" s="4" t="s">
        <v>2256</v>
      </c>
      <c r="E104" s="4">
        <v>-80.105179000000007</v>
      </c>
      <c r="F104" s="4">
        <v>40.690860999999998</v>
      </c>
    </row>
    <row r="105" spans="1:6" x14ac:dyDescent="0.2">
      <c r="A105" s="4">
        <v>1270951</v>
      </c>
      <c r="B105" s="4" t="s">
        <v>3615</v>
      </c>
      <c r="C105" s="4" t="s">
        <v>212</v>
      </c>
      <c r="D105" s="4" t="s">
        <v>3616</v>
      </c>
      <c r="E105" s="4">
        <v>-80.157708999999997</v>
      </c>
      <c r="F105" s="4">
        <v>40.454458000000002</v>
      </c>
    </row>
    <row r="106" spans="1:6" x14ac:dyDescent="0.2">
      <c r="A106" s="4">
        <v>23769367</v>
      </c>
      <c r="B106" s="4" t="s">
        <v>1529</v>
      </c>
      <c r="C106" s="4" t="s">
        <v>930</v>
      </c>
      <c r="D106" s="4" t="s">
        <v>1530</v>
      </c>
      <c r="E106" s="4">
        <v>-80.05677</v>
      </c>
      <c r="F106" s="4">
        <v>40.633597999999999</v>
      </c>
    </row>
    <row r="107" spans="1:6" x14ac:dyDescent="0.2">
      <c r="A107" s="4">
        <v>13127742</v>
      </c>
      <c r="B107" s="4" t="s">
        <v>5549</v>
      </c>
      <c r="C107" s="4" t="s">
        <v>5550</v>
      </c>
      <c r="D107" s="4" t="s">
        <v>5551</v>
      </c>
      <c r="E107" s="4">
        <v>-80.402529999999999</v>
      </c>
      <c r="F107" s="4">
        <v>40.502163000000003</v>
      </c>
    </row>
    <row r="108" spans="1:6" x14ac:dyDescent="0.2">
      <c r="A108" s="4">
        <v>24271065</v>
      </c>
      <c r="B108" s="4" t="s">
        <v>8006</v>
      </c>
      <c r="C108" s="4" t="s">
        <v>904</v>
      </c>
      <c r="D108" s="4" t="s">
        <v>8007</v>
      </c>
      <c r="E108" s="4">
        <v>-79.746628000000001</v>
      </c>
      <c r="F108" s="4">
        <v>40.444781999999996</v>
      </c>
    </row>
    <row r="109" spans="1:6" x14ac:dyDescent="0.2">
      <c r="A109" s="4">
        <v>23823751</v>
      </c>
      <c r="B109" s="4" t="s">
        <v>366</v>
      </c>
      <c r="C109" s="4" t="s">
        <v>367</v>
      </c>
      <c r="D109" s="4" t="s">
        <v>368</v>
      </c>
      <c r="E109" s="4">
        <v>-80.317322000000004</v>
      </c>
      <c r="F109" s="4">
        <v>40.697280999999997</v>
      </c>
    </row>
    <row r="110" spans="1:6" x14ac:dyDescent="0.2">
      <c r="A110" s="4">
        <v>24110688</v>
      </c>
      <c r="B110" s="4" t="s">
        <v>4960</v>
      </c>
      <c r="C110" s="4" t="s">
        <v>367</v>
      </c>
      <c r="D110" s="4" t="s">
        <v>4961</v>
      </c>
      <c r="E110" s="4">
        <v>-80.301956000000004</v>
      </c>
      <c r="F110" s="4">
        <v>40.692267999999999</v>
      </c>
    </row>
    <row r="111" spans="1:6" x14ac:dyDescent="0.2">
      <c r="A111" s="4">
        <v>24040789</v>
      </c>
      <c r="B111" s="4" t="s">
        <v>3187</v>
      </c>
      <c r="C111" s="4" t="s">
        <v>3188</v>
      </c>
      <c r="D111" s="4" t="s">
        <v>3189</v>
      </c>
      <c r="E111" s="4">
        <v>-80.243172000000001</v>
      </c>
      <c r="F111" s="4">
        <v>40.644005</v>
      </c>
    </row>
    <row r="112" spans="1:6" x14ac:dyDescent="0.2">
      <c r="A112" s="4">
        <v>24178750</v>
      </c>
      <c r="B112" s="4" t="s">
        <v>6406</v>
      </c>
      <c r="C112" s="4" t="s">
        <v>367</v>
      </c>
      <c r="D112" s="4" t="s">
        <v>6407</v>
      </c>
      <c r="E112" s="4">
        <v>-80.296135000000007</v>
      </c>
      <c r="F112" s="4">
        <v>40.696784999999998</v>
      </c>
    </row>
    <row r="113" spans="1:6" x14ac:dyDescent="0.2">
      <c r="A113" s="4">
        <v>377249</v>
      </c>
      <c r="B113" s="4" t="s">
        <v>6787</v>
      </c>
      <c r="C113" s="4" t="s">
        <v>904</v>
      </c>
      <c r="D113" s="4" t="s">
        <v>6788</v>
      </c>
      <c r="E113" s="4">
        <v>-79.705979999999997</v>
      </c>
      <c r="F113" s="4">
        <v>40.428116000000003</v>
      </c>
    </row>
    <row r="114" spans="1:6" x14ac:dyDescent="0.2">
      <c r="A114" s="4">
        <v>931277</v>
      </c>
      <c r="B114" s="4" t="s">
        <v>6039</v>
      </c>
      <c r="C114" s="4" t="s">
        <v>38</v>
      </c>
      <c r="D114" s="4" t="s">
        <v>6040</v>
      </c>
      <c r="E114" s="4">
        <v>-79.951683000000003</v>
      </c>
      <c r="F114" s="4">
        <v>40.445962000000002</v>
      </c>
    </row>
    <row r="115" spans="1:6" x14ac:dyDescent="0.2">
      <c r="A115" s="4">
        <v>23538896</v>
      </c>
      <c r="B115" s="4" t="s">
        <v>2973</v>
      </c>
      <c r="C115" s="4" t="s">
        <v>38</v>
      </c>
      <c r="D115" s="4" t="s">
        <v>7138</v>
      </c>
      <c r="E115" s="4">
        <v>-79.951340000000002</v>
      </c>
      <c r="F115" s="4">
        <v>40.445399999999999</v>
      </c>
    </row>
    <row r="116" spans="1:6" x14ac:dyDescent="0.2">
      <c r="A116" s="4">
        <v>24035056</v>
      </c>
      <c r="B116" s="4" t="s">
        <v>2973</v>
      </c>
      <c r="C116" s="4" t="s">
        <v>38</v>
      </c>
      <c r="D116" s="4" t="s">
        <v>2974</v>
      </c>
      <c r="E116" s="4">
        <v>-79.951346999999998</v>
      </c>
      <c r="F116" s="4">
        <v>40.445281999999999</v>
      </c>
    </row>
    <row r="117" spans="1:6" x14ac:dyDescent="0.2">
      <c r="A117" s="4">
        <v>377244</v>
      </c>
      <c r="B117" s="4" t="s">
        <v>5618</v>
      </c>
      <c r="C117" s="4" t="s">
        <v>38</v>
      </c>
      <c r="D117" s="4" t="s">
        <v>5619</v>
      </c>
      <c r="E117" s="4">
        <v>-79.989998</v>
      </c>
      <c r="F117" s="4">
        <v>40.450001</v>
      </c>
    </row>
    <row r="118" spans="1:6" x14ac:dyDescent="0.2">
      <c r="A118" s="4">
        <v>674836</v>
      </c>
      <c r="B118" s="4" t="s">
        <v>190</v>
      </c>
      <c r="C118" s="4" t="s">
        <v>38</v>
      </c>
      <c r="D118" s="4" t="s">
        <v>191</v>
      </c>
      <c r="E118" s="4">
        <v>-79.999229999999997</v>
      </c>
      <c r="F118" s="4">
        <v>40.442610000000002</v>
      </c>
    </row>
    <row r="119" spans="1:6" x14ac:dyDescent="0.2">
      <c r="A119" s="4">
        <v>12956142</v>
      </c>
      <c r="B119" s="4" t="s">
        <v>1593</v>
      </c>
      <c r="C119" s="4" t="s">
        <v>38</v>
      </c>
      <c r="D119" s="4" t="s">
        <v>1594</v>
      </c>
      <c r="E119" s="4">
        <v>-79.967049000000003</v>
      </c>
      <c r="F119" s="4">
        <v>40.471539</v>
      </c>
    </row>
    <row r="120" spans="1:6" x14ac:dyDescent="0.2">
      <c r="A120" s="4">
        <v>1104022</v>
      </c>
      <c r="B120" s="4" t="s">
        <v>2267</v>
      </c>
      <c r="C120" s="4" t="s">
        <v>200</v>
      </c>
      <c r="D120" s="4" t="s">
        <v>2268</v>
      </c>
      <c r="E120" s="4">
        <v>-80.029228000000003</v>
      </c>
      <c r="F120" s="4">
        <v>40.331111999999997</v>
      </c>
    </row>
    <row r="121" spans="1:6" x14ac:dyDescent="0.2">
      <c r="A121" s="4">
        <v>680153</v>
      </c>
      <c r="B121" s="4" t="s">
        <v>5030</v>
      </c>
      <c r="C121" s="4" t="s">
        <v>200</v>
      </c>
      <c r="D121" s="4" t="s">
        <v>5031</v>
      </c>
      <c r="E121" s="4">
        <v>-80.031073000000006</v>
      </c>
      <c r="F121" s="4">
        <v>40.332137000000003</v>
      </c>
    </row>
    <row r="122" spans="1:6" x14ac:dyDescent="0.2">
      <c r="A122" s="4">
        <v>2570651</v>
      </c>
      <c r="B122" s="4" t="s">
        <v>5979</v>
      </c>
      <c r="C122" s="4" t="s">
        <v>38</v>
      </c>
      <c r="D122" s="4" t="s">
        <v>5980</v>
      </c>
      <c r="E122" s="4">
        <v>-79.847076000000001</v>
      </c>
      <c r="F122" s="4">
        <v>40.446052999999999</v>
      </c>
    </row>
    <row r="123" spans="1:6" x14ac:dyDescent="0.2">
      <c r="A123" s="4">
        <v>9023432</v>
      </c>
      <c r="B123" s="4" t="s">
        <v>2879</v>
      </c>
      <c r="C123" s="4" t="s">
        <v>38</v>
      </c>
      <c r="D123" s="4" t="s">
        <v>2880</v>
      </c>
      <c r="E123" s="4">
        <v>-80.032295000000005</v>
      </c>
      <c r="F123" s="4">
        <v>40.456850000000003</v>
      </c>
    </row>
    <row r="124" spans="1:6" x14ac:dyDescent="0.2">
      <c r="A124" s="4">
        <v>8687792</v>
      </c>
      <c r="B124" s="4" t="s">
        <v>5185</v>
      </c>
      <c r="C124" s="4" t="s">
        <v>38</v>
      </c>
      <c r="D124" s="4" t="s">
        <v>1053</v>
      </c>
      <c r="E124" s="4">
        <v>-79.892112999999995</v>
      </c>
      <c r="F124" s="4">
        <v>40.438136999999998</v>
      </c>
    </row>
    <row r="125" spans="1:6" x14ac:dyDescent="0.2">
      <c r="A125" s="4">
        <v>23765536</v>
      </c>
      <c r="B125" s="4" t="s">
        <v>639</v>
      </c>
      <c r="C125" s="4" t="s">
        <v>38</v>
      </c>
      <c r="D125" s="4" t="s">
        <v>640</v>
      </c>
      <c r="E125" s="4">
        <v>0</v>
      </c>
      <c r="F125" s="4">
        <v>0</v>
      </c>
    </row>
    <row r="126" spans="1:6" x14ac:dyDescent="0.2">
      <c r="A126" s="4">
        <v>23787541</v>
      </c>
      <c r="B126" s="4" t="s">
        <v>639</v>
      </c>
      <c r="C126" s="4" t="s">
        <v>38</v>
      </c>
      <c r="D126" s="4" t="s">
        <v>1053</v>
      </c>
      <c r="E126" s="4">
        <v>-79.892112999999995</v>
      </c>
      <c r="F126" s="4">
        <v>40.438136999999998</v>
      </c>
    </row>
    <row r="127" spans="1:6" x14ac:dyDescent="0.2">
      <c r="A127" s="4">
        <v>23572877</v>
      </c>
      <c r="B127" s="4" t="s">
        <v>8798</v>
      </c>
      <c r="C127" s="4" t="s">
        <v>38</v>
      </c>
      <c r="D127" s="4" t="s">
        <v>8799</v>
      </c>
      <c r="E127" s="4">
        <v>-79.892112999999995</v>
      </c>
      <c r="F127" s="4">
        <v>40.438136999999998</v>
      </c>
    </row>
    <row r="128" spans="1:6" x14ac:dyDescent="0.2">
      <c r="A128" s="4">
        <v>833058</v>
      </c>
      <c r="B128" s="4" t="s">
        <v>874</v>
      </c>
      <c r="C128" s="4" t="s">
        <v>38</v>
      </c>
      <c r="D128" s="4" t="s">
        <v>875</v>
      </c>
      <c r="E128" s="4">
        <v>-79.966716000000005</v>
      </c>
      <c r="F128" s="4">
        <v>40.425941000000002</v>
      </c>
    </row>
    <row r="129" spans="1:6" x14ac:dyDescent="0.2">
      <c r="A129" s="4">
        <v>23725524</v>
      </c>
      <c r="B129" s="4" t="s">
        <v>874</v>
      </c>
      <c r="C129" s="4" t="s">
        <v>38</v>
      </c>
      <c r="D129" s="4" t="s">
        <v>875</v>
      </c>
      <c r="E129" s="4">
        <v>-79.966797</v>
      </c>
      <c r="F129" s="4">
        <v>40.425773999999997</v>
      </c>
    </row>
    <row r="130" spans="1:6" x14ac:dyDescent="0.2">
      <c r="A130" s="4">
        <v>24051015</v>
      </c>
      <c r="B130" s="4" t="s">
        <v>3368</v>
      </c>
      <c r="C130" s="4" t="s">
        <v>3369</v>
      </c>
      <c r="D130" s="4" t="s">
        <v>3370</v>
      </c>
      <c r="E130" s="4">
        <v>-80.216537000000002</v>
      </c>
      <c r="F130" s="4">
        <v>40.723190000000002</v>
      </c>
    </row>
    <row r="131" spans="1:6" x14ac:dyDescent="0.2">
      <c r="A131" s="4">
        <v>604556</v>
      </c>
      <c r="B131" s="4" t="s">
        <v>5718</v>
      </c>
      <c r="C131" s="4" t="s">
        <v>38</v>
      </c>
      <c r="D131" s="4" t="s">
        <v>5719</v>
      </c>
      <c r="E131" s="4">
        <v>-79.964493000000004</v>
      </c>
      <c r="F131" s="4">
        <v>40.424571999999998</v>
      </c>
    </row>
    <row r="132" spans="1:6" x14ac:dyDescent="0.2">
      <c r="A132" s="4">
        <v>23562011</v>
      </c>
      <c r="B132" s="4" t="s">
        <v>7607</v>
      </c>
      <c r="C132" s="4" t="s">
        <v>38</v>
      </c>
      <c r="D132" s="4" t="s">
        <v>7608</v>
      </c>
      <c r="E132" s="4">
        <v>-80.036972000000006</v>
      </c>
      <c r="F132" s="4">
        <v>40.571872999999997</v>
      </c>
    </row>
    <row r="133" spans="1:6" x14ac:dyDescent="0.2">
      <c r="A133" s="4">
        <v>24164701</v>
      </c>
      <c r="B133" s="4" t="s">
        <v>5997</v>
      </c>
      <c r="C133" s="4" t="s">
        <v>38</v>
      </c>
      <c r="D133" s="4" t="s">
        <v>5998</v>
      </c>
      <c r="E133" s="4">
        <v>-80.001037999999994</v>
      </c>
      <c r="F133" s="4">
        <v>40.453186000000002</v>
      </c>
    </row>
    <row r="134" spans="1:6" x14ac:dyDescent="0.2">
      <c r="A134" s="4">
        <v>23946214</v>
      </c>
      <c r="B134" s="4" t="s">
        <v>4795</v>
      </c>
      <c r="C134" s="4" t="s">
        <v>4796</v>
      </c>
      <c r="D134" s="4" t="s">
        <v>4797</v>
      </c>
      <c r="E134" s="4">
        <v>-80.073577999999998</v>
      </c>
      <c r="F134" s="4">
        <v>40.37471</v>
      </c>
    </row>
    <row r="135" spans="1:6" x14ac:dyDescent="0.2">
      <c r="A135" s="4">
        <v>23819914</v>
      </c>
      <c r="B135" s="4" t="s">
        <v>2093</v>
      </c>
      <c r="C135" s="4" t="s">
        <v>348</v>
      </c>
      <c r="D135" s="4" t="s">
        <v>2094</v>
      </c>
      <c r="E135" s="4">
        <v>-80.001671000000002</v>
      </c>
      <c r="F135" s="4">
        <v>40.309330000000003</v>
      </c>
    </row>
    <row r="136" spans="1:6" x14ac:dyDescent="0.2">
      <c r="A136" s="4">
        <v>24151238</v>
      </c>
      <c r="B136" s="4" t="s">
        <v>677</v>
      </c>
      <c r="C136" s="4" t="s">
        <v>38</v>
      </c>
      <c r="D136" s="4" t="s">
        <v>678</v>
      </c>
      <c r="E136" s="4">
        <v>-79.935360000000003</v>
      </c>
      <c r="F136" s="4">
        <v>40.45082</v>
      </c>
    </row>
    <row r="137" spans="1:6" x14ac:dyDescent="0.2">
      <c r="A137" s="4">
        <v>24143497</v>
      </c>
      <c r="B137" s="4" t="s">
        <v>5614</v>
      </c>
      <c r="C137" s="4" t="s">
        <v>38</v>
      </c>
      <c r="D137" s="4" t="s">
        <v>5615</v>
      </c>
      <c r="E137" s="4">
        <v>-79.941419999999994</v>
      </c>
      <c r="F137" s="4">
        <v>40.457070000000002</v>
      </c>
    </row>
    <row r="138" spans="1:6" x14ac:dyDescent="0.2">
      <c r="A138" s="4">
        <v>17593882</v>
      </c>
      <c r="B138" s="4" t="s">
        <v>3893</v>
      </c>
      <c r="C138" s="4" t="s">
        <v>38</v>
      </c>
      <c r="D138" s="4" t="s">
        <v>3894</v>
      </c>
      <c r="E138" s="4">
        <v>-79.990584999999996</v>
      </c>
      <c r="F138" s="4">
        <v>40.438811999999999</v>
      </c>
    </row>
    <row r="139" spans="1:6" x14ac:dyDescent="0.2">
      <c r="A139" s="4">
        <v>13254552</v>
      </c>
      <c r="B139" s="4" t="s">
        <v>8526</v>
      </c>
      <c r="C139" s="4" t="s">
        <v>339</v>
      </c>
      <c r="D139" s="4" t="s">
        <v>8527</v>
      </c>
      <c r="E139" s="4">
        <v>-80.162398999999994</v>
      </c>
      <c r="F139" s="4">
        <v>40.277706000000002</v>
      </c>
    </row>
    <row r="140" spans="1:6" x14ac:dyDescent="0.2">
      <c r="A140" s="4">
        <v>18684512</v>
      </c>
      <c r="B140" s="4" t="s">
        <v>519</v>
      </c>
      <c r="C140" s="4" t="s">
        <v>38</v>
      </c>
      <c r="D140" s="4" t="s">
        <v>520</v>
      </c>
      <c r="E140" s="4">
        <v>-79.997710999999995</v>
      </c>
      <c r="F140" s="4">
        <v>40.440193000000001</v>
      </c>
    </row>
    <row r="141" spans="1:6" x14ac:dyDescent="0.2">
      <c r="A141" s="4">
        <v>24167724</v>
      </c>
      <c r="B141" s="4" t="s">
        <v>519</v>
      </c>
      <c r="C141" s="4" t="s">
        <v>38</v>
      </c>
      <c r="D141" s="4" t="s">
        <v>6433</v>
      </c>
      <c r="E141" s="4">
        <v>-79.995887999999994</v>
      </c>
      <c r="F141" s="4">
        <v>40.440624</v>
      </c>
    </row>
    <row r="142" spans="1:6" x14ac:dyDescent="0.2">
      <c r="A142" s="4">
        <v>1279190</v>
      </c>
      <c r="B142" s="4" t="s">
        <v>4762</v>
      </c>
      <c r="C142" s="4" t="s">
        <v>619</v>
      </c>
      <c r="D142" s="4" t="s">
        <v>4763</v>
      </c>
      <c r="E142" s="4">
        <v>-80.107028</v>
      </c>
      <c r="F142" s="4">
        <v>40.366028</v>
      </c>
    </row>
    <row r="143" spans="1:6" x14ac:dyDescent="0.2">
      <c r="A143" s="4">
        <v>23918732</v>
      </c>
      <c r="B143" s="4" t="s">
        <v>6010</v>
      </c>
      <c r="C143" s="4" t="s">
        <v>38</v>
      </c>
      <c r="D143" s="4" t="s">
        <v>6011</v>
      </c>
      <c r="E143" s="4">
        <v>-80.013762999999997</v>
      </c>
      <c r="F143" s="4">
        <v>40.366123000000002</v>
      </c>
    </row>
    <row r="144" spans="1:6" x14ac:dyDescent="0.2">
      <c r="A144" s="4">
        <v>24297541</v>
      </c>
      <c r="B144" s="4" t="s">
        <v>8518</v>
      </c>
      <c r="C144" s="4" t="s">
        <v>38</v>
      </c>
      <c r="D144" s="4" t="s">
        <v>8519</v>
      </c>
      <c r="E144" s="4">
        <v>-80.035506999999996</v>
      </c>
      <c r="F144" s="4">
        <v>40.548214000000002</v>
      </c>
    </row>
    <row r="145" spans="1:6" x14ac:dyDescent="0.2">
      <c r="A145" s="4">
        <v>23732997</v>
      </c>
      <c r="B145" s="4" t="s">
        <v>8073</v>
      </c>
      <c r="C145" s="4" t="s">
        <v>339</v>
      </c>
      <c r="D145" s="4" t="s">
        <v>8074</v>
      </c>
      <c r="E145" s="4">
        <v>-80.160858000000005</v>
      </c>
      <c r="F145" s="4">
        <v>40.274611999999998</v>
      </c>
    </row>
    <row r="146" spans="1:6" x14ac:dyDescent="0.2">
      <c r="A146" s="4">
        <v>5817072</v>
      </c>
      <c r="B146" s="4" t="s">
        <v>6770</v>
      </c>
      <c r="C146" s="4" t="s">
        <v>930</v>
      </c>
      <c r="D146" s="4" t="s">
        <v>6771</v>
      </c>
      <c r="E146" s="4">
        <v>-80.058952000000005</v>
      </c>
      <c r="F146" s="4">
        <v>40.632542000000001</v>
      </c>
    </row>
    <row r="147" spans="1:6" x14ac:dyDescent="0.2">
      <c r="A147" s="4">
        <v>24247282</v>
      </c>
      <c r="B147" s="4" t="s">
        <v>7567</v>
      </c>
      <c r="C147" s="4" t="s">
        <v>38</v>
      </c>
      <c r="D147" s="4" t="s">
        <v>7568</v>
      </c>
      <c r="E147" s="4">
        <v>-79.925499000000002</v>
      </c>
      <c r="F147" s="4">
        <v>40.485515999999997</v>
      </c>
    </row>
    <row r="148" spans="1:6" x14ac:dyDescent="0.2">
      <c r="A148" s="4">
        <v>24210713</v>
      </c>
      <c r="B148" s="4" t="s">
        <v>6996</v>
      </c>
      <c r="C148" s="4" t="s">
        <v>408</v>
      </c>
      <c r="D148" s="4" t="s">
        <v>6997</v>
      </c>
      <c r="E148" s="4">
        <v>-79.619643999999994</v>
      </c>
      <c r="F148" s="4">
        <v>40.318420000000003</v>
      </c>
    </row>
    <row r="149" spans="1:6" x14ac:dyDescent="0.2">
      <c r="A149" s="4">
        <v>24108943</v>
      </c>
      <c r="B149" s="4" t="s">
        <v>3313</v>
      </c>
      <c r="C149" s="4" t="s">
        <v>904</v>
      </c>
      <c r="D149" s="4" t="s">
        <v>3314</v>
      </c>
      <c r="E149" s="4">
        <v>-79.752609000000007</v>
      </c>
      <c r="F149" s="4">
        <v>40.454304</v>
      </c>
    </row>
    <row r="150" spans="1:6" x14ac:dyDescent="0.2">
      <c r="A150" s="4">
        <v>15469772</v>
      </c>
      <c r="B150" s="4" t="s">
        <v>3636</v>
      </c>
      <c r="C150" s="4" t="s">
        <v>3637</v>
      </c>
      <c r="D150" s="4" t="s">
        <v>3638</v>
      </c>
      <c r="E150" s="4">
        <v>-80.110541999999995</v>
      </c>
      <c r="F150" s="4">
        <v>40.336761000000003</v>
      </c>
    </row>
    <row r="151" spans="1:6" x14ac:dyDescent="0.2">
      <c r="A151" s="4">
        <v>23626281</v>
      </c>
      <c r="B151" s="4" t="s">
        <v>3815</v>
      </c>
      <c r="C151" s="4" t="s">
        <v>619</v>
      </c>
      <c r="D151" s="4" t="s">
        <v>3816</v>
      </c>
      <c r="E151" s="4">
        <v>0</v>
      </c>
      <c r="F151" s="4">
        <v>0</v>
      </c>
    </row>
    <row r="152" spans="1:6" x14ac:dyDescent="0.2">
      <c r="A152" s="4">
        <v>24064407</v>
      </c>
      <c r="B152" s="4" t="s">
        <v>3739</v>
      </c>
      <c r="C152" s="4" t="s">
        <v>38</v>
      </c>
      <c r="D152" s="4" t="s">
        <v>3740</v>
      </c>
      <c r="E152" s="4">
        <v>-80.002585999999994</v>
      </c>
      <c r="F152" s="4">
        <v>40.443668000000002</v>
      </c>
    </row>
    <row r="153" spans="1:6" x14ac:dyDescent="0.2">
      <c r="A153" s="4">
        <v>12542992</v>
      </c>
      <c r="B153" s="4" t="s">
        <v>7972</v>
      </c>
      <c r="C153" s="4" t="s">
        <v>367</v>
      </c>
      <c r="D153" s="4" t="s">
        <v>7973</v>
      </c>
      <c r="E153" s="4">
        <v>-80.304787000000005</v>
      </c>
      <c r="F153" s="4">
        <v>40.695343000000001</v>
      </c>
    </row>
    <row r="154" spans="1:6" x14ac:dyDescent="0.2">
      <c r="A154" s="4">
        <v>11287412</v>
      </c>
      <c r="B154" s="4" t="s">
        <v>5539</v>
      </c>
      <c r="C154" s="4" t="s">
        <v>38</v>
      </c>
      <c r="D154" s="4" t="s">
        <v>5540</v>
      </c>
      <c r="E154" s="4">
        <v>-79.972458000000003</v>
      </c>
      <c r="F154" s="4">
        <v>40.428406000000003</v>
      </c>
    </row>
    <row r="155" spans="1:6" x14ac:dyDescent="0.2">
      <c r="A155" s="4">
        <v>8602502</v>
      </c>
      <c r="B155" s="4" t="s">
        <v>1274</v>
      </c>
      <c r="C155" s="4" t="s">
        <v>38</v>
      </c>
      <c r="D155" s="4" t="s">
        <v>166</v>
      </c>
      <c r="E155" s="4">
        <v>-80.050346000000005</v>
      </c>
      <c r="F155" s="4">
        <v>40.357605</v>
      </c>
    </row>
    <row r="156" spans="1:6" x14ac:dyDescent="0.2">
      <c r="A156" s="4">
        <v>24142718</v>
      </c>
      <c r="B156" s="4" t="s">
        <v>1274</v>
      </c>
      <c r="C156" s="4" t="s">
        <v>38</v>
      </c>
      <c r="D156" s="4" t="s">
        <v>5602</v>
      </c>
      <c r="E156" s="4">
        <v>-80.180610999999999</v>
      </c>
      <c r="F156" s="4">
        <v>40.448523999999999</v>
      </c>
    </row>
    <row r="157" spans="1:6" x14ac:dyDescent="0.2">
      <c r="A157" s="4">
        <v>23530350</v>
      </c>
      <c r="B157" s="4" t="s">
        <v>63</v>
      </c>
      <c r="C157" s="4" t="s">
        <v>38</v>
      </c>
      <c r="D157" s="4" t="s">
        <v>64</v>
      </c>
      <c r="E157" s="4">
        <v>0</v>
      </c>
      <c r="F157" s="4">
        <v>0</v>
      </c>
    </row>
    <row r="158" spans="1:6" x14ac:dyDescent="0.2">
      <c r="A158" s="4">
        <v>6598742</v>
      </c>
      <c r="B158" s="4" t="s">
        <v>1845</v>
      </c>
      <c r="C158" s="4" t="s">
        <v>38</v>
      </c>
      <c r="D158" s="4" t="s">
        <v>1846</v>
      </c>
      <c r="E158" s="4">
        <v>-80.024681000000001</v>
      </c>
      <c r="F158" s="4">
        <v>40.410015000000001</v>
      </c>
    </row>
    <row r="159" spans="1:6" x14ac:dyDescent="0.2">
      <c r="A159" s="4">
        <v>1139555</v>
      </c>
      <c r="B159" s="4" t="s">
        <v>2400</v>
      </c>
      <c r="C159" s="4" t="s">
        <v>38</v>
      </c>
      <c r="D159" s="4" t="s">
        <v>2401</v>
      </c>
      <c r="E159" s="4">
        <v>-79.996663999999996</v>
      </c>
      <c r="F159" s="4">
        <v>40.443376999999998</v>
      </c>
    </row>
    <row r="160" spans="1:6" x14ac:dyDescent="0.2">
      <c r="A160" s="4">
        <v>23475652</v>
      </c>
      <c r="B160" s="4" t="s">
        <v>2400</v>
      </c>
      <c r="C160" s="4" t="s">
        <v>38</v>
      </c>
      <c r="D160" s="4" t="s">
        <v>2409</v>
      </c>
      <c r="E160" s="4">
        <v>-79.996657999999996</v>
      </c>
      <c r="F160" s="4">
        <v>40.443263999999999</v>
      </c>
    </row>
    <row r="161" spans="1:6" x14ac:dyDescent="0.2">
      <c r="A161" s="4">
        <v>23560271</v>
      </c>
      <c r="B161" s="4" t="s">
        <v>3348</v>
      </c>
      <c r="C161" s="4" t="s">
        <v>38</v>
      </c>
      <c r="D161" s="4" t="s">
        <v>3349</v>
      </c>
      <c r="E161" s="4">
        <v>-79.982224000000002</v>
      </c>
      <c r="F161" s="4">
        <v>40.365257</v>
      </c>
    </row>
    <row r="162" spans="1:6" x14ac:dyDescent="0.2">
      <c r="A162" s="4">
        <v>674826</v>
      </c>
      <c r="B162" s="4" t="s">
        <v>5993</v>
      </c>
      <c r="C162" s="4" t="s">
        <v>38</v>
      </c>
      <c r="D162" s="4" t="s">
        <v>5994</v>
      </c>
      <c r="E162" s="4">
        <v>-79.955169999999995</v>
      </c>
      <c r="F162" s="4">
        <v>40.465649999999997</v>
      </c>
    </row>
    <row r="163" spans="1:6" x14ac:dyDescent="0.2">
      <c r="A163" s="4">
        <v>7435612</v>
      </c>
      <c r="B163" s="4" t="s">
        <v>5993</v>
      </c>
      <c r="C163" s="4" t="s">
        <v>38</v>
      </c>
      <c r="D163" s="4" t="s">
        <v>9131</v>
      </c>
      <c r="E163" s="4">
        <v>-79.954750000000004</v>
      </c>
      <c r="F163" s="4">
        <v>40.465668000000001</v>
      </c>
    </row>
    <row r="164" spans="1:6" x14ac:dyDescent="0.2">
      <c r="A164" s="4">
        <v>11442842</v>
      </c>
      <c r="B164" s="4" t="s">
        <v>6197</v>
      </c>
      <c r="C164" s="4" t="s">
        <v>1589</v>
      </c>
      <c r="D164" s="4" t="s">
        <v>6198</v>
      </c>
      <c r="E164" s="4">
        <v>-80.142403000000002</v>
      </c>
      <c r="F164" s="4">
        <v>40.448867999999997</v>
      </c>
    </row>
    <row r="165" spans="1:6" x14ac:dyDescent="0.2">
      <c r="A165" s="4">
        <v>24248408</v>
      </c>
      <c r="B165" s="4" t="s">
        <v>7579</v>
      </c>
      <c r="C165" s="4" t="s">
        <v>1131</v>
      </c>
      <c r="D165" s="4" t="s">
        <v>6198</v>
      </c>
      <c r="E165" s="4">
        <v>-80.142403000000002</v>
      </c>
      <c r="F165" s="4">
        <v>40.448867999999997</v>
      </c>
    </row>
    <row r="166" spans="1:6" x14ac:dyDescent="0.2">
      <c r="A166" s="4">
        <v>995195</v>
      </c>
      <c r="B166" s="4" t="s">
        <v>9049</v>
      </c>
      <c r="C166" s="4" t="s">
        <v>38</v>
      </c>
      <c r="D166" s="4" t="s">
        <v>9050</v>
      </c>
      <c r="E166" s="4">
        <v>-80.021370000000005</v>
      </c>
      <c r="F166" s="4">
        <v>40.394427</v>
      </c>
    </row>
    <row r="167" spans="1:6" x14ac:dyDescent="0.2">
      <c r="A167" s="4">
        <v>23996667</v>
      </c>
      <c r="B167" s="4" t="s">
        <v>1899</v>
      </c>
      <c r="C167" s="4" t="s">
        <v>38</v>
      </c>
      <c r="D167" s="4">
        <v>15226</v>
      </c>
      <c r="E167" s="4">
        <v>-80.015861999999998</v>
      </c>
      <c r="F167" s="4">
        <v>40.398570999999997</v>
      </c>
    </row>
    <row r="168" spans="1:6" x14ac:dyDescent="0.2">
      <c r="A168" s="4">
        <v>24121398</v>
      </c>
      <c r="B168" s="4" t="s">
        <v>5201</v>
      </c>
      <c r="C168" s="4" t="s">
        <v>619</v>
      </c>
      <c r="D168" s="4" t="s">
        <v>5202</v>
      </c>
      <c r="E168" s="4">
        <v>-80.111487999999994</v>
      </c>
      <c r="F168" s="4">
        <v>40.348498999999997</v>
      </c>
    </row>
    <row r="169" spans="1:6" x14ac:dyDescent="0.2">
      <c r="A169" s="4">
        <v>858565</v>
      </c>
      <c r="B169" s="4" t="s">
        <v>1338</v>
      </c>
      <c r="C169" s="4" t="s">
        <v>38</v>
      </c>
      <c r="D169" s="4" t="s">
        <v>1427</v>
      </c>
      <c r="E169" s="4">
        <v>-80.003710999999996</v>
      </c>
      <c r="F169" s="4">
        <v>40.432541999999998</v>
      </c>
    </row>
    <row r="170" spans="1:6" x14ac:dyDescent="0.2">
      <c r="A170" s="4">
        <v>10573372</v>
      </c>
      <c r="B170" s="4" t="s">
        <v>1338</v>
      </c>
      <c r="C170" s="4" t="s">
        <v>38</v>
      </c>
      <c r="D170" s="4" t="s">
        <v>1339</v>
      </c>
      <c r="E170" s="4">
        <v>-79.995887999999994</v>
      </c>
      <c r="F170" s="4">
        <v>40.440624</v>
      </c>
    </row>
    <row r="171" spans="1:6" x14ac:dyDescent="0.2">
      <c r="A171" s="4">
        <v>20804532</v>
      </c>
      <c r="B171" s="4" t="s">
        <v>2018</v>
      </c>
      <c r="C171" s="4" t="s">
        <v>38</v>
      </c>
      <c r="D171" s="4" t="s">
        <v>1339</v>
      </c>
      <c r="E171" s="4">
        <v>-80.005486000000005</v>
      </c>
      <c r="F171" s="4">
        <v>40.433948999999998</v>
      </c>
    </row>
    <row r="172" spans="1:6" x14ac:dyDescent="0.2">
      <c r="A172" s="4">
        <v>24158187</v>
      </c>
      <c r="B172" s="4" t="s">
        <v>5966</v>
      </c>
      <c r="C172" s="4" t="s">
        <v>491</v>
      </c>
      <c r="D172" s="4" t="s">
        <v>5967</v>
      </c>
      <c r="E172" s="4">
        <v>-79.917793000000003</v>
      </c>
      <c r="F172" s="4">
        <v>40.401760000000003</v>
      </c>
    </row>
    <row r="173" spans="1:6" x14ac:dyDescent="0.2">
      <c r="A173" s="4">
        <v>24110127</v>
      </c>
      <c r="B173" s="4" t="s">
        <v>4928</v>
      </c>
      <c r="C173" s="4" t="s">
        <v>3024</v>
      </c>
      <c r="D173" s="4" t="s">
        <v>4929</v>
      </c>
      <c r="E173" s="4">
        <v>-79.700873999999999</v>
      </c>
      <c r="F173" s="4">
        <v>40.427315</v>
      </c>
    </row>
    <row r="174" spans="1:6" x14ac:dyDescent="0.2">
      <c r="A174" s="4">
        <v>22138682</v>
      </c>
      <c r="B174" s="4" t="s">
        <v>4109</v>
      </c>
      <c r="C174" s="4" t="s">
        <v>4110</v>
      </c>
      <c r="D174" s="4" t="s">
        <v>4111</v>
      </c>
      <c r="E174" s="4">
        <v>-80.128433000000001</v>
      </c>
      <c r="F174" s="4">
        <v>40.451163999999999</v>
      </c>
    </row>
    <row r="175" spans="1:6" x14ac:dyDescent="0.2">
      <c r="A175" s="4">
        <v>24204796</v>
      </c>
      <c r="B175" s="4" t="s">
        <v>6883</v>
      </c>
      <c r="C175" s="4" t="s">
        <v>38</v>
      </c>
      <c r="D175" s="4" t="s">
        <v>6884</v>
      </c>
      <c r="E175" s="4">
        <v>-79.934432999999999</v>
      </c>
      <c r="F175" s="4">
        <v>40.456538999999999</v>
      </c>
    </row>
    <row r="176" spans="1:6" x14ac:dyDescent="0.2">
      <c r="A176" s="4">
        <v>1630673</v>
      </c>
      <c r="B176" s="4" t="s">
        <v>1480</v>
      </c>
      <c r="C176" s="4" t="s">
        <v>1481</v>
      </c>
      <c r="D176" s="4" t="s">
        <v>1482</v>
      </c>
      <c r="E176" s="4">
        <v>-79.623558000000003</v>
      </c>
      <c r="F176" s="4">
        <v>40.353489000000003</v>
      </c>
    </row>
    <row r="177" spans="1:6" x14ac:dyDescent="0.2">
      <c r="A177" s="4">
        <v>16905892</v>
      </c>
      <c r="B177" s="4" t="s">
        <v>6893</v>
      </c>
      <c r="C177" s="4" t="s">
        <v>38</v>
      </c>
      <c r="D177" s="4" t="s">
        <v>6894</v>
      </c>
      <c r="E177" s="4">
        <v>-80.002067999999994</v>
      </c>
      <c r="F177" s="4">
        <v>40.442332999999998</v>
      </c>
    </row>
    <row r="178" spans="1:6" x14ac:dyDescent="0.2">
      <c r="A178" s="4">
        <v>23485143</v>
      </c>
      <c r="B178" s="4" t="s">
        <v>7006</v>
      </c>
      <c r="C178" s="4" t="s">
        <v>38</v>
      </c>
      <c r="D178" s="4" t="s">
        <v>7007</v>
      </c>
      <c r="E178" s="4">
        <v>-79.936012000000005</v>
      </c>
      <c r="F178" s="4">
        <v>40.495635999999998</v>
      </c>
    </row>
    <row r="179" spans="1:6" x14ac:dyDescent="0.2">
      <c r="A179" s="4">
        <v>24101142</v>
      </c>
      <c r="B179" s="4" t="s">
        <v>4689</v>
      </c>
      <c r="C179" s="4" t="s">
        <v>695</v>
      </c>
      <c r="D179" s="4" t="s">
        <v>4690</v>
      </c>
      <c r="E179" s="4">
        <v>-79.812584000000001</v>
      </c>
      <c r="F179" s="4">
        <v>40.267834000000001</v>
      </c>
    </row>
    <row r="180" spans="1:6" x14ac:dyDescent="0.2">
      <c r="A180" s="4">
        <v>3188191</v>
      </c>
      <c r="B180" s="4" t="s">
        <v>694</v>
      </c>
      <c r="C180" s="4" t="s">
        <v>695</v>
      </c>
      <c r="D180" s="4" t="s">
        <v>696</v>
      </c>
      <c r="E180" s="4">
        <v>-79.803023999999994</v>
      </c>
      <c r="F180" s="4">
        <v>40.273411000000003</v>
      </c>
    </row>
    <row r="181" spans="1:6" x14ac:dyDescent="0.2">
      <c r="A181" s="4">
        <v>17956022</v>
      </c>
      <c r="B181" s="4" t="s">
        <v>2120</v>
      </c>
      <c r="C181" s="4" t="s">
        <v>38</v>
      </c>
      <c r="D181" s="4" t="s">
        <v>2121</v>
      </c>
      <c r="E181" s="4">
        <v>-80.002548000000004</v>
      </c>
      <c r="F181" s="4">
        <v>40.443848000000003</v>
      </c>
    </row>
    <row r="182" spans="1:6" x14ac:dyDescent="0.2">
      <c r="A182" s="4">
        <v>11031182</v>
      </c>
      <c r="B182" s="4" t="s">
        <v>8296</v>
      </c>
      <c r="C182" s="4" t="s">
        <v>38</v>
      </c>
      <c r="D182" s="4" t="s">
        <v>8297</v>
      </c>
      <c r="E182" s="4">
        <v>-79.986892999999995</v>
      </c>
      <c r="F182" s="4">
        <v>40.428944000000001</v>
      </c>
    </row>
    <row r="183" spans="1:6" x14ac:dyDescent="0.2">
      <c r="A183" s="4">
        <v>6434262</v>
      </c>
      <c r="B183" s="4" t="s">
        <v>4820</v>
      </c>
      <c r="C183" s="4" t="s">
        <v>38</v>
      </c>
      <c r="D183" s="4" t="s">
        <v>4821</v>
      </c>
      <c r="E183" s="4">
        <v>-80.001007000000001</v>
      </c>
      <c r="F183" s="4">
        <v>40.443089000000001</v>
      </c>
    </row>
    <row r="184" spans="1:6" x14ac:dyDescent="0.2">
      <c r="A184" s="4">
        <v>12703662</v>
      </c>
      <c r="B184" s="4" t="s">
        <v>5147</v>
      </c>
      <c r="C184" s="4" t="s">
        <v>38</v>
      </c>
      <c r="D184" s="4" t="s">
        <v>5148</v>
      </c>
      <c r="E184" s="4">
        <v>-80.150620000000004</v>
      </c>
      <c r="F184" s="4">
        <v>40.442078000000002</v>
      </c>
    </row>
    <row r="185" spans="1:6" x14ac:dyDescent="0.2">
      <c r="A185" s="4">
        <v>1136838</v>
      </c>
      <c r="B185" s="4" t="s">
        <v>5154</v>
      </c>
      <c r="C185" s="4" t="s">
        <v>38</v>
      </c>
      <c r="D185" s="4" t="s">
        <v>5148</v>
      </c>
      <c r="E185" s="4">
        <v>-80.041341000000003</v>
      </c>
      <c r="F185" s="4">
        <v>40.423783999999998</v>
      </c>
    </row>
    <row r="186" spans="1:6" x14ac:dyDescent="0.2">
      <c r="A186" s="4">
        <v>24153637</v>
      </c>
      <c r="B186" s="4" t="s">
        <v>5865</v>
      </c>
      <c r="C186" s="4" t="s">
        <v>737</v>
      </c>
      <c r="D186" s="4" t="s">
        <v>5866</v>
      </c>
      <c r="E186" s="4">
        <v>-79.544891000000007</v>
      </c>
      <c r="F186" s="4">
        <v>40.303452</v>
      </c>
    </row>
    <row r="187" spans="1:6" x14ac:dyDescent="0.2">
      <c r="A187" s="4">
        <v>715722</v>
      </c>
      <c r="B187" s="4" t="s">
        <v>6631</v>
      </c>
      <c r="C187" s="4" t="s">
        <v>38</v>
      </c>
      <c r="D187" s="4" t="s">
        <v>6632</v>
      </c>
      <c r="E187" s="4">
        <v>-79.933077999999995</v>
      </c>
      <c r="F187" s="4">
        <v>40.494774999999997</v>
      </c>
    </row>
    <row r="188" spans="1:6" x14ac:dyDescent="0.2">
      <c r="A188" s="4">
        <v>4992972</v>
      </c>
      <c r="B188" s="4" t="s">
        <v>8276</v>
      </c>
      <c r="C188" s="4" t="s">
        <v>217</v>
      </c>
      <c r="D188" s="4" t="s">
        <v>8277</v>
      </c>
      <c r="E188" s="4">
        <v>-79.942336999999995</v>
      </c>
      <c r="F188" s="4">
        <v>40.625301</v>
      </c>
    </row>
    <row r="189" spans="1:6" x14ac:dyDescent="0.2">
      <c r="A189" s="4">
        <v>1594958</v>
      </c>
      <c r="B189" s="4" t="s">
        <v>3149</v>
      </c>
      <c r="C189" s="4" t="s">
        <v>38</v>
      </c>
      <c r="D189" s="4" t="s">
        <v>3150</v>
      </c>
      <c r="E189" s="4">
        <v>-80.007384999999999</v>
      </c>
      <c r="F189" s="4">
        <v>40.539203999999998</v>
      </c>
    </row>
    <row r="190" spans="1:6" x14ac:dyDescent="0.2">
      <c r="A190" s="4">
        <v>17576652</v>
      </c>
      <c r="B190" s="4" t="s">
        <v>4515</v>
      </c>
      <c r="C190" s="4" t="s">
        <v>38</v>
      </c>
      <c r="D190" s="4" t="s">
        <v>4516</v>
      </c>
      <c r="E190" s="4">
        <v>-80.018439999999998</v>
      </c>
      <c r="F190" s="4">
        <v>40.452559999999998</v>
      </c>
    </row>
    <row r="191" spans="1:6" x14ac:dyDescent="0.2">
      <c r="A191" s="4">
        <v>1092762</v>
      </c>
      <c r="B191" s="4" t="s">
        <v>4116</v>
      </c>
      <c r="C191" s="4" t="s">
        <v>38</v>
      </c>
      <c r="D191" s="4" t="s">
        <v>4117</v>
      </c>
      <c r="E191" s="4">
        <v>-80.006336000000005</v>
      </c>
      <c r="F191" s="4">
        <v>40.374625999999999</v>
      </c>
    </row>
    <row r="192" spans="1:6" x14ac:dyDescent="0.2">
      <c r="A192" s="4">
        <v>1540813</v>
      </c>
      <c r="B192" s="4" t="s">
        <v>2703</v>
      </c>
      <c r="C192" s="4" t="s">
        <v>38</v>
      </c>
      <c r="D192" s="4" t="s">
        <v>2704</v>
      </c>
      <c r="E192" s="4">
        <v>-80.020142000000007</v>
      </c>
      <c r="F192" s="4">
        <v>40.393462999999997</v>
      </c>
    </row>
    <row r="193" spans="1:6" x14ac:dyDescent="0.2">
      <c r="A193" s="4">
        <v>23647886</v>
      </c>
      <c r="B193" s="4" t="s">
        <v>3120</v>
      </c>
      <c r="C193" s="4" t="s">
        <v>38</v>
      </c>
      <c r="D193" s="4" t="s">
        <v>3121</v>
      </c>
      <c r="E193" s="4">
        <v>-79.978736999999995</v>
      </c>
      <c r="F193" s="4">
        <v>40.428657999999999</v>
      </c>
    </row>
    <row r="194" spans="1:6" x14ac:dyDescent="0.2">
      <c r="A194" s="4">
        <v>870565</v>
      </c>
      <c r="B194" s="4" t="s">
        <v>1096</v>
      </c>
      <c r="C194" s="4" t="s">
        <v>38</v>
      </c>
      <c r="D194" s="4" t="s">
        <v>1097</v>
      </c>
      <c r="E194" s="4">
        <v>-80.060246000000006</v>
      </c>
      <c r="F194" s="4">
        <v>40.349516999999999</v>
      </c>
    </row>
    <row r="195" spans="1:6" x14ac:dyDescent="0.2">
      <c r="A195" s="4">
        <v>503666</v>
      </c>
      <c r="B195" s="4" t="s">
        <v>7625</v>
      </c>
      <c r="C195" s="4" t="s">
        <v>737</v>
      </c>
      <c r="D195" s="4" t="s">
        <v>7626</v>
      </c>
      <c r="E195" s="4">
        <v>-79.546242000000007</v>
      </c>
      <c r="F195" s="4">
        <v>40.308124999999997</v>
      </c>
    </row>
    <row r="196" spans="1:6" x14ac:dyDescent="0.2">
      <c r="A196" s="4">
        <v>8088792</v>
      </c>
      <c r="B196" s="4" t="s">
        <v>7964</v>
      </c>
      <c r="C196" s="4" t="s">
        <v>38</v>
      </c>
      <c r="D196" s="4" t="s">
        <v>166</v>
      </c>
      <c r="E196" s="4">
        <v>-80.050346000000005</v>
      </c>
      <c r="F196" s="4">
        <v>40.357605</v>
      </c>
    </row>
    <row r="197" spans="1:6" x14ac:dyDescent="0.2">
      <c r="A197" s="4">
        <v>7983092</v>
      </c>
      <c r="B197" s="4" t="s">
        <v>8652</v>
      </c>
      <c r="C197" s="4" t="s">
        <v>2007</v>
      </c>
      <c r="D197" s="4" t="s">
        <v>8653</v>
      </c>
      <c r="E197" s="4">
        <v>-79.585380999999998</v>
      </c>
      <c r="F197" s="4">
        <v>40.398769000000001</v>
      </c>
    </row>
    <row r="198" spans="1:6" x14ac:dyDescent="0.2">
      <c r="A198" s="4">
        <v>18212122</v>
      </c>
      <c r="B198" s="4" t="s">
        <v>5683</v>
      </c>
      <c r="C198" s="4" t="s">
        <v>90</v>
      </c>
      <c r="D198" s="4" t="s">
        <v>5684</v>
      </c>
      <c r="E198" s="4">
        <v>-80.085976000000002</v>
      </c>
      <c r="F198" s="4">
        <v>40.407932000000002</v>
      </c>
    </row>
    <row r="199" spans="1:6" x14ac:dyDescent="0.2">
      <c r="A199" s="4">
        <v>765794</v>
      </c>
      <c r="B199" s="4" t="s">
        <v>2649</v>
      </c>
      <c r="C199" s="4" t="s">
        <v>38</v>
      </c>
      <c r="D199" s="4" t="s">
        <v>1267</v>
      </c>
      <c r="E199" s="4">
        <v>-79.926158000000001</v>
      </c>
      <c r="F199" s="4">
        <v>40.461067</v>
      </c>
    </row>
    <row r="200" spans="1:6" x14ac:dyDescent="0.2">
      <c r="A200" s="4">
        <v>17841722</v>
      </c>
      <c r="B200" s="4" t="s">
        <v>3407</v>
      </c>
      <c r="C200" s="4" t="s">
        <v>38</v>
      </c>
      <c r="D200" s="4" t="s">
        <v>1622</v>
      </c>
      <c r="E200" s="4">
        <v>-79.922652999999997</v>
      </c>
      <c r="F200" s="4">
        <v>40.438212999999998</v>
      </c>
    </row>
    <row r="201" spans="1:6" x14ac:dyDescent="0.2">
      <c r="A201" s="4">
        <v>851461</v>
      </c>
      <c r="B201" s="4" t="s">
        <v>7243</v>
      </c>
      <c r="C201" s="4" t="s">
        <v>38</v>
      </c>
      <c r="D201" s="4" t="s">
        <v>1662</v>
      </c>
      <c r="E201" s="4">
        <v>-79.997497999999993</v>
      </c>
      <c r="F201" s="4">
        <v>40.441808999999999</v>
      </c>
    </row>
    <row r="202" spans="1:6" x14ac:dyDescent="0.2">
      <c r="A202" s="4">
        <v>1126073</v>
      </c>
      <c r="B202" s="4" t="s">
        <v>8738</v>
      </c>
      <c r="C202" s="4" t="s">
        <v>38</v>
      </c>
      <c r="D202" s="4" t="s">
        <v>6255</v>
      </c>
      <c r="E202" s="4">
        <v>-80.006934999999999</v>
      </c>
      <c r="F202" s="4">
        <v>40.456446999999997</v>
      </c>
    </row>
    <row r="203" spans="1:6" x14ac:dyDescent="0.2">
      <c r="A203" s="4">
        <v>23828949</v>
      </c>
      <c r="B203" s="4" t="s">
        <v>400</v>
      </c>
      <c r="C203" s="4" t="s">
        <v>38</v>
      </c>
      <c r="D203" s="4" t="s">
        <v>401</v>
      </c>
      <c r="E203" s="4">
        <v>-80.021422999999999</v>
      </c>
      <c r="F203" s="4">
        <v>40.394398000000002</v>
      </c>
    </row>
    <row r="204" spans="1:6" x14ac:dyDescent="0.2">
      <c r="A204" s="4">
        <v>882028</v>
      </c>
      <c r="B204" s="4" t="s">
        <v>3687</v>
      </c>
      <c r="C204" s="4" t="s">
        <v>38</v>
      </c>
      <c r="D204" s="4" t="s">
        <v>3688</v>
      </c>
      <c r="E204" s="4">
        <v>-79.959228999999993</v>
      </c>
      <c r="F204" s="4">
        <v>40.467635999999999</v>
      </c>
    </row>
    <row r="205" spans="1:6" x14ac:dyDescent="0.2">
      <c r="A205" s="4">
        <v>684981</v>
      </c>
      <c r="B205" s="4" t="s">
        <v>4588</v>
      </c>
      <c r="C205" s="4" t="s">
        <v>38</v>
      </c>
      <c r="D205" s="4" t="s">
        <v>2554</v>
      </c>
      <c r="E205" s="4">
        <v>-79.949267000000006</v>
      </c>
      <c r="F205" s="4">
        <v>40.444139</v>
      </c>
    </row>
    <row r="206" spans="1:6" x14ac:dyDescent="0.2">
      <c r="A206" s="4">
        <v>23813675</v>
      </c>
      <c r="B206" s="4" t="s">
        <v>1517</v>
      </c>
      <c r="C206" s="4" t="s">
        <v>38</v>
      </c>
      <c r="D206" s="4" t="s">
        <v>1518</v>
      </c>
      <c r="E206" s="4">
        <v>-79.997382999999999</v>
      </c>
      <c r="F206" s="4">
        <v>40.441775999999997</v>
      </c>
    </row>
    <row r="207" spans="1:6" x14ac:dyDescent="0.2">
      <c r="A207" s="4">
        <v>21653462</v>
      </c>
      <c r="B207" s="4" t="s">
        <v>6254</v>
      </c>
      <c r="C207" s="4" t="s">
        <v>38</v>
      </c>
      <c r="D207" s="4" t="s">
        <v>6255</v>
      </c>
      <c r="E207" s="4">
        <v>-80.006614999999996</v>
      </c>
      <c r="F207" s="4">
        <v>40.456394000000003</v>
      </c>
    </row>
    <row r="208" spans="1:6" x14ac:dyDescent="0.2">
      <c r="A208" s="4">
        <v>24173444</v>
      </c>
      <c r="B208" s="4" t="s">
        <v>6258</v>
      </c>
      <c r="C208" s="4" t="s">
        <v>38</v>
      </c>
      <c r="D208" s="4" t="s">
        <v>6259</v>
      </c>
      <c r="E208" s="4">
        <v>-80.027739999999994</v>
      </c>
      <c r="F208" s="4">
        <v>40.407024</v>
      </c>
    </row>
    <row r="209" spans="1:6" x14ac:dyDescent="0.2">
      <c r="A209" s="4">
        <v>23816800</v>
      </c>
      <c r="B209" s="4" t="s">
        <v>1089</v>
      </c>
      <c r="C209" s="4" t="s">
        <v>38</v>
      </c>
      <c r="D209" s="4" t="s">
        <v>1090</v>
      </c>
      <c r="E209" s="4">
        <v>-80.021232999999995</v>
      </c>
      <c r="F209" s="4">
        <v>40.394665000000003</v>
      </c>
    </row>
    <row r="210" spans="1:6" x14ac:dyDescent="0.2">
      <c r="A210" s="4">
        <v>9877242</v>
      </c>
      <c r="B210" s="4" t="s">
        <v>7221</v>
      </c>
      <c r="C210" s="4" t="s">
        <v>38</v>
      </c>
      <c r="D210" s="4" t="s">
        <v>7222</v>
      </c>
      <c r="E210" s="4">
        <v>-80.021361999999996</v>
      </c>
      <c r="F210" s="4">
        <v>40.394523999999997</v>
      </c>
    </row>
    <row r="211" spans="1:6" x14ac:dyDescent="0.2">
      <c r="A211" s="4">
        <v>17012432</v>
      </c>
      <c r="B211" s="4" t="s">
        <v>1661</v>
      </c>
      <c r="C211" s="4" t="s">
        <v>38</v>
      </c>
      <c r="D211" s="4" t="s">
        <v>1662</v>
      </c>
      <c r="E211" s="4">
        <v>-79.997519999999994</v>
      </c>
      <c r="F211" s="4">
        <v>40.441749999999999</v>
      </c>
    </row>
    <row r="212" spans="1:6" x14ac:dyDescent="0.2">
      <c r="A212" s="4">
        <v>17223972</v>
      </c>
      <c r="B212" s="4" t="s">
        <v>1661</v>
      </c>
      <c r="C212" s="4" t="s">
        <v>38</v>
      </c>
      <c r="D212" s="4" t="s">
        <v>1662</v>
      </c>
      <c r="E212" s="4">
        <v>-79.997398000000004</v>
      </c>
      <c r="F212" s="4">
        <v>40.441811000000001</v>
      </c>
    </row>
    <row r="213" spans="1:6" x14ac:dyDescent="0.2">
      <c r="A213" s="4">
        <v>23536843</v>
      </c>
      <c r="B213" s="4" t="s">
        <v>1266</v>
      </c>
      <c r="C213" s="4" t="s">
        <v>38</v>
      </c>
      <c r="D213" s="4" t="s">
        <v>1267</v>
      </c>
      <c r="E213" s="4">
        <v>-79.926413999999994</v>
      </c>
      <c r="F213" s="4">
        <v>40.460835000000003</v>
      </c>
    </row>
    <row r="214" spans="1:6" x14ac:dyDescent="0.2">
      <c r="A214" s="4">
        <v>23974939</v>
      </c>
      <c r="B214" s="4" t="s">
        <v>1266</v>
      </c>
      <c r="C214" s="4" t="s">
        <v>38</v>
      </c>
      <c r="D214" s="4" t="s">
        <v>1267</v>
      </c>
      <c r="E214" s="4">
        <v>-79.926413999999994</v>
      </c>
      <c r="F214" s="4">
        <v>40.460835000000003</v>
      </c>
    </row>
    <row r="215" spans="1:6" x14ac:dyDescent="0.2">
      <c r="A215" s="4">
        <v>24028206</v>
      </c>
      <c r="B215" s="4" t="s">
        <v>1266</v>
      </c>
      <c r="C215" s="4" t="s">
        <v>38</v>
      </c>
      <c r="D215" s="4" t="s">
        <v>1267</v>
      </c>
      <c r="E215" s="4">
        <v>-79.926413999999994</v>
      </c>
      <c r="F215" s="4">
        <v>40.460835000000003</v>
      </c>
    </row>
    <row r="216" spans="1:6" x14ac:dyDescent="0.2">
      <c r="A216" s="4">
        <v>10091662</v>
      </c>
      <c r="B216" s="4" t="s">
        <v>7784</v>
      </c>
      <c r="C216" s="4" t="s">
        <v>38</v>
      </c>
      <c r="D216" s="4" t="s">
        <v>7785</v>
      </c>
      <c r="E216" s="4">
        <v>-79.926399000000004</v>
      </c>
      <c r="F216" s="4">
        <v>40.460884</v>
      </c>
    </row>
    <row r="217" spans="1:6" x14ac:dyDescent="0.2">
      <c r="A217" s="4">
        <v>814077</v>
      </c>
      <c r="B217" s="4" t="s">
        <v>808</v>
      </c>
      <c r="C217" s="4" t="s">
        <v>38</v>
      </c>
      <c r="D217" s="4" t="s">
        <v>809</v>
      </c>
      <c r="E217" s="4">
        <v>-79.899214000000001</v>
      </c>
      <c r="F217" s="4">
        <v>40.455283999999999</v>
      </c>
    </row>
    <row r="218" spans="1:6" x14ac:dyDescent="0.2">
      <c r="A218" s="4">
        <v>18630612</v>
      </c>
      <c r="B218" s="4" t="s">
        <v>269</v>
      </c>
      <c r="C218" s="4" t="s">
        <v>38</v>
      </c>
      <c r="D218" s="4" t="s">
        <v>1576</v>
      </c>
      <c r="E218" s="4">
        <v>-79.948845000000006</v>
      </c>
      <c r="F218" s="4">
        <v>40.443424</v>
      </c>
    </row>
    <row r="219" spans="1:6" x14ac:dyDescent="0.2">
      <c r="A219" s="4">
        <v>23752680</v>
      </c>
      <c r="B219" s="4" t="s">
        <v>269</v>
      </c>
      <c r="C219" s="4" t="s">
        <v>38</v>
      </c>
      <c r="D219" s="4" t="s">
        <v>270</v>
      </c>
      <c r="E219" s="4">
        <v>-79.948845000000006</v>
      </c>
      <c r="F219" s="4">
        <v>40.443424</v>
      </c>
    </row>
    <row r="220" spans="1:6" x14ac:dyDescent="0.2">
      <c r="A220" s="4">
        <v>23752694</v>
      </c>
      <c r="B220" s="4" t="s">
        <v>269</v>
      </c>
      <c r="C220" s="4" t="s">
        <v>38</v>
      </c>
      <c r="D220" s="4" t="s">
        <v>270</v>
      </c>
      <c r="E220" s="4">
        <v>-79.948845000000006</v>
      </c>
      <c r="F220" s="4">
        <v>40.443424</v>
      </c>
    </row>
    <row r="221" spans="1:6" x14ac:dyDescent="0.2">
      <c r="A221" s="4">
        <v>23968613</v>
      </c>
      <c r="B221" s="4" t="s">
        <v>269</v>
      </c>
      <c r="C221" s="4" t="s">
        <v>38</v>
      </c>
      <c r="D221" s="4" t="s">
        <v>270</v>
      </c>
      <c r="E221" s="4">
        <v>0</v>
      </c>
      <c r="F221" s="4">
        <v>0</v>
      </c>
    </row>
    <row r="222" spans="1:6" x14ac:dyDescent="0.2">
      <c r="A222" s="4">
        <v>24220517</v>
      </c>
      <c r="B222" s="4" t="s">
        <v>269</v>
      </c>
      <c r="C222" s="4" t="s">
        <v>38</v>
      </c>
      <c r="D222" s="4" t="s">
        <v>270</v>
      </c>
      <c r="E222" s="4">
        <v>-79.949912999999995</v>
      </c>
      <c r="F222" s="4">
        <v>40.443195000000003</v>
      </c>
    </row>
    <row r="223" spans="1:6" x14ac:dyDescent="0.2">
      <c r="A223" s="4">
        <v>24302144</v>
      </c>
      <c r="B223" s="4" t="s">
        <v>8466</v>
      </c>
      <c r="C223" s="4" t="s">
        <v>38</v>
      </c>
      <c r="D223" s="4" t="s">
        <v>8467</v>
      </c>
      <c r="E223" s="4">
        <v>0</v>
      </c>
      <c r="F223" s="4">
        <v>0</v>
      </c>
    </row>
    <row r="224" spans="1:6" x14ac:dyDescent="0.2">
      <c r="A224" s="4">
        <v>24284624</v>
      </c>
      <c r="B224" s="4" t="s">
        <v>8260</v>
      </c>
      <c r="C224" s="4" t="s">
        <v>38</v>
      </c>
      <c r="D224" s="4" t="s">
        <v>8261</v>
      </c>
      <c r="E224" s="4">
        <v>-79.922629999999998</v>
      </c>
      <c r="F224" s="4">
        <v>40.438454</v>
      </c>
    </row>
    <row r="225" spans="1:6" x14ac:dyDescent="0.2">
      <c r="A225" s="4">
        <v>882044</v>
      </c>
      <c r="B225" s="4" t="s">
        <v>1621</v>
      </c>
      <c r="C225" s="4" t="s">
        <v>38</v>
      </c>
      <c r="D225" s="4" t="s">
        <v>1622</v>
      </c>
      <c r="E225" s="4">
        <v>-79.922535999999994</v>
      </c>
      <c r="F225" s="4">
        <v>40.438136999999998</v>
      </c>
    </row>
    <row r="226" spans="1:6" x14ac:dyDescent="0.2">
      <c r="A226" s="4">
        <v>17154352</v>
      </c>
      <c r="B226" s="4" t="s">
        <v>3017</v>
      </c>
      <c r="C226" s="4" t="s">
        <v>38</v>
      </c>
      <c r="D226" s="4" t="s">
        <v>1622</v>
      </c>
      <c r="E226" s="4">
        <v>-79.922545999999997</v>
      </c>
      <c r="F226" s="4">
        <v>40.438122</v>
      </c>
    </row>
    <row r="227" spans="1:6" x14ac:dyDescent="0.2">
      <c r="A227" s="4">
        <v>24256554</v>
      </c>
      <c r="B227" s="4" t="s">
        <v>7715</v>
      </c>
      <c r="C227" s="4" t="s">
        <v>38</v>
      </c>
      <c r="D227" s="4" t="s">
        <v>7716</v>
      </c>
      <c r="E227" s="4">
        <v>-79.922629999999998</v>
      </c>
      <c r="F227" s="4">
        <v>40.438454</v>
      </c>
    </row>
    <row r="228" spans="1:6" x14ac:dyDescent="0.2">
      <c r="A228" s="4">
        <v>24059211</v>
      </c>
      <c r="B228" s="4" t="s">
        <v>3567</v>
      </c>
      <c r="C228" s="4" t="s">
        <v>38</v>
      </c>
      <c r="D228" s="4" t="s">
        <v>1518</v>
      </c>
      <c r="E228" s="4">
        <v>-79.997382999999999</v>
      </c>
      <c r="F228" s="4">
        <v>40.441775999999997</v>
      </c>
    </row>
    <row r="229" spans="1:6" x14ac:dyDescent="0.2">
      <c r="A229" s="4">
        <v>706466</v>
      </c>
      <c r="B229" s="4" t="s">
        <v>5743</v>
      </c>
      <c r="C229" s="4" t="s">
        <v>38</v>
      </c>
      <c r="D229" s="4" t="s">
        <v>775</v>
      </c>
      <c r="E229" s="4">
        <v>-79.942892000000001</v>
      </c>
      <c r="F229" s="4">
        <v>40.444578999999997</v>
      </c>
    </row>
    <row r="230" spans="1:6" x14ac:dyDescent="0.2">
      <c r="A230" s="4">
        <v>23580435</v>
      </c>
      <c r="B230" s="4" t="s">
        <v>1572</v>
      </c>
      <c r="C230" s="4" t="s">
        <v>38</v>
      </c>
      <c r="D230" s="4" t="s">
        <v>1573</v>
      </c>
      <c r="E230" s="4">
        <v>-79.997467</v>
      </c>
      <c r="F230" s="4">
        <v>40.438338999999999</v>
      </c>
    </row>
    <row r="231" spans="1:6" x14ac:dyDescent="0.2">
      <c r="A231" s="4">
        <v>9084142</v>
      </c>
      <c r="B231" s="4" t="s">
        <v>5575</v>
      </c>
      <c r="C231" s="4" t="s">
        <v>38</v>
      </c>
      <c r="D231" s="4" t="s">
        <v>5576</v>
      </c>
      <c r="E231" s="4">
        <v>-79.941574000000003</v>
      </c>
      <c r="F231" s="4">
        <v>40.443503999999997</v>
      </c>
    </row>
    <row r="232" spans="1:6" x14ac:dyDescent="0.2">
      <c r="A232" s="4">
        <v>24316953</v>
      </c>
      <c r="B232" s="4" t="s">
        <v>8622</v>
      </c>
      <c r="C232" s="4" t="s">
        <v>38</v>
      </c>
      <c r="D232" s="4" t="s">
        <v>8623</v>
      </c>
      <c r="E232" s="4">
        <v>-79.944305</v>
      </c>
      <c r="F232" s="4">
        <v>40.442394</v>
      </c>
    </row>
    <row r="233" spans="1:6" x14ac:dyDescent="0.2">
      <c r="A233" s="4">
        <v>977544</v>
      </c>
      <c r="B233" s="4" t="s">
        <v>4438</v>
      </c>
      <c r="C233" s="4" t="s">
        <v>38</v>
      </c>
      <c r="D233" s="4" t="s">
        <v>2554</v>
      </c>
      <c r="E233" s="4">
        <v>-79.949267000000006</v>
      </c>
      <c r="F233" s="4">
        <v>40.444139</v>
      </c>
    </row>
    <row r="234" spans="1:6" x14ac:dyDescent="0.2">
      <c r="A234" s="4">
        <v>4767592</v>
      </c>
      <c r="B234" s="4" t="s">
        <v>4438</v>
      </c>
      <c r="C234" s="4" t="s">
        <v>38</v>
      </c>
      <c r="D234" s="4" t="s">
        <v>7166</v>
      </c>
      <c r="E234" s="4">
        <v>-79.950622999999993</v>
      </c>
      <c r="F234" s="4">
        <v>40.443626000000002</v>
      </c>
    </row>
    <row r="235" spans="1:6" x14ac:dyDescent="0.2">
      <c r="A235" s="4">
        <v>698205</v>
      </c>
      <c r="B235" s="4" t="s">
        <v>2553</v>
      </c>
      <c r="C235" s="4" t="s">
        <v>38</v>
      </c>
      <c r="D235" s="4" t="s">
        <v>2554</v>
      </c>
      <c r="E235" s="4">
        <v>-79.949264999999997</v>
      </c>
      <c r="F235" s="4">
        <v>40.444138000000002</v>
      </c>
    </row>
    <row r="236" spans="1:6" x14ac:dyDescent="0.2">
      <c r="A236" s="4">
        <v>5107642</v>
      </c>
      <c r="B236" s="4" t="s">
        <v>5959</v>
      </c>
      <c r="C236" s="4" t="s">
        <v>38</v>
      </c>
      <c r="D236" s="4" t="s">
        <v>2554</v>
      </c>
      <c r="E236" s="4">
        <v>-79.950622999999993</v>
      </c>
      <c r="F236" s="4">
        <v>40.443626000000002</v>
      </c>
    </row>
    <row r="237" spans="1:6" x14ac:dyDescent="0.2">
      <c r="A237" s="4">
        <v>1102185</v>
      </c>
      <c r="B237" s="4" t="s">
        <v>6190</v>
      </c>
      <c r="C237" s="4" t="s">
        <v>38</v>
      </c>
      <c r="D237" s="4" t="s">
        <v>2554</v>
      </c>
      <c r="E237" s="4">
        <v>-79.950626</v>
      </c>
      <c r="F237" s="4">
        <v>40.443627999999997</v>
      </c>
    </row>
    <row r="238" spans="1:6" x14ac:dyDescent="0.2">
      <c r="A238" s="4">
        <v>15594022</v>
      </c>
      <c r="B238" s="4" t="s">
        <v>5090</v>
      </c>
      <c r="C238" s="4" t="s">
        <v>38</v>
      </c>
      <c r="D238" s="4" t="s">
        <v>5091</v>
      </c>
      <c r="E238" s="4">
        <v>-79.995887999999994</v>
      </c>
      <c r="F238" s="4">
        <v>40.440624</v>
      </c>
    </row>
    <row r="239" spans="1:6" x14ac:dyDescent="0.2">
      <c r="A239" s="4">
        <v>1553485</v>
      </c>
      <c r="B239" s="4" t="s">
        <v>1270</v>
      </c>
      <c r="C239" s="4" t="s">
        <v>38</v>
      </c>
      <c r="D239" s="4" t="s">
        <v>1442</v>
      </c>
      <c r="E239" s="4">
        <v>-80.003450000000001</v>
      </c>
      <c r="F239" s="4">
        <v>40.452233999999997</v>
      </c>
    </row>
    <row r="240" spans="1:6" x14ac:dyDescent="0.2">
      <c r="A240" s="4">
        <v>16873602</v>
      </c>
      <c r="B240" s="4" t="s">
        <v>1270</v>
      </c>
      <c r="C240" s="4" t="s">
        <v>38</v>
      </c>
      <c r="D240" s="4" t="s">
        <v>1271</v>
      </c>
      <c r="E240" s="4">
        <v>-80.018096999999997</v>
      </c>
      <c r="F240" s="4">
        <v>40.445675000000001</v>
      </c>
    </row>
    <row r="241" spans="1:6" x14ac:dyDescent="0.2">
      <c r="A241" s="4">
        <v>17316662</v>
      </c>
      <c r="B241" s="4" t="s">
        <v>1270</v>
      </c>
      <c r="C241" s="4" t="s">
        <v>38</v>
      </c>
      <c r="D241" s="4" t="s">
        <v>1271</v>
      </c>
      <c r="E241" s="4">
        <v>-80.017593000000005</v>
      </c>
      <c r="F241" s="4">
        <v>40.446013999999998</v>
      </c>
    </row>
    <row r="242" spans="1:6" x14ac:dyDescent="0.2">
      <c r="A242" s="4">
        <v>23626200</v>
      </c>
      <c r="B242" s="4" t="s">
        <v>1270</v>
      </c>
      <c r="C242" s="4" t="s">
        <v>38</v>
      </c>
      <c r="D242" s="4" t="s">
        <v>1444</v>
      </c>
      <c r="E242" s="4">
        <v>-80.017371999999995</v>
      </c>
      <c r="F242" s="4">
        <v>40.446075</v>
      </c>
    </row>
    <row r="243" spans="1:6" x14ac:dyDescent="0.2">
      <c r="A243" s="4">
        <v>14588162</v>
      </c>
      <c r="B243" s="4" t="s">
        <v>1121</v>
      </c>
      <c r="C243" s="4" t="s">
        <v>1122</v>
      </c>
      <c r="D243" s="4" t="s">
        <v>1123</v>
      </c>
      <c r="E243" s="4">
        <v>-79.878463999999994</v>
      </c>
      <c r="F243" s="4">
        <v>40.407496999999999</v>
      </c>
    </row>
    <row r="244" spans="1:6" x14ac:dyDescent="0.2">
      <c r="A244" s="4">
        <v>556179</v>
      </c>
      <c r="B244" s="4" t="s">
        <v>5265</v>
      </c>
      <c r="C244" s="4" t="s">
        <v>38</v>
      </c>
      <c r="D244" s="4" t="s">
        <v>5266</v>
      </c>
      <c r="E244" s="4">
        <v>-79.984160000000003</v>
      </c>
      <c r="F244" s="4">
        <v>40.428820000000002</v>
      </c>
    </row>
    <row r="245" spans="1:6" x14ac:dyDescent="0.2">
      <c r="A245" s="4">
        <v>1419284</v>
      </c>
      <c r="B245" s="4" t="s">
        <v>2288</v>
      </c>
      <c r="C245" s="4" t="s">
        <v>38</v>
      </c>
      <c r="D245" s="4" t="s">
        <v>2289</v>
      </c>
      <c r="E245" s="4">
        <v>-79.983063000000001</v>
      </c>
      <c r="F245" s="4">
        <v>40.428851999999999</v>
      </c>
    </row>
    <row r="246" spans="1:6" x14ac:dyDescent="0.2">
      <c r="A246" s="4">
        <v>14701002</v>
      </c>
      <c r="B246" s="4" t="s">
        <v>6026</v>
      </c>
      <c r="C246" s="4" t="s">
        <v>38</v>
      </c>
      <c r="D246" s="4" t="s">
        <v>6027</v>
      </c>
      <c r="E246" s="4">
        <v>-79.983452</v>
      </c>
      <c r="F246" s="4">
        <v>40.451618000000003</v>
      </c>
    </row>
    <row r="247" spans="1:6" x14ac:dyDescent="0.2">
      <c r="A247" s="4">
        <v>23997447</v>
      </c>
      <c r="B247" s="4" t="s">
        <v>1915</v>
      </c>
      <c r="C247" s="4" t="s">
        <v>38</v>
      </c>
      <c r="D247" s="4" t="s">
        <v>1916</v>
      </c>
      <c r="E247" s="4">
        <v>-80.017593000000005</v>
      </c>
      <c r="F247" s="4">
        <v>40.365307000000001</v>
      </c>
    </row>
    <row r="248" spans="1:6" x14ac:dyDescent="0.2">
      <c r="A248" s="4">
        <v>23066872</v>
      </c>
      <c r="B248" s="4" t="s">
        <v>8582</v>
      </c>
      <c r="C248" s="4" t="s">
        <v>38</v>
      </c>
      <c r="D248" s="4" t="s">
        <v>8583</v>
      </c>
      <c r="E248" s="4">
        <v>-79.997467</v>
      </c>
      <c r="F248" s="4">
        <v>40.438338999999999</v>
      </c>
    </row>
    <row r="249" spans="1:6" x14ac:dyDescent="0.2">
      <c r="A249" s="4">
        <v>1074457</v>
      </c>
      <c r="B249" s="4" t="s">
        <v>1986</v>
      </c>
      <c r="C249" s="4" t="s">
        <v>38</v>
      </c>
      <c r="D249" s="4" t="s">
        <v>1987</v>
      </c>
      <c r="E249" s="4">
        <v>-79.959778</v>
      </c>
      <c r="F249" s="4">
        <v>40.436726</v>
      </c>
    </row>
    <row r="250" spans="1:6" x14ac:dyDescent="0.2">
      <c r="A250" s="4">
        <v>23028852</v>
      </c>
      <c r="B250" s="4" t="s">
        <v>7071</v>
      </c>
      <c r="C250" s="4" t="s">
        <v>38</v>
      </c>
      <c r="D250" s="4" t="s">
        <v>7072</v>
      </c>
      <c r="E250" s="4">
        <v>-79.952599000000006</v>
      </c>
      <c r="F250" s="4">
        <v>40.444648999999998</v>
      </c>
    </row>
    <row r="251" spans="1:6" x14ac:dyDescent="0.2">
      <c r="A251" s="4">
        <v>24187822</v>
      </c>
      <c r="B251" s="4" t="s">
        <v>6625</v>
      </c>
      <c r="C251" s="4" t="s">
        <v>38</v>
      </c>
      <c r="D251" s="4" t="s">
        <v>1983</v>
      </c>
      <c r="E251" s="4">
        <v>-79.953170999999998</v>
      </c>
      <c r="F251" s="4">
        <v>40.444256000000003</v>
      </c>
    </row>
    <row r="252" spans="1:6" x14ac:dyDescent="0.2">
      <c r="A252" s="4">
        <v>6271962</v>
      </c>
      <c r="B252" s="4" t="s">
        <v>3710</v>
      </c>
      <c r="C252" s="4" t="s">
        <v>38</v>
      </c>
      <c r="D252" s="4" t="s">
        <v>3711</v>
      </c>
      <c r="E252" s="4">
        <v>-79.953109999999995</v>
      </c>
      <c r="F252" s="4">
        <v>40.444243999999998</v>
      </c>
    </row>
    <row r="253" spans="1:6" x14ac:dyDescent="0.2">
      <c r="A253" s="4">
        <v>1435867</v>
      </c>
      <c r="B253" s="4" t="s">
        <v>5181</v>
      </c>
      <c r="C253" s="4" t="s">
        <v>38</v>
      </c>
      <c r="D253" s="4" t="s">
        <v>5182</v>
      </c>
      <c r="E253" s="4">
        <v>-79.961686999999998</v>
      </c>
      <c r="F253" s="4">
        <v>40.472509000000002</v>
      </c>
    </row>
    <row r="254" spans="1:6" x14ac:dyDescent="0.2">
      <c r="A254" s="4">
        <v>24246636</v>
      </c>
      <c r="B254" s="4" t="s">
        <v>5181</v>
      </c>
      <c r="C254" s="4" t="s">
        <v>38</v>
      </c>
      <c r="D254" s="4" t="s">
        <v>7561</v>
      </c>
      <c r="E254" s="4">
        <v>-79.961685000000003</v>
      </c>
      <c r="F254" s="4">
        <v>40.472507</v>
      </c>
    </row>
    <row r="255" spans="1:6" x14ac:dyDescent="0.2">
      <c r="A255" s="4">
        <v>17499502</v>
      </c>
      <c r="B255" s="4" t="s">
        <v>983</v>
      </c>
      <c r="C255" s="4" t="s">
        <v>38</v>
      </c>
      <c r="D255" s="4" t="s">
        <v>984</v>
      </c>
      <c r="E255" s="4">
        <v>-79.985106999999999</v>
      </c>
      <c r="F255" s="4">
        <v>40.451434999999996</v>
      </c>
    </row>
    <row r="256" spans="1:6" x14ac:dyDescent="0.2">
      <c r="A256" s="4">
        <v>17499532</v>
      </c>
      <c r="B256" s="4" t="s">
        <v>983</v>
      </c>
      <c r="C256" s="4" t="s">
        <v>38</v>
      </c>
      <c r="D256" s="4" t="s">
        <v>984</v>
      </c>
      <c r="E256" s="4">
        <v>-79.985106999999999</v>
      </c>
      <c r="F256" s="4">
        <v>40.451434999999996</v>
      </c>
    </row>
    <row r="257" spans="1:6" x14ac:dyDescent="0.2">
      <c r="A257" s="4">
        <v>17499542</v>
      </c>
      <c r="B257" s="4" t="s">
        <v>983</v>
      </c>
      <c r="C257" s="4" t="s">
        <v>38</v>
      </c>
      <c r="D257" s="4" t="s">
        <v>984</v>
      </c>
      <c r="E257" s="4">
        <v>-79.985106999999999</v>
      </c>
      <c r="F257" s="4">
        <v>40.451434999999996</v>
      </c>
    </row>
    <row r="258" spans="1:6" x14ac:dyDescent="0.2">
      <c r="A258" s="4">
        <v>10654802</v>
      </c>
      <c r="B258" s="4" t="s">
        <v>975</v>
      </c>
      <c r="C258" s="4" t="s">
        <v>38</v>
      </c>
      <c r="D258" s="4" t="s">
        <v>976</v>
      </c>
      <c r="E258" s="4">
        <v>-79.984970000000004</v>
      </c>
      <c r="F258" s="4">
        <v>40.451526999999999</v>
      </c>
    </row>
    <row r="259" spans="1:6" x14ac:dyDescent="0.2">
      <c r="A259" s="4">
        <v>24072751</v>
      </c>
      <c r="B259" s="4" t="s">
        <v>9598</v>
      </c>
      <c r="C259" s="4" t="s">
        <v>38</v>
      </c>
      <c r="D259" s="4" t="s">
        <v>9599</v>
      </c>
      <c r="E259" s="4">
        <v>-79.885231000000005</v>
      </c>
      <c r="F259" s="4">
        <v>40.432265999999998</v>
      </c>
    </row>
    <row r="260" spans="1:6" x14ac:dyDescent="0.2">
      <c r="A260" s="4">
        <v>945930</v>
      </c>
      <c r="B260" s="4" t="s">
        <v>1261</v>
      </c>
      <c r="C260" s="4" t="s">
        <v>1262</v>
      </c>
      <c r="D260" s="4" t="s">
        <v>1263</v>
      </c>
      <c r="E260" s="4">
        <v>-79.802685999999994</v>
      </c>
      <c r="F260" s="4">
        <v>40.175530999999999</v>
      </c>
    </row>
    <row r="261" spans="1:6" x14ac:dyDescent="0.2">
      <c r="A261" s="4">
        <v>1286898</v>
      </c>
      <c r="B261" s="4" t="s">
        <v>1072</v>
      </c>
      <c r="C261" s="4" t="s">
        <v>681</v>
      </c>
      <c r="D261" s="4" t="s">
        <v>1073</v>
      </c>
      <c r="E261" s="4">
        <v>-79.797353000000001</v>
      </c>
      <c r="F261" s="4">
        <v>40.168537000000001</v>
      </c>
    </row>
    <row r="262" spans="1:6" x14ac:dyDescent="0.2">
      <c r="A262" s="4">
        <v>21675962</v>
      </c>
      <c r="B262" s="4" t="s">
        <v>4154</v>
      </c>
      <c r="C262" s="4" t="s">
        <v>38</v>
      </c>
      <c r="D262" s="4" t="s">
        <v>4155</v>
      </c>
      <c r="E262" s="4">
        <v>-80.123016000000007</v>
      </c>
      <c r="F262" s="4">
        <v>40.446457000000002</v>
      </c>
    </row>
    <row r="263" spans="1:6" x14ac:dyDescent="0.2">
      <c r="A263" s="4">
        <v>24030662</v>
      </c>
      <c r="B263" s="4" t="s">
        <v>2845</v>
      </c>
      <c r="C263" s="4" t="s">
        <v>38</v>
      </c>
      <c r="D263" s="4" t="s">
        <v>2846</v>
      </c>
      <c r="E263" s="4">
        <v>-80.009665999999996</v>
      </c>
      <c r="F263" s="4">
        <v>40.430691000000003</v>
      </c>
    </row>
    <row r="264" spans="1:6" x14ac:dyDescent="0.2">
      <c r="A264" s="4">
        <v>23935278</v>
      </c>
      <c r="B264" s="4" t="s">
        <v>792</v>
      </c>
      <c r="C264" s="4" t="s">
        <v>246</v>
      </c>
      <c r="D264" s="4" t="s">
        <v>793</v>
      </c>
      <c r="E264" s="4">
        <v>0</v>
      </c>
      <c r="F264" s="4">
        <v>0</v>
      </c>
    </row>
    <row r="265" spans="1:6" x14ac:dyDescent="0.2">
      <c r="A265" s="4">
        <v>1584182</v>
      </c>
      <c r="B265" s="4" t="s">
        <v>3849</v>
      </c>
      <c r="C265" s="4" t="s">
        <v>38</v>
      </c>
      <c r="D265" s="4" t="s">
        <v>3850</v>
      </c>
      <c r="E265" s="4">
        <v>-79.925490999999994</v>
      </c>
      <c r="F265" s="4">
        <v>40.451275000000003</v>
      </c>
    </row>
    <row r="266" spans="1:6" x14ac:dyDescent="0.2">
      <c r="A266" s="4">
        <v>948333</v>
      </c>
      <c r="B266" s="4" t="s">
        <v>635</v>
      </c>
      <c r="C266" s="4" t="s">
        <v>38</v>
      </c>
      <c r="D266" s="4" t="s">
        <v>636</v>
      </c>
      <c r="E266" s="4">
        <v>-79.923445000000001</v>
      </c>
      <c r="F266" s="4">
        <v>40.447242000000003</v>
      </c>
    </row>
    <row r="267" spans="1:6" x14ac:dyDescent="0.2">
      <c r="A267" s="4">
        <v>23992378</v>
      </c>
      <c r="B267" s="4" t="s">
        <v>5036</v>
      </c>
      <c r="C267" s="4" t="s">
        <v>38</v>
      </c>
      <c r="D267" s="4" t="s">
        <v>3850</v>
      </c>
      <c r="E267" s="4">
        <v>-79.925430000000006</v>
      </c>
      <c r="F267" s="4">
        <v>40.451168000000003</v>
      </c>
    </row>
    <row r="268" spans="1:6" x14ac:dyDescent="0.2">
      <c r="A268" s="4">
        <v>21776612</v>
      </c>
      <c r="B268" s="4" t="s">
        <v>4766</v>
      </c>
      <c r="C268" s="4" t="s">
        <v>38</v>
      </c>
      <c r="D268" s="4" t="s">
        <v>4767</v>
      </c>
      <c r="E268" s="4">
        <v>-79.910728000000006</v>
      </c>
      <c r="F268" s="4">
        <v>40.526629999999997</v>
      </c>
    </row>
    <row r="269" spans="1:6" x14ac:dyDescent="0.2">
      <c r="A269" s="4">
        <v>19036582</v>
      </c>
      <c r="B269" s="4" t="s">
        <v>285</v>
      </c>
      <c r="C269" s="4" t="s">
        <v>38</v>
      </c>
      <c r="D269" s="4" t="s">
        <v>286</v>
      </c>
      <c r="E269" s="4">
        <v>-80.017257999999998</v>
      </c>
      <c r="F269" s="4">
        <v>40.428550999999999</v>
      </c>
    </row>
    <row r="270" spans="1:6" x14ac:dyDescent="0.2">
      <c r="A270" s="4">
        <v>1134091</v>
      </c>
      <c r="B270" s="4" t="s">
        <v>9550</v>
      </c>
      <c r="C270" s="4" t="s">
        <v>38</v>
      </c>
      <c r="D270" s="4" t="s">
        <v>9551</v>
      </c>
      <c r="E270" s="4">
        <v>-79.965232999999998</v>
      </c>
      <c r="F270" s="4">
        <v>40.427914000000001</v>
      </c>
    </row>
    <row r="271" spans="1:6" x14ac:dyDescent="0.2">
      <c r="A271" s="4">
        <v>23810132</v>
      </c>
      <c r="B271" s="4" t="s">
        <v>3989</v>
      </c>
      <c r="C271" s="4" t="s">
        <v>38</v>
      </c>
      <c r="D271" s="4" t="s">
        <v>3990</v>
      </c>
      <c r="E271" s="4">
        <v>-80.050719999999998</v>
      </c>
      <c r="F271" s="4">
        <v>40.351706999999998</v>
      </c>
    </row>
    <row r="272" spans="1:6" x14ac:dyDescent="0.2">
      <c r="A272" s="4">
        <v>563624</v>
      </c>
      <c r="B272" s="4" t="s">
        <v>4554</v>
      </c>
      <c r="C272" s="4" t="s">
        <v>38</v>
      </c>
      <c r="D272" s="4" t="s">
        <v>4555</v>
      </c>
      <c r="E272" s="4">
        <v>-79.982963999999996</v>
      </c>
      <c r="F272" s="4">
        <v>40.451549999999997</v>
      </c>
    </row>
    <row r="273" spans="1:6" x14ac:dyDescent="0.2">
      <c r="A273" s="4">
        <v>4307832</v>
      </c>
      <c r="B273" s="4" t="s">
        <v>5339</v>
      </c>
      <c r="C273" s="4" t="s">
        <v>38</v>
      </c>
      <c r="D273" s="4" t="s">
        <v>5340</v>
      </c>
      <c r="E273" s="4">
        <v>-79.995887999999994</v>
      </c>
      <c r="F273" s="4">
        <v>40.440624</v>
      </c>
    </row>
    <row r="274" spans="1:6" x14ac:dyDescent="0.2">
      <c r="A274" s="4">
        <v>14797382</v>
      </c>
      <c r="B274" s="4" t="s">
        <v>4948</v>
      </c>
      <c r="C274" s="4" t="s">
        <v>38</v>
      </c>
      <c r="D274" s="4" t="s">
        <v>4949</v>
      </c>
      <c r="E274" s="4">
        <v>-80.006416000000002</v>
      </c>
      <c r="F274" s="4">
        <v>40.452835</v>
      </c>
    </row>
    <row r="275" spans="1:6" x14ac:dyDescent="0.2">
      <c r="A275" s="4">
        <v>15833482</v>
      </c>
      <c r="B275" s="4" t="s">
        <v>5191</v>
      </c>
      <c r="C275" s="4" t="s">
        <v>38</v>
      </c>
      <c r="D275" s="4" t="s">
        <v>5192</v>
      </c>
      <c r="E275" s="4">
        <v>-80.052490000000006</v>
      </c>
      <c r="F275" s="4">
        <v>40.428592999999999</v>
      </c>
    </row>
    <row r="276" spans="1:6" x14ac:dyDescent="0.2">
      <c r="A276" s="4">
        <v>16800842</v>
      </c>
      <c r="B276" s="4" t="s">
        <v>3769</v>
      </c>
      <c r="C276" s="4" t="s">
        <v>2050</v>
      </c>
      <c r="D276" s="4" t="s">
        <v>3770</v>
      </c>
      <c r="E276" s="4">
        <v>-79.792243999999997</v>
      </c>
      <c r="F276" s="4">
        <v>40.347141000000001</v>
      </c>
    </row>
    <row r="277" spans="1:6" x14ac:dyDescent="0.2">
      <c r="A277" s="4">
        <v>24214681</v>
      </c>
      <c r="B277" s="4" t="s">
        <v>7042</v>
      </c>
      <c r="C277" s="4" t="s">
        <v>5550</v>
      </c>
      <c r="D277" s="4" t="s">
        <v>7043</v>
      </c>
      <c r="E277" s="4">
        <v>-80.297302000000002</v>
      </c>
      <c r="F277" s="4">
        <v>40.491394</v>
      </c>
    </row>
    <row r="278" spans="1:6" x14ac:dyDescent="0.2">
      <c r="A278" s="4">
        <v>743063</v>
      </c>
      <c r="B278" s="4" t="s">
        <v>177</v>
      </c>
      <c r="C278" s="4" t="s">
        <v>38</v>
      </c>
      <c r="D278" s="4" t="s">
        <v>178</v>
      </c>
      <c r="E278" s="4">
        <v>-79.964433</v>
      </c>
      <c r="F278" s="4">
        <v>40.462031000000003</v>
      </c>
    </row>
    <row r="279" spans="1:6" x14ac:dyDescent="0.2">
      <c r="A279" s="4">
        <v>23967017</v>
      </c>
      <c r="B279" s="4" t="s">
        <v>177</v>
      </c>
      <c r="C279" s="4" t="s">
        <v>38</v>
      </c>
      <c r="D279" s="4" t="s">
        <v>178</v>
      </c>
      <c r="E279" s="4">
        <v>-79.964393999999999</v>
      </c>
      <c r="F279" s="4">
        <v>40.462440000000001</v>
      </c>
    </row>
    <row r="280" spans="1:6" x14ac:dyDescent="0.2">
      <c r="A280" s="4">
        <v>24013406</v>
      </c>
      <c r="B280" s="4" t="s">
        <v>2388</v>
      </c>
      <c r="C280" s="4" t="s">
        <v>38</v>
      </c>
      <c r="D280" s="4" t="s">
        <v>2389</v>
      </c>
      <c r="E280" s="4">
        <v>-79.925185999999997</v>
      </c>
      <c r="F280" s="4">
        <v>40.438060999999998</v>
      </c>
    </row>
    <row r="281" spans="1:6" x14ac:dyDescent="0.2">
      <c r="A281" s="4">
        <v>10025642</v>
      </c>
      <c r="B281" s="4" t="s">
        <v>5386</v>
      </c>
      <c r="C281" s="4" t="s">
        <v>38</v>
      </c>
      <c r="D281" s="4" t="s">
        <v>5387</v>
      </c>
      <c r="E281" s="4">
        <v>-80.015395999999996</v>
      </c>
      <c r="F281" s="4">
        <v>40.39085</v>
      </c>
    </row>
    <row r="282" spans="1:6" x14ac:dyDescent="0.2">
      <c r="A282" s="4">
        <v>758454</v>
      </c>
      <c r="B282" s="4" t="s">
        <v>2549</v>
      </c>
      <c r="C282" s="4" t="s">
        <v>38</v>
      </c>
      <c r="D282" s="4" t="s">
        <v>2550</v>
      </c>
      <c r="E282" s="4">
        <v>-79.922963999999993</v>
      </c>
      <c r="F282" s="4">
        <v>40.437173000000001</v>
      </c>
    </row>
    <row r="283" spans="1:6" x14ac:dyDescent="0.2">
      <c r="A283" s="4">
        <v>7656232</v>
      </c>
      <c r="B283" s="4" t="s">
        <v>623</v>
      </c>
      <c r="C283" s="4" t="s">
        <v>38</v>
      </c>
      <c r="D283" s="4" t="s">
        <v>624</v>
      </c>
      <c r="E283" s="4">
        <v>-80.146538000000007</v>
      </c>
      <c r="F283" s="4">
        <v>40.438983999999998</v>
      </c>
    </row>
    <row r="284" spans="1:6" x14ac:dyDescent="0.2">
      <c r="A284" s="4">
        <v>1371207</v>
      </c>
      <c r="B284" s="4" t="s">
        <v>3181</v>
      </c>
      <c r="C284" s="4" t="s">
        <v>3182</v>
      </c>
      <c r="D284" s="4" t="s">
        <v>3183</v>
      </c>
      <c r="E284" s="4">
        <v>-79.796499999999995</v>
      </c>
      <c r="F284" s="4">
        <v>40.573616000000001</v>
      </c>
    </row>
    <row r="285" spans="1:6" x14ac:dyDescent="0.2">
      <c r="A285" s="4">
        <v>23698306</v>
      </c>
      <c r="B285" s="4" t="s">
        <v>2465</v>
      </c>
      <c r="C285" s="4" t="s">
        <v>38</v>
      </c>
      <c r="D285" s="4" t="s">
        <v>2466</v>
      </c>
      <c r="E285" s="4">
        <v>-80.087638999999996</v>
      </c>
      <c r="F285" s="4">
        <v>40.377139999999997</v>
      </c>
    </row>
    <row r="286" spans="1:6" x14ac:dyDescent="0.2">
      <c r="A286" s="4">
        <v>20785402</v>
      </c>
      <c r="B286" s="4" t="s">
        <v>4801</v>
      </c>
      <c r="C286" s="4" t="s">
        <v>38</v>
      </c>
      <c r="D286" s="4" t="s">
        <v>4802</v>
      </c>
      <c r="E286" s="4">
        <v>-79.985236999999998</v>
      </c>
      <c r="F286" s="4">
        <v>40.429358999999998</v>
      </c>
    </row>
    <row r="287" spans="1:6" x14ac:dyDescent="0.2">
      <c r="A287" s="4">
        <v>807439</v>
      </c>
      <c r="B287" s="4" t="s">
        <v>7428</v>
      </c>
      <c r="C287" s="4" t="s">
        <v>38</v>
      </c>
      <c r="D287" s="4" t="s">
        <v>7429</v>
      </c>
      <c r="E287" s="4">
        <v>-79.964951999999997</v>
      </c>
      <c r="F287" s="4">
        <v>40.428201999999999</v>
      </c>
    </row>
    <row r="288" spans="1:6" x14ac:dyDescent="0.2">
      <c r="A288" s="4">
        <v>24327207</v>
      </c>
      <c r="B288" s="4" t="s">
        <v>8681</v>
      </c>
      <c r="C288" s="4" t="s">
        <v>38</v>
      </c>
      <c r="D288" s="4" t="s">
        <v>3688</v>
      </c>
      <c r="E288" s="4">
        <v>-79.959084000000004</v>
      </c>
      <c r="F288" s="4">
        <v>40.467606000000004</v>
      </c>
    </row>
    <row r="289" spans="1:6" x14ac:dyDescent="0.2">
      <c r="A289" s="4">
        <v>24028053</v>
      </c>
      <c r="B289" s="4" t="s">
        <v>2765</v>
      </c>
      <c r="C289" s="4" t="s">
        <v>38</v>
      </c>
      <c r="D289" s="4" t="s">
        <v>2766</v>
      </c>
      <c r="E289" s="4">
        <v>-80.030356999999995</v>
      </c>
      <c r="F289" s="4">
        <v>40.476238000000002</v>
      </c>
    </row>
    <row r="290" spans="1:6" x14ac:dyDescent="0.2">
      <c r="A290" s="4">
        <v>18634442</v>
      </c>
      <c r="B290" s="4" t="s">
        <v>3463</v>
      </c>
      <c r="C290" s="4" t="s">
        <v>38</v>
      </c>
      <c r="D290" s="4" t="s">
        <v>3464</v>
      </c>
      <c r="E290" s="4">
        <v>-79.986403999999993</v>
      </c>
      <c r="F290" s="4">
        <v>40.428963000000003</v>
      </c>
    </row>
    <row r="291" spans="1:6" x14ac:dyDescent="0.2">
      <c r="A291" s="4">
        <v>12289292</v>
      </c>
      <c r="B291" s="4" t="s">
        <v>6660</v>
      </c>
      <c r="C291" s="4" t="s">
        <v>38</v>
      </c>
      <c r="D291" s="4" t="s">
        <v>6661</v>
      </c>
      <c r="E291" s="4">
        <v>-79.942071999999996</v>
      </c>
      <c r="F291" s="4">
        <v>40.444465999999998</v>
      </c>
    </row>
    <row r="292" spans="1:6" x14ac:dyDescent="0.2">
      <c r="A292" s="4">
        <v>23521795</v>
      </c>
      <c r="B292" s="4" t="s">
        <v>4931</v>
      </c>
      <c r="C292" s="4" t="s">
        <v>38</v>
      </c>
      <c r="D292" s="4" t="s">
        <v>7921</v>
      </c>
      <c r="E292" s="4">
        <v>-80.043785</v>
      </c>
      <c r="F292" s="4">
        <v>40.400249000000002</v>
      </c>
    </row>
    <row r="293" spans="1:6" x14ac:dyDescent="0.2">
      <c r="A293" s="4">
        <v>12816712</v>
      </c>
      <c r="B293" s="4" t="s">
        <v>4924</v>
      </c>
      <c r="C293" s="4" t="s">
        <v>38</v>
      </c>
      <c r="D293" s="4" t="s">
        <v>4925</v>
      </c>
      <c r="E293" s="4">
        <v>-80.044571000000005</v>
      </c>
      <c r="F293" s="4">
        <v>40.399273000000001</v>
      </c>
    </row>
    <row r="294" spans="1:6" x14ac:dyDescent="0.2">
      <c r="A294" s="4">
        <v>1161333</v>
      </c>
      <c r="B294" s="4" t="s">
        <v>5488</v>
      </c>
      <c r="C294" s="4" t="s">
        <v>5489</v>
      </c>
      <c r="D294" s="4" t="s">
        <v>5490</v>
      </c>
      <c r="E294" s="4">
        <v>-80.034773999999999</v>
      </c>
      <c r="F294" s="4">
        <v>40.368730999999997</v>
      </c>
    </row>
    <row r="295" spans="1:6" x14ac:dyDescent="0.2">
      <c r="A295" s="4">
        <v>24009040</v>
      </c>
      <c r="B295" s="4" t="s">
        <v>4595</v>
      </c>
      <c r="C295" s="4" t="s">
        <v>4591</v>
      </c>
      <c r="D295" s="4" t="s">
        <v>4596</v>
      </c>
      <c r="E295" s="4">
        <v>-79.606262000000001</v>
      </c>
      <c r="F295" s="4">
        <v>40.626801</v>
      </c>
    </row>
    <row r="296" spans="1:6" x14ac:dyDescent="0.2">
      <c r="A296" s="4">
        <v>23920977</v>
      </c>
      <c r="B296" s="4" t="s">
        <v>549</v>
      </c>
      <c r="C296" s="4" t="s">
        <v>38</v>
      </c>
      <c r="D296" s="4" t="s">
        <v>550</v>
      </c>
      <c r="E296" s="4">
        <v>-79.981399999999994</v>
      </c>
      <c r="F296" s="4">
        <v>40.437488999999999</v>
      </c>
    </row>
    <row r="297" spans="1:6" x14ac:dyDescent="0.2">
      <c r="A297" s="4">
        <v>2537401</v>
      </c>
      <c r="B297" s="4" t="s">
        <v>8215</v>
      </c>
      <c r="C297" s="4" t="s">
        <v>38</v>
      </c>
      <c r="D297" s="4" t="s">
        <v>8216</v>
      </c>
      <c r="E297" s="4">
        <v>-80.035690000000002</v>
      </c>
      <c r="F297" s="4">
        <v>40.537052000000003</v>
      </c>
    </row>
    <row r="298" spans="1:6" x14ac:dyDescent="0.2">
      <c r="A298" s="4">
        <v>816398</v>
      </c>
      <c r="B298" s="4" t="s">
        <v>3696</v>
      </c>
      <c r="C298" s="4" t="s">
        <v>38</v>
      </c>
      <c r="D298" s="4" t="s">
        <v>886</v>
      </c>
      <c r="E298" s="4">
        <v>-79.932838000000004</v>
      </c>
      <c r="F298" s="4">
        <v>40.451405000000001</v>
      </c>
    </row>
    <row r="299" spans="1:6" x14ac:dyDescent="0.2">
      <c r="A299" s="4">
        <v>308361</v>
      </c>
      <c r="B299" s="4" t="s">
        <v>885</v>
      </c>
      <c r="C299" s="4" t="s">
        <v>38</v>
      </c>
      <c r="D299" s="4" t="s">
        <v>886</v>
      </c>
      <c r="E299" s="4">
        <v>-79.932851999999997</v>
      </c>
      <c r="F299" s="4">
        <v>40.451374999999999</v>
      </c>
    </row>
    <row r="300" spans="1:6" x14ac:dyDescent="0.2">
      <c r="A300" s="4">
        <v>24013847</v>
      </c>
      <c r="B300" s="4" t="s">
        <v>885</v>
      </c>
      <c r="C300" s="4" t="s">
        <v>38</v>
      </c>
      <c r="D300" s="4" t="s">
        <v>10526</v>
      </c>
      <c r="E300" s="4">
        <v>-79.932755</v>
      </c>
      <c r="F300" s="4">
        <v>40.451220999999997</v>
      </c>
    </row>
    <row r="301" spans="1:6" x14ac:dyDescent="0.2">
      <c r="A301" s="4">
        <v>24315420</v>
      </c>
      <c r="B301" s="4" t="s">
        <v>8607</v>
      </c>
      <c r="C301" s="4" t="s">
        <v>38</v>
      </c>
      <c r="D301" s="4" t="s">
        <v>2583</v>
      </c>
      <c r="E301" s="4">
        <v>0</v>
      </c>
      <c r="F301" s="4">
        <v>0</v>
      </c>
    </row>
    <row r="302" spans="1:6" x14ac:dyDescent="0.2">
      <c r="A302" s="4">
        <v>686157</v>
      </c>
      <c r="B302" s="4" t="s">
        <v>9286</v>
      </c>
      <c r="C302" s="4" t="s">
        <v>2189</v>
      </c>
      <c r="D302" s="4" t="s">
        <v>9287</v>
      </c>
      <c r="E302" s="4">
        <v>-79.710684000000001</v>
      </c>
      <c r="F302" s="4">
        <v>40.332600999999997</v>
      </c>
    </row>
    <row r="303" spans="1:6" x14ac:dyDescent="0.2">
      <c r="A303" s="4">
        <v>1483262</v>
      </c>
      <c r="B303" s="4" t="s">
        <v>11157</v>
      </c>
      <c r="C303" s="4" t="s">
        <v>2189</v>
      </c>
      <c r="D303" s="4" t="s">
        <v>11158</v>
      </c>
      <c r="E303" s="4">
        <v>-79.710723999999999</v>
      </c>
      <c r="F303" s="4">
        <v>40.332507999999997</v>
      </c>
    </row>
    <row r="304" spans="1:6" x14ac:dyDescent="0.2">
      <c r="A304" s="4">
        <v>9846542</v>
      </c>
      <c r="B304" s="4" t="s">
        <v>6440</v>
      </c>
      <c r="C304" s="4" t="s">
        <v>38</v>
      </c>
      <c r="D304" s="4" t="s">
        <v>1983</v>
      </c>
      <c r="E304" s="4">
        <v>-79.959839000000002</v>
      </c>
      <c r="F304" s="4">
        <v>40.444595</v>
      </c>
    </row>
    <row r="305" spans="1:6" x14ac:dyDescent="0.2">
      <c r="A305" s="4">
        <v>7557902</v>
      </c>
      <c r="B305" s="4" t="s">
        <v>5255</v>
      </c>
      <c r="C305" s="4" t="s">
        <v>246</v>
      </c>
      <c r="D305" s="4" t="s">
        <v>5256</v>
      </c>
      <c r="E305" s="4">
        <v>-80.103911999999994</v>
      </c>
      <c r="F305" s="4">
        <v>40.713954999999999</v>
      </c>
    </row>
    <row r="306" spans="1:6" x14ac:dyDescent="0.2">
      <c r="A306" s="4">
        <v>24225071</v>
      </c>
      <c r="B306" s="4" t="s">
        <v>10288</v>
      </c>
      <c r="C306" s="4" t="s">
        <v>38</v>
      </c>
      <c r="D306" s="4" t="s">
        <v>393</v>
      </c>
      <c r="E306" s="4">
        <v>-79.923469999999995</v>
      </c>
      <c r="F306" s="4">
        <v>40.462059000000004</v>
      </c>
    </row>
    <row r="307" spans="1:6" x14ac:dyDescent="0.2">
      <c r="A307" s="4">
        <v>24093935</v>
      </c>
      <c r="B307" s="4" t="s">
        <v>4484</v>
      </c>
      <c r="C307" s="4" t="s">
        <v>200</v>
      </c>
      <c r="D307" s="4" t="s">
        <v>4485</v>
      </c>
      <c r="E307" s="4">
        <v>-80.014656000000002</v>
      </c>
      <c r="F307" s="4">
        <v>40.354115</v>
      </c>
    </row>
    <row r="308" spans="1:6" x14ac:dyDescent="0.2">
      <c r="A308" s="4">
        <v>23562219</v>
      </c>
      <c r="B308" s="4" t="s">
        <v>1689</v>
      </c>
      <c r="C308" s="4" t="s">
        <v>38</v>
      </c>
      <c r="D308" s="4" t="s">
        <v>1690</v>
      </c>
      <c r="E308" s="4">
        <v>-80.014274999999998</v>
      </c>
      <c r="F308" s="4">
        <v>40.352733999999998</v>
      </c>
    </row>
    <row r="309" spans="1:6" x14ac:dyDescent="0.2">
      <c r="A309" s="4">
        <v>15576512</v>
      </c>
      <c r="B309" s="4" t="s">
        <v>5825</v>
      </c>
      <c r="C309" s="4" t="s">
        <v>38</v>
      </c>
      <c r="D309" s="4" t="s">
        <v>5826</v>
      </c>
      <c r="E309" s="4">
        <v>-79.87912</v>
      </c>
      <c r="F309" s="4">
        <v>40.514935000000001</v>
      </c>
    </row>
    <row r="310" spans="1:6" x14ac:dyDescent="0.2">
      <c r="A310" s="4">
        <v>24131243</v>
      </c>
      <c r="B310" s="4" t="s">
        <v>5348</v>
      </c>
      <c r="C310" s="4" t="s">
        <v>1086</v>
      </c>
      <c r="D310" s="4" t="s">
        <v>5349</v>
      </c>
      <c r="E310" s="4">
        <v>-79.724853999999993</v>
      </c>
      <c r="F310" s="4">
        <v>40.58952</v>
      </c>
    </row>
    <row r="311" spans="1:6" x14ac:dyDescent="0.2">
      <c r="A311" s="4">
        <v>24102403</v>
      </c>
      <c r="B311" s="4" t="s">
        <v>4709</v>
      </c>
      <c r="C311" s="4" t="s">
        <v>38</v>
      </c>
      <c r="D311" s="4" t="s">
        <v>4710</v>
      </c>
      <c r="E311" s="4">
        <v>-80.039612000000005</v>
      </c>
      <c r="F311" s="4">
        <v>40.367741000000002</v>
      </c>
    </row>
    <row r="312" spans="1:6" x14ac:dyDescent="0.2">
      <c r="A312" s="4">
        <v>22100192</v>
      </c>
      <c r="B312" s="4" t="s">
        <v>2815</v>
      </c>
      <c r="C312" s="4" t="s">
        <v>38</v>
      </c>
      <c r="D312" s="4" t="s">
        <v>2816</v>
      </c>
      <c r="E312" s="4">
        <v>-79.997467</v>
      </c>
      <c r="F312" s="4">
        <v>40.438338999999999</v>
      </c>
    </row>
    <row r="313" spans="1:6" x14ac:dyDescent="0.2">
      <c r="A313" s="4">
        <v>23727609</v>
      </c>
      <c r="B313" s="4" t="s">
        <v>2455</v>
      </c>
      <c r="C313" s="4" t="s">
        <v>2456</v>
      </c>
      <c r="D313" s="4" t="s">
        <v>2457</v>
      </c>
      <c r="E313" s="4">
        <v>-80.104384999999994</v>
      </c>
      <c r="F313" s="4">
        <v>40.292254999999997</v>
      </c>
    </row>
    <row r="314" spans="1:6" x14ac:dyDescent="0.2">
      <c r="A314" s="4">
        <v>23867962</v>
      </c>
      <c r="B314" s="4" t="s">
        <v>5065</v>
      </c>
      <c r="C314" s="4" t="s">
        <v>38</v>
      </c>
      <c r="D314" s="4" t="s">
        <v>5066</v>
      </c>
      <c r="E314" s="4">
        <v>-79.939293000000006</v>
      </c>
      <c r="F314" s="4">
        <v>40.456093000000003</v>
      </c>
    </row>
    <row r="315" spans="1:6" x14ac:dyDescent="0.2">
      <c r="A315" s="4">
        <v>24113189</v>
      </c>
      <c r="B315" s="4" t="s">
        <v>5023</v>
      </c>
      <c r="C315" s="4" t="s">
        <v>619</v>
      </c>
      <c r="D315" s="4" t="s">
        <v>5024</v>
      </c>
      <c r="E315" s="4">
        <v>-80.113158999999996</v>
      </c>
      <c r="F315" s="4">
        <v>40.357193000000002</v>
      </c>
    </row>
    <row r="316" spans="1:6" x14ac:dyDescent="0.2">
      <c r="A316" s="4">
        <v>23699006</v>
      </c>
      <c r="B316" s="4" t="s">
        <v>5771</v>
      </c>
      <c r="C316" s="4" t="s">
        <v>38</v>
      </c>
      <c r="D316" s="4" t="s">
        <v>5772</v>
      </c>
      <c r="E316" s="4">
        <v>-80.096405000000004</v>
      </c>
      <c r="F316" s="4">
        <v>40.540759999999999</v>
      </c>
    </row>
    <row r="317" spans="1:6" x14ac:dyDescent="0.2">
      <c r="A317" s="4">
        <v>1478030</v>
      </c>
      <c r="B317" s="4" t="s">
        <v>2461</v>
      </c>
      <c r="C317" s="4" t="s">
        <v>1936</v>
      </c>
      <c r="D317" s="4" t="s">
        <v>2462</v>
      </c>
      <c r="E317" s="4">
        <v>-80.106137000000004</v>
      </c>
      <c r="F317" s="4">
        <v>40.683956000000002</v>
      </c>
    </row>
    <row r="318" spans="1:6" x14ac:dyDescent="0.2">
      <c r="A318" s="4">
        <v>1005490</v>
      </c>
      <c r="B318" s="4" t="s">
        <v>4685</v>
      </c>
      <c r="C318" s="4" t="s">
        <v>246</v>
      </c>
      <c r="D318" s="4" t="s">
        <v>4686</v>
      </c>
      <c r="E318" s="4">
        <v>-80.107038000000003</v>
      </c>
      <c r="F318" s="4">
        <v>40.711841999999997</v>
      </c>
    </row>
    <row r="319" spans="1:6" x14ac:dyDescent="0.2">
      <c r="A319" s="4">
        <v>18975172</v>
      </c>
      <c r="B319" s="4" t="s">
        <v>2031</v>
      </c>
      <c r="C319" s="4" t="s">
        <v>246</v>
      </c>
      <c r="D319" s="4" t="s">
        <v>2032</v>
      </c>
      <c r="E319" s="4">
        <v>-80.110771</v>
      </c>
      <c r="F319" s="4">
        <v>40.684620000000002</v>
      </c>
    </row>
    <row r="320" spans="1:6" x14ac:dyDescent="0.2">
      <c r="A320" s="4">
        <v>15828292</v>
      </c>
      <c r="B320" s="4" t="s">
        <v>1108</v>
      </c>
      <c r="C320" s="4" t="s">
        <v>38</v>
      </c>
      <c r="D320" s="4" t="s">
        <v>1109</v>
      </c>
      <c r="E320" s="4">
        <v>-80.065971000000005</v>
      </c>
      <c r="F320" s="4">
        <v>40.393805999999998</v>
      </c>
    </row>
    <row r="321" spans="1:6" x14ac:dyDescent="0.2">
      <c r="A321" s="4">
        <v>674828</v>
      </c>
      <c r="B321" s="4" t="s">
        <v>4569</v>
      </c>
      <c r="C321" s="4" t="s">
        <v>38</v>
      </c>
      <c r="D321" s="4" t="s">
        <v>9102</v>
      </c>
      <c r="E321" s="4">
        <v>-79.929955000000007</v>
      </c>
      <c r="F321" s="4">
        <v>40.456719999999997</v>
      </c>
    </row>
    <row r="322" spans="1:6" x14ac:dyDescent="0.2">
      <c r="A322" s="4">
        <v>1043807</v>
      </c>
      <c r="B322" s="4" t="s">
        <v>4569</v>
      </c>
      <c r="C322" s="4" t="s">
        <v>38</v>
      </c>
      <c r="D322" s="6" t="s">
        <v>4570</v>
      </c>
      <c r="E322" s="4">
        <v>-79.923203999999998</v>
      </c>
      <c r="F322" s="4">
        <v>40.433531000000002</v>
      </c>
    </row>
    <row r="323" spans="1:6" x14ac:dyDescent="0.2">
      <c r="A323" s="4">
        <v>24097200</v>
      </c>
      <c r="B323" s="4" t="s">
        <v>4569</v>
      </c>
      <c r="C323" s="4" t="s">
        <v>38</v>
      </c>
      <c r="D323" s="6" t="s">
        <v>4570</v>
      </c>
      <c r="E323" s="4">
        <v>-79.923302000000007</v>
      </c>
      <c r="F323" s="4">
        <v>40.433478999999998</v>
      </c>
    </row>
    <row r="324" spans="1:6" x14ac:dyDescent="0.2">
      <c r="A324" s="4">
        <v>1344683</v>
      </c>
      <c r="B324" s="4" t="s">
        <v>8907</v>
      </c>
      <c r="C324" s="4" t="s">
        <v>38</v>
      </c>
      <c r="D324" s="6" t="s">
        <v>8908</v>
      </c>
      <c r="E324" s="4">
        <v>-79.917404000000005</v>
      </c>
      <c r="F324" s="4">
        <v>40.432975999999996</v>
      </c>
    </row>
    <row r="325" spans="1:6" x14ac:dyDescent="0.2">
      <c r="A325" s="4">
        <v>1051762</v>
      </c>
      <c r="B325" s="4" t="s">
        <v>5763</v>
      </c>
      <c r="C325" s="4" t="s">
        <v>5764</v>
      </c>
      <c r="D325" s="6" t="s">
        <v>5765</v>
      </c>
      <c r="E325" s="4">
        <v>-79.922977000000003</v>
      </c>
      <c r="F325" s="4">
        <v>40.433715999999997</v>
      </c>
    </row>
    <row r="326" spans="1:6" x14ac:dyDescent="0.2">
      <c r="A326" s="4">
        <v>23558137</v>
      </c>
      <c r="B326" s="4" t="s">
        <v>2663</v>
      </c>
      <c r="C326" s="4" t="s">
        <v>38</v>
      </c>
      <c r="D326" s="4" t="s">
        <v>2664</v>
      </c>
      <c r="E326" s="4">
        <v>-79.965430999999995</v>
      </c>
      <c r="F326" s="4">
        <v>40.426212</v>
      </c>
    </row>
    <row r="327" spans="1:6" x14ac:dyDescent="0.2">
      <c r="A327" s="4">
        <v>23279162</v>
      </c>
      <c r="B327" s="4" t="s">
        <v>9147</v>
      </c>
      <c r="C327" s="4" t="s">
        <v>38</v>
      </c>
      <c r="D327" s="4" t="s">
        <v>9148</v>
      </c>
      <c r="E327" s="4">
        <v>-79.935401999999996</v>
      </c>
      <c r="F327" s="4">
        <v>40.458190999999999</v>
      </c>
    </row>
    <row r="328" spans="1:6" x14ac:dyDescent="0.2">
      <c r="A328" s="4">
        <v>24245808</v>
      </c>
      <c r="B328" s="4" t="s">
        <v>7542</v>
      </c>
      <c r="C328" s="4" t="s">
        <v>38</v>
      </c>
      <c r="D328" s="4" t="s">
        <v>7543</v>
      </c>
      <c r="E328" s="4">
        <v>-80.001616999999996</v>
      </c>
      <c r="F328" s="4">
        <v>40.430999999999997</v>
      </c>
    </row>
    <row r="329" spans="1:6" x14ac:dyDescent="0.2">
      <c r="A329" s="4">
        <v>24020106</v>
      </c>
      <c r="B329" s="4" t="s">
        <v>2564</v>
      </c>
      <c r="C329" s="4" t="s">
        <v>2565</v>
      </c>
      <c r="D329" s="4" t="s">
        <v>2566</v>
      </c>
      <c r="E329" s="4">
        <v>-79.986999999999995</v>
      </c>
      <c r="F329" s="4">
        <v>40.501652</v>
      </c>
    </row>
    <row r="330" spans="1:6" x14ac:dyDescent="0.2">
      <c r="A330" s="4">
        <v>6769182</v>
      </c>
      <c r="B330" s="4" t="s">
        <v>2631</v>
      </c>
      <c r="C330" s="4" t="s">
        <v>38</v>
      </c>
      <c r="D330" s="4" t="s">
        <v>2632</v>
      </c>
      <c r="E330" s="4">
        <v>-79.987617</v>
      </c>
      <c r="F330" s="4">
        <v>40.449604000000001</v>
      </c>
    </row>
    <row r="331" spans="1:6" x14ac:dyDescent="0.2">
      <c r="A331" s="4">
        <v>24031921</v>
      </c>
      <c r="B331" s="4" t="s">
        <v>2873</v>
      </c>
      <c r="C331" s="4" t="s">
        <v>38</v>
      </c>
      <c r="D331" s="4" t="s">
        <v>2874</v>
      </c>
      <c r="E331" s="4">
        <v>-79.923034999999999</v>
      </c>
      <c r="F331" s="4">
        <v>40.433143999999999</v>
      </c>
    </row>
    <row r="332" spans="1:6" x14ac:dyDescent="0.2">
      <c r="A332" s="4">
        <v>23966026</v>
      </c>
      <c r="B332" s="4" t="s">
        <v>1126</v>
      </c>
      <c r="C332" s="4" t="s">
        <v>38</v>
      </c>
      <c r="D332" s="4" t="s">
        <v>1127</v>
      </c>
      <c r="E332" s="4">
        <v>-79.929741000000007</v>
      </c>
      <c r="F332" s="4">
        <v>40.459152000000003</v>
      </c>
    </row>
    <row r="333" spans="1:6" x14ac:dyDescent="0.2">
      <c r="A333" s="4">
        <v>24148171</v>
      </c>
      <c r="B333" s="4" t="s">
        <v>5796</v>
      </c>
      <c r="C333" s="4" t="s">
        <v>323</v>
      </c>
      <c r="D333" s="4" t="s">
        <v>5797</v>
      </c>
      <c r="E333" s="4">
        <v>-80.271156000000005</v>
      </c>
      <c r="F333" s="4">
        <v>40.687164000000003</v>
      </c>
    </row>
    <row r="334" spans="1:6" x14ac:dyDescent="0.2">
      <c r="A334" s="4">
        <v>23849762</v>
      </c>
      <c r="B334" s="4" t="s">
        <v>490</v>
      </c>
      <c r="C334" s="4" t="s">
        <v>491</v>
      </c>
      <c r="D334" s="4" t="s">
        <v>492</v>
      </c>
      <c r="E334" s="4">
        <v>-79.914917000000003</v>
      </c>
      <c r="F334" s="4">
        <v>40.410522</v>
      </c>
    </row>
    <row r="335" spans="1:6" x14ac:dyDescent="0.2">
      <c r="A335" s="4">
        <v>18844592</v>
      </c>
      <c r="B335" s="4" t="s">
        <v>7629</v>
      </c>
      <c r="C335" s="4" t="s">
        <v>38</v>
      </c>
      <c r="D335" s="4" t="s">
        <v>7630</v>
      </c>
      <c r="E335" s="4">
        <v>-79.994956999999999</v>
      </c>
      <c r="F335" s="4">
        <v>40.446579</v>
      </c>
    </row>
    <row r="336" spans="1:6" x14ac:dyDescent="0.2">
      <c r="A336" s="4">
        <v>5251472</v>
      </c>
      <c r="B336" s="4" t="s">
        <v>4503</v>
      </c>
      <c r="C336" s="4" t="s">
        <v>38</v>
      </c>
      <c r="D336" s="4" t="s">
        <v>4504</v>
      </c>
      <c r="E336" s="4">
        <v>-79.995941000000002</v>
      </c>
      <c r="F336" s="4">
        <v>40.445377000000001</v>
      </c>
    </row>
    <row r="337" spans="1:6" x14ac:dyDescent="0.2">
      <c r="A337" s="4">
        <v>5251462</v>
      </c>
      <c r="B337" s="4" t="s">
        <v>4390</v>
      </c>
      <c r="C337" s="4" t="s">
        <v>38</v>
      </c>
      <c r="D337" s="4" t="s">
        <v>4391</v>
      </c>
      <c r="E337" s="4">
        <v>-79.996216000000004</v>
      </c>
      <c r="F337" s="4">
        <v>40.445056999999998</v>
      </c>
    </row>
    <row r="338" spans="1:6" x14ac:dyDescent="0.2">
      <c r="A338" s="4">
        <v>23976966</v>
      </c>
      <c r="B338" s="4" t="s">
        <v>2044</v>
      </c>
      <c r="C338" s="4" t="s">
        <v>2045</v>
      </c>
      <c r="D338" s="4" t="s">
        <v>2046</v>
      </c>
      <c r="E338" s="4">
        <v>-79.828491</v>
      </c>
      <c r="F338" s="4">
        <v>40.620811000000003</v>
      </c>
    </row>
    <row r="339" spans="1:6" x14ac:dyDescent="0.2">
      <c r="A339" s="4">
        <v>23869891</v>
      </c>
      <c r="B339" s="4" t="s">
        <v>539</v>
      </c>
      <c r="C339" s="4" t="s">
        <v>380</v>
      </c>
      <c r="D339" s="4" t="s">
        <v>540</v>
      </c>
      <c r="E339" s="4">
        <v>-79.948813999999999</v>
      </c>
      <c r="F339" s="4">
        <v>40.595019999999998</v>
      </c>
    </row>
    <row r="340" spans="1:6" x14ac:dyDescent="0.2">
      <c r="A340" s="4">
        <v>1161896</v>
      </c>
      <c r="B340" s="4" t="s">
        <v>618</v>
      </c>
      <c r="C340" s="4" t="s">
        <v>619</v>
      </c>
      <c r="D340" s="4" t="s">
        <v>620</v>
      </c>
      <c r="E340" s="4">
        <v>-80.110056</v>
      </c>
      <c r="F340" s="4">
        <v>40.356180999999999</v>
      </c>
    </row>
    <row r="341" spans="1:6" x14ac:dyDescent="0.2">
      <c r="A341" s="4">
        <v>1035990</v>
      </c>
      <c r="B341" s="4" t="s">
        <v>5464</v>
      </c>
      <c r="C341" s="4" t="s">
        <v>38</v>
      </c>
      <c r="D341" s="4" t="s">
        <v>5465</v>
      </c>
      <c r="E341" s="4">
        <v>-79.982594000000006</v>
      </c>
      <c r="F341" s="4">
        <v>40.429036000000004</v>
      </c>
    </row>
    <row r="342" spans="1:6" x14ac:dyDescent="0.2">
      <c r="A342" s="4">
        <v>12909212</v>
      </c>
      <c r="B342" s="4" t="s">
        <v>1724</v>
      </c>
      <c r="C342" s="4" t="s">
        <v>38</v>
      </c>
      <c r="D342" s="4" t="s">
        <v>1725</v>
      </c>
      <c r="E342" s="4">
        <v>-79.922805999999994</v>
      </c>
      <c r="F342" s="4">
        <v>40.434963000000003</v>
      </c>
    </row>
    <row r="343" spans="1:6" x14ac:dyDescent="0.2">
      <c r="A343" s="4">
        <v>23726186</v>
      </c>
      <c r="B343" s="4" t="s">
        <v>1724</v>
      </c>
      <c r="C343" s="4" t="s">
        <v>38</v>
      </c>
      <c r="D343" s="4" t="s">
        <v>9902</v>
      </c>
      <c r="E343" s="4">
        <v>-79.922836000000004</v>
      </c>
      <c r="F343" s="4">
        <v>40.435524000000001</v>
      </c>
    </row>
    <row r="344" spans="1:6" x14ac:dyDescent="0.2">
      <c r="A344" s="4">
        <v>15182542</v>
      </c>
      <c r="B344" s="4" t="s">
        <v>99</v>
      </c>
      <c r="C344" s="4" t="s">
        <v>38</v>
      </c>
      <c r="D344" s="4" t="s">
        <v>100</v>
      </c>
      <c r="E344" s="4">
        <v>-79.883049</v>
      </c>
      <c r="F344" s="4">
        <v>40.488579000000001</v>
      </c>
    </row>
    <row r="345" spans="1:6" x14ac:dyDescent="0.2">
      <c r="A345" s="4">
        <v>6759402</v>
      </c>
      <c r="B345" s="4" t="s">
        <v>4039</v>
      </c>
      <c r="C345" s="4" t="s">
        <v>4040</v>
      </c>
      <c r="D345" s="4" t="s">
        <v>4041</v>
      </c>
      <c r="E345" s="4">
        <v>-80.095687999999996</v>
      </c>
      <c r="F345" s="4">
        <v>40.373882000000002</v>
      </c>
    </row>
    <row r="346" spans="1:6" x14ac:dyDescent="0.2">
      <c r="A346" s="4">
        <v>12458192</v>
      </c>
      <c r="B346" s="4" t="s">
        <v>5249</v>
      </c>
      <c r="C346" s="4" t="s">
        <v>38</v>
      </c>
      <c r="D346" s="4" t="s">
        <v>5250</v>
      </c>
      <c r="E346" s="4">
        <v>-79.922805999999994</v>
      </c>
      <c r="F346" s="4">
        <v>40.434963000000003</v>
      </c>
    </row>
    <row r="347" spans="1:6" x14ac:dyDescent="0.2">
      <c r="A347" s="4">
        <v>16440832</v>
      </c>
      <c r="B347" s="4" t="s">
        <v>8971</v>
      </c>
      <c r="C347" s="4" t="s">
        <v>38</v>
      </c>
      <c r="D347" s="4" t="s">
        <v>8972</v>
      </c>
      <c r="E347" s="4">
        <v>-80.035956999999996</v>
      </c>
      <c r="F347" s="4">
        <v>40.394168999999998</v>
      </c>
    </row>
    <row r="348" spans="1:6" x14ac:dyDescent="0.2">
      <c r="A348" s="4">
        <v>1055186</v>
      </c>
      <c r="B348" s="4" t="s">
        <v>2109</v>
      </c>
      <c r="C348" s="4" t="s">
        <v>1317</v>
      </c>
      <c r="D348" s="4" t="s">
        <v>3203</v>
      </c>
      <c r="E348" s="4">
        <v>-80.043926999999996</v>
      </c>
      <c r="F348" s="4">
        <v>40.397387999999999</v>
      </c>
    </row>
    <row r="349" spans="1:6" x14ac:dyDescent="0.2">
      <c r="A349" s="4">
        <v>23935791</v>
      </c>
      <c r="B349" s="4" t="s">
        <v>2109</v>
      </c>
      <c r="C349" s="4" t="s">
        <v>38</v>
      </c>
      <c r="D349" s="4" t="s">
        <v>2110</v>
      </c>
      <c r="E349" s="4">
        <v>-80.043082999999996</v>
      </c>
      <c r="F349" s="4">
        <v>40.396965000000002</v>
      </c>
    </row>
    <row r="350" spans="1:6" x14ac:dyDescent="0.2">
      <c r="A350" s="4">
        <v>22944652</v>
      </c>
      <c r="B350" s="4" t="s">
        <v>2497</v>
      </c>
      <c r="C350" s="4" t="s">
        <v>491</v>
      </c>
      <c r="D350" s="4" t="s">
        <v>2498</v>
      </c>
      <c r="E350" s="4">
        <v>-79.909813</v>
      </c>
      <c r="F350" s="4">
        <v>40.407271999999999</v>
      </c>
    </row>
    <row r="351" spans="1:6" x14ac:dyDescent="0.2">
      <c r="A351" s="4">
        <v>11173292</v>
      </c>
      <c r="B351" s="4" t="s">
        <v>2996</v>
      </c>
      <c r="C351" s="4" t="s">
        <v>38</v>
      </c>
      <c r="D351" s="4" t="s">
        <v>2997</v>
      </c>
      <c r="E351" s="4">
        <v>-79.994277999999994</v>
      </c>
      <c r="F351" s="4">
        <v>40.440886999999996</v>
      </c>
    </row>
    <row r="352" spans="1:6" x14ac:dyDescent="0.2">
      <c r="A352" s="4">
        <v>305109</v>
      </c>
      <c r="B352" s="4" t="s">
        <v>2864</v>
      </c>
      <c r="C352" s="4" t="s">
        <v>38</v>
      </c>
      <c r="D352" s="4" t="s">
        <v>9990</v>
      </c>
      <c r="E352" s="4">
        <v>-79.971312999999995</v>
      </c>
      <c r="F352" s="4">
        <v>40.428505000000001</v>
      </c>
    </row>
    <row r="353" spans="1:6" x14ac:dyDescent="0.2">
      <c r="A353" s="4">
        <v>674812</v>
      </c>
      <c r="B353" s="4" t="s">
        <v>2864</v>
      </c>
      <c r="C353" s="4" t="s">
        <v>38</v>
      </c>
      <c r="D353" s="4" t="s">
        <v>2865</v>
      </c>
      <c r="E353" s="4">
        <v>-79.972335999999999</v>
      </c>
      <c r="F353" s="4">
        <v>40.428294999999999</v>
      </c>
    </row>
    <row r="354" spans="1:6" x14ac:dyDescent="0.2">
      <c r="A354" s="4">
        <v>24038739</v>
      </c>
      <c r="B354" s="4" t="s">
        <v>2864</v>
      </c>
      <c r="C354" s="4" t="s">
        <v>38</v>
      </c>
      <c r="D354" s="4" t="s">
        <v>2865</v>
      </c>
      <c r="E354" s="4">
        <v>-79.971335999999994</v>
      </c>
      <c r="F354" s="4">
        <v>40.428241999999997</v>
      </c>
    </row>
    <row r="355" spans="1:6" x14ac:dyDescent="0.2">
      <c r="A355" s="4">
        <v>24072615</v>
      </c>
      <c r="B355" s="4" t="s">
        <v>2864</v>
      </c>
      <c r="C355" s="4" t="s">
        <v>38</v>
      </c>
      <c r="D355" s="4" t="s">
        <v>3951</v>
      </c>
      <c r="E355" s="4">
        <v>-80.056426999999999</v>
      </c>
      <c r="F355" s="4">
        <v>40.687415999999999</v>
      </c>
    </row>
    <row r="356" spans="1:6" x14ac:dyDescent="0.2">
      <c r="A356" s="4">
        <v>19821872</v>
      </c>
      <c r="B356" s="4" t="s">
        <v>4921</v>
      </c>
      <c r="C356" s="4" t="s">
        <v>38</v>
      </c>
      <c r="D356" s="4" t="s">
        <v>4922</v>
      </c>
      <c r="E356" s="4">
        <v>-79.994056999999998</v>
      </c>
      <c r="F356" s="4">
        <v>40.441380000000002</v>
      </c>
    </row>
    <row r="357" spans="1:6" x14ac:dyDescent="0.2">
      <c r="A357" s="4">
        <v>16974432</v>
      </c>
      <c r="B357" s="4" t="s">
        <v>1966</v>
      </c>
      <c r="C357" s="4" t="s">
        <v>38</v>
      </c>
      <c r="D357" s="4" t="s">
        <v>1967</v>
      </c>
      <c r="E357" s="4">
        <v>-80.055344000000005</v>
      </c>
      <c r="F357" s="4">
        <v>40.419452999999997</v>
      </c>
    </row>
    <row r="358" spans="1:6" x14ac:dyDescent="0.2">
      <c r="A358" s="4">
        <v>23625436</v>
      </c>
      <c r="B358" s="4" t="s">
        <v>3429</v>
      </c>
      <c r="C358" s="4" t="s">
        <v>3430</v>
      </c>
      <c r="D358" s="4" t="s">
        <v>3431</v>
      </c>
      <c r="E358" s="4">
        <v>-80.096890000000002</v>
      </c>
      <c r="F358" s="4">
        <v>40.67315</v>
      </c>
    </row>
    <row r="359" spans="1:6" x14ac:dyDescent="0.2">
      <c r="A359" s="4">
        <v>1383936</v>
      </c>
      <c r="B359" s="4" t="s">
        <v>3211</v>
      </c>
      <c r="C359" s="4" t="s">
        <v>186</v>
      </c>
      <c r="D359" s="4" t="s">
        <v>3212</v>
      </c>
      <c r="E359" s="4">
        <v>-80.224573000000007</v>
      </c>
      <c r="F359" s="4">
        <v>40.509118999999998</v>
      </c>
    </row>
    <row r="360" spans="1:6" x14ac:dyDescent="0.2">
      <c r="A360" s="4">
        <v>24315898</v>
      </c>
      <c r="B360" s="4" t="s">
        <v>8612</v>
      </c>
      <c r="C360" s="4" t="s">
        <v>3430</v>
      </c>
      <c r="D360" s="4" t="s">
        <v>8613</v>
      </c>
      <c r="E360" s="4">
        <v>-80.056449999999998</v>
      </c>
      <c r="F360" s="4">
        <v>40.687427999999997</v>
      </c>
    </row>
    <row r="361" spans="1:6" x14ac:dyDescent="0.2">
      <c r="A361" s="4">
        <v>24257579</v>
      </c>
      <c r="B361" s="4" t="s">
        <v>10268</v>
      </c>
      <c r="C361" s="4" t="s">
        <v>2189</v>
      </c>
      <c r="D361" s="4" t="s">
        <v>10269</v>
      </c>
      <c r="E361" s="4">
        <v>-79.683586000000005</v>
      </c>
      <c r="F361" s="4">
        <v>40.319423999999998</v>
      </c>
    </row>
    <row r="362" spans="1:6" x14ac:dyDescent="0.2">
      <c r="A362" s="4">
        <v>24095274</v>
      </c>
      <c r="B362" s="4" t="s">
        <v>4528</v>
      </c>
      <c r="C362" s="4" t="s">
        <v>38</v>
      </c>
      <c r="D362" s="4" t="s">
        <v>4529</v>
      </c>
      <c r="E362" s="4">
        <v>-79.968620000000001</v>
      </c>
      <c r="F362" s="4">
        <v>40.464916000000002</v>
      </c>
    </row>
    <row r="363" spans="1:6" x14ac:dyDescent="0.2">
      <c r="A363" s="4">
        <v>7693062</v>
      </c>
      <c r="B363" s="4" t="s">
        <v>686</v>
      </c>
      <c r="C363" s="4" t="s">
        <v>681</v>
      </c>
      <c r="D363" s="4" t="s">
        <v>687</v>
      </c>
      <c r="E363" s="4">
        <v>-79.794983000000002</v>
      </c>
      <c r="F363" s="4">
        <v>40.154251000000002</v>
      </c>
    </row>
    <row r="364" spans="1:6" x14ac:dyDescent="0.2">
      <c r="A364" s="4">
        <v>9602492</v>
      </c>
      <c r="B364" s="4" t="s">
        <v>7735</v>
      </c>
      <c r="C364" s="4" t="s">
        <v>38</v>
      </c>
      <c r="D364" s="4" t="s">
        <v>5781</v>
      </c>
      <c r="E364" s="4">
        <v>-79.995887999999994</v>
      </c>
      <c r="F364" s="4">
        <v>40.440624</v>
      </c>
    </row>
    <row r="365" spans="1:6" x14ac:dyDescent="0.2">
      <c r="A365" s="4">
        <v>15339542</v>
      </c>
      <c r="B365" s="4" t="s">
        <v>7735</v>
      </c>
      <c r="C365" s="4" t="s">
        <v>38</v>
      </c>
      <c r="D365" s="4" t="s">
        <v>7736</v>
      </c>
      <c r="E365" s="4">
        <v>-79.966132999999999</v>
      </c>
      <c r="F365" s="4">
        <v>40.476027999999999</v>
      </c>
    </row>
    <row r="366" spans="1:6" x14ac:dyDescent="0.2">
      <c r="A366" s="4">
        <v>24216613</v>
      </c>
      <c r="B366" s="4" t="s">
        <v>7087</v>
      </c>
      <c r="C366" s="4" t="s">
        <v>38</v>
      </c>
      <c r="D366" s="4" t="s">
        <v>7088</v>
      </c>
      <c r="E366" s="4">
        <v>-80.030602000000002</v>
      </c>
      <c r="F366" s="4">
        <v>40.455531999999998</v>
      </c>
    </row>
    <row r="367" spans="1:6" x14ac:dyDescent="0.2">
      <c r="A367" s="4">
        <v>420074</v>
      </c>
      <c r="B367" s="4" t="s">
        <v>3249</v>
      </c>
      <c r="C367" s="4" t="s">
        <v>3024</v>
      </c>
      <c r="D367" s="4" t="s">
        <v>3250</v>
      </c>
      <c r="E367" s="4">
        <v>-79.668865999999994</v>
      </c>
      <c r="F367" s="4">
        <v>40.422007000000001</v>
      </c>
    </row>
    <row r="368" spans="1:6" x14ac:dyDescent="0.2">
      <c r="A368" s="4">
        <v>23979029</v>
      </c>
      <c r="B368" s="4" t="s">
        <v>1355</v>
      </c>
      <c r="C368" s="4" t="s">
        <v>491</v>
      </c>
      <c r="D368" s="4" t="s">
        <v>1356</v>
      </c>
      <c r="E368" s="4">
        <v>-79.912780999999995</v>
      </c>
      <c r="F368" s="4">
        <v>40.405552</v>
      </c>
    </row>
    <row r="369" spans="1:6" x14ac:dyDescent="0.2">
      <c r="A369" s="4">
        <v>2576351</v>
      </c>
      <c r="B369" s="4" t="s">
        <v>3560</v>
      </c>
      <c r="C369" s="4" t="s">
        <v>3561</v>
      </c>
      <c r="D369" s="4" t="s">
        <v>3562</v>
      </c>
      <c r="E369" s="4">
        <v>-80.061149999999998</v>
      </c>
      <c r="F369" s="4">
        <v>40.394965999999997</v>
      </c>
    </row>
    <row r="370" spans="1:6" x14ac:dyDescent="0.2">
      <c r="A370" s="4">
        <v>15534812</v>
      </c>
      <c r="B370" s="4" t="s">
        <v>4480</v>
      </c>
      <c r="C370" s="4" t="s">
        <v>38</v>
      </c>
      <c r="D370" s="4" t="s">
        <v>3562</v>
      </c>
      <c r="E370" s="4">
        <v>-80.062973</v>
      </c>
      <c r="F370" s="4">
        <v>40.394016000000001</v>
      </c>
    </row>
    <row r="371" spans="1:6" x14ac:dyDescent="0.2">
      <c r="A371" s="4">
        <v>18095142</v>
      </c>
      <c r="B371" s="4" t="s">
        <v>3552</v>
      </c>
      <c r="C371" s="4" t="s">
        <v>38</v>
      </c>
      <c r="D371" s="4" t="s">
        <v>3553</v>
      </c>
      <c r="E371" s="4">
        <v>-79.911499000000006</v>
      </c>
      <c r="F371" s="4">
        <v>40.458885000000002</v>
      </c>
    </row>
    <row r="372" spans="1:6" x14ac:dyDescent="0.2">
      <c r="A372" s="4">
        <v>20158732</v>
      </c>
      <c r="B372" s="4" t="s">
        <v>6359</v>
      </c>
      <c r="C372" s="4" t="s">
        <v>38</v>
      </c>
      <c r="D372" s="4" t="s">
        <v>6360</v>
      </c>
      <c r="E372" s="4">
        <v>-79.997467</v>
      </c>
      <c r="F372" s="4">
        <v>40.438338999999999</v>
      </c>
    </row>
    <row r="373" spans="1:6" x14ac:dyDescent="0.2">
      <c r="A373" s="4">
        <v>764397</v>
      </c>
      <c r="B373" s="4" t="s">
        <v>5448</v>
      </c>
      <c r="C373" s="4" t="s">
        <v>38</v>
      </c>
      <c r="D373" s="4" t="s">
        <v>7710</v>
      </c>
      <c r="E373" s="4">
        <v>-79.924953000000002</v>
      </c>
      <c r="F373" s="4">
        <v>40.460681000000001</v>
      </c>
    </row>
    <row r="374" spans="1:6" x14ac:dyDescent="0.2">
      <c r="A374" s="4">
        <v>4384222</v>
      </c>
      <c r="B374" s="4" t="s">
        <v>5448</v>
      </c>
      <c r="C374" s="4" t="s">
        <v>38</v>
      </c>
      <c r="D374" s="4" t="s">
        <v>5449</v>
      </c>
      <c r="E374" s="4">
        <v>-79.925353999999999</v>
      </c>
      <c r="F374" s="4">
        <v>40.460971999999998</v>
      </c>
    </row>
    <row r="375" spans="1:6" x14ac:dyDescent="0.2">
      <c r="A375" s="4">
        <v>4643142</v>
      </c>
      <c r="B375" s="4" t="s">
        <v>5448</v>
      </c>
      <c r="C375" s="4" t="s">
        <v>38</v>
      </c>
      <c r="D375" s="4" t="s">
        <v>5449</v>
      </c>
      <c r="E375" s="4">
        <v>-79.925353999999999</v>
      </c>
      <c r="F375" s="4">
        <v>40.460971999999998</v>
      </c>
    </row>
    <row r="376" spans="1:6" x14ac:dyDescent="0.2">
      <c r="A376" s="4">
        <v>24186324</v>
      </c>
      <c r="B376" s="4" t="s">
        <v>5448</v>
      </c>
      <c r="C376" s="4" t="s">
        <v>38</v>
      </c>
      <c r="D376" s="4" t="s">
        <v>6843</v>
      </c>
      <c r="E376" s="4">
        <v>-79.925590999999997</v>
      </c>
      <c r="F376" s="4">
        <v>40.461005999999998</v>
      </c>
    </row>
    <row r="377" spans="1:6" x14ac:dyDescent="0.2">
      <c r="A377" s="4">
        <v>22252282</v>
      </c>
      <c r="B377" s="4" t="s">
        <v>8439</v>
      </c>
      <c r="C377" s="4" t="s">
        <v>38</v>
      </c>
      <c r="D377" s="4" t="s">
        <v>8440</v>
      </c>
      <c r="E377" s="4">
        <v>-79.923728999999994</v>
      </c>
      <c r="F377" s="4">
        <v>40.463379000000003</v>
      </c>
    </row>
    <row r="378" spans="1:6" x14ac:dyDescent="0.2">
      <c r="A378" s="4">
        <v>24195429</v>
      </c>
      <c r="B378" s="4" t="s">
        <v>6760</v>
      </c>
      <c r="C378" s="4" t="s">
        <v>38</v>
      </c>
      <c r="D378" s="4" t="s">
        <v>6761</v>
      </c>
      <c r="E378" s="4">
        <v>-79.973586999999995</v>
      </c>
      <c r="F378" s="4">
        <v>40.345860000000002</v>
      </c>
    </row>
    <row r="379" spans="1:6" x14ac:dyDescent="0.2">
      <c r="A379" s="4">
        <v>24071693</v>
      </c>
      <c r="B379" s="4" t="s">
        <v>3924</v>
      </c>
      <c r="C379" s="4" t="s">
        <v>38</v>
      </c>
      <c r="D379" s="4" t="s">
        <v>2486</v>
      </c>
      <c r="E379" s="4">
        <v>-79.891791999999995</v>
      </c>
      <c r="F379" s="4">
        <v>40.487029999999997</v>
      </c>
    </row>
    <row r="380" spans="1:6" x14ac:dyDescent="0.2">
      <c r="A380" s="4">
        <v>22331022</v>
      </c>
      <c r="B380" s="4" t="s">
        <v>2365</v>
      </c>
      <c r="C380" s="4" t="s">
        <v>38</v>
      </c>
      <c r="D380" s="4" t="s">
        <v>2366</v>
      </c>
      <c r="E380" s="4">
        <v>-79.891791999999995</v>
      </c>
      <c r="F380" s="4">
        <v>40.487000000000002</v>
      </c>
    </row>
    <row r="381" spans="1:6" x14ac:dyDescent="0.2">
      <c r="A381" s="4">
        <v>20983392</v>
      </c>
      <c r="B381" s="4" t="s">
        <v>1840</v>
      </c>
      <c r="C381" s="4" t="s">
        <v>1841</v>
      </c>
      <c r="D381" s="4" t="s">
        <v>1842</v>
      </c>
      <c r="E381" s="4">
        <v>-80.221908999999997</v>
      </c>
      <c r="F381" s="4">
        <v>40.502056000000003</v>
      </c>
    </row>
    <row r="382" spans="1:6" x14ac:dyDescent="0.2">
      <c r="A382" s="4">
        <v>23697905</v>
      </c>
      <c r="B382" s="4" t="s">
        <v>7659</v>
      </c>
      <c r="C382" s="4" t="s">
        <v>38</v>
      </c>
      <c r="D382" s="4" t="s">
        <v>7660</v>
      </c>
      <c r="E382" s="4">
        <v>0</v>
      </c>
      <c r="F382" s="4">
        <v>0</v>
      </c>
    </row>
    <row r="383" spans="1:6" x14ac:dyDescent="0.2">
      <c r="A383" s="4">
        <v>9480822</v>
      </c>
      <c r="B383" s="4" t="s">
        <v>8883</v>
      </c>
      <c r="C383" s="4" t="s">
        <v>38</v>
      </c>
      <c r="D383" s="4" t="s">
        <v>8884</v>
      </c>
      <c r="E383" s="4">
        <v>-80.163345000000007</v>
      </c>
      <c r="F383" s="4">
        <v>40.449199999999998</v>
      </c>
    </row>
    <row r="384" spans="1:6" x14ac:dyDescent="0.2">
      <c r="A384" s="4">
        <v>24018257</v>
      </c>
      <c r="B384" s="4" t="s">
        <v>2485</v>
      </c>
      <c r="C384" s="4" t="s">
        <v>38</v>
      </c>
      <c r="D384" s="4" t="s">
        <v>2486</v>
      </c>
      <c r="E384" s="4">
        <v>-79.891784999999999</v>
      </c>
      <c r="F384" s="4">
        <v>40.487000000000002</v>
      </c>
    </row>
    <row r="385" spans="1:6" x14ac:dyDescent="0.2">
      <c r="A385" s="4">
        <v>24316315</v>
      </c>
      <c r="B385" s="4" t="s">
        <v>8618</v>
      </c>
      <c r="C385" s="4" t="s">
        <v>930</v>
      </c>
      <c r="D385" s="4" t="s">
        <v>8619</v>
      </c>
      <c r="E385" s="4">
        <v>-80.003967000000003</v>
      </c>
      <c r="F385" s="4">
        <v>40.633513999999998</v>
      </c>
    </row>
    <row r="386" spans="1:6" x14ac:dyDescent="0.2">
      <c r="A386" s="4">
        <v>23697967</v>
      </c>
      <c r="B386" s="4" t="s">
        <v>2326</v>
      </c>
      <c r="C386" s="4" t="s">
        <v>200</v>
      </c>
      <c r="D386" s="4" t="s">
        <v>2327</v>
      </c>
      <c r="E386" s="4">
        <v>-80.023544000000001</v>
      </c>
      <c r="F386" s="4">
        <v>40.332680000000003</v>
      </c>
    </row>
    <row r="387" spans="1:6" x14ac:dyDescent="0.2">
      <c r="A387" s="4">
        <v>24073267</v>
      </c>
      <c r="B387" s="4" t="s">
        <v>9590</v>
      </c>
      <c r="C387" s="4" t="s">
        <v>38</v>
      </c>
      <c r="D387" s="4" t="s">
        <v>9591</v>
      </c>
      <c r="E387" s="4">
        <v>-79.913841000000005</v>
      </c>
      <c r="F387" s="4">
        <v>40.411830999999999</v>
      </c>
    </row>
    <row r="388" spans="1:6" x14ac:dyDescent="0.2">
      <c r="A388" s="4">
        <v>24072768</v>
      </c>
      <c r="B388" s="4" t="s">
        <v>8815</v>
      </c>
      <c r="C388" s="4" t="s">
        <v>8816</v>
      </c>
      <c r="D388" s="4" t="s">
        <v>8817</v>
      </c>
      <c r="E388" s="4">
        <v>-79.912811000000005</v>
      </c>
      <c r="F388" s="4">
        <v>40.412394999999997</v>
      </c>
    </row>
    <row r="389" spans="1:6" x14ac:dyDescent="0.2">
      <c r="A389" s="4">
        <v>17500742</v>
      </c>
      <c r="B389" s="4" t="s">
        <v>944</v>
      </c>
      <c r="C389" s="4" t="s">
        <v>38</v>
      </c>
      <c r="D389" s="4" t="s">
        <v>8058</v>
      </c>
      <c r="E389" s="4">
        <v>-80.162627999999998</v>
      </c>
      <c r="F389" s="4">
        <v>40.448467000000001</v>
      </c>
    </row>
    <row r="390" spans="1:6" x14ac:dyDescent="0.2">
      <c r="A390" s="4">
        <v>21072182</v>
      </c>
      <c r="B390" s="4" t="s">
        <v>944</v>
      </c>
      <c r="C390" s="4" t="s">
        <v>38</v>
      </c>
      <c r="D390" s="4" t="s">
        <v>945</v>
      </c>
      <c r="E390" s="4">
        <v>0</v>
      </c>
      <c r="F390" s="4">
        <v>0</v>
      </c>
    </row>
    <row r="391" spans="1:6" x14ac:dyDescent="0.2">
      <c r="A391" s="4">
        <v>23953443</v>
      </c>
      <c r="B391" s="4" t="s">
        <v>944</v>
      </c>
      <c r="C391" s="4" t="s">
        <v>38</v>
      </c>
      <c r="D391" s="4" t="s">
        <v>5728</v>
      </c>
      <c r="E391" s="4">
        <v>-80.053298999999996</v>
      </c>
      <c r="F391" s="4">
        <v>40.34198</v>
      </c>
    </row>
    <row r="392" spans="1:6" x14ac:dyDescent="0.2">
      <c r="A392" s="4">
        <v>2211961</v>
      </c>
      <c r="B392" s="4" t="s">
        <v>6737</v>
      </c>
      <c r="C392" s="4" t="s">
        <v>904</v>
      </c>
      <c r="D392" s="4" t="s">
        <v>6738</v>
      </c>
      <c r="E392" s="4">
        <v>-79.778069000000002</v>
      </c>
      <c r="F392" s="4">
        <v>40.442753000000003</v>
      </c>
    </row>
    <row r="393" spans="1:6" x14ac:dyDescent="0.2">
      <c r="A393" s="4">
        <v>3877032</v>
      </c>
      <c r="B393" s="4" t="s">
        <v>7246</v>
      </c>
      <c r="C393" s="4" t="s">
        <v>38</v>
      </c>
      <c r="D393" s="4" t="s">
        <v>7247</v>
      </c>
      <c r="E393" s="4">
        <v>-79.934578000000002</v>
      </c>
      <c r="F393" s="4">
        <v>40.451175999999997</v>
      </c>
    </row>
    <row r="394" spans="1:6" x14ac:dyDescent="0.2">
      <c r="A394" s="4">
        <v>19592112</v>
      </c>
      <c r="B394" s="4" t="s">
        <v>45</v>
      </c>
      <c r="C394" s="4" t="s">
        <v>46</v>
      </c>
      <c r="D394" s="4" t="s">
        <v>47</v>
      </c>
      <c r="E394" s="4">
        <v>-80.187209999999993</v>
      </c>
      <c r="F394" s="4">
        <v>40.54636</v>
      </c>
    </row>
    <row r="395" spans="1:6" x14ac:dyDescent="0.2">
      <c r="A395" s="4">
        <v>24265268</v>
      </c>
      <c r="B395" s="4" t="s">
        <v>45</v>
      </c>
      <c r="C395" s="4" t="s">
        <v>46</v>
      </c>
      <c r="D395" s="4" t="s">
        <v>7881</v>
      </c>
      <c r="E395" s="4">
        <v>-80.187781999999999</v>
      </c>
      <c r="F395" s="4">
        <v>40.546188000000001</v>
      </c>
    </row>
    <row r="396" spans="1:6" x14ac:dyDescent="0.2">
      <c r="A396" s="4">
        <v>487882</v>
      </c>
      <c r="B396" s="4" t="s">
        <v>9945</v>
      </c>
      <c r="C396" s="4" t="s">
        <v>339</v>
      </c>
      <c r="D396" s="4" t="s">
        <v>9946</v>
      </c>
      <c r="E396" s="4">
        <v>-80.132649999999998</v>
      </c>
      <c r="F396" s="4">
        <v>40.263077000000003</v>
      </c>
    </row>
    <row r="397" spans="1:6" x14ac:dyDescent="0.2">
      <c r="A397" s="4">
        <v>23747461</v>
      </c>
      <c r="B397" s="4" t="s">
        <v>1566</v>
      </c>
      <c r="C397" s="4" t="s">
        <v>38</v>
      </c>
      <c r="D397" s="4" t="s">
        <v>1567</v>
      </c>
      <c r="E397" s="4">
        <v>-80.024765000000002</v>
      </c>
      <c r="F397" s="4">
        <v>40.411113999999998</v>
      </c>
    </row>
    <row r="398" spans="1:6" x14ac:dyDescent="0.2">
      <c r="A398" s="4">
        <v>741322</v>
      </c>
      <c r="B398" s="4" t="s">
        <v>8290</v>
      </c>
      <c r="C398" s="4" t="s">
        <v>38</v>
      </c>
      <c r="D398" s="4" t="s">
        <v>8291</v>
      </c>
      <c r="E398" s="4">
        <v>-79.993592000000007</v>
      </c>
      <c r="F398" s="4">
        <v>40.446026000000003</v>
      </c>
    </row>
    <row r="399" spans="1:6" x14ac:dyDescent="0.2">
      <c r="A399" s="4">
        <v>1565820</v>
      </c>
      <c r="B399" s="4" t="s">
        <v>4301</v>
      </c>
      <c r="C399" s="4" t="s">
        <v>38</v>
      </c>
      <c r="D399" s="4" t="s">
        <v>4302</v>
      </c>
      <c r="E399" s="4">
        <v>-79.953394000000003</v>
      </c>
      <c r="F399" s="4">
        <v>40.426099999999998</v>
      </c>
    </row>
    <row r="400" spans="1:6" x14ac:dyDescent="0.2">
      <c r="A400" s="4">
        <v>1114957</v>
      </c>
      <c r="B400" s="4" t="s">
        <v>9691</v>
      </c>
      <c r="C400" s="4" t="s">
        <v>38</v>
      </c>
      <c r="D400" s="4" t="s">
        <v>2218</v>
      </c>
      <c r="E400" s="4">
        <v>-80.000799000000001</v>
      </c>
      <c r="F400" s="4">
        <v>40.451825999999997</v>
      </c>
    </row>
    <row r="401" spans="1:6" x14ac:dyDescent="0.2">
      <c r="A401" s="4">
        <v>3789242</v>
      </c>
      <c r="B401" s="4" t="s">
        <v>2217</v>
      </c>
      <c r="C401" s="4" t="s">
        <v>38</v>
      </c>
      <c r="D401" s="4" t="s">
        <v>2218</v>
      </c>
      <c r="E401" s="4">
        <v>-80.000793000000002</v>
      </c>
      <c r="F401" s="4">
        <v>40.451824000000002</v>
      </c>
    </row>
    <row r="402" spans="1:6" x14ac:dyDescent="0.2">
      <c r="A402" s="4">
        <v>24158661</v>
      </c>
      <c r="B402" s="4" t="s">
        <v>2217</v>
      </c>
      <c r="C402" s="4" t="s">
        <v>11216</v>
      </c>
      <c r="D402" s="4" t="s">
        <v>11217</v>
      </c>
      <c r="E402" s="4">
        <v>-80.023041000000006</v>
      </c>
      <c r="F402" s="4">
        <v>40.329341999999997</v>
      </c>
    </row>
    <row r="403" spans="1:6" x14ac:dyDescent="0.2">
      <c r="A403" s="4">
        <v>23917876</v>
      </c>
      <c r="B403" s="4" t="s">
        <v>2917</v>
      </c>
      <c r="C403" s="4" t="s">
        <v>38</v>
      </c>
      <c r="D403" s="4" t="s">
        <v>2918</v>
      </c>
      <c r="E403" s="4">
        <v>-79.978386</v>
      </c>
      <c r="F403" s="4">
        <v>40.385337999999997</v>
      </c>
    </row>
    <row r="404" spans="1:6" x14ac:dyDescent="0.2">
      <c r="A404" s="4">
        <v>16815882</v>
      </c>
      <c r="B404" s="4" t="s">
        <v>5805</v>
      </c>
      <c r="C404" s="4" t="s">
        <v>5806</v>
      </c>
      <c r="D404" s="4" t="s">
        <v>5807</v>
      </c>
      <c r="E404" s="4">
        <v>-79.820549</v>
      </c>
      <c r="F404" s="4">
        <v>40.546199999999999</v>
      </c>
    </row>
    <row r="405" spans="1:6" x14ac:dyDescent="0.2">
      <c r="A405" s="4">
        <v>23704137</v>
      </c>
      <c r="B405" s="4" t="s">
        <v>220</v>
      </c>
      <c r="C405" s="4" t="s">
        <v>217</v>
      </c>
      <c r="D405" s="4" t="s">
        <v>221</v>
      </c>
      <c r="E405" s="4">
        <v>-79.944771000000003</v>
      </c>
      <c r="F405" s="4">
        <v>40.619307999999997</v>
      </c>
    </row>
    <row r="406" spans="1:6" x14ac:dyDescent="0.2">
      <c r="A406" s="4">
        <v>18067952</v>
      </c>
      <c r="B406" s="4" t="s">
        <v>9176</v>
      </c>
      <c r="C406" s="4" t="s">
        <v>38</v>
      </c>
      <c r="D406" s="4" t="s">
        <v>9177</v>
      </c>
      <c r="E406" s="4">
        <v>0</v>
      </c>
      <c r="F406" s="4">
        <v>0</v>
      </c>
    </row>
    <row r="407" spans="1:6" x14ac:dyDescent="0.2">
      <c r="A407" s="4">
        <v>24137979</v>
      </c>
      <c r="B407" s="4" t="s">
        <v>5508</v>
      </c>
      <c r="C407" s="4" t="s">
        <v>5509</v>
      </c>
      <c r="D407" s="4" t="s">
        <v>5510</v>
      </c>
      <c r="E407" s="4">
        <v>-79.827483999999998</v>
      </c>
      <c r="F407" s="4">
        <v>40.310974000000002</v>
      </c>
    </row>
    <row r="408" spans="1:6" x14ac:dyDescent="0.2">
      <c r="A408" s="4">
        <v>24053369</v>
      </c>
      <c r="B408" s="4" t="s">
        <v>4776</v>
      </c>
      <c r="C408" s="4" t="s">
        <v>38</v>
      </c>
      <c r="D408" s="4" t="s">
        <v>4777</v>
      </c>
      <c r="E408" s="4">
        <v>-79.978347999999997</v>
      </c>
      <c r="F408" s="4">
        <v>40.448188999999999</v>
      </c>
    </row>
    <row r="409" spans="1:6" x14ac:dyDescent="0.2">
      <c r="A409" s="4">
        <v>23670776</v>
      </c>
      <c r="B409" s="4" t="s">
        <v>852</v>
      </c>
      <c r="C409" s="4" t="s">
        <v>38</v>
      </c>
      <c r="D409" s="4" t="s">
        <v>853</v>
      </c>
      <c r="E409" s="4">
        <v>-80.033928000000003</v>
      </c>
      <c r="F409" s="4">
        <v>40.372467</v>
      </c>
    </row>
    <row r="410" spans="1:6" x14ac:dyDescent="0.2">
      <c r="A410" s="4">
        <v>24216603</v>
      </c>
      <c r="B410" s="4" t="s">
        <v>7083</v>
      </c>
      <c r="C410" s="4" t="s">
        <v>38</v>
      </c>
      <c r="D410" s="4" t="s">
        <v>7084</v>
      </c>
      <c r="E410" s="4">
        <v>-79.976348999999999</v>
      </c>
      <c r="F410" s="4">
        <v>40.455306999999998</v>
      </c>
    </row>
    <row r="411" spans="1:6" x14ac:dyDescent="0.2">
      <c r="A411" s="4">
        <v>24194981</v>
      </c>
      <c r="B411" s="4" t="s">
        <v>6756</v>
      </c>
      <c r="C411" s="4" t="s">
        <v>930</v>
      </c>
      <c r="D411" s="4" t="s">
        <v>6757</v>
      </c>
      <c r="E411" s="4">
        <v>-80.055678999999998</v>
      </c>
      <c r="F411" s="4">
        <v>40.617260000000002</v>
      </c>
    </row>
    <row r="412" spans="1:6" x14ac:dyDescent="0.2">
      <c r="A412" s="4">
        <v>998130</v>
      </c>
      <c r="B412" s="4" t="s">
        <v>7079</v>
      </c>
      <c r="C412" s="4" t="s">
        <v>38</v>
      </c>
      <c r="D412" s="4" t="s">
        <v>7080</v>
      </c>
      <c r="E412" s="4">
        <v>-79.901320999999996</v>
      </c>
      <c r="F412" s="4">
        <v>40.489310000000003</v>
      </c>
    </row>
    <row r="413" spans="1:6" x14ac:dyDescent="0.2">
      <c r="A413" s="4">
        <v>23883039</v>
      </c>
      <c r="B413" s="4" t="s">
        <v>2116</v>
      </c>
      <c r="C413" s="4" t="s">
        <v>38</v>
      </c>
      <c r="D413" s="4" t="s">
        <v>2117</v>
      </c>
      <c r="E413" s="4">
        <v>-79.984566000000001</v>
      </c>
      <c r="F413" s="4">
        <v>40.429130999999998</v>
      </c>
    </row>
    <row r="414" spans="1:6" x14ac:dyDescent="0.2">
      <c r="A414" s="4">
        <v>861615</v>
      </c>
      <c r="B414" s="4" t="s">
        <v>2742</v>
      </c>
      <c r="C414" s="4" t="s">
        <v>619</v>
      </c>
      <c r="D414" s="4" t="s">
        <v>2743</v>
      </c>
      <c r="E414" s="4">
        <v>-80.128343000000001</v>
      </c>
      <c r="F414" s="4">
        <v>40.333846000000001</v>
      </c>
    </row>
    <row r="415" spans="1:6" x14ac:dyDescent="0.2">
      <c r="A415" s="4">
        <v>23930204</v>
      </c>
      <c r="B415" s="4" t="s">
        <v>742</v>
      </c>
      <c r="C415" s="4" t="s">
        <v>743</v>
      </c>
      <c r="D415" s="4" t="s">
        <v>744</v>
      </c>
      <c r="E415" s="4">
        <v>0</v>
      </c>
      <c r="F415" s="4">
        <v>0</v>
      </c>
    </row>
    <row r="416" spans="1:6" x14ac:dyDescent="0.2">
      <c r="A416" s="4">
        <v>912901</v>
      </c>
      <c r="B416" s="4" t="s">
        <v>8272</v>
      </c>
      <c r="C416" s="4" t="s">
        <v>38</v>
      </c>
      <c r="D416" s="4" t="s">
        <v>8273</v>
      </c>
      <c r="E416" s="4">
        <v>-79.980269000000007</v>
      </c>
      <c r="F416" s="4">
        <v>40.428944999999999</v>
      </c>
    </row>
    <row r="417" spans="1:6" x14ac:dyDescent="0.2">
      <c r="A417" s="4">
        <v>770074</v>
      </c>
      <c r="B417" s="4" t="s">
        <v>2100</v>
      </c>
      <c r="C417" s="4" t="s">
        <v>46</v>
      </c>
      <c r="D417" s="4" t="s">
        <v>2101</v>
      </c>
      <c r="E417" s="4">
        <v>-80.147957000000005</v>
      </c>
      <c r="F417" s="4">
        <v>40.546413000000001</v>
      </c>
    </row>
    <row r="418" spans="1:6" x14ac:dyDescent="0.2">
      <c r="A418" s="4">
        <v>24073177</v>
      </c>
      <c r="B418" s="4" t="s">
        <v>10265</v>
      </c>
      <c r="C418" s="4" t="s">
        <v>2189</v>
      </c>
      <c r="D418" s="4" t="s">
        <v>4870</v>
      </c>
      <c r="E418" s="4">
        <v>-79.691055000000006</v>
      </c>
      <c r="F418" s="4">
        <v>40.320160000000001</v>
      </c>
    </row>
    <row r="419" spans="1:6" x14ac:dyDescent="0.2">
      <c r="A419" s="4">
        <v>24035049</v>
      </c>
      <c r="B419" s="4" t="s">
        <v>2969</v>
      </c>
      <c r="C419" s="4" t="s">
        <v>38</v>
      </c>
      <c r="D419" s="4" t="s">
        <v>2970</v>
      </c>
      <c r="E419" s="4">
        <v>-79.952788999999996</v>
      </c>
      <c r="F419" s="4">
        <v>40.447842000000001</v>
      </c>
    </row>
    <row r="420" spans="1:6" x14ac:dyDescent="0.2">
      <c r="A420" s="4">
        <v>15506722</v>
      </c>
      <c r="B420" s="4" t="s">
        <v>7283</v>
      </c>
      <c r="C420" s="4" t="s">
        <v>4725</v>
      </c>
      <c r="D420" s="4" t="s">
        <v>3439</v>
      </c>
      <c r="E420" s="4">
        <v>-79.944860000000006</v>
      </c>
      <c r="F420" s="4">
        <v>40.497771999999998</v>
      </c>
    </row>
    <row r="421" spans="1:6" x14ac:dyDescent="0.2">
      <c r="A421" s="4">
        <v>24142553</v>
      </c>
      <c r="B421" s="4" t="s">
        <v>5597</v>
      </c>
      <c r="C421" s="4" t="s">
        <v>1928</v>
      </c>
      <c r="D421" s="4" t="s">
        <v>5598</v>
      </c>
      <c r="E421" s="4">
        <v>-80.098335000000006</v>
      </c>
      <c r="F421" s="4">
        <v>40.659328000000002</v>
      </c>
    </row>
    <row r="422" spans="1:6" x14ac:dyDescent="0.2">
      <c r="A422" s="4">
        <v>4617812</v>
      </c>
      <c r="B422" s="4" t="s">
        <v>7313</v>
      </c>
      <c r="C422" s="4" t="s">
        <v>38</v>
      </c>
      <c r="D422" s="4" t="s">
        <v>7314</v>
      </c>
      <c r="E422" s="4">
        <v>-79.995804000000007</v>
      </c>
      <c r="F422" s="4">
        <v>40.441398999999997</v>
      </c>
    </row>
    <row r="423" spans="1:6" x14ac:dyDescent="0.2">
      <c r="A423" s="4">
        <v>1254629</v>
      </c>
      <c r="B423" s="4" t="s">
        <v>4539</v>
      </c>
      <c r="C423" s="4" t="s">
        <v>38</v>
      </c>
      <c r="D423" s="4" t="s">
        <v>4540</v>
      </c>
      <c r="E423" s="4">
        <v>-79.942999999999998</v>
      </c>
      <c r="F423" s="4">
        <v>40.450757000000003</v>
      </c>
    </row>
    <row r="424" spans="1:6" x14ac:dyDescent="0.2">
      <c r="A424" s="4">
        <v>23883769</v>
      </c>
      <c r="B424" s="4" t="s">
        <v>4539</v>
      </c>
      <c r="C424" s="4" t="s">
        <v>38</v>
      </c>
      <c r="D424" s="4" t="s">
        <v>3426</v>
      </c>
      <c r="E424" s="4">
        <v>-79.942993000000001</v>
      </c>
      <c r="F424" s="4">
        <v>40.450679999999998</v>
      </c>
    </row>
    <row r="425" spans="1:6" x14ac:dyDescent="0.2">
      <c r="A425" s="4">
        <v>24032308</v>
      </c>
      <c r="B425" s="4" t="s">
        <v>4539</v>
      </c>
      <c r="C425" s="4" t="s">
        <v>38</v>
      </c>
      <c r="D425" s="4" t="s">
        <v>3426</v>
      </c>
      <c r="E425" s="4">
        <v>-79.942993000000001</v>
      </c>
      <c r="F425" s="4">
        <v>40.450679999999998</v>
      </c>
    </row>
    <row r="426" spans="1:6" x14ac:dyDescent="0.2">
      <c r="A426" s="4">
        <v>24271580</v>
      </c>
      <c r="B426" s="4" t="s">
        <v>4539</v>
      </c>
      <c r="C426" s="4" t="s">
        <v>38</v>
      </c>
      <c r="D426" s="4" t="s">
        <v>10512</v>
      </c>
      <c r="E426" s="4">
        <v>-79.942550999999995</v>
      </c>
      <c r="F426" s="4">
        <v>40.450642000000002</v>
      </c>
    </row>
    <row r="427" spans="1:6" x14ac:dyDescent="0.2">
      <c r="A427" s="4">
        <v>23622534</v>
      </c>
      <c r="B427" s="4" t="s">
        <v>3425</v>
      </c>
      <c r="C427" s="4" t="s">
        <v>38</v>
      </c>
      <c r="D427" s="4" t="s">
        <v>3426</v>
      </c>
      <c r="E427" s="4">
        <v>-79.942549999999997</v>
      </c>
      <c r="F427" s="4">
        <v>40.45064</v>
      </c>
    </row>
    <row r="428" spans="1:6" x14ac:dyDescent="0.2">
      <c r="A428" s="4">
        <v>879741</v>
      </c>
      <c r="B428" s="4" t="s">
        <v>4876</v>
      </c>
      <c r="C428" s="4" t="s">
        <v>38</v>
      </c>
      <c r="D428" s="4" t="s">
        <v>4877</v>
      </c>
      <c r="E428" s="4">
        <v>-79.943053000000006</v>
      </c>
      <c r="F428" s="4">
        <v>40.450915999999999</v>
      </c>
    </row>
    <row r="429" spans="1:6" x14ac:dyDescent="0.2">
      <c r="A429" s="4">
        <v>1154790</v>
      </c>
      <c r="B429" s="4" t="s">
        <v>4318</v>
      </c>
      <c r="C429" s="4" t="s">
        <v>38</v>
      </c>
      <c r="D429" s="4" t="s">
        <v>4319</v>
      </c>
      <c r="E429" s="4">
        <v>-79.938580999999999</v>
      </c>
      <c r="F429" s="4">
        <v>40.455928</v>
      </c>
    </row>
    <row r="430" spans="1:6" x14ac:dyDescent="0.2">
      <c r="A430" s="4">
        <v>24029281</v>
      </c>
      <c r="B430" s="4" t="s">
        <v>2796</v>
      </c>
      <c r="C430" s="4" t="s">
        <v>38</v>
      </c>
      <c r="D430" s="4" t="s">
        <v>2797</v>
      </c>
      <c r="E430" s="4">
        <v>-79.938300999999996</v>
      </c>
      <c r="F430" s="4">
        <v>40.456099999999999</v>
      </c>
    </row>
    <row r="431" spans="1:6" x14ac:dyDescent="0.2">
      <c r="A431" s="4">
        <v>997661</v>
      </c>
      <c r="B431" s="4" t="s">
        <v>1504</v>
      </c>
      <c r="C431" s="4" t="s">
        <v>38</v>
      </c>
      <c r="D431" s="4" t="s">
        <v>9706</v>
      </c>
      <c r="E431" s="4">
        <v>-79.948149000000001</v>
      </c>
      <c r="F431" s="4">
        <v>40.440809000000002</v>
      </c>
    </row>
    <row r="432" spans="1:6" x14ac:dyDescent="0.2">
      <c r="A432" s="4">
        <v>1238543</v>
      </c>
      <c r="B432" s="4" t="s">
        <v>4132</v>
      </c>
      <c r="C432" s="4" t="s">
        <v>3129</v>
      </c>
      <c r="D432" s="4" t="s">
        <v>4133</v>
      </c>
      <c r="E432" s="4">
        <v>-79.954376999999994</v>
      </c>
      <c r="F432" s="4">
        <v>40.442048</v>
      </c>
    </row>
    <row r="433" spans="1:6" x14ac:dyDescent="0.2">
      <c r="A433" s="4">
        <v>23985730</v>
      </c>
      <c r="B433" s="4" t="s">
        <v>1504</v>
      </c>
      <c r="C433" s="4" t="s">
        <v>38</v>
      </c>
      <c r="D433" s="4" t="s">
        <v>1505</v>
      </c>
      <c r="E433" s="4">
        <v>-79.949791000000005</v>
      </c>
      <c r="F433" s="4">
        <v>40.434441</v>
      </c>
    </row>
    <row r="434" spans="1:6" x14ac:dyDescent="0.2">
      <c r="A434" s="4">
        <v>15502102</v>
      </c>
      <c r="B434" s="4" t="s">
        <v>7993</v>
      </c>
      <c r="C434" s="4" t="s">
        <v>38</v>
      </c>
      <c r="D434" s="4" t="s">
        <v>7994</v>
      </c>
      <c r="E434" s="4">
        <v>-79.957549999999998</v>
      </c>
      <c r="F434" s="4">
        <v>40.440444999999997</v>
      </c>
    </row>
    <row r="435" spans="1:6" x14ac:dyDescent="0.2">
      <c r="A435" s="4">
        <v>216309</v>
      </c>
      <c r="B435" s="4" t="s">
        <v>4398</v>
      </c>
      <c r="C435" s="4" t="s">
        <v>38</v>
      </c>
      <c r="D435" s="4" t="s">
        <v>4399</v>
      </c>
      <c r="E435" s="4">
        <v>-79.922020000000003</v>
      </c>
      <c r="F435" s="4">
        <v>40.429389999999998</v>
      </c>
    </row>
    <row r="436" spans="1:6" x14ac:dyDescent="0.2">
      <c r="A436" s="4">
        <v>6330612</v>
      </c>
      <c r="B436" s="4" t="s">
        <v>7289</v>
      </c>
      <c r="C436" s="4" t="s">
        <v>38</v>
      </c>
      <c r="D436" s="4" t="s">
        <v>7290</v>
      </c>
      <c r="E436" s="4">
        <v>-80.013557000000006</v>
      </c>
      <c r="F436" s="4">
        <v>40.542538</v>
      </c>
    </row>
    <row r="437" spans="1:6" x14ac:dyDescent="0.2">
      <c r="A437" s="4">
        <v>1345590</v>
      </c>
      <c r="B437" s="4" t="s">
        <v>7294</v>
      </c>
      <c r="C437" s="4" t="s">
        <v>38</v>
      </c>
      <c r="D437" s="4" t="s">
        <v>7295</v>
      </c>
      <c r="E437" s="4">
        <v>-80.020951999999994</v>
      </c>
      <c r="F437" s="4">
        <v>40.549258000000002</v>
      </c>
    </row>
    <row r="438" spans="1:6" x14ac:dyDescent="0.2">
      <c r="A438" s="4">
        <v>5137982</v>
      </c>
      <c r="B438" s="4" t="s">
        <v>233</v>
      </c>
      <c r="C438" s="4" t="s">
        <v>233</v>
      </c>
      <c r="D438" s="4" t="s">
        <v>10349</v>
      </c>
      <c r="E438" s="4">
        <v>-79.879773</v>
      </c>
      <c r="F438" s="4">
        <v>40.513401999999999</v>
      </c>
    </row>
    <row r="439" spans="1:6" x14ac:dyDescent="0.2">
      <c r="A439" s="4">
        <v>24105991</v>
      </c>
      <c r="B439" s="4" t="s">
        <v>4807</v>
      </c>
      <c r="C439" s="4" t="s">
        <v>38</v>
      </c>
      <c r="D439" s="4" t="s">
        <v>4808</v>
      </c>
      <c r="E439" s="4">
        <v>-79.868049999999997</v>
      </c>
      <c r="F439" s="4">
        <v>40.518475000000002</v>
      </c>
    </row>
    <row r="440" spans="1:6" x14ac:dyDescent="0.2">
      <c r="A440" s="4">
        <v>1003830</v>
      </c>
      <c r="B440" s="4" t="s">
        <v>2202</v>
      </c>
      <c r="C440" s="4" t="s">
        <v>38</v>
      </c>
      <c r="D440" s="4" t="s">
        <v>2203</v>
      </c>
      <c r="E440" s="4">
        <v>-79.877234999999999</v>
      </c>
      <c r="F440" s="4">
        <v>40.486952000000002</v>
      </c>
    </row>
    <row r="441" spans="1:6" x14ac:dyDescent="0.2">
      <c r="A441" s="4">
        <v>1396263</v>
      </c>
      <c r="B441" s="4" t="s">
        <v>5210</v>
      </c>
      <c r="C441" s="4" t="s">
        <v>38</v>
      </c>
      <c r="D441" s="4" t="s">
        <v>5211</v>
      </c>
      <c r="E441" s="4">
        <v>-79.975933999999995</v>
      </c>
      <c r="F441" s="4">
        <v>40.451417999999997</v>
      </c>
    </row>
    <row r="442" spans="1:6" x14ac:dyDescent="0.2">
      <c r="A442" s="4">
        <v>24113373</v>
      </c>
      <c r="B442" s="4" t="s">
        <v>4342</v>
      </c>
      <c r="C442" s="4" t="s">
        <v>38</v>
      </c>
      <c r="D442" s="4" t="s">
        <v>4343</v>
      </c>
      <c r="E442" s="4">
        <v>-80.013557000000006</v>
      </c>
      <c r="F442" s="4">
        <v>40.445286000000003</v>
      </c>
    </row>
    <row r="443" spans="1:6" x14ac:dyDescent="0.2">
      <c r="A443" s="4">
        <v>23781324</v>
      </c>
      <c r="B443" s="4" t="s">
        <v>7129</v>
      </c>
      <c r="C443" s="4" t="s">
        <v>38</v>
      </c>
      <c r="D443" s="4" t="s">
        <v>7130</v>
      </c>
      <c r="E443" s="4">
        <v>-80.035247999999996</v>
      </c>
      <c r="F443" s="4">
        <v>40.396338999999998</v>
      </c>
    </row>
    <row r="444" spans="1:6" x14ac:dyDescent="0.2">
      <c r="A444" s="4">
        <v>4708992</v>
      </c>
      <c r="B444" s="4" t="s">
        <v>2198</v>
      </c>
      <c r="C444" s="4" t="s">
        <v>38</v>
      </c>
      <c r="D444" s="4" t="s">
        <v>2199</v>
      </c>
      <c r="E444" s="4">
        <v>-79.902289999999994</v>
      </c>
      <c r="F444" s="4">
        <v>40.446593999999997</v>
      </c>
    </row>
    <row r="445" spans="1:6" x14ac:dyDescent="0.2">
      <c r="A445" s="4">
        <v>14192352</v>
      </c>
      <c r="B445" s="4" t="s">
        <v>2198</v>
      </c>
      <c r="C445" s="4" t="s">
        <v>38</v>
      </c>
      <c r="D445" s="4" t="s">
        <v>2199</v>
      </c>
      <c r="E445" s="4">
        <v>-79.901298999999995</v>
      </c>
      <c r="F445" s="4">
        <v>40.448486000000003</v>
      </c>
    </row>
    <row r="446" spans="1:6" x14ac:dyDescent="0.2">
      <c r="A446" s="4">
        <v>293803</v>
      </c>
      <c r="B446" s="4" t="s">
        <v>3940</v>
      </c>
      <c r="C446" s="4" t="s">
        <v>38</v>
      </c>
      <c r="D446" s="4" t="s">
        <v>3941</v>
      </c>
      <c r="E446" s="4">
        <v>-79.902860000000004</v>
      </c>
      <c r="F446" s="4">
        <v>40.446342000000001</v>
      </c>
    </row>
    <row r="447" spans="1:6" x14ac:dyDescent="0.2">
      <c r="A447" s="4">
        <v>12595442</v>
      </c>
      <c r="B447" s="4" t="s">
        <v>2404</v>
      </c>
      <c r="C447" s="4" t="s">
        <v>38</v>
      </c>
      <c r="D447" s="4" t="s">
        <v>2405</v>
      </c>
      <c r="E447" s="4">
        <v>-79.909081</v>
      </c>
      <c r="F447" s="4">
        <v>40.435969999999998</v>
      </c>
    </row>
    <row r="448" spans="1:6" x14ac:dyDescent="0.2">
      <c r="A448" s="4">
        <v>872309</v>
      </c>
      <c r="B448" s="4" t="s">
        <v>2885</v>
      </c>
      <c r="C448" s="4" t="s">
        <v>38</v>
      </c>
      <c r="D448" s="4" t="s">
        <v>1987</v>
      </c>
      <c r="E448" s="4">
        <v>-79.959839000000002</v>
      </c>
      <c r="F448" s="4">
        <v>40.444595</v>
      </c>
    </row>
    <row r="449" spans="1:6" x14ac:dyDescent="0.2">
      <c r="A449" s="4">
        <v>24067670</v>
      </c>
      <c r="B449" s="4" t="s">
        <v>3829</v>
      </c>
      <c r="C449" s="4" t="s">
        <v>38</v>
      </c>
      <c r="D449" s="4" t="s">
        <v>1983</v>
      </c>
      <c r="E449" s="4">
        <v>-79.953971999999993</v>
      </c>
      <c r="F449" s="4">
        <v>40.440609000000002</v>
      </c>
    </row>
    <row r="450" spans="1:6" x14ac:dyDescent="0.2">
      <c r="A450" s="4">
        <v>919415</v>
      </c>
      <c r="B450" s="4" t="s">
        <v>3793</v>
      </c>
      <c r="C450" s="4" t="s">
        <v>38</v>
      </c>
      <c r="D450" s="4" t="s">
        <v>5054</v>
      </c>
      <c r="E450" s="4">
        <v>-79.951053999999999</v>
      </c>
      <c r="F450" s="4">
        <v>40.443840000000002</v>
      </c>
    </row>
    <row r="451" spans="1:6" x14ac:dyDescent="0.2">
      <c r="A451" s="4">
        <v>24066471</v>
      </c>
      <c r="B451" s="4" t="s">
        <v>3793</v>
      </c>
      <c r="C451" s="4" t="s">
        <v>38</v>
      </c>
      <c r="D451" s="4" t="s">
        <v>3794</v>
      </c>
      <c r="E451" s="4">
        <v>-79.915222</v>
      </c>
      <c r="F451" s="4">
        <v>40.430298000000001</v>
      </c>
    </row>
    <row r="452" spans="1:6" x14ac:dyDescent="0.2">
      <c r="A452" s="4">
        <v>9086712</v>
      </c>
      <c r="B452" s="4" t="s">
        <v>6292</v>
      </c>
      <c r="C452" s="4" t="s">
        <v>5764</v>
      </c>
      <c r="D452" s="4" t="s">
        <v>6293</v>
      </c>
      <c r="E452" s="4">
        <v>-79.915206999999995</v>
      </c>
      <c r="F452" s="4">
        <v>40.430264000000001</v>
      </c>
    </row>
    <row r="453" spans="1:6" x14ac:dyDescent="0.2">
      <c r="A453" s="4">
        <v>8659062</v>
      </c>
      <c r="B453" s="4" t="s">
        <v>4558</v>
      </c>
      <c r="C453" s="4" t="s">
        <v>38</v>
      </c>
      <c r="D453" s="4" t="s">
        <v>4559</v>
      </c>
      <c r="E453" s="4">
        <v>-79.915206999999995</v>
      </c>
      <c r="F453" s="4">
        <v>40.430264000000001</v>
      </c>
    </row>
    <row r="454" spans="1:6" x14ac:dyDescent="0.2">
      <c r="A454" s="4">
        <v>1156895</v>
      </c>
      <c r="B454" s="4" t="s">
        <v>3882</v>
      </c>
      <c r="C454" s="4" t="s">
        <v>38</v>
      </c>
      <c r="D454" s="4" t="s">
        <v>2405</v>
      </c>
      <c r="E454" s="4">
        <v>-79.908867999999998</v>
      </c>
      <c r="F454" s="4">
        <v>40.436301999999998</v>
      </c>
    </row>
    <row r="455" spans="1:6" x14ac:dyDescent="0.2">
      <c r="A455" s="4">
        <v>6014232</v>
      </c>
      <c r="B455" s="4" t="s">
        <v>1978</v>
      </c>
      <c r="C455" s="4" t="s">
        <v>38</v>
      </c>
      <c r="D455" s="4" t="s">
        <v>1979</v>
      </c>
      <c r="E455" s="4">
        <v>-79.945808</v>
      </c>
      <c r="F455" s="4">
        <v>40.449139000000002</v>
      </c>
    </row>
    <row r="456" spans="1:6" x14ac:dyDescent="0.2">
      <c r="A456" s="4">
        <v>674810</v>
      </c>
      <c r="B456" s="4" t="s">
        <v>1542</v>
      </c>
      <c r="C456" s="4" t="s">
        <v>38</v>
      </c>
      <c r="D456" s="4" t="s">
        <v>1543</v>
      </c>
      <c r="E456" s="4">
        <v>-79.946219999999997</v>
      </c>
      <c r="F456" s="4">
        <v>40.449370000000002</v>
      </c>
    </row>
    <row r="457" spans="1:6" x14ac:dyDescent="0.2">
      <c r="A457" s="4">
        <v>11918682</v>
      </c>
      <c r="B457" s="4" t="s">
        <v>3748</v>
      </c>
      <c r="C457" s="4" t="s">
        <v>913</v>
      </c>
      <c r="D457" s="4" t="s">
        <v>3749</v>
      </c>
      <c r="E457" s="4">
        <v>-79.772186000000005</v>
      </c>
      <c r="F457" s="4">
        <v>40.543002999999999</v>
      </c>
    </row>
    <row r="458" spans="1:6" x14ac:dyDescent="0.2">
      <c r="A458" s="4">
        <v>1012242</v>
      </c>
      <c r="B458" s="4" t="s">
        <v>7595</v>
      </c>
      <c r="C458" s="4" t="s">
        <v>38</v>
      </c>
      <c r="D458" s="4" t="s">
        <v>7596</v>
      </c>
      <c r="E458" s="4">
        <v>-79.956593999999996</v>
      </c>
      <c r="F458" s="4">
        <v>40.441229</v>
      </c>
    </row>
    <row r="459" spans="1:6" x14ac:dyDescent="0.2">
      <c r="A459" s="4">
        <v>24239186</v>
      </c>
      <c r="B459" s="4" t="s">
        <v>7444</v>
      </c>
      <c r="C459" s="4" t="s">
        <v>38</v>
      </c>
      <c r="D459" s="4" t="s">
        <v>7445</v>
      </c>
      <c r="E459" s="4">
        <v>-79.956603999999999</v>
      </c>
      <c r="F459" s="4">
        <v>40.441246</v>
      </c>
    </row>
    <row r="460" spans="1:6" x14ac:dyDescent="0.2">
      <c r="A460" s="4">
        <v>737341</v>
      </c>
      <c r="B460" s="4" t="s">
        <v>6766</v>
      </c>
      <c r="C460" s="4" t="s">
        <v>38</v>
      </c>
      <c r="D460" s="4" t="s">
        <v>6767</v>
      </c>
      <c r="E460" s="4">
        <v>-79.844237000000007</v>
      </c>
      <c r="F460" s="4">
        <v>40.534455000000001</v>
      </c>
    </row>
    <row r="461" spans="1:6" x14ac:dyDescent="0.2">
      <c r="A461" s="4">
        <v>19023012</v>
      </c>
      <c r="B461" s="4" t="s">
        <v>6525</v>
      </c>
      <c r="C461" s="4" t="s">
        <v>38</v>
      </c>
      <c r="D461" s="4" t="s">
        <v>6526</v>
      </c>
      <c r="E461" s="4">
        <v>-79.881561000000005</v>
      </c>
      <c r="F461" s="4">
        <v>40.442680000000003</v>
      </c>
    </row>
    <row r="462" spans="1:6" x14ac:dyDescent="0.2">
      <c r="A462" s="4">
        <v>22802542</v>
      </c>
      <c r="B462" s="4" t="s">
        <v>6525</v>
      </c>
      <c r="C462" s="4" t="s">
        <v>38</v>
      </c>
      <c r="D462" s="4" t="s">
        <v>6526</v>
      </c>
      <c r="E462" s="4">
        <v>-79.998665000000003</v>
      </c>
      <c r="F462" s="4">
        <v>40.443641999999997</v>
      </c>
    </row>
    <row r="463" spans="1:6" x14ac:dyDescent="0.2">
      <c r="A463" s="4">
        <v>795889</v>
      </c>
      <c r="B463" s="4" t="s">
        <v>3947</v>
      </c>
      <c r="C463" s="4" t="s">
        <v>38</v>
      </c>
      <c r="D463" s="4" t="s">
        <v>3948</v>
      </c>
      <c r="E463" s="4">
        <v>-80.031599</v>
      </c>
      <c r="F463" s="4">
        <v>40.409787000000001</v>
      </c>
    </row>
    <row r="464" spans="1:6" x14ac:dyDescent="0.2">
      <c r="A464" s="4">
        <v>22170312</v>
      </c>
      <c r="B464" s="4" t="s">
        <v>3947</v>
      </c>
      <c r="C464" s="4" t="s">
        <v>38</v>
      </c>
      <c r="D464" s="4" t="s">
        <v>3948</v>
      </c>
      <c r="E464" s="4">
        <v>-80.031730999999994</v>
      </c>
      <c r="F464" s="4">
        <v>40.409874000000002</v>
      </c>
    </row>
    <row r="465" spans="1:6" x14ac:dyDescent="0.2">
      <c r="A465" s="4">
        <v>23680042</v>
      </c>
      <c r="B465" s="4" t="s">
        <v>6481</v>
      </c>
      <c r="C465" s="4" t="s">
        <v>38</v>
      </c>
      <c r="D465" s="4" t="s">
        <v>2076</v>
      </c>
      <c r="E465" s="4">
        <v>-80.050430000000006</v>
      </c>
      <c r="F465" s="4">
        <v>40.356955999999997</v>
      </c>
    </row>
    <row r="466" spans="1:6" x14ac:dyDescent="0.2">
      <c r="A466" s="4">
        <v>15703322</v>
      </c>
      <c r="B466" s="4" t="s">
        <v>7112</v>
      </c>
      <c r="C466" s="4" t="s">
        <v>3182</v>
      </c>
      <c r="D466" s="4" t="s">
        <v>7113</v>
      </c>
      <c r="E466" s="4">
        <v>-79.798370000000006</v>
      </c>
      <c r="F466" s="4">
        <v>40.569065000000002</v>
      </c>
    </row>
    <row r="467" spans="1:6" x14ac:dyDescent="0.2">
      <c r="A467" s="4">
        <v>9019432</v>
      </c>
      <c r="B467" s="4" t="s">
        <v>3508</v>
      </c>
      <c r="C467" s="4" t="s">
        <v>38</v>
      </c>
      <c r="D467" s="4" t="s">
        <v>3509</v>
      </c>
      <c r="E467" s="4">
        <v>-79.999908000000005</v>
      </c>
      <c r="F467" s="4">
        <v>40.442431999999997</v>
      </c>
    </row>
    <row r="468" spans="1:6" x14ac:dyDescent="0.2">
      <c r="A468" s="4">
        <v>434364</v>
      </c>
      <c r="B468" s="4" t="s">
        <v>7469</v>
      </c>
      <c r="C468" s="4" t="s">
        <v>38</v>
      </c>
      <c r="D468" s="4" t="s">
        <v>7470</v>
      </c>
      <c r="E468" s="4">
        <v>-80.026949999999999</v>
      </c>
      <c r="F468" s="4">
        <v>40.541823999999998</v>
      </c>
    </row>
    <row r="469" spans="1:6" x14ac:dyDescent="0.2">
      <c r="A469" s="4">
        <v>1134094</v>
      </c>
      <c r="B469" s="4" t="s">
        <v>6956</v>
      </c>
      <c r="C469" s="4" t="s">
        <v>38</v>
      </c>
      <c r="D469" s="4" t="s">
        <v>1236</v>
      </c>
      <c r="E469" s="4">
        <v>-80.001541000000003</v>
      </c>
      <c r="F469" s="4">
        <v>40.431244</v>
      </c>
    </row>
    <row r="470" spans="1:6" x14ac:dyDescent="0.2">
      <c r="A470" s="4">
        <v>24057893</v>
      </c>
      <c r="B470" s="4" t="s">
        <v>2582</v>
      </c>
      <c r="C470" s="4" t="s">
        <v>38</v>
      </c>
      <c r="D470" s="4" t="s">
        <v>2583</v>
      </c>
      <c r="E470" s="4">
        <v>-79.944595000000007</v>
      </c>
      <c r="F470" s="4">
        <v>40.443559999999998</v>
      </c>
    </row>
    <row r="471" spans="1:6" x14ac:dyDescent="0.2">
      <c r="A471" s="4">
        <v>20293032</v>
      </c>
      <c r="B471" s="4" t="s">
        <v>2473</v>
      </c>
      <c r="C471" s="4" t="s">
        <v>38</v>
      </c>
      <c r="D471" s="4" t="s">
        <v>2474</v>
      </c>
      <c r="E471" s="4">
        <v>-80.007401000000002</v>
      </c>
      <c r="F471" s="4">
        <v>40.434921000000003</v>
      </c>
    </row>
    <row r="472" spans="1:6" x14ac:dyDescent="0.2">
      <c r="A472" s="4">
        <v>14451612</v>
      </c>
      <c r="B472" s="4" t="s">
        <v>1927</v>
      </c>
      <c r="C472" s="4" t="s">
        <v>1928</v>
      </c>
      <c r="D472" s="4" t="s">
        <v>1929</v>
      </c>
      <c r="E472" s="4">
        <v>-80.091721000000007</v>
      </c>
      <c r="F472" s="4">
        <v>40.655524999999997</v>
      </c>
    </row>
    <row r="473" spans="1:6" x14ac:dyDescent="0.2">
      <c r="A473" s="4">
        <v>24053265</v>
      </c>
      <c r="B473" s="4" t="s">
        <v>3438</v>
      </c>
      <c r="C473" s="4" t="s">
        <v>38</v>
      </c>
      <c r="D473" s="4" t="s">
        <v>3439</v>
      </c>
      <c r="E473" s="4">
        <v>-79.98939</v>
      </c>
      <c r="F473" s="4">
        <v>40.436819999999997</v>
      </c>
    </row>
    <row r="474" spans="1:6" x14ac:dyDescent="0.2">
      <c r="A474" s="4">
        <v>813884</v>
      </c>
      <c r="B474" s="4" t="s">
        <v>1782</v>
      </c>
      <c r="C474" s="4" t="s">
        <v>38</v>
      </c>
      <c r="D474" s="4" t="s">
        <v>1783</v>
      </c>
      <c r="E474" s="4">
        <v>-80.015934999999999</v>
      </c>
      <c r="F474" s="4">
        <v>40.384331000000003</v>
      </c>
    </row>
    <row r="475" spans="1:6" x14ac:dyDescent="0.2">
      <c r="A475" s="4">
        <v>2265061</v>
      </c>
      <c r="B475" s="4" t="s">
        <v>3706</v>
      </c>
      <c r="C475" s="4" t="s">
        <v>38</v>
      </c>
      <c r="D475" s="4" t="s">
        <v>6670</v>
      </c>
      <c r="E475" s="4">
        <v>-79.977776000000006</v>
      </c>
      <c r="F475" s="4">
        <v>40.432045000000002</v>
      </c>
    </row>
    <row r="476" spans="1:6" x14ac:dyDescent="0.2">
      <c r="A476" s="4">
        <v>24011787</v>
      </c>
      <c r="B476" s="4" t="s">
        <v>3706</v>
      </c>
      <c r="C476" s="4" t="s">
        <v>619</v>
      </c>
      <c r="D476" s="4" t="s">
        <v>3707</v>
      </c>
      <c r="E476" s="4">
        <v>-80.114913999999999</v>
      </c>
      <c r="F476" s="4">
        <v>40.353076999999999</v>
      </c>
    </row>
    <row r="477" spans="1:6" x14ac:dyDescent="0.2">
      <c r="A477" s="4">
        <v>23934258</v>
      </c>
      <c r="B477" s="4" t="s">
        <v>1411</v>
      </c>
      <c r="C477" s="4" t="s">
        <v>619</v>
      </c>
      <c r="D477" s="4" t="s">
        <v>1412</v>
      </c>
      <c r="E477" s="4">
        <v>-80.119026000000005</v>
      </c>
      <c r="F477" s="4">
        <v>40.340977000000002</v>
      </c>
    </row>
    <row r="478" spans="1:6" x14ac:dyDescent="0.2">
      <c r="A478" s="4">
        <v>23784103</v>
      </c>
      <c r="B478" s="4" t="s">
        <v>1932</v>
      </c>
      <c r="C478" s="4" t="s">
        <v>930</v>
      </c>
      <c r="D478" s="4" t="s">
        <v>1933</v>
      </c>
      <c r="E478" s="4">
        <v>-80.053832999999997</v>
      </c>
      <c r="F478" s="4">
        <v>40.623137999999997</v>
      </c>
    </row>
    <row r="479" spans="1:6" x14ac:dyDescent="0.2">
      <c r="A479" s="4">
        <v>10887392</v>
      </c>
      <c r="B479" s="4" t="s">
        <v>8677</v>
      </c>
      <c r="C479" s="4" t="s">
        <v>1317</v>
      </c>
      <c r="D479" s="4" t="s">
        <v>8678</v>
      </c>
      <c r="E479" s="4">
        <v>-80.037773000000001</v>
      </c>
      <c r="F479" s="4">
        <v>40.392395</v>
      </c>
    </row>
    <row r="480" spans="1:6" x14ac:dyDescent="0.2">
      <c r="A480" s="4">
        <v>24145935</v>
      </c>
      <c r="B480" s="4" t="s">
        <v>5708</v>
      </c>
      <c r="C480" s="4" t="s">
        <v>913</v>
      </c>
      <c r="D480" s="4" t="s">
        <v>5709</v>
      </c>
      <c r="E480" s="4">
        <v>-79.788207999999997</v>
      </c>
      <c r="F480" s="4">
        <v>40.540984999999999</v>
      </c>
    </row>
    <row r="481" spans="1:6" x14ac:dyDescent="0.2">
      <c r="A481" s="4">
        <v>23940269</v>
      </c>
      <c r="B481" s="4" t="s">
        <v>3023</v>
      </c>
      <c r="C481" s="4" t="s">
        <v>3024</v>
      </c>
      <c r="D481" s="4" t="s">
        <v>3025</v>
      </c>
      <c r="E481" s="4">
        <v>-79.679419999999993</v>
      </c>
      <c r="F481" s="4">
        <v>40.426566999999999</v>
      </c>
    </row>
    <row r="482" spans="1:6" x14ac:dyDescent="0.2">
      <c r="A482" s="4">
        <v>24312259</v>
      </c>
      <c r="B482" s="4" t="s">
        <v>8566</v>
      </c>
      <c r="C482" s="4" t="s">
        <v>38</v>
      </c>
      <c r="D482" s="4" t="s">
        <v>8567</v>
      </c>
      <c r="E482" s="4">
        <v>-79.974425999999994</v>
      </c>
      <c r="F482" s="4">
        <v>40.480525999999998</v>
      </c>
    </row>
    <row r="483" spans="1:6" x14ac:dyDescent="0.2">
      <c r="A483" s="4">
        <v>7249992</v>
      </c>
      <c r="B483" s="4" t="s">
        <v>1407</v>
      </c>
      <c r="C483" s="4" t="s">
        <v>38</v>
      </c>
      <c r="D483" s="4" t="s">
        <v>9155</v>
      </c>
      <c r="E483" s="4">
        <v>-79.916824000000005</v>
      </c>
      <c r="F483" s="4">
        <v>40.457194999999999</v>
      </c>
    </row>
    <row r="484" spans="1:6" x14ac:dyDescent="0.2">
      <c r="A484" s="4">
        <v>16849332</v>
      </c>
      <c r="B484" s="4" t="s">
        <v>1407</v>
      </c>
      <c r="C484" s="4" t="s">
        <v>38</v>
      </c>
      <c r="D484" s="4" t="s">
        <v>9326</v>
      </c>
      <c r="E484" s="4">
        <v>-79.916854999999998</v>
      </c>
      <c r="F484" s="4">
        <v>40.457188000000002</v>
      </c>
    </row>
    <row r="485" spans="1:6" x14ac:dyDescent="0.2">
      <c r="A485" s="4">
        <v>20791592</v>
      </c>
      <c r="B485" s="4" t="s">
        <v>1407</v>
      </c>
      <c r="C485" s="4" t="s">
        <v>38</v>
      </c>
      <c r="D485" s="4" t="s">
        <v>1408</v>
      </c>
      <c r="E485" s="4">
        <v>-79.915756000000002</v>
      </c>
      <c r="F485" s="4">
        <v>40.457050000000002</v>
      </c>
    </row>
    <row r="486" spans="1:6" x14ac:dyDescent="0.2">
      <c r="A486" s="4">
        <v>24185931</v>
      </c>
      <c r="B486" s="4" t="s">
        <v>1407</v>
      </c>
      <c r="C486" s="4" t="s">
        <v>38</v>
      </c>
      <c r="D486" s="4" t="s">
        <v>10082</v>
      </c>
      <c r="E486" s="4">
        <v>-79.916458000000006</v>
      </c>
      <c r="F486" s="4">
        <v>40.457129999999999</v>
      </c>
    </row>
    <row r="487" spans="1:6" x14ac:dyDescent="0.2">
      <c r="A487" s="4">
        <v>13777322</v>
      </c>
      <c r="B487" s="4" t="s">
        <v>7095</v>
      </c>
      <c r="C487" s="4" t="s">
        <v>38</v>
      </c>
      <c r="D487" s="4" t="s">
        <v>7096</v>
      </c>
      <c r="E487" s="4">
        <v>-79.966460999999995</v>
      </c>
      <c r="F487" s="4">
        <v>40.456775999999998</v>
      </c>
    </row>
    <row r="488" spans="1:6" x14ac:dyDescent="0.2">
      <c r="A488" s="4">
        <v>24103445</v>
      </c>
      <c r="B488" s="4" t="s">
        <v>4720</v>
      </c>
      <c r="C488" s="4" t="s">
        <v>1936</v>
      </c>
      <c r="D488" s="4" t="s">
        <v>4721</v>
      </c>
      <c r="E488" s="4">
        <v>-80.097915999999998</v>
      </c>
      <c r="F488" s="4">
        <v>40.719912999999998</v>
      </c>
    </row>
    <row r="489" spans="1:6" x14ac:dyDescent="0.2">
      <c r="A489" s="4">
        <v>3128631</v>
      </c>
      <c r="B489" s="4" t="s">
        <v>9955</v>
      </c>
      <c r="C489" s="4" t="s">
        <v>38</v>
      </c>
      <c r="D489" s="4" t="s">
        <v>9956</v>
      </c>
      <c r="E489" s="4">
        <v>-80.011368000000004</v>
      </c>
      <c r="F489" s="4">
        <v>40.432426</v>
      </c>
    </row>
    <row r="490" spans="1:6" x14ac:dyDescent="0.2">
      <c r="A490" s="4">
        <v>9909332</v>
      </c>
      <c r="B490" s="4" t="s">
        <v>4873</v>
      </c>
      <c r="C490" s="4" t="s">
        <v>38</v>
      </c>
      <c r="D490" s="4" t="s">
        <v>1224</v>
      </c>
      <c r="E490" s="4">
        <v>-80.003699999999995</v>
      </c>
      <c r="F490" s="4">
        <v>40.433197</v>
      </c>
    </row>
    <row r="491" spans="1:6" x14ac:dyDescent="0.2">
      <c r="A491" s="4">
        <v>24077814</v>
      </c>
      <c r="B491" s="4" t="s">
        <v>4089</v>
      </c>
      <c r="C491" s="4" t="s">
        <v>348</v>
      </c>
      <c r="D491" s="4" t="s">
        <v>4090</v>
      </c>
      <c r="E491" s="4">
        <v>-79.994881000000007</v>
      </c>
      <c r="F491" s="4">
        <v>40.322825999999999</v>
      </c>
    </row>
    <row r="492" spans="1:6" x14ac:dyDescent="0.2">
      <c r="A492" s="4">
        <v>24076709</v>
      </c>
      <c r="B492" s="4" t="s">
        <v>10232</v>
      </c>
      <c r="C492" s="4" t="s">
        <v>38</v>
      </c>
      <c r="D492" s="4" t="s">
        <v>10233</v>
      </c>
      <c r="E492" s="4">
        <v>-79.924599000000001</v>
      </c>
      <c r="F492" s="4">
        <v>40.458835999999998</v>
      </c>
    </row>
    <row r="493" spans="1:6" x14ac:dyDescent="0.2">
      <c r="A493" s="4">
        <v>8695512</v>
      </c>
      <c r="B493" s="4" t="s">
        <v>3310</v>
      </c>
      <c r="C493" s="4" t="s">
        <v>930</v>
      </c>
      <c r="D493" s="4" t="s">
        <v>1644</v>
      </c>
      <c r="E493" s="4">
        <v>-80.050583000000003</v>
      </c>
      <c r="F493" s="4">
        <v>40.633960999999999</v>
      </c>
    </row>
    <row r="494" spans="1:6" x14ac:dyDescent="0.2">
      <c r="A494" s="4">
        <v>17082412</v>
      </c>
      <c r="B494" s="4" t="s">
        <v>6861</v>
      </c>
      <c r="C494" s="4" t="s">
        <v>38</v>
      </c>
      <c r="D494" s="4" t="s">
        <v>2583</v>
      </c>
      <c r="E494" s="4">
        <v>-79.942550999999995</v>
      </c>
      <c r="F494" s="4">
        <v>40.442492999999999</v>
      </c>
    </row>
    <row r="495" spans="1:6" x14ac:dyDescent="0.2">
      <c r="A495" s="4">
        <v>985429</v>
      </c>
      <c r="B495" s="4" t="s">
        <v>2899</v>
      </c>
      <c r="C495" s="4" t="s">
        <v>38</v>
      </c>
      <c r="D495" s="4" t="s">
        <v>2900</v>
      </c>
      <c r="E495" s="4">
        <v>-80.143122000000005</v>
      </c>
      <c r="F495" s="4">
        <v>40.528486999999998</v>
      </c>
    </row>
    <row r="496" spans="1:6" x14ac:dyDescent="0.2">
      <c r="A496" s="4">
        <v>946879</v>
      </c>
      <c r="B496" s="4" t="s">
        <v>6220</v>
      </c>
      <c r="C496" s="4" t="s">
        <v>6221</v>
      </c>
      <c r="D496" s="4" t="s">
        <v>6222</v>
      </c>
      <c r="E496" s="4">
        <v>-79.827838</v>
      </c>
      <c r="F496" s="4">
        <v>40.446745</v>
      </c>
    </row>
    <row r="497" spans="1:6" x14ac:dyDescent="0.2">
      <c r="A497" s="4">
        <v>3811682</v>
      </c>
      <c r="B497" s="4" t="s">
        <v>7852</v>
      </c>
      <c r="C497" s="4" t="s">
        <v>38</v>
      </c>
      <c r="D497" s="4" t="s">
        <v>9566</v>
      </c>
      <c r="E497" s="4">
        <v>-79.923018999999996</v>
      </c>
      <c r="F497" s="4">
        <v>40.434151</v>
      </c>
    </row>
    <row r="498" spans="1:6" x14ac:dyDescent="0.2">
      <c r="A498" s="4">
        <v>24305267</v>
      </c>
      <c r="B498" s="4" t="s">
        <v>7852</v>
      </c>
      <c r="C498" s="4" t="s">
        <v>38</v>
      </c>
      <c r="D498" s="4" t="s">
        <v>7853</v>
      </c>
      <c r="E498" s="4">
        <v>-79.923134000000005</v>
      </c>
      <c r="F498" s="4">
        <v>40.434134999999998</v>
      </c>
    </row>
    <row r="499" spans="1:6" x14ac:dyDescent="0.2">
      <c r="A499" s="4">
        <v>20190062</v>
      </c>
      <c r="B499" s="4" t="s">
        <v>5110</v>
      </c>
      <c r="C499" s="4" t="s">
        <v>38</v>
      </c>
      <c r="D499" s="4" t="s">
        <v>5111</v>
      </c>
      <c r="E499" s="4">
        <v>-80.047058000000007</v>
      </c>
      <c r="F499" s="4">
        <v>40.418757999999997</v>
      </c>
    </row>
    <row r="500" spans="1:6" x14ac:dyDescent="0.2">
      <c r="A500" s="4">
        <v>674850</v>
      </c>
      <c r="B500" s="4" t="s">
        <v>4782</v>
      </c>
      <c r="C500" s="4" t="s">
        <v>38</v>
      </c>
      <c r="D500" s="4" t="s">
        <v>4783</v>
      </c>
      <c r="E500" s="4">
        <v>-80.046760000000006</v>
      </c>
      <c r="F500" s="4">
        <v>40.418261999999999</v>
      </c>
    </row>
    <row r="501" spans="1:6" x14ac:dyDescent="0.2">
      <c r="A501" s="4">
        <v>24216640</v>
      </c>
      <c r="B501" s="4" t="s">
        <v>9766</v>
      </c>
      <c r="C501" s="4" t="s">
        <v>38</v>
      </c>
      <c r="D501" s="4" t="s">
        <v>9767</v>
      </c>
      <c r="E501" s="4">
        <v>-80.058113000000006</v>
      </c>
      <c r="F501" s="4">
        <v>40.420341000000001</v>
      </c>
    </row>
    <row r="502" spans="1:6" x14ac:dyDescent="0.2">
      <c r="A502" s="4">
        <v>3913662</v>
      </c>
      <c r="B502" s="4" t="s">
        <v>8414</v>
      </c>
      <c r="C502" s="4" t="s">
        <v>38</v>
      </c>
      <c r="D502" s="4" t="s">
        <v>8415</v>
      </c>
      <c r="E502" s="4">
        <v>-80.058434000000005</v>
      </c>
      <c r="F502" s="4">
        <v>40.420357000000003</v>
      </c>
    </row>
    <row r="503" spans="1:6" x14ac:dyDescent="0.2">
      <c r="A503" s="4">
        <v>19515162</v>
      </c>
      <c r="B503" s="4" t="s">
        <v>1329</v>
      </c>
      <c r="C503" s="4" t="s">
        <v>1330</v>
      </c>
      <c r="D503" s="4" t="s">
        <v>1331</v>
      </c>
      <c r="E503" s="4">
        <v>-79.972046000000006</v>
      </c>
      <c r="F503" s="4">
        <v>40.478785999999999</v>
      </c>
    </row>
    <row r="504" spans="1:6" x14ac:dyDescent="0.2">
      <c r="A504" s="4">
        <v>23690449</v>
      </c>
      <c r="B504" s="4" t="s">
        <v>1325</v>
      </c>
      <c r="C504" s="4" t="s">
        <v>38</v>
      </c>
      <c r="D504" s="4" t="s">
        <v>1326</v>
      </c>
      <c r="E504" s="4">
        <v>-79.972046000000006</v>
      </c>
      <c r="F504" s="4">
        <v>40.478785999999999</v>
      </c>
    </row>
    <row r="505" spans="1:6" x14ac:dyDescent="0.2">
      <c r="A505" s="4">
        <v>23736080</v>
      </c>
      <c r="B505" s="4" t="s">
        <v>2158</v>
      </c>
      <c r="C505" s="4" t="s">
        <v>68</v>
      </c>
      <c r="D505" s="4" t="s">
        <v>2159</v>
      </c>
      <c r="E505" s="4">
        <v>-80.21772</v>
      </c>
      <c r="F505" s="4">
        <v>40.520031000000003</v>
      </c>
    </row>
    <row r="506" spans="1:6" x14ac:dyDescent="0.2">
      <c r="A506" s="4">
        <v>18959092</v>
      </c>
      <c r="B506" s="4" t="s">
        <v>7359</v>
      </c>
      <c r="C506" s="4" t="s">
        <v>619</v>
      </c>
      <c r="D506" s="4" t="s">
        <v>7361</v>
      </c>
      <c r="E506" s="4">
        <v>-80.095009000000005</v>
      </c>
      <c r="F506" s="4">
        <v>40.374870000000001</v>
      </c>
    </row>
    <row r="507" spans="1:6" x14ac:dyDescent="0.2">
      <c r="A507" s="4">
        <v>1548432</v>
      </c>
      <c r="B507" s="4" t="s">
        <v>7441</v>
      </c>
      <c r="C507" s="4" t="s">
        <v>38</v>
      </c>
      <c r="D507" s="4" t="s">
        <v>7442</v>
      </c>
      <c r="E507" s="4">
        <v>-80.002052000000006</v>
      </c>
      <c r="F507" s="4">
        <v>40.441433000000004</v>
      </c>
    </row>
    <row r="508" spans="1:6" x14ac:dyDescent="0.2">
      <c r="A508" s="4">
        <v>18616592</v>
      </c>
      <c r="B508" s="4" t="s">
        <v>5643</v>
      </c>
      <c r="C508" s="4" t="s">
        <v>38</v>
      </c>
      <c r="D508" s="4" t="s">
        <v>5644</v>
      </c>
      <c r="E508" s="4">
        <v>-79.978736999999995</v>
      </c>
      <c r="F508" s="4">
        <v>40.438243999999997</v>
      </c>
    </row>
    <row r="509" spans="1:6" x14ac:dyDescent="0.2">
      <c r="A509" s="4">
        <v>23860634</v>
      </c>
      <c r="B509" s="4" t="s">
        <v>1445</v>
      </c>
      <c r="C509" s="4" t="s">
        <v>38</v>
      </c>
      <c r="D509" s="4" t="s">
        <v>3097</v>
      </c>
      <c r="E509" s="4">
        <v>-79.978740000000002</v>
      </c>
      <c r="F509" s="4">
        <v>40.438243999999997</v>
      </c>
    </row>
    <row r="510" spans="1:6" x14ac:dyDescent="0.2">
      <c r="A510" s="4">
        <v>24252023</v>
      </c>
      <c r="B510" s="4" t="s">
        <v>1445</v>
      </c>
      <c r="C510" s="4" t="s">
        <v>38</v>
      </c>
      <c r="D510" s="4" t="s">
        <v>7652</v>
      </c>
      <c r="E510" s="4">
        <v>-79.978568999999993</v>
      </c>
      <c r="F510" s="4">
        <v>40.437832</v>
      </c>
    </row>
    <row r="511" spans="1:6" x14ac:dyDescent="0.2">
      <c r="A511" s="4">
        <v>10657782</v>
      </c>
      <c r="B511" s="4" t="s">
        <v>715</v>
      </c>
      <c r="C511" s="4" t="s">
        <v>38</v>
      </c>
      <c r="D511" s="4" t="s">
        <v>716</v>
      </c>
      <c r="E511" s="4">
        <v>-79.960457000000005</v>
      </c>
      <c r="F511" s="4">
        <v>40.470444000000001</v>
      </c>
    </row>
    <row r="512" spans="1:6" x14ac:dyDescent="0.2">
      <c r="A512" s="4">
        <v>1079908</v>
      </c>
      <c r="B512" s="4" t="s">
        <v>7233</v>
      </c>
      <c r="C512" s="4" t="s">
        <v>38</v>
      </c>
      <c r="D512" s="4" t="s">
        <v>7234</v>
      </c>
      <c r="E512" s="4">
        <v>-79.960493</v>
      </c>
      <c r="F512" s="4">
        <v>40.470458000000001</v>
      </c>
    </row>
    <row r="513" spans="1:6" x14ac:dyDescent="0.2">
      <c r="A513" s="4">
        <v>951390</v>
      </c>
      <c r="B513" s="4" t="s">
        <v>3981</v>
      </c>
      <c r="C513" s="4" t="s">
        <v>3982</v>
      </c>
      <c r="D513" s="4" t="s">
        <v>3983</v>
      </c>
      <c r="E513" s="4">
        <v>-80.019728999999998</v>
      </c>
      <c r="F513" s="4">
        <v>40.362014000000002</v>
      </c>
    </row>
    <row r="514" spans="1:6" x14ac:dyDescent="0.2">
      <c r="A514" s="4">
        <v>23750491</v>
      </c>
      <c r="B514" s="4" t="s">
        <v>3773</v>
      </c>
      <c r="C514" s="4" t="s">
        <v>38</v>
      </c>
      <c r="D514" s="4" t="s">
        <v>3774</v>
      </c>
      <c r="E514" s="4">
        <v>-80.056670999999994</v>
      </c>
      <c r="F514" s="4">
        <v>40.4039</v>
      </c>
    </row>
    <row r="515" spans="1:6" x14ac:dyDescent="0.2">
      <c r="A515" s="4">
        <v>738722</v>
      </c>
      <c r="B515" s="4" t="s">
        <v>1235</v>
      </c>
      <c r="C515" s="4" t="s">
        <v>38</v>
      </c>
      <c r="D515" s="4" t="s">
        <v>5164</v>
      </c>
      <c r="E515" s="4">
        <v>-80.011028999999994</v>
      </c>
      <c r="F515" s="4">
        <v>40.436613999999999</v>
      </c>
    </row>
    <row r="516" spans="1:6" x14ac:dyDescent="0.2">
      <c r="A516" s="4">
        <v>852775</v>
      </c>
      <c r="B516" s="4" t="s">
        <v>1235</v>
      </c>
      <c r="C516" s="4" t="s">
        <v>38</v>
      </c>
      <c r="D516" s="4" t="s">
        <v>1236</v>
      </c>
      <c r="E516" s="4">
        <v>-80.003710999999996</v>
      </c>
      <c r="F516" s="4">
        <v>40.432541999999998</v>
      </c>
    </row>
    <row r="517" spans="1:6" x14ac:dyDescent="0.2">
      <c r="A517" s="4">
        <v>8526282</v>
      </c>
      <c r="B517" s="4" t="s">
        <v>1235</v>
      </c>
      <c r="C517" s="4" t="s">
        <v>4024</v>
      </c>
      <c r="D517" s="4" t="s">
        <v>4025</v>
      </c>
      <c r="E517" s="4">
        <v>-80.005004999999997</v>
      </c>
      <c r="F517" s="4">
        <v>40.433883999999999</v>
      </c>
    </row>
    <row r="518" spans="1:6" x14ac:dyDescent="0.2">
      <c r="A518" s="4">
        <v>120810</v>
      </c>
      <c r="B518" s="4" t="s">
        <v>6299</v>
      </c>
      <c r="C518" s="4" t="s">
        <v>38</v>
      </c>
      <c r="D518" s="4" t="s">
        <v>9104</v>
      </c>
      <c r="E518" s="4">
        <v>-79.930000000000007</v>
      </c>
      <c r="F518" s="4">
        <v>40.450001</v>
      </c>
    </row>
    <row r="519" spans="1:6" x14ac:dyDescent="0.2">
      <c r="A519" s="4">
        <v>874396</v>
      </c>
      <c r="B519" s="4" t="s">
        <v>6299</v>
      </c>
      <c r="C519" s="4" t="s">
        <v>38</v>
      </c>
      <c r="D519" s="4" t="s">
        <v>6300</v>
      </c>
      <c r="E519" s="4">
        <v>-79.931258999999997</v>
      </c>
      <c r="F519" s="4">
        <v>40.455925000000001</v>
      </c>
    </row>
    <row r="520" spans="1:6" x14ac:dyDescent="0.2">
      <c r="A520" s="4">
        <v>6229922</v>
      </c>
      <c r="B520" s="4" t="s">
        <v>995</v>
      </c>
      <c r="C520" s="4" t="s">
        <v>38</v>
      </c>
      <c r="D520" s="4" t="s">
        <v>2349</v>
      </c>
      <c r="E520" s="4">
        <v>-79.998558000000003</v>
      </c>
      <c r="F520" s="4">
        <v>40.442794999999997</v>
      </c>
    </row>
    <row r="521" spans="1:6" x14ac:dyDescent="0.2">
      <c r="A521" s="4">
        <v>23953556</v>
      </c>
      <c r="B521" s="4" t="s">
        <v>995</v>
      </c>
      <c r="C521" s="4" t="s">
        <v>38</v>
      </c>
      <c r="D521" s="4" t="s">
        <v>996</v>
      </c>
      <c r="E521" s="4">
        <v>-79.998610999999997</v>
      </c>
      <c r="F521" s="4">
        <v>40.442883000000002</v>
      </c>
    </row>
    <row r="522" spans="1:6" x14ac:dyDescent="0.2">
      <c r="A522" s="4">
        <v>20727282</v>
      </c>
      <c r="B522" s="4" t="s">
        <v>4824</v>
      </c>
      <c r="C522" s="4" t="s">
        <v>38</v>
      </c>
      <c r="D522" s="4" t="s">
        <v>4835</v>
      </c>
      <c r="E522" s="4">
        <v>-79.905777</v>
      </c>
      <c r="F522" s="4">
        <v>40.565036999999997</v>
      </c>
    </row>
    <row r="523" spans="1:6" x14ac:dyDescent="0.2">
      <c r="A523" s="4">
        <v>23834334</v>
      </c>
      <c r="B523" s="4" t="s">
        <v>4824</v>
      </c>
      <c r="C523" s="4" t="s">
        <v>38</v>
      </c>
      <c r="D523" s="4" t="s">
        <v>3998</v>
      </c>
      <c r="E523" s="4">
        <v>-79.905731000000003</v>
      </c>
      <c r="F523" s="4">
        <v>40.565066999999999</v>
      </c>
    </row>
    <row r="524" spans="1:6" x14ac:dyDescent="0.2">
      <c r="A524" s="4">
        <v>1017057</v>
      </c>
      <c r="B524" s="4" t="s">
        <v>379</v>
      </c>
      <c r="C524" s="4" t="s">
        <v>380</v>
      </c>
      <c r="D524" s="4" t="s">
        <v>381</v>
      </c>
      <c r="E524" s="4">
        <v>-79.928057999999993</v>
      </c>
      <c r="F524" s="4">
        <v>40.569817999999998</v>
      </c>
    </row>
    <row r="525" spans="1:6" x14ac:dyDescent="0.2">
      <c r="A525" s="4">
        <v>8350162</v>
      </c>
      <c r="B525" s="4" t="s">
        <v>3997</v>
      </c>
      <c r="C525" s="4" t="s">
        <v>38</v>
      </c>
      <c r="D525" s="4" t="s">
        <v>3998</v>
      </c>
      <c r="E525" s="4">
        <v>-79.911002999999994</v>
      </c>
      <c r="F525" s="4">
        <v>40.569515000000003</v>
      </c>
    </row>
    <row r="526" spans="1:6" x14ac:dyDescent="0.2">
      <c r="A526" s="4">
        <v>24106427</v>
      </c>
      <c r="B526" s="4" t="s">
        <v>4829</v>
      </c>
      <c r="C526" s="4" t="s">
        <v>38</v>
      </c>
      <c r="D526" s="4" t="s">
        <v>4830</v>
      </c>
      <c r="E526" s="4">
        <v>-79.995887999999994</v>
      </c>
      <c r="F526" s="4">
        <v>40.440624</v>
      </c>
    </row>
    <row r="527" spans="1:6" x14ac:dyDescent="0.2">
      <c r="A527" s="4">
        <v>14648632</v>
      </c>
      <c r="B527" s="4" t="s">
        <v>1895</v>
      </c>
      <c r="C527" s="4" t="s">
        <v>380</v>
      </c>
      <c r="D527" s="4" t="s">
        <v>1896</v>
      </c>
      <c r="E527" s="4">
        <v>-79.927279999999996</v>
      </c>
      <c r="F527" s="4">
        <v>40.570587000000003</v>
      </c>
    </row>
    <row r="528" spans="1:6" x14ac:dyDescent="0.2">
      <c r="A528" s="4">
        <v>22819422</v>
      </c>
      <c r="B528" s="4" t="s">
        <v>3700</v>
      </c>
      <c r="C528" s="4" t="s">
        <v>38</v>
      </c>
      <c r="D528" s="4" t="s">
        <v>3701</v>
      </c>
      <c r="E528" s="4">
        <v>-79.952599000000006</v>
      </c>
      <c r="F528" s="4">
        <v>40.444648999999998</v>
      </c>
    </row>
    <row r="529" spans="1:6" x14ac:dyDescent="0.2">
      <c r="A529" s="4">
        <v>722961</v>
      </c>
      <c r="B529" s="4" t="s">
        <v>2243</v>
      </c>
      <c r="C529" s="4" t="s">
        <v>38</v>
      </c>
      <c r="D529" s="4" t="s">
        <v>7103</v>
      </c>
      <c r="E529" s="4">
        <v>-80.015787000000003</v>
      </c>
      <c r="F529" s="4">
        <v>40.446835</v>
      </c>
    </row>
    <row r="530" spans="1:6" x14ac:dyDescent="0.2">
      <c r="A530" s="4">
        <v>736900</v>
      </c>
      <c r="B530" s="4" t="s">
        <v>2243</v>
      </c>
      <c r="C530" s="4" t="s">
        <v>38</v>
      </c>
      <c r="D530" s="4" t="s">
        <v>2244</v>
      </c>
      <c r="E530" s="4">
        <v>-80.013532999999995</v>
      </c>
      <c r="F530" s="4">
        <v>40.445307999999997</v>
      </c>
    </row>
    <row r="531" spans="1:6" x14ac:dyDescent="0.2">
      <c r="A531" s="4">
        <v>917920</v>
      </c>
      <c r="B531" s="4" t="s">
        <v>7374</v>
      </c>
      <c r="C531" s="4" t="s">
        <v>38</v>
      </c>
      <c r="D531" s="4" t="s">
        <v>2244</v>
      </c>
      <c r="E531" s="4">
        <v>-80.013532999999995</v>
      </c>
      <c r="F531" s="4">
        <v>40.445307999999997</v>
      </c>
    </row>
    <row r="532" spans="1:6" x14ac:dyDescent="0.2">
      <c r="A532" s="4">
        <v>763021</v>
      </c>
      <c r="B532" s="4" t="s">
        <v>643</v>
      </c>
      <c r="C532" s="4" t="s">
        <v>38</v>
      </c>
      <c r="D532" s="4" t="s">
        <v>644</v>
      </c>
      <c r="E532" s="4">
        <v>-80.002187000000006</v>
      </c>
      <c r="F532" s="4">
        <v>40.442723999999998</v>
      </c>
    </row>
    <row r="533" spans="1:6" x14ac:dyDescent="0.2">
      <c r="A533" s="4">
        <v>24198197</v>
      </c>
      <c r="B533" s="4" t="s">
        <v>6795</v>
      </c>
      <c r="C533" s="4" t="s">
        <v>38</v>
      </c>
      <c r="D533" s="4" t="s">
        <v>6796</v>
      </c>
      <c r="E533" s="4">
        <v>-80.002167</v>
      </c>
      <c r="F533" s="4">
        <v>40.442722000000003</v>
      </c>
    </row>
    <row r="534" spans="1:6" x14ac:dyDescent="0.2">
      <c r="A534" s="4">
        <v>674813</v>
      </c>
      <c r="B534" s="4" t="s">
        <v>4972</v>
      </c>
      <c r="C534" s="4" t="s">
        <v>38</v>
      </c>
      <c r="D534" s="4" t="s">
        <v>4973</v>
      </c>
      <c r="E534" s="4">
        <v>-79.992900000000006</v>
      </c>
      <c r="F534" s="4">
        <v>40.446480000000001</v>
      </c>
    </row>
    <row r="535" spans="1:6" x14ac:dyDescent="0.2">
      <c r="A535" s="4">
        <v>23797045</v>
      </c>
      <c r="B535" s="4" t="s">
        <v>11100</v>
      </c>
      <c r="C535" s="4" t="s">
        <v>737</v>
      </c>
      <c r="D535" s="4" t="s">
        <v>11101</v>
      </c>
      <c r="E535" s="4">
        <v>-79.557868999999997</v>
      </c>
      <c r="F535" s="4">
        <v>40.350211999999999</v>
      </c>
    </row>
    <row r="536" spans="1:6" x14ac:dyDescent="0.2">
      <c r="A536" s="4">
        <v>21659022</v>
      </c>
      <c r="B536" s="4" t="s">
        <v>2445</v>
      </c>
      <c r="C536" s="4" t="s">
        <v>38</v>
      </c>
      <c r="D536" s="4" t="s">
        <v>2446</v>
      </c>
      <c r="E536" s="4">
        <v>-79.950515999999993</v>
      </c>
      <c r="F536" s="4">
        <v>40.444018999999997</v>
      </c>
    </row>
    <row r="537" spans="1:6" x14ac:dyDescent="0.2">
      <c r="A537" s="4">
        <v>112937</v>
      </c>
      <c r="B537" s="4" t="s">
        <v>903</v>
      </c>
      <c r="C537" s="4" t="s">
        <v>904</v>
      </c>
      <c r="D537" s="4" t="s">
        <v>905</v>
      </c>
      <c r="E537" s="4">
        <v>-79.740486000000004</v>
      </c>
      <c r="F537" s="4">
        <v>40.416378000000002</v>
      </c>
    </row>
    <row r="538" spans="1:6" x14ac:dyDescent="0.2">
      <c r="A538" s="4">
        <v>1558061</v>
      </c>
      <c r="B538" s="4" t="s">
        <v>8857</v>
      </c>
      <c r="C538" s="4" t="s">
        <v>46</v>
      </c>
      <c r="D538" s="4" t="s">
        <v>8858</v>
      </c>
      <c r="E538" s="4">
        <v>-80.177643000000003</v>
      </c>
      <c r="F538" s="4">
        <v>40.543303999999999</v>
      </c>
    </row>
    <row r="539" spans="1:6" x14ac:dyDescent="0.2">
      <c r="A539" s="4">
        <v>15995962</v>
      </c>
      <c r="B539" s="4" t="s">
        <v>6148</v>
      </c>
      <c r="C539" s="4" t="s">
        <v>38</v>
      </c>
      <c r="D539" s="4" t="s">
        <v>6149</v>
      </c>
      <c r="E539" s="4">
        <v>-79.978120000000004</v>
      </c>
      <c r="F539" s="4">
        <v>40.463745000000003</v>
      </c>
    </row>
    <row r="540" spans="1:6" x14ac:dyDescent="0.2">
      <c r="A540" s="4">
        <v>723199</v>
      </c>
      <c r="B540" s="4" t="s">
        <v>3414</v>
      </c>
      <c r="C540" s="4" t="s">
        <v>38</v>
      </c>
      <c r="D540" s="4" t="s">
        <v>3415</v>
      </c>
      <c r="E540" s="4">
        <v>-79.915873000000005</v>
      </c>
      <c r="F540" s="4">
        <v>40.478915999999998</v>
      </c>
    </row>
    <row r="541" spans="1:6" x14ac:dyDescent="0.2">
      <c r="A541" s="4">
        <v>6471662</v>
      </c>
      <c r="B541" s="4" t="s">
        <v>2274</v>
      </c>
      <c r="C541" s="4" t="s">
        <v>38</v>
      </c>
      <c r="D541" s="4" t="s">
        <v>2275</v>
      </c>
      <c r="E541" s="4">
        <v>-79.915915999999996</v>
      </c>
      <c r="F541" s="4">
        <v>40.482593999999999</v>
      </c>
    </row>
    <row r="542" spans="1:6" x14ac:dyDescent="0.2">
      <c r="A542" s="4">
        <v>23810448</v>
      </c>
      <c r="B542" s="4" t="s">
        <v>3352</v>
      </c>
      <c r="C542" s="4" t="s">
        <v>38</v>
      </c>
      <c r="D542" s="4" t="s">
        <v>3353</v>
      </c>
      <c r="E542" s="4">
        <v>-79.910736</v>
      </c>
      <c r="F542" s="4">
        <v>40.475098000000003</v>
      </c>
    </row>
    <row r="543" spans="1:6" x14ac:dyDescent="0.2">
      <c r="A543" s="4">
        <v>24061896</v>
      </c>
      <c r="B543" s="4" t="s">
        <v>4363</v>
      </c>
      <c r="C543" s="4" t="s">
        <v>38</v>
      </c>
      <c r="D543" s="4" t="s">
        <v>4364</v>
      </c>
      <c r="E543" s="4">
        <v>-79.911377000000002</v>
      </c>
      <c r="F543" s="4">
        <v>40.479171999999998</v>
      </c>
    </row>
    <row r="544" spans="1:6" x14ac:dyDescent="0.2">
      <c r="A544" s="4">
        <v>24266506</v>
      </c>
      <c r="B544" s="4" t="s">
        <v>7915</v>
      </c>
      <c r="C544" s="4" t="s">
        <v>38</v>
      </c>
      <c r="D544" s="4" t="s">
        <v>7916</v>
      </c>
      <c r="E544" s="4">
        <v>-80.003403000000006</v>
      </c>
      <c r="F544" s="4">
        <v>40.441974999999999</v>
      </c>
    </row>
    <row r="545" spans="1:6" x14ac:dyDescent="0.2">
      <c r="A545" s="4">
        <v>19960802</v>
      </c>
      <c r="B545" s="4" t="s">
        <v>5143</v>
      </c>
      <c r="C545" s="4" t="s">
        <v>2136</v>
      </c>
      <c r="D545" s="4" t="s">
        <v>5144</v>
      </c>
      <c r="E545" s="4">
        <v>-80.040381999999994</v>
      </c>
      <c r="F545" s="4">
        <v>40.377620999999998</v>
      </c>
    </row>
    <row r="546" spans="1:6" x14ac:dyDescent="0.2">
      <c r="A546" s="4">
        <v>911421</v>
      </c>
      <c r="B546" s="4" t="s">
        <v>1231</v>
      </c>
      <c r="C546" s="4" t="s">
        <v>38</v>
      </c>
      <c r="D546" s="4" t="s">
        <v>1232</v>
      </c>
      <c r="E546" s="4">
        <v>-79.957462000000007</v>
      </c>
      <c r="F546" s="4">
        <v>40.423226999999997</v>
      </c>
    </row>
    <row r="547" spans="1:6" x14ac:dyDescent="0.2">
      <c r="A547" s="4">
        <v>24060864</v>
      </c>
      <c r="B547" s="4" t="s">
        <v>1231</v>
      </c>
      <c r="C547" s="4" t="s">
        <v>38</v>
      </c>
      <c r="D547" s="4" t="s">
        <v>3594</v>
      </c>
      <c r="E547" s="4">
        <v>-79.964911999999998</v>
      </c>
      <c r="F547" s="4">
        <v>40.428665000000002</v>
      </c>
    </row>
    <row r="548" spans="1:6" x14ac:dyDescent="0.2">
      <c r="A548" s="4">
        <v>24106485</v>
      </c>
      <c r="B548" s="4" t="s">
        <v>4843</v>
      </c>
      <c r="C548" s="4" t="s">
        <v>1190</v>
      </c>
      <c r="D548" s="4" t="s">
        <v>4844</v>
      </c>
      <c r="E548" s="4">
        <v>-79.843368999999996</v>
      </c>
      <c r="F548" s="4">
        <v>40.518639</v>
      </c>
    </row>
    <row r="549" spans="1:6" x14ac:dyDescent="0.2">
      <c r="A549" s="4">
        <v>23947017</v>
      </c>
      <c r="B549" s="4" t="s">
        <v>4998</v>
      </c>
      <c r="C549" s="4" t="s">
        <v>380</v>
      </c>
      <c r="D549" s="4" t="s">
        <v>4999</v>
      </c>
      <c r="E549" s="4">
        <v>-79.954216000000002</v>
      </c>
      <c r="F549" s="4">
        <v>40.575347999999998</v>
      </c>
    </row>
    <row r="550" spans="1:6" x14ac:dyDescent="0.2">
      <c r="A550" s="4">
        <v>24282870</v>
      </c>
      <c r="B550" s="4" t="s">
        <v>8250</v>
      </c>
      <c r="C550" s="4" t="s">
        <v>380</v>
      </c>
      <c r="D550" s="4" t="s">
        <v>4999</v>
      </c>
      <c r="E550" s="4">
        <v>-79.954666000000003</v>
      </c>
      <c r="F550" s="4">
        <v>40.575443</v>
      </c>
    </row>
    <row r="551" spans="1:6" x14ac:dyDescent="0.2">
      <c r="A551" s="4">
        <v>8986742</v>
      </c>
      <c r="B551" s="4" t="s">
        <v>966</v>
      </c>
      <c r="C551" s="4" t="s">
        <v>619</v>
      </c>
      <c r="D551" s="4" t="s">
        <v>967</v>
      </c>
      <c r="E551" s="4">
        <v>-80.125609999999995</v>
      </c>
      <c r="F551" s="4">
        <v>40.328296999999999</v>
      </c>
    </row>
    <row r="552" spans="1:6" x14ac:dyDescent="0.2">
      <c r="A552" s="4">
        <v>23410252</v>
      </c>
      <c r="B552" s="4" t="s">
        <v>2829</v>
      </c>
      <c r="C552" s="4" t="s">
        <v>38</v>
      </c>
      <c r="D552" s="4" t="s">
        <v>2830</v>
      </c>
      <c r="E552" s="4">
        <v>-80.035835000000006</v>
      </c>
      <c r="F552" s="4">
        <v>40.393920999999999</v>
      </c>
    </row>
    <row r="553" spans="1:6" x14ac:dyDescent="0.2">
      <c r="A553" s="4">
        <v>1054771</v>
      </c>
      <c r="B553" s="4" t="s">
        <v>1316</v>
      </c>
      <c r="C553" s="4" t="s">
        <v>1317</v>
      </c>
      <c r="D553" s="4" t="s">
        <v>1318</v>
      </c>
      <c r="E553" s="4">
        <v>-80.035239000000004</v>
      </c>
      <c r="F553" s="4">
        <v>40.396180000000001</v>
      </c>
    </row>
    <row r="554" spans="1:6" x14ac:dyDescent="0.2">
      <c r="A554" s="4">
        <v>23816587</v>
      </c>
      <c r="B554" s="4" t="s">
        <v>1316</v>
      </c>
      <c r="C554" s="4" t="s">
        <v>5893</v>
      </c>
      <c r="D554" s="4" t="s">
        <v>1318</v>
      </c>
      <c r="E554" s="4">
        <v>-80.035079999999994</v>
      </c>
      <c r="F554" s="4">
        <v>40.396019000000003</v>
      </c>
    </row>
    <row r="555" spans="1:6" x14ac:dyDescent="0.2">
      <c r="A555" s="4">
        <v>15268032</v>
      </c>
      <c r="B555" s="4" t="s">
        <v>129</v>
      </c>
      <c r="C555" s="4" t="s">
        <v>38</v>
      </c>
      <c r="D555" s="4" t="s">
        <v>130</v>
      </c>
      <c r="E555" s="4">
        <v>-80.016373999999999</v>
      </c>
      <c r="F555" s="4">
        <v>40.572020000000002</v>
      </c>
    </row>
    <row r="556" spans="1:6" x14ac:dyDescent="0.2">
      <c r="A556" s="4">
        <v>23825584</v>
      </c>
      <c r="B556" s="4" t="s">
        <v>129</v>
      </c>
      <c r="C556" s="4" t="s">
        <v>38</v>
      </c>
      <c r="D556" s="4" t="s">
        <v>376</v>
      </c>
      <c r="E556" s="4">
        <v>-79.979095000000001</v>
      </c>
      <c r="F556" s="4">
        <v>40.686523000000001</v>
      </c>
    </row>
    <row r="557" spans="1:6" x14ac:dyDescent="0.2">
      <c r="A557" s="4">
        <v>13267712</v>
      </c>
      <c r="B557" s="4" t="s">
        <v>9043</v>
      </c>
      <c r="C557" s="4" t="s">
        <v>9044</v>
      </c>
      <c r="D557" s="4" t="s">
        <v>9045</v>
      </c>
      <c r="E557" s="4">
        <v>-79.995827000000006</v>
      </c>
      <c r="F557" s="4">
        <v>40.305034999999997</v>
      </c>
    </row>
    <row r="558" spans="1:6" x14ac:dyDescent="0.2">
      <c r="A558" s="4">
        <v>23698667</v>
      </c>
      <c r="B558" s="4" t="s">
        <v>3493</v>
      </c>
      <c r="C558" s="4" t="s">
        <v>491</v>
      </c>
      <c r="D558" s="4" t="s">
        <v>3494</v>
      </c>
      <c r="E558" s="4">
        <v>-79.895859000000002</v>
      </c>
      <c r="F558" s="4">
        <v>40.409176000000002</v>
      </c>
    </row>
    <row r="559" spans="1:6" x14ac:dyDescent="0.2">
      <c r="A559" s="4">
        <v>23979943</v>
      </c>
      <c r="B559" s="4" t="s">
        <v>1374</v>
      </c>
      <c r="C559" s="4" t="s">
        <v>38</v>
      </c>
      <c r="D559" s="4" t="s">
        <v>1375</v>
      </c>
      <c r="E559" s="4">
        <v>0</v>
      </c>
      <c r="F559" s="4">
        <v>0</v>
      </c>
    </row>
    <row r="560" spans="1:6" x14ac:dyDescent="0.2">
      <c r="A560" s="4">
        <v>7034092</v>
      </c>
      <c r="B560" s="4" t="s">
        <v>7796</v>
      </c>
      <c r="C560" s="4" t="s">
        <v>3655</v>
      </c>
      <c r="D560" s="4" t="s">
        <v>7797</v>
      </c>
      <c r="E560" s="4">
        <v>-79.880318000000003</v>
      </c>
      <c r="F560" s="4">
        <v>40.443302000000003</v>
      </c>
    </row>
    <row r="561" spans="1:6" x14ac:dyDescent="0.2">
      <c r="A561" s="4">
        <v>3343672</v>
      </c>
      <c r="B561" s="4" t="s">
        <v>4206</v>
      </c>
      <c r="C561" s="4" t="s">
        <v>3024</v>
      </c>
      <c r="D561" s="4" t="s">
        <v>4207</v>
      </c>
      <c r="E561" s="4">
        <v>-79.663353000000001</v>
      </c>
      <c r="F561" s="4">
        <v>40.422981</v>
      </c>
    </row>
    <row r="562" spans="1:6" x14ac:dyDescent="0.2">
      <c r="A562" s="4">
        <v>24021701</v>
      </c>
      <c r="B562" s="4" t="s">
        <v>2610</v>
      </c>
      <c r="C562" s="4" t="s">
        <v>38</v>
      </c>
      <c r="D562" s="4" t="s">
        <v>2611</v>
      </c>
      <c r="E562" s="4">
        <v>-79.996384000000006</v>
      </c>
      <c r="F562" s="4">
        <v>40.441569999999999</v>
      </c>
    </row>
    <row r="563" spans="1:6" x14ac:dyDescent="0.2">
      <c r="A563" s="4">
        <v>14170592</v>
      </c>
      <c r="B563" s="4" t="s">
        <v>1714</v>
      </c>
      <c r="C563" s="4" t="s">
        <v>38</v>
      </c>
      <c r="D563" s="4" t="s">
        <v>1715</v>
      </c>
      <c r="E563" s="4">
        <v>-79.940178000000003</v>
      </c>
      <c r="F563" s="4">
        <v>40.426186000000001</v>
      </c>
    </row>
    <row r="564" spans="1:6" x14ac:dyDescent="0.2">
      <c r="A564" s="4">
        <v>1063928</v>
      </c>
      <c r="B564" s="4" t="s">
        <v>4074</v>
      </c>
      <c r="C564" s="4" t="s">
        <v>38</v>
      </c>
      <c r="D564" s="4" t="s">
        <v>4075</v>
      </c>
      <c r="E564" s="4">
        <v>-79.940276999999995</v>
      </c>
      <c r="F564" s="4">
        <v>40.426212999999997</v>
      </c>
    </row>
    <row r="565" spans="1:6" x14ac:dyDescent="0.2">
      <c r="A565" s="4">
        <v>8387302</v>
      </c>
      <c r="B565" s="4" t="s">
        <v>6951</v>
      </c>
      <c r="C565" s="4" t="s">
        <v>38</v>
      </c>
      <c r="D565" s="4" t="s">
        <v>2076</v>
      </c>
      <c r="E565" s="4">
        <v>-80.050346000000005</v>
      </c>
      <c r="F565" s="4">
        <v>40.357605</v>
      </c>
    </row>
    <row r="566" spans="1:6" x14ac:dyDescent="0.2">
      <c r="A566" s="4">
        <v>835698</v>
      </c>
      <c r="B566" s="4" t="s">
        <v>165</v>
      </c>
      <c r="C566" s="4" t="s">
        <v>38</v>
      </c>
      <c r="D566" s="4" t="s">
        <v>4699</v>
      </c>
      <c r="E566" s="4">
        <v>-80.160244000000006</v>
      </c>
      <c r="F566" s="4">
        <v>40.455790999999998</v>
      </c>
    </row>
    <row r="567" spans="1:6" x14ac:dyDescent="0.2">
      <c r="A567" s="4">
        <v>23964667</v>
      </c>
      <c r="B567" s="4" t="s">
        <v>165</v>
      </c>
      <c r="C567" s="4" t="s">
        <v>38</v>
      </c>
      <c r="D567" s="4" t="s">
        <v>166</v>
      </c>
      <c r="E567" s="4">
        <v>-80.051872000000003</v>
      </c>
      <c r="F567" s="4">
        <v>40.357716000000003</v>
      </c>
    </row>
    <row r="568" spans="1:6" x14ac:dyDescent="0.2">
      <c r="A568" s="4">
        <v>23826462</v>
      </c>
      <c r="B568" s="4" t="s">
        <v>3273</v>
      </c>
      <c r="C568" s="4" t="s">
        <v>38</v>
      </c>
      <c r="D568" s="4" t="s">
        <v>3274</v>
      </c>
      <c r="E568" s="4">
        <v>-80.000488000000004</v>
      </c>
      <c r="F568" s="4">
        <v>40.443778999999999</v>
      </c>
    </row>
    <row r="569" spans="1:6" x14ac:dyDescent="0.2">
      <c r="A569" s="4">
        <v>1173592</v>
      </c>
      <c r="B569" s="4" t="s">
        <v>7739</v>
      </c>
      <c r="C569" s="4" t="s">
        <v>38</v>
      </c>
      <c r="D569" s="4" t="s">
        <v>7740</v>
      </c>
      <c r="E569" s="4">
        <v>-79.951195999999996</v>
      </c>
      <c r="F569" s="4">
        <v>40.463140000000003</v>
      </c>
    </row>
    <row r="570" spans="1:6" x14ac:dyDescent="0.2">
      <c r="A570" s="4">
        <v>4145062</v>
      </c>
      <c r="B570" s="4" t="s">
        <v>7739</v>
      </c>
      <c r="C570" s="4" t="s">
        <v>38</v>
      </c>
      <c r="D570" s="4" t="s">
        <v>7740</v>
      </c>
      <c r="E570" s="4">
        <v>-79.951430999999999</v>
      </c>
      <c r="F570" s="4">
        <v>40.463088999999997</v>
      </c>
    </row>
    <row r="571" spans="1:6" x14ac:dyDescent="0.2">
      <c r="A571" s="4">
        <v>24100160</v>
      </c>
      <c r="B571" s="4" t="s">
        <v>4639</v>
      </c>
      <c r="C571" s="4" t="s">
        <v>38</v>
      </c>
      <c r="D571" s="4" t="s">
        <v>4640</v>
      </c>
      <c r="E571" s="4">
        <v>-79.995887999999994</v>
      </c>
      <c r="F571" s="4">
        <v>40.440624</v>
      </c>
    </row>
    <row r="572" spans="1:6" x14ac:dyDescent="0.2">
      <c r="A572" s="4">
        <v>24100151</v>
      </c>
      <c r="B572" s="4" t="s">
        <v>4635</v>
      </c>
      <c r="C572" s="4" t="s">
        <v>38</v>
      </c>
      <c r="D572" s="4" t="s">
        <v>4636</v>
      </c>
      <c r="E572" s="4">
        <v>-80.000191000000001</v>
      </c>
      <c r="F572" s="4">
        <v>40.442135</v>
      </c>
    </row>
    <row r="573" spans="1:6" x14ac:dyDescent="0.2">
      <c r="A573" s="4">
        <v>24100137</v>
      </c>
      <c r="B573" s="4" t="s">
        <v>4631</v>
      </c>
      <c r="C573" s="4" t="s">
        <v>38</v>
      </c>
      <c r="D573" s="4" t="s">
        <v>4632</v>
      </c>
      <c r="E573" s="4">
        <v>-79.995887999999994</v>
      </c>
      <c r="F573" s="4">
        <v>40.440624</v>
      </c>
    </row>
    <row r="574" spans="1:6" x14ac:dyDescent="0.2">
      <c r="A574" s="4">
        <v>22264822</v>
      </c>
      <c r="B574" s="4" t="s">
        <v>1133</v>
      </c>
      <c r="C574" s="4" t="s">
        <v>200</v>
      </c>
      <c r="D574" s="4" t="s">
        <v>1135</v>
      </c>
      <c r="E574" s="4">
        <v>-80.006821000000002</v>
      </c>
      <c r="F574" s="4">
        <v>40.335602000000002</v>
      </c>
    </row>
    <row r="575" spans="1:6" x14ac:dyDescent="0.2">
      <c r="A575" s="4">
        <v>23874665</v>
      </c>
      <c r="B575" s="4" t="s">
        <v>3611</v>
      </c>
      <c r="C575" s="4" t="s">
        <v>38</v>
      </c>
      <c r="D575" s="4" t="s">
        <v>3612</v>
      </c>
      <c r="E575" s="4">
        <v>-79.963982000000001</v>
      </c>
      <c r="F575" s="4">
        <v>40.428027999999998</v>
      </c>
    </row>
    <row r="576" spans="1:6" x14ac:dyDescent="0.2">
      <c r="A576" s="4">
        <v>10633072</v>
      </c>
      <c r="B576" s="4" t="s">
        <v>671</v>
      </c>
      <c r="C576" s="4" t="s">
        <v>38</v>
      </c>
      <c r="D576" s="4" t="s">
        <v>672</v>
      </c>
      <c r="E576" s="4">
        <v>-79.923050000000003</v>
      </c>
      <c r="F576" s="4">
        <v>40.437514999999998</v>
      </c>
    </row>
    <row r="577" spans="1:6" x14ac:dyDescent="0.2">
      <c r="A577" s="4">
        <v>1401697</v>
      </c>
      <c r="B577" s="4" t="s">
        <v>8626</v>
      </c>
      <c r="C577" s="4" t="s">
        <v>3982</v>
      </c>
      <c r="D577" s="4" t="s">
        <v>8627</v>
      </c>
      <c r="E577" s="4">
        <v>-80.026528999999996</v>
      </c>
      <c r="F577" s="4">
        <v>40.366241000000002</v>
      </c>
    </row>
    <row r="578" spans="1:6" x14ac:dyDescent="0.2">
      <c r="A578" s="4">
        <v>23605057</v>
      </c>
      <c r="B578" s="4" t="s">
        <v>2600</v>
      </c>
      <c r="C578" s="4" t="s">
        <v>339</v>
      </c>
      <c r="D578" s="4" t="s">
        <v>2601</v>
      </c>
      <c r="E578" s="4">
        <v>-80.160919000000007</v>
      </c>
      <c r="F578" s="4">
        <v>40.274619999999999</v>
      </c>
    </row>
    <row r="579" spans="1:6" x14ac:dyDescent="0.2">
      <c r="A579" s="4">
        <v>1219097</v>
      </c>
      <c r="B579" s="4" t="s">
        <v>1169</v>
      </c>
      <c r="C579" s="4" t="s">
        <v>339</v>
      </c>
      <c r="D579" s="4" t="s">
        <v>1170</v>
      </c>
      <c r="E579" s="4">
        <v>-80.171205</v>
      </c>
      <c r="F579" s="4">
        <v>40.298310999999998</v>
      </c>
    </row>
    <row r="580" spans="1:6" x14ac:dyDescent="0.2">
      <c r="A580" s="4">
        <v>24147086</v>
      </c>
      <c r="B580" s="4" t="s">
        <v>5755</v>
      </c>
      <c r="C580" s="4" t="s">
        <v>38</v>
      </c>
      <c r="D580" s="4" t="s">
        <v>5756</v>
      </c>
      <c r="E580" s="4">
        <v>-80.023681999999994</v>
      </c>
      <c r="F580" s="4">
        <v>40.539188000000003</v>
      </c>
    </row>
    <row r="581" spans="1:6" x14ac:dyDescent="0.2">
      <c r="A581" s="4">
        <v>20945062</v>
      </c>
      <c r="B581" s="4" t="s">
        <v>4350</v>
      </c>
      <c r="C581" s="4" t="s">
        <v>38</v>
      </c>
      <c r="D581" s="4" t="s">
        <v>4351</v>
      </c>
      <c r="E581" s="4">
        <v>-79.996498000000003</v>
      </c>
      <c r="F581" s="4">
        <v>40.444191000000004</v>
      </c>
    </row>
    <row r="582" spans="1:6" x14ac:dyDescent="0.2">
      <c r="A582" s="4">
        <v>24083026</v>
      </c>
      <c r="B582" s="4" t="s">
        <v>4225</v>
      </c>
      <c r="C582" s="4" t="s">
        <v>38</v>
      </c>
      <c r="D582" s="4" t="s">
        <v>4226</v>
      </c>
      <c r="E582" s="4">
        <v>-79.986298000000005</v>
      </c>
      <c r="F582" s="4">
        <v>40.449291000000002</v>
      </c>
    </row>
    <row r="583" spans="1:6" x14ac:dyDescent="0.2">
      <c r="A583" s="4">
        <v>24054511</v>
      </c>
      <c r="B583" s="4" t="s">
        <v>3478</v>
      </c>
      <c r="C583" s="4" t="s">
        <v>38</v>
      </c>
      <c r="D583" s="4" t="s">
        <v>3479</v>
      </c>
      <c r="E583" s="4">
        <v>-79.974243000000001</v>
      </c>
      <c r="F583" s="4">
        <v>40.428654000000002</v>
      </c>
    </row>
    <row r="584" spans="1:6" x14ac:dyDescent="0.2">
      <c r="A584" s="4">
        <v>24032123</v>
      </c>
      <c r="B584" s="4" t="s">
        <v>9294</v>
      </c>
      <c r="C584" s="4" t="s">
        <v>9295</v>
      </c>
      <c r="D584" s="4" t="s">
        <v>9296</v>
      </c>
      <c r="E584" s="4">
        <v>-80.327858000000006</v>
      </c>
      <c r="F584" s="4">
        <v>40.543998999999999</v>
      </c>
    </row>
    <row r="585" spans="1:6" x14ac:dyDescent="0.2">
      <c r="A585" s="4">
        <v>24037243</v>
      </c>
      <c r="B585" s="4" t="s">
        <v>11174</v>
      </c>
      <c r="C585" s="4" t="s">
        <v>9295</v>
      </c>
      <c r="D585" s="4" t="s">
        <v>9296</v>
      </c>
      <c r="E585" s="4">
        <v>-80.327858000000006</v>
      </c>
      <c r="F585" s="4">
        <v>40.543998999999999</v>
      </c>
    </row>
    <row r="586" spans="1:6" x14ac:dyDescent="0.2">
      <c r="A586" s="4">
        <v>24243877</v>
      </c>
      <c r="B586" s="4" t="s">
        <v>7367</v>
      </c>
      <c r="C586" s="4" t="s">
        <v>38</v>
      </c>
      <c r="D586" s="4" t="s">
        <v>7368</v>
      </c>
      <c r="E586" s="4">
        <v>-80.176895000000002</v>
      </c>
      <c r="F586" s="4">
        <v>40.451884999999997</v>
      </c>
    </row>
    <row r="587" spans="1:6" x14ac:dyDescent="0.2">
      <c r="A587" s="4">
        <v>24022132</v>
      </c>
      <c r="B587" s="4" t="s">
        <v>2330</v>
      </c>
      <c r="C587" s="4" t="s">
        <v>38</v>
      </c>
      <c r="D587" s="4" t="s">
        <v>2331</v>
      </c>
      <c r="E587" s="4">
        <v>-80.003815000000003</v>
      </c>
      <c r="F587" s="4">
        <v>40.433418000000003</v>
      </c>
    </row>
    <row r="588" spans="1:6" x14ac:dyDescent="0.2">
      <c r="A588" s="4">
        <v>24101336</v>
      </c>
      <c r="B588" s="4" t="s">
        <v>4607</v>
      </c>
      <c r="C588" s="4" t="s">
        <v>46</v>
      </c>
      <c r="D588" s="4" t="s">
        <v>4608</v>
      </c>
      <c r="E588" s="4">
        <v>-80.184425000000005</v>
      </c>
      <c r="F588" s="4">
        <v>40.536484000000002</v>
      </c>
    </row>
    <row r="589" spans="1:6" x14ac:dyDescent="0.2">
      <c r="A589" s="4">
        <v>23583711</v>
      </c>
      <c r="B589" s="4" t="s">
        <v>9755</v>
      </c>
      <c r="C589" s="4" t="s">
        <v>38</v>
      </c>
      <c r="D589" s="4" t="s">
        <v>9756</v>
      </c>
      <c r="E589" s="4">
        <v>-79.943770999999998</v>
      </c>
      <c r="F589" s="4">
        <v>40.465091999999999</v>
      </c>
    </row>
    <row r="590" spans="1:6" x14ac:dyDescent="0.2">
      <c r="A590" s="4">
        <v>3113461</v>
      </c>
      <c r="B590" s="4" t="s">
        <v>3663</v>
      </c>
      <c r="C590" s="4" t="s">
        <v>3664</v>
      </c>
      <c r="D590" s="4" t="s">
        <v>3665</v>
      </c>
      <c r="E590" s="4">
        <v>-80.127555999999998</v>
      </c>
      <c r="F590" s="4">
        <v>40.271793000000002</v>
      </c>
    </row>
    <row r="591" spans="1:6" x14ac:dyDescent="0.2">
      <c r="A591" s="4">
        <v>24004423</v>
      </c>
      <c r="B591" s="4" t="s">
        <v>2162</v>
      </c>
      <c r="C591" s="4" t="s">
        <v>737</v>
      </c>
      <c r="D591" s="4" t="s">
        <v>2163</v>
      </c>
      <c r="E591" s="4">
        <v>-79.543487999999996</v>
      </c>
      <c r="F591" s="4">
        <v>40.302612000000003</v>
      </c>
    </row>
    <row r="592" spans="1:6" x14ac:dyDescent="0.2">
      <c r="A592" s="4">
        <v>23530353</v>
      </c>
      <c r="B592" s="4" t="s">
        <v>67</v>
      </c>
      <c r="C592" s="4" t="s">
        <v>68</v>
      </c>
      <c r="D592" s="4" t="s">
        <v>69</v>
      </c>
      <c r="E592" s="4">
        <v>-80.223083000000003</v>
      </c>
      <c r="F592" s="4">
        <v>40.508792999999997</v>
      </c>
    </row>
    <row r="593" spans="1:6" x14ac:dyDescent="0.2">
      <c r="A593" s="4">
        <v>19548532</v>
      </c>
      <c r="B593" s="4" t="s">
        <v>2755</v>
      </c>
      <c r="C593" s="4" t="s">
        <v>2189</v>
      </c>
      <c r="D593" s="4" t="s">
        <v>2756</v>
      </c>
      <c r="E593" s="4">
        <v>-79.733031999999994</v>
      </c>
      <c r="F593" s="4">
        <v>40.329700000000003</v>
      </c>
    </row>
    <row r="594" spans="1:6" x14ac:dyDescent="0.2">
      <c r="A594" s="4">
        <v>20771402</v>
      </c>
      <c r="B594" s="4" t="s">
        <v>2057</v>
      </c>
      <c r="C594" s="4" t="s">
        <v>38</v>
      </c>
      <c r="D594" s="4" t="s">
        <v>2058</v>
      </c>
      <c r="E594" s="4">
        <v>-79.932975999999996</v>
      </c>
      <c r="F594" s="4">
        <v>40.451439000000001</v>
      </c>
    </row>
    <row r="595" spans="1:6" x14ac:dyDescent="0.2">
      <c r="A595" s="4">
        <v>20911842</v>
      </c>
      <c r="B595" s="4" t="s">
        <v>5854</v>
      </c>
      <c r="C595" s="4" t="s">
        <v>38</v>
      </c>
      <c r="D595" s="4" t="s">
        <v>5851</v>
      </c>
      <c r="E595" s="4">
        <v>-80.001273999999995</v>
      </c>
      <c r="F595" s="4">
        <v>40.454563</v>
      </c>
    </row>
    <row r="596" spans="1:6" x14ac:dyDescent="0.2">
      <c r="A596" s="4">
        <v>5184822</v>
      </c>
      <c r="B596" s="4" t="s">
        <v>1996</v>
      </c>
      <c r="C596" s="4" t="s">
        <v>38</v>
      </c>
      <c r="D596" s="4" t="s">
        <v>5851</v>
      </c>
      <c r="E596" s="4">
        <v>-80.000998999999993</v>
      </c>
      <c r="F596" s="4">
        <v>40.454326999999999</v>
      </c>
    </row>
    <row r="597" spans="1:6" x14ac:dyDescent="0.2">
      <c r="A597" s="4">
        <v>10964302</v>
      </c>
      <c r="B597" s="4" t="s">
        <v>1996</v>
      </c>
      <c r="C597" s="4" t="s">
        <v>38</v>
      </c>
      <c r="D597" s="4" t="s">
        <v>5851</v>
      </c>
      <c r="E597" s="4">
        <v>-80.001250999999996</v>
      </c>
      <c r="F597" s="4">
        <v>40.454563</v>
      </c>
    </row>
    <row r="598" spans="1:6" x14ac:dyDescent="0.2">
      <c r="A598" s="4">
        <v>23964852</v>
      </c>
      <c r="B598" s="4" t="s">
        <v>1996</v>
      </c>
      <c r="C598" s="4" t="s">
        <v>38</v>
      </c>
      <c r="D598" s="4" t="s">
        <v>8088</v>
      </c>
      <c r="E598" s="4">
        <v>-80.001250999999996</v>
      </c>
      <c r="F598" s="4">
        <v>40.454563</v>
      </c>
    </row>
    <row r="599" spans="1:6" x14ac:dyDescent="0.2">
      <c r="A599" s="4">
        <v>23994892</v>
      </c>
      <c r="B599" s="4" t="s">
        <v>1996</v>
      </c>
      <c r="C599" s="4" t="s">
        <v>38</v>
      </c>
      <c r="D599" s="4" t="s">
        <v>1997</v>
      </c>
      <c r="E599" s="4">
        <v>-80.001198000000002</v>
      </c>
      <c r="F599" s="4">
        <v>40.454208000000001</v>
      </c>
    </row>
    <row r="600" spans="1:6" x14ac:dyDescent="0.2">
      <c r="A600" s="4">
        <v>24160564</v>
      </c>
      <c r="B600" s="4" t="s">
        <v>9626</v>
      </c>
      <c r="C600" s="4" t="s">
        <v>1086</v>
      </c>
      <c r="D600" s="4" t="s">
        <v>9627</v>
      </c>
      <c r="E600" s="4">
        <v>-79.730582999999996</v>
      </c>
      <c r="F600" s="4">
        <v>40.591698000000001</v>
      </c>
    </row>
    <row r="601" spans="1:6" x14ac:dyDescent="0.2">
      <c r="A601" s="4">
        <v>23477364</v>
      </c>
      <c r="B601" s="4" t="s">
        <v>7776</v>
      </c>
      <c r="C601" s="4" t="s">
        <v>38</v>
      </c>
      <c r="D601" s="4" t="s">
        <v>7777</v>
      </c>
      <c r="E601" s="4">
        <v>-79.923973000000004</v>
      </c>
      <c r="F601" s="4">
        <v>40.436889999999998</v>
      </c>
    </row>
    <row r="602" spans="1:6" x14ac:dyDescent="0.2">
      <c r="A602" s="4">
        <v>8626252</v>
      </c>
      <c r="B602" s="4" t="s">
        <v>6213</v>
      </c>
      <c r="C602" s="4" t="s">
        <v>1928</v>
      </c>
      <c r="D602" s="4" t="s">
        <v>6245</v>
      </c>
      <c r="E602" s="4">
        <v>-80.080658</v>
      </c>
      <c r="F602" s="4">
        <v>40.654567999999998</v>
      </c>
    </row>
    <row r="603" spans="1:6" x14ac:dyDescent="0.2">
      <c r="A603" s="4">
        <v>24005380</v>
      </c>
      <c r="B603" s="4" t="s">
        <v>6213</v>
      </c>
      <c r="C603" s="4" t="s">
        <v>1928</v>
      </c>
      <c r="D603" s="4" t="s">
        <v>4403</v>
      </c>
      <c r="E603" s="4">
        <v>-80.082419999999999</v>
      </c>
      <c r="F603" s="4">
        <v>40.654671</v>
      </c>
    </row>
    <row r="604" spans="1:6" x14ac:dyDescent="0.2">
      <c r="A604" s="4">
        <v>24090568</v>
      </c>
      <c r="B604" s="4" t="s">
        <v>4402</v>
      </c>
      <c r="C604" s="4" t="s">
        <v>1928</v>
      </c>
      <c r="D604" s="4" t="s">
        <v>4403</v>
      </c>
      <c r="E604" s="4">
        <v>-80.082213999999993</v>
      </c>
      <c r="F604" s="4">
        <v>40.654690000000002</v>
      </c>
    </row>
    <row r="605" spans="1:6" x14ac:dyDescent="0.2">
      <c r="A605" s="4">
        <v>23117412</v>
      </c>
      <c r="B605" s="4" t="s">
        <v>7759</v>
      </c>
      <c r="C605" s="4" t="s">
        <v>1928</v>
      </c>
      <c r="D605" s="4" t="s">
        <v>6245</v>
      </c>
      <c r="E605" s="4">
        <v>-80.080658</v>
      </c>
      <c r="F605" s="4">
        <v>40.654572000000002</v>
      </c>
    </row>
    <row r="606" spans="1:6" x14ac:dyDescent="0.2">
      <c r="A606" s="4">
        <v>17775652</v>
      </c>
      <c r="B606" s="4" t="s">
        <v>7766</v>
      </c>
      <c r="C606" s="4" t="s">
        <v>1928</v>
      </c>
      <c r="D606" s="4" t="s">
        <v>4403</v>
      </c>
      <c r="E606" s="4">
        <v>-80.082572999999996</v>
      </c>
      <c r="F606" s="4">
        <v>40.654800000000002</v>
      </c>
    </row>
    <row r="607" spans="1:6" x14ac:dyDescent="0.2">
      <c r="A607" s="4">
        <v>6001102</v>
      </c>
      <c r="B607" s="4" t="s">
        <v>7762</v>
      </c>
      <c r="C607" s="4" t="s">
        <v>1928</v>
      </c>
      <c r="D607" s="4" t="s">
        <v>6245</v>
      </c>
      <c r="E607" s="4">
        <v>-80.080658</v>
      </c>
      <c r="F607" s="4">
        <v>40.654567999999998</v>
      </c>
    </row>
    <row r="608" spans="1:6" x14ac:dyDescent="0.2">
      <c r="A608" s="4">
        <v>24137872</v>
      </c>
      <c r="B608" s="4" t="s">
        <v>5513</v>
      </c>
      <c r="C608" s="4" t="s">
        <v>38</v>
      </c>
      <c r="D608" s="4" t="s">
        <v>5514</v>
      </c>
      <c r="E608" s="4">
        <v>-79.873412999999999</v>
      </c>
      <c r="F608" s="4">
        <v>40.488894999999999</v>
      </c>
    </row>
    <row r="609" spans="1:6" x14ac:dyDescent="0.2">
      <c r="A609" s="4">
        <v>23881429</v>
      </c>
      <c r="B609" s="4" t="s">
        <v>581</v>
      </c>
      <c r="C609" s="4" t="s">
        <v>38</v>
      </c>
      <c r="D609" s="4" t="s">
        <v>582</v>
      </c>
      <c r="E609" s="4">
        <v>-79.944007999999997</v>
      </c>
      <c r="F609" s="4">
        <v>40.447315000000003</v>
      </c>
    </row>
    <row r="610" spans="1:6" x14ac:dyDescent="0.2">
      <c r="A610" s="4">
        <v>24257382</v>
      </c>
      <c r="B610" s="4" t="s">
        <v>7744</v>
      </c>
      <c r="C610" s="4" t="s">
        <v>38</v>
      </c>
      <c r="D610" s="4" t="s">
        <v>7745</v>
      </c>
      <c r="E610" s="4">
        <v>-80.064507000000006</v>
      </c>
      <c r="F610" s="4">
        <v>40.405132000000002</v>
      </c>
    </row>
    <row r="611" spans="1:6" x14ac:dyDescent="0.2">
      <c r="A611" s="4">
        <v>23815072</v>
      </c>
      <c r="B611" s="4" t="s">
        <v>9389</v>
      </c>
      <c r="C611" s="4" t="s">
        <v>1068</v>
      </c>
      <c r="D611" s="4" t="s">
        <v>9390</v>
      </c>
      <c r="E611" s="4">
        <v>-79.909576000000001</v>
      </c>
      <c r="F611" s="4">
        <v>40.358184999999999</v>
      </c>
    </row>
    <row r="612" spans="1:6" x14ac:dyDescent="0.2">
      <c r="A612" s="4">
        <v>12965252</v>
      </c>
      <c r="B612" s="4" t="s">
        <v>6917</v>
      </c>
      <c r="C612" s="4" t="s">
        <v>38</v>
      </c>
      <c r="D612" s="4" t="s">
        <v>6918</v>
      </c>
      <c r="E612" s="4">
        <v>-79.758690000000001</v>
      </c>
      <c r="F612" s="4">
        <v>40.478546000000001</v>
      </c>
    </row>
    <row r="613" spans="1:6" x14ac:dyDescent="0.2">
      <c r="A613" s="4">
        <v>24146853</v>
      </c>
      <c r="B613" s="4" t="s">
        <v>5739</v>
      </c>
      <c r="C613" s="4" t="s">
        <v>5427</v>
      </c>
      <c r="D613" s="4" t="s">
        <v>5740</v>
      </c>
      <c r="E613" s="4">
        <v>-80.051002999999994</v>
      </c>
      <c r="F613" s="4">
        <v>40.493622000000002</v>
      </c>
    </row>
    <row r="614" spans="1:6" x14ac:dyDescent="0.2">
      <c r="A614" s="4">
        <v>3742912</v>
      </c>
      <c r="B614" s="4" t="s">
        <v>4257</v>
      </c>
      <c r="C614" s="4" t="s">
        <v>38</v>
      </c>
      <c r="D614" s="4" t="s">
        <v>4258</v>
      </c>
      <c r="E614" s="4">
        <v>-79.976605000000006</v>
      </c>
      <c r="F614" s="4">
        <v>40.424940999999997</v>
      </c>
    </row>
    <row r="615" spans="1:6" x14ac:dyDescent="0.2">
      <c r="A615" s="4">
        <v>23549156</v>
      </c>
      <c r="B615" s="4" t="s">
        <v>9263</v>
      </c>
      <c r="C615" s="4" t="s">
        <v>38</v>
      </c>
      <c r="D615" s="4" t="s">
        <v>9264</v>
      </c>
      <c r="E615" s="4">
        <v>-79.967606000000004</v>
      </c>
      <c r="F615" s="4">
        <v>40.377327000000001</v>
      </c>
    </row>
    <row r="616" spans="1:6" x14ac:dyDescent="0.2">
      <c r="A616" s="4">
        <v>23771923</v>
      </c>
      <c r="B616" s="4" t="s">
        <v>8427</v>
      </c>
      <c r="C616" s="4" t="s">
        <v>38</v>
      </c>
      <c r="D616" s="4" t="s">
        <v>8428</v>
      </c>
      <c r="E616" s="4">
        <v>-79.933762000000002</v>
      </c>
      <c r="F616" s="4">
        <v>40.450771000000003</v>
      </c>
    </row>
    <row r="617" spans="1:6" x14ac:dyDescent="0.2">
      <c r="A617" s="4">
        <v>1555249</v>
      </c>
      <c r="B617" s="4" t="s">
        <v>6642</v>
      </c>
      <c r="C617" s="4" t="s">
        <v>380</v>
      </c>
      <c r="D617" s="4" t="s">
        <v>6643</v>
      </c>
      <c r="E617" s="4">
        <v>-79.966255000000004</v>
      </c>
      <c r="F617" s="4">
        <v>40.566249999999997</v>
      </c>
    </row>
    <row r="618" spans="1:6" x14ac:dyDescent="0.2">
      <c r="A618" s="4">
        <v>23935061</v>
      </c>
      <c r="B618" s="4" t="s">
        <v>2352</v>
      </c>
      <c r="C618" s="4" t="s">
        <v>38</v>
      </c>
      <c r="D618" s="4" t="s">
        <v>2353</v>
      </c>
      <c r="E618" s="4">
        <v>0</v>
      </c>
      <c r="F618" s="4">
        <v>0</v>
      </c>
    </row>
    <row r="619" spans="1:6" x14ac:dyDescent="0.2">
      <c r="A619" s="4">
        <v>24267815</v>
      </c>
      <c r="B619" s="4" t="s">
        <v>7510</v>
      </c>
      <c r="C619" s="4" t="s">
        <v>7511</v>
      </c>
      <c r="D619" s="4" t="s">
        <v>7512</v>
      </c>
      <c r="E619" s="4">
        <v>-79.680000000000007</v>
      </c>
      <c r="F619" s="4">
        <v>40.450001</v>
      </c>
    </row>
    <row r="620" spans="1:6" x14ac:dyDescent="0.2">
      <c r="A620" s="4">
        <v>23886672</v>
      </c>
      <c r="B620" s="4" t="s">
        <v>594</v>
      </c>
      <c r="C620" s="4" t="s">
        <v>38</v>
      </c>
      <c r="D620" s="4" t="s">
        <v>595</v>
      </c>
      <c r="E620" s="4">
        <v>-80.004065999999995</v>
      </c>
      <c r="F620" s="4">
        <v>40.433166999999997</v>
      </c>
    </row>
    <row r="621" spans="1:6" x14ac:dyDescent="0.2">
      <c r="A621" s="4">
        <v>24036008</v>
      </c>
      <c r="B621" s="4" t="s">
        <v>4271</v>
      </c>
      <c r="C621" s="4" t="s">
        <v>4272</v>
      </c>
      <c r="D621" s="4" t="s">
        <v>4273</v>
      </c>
      <c r="E621" s="4">
        <v>0</v>
      </c>
      <c r="F621" s="4">
        <v>0</v>
      </c>
    </row>
    <row r="622" spans="1:6" x14ac:dyDescent="0.2">
      <c r="A622" s="4">
        <v>23718177</v>
      </c>
      <c r="B622" s="4" t="s">
        <v>8000</v>
      </c>
      <c r="C622" s="4" t="s">
        <v>38</v>
      </c>
      <c r="D622" s="4" t="s">
        <v>8001</v>
      </c>
      <c r="E622" s="4">
        <v>-79.984488999999996</v>
      </c>
      <c r="F622" s="4">
        <v>40.451656</v>
      </c>
    </row>
    <row r="623" spans="1:6" x14ac:dyDescent="0.2">
      <c r="A623" s="4">
        <v>24044351</v>
      </c>
      <c r="B623" s="4" t="s">
        <v>3198</v>
      </c>
      <c r="C623" s="4" t="s">
        <v>3199</v>
      </c>
      <c r="D623" s="4" t="s">
        <v>3200</v>
      </c>
      <c r="E623" s="4">
        <v>-80.169501999999994</v>
      </c>
      <c r="F623" s="4">
        <v>40.391677999999999</v>
      </c>
    </row>
    <row r="624" spans="1:6" x14ac:dyDescent="0.2">
      <c r="A624" s="4">
        <v>22255032</v>
      </c>
      <c r="B624" s="4" t="s">
        <v>8490</v>
      </c>
      <c r="C624" s="4" t="s">
        <v>38</v>
      </c>
      <c r="D624" s="4" t="s">
        <v>8491</v>
      </c>
      <c r="E624" s="4">
        <v>-79.925240000000002</v>
      </c>
      <c r="F624" s="4">
        <v>40.461716000000003</v>
      </c>
    </row>
    <row r="625" spans="1:6" x14ac:dyDescent="0.2">
      <c r="A625" s="4">
        <v>8061402</v>
      </c>
      <c r="B625" s="4" t="s">
        <v>6972</v>
      </c>
      <c r="C625" s="4" t="s">
        <v>6973</v>
      </c>
      <c r="D625" s="4" t="s">
        <v>6974</v>
      </c>
      <c r="E625" s="4">
        <v>-80.299126000000001</v>
      </c>
      <c r="F625" s="4">
        <v>40.710628999999997</v>
      </c>
    </row>
    <row r="626" spans="1:6" x14ac:dyDescent="0.2">
      <c r="A626" s="4">
        <v>987649</v>
      </c>
      <c r="B626" s="4" t="s">
        <v>1067</v>
      </c>
      <c r="C626" s="4" t="s">
        <v>1068</v>
      </c>
      <c r="D626" s="4" t="s">
        <v>1359</v>
      </c>
      <c r="E626" s="4">
        <v>-79.870812000000001</v>
      </c>
      <c r="F626" s="4">
        <v>40.393504999999998</v>
      </c>
    </row>
    <row r="627" spans="1:6" x14ac:dyDescent="0.2">
      <c r="A627" s="4">
        <v>1703991</v>
      </c>
      <c r="B627" s="4" t="s">
        <v>1067</v>
      </c>
      <c r="C627" s="4" t="s">
        <v>1068</v>
      </c>
      <c r="D627" s="4" t="s">
        <v>1069</v>
      </c>
      <c r="E627" s="4">
        <v>-79.866248999999996</v>
      </c>
      <c r="F627" s="4">
        <v>40.387748999999999</v>
      </c>
    </row>
    <row r="628" spans="1:6" x14ac:dyDescent="0.2">
      <c r="A628" s="4">
        <v>1080982</v>
      </c>
      <c r="B628" s="4" t="s">
        <v>2905</v>
      </c>
      <c r="C628" s="4" t="s">
        <v>38</v>
      </c>
      <c r="D628" s="4" t="s">
        <v>2906</v>
      </c>
      <c r="E628" s="4">
        <v>-80.034509999999997</v>
      </c>
      <c r="F628" s="4">
        <v>40.388942</v>
      </c>
    </row>
    <row r="629" spans="1:6" x14ac:dyDescent="0.2">
      <c r="A629" s="4">
        <v>23551230</v>
      </c>
      <c r="B629" s="4" t="s">
        <v>2143</v>
      </c>
      <c r="C629" s="4" t="s">
        <v>38</v>
      </c>
      <c r="D629" s="4" t="s">
        <v>2144</v>
      </c>
      <c r="E629" s="4">
        <v>-79.960182000000003</v>
      </c>
      <c r="F629" s="4">
        <v>40.470878999999996</v>
      </c>
    </row>
    <row r="630" spans="1:6" x14ac:dyDescent="0.2">
      <c r="A630" s="4">
        <v>3293682</v>
      </c>
      <c r="B630" s="4" t="s">
        <v>5545</v>
      </c>
      <c r="C630" s="4" t="s">
        <v>38</v>
      </c>
      <c r="D630" s="4" t="s">
        <v>1339</v>
      </c>
      <c r="E630" s="4">
        <v>-80.005050999999995</v>
      </c>
      <c r="F630" s="4">
        <v>40.433773000000002</v>
      </c>
    </row>
    <row r="631" spans="1:6" x14ac:dyDescent="0.2">
      <c r="A631" s="4">
        <v>23997318</v>
      </c>
      <c r="B631" s="4" t="s">
        <v>1911</v>
      </c>
      <c r="C631" s="4" t="s">
        <v>737</v>
      </c>
      <c r="D631" s="4" t="s">
        <v>1912</v>
      </c>
      <c r="E631" s="4">
        <v>-79.543159000000003</v>
      </c>
      <c r="F631" s="4">
        <v>40.299239999999998</v>
      </c>
    </row>
    <row r="632" spans="1:6" x14ac:dyDescent="0.2">
      <c r="A632" s="4">
        <v>22265532</v>
      </c>
      <c r="B632" s="4" t="s">
        <v>11084</v>
      </c>
      <c r="C632" s="4" t="s">
        <v>930</v>
      </c>
      <c r="D632" s="4" t="s">
        <v>11085</v>
      </c>
      <c r="E632" s="4">
        <v>-80.093445000000003</v>
      </c>
      <c r="F632" s="4">
        <v>40.616207000000003</v>
      </c>
    </row>
    <row r="633" spans="1:6" x14ac:dyDescent="0.2">
      <c r="A633" s="4">
        <v>24104204</v>
      </c>
      <c r="B633" s="4" t="s">
        <v>4750</v>
      </c>
      <c r="C633" s="4" t="s">
        <v>930</v>
      </c>
      <c r="D633" s="4" t="s">
        <v>4751</v>
      </c>
      <c r="E633" s="4">
        <v>-80.094025000000002</v>
      </c>
      <c r="F633" s="4">
        <v>40.617184000000002</v>
      </c>
    </row>
    <row r="634" spans="1:6" x14ac:dyDescent="0.2">
      <c r="A634" s="4">
        <v>18043902</v>
      </c>
      <c r="B634" s="4" t="s">
        <v>2085</v>
      </c>
      <c r="C634" s="4" t="s">
        <v>339</v>
      </c>
      <c r="D634" s="4" t="s">
        <v>2086</v>
      </c>
      <c r="E634" s="4">
        <v>-80.150963000000004</v>
      </c>
      <c r="F634" s="4">
        <v>40.256481000000001</v>
      </c>
    </row>
    <row r="635" spans="1:6" x14ac:dyDescent="0.2">
      <c r="A635" s="4">
        <v>7588462</v>
      </c>
      <c r="B635" s="4" t="s">
        <v>1685</v>
      </c>
      <c r="C635" s="4" t="s">
        <v>38</v>
      </c>
      <c r="D635" s="4" t="s">
        <v>1686</v>
      </c>
      <c r="E635" s="4">
        <v>-79.888092</v>
      </c>
      <c r="F635" s="4">
        <v>40.432568000000003</v>
      </c>
    </row>
    <row r="636" spans="1:6" x14ac:dyDescent="0.2">
      <c r="A636" s="4">
        <v>24173715</v>
      </c>
      <c r="B636" s="4" t="s">
        <v>6096</v>
      </c>
      <c r="C636" s="4" t="s">
        <v>6097</v>
      </c>
      <c r="D636" s="4" t="s">
        <v>6098</v>
      </c>
      <c r="E636" s="4">
        <v>-80.12388</v>
      </c>
      <c r="F636" s="4">
        <v>40.367783000000003</v>
      </c>
    </row>
    <row r="637" spans="1:6" x14ac:dyDescent="0.2">
      <c r="A637" s="4">
        <v>12034602</v>
      </c>
      <c r="B637" s="4" t="s">
        <v>5135</v>
      </c>
      <c r="C637" s="4" t="s">
        <v>38</v>
      </c>
      <c r="D637" s="4" t="s">
        <v>2583</v>
      </c>
      <c r="E637" s="4">
        <v>-79.941574000000003</v>
      </c>
      <c r="F637" s="4">
        <v>40.443503999999997</v>
      </c>
    </row>
    <row r="638" spans="1:6" x14ac:dyDescent="0.2">
      <c r="A638" s="4">
        <v>24317778</v>
      </c>
      <c r="B638" s="4" t="s">
        <v>8632</v>
      </c>
      <c r="C638" s="4" t="s">
        <v>38</v>
      </c>
      <c r="D638" s="4" t="s">
        <v>8633</v>
      </c>
      <c r="E638" s="4">
        <v>-79.995887999999994</v>
      </c>
      <c r="F638" s="4">
        <v>40.440624</v>
      </c>
    </row>
    <row r="639" spans="1:6" x14ac:dyDescent="0.2">
      <c r="A639" s="4">
        <v>12533622</v>
      </c>
      <c r="B639" s="4" t="s">
        <v>6321</v>
      </c>
      <c r="C639" s="4" t="s">
        <v>38</v>
      </c>
      <c r="D639" s="4" t="s">
        <v>2583</v>
      </c>
      <c r="E639" s="4">
        <v>-79.943010000000001</v>
      </c>
      <c r="F639" s="4">
        <v>40.441657999999997</v>
      </c>
    </row>
    <row r="640" spans="1:6" x14ac:dyDescent="0.2">
      <c r="A640" s="4">
        <v>1226521</v>
      </c>
      <c r="B640" s="4" t="s">
        <v>472</v>
      </c>
      <c r="C640" s="4" t="s">
        <v>473</v>
      </c>
      <c r="D640" s="4" t="s">
        <v>474</v>
      </c>
      <c r="E640" s="4">
        <v>-79.604247999999998</v>
      </c>
      <c r="F640" s="4">
        <v>40.547119000000002</v>
      </c>
    </row>
    <row r="641" spans="1:6" x14ac:dyDescent="0.2">
      <c r="A641" s="4">
        <v>20661892</v>
      </c>
      <c r="B641" s="4" t="s">
        <v>2124</v>
      </c>
      <c r="C641" s="4" t="s">
        <v>38</v>
      </c>
      <c r="D641" s="4" t="s">
        <v>2125</v>
      </c>
      <c r="E641" s="4">
        <v>-80.008774000000003</v>
      </c>
      <c r="F641" s="4">
        <v>40.544635999999997</v>
      </c>
    </row>
    <row r="642" spans="1:6" x14ac:dyDescent="0.2">
      <c r="A642" s="4">
        <v>24179271</v>
      </c>
      <c r="B642" s="4" t="s">
        <v>6420</v>
      </c>
      <c r="C642" s="4" t="s">
        <v>38</v>
      </c>
      <c r="D642" s="4" t="s">
        <v>3110</v>
      </c>
      <c r="E642" s="4">
        <v>-79.996948000000003</v>
      </c>
      <c r="F642" s="4">
        <v>40.597492000000003</v>
      </c>
    </row>
    <row r="643" spans="1:6" x14ac:dyDescent="0.2">
      <c r="A643" s="4">
        <v>1854861</v>
      </c>
      <c r="B643" s="4" t="s">
        <v>3217</v>
      </c>
      <c r="C643" s="4" t="s">
        <v>217</v>
      </c>
      <c r="D643" s="4" t="s">
        <v>3218</v>
      </c>
      <c r="E643" s="4">
        <v>-79.900290999999996</v>
      </c>
      <c r="F643" s="4">
        <v>40.613205000000001</v>
      </c>
    </row>
    <row r="644" spans="1:6" x14ac:dyDescent="0.2">
      <c r="A644" s="4">
        <v>6534082</v>
      </c>
      <c r="B644" s="4" t="s">
        <v>3217</v>
      </c>
      <c r="C644" s="4" t="s">
        <v>217</v>
      </c>
      <c r="D644" s="4" t="s">
        <v>3596</v>
      </c>
      <c r="E644" s="4">
        <v>-79.894469999999998</v>
      </c>
      <c r="F644" s="4">
        <v>40.609431999999998</v>
      </c>
    </row>
    <row r="645" spans="1:6" x14ac:dyDescent="0.2">
      <c r="A645" s="4">
        <v>16319012</v>
      </c>
      <c r="B645" s="4" t="s">
        <v>3217</v>
      </c>
      <c r="C645" s="4" t="s">
        <v>217</v>
      </c>
      <c r="D645" s="4" t="s">
        <v>4965</v>
      </c>
      <c r="E645" s="4">
        <v>-79.894469999999998</v>
      </c>
      <c r="F645" s="4">
        <v>40.609431999999998</v>
      </c>
    </row>
    <row r="646" spans="1:6" x14ac:dyDescent="0.2">
      <c r="A646" s="4">
        <v>23595691</v>
      </c>
      <c r="B646" s="4" t="s">
        <v>2622</v>
      </c>
      <c r="C646" s="4" t="s">
        <v>38</v>
      </c>
      <c r="D646" s="4" t="s">
        <v>2623</v>
      </c>
      <c r="E646" s="4">
        <v>0</v>
      </c>
      <c r="F646" s="4">
        <v>0</v>
      </c>
    </row>
    <row r="647" spans="1:6" x14ac:dyDescent="0.2">
      <c r="A647" s="4">
        <v>23714193</v>
      </c>
      <c r="B647" s="4" t="s">
        <v>10841</v>
      </c>
      <c r="C647" s="4" t="s">
        <v>3024</v>
      </c>
      <c r="D647" s="4" t="s">
        <v>10842</v>
      </c>
      <c r="E647" s="4">
        <v>-79.694237000000001</v>
      </c>
      <c r="F647" s="4">
        <v>40.428642000000004</v>
      </c>
    </row>
    <row r="648" spans="1:6" x14ac:dyDescent="0.2">
      <c r="A648" s="4">
        <v>23813042</v>
      </c>
      <c r="B648" s="4" t="s">
        <v>338</v>
      </c>
      <c r="C648" s="4" t="s">
        <v>339</v>
      </c>
      <c r="D648" s="4" t="s">
        <v>340</v>
      </c>
      <c r="E648" s="4">
        <v>-80.133003000000002</v>
      </c>
      <c r="F648" s="4">
        <v>40.269016000000001</v>
      </c>
    </row>
    <row r="649" spans="1:6" x14ac:dyDescent="0.2">
      <c r="A649" s="4">
        <v>1321213</v>
      </c>
      <c r="B649" s="4" t="s">
        <v>1584</v>
      </c>
      <c r="C649" s="4" t="s">
        <v>380</v>
      </c>
      <c r="D649" s="4" t="s">
        <v>1585</v>
      </c>
      <c r="E649" s="4">
        <v>-80.006732</v>
      </c>
      <c r="F649" s="4">
        <v>40.608727000000002</v>
      </c>
    </row>
    <row r="650" spans="1:6" x14ac:dyDescent="0.2">
      <c r="A650" s="4">
        <v>18164272</v>
      </c>
      <c r="B650" s="4" t="s">
        <v>6535</v>
      </c>
      <c r="C650" s="4" t="s">
        <v>38</v>
      </c>
      <c r="D650" s="4" t="s">
        <v>6536</v>
      </c>
      <c r="E650" s="4">
        <v>-80.017685</v>
      </c>
      <c r="F650" s="4">
        <v>40.546852000000001</v>
      </c>
    </row>
    <row r="651" spans="1:6" x14ac:dyDescent="0.2">
      <c r="A651" s="4">
        <v>18838672</v>
      </c>
      <c r="B651" s="4" t="s">
        <v>1014</v>
      </c>
      <c r="C651" s="4" t="s">
        <v>38</v>
      </c>
      <c r="D651" s="4" t="s">
        <v>1015</v>
      </c>
      <c r="E651" s="4">
        <v>-80.177848999999995</v>
      </c>
      <c r="F651" s="4">
        <v>40.446178000000003</v>
      </c>
    </row>
    <row r="652" spans="1:6" x14ac:dyDescent="0.2">
      <c r="A652" s="4">
        <v>23570158</v>
      </c>
      <c r="B652" s="4" t="s">
        <v>1011</v>
      </c>
      <c r="C652" s="4" t="s">
        <v>38</v>
      </c>
      <c r="D652" s="4" t="s">
        <v>1012</v>
      </c>
      <c r="E652" s="4">
        <v>-80.178237999999993</v>
      </c>
      <c r="F652" s="4">
        <v>40.446812000000001</v>
      </c>
    </row>
    <row r="653" spans="1:6" x14ac:dyDescent="0.2">
      <c r="A653" s="4">
        <v>23767889</v>
      </c>
      <c r="B653" s="4" t="s">
        <v>3257</v>
      </c>
      <c r="C653" s="4" t="s">
        <v>38</v>
      </c>
      <c r="D653" s="4" t="s">
        <v>3258</v>
      </c>
      <c r="E653" s="4">
        <v>-80.178237999999993</v>
      </c>
      <c r="F653" s="4">
        <v>40.446812000000001</v>
      </c>
    </row>
    <row r="654" spans="1:6" x14ac:dyDescent="0.2">
      <c r="A654" s="4">
        <v>14993772</v>
      </c>
      <c r="B654" s="4" t="s">
        <v>7564</v>
      </c>
      <c r="C654" s="4" t="s">
        <v>38</v>
      </c>
      <c r="D654" s="4" t="s">
        <v>1012</v>
      </c>
      <c r="E654" s="4">
        <v>-80.177848999999995</v>
      </c>
      <c r="F654" s="4">
        <v>40.446178000000003</v>
      </c>
    </row>
    <row r="655" spans="1:6" x14ac:dyDescent="0.2">
      <c r="A655" s="4">
        <v>24071135</v>
      </c>
      <c r="B655" s="4" t="s">
        <v>4731</v>
      </c>
      <c r="C655" s="4" t="s">
        <v>3182</v>
      </c>
      <c r="D655" s="4" t="s">
        <v>4732</v>
      </c>
      <c r="E655" s="4">
        <v>-79.759772999999996</v>
      </c>
      <c r="F655" s="4">
        <v>40.601455999999999</v>
      </c>
    </row>
    <row r="656" spans="1:6" x14ac:dyDescent="0.2">
      <c r="A656" s="4">
        <v>24171258</v>
      </c>
      <c r="B656" s="4" t="s">
        <v>8374</v>
      </c>
      <c r="C656" s="4" t="s">
        <v>38</v>
      </c>
      <c r="D656" s="4" t="s">
        <v>8375</v>
      </c>
      <c r="E656" s="4">
        <v>-79.927916999999994</v>
      </c>
      <c r="F656" s="4">
        <v>40.457782999999999</v>
      </c>
    </row>
    <row r="657" spans="1:6" x14ac:dyDescent="0.2">
      <c r="A657" s="4">
        <v>1099760</v>
      </c>
      <c r="B657" s="4" t="s">
        <v>2377</v>
      </c>
      <c r="C657" s="4" t="s">
        <v>38</v>
      </c>
      <c r="D657" s="4" t="s">
        <v>2378</v>
      </c>
      <c r="E657" s="4">
        <v>-79.995625000000004</v>
      </c>
      <c r="F657" s="4">
        <v>40.349767</v>
      </c>
    </row>
    <row r="658" spans="1:6" x14ac:dyDescent="0.2">
      <c r="A658" s="4">
        <v>18908632</v>
      </c>
      <c r="B658" s="4" t="s">
        <v>6137</v>
      </c>
      <c r="C658" s="4" t="s">
        <v>38</v>
      </c>
      <c r="D658" s="4" t="s">
        <v>6138</v>
      </c>
      <c r="E658" s="4">
        <v>-79.950935000000001</v>
      </c>
      <c r="F658" s="4">
        <v>40.450214000000003</v>
      </c>
    </row>
    <row r="659" spans="1:6" x14ac:dyDescent="0.2">
      <c r="A659" s="4">
        <v>5092312</v>
      </c>
      <c r="B659" s="4" t="s">
        <v>456</v>
      </c>
      <c r="C659" s="4" t="s">
        <v>46</v>
      </c>
      <c r="D659" s="4" t="s">
        <v>457</v>
      </c>
      <c r="E659" s="4">
        <v>-80.107658000000001</v>
      </c>
      <c r="F659" s="4">
        <v>40.553963000000003</v>
      </c>
    </row>
    <row r="660" spans="1:6" x14ac:dyDescent="0.2">
      <c r="A660" s="4">
        <v>1547551</v>
      </c>
      <c r="B660" s="4" t="s">
        <v>9740</v>
      </c>
      <c r="C660" s="4" t="s">
        <v>38</v>
      </c>
      <c r="D660" s="4" t="s">
        <v>9741</v>
      </c>
      <c r="E660" s="4">
        <v>-79.933609000000004</v>
      </c>
      <c r="F660" s="4">
        <v>40.453491</v>
      </c>
    </row>
    <row r="661" spans="1:6" x14ac:dyDescent="0.2">
      <c r="A661" s="4">
        <v>24206245</v>
      </c>
      <c r="B661" s="4" t="s">
        <v>6921</v>
      </c>
      <c r="C661" s="4" t="s">
        <v>2189</v>
      </c>
      <c r="D661" s="4" t="s">
        <v>6922</v>
      </c>
      <c r="E661" s="4">
        <v>-79.706917000000004</v>
      </c>
      <c r="F661" s="4">
        <v>40.330219</v>
      </c>
    </row>
    <row r="662" spans="1:6" x14ac:dyDescent="0.2">
      <c r="A662" s="4">
        <v>16092122</v>
      </c>
      <c r="B662" s="4" t="s">
        <v>3583</v>
      </c>
      <c r="C662" s="4" t="s">
        <v>38</v>
      </c>
      <c r="D662" s="4" t="s">
        <v>3584</v>
      </c>
      <c r="E662" s="4">
        <v>-79.886032</v>
      </c>
      <c r="F662" s="4">
        <v>40.485354999999998</v>
      </c>
    </row>
    <row r="663" spans="1:6" x14ac:dyDescent="0.2">
      <c r="A663" s="4">
        <v>23704317</v>
      </c>
      <c r="B663" s="4" t="s">
        <v>216</v>
      </c>
      <c r="C663" s="4" t="s">
        <v>217</v>
      </c>
      <c r="D663" s="4" t="s">
        <v>218</v>
      </c>
      <c r="E663" s="4">
        <v>-79.940246999999999</v>
      </c>
      <c r="F663" s="4">
        <v>40.633209000000001</v>
      </c>
    </row>
    <row r="664" spans="1:6" x14ac:dyDescent="0.2">
      <c r="A664" s="4">
        <v>1126022</v>
      </c>
      <c r="B664" s="4" t="s">
        <v>4013</v>
      </c>
      <c r="C664" s="4" t="s">
        <v>4014</v>
      </c>
      <c r="D664" s="4" t="s">
        <v>4015</v>
      </c>
      <c r="E664" s="4">
        <v>-79.873019999999997</v>
      </c>
      <c r="F664" s="4">
        <v>40.437849999999997</v>
      </c>
    </row>
    <row r="665" spans="1:6" x14ac:dyDescent="0.2">
      <c r="A665" s="4">
        <v>12921352</v>
      </c>
      <c r="B665" s="4" t="s">
        <v>4231</v>
      </c>
      <c r="C665" s="4" t="s">
        <v>4232</v>
      </c>
      <c r="D665" s="4" t="s">
        <v>4233</v>
      </c>
      <c r="E665" s="4">
        <v>-80.204436999999999</v>
      </c>
      <c r="F665" s="4">
        <v>40.282992999999998</v>
      </c>
    </row>
    <row r="666" spans="1:6" x14ac:dyDescent="0.2">
      <c r="A666" s="4">
        <v>13426032</v>
      </c>
      <c r="B666" s="4" t="s">
        <v>4180</v>
      </c>
      <c r="C666" s="4" t="s">
        <v>38</v>
      </c>
      <c r="D666" s="4" t="s">
        <v>4181</v>
      </c>
      <c r="E666" s="4">
        <v>-79.921172999999996</v>
      </c>
      <c r="F666" s="4">
        <v>40.439597999999997</v>
      </c>
    </row>
    <row r="667" spans="1:6" x14ac:dyDescent="0.2">
      <c r="A667" s="4">
        <v>12238522</v>
      </c>
      <c r="B667" s="4" t="s">
        <v>343</v>
      </c>
      <c r="C667" s="4" t="s">
        <v>339</v>
      </c>
      <c r="D667" s="4" t="s">
        <v>344</v>
      </c>
      <c r="E667" s="4">
        <v>-80.132675000000006</v>
      </c>
      <c r="F667" s="4">
        <v>40.267924999999998</v>
      </c>
    </row>
    <row r="668" spans="1:6" x14ac:dyDescent="0.2">
      <c r="A668" s="4">
        <v>3780152</v>
      </c>
      <c r="B668" s="4" t="s">
        <v>1147</v>
      </c>
      <c r="C668" s="4" t="s">
        <v>38</v>
      </c>
      <c r="D668" s="4" t="s">
        <v>1148</v>
      </c>
      <c r="E668" s="4">
        <v>-79.982803000000004</v>
      </c>
      <c r="F668" s="4">
        <v>40.429001</v>
      </c>
    </row>
    <row r="669" spans="1:6" x14ac:dyDescent="0.2">
      <c r="A669" s="4">
        <v>24191241</v>
      </c>
      <c r="B669" s="4" t="s">
        <v>6427</v>
      </c>
      <c r="C669" s="4" t="s">
        <v>38</v>
      </c>
      <c r="D669" s="4" t="s">
        <v>6428</v>
      </c>
      <c r="E669" s="4">
        <v>-80.018646000000004</v>
      </c>
      <c r="F669" s="4">
        <v>40.392372000000002</v>
      </c>
    </row>
    <row r="670" spans="1:6" x14ac:dyDescent="0.2">
      <c r="A670" s="4">
        <v>24254339</v>
      </c>
      <c r="B670" s="4" t="s">
        <v>7685</v>
      </c>
      <c r="C670" s="4" t="s">
        <v>38</v>
      </c>
      <c r="D670" s="4" t="s">
        <v>7686</v>
      </c>
      <c r="E670" s="4">
        <v>-80.018630999999999</v>
      </c>
      <c r="F670" s="4">
        <v>40.392375999999999</v>
      </c>
    </row>
    <row r="671" spans="1:6" x14ac:dyDescent="0.2">
      <c r="A671" s="4">
        <v>24130075</v>
      </c>
      <c r="B671" s="4" t="s">
        <v>3384</v>
      </c>
      <c r="C671" s="4" t="s">
        <v>38</v>
      </c>
      <c r="D671" s="4" t="s">
        <v>3385</v>
      </c>
      <c r="E671" s="4">
        <v>-80.018646000000004</v>
      </c>
      <c r="F671" s="4">
        <v>40.392372000000002</v>
      </c>
    </row>
    <row r="672" spans="1:6" x14ac:dyDescent="0.2">
      <c r="A672" s="4">
        <v>24063814</v>
      </c>
      <c r="B672" s="4" t="s">
        <v>77</v>
      </c>
      <c r="C672" s="4" t="s">
        <v>38</v>
      </c>
      <c r="D672" s="4" t="s">
        <v>78</v>
      </c>
      <c r="E672" s="4">
        <v>-80.018649999999994</v>
      </c>
      <c r="F672" s="4">
        <v>40.392372000000002</v>
      </c>
    </row>
    <row r="673" spans="1:6" x14ac:dyDescent="0.2">
      <c r="A673" s="4">
        <v>23509903</v>
      </c>
      <c r="B673" s="4" t="s">
        <v>9668</v>
      </c>
      <c r="C673" s="4" t="s">
        <v>38</v>
      </c>
      <c r="D673" s="4" t="s">
        <v>9669</v>
      </c>
      <c r="E673" s="4">
        <v>-79.944785999999993</v>
      </c>
      <c r="F673" s="4">
        <v>40.465468999999999</v>
      </c>
    </row>
    <row r="674" spans="1:6" x14ac:dyDescent="0.2">
      <c r="A674" s="4">
        <v>23605356</v>
      </c>
      <c r="B674" s="4" t="s">
        <v>8333</v>
      </c>
      <c r="C674" s="4" t="s">
        <v>38</v>
      </c>
      <c r="D674" s="4" t="s">
        <v>8334</v>
      </c>
      <c r="E674" s="4">
        <v>-79.950126999999995</v>
      </c>
      <c r="F674" s="4">
        <v>40.462569999999999</v>
      </c>
    </row>
    <row r="675" spans="1:6" x14ac:dyDescent="0.2">
      <c r="A675" s="4">
        <v>1450785</v>
      </c>
      <c r="B675" s="4" t="s">
        <v>6385</v>
      </c>
      <c r="C675" s="4" t="s">
        <v>38</v>
      </c>
      <c r="D675" s="4" t="s">
        <v>6386</v>
      </c>
      <c r="E675" s="4">
        <v>-80.158006999999998</v>
      </c>
      <c r="F675" s="4">
        <v>40.448456</v>
      </c>
    </row>
    <row r="676" spans="1:6" x14ac:dyDescent="0.2">
      <c r="A676" s="4">
        <v>721440</v>
      </c>
      <c r="B676" s="4" t="s">
        <v>2640</v>
      </c>
      <c r="C676" s="4" t="s">
        <v>38</v>
      </c>
      <c r="D676" s="4" t="s">
        <v>2641</v>
      </c>
      <c r="E676" s="4">
        <v>-79.898383999999993</v>
      </c>
      <c r="F676" s="4">
        <v>40.431807999999997</v>
      </c>
    </row>
    <row r="677" spans="1:6" x14ac:dyDescent="0.2">
      <c r="A677" s="4">
        <v>18508412</v>
      </c>
      <c r="B677" s="4" t="s">
        <v>6443</v>
      </c>
      <c r="C677" s="4" t="s">
        <v>38</v>
      </c>
      <c r="D677" s="4" t="s">
        <v>1983</v>
      </c>
      <c r="E677" s="4">
        <v>-79.953971999999993</v>
      </c>
      <c r="F677" s="4">
        <v>40.440609000000002</v>
      </c>
    </row>
    <row r="678" spans="1:6" x14ac:dyDescent="0.2">
      <c r="A678" s="4">
        <v>706800</v>
      </c>
      <c r="B678" s="4" t="s">
        <v>3442</v>
      </c>
      <c r="C678" s="4" t="s">
        <v>3443</v>
      </c>
      <c r="D678" s="4" t="s">
        <v>3444</v>
      </c>
      <c r="E678" s="4">
        <v>-80.164512999999999</v>
      </c>
      <c r="F678" s="4">
        <v>40.685226</v>
      </c>
    </row>
    <row r="679" spans="1:6" x14ac:dyDescent="0.2">
      <c r="A679" s="4">
        <v>9005732</v>
      </c>
      <c r="B679" s="4" t="s">
        <v>6002</v>
      </c>
      <c r="C679" s="4" t="s">
        <v>38</v>
      </c>
      <c r="D679" s="4" t="s">
        <v>6003</v>
      </c>
      <c r="E679" s="4">
        <v>-79.982840999999993</v>
      </c>
      <c r="F679" s="4">
        <v>40.451816999999998</v>
      </c>
    </row>
    <row r="680" spans="1:6" x14ac:dyDescent="0.2">
      <c r="A680" s="4">
        <v>18715002</v>
      </c>
      <c r="B680" s="4" t="s">
        <v>2517</v>
      </c>
      <c r="C680" s="4" t="s">
        <v>38</v>
      </c>
      <c r="D680" s="4" t="s">
        <v>2518</v>
      </c>
      <c r="E680" s="4">
        <v>-79.980643999999998</v>
      </c>
      <c r="F680" s="4">
        <v>40.431193999999998</v>
      </c>
    </row>
    <row r="681" spans="1:6" x14ac:dyDescent="0.2">
      <c r="A681" s="4">
        <v>23585852</v>
      </c>
      <c r="B681" s="4" t="s">
        <v>4007</v>
      </c>
      <c r="C681" s="4" t="s">
        <v>38</v>
      </c>
      <c r="D681" s="4" t="s">
        <v>4008</v>
      </c>
      <c r="E681" s="4">
        <v>-79.922912999999994</v>
      </c>
      <c r="F681" s="4">
        <v>40.437744000000002</v>
      </c>
    </row>
    <row r="682" spans="1:6" x14ac:dyDescent="0.2">
      <c r="A682" s="4">
        <v>24126127</v>
      </c>
      <c r="B682" s="4" t="s">
        <v>5289</v>
      </c>
      <c r="C682" s="4">
        <v>15668</v>
      </c>
      <c r="D682" s="4" t="s">
        <v>5290</v>
      </c>
      <c r="E682" s="4">
        <v>-79.674430999999998</v>
      </c>
      <c r="F682" s="4">
        <v>40.426163000000003</v>
      </c>
    </row>
    <row r="683" spans="1:6" x14ac:dyDescent="0.2">
      <c r="A683" s="4">
        <v>16071262</v>
      </c>
      <c r="B683" s="4" t="s">
        <v>3631</v>
      </c>
      <c r="C683" s="4" t="s">
        <v>38</v>
      </c>
      <c r="D683" s="4" t="s">
        <v>3628</v>
      </c>
      <c r="E683" s="4">
        <v>-79.953354000000004</v>
      </c>
      <c r="F683" s="4">
        <v>40.434306999999997</v>
      </c>
    </row>
    <row r="684" spans="1:6" x14ac:dyDescent="0.2">
      <c r="A684" s="4">
        <v>13793112</v>
      </c>
      <c r="B684" s="4" t="s">
        <v>7990</v>
      </c>
      <c r="C684" s="4" t="s">
        <v>38</v>
      </c>
      <c r="D684" s="4" t="s">
        <v>3628</v>
      </c>
      <c r="E684" s="4">
        <v>-79.960396000000003</v>
      </c>
      <c r="F684" s="4">
        <v>40.437542000000001</v>
      </c>
    </row>
    <row r="685" spans="1:6" x14ac:dyDescent="0.2">
      <c r="A685" s="4">
        <v>13180942</v>
      </c>
      <c r="B685" s="4" t="s">
        <v>3627</v>
      </c>
      <c r="C685" s="4" t="s">
        <v>38</v>
      </c>
      <c r="D685" s="4" t="s">
        <v>3628</v>
      </c>
      <c r="E685" s="4">
        <v>-79.960396000000003</v>
      </c>
      <c r="F685" s="4">
        <v>40.437542000000001</v>
      </c>
    </row>
    <row r="686" spans="1:6" x14ac:dyDescent="0.2">
      <c r="A686" s="4">
        <v>13180832</v>
      </c>
      <c r="B686" s="4" t="s">
        <v>7997</v>
      </c>
      <c r="C686" s="4" t="s">
        <v>38</v>
      </c>
      <c r="D686" s="4" t="s">
        <v>3628</v>
      </c>
      <c r="E686" s="4">
        <v>-79.960396000000003</v>
      </c>
      <c r="F686" s="4">
        <v>40.437542000000001</v>
      </c>
    </row>
    <row r="687" spans="1:6" x14ac:dyDescent="0.2">
      <c r="A687" s="4">
        <v>1403760</v>
      </c>
      <c r="B687" s="4" t="s">
        <v>5609</v>
      </c>
      <c r="C687" s="4" t="s">
        <v>38</v>
      </c>
      <c r="D687" s="4" t="s">
        <v>5610</v>
      </c>
      <c r="E687" s="4">
        <v>-80.032470000000004</v>
      </c>
      <c r="F687" s="4">
        <v>40.457307</v>
      </c>
    </row>
    <row r="688" spans="1:6" x14ac:dyDescent="0.2">
      <c r="A688" s="4">
        <v>436550</v>
      </c>
      <c r="B688" s="4" t="s">
        <v>8593</v>
      </c>
      <c r="C688" s="4" t="s">
        <v>38</v>
      </c>
      <c r="D688" s="4" t="s">
        <v>8037</v>
      </c>
      <c r="E688" s="4">
        <v>-79.922979999999995</v>
      </c>
      <c r="F688" s="4">
        <v>40.437756</v>
      </c>
    </row>
    <row r="689" spans="1:6" x14ac:dyDescent="0.2">
      <c r="A689" s="4">
        <v>24321330</v>
      </c>
      <c r="B689" s="4" t="s">
        <v>8656</v>
      </c>
      <c r="C689" s="4" t="s">
        <v>38</v>
      </c>
      <c r="D689" s="4" t="s">
        <v>8657</v>
      </c>
      <c r="E689" s="4">
        <v>-79.922629999999998</v>
      </c>
      <c r="F689" s="4">
        <v>40.437302000000003</v>
      </c>
    </row>
    <row r="690" spans="1:6" x14ac:dyDescent="0.2">
      <c r="A690" s="4">
        <v>24272390</v>
      </c>
      <c r="B690" s="4" t="s">
        <v>8036</v>
      </c>
      <c r="C690" s="4" t="s">
        <v>38</v>
      </c>
      <c r="D690" s="4" t="s">
        <v>8037</v>
      </c>
      <c r="E690" s="4">
        <v>-79.922629999999998</v>
      </c>
      <c r="F690" s="4">
        <v>40.437302000000003</v>
      </c>
    </row>
    <row r="691" spans="1:6" x14ac:dyDescent="0.2">
      <c r="A691" s="4">
        <v>14482852</v>
      </c>
      <c r="B691" s="4" t="s">
        <v>4278</v>
      </c>
      <c r="C691" s="4" t="s">
        <v>38</v>
      </c>
      <c r="D691" s="4" t="s">
        <v>4279</v>
      </c>
      <c r="E691" s="4">
        <v>-79.920235000000005</v>
      </c>
      <c r="F691" s="4">
        <v>40.437939</v>
      </c>
    </row>
    <row r="692" spans="1:6" x14ac:dyDescent="0.2">
      <c r="A692" s="4">
        <v>376852</v>
      </c>
      <c r="B692" s="4" t="s">
        <v>5335</v>
      </c>
      <c r="C692" s="4" t="s">
        <v>930</v>
      </c>
      <c r="D692" s="4" t="s">
        <v>5336</v>
      </c>
      <c r="E692" s="4">
        <v>-80.045402999999993</v>
      </c>
      <c r="F692" s="4">
        <v>40.591144999999997</v>
      </c>
    </row>
    <row r="693" spans="1:6" x14ac:dyDescent="0.2">
      <c r="A693" s="4">
        <v>3170301</v>
      </c>
      <c r="B693" s="4" t="s">
        <v>4190</v>
      </c>
      <c r="C693" s="4" t="s">
        <v>38</v>
      </c>
      <c r="D693" s="4" t="s">
        <v>4191</v>
      </c>
      <c r="E693" s="4">
        <v>-79.933989999999994</v>
      </c>
      <c r="F693" s="4">
        <v>40.451079999999997</v>
      </c>
    </row>
    <row r="694" spans="1:6" x14ac:dyDescent="0.2">
      <c r="A694" s="4">
        <v>710425</v>
      </c>
      <c r="B694" s="4" t="s">
        <v>4030</v>
      </c>
      <c r="C694" s="4" t="s">
        <v>38</v>
      </c>
      <c r="D694" s="4" t="s">
        <v>4031</v>
      </c>
      <c r="E694" s="4">
        <v>-79.983082999999993</v>
      </c>
      <c r="F694" s="4">
        <v>40.428711</v>
      </c>
    </row>
    <row r="695" spans="1:6" x14ac:dyDescent="0.2">
      <c r="A695" s="4">
        <v>24239861</v>
      </c>
      <c r="B695" s="4" t="s">
        <v>11134</v>
      </c>
      <c r="C695" s="4" t="s">
        <v>38</v>
      </c>
      <c r="D695" s="4" t="s">
        <v>11135</v>
      </c>
      <c r="E695" s="4">
        <v>-80.042511000000005</v>
      </c>
      <c r="F695" s="4">
        <v>40.408768000000002</v>
      </c>
    </row>
    <row r="696" spans="1:6" x14ac:dyDescent="0.2">
      <c r="A696" s="4">
        <v>23682801</v>
      </c>
      <c r="B696" s="4" t="s">
        <v>2433</v>
      </c>
      <c r="C696" s="4" t="s">
        <v>2434</v>
      </c>
      <c r="D696" s="4" t="s">
        <v>2435</v>
      </c>
      <c r="E696" s="4">
        <v>-80.097449999999995</v>
      </c>
      <c r="F696" s="4">
        <v>40.303780000000003</v>
      </c>
    </row>
    <row r="697" spans="1:6" x14ac:dyDescent="0.2">
      <c r="A697" s="4">
        <v>24104397</v>
      </c>
      <c r="B697" s="4" t="s">
        <v>4624</v>
      </c>
      <c r="C697" s="4" t="s">
        <v>930</v>
      </c>
      <c r="D697" s="4" t="s">
        <v>4625</v>
      </c>
      <c r="E697" s="4">
        <v>-80.054298000000003</v>
      </c>
      <c r="F697" s="4">
        <v>40.632033999999997</v>
      </c>
    </row>
    <row r="698" spans="1:6" x14ac:dyDescent="0.2">
      <c r="A698" s="4">
        <v>23653272</v>
      </c>
      <c r="B698" s="4" t="s">
        <v>1210</v>
      </c>
      <c r="C698" s="4" t="s">
        <v>38</v>
      </c>
      <c r="D698" s="4" t="s">
        <v>1211</v>
      </c>
      <c r="E698" s="4">
        <v>-80.151283000000006</v>
      </c>
      <c r="F698" s="4">
        <v>40.441741999999998</v>
      </c>
    </row>
    <row r="699" spans="1:6" x14ac:dyDescent="0.2">
      <c r="A699" s="4">
        <v>359436</v>
      </c>
      <c r="B699" s="4" t="s">
        <v>204</v>
      </c>
      <c r="C699" s="4" t="s">
        <v>38</v>
      </c>
      <c r="D699" s="4" t="s">
        <v>205</v>
      </c>
      <c r="E699" s="4">
        <v>-80.002555999999998</v>
      </c>
      <c r="F699" s="4">
        <v>40.440345999999998</v>
      </c>
    </row>
    <row r="700" spans="1:6" x14ac:dyDescent="0.2">
      <c r="A700" s="4">
        <v>1901291</v>
      </c>
      <c r="B700" s="4" t="s">
        <v>204</v>
      </c>
      <c r="C700" s="4" t="s">
        <v>38</v>
      </c>
      <c r="D700" s="4" t="s">
        <v>3128</v>
      </c>
      <c r="E700" s="4">
        <v>-80.003005999999999</v>
      </c>
      <c r="F700" s="4">
        <v>40.440024999999999</v>
      </c>
    </row>
    <row r="701" spans="1:6" x14ac:dyDescent="0.2">
      <c r="A701" s="4">
        <v>24110221</v>
      </c>
      <c r="B701" s="4" t="s">
        <v>4934</v>
      </c>
      <c r="C701" s="4" t="s">
        <v>38</v>
      </c>
      <c r="D701" s="4" t="s">
        <v>4935</v>
      </c>
      <c r="E701" s="4">
        <v>-80.002480000000006</v>
      </c>
      <c r="F701" s="4">
        <v>40.441195999999998</v>
      </c>
    </row>
    <row r="702" spans="1:6" x14ac:dyDescent="0.2">
      <c r="A702" s="4">
        <v>1575754</v>
      </c>
      <c r="B702" s="4" t="s">
        <v>6674</v>
      </c>
      <c r="C702" s="4" t="s">
        <v>38</v>
      </c>
      <c r="D702" s="4" t="s">
        <v>6675</v>
      </c>
      <c r="E702" s="4">
        <v>-79.992439000000005</v>
      </c>
      <c r="F702" s="4">
        <v>40.439757999999998</v>
      </c>
    </row>
    <row r="703" spans="1:6" x14ac:dyDescent="0.2">
      <c r="A703" s="4">
        <v>20537552</v>
      </c>
      <c r="B703" s="4" t="s">
        <v>4377</v>
      </c>
      <c r="C703" s="4" t="s">
        <v>38</v>
      </c>
      <c r="D703" s="4" t="s">
        <v>4378</v>
      </c>
      <c r="E703" s="4">
        <v>-79.982162000000002</v>
      </c>
      <c r="F703" s="4">
        <v>40.453589999999998</v>
      </c>
    </row>
    <row r="704" spans="1:6" x14ac:dyDescent="0.2">
      <c r="A704" s="4">
        <v>1685281</v>
      </c>
      <c r="B704" s="4" t="s">
        <v>1434</v>
      </c>
      <c r="C704" s="4" t="s">
        <v>38</v>
      </c>
      <c r="D704" s="4" t="s">
        <v>1435</v>
      </c>
      <c r="E704" s="4">
        <v>-80.018265</v>
      </c>
      <c r="F704" s="4">
        <v>40.455486000000001</v>
      </c>
    </row>
    <row r="705" spans="1:6" x14ac:dyDescent="0.2">
      <c r="A705" s="4">
        <v>15251772</v>
      </c>
      <c r="B705" s="4" t="s">
        <v>228</v>
      </c>
      <c r="C705" s="4" t="s">
        <v>38</v>
      </c>
      <c r="D705" s="4" t="s">
        <v>7335</v>
      </c>
      <c r="E705" s="4">
        <v>-79.965271000000001</v>
      </c>
      <c r="F705" s="4">
        <v>40.465904000000002</v>
      </c>
    </row>
    <row r="706" spans="1:6" x14ac:dyDescent="0.2">
      <c r="A706" s="4">
        <v>23703940</v>
      </c>
      <c r="B706" s="4" t="s">
        <v>228</v>
      </c>
      <c r="C706" s="4" t="s">
        <v>229</v>
      </c>
      <c r="D706" s="4" t="s">
        <v>230</v>
      </c>
      <c r="E706" s="4">
        <v>-79.965050000000005</v>
      </c>
      <c r="F706" s="4">
        <v>40.465736</v>
      </c>
    </row>
    <row r="707" spans="1:6" x14ac:dyDescent="0.2">
      <c r="A707" s="4">
        <v>833132</v>
      </c>
      <c r="B707" s="4" t="s">
        <v>4952</v>
      </c>
      <c r="C707" s="4" t="s">
        <v>38</v>
      </c>
      <c r="D707" s="4" t="s">
        <v>4953</v>
      </c>
      <c r="E707" s="4">
        <v>-80.012404000000004</v>
      </c>
      <c r="F707" s="4">
        <v>40.456794000000002</v>
      </c>
    </row>
    <row r="708" spans="1:6" x14ac:dyDescent="0.2">
      <c r="A708" s="4">
        <v>9878182</v>
      </c>
      <c r="B708" s="4" t="s">
        <v>8300</v>
      </c>
      <c r="C708" s="4" t="s">
        <v>38</v>
      </c>
      <c r="D708" s="4" t="s">
        <v>8301</v>
      </c>
      <c r="E708" s="4">
        <v>-80.062973</v>
      </c>
      <c r="F708" s="4">
        <v>40.394016000000001</v>
      </c>
    </row>
    <row r="709" spans="1:6" x14ac:dyDescent="0.2">
      <c r="A709" s="4">
        <v>24075973</v>
      </c>
      <c r="B709" s="4" t="s">
        <v>3224</v>
      </c>
      <c r="C709" s="4" t="s">
        <v>38</v>
      </c>
      <c r="D709" s="4" t="s">
        <v>3225</v>
      </c>
      <c r="E709" s="4">
        <v>-80.175870000000003</v>
      </c>
      <c r="F709" s="4">
        <v>40.451732999999997</v>
      </c>
    </row>
    <row r="710" spans="1:6" x14ac:dyDescent="0.2">
      <c r="A710" s="4">
        <v>19383442</v>
      </c>
      <c r="B710" s="4" t="s">
        <v>2921</v>
      </c>
      <c r="C710" s="4" t="s">
        <v>38</v>
      </c>
      <c r="D710" s="4" t="s">
        <v>2922</v>
      </c>
      <c r="E710" s="4">
        <v>-79.999733000000006</v>
      </c>
      <c r="F710" s="4">
        <v>40.455264999999997</v>
      </c>
    </row>
    <row r="711" spans="1:6" x14ac:dyDescent="0.2">
      <c r="A711" s="4">
        <v>3526612</v>
      </c>
      <c r="B711" s="4" t="s">
        <v>703</v>
      </c>
      <c r="C711" s="4" t="s">
        <v>38</v>
      </c>
      <c r="D711" s="4" t="s">
        <v>704</v>
      </c>
      <c r="E711" s="4">
        <v>-79.999816999999993</v>
      </c>
      <c r="F711" s="4">
        <v>40.455165999999998</v>
      </c>
    </row>
    <row r="712" spans="1:6" x14ac:dyDescent="0.2">
      <c r="A712" s="4">
        <v>24192160</v>
      </c>
      <c r="B712" s="4" t="s">
        <v>6463</v>
      </c>
      <c r="C712" s="4" t="s">
        <v>38</v>
      </c>
      <c r="D712" s="4" t="s">
        <v>6464</v>
      </c>
      <c r="E712" s="4">
        <v>-79.999701999999999</v>
      </c>
      <c r="F712" s="4">
        <v>40.440928999999997</v>
      </c>
    </row>
    <row r="713" spans="1:6" x14ac:dyDescent="0.2">
      <c r="A713" s="4">
        <v>24008943</v>
      </c>
      <c r="B713" s="4" t="s">
        <v>2279</v>
      </c>
      <c r="C713" s="4" t="s">
        <v>38</v>
      </c>
      <c r="D713" s="4" t="s">
        <v>2280</v>
      </c>
      <c r="E713" s="4">
        <v>-79.966483999999994</v>
      </c>
      <c r="F713" s="4">
        <v>40.428139000000002</v>
      </c>
    </row>
    <row r="714" spans="1:6" x14ac:dyDescent="0.2">
      <c r="A714" s="4">
        <v>22843742</v>
      </c>
      <c r="B714" s="4" t="s">
        <v>8669</v>
      </c>
      <c r="C714" s="4" t="s">
        <v>38</v>
      </c>
      <c r="D714" s="4" t="s">
        <v>8670</v>
      </c>
      <c r="E714" s="4">
        <v>-79.991012999999995</v>
      </c>
      <c r="F714" s="4">
        <v>40.439197999999998</v>
      </c>
    </row>
    <row r="715" spans="1:6" x14ac:dyDescent="0.2">
      <c r="A715" s="4">
        <v>19584142</v>
      </c>
      <c r="B715" s="4" t="s">
        <v>6541</v>
      </c>
      <c r="C715" s="4" t="s">
        <v>1580</v>
      </c>
      <c r="D715" s="4" t="s">
        <v>6542</v>
      </c>
      <c r="E715" s="4">
        <v>-79.752746999999999</v>
      </c>
      <c r="F715" s="4">
        <v>40.43412</v>
      </c>
    </row>
    <row r="716" spans="1:6" x14ac:dyDescent="0.2">
      <c r="A716" s="4">
        <v>24065228</v>
      </c>
      <c r="B716" s="4" t="s">
        <v>3761</v>
      </c>
      <c r="C716" s="4" t="s">
        <v>38</v>
      </c>
      <c r="D716" s="4" t="s">
        <v>3762</v>
      </c>
      <c r="E716" s="4">
        <v>-79.944336000000007</v>
      </c>
      <c r="F716" s="4">
        <v>40.459099000000002</v>
      </c>
    </row>
    <row r="717" spans="1:6" x14ac:dyDescent="0.2">
      <c r="A717" s="4">
        <v>24249485</v>
      </c>
      <c r="B717" s="4" t="s">
        <v>7601</v>
      </c>
      <c r="C717" s="4" t="s">
        <v>7602</v>
      </c>
      <c r="D717" s="4" t="s">
        <v>7603</v>
      </c>
      <c r="E717" s="4">
        <v>-79.868645000000001</v>
      </c>
      <c r="F717" s="4">
        <v>40.349457000000001</v>
      </c>
    </row>
    <row r="718" spans="1:6" x14ac:dyDescent="0.2">
      <c r="A718" s="4">
        <v>4915282</v>
      </c>
      <c r="B718" s="4" t="s">
        <v>4900</v>
      </c>
      <c r="C718" s="4" t="s">
        <v>4901</v>
      </c>
      <c r="D718" s="4" t="s">
        <v>4902</v>
      </c>
      <c r="E718" s="4">
        <v>-80.074348000000001</v>
      </c>
      <c r="F718" s="4">
        <v>40.335861000000001</v>
      </c>
    </row>
    <row r="719" spans="1:6" x14ac:dyDescent="0.2">
      <c r="A719" s="4">
        <v>3915832</v>
      </c>
      <c r="B719" s="4" t="s">
        <v>707</v>
      </c>
      <c r="C719" s="4" t="s">
        <v>38</v>
      </c>
      <c r="D719" s="4" t="s">
        <v>708</v>
      </c>
      <c r="E719" s="4">
        <v>-79.993324000000001</v>
      </c>
      <c r="F719" s="4">
        <v>40.510325999999999</v>
      </c>
    </row>
    <row r="720" spans="1:6" x14ac:dyDescent="0.2">
      <c r="A720" s="4">
        <v>23860835</v>
      </c>
      <c r="B720" s="4" t="s">
        <v>10276</v>
      </c>
      <c r="C720" s="4" t="s">
        <v>38</v>
      </c>
      <c r="D720" s="4" t="s">
        <v>393</v>
      </c>
      <c r="E720" s="4">
        <v>-79.923996000000002</v>
      </c>
      <c r="F720" s="4">
        <v>40.46228</v>
      </c>
    </row>
    <row r="721" spans="1:6" x14ac:dyDescent="0.2">
      <c r="A721" s="4">
        <v>15264082</v>
      </c>
      <c r="B721" s="4" t="s">
        <v>1243</v>
      </c>
      <c r="C721" s="4" t="s">
        <v>38</v>
      </c>
      <c r="D721" s="4" t="s">
        <v>1244</v>
      </c>
      <c r="E721" s="4">
        <v>-79.942161999999996</v>
      </c>
      <c r="F721" s="4">
        <v>40.431980000000003</v>
      </c>
    </row>
    <row r="722" spans="1:6" x14ac:dyDescent="0.2">
      <c r="A722" s="4">
        <v>24077791</v>
      </c>
      <c r="B722" s="4" t="s">
        <v>4082</v>
      </c>
      <c r="C722" s="4" t="s">
        <v>212</v>
      </c>
      <c r="D722" s="4" t="s">
        <v>4083</v>
      </c>
      <c r="E722" s="4">
        <v>-79.920715000000001</v>
      </c>
      <c r="F722" s="4">
        <v>40.452885000000002</v>
      </c>
    </row>
    <row r="723" spans="1:6" x14ac:dyDescent="0.2">
      <c r="A723" s="4">
        <v>24077799</v>
      </c>
      <c r="B723" s="4" t="s">
        <v>4082</v>
      </c>
      <c r="C723" s="4" t="s">
        <v>212</v>
      </c>
      <c r="D723" s="4" t="s">
        <v>4086</v>
      </c>
      <c r="E723" s="4">
        <v>-79.920715000000001</v>
      </c>
      <c r="F723" s="4">
        <v>40.452885000000002</v>
      </c>
    </row>
    <row r="724" spans="1:6" x14ac:dyDescent="0.2">
      <c r="A724" s="4">
        <v>14167812</v>
      </c>
      <c r="B724" s="4" t="s">
        <v>733</v>
      </c>
      <c r="C724" s="4" t="s">
        <v>38</v>
      </c>
      <c r="D724" s="4" t="s">
        <v>734</v>
      </c>
      <c r="E724" s="4">
        <v>-79.920715000000001</v>
      </c>
      <c r="F724" s="4">
        <v>40.452885000000002</v>
      </c>
    </row>
    <row r="725" spans="1:6" x14ac:dyDescent="0.2">
      <c r="A725" s="4">
        <v>23961730</v>
      </c>
      <c r="B725" s="4" t="s">
        <v>733</v>
      </c>
      <c r="C725" s="4" t="s">
        <v>38</v>
      </c>
      <c r="D725" s="4" t="s">
        <v>1093</v>
      </c>
      <c r="E725" s="4">
        <v>-79.920738</v>
      </c>
      <c r="F725" s="4">
        <v>40.452891999999999</v>
      </c>
    </row>
    <row r="726" spans="1:6" x14ac:dyDescent="0.2">
      <c r="A726" s="4">
        <v>24009567</v>
      </c>
      <c r="B726" s="4" t="s">
        <v>2292</v>
      </c>
      <c r="C726" s="4" t="s">
        <v>38</v>
      </c>
      <c r="D726" s="4" t="s">
        <v>2293</v>
      </c>
      <c r="E726" s="4">
        <v>-79.997467</v>
      </c>
      <c r="F726" s="4">
        <v>40.438338999999999</v>
      </c>
    </row>
    <row r="727" spans="1:6" x14ac:dyDescent="0.2">
      <c r="A727" s="4">
        <v>674849</v>
      </c>
      <c r="B727" s="4" t="s">
        <v>1498</v>
      </c>
      <c r="C727" s="4" t="s">
        <v>38</v>
      </c>
      <c r="D727" s="4" t="s">
        <v>1499</v>
      </c>
      <c r="E727" s="4">
        <v>-79.953119999999998</v>
      </c>
      <c r="F727" s="4">
        <v>40.455513000000003</v>
      </c>
    </row>
    <row r="728" spans="1:6" x14ac:dyDescent="0.2">
      <c r="A728" s="4">
        <v>24124887</v>
      </c>
      <c r="B728" s="4" t="s">
        <v>5261</v>
      </c>
      <c r="C728" s="4" t="s">
        <v>38</v>
      </c>
      <c r="D728" s="4" t="s">
        <v>5262</v>
      </c>
      <c r="E728" s="4">
        <v>-79.932845999999998</v>
      </c>
      <c r="F728" s="4">
        <v>40.451576000000003</v>
      </c>
    </row>
    <row r="729" spans="1:6" x14ac:dyDescent="0.2">
      <c r="A729" s="4">
        <v>19765222</v>
      </c>
      <c r="B729" s="4" t="s">
        <v>6006</v>
      </c>
      <c r="C729" s="4" t="s">
        <v>38</v>
      </c>
      <c r="D729" s="4" t="s">
        <v>6007</v>
      </c>
      <c r="E729" s="4">
        <v>-80.036902999999995</v>
      </c>
      <c r="F729" s="4">
        <v>40.393036000000002</v>
      </c>
    </row>
    <row r="730" spans="1:6" x14ac:dyDescent="0.2">
      <c r="A730" s="4">
        <v>8110922</v>
      </c>
      <c r="B730" s="4" t="s">
        <v>786</v>
      </c>
      <c r="C730" s="4" t="s">
        <v>38</v>
      </c>
      <c r="D730" s="4" t="s">
        <v>787</v>
      </c>
      <c r="E730" s="4">
        <v>-80.003135999999998</v>
      </c>
      <c r="F730" s="4">
        <v>40.448093</v>
      </c>
    </row>
    <row r="731" spans="1:6" x14ac:dyDescent="0.2">
      <c r="A731" s="4">
        <v>8708152</v>
      </c>
      <c r="B731" s="4" t="s">
        <v>786</v>
      </c>
      <c r="C731" s="4" t="s">
        <v>38</v>
      </c>
      <c r="D731" s="4" t="s">
        <v>787</v>
      </c>
      <c r="E731" s="4">
        <v>-80.003135999999998</v>
      </c>
      <c r="F731" s="4">
        <v>40.448093</v>
      </c>
    </row>
    <row r="732" spans="1:6" x14ac:dyDescent="0.2">
      <c r="A732" s="4">
        <v>24086688</v>
      </c>
      <c r="B732" s="4" t="s">
        <v>786</v>
      </c>
      <c r="C732" s="4" t="s">
        <v>38</v>
      </c>
      <c r="D732" s="4" t="s">
        <v>787</v>
      </c>
      <c r="E732" s="4">
        <v>-80.003135999999998</v>
      </c>
      <c r="F732" s="4">
        <v>40.448093</v>
      </c>
    </row>
    <row r="733" spans="1:6" x14ac:dyDescent="0.2">
      <c r="A733" s="4">
        <v>23977888</v>
      </c>
      <c r="B733" s="4" t="s">
        <v>2170</v>
      </c>
      <c r="C733" s="4" t="s">
        <v>38</v>
      </c>
      <c r="D733" s="4" t="s">
        <v>2171</v>
      </c>
      <c r="E733" s="4">
        <v>-80.010666000000001</v>
      </c>
      <c r="F733" s="4">
        <v>40.426743000000002</v>
      </c>
    </row>
    <row r="734" spans="1:6" x14ac:dyDescent="0.2">
      <c r="A734" s="4">
        <v>24042391</v>
      </c>
      <c r="B734" s="4" t="s">
        <v>3167</v>
      </c>
      <c r="C734" s="4" t="s">
        <v>38</v>
      </c>
      <c r="D734" s="4" t="s">
        <v>3168</v>
      </c>
      <c r="E734" s="4">
        <v>0</v>
      </c>
      <c r="F734" s="4">
        <v>0</v>
      </c>
    </row>
    <row r="735" spans="1:6" x14ac:dyDescent="0.2">
      <c r="A735" s="4">
        <v>12733572</v>
      </c>
      <c r="B735" s="4" t="s">
        <v>2988</v>
      </c>
      <c r="C735" s="4" t="s">
        <v>1330</v>
      </c>
      <c r="D735" s="4" t="s">
        <v>2989</v>
      </c>
      <c r="E735" s="4">
        <v>-79.972717000000003</v>
      </c>
      <c r="F735" s="4">
        <v>40.480885000000001</v>
      </c>
    </row>
    <row r="736" spans="1:6" x14ac:dyDescent="0.2">
      <c r="A736" s="4">
        <v>997536</v>
      </c>
      <c r="B736" s="4" t="s">
        <v>5298</v>
      </c>
      <c r="C736" s="4" t="s">
        <v>1330</v>
      </c>
      <c r="D736" s="4" t="s">
        <v>1833</v>
      </c>
      <c r="E736" s="4">
        <v>-79.971166999999994</v>
      </c>
      <c r="F736" s="4">
        <v>40.473103000000002</v>
      </c>
    </row>
    <row r="737" spans="1:6" x14ac:dyDescent="0.2">
      <c r="A737" s="4">
        <v>8337782</v>
      </c>
      <c r="B737" s="4" t="s">
        <v>5298</v>
      </c>
      <c r="C737" s="4" t="s">
        <v>1330</v>
      </c>
      <c r="D737" s="4" t="s">
        <v>5300</v>
      </c>
      <c r="E737" s="4">
        <v>-79.980501000000004</v>
      </c>
      <c r="F737" s="4">
        <v>40.461108000000003</v>
      </c>
    </row>
    <row r="738" spans="1:6" x14ac:dyDescent="0.2">
      <c r="A738" s="4">
        <v>12822202</v>
      </c>
      <c r="B738" s="4" t="s">
        <v>2422</v>
      </c>
      <c r="C738" s="4" t="s">
        <v>38</v>
      </c>
      <c r="D738" s="4" t="s">
        <v>1833</v>
      </c>
      <c r="E738" s="4">
        <v>-79.972679999999997</v>
      </c>
      <c r="F738" s="4">
        <v>40.471232999999998</v>
      </c>
    </row>
    <row r="739" spans="1:6" x14ac:dyDescent="0.2">
      <c r="A739" s="4">
        <v>23831562</v>
      </c>
      <c r="B739" s="4" t="s">
        <v>1832</v>
      </c>
      <c r="C739" s="4">
        <v>15209</v>
      </c>
      <c r="D739" s="4" t="s">
        <v>1833</v>
      </c>
      <c r="E739" s="4">
        <v>-79.969123999999994</v>
      </c>
      <c r="F739" s="4">
        <v>40.475149999999999</v>
      </c>
    </row>
    <row r="740" spans="1:6" x14ac:dyDescent="0.2">
      <c r="A740" s="4">
        <v>9664422</v>
      </c>
      <c r="B740" s="4" t="s">
        <v>3745</v>
      </c>
      <c r="C740" s="4" t="s">
        <v>38</v>
      </c>
      <c r="D740" s="4" t="s">
        <v>3746</v>
      </c>
      <c r="E740" s="4">
        <v>-79.923180000000002</v>
      </c>
      <c r="F740" s="4">
        <v>40.432910999999997</v>
      </c>
    </row>
    <row r="741" spans="1:6" x14ac:dyDescent="0.2">
      <c r="A741" s="4">
        <v>570488</v>
      </c>
      <c r="B741" s="4" t="s">
        <v>163</v>
      </c>
      <c r="C741" s="4" t="s">
        <v>38</v>
      </c>
      <c r="D741" s="4" t="s">
        <v>164</v>
      </c>
      <c r="E741" s="4">
        <v>-80.050385000000006</v>
      </c>
      <c r="F741" s="4">
        <v>40.355922999999997</v>
      </c>
    </row>
    <row r="742" spans="1:6" x14ac:dyDescent="0.2">
      <c r="A742" s="4">
        <v>8773432</v>
      </c>
      <c r="B742" s="4" t="s">
        <v>163</v>
      </c>
      <c r="C742" s="4" t="s">
        <v>38</v>
      </c>
      <c r="D742" s="4" t="s">
        <v>166</v>
      </c>
      <c r="E742" s="4">
        <v>-80.050346000000005</v>
      </c>
      <c r="F742" s="4">
        <v>40.357605</v>
      </c>
    </row>
    <row r="743" spans="1:6" x14ac:dyDescent="0.2">
      <c r="A743" s="4">
        <v>24226975</v>
      </c>
      <c r="B743" s="4" t="s">
        <v>8206</v>
      </c>
      <c r="C743" s="4" t="s">
        <v>38</v>
      </c>
      <c r="D743" s="4" t="s">
        <v>8207</v>
      </c>
      <c r="E743" s="4">
        <v>-79.944846999999996</v>
      </c>
      <c r="F743" s="4">
        <v>40.465473000000003</v>
      </c>
    </row>
    <row r="744" spans="1:6" x14ac:dyDescent="0.2">
      <c r="A744" s="4">
        <v>1282875</v>
      </c>
      <c r="B744" s="4" t="s">
        <v>7302</v>
      </c>
      <c r="C744" s="4" t="s">
        <v>38</v>
      </c>
      <c r="D744" s="4" t="s">
        <v>7303</v>
      </c>
      <c r="E744" s="4">
        <v>-80.002740000000003</v>
      </c>
      <c r="F744" s="4">
        <v>40.437286</v>
      </c>
    </row>
    <row r="745" spans="1:6" x14ac:dyDescent="0.2">
      <c r="A745" s="4">
        <v>1457303</v>
      </c>
      <c r="B745" s="4" t="s">
        <v>7307</v>
      </c>
      <c r="C745" s="4" t="s">
        <v>38</v>
      </c>
      <c r="D745" s="4" t="s">
        <v>7308</v>
      </c>
      <c r="E745" s="4">
        <v>-80.007491000000002</v>
      </c>
      <c r="F745" s="4">
        <v>40.442646000000003</v>
      </c>
    </row>
    <row r="746" spans="1:6" x14ac:dyDescent="0.2">
      <c r="A746" s="4">
        <v>24143509</v>
      </c>
      <c r="B746" s="4" t="s">
        <v>5842</v>
      </c>
      <c r="C746" s="4" t="s">
        <v>38</v>
      </c>
      <c r="D746" s="4" t="s">
        <v>5843</v>
      </c>
      <c r="E746" s="4">
        <v>-79.892830000000004</v>
      </c>
      <c r="F746" s="4">
        <v>40.430171999999999</v>
      </c>
    </row>
    <row r="747" spans="1:6" x14ac:dyDescent="0.2">
      <c r="A747" s="4">
        <v>24131592</v>
      </c>
      <c r="B747" s="4" t="s">
        <v>5365</v>
      </c>
      <c r="C747" s="4" t="s">
        <v>904</v>
      </c>
      <c r="D747" s="4" t="s">
        <v>5366</v>
      </c>
      <c r="E747" s="4">
        <v>-79.763924000000003</v>
      </c>
      <c r="F747" s="4">
        <v>40.414619000000002</v>
      </c>
    </row>
    <row r="748" spans="1:6" x14ac:dyDescent="0.2">
      <c r="A748" s="4">
        <v>4230082</v>
      </c>
      <c r="B748" s="4" t="s">
        <v>3865</v>
      </c>
      <c r="C748" s="4" t="s">
        <v>904</v>
      </c>
      <c r="D748" s="4" t="s">
        <v>3866</v>
      </c>
      <c r="E748" s="4">
        <v>-79.790154000000001</v>
      </c>
      <c r="F748" s="4">
        <v>40.432670999999999</v>
      </c>
    </row>
    <row r="749" spans="1:6" x14ac:dyDescent="0.2">
      <c r="A749" s="4">
        <v>20434812</v>
      </c>
      <c r="B749" s="4" t="s">
        <v>3865</v>
      </c>
      <c r="C749" s="4" t="s">
        <v>6456</v>
      </c>
      <c r="D749" s="4" t="s">
        <v>6457</v>
      </c>
      <c r="E749" s="4">
        <v>-79.789192</v>
      </c>
      <c r="F749" s="4">
        <v>40.433418000000003</v>
      </c>
    </row>
    <row r="750" spans="1:6" x14ac:dyDescent="0.2">
      <c r="A750" s="4">
        <v>1356492</v>
      </c>
      <c r="B750" s="4" t="s">
        <v>2151</v>
      </c>
      <c r="C750" s="4" t="s">
        <v>904</v>
      </c>
      <c r="D750" s="4" t="s">
        <v>2152</v>
      </c>
      <c r="E750" s="4">
        <v>-79.754530000000003</v>
      </c>
      <c r="F750" s="4">
        <v>40.427860000000003</v>
      </c>
    </row>
    <row r="751" spans="1:6" x14ac:dyDescent="0.2">
      <c r="A751" s="4">
        <v>952689</v>
      </c>
      <c r="B751" s="4" t="s">
        <v>1579</v>
      </c>
      <c r="C751" s="4" t="s">
        <v>1580</v>
      </c>
      <c r="D751" s="4" t="s">
        <v>1581</v>
      </c>
      <c r="E751" s="4">
        <v>-79.752568999999994</v>
      </c>
      <c r="F751" s="4">
        <v>40.430062</v>
      </c>
    </row>
    <row r="752" spans="1:6" x14ac:dyDescent="0.2">
      <c r="A752" s="4">
        <v>23954718</v>
      </c>
      <c r="B752" s="4" t="s">
        <v>1112</v>
      </c>
      <c r="C752" s="4" t="s">
        <v>904</v>
      </c>
      <c r="D752" s="4" t="s">
        <v>1113</v>
      </c>
      <c r="E752" s="4">
        <v>-79.755966000000001</v>
      </c>
      <c r="F752" s="4">
        <v>40.429394000000002</v>
      </c>
    </row>
    <row r="753" spans="1:6" x14ac:dyDescent="0.2">
      <c r="A753" s="4">
        <v>6783622</v>
      </c>
      <c r="B753" s="4" t="s">
        <v>4476</v>
      </c>
      <c r="C753" s="4" t="s">
        <v>904</v>
      </c>
      <c r="D753" s="4" t="s">
        <v>4477</v>
      </c>
      <c r="E753" s="4">
        <v>-79.755843999999996</v>
      </c>
      <c r="F753" s="4">
        <v>40.425426000000002</v>
      </c>
    </row>
    <row r="754" spans="1:6" x14ac:dyDescent="0.2">
      <c r="A754" s="4">
        <v>7282662</v>
      </c>
      <c r="B754" s="4" t="s">
        <v>4476</v>
      </c>
      <c r="C754" s="4" t="s">
        <v>904</v>
      </c>
      <c r="D754" s="4" t="s">
        <v>4477</v>
      </c>
      <c r="E754" s="4">
        <v>-79.755843999999996</v>
      </c>
      <c r="F754" s="4">
        <v>40.425426000000002</v>
      </c>
    </row>
    <row r="755" spans="1:6" x14ac:dyDescent="0.2">
      <c r="A755" s="4">
        <v>24258081</v>
      </c>
      <c r="B755" s="4" t="s">
        <v>7750</v>
      </c>
      <c r="C755" s="4" t="s">
        <v>38</v>
      </c>
      <c r="D755" s="4" t="s">
        <v>7752</v>
      </c>
      <c r="E755" s="4">
        <v>-79.782882999999998</v>
      </c>
      <c r="F755" s="4">
        <v>40.437736999999998</v>
      </c>
    </row>
    <row r="756" spans="1:6" x14ac:dyDescent="0.2">
      <c r="A756" s="4">
        <v>348633</v>
      </c>
      <c r="B756" s="4" t="s">
        <v>2235</v>
      </c>
      <c r="C756" s="4" t="s">
        <v>38</v>
      </c>
      <c r="D756" s="4" t="s">
        <v>2236</v>
      </c>
      <c r="E756" s="4">
        <v>-80.021259000000001</v>
      </c>
      <c r="F756" s="4">
        <v>40.439104</v>
      </c>
    </row>
    <row r="757" spans="1:6" x14ac:dyDescent="0.2">
      <c r="A757" s="4">
        <v>23845751</v>
      </c>
      <c r="B757" s="4" t="s">
        <v>1828</v>
      </c>
      <c r="C757" s="4" t="s">
        <v>68</v>
      </c>
      <c r="D757" s="4" t="s">
        <v>1829</v>
      </c>
      <c r="E757" s="4">
        <v>-80.143249999999995</v>
      </c>
      <c r="F757" s="4">
        <v>40.511668999999998</v>
      </c>
    </row>
    <row r="758" spans="1:6" x14ac:dyDescent="0.2">
      <c r="A758" s="4">
        <v>1371305</v>
      </c>
      <c r="B758" s="4" t="s">
        <v>11089</v>
      </c>
      <c r="C758" s="4" t="s">
        <v>68</v>
      </c>
      <c r="D758" s="4" t="s">
        <v>11090</v>
      </c>
      <c r="E758" s="4">
        <v>-80.187738999999993</v>
      </c>
      <c r="F758" s="4">
        <v>40.458123000000001</v>
      </c>
    </row>
    <row r="759" spans="1:6" x14ac:dyDescent="0.2">
      <c r="A759" s="4">
        <v>335676</v>
      </c>
      <c r="B759" s="4" t="s">
        <v>1793</v>
      </c>
      <c r="C759" s="4" t="s">
        <v>68</v>
      </c>
      <c r="D759" s="4" t="s">
        <v>1794</v>
      </c>
      <c r="E759" s="4">
        <v>-80.186040000000006</v>
      </c>
      <c r="F759" s="4">
        <v>40.491042999999998</v>
      </c>
    </row>
    <row r="760" spans="1:6" x14ac:dyDescent="0.2">
      <c r="A760" s="4">
        <v>19772992</v>
      </c>
      <c r="B760" s="4" t="s">
        <v>54</v>
      </c>
      <c r="C760" s="4" t="s">
        <v>38</v>
      </c>
      <c r="D760" s="4" t="s">
        <v>55</v>
      </c>
      <c r="E760" s="4">
        <v>-80.117050000000006</v>
      </c>
      <c r="F760" s="4">
        <v>40.450229999999998</v>
      </c>
    </row>
    <row r="761" spans="1:6" x14ac:dyDescent="0.2">
      <c r="A761" s="4">
        <v>340062</v>
      </c>
      <c r="B761" s="4" t="s">
        <v>7980</v>
      </c>
      <c r="C761" s="4" t="s">
        <v>68</v>
      </c>
      <c r="D761" s="4" t="s">
        <v>7981</v>
      </c>
      <c r="E761" s="4">
        <v>-80.201453999999998</v>
      </c>
      <c r="F761" s="4">
        <v>40.496673999999999</v>
      </c>
    </row>
    <row r="762" spans="1:6" x14ac:dyDescent="0.2">
      <c r="A762" s="4">
        <v>24070496</v>
      </c>
      <c r="B762" s="4" t="s">
        <v>3901</v>
      </c>
      <c r="C762" s="4" t="s">
        <v>186</v>
      </c>
      <c r="D762" s="4" t="s">
        <v>3902</v>
      </c>
      <c r="E762" s="4">
        <v>-80.207542000000004</v>
      </c>
      <c r="F762" s="4">
        <v>40.505454999999998</v>
      </c>
    </row>
    <row r="763" spans="1:6" x14ac:dyDescent="0.2">
      <c r="A763" s="4">
        <v>24300293</v>
      </c>
      <c r="B763" s="4" t="s">
        <v>8458</v>
      </c>
      <c r="C763" s="4" t="s">
        <v>186</v>
      </c>
      <c r="D763" s="4" t="s">
        <v>8459</v>
      </c>
      <c r="E763" s="4">
        <v>-80.202438000000001</v>
      </c>
      <c r="F763" s="4">
        <v>40.496319</v>
      </c>
    </row>
    <row r="764" spans="1:6" x14ac:dyDescent="0.2">
      <c r="A764" s="4">
        <v>1787541</v>
      </c>
      <c r="B764" s="4" t="s">
        <v>1946</v>
      </c>
      <c r="C764" s="4" t="s">
        <v>38</v>
      </c>
      <c r="D764" s="4" t="s">
        <v>1947</v>
      </c>
      <c r="E764" s="4">
        <v>-80.015525999999994</v>
      </c>
      <c r="F764" s="4">
        <v>40.403713000000003</v>
      </c>
    </row>
    <row r="765" spans="1:6" x14ac:dyDescent="0.2">
      <c r="A765" s="4">
        <v>24258881</v>
      </c>
      <c r="B765" s="4" t="s">
        <v>1946</v>
      </c>
      <c r="C765" s="4" t="s">
        <v>38</v>
      </c>
      <c r="D765" s="4" t="s">
        <v>7772</v>
      </c>
      <c r="E765" s="4">
        <v>-80.015006999999997</v>
      </c>
      <c r="F765" s="4">
        <v>40.405624000000003</v>
      </c>
    </row>
    <row r="766" spans="1:6" x14ac:dyDescent="0.2">
      <c r="A766" s="4">
        <v>981790</v>
      </c>
      <c r="B766" s="4" t="s">
        <v>3878</v>
      </c>
      <c r="C766" s="4" t="s">
        <v>38</v>
      </c>
      <c r="D766" s="4" t="s">
        <v>3879</v>
      </c>
      <c r="E766" s="4">
        <v>-80.045383999999999</v>
      </c>
      <c r="F766" s="4">
        <v>40.377195</v>
      </c>
    </row>
    <row r="767" spans="1:6" x14ac:dyDescent="0.2">
      <c r="A767" s="4">
        <v>24274694</v>
      </c>
      <c r="B767" s="4" t="s">
        <v>7519</v>
      </c>
      <c r="C767" s="4" t="s">
        <v>38</v>
      </c>
      <c r="D767" s="4" t="s">
        <v>282</v>
      </c>
      <c r="E767" s="4">
        <v>-80.045265000000001</v>
      </c>
      <c r="F767" s="4">
        <v>40.377009999999999</v>
      </c>
    </row>
    <row r="768" spans="1:6" x14ac:dyDescent="0.2">
      <c r="A768" s="4">
        <v>23607152</v>
      </c>
      <c r="B768" s="4" t="s">
        <v>3670</v>
      </c>
      <c r="C768" s="4" t="s">
        <v>3671</v>
      </c>
      <c r="D768" s="4" t="s">
        <v>3672</v>
      </c>
      <c r="E768" s="4">
        <v>-80.036758000000006</v>
      </c>
      <c r="F768" s="4">
        <v>40.376185999999997</v>
      </c>
    </row>
    <row r="769" spans="1:6" x14ac:dyDescent="0.2">
      <c r="A769" s="4">
        <v>17606382</v>
      </c>
      <c r="B769" s="4" t="s">
        <v>3875</v>
      </c>
      <c r="C769" s="4" t="s">
        <v>38</v>
      </c>
      <c r="D769" s="4" t="s">
        <v>282</v>
      </c>
      <c r="E769" s="4">
        <v>-80.045219000000003</v>
      </c>
      <c r="F769" s="4">
        <v>40.377372999999999</v>
      </c>
    </row>
    <row r="770" spans="1:6" x14ac:dyDescent="0.2">
      <c r="A770" s="4">
        <v>23471156</v>
      </c>
      <c r="B770" s="4" t="s">
        <v>6023</v>
      </c>
      <c r="C770" s="4" t="s">
        <v>38</v>
      </c>
      <c r="D770" s="4" t="s">
        <v>2113</v>
      </c>
      <c r="E770" s="4">
        <v>-80.057274000000007</v>
      </c>
      <c r="F770" s="4">
        <v>40.374263999999997</v>
      </c>
    </row>
    <row r="771" spans="1:6" x14ac:dyDescent="0.2">
      <c r="A771" s="4">
        <v>24289088</v>
      </c>
      <c r="B771" s="4" t="s">
        <v>8327</v>
      </c>
      <c r="C771" s="4" t="s">
        <v>38</v>
      </c>
      <c r="D771" s="4" t="s">
        <v>8328</v>
      </c>
      <c r="E771" s="4">
        <v>-80.050826999999998</v>
      </c>
      <c r="F771" s="4">
        <v>40.376204999999999</v>
      </c>
    </row>
    <row r="772" spans="1:6" x14ac:dyDescent="0.2">
      <c r="A772" s="4">
        <v>23672637</v>
      </c>
      <c r="B772" s="4" t="s">
        <v>9469</v>
      </c>
      <c r="C772" s="4" t="s">
        <v>38</v>
      </c>
      <c r="D772" s="4" t="s">
        <v>9470</v>
      </c>
      <c r="E772" s="4">
        <v>0</v>
      </c>
      <c r="F772" s="4">
        <v>0</v>
      </c>
    </row>
    <row r="773" spans="1:6" x14ac:dyDescent="0.2">
      <c r="A773" s="4">
        <v>296303</v>
      </c>
      <c r="B773" s="4" t="s">
        <v>2111</v>
      </c>
      <c r="C773" s="4" t="s">
        <v>38</v>
      </c>
      <c r="D773" s="4" t="s">
        <v>2113</v>
      </c>
      <c r="E773" s="4">
        <v>-80.056290000000004</v>
      </c>
      <c r="F773" s="4">
        <v>40.375281999999999</v>
      </c>
    </row>
    <row r="774" spans="1:6" x14ac:dyDescent="0.2">
      <c r="A774" s="4">
        <v>10168912</v>
      </c>
      <c r="B774" s="4" t="s">
        <v>280</v>
      </c>
      <c r="C774" s="4" t="s">
        <v>38</v>
      </c>
      <c r="D774" s="4" t="s">
        <v>282</v>
      </c>
      <c r="E774" s="4">
        <v>-80.045264000000003</v>
      </c>
      <c r="F774" s="4">
        <v>40.377009000000001</v>
      </c>
    </row>
    <row r="775" spans="1:6" x14ac:dyDescent="0.2">
      <c r="A775" s="4">
        <v>10221962</v>
      </c>
      <c r="B775" s="4" t="s">
        <v>280</v>
      </c>
      <c r="C775" s="4" t="s">
        <v>4147</v>
      </c>
      <c r="D775" s="4" t="s">
        <v>10865</v>
      </c>
      <c r="E775" s="4">
        <v>-80.045265000000001</v>
      </c>
      <c r="F775" s="4">
        <v>40.377009999999999</v>
      </c>
    </row>
    <row r="776" spans="1:6" x14ac:dyDescent="0.2">
      <c r="A776" s="4">
        <v>21312402</v>
      </c>
      <c r="B776" s="4" t="s">
        <v>280</v>
      </c>
      <c r="C776" s="4" t="s">
        <v>281</v>
      </c>
      <c r="D776" s="4" t="s">
        <v>282</v>
      </c>
      <c r="E776" s="4">
        <v>-80.045219000000003</v>
      </c>
      <c r="F776" s="4">
        <v>40.377372999999999</v>
      </c>
    </row>
    <row r="777" spans="1:6" x14ac:dyDescent="0.2">
      <c r="A777" s="4">
        <v>674857</v>
      </c>
      <c r="B777" s="4" t="s">
        <v>6122</v>
      </c>
      <c r="C777" s="4" t="s">
        <v>38</v>
      </c>
      <c r="D777" s="4" t="s">
        <v>6123</v>
      </c>
      <c r="E777" s="4">
        <v>-79.981260000000006</v>
      </c>
      <c r="F777" s="4">
        <v>40.452984000000001</v>
      </c>
    </row>
    <row r="778" spans="1:6" x14ac:dyDescent="0.2">
      <c r="A778" s="4">
        <v>1448819</v>
      </c>
      <c r="B778" s="4" t="s">
        <v>3104</v>
      </c>
      <c r="C778" s="4" t="s">
        <v>38</v>
      </c>
      <c r="D778" s="4" t="s">
        <v>320</v>
      </c>
      <c r="E778" s="4">
        <v>-80.013270000000006</v>
      </c>
      <c r="F778" s="4">
        <v>40.445419999999999</v>
      </c>
    </row>
    <row r="779" spans="1:6" x14ac:dyDescent="0.2">
      <c r="A779" s="4">
        <v>24029491</v>
      </c>
      <c r="B779" s="4" t="s">
        <v>3908</v>
      </c>
      <c r="C779" s="4" t="s">
        <v>38</v>
      </c>
      <c r="D779" s="4" t="s">
        <v>3909</v>
      </c>
      <c r="E779" s="4">
        <v>-79.993660000000006</v>
      </c>
      <c r="F779" s="4">
        <v>40.452461</v>
      </c>
    </row>
    <row r="780" spans="1:6" x14ac:dyDescent="0.2">
      <c r="A780" s="4">
        <v>23988024</v>
      </c>
      <c r="B780" s="4" t="s">
        <v>1588</v>
      </c>
      <c r="C780" s="4" t="s">
        <v>1589</v>
      </c>
      <c r="D780" s="4" t="s">
        <v>1590</v>
      </c>
      <c r="E780" s="4">
        <v>-80.057388000000003</v>
      </c>
      <c r="F780" s="4">
        <v>40.465541999999999</v>
      </c>
    </row>
    <row r="781" spans="1:6" x14ac:dyDescent="0.2">
      <c r="A781" s="4">
        <v>23849046</v>
      </c>
      <c r="B781" s="4" t="s">
        <v>2104</v>
      </c>
      <c r="C781" s="4" t="s">
        <v>38</v>
      </c>
      <c r="D781" s="4" t="s">
        <v>2105</v>
      </c>
      <c r="E781" s="4">
        <v>-80.076804999999993</v>
      </c>
      <c r="F781" s="4">
        <v>40.336601000000002</v>
      </c>
    </row>
    <row r="782" spans="1:6" x14ac:dyDescent="0.2">
      <c r="A782" s="4">
        <v>5351532</v>
      </c>
      <c r="B782" s="4" t="s">
        <v>881</v>
      </c>
      <c r="C782" s="4" t="s">
        <v>38</v>
      </c>
      <c r="D782" s="4" t="s">
        <v>882</v>
      </c>
      <c r="E782" s="4">
        <v>-79.694312999999994</v>
      </c>
      <c r="F782" s="4">
        <v>40.425285000000002</v>
      </c>
    </row>
    <row r="783" spans="1:6" x14ac:dyDescent="0.2">
      <c r="A783" s="4">
        <v>23612354</v>
      </c>
      <c r="B783" s="4" t="s">
        <v>3034</v>
      </c>
      <c r="C783" s="4" t="s">
        <v>3024</v>
      </c>
      <c r="D783" s="4" t="s">
        <v>3035</v>
      </c>
      <c r="E783" s="4">
        <v>-79.666945999999996</v>
      </c>
      <c r="F783" s="4">
        <v>40.455193000000001</v>
      </c>
    </row>
    <row r="784" spans="1:6" x14ac:dyDescent="0.2">
      <c r="A784" s="4">
        <v>23411532</v>
      </c>
      <c r="B784" s="4" t="s">
        <v>7611</v>
      </c>
      <c r="C784" s="4" t="s">
        <v>38</v>
      </c>
      <c r="D784" s="4" t="s">
        <v>7612</v>
      </c>
      <c r="E784" s="4">
        <v>-79.981018000000006</v>
      </c>
      <c r="F784" s="4">
        <v>40.349513999999999</v>
      </c>
    </row>
    <row r="785" spans="1:6" x14ac:dyDescent="0.2">
      <c r="A785" s="4">
        <v>23771661</v>
      </c>
      <c r="B785" s="4" t="s">
        <v>1085</v>
      </c>
      <c r="C785" s="4" t="s">
        <v>1086</v>
      </c>
      <c r="D785" s="4">
        <v>1</v>
      </c>
      <c r="E785" s="4">
        <v>0</v>
      </c>
      <c r="F785" s="4">
        <v>0</v>
      </c>
    </row>
    <row r="786" spans="1:6" x14ac:dyDescent="0.2">
      <c r="A786" s="4">
        <v>24101137</v>
      </c>
      <c r="B786" s="4" t="s">
        <v>4451</v>
      </c>
      <c r="C786" s="4" t="s">
        <v>246</v>
      </c>
      <c r="D786" s="4" t="s">
        <v>4452</v>
      </c>
      <c r="E786" s="4">
        <v>-80.135999999999996</v>
      </c>
      <c r="F786" s="4">
        <v>40.684154999999997</v>
      </c>
    </row>
    <row r="787" spans="1:6" x14ac:dyDescent="0.2">
      <c r="A787" s="4">
        <v>23850121</v>
      </c>
      <c r="B787" s="4" t="s">
        <v>495</v>
      </c>
      <c r="C787" s="4" t="s">
        <v>496</v>
      </c>
      <c r="D787" s="4" t="s">
        <v>497</v>
      </c>
      <c r="E787" s="4">
        <v>-79.601257000000004</v>
      </c>
      <c r="F787" s="4">
        <v>40.416584</v>
      </c>
    </row>
    <row r="788" spans="1:6" x14ac:dyDescent="0.2">
      <c r="A788" s="4">
        <v>8330902</v>
      </c>
      <c r="B788" s="4" t="s">
        <v>8102</v>
      </c>
      <c r="C788" s="4" t="s">
        <v>38</v>
      </c>
      <c r="D788" s="4" t="s">
        <v>8103</v>
      </c>
      <c r="E788" s="4">
        <v>-79.982162000000002</v>
      </c>
      <c r="F788" s="4">
        <v>40.428921000000003</v>
      </c>
    </row>
    <row r="789" spans="1:6" x14ac:dyDescent="0.2">
      <c r="A789" s="4">
        <v>23791414</v>
      </c>
      <c r="B789" s="4" t="s">
        <v>10748</v>
      </c>
      <c r="C789" s="4" t="s">
        <v>38</v>
      </c>
      <c r="D789" s="4" t="s">
        <v>10749</v>
      </c>
      <c r="E789" s="4">
        <v>-79.886489999999995</v>
      </c>
      <c r="F789" s="4">
        <v>40.442309999999999</v>
      </c>
    </row>
    <row r="790" spans="1:6" x14ac:dyDescent="0.2">
      <c r="A790" s="4">
        <v>729514</v>
      </c>
      <c r="B790" s="4" t="s">
        <v>4620</v>
      </c>
      <c r="C790" s="4" t="s">
        <v>38</v>
      </c>
      <c r="D790" s="4" t="s">
        <v>4621</v>
      </c>
      <c r="E790" s="4">
        <v>-80.007392999999993</v>
      </c>
      <c r="F790" s="4">
        <v>40.451448999999997</v>
      </c>
    </row>
    <row r="791" spans="1:6" x14ac:dyDescent="0.2">
      <c r="A791" s="4">
        <v>9519742</v>
      </c>
      <c r="B791" s="4" t="s">
        <v>4620</v>
      </c>
      <c r="C791" s="4" t="s">
        <v>38</v>
      </c>
      <c r="D791" s="4" t="s">
        <v>3971</v>
      </c>
      <c r="E791" s="4">
        <v>-80.008881000000002</v>
      </c>
      <c r="F791" s="4">
        <v>40.452342999999999</v>
      </c>
    </row>
    <row r="792" spans="1:6" x14ac:dyDescent="0.2">
      <c r="A792" s="4">
        <v>16657262</v>
      </c>
      <c r="B792" s="4" t="s">
        <v>937</v>
      </c>
      <c r="C792" s="4" t="s">
        <v>38</v>
      </c>
      <c r="D792" s="4" t="s">
        <v>938</v>
      </c>
      <c r="E792" s="4">
        <v>-79.923012</v>
      </c>
      <c r="F792" s="4">
        <v>40.434193</v>
      </c>
    </row>
    <row r="793" spans="1:6" x14ac:dyDescent="0.2">
      <c r="A793" s="4">
        <v>1318251</v>
      </c>
      <c r="B793" s="4" t="s">
        <v>5396</v>
      </c>
      <c r="C793" s="4" t="s">
        <v>38</v>
      </c>
      <c r="D793" s="4" t="s">
        <v>5397</v>
      </c>
      <c r="E793" s="4">
        <v>-79.763650999999996</v>
      </c>
      <c r="F793" s="4">
        <v>40.504942</v>
      </c>
    </row>
    <row r="794" spans="1:6" x14ac:dyDescent="0.2">
      <c r="A794" s="4">
        <v>24040705</v>
      </c>
      <c r="B794" s="4" t="s">
        <v>3135</v>
      </c>
      <c r="C794" s="4" t="s">
        <v>38</v>
      </c>
      <c r="D794" s="4" t="s">
        <v>3136</v>
      </c>
      <c r="E794" s="4">
        <v>-79.997619999999998</v>
      </c>
      <c r="F794" s="4">
        <v>40.456715000000003</v>
      </c>
    </row>
    <row r="795" spans="1:6" x14ac:dyDescent="0.2">
      <c r="A795" s="4">
        <v>23508579</v>
      </c>
      <c r="B795" s="4" t="s">
        <v>6776</v>
      </c>
      <c r="C795" s="4" t="s">
        <v>90</v>
      </c>
      <c r="D795" s="4" t="s">
        <v>6777</v>
      </c>
      <c r="E795" s="4">
        <v>-80.109830000000002</v>
      </c>
      <c r="F795" s="4">
        <v>40.408439999999999</v>
      </c>
    </row>
    <row r="796" spans="1:6" x14ac:dyDescent="0.2">
      <c r="A796" s="4">
        <v>8402532</v>
      </c>
      <c r="B796" s="4" t="s">
        <v>5924</v>
      </c>
      <c r="C796" s="4" t="s">
        <v>3182</v>
      </c>
      <c r="D796" s="4" t="s">
        <v>5925</v>
      </c>
      <c r="E796" s="4">
        <v>-79.798370000000006</v>
      </c>
      <c r="F796" s="4">
        <v>40.570858000000001</v>
      </c>
    </row>
    <row r="797" spans="1:6" x14ac:dyDescent="0.2">
      <c r="A797" s="4">
        <v>10493652</v>
      </c>
      <c r="B797" s="4" t="s">
        <v>9435</v>
      </c>
      <c r="C797" s="4" t="s">
        <v>619</v>
      </c>
      <c r="D797" s="4" t="s">
        <v>9436</v>
      </c>
      <c r="E797" s="4">
        <v>-80.112174999999993</v>
      </c>
      <c r="F797" s="4">
        <v>40.348660000000002</v>
      </c>
    </row>
    <row r="798" spans="1:6" x14ac:dyDescent="0.2">
      <c r="A798" s="4">
        <v>674802</v>
      </c>
      <c r="B798" s="4" t="s">
        <v>1904</v>
      </c>
      <c r="C798" s="4" t="s">
        <v>38</v>
      </c>
      <c r="D798" s="4" t="s">
        <v>1905</v>
      </c>
      <c r="E798" s="4">
        <v>-80.003494000000003</v>
      </c>
      <c r="F798" s="4">
        <v>40.452224999999999</v>
      </c>
    </row>
    <row r="799" spans="1:6" x14ac:dyDescent="0.2">
      <c r="A799" s="4">
        <v>24003869</v>
      </c>
      <c r="B799" s="4" t="s">
        <v>1904</v>
      </c>
      <c r="C799" s="4" t="s">
        <v>38</v>
      </c>
      <c r="D799" s="4" t="s">
        <v>2128</v>
      </c>
      <c r="E799" s="4">
        <v>-80.006553999999994</v>
      </c>
      <c r="F799" s="4">
        <v>40.452240000000003</v>
      </c>
    </row>
    <row r="800" spans="1:6" x14ac:dyDescent="0.2">
      <c r="A800" s="4">
        <v>24085367</v>
      </c>
      <c r="B800" s="4" t="s">
        <v>4293</v>
      </c>
      <c r="C800" s="4" t="s">
        <v>38</v>
      </c>
      <c r="D800" s="4" t="s">
        <v>4294</v>
      </c>
      <c r="E800" s="4">
        <v>-79.916138000000004</v>
      </c>
      <c r="F800" s="4">
        <v>40.438006999999999</v>
      </c>
    </row>
    <row r="801" spans="1:6" x14ac:dyDescent="0.2">
      <c r="A801" s="4">
        <v>24154310</v>
      </c>
      <c r="B801" s="4" t="s">
        <v>5887</v>
      </c>
      <c r="C801" s="4" t="s">
        <v>1330</v>
      </c>
      <c r="D801" s="4" t="s">
        <v>5888</v>
      </c>
      <c r="E801" s="4">
        <v>-79.974379999999996</v>
      </c>
      <c r="F801" s="4">
        <v>40.48122</v>
      </c>
    </row>
    <row r="802" spans="1:6" x14ac:dyDescent="0.2">
      <c r="A802" s="4">
        <v>24127875</v>
      </c>
      <c r="B802" s="4" t="s">
        <v>5125</v>
      </c>
      <c r="C802" s="4" t="s">
        <v>619</v>
      </c>
      <c r="D802" s="4" t="s">
        <v>5126</v>
      </c>
      <c r="E802" s="4">
        <v>-80.110336000000004</v>
      </c>
      <c r="F802" s="4">
        <v>40.334784999999997</v>
      </c>
    </row>
    <row r="803" spans="1:6" x14ac:dyDescent="0.2">
      <c r="A803" s="4">
        <v>23946691</v>
      </c>
      <c r="B803" s="4" t="s">
        <v>3918</v>
      </c>
      <c r="C803" s="4" t="s">
        <v>38</v>
      </c>
      <c r="D803" s="4" t="s">
        <v>3919</v>
      </c>
      <c r="E803" s="4">
        <v>-80.016182000000001</v>
      </c>
      <c r="F803" s="4">
        <v>40.452098999999997</v>
      </c>
    </row>
    <row r="804" spans="1:6" x14ac:dyDescent="0.2">
      <c r="A804" s="4">
        <v>1634375</v>
      </c>
      <c r="B804" s="4" t="s">
        <v>8210</v>
      </c>
      <c r="C804" s="4" t="s">
        <v>38</v>
      </c>
      <c r="D804" s="4" t="s">
        <v>8211</v>
      </c>
      <c r="E804" s="4">
        <v>-80.002082999999999</v>
      </c>
      <c r="F804" s="4">
        <v>40.440815000000001</v>
      </c>
    </row>
    <row r="805" spans="1:6" x14ac:dyDescent="0.2">
      <c r="A805" s="4">
        <v>17808052</v>
      </c>
      <c r="B805" s="4" t="s">
        <v>3974</v>
      </c>
      <c r="C805" s="4" t="s">
        <v>38</v>
      </c>
      <c r="D805" s="4" t="s">
        <v>3975</v>
      </c>
      <c r="E805" s="4">
        <v>-79.925156000000001</v>
      </c>
      <c r="F805" s="4">
        <v>40.457732999999998</v>
      </c>
    </row>
    <row r="806" spans="1:6" x14ac:dyDescent="0.2">
      <c r="A806" s="4">
        <v>24152495</v>
      </c>
      <c r="B806" s="4" t="s">
        <v>5848</v>
      </c>
      <c r="C806" s="4" t="s">
        <v>38</v>
      </c>
      <c r="D806" s="4" t="s">
        <v>1983</v>
      </c>
      <c r="E806" s="4">
        <v>-79.953170999999998</v>
      </c>
      <c r="F806" s="4">
        <v>40.444256000000003</v>
      </c>
    </row>
    <row r="807" spans="1:6" x14ac:dyDescent="0.2">
      <c r="A807" s="4">
        <v>740042</v>
      </c>
      <c r="B807" s="4" t="s">
        <v>314</v>
      </c>
      <c r="C807" s="4" t="s">
        <v>217</v>
      </c>
      <c r="D807" s="4" t="s">
        <v>4548</v>
      </c>
      <c r="E807" s="4">
        <v>-79.979665999999995</v>
      </c>
      <c r="F807" s="4">
        <v>40.594669000000003</v>
      </c>
    </row>
    <row r="808" spans="1:6" x14ac:dyDescent="0.2">
      <c r="A808" s="4">
        <v>6814352</v>
      </c>
      <c r="B808" s="4" t="s">
        <v>314</v>
      </c>
      <c r="C808" s="4" t="s">
        <v>315</v>
      </c>
      <c r="D808" s="4" t="s">
        <v>316</v>
      </c>
      <c r="E808" s="4">
        <v>-80.029967999999997</v>
      </c>
      <c r="F808" s="4">
        <v>40.583480999999999</v>
      </c>
    </row>
    <row r="809" spans="1:6" x14ac:dyDescent="0.2">
      <c r="A809" s="4">
        <v>16628452</v>
      </c>
      <c r="B809" s="4" t="s">
        <v>661</v>
      </c>
      <c r="C809" s="4" t="s">
        <v>380</v>
      </c>
      <c r="D809" s="4" t="s">
        <v>3842</v>
      </c>
      <c r="E809" s="4">
        <v>-80.005898000000002</v>
      </c>
      <c r="F809" s="4">
        <v>40.605122000000001</v>
      </c>
    </row>
    <row r="810" spans="1:6" x14ac:dyDescent="0.2">
      <c r="A810" s="4">
        <v>23930415</v>
      </c>
      <c r="B810" s="4" t="s">
        <v>661</v>
      </c>
      <c r="C810" s="4" t="s">
        <v>380</v>
      </c>
      <c r="D810" s="4" t="s">
        <v>662</v>
      </c>
      <c r="E810" s="4">
        <v>-80.007310000000004</v>
      </c>
      <c r="F810" s="4">
        <v>40.604773999999999</v>
      </c>
    </row>
    <row r="811" spans="1:6" x14ac:dyDescent="0.2">
      <c r="A811" s="4">
        <v>6634392</v>
      </c>
      <c r="B811" s="4" t="s">
        <v>565</v>
      </c>
      <c r="C811" s="4" t="s">
        <v>380</v>
      </c>
      <c r="D811" s="4" t="s">
        <v>566</v>
      </c>
      <c r="E811" s="4">
        <v>-80.008223999999998</v>
      </c>
      <c r="F811" s="4">
        <v>40.606715999999999</v>
      </c>
    </row>
    <row r="812" spans="1:6" x14ac:dyDescent="0.2">
      <c r="A812" s="4">
        <v>23983741</v>
      </c>
      <c r="B812" s="4" t="s">
        <v>1450</v>
      </c>
      <c r="C812" s="4" t="s">
        <v>315</v>
      </c>
      <c r="D812" s="4" t="s">
        <v>1451</v>
      </c>
      <c r="E812" s="4">
        <v>-80.019210999999999</v>
      </c>
      <c r="F812" s="4">
        <v>40.613041000000003</v>
      </c>
    </row>
    <row r="813" spans="1:6" x14ac:dyDescent="0.2">
      <c r="A813" s="4">
        <v>6642862</v>
      </c>
      <c r="B813" s="4" t="s">
        <v>3109</v>
      </c>
      <c r="C813" s="4" t="s">
        <v>38</v>
      </c>
      <c r="D813" s="4" t="s">
        <v>3110</v>
      </c>
      <c r="E813" s="4">
        <v>-79.997032000000004</v>
      </c>
      <c r="F813" s="4">
        <v>40.597487999999998</v>
      </c>
    </row>
    <row r="814" spans="1:6" x14ac:dyDescent="0.2">
      <c r="A814" s="4">
        <v>24095211</v>
      </c>
      <c r="B814" s="4" t="s">
        <v>4524</v>
      </c>
      <c r="C814" s="4" t="s">
        <v>380</v>
      </c>
      <c r="D814" s="4" t="s">
        <v>4525</v>
      </c>
      <c r="E814" s="4">
        <v>-80.014920000000004</v>
      </c>
      <c r="F814" s="4">
        <v>40.602370000000001</v>
      </c>
    </row>
    <row r="815" spans="1:6" x14ac:dyDescent="0.2">
      <c r="A815" s="4">
        <v>10105052</v>
      </c>
      <c r="B815" s="4" t="s">
        <v>1601</v>
      </c>
      <c r="C815" s="4" t="s">
        <v>380</v>
      </c>
      <c r="D815" s="4" t="s">
        <v>1602</v>
      </c>
      <c r="E815" s="4">
        <v>-79.94426</v>
      </c>
      <c r="F815" s="4">
        <v>40.603470000000002</v>
      </c>
    </row>
    <row r="816" spans="1:6" x14ac:dyDescent="0.2">
      <c r="A816" s="4">
        <v>8438002</v>
      </c>
      <c r="B816" s="4" t="s">
        <v>5861</v>
      </c>
      <c r="C816" s="4" t="s">
        <v>380</v>
      </c>
      <c r="D816" s="4" t="s">
        <v>5862</v>
      </c>
      <c r="E816" s="4">
        <v>-80.028260000000003</v>
      </c>
      <c r="F816" s="4">
        <v>40.613939999999999</v>
      </c>
    </row>
    <row r="817" spans="1:6" x14ac:dyDescent="0.2">
      <c r="A817" s="4">
        <v>22493332</v>
      </c>
      <c r="B817" s="4" t="s">
        <v>711</v>
      </c>
      <c r="C817" s="4" t="s">
        <v>38</v>
      </c>
      <c r="D817" s="4" t="s">
        <v>712</v>
      </c>
      <c r="E817" s="4">
        <v>-79.976982000000007</v>
      </c>
      <c r="F817" s="4">
        <v>40.498137999999997</v>
      </c>
    </row>
    <row r="818" spans="1:6" x14ac:dyDescent="0.2">
      <c r="A818" s="4">
        <v>967422</v>
      </c>
      <c r="B818" s="4" t="s">
        <v>6521</v>
      </c>
      <c r="C818" s="4" t="s">
        <v>6516</v>
      </c>
      <c r="D818" s="4" t="s">
        <v>6522</v>
      </c>
      <c r="E818" s="4">
        <v>-79.818501999999995</v>
      </c>
      <c r="F818" s="4">
        <v>40.381905000000003</v>
      </c>
    </row>
    <row r="819" spans="1:6" x14ac:dyDescent="0.2">
      <c r="A819" s="4">
        <v>4816402</v>
      </c>
      <c r="B819" s="4" t="s">
        <v>543</v>
      </c>
      <c r="C819" s="4" t="s">
        <v>38</v>
      </c>
      <c r="D819" s="4" t="s">
        <v>544</v>
      </c>
      <c r="E819" s="4">
        <v>-80.034644999999998</v>
      </c>
      <c r="F819" s="4">
        <v>40.571002999999997</v>
      </c>
    </row>
    <row r="820" spans="1:6" x14ac:dyDescent="0.2">
      <c r="A820" s="4">
        <v>992314</v>
      </c>
      <c r="B820" s="4" t="s">
        <v>2107</v>
      </c>
      <c r="C820" s="4" t="s">
        <v>38</v>
      </c>
      <c r="D820" s="4" t="s">
        <v>2108</v>
      </c>
      <c r="E820" s="4">
        <v>-80.011673000000002</v>
      </c>
      <c r="F820" s="4">
        <v>40.445869000000002</v>
      </c>
    </row>
    <row r="821" spans="1:6" x14ac:dyDescent="0.2">
      <c r="A821" s="4">
        <v>23777050</v>
      </c>
      <c r="B821" s="4" t="s">
        <v>10248</v>
      </c>
      <c r="C821" s="4" t="s">
        <v>367</v>
      </c>
      <c r="D821" s="4" t="s">
        <v>10249</v>
      </c>
      <c r="E821" s="4">
        <v>-80.310790999999995</v>
      </c>
      <c r="F821" s="4">
        <v>40.692745000000002</v>
      </c>
    </row>
    <row r="822" spans="1:6" x14ac:dyDescent="0.2">
      <c r="A822" s="4">
        <v>24004962</v>
      </c>
      <c r="B822" s="4" t="s">
        <v>2188</v>
      </c>
      <c r="C822" s="4" t="s">
        <v>2189</v>
      </c>
      <c r="D822" s="4" t="s">
        <v>2190</v>
      </c>
      <c r="E822" s="4">
        <v>0</v>
      </c>
      <c r="F822" s="4">
        <v>0</v>
      </c>
    </row>
    <row r="823" spans="1:6" x14ac:dyDescent="0.2">
      <c r="A823" s="4">
        <v>23802821</v>
      </c>
      <c r="B823" s="4" t="s">
        <v>9330</v>
      </c>
      <c r="C823" s="4" t="s">
        <v>38</v>
      </c>
      <c r="D823" s="4" t="s">
        <v>9331</v>
      </c>
      <c r="E823" s="4">
        <v>-79.958479999999994</v>
      </c>
      <c r="F823" s="4">
        <v>40.440635999999998</v>
      </c>
    </row>
    <row r="824" spans="1:6" x14ac:dyDescent="0.2">
      <c r="A824" s="4">
        <v>23971302</v>
      </c>
      <c r="B824" s="4" t="s">
        <v>1189</v>
      </c>
      <c r="C824" s="4" t="s">
        <v>1190</v>
      </c>
      <c r="D824" s="4" t="s">
        <v>1191</v>
      </c>
      <c r="E824" s="4">
        <v>-79.842986999999994</v>
      </c>
      <c r="F824" s="4">
        <v>40.515743000000001</v>
      </c>
    </row>
    <row r="825" spans="1:6" x14ac:dyDescent="0.2">
      <c r="A825" s="4">
        <v>20785082</v>
      </c>
      <c r="B825" s="4" t="s">
        <v>8284</v>
      </c>
      <c r="C825" s="4" t="s">
        <v>38</v>
      </c>
      <c r="D825" s="4" t="s">
        <v>8285</v>
      </c>
      <c r="E825" s="4">
        <v>-79.921867000000006</v>
      </c>
      <c r="F825" s="4">
        <v>40.438060999999998</v>
      </c>
    </row>
    <row r="826" spans="1:6" x14ac:dyDescent="0.2">
      <c r="A826" s="4">
        <v>695692</v>
      </c>
      <c r="B826" s="4" t="s">
        <v>11165</v>
      </c>
      <c r="C826" s="4" t="s">
        <v>11166</v>
      </c>
      <c r="D826" s="4" t="s">
        <v>11167</v>
      </c>
      <c r="E826" s="4">
        <v>-79.763002999999998</v>
      </c>
      <c r="F826" s="4">
        <v>40.420026999999997</v>
      </c>
    </row>
    <row r="827" spans="1:6" x14ac:dyDescent="0.2">
      <c r="A827" s="4">
        <v>22919942</v>
      </c>
      <c r="B827" s="4" t="s">
        <v>5903</v>
      </c>
      <c r="C827" s="4" t="s">
        <v>38</v>
      </c>
      <c r="D827" s="4" t="s">
        <v>5904</v>
      </c>
      <c r="E827" s="4">
        <v>-80.023437999999999</v>
      </c>
      <c r="F827" s="4">
        <v>40.427273</v>
      </c>
    </row>
    <row r="828" spans="1:6" x14ac:dyDescent="0.2">
      <c r="A828" s="4">
        <v>24176933</v>
      </c>
      <c r="B828" s="4" t="s">
        <v>6303</v>
      </c>
      <c r="C828" s="4" t="s">
        <v>6304</v>
      </c>
      <c r="D828" s="4" t="s">
        <v>6305</v>
      </c>
      <c r="E828" s="4">
        <v>-79.798614999999998</v>
      </c>
      <c r="F828" s="4">
        <v>40.570087000000001</v>
      </c>
    </row>
    <row r="829" spans="1:6" x14ac:dyDescent="0.2">
      <c r="A829" s="4">
        <v>1082935</v>
      </c>
      <c r="B829" s="4" t="s">
        <v>6446</v>
      </c>
      <c r="C829" s="4" t="s">
        <v>200</v>
      </c>
      <c r="D829" s="4" t="s">
        <v>6447</v>
      </c>
      <c r="E829" s="4">
        <v>-80.050133000000002</v>
      </c>
      <c r="F829" s="4">
        <v>40.348042</v>
      </c>
    </row>
    <row r="830" spans="1:6" x14ac:dyDescent="0.2">
      <c r="A830" s="4">
        <v>765467</v>
      </c>
      <c r="B830" s="4" t="s">
        <v>10038</v>
      </c>
      <c r="C830" s="4" t="s">
        <v>38</v>
      </c>
      <c r="D830" s="4" t="s">
        <v>10039</v>
      </c>
      <c r="E830" s="4">
        <v>-80.045679000000007</v>
      </c>
      <c r="F830" s="4">
        <v>40.419139000000001</v>
      </c>
    </row>
    <row r="831" spans="1:6" x14ac:dyDescent="0.2">
      <c r="A831" s="4">
        <v>18444232</v>
      </c>
      <c r="B831" s="4" t="s">
        <v>223</v>
      </c>
      <c r="C831" s="4" t="s">
        <v>224</v>
      </c>
      <c r="D831" s="4" t="s">
        <v>225</v>
      </c>
      <c r="E831" s="4">
        <v>-79.933891000000003</v>
      </c>
      <c r="F831" s="4">
        <v>40.660415999999998</v>
      </c>
    </row>
    <row r="832" spans="1:6" x14ac:dyDescent="0.2">
      <c r="A832" s="4">
        <v>14563582</v>
      </c>
      <c r="B832" s="4" t="s">
        <v>897</v>
      </c>
      <c r="C832" s="4" t="s">
        <v>38</v>
      </c>
      <c r="D832" s="4" t="s">
        <v>898</v>
      </c>
      <c r="E832" s="4">
        <v>-79.992393000000007</v>
      </c>
      <c r="F832" s="4">
        <v>40.447727</v>
      </c>
    </row>
    <row r="833" spans="1:6" x14ac:dyDescent="0.2">
      <c r="A833" s="4">
        <v>14719302</v>
      </c>
      <c r="B833" s="4" t="s">
        <v>159</v>
      </c>
      <c r="C833" s="4" t="s">
        <v>38</v>
      </c>
      <c r="D833" s="4" t="s">
        <v>160</v>
      </c>
      <c r="E833" s="4">
        <v>-79.992393000000007</v>
      </c>
      <c r="F833" s="4">
        <v>40.447727</v>
      </c>
    </row>
    <row r="834" spans="1:6" x14ac:dyDescent="0.2">
      <c r="A834" s="4">
        <v>14215392</v>
      </c>
      <c r="B834" s="4" t="s">
        <v>9797</v>
      </c>
      <c r="C834" s="4" t="s">
        <v>38</v>
      </c>
      <c r="D834" s="4" t="s">
        <v>9798</v>
      </c>
      <c r="E834" s="4">
        <v>-79.995887999999994</v>
      </c>
      <c r="F834" s="4">
        <v>40.440624</v>
      </c>
    </row>
    <row r="835" spans="1:6" x14ac:dyDescent="0.2">
      <c r="A835" s="4">
        <v>10137112</v>
      </c>
      <c r="B835" s="4" t="s">
        <v>1194</v>
      </c>
      <c r="C835" s="4" t="s">
        <v>38</v>
      </c>
      <c r="D835" s="4" t="s">
        <v>1195</v>
      </c>
      <c r="E835" s="4">
        <v>-79.995887999999994</v>
      </c>
      <c r="F835" s="4">
        <v>40.440624</v>
      </c>
    </row>
    <row r="836" spans="1:6" x14ac:dyDescent="0.2">
      <c r="A836" s="4">
        <v>14838612</v>
      </c>
      <c r="B836" s="4" t="s">
        <v>1194</v>
      </c>
      <c r="C836" s="4" t="s">
        <v>38</v>
      </c>
      <c r="D836" s="4" t="s">
        <v>5768</v>
      </c>
      <c r="E836" s="4">
        <v>-80.000076000000007</v>
      </c>
      <c r="F836" s="4">
        <v>40.442169</v>
      </c>
    </row>
    <row r="837" spans="1:6" x14ac:dyDescent="0.2">
      <c r="A837" s="4">
        <v>24210767</v>
      </c>
      <c r="B837" s="4" t="s">
        <v>8341</v>
      </c>
      <c r="C837" s="4" t="s">
        <v>38</v>
      </c>
      <c r="D837" s="4" t="s">
        <v>8342</v>
      </c>
      <c r="E837" s="4">
        <v>-79.995887999999994</v>
      </c>
      <c r="F837" s="4">
        <v>40.440624</v>
      </c>
    </row>
    <row r="838" spans="1:6" x14ac:dyDescent="0.2">
      <c r="A838" s="4">
        <v>24099388</v>
      </c>
      <c r="B838" s="4" t="s">
        <v>5104</v>
      </c>
      <c r="C838" s="4" t="s">
        <v>930</v>
      </c>
      <c r="D838" s="4" t="s">
        <v>5105</v>
      </c>
      <c r="E838" s="4">
        <v>-80.093970999999996</v>
      </c>
      <c r="F838" s="4">
        <v>40.618091999999997</v>
      </c>
    </row>
    <row r="839" spans="1:6" x14ac:dyDescent="0.2">
      <c r="A839" s="4">
        <v>1108438</v>
      </c>
      <c r="B839" s="4" t="s">
        <v>1604</v>
      </c>
      <c r="C839" s="4" t="s">
        <v>38</v>
      </c>
      <c r="D839" s="4" t="s">
        <v>1605</v>
      </c>
      <c r="E839" s="4">
        <v>-79.963922999999994</v>
      </c>
      <c r="F839" s="4">
        <v>40.465831000000001</v>
      </c>
    </row>
    <row r="840" spans="1:6" x14ac:dyDescent="0.2">
      <c r="A840" s="4">
        <v>1929781</v>
      </c>
      <c r="B840" s="4" t="s">
        <v>252</v>
      </c>
      <c r="C840" s="4" t="s">
        <v>38</v>
      </c>
      <c r="D840" s="4" t="s">
        <v>254</v>
      </c>
      <c r="E840" s="4">
        <v>-79.963943</v>
      </c>
      <c r="F840" s="4">
        <v>40.465851000000001</v>
      </c>
    </row>
    <row r="841" spans="1:6" x14ac:dyDescent="0.2">
      <c r="A841" s="4">
        <v>23727242</v>
      </c>
      <c r="B841" s="4" t="s">
        <v>252</v>
      </c>
      <c r="C841" s="4" t="s">
        <v>253</v>
      </c>
      <c r="D841" s="4" t="s">
        <v>254</v>
      </c>
      <c r="E841" s="4">
        <v>-79.963943</v>
      </c>
      <c r="F841" s="4">
        <v>40.465851000000001</v>
      </c>
    </row>
    <row r="842" spans="1:6" x14ac:dyDescent="0.2">
      <c r="A842" s="4">
        <v>24252744</v>
      </c>
      <c r="B842" s="4" t="s">
        <v>5982</v>
      </c>
      <c r="C842" s="4" t="s">
        <v>90</v>
      </c>
      <c r="D842" s="4" t="s">
        <v>5983</v>
      </c>
      <c r="E842" s="4">
        <v>-80.088943</v>
      </c>
      <c r="F842" s="4">
        <v>40.403945999999998</v>
      </c>
    </row>
    <row r="843" spans="1:6" x14ac:dyDescent="0.2">
      <c r="A843" s="4">
        <v>24102008</v>
      </c>
      <c r="B843" s="4" t="s">
        <v>4695</v>
      </c>
      <c r="C843" s="4" t="s">
        <v>186</v>
      </c>
      <c r="D843" s="4" t="s">
        <v>4696</v>
      </c>
      <c r="E843" s="4">
        <v>-80.179184000000006</v>
      </c>
      <c r="F843" s="4">
        <v>40.457462</v>
      </c>
    </row>
    <row r="844" spans="1:6" x14ac:dyDescent="0.2">
      <c r="A844" s="4">
        <v>23989632</v>
      </c>
      <c r="B844" s="4" t="s">
        <v>1643</v>
      </c>
      <c r="C844" s="4" t="s">
        <v>930</v>
      </c>
      <c r="D844" s="4" t="s">
        <v>1644</v>
      </c>
      <c r="E844" s="4">
        <v>-80.050629000000001</v>
      </c>
      <c r="F844" s="4">
        <v>40.632927000000002</v>
      </c>
    </row>
    <row r="845" spans="1:6" x14ac:dyDescent="0.2">
      <c r="A845" s="4">
        <v>23642275</v>
      </c>
      <c r="B845" s="4" t="s">
        <v>3008</v>
      </c>
      <c r="C845" s="4" t="s">
        <v>38</v>
      </c>
      <c r="D845" s="4" t="s">
        <v>3009</v>
      </c>
      <c r="E845" s="4">
        <v>0</v>
      </c>
      <c r="F845" s="4">
        <v>0</v>
      </c>
    </row>
    <row r="846" spans="1:6" x14ac:dyDescent="0.2">
      <c r="A846" s="4">
        <v>24275336</v>
      </c>
      <c r="B846" s="4" t="s">
        <v>3008</v>
      </c>
      <c r="C846" s="4" t="s">
        <v>930</v>
      </c>
      <c r="D846" s="4" t="s">
        <v>8099</v>
      </c>
      <c r="E846" s="4">
        <v>-80.055222000000001</v>
      </c>
      <c r="F846" s="4">
        <v>40.612602000000003</v>
      </c>
    </row>
    <row r="847" spans="1:6" x14ac:dyDescent="0.2">
      <c r="A847" s="4">
        <v>24086891</v>
      </c>
      <c r="B847" s="4" t="s">
        <v>4329</v>
      </c>
      <c r="C847" s="4" t="s">
        <v>38</v>
      </c>
      <c r="D847" s="4" t="s">
        <v>4330</v>
      </c>
      <c r="E847" s="4">
        <v>-79.966164000000006</v>
      </c>
      <c r="F847" s="4">
        <v>40.464568999999997</v>
      </c>
    </row>
    <row r="848" spans="1:6" x14ac:dyDescent="0.2">
      <c r="A848" s="4">
        <v>925227</v>
      </c>
      <c r="B848" s="4" t="s">
        <v>5018</v>
      </c>
      <c r="C848" s="4" t="s">
        <v>904</v>
      </c>
      <c r="D848" s="4" t="s">
        <v>2155</v>
      </c>
      <c r="E848" s="4">
        <v>-79.765199999999993</v>
      </c>
      <c r="F848" s="4">
        <v>40.438831</v>
      </c>
    </row>
    <row r="849" spans="1:6" x14ac:dyDescent="0.2">
      <c r="A849" s="4">
        <v>19036712</v>
      </c>
      <c r="B849" s="4" t="s">
        <v>5018</v>
      </c>
      <c r="C849" s="4" t="s">
        <v>38</v>
      </c>
      <c r="D849" s="4" t="s">
        <v>801</v>
      </c>
      <c r="E849" s="4">
        <v>-79.958083999999999</v>
      </c>
      <c r="F849" s="4">
        <v>40.436432000000003</v>
      </c>
    </row>
    <row r="850" spans="1:6" x14ac:dyDescent="0.2">
      <c r="A850" s="4">
        <v>674917</v>
      </c>
      <c r="B850" s="4" t="s">
        <v>800</v>
      </c>
      <c r="C850" s="4" t="s">
        <v>930</v>
      </c>
      <c r="D850" s="4" t="s">
        <v>5817</v>
      </c>
      <c r="E850" s="4">
        <v>-80.059783999999993</v>
      </c>
      <c r="F850" s="4">
        <v>40.633533</v>
      </c>
    </row>
    <row r="851" spans="1:6" x14ac:dyDescent="0.2">
      <c r="A851" s="4">
        <v>978650</v>
      </c>
      <c r="B851" s="4" t="s">
        <v>800</v>
      </c>
      <c r="C851" s="4" t="s">
        <v>3129</v>
      </c>
      <c r="D851" s="4" t="s">
        <v>3130</v>
      </c>
      <c r="E851" s="4">
        <v>-79.956810000000004</v>
      </c>
      <c r="F851" s="4">
        <v>40.441555000000001</v>
      </c>
    </row>
    <row r="852" spans="1:6" x14ac:dyDescent="0.2">
      <c r="A852" s="4">
        <v>1015384</v>
      </c>
      <c r="B852" s="4" t="s">
        <v>800</v>
      </c>
      <c r="C852" s="4" t="s">
        <v>38</v>
      </c>
      <c r="D852" s="4" t="s">
        <v>7811</v>
      </c>
      <c r="E852" s="4">
        <v>-79.811892</v>
      </c>
      <c r="F852" s="4">
        <v>40.428055000000001</v>
      </c>
    </row>
    <row r="853" spans="1:6" x14ac:dyDescent="0.2">
      <c r="A853" s="4">
        <v>1477047</v>
      </c>
      <c r="B853" s="4" t="s">
        <v>800</v>
      </c>
      <c r="C853" s="4" t="s">
        <v>3129</v>
      </c>
      <c r="D853" s="4" t="s">
        <v>3130</v>
      </c>
      <c r="E853" s="4">
        <v>-79.956929000000002</v>
      </c>
      <c r="F853" s="4">
        <v>40.441560000000003</v>
      </c>
    </row>
    <row r="854" spans="1:6" x14ac:dyDescent="0.2">
      <c r="A854" s="4">
        <v>4791792</v>
      </c>
      <c r="B854" s="4" t="s">
        <v>800</v>
      </c>
      <c r="C854" s="4" t="s">
        <v>38</v>
      </c>
      <c r="D854" s="4" t="s">
        <v>1508</v>
      </c>
      <c r="E854" s="4">
        <v>-79.958183000000005</v>
      </c>
      <c r="F854" s="4">
        <v>40.436309999999999</v>
      </c>
    </row>
    <row r="855" spans="1:6" x14ac:dyDescent="0.2">
      <c r="A855" s="4">
        <v>12495712</v>
      </c>
      <c r="B855" s="4" t="s">
        <v>800</v>
      </c>
      <c r="C855" s="4" t="s">
        <v>38</v>
      </c>
      <c r="D855" s="4" t="s">
        <v>801</v>
      </c>
      <c r="E855" s="4">
        <v>-79.958190999999999</v>
      </c>
      <c r="F855" s="4">
        <v>40.436309999999999</v>
      </c>
    </row>
    <row r="856" spans="1:6" x14ac:dyDescent="0.2">
      <c r="A856" s="4">
        <v>14639642</v>
      </c>
      <c r="B856" s="4" t="s">
        <v>800</v>
      </c>
      <c r="C856" s="4" t="s">
        <v>1936</v>
      </c>
      <c r="D856" s="4" t="s">
        <v>1937</v>
      </c>
      <c r="E856" s="4">
        <v>-80.101275000000001</v>
      </c>
      <c r="F856" s="4">
        <v>40.684381999999999</v>
      </c>
    </row>
    <row r="857" spans="1:6" x14ac:dyDescent="0.2">
      <c r="A857" s="4">
        <v>14883072</v>
      </c>
      <c r="B857" s="4" t="s">
        <v>800</v>
      </c>
      <c r="C857" s="4" t="s">
        <v>38</v>
      </c>
      <c r="D857" s="4" t="s">
        <v>801</v>
      </c>
      <c r="E857" s="4">
        <v>-79.958190999999999</v>
      </c>
      <c r="F857" s="4">
        <v>40.436309999999999</v>
      </c>
    </row>
    <row r="858" spans="1:6" x14ac:dyDescent="0.2">
      <c r="A858" s="4">
        <v>15280752</v>
      </c>
      <c r="B858" s="4" t="s">
        <v>800</v>
      </c>
      <c r="C858" s="4" t="s">
        <v>38</v>
      </c>
      <c r="D858" s="4" t="s">
        <v>801</v>
      </c>
      <c r="E858" s="4">
        <v>-79.958190999999999</v>
      </c>
      <c r="F858" s="4">
        <v>40.436309999999999</v>
      </c>
    </row>
    <row r="859" spans="1:6" x14ac:dyDescent="0.2">
      <c r="A859" s="4">
        <v>17160552</v>
      </c>
      <c r="B859" s="4" t="s">
        <v>800</v>
      </c>
      <c r="C859" s="4" t="s">
        <v>2136</v>
      </c>
      <c r="D859" s="4" t="s">
        <v>166</v>
      </c>
      <c r="E859" s="4">
        <v>-80.050376999999997</v>
      </c>
      <c r="F859" s="4">
        <v>40.357619999999997</v>
      </c>
    </row>
    <row r="860" spans="1:6" x14ac:dyDescent="0.2">
      <c r="A860" s="4">
        <v>17778672</v>
      </c>
      <c r="B860" s="4" t="s">
        <v>800</v>
      </c>
      <c r="C860" s="4" t="s">
        <v>38</v>
      </c>
      <c r="D860" s="4" t="s">
        <v>10466</v>
      </c>
      <c r="E860" s="4">
        <v>-80.066353000000007</v>
      </c>
      <c r="F860" s="4">
        <v>40.395705999999997</v>
      </c>
    </row>
    <row r="861" spans="1:6" x14ac:dyDescent="0.2">
      <c r="A861" s="4">
        <v>18225742</v>
      </c>
      <c r="B861" s="4" t="s">
        <v>800</v>
      </c>
      <c r="C861" s="4" t="s">
        <v>38</v>
      </c>
      <c r="D861" s="4" t="s">
        <v>1508</v>
      </c>
      <c r="E861" s="4">
        <v>-79.958076000000005</v>
      </c>
      <c r="F861" s="4">
        <v>40.436008000000001</v>
      </c>
    </row>
    <row r="862" spans="1:6" x14ac:dyDescent="0.2">
      <c r="A862" s="4">
        <v>23856167</v>
      </c>
      <c r="B862" s="4" t="s">
        <v>800</v>
      </c>
      <c r="C862" s="4" t="s">
        <v>38</v>
      </c>
      <c r="D862" s="4" t="s">
        <v>831</v>
      </c>
      <c r="E862" s="4">
        <v>-79.915154000000001</v>
      </c>
      <c r="F862" s="4">
        <v>40.456511999999996</v>
      </c>
    </row>
    <row r="863" spans="1:6" x14ac:dyDescent="0.2">
      <c r="A863" s="4">
        <v>23875882</v>
      </c>
      <c r="B863" s="4" t="s">
        <v>800</v>
      </c>
      <c r="C863" s="4" t="s">
        <v>38</v>
      </c>
      <c r="D863" s="4" t="s">
        <v>2076</v>
      </c>
      <c r="E863" s="4">
        <v>-80.050438</v>
      </c>
      <c r="F863" s="4">
        <v>40.356955999999997</v>
      </c>
    </row>
    <row r="864" spans="1:6" x14ac:dyDescent="0.2">
      <c r="A864" s="4">
        <v>23955740</v>
      </c>
      <c r="B864" s="4" t="s">
        <v>800</v>
      </c>
      <c r="C864" s="4" t="s">
        <v>323</v>
      </c>
      <c r="D864" s="4" t="s">
        <v>1044</v>
      </c>
      <c r="E864" s="4">
        <v>-80.309760999999995</v>
      </c>
      <c r="F864" s="4">
        <v>40.680405</v>
      </c>
    </row>
    <row r="865" spans="1:6" x14ac:dyDescent="0.2">
      <c r="A865" s="4">
        <v>23993188</v>
      </c>
      <c r="B865" s="4" t="s">
        <v>800</v>
      </c>
      <c r="C865" s="4" t="s">
        <v>1789</v>
      </c>
      <c r="D865" s="4" t="s">
        <v>1790</v>
      </c>
      <c r="E865" s="4">
        <v>-79.841774000000001</v>
      </c>
      <c r="F865" s="4">
        <v>40.520972999999998</v>
      </c>
    </row>
    <row r="866" spans="1:6" x14ac:dyDescent="0.2">
      <c r="A866" s="4">
        <v>24004147</v>
      </c>
      <c r="B866" s="4" t="s">
        <v>800</v>
      </c>
      <c r="C866" s="4" t="s">
        <v>904</v>
      </c>
      <c r="D866" s="4" t="s">
        <v>2155</v>
      </c>
      <c r="E866" s="4">
        <v>-79.764633000000003</v>
      </c>
      <c r="F866" s="4">
        <v>40.438904000000001</v>
      </c>
    </row>
    <row r="867" spans="1:6" x14ac:dyDescent="0.2">
      <c r="A867" s="4">
        <v>24025988</v>
      </c>
      <c r="B867" s="4" t="s">
        <v>8151</v>
      </c>
      <c r="C867" s="4" t="s">
        <v>2953</v>
      </c>
      <c r="D867" s="4" t="s">
        <v>8152</v>
      </c>
      <c r="E867" s="4">
        <v>-79.764626000000007</v>
      </c>
      <c r="F867" s="4">
        <v>40.438858000000003</v>
      </c>
    </row>
    <row r="868" spans="1:6" x14ac:dyDescent="0.2">
      <c r="A868" s="4">
        <v>24051060</v>
      </c>
      <c r="B868" s="4" t="s">
        <v>800</v>
      </c>
      <c r="C868" s="4" t="s">
        <v>38</v>
      </c>
      <c r="D868" s="4" t="s">
        <v>831</v>
      </c>
      <c r="E868" s="4">
        <v>-79.915154000000001</v>
      </c>
      <c r="F868" s="4">
        <v>40.456511999999996</v>
      </c>
    </row>
    <row r="869" spans="1:6" x14ac:dyDescent="0.2">
      <c r="A869" s="4">
        <v>24078122</v>
      </c>
      <c r="B869" s="4" t="s">
        <v>800</v>
      </c>
      <c r="C869" s="4" t="s">
        <v>38</v>
      </c>
      <c r="D869" s="4" t="s">
        <v>4101</v>
      </c>
      <c r="E869" s="4">
        <v>-79.956444000000005</v>
      </c>
      <c r="F869" s="4">
        <v>40.441540000000003</v>
      </c>
    </row>
    <row r="870" spans="1:6" x14ac:dyDescent="0.2">
      <c r="A870" s="4">
        <v>24138037</v>
      </c>
      <c r="B870" s="4" t="s">
        <v>800</v>
      </c>
      <c r="C870" s="4" t="s">
        <v>4040</v>
      </c>
      <c r="D870" s="4" t="s">
        <v>5293</v>
      </c>
      <c r="E870" s="4">
        <v>-80.108086</v>
      </c>
      <c r="F870" s="4">
        <v>40.365985999999999</v>
      </c>
    </row>
    <row r="871" spans="1:6" x14ac:dyDescent="0.2">
      <c r="A871" s="4">
        <v>24140617</v>
      </c>
      <c r="B871" s="4" t="s">
        <v>800</v>
      </c>
      <c r="C871" s="4" t="s">
        <v>38</v>
      </c>
      <c r="D871" s="4" t="s">
        <v>752</v>
      </c>
      <c r="E871" s="4">
        <v>-80.174332000000007</v>
      </c>
      <c r="F871" s="4">
        <v>40.449413</v>
      </c>
    </row>
    <row r="872" spans="1:6" x14ac:dyDescent="0.2">
      <c r="A872" s="4">
        <v>24207859</v>
      </c>
      <c r="B872" s="4" t="s">
        <v>800</v>
      </c>
      <c r="C872" s="4" t="s">
        <v>38</v>
      </c>
      <c r="D872" s="4" t="s">
        <v>6959</v>
      </c>
      <c r="E872" s="4">
        <v>-79.962554999999995</v>
      </c>
      <c r="F872" s="4">
        <v>40.442013000000003</v>
      </c>
    </row>
    <row r="873" spans="1:6" x14ac:dyDescent="0.2">
      <c r="A873" s="4">
        <v>24253615</v>
      </c>
      <c r="B873" s="4" t="s">
        <v>800</v>
      </c>
      <c r="C873" s="4" t="s">
        <v>38</v>
      </c>
      <c r="D873" s="4" t="s">
        <v>8245</v>
      </c>
      <c r="E873" s="4">
        <v>-79.937172000000004</v>
      </c>
      <c r="F873" s="4">
        <v>40.455936000000001</v>
      </c>
    </row>
    <row r="874" spans="1:6" x14ac:dyDescent="0.2">
      <c r="A874" s="4">
        <v>24325358</v>
      </c>
      <c r="B874" s="4" t="s">
        <v>800</v>
      </c>
      <c r="C874" s="4" t="s">
        <v>38</v>
      </c>
      <c r="D874" s="4" t="s">
        <v>8666</v>
      </c>
      <c r="E874" s="4">
        <v>-80.067345000000003</v>
      </c>
      <c r="F874" s="4">
        <v>40.395637999999998</v>
      </c>
    </row>
    <row r="875" spans="1:6" x14ac:dyDescent="0.2">
      <c r="A875" s="4">
        <v>23941462</v>
      </c>
      <c r="B875" s="4" t="s">
        <v>848</v>
      </c>
      <c r="C875" s="4" t="s">
        <v>38</v>
      </c>
      <c r="D875" s="4" t="s">
        <v>849</v>
      </c>
      <c r="E875" s="4">
        <v>0</v>
      </c>
      <c r="F875" s="4">
        <v>0</v>
      </c>
    </row>
    <row r="876" spans="1:6" x14ac:dyDescent="0.2">
      <c r="A876" s="4">
        <v>24098385</v>
      </c>
      <c r="B876" s="4" t="s">
        <v>848</v>
      </c>
      <c r="C876" s="4" t="s">
        <v>930</v>
      </c>
      <c r="D876" s="4" t="s">
        <v>4582</v>
      </c>
      <c r="E876" s="4">
        <v>-80.059036000000006</v>
      </c>
      <c r="F876" s="4">
        <v>40.632846999999998</v>
      </c>
    </row>
    <row r="877" spans="1:6" x14ac:dyDescent="0.2">
      <c r="A877" s="4">
        <v>24215563</v>
      </c>
      <c r="B877" s="4" t="s">
        <v>848</v>
      </c>
      <c r="C877" s="4" t="s">
        <v>38</v>
      </c>
      <c r="D877" s="4" t="s">
        <v>988</v>
      </c>
      <c r="E877" s="4">
        <v>-79.937172000000004</v>
      </c>
      <c r="F877" s="4">
        <v>40.455936000000001</v>
      </c>
    </row>
    <row r="878" spans="1:6" x14ac:dyDescent="0.2">
      <c r="A878" s="4">
        <v>24243990</v>
      </c>
      <c r="B878" s="4" t="s">
        <v>848</v>
      </c>
      <c r="C878" s="4" t="s">
        <v>38</v>
      </c>
      <c r="D878" s="4" t="s">
        <v>6872</v>
      </c>
      <c r="E878" s="4">
        <v>-80.021820000000005</v>
      </c>
      <c r="F878" s="4">
        <v>40.570259999999998</v>
      </c>
    </row>
    <row r="879" spans="1:6" x14ac:dyDescent="0.2">
      <c r="A879" s="4">
        <v>21814002</v>
      </c>
      <c r="B879" s="4" t="s">
        <v>7450</v>
      </c>
      <c r="C879" s="4" t="s">
        <v>38</v>
      </c>
      <c r="D879" s="4" t="s">
        <v>7451</v>
      </c>
      <c r="E879" s="4">
        <v>-79.915108000000004</v>
      </c>
      <c r="F879" s="4">
        <v>40.456543000000003</v>
      </c>
    </row>
    <row r="880" spans="1:6" x14ac:dyDescent="0.2">
      <c r="A880" s="4">
        <v>24271886</v>
      </c>
      <c r="B880" s="4" t="s">
        <v>7829</v>
      </c>
      <c r="C880" s="4" t="s">
        <v>38</v>
      </c>
      <c r="D880" s="4" t="s">
        <v>752</v>
      </c>
      <c r="E880" s="4">
        <v>-80.174332000000007</v>
      </c>
      <c r="F880" s="4">
        <v>40.449413</v>
      </c>
    </row>
    <row r="881" spans="1:6" x14ac:dyDescent="0.2">
      <c r="A881" s="4">
        <v>838852</v>
      </c>
      <c r="B881" s="4" t="s">
        <v>751</v>
      </c>
      <c r="C881" s="4" t="s">
        <v>38</v>
      </c>
      <c r="D881" s="4" t="s">
        <v>752</v>
      </c>
      <c r="E881" s="4">
        <v>-80.173676</v>
      </c>
      <c r="F881" s="4">
        <v>40.449252999999999</v>
      </c>
    </row>
    <row r="882" spans="1:6" x14ac:dyDescent="0.2">
      <c r="A882" s="4">
        <v>728332</v>
      </c>
      <c r="B882" s="4" t="s">
        <v>7116</v>
      </c>
      <c r="C882" s="4" t="s">
        <v>38</v>
      </c>
      <c r="D882" s="4" t="s">
        <v>7117</v>
      </c>
      <c r="E882" s="4">
        <v>-79.889904000000001</v>
      </c>
      <c r="F882" s="4">
        <v>40.486623000000002</v>
      </c>
    </row>
    <row r="883" spans="1:6" x14ac:dyDescent="0.2">
      <c r="A883" s="4">
        <v>13352982</v>
      </c>
      <c r="B883" s="4" t="s">
        <v>9777</v>
      </c>
      <c r="C883" s="4" t="s">
        <v>904</v>
      </c>
      <c r="D883" s="4" t="s">
        <v>8152</v>
      </c>
      <c r="E883" s="4">
        <v>-79.764274999999998</v>
      </c>
      <c r="F883" s="4">
        <v>40.438879</v>
      </c>
    </row>
    <row r="884" spans="1:6" x14ac:dyDescent="0.2">
      <c r="A884" s="4">
        <v>1038240</v>
      </c>
      <c r="B884" s="4" t="s">
        <v>987</v>
      </c>
      <c r="C884" s="4" t="s">
        <v>38</v>
      </c>
      <c r="D884" s="4" t="s">
        <v>988</v>
      </c>
      <c r="E884" s="4">
        <v>-79.937331999999998</v>
      </c>
      <c r="F884" s="4">
        <v>40.456172000000002</v>
      </c>
    </row>
    <row r="885" spans="1:6" x14ac:dyDescent="0.2">
      <c r="A885" s="4">
        <v>24104116</v>
      </c>
      <c r="B885" s="4" t="s">
        <v>4741</v>
      </c>
      <c r="C885" s="4" t="s">
        <v>38</v>
      </c>
      <c r="D885" s="4" t="s">
        <v>4742</v>
      </c>
      <c r="E885" s="4">
        <v>-79.916618</v>
      </c>
      <c r="F885" s="4">
        <v>40.407150000000001</v>
      </c>
    </row>
    <row r="886" spans="1:6" x14ac:dyDescent="0.2">
      <c r="A886" s="4">
        <v>21861202</v>
      </c>
      <c r="B886" s="4" t="s">
        <v>6105</v>
      </c>
      <c r="C886" s="4" t="s">
        <v>38</v>
      </c>
      <c r="D886" s="4" t="s">
        <v>6106</v>
      </c>
      <c r="E886" s="4">
        <v>-79.997467</v>
      </c>
      <c r="F886" s="4">
        <v>40.438338999999999</v>
      </c>
    </row>
    <row r="887" spans="1:6" x14ac:dyDescent="0.2">
      <c r="A887" s="4">
        <v>24302790</v>
      </c>
      <c r="B887" s="4" t="s">
        <v>8477</v>
      </c>
      <c r="C887" s="4" t="s">
        <v>38</v>
      </c>
      <c r="D887" s="4" t="s">
        <v>5956</v>
      </c>
      <c r="E887" s="4">
        <v>-79.867774999999995</v>
      </c>
      <c r="F887" s="4">
        <v>40.426617</v>
      </c>
    </row>
    <row r="888" spans="1:6" x14ac:dyDescent="0.2">
      <c r="A888" s="4">
        <v>24311385</v>
      </c>
      <c r="B888" s="4" t="s">
        <v>8552</v>
      </c>
      <c r="C888" s="4" t="s">
        <v>38</v>
      </c>
      <c r="D888" s="4" t="s">
        <v>8553</v>
      </c>
      <c r="E888" s="4">
        <v>-79.995887999999994</v>
      </c>
      <c r="F888" s="4">
        <v>40.440624</v>
      </c>
    </row>
    <row r="889" spans="1:6" x14ac:dyDescent="0.2">
      <c r="A889" s="4">
        <v>24092941</v>
      </c>
      <c r="B889" s="4" t="s">
        <v>4459</v>
      </c>
      <c r="C889" s="4" t="s">
        <v>348</v>
      </c>
      <c r="D889" s="4" t="s">
        <v>4460</v>
      </c>
      <c r="E889" s="4">
        <v>-80</v>
      </c>
      <c r="F889" s="4">
        <v>40.299999</v>
      </c>
    </row>
    <row r="890" spans="1:6" x14ac:dyDescent="0.2">
      <c r="A890" s="4">
        <v>18864182</v>
      </c>
      <c r="B890" s="4" t="s">
        <v>869</v>
      </c>
      <c r="C890" s="4" t="s">
        <v>38</v>
      </c>
      <c r="D890" s="4" t="s">
        <v>870</v>
      </c>
      <c r="E890" s="4">
        <v>-79.892570000000006</v>
      </c>
      <c r="F890" s="4">
        <v>40.48912</v>
      </c>
    </row>
    <row r="891" spans="1:6" x14ac:dyDescent="0.2">
      <c r="A891" s="4">
        <v>21806032</v>
      </c>
      <c r="B891" s="4" t="s">
        <v>7887</v>
      </c>
      <c r="C891" s="4" t="s">
        <v>38</v>
      </c>
      <c r="D891" s="4" t="s">
        <v>7888</v>
      </c>
      <c r="E891" s="4">
        <v>-79.887932000000006</v>
      </c>
      <c r="F891" s="4">
        <v>40.486732000000003</v>
      </c>
    </row>
    <row r="892" spans="1:6" x14ac:dyDescent="0.2">
      <c r="A892" s="4">
        <v>23816662</v>
      </c>
      <c r="B892" s="4" t="s">
        <v>527</v>
      </c>
      <c r="C892" s="4" t="s">
        <v>528</v>
      </c>
      <c r="D892" s="4" t="s">
        <v>529</v>
      </c>
      <c r="E892" s="4">
        <v>-80.051872000000003</v>
      </c>
      <c r="F892" s="4">
        <v>40.357716000000003</v>
      </c>
    </row>
    <row r="893" spans="1:6" x14ac:dyDescent="0.2">
      <c r="A893" s="4">
        <v>24276968</v>
      </c>
      <c r="B893" s="4" t="s">
        <v>11202</v>
      </c>
      <c r="C893" s="4" t="s">
        <v>11203</v>
      </c>
      <c r="D893" s="4" t="s">
        <v>11204</v>
      </c>
      <c r="E893" s="4">
        <v>-80.021820000000005</v>
      </c>
      <c r="F893" s="4">
        <v>40.570259</v>
      </c>
    </row>
    <row r="894" spans="1:6" x14ac:dyDescent="0.2">
      <c r="A894" s="4">
        <v>2351371</v>
      </c>
      <c r="B894" s="4" t="s">
        <v>8352</v>
      </c>
      <c r="C894" s="4" t="s">
        <v>8353</v>
      </c>
      <c r="D894" s="4" t="s">
        <v>8354</v>
      </c>
      <c r="E894" s="4">
        <v>-80.131500000000003</v>
      </c>
      <c r="F894" s="4">
        <v>40.395702</v>
      </c>
    </row>
    <row r="895" spans="1:6" x14ac:dyDescent="0.2">
      <c r="A895" s="4">
        <v>1403851</v>
      </c>
      <c r="B895" s="4" t="s">
        <v>89</v>
      </c>
      <c r="C895" s="4" t="s">
        <v>90</v>
      </c>
      <c r="D895" s="4" t="s">
        <v>91</v>
      </c>
      <c r="E895" s="4">
        <v>-80.085305000000005</v>
      </c>
      <c r="F895" s="4">
        <v>40.408230000000003</v>
      </c>
    </row>
    <row r="896" spans="1:6" x14ac:dyDescent="0.2">
      <c r="A896" s="4">
        <v>24002203</v>
      </c>
      <c r="B896" s="4" t="s">
        <v>2068</v>
      </c>
      <c r="C896" s="4" t="s">
        <v>38</v>
      </c>
      <c r="D896" s="4" t="s">
        <v>2069</v>
      </c>
      <c r="E896" s="4">
        <v>-79.982360999999997</v>
      </c>
      <c r="F896" s="4">
        <v>40.435710999999998</v>
      </c>
    </row>
    <row r="897" spans="1:6" x14ac:dyDescent="0.2">
      <c r="A897" s="4">
        <v>24079617</v>
      </c>
      <c r="B897" s="4" t="s">
        <v>2068</v>
      </c>
      <c r="C897" s="4" t="s">
        <v>38</v>
      </c>
      <c r="D897" s="4" t="s">
        <v>300</v>
      </c>
      <c r="E897" s="4">
        <v>-79.981566999999998</v>
      </c>
      <c r="F897" s="4">
        <v>40.435794999999999</v>
      </c>
    </row>
    <row r="898" spans="1:6" x14ac:dyDescent="0.2">
      <c r="A898" s="4">
        <v>23714571</v>
      </c>
      <c r="B898" s="4" t="s">
        <v>8532</v>
      </c>
      <c r="C898" s="4" t="s">
        <v>38</v>
      </c>
      <c r="D898" s="4" t="s">
        <v>8534</v>
      </c>
      <c r="E898" s="4">
        <v>-79.924271000000005</v>
      </c>
      <c r="F898" s="4">
        <v>40.460163000000001</v>
      </c>
    </row>
    <row r="899" spans="1:6" x14ac:dyDescent="0.2">
      <c r="A899" s="4">
        <v>23972671</v>
      </c>
      <c r="B899" s="4" t="s">
        <v>4285</v>
      </c>
      <c r="C899" s="4" t="s">
        <v>38</v>
      </c>
      <c r="D899" s="4" t="s">
        <v>4286</v>
      </c>
      <c r="E899" s="4">
        <v>-80.01491</v>
      </c>
      <c r="F899" s="4">
        <v>40.602339999999998</v>
      </c>
    </row>
    <row r="900" spans="1:6" x14ac:dyDescent="0.2">
      <c r="A900" s="4">
        <v>23992513</v>
      </c>
      <c r="B900" s="4" t="s">
        <v>9317</v>
      </c>
      <c r="C900" s="4" t="s">
        <v>9318</v>
      </c>
      <c r="D900" s="4" t="s">
        <v>9319</v>
      </c>
      <c r="E900" s="4">
        <v>-80.036406999999997</v>
      </c>
      <c r="F900" s="4">
        <v>40.393459</v>
      </c>
    </row>
    <row r="901" spans="1:6" x14ac:dyDescent="0.2">
      <c r="A901" s="4">
        <v>23943094</v>
      </c>
      <c r="B901" s="4" t="s">
        <v>1382</v>
      </c>
      <c r="C901" s="4" t="s">
        <v>38</v>
      </c>
      <c r="D901" s="4" t="s">
        <v>1383</v>
      </c>
      <c r="E901" s="4">
        <v>-79.922843999999998</v>
      </c>
      <c r="F901" s="4">
        <v>40.435763999999999</v>
      </c>
    </row>
    <row r="902" spans="1:6" x14ac:dyDescent="0.2">
      <c r="A902" s="4">
        <v>24002582</v>
      </c>
      <c r="B902" s="4" t="s">
        <v>1382</v>
      </c>
      <c r="C902" s="4" t="s">
        <v>38</v>
      </c>
      <c r="D902" s="4" t="s">
        <v>1278</v>
      </c>
      <c r="E902" s="4">
        <v>-79.923141000000001</v>
      </c>
      <c r="F902" s="4">
        <v>40.435867000000002</v>
      </c>
    </row>
    <row r="903" spans="1:6" x14ac:dyDescent="0.2">
      <c r="A903" s="4">
        <v>19946762</v>
      </c>
      <c r="B903" s="4" t="s">
        <v>6058</v>
      </c>
      <c r="C903" s="4" t="s">
        <v>38</v>
      </c>
      <c r="D903" s="4" t="s">
        <v>6059</v>
      </c>
      <c r="E903" s="4">
        <v>-79.924994999999996</v>
      </c>
      <c r="F903" s="4">
        <v>40.460056000000002</v>
      </c>
    </row>
    <row r="904" spans="1:6" x14ac:dyDescent="0.2">
      <c r="A904" s="4">
        <v>24216396</v>
      </c>
      <c r="B904" s="4" t="s">
        <v>7065</v>
      </c>
      <c r="C904" s="4" t="s">
        <v>38</v>
      </c>
      <c r="D904" s="4" t="s">
        <v>7066</v>
      </c>
      <c r="E904" s="4">
        <v>-80.025497000000001</v>
      </c>
      <c r="F904" s="4">
        <v>40.574565999999997</v>
      </c>
    </row>
    <row r="905" spans="1:6" x14ac:dyDescent="0.2">
      <c r="A905" s="4">
        <v>24171907</v>
      </c>
      <c r="B905" s="4" t="s">
        <v>6209</v>
      </c>
      <c r="C905" s="4" t="s">
        <v>38</v>
      </c>
      <c r="D905" s="4" t="s">
        <v>6210</v>
      </c>
      <c r="E905" s="4">
        <v>-80.033860000000004</v>
      </c>
      <c r="F905" s="4">
        <v>40.454132000000001</v>
      </c>
    </row>
    <row r="906" spans="1:6" x14ac:dyDescent="0.2">
      <c r="A906" s="4">
        <v>12886872</v>
      </c>
      <c r="B906" s="4" t="s">
        <v>4519</v>
      </c>
      <c r="C906" s="4" t="s">
        <v>4520</v>
      </c>
      <c r="D906" s="4" t="s">
        <v>4521</v>
      </c>
      <c r="E906" s="4">
        <v>-79.651054000000002</v>
      </c>
      <c r="F906" s="4">
        <v>40.357425999999997</v>
      </c>
    </row>
    <row r="907" spans="1:6" x14ac:dyDescent="0.2">
      <c r="A907" s="4">
        <v>24062848</v>
      </c>
      <c r="B907" s="4" t="s">
        <v>3654</v>
      </c>
      <c r="C907" s="4" t="s">
        <v>3655</v>
      </c>
      <c r="D907" s="4" t="s">
        <v>3656</v>
      </c>
      <c r="E907" s="4">
        <v>-79.88588</v>
      </c>
      <c r="F907" s="4">
        <v>40.444060999999998</v>
      </c>
    </row>
    <row r="908" spans="1:6" x14ac:dyDescent="0.2">
      <c r="A908" s="4">
        <v>24162100</v>
      </c>
      <c r="B908" s="4" t="s">
        <v>6043</v>
      </c>
      <c r="C908" s="4" t="s">
        <v>38</v>
      </c>
      <c r="D908" s="4" t="s">
        <v>6044</v>
      </c>
      <c r="E908" s="4">
        <v>-79.924835000000002</v>
      </c>
      <c r="F908" s="4">
        <v>40.461421999999999</v>
      </c>
    </row>
    <row r="909" spans="1:6" x14ac:dyDescent="0.2">
      <c r="A909" s="4">
        <v>730778</v>
      </c>
      <c r="B909" s="4" t="s">
        <v>3735</v>
      </c>
      <c r="C909" s="4" t="s">
        <v>38</v>
      </c>
      <c r="D909" s="4" t="s">
        <v>3736</v>
      </c>
      <c r="E909" s="4">
        <v>-79.991354000000001</v>
      </c>
      <c r="F909" s="4">
        <v>40.456736999999997</v>
      </c>
    </row>
    <row r="910" spans="1:6" x14ac:dyDescent="0.2">
      <c r="A910" s="4">
        <v>15849842</v>
      </c>
      <c r="B910" s="4" t="s">
        <v>119</v>
      </c>
      <c r="C910" s="4" t="s">
        <v>120</v>
      </c>
      <c r="D910" s="4" t="s">
        <v>121</v>
      </c>
      <c r="E910" s="4">
        <v>-79.822181999999998</v>
      </c>
      <c r="F910" s="4">
        <v>40.463752999999997</v>
      </c>
    </row>
    <row r="911" spans="1:6" x14ac:dyDescent="0.2">
      <c r="A911" s="4">
        <v>19365122</v>
      </c>
      <c r="B911" s="4" t="s">
        <v>2590</v>
      </c>
      <c r="C911" s="4" t="s">
        <v>38</v>
      </c>
      <c r="D911" s="4" t="s">
        <v>2591</v>
      </c>
      <c r="E911" s="4">
        <v>-79.917595000000006</v>
      </c>
      <c r="F911" s="4">
        <v>40.458888999999999</v>
      </c>
    </row>
    <row r="912" spans="1:6" x14ac:dyDescent="0.2">
      <c r="A912" s="4">
        <v>23859888</v>
      </c>
      <c r="B912" s="4" t="s">
        <v>1811</v>
      </c>
      <c r="C912" s="4" t="s">
        <v>246</v>
      </c>
      <c r="D912" s="4" t="s">
        <v>1812</v>
      </c>
      <c r="E912" s="4">
        <v>-80.099838000000005</v>
      </c>
      <c r="F912" s="4">
        <v>40.675719999999998</v>
      </c>
    </row>
    <row r="913" spans="1:6" x14ac:dyDescent="0.2">
      <c r="A913" s="4">
        <v>24227866</v>
      </c>
      <c r="B913" s="4" t="s">
        <v>7226</v>
      </c>
      <c r="C913" s="4" t="s">
        <v>930</v>
      </c>
      <c r="D913" s="4" t="s">
        <v>7227</v>
      </c>
      <c r="E913" s="4">
        <v>-80.054489000000004</v>
      </c>
      <c r="F913" s="4">
        <v>40.624180000000003</v>
      </c>
    </row>
    <row r="914" spans="1:6" x14ac:dyDescent="0.2">
      <c r="A914" s="4">
        <v>22656532</v>
      </c>
      <c r="B914" s="4" t="s">
        <v>4653</v>
      </c>
      <c r="C914" s="4" t="s">
        <v>38</v>
      </c>
      <c r="D914" s="4" t="s">
        <v>4654</v>
      </c>
      <c r="E914" s="4">
        <v>-80.036277999999996</v>
      </c>
      <c r="F914" s="4">
        <v>40.539451999999997</v>
      </c>
    </row>
    <row r="915" spans="1:6" x14ac:dyDescent="0.2">
      <c r="A915" s="4">
        <v>294173</v>
      </c>
      <c r="B915" s="4" t="s">
        <v>2095</v>
      </c>
      <c r="C915" s="4" t="s">
        <v>2096</v>
      </c>
      <c r="D915" s="4" t="s">
        <v>2097</v>
      </c>
      <c r="E915" s="4">
        <v>-80.062146999999996</v>
      </c>
      <c r="F915" s="4">
        <v>40.278449000000002</v>
      </c>
    </row>
    <row r="916" spans="1:6" x14ac:dyDescent="0.2">
      <c r="A916" s="4">
        <v>24173562</v>
      </c>
      <c r="B916" s="4" t="s">
        <v>6275</v>
      </c>
      <c r="C916" s="4" t="s">
        <v>38</v>
      </c>
      <c r="D916" s="4" t="s">
        <v>2628</v>
      </c>
      <c r="E916" s="4">
        <v>-79.946205000000006</v>
      </c>
      <c r="F916" s="4">
        <v>40.431831000000003</v>
      </c>
    </row>
    <row r="917" spans="1:6" x14ac:dyDescent="0.2">
      <c r="A917" s="4">
        <v>3813472</v>
      </c>
      <c r="B917" s="4" t="s">
        <v>2626</v>
      </c>
      <c r="C917" s="4" t="s">
        <v>38</v>
      </c>
      <c r="D917" s="4" t="s">
        <v>6155</v>
      </c>
      <c r="E917" s="4">
        <v>-79.939696999999995</v>
      </c>
      <c r="F917" s="4">
        <v>40.441898000000002</v>
      </c>
    </row>
    <row r="918" spans="1:6" x14ac:dyDescent="0.2">
      <c r="A918" s="4">
        <v>4452202</v>
      </c>
      <c r="B918" s="4" t="s">
        <v>2626</v>
      </c>
      <c r="C918" s="4" t="s">
        <v>38</v>
      </c>
      <c r="D918" s="4" t="s">
        <v>6164</v>
      </c>
      <c r="E918" s="4">
        <v>-79.947486999999995</v>
      </c>
      <c r="F918" s="4">
        <v>40.439090999999998</v>
      </c>
    </row>
    <row r="919" spans="1:6" x14ac:dyDescent="0.2">
      <c r="A919" s="4">
        <v>11892872</v>
      </c>
      <c r="B919" s="4" t="s">
        <v>2626</v>
      </c>
      <c r="C919" s="4" t="s">
        <v>2627</v>
      </c>
      <c r="D919" s="4" t="s">
        <v>2628</v>
      </c>
      <c r="E919" s="4">
        <v>-79.949791000000005</v>
      </c>
      <c r="F919" s="4">
        <v>40.434441</v>
      </c>
    </row>
    <row r="920" spans="1:6" x14ac:dyDescent="0.2">
      <c r="A920" s="4">
        <v>24063307</v>
      </c>
      <c r="B920" s="4" t="s">
        <v>2626</v>
      </c>
      <c r="C920" s="4" t="s">
        <v>212</v>
      </c>
      <c r="D920" s="4" t="s">
        <v>3967</v>
      </c>
      <c r="E920" s="4">
        <v>-79.952039999999997</v>
      </c>
      <c r="F920" s="4">
        <v>40.434280000000001</v>
      </c>
    </row>
    <row r="921" spans="1:6" x14ac:dyDescent="0.2">
      <c r="A921" s="4">
        <v>2962941</v>
      </c>
      <c r="B921" s="4" t="s">
        <v>1494</v>
      </c>
      <c r="C921" s="4" t="s">
        <v>38</v>
      </c>
      <c r="D921" s="4" t="s">
        <v>1495</v>
      </c>
      <c r="E921" s="4">
        <v>-79.947379999999995</v>
      </c>
      <c r="F921" s="4">
        <v>40.439166999999998</v>
      </c>
    </row>
    <row r="922" spans="1:6" x14ac:dyDescent="0.2">
      <c r="A922" s="4">
        <v>23524084</v>
      </c>
      <c r="B922" s="4" t="s">
        <v>1494</v>
      </c>
      <c r="C922" s="4" t="s">
        <v>38</v>
      </c>
      <c r="D922" s="4" t="s">
        <v>1495</v>
      </c>
      <c r="E922" s="4">
        <v>-79.952049000000002</v>
      </c>
      <c r="F922" s="4">
        <v>40.434238000000001</v>
      </c>
    </row>
    <row r="923" spans="1:6" x14ac:dyDescent="0.2">
      <c r="A923" s="4">
        <v>18340672</v>
      </c>
      <c r="B923" s="4" t="s">
        <v>2544</v>
      </c>
      <c r="C923" s="4" t="s">
        <v>619</v>
      </c>
      <c r="D923" s="4" t="s">
        <v>2545</v>
      </c>
      <c r="E923" s="4">
        <v>-80.106682000000006</v>
      </c>
      <c r="F923" s="4">
        <v>40.366787000000002</v>
      </c>
    </row>
    <row r="924" spans="1:6" x14ac:dyDescent="0.2">
      <c r="A924" s="4">
        <v>7952442</v>
      </c>
      <c r="B924" s="4" t="s">
        <v>8578</v>
      </c>
      <c r="C924" s="4" t="s">
        <v>2007</v>
      </c>
      <c r="D924" s="4" t="s">
        <v>8579</v>
      </c>
      <c r="E924" s="4">
        <v>-79.584159999999997</v>
      </c>
      <c r="F924" s="4">
        <v>40.399963</v>
      </c>
    </row>
    <row r="925" spans="1:6" x14ac:dyDescent="0.2">
      <c r="A925" s="4">
        <v>10077362</v>
      </c>
      <c r="B925" s="4" t="s">
        <v>2697</v>
      </c>
      <c r="C925" s="4" t="s">
        <v>380</v>
      </c>
      <c r="D925" s="4" t="s">
        <v>2698</v>
      </c>
      <c r="E925" s="4">
        <v>-80.006659999999997</v>
      </c>
      <c r="F925" s="4">
        <v>40.588664999999999</v>
      </c>
    </row>
    <row r="926" spans="1:6" x14ac:dyDescent="0.2">
      <c r="A926" s="4">
        <v>24122800</v>
      </c>
      <c r="B926" s="4" t="s">
        <v>5245</v>
      </c>
      <c r="C926" s="4" t="s">
        <v>38</v>
      </c>
      <c r="D926" s="4" t="s">
        <v>5246</v>
      </c>
      <c r="E926" s="4">
        <v>-79.971947</v>
      </c>
      <c r="F926" s="4">
        <v>40.565361000000003</v>
      </c>
    </row>
    <row r="927" spans="1:6" x14ac:dyDescent="0.2">
      <c r="A927" s="4">
        <v>24140867</v>
      </c>
      <c r="B927" s="4" t="s">
        <v>7237</v>
      </c>
      <c r="C927" s="4" t="s">
        <v>38</v>
      </c>
      <c r="D927" s="4" t="s">
        <v>7238</v>
      </c>
      <c r="E927" s="4">
        <v>-79.964104000000006</v>
      </c>
      <c r="F927" s="4">
        <v>40.464328999999999</v>
      </c>
    </row>
    <row r="928" spans="1:6" x14ac:dyDescent="0.2">
      <c r="A928" s="4">
        <v>1122073</v>
      </c>
      <c r="B928" s="4" t="s">
        <v>3329</v>
      </c>
      <c r="C928" s="4" t="s">
        <v>38</v>
      </c>
      <c r="D928" s="4" t="s">
        <v>3330</v>
      </c>
      <c r="E928" s="4">
        <v>-79.976619999999997</v>
      </c>
      <c r="F928" s="4">
        <v>40.420841000000003</v>
      </c>
    </row>
    <row r="929" spans="1:6" x14ac:dyDescent="0.2">
      <c r="A929" s="4">
        <v>9754882</v>
      </c>
      <c r="B929" s="4" t="s">
        <v>7270</v>
      </c>
      <c r="C929" s="4" t="s">
        <v>38</v>
      </c>
      <c r="D929" s="4" t="s">
        <v>7271</v>
      </c>
      <c r="E929" s="4">
        <v>-79.979431000000005</v>
      </c>
      <c r="F929" s="4">
        <v>40.428589000000002</v>
      </c>
    </row>
    <row r="930" spans="1:6" x14ac:dyDescent="0.2">
      <c r="A930" s="4">
        <v>24187818</v>
      </c>
      <c r="B930" s="4" t="s">
        <v>6622</v>
      </c>
      <c r="C930" s="4" t="s">
        <v>38</v>
      </c>
      <c r="D930" s="4" t="s">
        <v>1983</v>
      </c>
      <c r="E930" s="4">
        <v>-79.953170999999998</v>
      </c>
      <c r="F930" s="4">
        <v>40.444256000000003</v>
      </c>
    </row>
    <row r="931" spans="1:6" x14ac:dyDescent="0.2">
      <c r="A931" s="4">
        <v>24045667</v>
      </c>
      <c r="B931" s="4" t="s">
        <v>3239</v>
      </c>
      <c r="C931" s="4" t="s">
        <v>38</v>
      </c>
      <c r="D931" s="4" t="s">
        <v>3240</v>
      </c>
      <c r="E931" s="4">
        <v>-79.938964999999996</v>
      </c>
      <c r="F931" s="4">
        <v>40.464602999999997</v>
      </c>
    </row>
    <row r="932" spans="1:6" x14ac:dyDescent="0.2">
      <c r="A932" s="4">
        <v>24060473</v>
      </c>
      <c r="B932" s="4" t="s">
        <v>3585</v>
      </c>
      <c r="C932" s="4" t="s">
        <v>3199</v>
      </c>
      <c r="D932" s="4" t="s">
        <v>3587</v>
      </c>
      <c r="E932" s="4">
        <v>-80.174637000000004</v>
      </c>
      <c r="F932" s="4">
        <v>40.422901000000003</v>
      </c>
    </row>
    <row r="933" spans="1:6" x14ac:dyDescent="0.2">
      <c r="A933" s="4">
        <v>18765232</v>
      </c>
      <c r="B933" s="4" t="s">
        <v>10392</v>
      </c>
      <c r="C933" s="4" t="s">
        <v>38</v>
      </c>
      <c r="D933" s="4" t="s">
        <v>10399</v>
      </c>
      <c r="E933" s="4">
        <v>-79.996834000000007</v>
      </c>
      <c r="F933" s="4">
        <v>40.430218000000004</v>
      </c>
    </row>
    <row r="934" spans="1:6" x14ac:dyDescent="0.2">
      <c r="A934" s="4">
        <v>9535092</v>
      </c>
      <c r="B934" s="4" t="s">
        <v>8232</v>
      </c>
      <c r="C934" s="4" t="s">
        <v>38</v>
      </c>
      <c r="D934" s="4" t="s">
        <v>8233</v>
      </c>
      <c r="E934" s="4">
        <v>-79.920730000000006</v>
      </c>
      <c r="F934" s="4">
        <v>40.45288</v>
      </c>
    </row>
    <row r="935" spans="1:6" x14ac:dyDescent="0.2">
      <c r="A935" s="4">
        <v>24063400</v>
      </c>
      <c r="B935" s="4" t="s">
        <v>482</v>
      </c>
      <c r="C935" s="4" t="s">
        <v>38</v>
      </c>
      <c r="D935" s="4" t="s">
        <v>483</v>
      </c>
      <c r="E935" s="4">
        <v>-79.950670000000002</v>
      </c>
      <c r="F935" s="4">
        <v>40.447825999999999</v>
      </c>
    </row>
    <row r="936" spans="1:6" x14ac:dyDescent="0.2">
      <c r="A936" s="4">
        <v>3963902</v>
      </c>
      <c r="B936" s="4" t="s">
        <v>1513</v>
      </c>
      <c r="C936" s="4" t="s">
        <v>38</v>
      </c>
      <c r="D936" s="4" t="s">
        <v>1514</v>
      </c>
      <c r="E936" s="4">
        <v>-79.947922000000005</v>
      </c>
      <c r="F936" s="4">
        <v>40.461078999999998</v>
      </c>
    </row>
    <row r="937" spans="1:6" x14ac:dyDescent="0.2">
      <c r="A937" s="4">
        <v>18940752</v>
      </c>
      <c r="B937" s="4" t="s">
        <v>1513</v>
      </c>
      <c r="C937" s="4" t="s">
        <v>38</v>
      </c>
      <c r="D937" s="4" t="s">
        <v>3905</v>
      </c>
      <c r="E937" s="4">
        <v>-79.947533000000007</v>
      </c>
      <c r="F937" s="4">
        <v>40.461188999999997</v>
      </c>
    </row>
    <row r="938" spans="1:6" x14ac:dyDescent="0.2">
      <c r="A938" s="4">
        <v>24088725</v>
      </c>
      <c r="B938" s="4" t="s">
        <v>6694</v>
      </c>
      <c r="C938" s="4" t="s">
        <v>38</v>
      </c>
      <c r="D938" s="4" t="s">
        <v>6695</v>
      </c>
      <c r="E938" s="4">
        <v>-79.950111000000007</v>
      </c>
      <c r="F938" s="4">
        <v>40.449531999999998</v>
      </c>
    </row>
    <row r="939" spans="1:6" x14ac:dyDescent="0.2">
      <c r="A939" s="4">
        <v>18517682</v>
      </c>
      <c r="B939" s="4" t="s">
        <v>4394</v>
      </c>
      <c r="C939" s="4" t="s">
        <v>38</v>
      </c>
      <c r="D939" s="4" t="s">
        <v>4395</v>
      </c>
      <c r="E939" s="4">
        <v>-79.966437999999997</v>
      </c>
      <c r="F939" s="4">
        <v>40.462868</v>
      </c>
    </row>
    <row r="940" spans="1:6" x14ac:dyDescent="0.2">
      <c r="A940" s="4">
        <v>23973401</v>
      </c>
      <c r="B940" s="4" t="s">
        <v>1222</v>
      </c>
      <c r="C940" s="4" t="s">
        <v>1223</v>
      </c>
      <c r="D940" s="4" t="s">
        <v>1224</v>
      </c>
      <c r="E940" s="4">
        <v>-80.003815000000003</v>
      </c>
      <c r="F940" s="4">
        <v>40.433418000000003</v>
      </c>
    </row>
    <row r="941" spans="1:6" x14ac:dyDescent="0.2">
      <c r="A941" s="4">
        <v>23499698</v>
      </c>
      <c r="B941" s="4" t="s">
        <v>4054</v>
      </c>
      <c r="C941" s="4" t="s">
        <v>38</v>
      </c>
      <c r="D941" s="4" t="s">
        <v>4055</v>
      </c>
      <c r="E941" s="4">
        <v>-79.903923000000006</v>
      </c>
      <c r="F941" s="4">
        <v>40.447620000000001</v>
      </c>
    </row>
    <row r="942" spans="1:6" x14ac:dyDescent="0.2">
      <c r="A942" s="4">
        <v>770903</v>
      </c>
      <c r="B942" s="4" t="s">
        <v>5934</v>
      </c>
      <c r="C942" s="4" t="s">
        <v>38</v>
      </c>
      <c r="D942" s="4" t="s">
        <v>5935</v>
      </c>
      <c r="E942" s="4">
        <v>-79.979337000000001</v>
      </c>
      <c r="F942" s="4">
        <v>40.453454000000001</v>
      </c>
    </row>
    <row r="943" spans="1:6" x14ac:dyDescent="0.2">
      <c r="A943" s="4">
        <v>24064024</v>
      </c>
      <c r="B943" s="4" t="s">
        <v>3722</v>
      </c>
      <c r="C943" s="4" t="s">
        <v>38</v>
      </c>
      <c r="D943" s="4" t="s">
        <v>3723</v>
      </c>
      <c r="E943" s="4">
        <v>-79.962624000000005</v>
      </c>
      <c r="F943" s="4">
        <v>40.436722000000003</v>
      </c>
    </row>
    <row r="944" spans="1:6" x14ac:dyDescent="0.2">
      <c r="A944" s="4">
        <v>9933862</v>
      </c>
      <c r="B944" s="4" t="s">
        <v>4465</v>
      </c>
      <c r="C944" s="4" t="s">
        <v>212</v>
      </c>
      <c r="D944" s="4" t="s">
        <v>2401</v>
      </c>
      <c r="E944" s="4">
        <v>-79.996666000000005</v>
      </c>
      <c r="F944" s="4">
        <v>40.443378000000003</v>
      </c>
    </row>
    <row r="945" spans="1:6" x14ac:dyDescent="0.2">
      <c r="A945" s="4">
        <v>11825272</v>
      </c>
      <c r="B945" s="4" t="s">
        <v>3650</v>
      </c>
      <c r="C945" s="4" t="s">
        <v>38</v>
      </c>
      <c r="D945" s="4" t="s">
        <v>3651</v>
      </c>
      <c r="E945" s="4">
        <v>-79.885070999999996</v>
      </c>
      <c r="F945" s="4">
        <v>40.443966000000003</v>
      </c>
    </row>
    <row r="946" spans="1:6" x14ac:dyDescent="0.2">
      <c r="A946" s="4">
        <v>17392472</v>
      </c>
      <c r="B946" s="4" t="s">
        <v>9678</v>
      </c>
      <c r="C946" s="4" t="s">
        <v>38</v>
      </c>
      <c r="D946" s="4" t="s">
        <v>10146</v>
      </c>
      <c r="E946" s="4">
        <v>-79.921570000000003</v>
      </c>
      <c r="F946" s="4">
        <v>40.468860999999997</v>
      </c>
    </row>
    <row r="947" spans="1:6" x14ac:dyDescent="0.2">
      <c r="A947" s="4">
        <v>24143533</v>
      </c>
      <c r="B947" s="4" t="s">
        <v>5624</v>
      </c>
      <c r="C947" s="4" t="s">
        <v>38</v>
      </c>
      <c r="D947" s="4" t="s">
        <v>5625</v>
      </c>
      <c r="E947" s="4">
        <v>-79.978095999999994</v>
      </c>
      <c r="F947" s="4">
        <v>40.428325999999998</v>
      </c>
    </row>
    <row r="948" spans="1:6" x14ac:dyDescent="0.2">
      <c r="A948" s="4">
        <v>23592893</v>
      </c>
      <c r="B948" s="4" t="s">
        <v>893</v>
      </c>
      <c r="C948" s="4" t="s">
        <v>38</v>
      </c>
      <c r="D948" s="4" t="s">
        <v>894</v>
      </c>
      <c r="E948" s="4">
        <v>-79.949150000000003</v>
      </c>
      <c r="F948" s="4">
        <v>40.445521999999997</v>
      </c>
    </row>
    <row r="949" spans="1:6" x14ac:dyDescent="0.2">
      <c r="A949" s="4">
        <v>24225742</v>
      </c>
      <c r="B949" s="4" t="s">
        <v>7198</v>
      </c>
      <c r="C949" s="4" t="s">
        <v>4725</v>
      </c>
      <c r="D949" s="4" t="s">
        <v>7199</v>
      </c>
      <c r="E949" s="4">
        <v>-79.943916000000002</v>
      </c>
      <c r="F949" s="4">
        <v>40.496243</v>
      </c>
    </row>
    <row r="950" spans="1:6" x14ac:dyDescent="0.2">
      <c r="A950" s="4">
        <v>24225744</v>
      </c>
      <c r="B950" s="4" t="s">
        <v>7198</v>
      </c>
      <c r="C950" s="4" t="s">
        <v>4725</v>
      </c>
      <c r="D950" s="4" t="s">
        <v>7199</v>
      </c>
      <c r="E950" s="4">
        <v>-79.943916000000002</v>
      </c>
      <c r="F950" s="4">
        <v>40.496243</v>
      </c>
    </row>
    <row r="951" spans="1:6" x14ac:dyDescent="0.2">
      <c r="A951" s="4">
        <v>10910102</v>
      </c>
      <c r="B951" s="4" t="s">
        <v>1631</v>
      </c>
      <c r="C951" s="4" t="s">
        <v>38</v>
      </c>
      <c r="D951" s="4" t="s">
        <v>1632</v>
      </c>
      <c r="E951" s="4">
        <v>-79.970298999999997</v>
      </c>
      <c r="F951" s="4">
        <v>40.434157999999996</v>
      </c>
    </row>
    <row r="952" spans="1:6" x14ac:dyDescent="0.2">
      <c r="A952" s="4">
        <v>8990902</v>
      </c>
      <c r="B952" s="4" t="s">
        <v>1036</v>
      </c>
      <c r="C952" s="4" t="s">
        <v>38</v>
      </c>
      <c r="D952" s="4" t="s">
        <v>4169</v>
      </c>
      <c r="E952" s="4">
        <v>-79.970298999999997</v>
      </c>
      <c r="F952" s="4">
        <v>40.434157999999996</v>
      </c>
    </row>
    <row r="953" spans="1:6" x14ac:dyDescent="0.2">
      <c r="A953" s="4">
        <v>23811729</v>
      </c>
      <c r="B953" s="4" t="s">
        <v>1036</v>
      </c>
      <c r="C953" s="4" t="s">
        <v>38</v>
      </c>
      <c r="D953" s="4" t="s">
        <v>1037</v>
      </c>
      <c r="E953" s="4">
        <v>-79.970298999999997</v>
      </c>
      <c r="F953" s="4">
        <v>40.434157999999996</v>
      </c>
    </row>
    <row r="954" spans="1:6" x14ac:dyDescent="0.2">
      <c r="A954" s="4">
        <v>14303632</v>
      </c>
      <c r="B954" s="4" t="s">
        <v>7133</v>
      </c>
      <c r="C954" s="4" t="s">
        <v>38</v>
      </c>
      <c r="D954" s="4" t="s">
        <v>4319</v>
      </c>
      <c r="E954" s="4">
        <v>-79.938132999999993</v>
      </c>
      <c r="F954" s="4">
        <v>40.456508999999997</v>
      </c>
    </row>
    <row r="955" spans="1:6" x14ac:dyDescent="0.2">
      <c r="A955" s="4">
        <v>687679</v>
      </c>
      <c r="B955" s="4" t="s">
        <v>1063</v>
      </c>
      <c r="C955" s="4" t="s">
        <v>38</v>
      </c>
      <c r="D955" s="4" t="s">
        <v>1064</v>
      </c>
      <c r="E955" s="4">
        <v>-79.920074</v>
      </c>
      <c r="F955" s="4">
        <v>40.487856000000001</v>
      </c>
    </row>
    <row r="956" spans="1:6" x14ac:dyDescent="0.2">
      <c r="A956" s="4">
        <v>5446872</v>
      </c>
      <c r="B956" s="4" t="s">
        <v>1063</v>
      </c>
      <c r="C956" s="4" t="s">
        <v>38</v>
      </c>
      <c r="D956" s="4" t="s">
        <v>1755</v>
      </c>
      <c r="E956" s="4">
        <v>-79.920517000000004</v>
      </c>
      <c r="F956" s="4">
        <v>40.483516999999999</v>
      </c>
    </row>
    <row r="957" spans="1:6" x14ac:dyDescent="0.2">
      <c r="A957" s="4">
        <v>11282242</v>
      </c>
      <c r="B957" s="4" t="s">
        <v>1754</v>
      </c>
      <c r="C957" s="4" t="s">
        <v>38</v>
      </c>
      <c r="D957" s="4" t="s">
        <v>1755</v>
      </c>
      <c r="E957" s="4">
        <v>-79.920531999999994</v>
      </c>
      <c r="F957" s="4">
        <v>40.483516999999999</v>
      </c>
    </row>
    <row r="958" spans="1:6" x14ac:dyDescent="0.2">
      <c r="A958" s="4">
        <v>965994</v>
      </c>
      <c r="B958" s="4" t="s">
        <v>4968</v>
      </c>
      <c r="C958" s="4" t="s">
        <v>38</v>
      </c>
      <c r="D958" s="4" t="s">
        <v>4969</v>
      </c>
      <c r="E958" s="4">
        <v>-79.920021000000006</v>
      </c>
      <c r="F958" s="4">
        <v>40.483207999999998</v>
      </c>
    </row>
    <row r="959" spans="1:6" x14ac:dyDescent="0.2">
      <c r="A959" s="4">
        <v>15609212</v>
      </c>
      <c r="B959" s="4" t="s">
        <v>9404</v>
      </c>
      <c r="C959" s="4" t="s">
        <v>38</v>
      </c>
      <c r="D959" s="4" t="s">
        <v>5428</v>
      </c>
      <c r="E959" s="4">
        <v>-80.055328000000003</v>
      </c>
      <c r="F959" s="4">
        <v>40.496158999999999</v>
      </c>
    </row>
    <row r="960" spans="1:6" x14ac:dyDescent="0.2">
      <c r="A960" s="4">
        <v>19855462</v>
      </c>
      <c r="B960" s="4" t="s">
        <v>7356</v>
      </c>
      <c r="C960" s="4" t="s">
        <v>339</v>
      </c>
      <c r="D960" s="4" t="s">
        <v>7358</v>
      </c>
      <c r="E960" s="4">
        <v>-80.157570000000007</v>
      </c>
      <c r="F960" s="4">
        <v>40.254607999999998</v>
      </c>
    </row>
    <row r="961" spans="1:6" x14ac:dyDescent="0.2">
      <c r="A961" s="4">
        <v>23586831</v>
      </c>
      <c r="B961" s="4" t="s">
        <v>1438</v>
      </c>
      <c r="C961" s="4" t="s">
        <v>38</v>
      </c>
      <c r="D961" s="4" t="s">
        <v>1439</v>
      </c>
      <c r="E961" s="4">
        <v>-80.040719999999993</v>
      </c>
      <c r="F961" s="4">
        <v>40.403489999999998</v>
      </c>
    </row>
    <row r="962" spans="1:6" x14ac:dyDescent="0.2">
      <c r="A962" s="4">
        <v>13375122</v>
      </c>
      <c r="B962" s="4" t="s">
        <v>1251</v>
      </c>
      <c r="C962" s="4" t="s">
        <v>38</v>
      </c>
      <c r="D962" s="4" t="s">
        <v>1252</v>
      </c>
      <c r="E962" s="4">
        <v>-79.925606000000002</v>
      </c>
      <c r="F962" s="4">
        <v>40.459620999999999</v>
      </c>
    </row>
    <row r="963" spans="1:6" x14ac:dyDescent="0.2">
      <c r="A963" s="4">
        <v>689526</v>
      </c>
      <c r="B963" s="4" t="s">
        <v>319</v>
      </c>
      <c r="C963" s="4" t="s">
        <v>38</v>
      </c>
      <c r="D963" s="4" t="s">
        <v>320</v>
      </c>
      <c r="E963" s="4">
        <v>-80.013531999999998</v>
      </c>
      <c r="F963" s="4">
        <v>40.445304999999998</v>
      </c>
    </row>
    <row r="964" spans="1:6" x14ac:dyDescent="0.2">
      <c r="A964" s="4">
        <v>6725102</v>
      </c>
      <c r="B964" s="4" t="s">
        <v>4237</v>
      </c>
      <c r="C964" s="4" t="s">
        <v>38</v>
      </c>
      <c r="D964" s="4" t="s">
        <v>4956</v>
      </c>
      <c r="E964" s="4">
        <v>-80.005668999999997</v>
      </c>
      <c r="F964" s="4">
        <v>40.446944999999999</v>
      </c>
    </row>
    <row r="965" spans="1:6" x14ac:dyDescent="0.2">
      <c r="A965" s="4">
        <v>24083285</v>
      </c>
      <c r="B965" s="4" t="s">
        <v>4237</v>
      </c>
      <c r="C965" s="4" t="s">
        <v>38</v>
      </c>
      <c r="D965" s="4" t="s">
        <v>4238</v>
      </c>
      <c r="E965" s="4">
        <v>-80.006409000000005</v>
      </c>
      <c r="F965" s="4">
        <v>40.447150999999998</v>
      </c>
    </row>
    <row r="966" spans="1:6" x14ac:dyDescent="0.2">
      <c r="A966" s="4">
        <v>23981318</v>
      </c>
      <c r="B966" s="4" t="s">
        <v>1415</v>
      </c>
      <c r="C966" s="4" t="s">
        <v>38</v>
      </c>
      <c r="D966" s="4" t="s">
        <v>1416</v>
      </c>
      <c r="E966" s="4">
        <v>0</v>
      </c>
      <c r="F966" s="4">
        <v>0</v>
      </c>
    </row>
    <row r="967" spans="1:6" x14ac:dyDescent="0.2">
      <c r="A967" s="4">
        <v>1205252</v>
      </c>
      <c r="B967" s="4" t="s">
        <v>6929</v>
      </c>
      <c r="C967" s="4" t="s">
        <v>38</v>
      </c>
      <c r="D967" s="4" t="s">
        <v>6930</v>
      </c>
      <c r="E967" s="4">
        <v>-79.954978999999994</v>
      </c>
      <c r="F967" s="4">
        <v>40.442250000000001</v>
      </c>
    </row>
    <row r="968" spans="1:6" x14ac:dyDescent="0.2">
      <c r="A968" s="4">
        <v>23768174</v>
      </c>
      <c r="B968" s="4" t="s">
        <v>2384</v>
      </c>
      <c r="C968" s="4" t="s">
        <v>38</v>
      </c>
      <c r="D968" s="4" t="s">
        <v>2385</v>
      </c>
      <c r="E968" s="4">
        <v>0</v>
      </c>
      <c r="F968" s="4">
        <v>0</v>
      </c>
    </row>
    <row r="969" spans="1:6" x14ac:dyDescent="0.2">
      <c r="A969" s="4">
        <v>23611170</v>
      </c>
      <c r="B969" s="4" t="s">
        <v>6111</v>
      </c>
      <c r="C969" s="4" t="s">
        <v>38</v>
      </c>
      <c r="D969" s="4" t="s">
        <v>6112</v>
      </c>
      <c r="E969" s="4">
        <v>-79.941993999999994</v>
      </c>
      <c r="F969" s="4">
        <v>40.440398999999999</v>
      </c>
    </row>
    <row r="970" spans="1:6" x14ac:dyDescent="0.2">
      <c r="A970" s="4">
        <v>24226551</v>
      </c>
      <c r="B970" s="4" t="s">
        <v>7215</v>
      </c>
      <c r="C970" s="4" t="s">
        <v>38</v>
      </c>
      <c r="D970" s="4" t="s">
        <v>7216</v>
      </c>
      <c r="E970" s="4">
        <v>-79.953147999999999</v>
      </c>
      <c r="F970" s="4">
        <v>40.444332000000003</v>
      </c>
    </row>
    <row r="971" spans="1:6" x14ac:dyDescent="0.2">
      <c r="A971" s="4">
        <v>24295630</v>
      </c>
      <c r="B971" s="4" t="s">
        <v>8410</v>
      </c>
      <c r="C971" s="4" t="s">
        <v>38</v>
      </c>
      <c r="D971" s="4" t="s">
        <v>8411</v>
      </c>
      <c r="E971" s="4">
        <v>-79.932570999999996</v>
      </c>
      <c r="F971" s="4">
        <v>40.464450999999997</v>
      </c>
    </row>
    <row r="972" spans="1:6" x14ac:dyDescent="0.2">
      <c r="A972" s="4">
        <v>7370702</v>
      </c>
      <c r="B972" s="4" t="s">
        <v>11117</v>
      </c>
      <c r="C972" s="4" t="s">
        <v>38</v>
      </c>
      <c r="D972" s="4" t="s">
        <v>11118</v>
      </c>
      <c r="E972" s="4">
        <v>-79.995887999999994</v>
      </c>
      <c r="F972" s="4">
        <v>40.440624</v>
      </c>
    </row>
    <row r="973" spans="1:6" x14ac:dyDescent="0.2">
      <c r="A973" s="4">
        <v>855999</v>
      </c>
      <c r="B973" s="4" t="s">
        <v>8018</v>
      </c>
      <c r="C973" s="4" t="s">
        <v>38</v>
      </c>
      <c r="D973" s="4" t="s">
        <v>8019</v>
      </c>
      <c r="E973" s="4">
        <v>-80.099023000000003</v>
      </c>
      <c r="F973" s="4">
        <v>40.444439000000003</v>
      </c>
    </row>
    <row r="974" spans="1:6" x14ac:dyDescent="0.2">
      <c r="A974" s="4">
        <v>1060183</v>
      </c>
      <c r="B974" s="4" t="s">
        <v>4146</v>
      </c>
      <c r="C974" s="4" t="s">
        <v>38</v>
      </c>
      <c r="D974" s="4" t="s">
        <v>5352</v>
      </c>
      <c r="E974" s="4">
        <v>-79.985589000000004</v>
      </c>
      <c r="F974" s="4">
        <v>40.450735999999999</v>
      </c>
    </row>
    <row r="975" spans="1:6" x14ac:dyDescent="0.2">
      <c r="A975" s="4">
        <v>24044336</v>
      </c>
      <c r="B975" s="4" t="s">
        <v>4146</v>
      </c>
      <c r="C975" s="4" t="s">
        <v>4147</v>
      </c>
      <c r="D975" s="4" t="s">
        <v>4148</v>
      </c>
      <c r="E975" s="4">
        <v>-80.050323000000006</v>
      </c>
      <c r="F975" s="4">
        <v>40.355803999999999</v>
      </c>
    </row>
    <row r="976" spans="1:6" x14ac:dyDescent="0.2">
      <c r="A976" s="4">
        <v>24131401</v>
      </c>
      <c r="B976" s="4" t="s">
        <v>5359</v>
      </c>
      <c r="C976" s="4" t="s">
        <v>38</v>
      </c>
      <c r="D976" s="4" t="s">
        <v>5360</v>
      </c>
      <c r="E976" s="4">
        <v>-79.985534999999999</v>
      </c>
      <c r="F976" s="4">
        <v>40.450741000000001</v>
      </c>
    </row>
    <row r="977" spans="1:6" x14ac:dyDescent="0.2">
      <c r="A977" s="4">
        <v>11666052</v>
      </c>
      <c r="B977" s="4" t="s">
        <v>5657</v>
      </c>
      <c r="C977" s="4" t="s">
        <v>38</v>
      </c>
      <c r="D977" s="4" t="s">
        <v>5658</v>
      </c>
      <c r="E977" s="4">
        <v>-80.000686999999999</v>
      </c>
      <c r="F977" s="4">
        <v>40.359389999999998</v>
      </c>
    </row>
    <row r="978" spans="1:6" x14ac:dyDescent="0.2">
      <c r="A978" s="4">
        <v>24208985</v>
      </c>
      <c r="B978" s="4" t="s">
        <v>7481</v>
      </c>
      <c r="C978" s="4" t="s">
        <v>38</v>
      </c>
      <c r="D978" s="4" t="s">
        <v>7482</v>
      </c>
      <c r="E978" s="4">
        <v>-80.063180000000003</v>
      </c>
      <c r="F978" s="4">
        <v>40.627453000000003</v>
      </c>
    </row>
    <row r="979" spans="1:6" x14ac:dyDescent="0.2">
      <c r="A979" s="4">
        <v>24184061</v>
      </c>
      <c r="B979" s="4" t="s">
        <v>6393</v>
      </c>
      <c r="C979" s="4" t="s">
        <v>6394</v>
      </c>
      <c r="D979" s="4" t="s">
        <v>6395</v>
      </c>
      <c r="E979" s="4">
        <v>-80.158225999999999</v>
      </c>
      <c r="F979" s="4">
        <v>40.593826</v>
      </c>
    </row>
    <row r="980" spans="1:6" x14ac:dyDescent="0.2">
      <c r="A980" s="4">
        <v>15754242</v>
      </c>
      <c r="B980" s="4" t="s">
        <v>6054</v>
      </c>
      <c r="C980" s="4" t="s">
        <v>38</v>
      </c>
      <c r="D980" s="4" t="s">
        <v>6055</v>
      </c>
      <c r="E980" s="4">
        <v>-80.000159999999994</v>
      </c>
      <c r="F980" s="4">
        <v>40.443576999999998</v>
      </c>
    </row>
    <row r="981" spans="1:6" x14ac:dyDescent="0.2">
      <c r="A981" s="4">
        <v>24055311</v>
      </c>
      <c r="B981" s="4" t="s">
        <v>3501</v>
      </c>
      <c r="C981" s="4" t="s">
        <v>38</v>
      </c>
      <c r="D981" s="4" t="s">
        <v>3502</v>
      </c>
      <c r="E981" s="4">
        <v>-79.997467</v>
      </c>
      <c r="F981" s="4">
        <v>40.438338999999999</v>
      </c>
    </row>
    <row r="982" spans="1:6" x14ac:dyDescent="0.2">
      <c r="A982" s="4">
        <v>13138812</v>
      </c>
      <c r="B982" s="4" t="s">
        <v>5444</v>
      </c>
      <c r="C982" s="4" t="s">
        <v>5392</v>
      </c>
      <c r="D982" s="4" t="s">
        <v>5445</v>
      </c>
      <c r="E982" s="4">
        <v>-79.765608999999998</v>
      </c>
      <c r="F982" s="4">
        <v>40.565885999999999</v>
      </c>
    </row>
    <row r="983" spans="1:6" x14ac:dyDescent="0.2">
      <c r="A983" s="4">
        <v>13063412</v>
      </c>
      <c r="B983" s="4" t="s">
        <v>1732</v>
      </c>
      <c r="C983" s="4" t="s">
        <v>38</v>
      </c>
      <c r="D983" s="4" t="s">
        <v>1733</v>
      </c>
      <c r="E983" s="4">
        <v>-79.71302</v>
      </c>
      <c r="F983" s="4">
        <v>40.447395</v>
      </c>
    </row>
    <row r="984" spans="1:6" x14ac:dyDescent="0.2">
      <c r="A984" s="4">
        <v>14944652</v>
      </c>
      <c r="B984" s="4" t="s">
        <v>5693</v>
      </c>
      <c r="C984" s="4" t="s">
        <v>38</v>
      </c>
      <c r="D984" s="4" t="s">
        <v>5694</v>
      </c>
      <c r="E984" s="4">
        <v>-80.175658999999996</v>
      </c>
      <c r="F984" s="4">
        <v>40.450558000000001</v>
      </c>
    </row>
    <row r="985" spans="1:6" x14ac:dyDescent="0.2">
      <c r="A985" s="4">
        <v>727351</v>
      </c>
      <c r="B985" s="4" t="s">
        <v>3002</v>
      </c>
      <c r="C985" s="4" t="s">
        <v>38</v>
      </c>
      <c r="D985" s="4" t="s">
        <v>3003</v>
      </c>
      <c r="E985" s="4">
        <v>-80.176316</v>
      </c>
      <c r="F985" s="4">
        <v>40.449835</v>
      </c>
    </row>
    <row r="986" spans="1:6" x14ac:dyDescent="0.2">
      <c r="A986" s="4">
        <v>17049542</v>
      </c>
      <c r="B986" s="4" t="s">
        <v>1423</v>
      </c>
      <c r="C986" s="4" t="s">
        <v>246</v>
      </c>
      <c r="D986" s="4" t="s">
        <v>1424</v>
      </c>
      <c r="E986" s="4">
        <v>-80.105698000000004</v>
      </c>
      <c r="F986" s="4">
        <v>40.692698999999998</v>
      </c>
    </row>
    <row r="987" spans="1:6" x14ac:dyDescent="0.2">
      <c r="A987" s="4">
        <v>11030052</v>
      </c>
      <c r="B987" s="4" t="s">
        <v>765</v>
      </c>
      <c r="C987" s="4" t="s">
        <v>766</v>
      </c>
      <c r="D987" s="4" t="s">
        <v>767</v>
      </c>
      <c r="E987" s="4">
        <v>-80.425309999999996</v>
      </c>
      <c r="F987" s="4">
        <v>40.503017</v>
      </c>
    </row>
    <row r="988" spans="1:6" x14ac:dyDescent="0.2">
      <c r="A988" s="4">
        <v>6394202</v>
      </c>
      <c r="B988" s="4" t="s">
        <v>2212</v>
      </c>
      <c r="C988" s="4" t="s">
        <v>2213</v>
      </c>
      <c r="D988" s="4" t="s">
        <v>2214</v>
      </c>
      <c r="E988" s="4">
        <v>-79.995887999999994</v>
      </c>
      <c r="F988" s="4">
        <v>40.440624</v>
      </c>
    </row>
    <row r="989" spans="1:6" x14ac:dyDescent="0.2">
      <c r="A989" s="4">
        <v>10872092</v>
      </c>
      <c r="B989" s="4" t="s">
        <v>2667</v>
      </c>
      <c r="C989" s="4" t="s">
        <v>737</v>
      </c>
      <c r="D989" s="4" t="s">
        <v>2668</v>
      </c>
      <c r="E989" s="4">
        <v>-79.538925000000006</v>
      </c>
      <c r="F989" s="4">
        <v>40.301456000000002</v>
      </c>
    </row>
    <row r="990" spans="1:6" x14ac:dyDescent="0.2">
      <c r="A990" s="4">
        <v>1405887</v>
      </c>
      <c r="B990" s="4" t="s">
        <v>2345</v>
      </c>
      <c r="C990" s="4" t="s">
        <v>38</v>
      </c>
      <c r="D990" s="4" t="s">
        <v>2346</v>
      </c>
      <c r="E990" s="4">
        <v>-79.949496999999994</v>
      </c>
      <c r="F990" s="4">
        <v>40.445650999999998</v>
      </c>
    </row>
    <row r="991" spans="1:6" x14ac:dyDescent="0.2">
      <c r="A991" s="4">
        <v>23999255</v>
      </c>
      <c r="B991" s="4" t="s">
        <v>1970</v>
      </c>
      <c r="C991" s="4" t="s">
        <v>38</v>
      </c>
      <c r="D991" s="4" t="s">
        <v>1971</v>
      </c>
      <c r="E991" s="4">
        <v>-79.992828000000003</v>
      </c>
      <c r="F991" s="4">
        <v>40.421104</v>
      </c>
    </row>
    <row r="992" spans="1:6" x14ac:dyDescent="0.2">
      <c r="A992" s="4">
        <v>2638641</v>
      </c>
      <c r="B992" s="4" t="s">
        <v>10752</v>
      </c>
      <c r="C992" s="4" t="s">
        <v>38</v>
      </c>
      <c r="D992" s="4" t="s">
        <v>10753</v>
      </c>
      <c r="E992" s="4">
        <v>-80.056847000000005</v>
      </c>
      <c r="F992" s="4">
        <v>40.343730999999998</v>
      </c>
    </row>
    <row r="993" spans="1:6" x14ac:dyDescent="0.2">
      <c r="A993" s="4">
        <v>810447</v>
      </c>
      <c r="B993" s="4" t="s">
        <v>6835</v>
      </c>
      <c r="C993" s="4" t="s">
        <v>38</v>
      </c>
      <c r="D993" s="4" t="s">
        <v>6836</v>
      </c>
      <c r="E993" s="4">
        <v>-80.007390000000001</v>
      </c>
      <c r="F993" s="4">
        <v>40.430715999999997</v>
      </c>
    </row>
    <row r="994" spans="1:6" x14ac:dyDescent="0.2">
      <c r="A994" s="4">
        <v>937447</v>
      </c>
      <c r="B994" s="4" t="s">
        <v>6835</v>
      </c>
      <c r="C994" s="4" t="s">
        <v>38</v>
      </c>
      <c r="D994" s="4" t="s">
        <v>6837</v>
      </c>
      <c r="E994" s="4">
        <v>-80.007368999999997</v>
      </c>
      <c r="F994" s="4">
        <v>40.430363999999997</v>
      </c>
    </row>
    <row r="995" spans="1:6" x14ac:dyDescent="0.2">
      <c r="A995" s="4">
        <v>783159</v>
      </c>
      <c r="B995" s="4" t="s">
        <v>2337</v>
      </c>
      <c r="C995" s="4" t="s">
        <v>38</v>
      </c>
      <c r="D995" s="4" t="s">
        <v>2338</v>
      </c>
      <c r="E995" s="4">
        <v>-79.894225000000006</v>
      </c>
      <c r="F995" s="4">
        <v>40.433416000000001</v>
      </c>
    </row>
    <row r="996" spans="1:6" x14ac:dyDescent="0.2">
      <c r="A996" s="4">
        <v>19873162</v>
      </c>
      <c r="B996" s="4" t="s">
        <v>2337</v>
      </c>
      <c r="C996" s="4" t="s">
        <v>38</v>
      </c>
      <c r="D996" s="4" t="s">
        <v>2338</v>
      </c>
      <c r="E996" s="4">
        <v>-79.894615000000002</v>
      </c>
      <c r="F996" s="4">
        <v>40.433616999999998</v>
      </c>
    </row>
    <row r="997" spans="1:6" x14ac:dyDescent="0.2">
      <c r="A997" s="4">
        <v>23633677</v>
      </c>
      <c r="B997" s="4" t="s">
        <v>3298</v>
      </c>
      <c r="C997" s="4" t="s">
        <v>246</v>
      </c>
      <c r="D997" s="4" t="s">
        <v>3299</v>
      </c>
      <c r="E997" s="4">
        <v>-80.088402000000002</v>
      </c>
      <c r="F997" s="4">
        <v>40.673447000000003</v>
      </c>
    </row>
    <row r="998" spans="1:6" x14ac:dyDescent="0.2">
      <c r="A998" s="4">
        <v>953762</v>
      </c>
      <c r="B998" s="4" t="s">
        <v>7171</v>
      </c>
      <c r="C998" s="4" t="s">
        <v>38</v>
      </c>
      <c r="D998" s="4" t="s">
        <v>7172</v>
      </c>
      <c r="E998" s="4">
        <v>-79.966125000000005</v>
      </c>
      <c r="F998" s="4">
        <v>40.427979000000001</v>
      </c>
    </row>
    <row r="999" spans="1:6" x14ac:dyDescent="0.2">
      <c r="A999" s="4">
        <v>23608220</v>
      </c>
      <c r="B999" s="4" t="s">
        <v>7856</v>
      </c>
      <c r="C999" s="4" t="s">
        <v>38</v>
      </c>
      <c r="D999" s="4" t="s">
        <v>7857</v>
      </c>
      <c r="E999" s="4">
        <v>-79.923537999999994</v>
      </c>
      <c r="F999" s="4">
        <v>40.462173</v>
      </c>
    </row>
    <row r="1000" spans="1:6" x14ac:dyDescent="0.2">
      <c r="A1000" s="4">
        <v>17358422</v>
      </c>
      <c r="B1000" s="4" t="s">
        <v>4677</v>
      </c>
      <c r="C1000" s="4" t="s">
        <v>38</v>
      </c>
      <c r="D1000" s="4" t="s">
        <v>4678</v>
      </c>
      <c r="E1000" s="4">
        <v>0</v>
      </c>
      <c r="F1000" s="4">
        <v>0</v>
      </c>
    </row>
    <row r="1001" spans="1:6" x14ac:dyDescent="0.2">
      <c r="A1001" s="4">
        <v>23573374</v>
      </c>
      <c r="B1001" s="4" t="s">
        <v>1647</v>
      </c>
      <c r="C1001" s="4" t="s">
        <v>38</v>
      </c>
      <c r="D1001" s="4" t="s">
        <v>4069</v>
      </c>
      <c r="E1001" s="4">
        <v>-79.957092000000003</v>
      </c>
      <c r="F1001" s="4">
        <v>40.441184999999997</v>
      </c>
    </row>
    <row r="1002" spans="1:6" x14ac:dyDescent="0.2">
      <c r="A1002" s="4">
        <v>23691216</v>
      </c>
      <c r="B1002" s="4" t="s">
        <v>1647</v>
      </c>
      <c r="C1002" s="4" t="s">
        <v>38</v>
      </c>
      <c r="D1002" s="4" t="s">
        <v>1648</v>
      </c>
      <c r="E1002" s="4">
        <v>-79.957092000000003</v>
      </c>
      <c r="F1002" s="4">
        <v>40.441184999999997</v>
      </c>
    </row>
    <row r="1003" spans="1:6" x14ac:dyDescent="0.2">
      <c r="A1003" s="4">
        <v>10350782</v>
      </c>
      <c r="B1003" s="4" t="s">
        <v>3399</v>
      </c>
      <c r="C1003" s="4" t="s">
        <v>38</v>
      </c>
      <c r="D1003" s="4" t="s">
        <v>3400</v>
      </c>
      <c r="E1003" s="4">
        <v>-79.982414000000006</v>
      </c>
      <c r="F1003" s="4">
        <v>40.428683999999997</v>
      </c>
    </row>
    <row r="1004" spans="1:6" x14ac:dyDescent="0.2">
      <c r="A1004" s="4">
        <v>158916</v>
      </c>
      <c r="B1004" s="4" t="s">
        <v>9982</v>
      </c>
      <c r="C1004" s="4" t="s">
        <v>38</v>
      </c>
      <c r="D1004" s="4" t="s">
        <v>9983</v>
      </c>
      <c r="E1004" s="4">
        <v>-79.941635000000005</v>
      </c>
      <c r="F1004" s="4">
        <v>40.456040000000002</v>
      </c>
    </row>
    <row r="1005" spans="1:6" x14ac:dyDescent="0.2">
      <c r="A1005" s="4">
        <v>23879781</v>
      </c>
      <c r="B1005" s="4" t="s">
        <v>5046</v>
      </c>
      <c r="C1005" s="4" t="s">
        <v>38</v>
      </c>
      <c r="D1005" s="4" t="s">
        <v>5047</v>
      </c>
      <c r="E1005" s="4">
        <v>-79.997467</v>
      </c>
      <c r="F1005" s="4">
        <v>40.438338999999999</v>
      </c>
    </row>
    <row r="1006" spans="1:6" x14ac:dyDescent="0.2">
      <c r="A1006" s="4">
        <v>24008796</v>
      </c>
      <c r="B1006" s="4" t="s">
        <v>10243</v>
      </c>
      <c r="C1006" s="4" t="s">
        <v>3369</v>
      </c>
      <c r="D1006" s="4" t="s">
        <v>7603</v>
      </c>
      <c r="E1006" s="4">
        <v>-80.279769999999999</v>
      </c>
      <c r="F1006" s="4">
        <v>40.698478999999999</v>
      </c>
    </row>
    <row r="1007" spans="1:6" x14ac:dyDescent="0.2">
      <c r="A1007" s="4">
        <v>2740061</v>
      </c>
      <c r="B1007" s="4" t="s">
        <v>3859</v>
      </c>
      <c r="C1007" s="4" t="s">
        <v>491</v>
      </c>
      <c r="D1007" s="4" t="s">
        <v>3860</v>
      </c>
      <c r="E1007" s="4">
        <v>-79.929787000000005</v>
      </c>
      <c r="F1007" s="4">
        <v>40.396529999999998</v>
      </c>
    </row>
    <row r="1008" spans="1:6" x14ac:dyDescent="0.2">
      <c r="A1008" s="4">
        <v>24275534</v>
      </c>
      <c r="B1008" s="4" t="s">
        <v>7348</v>
      </c>
      <c r="C1008" s="4" t="s">
        <v>339</v>
      </c>
      <c r="D1008" s="4" t="s">
        <v>8106</v>
      </c>
      <c r="E1008" s="4">
        <v>-80.187279000000004</v>
      </c>
      <c r="F1008" s="4">
        <v>40.262568999999999</v>
      </c>
    </row>
    <row r="1009" spans="1:6" x14ac:dyDescent="0.2">
      <c r="A1009" s="4">
        <v>24275538</v>
      </c>
      <c r="B1009" s="4" t="s">
        <v>7348</v>
      </c>
      <c r="C1009" s="4" t="s">
        <v>339</v>
      </c>
      <c r="D1009" s="4" t="s">
        <v>7349</v>
      </c>
      <c r="E1009" s="4">
        <v>-80.165465999999995</v>
      </c>
      <c r="F1009" s="4">
        <v>40.255004999999997</v>
      </c>
    </row>
    <row r="1010" spans="1:6" x14ac:dyDescent="0.2">
      <c r="A1010" s="4">
        <v>18064542</v>
      </c>
      <c r="B1010" s="4" t="s">
        <v>4128</v>
      </c>
      <c r="C1010" s="4" t="s">
        <v>38</v>
      </c>
      <c r="D1010" s="4" t="s">
        <v>4129</v>
      </c>
      <c r="E1010" s="4">
        <v>-80.020859000000002</v>
      </c>
      <c r="F1010" s="4">
        <v>40.447392000000001</v>
      </c>
    </row>
    <row r="1011" spans="1:6" x14ac:dyDescent="0.2">
      <c r="A1011" s="4">
        <v>23875898</v>
      </c>
      <c r="B1011" s="4" t="s">
        <v>9076</v>
      </c>
      <c r="C1011" s="4" t="s">
        <v>38</v>
      </c>
      <c r="D1011" s="4" t="s">
        <v>9077</v>
      </c>
      <c r="E1011" s="4">
        <v>-80.011077999999998</v>
      </c>
      <c r="F1011" s="4">
        <v>40.445968999999998</v>
      </c>
    </row>
    <row r="1012" spans="1:6" x14ac:dyDescent="0.2">
      <c r="A1012" s="4">
        <v>8351232</v>
      </c>
      <c r="B1012" s="4" t="s">
        <v>1366</v>
      </c>
      <c r="C1012" s="4" t="s">
        <v>904</v>
      </c>
      <c r="D1012" s="4" t="s">
        <v>1367</v>
      </c>
      <c r="E1012" s="4">
        <v>-79.764221000000006</v>
      </c>
      <c r="F1012" s="4">
        <v>40.446444999999997</v>
      </c>
    </row>
    <row r="1013" spans="1:6" x14ac:dyDescent="0.2">
      <c r="A1013" s="4">
        <v>23715707</v>
      </c>
      <c r="B1013" s="4" t="s">
        <v>9815</v>
      </c>
      <c r="C1013" s="4" t="s">
        <v>1190</v>
      </c>
      <c r="D1013" s="4" t="s">
        <v>9816</v>
      </c>
      <c r="E1013" s="4">
        <v>-79.846339999999998</v>
      </c>
      <c r="F1013" s="4">
        <v>40.517940000000003</v>
      </c>
    </row>
    <row r="1014" spans="1:6" x14ac:dyDescent="0.2">
      <c r="A1014" s="4">
        <v>734936</v>
      </c>
      <c r="B1014" s="4" t="s">
        <v>434</v>
      </c>
      <c r="C1014" s="4" t="s">
        <v>38</v>
      </c>
      <c r="D1014" s="4" t="s">
        <v>959</v>
      </c>
      <c r="E1014" s="4">
        <v>-80.019478000000007</v>
      </c>
      <c r="F1014" s="4">
        <v>40.480730000000001</v>
      </c>
    </row>
    <row r="1015" spans="1:6" x14ac:dyDescent="0.2">
      <c r="A1015" s="4">
        <v>986923</v>
      </c>
      <c r="B1015" s="4" t="s">
        <v>434</v>
      </c>
      <c r="C1015" s="4" t="s">
        <v>38</v>
      </c>
      <c r="D1015" s="4" t="s">
        <v>435</v>
      </c>
      <c r="E1015" s="4">
        <v>-80.014663999999996</v>
      </c>
      <c r="F1015" s="4">
        <v>40.484368000000003</v>
      </c>
    </row>
    <row r="1016" spans="1:6" x14ac:dyDescent="0.2">
      <c r="A1016" s="4">
        <v>23923760</v>
      </c>
      <c r="B1016" s="4" t="s">
        <v>434</v>
      </c>
      <c r="C1016" s="4" t="s">
        <v>38</v>
      </c>
      <c r="D1016" s="4" t="s">
        <v>1849</v>
      </c>
      <c r="E1016" s="4">
        <v>-80.021163999999999</v>
      </c>
      <c r="F1016" s="4">
        <v>40.490067000000003</v>
      </c>
    </row>
    <row r="1017" spans="1:6" x14ac:dyDescent="0.2">
      <c r="A1017" s="4">
        <v>3774262</v>
      </c>
      <c r="B1017" s="4" t="s">
        <v>1028</v>
      </c>
      <c r="C1017" s="4" t="s">
        <v>473</v>
      </c>
      <c r="D1017" s="4" t="s">
        <v>1029</v>
      </c>
      <c r="E1017" s="4">
        <v>-79.559685000000002</v>
      </c>
      <c r="F1017" s="4">
        <v>40.563766000000001</v>
      </c>
    </row>
    <row r="1018" spans="1:6" x14ac:dyDescent="0.2">
      <c r="A1018" s="4">
        <v>23995006</v>
      </c>
      <c r="B1018" s="4" t="s">
        <v>4218</v>
      </c>
      <c r="C1018" s="4" t="s">
        <v>4219</v>
      </c>
      <c r="D1018" s="4" t="s">
        <v>4220</v>
      </c>
      <c r="E1018" s="4">
        <v>-80.037315000000007</v>
      </c>
      <c r="F1018" s="4">
        <v>40.378329999999998</v>
      </c>
    </row>
    <row r="1019" spans="1:6" x14ac:dyDescent="0.2">
      <c r="A1019" s="4">
        <v>14048792</v>
      </c>
      <c r="B1019" s="4" t="s">
        <v>310</v>
      </c>
      <c r="C1019" s="4" t="s">
        <v>38</v>
      </c>
      <c r="D1019" s="4" t="s">
        <v>311</v>
      </c>
      <c r="E1019" s="4">
        <v>-80.003165999999993</v>
      </c>
      <c r="F1019" s="4">
        <v>40.445183</v>
      </c>
    </row>
    <row r="1020" spans="1:6" x14ac:dyDescent="0.2">
      <c r="A1020" s="4">
        <v>6195992</v>
      </c>
      <c r="B1020" s="4" t="s">
        <v>4754</v>
      </c>
      <c r="C1020" s="4" t="s">
        <v>38</v>
      </c>
      <c r="D1020" s="4" t="s">
        <v>4755</v>
      </c>
      <c r="E1020" s="4">
        <v>-80.021034</v>
      </c>
      <c r="F1020" s="4">
        <v>40.447825999999999</v>
      </c>
    </row>
    <row r="1021" spans="1:6" x14ac:dyDescent="0.2">
      <c r="A1021" s="4">
        <v>24235297</v>
      </c>
      <c r="B1021" s="4" t="s">
        <v>7364</v>
      </c>
      <c r="C1021" s="4" t="s">
        <v>38</v>
      </c>
      <c r="D1021" s="4" t="s">
        <v>7365</v>
      </c>
      <c r="E1021" s="4">
        <v>-79.995887999999994</v>
      </c>
      <c r="F1021" s="4">
        <v>40.440624</v>
      </c>
    </row>
    <row r="1022" spans="1:6" x14ac:dyDescent="0.2">
      <c r="A1022" s="4">
        <v>23583663</v>
      </c>
      <c r="B1022" s="4" t="s">
        <v>7932</v>
      </c>
      <c r="C1022" s="4" t="s">
        <v>491</v>
      </c>
      <c r="D1022" s="4" t="s">
        <v>7933</v>
      </c>
      <c r="E1022" s="4">
        <v>-79.914840999999996</v>
      </c>
      <c r="F1022" s="4">
        <v>40.409312999999997</v>
      </c>
    </row>
    <row r="1023" spans="1:6" x14ac:dyDescent="0.2">
      <c r="A1023" s="4">
        <v>881726</v>
      </c>
      <c r="B1023" s="4" t="s">
        <v>3171</v>
      </c>
      <c r="C1023" s="4" t="s">
        <v>491</v>
      </c>
      <c r="D1023" s="4" t="s">
        <v>3172</v>
      </c>
      <c r="E1023" s="4">
        <v>-79.918667999999997</v>
      </c>
      <c r="F1023" s="4">
        <v>40.407738000000002</v>
      </c>
    </row>
    <row r="1024" spans="1:6" x14ac:dyDescent="0.2">
      <c r="A1024" s="4">
        <v>13446692</v>
      </c>
      <c r="B1024" s="4" t="s">
        <v>2594</v>
      </c>
      <c r="C1024" s="4" t="s">
        <v>38</v>
      </c>
      <c r="D1024" s="4" t="s">
        <v>2595</v>
      </c>
      <c r="E1024" s="4">
        <v>-79.943314000000001</v>
      </c>
      <c r="F1024" s="4">
        <v>40.447960000000002</v>
      </c>
    </row>
    <row r="1025" spans="1:6" x14ac:dyDescent="0.2">
      <c r="A1025" s="4">
        <v>24137944</v>
      </c>
      <c r="B1025" s="4" t="s">
        <v>2594</v>
      </c>
      <c r="C1025" s="4" t="s">
        <v>38</v>
      </c>
      <c r="D1025" s="4" t="s">
        <v>5526</v>
      </c>
      <c r="E1025" s="4">
        <v>-79.943366999999995</v>
      </c>
      <c r="F1025" s="4">
        <v>40.447902999999997</v>
      </c>
    </row>
    <row r="1026" spans="1:6" x14ac:dyDescent="0.2">
      <c r="A1026" s="4">
        <v>5558282</v>
      </c>
      <c r="B1026" s="4" t="s">
        <v>917</v>
      </c>
      <c r="C1026" s="4" t="s">
        <v>38</v>
      </c>
      <c r="D1026" s="4" t="s">
        <v>918</v>
      </c>
      <c r="E1026" s="4">
        <v>-79.984443999999996</v>
      </c>
      <c r="F1026" s="4">
        <v>40.450713999999998</v>
      </c>
    </row>
    <row r="1027" spans="1:6" x14ac:dyDescent="0.2">
      <c r="A1027" s="4">
        <v>10380362</v>
      </c>
      <c r="B1027" s="4" t="s">
        <v>8995</v>
      </c>
      <c r="C1027" s="4" t="s">
        <v>38</v>
      </c>
      <c r="D1027" s="4" t="s">
        <v>918</v>
      </c>
      <c r="E1027" s="4">
        <v>-79.984443999999996</v>
      </c>
      <c r="F1027" s="4">
        <v>40.450713999999998</v>
      </c>
    </row>
    <row r="1028" spans="1:6" x14ac:dyDescent="0.2">
      <c r="A1028" s="4">
        <v>688927</v>
      </c>
      <c r="B1028" s="4" t="s">
        <v>4492</v>
      </c>
      <c r="C1028" s="4" t="s">
        <v>38</v>
      </c>
      <c r="D1028" s="4" t="s">
        <v>4493</v>
      </c>
      <c r="E1028" s="4">
        <v>-79.984238000000005</v>
      </c>
      <c r="F1028" s="4">
        <v>40.450735999999999</v>
      </c>
    </row>
    <row r="1029" spans="1:6" x14ac:dyDescent="0.2">
      <c r="A1029" s="4">
        <v>11104992</v>
      </c>
      <c r="B1029" s="4" t="s">
        <v>7177</v>
      </c>
      <c r="C1029" s="4" t="s">
        <v>38</v>
      </c>
      <c r="D1029" s="4" t="s">
        <v>7178</v>
      </c>
      <c r="E1029" s="4">
        <v>-79.850257999999997</v>
      </c>
      <c r="F1029" s="4">
        <v>40.419452999999997</v>
      </c>
    </row>
    <row r="1030" spans="1:6" x14ac:dyDescent="0.2">
      <c r="A1030" s="4">
        <v>9391712</v>
      </c>
      <c r="B1030" s="4" t="s">
        <v>8280</v>
      </c>
      <c r="C1030" s="4" t="s">
        <v>38</v>
      </c>
      <c r="D1030" s="4" t="s">
        <v>7178</v>
      </c>
      <c r="E1030" s="4">
        <v>-79.850257999999997</v>
      </c>
      <c r="F1030" s="4">
        <v>40.419452999999997</v>
      </c>
    </row>
    <row r="1031" spans="1:6" x14ac:dyDescent="0.2">
      <c r="A1031" s="4">
        <v>5581882</v>
      </c>
      <c r="B1031" s="4" t="s">
        <v>2888</v>
      </c>
      <c r="C1031" s="4" t="s">
        <v>38</v>
      </c>
      <c r="D1031" s="4" t="s">
        <v>1987</v>
      </c>
      <c r="E1031" s="4">
        <v>-79.959839000000002</v>
      </c>
      <c r="F1031" s="4">
        <v>40.444595</v>
      </c>
    </row>
    <row r="1032" spans="1:6" x14ac:dyDescent="0.2">
      <c r="A1032" s="4">
        <v>18710302</v>
      </c>
      <c r="B1032" s="4" t="s">
        <v>5907</v>
      </c>
      <c r="C1032" s="4" t="s">
        <v>38</v>
      </c>
      <c r="D1032" s="4" t="s">
        <v>1983</v>
      </c>
      <c r="E1032" s="4">
        <v>-79.953971999999993</v>
      </c>
      <c r="F1032" s="4">
        <v>40.440609000000002</v>
      </c>
    </row>
    <row r="1033" spans="1:6" x14ac:dyDescent="0.2">
      <c r="A1033" s="4">
        <v>12153052</v>
      </c>
      <c r="B1033" s="4" t="s">
        <v>3403</v>
      </c>
      <c r="C1033" s="4" t="s">
        <v>3404</v>
      </c>
      <c r="D1033" s="4" t="s">
        <v>3405</v>
      </c>
      <c r="E1033" s="4">
        <v>-79.922661000000005</v>
      </c>
      <c r="F1033" s="4">
        <v>40.438526000000003</v>
      </c>
    </row>
    <row r="1034" spans="1:6" x14ac:dyDescent="0.2">
      <c r="A1034" s="4">
        <v>23683436</v>
      </c>
      <c r="B1034" s="4" t="s">
        <v>2977</v>
      </c>
      <c r="C1034" s="4" t="s">
        <v>38</v>
      </c>
      <c r="D1034" s="4" t="s">
        <v>1983</v>
      </c>
      <c r="E1034" s="4">
        <v>-79.953971999999993</v>
      </c>
      <c r="F1034" s="4">
        <v>40.440609000000002</v>
      </c>
    </row>
    <row r="1035" spans="1:6" x14ac:dyDescent="0.2">
      <c r="A1035" s="4">
        <v>11089472</v>
      </c>
      <c r="B1035" s="4" t="s">
        <v>3159</v>
      </c>
      <c r="C1035" s="4" t="s">
        <v>38</v>
      </c>
      <c r="D1035" s="4" t="s">
        <v>3160</v>
      </c>
      <c r="E1035" s="4">
        <v>-80.006270999999998</v>
      </c>
      <c r="F1035" s="4">
        <v>40.516070999999997</v>
      </c>
    </row>
    <row r="1036" spans="1:6" x14ac:dyDescent="0.2">
      <c r="A1036" s="4">
        <v>3865112</v>
      </c>
      <c r="B1036" s="4" t="s">
        <v>3155</v>
      </c>
      <c r="C1036" s="4" t="s">
        <v>38</v>
      </c>
      <c r="D1036" s="4" t="s">
        <v>3156</v>
      </c>
      <c r="E1036" s="4">
        <v>-80.007423000000003</v>
      </c>
      <c r="F1036" s="4">
        <v>40.516350000000003</v>
      </c>
    </row>
    <row r="1037" spans="1:6" x14ac:dyDescent="0.2">
      <c r="A1037" s="4">
        <v>1196181</v>
      </c>
      <c r="B1037" s="4" t="s">
        <v>3978</v>
      </c>
      <c r="C1037" s="4" t="s">
        <v>3979</v>
      </c>
      <c r="D1037" s="4" t="s">
        <v>3980</v>
      </c>
      <c r="E1037" s="4">
        <v>-79.858581999999998</v>
      </c>
      <c r="F1037" s="4">
        <v>40.240656999999999</v>
      </c>
    </row>
    <row r="1038" spans="1:6" x14ac:dyDescent="0.2">
      <c r="A1038" s="4">
        <v>24182985</v>
      </c>
      <c r="B1038" s="4" t="s">
        <v>9455</v>
      </c>
      <c r="C1038" s="4" t="s">
        <v>3188</v>
      </c>
      <c r="D1038" s="4" t="s">
        <v>1263</v>
      </c>
      <c r="E1038" s="4">
        <v>-80.242249000000001</v>
      </c>
      <c r="F1038" s="4">
        <v>40.610847</v>
      </c>
    </row>
    <row r="1039" spans="1:6" x14ac:dyDescent="0.2">
      <c r="A1039" s="4">
        <v>23740790</v>
      </c>
      <c r="B1039" s="4" t="s">
        <v>3139</v>
      </c>
      <c r="C1039" s="4" t="s">
        <v>38</v>
      </c>
      <c r="D1039" s="4" t="s">
        <v>3140</v>
      </c>
      <c r="E1039" s="4">
        <v>-79.960837999999995</v>
      </c>
      <c r="F1039" s="4">
        <v>40.469887</v>
      </c>
    </row>
    <row r="1040" spans="1:6" x14ac:dyDescent="0.2">
      <c r="A1040" s="4">
        <v>21508182</v>
      </c>
      <c r="B1040" s="4" t="s">
        <v>5651</v>
      </c>
      <c r="C1040" s="4" t="s">
        <v>38</v>
      </c>
      <c r="D1040" s="4" t="s">
        <v>5652</v>
      </c>
      <c r="E1040" s="4">
        <v>-80.021797000000007</v>
      </c>
      <c r="F1040" s="4">
        <v>40.536887999999998</v>
      </c>
    </row>
    <row r="1041" spans="1:6" x14ac:dyDescent="0.2">
      <c r="A1041" s="4">
        <v>14757012</v>
      </c>
      <c r="B1041" s="4" t="s">
        <v>1291</v>
      </c>
      <c r="C1041" s="4" t="s">
        <v>619</v>
      </c>
      <c r="D1041" s="4" t="s">
        <v>1292</v>
      </c>
      <c r="E1041" s="4">
        <v>-80.110054000000005</v>
      </c>
      <c r="F1041" s="4">
        <v>40.356181999999997</v>
      </c>
    </row>
    <row r="1042" spans="1:6" x14ac:dyDescent="0.2">
      <c r="A1042" s="4">
        <v>12964002</v>
      </c>
      <c r="B1042" s="4" t="s">
        <v>7900</v>
      </c>
      <c r="C1042" s="4" t="s">
        <v>38</v>
      </c>
      <c r="D1042" s="4" t="s">
        <v>7901</v>
      </c>
      <c r="E1042" s="4">
        <v>-80.105080000000001</v>
      </c>
      <c r="F1042" s="4">
        <v>40.369472999999999</v>
      </c>
    </row>
    <row r="1043" spans="1:6" x14ac:dyDescent="0.2">
      <c r="A1043" s="4">
        <v>7042652</v>
      </c>
      <c r="B1043" s="4" t="s">
        <v>4758</v>
      </c>
      <c r="C1043" s="4" t="s">
        <v>38</v>
      </c>
      <c r="D1043" s="4" t="s">
        <v>4759</v>
      </c>
      <c r="E1043" s="4">
        <v>-79.897368999999998</v>
      </c>
      <c r="F1043" s="4">
        <v>40.439383999999997</v>
      </c>
    </row>
    <row r="1044" spans="1:6" x14ac:dyDescent="0.2">
      <c r="A1044" s="4">
        <v>23831383</v>
      </c>
      <c r="B1044" s="4" t="s">
        <v>404</v>
      </c>
      <c r="C1044" s="4" t="s">
        <v>38</v>
      </c>
      <c r="D1044" s="4" t="s">
        <v>405</v>
      </c>
      <c r="E1044" s="4">
        <v>-79.962051000000002</v>
      </c>
      <c r="F1044" s="4">
        <v>40.441550999999997</v>
      </c>
    </row>
    <row r="1045" spans="1:6" x14ac:dyDescent="0.2">
      <c r="A1045" s="4">
        <v>23845040</v>
      </c>
      <c r="B1045" s="4" t="s">
        <v>464</v>
      </c>
      <c r="C1045" s="4" t="s">
        <v>38</v>
      </c>
      <c r="D1045" s="4" t="s">
        <v>465</v>
      </c>
      <c r="E1045" s="4">
        <v>-79.950126999999995</v>
      </c>
      <c r="F1045" s="4">
        <v>40.444674999999997</v>
      </c>
    </row>
    <row r="1046" spans="1:6" x14ac:dyDescent="0.2">
      <c r="A1046" s="4">
        <v>24240706</v>
      </c>
      <c r="B1046" s="4" t="s">
        <v>7589</v>
      </c>
      <c r="C1046" s="4" t="s">
        <v>1330</v>
      </c>
      <c r="D1046" s="4" t="s">
        <v>7590</v>
      </c>
      <c r="E1046" s="4">
        <v>-79.969604000000004</v>
      </c>
      <c r="F1046" s="4">
        <v>40.477015999999999</v>
      </c>
    </row>
    <row r="1047" spans="1:6" x14ac:dyDescent="0.2">
      <c r="A1047" s="4">
        <v>24092916</v>
      </c>
      <c r="B1047" s="4" t="s">
        <v>6830</v>
      </c>
      <c r="C1047" s="4" t="s">
        <v>38</v>
      </c>
      <c r="D1047" s="4" t="s">
        <v>6831</v>
      </c>
      <c r="E1047" s="4">
        <v>-80.026252999999997</v>
      </c>
      <c r="F1047" s="4">
        <v>40.389313000000001</v>
      </c>
    </row>
    <row r="1048" spans="1:6" x14ac:dyDescent="0.2">
      <c r="A1048" s="4">
        <v>23583880</v>
      </c>
      <c r="B1048" s="4" t="s">
        <v>3675</v>
      </c>
      <c r="C1048" s="4" t="s">
        <v>2050</v>
      </c>
      <c r="D1048" s="4" t="s">
        <v>3676</v>
      </c>
      <c r="E1048" s="4">
        <v>-79.815642999999994</v>
      </c>
      <c r="F1048" s="4">
        <v>40.345717999999998</v>
      </c>
    </row>
    <row r="1049" spans="1:6" x14ac:dyDescent="0.2">
      <c r="A1049" s="4">
        <v>24142157</v>
      </c>
      <c r="B1049" s="4" t="s">
        <v>5583</v>
      </c>
      <c r="C1049" s="4" t="s">
        <v>38</v>
      </c>
      <c r="D1049" s="4" t="s">
        <v>5584</v>
      </c>
      <c r="E1049" s="4">
        <v>-79.995887999999994</v>
      </c>
      <c r="F1049" s="4">
        <v>40.440624</v>
      </c>
    </row>
    <row r="1050" spans="1:6" x14ac:dyDescent="0.2">
      <c r="A1050" s="4">
        <v>24313984</v>
      </c>
      <c r="B1050" s="4" t="s">
        <v>8587</v>
      </c>
      <c r="C1050" s="4" t="s">
        <v>38</v>
      </c>
      <c r="D1050" s="4" t="s">
        <v>8588</v>
      </c>
      <c r="E1050" s="4">
        <v>-79.994698</v>
      </c>
      <c r="F1050" s="4">
        <v>40.441319</v>
      </c>
    </row>
    <row r="1051" spans="1:6" x14ac:dyDescent="0.2">
      <c r="A1051" s="4">
        <v>24064042</v>
      </c>
      <c r="B1051" s="4" t="s">
        <v>3726</v>
      </c>
      <c r="C1051" s="4" t="s">
        <v>38</v>
      </c>
      <c r="D1051" s="4" t="s">
        <v>3727</v>
      </c>
      <c r="E1051" s="4">
        <v>-80.005134999999996</v>
      </c>
      <c r="F1051" s="4">
        <v>40.433799999999998</v>
      </c>
    </row>
    <row r="1052" spans="1:6" x14ac:dyDescent="0.2">
      <c r="A1052" s="4">
        <v>24064072</v>
      </c>
      <c r="B1052" s="4" t="s">
        <v>3726</v>
      </c>
      <c r="C1052" s="4" t="s">
        <v>38</v>
      </c>
      <c r="D1052" s="4" t="s">
        <v>3727</v>
      </c>
      <c r="E1052" s="4">
        <v>-80.005134999999996</v>
      </c>
      <c r="F1052" s="4">
        <v>40.433799999999998</v>
      </c>
    </row>
    <row r="1053" spans="1:6" x14ac:dyDescent="0.2">
      <c r="A1053" s="4">
        <v>13391152</v>
      </c>
      <c r="B1053" s="4" t="s">
        <v>1803</v>
      </c>
      <c r="C1053" s="4" t="s">
        <v>38</v>
      </c>
      <c r="D1053" s="4" t="s">
        <v>1804</v>
      </c>
      <c r="E1053" s="4">
        <v>-79.949791000000005</v>
      </c>
      <c r="F1053" s="4">
        <v>40.434441</v>
      </c>
    </row>
    <row r="1054" spans="1:6" x14ac:dyDescent="0.2">
      <c r="A1054" s="4">
        <v>4759112</v>
      </c>
      <c r="B1054" s="4" t="s">
        <v>5496</v>
      </c>
      <c r="C1054" s="4" t="s">
        <v>38</v>
      </c>
      <c r="D1054" s="4" t="s">
        <v>5497</v>
      </c>
      <c r="E1054" s="4">
        <v>-79.942160000000001</v>
      </c>
      <c r="F1054" s="4">
        <v>40.431978999999998</v>
      </c>
    </row>
    <row r="1055" spans="1:6" x14ac:dyDescent="0.2">
      <c r="A1055" s="4">
        <v>23802318</v>
      </c>
      <c r="B1055" s="4" t="s">
        <v>1397</v>
      </c>
      <c r="C1055" s="4" t="s">
        <v>38</v>
      </c>
      <c r="D1055" s="4" t="s">
        <v>1398</v>
      </c>
      <c r="E1055" s="4">
        <v>-79.932845999999998</v>
      </c>
      <c r="F1055" s="4">
        <v>40.434604999999998</v>
      </c>
    </row>
    <row r="1056" spans="1:6" x14ac:dyDescent="0.2">
      <c r="A1056" s="4">
        <v>8383092</v>
      </c>
      <c r="B1056" s="4" t="s">
        <v>1559</v>
      </c>
      <c r="C1056" s="4" t="s">
        <v>38</v>
      </c>
      <c r="D1056" s="4" t="s">
        <v>1560</v>
      </c>
      <c r="E1056" s="4">
        <v>-79.946860999999998</v>
      </c>
      <c r="F1056" s="4">
        <v>40.438229</v>
      </c>
    </row>
    <row r="1057" spans="1:6" x14ac:dyDescent="0.2">
      <c r="A1057" s="4">
        <v>1006725</v>
      </c>
      <c r="B1057" s="4" t="s">
        <v>415</v>
      </c>
      <c r="C1057" s="4" t="s">
        <v>38</v>
      </c>
      <c r="D1057" s="4" t="s">
        <v>416</v>
      </c>
      <c r="E1057" s="4">
        <v>-79.947198999999998</v>
      </c>
      <c r="F1057" s="4">
        <v>40.440168999999997</v>
      </c>
    </row>
    <row r="1058" spans="1:6" x14ac:dyDescent="0.2">
      <c r="A1058" s="4">
        <v>1308714</v>
      </c>
      <c r="B1058" s="4" t="s">
        <v>1612</v>
      </c>
      <c r="C1058" s="4" t="s">
        <v>38</v>
      </c>
      <c r="D1058" s="4" t="s">
        <v>1613</v>
      </c>
      <c r="E1058" s="4">
        <v>-79.942160000000001</v>
      </c>
      <c r="F1058" s="4">
        <v>40.431978999999998</v>
      </c>
    </row>
    <row r="1059" spans="1:6" x14ac:dyDescent="0.2">
      <c r="A1059" s="4">
        <v>23980769</v>
      </c>
      <c r="B1059" s="4" t="s">
        <v>1400</v>
      </c>
      <c r="C1059" s="4" t="s">
        <v>38</v>
      </c>
      <c r="D1059" s="4" t="s">
        <v>1401</v>
      </c>
      <c r="E1059" s="4">
        <v>-79.941980000000001</v>
      </c>
      <c r="F1059" s="4">
        <v>40.432769999999998</v>
      </c>
    </row>
    <row r="1060" spans="1:6" x14ac:dyDescent="0.2">
      <c r="A1060" s="4">
        <v>766103</v>
      </c>
      <c r="B1060" s="4" t="s">
        <v>3364</v>
      </c>
      <c r="C1060" s="4" t="s">
        <v>38</v>
      </c>
      <c r="D1060" s="4" t="s">
        <v>3365</v>
      </c>
      <c r="E1060" s="4">
        <v>-79.946984999999998</v>
      </c>
      <c r="F1060" s="4">
        <v>40.437485000000002</v>
      </c>
    </row>
    <row r="1061" spans="1:6" x14ac:dyDescent="0.2">
      <c r="A1061" s="4">
        <v>295623</v>
      </c>
      <c r="B1061" s="4" t="s">
        <v>2396</v>
      </c>
      <c r="C1061" s="4" t="s">
        <v>38</v>
      </c>
      <c r="D1061" s="4" t="s">
        <v>2397</v>
      </c>
      <c r="E1061" s="4">
        <v>-79.952110000000005</v>
      </c>
      <c r="F1061" s="4">
        <v>40.443534999999997</v>
      </c>
    </row>
    <row r="1062" spans="1:6" x14ac:dyDescent="0.2">
      <c r="A1062" s="4">
        <v>24067793</v>
      </c>
      <c r="B1062" s="4" t="s">
        <v>2396</v>
      </c>
      <c r="C1062" s="4" t="s">
        <v>38</v>
      </c>
      <c r="D1062" s="4" t="s">
        <v>2397</v>
      </c>
      <c r="E1062" s="4">
        <v>-79.951920000000001</v>
      </c>
      <c r="F1062" s="4">
        <v>40.443550000000002</v>
      </c>
    </row>
    <row r="1063" spans="1:6" x14ac:dyDescent="0.2">
      <c r="A1063" s="4">
        <v>6838692</v>
      </c>
      <c r="B1063" s="4" t="s">
        <v>5779</v>
      </c>
      <c r="C1063" s="4" t="s">
        <v>5780</v>
      </c>
      <c r="D1063" s="4" t="s">
        <v>5781</v>
      </c>
      <c r="E1063" s="4">
        <v>-79.995887999999994</v>
      </c>
      <c r="F1063" s="4">
        <v>40.440624</v>
      </c>
    </row>
    <row r="1064" spans="1:6" x14ac:dyDescent="0.2">
      <c r="A1064" s="4">
        <v>19520582</v>
      </c>
      <c r="B1064" s="4" t="s">
        <v>261</v>
      </c>
      <c r="C1064" s="4" t="s">
        <v>38</v>
      </c>
      <c r="D1064" s="4" t="s">
        <v>262</v>
      </c>
      <c r="E1064" s="4">
        <v>-79.952347000000003</v>
      </c>
      <c r="F1064" s="4">
        <v>40.447372000000001</v>
      </c>
    </row>
    <row r="1065" spans="1:6" x14ac:dyDescent="0.2">
      <c r="A1065" s="4">
        <v>23538792</v>
      </c>
      <c r="B1065" s="4" t="s">
        <v>2533</v>
      </c>
      <c r="C1065" s="4" t="s">
        <v>38</v>
      </c>
      <c r="D1065" s="4" t="s">
        <v>2534</v>
      </c>
      <c r="E1065" s="4">
        <v>-79.984566000000001</v>
      </c>
      <c r="F1065" s="4">
        <v>40.429133999999998</v>
      </c>
    </row>
    <row r="1066" spans="1:6" x14ac:dyDescent="0.2">
      <c r="A1066" s="4">
        <v>1438873</v>
      </c>
      <c r="B1066" s="4" t="s">
        <v>4578</v>
      </c>
      <c r="C1066" s="4" t="s">
        <v>38</v>
      </c>
      <c r="D1066" s="4" t="s">
        <v>4579</v>
      </c>
      <c r="E1066" s="4">
        <v>-79.984559000000004</v>
      </c>
      <c r="F1066" s="4">
        <v>40.429133</v>
      </c>
    </row>
    <row r="1067" spans="1:6" x14ac:dyDescent="0.2">
      <c r="A1067" s="4">
        <v>24073797</v>
      </c>
      <c r="B1067" s="4" t="s">
        <v>3714</v>
      </c>
      <c r="C1067" s="4" t="s">
        <v>339</v>
      </c>
      <c r="D1067" s="4" t="s">
        <v>3715</v>
      </c>
      <c r="E1067" s="4">
        <v>-80.150002000000001</v>
      </c>
      <c r="F1067" s="4">
        <v>40.270000000000003</v>
      </c>
    </row>
    <row r="1068" spans="1:6" x14ac:dyDescent="0.2">
      <c r="A1068" s="4">
        <v>24190441</v>
      </c>
      <c r="B1068" s="4" t="s">
        <v>6677</v>
      </c>
      <c r="C1068" s="4" t="s">
        <v>3982</v>
      </c>
      <c r="D1068" s="4" t="s">
        <v>6679</v>
      </c>
      <c r="E1068" s="4">
        <v>-80.022530000000003</v>
      </c>
      <c r="F1068" s="4">
        <v>40.366272000000002</v>
      </c>
    </row>
    <row r="1069" spans="1:6" x14ac:dyDescent="0.2">
      <c r="A1069" s="4">
        <v>7670402</v>
      </c>
      <c r="B1069" s="4" t="s">
        <v>2788</v>
      </c>
      <c r="C1069" s="4" t="s">
        <v>38</v>
      </c>
      <c r="D1069" s="4" t="s">
        <v>2789</v>
      </c>
      <c r="E1069" s="4">
        <v>-79.992615000000001</v>
      </c>
      <c r="F1069" s="4">
        <v>40.446491000000002</v>
      </c>
    </row>
    <row r="1070" spans="1:6" x14ac:dyDescent="0.2">
      <c r="A1070" s="4">
        <v>24262914</v>
      </c>
      <c r="B1070" s="4" t="s">
        <v>7832</v>
      </c>
      <c r="C1070" s="4" t="s">
        <v>38</v>
      </c>
      <c r="D1070" s="4" t="s">
        <v>7833</v>
      </c>
      <c r="E1070" s="4">
        <v>-79.966362000000004</v>
      </c>
      <c r="F1070" s="4">
        <v>40.463917000000002</v>
      </c>
    </row>
    <row r="1071" spans="1:6" x14ac:dyDescent="0.2">
      <c r="A1071" s="4">
        <v>24314701</v>
      </c>
      <c r="B1071" s="4" t="s">
        <v>8598</v>
      </c>
      <c r="C1071" s="4" t="s">
        <v>38</v>
      </c>
      <c r="D1071" s="4" t="s">
        <v>8599</v>
      </c>
      <c r="E1071" s="4">
        <v>-80.015952999999996</v>
      </c>
      <c r="F1071" s="4">
        <v>40.403885000000002</v>
      </c>
    </row>
    <row r="1072" spans="1:6" x14ac:dyDescent="0.2">
      <c r="A1072" s="4">
        <v>24076333</v>
      </c>
      <c r="B1072" s="4" t="s">
        <v>4059</v>
      </c>
      <c r="C1072" s="4" t="s">
        <v>38</v>
      </c>
      <c r="D1072" s="4" t="s">
        <v>4060</v>
      </c>
      <c r="E1072" s="4">
        <v>-79.858467000000005</v>
      </c>
      <c r="F1072" s="4">
        <v>40.419936999999997</v>
      </c>
    </row>
    <row r="1073" spans="1:6" x14ac:dyDescent="0.2">
      <c r="A1073" s="4">
        <v>23904208</v>
      </c>
      <c r="B1073" s="4" t="s">
        <v>650</v>
      </c>
      <c r="C1073" s="4" t="s">
        <v>651</v>
      </c>
      <c r="D1073" s="4" t="s">
        <v>652</v>
      </c>
      <c r="E1073" s="4">
        <v>0</v>
      </c>
      <c r="F1073" s="4">
        <v>0</v>
      </c>
    </row>
    <row r="1074" spans="1:6" x14ac:dyDescent="0.2">
      <c r="A1074" s="4">
        <v>5473912</v>
      </c>
      <c r="B1074" s="4" t="s">
        <v>9035</v>
      </c>
      <c r="C1074" s="4" t="s">
        <v>46</v>
      </c>
      <c r="D1074" s="4" t="s">
        <v>9036</v>
      </c>
      <c r="E1074" s="4">
        <v>-80.181492000000006</v>
      </c>
      <c r="F1074" s="4">
        <v>40.538679000000002</v>
      </c>
    </row>
    <row r="1075" spans="1:6" x14ac:dyDescent="0.2">
      <c r="A1075" s="4">
        <v>15176822</v>
      </c>
      <c r="B1075" s="4" t="s">
        <v>3243</v>
      </c>
      <c r="C1075" s="4" t="s">
        <v>38</v>
      </c>
      <c r="D1075" s="4" t="s">
        <v>3244</v>
      </c>
      <c r="E1075" s="4">
        <v>-79.931235999999998</v>
      </c>
      <c r="F1075" s="4">
        <v>40.456401999999997</v>
      </c>
    </row>
    <row r="1076" spans="1:6" x14ac:dyDescent="0.2">
      <c r="A1076" s="4">
        <v>22627552</v>
      </c>
      <c r="B1076" s="4" t="s">
        <v>5896</v>
      </c>
      <c r="C1076" s="4" t="s">
        <v>4124</v>
      </c>
      <c r="D1076" s="4" t="s">
        <v>5897</v>
      </c>
      <c r="E1076" s="4">
        <v>-79.9636</v>
      </c>
      <c r="F1076" s="4">
        <v>40.526718000000002</v>
      </c>
    </row>
    <row r="1077" spans="1:6" x14ac:dyDescent="0.2">
      <c r="A1077" s="4">
        <v>23571645</v>
      </c>
      <c r="B1077" s="4" t="s">
        <v>4123</v>
      </c>
      <c r="C1077" s="4" t="s">
        <v>4124</v>
      </c>
      <c r="D1077" s="4" t="s">
        <v>4125</v>
      </c>
      <c r="E1077" s="4">
        <v>-79.964286999999999</v>
      </c>
      <c r="F1077" s="4">
        <v>40.528289999999998</v>
      </c>
    </row>
    <row r="1078" spans="1:6" x14ac:dyDescent="0.2">
      <c r="A1078" s="4">
        <v>1423688</v>
      </c>
      <c r="B1078" s="4" t="s">
        <v>185</v>
      </c>
      <c r="C1078" s="4" t="s">
        <v>186</v>
      </c>
      <c r="D1078" s="4" t="s">
        <v>187</v>
      </c>
      <c r="E1078" s="4">
        <v>-80.220626999999993</v>
      </c>
      <c r="F1078" s="4">
        <v>40.513221999999999</v>
      </c>
    </row>
    <row r="1079" spans="1:6" x14ac:dyDescent="0.2">
      <c r="A1079" s="4">
        <v>731596</v>
      </c>
      <c r="B1079" s="4" t="s">
        <v>3115</v>
      </c>
      <c r="C1079" s="4" t="s">
        <v>38</v>
      </c>
      <c r="D1079" s="4" t="s">
        <v>9063</v>
      </c>
      <c r="E1079" s="4">
        <v>-79.930554000000001</v>
      </c>
      <c r="F1079" s="4">
        <v>40.459938999999999</v>
      </c>
    </row>
    <row r="1080" spans="1:6" x14ac:dyDescent="0.2">
      <c r="A1080" s="4">
        <v>23856160</v>
      </c>
      <c r="B1080" s="4" t="s">
        <v>3115</v>
      </c>
      <c r="C1080" s="4" t="s">
        <v>38</v>
      </c>
      <c r="D1080" s="4" t="s">
        <v>3116</v>
      </c>
      <c r="E1080" s="4">
        <v>-79.930610999999999</v>
      </c>
      <c r="F1080" s="4">
        <v>40.459881000000003</v>
      </c>
    </row>
    <row r="1081" spans="1:6" x14ac:dyDescent="0.2">
      <c r="A1081" s="4">
        <v>3473162</v>
      </c>
      <c r="B1081" s="4" t="s">
        <v>5285</v>
      </c>
      <c r="C1081" s="4" t="s">
        <v>38</v>
      </c>
      <c r="D1081" s="4" t="s">
        <v>5286</v>
      </c>
      <c r="E1081" s="4">
        <v>-79.997208000000001</v>
      </c>
      <c r="F1081" s="4">
        <v>40.443961999999999</v>
      </c>
    </row>
    <row r="1082" spans="1:6" x14ac:dyDescent="0.2">
      <c r="A1082" s="4">
        <v>9522382</v>
      </c>
      <c r="B1082" s="4" t="s">
        <v>5285</v>
      </c>
      <c r="C1082" s="4" t="s">
        <v>38</v>
      </c>
      <c r="D1082" s="4" t="s">
        <v>5286</v>
      </c>
      <c r="E1082" s="4">
        <v>-79.997260999999995</v>
      </c>
      <c r="F1082" s="4">
        <v>40.444037999999999</v>
      </c>
    </row>
    <row r="1083" spans="1:6" x14ac:dyDescent="0.2">
      <c r="A1083" s="4">
        <v>6532322</v>
      </c>
      <c r="B1083" s="4" t="s">
        <v>10721</v>
      </c>
      <c r="C1083" s="4" t="s">
        <v>38</v>
      </c>
      <c r="D1083" s="4" t="s">
        <v>10722</v>
      </c>
      <c r="E1083" s="4">
        <v>-79.964759999999998</v>
      </c>
      <c r="F1083" s="4">
        <v>40.466358</v>
      </c>
    </row>
    <row r="1084" spans="1:6" x14ac:dyDescent="0.2">
      <c r="A1084" s="4">
        <v>16710822</v>
      </c>
      <c r="B1084" s="4" t="s">
        <v>1277</v>
      </c>
      <c r="C1084" s="4" t="s">
        <v>38</v>
      </c>
      <c r="D1084" s="4" t="s">
        <v>1278</v>
      </c>
      <c r="E1084" s="4">
        <v>-79.923264000000003</v>
      </c>
      <c r="F1084" s="4">
        <v>40.435859999999998</v>
      </c>
    </row>
    <row r="1085" spans="1:6" x14ac:dyDescent="0.2">
      <c r="A1085" s="4">
        <v>6466802</v>
      </c>
      <c r="B1085" s="4" t="s">
        <v>6554</v>
      </c>
      <c r="C1085" s="4" t="s">
        <v>38</v>
      </c>
      <c r="D1085" s="4" t="s">
        <v>6555</v>
      </c>
      <c r="E1085" s="4">
        <v>-79.972320999999994</v>
      </c>
      <c r="F1085" s="4">
        <v>40.485489000000001</v>
      </c>
    </row>
    <row r="1086" spans="1:6" x14ac:dyDescent="0.2">
      <c r="A1086" s="4">
        <v>24271237</v>
      </c>
      <c r="B1086" s="4" t="s">
        <v>8570</v>
      </c>
      <c r="C1086" s="4" t="s">
        <v>38</v>
      </c>
      <c r="D1086" s="4" t="s">
        <v>8571</v>
      </c>
      <c r="E1086" s="4">
        <v>-79.995391999999995</v>
      </c>
      <c r="F1086" s="4">
        <v>40.470100000000002</v>
      </c>
    </row>
    <row r="1087" spans="1:6" x14ac:dyDescent="0.2">
      <c r="A1087" s="4">
        <v>1261943</v>
      </c>
      <c r="B1087" s="4" t="s">
        <v>573</v>
      </c>
      <c r="C1087" s="4" t="s">
        <v>38</v>
      </c>
      <c r="D1087" s="4" t="s">
        <v>574</v>
      </c>
      <c r="E1087" s="4">
        <v>-79.922972000000001</v>
      </c>
      <c r="F1087" s="4">
        <v>40.437581000000002</v>
      </c>
    </row>
    <row r="1088" spans="1:6" x14ac:dyDescent="0.2">
      <c r="A1088" s="4">
        <v>1362732</v>
      </c>
      <c r="B1088" s="4" t="s">
        <v>5733</v>
      </c>
      <c r="C1088" s="4" t="s">
        <v>38</v>
      </c>
      <c r="D1088" s="4" t="s">
        <v>5734</v>
      </c>
      <c r="E1088" s="4">
        <v>-79.922820999999999</v>
      </c>
      <c r="F1088" s="4">
        <v>40.437069000000001</v>
      </c>
    </row>
    <row r="1089" spans="1:6" x14ac:dyDescent="0.2">
      <c r="A1089" s="4">
        <v>445926</v>
      </c>
      <c r="B1089" s="4" t="s">
        <v>2575</v>
      </c>
      <c r="C1089" s="4" t="s">
        <v>38</v>
      </c>
      <c r="D1089" s="4" t="s">
        <v>2576</v>
      </c>
      <c r="E1089" s="4">
        <v>-79.993129999999994</v>
      </c>
      <c r="F1089" s="4">
        <v>40.510593</v>
      </c>
    </row>
    <row r="1090" spans="1:6" x14ac:dyDescent="0.2">
      <c r="A1090" s="4">
        <v>5892602</v>
      </c>
      <c r="B1090" s="4" t="s">
        <v>4511</v>
      </c>
      <c r="C1090" s="4" t="s">
        <v>3664</v>
      </c>
      <c r="D1090" s="4" t="s">
        <v>4512</v>
      </c>
      <c r="E1090" s="4">
        <v>-80.083083999999999</v>
      </c>
      <c r="F1090" s="4">
        <v>40.2682</v>
      </c>
    </row>
    <row r="1091" spans="1:6" x14ac:dyDescent="0.2">
      <c r="A1091" s="4">
        <v>23776162</v>
      </c>
      <c r="B1091" s="4" t="s">
        <v>2316</v>
      </c>
      <c r="C1091" s="4" t="s">
        <v>38</v>
      </c>
      <c r="D1091" s="4" t="s">
        <v>2317</v>
      </c>
      <c r="E1091" s="4">
        <v>-79.922989000000001</v>
      </c>
      <c r="F1091" s="4">
        <v>40.438274</v>
      </c>
    </row>
    <row r="1092" spans="1:6" x14ac:dyDescent="0.2">
      <c r="A1092" s="4">
        <v>9870632</v>
      </c>
      <c r="B1092" s="4" t="s">
        <v>5703</v>
      </c>
      <c r="C1092" s="4" t="s">
        <v>38</v>
      </c>
      <c r="D1092" s="4" t="s">
        <v>5704</v>
      </c>
      <c r="E1092" s="4">
        <v>-79.941574000000003</v>
      </c>
      <c r="F1092" s="4">
        <v>40.441752999999999</v>
      </c>
    </row>
    <row r="1093" spans="1:6" x14ac:dyDescent="0.2">
      <c r="A1093" s="4">
        <v>23132172</v>
      </c>
      <c r="B1093" s="4" t="s">
        <v>9353</v>
      </c>
      <c r="C1093" s="4" t="s">
        <v>38</v>
      </c>
      <c r="D1093" s="4" t="s">
        <v>5704</v>
      </c>
      <c r="E1093" s="4">
        <v>-79.941551000000004</v>
      </c>
      <c r="F1093" s="4">
        <v>40.441628000000001</v>
      </c>
    </row>
    <row r="1094" spans="1:6" x14ac:dyDescent="0.2">
      <c r="A1094" s="4">
        <v>18344942</v>
      </c>
      <c r="B1094" s="4" t="s">
        <v>608</v>
      </c>
      <c r="C1094" s="4" t="s">
        <v>38</v>
      </c>
      <c r="D1094" s="4" t="s">
        <v>609</v>
      </c>
      <c r="E1094" s="4">
        <v>-79.982551999999998</v>
      </c>
      <c r="F1094" s="4">
        <v>40.428871000000001</v>
      </c>
    </row>
    <row r="1095" spans="1:6" x14ac:dyDescent="0.2">
      <c r="A1095" s="4">
        <v>11891532</v>
      </c>
      <c r="B1095" s="4" t="s">
        <v>9543</v>
      </c>
      <c r="C1095" s="4" t="s">
        <v>38</v>
      </c>
      <c r="D1095" s="4" t="s">
        <v>9544</v>
      </c>
      <c r="E1095" s="4">
        <v>-80.019347999999994</v>
      </c>
      <c r="F1095" s="4">
        <v>40.575538999999999</v>
      </c>
    </row>
    <row r="1096" spans="1:6" x14ac:dyDescent="0.2">
      <c r="A1096" s="4">
        <v>11689642</v>
      </c>
      <c r="B1096" s="4" t="s">
        <v>7496</v>
      </c>
      <c r="C1096" s="4" t="s">
        <v>38</v>
      </c>
      <c r="D1096" s="4" t="s">
        <v>7497</v>
      </c>
      <c r="E1096" s="4">
        <v>-80.030579000000003</v>
      </c>
      <c r="F1096" s="4">
        <v>40.404139999999998</v>
      </c>
    </row>
    <row r="1097" spans="1:6" x14ac:dyDescent="0.2">
      <c r="A1097" s="4">
        <v>24268546</v>
      </c>
      <c r="B1097" s="4" t="s">
        <v>7955</v>
      </c>
      <c r="C1097" s="4" t="s">
        <v>38</v>
      </c>
      <c r="D1097" s="4" t="s">
        <v>7957</v>
      </c>
      <c r="E1097" s="4">
        <v>-79.984359999999995</v>
      </c>
      <c r="F1097" s="4">
        <v>40.451965000000001</v>
      </c>
    </row>
    <row r="1098" spans="1:6" x14ac:dyDescent="0.2">
      <c r="A1098" s="4">
        <v>10794842</v>
      </c>
      <c r="B1098" s="4" t="s">
        <v>5605</v>
      </c>
      <c r="C1098" s="4" t="s">
        <v>3182</v>
      </c>
      <c r="D1098" s="4" t="s">
        <v>5606</v>
      </c>
      <c r="E1098" s="4">
        <v>-79.799576000000002</v>
      </c>
      <c r="F1098" s="4">
        <v>40.570498999999998</v>
      </c>
    </row>
    <row r="1099" spans="1:6" x14ac:dyDescent="0.2">
      <c r="A1099" s="4">
        <v>24151469</v>
      </c>
      <c r="B1099" s="4" t="s">
        <v>5833</v>
      </c>
      <c r="C1099" s="4" t="s">
        <v>38</v>
      </c>
      <c r="D1099" s="4" t="s">
        <v>5834</v>
      </c>
      <c r="E1099" s="4">
        <v>-80.02243</v>
      </c>
      <c r="F1099" s="4">
        <v>40.395237000000002</v>
      </c>
    </row>
    <row r="1100" spans="1:6" x14ac:dyDescent="0.2">
      <c r="A1100" s="4">
        <v>16818692</v>
      </c>
      <c r="B1100" s="4" t="s">
        <v>6685</v>
      </c>
      <c r="C1100" s="4" t="s">
        <v>38</v>
      </c>
      <c r="D1100" s="4" t="s">
        <v>6687</v>
      </c>
      <c r="E1100" s="4">
        <v>-80.051749999999998</v>
      </c>
      <c r="F1100" s="4">
        <v>40.349044999999997</v>
      </c>
    </row>
    <row r="1101" spans="1:6" x14ac:dyDescent="0.2">
      <c r="A1101" s="4">
        <v>23047182</v>
      </c>
      <c r="B1101" s="4" t="s">
        <v>4267</v>
      </c>
      <c r="C1101" s="4" t="s">
        <v>38</v>
      </c>
      <c r="D1101" s="4" t="s">
        <v>4268</v>
      </c>
      <c r="E1101" s="4">
        <v>-79.915756000000002</v>
      </c>
      <c r="F1101" s="4">
        <v>40.457050000000002</v>
      </c>
    </row>
    <row r="1102" spans="1:6" x14ac:dyDescent="0.2">
      <c r="A1102" s="4">
        <v>24057356</v>
      </c>
      <c r="B1102" s="4" t="s">
        <v>3536</v>
      </c>
      <c r="C1102" s="4" t="s">
        <v>38</v>
      </c>
      <c r="D1102" s="4" t="s">
        <v>1408</v>
      </c>
      <c r="E1102" s="4">
        <v>-79.9161</v>
      </c>
      <c r="F1102" s="4">
        <v>40.456566000000002</v>
      </c>
    </row>
    <row r="1103" spans="1:6" x14ac:dyDescent="0.2">
      <c r="A1103" s="4">
        <v>10681362</v>
      </c>
      <c r="B1103" s="4" t="s">
        <v>4862</v>
      </c>
      <c r="C1103" s="4" t="s">
        <v>930</v>
      </c>
      <c r="D1103" s="4" t="s">
        <v>9751</v>
      </c>
      <c r="E1103" s="4">
        <v>-80.092499000000004</v>
      </c>
      <c r="F1103" s="4">
        <v>40.615012999999998</v>
      </c>
    </row>
    <row r="1104" spans="1:6" x14ac:dyDescent="0.2">
      <c r="A1104" s="4">
        <v>22685752</v>
      </c>
      <c r="B1104" s="4" t="s">
        <v>4862</v>
      </c>
      <c r="C1104" s="4" t="s">
        <v>930</v>
      </c>
      <c r="D1104" s="4" t="s">
        <v>4864</v>
      </c>
      <c r="E1104" s="4">
        <v>-80.090485000000001</v>
      </c>
      <c r="F1104" s="4">
        <v>40.613869000000001</v>
      </c>
    </row>
    <row r="1105" spans="1:6" x14ac:dyDescent="0.2">
      <c r="A1105" s="4">
        <v>4454242</v>
      </c>
      <c r="B1105" s="4" t="s">
        <v>5402</v>
      </c>
      <c r="C1105" s="4" t="s">
        <v>38</v>
      </c>
      <c r="D1105" s="4" t="s">
        <v>5403</v>
      </c>
      <c r="E1105" s="4">
        <v>-79.955359999999999</v>
      </c>
      <c r="F1105" s="4">
        <v>40.444065000000002</v>
      </c>
    </row>
    <row r="1106" spans="1:6" x14ac:dyDescent="0.2">
      <c r="A1106" s="4">
        <v>4029452</v>
      </c>
      <c r="B1106" s="4" t="s">
        <v>6683</v>
      </c>
      <c r="C1106" s="4" t="s">
        <v>200</v>
      </c>
      <c r="D1106" s="4" t="s">
        <v>6684</v>
      </c>
      <c r="E1106" s="4">
        <v>-80.056847000000005</v>
      </c>
      <c r="F1106" s="4">
        <v>40.343730999999998</v>
      </c>
    </row>
    <row r="1107" spans="1:6" x14ac:dyDescent="0.2">
      <c r="A1107" s="4">
        <v>969027</v>
      </c>
      <c r="B1107" s="4" t="s">
        <v>348</v>
      </c>
      <c r="C1107" s="4" t="s">
        <v>348</v>
      </c>
      <c r="D1107" s="4" t="s">
        <v>8872</v>
      </c>
      <c r="E1107" s="4">
        <v>-79.997589000000005</v>
      </c>
      <c r="F1107" s="4">
        <v>40.292603</v>
      </c>
    </row>
    <row r="1108" spans="1:6" x14ac:dyDescent="0.2">
      <c r="A1108" s="4">
        <v>24012359</v>
      </c>
      <c r="B1108" s="4" t="s">
        <v>352</v>
      </c>
      <c r="C1108" s="4" t="s">
        <v>38</v>
      </c>
      <c r="D1108" s="4" t="s">
        <v>353</v>
      </c>
      <c r="E1108" s="4">
        <v>-79.995414999999994</v>
      </c>
      <c r="F1108" s="4">
        <v>40.302334000000002</v>
      </c>
    </row>
    <row r="1109" spans="1:6" x14ac:dyDescent="0.2">
      <c r="A1109" s="4">
        <v>708815</v>
      </c>
      <c r="B1109" s="4" t="s">
        <v>347</v>
      </c>
      <c r="C1109" s="4" t="s">
        <v>348</v>
      </c>
      <c r="D1109" s="4" t="s">
        <v>349</v>
      </c>
      <c r="E1109" s="4">
        <v>-80.007857000000001</v>
      </c>
      <c r="F1109" s="4">
        <v>40.290488000000003</v>
      </c>
    </row>
    <row r="1110" spans="1:6" x14ac:dyDescent="0.2">
      <c r="A1110" s="4">
        <v>1095802</v>
      </c>
      <c r="B1110" s="4" t="s">
        <v>3449</v>
      </c>
      <c r="C1110" s="4" t="s">
        <v>348</v>
      </c>
      <c r="D1110" s="4" t="s">
        <v>3450</v>
      </c>
      <c r="E1110" s="4">
        <v>-79.995861000000005</v>
      </c>
      <c r="F1110" s="4">
        <v>40.305405999999998</v>
      </c>
    </row>
    <row r="1111" spans="1:6" x14ac:dyDescent="0.2">
      <c r="A1111" s="4">
        <v>24269209</v>
      </c>
      <c r="B1111" s="4" t="s">
        <v>11239</v>
      </c>
      <c r="C1111" s="4" t="s">
        <v>348</v>
      </c>
      <c r="D1111" s="4" t="s">
        <v>11240</v>
      </c>
      <c r="E1111" s="4">
        <v>-79.996444999999994</v>
      </c>
      <c r="F1111" s="4">
        <v>40.305042</v>
      </c>
    </row>
    <row r="1112" spans="1:6" x14ac:dyDescent="0.2">
      <c r="A1112" s="4">
        <v>1570200</v>
      </c>
      <c r="B1112" s="4" t="s">
        <v>8083</v>
      </c>
      <c r="C1112" s="4" t="s">
        <v>38</v>
      </c>
      <c r="D1112" s="4" t="s">
        <v>8084</v>
      </c>
      <c r="E1112" s="4">
        <v>-79.978043</v>
      </c>
      <c r="F1112" s="4">
        <v>40.427452000000002</v>
      </c>
    </row>
    <row r="1113" spans="1:6" x14ac:dyDescent="0.2">
      <c r="A1113" s="4">
        <v>24286698</v>
      </c>
      <c r="B1113" s="4" t="s">
        <v>8083</v>
      </c>
      <c r="C1113" s="4" t="s">
        <v>38</v>
      </c>
      <c r="D1113" s="4" t="s">
        <v>8293</v>
      </c>
      <c r="E1113" s="4">
        <v>-79.977715000000003</v>
      </c>
      <c r="F1113" s="4">
        <v>40.427669999999999</v>
      </c>
    </row>
    <row r="1114" spans="1:6" x14ac:dyDescent="0.2">
      <c r="A1114" s="4">
        <v>948011</v>
      </c>
      <c r="B1114" s="4" t="s">
        <v>2023</v>
      </c>
      <c r="C1114" s="4" t="s">
        <v>38</v>
      </c>
      <c r="D1114" s="4" t="s">
        <v>2024</v>
      </c>
      <c r="E1114" s="4">
        <v>-79.980113000000003</v>
      </c>
      <c r="F1114" s="4">
        <v>40.432181</v>
      </c>
    </row>
    <row r="1115" spans="1:6" x14ac:dyDescent="0.2">
      <c r="A1115" s="4">
        <v>322450</v>
      </c>
      <c r="B1115" s="4" t="s">
        <v>1100</v>
      </c>
      <c r="C1115" s="4" t="s">
        <v>38</v>
      </c>
      <c r="D1115" s="4" t="s">
        <v>1101</v>
      </c>
      <c r="E1115" s="4">
        <v>-79.965805000000003</v>
      </c>
      <c r="F1115" s="4">
        <v>40.428249999999998</v>
      </c>
    </row>
    <row r="1116" spans="1:6" x14ac:dyDescent="0.2">
      <c r="A1116" s="4">
        <v>23722927</v>
      </c>
      <c r="B1116" s="4" t="s">
        <v>1880</v>
      </c>
      <c r="C1116" s="4" t="s">
        <v>38</v>
      </c>
      <c r="D1116" s="4" t="s">
        <v>1869</v>
      </c>
      <c r="E1116" s="4">
        <v>-79.965073000000004</v>
      </c>
      <c r="F1116" s="4">
        <v>40.427894999999999</v>
      </c>
    </row>
    <row r="1117" spans="1:6" x14ac:dyDescent="0.2">
      <c r="A1117" s="4">
        <v>23592287</v>
      </c>
      <c r="B1117" s="4" t="s">
        <v>10043</v>
      </c>
      <c r="C1117" s="4" t="s">
        <v>339</v>
      </c>
      <c r="D1117" s="4" t="s">
        <v>10044</v>
      </c>
      <c r="E1117" s="4">
        <v>-80.160194000000004</v>
      </c>
      <c r="F1117" s="4">
        <v>40.304428000000001</v>
      </c>
    </row>
    <row r="1118" spans="1:6" x14ac:dyDescent="0.2">
      <c r="A1118" s="4">
        <v>3035311</v>
      </c>
      <c r="B1118" s="4" t="s">
        <v>5418</v>
      </c>
      <c r="C1118" s="4" t="s">
        <v>38</v>
      </c>
      <c r="D1118" s="4" t="s">
        <v>5419</v>
      </c>
      <c r="E1118" s="4">
        <v>-79.980797999999993</v>
      </c>
      <c r="F1118" s="4">
        <v>40.426523000000003</v>
      </c>
    </row>
    <row r="1119" spans="1:6" x14ac:dyDescent="0.2">
      <c r="A1119" s="4">
        <v>18710832</v>
      </c>
      <c r="B1119" s="4" t="s">
        <v>6364</v>
      </c>
      <c r="C1119" s="4" t="s">
        <v>38</v>
      </c>
      <c r="D1119" s="4" t="s">
        <v>6365</v>
      </c>
      <c r="E1119" s="4">
        <v>-79.974490000000003</v>
      </c>
      <c r="F1119" s="4">
        <v>40.431579999999997</v>
      </c>
    </row>
    <row r="1120" spans="1:6" x14ac:dyDescent="0.2">
      <c r="A1120" s="4">
        <v>4971712</v>
      </c>
      <c r="B1120" s="4" t="s">
        <v>1885</v>
      </c>
      <c r="C1120" s="4" t="s">
        <v>38</v>
      </c>
      <c r="D1120" s="4" t="s">
        <v>1886</v>
      </c>
      <c r="E1120" s="4">
        <v>-79.965050000000005</v>
      </c>
      <c r="F1120" s="4">
        <v>40.428066000000001</v>
      </c>
    </row>
    <row r="1121" spans="1:6" x14ac:dyDescent="0.2">
      <c r="A1121" s="4">
        <v>23771602</v>
      </c>
      <c r="B1121" s="4" t="s">
        <v>1868</v>
      </c>
      <c r="C1121" s="4" t="s">
        <v>38</v>
      </c>
      <c r="D1121" s="4" t="s">
        <v>1869</v>
      </c>
      <c r="E1121" s="4">
        <v>-79.965309000000005</v>
      </c>
      <c r="F1121" s="4">
        <v>40.427784000000003</v>
      </c>
    </row>
    <row r="1122" spans="1:6" x14ac:dyDescent="0.2">
      <c r="A1122" s="4">
        <v>23995722</v>
      </c>
      <c r="B1122" s="4" t="s">
        <v>1868</v>
      </c>
      <c r="C1122" s="4" t="s">
        <v>38</v>
      </c>
      <c r="D1122" s="4" t="s">
        <v>1869</v>
      </c>
      <c r="E1122" s="4">
        <v>-79.965309000000005</v>
      </c>
      <c r="F1122" s="4">
        <v>40.427784000000003</v>
      </c>
    </row>
    <row r="1123" spans="1:6" x14ac:dyDescent="0.2">
      <c r="A1123" s="4">
        <v>23628270</v>
      </c>
      <c r="B1123" s="4" t="s">
        <v>5121</v>
      </c>
      <c r="C1123" s="4" t="s">
        <v>38</v>
      </c>
      <c r="D1123" s="4" t="s">
        <v>5122</v>
      </c>
      <c r="E1123" s="4">
        <v>-79.979484999999997</v>
      </c>
      <c r="F1123" s="4">
        <v>40.455452000000001</v>
      </c>
    </row>
    <row r="1124" spans="1:6" x14ac:dyDescent="0.2">
      <c r="A1124" s="4">
        <v>22446562</v>
      </c>
      <c r="B1124" s="4" t="s">
        <v>2180</v>
      </c>
      <c r="C1124" s="4" t="s">
        <v>38</v>
      </c>
      <c r="D1124" s="4" t="s">
        <v>2181</v>
      </c>
      <c r="E1124" s="4">
        <v>-80.033187999999996</v>
      </c>
      <c r="F1124" s="4">
        <v>40.404533000000001</v>
      </c>
    </row>
    <row r="1125" spans="1:6" x14ac:dyDescent="0.2">
      <c r="A1125" s="4">
        <v>23603543</v>
      </c>
      <c r="B1125" s="4" t="s">
        <v>2180</v>
      </c>
      <c r="C1125" s="4" t="s">
        <v>38</v>
      </c>
      <c r="D1125" s="4" t="s">
        <v>2181</v>
      </c>
      <c r="E1125" s="4">
        <v>-80.033187999999996</v>
      </c>
      <c r="F1125" s="4">
        <v>40.404533000000001</v>
      </c>
    </row>
    <row r="1126" spans="1:6" x14ac:dyDescent="0.2">
      <c r="A1126" s="4">
        <v>23727288</v>
      </c>
      <c r="B1126" s="4" t="s">
        <v>2180</v>
      </c>
      <c r="C1126" s="4" t="s">
        <v>38</v>
      </c>
      <c r="D1126" s="4" t="s">
        <v>2181</v>
      </c>
      <c r="E1126" s="4">
        <v>-80.033187999999996</v>
      </c>
      <c r="F1126" s="4">
        <v>40.404533000000001</v>
      </c>
    </row>
    <row r="1127" spans="1:6" x14ac:dyDescent="0.2">
      <c r="A1127" s="4">
        <v>24184871</v>
      </c>
      <c r="B1127" s="4" t="s">
        <v>6570</v>
      </c>
      <c r="C1127" s="4" t="s">
        <v>38</v>
      </c>
      <c r="D1127" s="4" t="s">
        <v>2181</v>
      </c>
      <c r="E1127" s="4">
        <v>-80.030434</v>
      </c>
      <c r="F1127" s="4">
        <v>40.404483999999997</v>
      </c>
    </row>
    <row r="1128" spans="1:6" x14ac:dyDescent="0.2">
      <c r="A1128" s="4">
        <v>23973281</v>
      </c>
      <c r="B1128" s="4" t="s">
        <v>4165</v>
      </c>
      <c r="C1128" s="4" t="s">
        <v>38</v>
      </c>
      <c r="D1128" s="4" t="s">
        <v>4166</v>
      </c>
      <c r="E1128" s="4">
        <v>-79.956619000000003</v>
      </c>
      <c r="F1128" s="4">
        <v>40.478808999999998</v>
      </c>
    </row>
    <row r="1129" spans="1:6" x14ac:dyDescent="0.2">
      <c r="A1129" s="4">
        <v>24191915</v>
      </c>
      <c r="B1129" s="4" t="s">
        <v>4165</v>
      </c>
      <c r="C1129" s="4" t="s">
        <v>38</v>
      </c>
      <c r="D1129" s="4" t="s">
        <v>8395</v>
      </c>
      <c r="E1129" s="4">
        <v>-79.955703999999997</v>
      </c>
      <c r="F1129" s="4">
        <v>40.478313</v>
      </c>
    </row>
    <row r="1130" spans="1:6" x14ac:dyDescent="0.2">
      <c r="A1130" s="4">
        <v>23987762</v>
      </c>
      <c r="B1130" s="4" t="s">
        <v>199</v>
      </c>
      <c r="C1130" s="4" t="s">
        <v>200</v>
      </c>
      <c r="D1130" s="4" t="s">
        <v>201</v>
      </c>
      <c r="E1130" s="4">
        <v>-80.055617999999996</v>
      </c>
      <c r="F1130" s="4">
        <v>40.294288999999999</v>
      </c>
    </row>
    <row r="1131" spans="1:6" x14ac:dyDescent="0.2">
      <c r="A1131" s="4">
        <v>12449062</v>
      </c>
      <c r="B1131" s="4" t="s">
        <v>3845</v>
      </c>
      <c r="C1131" s="4" t="s">
        <v>38</v>
      </c>
      <c r="D1131" s="4" t="s">
        <v>3846</v>
      </c>
      <c r="E1131" s="4">
        <v>-79.925362000000007</v>
      </c>
      <c r="F1131" s="4">
        <v>40.45993</v>
      </c>
    </row>
    <row r="1132" spans="1:6" x14ac:dyDescent="0.2">
      <c r="A1132" s="4">
        <v>23614232</v>
      </c>
      <c r="B1132" s="4" t="s">
        <v>1958</v>
      </c>
      <c r="C1132" s="4" t="s">
        <v>200</v>
      </c>
      <c r="D1132" s="4" t="s">
        <v>1959</v>
      </c>
      <c r="E1132" s="4">
        <v>-80.014110000000002</v>
      </c>
      <c r="F1132" s="4">
        <v>40.345280000000002</v>
      </c>
    </row>
    <row r="1133" spans="1:6" x14ac:dyDescent="0.2">
      <c r="A1133" s="4">
        <v>20092502</v>
      </c>
      <c r="B1133" s="4" t="s">
        <v>912</v>
      </c>
      <c r="C1133" s="4" t="s">
        <v>913</v>
      </c>
      <c r="D1133" s="4" t="s">
        <v>914</v>
      </c>
      <c r="E1133" s="4">
        <v>-79.778357999999997</v>
      </c>
      <c r="F1133" s="4">
        <v>40.541355000000003</v>
      </c>
    </row>
    <row r="1134" spans="1:6" x14ac:dyDescent="0.2">
      <c r="A1134" s="4">
        <v>5109072</v>
      </c>
      <c r="B1134" s="4" t="s">
        <v>2717</v>
      </c>
      <c r="C1134" s="4" t="s">
        <v>38</v>
      </c>
      <c r="D1134" s="4" t="s">
        <v>2718</v>
      </c>
      <c r="E1134" s="4">
        <v>-79.893332999999998</v>
      </c>
      <c r="F1134" s="4">
        <v>40.432048999999999</v>
      </c>
    </row>
    <row r="1135" spans="1:6" x14ac:dyDescent="0.2">
      <c r="A1135" s="4">
        <v>1368063</v>
      </c>
      <c r="B1135" s="4" t="s">
        <v>4000</v>
      </c>
      <c r="C1135" s="4" t="s">
        <v>4001</v>
      </c>
      <c r="D1135" s="4" t="s">
        <v>4002</v>
      </c>
      <c r="E1135" s="4">
        <v>-79.879559999999998</v>
      </c>
      <c r="F1135" s="4">
        <v>40.525472999999998</v>
      </c>
    </row>
    <row r="1136" spans="1:6" x14ac:dyDescent="0.2">
      <c r="A1136" s="4">
        <v>24106050</v>
      </c>
      <c r="B1136" s="4" t="s">
        <v>4811</v>
      </c>
      <c r="C1136" s="4" t="s">
        <v>38</v>
      </c>
      <c r="D1136" s="4" t="s">
        <v>1622</v>
      </c>
      <c r="E1136" s="4">
        <v>-79.922629999999998</v>
      </c>
      <c r="F1136" s="4">
        <v>40.438454</v>
      </c>
    </row>
    <row r="1137" spans="1:6" x14ac:dyDescent="0.2">
      <c r="A1137" s="4">
        <v>24166969</v>
      </c>
      <c r="B1137" s="4" t="s">
        <v>6126</v>
      </c>
      <c r="C1137" s="4" t="s">
        <v>38</v>
      </c>
      <c r="D1137" s="4" t="s">
        <v>1622</v>
      </c>
      <c r="E1137" s="4">
        <v>-79.922629999999998</v>
      </c>
      <c r="F1137" s="4">
        <v>40.438454</v>
      </c>
    </row>
    <row r="1138" spans="1:6" x14ac:dyDescent="0.2">
      <c r="A1138" s="4">
        <v>24068648</v>
      </c>
      <c r="B1138" s="4" t="s">
        <v>3853</v>
      </c>
      <c r="C1138" s="4" t="s">
        <v>38</v>
      </c>
      <c r="D1138" s="4" t="s">
        <v>3854</v>
      </c>
      <c r="E1138" s="4">
        <v>-79.923996000000002</v>
      </c>
      <c r="F1138" s="4">
        <v>40.436008000000001</v>
      </c>
    </row>
    <row r="1139" spans="1:6" x14ac:dyDescent="0.2">
      <c r="A1139" s="4">
        <v>12484142</v>
      </c>
      <c r="B1139" s="4" t="s">
        <v>5168</v>
      </c>
      <c r="C1139" s="4">
        <v>15217</v>
      </c>
      <c r="D1139" s="4" t="s">
        <v>5169</v>
      </c>
      <c r="E1139" s="4">
        <v>-79.922545999999997</v>
      </c>
      <c r="F1139" s="4">
        <v>40.438122</v>
      </c>
    </row>
    <row r="1140" spans="1:6" x14ac:dyDescent="0.2">
      <c r="A1140" s="4">
        <v>10191762</v>
      </c>
      <c r="B1140" s="4" t="s">
        <v>2509</v>
      </c>
      <c r="C1140" s="4" t="s">
        <v>38</v>
      </c>
      <c r="D1140" s="4" t="s">
        <v>2510</v>
      </c>
      <c r="E1140" s="4">
        <v>-79.922531000000006</v>
      </c>
      <c r="F1140" s="4">
        <v>40.438118000000003</v>
      </c>
    </row>
    <row r="1141" spans="1:6" x14ac:dyDescent="0.2">
      <c r="A1141" s="4">
        <v>14181172</v>
      </c>
      <c r="B1141" s="4" t="s">
        <v>1299</v>
      </c>
      <c r="C1141" s="4" t="s">
        <v>38</v>
      </c>
      <c r="D1141" s="4" t="s">
        <v>1300</v>
      </c>
      <c r="E1141" s="4">
        <v>-79.922545999999997</v>
      </c>
      <c r="F1141" s="4">
        <v>40.438122</v>
      </c>
    </row>
    <row r="1142" spans="1:6" x14ac:dyDescent="0.2">
      <c r="A1142" s="4">
        <v>6682462</v>
      </c>
      <c r="B1142" s="4" t="s">
        <v>4669</v>
      </c>
      <c r="C1142" s="4" t="s">
        <v>4664</v>
      </c>
      <c r="D1142" s="4" t="s">
        <v>4670</v>
      </c>
      <c r="E1142" s="4">
        <v>-80.208757000000006</v>
      </c>
      <c r="F1142" s="4">
        <v>40.250740999999998</v>
      </c>
    </row>
    <row r="1143" spans="1:6" x14ac:dyDescent="0.2">
      <c r="A1143" s="4">
        <v>18585502</v>
      </c>
      <c r="B1143" s="4" t="s">
        <v>6504</v>
      </c>
      <c r="C1143" s="4" t="s">
        <v>4664</v>
      </c>
      <c r="D1143" s="4" t="s">
        <v>6505</v>
      </c>
      <c r="E1143" s="4">
        <v>0</v>
      </c>
      <c r="F1143" s="4">
        <v>0</v>
      </c>
    </row>
    <row r="1144" spans="1:6" x14ac:dyDescent="0.2">
      <c r="A1144" s="4">
        <v>24132999</v>
      </c>
      <c r="B1144" s="4" t="s">
        <v>5406</v>
      </c>
      <c r="C1144" s="4" t="s">
        <v>38</v>
      </c>
      <c r="D1144" s="4" t="s">
        <v>5407</v>
      </c>
      <c r="E1144" s="4">
        <v>-80.011573999999996</v>
      </c>
      <c r="F1144" s="4">
        <v>40.427669999999999</v>
      </c>
    </row>
    <row r="1145" spans="1:6" x14ac:dyDescent="0.2">
      <c r="A1145" s="4">
        <v>23571659</v>
      </c>
      <c r="B1145" s="4" t="s">
        <v>4095</v>
      </c>
      <c r="C1145" s="4" t="s">
        <v>380</v>
      </c>
      <c r="D1145" s="4" t="s">
        <v>4096</v>
      </c>
      <c r="E1145" s="4">
        <v>-79.989402999999996</v>
      </c>
      <c r="F1145" s="4">
        <v>40.563572000000001</v>
      </c>
    </row>
    <row r="1146" spans="1:6" x14ac:dyDescent="0.2">
      <c r="A1146" s="4">
        <v>24033346</v>
      </c>
      <c r="B1146" s="4" t="s">
        <v>2937</v>
      </c>
      <c r="C1146" s="4" t="s">
        <v>38</v>
      </c>
      <c r="D1146" s="4" t="s">
        <v>2938</v>
      </c>
      <c r="E1146" s="4">
        <v>-79.963691999999995</v>
      </c>
      <c r="F1146" s="4">
        <v>40.438212999999998</v>
      </c>
    </row>
    <row r="1147" spans="1:6" x14ac:dyDescent="0.2">
      <c r="A1147" s="4">
        <v>24042969</v>
      </c>
      <c r="B1147" s="4" t="s">
        <v>3174</v>
      </c>
      <c r="C1147" s="4" t="s">
        <v>38</v>
      </c>
      <c r="D1147" s="4" t="s">
        <v>3175</v>
      </c>
      <c r="E1147" s="4">
        <v>0</v>
      </c>
      <c r="F1147" s="4">
        <v>0</v>
      </c>
    </row>
    <row r="1148" spans="1:6" x14ac:dyDescent="0.2">
      <c r="A1148" s="4">
        <v>23805052</v>
      </c>
      <c r="B1148" s="4" t="s">
        <v>1003</v>
      </c>
      <c r="C1148" s="4" t="s">
        <v>38</v>
      </c>
      <c r="D1148" s="4" t="s">
        <v>1004</v>
      </c>
      <c r="E1148" s="4">
        <v>-80.033859000000007</v>
      </c>
      <c r="F1148" s="4">
        <v>40.571995000000001</v>
      </c>
    </row>
    <row r="1149" spans="1:6" x14ac:dyDescent="0.2">
      <c r="A1149" s="4">
        <v>4711132</v>
      </c>
      <c r="B1149" s="4" t="s">
        <v>6943</v>
      </c>
      <c r="C1149" s="4" t="s">
        <v>38</v>
      </c>
      <c r="D1149" s="4" t="s">
        <v>6944</v>
      </c>
      <c r="E1149" s="4">
        <v>-80.011261000000005</v>
      </c>
      <c r="F1149" s="4">
        <v>40.434246000000002</v>
      </c>
    </row>
    <row r="1150" spans="1:6" x14ac:dyDescent="0.2">
      <c r="A1150" s="4">
        <v>24038997</v>
      </c>
      <c r="B1150" s="4" t="s">
        <v>3086</v>
      </c>
      <c r="C1150" s="4" t="s">
        <v>3087</v>
      </c>
      <c r="D1150" s="4" t="s">
        <v>3088</v>
      </c>
      <c r="E1150" s="4">
        <v>-79.901572999999999</v>
      </c>
      <c r="F1150" s="4">
        <v>40.387962000000002</v>
      </c>
    </row>
    <row r="1151" spans="1:6" x14ac:dyDescent="0.2">
      <c r="A1151" s="4">
        <v>1525133</v>
      </c>
      <c r="B1151" s="4" t="s">
        <v>3912</v>
      </c>
      <c r="C1151" s="4" t="s">
        <v>38</v>
      </c>
      <c r="D1151" s="4" t="s">
        <v>3913</v>
      </c>
      <c r="E1151" s="4">
        <v>-80.011359999999996</v>
      </c>
      <c r="F1151" s="4">
        <v>40.445914999999999</v>
      </c>
    </row>
    <row r="1152" spans="1:6" x14ac:dyDescent="0.2">
      <c r="A1152" s="4">
        <v>23662715</v>
      </c>
      <c r="B1152" s="4" t="s">
        <v>10461</v>
      </c>
      <c r="C1152" s="4" t="s">
        <v>38</v>
      </c>
      <c r="D1152" s="4" t="s">
        <v>10462</v>
      </c>
      <c r="E1152" s="4">
        <v>-79.941826000000006</v>
      </c>
      <c r="F1152" s="4">
        <v>40.425671000000001</v>
      </c>
    </row>
    <row r="1153" spans="1:6" x14ac:dyDescent="0.2">
      <c r="A1153" s="4">
        <v>24180923</v>
      </c>
      <c r="B1153" s="4" t="s">
        <v>9349</v>
      </c>
      <c r="C1153" s="4" t="s">
        <v>38</v>
      </c>
      <c r="D1153" s="4" t="s">
        <v>2966</v>
      </c>
      <c r="E1153" s="4">
        <v>-79.917038000000005</v>
      </c>
      <c r="F1153" s="4">
        <v>40.407634999999999</v>
      </c>
    </row>
    <row r="1154" spans="1:6" x14ac:dyDescent="0.2">
      <c r="A1154" s="4">
        <v>24293905</v>
      </c>
      <c r="B1154" s="4" t="s">
        <v>7618</v>
      </c>
      <c r="C1154" s="4" t="s">
        <v>38</v>
      </c>
      <c r="D1154" s="4" t="s">
        <v>7619</v>
      </c>
      <c r="E1154" s="4">
        <v>-79.923088000000007</v>
      </c>
      <c r="F1154" s="4">
        <v>40.430664</v>
      </c>
    </row>
    <row r="1155" spans="1:6" x14ac:dyDescent="0.2">
      <c r="A1155" s="4">
        <v>18711172</v>
      </c>
      <c r="B1155" s="4" t="s">
        <v>2964</v>
      </c>
      <c r="C1155" s="4" t="s">
        <v>2965</v>
      </c>
      <c r="D1155" s="4" t="s">
        <v>2966</v>
      </c>
      <c r="E1155" s="4">
        <v>-79.918564000000003</v>
      </c>
      <c r="F1155" s="4">
        <v>40.407581</v>
      </c>
    </row>
    <row r="1156" spans="1:6" x14ac:dyDescent="0.2">
      <c r="A1156" s="4">
        <v>718429</v>
      </c>
      <c r="B1156" s="4" t="s">
        <v>4414</v>
      </c>
      <c r="C1156" s="4" t="s">
        <v>4415</v>
      </c>
      <c r="D1156" s="4" t="s">
        <v>4416</v>
      </c>
      <c r="E1156" s="4">
        <v>-79.860798000000003</v>
      </c>
      <c r="F1156" s="4">
        <v>40.494005000000001</v>
      </c>
    </row>
    <row r="1157" spans="1:6" x14ac:dyDescent="0.2">
      <c r="A1157" s="4">
        <v>23668599</v>
      </c>
      <c r="B1157" s="4" t="s">
        <v>299</v>
      </c>
      <c r="C1157" s="4" t="s">
        <v>38</v>
      </c>
      <c r="D1157" s="4" t="s">
        <v>300</v>
      </c>
      <c r="E1157" s="4">
        <v>-79.981399999999994</v>
      </c>
      <c r="F1157" s="4">
        <v>40.437488999999999</v>
      </c>
    </row>
    <row r="1158" spans="1:6" x14ac:dyDescent="0.2">
      <c r="A1158" s="4">
        <v>23477826</v>
      </c>
      <c r="B1158" s="4" t="s">
        <v>6743</v>
      </c>
      <c r="C1158" s="4" t="s">
        <v>38</v>
      </c>
      <c r="D1158" s="4" t="s">
        <v>6744</v>
      </c>
      <c r="E1158" s="4">
        <v>-80.063522000000006</v>
      </c>
      <c r="F1158" s="4">
        <v>40.393115999999999</v>
      </c>
    </row>
    <row r="1159" spans="1:6" x14ac:dyDescent="0.2">
      <c r="A1159" s="4">
        <v>19450312</v>
      </c>
      <c r="B1159" s="4" t="s">
        <v>3598</v>
      </c>
      <c r="C1159" s="4" t="s">
        <v>38</v>
      </c>
      <c r="D1159" s="4" t="s">
        <v>1552</v>
      </c>
      <c r="E1159" s="4">
        <v>-79.933632000000003</v>
      </c>
      <c r="F1159" s="4">
        <v>40.451411999999998</v>
      </c>
    </row>
    <row r="1160" spans="1:6" x14ac:dyDescent="0.2">
      <c r="A1160" s="4">
        <v>20510472</v>
      </c>
      <c r="B1160" s="4" t="s">
        <v>3598</v>
      </c>
      <c r="C1160" s="4" t="s">
        <v>38</v>
      </c>
      <c r="D1160" s="4" t="s">
        <v>1552</v>
      </c>
      <c r="E1160" s="4">
        <v>-79.933632000000003</v>
      </c>
      <c r="F1160" s="4">
        <v>40.451411999999998</v>
      </c>
    </row>
    <row r="1161" spans="1:6" x14ac:dyDescent="0.2">
      <c r="A1161" s="4">
        <v>23488720</v>
      </c>
      <c r="B1161" s="4" t="s">
        <v>3598</v>
      </c>
      <c r="C1161" s="4" t="s">
        <v>38</v>
      </c>
      <c r="D1161" s="4" t="s">
        <v>10644</v>
      </c>
      <c r="E1161" s="4">
        <v>-79.979331999999999</v>
      </c>
      <c r="F1161" s="4">
        <v>40.428696000000002</v>
      </c>
    </row>
    <row r="1162" spans="1:6" x14ac:dyDescent="0.2">
      <c r="A1162" s="4">
        <v>23949897</v>
      </c>
      <c r="B1162" s="4" t="s">
        <v>10105</v>
      </c>
      <c r="C1162" s="4" t="s">
        <v>38</v>
      </c>
      <c r="D1162" s="4" t="s">
        <v>10106</v>
      </c>
      <c r="E1162" s="4">
        <v>-79.979324000000005</v>
      </c>
      <c r="F1162" s="4">
        <v>40.428879000000002</v>
      </c>
    </row>
    <row r="1163" spans="1:6" x14ac:dyDescent="0.2">
      <c r="A1163" s="4">
        <v>9733902</v>
      </c>
      <c r="B1163" s="4" t="s">
        <v>1551</v>
      </c>
      <c r="C1163" s="4" t="s">
        <v>38</v>
      </c>
      <c r="D1163" s="4" t="s">
        <v>1552</v>
      </c>
      <c r="E1163" s="4">
        <v>-79.933571000000001</v>
      </c>
      <c r="F1163" s="4">
        <v>40.45129</v>
      </c>
    </row>
    <row r="1164" spans="1:6" x14ac:dyDescent="0.2">
      <c r="A1164" s="4">
        <v>17260322</v>
      </c>
      <c r="B1164" s="4" t="s">
        <v>8009</v>
      </c>
      <c r="C1164" s="4" t="s">
        <v>38</v>
      </c>
      <c r="D1164" s="4" t="s">
        <v>1552</v>
      </c>
      <c r="E1164" s="4">
        <v>-79.933571000000001</v>
      </c>
      <c r="F1164" s="4">
        <v>40.451298000000001</v>
      </c>
    </row>
    <row r="1165" spans="1:6" x14ac:dyDescent="0.2">
      <c r="A1165" s="4">
        <v>1616391</v>
      </c>
      <c r="B1165" s="4" t="s">
        <v>4791</v>
      </c>
      <c r="C1165" s="4" t="s">
        <v>904</v>
      </c>
      <c r="D1165" s="4" t="s">
        <v>4792</v>
      </c>
      <c r="E1165" s="4">
        <v>-79.769240999999994</v>
      </c>
      <c r="F1165" s="4">
        <v>40.397784999999999</v>
      </c>
    </row>
    <row r="1166" spans="1:6" x14ac:dyDescent="0.2">
      <c r="A1166" s="4">
        <v>7821902</v>
      </c>
      <c r="B1166" s="4" t="s">
        <v>1852</v>
      </c>
      <c r="C1166" s="4" t="s">
        <v>38</v>
      </c>
      <c r="D1166" s="4" t="s">
        <v>1853</v>
      </c>
      <c r="E1166" s="4">
        <v>-79.958495999999997</v>
      </c>
      <c r="F1166" s="4">
        <v>40.467770000000002</v>
      </c>
    </row>
    <row r="1167" spans="1:6" x14ac:dyDescent="0.2">
      <c r="A1167" s="4">
        <v>1180346</v>
      </c>
      <c r="B1167" s="4" t="s">
        <v>10757</v>
      </c>
      <c r="C1167" s="4" t="s">
        <v>1317</v>
      </c>
      <c r="D1167" s="4" t="s">
        <v>10758</v>
      </c>
      <c r="E1167" s="4">
        <v>-80.034588999999997</v>
      </c>
      <c r="F1167" s="4">
        <v>40.395932999999999</v>
      </c>
    </row>
    <row r="1168" spans="1:6" x14ac:dyDescent="0.2">
      <c r="A1168" s="4">
        <v>8040282</v>
      </c>
      <c r="B1168" s="4" t="s">
        <v>3590</v>
      </c>
      <c r="C1168" s="4" t="s">
        <v>473</v>
      </c>
      <c r="D1168" s="4" t="s">
        <v>3591</v>
      </c>
      <c r="E1168" s="4">
        <v>-79.560028000000003</v>
      </c>
      <c r="F1168" s="4">
        <v>40.566906000000003</v>
      </c>
    </row>
    <row r="1169" spans="1:6" x14ac:dyDescent="0.2">
      <c r="A1169" s="4">
        <v>24072727</v>
      </c>
      <c r="B1169" s="4" t="s">
        <v>10685</v>
      </c>
      <c r="C1169" s="4" t="s">
        <v>38</v>
      </c>
      <c r="D1169" s="4" t="s">
        <v>10686</v>
      </c>
      <c r="E1169" s="4">
        <v>-79.977417000000003</v>
      </c>
      <c r="F1169" s="4">
        <v>40.383015</v>
      </c>
    </row>
    <row r="1170" spans="1:6" x14ac:dyDescent="0.2">
      <c r="A1170" s="4">
        <v>23652067</v>
      </c>
      <c r="B1170" s="4" t="s">
        <v>3283</v>
      </c>
      <c r="C1170" s="4" t="s">
        <v>38</v>
      </c>
      <c r="D1170" s="4" t="s">
        <v>3284</v>
      </c>
      <c r="E1170" s="4">
        <v>-79.957649000000004</v>
      </c>
      <c r="F1170" s="4">
        <v>40.477592000000001</v>
      </c>
    </row>
    <row r="1171" spans="1:6" x14ac:dyDescent="0.2">
      <c r="A1171" s="4">
        <v>6046812</v>
      </c>
      <c r="B1171" s="4" t="s">
        <v>6248</v>
      </c>
      <c r="C1171" s="4" t="s">
        <v>38</v>
      </c>
      <c r="D1171" s="4" t="s">
        <v>2583</v>
      </c>
      <c r="E1171" s="4">
        <v>-79.943054000000004</v>
      </c>
      <c r="F1171" s="4">
        <v>40.443129999999996</v>
      </c>
    </row>
    <row r="1172" spans="1:6" x14ac:dyDescent="0.2">
      <c r="A1172" s="4">
        <v>23791252</v>
      </c>
      <c r="B1172" s="4" t="s">
        <v>6477</v>
      </c>
      <c r="C1172" s="4" t="s">
        <v>38</v>
      </c>
      <c r="D1172" s="4" t="s">
        <v>6478</v>
      </c>
      <c r="E1172" s="4">
        <v>-79.863715999999997</v>
      </c>
      <c r="F1172" s="4">
        <v>40.423279000000001</v>
      </c>
    </row>
    <row r="1173" spans="1:6" x14ac:dyDescent="0.2">
      <c r="A1173" s="4">
        <v>24187292</v>
      </c>
      <c r="B1173" s="4" t="s">
        <v>6618</v>
      </c>
      <c r="C1173" s="4" t="s">
        <v>38</v>
      </c>
      <c r="D1173" s="4" t="s">
        <v>6619</v>
      </c>
      <c r="E1173" s="4">
        <v>-79.963904999999997</v>
      </c>
      <c r="F1173" s="4">
        <v>40.461863999999998</v>
      </c>
    </row>
    <row r="1174" spans="1:6" x14ac:dyDescent="0.2">
      <c r="A1174" s="4">
        <v>22404122</v>
      </c>
      <c r="B1174" s="4" t="s">
        <v>2263</v>
      </c>
      <c r="C1174" s="4" t="s">
        <v>38</v>
      </c>
      <c r="D1174" s="4" t="s">
        <v>2264</v>
      </c>
      <c r="E1174" s="4">
        <v>-79.926734999999994</v>
      </c>
      <c r="F1174" s="4">
        <v>40.460442</v>
      </c>
    </row>
    <row r="1175" spans="1:6" x14ac:dyDescent="0.2">
      <c r="A1175" s="4">
        <v>23115352</v>
      </c>
      <c r="B1175" s="4" t="s">
        <v>2263</v>
      </c>
      <c r="C1175" s="4" t="s">
        <v>38</v>
      </c>
      <c r="D1175" s="4" t="s">
        <v>2264</v>
      </c>
      <c r="E1175" s="4">
        <v>-79.926734999999994</v>
      </c>
      <c r="F1175" s="4">
        <v>40.460442</v>
      </c>
    </row>
    <row r="1176" spans="1:6" x14ac:dyDescent="0.2">
      <c r="A1176" s="4">
        <v>23491338</v>
      </c>
      <c r="B1176" s="4" t="s">
        <v>3645</v>
      </c>
      <c r="C1176" s="4" t="s">
        <v>3646</v>
      </c>
      <c r="D1176" s="4" t="s">
        <v>3647</v>
      </c>
      <c r="E1176" s="4">
        <v>-80.048957999999999</v>
      </c>
      <c r="F1176" s="4">
        <v>40.365093000000002</v>
      </c>
    </row>
    <row r="1177" spans="1:6" x14ac:dyDescent="0.2">
      <c r="A1177" s="4">
        <v>23998769</v>
      </c>
      <c r="B1177" s="4" t="s">
        <v>1942</v>
      </c>
      <c r="C1177" s="4" t="s">
        <v>737</v>
      </c>
      <c r="D1177" s="4" t="s">
        <v>1943</v>
      </c>
      <c r="E1177" s="4">
        <v>-79.564130000000006</v>
      </c>
      <c r="F1177" s="4">
        <v>40.277355</v>
      </c>
    </row>
    <row r="1178" spans="1:6" x14ac:dyDescent="0.2">
      <c r="A1178" s="4">
        <v>21497382</v>
      </c>
      <c r="B1178" s="4" t="s">
        <v>9518</v>
      </c>
      <c r="C1178" s="4" t="s">
        <v>38</v>
      </c>
      <c r="D1178" s="4" t="s">
        <v>9519</v>
      </c>
      <c r="E1178" s="4">
        <v>-79.901319999999998</v>
      </c>
      <c r="F1178" s="4">
        <v>40.424453999999997</v>
      </c>
    </row>
    <row r="1179" spans="1:6" x14ac:dyDescent="0.2">
      <c r="A1179" s="4">
        <v>23702087</v>
      </c>
      <c r="B1179" s="4" t="s">
        <v>10504</v>
      </c>
      <c r="C1179" s="4" t="s">
        <v>38</v>
      </c>
      <c r="D1179" s="4" t="s">
        <v>10505</v>
      </c>
      <c r="E1179" s="4">
        <v>0</v>
      </c>
      <c r="F1179" s="4">
        <v>0</v>
      </c>
    </row>
    <row r="1180" spans="1:6" x14ac:dyDescent="0.2">
      <c r="A1180" s="4">
        <v>24143888</v>
      </c>
      <c r="B1180" s="4" t="s">
        <v>5630</v>
      </c>
      <c r="C1180" s="4" t="s">
        <v>38</v>
      </c>
      <c r="D1180" s="4" t="s">
        <v>5631</v>
      </c>
      <c r="E1180" s="4">
        <v>-79.924910999999994</v>
      </c>
      <c r="F1180" s="4">
        <v>40.460788999999998</v>
      </c>
    </row>
    <row r="1181" spans="1:6" x14ac:dyDescent="0.2">
      <c r="A1181" s="4">
        <v>23909084</v>
      </c>
      <c r="B1181" s="4" t="s">
        <v>2952</v>
      </c>
      <c r="C1181" s="4" t="s">
        <v>2953</v>
      </c>
      <c r="D1181" s="4" t="s">
        <v>2954</v>
      </c>
      <c r="E1181" s="4">
        <v>-79.763419999999996</v>
      </c>
      <c r="F1181" s="4">
        <v>40.420403</v>
      </c>
    </row>
    <row r="1182" spans="1:6" x14ac:dyDescent="0.2">
      <c r="A1182" s="4">
        <v>11251872</v>
      </c>
      <c r="B1182" s="4" t="s">
        <v>5972</v>
      </c>
      <c r="C1182" s="4" t="s">
        <v>38</v>
      </c>
      <c r="D1182" s="4" t="s">
        <v>5973</v>
      </c>
      <c r="E1182" s="4">
        <v>-79.923264000000003</v>
      </c>
      <c r="F1182" s="4">
        <v>40.433185999999999</v>
      </c>
    </row>
    <row r="1183" spans="1:6" x14ac:dyDescent="0.2">
      <c r="A1183" s="4">
        <v>15597412</v>
      </c>
      <c r="B1183" s="4" t="s">
        <v>3718</v>
      </c>
      <c r="C1183" s="4" t="s">
        <v>38</v>
      </c>
      <c r="D1183" s="4" t="s">
        <v>3719</v>
      </c>
      <c r="E1183" s="4">
        <v>-79.923264000000003</v>
      </c>
      <c r="F1183" s="4">
        <v>40.433185999999999</v>
      </c>
    </row>
    <row r="1184" spans="1:6" x14ac:dyDescent="0.2">
      <c r="A1184" s="4">
        <v>558189</v>
      </c>
      <c r="B1184" s="4" t="s">
        <v>4903</v>
      </c>
      <c r="C1184" s="4" t="s">
        <v>38</v>
      </c>
      <c r="D1184" s="4" t="s">
        <v>4905</v>
      </c>
      <c r="E1184" s="4">
        <v>-79.926820000000006</v>
      </c>
      <c r="F1184" s="4">
        <v>40.460450000000002</v>
      </c>
    </row>
    <row r="1185" spans="1:6" x14ac:dyDescent="0.2">
      <c r="A1185" s="4">
        <v>23558994</v>
      </c>
      <c r="B1185" s="4" t="s">
        <v>1283</v>
      </c>
      <c r="C1185" s="4" t="s">
        <v>737</v>
      </c>
      <c r="D1185" s="4" t="s">
        <v>1284</v>
      </c>
      <c r="E1185" s="4">
        <v>-79.576874000000004</v>
      </c>
      <c r="F1185" s="4">
        <v>40.305053999999998</v>
      </c>
    </row>
    <row r="1186" spans="1:6" x14ac:dyDescent="0.2">
      <c r="A1186" s="4">
        <v>370414</v>
      </c>
      <c r="B1186" s="4" t="s">
        <v>8794</v>
      </c>
      <c r="C1186" s="4" t="s">
        <v>38</v>
      </c>
      <c r="D1186" s="4" t="s">
        <v>8795</v>
      </c>
      <c r="E1186" s="4">
        <v>-79.922839999999994</v>
      </c>
      <c r="F1186" s="4">
        <v>40.434750000000001</v>
      </c>
    </row>
    <row r="1187" spans="1:6" x14ac:dyDescent="0.2">
      <c r="A1187" s="4">
        <v>15717312</v>
      </c>
      <c r="B1187" s="4" t="s">
        <v>4648</v>
      </c>
      <c r="C1187" s="4" t="s">
        <v>38</v>
      </c>
      <c r="D1187" s="4" t="s">
        <v>4649</v>
      </c>
      <c r="E1187" s="4">
        <v>-79.920235000000005</v>
      </c>
      <c r="F1187" s="4">
        <v>40.437939</v>
      </c>
    </row>
    <row r="1188" spans="1:6" x14ac:dyDescent="0.2">
      <c r="A1188" s="4">
        <v>13223752</v>
      </c>
      <c r="B1188" s="4" t="s">
        <v>8117</v>
      </c>
      <c r="C1188" s="4" t="s">
        <v>8118</v>
      </c>
      <c r="D1188" s="4" t="s">
        <v>8110</v>
      </c>
      <c r="E1188" s="4">
        <v>-79.915092000000001</v>
      </c>
      <c r="F1188" s="4">
        <v>40.456359999999997</v>
      </c>
    </row>
    <row r="1189" spans="1:6" x14ac:dyDescent="0.2">
      <c r="A1189" s="4">
        <v>13223662</v>
      </c>
      <c r="B1189" s="4" t="s">
        <v>4423</v>
      </c>
      <c r="C1189" s="4" t="s">
        <v>38</v>
      </c>
      <c r="D1189" s="4" t="s">
        <v>8110</v>
      </c>
      <c r="E1189" s="4">
        <v>-79.915092000000001</v>
      </c>
      <c r="F1189" s="4">
        <v>40.456359999999997</v>
      </c>
    </row>
    <row r="1190" spans="1:6" x14ac:dyDescent="0.2">
      <c r="A1190" s="4">
        <v>19617192</v>
      </c>
      <c r="B1190" s="4" t="s">
        <v>4423</v>
      </c>
      <c r="C1190" s="4" t="s">
        <v>38</v>
      </c>
      <c r="D1190" s="4" t="s">
        <v>4446</v>
      </c>
      <c r="E1190" s="4">
        <v>-79.915717999999998</v>
      </c>
      <c r="F1190" s="4">
        <v>40.456963000000002</v>
      </c>
    </row>
    <row r="1191" spans="1:6" x14ac:dyDescent="0.2">
      <c r="A1191" s="4">
        <v>22862182</v>
      </c>
      <c r="B1191" s="4" t="s">
        <v>4423</v>
      </c>
      <c r="C1191" s="4" t="s">
        <v>38</v>
      </c>
      <c r="D1191" s="4" t="s">
        <v>4429</v>
      </c>
      <c r="E1191" s="4">
        <v>-79.915763999999996</v>
      </c>
      <c r="F1191" s="4">
        <v>40.456927999999998</v>
      </c>
    </row>
    <row r="1192" spans="1:6" x14ac:dyDescent="0.2">
      <c r="A1192" s="4">
        <v>10279342</v>
      </c>
      <c r="B1192" s="4" t="s">
        <v>3519</v>
      </c>
      <c r="C1192" s="4" t="s">
        <v>38</v>
      </c>
      <c r="D1192" s="4" t="s">
        <v>3520</v>
      </c>
      <c r="E1192" s="4">
        <v>-79.995887999999994</v>
      </c>
      <c r="F1192" s="4">
        <v>40.440624</v>
      </c>
    </row>
    <row r="1193" spans="1:6" x14ac:dyDescent="0.2">
      <c r="A1193" s="4">
        <v>23703559</v>
      </c>
      <c r="B1193" s="4" t="s">
        <v>155</v>
      </c>
      <c r="C1193" s="4" t="s">
        <v>38</v>
      </c>
      <c r="D1193" s="4" t="s">
        <v>156</v>
      </c>
      <c r="E1193" s="4">
        <v>-80.000609999999995</v>
      </c>
      <c r="F1193" s="4">
        <v>40.439117000000003</v>
      </c>
    </row>
    <row r="1194" spans="1:6" x14ac:dyDescent="0.2">
      <c r="A1194" s="4">
        <v>24147075</v>
      </c>
      <c r="B1194" s="4" t="s">
        <v>5748</v>
      </c>
      <c r="C1194" s="4" t="s">
        <v>38</v>
      </c>
      <c r="D1194" s="4" t="s">
        <v>5749</v>
      </c>
      <c r="E1194" s="4">
        <v>-79.995887999999994</v>
      </c>
      <c r="F1194" s="4">
        <v>40.440624</v>
      </c>
    </row>
    <row r="1195" spans="1:6" x14ac:dyDescent="0.2">
      <c r="A1195" s="4">
        <v>2394761</v>
      </c>
      <c r="B1195" s="4" t="s">
        <v>7027</v>
      </c>
      <c r="C1195" s="4" t="s">
        <v>38</v>
      </c>
      <c r="D1195" s="4" t="s">
        <v>7028</v>
      </c>
      <c r="E1195" s="4">
        <v>-79.996780000000001</v>
      </c>
      <c r="F1195" s="4">
        <v>40.440514</v>
      </c>
    </row>
    <row r="1196" spans="1:6" x14ac:dyDescent="0.2">
      <c r="A1196" s="4">
        <v>24030089</v>
      </c>
      <c r="B1196" s="4" t="s">
        <v>2825</v>
      </c>
      <c r="C1196" s="4" t="s">
        <v>38</v>
      </c>
      <c r="D1196" s="4" t="s">
        <v>2826</v>
      </c>
      <c r="E1196" s="4">
        <v>-79.950637999999998</v>
      </c>
      <c r="F1196" s="4">
        <v>40.462788000000003</v>
      </c>
    </row>
    <row r="1197" spans="1:6" x14ac:dyDescent="0.2">
      <c r="A1197" s="4">
        <v>24123248</v>
      </c>
      <c r="B1197" s="4" t="s">
        <v>9663</v>
      </c>
      <c r="C1197" s="4" t="s">
        <v>491</v>
      </c>
      <c r="D1197" s="4" t="s">
        <v>9664</v>
      </c>
      <c r="E1197" s="4">
        <v>-79.915588</v>
      </c>
      <c r="F1197" s="4">
        <v>40.410851000000001</v>
      </c>
    </row>
    <row r="1198" spans="1:6" x14ac:dyDescent="0.2">
      <c r="A1198" s="4">
        <v>24133755</v>
      </c>
      <c r="B1198" s="4" t="s">
        <v>5426</v>
      </c>
      <c r="C1198" s="4" t="s">
        <v>5427</v>
      </c>
      <c r="D1198" s="4" t="s">
        <v>5428</v>
      </c>
      <c r="E1198" s="4">
        <v>-80.055328000000003</v>
      </c>
      <c r="F1198" s="4">
        <v>40.496158999999999</v>
      </c>
    </row>
    <row r="1199" spans="1:6" x14ac:dyDescent="0.2">
      <c r="A1199" s="4">
        <v>24063288</v>
      </c>
      <c r="B1199" s="4" t="s">
        <v>3683</v>
      </c>
      <c r="C1199" s="4" t="s">
        <v>38</v>
      </c>
      <c r="D1199" s="4" t="s">
        <v>3684</v>
      </c>
      <c r="E1199" s="4">
        <v>-80.055374</v>
      </c>
      <c r="F1199" s="4">
        <v>40.496184999999997</v>
      </c>
    </row>
    <row r="1200" spans="1:6" x14ac:dyDescent="0.2">
      <c r="A1200" s="4">
        <v>22675102</v>
      </c>
      <c r="B1200" s="4" t="s">
        <v>7839</v>
      </c>
      <c r="C1200" s="4" t="s">
        <v>3369</v>
      </c>
      <c r="D1200" s="4" t="s">
        <v>7840</v>
      </c>
      <c r="E1200" s="4">
        <v>-80.28228</v>
      </c>
      <c r="F1200" s="4">
        <v>40.700504000000002</v>
      </c>
    </row>
    <row r="1201" spans="1:6" x14ac:dyDescent="0.2">
      <c r="A1201" s="4">
        <v>14057742</v>
      </c>
      <c r="B1201" s="4" t="s">
        <v>6133</v>
      </c>
      <c r="C1201" s="4" t="s">
        <v>38</v>
      </c>
      <c r="D1201" s="4" t="s">
        <v>6134</v>
      </c>
      <c r="E1201" s="4">
        <v>-80.003983000000005</v>
      </c>
      <c r="F1201" s="4">
        <v>40.447960000000002</v>
      </c>
    </row>
    <row r="1202" spans="1:6" x14ac:dyDescent="0.2">
      <c r="A1202" s="4">
        <v>23855126</v>
      </c>
      <c r="B1202" s="4" t="s">
        <v>6133</v>
      </c>
      <c r="C1202" s="4" t="s">
        <v>38</v>
      </c>
      <c r="D1202" s="4" t="s">
        <v>7181</v>
      </c>
      <c r="E1202" s="4">
        <v>-80.004158000000004</v>
      </c>
      <c r="F1202" s="4">
        <v>40.448020999999997</v>
      </c>
    </row>
    <row r="1203" spans="1:6" x14ac:dyDescent="0.2">
      <c r="A1203" s="4">
        <v>3668172</v>
      </c>
      <c r="B1203" s="4" t="s">
        <v>4574</v>
      </c>
      <c r="C1203" s="4" t="s">
        <v>38</v>
      </c>
      <c r="D1203" s="4" t="s">
        <v>4575</v>
      </c>
      <c r="E1203" s="4">
        <v>-79.982740000000007</v>
      </c>
      <c r="F1203" s="4">
        <v>40.452086999999999</v>
      </c>
    </row>
    <row r="1204" spans="1:6" x14ac:dyDescent="0.2">
      <c r="A1204" s="4">
        <v>24028070</v>
      </c>
      <c r="B1204" s="4" t="s">
        <v>2773</v>
      </c>
      <c r="C1204" s="4" t="s">
        <v>2774</v>
      </c>
      <c r="D1204" s="4" t="s">
        <v>2775</v>
      </c>
      <c r="E1204" s="4">
        <v>-79.827445999999995</v>
      </c>
      <c r="F1204" s="4">
        <v>40.310436000000003</v>
      </c>
    </row>
    <row r="1205" spans="1:6" x14ac:dyDescent="0.2">
      <c r="A1205" s="4">
        <v>23834440</v>
      </c>
      <c r="B1205" s="4" t="s">
        <v>2853</v>
      </c>
      <c r="C1205" s="4" t="s">
        <v>2854</v>
      </c>
      <c r="D1205" s="4" t="s">
        <v>2855</v>
      </c>
      <c r="E1205" s="4">
        <v>0</v>
      </c>
      <c r="F1205" s="4">
        <v>0</v>
      </c>
    </row>
    <row r="1206" spans="1:6" x14ac:dyDescent="0.2">
      <c r="A1206" s="4">
        <v>10559182</v>
      </c>
      <c r="B1206" s="4" t="s">
        <v>817</v>
      </c>
      <c r="C1206" s="4" t="s">
        <v>38</v>
      </c>
      <c r="D1206" s="4" t="s">
        <v>818</v>
      </c>
      <c r="E1206" s="4">
        <v>-79.946753999999999</v>
      </c>
      <c r="F1206" s="4">
        <v>40.460140000000003</v>
      </c>
    </row>
    <row r="1207" spans="1:6" x14ac:dyDescent="0.2">
      <c r="A1207" s="4">
        <v>1085669</v>
      </c>
      <c r="B1207" s="4" t="s">
        <v>1766</v>
      </c>
      <c r="C1207" s="4" t="s">
        <v>930</v>
      </c>
      <c r="D1207" s="4" t="s">
        <v>1767</v>
      </c>
      <c r="E1207" s="4">
        <v>-80.054848000000007</v>
      </c>
      <c r="F1207" s="4">
        <v>40.626677000000001</v>
      </c>
    </row>
    <row r="1208" spans="1:6" x14ac:dyDescent="0.2">
      <c r="A1208" s="4">
        <v>949143</v>
      </c>
      <c r="B1208" s="4" t="s">
        <v>1757</v>
      </c>
      <c r="C1208" s="4" t="s">
        <v>930</v>
      </c>
      <c r="D1208" s="4" t="s">
        <v>1758</v>
      </c>
      <c r="E1208" s="4">
        <v>-80.052841999999998</v>
      </c>
      <c r="F1208" s="4">
        <v>40.633237000000001</v>
      </c>
    </row>
    <row r="1209" spans="1:6" x14ac:dyDescent="0.2">
      <c r="A1209" s="4">
        <v>24173140</v>
      </c>
      <c r="B1209" s="4" t="s">
        <v>6239</v>
      </c>
      <c r="C1209" s="4" t="s">
        <v>1928</v>
      </c>
      <c r="D1209" s="4" t="s">
        <v>6240</v>
      </c>
      <c r="E1209" s="4">
        <v>-80.079673999999997</v>
      </c>
      <c r="F1209" s="4">
        <v>40.654510000000002</v>
      </c>
    </row>
    <row r="1210" spans="1:6" x14ac:dyDescent="0.2">
      <c r="A1210" s="4">
        <v>1500936</v>
      </c>
      <c r="B1210" s="4" t="s">
        <v>8042</v>
      </c>
      <c r="C1210" s="4" t="s">
        <v>38</v>
      </c>
      <c r="D1210" s="4" t="s">
        <v>6464</v>
      </c>
      <c r="E1210" s="4">
        <v>-80.000359000000003</v>
      </c>
      <c r="F1210" s="4">
        <v>40.440742</v>
      </c>
    </row>
    <row r="1211" spans="1:6" x14ac:dyDescent="0.2">
      <c r="A1211" s="4">
        <v>17263282</v>
      </c>
      <c r="B1211" s="4" t="s">
        <v>3958</v>
      </c>
      <c r="C1211" s="4" t="s">
        <v>38</v>
      </c>
      <c r="D1211" s="4" t="s">
        <v>3959</v>
      </c>
      <c r="E1211" s="4">
        <v>-79.923370000000006</v>
      </c>
      <c r="F1211" s="4">
        <v>40.43909</v>
      </c>
    </row>
    <row r="1212" spans="1:6" x14ac:dyDescent="0.2">
      <c r="A1212" s="4">
        <v>23672650</v>
      </c>
      <c r="B1212" s="4" t="s">
        <v>7941</v>
      </c>
      <c r="C1212" s="4" t="s">
        <v>38</v>
      </c>
      <c r="D1212" s="4" t="s">
        <v>7942</v>
      </c>
      <c r="E1212" s="4">
        <v>-79.925880000000006</v>
      </c>
      <c r="F1212" s="4">
        <v>40.460597999999997</v>
      </c>
    </row>
    <row r="1213" spans="1:6" x14ac:dyDescent="0.2">
      <c r="A1213" s="4">
        <v>23477578</v>
      </c>
      <c r="B1213" s="4" t="s">
        <v>1546</v>
      </c>
      <c r="C1213" s="4" t="s">
        <v>38</v>
      </c>
      <c r="D1213" s="4" t="s">
        <v>1547</v>
      </c>
      <c r="E1213" s="4">
        <v>-79.925880000000006</v>
      </c>
      <c r="F1213" s="4">
        <v>40.460597999999997</v>
      </c>
    </row>
    <row r="1214" spans="1:6" x14ac:dyDescent="0.2">
      <c r="A1214" s="4">
        <v>23888770</v>
      </c>
      <c r="B1214" s="4" t="s">
        <v>3985</v>
      </c>
      <c r="C1214" s="4" t="s">
        <v>3637</v>
      </c>
      <c r="D1214" s="4" t="s">
        <v>3986</v>
      </c>
      <c r="E1214" s="4">
        <v>-80.111885000000001</v>
      </c>
      <c r="F1214" s="4">
        <v>40.335289000000003</v>
      </c>
    </row>
    <row r="1215" spans="1:6" x14ac:dyDescent="0.2">
      <c r="A1215" s="4">
        <v>24291612</v>
      </c>
      <c r="B1215" s="4" t="s">
        <v>8173</v>
      </c>
      <c r="C1215" s="4" t="s">
        <v>38</v>
      </c>
      <c r="D1215" s="4" t="s">
        <v>8174</v>
      </c>
      <c r="E1215" s="4">
        <v>-79.933502000000004</v>
      </c>
      <c r="F1215" s="4">
        <v>40.464683999999998</v>
      </c>
    </row>
    <row r="1216" spans="1:6" x14ac:dyDescent="0.2">
      <c r="A1216" s="4">
        <v>24153775</v>
      </c>
      <c r="B1216" s="4" t="s">
        <v>7203</v>
      </c>
      <c r="C1216" s="4" t="s">
        <v>619</v>
      </c>
      <c r="D1216" s="4" t="s">
        <v>7204</v>
      </c>
      <c r="E1216" s="4">
        <v>-80.113158999999996</v>
      </c>
      <c r="F1216" s="4">
        <v>40.357193000000002</v>
      </c>
    </row>
    <row r="1217" spans="1:6" x14ac:dyDescent="0.2">
      <c r="A1217" s="4">
        <v>6071822</v>
      </c>
      <c r="B1217" s="4" t="s">
        <v>3482</v>
      </c>
      <c r="C1217" s="4" t="s">
        <v>38</v>
      </c>
      <c r="D1217" s="4" t="s">
        <v>3483</v>
      </c>
      <c r="E1217" s="4">
        <v>-79.994476000000006</v>
      </c>
      <c r="F1217" s="4">
        <v>40.443539000000001</v>
      </c>
    </row>
    <row r="1218" spans="1:6" x14ac:dyDescent="0.2">
      <c r="A1218" s="4">
        <v>24108125</v>
      </c>
      <c r="B1218" s="4" t="s">
        <v>4869</v>
      </c>
      <c r="C1218" s="4" t="s">
        <v>2189</v>
      </c>
      <c r="D1218" s="4" t="s">
        <v>4870</v>
      </c>
      <c r="E1218" s="4">
        <v>-79.691055000000006</v>
      </c>
      <c r="F1218" s="4">
        <v>40.320160000000001</v>
      </c>
    </row>
    <row r="1219" spans="1:6" x14ac:dyDescent="0.2">
      <c r="A1219" s="4">
        <v>23786211</v>
      </c>
      <c r="B1219" s="4" t="s">
        <v>1388</v>
      </c>
      <c r="C1219" s="4" t="s">
        <v>1389</v>
      </c>
      <c r="D1219" s="4" t="s">
        <v>1390</v>
      </c>
      <c r="E1219" s="4">
        <v>0</v>
      </c>
      <c r="F1219" s="4">
        <v>0</v>
      </c>
    </row>
    <row r="1220" spans="1:6" x14ac:dyDescent="0.2">
      <c r="A1220" s="4">
        <v>23843120</v>
      </c>
      <c r="B1220" s="4" t="s">
        <v>7865</v>
      </c>
      <c r="C1220" s="4" t="s">
        <v>38</v>
      </c>
      <c r="D1220" s="4" t="s">
        <v>7290</v>
      </c>
      <c r="E1220" s="4">
        <v>-79.997467</v>
      </c>
      <c r="F1220" s="4">
        <v>40.438338999999999</v>
      </c>
    </row>
    <row r="1221" spans="1:6" x14ac:dyDescent="0.2">
      <c r="A1221" s="4">
        <v>808122</v>
      </c>
      <c r="B1221" s="4" t="s">
        <v>5955</v>
      </c>
      <c r="C1221" s="4" t="s">
        <v>3646</v>
      </c>
      <c r="D1221" s="4" t="s">
        <v>5956</v>
      </c>
      <c r="E1221" s="4">
        <v>-80.049419</v>
      </c>
      <c r="F1221" s="4">
        <v>40.369177000000001</v>
      </c>
    </row>
    <row r="1222" spans="1:6" x14ac:dyDescent="0.2">
      <c r="A1222" s="4">
        <v>4347322</v>
      </c>
      <c r="B1222" s="4" t="s">
        <v>1699</v>
      </c>
      <c r="C1222" s="4" t="s">
        <v>38</v>
      </c>
      <c r="D1222" s="4" t="s">
        <v>1700</v>
      </c>
      <c r="E1222" s="4">
        <v>-80.015647999999999</v>
      </c>
      <c r="F1222" s="4">
        <v>40.384632000000003</v>
      </c>
    </row>
    <row r="1223" spans="1:6" x14ac:dyDescent="0.2">
      <c r="A1223" s="4">
        <v>14516412</v>
      </c>
      <c r="B1223" s="4" t="s">
        <v>5458</v>
      </c>
      <c r="C1223" s="4" t="s">
        <v>38</v>
      </c>
      <c r="D1223" s="4" t="s">
        <v>5459</v>
      </c>
      <c r="E1223" s="4">
        <v>-80.018555000000006</v>
      </c>
      <c r="F1223" s="4">
        <v>40.438122</v>
      </c>
    </row>
    <row r="1224" spans="1:6" x14ac:dyDescent="0.2">
      <c r="A1224" s="4">
        <v>13214112</v>
      </c>
      <c r="B1224" s="4" t="s">
        <v>2926</v>
      </c>
      <c r="C1224" s="4" t="s">
        <v>38</v>
      </c>
      <c r="D1224" s="4" t="s">
        <v>2927</v>
      </c>
      <c r="E1224" s="4">
        <v>-79.994079999999997</v>
      </c>
      <c r="F1224" s="4">
        <v>40.421764000000003</v>
      </c>
    </row>
    <row r="1225" spans="1:6" x14ac:dyDescent="0.2">
      <c r="A1225" s="4">
        <v>12407112</v>
      </c>
      <c r="B1225" s="4" t="s">
        <v>109</v>
      </c>
      <c r="C1225" s="4" t="s">
        <v>38</v>
      </c>
      <c r="D1225" s="4" t="s">
        <v>110</v>
      </c>
      <c r="E1225" s="4">
        <v>-79.994079999999997</v>
      </c>
      <c r="F1225" s="4">
        <v>40.421764000000003</v>
      </c>
    </row>
    <row r="1226" spans="1:6" x14ac:dyDescent="0.2">
      <c r="A1226" s="4">
        <v>24085219</v>
      </c>
      <c r="B1226" s="4" t="s">
        <v>5381</v>
      </c>
      <c r="C1226" s="4" t="s">
        <v>38</v>
      </c>
      <c r="D1226" s="4" t="s">
        <v>5382</v>
      </c>
      <c r="E1226" s="4">
        <v>-79.994101999999998</v>
      </c>
      <c r="F1226" s="4">
        <v>40.421630999999998</v>
      </c>
    </row>
    <row r="1227" spans="1:6" x14ac:dyDescent="0.2">
      <c r="A1227" s="4">
        <v>4869282</v>
      </c>
      <c r="B1227" s="4" t="s">
        <v>4887</v>
      </c>
      <c r="C1227" s="4" t="s">
        <v>38</v>
      </c>
      <c r="D1227" s="4" t="s">
        <v>4888</v>
      </c>
      <c r="E1227" s="4">
        <v>-80.035240000000002</v>
      </c>
      <c r="F1227" s="4">
        <v>40.396178999999997</v>
      </c>
    </row>
    <row r="1228" spans="1:6" x14ac:dyDescent="0.2">
      <c r="A1228" s="4">
        <v>23834479</v>
      </c>
      <c r="B1228" s="4" t="s">
        <v>430</v>
      </c>
      <c r="C1228" s="4" t="s">
        <v>38</v>
      </c>
      <c r="D1228" s="4" t="s">
        <v>431</v>
      </c>
      <c r="E1228" s="4">
        <v>0</v>
      </c>
      <c r="F1228" s="4">
        <v>0</v>
      </c>
    </row>
    <row r="1229" spans="1:6" x14ac:dyDescent="0.2">
      <c r="A1229" s="4">
        <v>8458692</v>
      </c>
      <c r="B1229" s="4" t="s">
        <v>6823</v>
      </c>
      <c r="C1229" s="4" t="s">
        <v>38</v>
      </c>
      <c r="D1229" s="4" t="s">
        <v>6824</v>
      </c>
      <c r="E1229" s="4">
        <v>-80.066444000000004</v>
      </c>
      <c r="F1229" s="4">
        <v>40.421050999999999</v>
      </c>
    </row>
    <row r="1230" spans="1:6" x14ac:dyDescent="0.2">
      <c r="A1230" s="4">
        <v>13500612</v>
      </c>
      <c r="B1230" s="4" t="s">
        <v>4161</v>
      </c>
      <c r="C1230" s="4" t="s">
        <v>38</v>
      </c>
      <c r="D1230" s="4" t="s">
        <v>4162</v>
      </c>
      <c r="E1230" s="4">
        <v>-79.931458000000006</v>
      </c>
      <c r="F1230" s="4">
        <v>40.453358000000001</v>
      </c>
    </row>
    <row r="1231" spans="1:6" x14ac:dyDescent="0.2">
      <c r="A1231" s="4">
        <v>23548667</v>
      </c>
      <c r="B1231" s="4" t="s">
        <v>2193</v>
      </c>
      <c r="C1231" s="4" t="s">
        <v>323</v>
      </c>
      <c r="D1231" s="4" t="s">
        <v>2194</v>
      </c>
      <c r="E1231" s="4">
        <v>0</v>
      </c>
      <c r="F1231" s="4">
        <v>0</v>
      </c>
    </row>
    <row r="1232" spans="1:6" x14ac:dyDescent="0.2">
      <c r="A1232" s="4">
        <v>23627993</v>
      </c>
      <c r="B1232" s="4" t="s">
        <v>1954</v>
      </c>
      <c r="C1232" s="4" t="s">
        <v>38</v>
      </c>
      <c r="D1232" s="4" t="s">
        <v>1955</v>
      </c>
      <c r="E1232" s="4">
        <v>-79.925323000000006</v>
      </c>
      <c r="F1232" s="4">
        <v>40.460354000000002</v>
      </c>
    </row>
    <row r="1233" spans="1:6" x14ac:dyDescent="0.2">
      <c r="A1233" s="4">
        <v>22996552</v>
      </c>
      <c r="B1233" s="4" t="s">
        <v>3055</v>
      </c>
      <c r="C1233" s="4" t="s">
        <v>38</v>
      </c>
      <c r="D1233" s="4" t="s">
        <v>3056</v>
      </c>
      <c r="E1233" s="4">
        <v>-79.925490999999994</v>
      </c>
      <c r="F1233" s="4">
        <v>40.458762999999998</v>
      </c>
    </row>
    <row r="1234" spans="1:6" x14ac:dyDescent="0.2">
      <c r="A1234" s="4">
        <v>24256618</v>
      </c>
      <c r="B1234" s="4" t="s">
        <v>7729</v>
      </c>
      <c r="C1234" s="4" t="s">
        <v>38</v>
      </c>
      <c r="D1234" s="4" t="s">
        <v>7730</v>
      </c>
      <c r="E1234" s="4">
        <v>-79.931258999999997</v>
      </c>
      <c r="F1234" s="4">
        <v>40.447696999999998</v>
      </c>
    </row>
    <row r="1235" spans="1:6" x14ac:dyDescent="0.2">
      <c r="A1235" s="4">
        <v>16280402</v>
      </c>
      <c r="B1235" s="4" t="s">
        <v>2659</v>
      </c>
      <c r="C1235" s="4" t="s">
        <v>2537</v>
      </c>
      <c r="D1235" s="4" t="s">
        <v>2660</v>
      </c>
      <c r="E1235" s="4">
        <v>-80.202483999999998</v>
      </c>
      <c r="F1235" s="4">
        <v>40.220531000000001</v>
      </c>
    </row>
    <row r="1236" spans="1:6" x14ac:dyDescent="0.2">
      <c r="A1236" s="4">
        <v>735248</v>
      </c>
      <c r="B1236" s="4" t="s">
        <v>3970</v>
      </c>
      <c r="C1236" s="4" t="s">
        <v>38</v>
      </c>
      <c r="D1236" s="4" t="s">
        <v>3971</v>
      </c>
      <c r="E1236" s="4">
        <v>-80.008888999999996</v>
      </c>
      <c r="F1236" s="4">
        <v>40.452368</v>
      </c>
    </row>
    <row r="1237" spans="1:6" x14ac:dyDescent="0.2">
      <c r="A1237" s="4">
        <v>1059488</v>
      </c>
      <c r="B1237" s="4" t="s">
        <v>5493</v>
      </c>
      <c r="C1237" s="4" t="s">
        <v>1190</v>
      </c>
      <c r="D1237" s="4" t="s">
        <v>5494</v>
      </c>
      <c r="E1237" s="4">
        <v>-79.842895999999996</v>
      </c>
      <c r="F1237" s="4">
        <v>40.515625999999997</v>
      </c>
    </row>
    <row r="1238" spans="1:6" x14ac:dyDescent="0.2">
      <c r="A1238" s="4">
        <v>23877731</v>
      </c>
      <c r="B1238" s="4" t="s">
        <v>557</v>
      </c>
      <c r="C1238" s="4" t="s">
        <v>38</v>
      </c>
      <c r="D1238" s="4" t="s">
        <v>558</v>
      </c>
      <c r="E1238" s="4">
        <v>-80.110609999999994</v>
      </c>
      <c r="F1238" s="4">
        <v>40.336674000000002</v>
      </c>
    </row>
    <row r="1239" spans="1:6" x14ac:dyDescent="0.2">
      <c r="A1239" s="4">
        <v>23892914</v>
      </c>
      <c r="B1239" s="4" t="s">
        <v>557</v>
      </c>
      <c r="C1239" s="4" t="s">
        <v>38</v>
      </c>
      <c r="D1239" s="4" t="s">
        <v>611</v>
      </c>
      <c r="E1239" s="4">
        <v>-80.110611000000006</v>
      </c>
      <c r="F1239" s="4">
        <v>40.336674000000002</v>
      </c>
    </row>
    <row r="1240" spans="1:6" x14ac:dyDescent="0.2">
      <c r="A1240" s="4">
        <v>23587048</v>
      </c>
      <c r="B1240" s="4" t="s">
        <v>6968</v>
      </c>
      <c r="C1240" s="4" t="s">
        <v>737</v>
      </c>
      <c r="D1240" s="4" t="s">
        <v>6969</v>
      </c>
      <c r="E1240" s="4">
        <v>-79.545319000000006</v>
      </c>
      <c r="F1240" s="4">
        <v>40.303356000000001</v>
      </c>
    </row>
    <row r="1241" spans="1:6" x14ac:dyDescent="0.2">
      <c r="A1241" s="4">
        <v>1247459</v>
      </c>
      <c r="B1241" s="4" t="s">
        <v>7381</v>
      </c>
      <c r="C1241" s="4" t="s">
        <v>38</v>
      </c>
      <c r="D1241" s="4" t="s">
        <v>7382</v>
      </c>
      <c r="E1241" s="4">
        <v>-80.001401999999999</v>
      </c>
      <c r="F1241" s="4">
        <v>40.453139999999998</v>
      </c>
    </row>
    <row r="1242" spans="1:6" x14ac:dyDescent="0.2">
      <c r="A1242" s="4">
        <v>23866835</v>
      </c>
      <c r="B1242" s="4" t="s">
        <v>1080</v>
      </c>
      <c r="C1242" s="4" t="s">
        <v>1081</v>
      </c>
      <c r="D1242" s="4" t="s">
        <v>1082</v>
      </c>
      <c r="E1242" s="4">
        <v>-79.843361000000002</v>
      </c>
      <c r="F1242" s="4">
        <v>40.505507999999999</v>
      </c>
    </row>
    <row r="1243" spans="1:6" x14ac:dyDescent="0.2">
      <c r="A1243" s="4">
        <v>6743682</v>
      </c>
      <c r="B1243" s="4" t="s">
        <v>5218</v>
      </c>
      <c r="C1243" s="4" t="s">
        <v>38</v>
      </c>
      <c r="D1243" s="4" t="s">
        <v>5219</v>
      </c>
      <c r="E1243" s="4">
        <v>-79.953224000000006</v>
      </c>
      <c r="F1243" s="4">
        <v>40.442894000000003</v>
      </c>
    </row>
    <row r="1244" spans="1:6" x14ac:dyDescent="0.2">
      <c r="A1244" s="4">
        <v>793132</v>
      </c>
      <c r="B1244" s="4" t="s">
        <v>6602</v>
      </c>
      <c r="C1244" s="4" t="s">
        <v>38</v>
      </c>
      <c r="D1244" s="4" t="s">
        <v>6603</v>
      </c>
      <c r="E1244" s="4">
        <v>-80.001711999999998</v>
      </c>
      <c r="F1244" s="4">
        <v>40.379137999999998</v>
      </c>
    </row>
    <row r="1245" spans="1:6" x14ac:dyDescent="0.2">
      <c r="A1245" s="4">
        <v>24239939</v>
      </c>
      <c r="B1245" s="4" t="s">
        <v>8389</v>
      </c>
      <c r="C1245" s="4" t="s">
        <v>3646</v>
      </c>
      <c r="D1245" s="4" t="s">
        <v>8390</v>
      </c>
      <c r="E1245" s="4">
        <v>0</v>
      </c>
      <c r="F1245" s="4">
        <v>0</v>
      </c>
    </row>
    <row r="1246" spans="1:6" x14ac:dyDescent="0.2">
      <c r="A1246" s="4">
        <v>1013607</v>
      </c>
      <c r="B1246" s="4" t="s">
        <v>6816</v>
      </c>
      <c r="C1246" s="4" t="s">
        <v>38</v>
      </c>
      <c r="D1246" s="4" t="s">
        <v>6817</v>
      </c>
      <c r="E1246" s="4">
        <v>-79.899084999999999</v>
      </c>
      <c r="F1246" s="4">
        <v>40.449691000000001</v>
      </c>
    </row>
    <row r="1247" spans="1:6" x14ac:dyDescent="0.2">
      <c r="A1247" s="4">
        <v>10685832</v>
      </c>
      <c r="B1247" s="4" t="s">
        <v>2295</v>
      </c>
      <c r="C1247" s="4" t="s">
        <v>2296</v>
      </c>
      <c r="D1247" s="4" t="s">
        <v>2297</v>
      </c>
      <c r="E1247" s="4">
        <v>-80.110648999999995</v>
      </c>
      <c r="F1247" s="4">
        <v>40.684097000000001</v>
      </c>
    </row>
    <row r="1248" spans="1:6" x14ac:dyDescent="0.2">
      <c r="A1248" s="4">
        <v>1001537</v>
      </c>
      <c r="B1248" s="4" t="s">
        <v>8442</v>
      </c>
      <c r="C1248" s="4" t="s">
        <v>38</v>
      </c>
      <c r="D1248" s="4" t="s">
        <v>8443</v>
      </c>
      <c r="E1248" s="4">
        <v>-80.018405000000001</v>
      </c>
      <c r="F1248" s="4">
        <v>40.547767</v>
      </c>
    </row>
    <row r="1249" spans="1:6" x14ac:dyDescent="0.2">
      <c r="A1249" s="4">
        <v>19653902</v>
      </c>
      <c r="B1249" s="4" t="s">
        <v>5271</v>
      </c>
      <c r="C1249" s="4" t="s">
        <v>339</v>
      </c>
      <c r="D1249" s="4" t="s">
        <v>5272</v>
      </c>
      <c r="E1249" s="4">
        <v>-80.152221999999995</v>
      </c>
      <c r="F1249" s="4">
        <v>40.299228999999997</v>
      </c>
    </row>
    <row r="1250" spans="1:6" x14ac:dyDescent="0.2">
      <c r="A1250" s="4">
        <v>24013737</v>
      </c>
      <c r="B1250" s="4" t="s">
        <v>2392</v>
      </c>
      <c r="C1250" s="4" t="s">
        <v>38</v>
      </c>
      <c r="D1250" s="4" t="s">
        <v>2393</v>
      </c>
      <c r="E1250" s="4">
        <v>-79.957313999999997</v>
      </c>
      <c r="F1250" s="4">
        <v>40.555495999999998</v>
      </c>
    </row>
    <row r="1251" spans="1:6" x14ac:dyDescent="0.2">
      <c r="A1251" s="4">
        <v>2096281</v>
      </c>
      <c r="B1251" s="4" t="s">
        <v>5786</v>
      </c>
      <c r="C1251" s="4" t="s">
        <v>38</v>
      </c>
      <c r="D1251" s="4" t="s">
        <v>5787</v>
      </c>
      <c r="E1251" s="4">
        <v>-80.005302</v>
      </c>
      <c r="F1251" s="4">
        <v>40.453037000000002</v>
      </c>
    </row>
    <row r="1252" spans="1:6" x14ac:dyDescent="0.2">
      <c r="A1252" s="4">
        <v>23652384</v>
      </c>
      <c r="B1252" s="4" t="s">
        <v>9483</v>
      </c>
      <c r="C1252" s="4" t="s">
        <v>38</v>
      </c>
      <c r="D1252" s="4" t="s">
        <v>9484</v>
      </c>
      <c r="E1252" s="4">
        <v>-79.895767000000006</v>
      </c>
      <c r="F1252" s="4">
        <v>40.4557</v>
      </c>
    </row>
    <row r="1253" spans="1:6" x14ac:dyDescent="0.2">
      <c r="A1253" s="4">
        <v>19695892</v>
      </c>
      <c r="B1253" s="4" t="s">
        <v>627</v>
      </c>
      <c r="C1253" s="4" t="s">
        <v>38</v>
      </c>
      <c r="D1253" s="4" t="s">
        <v>628</v>
      </c>
      <c r="E1253" s="4">
        <v>-79.998633999999996</v>
      </c>
      <c r="F1253" s="4">
        <v>40.442822</v>
      </c>
    </row>
    <row r="1254" spans="1:6" x14ac:dyDescent="0.2">
      <c r="A1254" s="4">
        <v>854288</v>
      </c>
      <c r="B1254" s="4" t="s">
        <v>3798</v>
      </c>
      <c r="C1254" s="4" t="s">
        <v>38</v>
      </c>
      <c r="D1254" s="4" t="s">
        <v>3799</v>
      </c>
      <c r="E1254" s="4">
        <v>-79.926277999999996</v>
      </c>
      <c r="F1254" s="4">
        <v>40.471528999999997</v>
      </c>
    </row>
    <row r="1255" spans="1:6" x14ac:dyDescent="0.2">
      <c r="A1255" s="4">
        <v>17139572</v>
      </c>
      <c r="B1255" s="4" t="s">
        <v>3124</v>
      </c>
      <c r="C1255" s="4" t="s">
        <v>38</v>
      </c>
      <c r="D1255" s="4" t="s">
        <v>3125</v>
      </c>
      <c r="E1255" s="4">
        <v>-79.985946999999996</v>
      </c>
      <c r="F1255" s="4">
        <v>40.428950999999998</v>
      </c>
    </row>
    <row r="1256" spans="1:6" x14ac:dyDescent="0.2">
      <c r="A1256" s="4">
        <v>836419</v>
      </c>
      <c r="B1256" s="4" t="s">
        <v>3993</v>
      </c>
      <c r="C1256" s="4" t="s">
        <v>491</v>
      </c>
      <c r="D1256" s="4" t="s">
        <v>3994</v>
      </c>
      <c r="E1256" s="4">
        <v>-79.919511999999997</v>
      </c>
      <c r="F1256" s="4">
        <v>40.406871000000002</v>
      </c>
    </row>
    <row r="1257" spans="1:6" x14ac:dyDescent="0.2">
      <c r="A1257" s="4">
        <v>24095286</v>
      </c>
      <c r="B1257" s="4" t="s">
        <v>3993</v>
      </c>
      <c r="C1257" s="4" t="s">
        <v>38</v>
      </c>
      <c r="D1257" s="4" t="s">
        <v>4532</v>
      </c>
      <c r="E1257" s="4">
        <v>-79.918137000000002</v>
      </c>
      <c r="F1257" s="4">
        <v>40.408904999999997</v>
      </c>
    </row>
    <row r="1258" spans="1:6" x14ac:dyDescent="0.2">
      <c r="A1258" s="4">
        <v>24229600</v>
      </c>
      <c r="B1258" s="4" t="s">
        <v>7262</v>
      </c>
      <c r="C1258" s="4" t="s">
        <v>737</v>
      </c>
      <c r="D1258" s="4" t="s">
        <v>7263</v>
      </c>
      <c r="E1258" s="4">
        <v>-79.545029</v>
      </c>
      <c r="F1258" s="4">
        <v>40.305996</v>
      </c>
    </row>
    <row r="1259" spans="1:6" x14ac:dyDescent="0.2">
      <c r="A1259" s="4">
        <v>5881012</v>
      </c>
      <c r="B1259" s="4" t="s">
        <v>3779</v>
      </c>
      <c r="C1259" s="4" t="s">
        <v>3780</v>
      </c>
      <c r="D1259" s="4" t="s">
        <v>3781</v>
      </c>
      <c r="E1259" s="4">
        <v>-80.21978</v>
      </c>
      <c r="F1259" s="4">
        <v>40.451031</v>
      </c>
    </row>
    <row r="1260" spans="1:6" x14ac:dyDescent="0.2">
      <c r="A1260" s="4">
        <v>19523112</v>
      </c>
      <c r="B1260" s="4" t="s">
        <v>5391</v>
      </c>
      <c r="C1260" s="4" t="s">
        <v>5392</v>
      </c>
      <c r="D1260" s="4" t="s">
        <v>5393</v>
      </c>
      <c r="E1260" s="4">
        <v>-79.677574000000007</v>
      </c>
      <c r="F1260" s="4">
        <v>40.600369999999998</v>
      </c>
    </row>
    <row r="1261" spans="1:6" x14ac:dyDescent="0.2">
      <c r="A1261" s="4">
        <v>12708072</v>
      </c>
      <c r="B1261" s="4" t="s">
        <v>2913</v>
      </c>
      <c r="C1261" s="4" t="s">
        <v>904</v>
      </c>
      <c r="D1261" s="4" t="s">
        <v>2914</v>
      </c>
      <c r="E1261" s="4">
        <v>-79.772339000000002</v>
      </c>
      <c r="F1261" s="4">
        <v>40.437241</v>
      </c>
    </row>
    <row r="1262" spans="1:6" x14ac:dyDescent="0.2">
      <c r="A1262" s="4">
        <v>24098599</v>
      </c>
      <c r="B1262" s="4" t="s">
        <v>11230</v>
      </c>
      <c r="C1262" s="4" t="s">
        <v>38</v>
      </c>
      <c r="D1262" s="4" t="s">
        <v>11231</v>
      </c>
      <c r="E1262" s="4">
        <v>-80.002489999999995</v>
      </c>
      <c r="F1262" s="4">
        <v>40.440372000000004</v>
      </c>
    </row>
    <row r="1263" spans="1:6" x14ac:dyDescent="0.2">
      <c r="A1263" s="4">
        <v>24009426</v>
      </c>
      <c r="B1263" s="4" t="s">
        <v>778</v>
      </c>
      <c r="C1263" s="4" t="s">
        <v>38</v>
      </c>
      <c r="D1263" s="4" t="s">
        <v>779</v>
      </c>
      <c r="E1263" s="4">
        <v>-79.934036000000006</v>
      </c>
      <c r="F1263" s="4">
        <v>40.451476999999997</v>
      </c>
    </row>
    <row r="1264" spans="1:6" x14ac:dyDescent="0.2">
      <c r="A1264" s="4">
        <v>24277767</v>
      </c>
      <c r="B1264" s="4" t="s">
        <v>8200</v>
      </c>
      <c r="C1264" s="4" t="s">
        <v>38</v>
      </c>
      <c r="D1264" s="4" t="s">
        <v>8201</v>
      </c>
      <c r="E1264" s="4">
        <v>-80.006027000000003</v>
      </c>
      <c r="F1264" s="4">
        <v>40.427002000000002</v>
      </c>
    </row>
    <row r="1265" spans="1:6" x14ac:dyDescent="0.2">
      <c r="A1265" s="4">
        <v>24257724</v>
      </c>
      <c r="B1265" s="4" t="s">
        <v>9335</v>
      </c>
      <c r="C1265" s="4" t="s">
        <v>38</v>
      </c>
      <c r="D1265" s="4" t="s">
        <v>9336</v>
      </c>
      <c r="E1265" s="4">
        <v>-80.003867999999997</v>
      </c>
      <c r="F1265" s="4">
        <v>40.448162000000004</v>
      </c>
    </row>
    <row r="1266" spans="1:6" x14ac:dyDescent="0.2">
      <c r="A1266" s="4">
        <v>283798</v>
      </c>
      <c r="B1266" s="4" t="s">
        <v>725</v>
      </c>
      <c r="C1266" s="4" t="s">
        <v>38</v>
      </c>
      <c r="D1266" s="4" t="s">
        <v>6289</v>
      </c>
      <c r="E1266" s="4">
        <v>-79.961529999999996</v>
      </c>
      <c r="F1266" s="4">
        <v>40.469307000000001</v>
      </c>
    </row>
    <row r="1267" spans="1:6" x14ac:dyDescent="0.2">
      <c r="A1267" s="4">
        <v>23639625</v>
      </c>
      <c r="B1267" s="4" t="s">
        <v>725</v>
      </c>
      <c r="C1267" s="4" t="s">
        <v>38</v>
      </c>
      <c r="D1267" s="4" t="s">
        <v>726</v>
      </c>
      <c r="E1267" s="4">
        <v>-79.961594000000005</v>
      </c>
      <c r="F1267" s="4">
        <v>40.469284000000002</v>
      </c>
    </row>
    <row r="1268" spans="1:6" x14ac:dyDescent="0.2">
      <c r="A1268" s="4">
        <v>8129432</v>
      </c>
      <c r="B1268" s="4" t="s">
        <v>1454</v>
      </c>
      <c r="C1268" s="4" t="s">
        <v>38</v>
      </c>
      <c r="D1268" s="4" t="s">
        <v>1455</v>
      </c>
      <c r="E1268" s="4">
        <v>-80.010818</v>
      </c>
      <c r="F1268" s="4">
        <v>40.445937999999998</v>
      </c>
    </row>
    <row r="1269" spans="1:6" x14ac:dyDescent="0.2">
      <c r="A1269" s="4">
        <v>8062982</v>
      </c>
      <c r="B1269" s="4" t="s">
        <v>1742</v>
      </c>
      <c r="C1269" s="4" t="s">
        <v>38</v>
      </c>
      <c r="D1269" s="4" t="s">
        <v>1743</v>
      </c>
      <c r="E1269" s="4">
        <v>-80.010818</v>
      </c>
      <c r="F1269" s="4">
        <v>40.445937999999998</v>
      </c>
    </row>
    <row r="1270" spans="1:6" x14ac:dyDescent="0.2">
      <c r="A1270" s="4">
        <v>23869695</v>
      </c>
      <c r="B1270" s="4" t="s">
        <v>1742</v>
      </c>
      <c r="C1270" s="4" t="s">
        <v>38</v>
      </c>
      <c r="D1270" s="4" t="s">
        <v>7790</v>
      </c>
      <c r="E1270" s="4">
        <v>-80.175231999999994</v>
      </c>
      <c r="F1270" s="4">
        <v>40.450961999999997</v>
      </c>
    </row>
    <row r="1271" spans="1:6" x14ac:dyDescent="0.2">
      <c r="A1271" s="4">
        <v>13269782</v>
      </c>
      <c r="B1271" s="4" t="s">
        <v>7532</v>
      </c>
      <c r="C1271" s="4" t="s">
        <v>38</v>
      </c>
      <c r="D1271" s="4" t="s">
        <v>7529</v>
      </c>
      <c r="E1271" s="4">
        <v>-80.006561000000005</v>
      </c>
      <c r="F1271" s="4">
        <v>40.522655</v>
      </c>
    </row>
    <row r="1272" spans="1:6" x14ac:dyDescent="0.2">
      <c r="A1272" s="4">
        <v>21149832</v>
      </c>
      <c r="B1272" s="4" t="s">
        <v>7527</v>
      </c>
      <c r="C1272" s="4" t="s">
        <v>7528</v>
      </c>
      <c r="D1272" s="4" t="s">
        <v>7529</v>
      </c>
      <c r="E1272" s="4">
        <v>-80.007728999999998</v>
      </c>
      <c r="F1272" s="4">
        <v>40.524856999999997</v>
      </c>
    </row>
    <row r="1273" spans="1:6" x14ac:dyDescent="0.2">
      <c r="A1273" s="4">
        <v>13720702</v>
      </c>
      <c r="B1273" s="4" t="s">
        <v>10595</v>
      </c>
      <c r="C1273" s="4" t="s">
        <v>3637</v>
      </c>
      <c r="D1273" s="4" t="s">
        <v>2105</v>
      </c>
      <c r="E1273" s="4">
        <v>-80.074104000000005</v>
      </c>
      <c r="F1273" s="4">
        <v>40.335746999999998</v>
      </c>
    </row>
    <row r="1274" spans="1:6" x14ac:dyDescent="0.2">
      <c r="A1274" s="4">
        <v>20348552</v>
      </c>
      <c r="B1274" s="4" t="s">
        <v>9917</v>
      </c>
      <c r="C1274" s="4" t="s">
        <v>9918</v>
      </c>
      <c r="D1274" s="4" t="s">
        <v>9919</v>
      </c>
      <c r="E1274" s="4">
        <v>-79.709923000000003</v>
      </c>
      <c r="F1274" s="4">
        <v>40.646149000000001</v>
      </c>
    </row>
    <row r="1275" spans="1:6" x14ac:dyDescent="0.2">
      <c r="A1275" s="4">
        <v>7999232</v>
      </c>
      <c r="B1275" s="4" t="s">
        <v>4385</v>
      </c>
      <c r="C1275" s="4" t="s">
        <v>4386</v>
      </c>
      <c r="D1275" s="4" t="s">
        <v>4387</v>
      </c>
      <c r="E1275" s="4">
        <v>-79.854490999999996</v>
      </c>
      <c r="F1275" s="4">
        <v>40.427481</v>
      </c>
    </row>
    <row r="1276" spans="1:6" x14ac:dyDescent="0.2">
      <c r="A1276" s="4">
        <v>23536943</v>
      </c>
      <c r="B1276" s="4" t="s">
        <v>504</v>
      </c>
      <c r="C1276" s="4" t="s">
        <v>38</v>
      </c>
      <c r="D1276" s="4" t="s">
        <v>505</v>
      </c>
      <c r="E1276" s="4">
        <v>-79.956512000000004</v>
      </c>
      <c r="F1276" s="4">
        <v>40.446193999999998</v>
      </c>
    </row>
    <row r="1277" spans="1:6" x14ac:dyDescent="0.2">
      <c r="A1277" s="4">
        <v>1340242</v>
      </c>
      <c r="B1277" s="4" t="s">
        <v>1130</v>
      </c>
      <c r="C1277" s="4" t="s">
        <v>1131</v>
      </c>
      <c r="D1277" s="4" t="s">
        <v>1132</v>
      </c>
      <c r="E1277" s="4">
        <v>-80.137285000000006</v>
      </c>
      <c r="F1277" s="4">
        <v>40.451304</v>
      </c>
    </row>
    <row r="1278" spans="1:6" x14ac:dyDescent="0.2">
      <c r="A1278" s="4">
        <v>23861546</v>
      </c>
      <c r="B1278" s="4" t="s">
        <v>10006</v>
      </c>
      <c r="C1278" s="4" t="s">
        <v>38</v>
      </c>
      <c r="D1278" s="4" t="s">
        <v>10007</v>
      </c>
      <c r="E1278" s="4">
        <v>-79.997467</v>
      </c>
      <c r="F1278" s="4">
        <v>40.438338999999999</v>
      </c>
    </row>
    <row r="1279" spans="1:6" x14ac:dyDescent="0.2">
      <c r="A1279" s="4">
        <v>24094014</v>
      </c>
      <c r="B1279" s="4" t="s">
        <v>4488</v>
      </c>
      <c r="C1279" s="4" t="s">
        <v>38</v>
      </c>
      <c r="D1279" s="4" t="s">
        <v>4489</v>
      </c>
      <c r="E1279" s="4">
        <v>-79.952126000000007</v>
      </c>
      <c r="F1279" s="4">
        <v>40.443531</v>
      </c>
    </row>
    <row r="1280" spans="1:6" x14ac:dyDescent="0.2">
      <c r="A1280" s="4">
        <v>1152493</v>
      </c>
      <c r="B1280" s="4" t="s">
        <v>7845</v>
      </c>
      <c r="C1280" s="4" t="s">
        <v>38</v>
      </c>
      <c r="D1280" s="4" t="s">
        <v>7846</v>
      </c>
      <c r="E1280" s="4">
        <v>-79.948335</v>
      </c>
      <c r="F1280" s="4">
        <v>40.444831000000001</v>
      </c>
    </row>
    <row r="1281" spans="1:6" x14ac:dyDescent="0.2">
      <c r="A1281" s="4">
        <v>24020323</v>
      </c>
      <c r="B1281" s="4" t="s">
        <v>5504</v>
      </c>
      <c r="C1281" s="4" t="s">
        <v>38</v>
      </c>
      <c r="D1281" s="4" t="s">
        <v>5505</v>
      </c>
      <c r="E1281" s="4">
        <v>-79.924010999999993</v>
      </c>
      <c r="F1281" s="4">
        <v>40.463200000000001</v>
      </c>
    </row>
    <row r="1282" spans="1:6" x14ac:dyDescent="0.2">
      <c r="A1282" s="4">
        <v>1267847</v>
      </c>
      <c r="B1282" s="4" t="s">
        <v>140</v>
      </c>
      <c r="C1282" s="4" t="s">
        <v>38</v>
      </c>
      <c r="D1282" s="4" t="s">
        <v>141</v>
      </c>
      <c r="E1282" s="4">
        <v>-80.081695999999994</v>
      </c>
      <c r="F1282" s="4">
        <v>40.584347000000001</v>
      </c>
    </row>
    <row r="1283" spans="1:6" x14ac:dyDescent="0.2">
      <c r="A1283" s="4">
        <v>23676949</v>
      </c>
      <c r="B1283" s="4" t="s">
        <v>3470</v>
      </c>
      <c r="C1283" s="4" t="s">
        <v>38</v>
      </c>
      <c r="D1283" s="4" t="s">
        <v>3471</v>
      </c>
      <c r="E1283" s="4">
        <v>-80.079445000000007</v>
      </c>
      <c r="F1283" s="4">
        <v>40.583987999999998</v>
      </c>
    </row>
    <row r="1284" spans="1:6" x14ac:dyDescent="0.2">
      <c r="A1284" s="4">
        <v>24053586</v>
      </c>
      <c r="B1284" s="4" t="s">
        <v>3470</v>
      </c>
      <c r="C1284" s="4" t="s">
        <v>38</v>
      </c>
      <c r="D1284" s="4" t="s">
        <v>5188</v>
      </c>
      <c r="E1284" s="4">
        <v>-80.081829999999997</v>
      </c>
      <c r="F1284" s="4">
        <v>40.584384999999997</v>
      </c>
    </row>
    <row r="1285" spans="1:6" x14ac:dyDescent="0.2">
      <c r="A1285" s="4">
        <v>24053881</v>
      </c>
      <c r="B1285" s="4" t="s">
        <v>3470</v>
      </c>
      <c r="C1285" s="4" t="s">
        <v>38</v>
      </c>
      <c r="D1285" s="4" t="s">
        <v>3471</v>
      </c>
      <c r="E1285" s="4">
        <v>-80.079445000000007</v>
      </c>
      <c r="F1285" s="4">
        <v>40.583987999999998</v>
      </c>
    </row>
    <row r="1286" spans="1:6" x14ac:dyDescent="0.2">
      <c r="A1286" s="4">
        <v>24005295</v>
      </c>
      <c r="B1286" s="4" t="s">
        <v>10071</v>
      </c>
      <c r="C1286" s="4" t="s">
        <v>38</v>
      </c>
      <c r="D1286" s="4" t="s">
        <v>10072</v>
      </c>
      <c r="E1286" s="4">
        <v>-80.048316999999997</v>
      </c>
      <c r="F1286" s="4">
        <v>40.365284000000003</v>
      </c>
    </row>
    <row r="1287" spans="1:6" x14ac:dyDescent="0.2">
      <c r="A1287" s="4">
        <v>24147961</v>
      </c>
      <c r="B1287" s="4" t="s">
        <v>5790</v>
      </c>
      <c r="C1287" s="4" t="s">
        <v>38</v>
      </c>
      <c r="D1287" s="4" t="s">
        <v>5791</v>
      </c>
      <c r="E1287" s="4">
        <v>-79.94229</v>
      </c>
      <c r="F1287" s="4">
        <v>40.46396</v>
      </c>
    </row>
    <row r="1288" spans="1:6" x14ac:dyDescent="0.2">
      <c r="A1288" s="4">
        <v>1212461</v>
      </c>
      <c r="B1288" s="4" t="s">
        <v>3619</v>
      </c>
      <c r="C1288" s="4" t="s">
        <v>38</v>
      </c>
      <c r="D1288" s="4" t="s">
        <v>3620</v>
      </c>
      <c r="E1288" s="4">
        <v>-79.956901999999999</v>
      </c>
      <c r="F1288" s="4">
        <v>40.444099000000001</v>
      </c>
    </row>
    <row r="1289" spans="1:6" x14ac:dyDescent="0.2">
      <c r="A1289" s="4">
        <v>14876232</v>
      </c>
      <c r="B1289" s="4" t="s">
        <v>8495</v>
      </c>
      <c r="C1289" s="4" t="s">
        <v>38</v>
      </c>
      <c r="D1289" s="4" t="s">
        <v>8496</v>
      </c>
      <c r="E1289" s="4">
        <v>-79.995887999999994</v>
      </c>
      <c r="F1289" s="4">
        <v>40.440624</v>
      </c>
    </row>
    <row r="1290" spans="1:6" x14ac:dyDescent="0.2">
      <c r="A1290" s="4">
        <v>1684381</v>
      </c>
      <c r="B1290" s="4" t="s">
        <v>4018</v>
      </c>
      <c r="C1290" s="4" t="s">
        <v>491</v>
      </c>
      <c r="D1290" s="4" t="s">
        <v>6314</v>
      </c>
      <c r="E1290" s="4">
        <v>-79.914375000000007</v>
      </c>
      <c r="F1290" s="4">
        <v>40.411304000000001</v>
      </c>
    </row>
    <row r="1291" spans="1:6" x14ac:dyDescent="0.2">
      <c r="A1291" s="4">
        <v>19507552</v>
      </c>
      <c r="B1291" s="4" t="s">
        <v>4018</v>
      </c>
      <c r="C1291" s="4" t="s">
        <v>491</v>
      </c>
      <c r="D1291" s="4" t="s">
        <v>4019</v>
      </c>
      <c r="E1291" s="4">
        <v>-79.914214999999999</v>
      </c>
      <c r="F1291" s="4">
        <v>40.410876999999999</v>
      </c>
    </row>
    <row r="1292" spans="1:6" x14ac:dyDescent="0.2">
      <c r="A1292" s="4">
        <v>14677392</v>
      </c>
      <c r="B1292" s="4" t="s">
        <v>5724</v>
      </c>
      <c r="C1292" s="4" t="s">
        <v>619</v>
      </c>
      <c r="D1292" s="4" t="s">
        <v>5725</v>
      </c>
      <c r="E1292" s="4">
        <v>-80.118187000000006</v>
      </c>
      <c r="F1292" s="4">
        <v>40.318474000000002</v>
      </c>
    </row>
    <row r="1293" spans="1:6" x14ac:dyDescent="0.2">
      <c r="A1293" s="4">
        <v>24175524</v>
      </c>
      <c r="B1293" s="4" t="s">
        <v>6280</v>
      </c>
      <c r="C1293" s="4" t="s">
        <v>38</v>
      </c>
      <c r="D1293" s="4" t="s">
        <v>6281</v>
      </c>
      <c r="E1293" s="4">
        <v>-79.916458000000006</v>
      </c>
      <c r="F1293" s="4">
        <v>40.457129999999999</v>
      </c>
    </row>
    <row r="1294" spans="1:6" x14ac:dyDescent="0.2">
      <c r="A1294" s="4">
        <v>24152647</v>
      </c>
      <c r="B1294" s="4" t="s">
        <v>5930</v>
      </c>
      <c r="C1294" s="4" t="s">
        <v>38</v>
      </c>
      <c r="D1294" s="4" t="s">
        <v>5931</v>
      </c>
      <c r="E1294" s="4">
        <v>-80.078513999999998</v>
      </c>
      <c r="F1294" s="4">
        <v>40.339947000000002</v>
      </c>
    </row>
    <row r="1295" spans="1:6" x14ac:dyDescent="0.2">
      <c r="A1295" s="4">
        <v>1441424</v>
      </c>
      <c r="B1295" s="4" t="s">
        <v>2221</v>
      </c>
      <c r="C1295" s="4" t="s">
        <v>3646</v>
      </c>
      <c r="D1295" s="4" t="s">
        <v>10170</v>
      </c>
      <c r="E1295" s="4">
        <v>-80.044847000000004</v>
      </c>
      <c r="F1295" s="4">
        <v>40.379466000000001</v>
      </c>
    </row>
    <row r="1296" spans="1:6" x14ac:dyDescent="0.2">
      <c r="A1296" s="4">
        <v>15695682</v>
      </c>
      <c r="B1296" s="4" t="s">
        <v>2221</v>
      </c>
      <c r="C1296" s="4" t="s">
        <v>2136</v>
      </c>
      <c r="D1296" s="4" t="s">
        <v>2222</v>
      </c>
      <c r="E1296" s="4">
        <v>-80.044815</v>
      </c>
      <c r="F1296" s="4">
        <v>40.379455999999998</v>
      </c>
    </row>
    <row r="1297" spans="1:6" x14ac:dyDescent="0.2">
      <c r="A1297" s="4">
        <v>23887796</v>
      </c>
      <c r="B1297" s="4" t="s">
        <v>7473</v>
      </c>
      <c r="C1297" s="4" t="s">
        <v>38</v>
      </c>
      <c r="D1297" s="4" t="s">
        <v>7474</v>
      </c>
      <c r="E1297" s="4">
        <v>-80.004294999999999</v>
      </c>
      <c r="F1297" s="4">
        <v>40.448441000000003</v>
      </c>
    </row>
    <row r="1298" spans="1:6" x14ac:dyDescent="0.2">
      <c r="A1298" s="4">
        <v>24105281</v>
      </c>
      <c r="B1298" s="4" t="s">
        <v>4681</v>
      </c>
      <c r="C1298" s="4" t="s">
        <v>38</v>
      </c>
      <c r="D1298" s="4" t="s">
        <v>4682</v>
      </c>
      <c r="E1298" s="4">
        <v>-79.932784999999996</v>
      </c>
      <c r="F1298" s="4">
        <v>40.470978000000002</v>
      </c>
    </row>
    <row r="1299" spans="1:6" x14ac:dyDescent="0.2">
      <c r="A1299" s="4">
        <v>1385707</v>
      </c>
      <c r="B1299" s="4" t="s">
        <v>2849</v>
      </c>
      <c r="C1299" s="4" t="s">
        <v>38</v>
      </c>
      <c r="D1299" s="4" t="s">
        <v>2850</v>
      </c>
      <c r="E1299" s="4">
        <v>-80.033823999999996</v>
      </c>
      <c r="F1299" s="4">
        <v>40.441315000000003</v>
      </c>
    </row>
    <row r="1300" spans="1:6" x14ac:dyDescent="0.2">
      <c r="A1300" s="4">
        <v>24031310</v>
      </c>
      <c r="B1300" s="4" t="s">
        <v>2849</v>
      </c>
      <c r="C1300" s="4" t="s">
        <v>38</v>
      </c>
      <c r="D1300" s="4" t="s">
        <v>2868</v>
      </c>
      <c r="E1300" s="4">
        <v>-80.033798000000004</v>
      </c>
      <c r="F1300" s="4">
        <v>40.441302999999998</v>
      </c>
    </row>
    <row r="1301" spans="1:6" x14ac:dyDescent="0.2">
      <c r="A1301" s="4">
        <v>674855</v>
      </c>
      <c r="B1301" s="4" t="s">
        <v>6564</v>
      </c>
      <c r="C1301" s="4" t="s">
        <v>38</v>
      </c>
      <c r="D1301" s="4" t="s">
        <v>6565</v>
      </c>
      <c r="E1301" s="4">
        <v>-80.050610000000006</v>
      </c>
      <c r="F1301" s="4">
        <v>40.421520000000001</v>
      </c>
    </row>
    <row r="1302" spans="1:6" x14ac:dyDescent="0.2">
      <c r="A1302" s="4">
        <v>1570751</v>
      </c>
      <c r="B1302" s="4" t="s">
        <v>2671</v>
      </c>
      <c r="C1302" s="4" t="s">
        <v>38</v>
      </c>
      <c r="D1302" s="4" t="s">
        <v>2672</v>
      </c>
      <c r="E1302" s="4">
        <v>-80.049942000000001</v>
      </c>
      <c r="F1302" s="4">
        <v>40.421661</v>
      </c>
    </row>
    <row r="1303" spans="1:6" x14ac:dyDescent="0.2">
      <c r="A1303" s="4">
        <v>5685902</v>
      </c>
      <c r="B1303" s="4" t="s">
        <v>2671</v>
      </c>
      <c r="C1303" s="4" t="s">
        <v>38</v>
      </c>
      <c r="D1303" s="4" t="s">
        <v>2672</v>
      </c>
      <c r="E1303" s="4">
        <v>-80.050124999999994</v>
      </c>
      <c r="F1303" s="4">
        <v>40.421078000000001</v>
      </c>
    </row>
    <row r="1304" spans="1:6" x14ac:dyDescent="0.2">
      <c r="A1304" s="4">
        <v>23961905</v>
      </c>
      <c r="B1304" s="4" t="s">
        <v>3871</v>
      </c>
      <c r="C1304" s="4" t="s">
        <v>491</v>
      </c>
      <c r="D1304" s="4" t="s">
        <v>3872</v>
      </c>
      <c r="E1304" s="4">
        <v>-79.909835999999999</v>
      </c>
      <c r="F1304" s="4">
        <v>40.406573999999999</v>
      </c>
    </row>
    <row r="1305" spans="1:6" x14ac:dyDescent="0.2">
      <c r="A1305" s="4">
        <v>1259672</v>
      </c>
      <c r="B1305" s="4" t="s">
        <v>328</v>
      </c>
      <c r="C1305" s="4" t="s">
        <v>329</v>
      </c>
      <c r="D1305" s="4" t="s">
        <v>330</v>
      </c>
      <c r="E1305" s="4">
        <v>-80.131400999999997</v>
      </c>
      <c r="F1305" s="4">
        <v>40.395653000000003</v>
      </c>
    </row>
    <row r="1306" spans="1:6" x14ac:dyDescent="0.2">
      <c r="A1306" s="4">
        <v>19225842</v>
      </c>
      <c r="B1306" s="4" t="s">
        <v>3044</v>
      </c>
      <c r="C1306" s="4" t="s">
        <v>619</v>
      </c>
      <c r="D1306" s="4" t="s">
        <v>927</v>
      </c>
      <c r="E1306" s="4">
        <v>-80.094536000000005</v>
      </c>
      <c r="F1306" s="4">
        <v>40.382365999999998</v>
      </c>
    </row>
    <row r="1307" spans="1:6" x14ac:dyDescent="0.2">
      <c r="A1307" s="4">
        <v>16422752</v>
      </c>
      <c r="B1307" s="4" t="s">
        <v>926</v>
      </c>
      <c r="C1307" s="4" t="s">
        <v>619</v>
      </c>
      <c r="D1307" s="4" t="s">
        <v>927</v>
      </c>
      <c r="E1307" s="4">
        <v>-80.094559000000004</v>
      </c>
      <c r="F1307" s="4">
        <v>40.382365999999998</v>
      </c>
    </row>
    <row r="1308" spans="1:6" x14ac:dyDescent="0.2">
      <c r="A1308" s="4">
        <v>23966612</v>
      </c>
      <c r="B1308" s="4" t="s">
        <v>2493</v>
      </c>
      <c r="C1308" s="4" t="s">
        <v>38</v>
      </c>
      <c r="D1308" s="4" t="s">
        <v>2494</v>
      </c>
      <c r="E1308" s="4">
        <v>-79.981834000000006</v>
      </c>
      <c r="F1308" s="4">
        <v>40.416040000000002</v>
      </c>
    </row>
    <row r="1309" spans="1:6" x14ac:dyDescent="0.2">
      <c r="A1309" s="4">
        <v>2539771</v>
      </c>
      <c r="B1309" s="4" t="s">
        <v>86</v>
      </c>
      <c r="C1309" s="4" t="s">
        <v>38</v>
      </c>
      <c r="D1309" s="4" t="s">
        <v>87</v>
      </c>
      <c r="E1309" s="4">
        <v>-79.933409999999995</v>
      </c>
      <c r="F1309" s="4">
        <v>40.451419999999999</v>
      </c>
    </row>
    <row r="1310" spans="1:6" x14ac:dyDescent="0.2">
      <c r="A1310" s="4">
        <v>24289016</v>
      </c>
      <c r="B1310" s="4" t="s">
        <v>8319</v>
      </c>
      <c r="C1310" s="4" t="s">
        <v>38</v>
      </c>
      <c r="D1310" s="4" t="s">
        <v>8320</v>
      </c>
      <c r="E1310" s="4">
        <v>-79.978026999999997</v>
      </c>
      <c r="F1310" s="4">
        <v>40.464450999999997</v>
      </c>
    </row>
    <row r="1311" spans="1:6" x14ac:dyDescent="0.2">
      <c r="A1311" s="4">
        <v>9877572</v>
      </c>
      <c r="B1311" s="4" t="s">
        <v>1161</v>
      </c>
      <c r="C1311" s="4" t="s">
        <v>38</v>
      </c>
      <c r="D1311" s="4" t="s">
        <v>6635</v>
      </c>
      <c r="E1311" s="4">
        <v>-79.889724999999999</v>
      </c>
      <c r="F1311" s="4">
        <v>40.488402999999998</v>
      </c>
    </row>
    <row r="1312" spans="1:6" x14ac:dyDescent="0.2">
      <c r="A1312" s="4">
        <v>23994157</v>
      </c>
      <c r="B1312" s="4" t="s">
        <v>1161</v>
      </c>
      <c r="C1312" s="4" t="s">
        <v>38</v>
      </c>
      <c r="D1312" s="4" t="s">
        <v>1162</v>
      </c>
      <c r="E1312" s="4">
        <v>-79.893370000000004</v>
      </c>
      <c r="F1312" s="4">
        <v>40.489955999999999</v>
      </c>
    </row>
    <row r="1313" spans="1:6" x14ac:dyDescent="0.2">
      <c r="A1313" s="4">
        <v>23771672</v>
      </c>
      <c r="B1313" s="4" t="s">
        <v>9840</v>
      </c>
      <c r="C1313" s="4" t="s">
        <v>233</v>
      </c>
      <c r="D1313" s="4" t="s">
        <v>9841</v>
      </c>
      <c r="E1313" s="4">
        <v>-79.879340999999997</v>
      </c>
      <c r="F1313" s="4">
        <v>40.487827000000003</v>
      </c>
    </row>
    <row r="1314" spans="1:6" x14ac:dyDescent="0.2">
      <c r="A1314" s="4">
        <v>24111986</v>
      </c>
      <c r="B1314" s="4" t="s">
        <v>4989</v>
      </c>
      <c r="C1314" s="4" t="s">
        <v>38</v>
      </c>
      <c r="D1314" s="4" t="s">
        <v>4990</v>
      </c>
      <c r="E1314" s="4">
        <v>0</v>
      </c>
      <c r="F1314" s="4">
        <v>0</v>
      </c>
    </row>
    <row r="1315" spans="1:6" x14ac:dyDescent="0.2">
      <c r="A1315" s="4">
        <v>20388202</v>
      </c>
      <c r="B1315" s="4" t="s">
        <v>7648</v>
      </c>
      <c r="C1315" s="4" t="s">
        <v>38</v>
      </c>
      <c r="D1315" s="4" t="s">
        <v>7649</v>
      </c>
      <c r="E1315" s="4">
        <v>-80.034415999999993</v>
      </c>
      <c r="F1315" s="4">
        <v>40.439255000000003</v>
      </c>
    </row>
    <row r="1316" spans="1:6" x14ac:dyDescent="0.2">
      <c r="A1316" s="4">
        <v>24153444</v>
      </c>
      <c r="B1316" s="4" t="s">
        <v>11221</v>
      </c>
      <c r="C1316" s="4" t="s">
        <v>38</v>
      </c>
      <c r="D1316" s="4" t="s">
        <v>11222</v>
      </c>
      <c r="E1316" s="4">
        <v>-79.914985999999999</v>
      </c>
      <c r="F1316" s="4">
        <v>40.353366999999999</v>
      </c>
    </row>
    <row r="1317" spans="1:6" x14ac:dyDescent="0.2">
      <c r="A1317" s="4">
        <v>8768792</v>
      </c>
      <c r="B1317" s="4" t="s">
        <v>3824</v>
      </c>
      <c r="C1317" s="4" t="s">
        <v>3825</v>
      </c>
      <c r="D1317" s="4" t="s">
        <v>3826</v>
      </c>
      <c r="E1317" s="4">
        <v>-79.768683999999993</v>
      </c>
      <c r="F1317" s="4">
        <v>40.210709000000001</v>
      </c>
    </row>
    <row r="1318" spans="1:6" x14ac:dyDescent="0.2">
      <c r="A1318" s="4">
        <v>23747047</v>
      </c>
      <c r="B1318" s="4" t="s">
        <v>10543</v>
      </c>
      <c r="C1318" s="4" t="s">
        <v>3825</v>
      </c>
      <c r="D1318" s="4" t="s">
        <v>10544</v>
      </c>
      <c r="E1318" s="4">
        <v>0</v>
      </c>
      <c r="F1318" s="4">
        <v>0</v>
      </c>
    </row>
    <row r="1319" spans="1:6" x14ac:dyDescent="0.2">
      <c r="A1319" s="4">
        <v>1298604</v>
      </c>
      <c r="B1319" s="4" t="s">
        <v>860</v>
      </c>
      <c r="C1319" s="4" t="s">
        <v>861</v>
      </c>
      <c r="D1319" s="4" t="s">
        <v>862</v>
      </c>
      <c r="E1319" s="4">
        <v>-80.030283999999995</v>
      </c>
      <c r="F1319" s="4">
        <v>40.517696999999998</v>
      </c>
    </row>
    <row r="1320" spans="1:6" x14ac:dyDescent="0.2">
      <c r="A1320" s="4">
        <v>754565</v>
      </c>
      <c r="B1320" s="4" t="s">
        <v>5920</v>
      </c>
      <c r="C1320" s="4" t="s">
        <v>38</v>
      </c>
      <c r="D1320" s="4" t="s">
        <v>5921</v>
      </c>
      <c r="E1320" s="4">
        <v>-80.020083999999997</v>
      </c>
      <c r="F1320" s="4">
        <v>40.451172</v>
      </c>
    </row>
    <row r="1321" spans="1:6" x14ac:dyDescent="0.2">
      <c r="A1321" s="4">
        <v>1486131</v>
      </c>
      <c r="B1321" s="4" t="s">
        <v>5522</v>
      </c>
      <c r="C1321" s="4" t="s">
        <v>737</v>
      </c>
      <c r="D1321" s="4" t="s">
        <v>5523</v>
      </c>
      <c r="E1321" s="4">
        <v>-79.544876000000002</v>
      </c>
      <c r="F1321" s="4">
        <v>40.305861999999998</v>
      </c>
    </row>
    <row r="1322" spans="1:6" x14ac:dyDescent="0.2">
      <c r="A1322" s="4">
        <v>12366372</v>
      </c>
      <c r="B1322" s="4" t="s">
        <v>5522</v>
      </c>
      <c r="C1322" s="4" t="s">
        <v>737</v>
      </c>
      <c r="D1322" s="4" t="s">
        <v>5523</v>
      </c>
      <c r="E1322" s="4">
        <v>-79.544929999999994</v>
      </c>
      <c r="F1322" s="4">
        <v>40.306046000000002</v>
      </c>
    </row>
    <row r="1323" spans="1:6" x14ac:dyDescent="0.2">
      <c r="A1323" s="4">
        <v>7105872</v>
      </c>
      <c r="B1323" s="4" t="s">
        <v>6370</v>
      </c>
      <c r="C1323" s="4" t="s">
        <v>1068</v>
      </c>
      <c r="D1323" s="4" t="s">
        <v>6371</v>
      </c>
      <c r="E1323" s="4">
        <v>-79.882476999999994</v>
      </c>
      <c r="F1323" s="4">
        <v>40.376674999999999</v>
      </c>
    </row>
    <row r="1324" spans="1:6" x14ac:dyDescent="0.2">
      <c r="A1324" s="4">
        <v>24071905</v>
      </c>
      <c r="B1324" s="4" t="s">
        <v>3935</v>
      </c>
      <c r="C1324" s="4" t="s">
        <v>3936</v>
      </c>
      <c r="D1324" s="4" t="s">
        <v>3937</v>
      </c>
      <c r="E1324" s="4">
        <v>-80.063582999999994</v>
      </c>
      <c r="F1324" s="4">
        <v>40.635849</v>
      </c>
    </row>
    <row r="1325" spans="1:6" x14ac:dyDescent="0.2">
      <c r="A1325" s="4">
        <v>24006360</v>
      </c>
      <c r="B1325" s="4" t="s">
        <v>2231</v>
      </c>
      <c r="C1325" s="4" t="s">
        <v>1190</v>
      </c>
      <c r="D1325" s="4" t="s">
        <v>2232</v>
      </c>
      <c r="E1325" s="4">
        <v>-79.842506</v>
      </c>
      <c r="F1325" s="4">
        <v>40.519798000000002</v>
      </c>
    </row>
    <row r="1326" spans="1:6" x14ac:dyDescent="0.2">
      <c r="A1326" s="4">
        <v>24241710</v>
      </c>
      <c r="B1326" s="4" t="s">
        <v>7489</v>
      </c>
      <c r="C1326" s="4" t="s">
        <v>7490</v>
      </c>
      <c r="D1326" s="4" t="s">
        <v>7491</v>
      </c>
      <c r="E1326" s="4">
        <v>-79.913712000000004</v>
      </c>
      <c r="F1326" s="4">
        <v>40.493617999999998</v>
      </c>
    </row>
    <row r="1327" spans="1:6" x14ac:dyDescent="0.2">
      <c r="A1327" s="4">
        <v>969038</v>
      </c>
      <c r="B1327" s="4" t="s">
        <v>2049</v>
      </c>
      <c r="C1327" s="4" t="s">
        <v>2050</v>
      </c>
      <c r="D1327" s="4" t="s">
        <v>2051</v>
      </c>
      <c r="E1327" s="4">
        <v>-79.820946000000006</v>
      </c>
      <c r="F1327" s="4">
        <v>40.356025000000002</v>
      </c>
    </row>
    <row r="1328" spans="1:6" x14ac:dyDescent="0.2">
      <c r="A1328" s="4">
        <v>23794982</v>
      </c>
      <c r="B1328" s="4" t="s">
        <v>1485</v>
      </c>
      <c r="C1328" s="4" t="s">
        <v>737</v>
      </c>
      <c r="D1328" s="4" t="s">
        <v>1486</v>
      </c>
      <c r="E1328" s="4">
        <v>-79.544753999999998</v>
      </c>
      <c r="F1328" s="4">
        <v>40.303874999999998</v>
      </c>
    </row>
    <row r="1329" spans="1:6" x14ac:dyDescent="0.2">
      <c r="A1329" s="4">
        <v>23824880</v>
      </c>
      <c r="B1329" s="4" t="s">
        <v>11033</v>
      </c>
      <c r="C1329" s="4" t="s">
        <v>233</v>
      </c>
      <c r="D1329" s="4" t="s">
        <v>11034</v>
      </c>
      <c r="E1329" s="4">
        <v>-79.879409999999993</v>
      </c>
      <c r="F1329" s="4">
        <v>40.488106000000002</v>
      </c>
    </row>
    <row r="1330" spans="1:6" x14ac:dyDescent="0.2">
      <c r="A1330" s="4">
        <v>1056614</v>
      </c>
      <c r="B1330" s="4" t="s">
        <v>1639</v>
      </c>
      <c r="C1330" s="4" t="s">
        <v>38</v>
      </c>
      <c r="D1330" s="4" t="s">
        <v>1640</v>
      </c>
      <c r="E1330" s="4">
        <v>-79.926748000000003</v>
      </c>
      <c r="F1330" s="4">
        <v>40.442867999999997</v>
      </c>
    </row>
    <row r="1331" spans="1:6" x14ac:dyDescent="0.2">
      <c r="A1331" s="4">
        <v>24013067</v>
      </c>
      <c r="B1331" s="4" t="s">
        <v>1639</v>
      </c>
      <c r="C1331" s="4" t="s">
        <v>38</v>
      </c>
      <c r="D1331" s="4" t="s">
        <v>2369</v>
      </c>
      <c r="E1331" s="4">
        <v>-79.926727</v>
      </c>
      <c r="F1331" s="4">
        <v>40.442985999999998</v>
      </c>
    </row>
    <row r="1332" spans="1:6" x14ac:dyDescent="0.2">
      <c r="A1332" s="4">
        <v>20780262</v>
      </c>
      <c r="B1332" s="4" t="s">
        <v>3458</v>
      </c>
      <c r="C1332" s="4" t="s">
        <v>38</v>
      </c>
      <c r="D1332" s="4" t="s">
        <v>3435</v>
      </c>
      <c r="E1332" s="4">
        <v>-79.993423000000007</v>
      </c>
      <c r="F1332" s="4">
        <v>40.459293000000002</v>
      </c>
    </row>
    <row r="1333" spans="1:6" x14ac:dyDescent="0.2">
      <c r="A1333" s="4">
        <v>6546562</v>
      </c>
      <c r="B1333" s="4" t="s">
        <v>7946</v>
      </c>
      <c r="C1333" s="4" t="s">
        <v>38</v>
      </c>
      <c r="D1333" s="4" t="s">
        <v>7947</v>
      </c>
      <c r="E1333" s="4">
        <v>-79.981476000000001</v>
      </c>
      <c r="F1333" s="4">
        <v>40.454383999999997</v>
      </c>
    </row>
    <row r="1334" spans="1:6" x14ac:dyDescent="0.2">
      <c r="A1334" s="4">
        <v>14467432</v>
      </c>
      <c r="B1334" s="4" t="s">
        <v>7946</v>
      </c>
      <c r="C1334" s="4" t="s">
        <v>38</v>
      </c>
      <c r="D1334" s="4" t="s">
        <v>7947</v>
      </c>
      <c r="E1334" s="4">
        <v>-79.981444999999994</v>
      </c>
      <c r="F1334" s="4">
        <v>40.454177999999999</v>
      </c>
    </row>
    <row r="1335" spans="1:6" x14ac:dyDescent="0.2">
      <c r="A1335" s="4">
        <v>17227562</v>
      </c>
      <c r="B1335" s="4" t="s">
        <v>7946</v>
      </c>
      <c r="C1335" s="4" t="s">
        <v>38</v>
      </c>
      <c r="D1335" s="4" t="s">
        <v>7947</v>
      </c>
      <c r="E1335" s="4">
        <v>-79.981277000000006</v>
      </c>
      <c r="F1335" s="4">
        <v>40.454300000000003</v>
      </c>
    </row>
    <row r="1336" spans="1:6" x14ac:dyDescent="0.2">
      <c r="A1336" s="4">
        <v>21375322</v>
      </c>
      <c r="B1336" s="4" t="s">
        <v>7946</v>
      </c>
      <c r="C1336" s="4" t="s">
        <v>38</v>
      </c>
      <c r="D1336" s="4" t="s">
        <v>7949</v>
      </c>
      <c r="E1336" s="4">
        <v>-79.981316000000007</v>
      </c>
      <c r="F1336" s="4">
        <v>40.454174000000002</v>
      </c>
    </row>
    <row r="1337" spans="1:6" x14ac:dyDescent="0.2">
      <c r="A1337" s="4">
        <v>24053220</v>
      </c>
      <c r="B1337" s="4" t="s">
        <v>3434</v>
      </c>
      <c r="C1337" s="4" t="s">
        <v>38</v>
      </c>
      <c r="D1337" s="4" t="s">
        <v>3435</v>
      </c>
      <c r="E1337" s="4">
        <v>-79.993423000000007</v>
      </c>
      <c r="F1337" s="4">
        <v>40.459293000000002</v>
      </c>
    </row>
    <row r="1338" spans="1:6" x14ac:dyDescent="0.2">
      <c r="A1338" s="4">
        <v>738078</v>
      </c>
      <c r="B1338" s="4" t="s">
        <v>291</v>
      </c>
      <c r="C1338" s="4" t="s">
        <v>38</v>
      </c>
      <c r="D1338" s="4" t="s">
        <v>292</v>
      </c>
      <c r="E1338" s="4">
        <v>-79.893478000000002</v>
      </c>
      <c r="F1338" s="4">
        <v>40.430318</v>
      </c>
    </row>
    <row r="1339" spans="1:6" x14ac:dyDescent="0.2">
      <c r="A1339" s="4">
        <v>889145</v>
      </c>
      <c r="B1339" s="4" t="s">
        <v>211</v>
      </c>
      <c r="C1339" s="4" t="s">
        <v>212</v>
      </c>
      <c r="D1339" s="4" t="s">
        <v>213</v>
      </c>
      <c r="E1339" s="4">
        <v>-80.076577999999998</v>
      </c>
      <c r="F1339" s="4">
        <v>40.521192999999997</v>
      </c>
    </row>
    <row r="1340" spans="1:6" x14ac:dyDescent="0.2">
      <c r="A1340" s="4">
        <v>18206022</v>
      </c>
      <c r="B1340" s="4" t="s">
        <v>1321</v>
      </c>
      <c r="C1340" s="4" t="s">
        <v>38</v>
      </c>
      <c r="D1340" s="4" t="s">
        <v>1322</v>
      </c>
      <c r="E1340" s="4">
        <v>-79.943138000000005</v>
      </c>
      <c r="F1340" s="4">
        <v>40.451194999999998</v>
      </c>
    </row>
    <row r="1341" spans="1:6" x14ac:dyDescent="0.2">
      <c r="A1341" s="4">
        <v>24257892</v>
      </c>
      <c r="B1341" s="4" t="s">
        <v>2174</v>
      </c>
      <c r="C1341" s="4" t="s">
        <v>38</v>
      </c>
      <c r="D1341" s="4" t="s">
        <v>2175</v>
      </c>
      <c r="E1341" s="4">
        <v>-79.971930999999998</v>
      </c>
      <c r="F1341" s="4">
        <v>40.459102999999999</v>
      </c>
    </row>
    <row r="1342" spans="1:6" x14ac:dyDescent="0.2">
      <c r="A1342" s="4">
        <v>856403</v>
      </c>
      <c r="B1342" s="4" t="s">
        <v>5369</v>
      </c>
      <c r="C1342" s="4" t="s">
        <v>904</v>
      </c>
      <c r="D1342" s="4" t="s">
        <v>5370</v>
      </c>
      <c r="E1342" s="4">
        <v>-79.772345999999999</v>
      </c>
      <c r="F1342" s="4">
        <v>40.437237000000003</v>
      </c>
    </row>
    <row r="1343" spans="1:6" x14ac:dyDescent="0.2">
      <c r="A1343" s="4">
        <v>17111332</v>
      </c>
      <c r="B1343" s="4" t="s">
        <v>757</v>
      </c>
      <c r="C1343" s="4" t="s">
        <v>38</v>
      </c>
      <c r="D1343" s="4" t="s">
        <v>758</v>
      </c>
      <c r="E1343" s="4">
        <v>-79.986343000000005</v>
      </c>
      <c r="F1343" s="4">
        <v>40.327495999999996</v>
      </c>
    </row>
    <row r="1344" spans="1:6" x14ac:dyDescent="0.2">
      <c r="A1344" s="4">
        <v>24175456</v>
      </c>
      <c r="B1344" s="4" t="s">
        <v>6332</v>
      </c>
      <c r="C1344" s="4" t="s">
        <v>6333</v>
      </c>
      <c r="D1344" s="4" t="s">
        <v>2927</v>
      </c>
      <c r="E1344" s="4">
        <v>-79.994101999999998</v>
      </c>
      <c r="F1344" s="4">
        <v>40.421630999999998</v>
      </c>
    </row>
    <row r="1345" spans="1:6" x14ac:dyDescent="0.2">
      <c r="A1345" s="4">
        <v>24178223</v>
      </c>
      <c r="B1345" s="4" t="s">
        <v>6377</v>
      </c>
      <c r="C1345" s="4" t="s">
        <v>38</v>
      </c>
      <c r="D1345" s="4" t="s">
        <v>6378</v>
      </c>
      <c r="E1345" s="4">
        <v>-79.994101999999998</v>
      </c>
      <c r="F1345" s="4">
        <v>40.421630999999998</v>
      </c>
    </row>
    <row r="1346" spans="1:6" x14ac:dyDescent="0.2">
      <c r="A1346" s="4">
        <v>24178588</v>
      </c>
      <c r="B1346" s="4" t="s">
        <v>6377</v>
      </c>
      <c r="C1346" s="4" t="s">
        <v>38</v>
      </c>
      <c r="D1346" s="4" t="s">
        <v>6378</v>
      </c>
      <c r="E1346" s="4">
        <v>-79.994101999999998</v>
      </c>
      <c r="F1346" s="4">
        <v>40.421630999999998</v>
      </c>
    </row>
    <row r="1347" spans="1:6" x14ac:dyDescent="0.2">
      <c r="A1347" s="4">
        <v>24209316</v>
      </c>
      <c r="B1347" s="4" t="s">
        <v>10954</v>
      </c>
      <c r="C1347" s="4" t="s">
        <v>38</v>
      </c>
      <c r="D1347" s="4" t="s">
        <v>10955</v>
      </c>
      <c r="E1347" s="4">
        <v>-80.045021000000006</v>
      </c>
      <c r="F1347" s="4">
        <v>40.417686000000003</v>
      </c>
    </row>
    <row r="1348" spans="1:6" x14ac:dyDescent="0.2">
      <c r="A1348" s="4">
        <v>23249832</v>
      </c>
      <c r="B1348" s="4" t="s">
        <v>3287</v>
      </c>
      <c r="C1348" s="4" t="s">
        <v>38</v>
      </c>
      <c r="D1348" s="4" t="s">
        <v>3288</v>
      </c>
      <c r="E1348" s="4">
        <v>-79.986037999999994</v>
      </c>
      <c r="F1348" s="4">
        <v>40.428733999999999</v>
      </c>
    </row>
    <row r="1349" spans="1:6" x14ac:dyDescent="0.2">
      <c r="A1349" s="4">
        <v>18632532</v>
      </c>
      <c r="B1349" s="4" t="s">
        <v>8957</v>
      </c>
      <c r="C1349" s="4" t="s">
        <v>38</v>
      </c>
      <c r="D1349" s="4" t="s">
        <v>8958</v>
      </c>
      <c r="E1349" s="4">
        <v>-79.922905</v>
      </c>
      <c r="F1349" s="4">
        <v>40.435702999999997</v>
      </c>
    </row>
    <row r="1350" spans="1:6" x14ac:dyDescent="0.2">
      <c r="A1350" s="4">
        <v>23624929</v>
      </c>
      <c r="B1350" s="4" t="s">
        <v>9056</v>
      </c>
      <c r="C1350" s="4" t="s">
        <v>5764</v>
      </c>
      <c r="D1350" s="4" t="s">
        <v>9057</v>
      </c>
      <c r="E1350" s="4">
        <v>-79.922905</v>
      </c>
      <c r="F1350" s="4">
        <v>40.435702999999997</v>
      </c>
    </row>
    <row r="1351" spans="1:6" x14ac:dyDescent="0.2">
      <c r="A1351" s="4">
        <v>23585477</v>
      </c>
      <c r="B1351" s="4" t="s">
        <v>877</v>
      </c>
      <c r="C1351" s="4" t="s">
        <v>38</v>
      </c>
      <c r="D1351" s="4" t="s">
        <v>878</v>
      </c>
      <c r="E1351" s="4">
        <v>-79.923987999999994</v>
      </c>
      <c r="F1351" s="4">
        <v>40.461502000000003</v>
      </c>
    </row>
    <row r="1352" spans="1:6" x14ac:dyDescent="0.2">
      <c r="A1352" s="4">
        <v>8191172</v>
      </c>
      <c r="B1352" s="4" t="s">
        <v>8045</v>
      </c>
      <c r="C1352" s="4" t="s">
        <v>38</v>
      </c>
      <c r="D1352" s="4" t="s">
        <v>8046</v>
      </c>
      <c r="E1352" s="4">
        <v>-79.968826000000007</v>
      </c>
      <c r="F1352" s="4">
        <v>40.426735000000001</v>
      </c>
    </row>
    <row r="1355" spans="1:6" x14ac:dyDescent="0.2">
      <c r="A1355" s="3" t="s">
        <v>3696</v>
      </c>
      <c r="B1355">
        <f>COUNTIF(B$2:B$1352, A1355)</f>
        <v>1</v>
      </c>
      <c r="C1355" s="4">
        <v>1</v>
      </c>
    </row>
    <row r="1356" spans="1:6" x14ac:dyDescent="0.2">
      <c r="A1356" s="3" t="s">
        <v>885</v>
      </c>
      <c r="B1356">
        <f t="shared" ref="B1356:B1386" si="0">COUNTIF(B$2:B$1352, A1356)</f>
        <v>2</v>
      </c>
      <c r="C1356" s="4"/>
    </row>
    <row r="1357" spans="1:6" x14ac:dyDescent="0.2">
      <c r="A1357" s="3" t="s">
        <v>4569</v>
      </c>
      <c r="B1357">
        <f t="shared" si="0"/>
        <v>3</v>
      </c>
      <c r="C1357" s="4">
        <v>5</v>
      </c>
    </row>
    <row r="1358" spans="1:6" x14ac:dyDescent="0.2">
      <c r="A1358" s="3" t="s">
        <v>8907</v>
      </c>
      <c r="B1358">
        <f t="shared" si="0"/>
        <v>1</v>
      </c>
    </row>
    <row r="1359" spans="1:6" x14ac:dyDescent="0.2">
      <c r="A1359" s="3" t="s">
        <v>5763</v>
      </c>
      <c r="B1359">
        <v>1</v>
      </c>
    </row>
    <row r="1360" spans="1:6" x14ac:dyDescent="0.2">
      <c r="A1360" s="3" t="s">
        <v>2663</v>
      </c>
      <c r="B1360">
        <v>7</v>
      </c>
    </row>
    <row r="1361" spans="1:3" x14ac:dyDescent="0.2">
      <c r="A1361" s="3" t="s">
        <v>9147</v>
      </c>
      <c r="B1361">
        <v>3</v>
      </c>
    </row>
    <row r="1362" spans="1:3" x14ac:dyDescent="0.2">
      <c r="A1362" s="3" t="s">
        <v>7542</v>
      </c>
      <c r="B1362">
        <v>1</v>
      </c>
    </row>
    <row r="1363" spans="1:3" x14ac:dyDescent="0.2">
      <c r="A1363" s="3" t="s">
        <v>9691</v>
      </c>
      <c r="B1363">
        <f>COUNTIF(B$2:B$1352, A1363)</f>
        <v>1</v>
      </c>
      <c r="C1363">
        <v>2</v>
      </c>
    </row>
    <row r="1364" spans="1:3" x14ac:dyDescent="0.2">
      <c r="A1364" s="3" t="s">
        <v>2217</v>
      </c>
      <c r="B1364">
        <f>COUNTIF(B$2:B$1352, A1364)</f>
        <v>2</v>
      </c>
    </row>
    <row r="1365" spans="1:3" x14ac:dyDescent="0.2">
      <c r="A1365" s="3" t="s">
        <v>1911</v>
      </c>
      <c r="B1365">
        <f>COUNTIF(B$2:B$1352, A1365)</f>
        <v>1</v>
      </c>
      <c r="C1365">
        <v>3</v>
      </c>
    </row>
    <row r="1366" spans="1:3" x14ac:dyDescent="0.2">
      <c r="A1366" s="3" t="s">
        <v>11084</v>
      </c>
      <c r="B1366">
        <f>COUNTIF(B$2:B$1352, A1366)</f>
        <v>1</v>
      </c>
    </row>
    <row r="1367" spans="1:3" x14ac:dyDescent="0.2">
      <c r="A1367" s="3" t="s">
        <v>4750</v>
      </c>
      <c r="B1367">
        <f>COUNTIF(B$2:B$1352, A1367)</f>
        <v>1</v>
      </c>
    </row>
    <row r="1368" spans="1:3" x14ac:dyDescent="0.2">
      <c r="A1368" s="3" t="s">
        <v>2085</v>
      </c>
      <c r="B1368">
        <f>COUNTIF(B$2:B$1352, A1368)</f>
        <v>1</v>
      </c>
    </row>
    <row r="1369" spans="1:3" x14ac:dyDescent="0.2">
      <c r="A1369" s="3" t="s">
        <v>5018</v>
      </c>
      <c r="B1369">
        <f>COUNTIF(B$2:B$1352, A1369)</f>
        <v>2</v>
      </c>
      <c r="C1369">
        <v>21</v>
      </c>
    </row>
    <row r="1370" spans="1:3" x14ac:dyDescent="0.2">
      <c r="A1370" s="3" t="s">
        <v>800</v>
      </c>
      <c r="B1370">
        <f>COUNTIF(B$2:B$1352, A1370)</f>
        <v>25</v>
      </c>
    </row>
    <row r="1371" spans="1:3" x14ac:dyDescent="0.2">
      <c r="A1371" s="3" t="s">
        <v>848</v>
      </c>
      <c r="B1371">
        <f>COUNTIF(B$2:B$1352, A1371)</f>
        <v>4</v>
      </c>
    </row>
    <row r="1372" spans="1:3" x14ac:dyDescent="0.2">
      <c r="A1372" s="3" t="s">
        <v>7450</v>
      </c>
      <c r="B1372">
        <f>COUNTIF(B$2:B$1352, A1372)</f>
        <v>1</v>
      </c>
    </row>
    <row r="1373" spans="1:3" x14ac:dyDescent="0.2">
      <c r="A1373" s="3" t="s">
        <v>7829</v>
      </c>
      <c r="B1373">
        <f>COUNTIF(B$2:B$1352, A1373)</f>
        <v>1</v>
      </c>
    </row>
    <row r="1374" spans="1:3" x14ac:dyDescent="0.2">
      <c r="A1374" s="3" t="s">
        <v>751</v>
      </c>
      <c r="B1374">
        <f>COUNTIF(B$2:B$1352, A1374)</f>
        <v>1</v>
      </c>
    </row>
    <row r="1375" spans="1:3" x14ac:dyDescent="0.2">
      <c r="A1375" s="3" t="s">
        <v>7116</v>
      </c>
      <c r="B1375">
        <f>COUNTIF(B$2:B$1352, A1375)</f>
        <v>1</v>
      </c>
    </row>
    <row r="1376" spans="1:3" x14ac:dyDescent="0.2">
      <c r="A1376" s="3" t="s">
        <v>9777</v>
      </c>
      <c r="B1376">
        <f>COUNTIF(B$2:B$1352, A1376)</f>
        <v>1</v>
      </c>
    </row>
    <row r="1377" spans="1:3" x14ac:dyDescent="0.2">
      <c r="A1377" s="3" t="s">
        <v>987</v>
      </c>
      <c r="B1377">
        <f>COUNTIF(B$2:B$1352, A1377)</f>
        <v>1</v>
      </c>
    </row>
    <row r="1378" spans="1:3" x14ac:dyDescent="0.2">
      <c r="A1378" s="3" t="s">
        <v>4741</v>
      </c>
      <c r="B1378">
        <f>COUNTIF(B$2:B$1352, A1378)</f>
        <v>1</v>
      </c>
    </row>
    <row r="1379" spans="1:3" x14ac:dyDescent="0.2">
      <c r="A1379" s="3" t="s">
        <v>6105</v>
      </c>
      <c r="B1379">
        <f>COUNTIF(B$2:B$1352, A1379)</f>
        <v>1</v>
      </c>
    </row>
    <row r="1380" spans="1:3" x14ac:dyDescent="0.2">
      <c r="A1380" s="3" t="s">
        <v>8477</v>
      </c>
      <c r="B1380">
        <f>COUNTIF(B$2:B$1352, A1380)</f>
        <v>1</v>
      </c>
    </row>
    <row r="1381" spans="1:3" x14ac:dyDescent="0.2">
      <c r="A1381" s="3" t="s">
        <v>8552</v>
      </c>
      <c r="B1381">
        <f>COUNTIF(B$2:B$1352, A1381)</f>
        <v>1</v>
      </c>
    </row>
    <row r="1382" spans="1:3" x14ac:dyDescent="0.2">
      <c r="A1382" s="3" t="s">
        <v>4459</v>
      </c>
      <c r="B1382">
        <f>COUNTIF(B$2:B$1352, A1382)</f>
        <v>1</v>
      </c>
    </row>
    <row r="1383" spans="1:3" x14ac:dyDescent="0.2">
      <c r="A1383" s="3" t="s">
        <v>869</v>
      </c>
      <c r="B1383">
        <f>COUNTIF(B$2:B$1352, A1383)</f>
        <v>1</v>
      </c>
    </row>
    <row r="1384" spans="1:3" x14ac:dyDescent="0.2">
      <c r="A1384" s="3" t="s">
        <v>7887</v>
      </c>
      <c r="B1384">
        <f>COUNTIF(B$2:B$1352, A1384)</f>
        <v>1</v>
      </c>
    </row>
    <row r="1385" spans="1:3" x14ac:dyDescent="0.2">
      <c r="A1385" s="3" t="s">
        <v>527</v>
      </c>
      <c r="B1385">
        <f>COUNTIF(B$2:B$1352, A1385)</f>
        <v>1</v>
      </c>
    </row>
    <row r="1386" spans="1:3" x14ac:dyDescent="0.2">
      <c r="A1386" s="3" t="s">
        <v>11202</v>
      </c>
      <c r="B1386">
        <f>COUNTIF(B$2:B$1352, A1386)</f>
        <v>1</v>
      </c>
    </row>
    <row r="1387" spans="1:3" x14ac:dyDescent="0.2">
      <c r="A1387" s="3" t="s">
        <v>11117</v>
      </c>
      <c r="B1387">
        <f>COUNTIF(B$2:B$1352, A1387)</f>
        <v>1</v>
      </c>
      <c r="C1387">
        <v>3</v>
      </c>
    </row>
    <row r="1388" spans="1:3" x14ac:dyDescent="0.2">
      <c r="A1388" s="3" t="s">
        <v>8018</v>
      </c>
      <c r="B1388">
        <f>COUNTIF(B$2:B$1352, A1388)</f>
        <v>1</v>
      </c>
    </row>
    <row r="1389" spans="1:3" x14ac:dyDescent="0.2">
      <c r="A1389" s="3" t="s">
        <v>4146</v>
      </c>
      <c r="B1389">
        <f>COUNTIF(B$2:B$1352, A1389)</f>
        <v>2</v>
      </c>
    </row>
    <row r="1390" spans="1:3" x14ac:dyDescent="0.2">
      <c r="A1390" s="3" t="s">
        <v>5359</v>
      </c>
      <c r="B1390">
        <f>COUNTIF(B$2:B$1352, A1390)</f>
        <v>1</v>
      </c>
    </row>
  </sheetData>
  <autoFilter ref="A1:F1352">
    <sortState ref="A2:F1352">
      <sortCondition ref="B1:B1352"/>
    </sortState>
  </autoFilter>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980"/>
  <sheetViews>
    <sheetView workbookViewId="0">
      <selection activeCell="A4" sqref="A4"/>
    </sheetView>
  </sheetViews>
  <sheetFormatPr baseColWidth="10" defaultRowHeight="16" x14ac:dyDescent="0.2"/>
  <sheetData>
    <row r="1" spans="1:11" x14ac:dyDescent="0.2">
      <c r="A1" t="s">
        <v>16</v>
      </c>
      <c r="B1" t="s">
        <v>11324</v>
      </c>
      <c r="C1" t="s">
        <v>11325</v>
      </c>
      <c r="D1" t="s">
        <v>11326</v>
      </c>
      <c r="E1" t="s">
        <v>11327</v>
      </c>
      <c r="F1" t="s">
        <v>11328</v>
      </c>
      <c r="G1" t="s">
        <v>11487</v>
      </c>
      <c r="H1" t="s">
        <v>11488</v>
      </c>
      <c r="I1" t="s">
        <v>11489</v>
      </c>
      <c r="J1" t="s">
        <v>11490</v>
      </c>
      <c r="K1" t="s">
        <v>11491</v>
      </c>
    </row>
    <row r="2" spans="1:11" x14ac:dyDescent="0.2">
      <c r="A2">
        <v>214629162</v>
      </c>
      <c r="B2" t="s">
        <v>11360</v>
      </c>
      <c r="C2" t="s">
        <v>11406</v>
      </c>
      <c r="D2" t="s">
        <v>11365</v>
      </c>
      <c r="E2" t="s">
        <v>11427</v>
      </c>
      <c r="F2" t="s">
        <v>11498</v>
      </c>
      <c r="G2" t="s">
        <v>4267</v>
      </c>
      <c r="H2" t="s">
        <v>11499</v>
      </c>
      <c r="I2" t="s">
        <v>11500</v>
      </c>
      <c r="J2" t="s">
        <v>11393</v>
      </c>
      <c r="K2" t="s">
        <v>11501</v>
      </c>
    </row>
    <row r="3" spans="1:11" x14ac:dyDescent="0.2">
      <c r="A3">
        <v>214630382</v>
      </c>
      <c r="B3" t="s">
        <v>11360</v>
      </c>
      <c r="C3" t="s">
        <v>11406</v>
      </c>
      <c r="D3" t="s">
        <v>11365</v>
      </c>
      <c r="E3" t="s">
        <v>11427</v>
      </c>
      <c r="F3" t="s">
        <v>11498</v>
      </c>
      <c r="G3" t="s">
        <v>4267</v>
      </c>
      <c r="H3" t="s">
        <v>11499</v>
      </c>
      <c r="I3" t="s">
        <v>11500</v>
      </c>
      <c r="J3" t="s">
        <v>11393</v>
      </c>
      <c r="K3" t="s">
        <v>11501</v>
      </c>
    </row>
    <row r="4" spans="1:11" x14ac:dyDescent="0.2">
      <c r="A4">
        <v>219287536</v>
      </c>
      <c r="B4" t="s">
        <v>11502</v>
      </c>
      <c r="C4" t="s">
        <v>11503</v>
      </c>
      <c r="D4" t="s">
        <v>11504</v>
      </c>
      <c r="E4" t="s">
        <v>11441</v>
      </c>
      <c r="F4" t="s">
        <v>11413</v>
      </c>
      <c r="G4" t="s">
        <v>11505</v>
      </c>
      <c r="H4" t="s">
        <v>11506</v>
      </c>
      <c r="I4" t="s">
        <v>11507</v>
      </c>
      <c r="J4" t="s">
        <v>11508</v>
      </c>
      <c r="K4" t="s">
        <v>11509</v>
      </c>
    </row>
    <row r="5" spans="1:11" x14ac:dyDescent="0.2">
      <c r="A5">
        <v>219287562</v>
      </c>
      <c r="B5" t="s">
        <v>11502</v>
      </c>
      <c r="C5" t="s">
        <v>11503</v>
      </c>
      <c r="D5" t="s">
        <v>11504</v>
      </c>
      <c r="E5" t="s">
        <v>11441</v>
      </c>
      <c r="F5" t="s">
        <v>11413</v>
      </c>
      <c r="G5" t="s">
        <v>11505</v>
      </c>
      <c r="H5" t="s">
        <v>11506</v>
      </c>
      <c r="I5" t="s">
        <v>11507</v>
      </c>
      <c r="J5" t="s">
        <v>11508</v>
      </c>
      <c r="K5" t="s">
        <v>11509</v>
      </c>
    </row>
    <row r="6" spans="1:11" x14ac:dyDescent="0.2">
      <c r="A6">
        <v>219489890</v>
      </c>
      <c r="B6" t="s">
        <v>11441</v>
      </c>
      <c r="C6" t="s">
        <v>11510</v>
      </c>
      <c r="D6" t="s">
        <v>11511</v>
      </c>
      <c r="E6" t="s">
        <v>11512</v>
      </c>
      <c r="F6" t="s">
        <v>11411</v>
      </c>
      <c r="G6" t="s">
        <v>11513</v>
      </c>
      <c r="H6" t="s">
        <v>11514</v>
      </c>
      <c r="I6" t="s">
        <v>40</v>
      </c>
      <c r="J6" t="s">
        <v>11415</v>
      </c>
      <c r="K6" t="s">
        <v>11515</v>
      </c>
    </row>
    <row r="7" spans="1:11" x14ac:dyDescent="0.2">
      <c r="A7">
        <v>219537970</v>
      </c>
      <c r="B7" t="s">
        <v>11516</v>
      </c>
      <c r="C7" t="s">
        <v>11517</v>
      </c>
      <c r="D7" t="s">
        <v>11465</v>
      </c>
      <c r="E7" t="s">
        <v>11518</v>
      </c>
      <c r="F7" t="s">
        <v>11371</v>
      </c>
      <c r="G7" t="s">
        <v>11519</v>
      </c>
      <c r="H7" t="s">
        <v>11411</v>
      </c>
      <c r="I7" t="s">
        <v>11520</v>
      </c>
      <c r="J7" t="s">
        <v>11410</v>
      </c>
      <c r="K7" t="s">
        <v>11521</v>
      </c>
    </row>
    <row r="8" spans="1:11" x14ac:dyDescent="0.2">
      <c r="A8">
        <v>219733207</v>
      </c>
      <c r="B8" t="s">
        <v>11502</v>
      </c>
      <c r="C8" t="s">
        <v>11503</v>
      </c>
      <c r="D8" t="s">
        <v>11504</v>
      </c>
      <c r="E8" t="s">
        <v>11441</v>
      </c>
      <c r="F8" t="s">
        <v>11413</v>
      </c>
      <c r="G8" t="s">
        <v>11505</v>
      </c>
      <c r="H8" t="s">
        <v>11506</v>
      </c>
      <c r="I8" t="s">
        <v>11507</v>
      </c>
      <c r="J8" t="s">
        <v>11508</v>
      </c>
      <c r="K8" t="s">
        <v>11509</v>
      </c>
    </row>
    <row r="9" spans="1:11" x14ac:dyDescent="0.2">
      <c r="A9">
        <v>219803070</v>
      </c>
      <c r="B9" t="s">
        <v>11522</v>
      </c>
      <c r="C9" t="s">
        <v>11523</v>
      </c>
      <c r="D9" t="s">
        <v>11401</v>
      </c>
      <c r="E9" t="s">
        <v>11340</v>
      </c>
      <c r="F9" t="s">
        <v>11348</v>
      </c>
      <c r="G9" t="s">
        <v>11524</v>
      </c>
      <c r="H9" t="s">
        <v>11525</v>
      </c>
      <c r="I9" t="s">
        <v>11526</v>
      </c>
      <c r="J9" t="s">
        <v>11349</v>
      </c>
      <c r="K9" t="s">
        <v>11527</v>
      </c>
    </row>
    <row r="10" spans="1:11" x14ac:dyDescent="0.2">
      <c r="A10">
        <v>219803078</v>
      </c>
      <c r="B10" t="s">
        <v>11522</v>
      </c>
      <c r="C10" t="s">
        <v>11523</v>
      </c>
      <c r="D10" t="s">
        <v>11401</v>
      </c>
      <c r="E10" t="s">
        <v>11340</v>
      </c>
      <c r="F10" t="s">
        <v>11348</v>
      </c>
      <c r="G10" t="s">
        <v>11524</v>
      </c>
      <c r="H10" t="s">
        <v>11525</v>
      </c>
      <c r="I10" t="s">
        <v>11526</v>
      </c>
      <c r="J10" t="s">
        <v>11349</v>
      </c>
      <c r="K10" t="s">
        <v>11527</v>
      </c>
    </row>
    <row r="11" spans="1:11" x14ac:dyDescent="0.2">
      <c r="A11">
        <v>219935963</v>
      </c>
      <c r="B11" t="s">
        <v>11349</v>
      </c>
      <c r="C11" t="s">
        <v>11528</v>
      </c>
      <c r="D11" t="s">
        <v>11516</v>
      </c>
      <c r="E11" t="s">
        <v>11529</v>
      </c>
      <c r="F11" t="s">
        <v>11447</v>
      </c>
      <c r="G11" t="s">
        <v>11530</v>
      </c>
      <c r="H11" t="s">
        <v>11531</v>
      </c>
      <c r="I11" t="s">
        <v>11532</v>
      </c>
      <c r="J11" t="s">
        <v>11411</v>
      </c>
      <c r="K11" t="s">
        <v>11533</v>
      </c>
    </row>
    <row r="12" spans="1:11" x14ac:dyDescent="0.2">
      <c r="A12">
        <v>220153944</v>
      </c>
      <c r="B12" t="s">
        <v>11456</v>
      </c>
      <c r="C12" t="s">
        <v>11534</v>
      </c>
      <c r="D12" t="s">
        <v>11535</v>
      </c>
      <c r="E12" t="s">
        <v>11536</v>
      </c>
      <c r="F12" t="s">
        <v>11349</v>
      </c>
      <c r="G12" t="s">
        <v>11537</v>
      </c>
      <c r="H12" t="s">
        <v>11538</v>
      </c>
      <c r="I12" t="s">
        <v>11514</v>
      </c>
      <c r="J12" t="s">
        <v>11336</v>
      </c>
      <c r="K12" t="s">
        <v>11539</v>
      </c>
    </row>
    <row r="13" spans="1:11" x14ac:dyDescent="0.2">
      <c r="A13">
        <v>220274539</v>
      </c>
      <c r="B13" t="s">
        <v>11540</v>
      </c>
      <c r="C13" t="s">
        <v>11541</v>
      </c>
      <c r="D13" t="s">
        <v>11542</v>
      </c>
      <c r="E13" t="s">
        <v>11543</v>
      </c>
      <c r="F13" t="s">
        <v>11544</v>
      </c>
      <c r="G13" t="s">
        <v>11545</v>
      </c>
      <c r="H13" t="s">
        <v>11546</v>
      </c>
      <c r="I13" t="s">
        <v>11547</v>
      </c>
      <c r="J13" t="s">
        <v>11548</v>
      </c>
      <c r="K13" t="s">
        <v>11549</v>
      </c>
    </row>
    <row r="14" spans="1:11" x14ac:dyDescent="0.2">
      <c r="A14">
        <v>220274564</v>
      </c>
      <c r="B14" t="s">
        <v>11550</v>
      </c>
      <c r="C14" t="s">
        <v>11551</v>
      </c>
      <c r="D14" t="s">
        <v>11552</v>
      </c>
      <c r="E14" t="s">
        <v>11350</v>
      </c>
      <c r="F14" t="s">
        <v>11447</v>
      </c>
      <c r="G14" t="s">
        <v>11553</v>
      </c>
      <c r="H14" t="s">
        <v>11554</v>
      </c>
      <c r="I14" t="s">
        <v>11386</v>
      </c>
      <c r="J14" t="s">
        <v>11555</v>
      </c>
      <c r="K14" t="s">
        <v>11556</v>
      </c>
    </row>
    <row r="15" spans="1:11" x14ac:dyDescent="0.2">
      <c r="A15">
        <v>220613499</v>
      </c>
      <c r="B15" t="s">
        <v>11361</v>
      </c>
      <c r="C15" t="s">
        <v>11365</v>
      </c>
      <c r="D15" t="s">
        <v>11343</v>
      </c>
      <c r="E15" t="s">
        <v>11557</v>
      </c>
      <c r="F15" t="s">
        <v>11558</v>
      </c>
      <c r="G15" t="s">
        <v>11559</v>
      </c>
      <c r="H15" t="s">
        <v>11560</v>
      </c>
      <c r="I15" t="s">
        <v>11561</v>
      </c>
      <c r="J15" t="s">
        <v>11562</v>
      </c>
      <c r="K15" t="s">
        <v>11563</v>
      </c>
    </row>
    <row r="16" spans="1:11" x14ac:dyDescent="0.2">
      <c r="A16">
        <v>220614168</v>
      </c>
      <c r="B16" t="s">
        <v>11361</v>
      </c>
      <c r="C16" t="s">
        <v>11365</v>
      </c>
      <c r="D16" t="s">
        <v>11343</v>
      </c>
      <c r="E16" t="s">
        <v>11557</v>
      </c>
      <c r="F16" t="s">
        <v>11558</v>
      </c>
      <c r="G16" t="s">
        <v>11559</v>
      </c>
      <c r="H16" t="s">
        <v>11560</v>
      </c>
      <c r="I16" t="s">
        <v>11561</v>
      </c>
      <c r="J16" t="s">
        <v>11562</v>
      </c>
      <c r="K16" t="s">
        <v>11563</v>
      </c>
    </row>
    <row r="17" spans="1:11" x14ac:dyDescent="0.2">
      <c r="A17">
        <v>220616658</v>
      </c>
      <c r="B17" t="s">
        <v>11349</v>
      </c>
      <c r="C17" t="s">
        <v>11528</v>
      </c>
      <c r="D17" t="s">
        <v>11516</v>
      </c>
      <c r="E17" t="s">
        <v>11529</v>
      </c>
      <c r="F17" t="s">
        <v>11447</v>
      </c>
      <c r="G17" t="s">
        <v>11530</v>
      </c>
      <c r="H17" t="s">
        <v>11531</v>
      </c>
      <c r="I17" t="s">
        <v>11532</v>
      </c>
      <c r="J17" t="s">
        <v>11411</v>
      </c>
      <c r="K17" t="s">
        <v>11533</v>
      </c>
    </row>
    <row r="18" spans="1:11" x14ac:dyDescent="0.2">
      <c r="A18">
        <v>220616702</v>
      </c>
      <c r="B18" t="s">
        <v>11374</v>
      </c>
      <c r="C18" t="s">
        <v>11564</v>
      </c>
      <c r="D18" t="s">
        <v>11565</v>
      </c>
      <c r="E18" t="s">
        <v>11566</v>
      </c>
      <c r="F18" t="s">
        <v>11567</v>
      </c>
      <c r="G18" t="s">
        <v>11568</v>
      </c>
      <c r="H18" t="s">
        <v>11569</v>
      </c>
      <c r="I18" t="s">
        <v>11570</v>
      </c>
      <c r="J18" t="s">
        <v>11571</v>
      </c>
      <c r="K18" t="s">
        <v>11572</v>
      </c>
    </row>
    <row r="19" spans="1:11" x14ac:dyDescent="0.2">
      <c r="A19">
        <v>220705111</v>
      </c>
      <c r="B19" t="s">
        <v>11502</v>
      </c>
      <c r="C19" t="s">
        <v>11503</v>
      </c>
      <c r="D19" t="s">
        <v>11504</v>
      </c>
      <c r="E19" t="s">
        <v>11441</v>
      </c>
      <c r="F19" t="s">
        <v>11413</v>
      </c>
      <c r="G19" t="s">
        <v>11505</v>
      </c>
      <c r="H19" t="s">
        <v>11506</v>
      </c>
      <c r="I19" t="s">
        <v>11507</v>
      </c>
      <c r="J19" t="s">
        <v>11508</v>
      </c>
      <c r="K19" t="s">
        <v>11509</v>
      </c>
    </row>
    <row r="20" spans="1:11" x14ac:dyDescent="0.2">
      <c r="A20">
        <v>220705137</v>
      </c>
      <c r="B20" t="s">
        <v>11502</v>
      </c>
      <c r="C20" t="s">
        <v>11503</v>
      </c>
      <c r="D20" t="s">
        <v>11504</v>
      </c>
      <c r="E20" t="s">
        <v>11441</v>
      </c>
      <c r="F20" t="s">
        <v>11413</v>
      </c>
      <c r="G20" t="s">
        <v>11505</v>
      </c>
      <c r="H20" t="s">
        <v>11506</v>
      </c>
      <c r="I20" t="s">
        <v>11507</v>
      </c>
      <c r="J20" t="s">
        <v>11508</v>
      </c>
      <c r="K20" t="s">
        <v>11509</v>
      </c>
    </row>
    <row r="21" spans="1:11" x14ac:dyDescent="0.2">
      <c r="A21">
        <v>220722006</v>
      </c>
      <c r="B21" t="s">
        <v>11342</v>
      </c>
      <c r="C21" t="s">
        <v>11573</v>
      </c>
      <c r="D21" t="s">
        <v>11574</v>
      </c>
      <c r="E21" t="s">
        <v>11542</v>
      </c>
      <c r="F21" t="s">
        <v>11575</v>
      </c>
      <c r="G21" t="s">
        <v>11576</v>
      </c>
      <c r="H21" t="s">
        <v>11577</v>
      </c>
      <c r="I21" t="s">
        <v>11578</v>
      </c>
      <c r="J21" t="s">
        <v>11579</v>
      </c>
      <c r="K21" t="s">
        <v>11580</v>
      </c>
    </row>
    <row r="22" spans="1:11" x14ac:dyDescent="0.2">
      <c r="A22">
        <v>220759250</v>
      </c>
      <c r="B22" t="s">
        <v>11349</v>
      </c>
      <c r="C22" t="s">
        <v>11528</v>
      </c>
      <c r="D22" t="s">
        <v>11516</v>
      </c>
      <c r="E22" t="s">
        <v>11529</v>
      </c>
      <c r="F22" t="s">
        <v>11447</v>
      </c>
      <c r="G22" t="s">
        <v>11530</v>
      </c>
      <c r="H22" t="s">
        <v>11531</v>
      </c>
      <c r="I22" t="s">
        <v>11532</v>
      </c>
      <c r="J22" t="s">
        <v>11411</v>
      </c>
      <c r="K22" t="s">
        <v>11533</v>
      </c>
    </row>
    <row r="23" spans="1:11" x14ac:dyDescent="0.2">
      <c r="A23">
        <v>221117719</v>
      </c>
      <c r="B23" t="s">
        <v>11391</v>
      </c>
      <c r="C23" t="s">
        <v>11371</v>
      </c>
      <c r="D23" t="s">
        <v>11403</v>
      </c>
      <c r="E23" t="s">
        <v>11405</v>
      </c>
      <c r="F23" t="s">
        <v>11340</v>
      </c>
      <c r="G23" t="s">
        <v>11523</v>
      </c>
      <c r="H23" t="s">
        <v>11581</v>
      </c>
      <c r="I23" t="s">
        <v>11582</v>
      </c>
      <c r="J23" t="s">
        <v>11422</v>
      </c>
      <c r="K23" t="s">
        <v>11370</v>
      </c>
    </row>
    <row r="24" spans="1:11" x14ac:dyDescent="0.2">
      <c r="A24">
        <v>221132241</v>
      </c>
      <c r="B24" t="s">
        <v>11583</v>
      </c>
      <c r="C24" t="s">
        <v>11584</v>
      </c>
      <c r="D24" t="s">
        <v>11415</v>
      </c>
      <c r="E24" t="s">
        <v>11585</v>
      </c>
      <c r="F24" t="s">
        <v>11504</v>
      </c>
      <c r="G24" t="s">
        <v>11586</v>
      </c>
      <c r="H24" t="s">
        <v>11587</v>
      </c>
      <c r="I24" t="s">
        <v>11588</v>
      </c>
      <c r="J24" t="s">
        <v>11589</v>
      </c>
      <c r="K24" t="s">
        <v>11518</v>
      </c>
    </row>
    <row r="25" spans="1:11" x14ac:dyDescent="0.2">
      <c r="A25">
        <v>221180897</v>
      </c>
      <c r="B25" t="s">
        <v>11590</v>
      </c>
      <c r="C25" t="s">
        <v>11591</v>
      </c>
      <c r="D25" t="s">
        <v>11592</v>
      </c>
      <c r="E25" t="s">
        <v>11593</v>
      </c>
      <c r="F25" t="s">
        <v>11594</v>
      </c>
      <c r="G25" t="s">
        <v>11595</v>
      </c>
      <c r="H25" t="s">
        <v>11596</v>
      </c>
      <c r="I25" t="s">
        <v>11597</v>
      </c>
      <c r="J25" t="s">
        <v>11370</v>
      </c>
      <c r="K25" t="s">
        <v>11598</v>
      </c>
    </row>
    <row r="26" spans="1:11" x14ac:dyDescent="0.2">
      <c r="A26">
        <v>221192521</v>
      </c>
      <c r="B26" t="s">
        <v>11360</v>
      </c>
      <c r="C26" t="s">
        <v>11406</v>
      </c>
      <c r="D26" t="s">
        <v>11365</v>
      </c>
      <c r="E26" t="s">
        <v>11427</v>
      </c>
      <c r="F26" t="s">
        <v>11498</v>
      </c>
      <c r="G26" t="s">
        <v>4267</v>
      </c>
      <c r="H26" t="s">
        <v>11499</v>
      </c>
      <c r="I26" t="s">
        <v>11500</v>
      </c>
      <c r="J26" t="s">
        <v>11393</v>
      </c>
      <c r="K26" t="s">
        <v>11501</v>
      </c>
    </row>
    <row r="27" spans="1:11" x14ac:dyDescent="0.2">
      <c r="A27">
        <v>221197895</v>
      </c>
      <c r="B27" t="s">
        <v>11334</v>
      </c>
      <c r="C27" t="s">
        <v>11419</v>
      </c>
      <c r="D27" t="s">
        <v>11440</v>
      </c>
      <c r="E27" t="s">
        <v>40</v>
      </c>
      <c r="F27" t="s">
        <v>11333</v>
      </c>
      <c r="G27" t="s">
        <v>11599</v>
      </c>
      <c r="H27" t="s">
        <v>11600</v>
      </c>
      <c r="I27" t="s">
        <v>11601</v>
      </c>
      <c r="J27" t="s">
        <v>11602</v>
      </c>
      <c r="K27" t="s">
        <v>51</v>
      </c>
    </row>
    <row r="28" spans="1:11" x14ac:dyDescent="0.2">
      <c r="A28">
        <v>221198101</v>
      </c>
      <c r="B28" t="s">
        <v>11502</v>
      </c>
      <c r="C28" t="s">
        <v>11503</v>
      </c>
      <c r="D28" t="s">
        <v>11504</v>
      </c>
      <c r="E28" t="s">
        <v>11441</v>
      </c>
      <c r="F28" t="s">
        <v>11413</v>
      </c>
      <c r="G28" t="s">
        <v>11505</v>
      </c>
      <c r="H28" t="s">
        <v>11506</v>
      </c>
      <c r="I28" t="s">
        <v>11507</v>
      </c>
      <c r="J28" t="s">
        <v>11508</v>
      </c>
      <c r="K28" t="s">
        <v>11509</v>
      </c>
    </row>
    <row r="29" spans="1:11" x14ac:dyDescent="0.2">
      <c r="A29">
        <v>221198157</v>
      </c>
      <c r="B29" t="s">
        <v>11502</v>
      </c>
      <c r="C29" t="s">
        <v>11503</v>
      </c>
      <c r="D29" t="s">
        <v>11504</v>
      </c>
      <c r="E29" t="s">
        <v>11441</v>
      </c>
      <c r="F29" t="s">
        <v>11413</v>
      </c>
      <c r="G29" t="s">
        <v>11505</v>
      </c>
      <c r="H29" t="s">
        <v>11506</v>
      </c>
      <c r="I29" t="s">
        <v>11507</v>
      </c>
      <c r="J29" t="s">
        <v>11508</v>
      </c>
      <c r="K29" t="s">
        <v>11509</v>
      </c>
    </row>
    <row r="30" spans="1:11" x14ac:dyDescent="0.2">
      <c r="A30">
        <v>221198172</v>
      </c>
      <c r="B30" t="s">
        <v>11502</v>
      </c>
      <c r="C30" t="s">
        <v>11503</v>
      </c>
      <c r="D30" t="s">
        <v>11504</v>
      </c>
      <c r="E30" t="s">
        <v>11441</v>
      </c>
      <c r="F30" t="s">
        <v>11413</v>
      </c>
      <c r="G30" t="s">
        <v>11505</v>
      </c>
      <c r="H30" t="s">
        <v>11506</v>
      </c>
      <c r="I30" t="s">
        <v>11507</v>
      </c>
      <c r="J30" t="s">
        <v>11508</v>
      </c>
      <c r="K30" t="s">
        <v>11509</v>
      </c>
    </row>
    <row r="31" spans="1:11" x14ac:dyDescent="0.2">
      <c r="A31">
        <v>221198253</v>
      </c>
      <c r="B31" t="s">
        <v>11334</v>
      </c>
      <c r="C31" t="s">
        <v>11419</v>
      </c>
      <c r="D31" t="s">
        <v>11440</v>
      </c>
      <c r="E31" t="s">
        <v>40</v>
      </c>
      <c r="F31" t="s">
        <v>11333</v>
      </c>
      <c r="G31" t="s">
        <v>11599</v>
      </c>
      <c r="H31" t="s">
        <v>11600</v>
      </c>
      <c r="I31" t="s">
        <v>11601</v>
      </c>
      <c r="J31" t="s">
        <v>11602</v>
      </c>
      <c r="K31" t="s">
        <v>51</v>
      </c>
    </row>
    <row r="32" spans="1:11" x14ac:dyDescent="0.2">
      <c r="A32">
        <v>221198272</v>
      </c>
      <c r="B32" t="s">
        <v>11502</v>
      </c>
      <c r="C32" t="s">
        <v>11503</v>
      </c>
      <c r="D32" t="s">
        <v>11504</v>
      </c>
      <c r="E32" t="s">
        <v>11441</v>
      </c>
      <c r="F32" t="s">
        <v>11413</v>
      </c>
      <c r="G32" t="s">
        <v>11505</v>
      </c>
      <c r="H32" t="s">
        <v>11506</v>
      </c>
      <c r="I32" t="s">
        <v>11507</v>
      </c>
      <c r="J32" t="s">
        <v>11508</v>
      </c>
      <c r="K32" t="s">
        <v>11509</v>
      </c>
    </row>
    <row r="33" spans="1:11" x14ac:dyDescent="0.2">
      <c r="A33">
        <v>221461720</v>
      </c>
      <c r="B33" t="s">
        <v>11603</v>
      </c>
      <c r="C33" t="s">
        <v>11359</v>
      </c>
      <c r="D33" t="s">
        <v>11604</v>
      </c>
      <c r="E33" t="s">
        <v>11358</v>
      </c>
      <c r="F33" t="s">
        <v>11459</v>
      </c>
      <c r="G33" t="s">
        <v>11605</v>
      </c>
      <c r="H33" t="s">
        <v>11606</v>
      </c>
      <c r="I33" t="s">
        <v>11583</v>
      </c>
      <c r="J33" t="s">
        <v>11607</v>
      </c>
      <c r="K33" t="s">
        <v>11608</v>
      </c>
    </row>
    <row r="34" spans="1:11" x14ac:dyDescent="0.2">
      <c r="A34">
        <v>221683311</v>
      </c>
      <c r="B34" t="s">
        <v>11609</v>
      </c>
      <c r="C34" t="s">
        <v>11610</v>
      </c>
      <c r="D34" t="s">
        <v>11482</v>
      </c>
      <c r="E34" t="s">
        <v>11611</v>
      </c>
      <c r="F34" t="s">
        <v>11507</v>
      </c>
      <c r="G34" t="s">
        <v>11612</v>
      </c>
      <c r="H34" t="s">
        <v>11613</v>
      </c>
      <c r="I34" t="s">
        <v>11614</v>
      </c>
      <c r="J34" t="s">
        <v>11615</v>
      </c>
      <c r="K34" t="s">
        <v>11616</v>
      </c>
    </row>
    <row r="35" spans="1:11" x14ac:dyDescent="0.2">
      <c r="A35">
        <v>221714734</v>
      </c>
      <c r="B35" t="s">
        <v>275</v>
      </c>
      <c r="C35" t="s">
        <v>11617</v>
      </c>
      <c r="D35" t="s">
        <v>11618</v>
      </c>
      <c r="E35" t="s">
        <v>11619</v>
      </c>
      <c r="F35" t="s">
        <v>11620</v>
      </c>
      <c r="G35" t="s">
        <v>11621</v>
      </c>
      <c r="H35" t="s">
        <v>11622</v>
      </c>
      <c r="I35" t="s">
        <v>11623</v>
      </c>
      <c r="J35" t="s">
        <v>11624</v>
      </c>
      <c r="K35" t="s">
        <v>11625</v>
      </c>
    </row>
    <row r="36" spans="1:11" x14ac:dyDescent="0.2">
      <c r="A36">
        <v>221714916</v>
      </c>
      <c r="B36" t="s">
        <v>11619</v>
      </c>
      <c r="C36" t="s">
        <v>11398</v>
      </c>
      <c r="D36" t="s">
        <v>11347</v>
      </c>
      <c r="E36" t="s">
        <v>11626</v>
      </c>
      <c r="F36" t="s">
        <v>11627</v>
      </c>
      <c r="G36" t="s">
        <v>11628</v>
      </c>
      <c r="H36" t="s">
        <v>11629</v>
      </c>
      <c r="I36" t="s">
        <v>11606</v>
      </c>
      <c r="J36" t="s">
        <v>11630</v>
      </c>
      <c r="K36" t="s">
        <v>11631</v>
      </c>
    </row>
    <row r="37" spans="1:11" x14ac:dyDescent="0.2">
      <c r="A37">
        <v>221993862</v>
      </c>
      <c r="B37" t="s">
        <v>11475</v>
      </c>
      <c r="C37" t="s">
        <v>11505</v>
      </c>
      <c r="D37" t="s">
        <v>11517</v>
      </c>
      <c r="E37" t="s">
        <v>11462</v>
      </c>
      <c r="F37" t="s">
        <v>11583</v>
      </c>
      <c r="G37" t="s">
        <v>11349</v>
      </c>
      <c r="H37" t="s">
        <v>11391</v>
      </c>
      <c r="I37" t="s">
        <v>11632</v>
      </c>
      <c r="J37" t="s">
        <v>11482</v>
      </c>
      <c r="K37" t="s">
        <v>11633</v>
      </c>
    </row>
    <row r="38" spans="1:11" x14ac:dyDescent="0.2">
      <c r="A38">
        <v>221993908</v>
      </c>
      <c r="B38" t="s">
        <v>11350</v>
      </c>
      <c r="C38" t="s">
        <v>11634</v>
      </c>
      <c r="D38" t="s">
        <v>11635</v>
      </c>
      <c r="E38" t="s">
        <v>11534</v>
      </c>
      <c r="F38" t="s">
        <v>11636</v>
      </c>
      <c r="G38" t="s">
        <v>11397</v>
      </c>
      <c r="H38" t="s">
        <v>11403</v>
      </c>
      <c r="I38" t="s">
        <v>11637</v>
      </c>
      <c r="J38" t="s">
        <v>11638</v>
      </c>
      <c r="K38" t="s">
        <v>11639</v>
      </c>
    </row>
    <row r="39" spans="1:11" x14ac:dyDescent="0.2">
      <c r="A39">
        <v>221994084</v>
      </c>
      <c r="B39" t="s">
        <v>11350</v>
      </c>
      <c r="C39" t="s">
        <v>11634</v>
      </c>
      <c r="D39" t="s">
        <v>11635</v>
      </c>
      <c r="E39" t="s">
        <v>11534</v>
      </c>
      <c r="F39" t="s">
        <v>11636</v>
      </c>
      <c r="G39" t="s">
        <v>11397</v>
      </c>
      <c r="H39" t="s">
        <v>11403</v>
      </c>
      <c r="I39" t="s">
        <v>11637</v>
      </c>
      <c r="J39" t="s">
        <v>11638</v>
      </c>
      <c r="K39" t="s">
        <v>11639</v>
      </c>
    </row>
    <row r="40" spans="1:11" x14ac:dyDescent="0.2">
      <c r="A40">
        <v>221994135</v>
      </c>
      <c r="B40" t="s">
        <v>11364</v>
      </c>
      <c r="C40" t="s">
        <v>11640</v>
      </c>
      <c r="D40" t="s">
        <v>275</v>
      </c>
      <c r="E40" t="s">
        <v>11641</v>
      </c>
      <c r="F40" t="s">
        <v>11391</v>
      </c>
      <c r="G40" t="s">
        <v>11371</v>
      </c>
      <c r="H40" t="s">
        <v>11642</v>
      </c>
      <c r="I40" t="s">
        <v>11643</v>
      </c>
      <c r="J40" t="s">
        <v>11644</v>
      </c>
      <c r="K40" t="s">
        <v>11645</v>
      </c>
    </row>
    <row r="41" spans="1:11" x14ac:dyDescent="0.2">
      <c r="A41">
        <v>222157919</v>
      </c>
      <c r="B41" t="s">
        <v>11646</v>
      </c>
      <c r="C41" t="s">
        <v>11647</v>
      </c>
      <c r="D41" t="s">
        <v>11531</v>
      </c>
      <c r="E41" t="s">
        <v>11348</v>
      </c>
      <c r="F41" t="s">
        <v>11648</v>
      </c>
      <c r="G41" t="s">
        <v>11649</v>
      </c>
      <c r="H41" t="s">
        <v>11650</v>
      </c>
      <c r="I41" t="s">
        <v>11527</v>
      </c>
      <c r="J41" t="s">
        <v>11651</v>
      </c>
      <c r="K41" t="s">
        <v>11467</v>
      </c>
    </row>
    <row r="42" spans="1:11" x14ac:dyDescent="0.2">
      <c r="A42">
        <v>222255004</v>
      </c>
      <c r="B42" t="s">
        <v>11652</v>
      </c>
      <c r="C42" t="s">
        <v>11653</v>
      </c>
      <c r="D42" t="s">
        <v>11654</v>
      </c>
      <c r="E42" t="s">
        <v>11655</v>
      </c>
      <c r="F42" t="s">
        <v>11656</v>
      </c>
      <c r="G42" t="s">
        <v>11657</v>
      </c>
      <c r="H42" t="s">
        <v>11471</v>
      </c>
      <c r="I42" t="s">
        <v>11658</v>
      </c>
      <c r="J42" t="s">
        <v>11659</v>
      </c>
      <c r="K42" t="s">
        <v>11660</v>
      </c>
    </row>
    <row r="43" spans="1:11" x14ac:dyDescent="0.2">
      <c r="A43">
        <v>222255129</v>
      </c>
      <c r="B43" t="s">
        <v>11661</v>
      </c>
      <c r="C43" t="s">
        <v>11450</v>
      </c>
      <c r="D43" t="s">
        <v>11374</v>
      </c>
      <c r="E43" t="s">
        <v>11662</v>
      </c>
      <c r="F43" t="s">
        <v>11663</v>
      </c>
      <c r="G43" t="s">
        <v>11664</v>
      </c>
      <c r="H43" t="s">
        <v>11665</v>
      </c>
      <c r="I43" t="s">
        <v>11666</v>
      </c>
      <c r="J43" t="s">
        <v>11637</v>
      </c>
      <c r="K43" t="s">
        <v>11564</v>
      </c>
    </row>
    <row r="44" spans="1:11" x14ac:dyDescent="0.2">
      <c r="A44">
        <v>222255425</v>
      </c>
      <c r="B44" t="s">
        <v>11652</v>
      </c>
      <c r="C44" t="s">
        <v>11653</v>
      </c>
      <c r="D44" t="s">
        <v>11654</v>
      </c>
      <c r="E44" t="s">
        <v>11655</v>
      </c>
      <c r="F44" t="s">
        <v>11656</v>
      </c>
      <c r="G44" t="s">
        <v>11657</v>
      </c>
      <c r="H44" t="s">
        <v>11471</v>
      </c>
      <c r="I44" t="s">
        <v>11658</v>
      </c>
      <c r="J44" t="s">
        <v>11659</v>
      </c>
      <c r="K44" t="s">
        <v>11660</v>
      </c>
    </row>
    <row r="45" spans="1:11" x14ac:dyDescent="0.2">
      <c r="A45">
        <v>222255430</v>
      </c>
      <c r="B45" t="s">
        <v>11652</v>
      </c>
      <c r="C45" t="s">
        <v>11653</v>
      </c>
      <c r="D45" t="s">
        <v>11654</v>
      </c>
      <c r="E45" t="s">
        <v>11655</v>
      </c>
      <c r="F45" t="s">
        <v>11656</v>
      </c>
      <c r="G45" t="s">
        <v>11657</v>
      </c>
      <c r="H45" t="s">
        <v>11471</v>
      </c>
      <c r="I45" t="s">
        <v>11658</v>
      </c>
      <c r="J45" t="s">
        <v>11659</v>
      </c>
      <c r="K45" t="s">
        <v>11660</v>
      </c>
    </row>
    <row r="46" spans="1:11" x14ac:dyDescent="0.2">
      <c r="A46">
        <v>222255439</v>
      </c>
      <c r="B46" t="s">
        <v>11652</v>
      </c>
      <c r="C46" t="s">
        <v>11653</v>
      </c>
      <c r="D46" t="s">
        <v>11654</v>
      </c>
      <c r="E46" t="s">
        <v>11655</v>
      </c>
      <c r="F46" t="s">
        <v>11656</v>
      </c>
      <c r="G46" t="s">
        <v>11657</v>
      </c>
      <c r="H46" t="s">
        <v>11471</v>
      </c>
      <c r="I46" t="s">
        <v>11658</v>
      </c>
      <c r="J46" t="s">
        <v>11659</v>
      </c>
      <c r="K46" t="s">
        <v>11660</v>
      </c>
    </row>
    <row r="47" spans="1:11" x14ac:dyDescent="0.2">
      <c r="A47">
        <v>222291329</v>
      </c>
      <c r="B47" t="s">
        <v>11526</v>
      </c>
      <c r="C47" t="s">
        <v>11352</v>
      </c>
      <c r="D47" t="s">
        <v>11667</v>
      </c>
      <c r="E47" t="s">
        <v>11668</v>
      </c>
      <c r="F47" t="s">
        <v>11669</v>
      </c>
      <c r="G47" t="s">
        <v>11670</v>
      </c>
      <c r="H47" t="s">
        <v>11671</v>
      </c>
      <c r="I47" t="s">
        <v>11672</v>
      </c>
      <c r="J47" t="s">
        <v>11664</v>
      </c>
      <c r="K47" t="s">
        <v>11673</v>
      </c>
    </row>
    <row r="48" spans="1:11" x14ac:dyDescent="0.2">
      <c r="A48">
        <v>222320180</v>
      </c>
      <c r="B48" t="s">
        <v>11447</v>
      </c>
      <c r="C48" t="s">
        <v>11444</v>
      </c>
      <c r="D48" t="s">
        <v>11674</v>
      </c>
      <c r="E48" t="s">
        <v>11387</v>
      </c>
      <c r="F48" t="s">
        <v>11516</v>
      </c>
      <c r="G48" t="s">
        <v>11675</v>
      </c>
      <c r="H48" t="s">
        <v>11676</v>
      </c>
      <c r="I48" t="s">
        <v>11677</v>
      </c>
      <c r="J48" t="s">
        <v>11678</v>
      </c>
      <c r="K48" t="s">
        <v>11501</v>
      </c>
    </row>
    <row r="49" spans="1:11" x14ac:dyDescent="0.2">
      <c r="A49">
        <v>222320361</v>
      </c>
      <c r="B49" t="s">
        <v>11338</v>
      </c>
      <c r="C49" t="s">
        <v>11441</v>
      </c>
      <c r="D49" t="s">
        <v>11467</v>
      </c>
      <c r="E49" t="s">
        <v>11679</v>
      </c>
      <c r="F49" t="s">
        <v>11680</v>
      </c>
      <c r="G49" t="s">
        <v>11681</v>
      </c>
      <c r="H49" t="s">
        <v>11682</v>
      </c>
      <c r="I49" t="s">
        <v>11404</v>
      </c>
      <c r="J49" t="s">
        <v>11683</v>
      </c>
      <c r="K49" t="s">
        <v>11684</v>
      </c>
    </row>
    <row r="50" spans="1:11" x14ac:dyDescent="0.2">
      <c r="A50">
        <v>222380665</v>
      </c>
      <c r="B50" t="s">
        <v>11374</v>
      </c>
      <c r="C50" t="s">
        <v>11444</v>
      </c>
      <c r="D50" t="s">
        <v>11685</v>
      </c>
      <c r="E50" t="s">
        <v>11686</v>
      </c>
      <c r="F50" t="s">
        <v>11368</v>
      </c>
      <c r="G50" t="s">
        <v>11403</v>
      </c>
      <c r="H50" t="s">
        <v>11687</v>
      </c>
      <c r="I50" t="s">
        <v>11421</v>
      </c>
      <c r="J50" t="s">
        <v>11670</v>
      </c>
      <c r="K50" t="s">
        <v>11478</v>
      </c>
    </row>
    <row r="51" spans="1:11" x14ac:dyDescent="0.2">
      <c r="A51">
        <v>222380693</v>
      </c>
      <c r="B51" t="s">
        <v>11374</v>
      </c>
      <c r="C51" t="s">
        <v>11444</v>
      </c>
      <c r="D51" t="s">
        <v>11685</v>
      </c>
      <c r="E51" t="s">
        <v>11686</v>
      </c>
      <c r="F51" t="s">
        <v>11368</v>
      </c>
      <c r="G51" t="s">
        <v>11403</v>
      </c>
      <c r="H51" t="s">
        <v>11687</v>
      </c>
      <c r="I51" t="s">
        <v>11421</v>
      </c>
      <c r="J51" t="s">
        <v>11670</v>
      </c>
      <c r="K51" t="s">
        <v>11478</v>
      </c>
    </row>
    <row r="52" spans="1:11" x14ac:dyDescent="0.2">
      <c r="A52">
        <v>222380710</v>
      </c>
      <c r="B52" t="s">
        <v>11374</v>
      </c>
      <c r="C52" t="s">
        <v>11444</v>
      </c>
      <c r="D52" t="s">
        <v>11685</v>
      </c>
      <c r="E52" t="s">
        <v>11686</v>
      </c>
      <c r="F52" t="s">
        <v>11368</v>
      </c>
      <c r="G52" t="s">
        <v>11403</v>
      </c>
      <c r="H52" t="s">
        <v>11687</v>
      </c>
      <c r="I52" t="s">
        <v>11421</v>
      </c>
      <c r="J52" t="s">
        <v>11670</v>
      </c>
      <c r="K52" t="s">
        <v>11478</v>
      </c>
    </row>
    <row r="53" spans="1:11" x14ac:dyDescent="0.2">
      <c r="A53">
        <v>222380729</v>
      </c>
      <c r="B53" t="s">
        <v>11374</v>
      </c>
      <c r="C53" t="s">
        <v>11444</v>
      </c>
      <c r="D53" t="s">
        <v>11685</v>
      </c>
      <c r="E53" t="s">
        <v>11686</v>
      </c>
      <c r="F53" t="s">
        <v>11368</v>
      </c>
      <c r="G53" t="s">
        <v>11403</v>
      </c>
      <c r="H53" t="s">
        <v>11687</v>
      </c>
      <c r="I53" t="s">
        <v>11421</v>
      </c>
      <c r="J53" t="s">
        <v>11670</v>
      </c>
      <c r="K53" t="s">
        <v>11478</v>
      </c>
    </row>
    <row r="54" spans="1:11" x14ac:dyDescent="0.2">
      <c r="A54">
        <v>222380749</v>
      </c>
      <c r="B54" t="s">
        <v>11374</v>
      </c>
      <c r="C54" t="s">
        <v>11444</v>
      </c>
      <c r="D54" t="s">
        <v>11685</v>
      </c>
      <c r="E54" t="s">
        <v>11686</v>
      </c>
      <c r="F54" t="s">
        <v>11368</v>
      </c>
      <c r="G54" t="s">
        <v>11403</v>
      </c>
      <c r="H54" t="s">
        <v>11687</v>
      </c>
      <c r="I54" t="s">
        <v>11421</v>
      </c>
      <c r="J54" t="s">
        <v>11670</v>
      </c>
      <c r="K54" t="s">
        <v>11478</v>
      </c>
    </row>
    <row r="55" spans="1:11" x14ac:dyDescent="0.2">
      <c r="A55">
        <v>222431068</v>
      </c>
      <c r="B55" t="s">
        <v>11583</v>
      </c>
      <c r="C55" t="s">
        <v>11584</v>
      </c>
      <c r="D55" t="s">
        <v>11415</v>
      </c>
      <c r="E55" t="s">
        <v>11585</v>
      </c>
      <c r="F55" t="s">
        <v>11504</v>
      </c>
      <c r="G55" t="s">
        <v>11586</v>
      </c>
      <c r="H55" t="s">
        <v>11587</v>
      </c>
      <c r="I55" t="s">
        <v>11588</v>
      </c>
      <c r="J55" t="s">
        <v>11589</v>
      </c>
      <c r="K55" t="s">
        <v>11518</v>
      </c>
    </row>
    <row r="56" spans="1:11" x14ac:dyDescent="0.2">
      <c r="A56">
        <v>222451253</v>
      </c>
      <c r="B56" t="s">
        <v>11688</v>
      </c>
      <c r="C56" t="s">
        <v>11689</v>
      </c>
      <c r="D56" t="s">
        <v>11690</v>
      </c>
      <c r="E56" t="s">
        <v>11691</v>
      </c>
      <c r="F56" t="s">
        <v>11692</v>
      </c>
      <c r="G56" t="s">
        <v>11583</v>
      </c>
      <c r="H56" t="s">
        <v>11693</v>
      </c>
      <c r="I56" t="s">
        <v>11694</v>
      </c>
      <c r="J56" t="s">
        <v>11695</v>
      </c>
      <c r="K56" t="s">
        <v>11696</v>
      </c>
    </row>
    <row r="57" spans="1:11" x14ac:dyDescent="0.2">
      <c r="A57">
        <v>222465123</v>
      </c>
      <c r="B57" t="s">
        <v>11374</v>
      </c>
      <c r="C57" t="s">
        <v>11444</v>
      </c>
      <c r="D57" t="s">
        <v>11685</v>
      </c>
      <c r="E57" t="s">
        <v>11686</v>
      </c>
      <c r="F57" t="s">
        <v>11368</v>
      </c>
      <c r="G57" t="s">
        <v>11403</v>
      </c>
      <c r="H57" t="s">
        <v>11687</v>
      </c>
      <c r="I57" t="s">
        <v>11421</v>
      </c>
      <c r="J57" t="s">
        <v>11670</v>
      </c>
      <c r="K57" t="s">
        <v>11478</v>
      </c>
    </row>
    <row r="58" spans="1:11" x14ac:dyDescent="0.2">
      <c r="A58">
        <v>222465145</v>
      </c>
      <c r="B58" t="s">
        <v>11374</v>
      </c>
      <c r="C58" t="s">
        <v>11444</v>
      </c>
      <c r="D58" t="s">
        <v>11685</v>
      </c>
      <c r="E58" t="s">
        <v>11686</v>
      </c>
      <c r="F58" t="s">
        <v>11368</v>
      </c>
      <c r="G58" t="s">
        <v>11403</v>
      </c>
      <c r="H58" t="s">
        <v>11687</v>
      </c>
      <c r="I58" t="s">
        <v>11421</v>
      </c>
      <c r="J58" t="s">
        <v>11670</v>
      </c>
      <c r="K58" t="s">
        <v>11478</v>
      </c>
    </row>
    <row r="59" spans="1:11" x14ac:dyDescent="0.2">
      <c r="A59">
        <v>222465164</v>
      </c>
      <c r="B59" t="s">
        <v>11374</v>
      </c>
      <c r="C59" t="s">
        <v>11444</v>
      </c>
      <c r="D59" t="s">
        <v>11685</v>
      </c>
      <c r="E59" t="s">
        <v>11686</v>
      </c>
      <c r="F59" t="s">
        <v>11368</v>
      </c>
      <c r="G59" t="s">
        <v>11403</v>
      </c>
      <c r="H59" t="s">
        <v>11687</v>
      </c>
      <c r="I59" t="s">
        <v>11421</v>
      </c>
      <c r="J59" t="s">
        <v>11670</v>
      </c>
      <c r="K59" t="s">
        <v>11478</v>
      </c>
    </row>
    <row r="60" spans="1:11" x14ac:dyDescent="0.2">
      <c r="A60">
        <v>222465191</v>
      </c>
      <c r="B60" t="s">
        <v>11374</v>
      </c>
      <c r="C60" t="s">
        <v>11444</v>
      </c>
      <c r="D60" t="s">
        <v>11685</v>
      </c>
      <c r="E60" t="s">
        <v>11686</v>
      </c>
      <c r="F60" t="s">
        <v>11368</v>
      </c>
      <c r="G60" t="s">
        <v>11403</v>
      </c>
      <c r="H60" t="s">
        <v>11687</v>
      </c>
      <c r="I60" t="s">
        <v>11421</v>
      </c>
      <c r="J60" t="s">
        <v>11670</v>
      </c>
      <c r="K60" t="s">
        <v>11478</v>
      </c>
    </row>
    <row r="61" spans="1:11" x14ac:dyDescent="0.2">
      <c r="A61">
        <v>222465225</v>
      </c>
      <c r="B61" t="s">
        <v>11374</v>
      </c>
      <c r="C61" t="s">
        <v>11444</v>
      </c>
      <c r="D61" t="s">
        <v>11685</v>
      </c>
      <c r="E61" t="s">
        <v>11686</v>
      </c>
      <c r="F61" t="s">
        <v>11368</v>
      </c>
      <c r="G61" t="s">
        <v>11403</v>
      </c>
      <c r="H61" t="s">
        <v>11687</v>
      </c>
      <c r="I61" t="s">
        <v>11421</v>
      </c>
      <c r="J61" t="s">
        <v>11670</v>
      </c>
      <c r="K61" t="s">
        <v>11478</v>
      </c>
    </row>
    <row r="62" spans="1:11" x14ac:dyDescent="0.2">
      <c r="A62">
        <v>222466126</v>
      </c>
      <c r="B62" t="s">
        <v>11697</v>
      </c>
      <c r="C62" t="s">
        <v>11581</v>
      </c>
      <c r="D62" t="s">
        <v>11465</v>
      </c>
      <c r="E62" t="s">
        <v>11382</v>
      </c>
      <c r="F62" t="s">
        <v>11698</v>
      </c>
      <c r="G62" t="s">
        <v>11699</v>
      </c>
      <c r="H62" t="s">
        <v>11700</v>
      </c>
      <c r="I62" t="s">
        <v>11516</v>
      </c>
      <c r="J62" t="s">
        <v>11701</v>
      </c>
      <c r="K62" t="s">
        <v>11702</v>
      </c>
    </row>
    <row r="63" spans="1:11" x14ac:dyDescent="0.2">
      <c r="A63">
        <v>222481729</v>
      </c>
      <c r="B63" t="s">
        <v>11371</v>
      </c>
      <c r="C63" t="s">
        <v>11477</v>
      </c>
      <c r="D63" t="s">
        <v>11643</v>
      </c>
      <c r="E63" t="s">
        <v>11531</v>
      </c>
      <c r="F63" t="s">
        <v>11703</v>
      </c>
      <c r="G63" t="s">
        <v>11704</v>
      </c>
      <c r="H63" t="s">
        <v>11401</v>
      </c>
      <c r="I63" t="s">
        <v>11705</v>
      </c>
      <c r="J63" t="s">
        <v>11706</v>
      </c>
      <c r="K63" t="s">
        <v>40</v>
      </c>
    </row>
    <row r="64" spans="1:11" x14ac:dyDescent="0.2">
      <c r="A64">
        <v>222504388</v>
      </c>
      <c r="B64" t="s">
        <v>11603</v>
      </c>
      <c r="C64" t="s">
        <v>11359</v>
      </c>
      <c r="D64" t="s">
        <v>11604</v>
      </c>
      <c r="E64" t="s">
        <v>11358</v>
      </c>
      <c r="F64" t="s">
        <v>11459</v>
      </c>
      <c r="G64" t="s">
        <v>11605</v>
      </c>
      <c r="H64" t="s">
        <v>11606</v>
      </c>
      <c r="I64" t="s">
        <v>11583</v>
      </c>
      <c r="J64" t="s">
        <v>11607</v>
      </c>
      <c r="K64" t="s">
        <v>11608</v>
      </c>
    </row>
    <row r="65" spans="1:11" x14ac:dyDescent="0.2">
      <c r="A65">
        <v>222532456</v>
      </c>
      <c r="B65" t="s">
        <v>11374</v>
      </c>
      <c r="C65" t="s">
        <v>11444</v>
      </c>
      <c r="D65" t="s">
        <v>11685</v>
      </c>
      <c r="E65" t="s">
        <v>11686</v>
      </c>
      <c r="F65" t="s">
        <v>11368</v>
      </c>
      <c r="G65" t="s">
        <v>11403</v>
      </c>
      <c r="H65" t="s">
        <v>11687</v>
      </c>
      <c r="I65" t="s">
        <v>11421</v>
      </c>
      <c r="J65" t="s">
        <v>11670</v>
      </c>
      <c r="K65" t="s">
        <v>11478</v>
      </c>
    </row>
    <row r="66" spans="1:11" x14ac:dyDescent="0.2">
      <c r="A66">
        <v>222532488</v>
      </c>
      <c r="B66" t="s">
        <v>11374</v>
      </c>
      <c r="C66" t="s">
        <v>11444</v>
      </c>
      <c r="D66" t="s">
        <v>11685</v>
      </c>
      <c r="E66" t="s">
        <v>11686</v>
      </c>
      <c r="F66" t="s">
        <v>11368</v>
      </c>
      <c r="G66" t="s">
        <v>11403</v>
      </c>
      <c r="H66" t="s">
        <v>11687</v>
      </c>
      <c r="I66" t="s">
        <v>11421</v>
      </c>
      <c r="J66" t="s">
        <v>11670</v>
      </c>
      <c r="K66" t="s">
        <v>11478</v>
      </c>
    </row>
    <row r="67" spans="1:11" x14ac:dyDescent="0.2">
      <c r="A67">
        <v>222532548</v>
      </c>
      <c r="B67" t="s">
        <v>11374</v>
      </c>
      <c r="C67" t="s">
        <v>11444</v>
      </c>
      <c r="D67" t="s">
        <v>11685</v>
      </c>
      <c r="E67" t="s">
        <v>11686</v>
      </c>
      <c r="F67" t="s">
        <v>11368</v>
      </c>
      <c r="G67" t="s">
        <v>11403</v>
      </c>
      <c r="H67" t="s">
        <v>11687</v>
      </c>
      <c r="I67" t="s">
        <v>11421</v>
      </c>
      <c r="J67" t="s">
        <v>11670</v>
      </c>
      <c r="K67" t="s">
        <v>11478</v>
      </c>
    </row>
    <row r="68" spans="1:11" x14ac:dyDescent="0.2">
      <c r="A68">
        <v>222532646</v>
      </c>
      <c r="B68" t="s">
        <v>11374</v>
      </c>
      <c r="C68" t="s">
        <v>11444</v>
      </c>
      <c r="D68" t="s">
        <v>11685</v>
      </c>
      <c r="E68" t="s">
        <v>11686</v>
      </c>
      <c r="F68" t="s">
        <v>11368</v>
      </c>
      <c r="G68" t="s">
        <v>11403</v>
      </c>
      <c r="H68" t="s">
        <v>11687</v>
      </c>
      <c r="I68" t="s">
        <v>11421</v>
      </c>
      <c r="J68" t="s">
        <v>11670</v>
      </c>
      <c r="K68" t="s">
        <v>11478</v>
      </c>
    </row>
    <row r="69" spans="1:11" x14ac:dyDescent="0.2">
      <c r="A69">
        <v>222532774</v>
      </c>
      <c r="B69" t="s">
        <v>11374</v>
      </c>
      <c r="C69" t="s">
        <v>11444</v>
      </c>
      <c r="D69" t="s">
        <v>11685</v>
      </c>
      <c r="E69" t="s">
        <v>11686</v>
      </c>
      <c r="F69" t="s">
        <v>11368</v>
      </c>
      <c r="G69" t="s">
        <v>11403</v>
      </c>
      <c r="H69" t="s">
        <v>11687</v>
      </c>
      <c r="I69" t="s">
        <v>11421</v>
      </c>
      <c r="J69" t="s">
        <v>11670</v>
      </c>
      <c r="K69" t="s">
        <v>11478</v>
      </c>
    </row>
    <row r="70" spans="1:11" x14ac:dyDescent="0.2">
      <c r="A70">
        <v>222532804</v>
      </c>
      <c r="B70" t="s">
        <v>11374</v>
      </c>
      <c r="C70" t="s">
        <v>11444</v>
      </c>
      <c r="D70" t="s">
        <v>11685</v>
      </c>
      <c r="E70" t="s">
        <v>11686</v>
      </c>
      <c r="F70" t="s">
        <v>11368</v>
      </c>
      <c r="G70" t="s">
        <v>11403</v>
      </c>
      <c r="H70" t="s">
        <v>11687</v>
      </c>
      <c r="I70" t="s">
        <v>11421</v>
      </c>
      <c r="J70" t="s">
        <v>11670</v>
      </c>
      <c r="K70" t="s">
        <v>11478</v>
      </c>
    </row>
    <row r="71" spans="1:11" x14ac:dyDescent="0.2">
      <c r="A71">
        <v>222532852</v>
      </c>
      <c r="B71" t="s">
        <v>11374</v>
      </c>
      <c r="C71" t="s">
        <v>11444</v>
      </c>
      <c r="D71" t="s">
        <v>11685</v>
      </c>
      <c r="E71" t="s">
        <v>11686</v>
      </c>
      <c r="F71" t="s">
        <v>11368</v>
      </c>
      <c r="G71" t="s">
        <v>11403</v>
      </c>
      <c r="H71" t="s">
        <v>11687</v>
      </c>
      <c r="I71" t="s">
        <v>11421</v>
      </c>
      <c r="J71" t="s">
        <v>11670</v>
      </c>
      <c r="K71" t="s">
        <v>11478</v>
      </c>
    </row>
    <row r="72" spans="1:11" x14ac:dyDescent="0.2">
      <c r="A72">
        <v>222535082</v>
      </c>
      <c r="B72" t="s">
        <v>11374</v>
      </c>
      <c r="C72" t="s">
        <v>11707</v>
      </c>
      <c r="D72" t="s">
        <v>11708</v>
      </c>
      <c r="E72" t="s">
        <v>11709</v>
      </c>
      <c r="F72" t="s">
        <v>11710</v>
      </c>
      <c r="G72" t="s">
        <v>11711</v>
      </c>
      <c r="H72" t="s">
        <v>11712</v>
      </c>
      <c r="I72" t="s">
        <v>11713</v>
      </c>
      <c r="J72" t="s">
        <v>11714</v>
      </c>
      <c r="K72" t="s">
        <v>11715</v>
      </c>
    </row>
    <row r="73" spans="1:11" x14ac:dyDescent="0.2">
      <c r="A73">
        <v>222573371</v>
      </c>
      <c r="B73" t="s">
        <v>11374</v>
      </c>
      <c r="C73" t="s">
        <v>11444</v>
      </c>
      <c r="D73" t="s">
        <v>11685</v>
      </c>
      <c r="E73" t="s">
        <v>11686</v>
      </c>
      <c r="F73" t="s">
        <v>11368</v>
      </c>
      <c r="G73" t="s">
        <v>11403</v>
      </c>
      <c r="H73" t="s">
        <v>11687</v>
      </c>
      <c r="I73" t="s">
        <v>11421</v>
      </c>
      <c r="J73" t="s">
        <v>11670</v>
      </c>
      <c r="K73" t="s">
        <v>11478</v>
      </c>
    </row>
    <row r="74" spans="1:11" x14ac:dyDescent="0.2">
      <c r="A74">
        <v>222573399</v>
      </c>
      <c r="B74" t="s">
        <v>11374</v>
      </c>
      <c r="C74" t="s">
        <v>11444</v>
      </c>
      <c r="D74" t="s">
        <v>11685</v>
      </c>
      <c r="E74" t="s">
        <v>11686</v>
      </c>
      <c r="F74" t="s">
        <v>11368</v>
      </c>
      <c r="G74" t="s">
        <v>11403</v>
      </c>
      <c r="H74" t="s">
        <v>11687</v>
      </c>
      <c r="I74" t="s">
        <v>11421</v>
      </c>
      <c r="J74" t="s">
        <v>11670</v>
      </c>
      <c r="K74" t="s">
        <v>11478</v>
      </c>
    </row>
    <row r="75" spans="1:11" x14ac:dyDescent="0.2">
      <c r="A75">
        <v>222573428</v>
      </c>
      <c r="B75" t="s">
        <v>11374</v>
      </c>
      <c r="C75" t="s">
        <v>11444</v>
      </c>
      <c r="D75" t="s">
        <v>11685</v>
      </c>
      <c r="E75" t="s">
        <v>11686</v>
      </c>
      <c r="F75" t="s">
        <v>11368</v>
      </c>
      <c r="G75" t="s">
        <v>11403</v>
      </c>
      <c r="H75" t="s">
        <v>11687</v>
      </c>
      <c r="I75" t="s">
        <v>11421</v>
      </c>
      <c r="J75" t="s">
        <v>11670</v>
      </c>
      <c r="K75" t="s">
        <v>11478</v>
      </c>
    </row>
    <row r="76" spans="1:11" x14ac:dyDescent="0.2">
      <c r="A76">
        <v>222573507</v>
      </c>
      <c r="B76" t="s">
        <v>11374</v>
      </c>
      <c r="C76" t="s">
        <v>11444</v>
      </c>
      <c r="D76" t="s">
        <v>11685</v>
      </c>
      <c r="E76" t="s">
        <v>11686</v>
      </c>
      <c r="F76" t="s">
        <v>11368</v>
      </c>
      <c r="G76" t="s">
        <v>11403</v>
      </c>
      <c r="H76" t="s">
        <v>11687</v>
      </c>
      <c r="I76" t="s">
        <v>11421</v>
      </c>
      <c r="J76" t="s">
        <v>11670</v>
      </c>
      <c r="K76" t="s">
        <v>11478</v>
      </c>
    </row>
    <row r="77" spans="1:11" x14ac:dyDescent="0.2">
      <c r="A77">
        <v>222573514</v>
      </c>
      <c r="B77" t="s">
        <v>11374</v>
      </c>
      <c r="C77" t="s">
        <v>11444</v>
      </c>
      <c r="D77" t="s">
        <v>11685</v>
      </c>
      <c r="E77" t="s">
        <v>11686</v>
      </c>
      <c r="F77" t="s">
        <v>11368</v>
      </c>
      <c r="G77" t="s">
        <v>11403</v>
      </c>
      <c r="H77" t="s">
        <v>11687</v>
      </c>
      <c r="I77" t="s">
        <v>11421</v>
      </c>
      <c r="J77" t="s">
        <v>11670</v>
      </c>
      <c r="K77" t="s">
        <v>11478</v>
      </c>
    </row>
    <row r="78" spans="1:11" x14ac:dyDescent="0.2">
      <c r="A78">
        <v>222593566</v>
      </c>
      <c r="B78" t="s">
        <v>11374</v>
      </c>
      <c r="C78" t="s">
        <v>11444</v>
      </c>
      <c r="D78" t="s">
        <v>11685</v>
      </c>
      <c r="E78" t="s">
        <v>11686</v>
      </c>
      <c r="F78" t="s">
        <v>11368</v>
      </c>
      <c r="G78" t="s">
        <v>11403</v>
      </c>
      <c r="H78" t="s">
        <v>11687</v>
      </c>
      <c r="I78" t="s">
        <v>11421</v>
      </c>
      <c r="J78" t="s">
        <v>11670</v>
      </c>
      <c r="K78" t="s">
        <v>11478</v>
      </c>
    </row>
    <row r="79" spans="1:11" x14ac:dyDescent="0.2">
      <c r="A79">
        <v>222642215</v>
      </c>
      <c r="B79" t="s">
        <v>11590</v>
      </c>
      <c r="C79" t="s">
        <v>11591</v>
      </c>
      <c r="D79" t="s">
        <v>11592</v>
      </c>
      <c r="E79" t="s">
        <v>11593</v>
      </c>
      <c r="F79" t="s">
        <v>11594</v>
      </c>
      <c r="G79" t="s">
        <v>11595</v>
      </c>
      <c r="H79" t="s">
        <v>11596</v>
      </c>
      <c r="I79" t="s">
        <v>11597</v>
      </c>
      <c r="J79" t="s">
        <v>11370</v>
      </c>
      <c r="K79" t="s">
        <v>11598</v>
      </c>
    </row>
    <row r="80" spans="1:11" x14ac:dyDescent="0.2">
      <c r="A80">
        <v>222644982</v>
      </c>
      <c r="B80" t="s">
        <v>11360</v>
      </c>
      <c r="C80" t="s">
        <v>11716</v>
      </c>
      <c r="D80" t="s">
        <v>11504</v>
      </c>
      <c r="E80" t="s">
        <v>11505</v>
      </c>
      <c r="F80" t="s">
        <v>11717</v>
      </c>
      <c r="G80" t="s">
        <v>11718</v>
      </c>
      <c r="H80" t="s">
        <v>11387</v>
      </c>
      <c r="I80" t="s">
        <v>11719</v>
      </c>
      <c r="J80" t="s">
        <v>11720</v>
      </c>
      <c r="K80" t="s">
        <v>11721</v>
      </c>
    </row>
    <row r="81" spans="1:11" x14ac:dyDescent="0.2">
      <c r="A81">
        <v>222645212</v>
      </c>
      <c r="B81" t="s">
        <v>11661</v>
      </c>
      <c r="C81" t="s">
        <v>11450</v>
      </c>
      <c r="D81" t="s">
        <v>11374</v>
      </c>
      <c r="E81" t="s">
        <v>11662</v>
      </c>
      <c r="F81" t="s">
        <v>11663</v>
      </c>
      <c r="G81" t="s">
        <v>11664</v>
      </c>
      <c r="H81" t="s">
        <v>11665</v>
      </c>
      <c r="I81" t="s">
        <v>11666</v>
      </c>
      <c r="J81" t="s">
        <v>11637</v>
      </c>
      <c r="K81" t="s">
        <v>11564</v>
      </c>
    </row>
    <row r="82" spans="1:11" x14ac:dyDescent="0.2">
      <c r="A82">
        <v>222651296</v>
      </c>
      <c r="B82" t="s">
        <v>11459</v>
      </c>
      <c r="C82" t="s">
        <v>11382</v>
      </c>
      <c r="D82" t="s">
        <v>11722</v>
      </c>
      <c r="E82" t="s">
        <v>11505</v>
      </c>
      <c r="F82" t="s">
        <v>11672</v>
      </c>
      <c r="G82" t="s">
        <v>11714</v>
      </c>
      <c r="H82" t="s">
        <v>11723</v>
      </c>
      <c r="I82" t="s">
        <v>11724</v>
      </c>
      <c r="J82" t="s">
        <v>11725</v>
      </c>
      <c r="K82" t="s">
        <v>11410</v>
      </c>
    </row>
    <row r="83" spans="1:11" x14ac:dyDescent="0.2">
      <c r="A83">
        <v>222695100</v>
      </c>
      <c r="B83" t="s">
        <v>11441</v>
      </c>
      <c r="C83" t="s">
        <v>11410</v>
      </c>
      <c r="D83" t="s">
        <v>11726</v>
      </c>
      <c r="E83" t="s">
        <v>11727</v>
      </c>
      <c r="F83" t="s">
        <v>11728</v>
      </c>
      <c r="G83" t="s">
        <v>970</v>
      </c>
      <c r="H83" t="s">
        <v>11584</v>
      </c>
      <c r="I83" t="s">
        <v>11618</v>
      </c>
      <c r="J83" t="s">
        <v>11729</v>
      </c>
      <c r="K83" t="s">
        <v>11585</v>
      </c>
    </row>
    <row r="84" spans="1:11" x14ac:dyDescent="0.2">
      <c r="A84">
        <v>222698754</v>
      </c>
      <c r="B84" t="s">
        <v>11590</v>
      </c>
      <c r="C84" t="s">
        <v>11591</v>
      </c>
      <c r="D84" t="s">
        <v>11592</v>
      </c>
      <c r="E84" t="s">
        <v>11593</v>
      </c>
      <c r="F84" t="s">
        <v>11594</v>
      </c>
      <c r="G84" t="s">
        <v>11595</v>
      </c>
      <c r="H84" t="s">
        <v>11596</v>
      </c>
      <c r="I84" t="s">
        <v>11597</v>
      </c>
      <c r="J84" t="s">
        <v>11370</v>
      </c>
      <c r="K84" t="s">
        <v>11598</v>
      </c>
    </row>
    <row r="85" spans="1:11" x14ac:dyDescent="0.2">
      <c r="A85">
        <v>222732534</v>
      </c>
      <c r="B85" t="s">
        <v>11618</v>
      </c>
      <c r="C85" t="s">
        <v>11365</v>
      </c>
      <c r="D85" t="s">
        <v>11467</v>
      </c>
      <c r="E85" t="s">
        <v>11730</v>
      </c>
      <c r="F85" t="s">
        <v>11727</v>
      </c>
      <c r="G85" t="s">
        <v>11731</v>
      </c>
      <c r="H85" t="s">
        <v>11415</v>
      </c>
      <c r="I85" t="s">
        <v>11517</v>
      </c>
      <c r="J85" t="s">
        <v>11732</v>
      </c>
      <c r="K85" t="s">
        <v>11733</v>
      </c>
    </row>
    <row r="86" spans="1:11" x14ac:dyDescent="0.2">
      <c r="A86">
        <v>222789986</v>
      </c>
      <c r="B86" t="s">
        <v>11339</v>
      </c>
      <c r="C86" t="s">
        <v>11734</v>
      </c>
      <c r="D86" t="s">
        <v>11512</v>
      </c>
      <c r="E86" t="s">
        <v>11735</v>
      </c>
      <c r="F86" t="s">
        <v>11534</v>
      </c>
      <c r="G86" t="s">
        <v>11736</v>
      </c>
      <c r="H86" t="s">
        <v>11516</v>
      </c>
      <c r="I86" t="s">
        <v>11608</v>
      </c>
      <c r="J86" t="s">
        <v>11737</v>
      </c>
      <c r="K86" t="s">
        <v>11738</v>
      </c>
    </row>
    <row r="87" spans="1:11" x14ac:dyDescent="0.2">
      <c r="A87">
        <v>222791719</v>
      </c>
      <c r="B87" t="s">
        <v>11334</v>
      </c>
      <c r="C87" t="s">
        <v>11419</v>
      </c>
      <c r="D87" t="s">
        <v>11440</v>
      </c>
      <c r="E87" t="s">
        <v>40</v>
      </c>
      <c r="F87" t="s">
        <v>11333</v>
      </c>
      <c r="G87" t="s">
        <v>11599</v>
      </c>
      <c r="H87" t="s">
        <v>11600</v>
      </c>
      <c r="I87" t="s">
        <v>11601</v>
      </c>
      <c r="J87" t="s">
        <v>11602</v>
      </c>
      <c r="K87" t="s">
        <v>51</v>
      </c>
    </row>
    <row r="88" spans="1:11" x14ac:dyDescent="0.2">
      <c r="A88">
        <v>222916491</v>
      </c>
      <c r="B88" t="s">
        <v>11447</v>
      </c>
      <c r="C88" t="s">
        <v>11444</v>
      </c>
      <c r="D88" t="s">
        <v>11674</v>
      </c>
      <c r="E88" t="s">
        <v>11387</v>
      </c>
      <c r="F88" t="s">
        <v>11516</v>
      </c>
      <c r="G88" t="s">
        <v>11675</v>
      </c>
      <c r="H88" t="s">
        <v>11676</v>
      </c>
      <c r="I88" t="s">
        <v>11677</v>
      </c>
      <c r="J88" t="s">
        <v>11678</v>
      </c>
      <c r="K88" t="s">
        <v>11501</v>
      </c>
    </row>
    <row r="89" spans="1:11" x14ac:dyDescent="0.2">
      <c r="A89">
        <v>222916768</v>
      </c>
      <c r="B89" t="s">
        <v>11619</v>
      </c>
      <c r="C89" t="s">
        <v>11398</v>
      </c>
      <c r="D89" t="s">
        <v>11347</v>
      </c>
      <c r="E89" t="s">
        <v>11626</v>
      </c>
      <c r="F89" t="s">
        <v>11627</v>
      </c>
      <c r="G89" t="s">
        <v>11628</v>
      </c>
      <c r="H89" t="s">
        <v>11629</v>
      </c>
      <c r="I89" t="s">
        <v>11606</v>
      </c>
      <c r="J89" t="s">
        <v>11630</v>
      </c>
      <c r="K89" t="s">
        <v>11631</v>
      </c>
    </row>
    <row r="90" spans="1:11" x14ac:dyDescent="0.2">
      <c r="A90">
        <v>222989948</v>
      </c>
      <c r="B90" t="s">
        <v>11739</v>
      </c>
      <c r="C90" t="s">
        <v>11740</v>
      </c>
      <c r="D90" t="s">
        <v>11533</v>
      </c>
      <c r="E90" t="s">
        <v>11349</v>
      </c>
      <c r="F90" t="s">
        <v>11741</v>
      </c>
      <c r="G90" t="s">
        <v>11742</v>
      </c>
      <c r="H90" t="s">
        <v>11743</v>
      </c>
      <c r="I90" t="s">
        <v>11646</v>
      </c>
      <c r="J90" t="s">
        <v>11744</v>
      </c>
      <c r="K90" t="s">
        <v>11745</v>
      </c>
    </row>
    <row r="91" spans="1:11" x14ac:dyDescent="0.2">
      <c r="A91">
        <v>222994406</v>
      </c>
      <c r="B91" t="s">
        <v>11362</v>
      </c>
      <c r="C91" t="s">
        <v>11335</v>
      </c>
      <c r="D91" t="s">
        <v>11746</v>
      </c>
      <c r="E91" t="s">
        <v>11381</v>
      </c>
      <c r="F91" t="s">
        <v>11382</v>
      </c>
      <c r="G91" t="s">
        <v>11455</v>
      </c>
      <c r="H91" t="s">
        <v>11747</v>
      </c>
      <c r="I91" t="s">
        <v>11748</v>
      </c>
      <c r="J91" t="s">
        <v>11749</v>
      </c>
      <c r="K91" t="s">
        <v>11750</v>
      </c>
    </row>
    <row r="92" spans="1:11" x14ac:dyDescent="0.2">
      <c r="A92">
        <v>222995096</v>
      </c>
      <c r="B92" t="s">
        <v>11661</v>
      </c>
      <c r="C92" t="s">
        <v>11450</v>
      </c>
      <c r="D92" t="s">
        <v>11374</v>
      </c>
      <c r="E92" t="s">
        <v>11662</v>
      </c>
      <c r="F92" t="s">
        <v>11663</v>
      </c>
      <c r="G92" t="s">
        <v>11664</v>
      </c>
      <c r="H92" t="s">
        <v>11665</v>
      </c>
      <c r="I92" t="s">
        <v>11666</v>
      </c>
      <c r="J92" t="s">
        <v>11637</v>
      </c>
      <c r="K92" t="s">
        <v>11564</v>
      </c>
    </row>
    <row r="93" spans="1:11" x14ac:dyDescent="0.2">
      <c r="A93">
        <v>222998573</v>
      </c>
      <c r="B93" t="s">
        <v>11751</v>
      </c>
      <c r="C93" t="s">
        <v>11752</v>
      </c>
      <c r="D93" t="s">
        <v>11753</v>
      </c>
      <c r="E93" t="s">
        <v>11472</v>
      </c>
      <c r="F93" t="s">
        <v>11747</v>
      </c>
      <c r="G93" t="s">
        <v>48</v>
      </c>
      <c r="H93" t="s">
        <v>11754</v>
      </c>
      <c r="I93" t="s">
        <v>11755</v>
      </c>
      <c r="J93" t="s">
        <v>11756</v>
      </c>
      <c r="K93" t="s">
        <v>11757</v>
      </c>
    </row>
    <row r="94" spans="1:11" x14ac:dyDescent="0.2">
      <c r="A94">
        <v>223036629</v>
      </c>
      <c r="B94" t="s">
        <v>11618</v>
      </c>
      <c r="C94" t="s">
        <v>589</v>
      </c>
      <c r="D94" t="s">
        <v>11758</v>
      </c>
      <c r="E94" t="s">
        <v>11759</v>
      </c>
      <c r="F94" t="s">
        <v>11649</v>
      </c>
      <c r="G94" t="s">
        <v>11503</v>
      </c>
      <c r="H94" t="s">
        <v>11464</v>
      </c>
      <c r="I94" t="s">
        <v>11760</v>
      </c>
      <c r="J94" t="s">
        <v>11761</v>
      </c>
      <c r="K94" t="s">
        <v>11762</v>
      </c>
    </row>
    <row r="95" spans="1:11" x14ac:dyDescent="0.2">
      <c r="A95">
        <v>223036653</v>
      </c>
      <c r="B95" t="s">
        <v>11618</v>
      </c>
      <c r="C95" t="s">
        <v>589</v>
      </c>
      <c r="D95" t="s">
        <v>11758</v>
      </c>
      <c r="E95" t="s">
        <v>11759</v>
      </c>
      <c r="F95" t="s">
        <v>11649</v>
      </c>
      <c r="G95" t="s">
        <v>11503</v>
      </c>
      <c r="H95" t="s">
        <v>11464</v>
      </c>
      <c r="I95" t="s">
        <v>11760</v>
      </c>
      <c r="J95" t="s">
        <v>11761</v>
      </c>
      <c r="K95" t="s">
        <v>11762</v>
      </c>
    </row>
    <row r="96" spans="1:11" x14ac:dyDescent="0.2">
      <c r="A96">
        <v>223036690</v>
      </c>
      <c r="B96" t="s">
        <v>11618</v>
      </c>
      <c r="C96" t="s">
        <v>589</v>
      </c>
      <c r="D96" t="s">
        <v>11758</v>
      </c>
      <c r="E96" t="s">
        <v>11759</v>
      </c>
      <c r="F96" t="s">
        <v>11649</v>
      </c>
      <c r="G96" t="s">
        <v>11503</v>
      </c>
      <c r="H96" t="s">
        <v>11464</v>
      </c>
      <c r="I96" t="s">
        <v>11760</v>
      </c>
      <c r="J96" t="s">
        <v>11761</v>
      </c>
      <c r="K96" t="s">
        <v>11762</v>
      </c>
    </row>
    <row r="97" spans="1:11" x14ac:dyDescent="0.2">
      <c r="A97">
        <v>223036695</v>
      </c>
      <c r="B97" t="s">
        <v>11618</v>
      </c>
      <c r="C97" t="s">
        <v>589</v>
      </c>
      <c r="D97" t="s">
        <v>11758</v>
      </c>
      <c r="E97" t="s">
        <v>11759</v>
      </c>
      <c r="F97" t="s">
        <v>11649</v>
      </c>
      <c r="G97" t="s">
        <v>11503</v>
      </c>
      <c r="H97" t="s">
        <v>11464</v>
      </c>
      <c r="I97" t="s">
        <v>11760</v>
      </c>
      <c r="J97" t="s">
        <v>11761</v>
      </c>
      <c r="K97" t="s">
        <v>11762</v>
      </c>
    </row>
    <row r="98" spans="1:11" x14ac:dyDescent="0.2">
      <c r="A98">
        <v>223036707</v>
      </c>
      <c r="B98" t="s">
        <v>11618</v>
      </c>
      <c r="C98" t="s">
        <v>589</v>
      </c>
      <c r="D98" t="s">
        <v>11758</v>
      </c>
      <c r="E98" t="s">
        <v>11759</v>
      </c>
      <c r="F98" t="s">
        <v>11649</v>
      </c>
      <c r="G98" t="s">
        <v>11503</v>
      </c>
      <c r="H98" t="s">
        <v>11464</v>
      </c>
      <c r="I98" t="s">
        <v>11760</v>
      </c>
      <c r="J98" t="s">
        <v>11761</v>
      </c>
      <c r="K98" t="s">
        <v>11762</v>
      </c>
    </row>
    <row r="99" spans="1:11" x14ac:dyDescent="0.2">
      <c r="A99">
        <v>223097105</v>
      </c>
      <c r="B99" t="s">
        <v>11763</v>
      </c>
      <c r="C99" t="s">
        <v>11516</v>
      </c>
      <c r="D99" t="s">
        <v>11764</v>
      </c>
      <c r="E99" t="s">
        <v>11362</v>
      </c>
      <c r="F99" t="s">
        <v>11371</v>
      </c>
      <c r="G99" t="s">
        <v>11532</v>
      </c>
      <c r="H99" t="s">
        <v>11765</v>
      </c>
      <c r="I99" t="s">
        <v>11766</v>
      </c>
      <c r="J99" t="s">
        <v>11767</v>
      </c>
      <c r="K99" t="s">
        <v>11713</v>
      </c>
    </row>
    <row r="100" spans="1:11" x14ac:dyDescent="0.2">
      <c r="A100">
        <v>223141331</v>
      </c>
      <c r="B100" t="s">
        <v>11334</v>
      </c>
      <c r="C100" t="s">
        <v>11419</v>
      </c>
      <c r="D100" t="s">
        <v>11440</v>
      </c>
      <c r="E100" t="s">
        <v>40</v>
      </c>
      <c r="F100" t="s">
        <v>11333</v>
      </c>
      <c r="G100" t="s">
        <v>11599</v>
      </c>
      <c r="H100" t="s">
        <v>11600</v>
      </c>
      <c r="I100" t="s">
        <v>11601</v>
      </c>
      <c r="J100" t="s">
        <v>11602</v>
      </c>
      <c r="K100" t="s">
        <v>51</v>
      </c>
    </row>
    <row r="101" spans="1:11" x14ac:dyDescent="0.2">
      <c r="A101">
        <v>223156052</v>
      </c>
      <c r="B101" t="s">
        <v>11362</v>
      </c>
      <c r="C101" t="s">
        <v>11335</v>
      </c>
      <c r="D101" t="s">
        <v>11746</v>
      </c>
      <c r="E101" t="s">
        <v>11381</v>
      </c>
      <c r="F101" t="s">
        <v>11382</v>
      </c>
      <c r="G101" t="s">
        <v>11455</v>
      </c>
      <c r="H101" t="s">
        <v>11747</v>
      </c>
      <c r="I101" t="s">
        <v>11748</v>
      </c>
      <c r="J101" t="s">
        <v>11749</v>
      </c>
      <c r="K101" t="s">
        <v>11750</v>
      </c>
    </row>
    <row r="102" spans="1:11" x14ac:dyDescent="0.2">
      <c r="A102">
        <v>223182042</v>
      </c>
      <c r="B102" t="s">
        <v>11408</v>
      </c>
      <c r="C102" t="s">
        <v>11768</v>
      </c>
      <c r="D102" t="s">
        <v>11769</v>
      </c>
      <c r="E102" t="s">
        <v>11587</v>
      </c>
      <c r="F102" t="s">
        <v>11747</v>
      </c>
      <c r="G102" t="s">
        <v>11467</v>
      </c>
      <c r="H102" t="s">
        <v>11770</v>
      </c>
      <c r="I102" t="s">
        <v>11469</v>
      </c>
      <c r="J102" t="s">
        <v>11771</v>
      </c>
      <c r="K102" t="s">
        <v>11772</v>
      </c>
    </row>
    <row r="103" spans="1:11" x14ac:dyDescent="0.2">
      <c r="A103">
        <v>223182626</v>
      </c>
      <c r="B103" t="s">
        <v>11408</v>
      </c>
      <c r="C103" t="s">
        <v>11768</v>
      </c>
      <c r="D103" t="s">
        <v>11769</v>
      </c>
      <c r="E103" t="s">
        <v>11587</v>
      </c>
      <c r="F103" t="s">
        <v>11747</v>
      </c>
      <c r="G103" t="s">
        <v>11467</v>
      </c>
      <c r="H103" t="s">
        <v>11770</v>
      </c>
      <c r="I103" t="s">
        <v>11469</v>
      </c>
      <c r="J103" t="s">
        <v>11771</v>
      </c>
      <c r="K103" t="s">
        <v>11772</v>
      </c>
    </row>
    <row r="104" spans="1:11" x14ac:dyDescent="0.2">
      <c r="A104">
        <v>223193650</v>
      </c>
      <c r="B104" t="s">
        <v>11773</v>
      </c>
      <c r="C104" t="s">
        <v>11584</v>
      </c>
      <c r="D104" t="s">
        <v>11774</v>
      </c>
      <c r="E104" t="s">
        <v>11775</v>
      </c>
      <c r="F104" t="s">
        <v>11346</v>
      </c>
      <c r="G104" t="s">
        <v>11368</v>
      </c>
      <c r="H104" t="s">
        <v>11776</v>
      </c>
      <c r="I104" t="s">
        <v>11576</v>
      </c>
      <c r="J104" t="s">
        <v>11777</v>
      </c>
      <c r="K104" t="s">
        <v>275</v>
      </c>
    </row>
    <row r="105" spans="1:11" x14ac:dyDescent="0.2">
      <c r="A105">
        <v>223251565</v>
      </c>
      <c r="B105" t="s">
        <v>11739</v>
      </c>
      <c r="C105" t="s">
        <v>11740</v>
      </c>
      <c r="D105" t="s">
        <v>11533</v>
      </c>
      <c r="E105" t="s">
        <v>11349</v>
      </c>
      <c r="F105" t="s">
        <v>11741</v>
      </c>
      <c r="G105" t="s">
        <v>11742</v>
      </c>
      <c r="H105" t="s">
        <v>11743</v>
      </c>
      <c r="I105" t="s">
        <v>11646</v>
      </c>
      <c r="J105" t="s">
        <v>11744</v>
      </c>
      <c r="K105" t="s">
        <v>11745</v>
      </c>
    </row>
    <row r="106" spans="1:11" x14ac:dyDescent="0.2">
      <c r="A106">
        <v>223271104</v>
      </c>
      <c r="B106" t="s">
        <v>11395</v>
      </c>
      <c r="C106" t="s">
        <v>11778</v>
      </c>
      <c r="D106" t="s">
        <v>11335</v>
      </c>
      <c r="E106" t="s">
        <v>11396</v>
      </c>
      <c r="F106" t="s">
        <v>11779</v>
      </c>
      <c r="G106" t="s">
        <v>11504</v>
      </c>
      <c r="H106" t="s">
        <v>11780</v>
      </c>
      <c r="I106" t="s">
        <v>11748</v>
      </c>
      <c r="J106" t="s">
        <v>11482</v>
      </c>
      <c r="K106" t="s">
        <v>11781</v>
      </c>
    </row>
    <row r="107" spans="1:11" x14ac:dyDescent="0.2">
      <c r="A107">
        <v>223273978</v>
      </c>
      <c r="B107" t="s">
        <v>11773</v>
      </c>
      <c r="C107" t="s">
        <v>11584</v>
      </c>
      <c r="D107" t="s">
        <v>11774</v>
      </c>
      <c r="E107" t="s">
        <v>11775</v>
      </c>
      <c r="F107" t="s">
        <v>11346</v>
      </c>
      <c r="G107" t="s">
        <v>11368</v>
      </c>
      <c r="H107" t="s">
        <v>11776</v>
      </c>
      <c r="I107" t="s">
        <v>11576</v>
      </c>
      <c r="J107" t="s">
        <v>11777</v>
      </c>
      <c r="K107" t="s">
        <v>275</v>
      </c>
    </row>
    <row r="108" spans="1:11" x14ac:dyDescent="0.2">
      <c r="A108">
        <v>223274145</v>
      </c>
      <c r="B108" t="s">
        <v>11343</v>
      </c>
      <c r="C108" t="s">
        <v>11467</v>
      </c>
      <c r="D108" t="s">
        <v>11441</v>
      </c>
      <c r="E108" t="s">
        <v>11782</v>
      </c>
      <c r="F108" t="s">
        <v>11783</v>
      </c>
      <c r="G108" t="s">
        <v>275</v>
      </c>
      <c r="H108" t="s">
        <v>11381</v>
      </c>
      <c r="I108" t="s">
        <v>11784</v>
      </c>
      <c r="J108" t="s">
        <v>11730</v>
      </c>
      <c r="K108" t="s">
        <v>11785</v>
      </c>
    </row>
    <row r="109" spans="1:11" x14ac:dyDescent="0.2">
      <c r="A109">
        <v>223298437</v>
      </c>
      <c r="B109" t="s">
        <v>11786</v>
      </c>
      <c r="C109" t="s">
        <v>11345</v>
      </c>
      <c r="D109" t="s">
        <v>11787</v>
      </c>
      <c r="E109" t="s">
        <v>11504</v>
      </c>
      <c r="F109" t="s">
        <v>11653</v>
      </c>
      <c r="G109" t="s">
        <v>11788</v>
      </c>
      <c r="H109" t="s">
        <v>11402</v>
      </c>
      <c r="I109" t="s">
        <v>11789</v>
      </c>
      <c r="J109" t="s">
        <v>11790</v>
      </c>
      <c r="K109" t="s">
        <v>11791</v>
      </c>
    </row>
    <row r="110" spans="1:11" x14ac:dyDescent="0.2">
      <c r="A110">
        <v>223333453</v>
      </c>
      <c r="B110" t="s">
        <v>11419</v>
      </c>
      <c r="C110" t="s">
        <v>11329</v>
      </c>
      <c r="D110" t="s">
        <v>11473</v>
      </c>
      <c r="E110" t="s">
        <v>11410</v>
      </c>
      <c r="F110" t="s">
        <v>11544</v>
      </c>
      <c r="G110" t="s">
        <v>11346</v>
      </c>
      <c r="H110" t="s">
        <v>11770</v>
      </c>
      <c r="I110" t="s">
        <v>11792</v>
      </c>
      <c r="J110" t="s">
        <v>11505</v>
      </c>
      <c r="K110" t="s">
        <v>11793</v>
      </c>
    </row>
    <row r="111" spans="1:11" x14ac:dyDescent="0.2">
      <c r="A111">
        <v>223344751</v>
      </c>
      <c r="B111" t="s">
        <v>11646</v>
      </c>
      <c r="C111" t="s">
        <v>11647</v>
      </c>
      <c r="D111" t="s">
        <v>11531</v>
      </c>
      <c r="E111" t="s">
        <v>11348</v>
      </c>
      <c r="F111" t="s">
        <v>11648</v>
      </c>
      <c r="G111" t="s">
        <v>11649</v>
      </c>
      <c r="H111" t="s">
        <v>11650</v>
      </c>
      <c r="I111" t="s">
        <v>11527</v>
      </c>
      <c r="J111" t="s">
        <v>11651</v>
      </c>
      <c r="K111" t="s">
        <v>11467</v>
      </c>
    </row>
    <row r="112" spans="1:11" x14ac:dyDescent="0.2">
      <c r="A112">
        <v>223344791</v>
      </c>
      <c r="B112" t="s">
        <v>11357</v>
      </c>
      <c r="C112" t="s">
        <v>11398</v>
      </c>
      <c r="D112" t="s">
        <v>11794</v>
      </c>
      <c r="E112" t="s">
        <v>11795</v>
      </c>
      <c r="F112" t="s">
        <v>11547</v>
      </c>
      <c r="G112" t="s">
        <v>11363</v>
      </c>
      <c r="H112" t="s">
        <v>11796</v>
      </c>
      <c r="I112" t="s">
        <v>11797</v>
      </c>
      <c r="J112" t="s">
        <v>11798</v>
      </c>
      <c r="K112" t="s">
        <v>11587</v>
      </c>
    </row>
    <row r="113" spans="1:11" x14ac:dyDescent="0.2">
      <c r="A113">
        <v>223403613</v>
      </c>
      <c r="B113" t="s">
        <v>11739</v>
      </c>
      <c r="C113" t="s">
        <v>11740</v>
      </c>
      <c r="D113" t="s">
        <v>11533</v>
      </c>
      <c r="E113" t="s">
        <v>11349</v>
      </c>
      <c r="F113" t="s">
        <v>11741</v>
      </c>
      <c r="G113" t="s">
        <v>11742</v>
      </c>
      <c r="H113" t="s">
        <v>11743</v>
      </c>
      <c r="I113" t="s">
        <v>11646</v>
      </c>
      <c r="J113" t="s">
        <v>11744</v>
      </c>
      <c r="K113" t="s">
        <v>11745</v>
      </c>
    </row>
    <row r="114" spans="1:11" x14ac:dyDescent="0.2">
      <c r="A114">
        <v>223424913</v>
      </c>
      <c r="B114" t="s">
        <v>11799</v>
      </c>
      <c r="C114" t="s">
        <v>11544</v>
      </c>
      <c r="D114" t="s">
        <v>11691</v>
      </c>
      <c r="E114" t="s">
        <v>11690</v>
      </c>
      <c r="F114" t="s">
        <v>11481</v>
      </c>
      <c r="G114" t="s">
        <v>11800</v>
      </c>
      <c r="H114" t="s">
        <v>11801</v>
      </c>
      <c r="I114" t="s">
        <v>11802</v>
      </c>
      <c r="J114" t="s">
        <v>11375</v>
      </c>
      <c r="K114" t="s">
        <v>11339</v>
      </c>
    </row>
    <row r="115" spans="1:11" x14ac:dyDescent="0.2">
      <c r="A115">
        <v>223440674</v>
      </c>
      <c r="B115" t="s">
        <v>11603</v>
      </c>
      <c r="C115" t="s">
        <v>11803</v>
      </c>
      <c r="D115" t="s">
        <v>11382</v>
      </c>
      <c r="E115" t="s">
        <v>237</v>
      </c>
      <c r="F115" t="s">
        <v>11804</v>
      </c>
      <c r="G115" t="s">
        <v>11337</v>
      </c>
      <c r="H115" t="s">
        <v>11805</v>
      </c>
      <c r="I115" t="s">
        <v>11664</v>
      </c>
      <c r="J115" t="s">
        <v>11459</v>
      </c>
      <c r="K115" t="s">
        <v>11632</v>
      </c>
    </row>
    <row r="116" spans="1:11" x14ac:dyDescent="0.2">
      <c r="A116">
        <v>223465348</v>
      </c>
      <c r="B116" t="s">
        <v>11338</v>
      </c>
      <c r="C116" t="s">
        <v>11441</v>
      </c>
      <c r="D116" t="s">
        <v>11467</v>
      </c>
      <c r="E116" t="s">
        <v>11679</v>
      </c>
      <c r="F116" t="s">
        <v>11680</v>
      </c>
      <c r="G116" t="s">
        <v>11681</v>
      </c>
      <c r="H116" t="s">
        <v>11682</v>
      </c>
      <c r="I116" t="s">
        <v>11404</v>
      </c>
      <c r="J116" t="s">
        <v>11683</v>
      </c>
      <c r="K116" t="s">
        <v>11684</v>
      </c>
    </row>
    <row r="117" spans="1:11" x14ac:dyDescent="0.2">
      <c r="A117">
        <v>223469491</v>
      </c>
      <c r="B117" t="s">
        <v>11356</v>
      </c>
      <c r="C117" t="s">
        <v>11463</v>
      </c>
      <c r="D117" t="s">
        <v>11806</v>
      </c>
      <c r="E117" t="s">
        <v>11456</v>
      </c>
      <c r="F117" t="s">
        <v>11542</v>
      </c>
      <c r="G117" t="s">
        <v>11807</v>
      </c>
      <c r="H117" t="s">
        <v>11364</v>
      </c>
      <c r="I117" t="s">
        <v>11670</v>
      </c>
      <c r="J117" t="s">
        <v>11808</v>
      </c>
      <c r="K117" t="s">
        <v>11550</v>
      </c>
    </row>
    <row r="118" spans="1:11" x14ac:dyDescent="0.2">
      <c r="A118">
        <v>223497756</v>
      </c>
      <c r="B118" t="s">
        <v>11619</v>
      </c>
      <c r="C118" t="s">
        <v>11398</v>
      </c>
      <c r="D118" t="s">
        <v>11347</v>
      </c>
      <c r="E118" t="s">
        <v>11626</v>
      </c>
      <c r="F118" t="s">
        <v>11627</v>
      </c>
      <c r="G118" t="s">
        <v>11628</v>
      </c>
      <c r="H118" t="s">
        <v>11629</v>
      </c>
      <c r="I118" t="s">
        <v>11606</v>
      </c>
      <c r="J118" t="s">
        <v>11630</v>
      </c>
      <c r="K118" t="s">
        <v>11631</v>
      </c>
    </row>
    <row r="119" spans="1:11" x14ac:dyDescent="0.2">
      <c r="A119">
        <v>223527142</v>
      </c>
      <c r="B119" t="s">
        <v>11504</v>
      </c>
      <c r="C119" t="s">
        <v>11569</v>
      </c>
      <c r="D119" t="s">
        <v>11542</v>
      </c>
      <c r="E119" t="s">
        <v>11809</v>
      </c>
      <c r="F119" t="s">
        <v>11810</v>
      </c>
      <c r="G119" t="s">
        <v>11750</v>
      </c>
      <c r="H119" t="s">
        <v>11811</v>
      </c>
      <c r="I119" t="s">
        <v>11812</v>
      </c>
      <c r="J119" t="s">
        <v>11813</v>
      </c>
      <c r="K119" t="s">
        <v>11814</v>
      </c>
    </row>
    <row r="120" spans="1:11" x14ac:dyDescent="0.2">
      <c r="A120">
        <v>223529636</v>
      </c>
      <c r="B120" t="s">
        <v>11408</v>
      </c>
      <c r="C120" t="s">
        <v>11768</v>
      </c>
      <c r="D120" t="s">
        <v>11769</v>
      </c>
      <c r="E120" t="s">
        <v>11587</v>
      </c>
      <c r="F120" t="s">
        <v>11747</v>
      </c>
      <c r="G120" t="s">
        <v>11467</v>
      </c>
      <c r="H120" t="s">
        <v>11770</v>
      </c>
      <c r="I120" t="s">
        <v>11469</v>
      </c>
      <c r="J120" t="s">
        <v>11771</v>
      </c>
      <c r="K120" t="s">
        <v>11772</v>
      </c>
    </row>
    <row r="121" spans="1:11" x14ac:dyDescent="0.2">
      <c r="A121">
        <v>223538687</v>
      </c>
      <c r="B121" t="s">
        <v>11395</v>
      </c>
      <c r="C121" t="s">
        <v>11778</v>
      </c>
      <c r="D121" t="s">
        <v>11335</v>
      </c>
      <c r="E121" t="s">
        <v>11396</v>
      </c>
      <c r="F121" t="s">
        <v>11779</v>
      </c>
      <c r="G121" t="s">
        <v>11504</v>
      </c>
      <c r="H121" t="s">
        <v>11780</v>
      </c>
      <c r="I121" t="s">
        <v>11748</v>
      </c>
      <c r="J121" t="s">
        <v>11482</v>
      </c>
      <c r="K121" t="s">
        <v>11781</v>
      </c>
    </row>
    <row r="122" spans="1:11" x14ac:dyDescent="0.2">
      <c r="A122">
        <v>223544536</v>
      </c>
      <c r="B122" t="s">
        <v>275</v>
      </c>
      <c r="C122" t="s">
        <v>11517</v>
      </c>
      <c r="D122" t="s">
        <v>11815</v>
      </c>
      <c r="E122" t="s">
        <v>11702</v>
      </c>
      <c r="F122" t="s">
        <v>11527</v>
      </c>
      <c r="G122" t="s">
        <v>11409</v>
      </c>
      <c r="H122" t="s">
        <v>11505</v>
      </c>
      <c r="I122" t="s">
        <v>11516</v>
      </c>
      <c r="J122" t="s">
        <v>11816</v>
      </c>
      <c r="K122" t="s">
        <v>11817</v>
      </c>
    </row>
    <row r="123" spans="1:11" x14ac:dyDescent="0.2">
      <c r="A123">
        <v>223558654</v>
      </c>
      <c r="B123" t="s">
        <v>11583</v>
      </c>
      <c r="C123" t="s">
        <v>11584</v>
      </c>
      <c r="D123" t="s">
        <v>11415</v>
      </c>
      <c r="E123" t="s">
        <v>11585</v>
      </c>
      <c r="F123" t="s">
        <v>11504</v>
      </c>
      <c r="G123" t="s">
        <v>11586</v>
      </c>
      <c r="H123" t="s">
        <v>11587</v>
      </c>
      <c r="I123" t="s">
        <v>11588</v>
      </c>
      <c r="J123" t="s">
        <v>11589</v>
      </c>
      <c r="K123" t="s">
        <v>11518</v>
      </c>
    </row>
    <row r="124" spans="1:11" x14ac:dyDescent="0.2">
      <c r="A124">
        <v>223573755</v>
      </c>
      <c r="B124" t="s">
        <v>11371</v>
      </c>
      <c r="C124" t="s">
        <v>11477</v>
      </c>
      <c r="D124" t="s">
        <v>11643</v>
      </c>
      <c r="E124" t="s">
        <v>11531</v>
      </c>
      <c r="F124" t="s">
        <v>11703</v>
      </c>
      <c r="G124" t="s">
        <v>11704</v>
      </c>
      <c r="H124" t="s">
        <v>11401</v>
      </c>
      <c r="I124" t="s">
        <v>11705</v>
      </c>
      <c r="J124" t="s">
        <v>11706</v>
      </c>
      <c r="K124" t="s">
        <v>40</v>
      </c>
    </row>
    <row r="125" spans="1:11" x14ac:dyDescent="0.2">
      <c r="A125">
        <v>223576078</v>
      </c>
      <c r="B125" t="s">
        <v>11409</v>
      </c>
      <c r="C125" t="s">
        <v>11747</v>
      </c>
      <c r="D125" t="s">
        <v>11818</v>
      </c>
      <c r="E125" t="s">
        <v>11819</v>
      </c>
      <c r="F125" t="s">
        <v>11820</v>
      </c>
      <c r="G125" t="s">
        <v>11771</v>
      </c>
      <c r="H125" t="s">
        <v>11821</v>
      </c>
      <c r="I125" t="s">
        <v>11822</v>
      </c>
      <c r="J125" t="s">
        <v>11823</v>
      </c>
      <c r="K125" t="s">
        <v>11737</v>
      </c>
    </row>
    <row r="126" spans="1:11" x14ac:dyDescent="0.2">
      <c r="A126">
        <v>223578214</v>
      </c>
      <c r="B126" t="s">
        <v>11661</v>
      </c>
      <c r="C126" t="s">
        <v>11450</v>
      </c>
      <c r="D126" t="s">
        <v>11374</v>
      </c>
      <c r="E126" t="s">
        <v>11662</v>
      </c>
      <c r="F126" t="s">
        <v>11663</v>
      </c>
      <c r="G126" t="s">
        <v>11664</v>
      </c>
      <c r="H126" t="s">
        <v>11665</v>
      </c>
      <c r="I126" t="s">
        <v>11666</v>
      </c>
      <c r="J126" t="s">
        <v>11637</v>
      </c>
      <c r="K126" t="s">
        <v>11564</v>
      </c>
    </row>
    <row r="127" spans="1:11" x14ac:dyDescent="0.2">
      <c r="A127">
        <v>223582410</v>
      </c>
      <c r="B127" t="s">
        <v>11384</v>
      </c>
      <c r="C127" t="s">
        <v>11824</v>
      </c>
      <c r="D127" t="s">
        <v>11825</v>
      </c>
      <c r="E127" t="s">
        <v>11826</v>
      </c>
      <c r="F127" t="s">
        <v>11477</v>
      </c>
      <c r="G127" t="s">
        <v>11425</v>
      </c>
      <c r="H127" t="s">
        <v>11471</v>
      </c>
      <c r="I127" t="s">
        <v>11827</v>
      </c>
      <c r="J127" t="s">
        <v>11586</v>
      </c>
      <c r="K127" t="s">
        <v>11828</v>
      </c>
    </row>
    <row r="128" spans="1:11" x14ac:dyDescent="0.2">
      <c r="A128">
        <v>223583006</v>
      </c>
      <c r="B128" t="s">
        <v>11408</v>
      </c>
      <c r="C128" t="s">
        <v>11768</v>
      </c>
      <c r="D128" t="s">
        <v>11769</v>
      </c>
      <c r="E128" t="s">
        <v>11587</v>
      </c>
      <c r="F128" t="s">
        <v>11747</v>
      </c>
      <c r="G128" t="s">
        <v>11467</v>
      </c>
      <c r="H128" t="s">
        <v>11770</v>
      </c>
      <c r="I128" t="s">
        <v>11469</v>
      </c>
      <c r="J128" t="s">
        <v>11771</v>
      </c>
      <c r="K128" t="s">
        <v>11772</v>
      </c>
    </row>
    <row r="129" spans="1:11" x14ac:dyDescent="0.2">
      <c r="A129">
        <v>223586961</v>
      </c>
      <c r="B129" t="s">
        <v>11391</v>
      </c>
      <c r="C129" t="s">
        <v>11829</v>
      </c>
      <c r="D129" t="s">
        <v>11594</v>
      </c>
      <c r="E129" t="s">
        <v>11830</v>
      </c>
      <c r="F129" t="s">
        <v>11389</v>
      </c>
      <c r="G129" t="s">
        <v>11831</v>
      </c>
      <c r="H129" t="s">
        <v>11832</v>
      </c>
      <c r="I129" t="s">
        <v>11833</v>
      </c>
      <c r="J129" t="s">
        <v>11401</v>
      </c>
      <c r="K129" t="s">
        <v>11738</v>
      </c>
    </row>
    <row r="130" spans="1:11" x14ac:dyDescent="0.2">
      <c r="A130">
        <v>223609933</v>
      </c>
      <c r="B130" t="s">
        <v>11409</v>
      </c>
      <c r="C130" t="s">
        <v>11747</v>
      </c>
      <c r="D130" t="s">
        <v>11818</v>
      </c>
      <c r="E130" t="s">
        <v>11819</v>
      </c>
      <c r="F130" t="s">
        <v>11820</v>
      </c>
      <c r="G130" t="s">
        <v>11771</v>
      </c>
      <c r="H130" t="s">
        <v>11821</v>
      </c>
      <c r="I130" t="s">
        <v>11822</v>
      </c>
      <c r="J130" t="s">
        <v>11823</v>
      </c>
      <c r="K130" t="s">
        <v>11737</v>
      </c>
    </row>
    <row r="131" spans="1:11" x14ac:dyDescent="0.2">
      <c r="A131">
        <v>223612341</v>
      </c>
      <c r="B131" t="s">
        <v>11739</v>
      </c>
      <c r="C131" t="s">
        <v>11740</v>
      </c>
      <c r="D131" t="s">
        <v>11533</v>
      </c>
      <c r="E131" t="s">
        <v>11349</v>
      </c>
      <c r="F131" t="s">
        <v>11741</v>
      </c>
      <c r="G131" t="s">
        <v>11742</v>
      </c>
      <c r="H131" t="s">
        <v>11743</v>
      </c>
      <c r="I131" t="s">
        <v>11646</v>
      </c>
      <c r="J131" t="s">
        <v>11744</v>
      </c>
      <c r="K131" t="s">
        <v>11745</v>
      </c>
    </row>
    <row r="132" spans="1:11" x14ac:dyDescent="0.2">
      <c r="A132">
        <v>223613067</v>
      </c>
      <c r="B132" t="s">
        <v>11739</v>
      </c>
      <c r="C132" t="s">
        <v>11740</v>
      </c>
      <c r="D132" t="s">
        <v>11533</v>
      </c>
      <c r="E132" t="s">
        <v>11349</v>
      </c>
      <c r="F132" t="s">
        <v>11741</v>
      </c>
      <c r="G132" t="s">
        <v>11742</v>
      </c>
      <c r="H132" t="s">
        <v>11743</v>
      </c>
      <c r="I132" t="s">
        <v>11646</v>
      </c>
      <c r="J132" t="s">
        <v>11744</v>
      </c>
      <c r="K132" t="s">
        <v>11745</v>
      </c>
    </row>
    <row r="133" spans="1:11" x14ac:dyDescent="0.2">
      <c r="A133">
        <v>223615163</v>
      </c>
      <c r="B133" t="s">
        <v>11688</v>
      </c>
      <c r="C133" t="s">
        <v>11689</v>
      </c>
      <c r="D133" t="s">
        <v>11690</v>
      </c>
      <c r="E133" t="s">
        <v>11691</v>
      </c>
      <c r="F133" t="s">
        <v>11692</v>
      </c>
      <c r="G133" t="s">
        <v>11583</v>
      </c>
      <c r="H133" t="s">
        <v>11693</v>
      </c>
      <c r="I133" t="s">
        <v>11694</v>
      </c>
      <c r="J133" t="s">
        <v>11695</v>
      </c>
      <c r="K133" t="s">
        <v>11696</v>
      </c>
    </row>
    <row r="134" spans="1:11" x14ac:dyDescent="0.2">
      <c r="A134">
        <v>223622978</v>
      </c>
      <c r="B134" t="s">
        <v>11409</v>
      </c>
      <c r="C134" t="s">
        <v>11747</v>
      </c>
      <c r="D134" t="s">
        <v>11818</v>
      </c>
      <c r="E134" t="s">
        <v>11819</v>
      </c>
      <c r="F134" t="s">
        <v>11820</v>
      </c>
      <c r="G134" t="s">
        <v>11771</v>
      </c>
      <c r="H134" t="s">
        <v>11821</v>
      </c>
      <c r="I134" t="s">
        <v>11822</v>
      </c>
      <c r="J134" t="s">
        <v>11823</v>
      </c>
      <c r="K134" t="s">
        <v>11737</v>
      </c>
    </row>
    <row r="135" spans="1:11" x14ac:dyDescent="0.2">
      <c r="A135">
        <v>223628783</v>
      </c>
      <c r="B135" t="s">
        <v>11342</v>
      </c>
      <c r="C135" t="s">
        <v>11834</v>
      </c>
      <c r="D135" t="s">
        <v>11343</v>
      </c>
      <c r="E135" t="s">
        <v>11344</v>
      </c>
      <c r="F135" t="s">
        <v>11835</v>
      </c>
      <c r="G135" t="s">
        <v>11836</v>
      </c>
      <c r="H135" t="s">
        <v>11837</v>
      </c>
      <c r="I135" t="s">
        <v>11838</v>
      </c>
      <c r="J135" t="s">
        <v>11415</v>
      </c>
      <c r="K135" t="s">
        <v>11618</v>
      </c>
    </row>
    <row r="136" spans="1:11" x14ac:dyDescent="0.2">
      <c r="A136">
        <v>223635252</v>
      </c>
      <c r="B136" t="s">
        <v>11407</v>
      </c>
      <c r="C136" t="s">
        <v>11622</v>
      </c>
      <c r="D136" t="s">
        <v>11519</v>
      </c>
      <c r="E136" t="s">
        <v>11839</v>
      </c>
      <c r="F136" t="s">
        <v>11583</v>
      </c>
      <c r="G136" t="s">
        <v>11581</v>
      </c>
      <c r="H136" t="s">
        <v>11350</v>
      </c>
      <c r="I136" t="s">
        <v>11418</v>
      </c>
      <c r="J136" t="s">
        <v>11840</v>
      </c>
      <c r="K136" t="s">
        <v>11841</v>
      </c>
    </row>
    <row r="137" spans="1:11" x14ac:dyDescent="0.2">
      <c r="A137">
        <v>223635341</v>
      </c>
      <c r="B137" t="s">
        <v>11504</v>
      </c>
      <c r="C137" t="s">
        <v>11569</v>
      </c>
      <c r="D137" t="s">
        <v>11542</v>
      </c>
      <c r="E137" t="s">
        <v>11809</v>
      </c>
      <c r="F137" t="s">
        <v>11810</v>
      </c>
      <c r="G137" t="s">
        <v>11750</v>
      </c>
      <c r="H137" t="s">
        <v>11811</v>
      </c>
      <c r="I137" t="s">
        <v>11812</v>
      </c>
      <c r="J137" t="s">
        <v>11813</v>
      </c>
      <c r="K137" t="s">
        <v>11814</v>
      </c>
    </row>
    <row r="138" spans="1:11" x14ac:dyDescent="0.2">
      <c r="A138">
        <v>223644309</v>
      </c>
      <c r="B138" t="s">
        <v>11391</v>
      </c>
      <c r="C138" t="s">
        <v>11829</v>
      </c>
      <c r="D138" t="s">
        <v>11594</v>
      </c>
      <c r="E138" t="s">
        <v>11830</v>
      </c>
      <c r="F138" t="s">
        <v>11389</v>
      </c>
      <c r="G138" t="s">
        <v>11831</v>
      </c>
      <c r="H138" t="s">
        <v>11832</v>
      </c>
      <c r="I138" t="s">
        <v>11833</v>
      </c>
      <c r="J138" t="s">
        <v>11401</v>
      </c>
      <c r="K138" t="s">
        <v>11738</v>
      </c>
    </row>
    <row r="139" spans="1:11" x14ac:dyDescent="0.2">
      <c r="A139">
        <v>223651693</v>
      </c>
      <c r="B139" t="s">
        <v>11348</v>
      </c>
      <c r="C139" t="s">
        <v>11842</v>
      </c>
      <c r="D139" t="s">
        <v>11369</v>
      </c>
      <c r="E139" t="s">
        <v>11843</v>
      </c>
      <c r="F139" t="s">
        <v>11402</v>
      </c>
      <c r="G139" t="s">
        <v>11844</v>
      </c>
      <c r="H139" t="s">
        <v>11544</v>
      </c>
      <c r="I139" t="s">
        <v>11365</v>
      </c>
      <c r="J139" t="s">
        <v>11482</v>
      </c>
      <c r="K139" t="s">
        <v>11653</v>
      </c>
    </row>
    <row r="140" spans="1:11" x14ac:dyDescent="0.2">
      <c r="A140">
        <v>223652600</v>
      </c>
      <c r="B140" t="s">
        <v>11391</v>
      </c>
      <c r="C140" t="s">
        <v>11829</v>
      </c>
      <c r="D140" t="s">
        <v>11594</v>
      </c>
      <c r="E140" t="s">
        <v>11830</v>
      </c>
      <c r="F140" t="s">
        <v>11389</v>
      </c>
      <c r="G140" t="s">
        <v>11831</v>
      </c>
      <c r="H140" t="s">
        <v>11832</v>
      </c>
      <c r="I140" t="s">
        <v>11833</v>
      </c>
      <c r="J140" t="s">
        <v>11401</v>
      </c>
      <c r="K140" t="s">
        <v>11738</v>
      </c>
    </row>
    <row r="141" spans="1:11" x14ac:dyDescent="0.2">
      <c r="A141">
        <v>223656136</v>
      </c>
      <c r="B141" t="s">
        <v>11362</v>
      </c>
      <c r="C141" t="s">
        <v>11335</v>
      </c>
      <c r="D141" t="s">
        <v>11746</v>
      </c>
      <c r="E141" t="s">
        <v>11381</v>
      </c>
      <c r="F141" t="s">
        <v>11382</v>
      </c>
      <c r="G141" t="s">
        <v>11455</v>
      </c>
      <c r="H141" t="s">
        <v>11747</v>
      </c>
      <c r="I141" t="s">
        <v>11748</v>
      </c>
      <c r="J141" t="s">
        <v>11749</v>
      </c>
      <c r="K141" t="s">
        <v>11750</v>
      </c>
    </row>
    <row r="142" spans="1:11" x14ac:dyDescent="0.2">
      <c r="A142">
        <v>223674767</v>
      </c>
      <c r="B142" t="s">
        <v>11504</v>
      </c>
      <c r="C142" t="s">
        <v>11569</v>
      </c>
      <c r="D142" t="s">
        <v>11542</v>
      </c>
      <c r="E142" t="s">
        <v>11809</v>
      </c>
      <c r="F142" t="s">
        <v>11810</v>
      </c>
      <c r="G142" t="s">
        <v>11750</v>
      </c>
      <c r="H142" t="s">
        <v>11811</v>
      </c>
      <c r="I142" t="s">
        <v>11812</v>
      </c>
      <c r="J142" t="s">
        <v>11813</v>
      </c>
      <c r="K142" t="s">
        <v>11814</v>
      </c>
    </row>
    <row r="143" spans="1:11" x14ac:dyDescent="0.2">
      <c r="A143">
        <v>223680883</v>
      </c>
      <c r="B143" t="s">
        <v>11688</v>
      </c>
      <c r="C143" t="s">
        <v>11689</v>
      </c>
      <c r="D143" t="s">
        <v>11690</v>
      </c>
      <c r="E143" t="s">
        <v>11691</v>
      </c>
      <c r="F143" t="s">
        <v>11692</v>
      </c>
      <c r="G143" t="s">
        <v>11583</v>
      </c>
      <c r="H143" t="s">
        <v>11693</v>
      </c>
      <c r="I143" t="s">
        <v>11694</v>
      </c>
      <c r="J143" t="s">
        <v>11695</v>
      </c>
      <c r="K143" t="s">
        <v>11696</v>
      </c>
    </row>
    <row r="144" spans="1:11" x14ac:dyDescent="0.2">
      <c r="A144">
        <v>223688079</v>
      </c>
      <c r="B144" t="s">
        <v>11540</v>
      </c>
      <c r="C144" t="s">
        <v>11541</v>
      </c>
      <c r="D144" t="s">
        <v>11542</v>
      </c>
      <c r="E144" t="s">
        <v>11543</v>
      </c>
      <c r="F144" t="s">
        <v>11544</v>
      </c>
      <c r="G144" t="s">
        <v>11545</v>
      </c>
      <c r="H144" t="s">
        <v>11546</v>
      </c>
      <c r="I144" t="s">
        <v>11547</v>
      </c>
      <c r="J144" t="s">
        <v>11548</v>
      </c>
      <c r="K144" t="s">
        <v>11549</v>
      </c>
    </row>
    <row r="145" spans="1:11" x14ac:dyDescent="0.2">
      <c r="A145">
        <v>223688319</v>
      </c>
      <c r="B145" t="s">
        <v>11441</v>
      </c>
      <c r="C145" t="s">
        <v>11410</v>
      </c>
      <c r="D145" t="s">
        <v>11726</v>
      </c>
      <c r="E145" t="s">
        <v>11727</v>
      </c>
      <c r="F145" t="s">
        <v>11728</v>
      </c>
      <c r="G145" t="s">
        <v>970</v>
      </c>
      <c r="H145" t="s">
        <v>11584</v>
      </c>
      <c r="I145" t="s">
        <v>11618</v>
      </c>
      <c r="J145" t="s">
        <v>11729</v>
      </c>
      <c r="K145" t="s">
        <v>11585</v>
      </c>
    </row>
    <row r="146" spans="1:11" x14ac:dyDescent="0.2">
      <c r="A146">
        <v>223714286</v>
      </c>
      <c r="B146" t="s">
        <v>11618</v>
      </c>
      <c r="C146" t="s">
        <v>589</v>
      </c>
      <c r="D146" t="s">
        <v>11758</v>
      </c>
      <c r="E146" t="s">
        <v>11759</v>
      </c>
      <c r="F146" t="s">
        <v>11649</v>
      </c>
      <c r="G146" t="s">
        <v>11503</v>
      </c>
      <c r="H146" t="s">
        <v>11464</v>
      </c>
      <c r="I146" t="s">
        <v>11760</v>
      </c>
      <c r="J146" t="s">
        <v>11761</v>
      </c>
      <c r="K146" t="s">
        <v>11762</v>
      </c>
    </row>
    <row r="147" spans="1:11" x14ac:dyDescent="0.2">
      <c r="A147">
        <v>223716146</v>
      </c>
      <c r="B147" t="s">
        <v>11526</v>
      </c>
      <c r="C147" t="s">
        <v>11352</v>
      </c>
      <c r="D147" t="s">
        <v>11667</v>
      </c>
      <c r="E147" t="s">
        <v>11668</v>
      </c>
      <c r="F147" t="s">
        <v>11669</v>
      </c>
      <c r="G147" t="s">
        <v>11670</v>
      </c>
      <c r="H147" t="s">
        <v>11671</v>
      </c>
      <c r="I147" t="s">
        <v>11672</v>
      </c>
      <c r="J147" t="s">
        <v>11664</v>
      </c>
      <c r="K147" t="s">
        <v>11673</v>
      </c>
    </row>
    <row r="148" spans="1:11" x14ac:dyDescent="0.2">
      <c r="A148">
        <v>223716174</v>
      </c>
      <c r="B148" t="s">
        <v>237</v>
      </c>
      <c r="C148" t="s">
        <v>11517</v>
      </c>
      <c r="D148" t="s">
        <v>11364</v>
      </c>
      <c r="E148" t="s">
        <v>11504</v>
      </c>
      <c r="F148" t="s">
        <v>11382</v>
      </c>
      <c r="G148" t="s">
        <v>11845</v>
      </c>
      <c r="H148" t="s">
        <v>11846</v>
      </c>
      <c r="I148" t="s">
        <v>11505</v>
      </c>
      <c r="J148" t="s">
        <v>11642</v>
      </c>
      <c r="K148" t="s">
        <v>11526</v>
      </c>
    </row>
    <row r="149" spans="1:11" x14ac:dyDescent="0.2">
      <c r="A149">
        <v>223735600</v>
      </c>
      <c r="B149" t="s">
        <v>11335</v>
      </c>
      <c r="C149" t="s">
        <v>11847</v>
      </c>
      <c r="D149" t="s">
        <v>11848</v>
      </c>
      <c r="E149" t="s">
        <v>11682</v>
      </c>
      <c r="F149" t="s">
        <v>11674</v>
      </c>
      <c r="G149" t="s">
        <v>11849</v>
      </c>
      <c r="H149" t="s">
        <v>11584</v>
      </c>
      <c r="I149" t="s">
        <v>11782</v>
      </c>
      <c r="J149" t="s">
        <v>11336</v>
      </c>
      <c r="K149" t="s">
        <v>11813</v>
      </c>
    </row>
    <row r="150" spans="1:11" x14ac:dyDescent="0.2">
      <c r="A150">
        <v>223736102</v>
      </c>
      <c r="B150" t="s">
        <v>275</v>
      </c>
      <c r="C150" t="s">
        <v>11517</v>
      </c>
      <c r="D150" t="s">
        <v>11815</v>
      </c>
      <c r="E150" t="s">
        <v>11702</v>
      </c>
      <c r="F150" t="s">
        <v>11527</v>
      </c>
      <c r="G150" t="s">
        <v>11409</v>
      </c>
      <c r="H150" t="s">
        <v>11505</v>
      </c>
      <c r="I150" t="s">
        <v>11516</v>
      </c>
      <c r="J150" t="s">
        <v>11816</v>
      </c>
      <c r="K150" t="s">
        <v>11817</v>
      </c>
    </row>
    <row r="151" spans="1:11" x14ac:dyDescent="0.2">
      <c r="A151">
        <v>223738597</v>
      </c>
      <c r="B151" t="s">
        <v>11367</v>
      </c>
      <c r="C151" t="s">
        <v>11365</v>
      </c>
      <c r="D151" t="s">
        <v>11456</v>
      </c>
      <c r="E151" t="s">
        <v>11850</v>
      </c>
      <c r="F151" t="s">
        <v>11851</v>
      </c>
      <c r="G151" t="s">
        <v>11486</v>
      </c>
      <c r="H151" t="s">
        <v>11389</v>
      </c>
      <c r="I151" t="s">
        <v>11521</v>
      </c>
      <c r="J151" t="s">
        <v>11371</v>
      </c>
      <c r="K151" t="s">
        <v>11823</v>
      </c>
    </row>
    <row r="152" spans="1:11" x14ac:dyDescent="0.2">
      <c r="A152">
        <v>223744728</v>
      </c>
      <c r="B152" t="s">
        <v>11739</v>
      </c>
      <c r="C152" t="s">
        <v>11740</v>
      </c>
      <c r="D152" t="s">
        <v>11533</v>
      </c>
      <c r="E152" t="s">
        <v>11349</v>
      </c>
      <c r="F152" t="s">
        <v>11741</v>
      </c>
      <c r="G152" t="s">
        <v>11742</v>
      </c>
      <c r="H152" t="s">
        <v>11743</v>
      </c>
      <c r="I152" t="s">
        <v>11646</v>
      </c>
      <c r="J152" t="s">
        <v>11744</v>
      </c>
      <c r="K152" t="s">
        <v>11745</v>
      </c>
    </row>
    <row r="153" spans="1:11" x14ac:dyDescent="0.2">
      <c r="A153">
        <v>223745352</v>
      </c>
      <c r="B153" t="s">
        <v>11661</v>
      </c>
      <c r="C153" t="s">
        <v>11450</v>
      </c>
      <c r="D153" t="s">
        <v>11374</v>
      </c>
      <c r="E153" t="s">
        <v>11662</v>
      </c>
      <c r="F153" t="s">
        <v>11663</v>
      </c>
      <c r="G153" t="s">
        <v>11664</v>
      </c>
      <c r="H153" t="s">
        <v>11665</v>
      </c>
      <c r="I153" t="s">
        <v>11666</v>
      </c>
      <c r="J153" t="s">
        <v>11637</v>
      </c>
      <c r="K153" t="s">
        <v>11564</v>
      </c>
    </row>
    <row r="154" spans="1:11" x14ac:dyDescent="0.2">
      <c r="A154">
        <v>223749701</v>
      </c>
      <c r="B154" t="s">
        <v>11603</v>
      </c>
      <c r="C154" t="s">
        <v>11803</v>
      </c>
      <c r="D154" t="s">
        <v>11382</v>
      </c>
      <c r="E154" t="s">
        <v>237</v>
      </c>
      <c r="F154" t="s">
        <v>11804</v>
      </c>
      <c r="G154" t="s">
        <v>11337</v>
      </c>
      <c r="H154" t="s">
        <v>11805</v>
      </c>
      <c r="I154" t="s">
        <v>11664</v>
      </c>
      <c r="J154" t="s">
        <v>11459</v>
      </c>
      <c r="K154" t="s">
        <v>11632</v>
      </c>
    </row>
    <row r="155" spans="1:11" x14ac:dyDescent="0.2">
      <c r="A155">
        <v>223749708</v>
      </c>
      <c r="B155" t="s">
        <v>11603</v>
      </c>
      <c r="C155" t="s">
        <v>11803</v>
      </c>
      <c r="D155" t="s">
        <v>11382</v>
      </c>
      <c r="E155" t="s">
        <v>237</v>
      </c>
      <c r="F155" t="s">
        <v>11804</v>
      </c>
      <c r="G155" t="s">
        <v>11337</v>
      </c>
      <c r="H155" t="s">
        <v>11805</v>
      </c>
      <c r="I155" t="s">
        <v>11664</v>
      </c>
      <c r="J155" t="s">
        <v>11459</v>
      </c>
      <c r="K155" t="s">
        <v>11632</v>
      </c>
    </row>
    <row r="156" spans="1:11" x14ac:dyDescent="0.2">
      <c r="A156">
        <v>223762436</v>
      </c>
      <c r="B156" t="s">
        <v>11441</v>
      </c>
      <c r="C156" t="s">
        <v>11410</v>
      </c>
      <c r="D156" t="s">
        <v>11726</v>
      </c>
      <c r="E156" t="s">
        <v>11727</v>
      </c>
      <c r="F156" t="s">
        <v>11728</v>
      </c>
      <c r="G156" t="s">
        <v>970</v>
      </c>
      <c r="H156" t="s">
        <v>11584</v>
      </c>
      <c r="I156" t="s">
        <v>11618</v>
      </c>
      <c r="J156" t="s">
        <v>11729</v>
      </c>
      <c r="K156" t="s">
        <v>11585</v>
      </c>
    </row>
    <row r="157" spans="1:11" x14ac:dyDescent="0.2">
      <c r="A157">
        <v>223770928</v>
      </c>
      <c r="B157" t="s">
        <v>11590</v>
      </c>
      <c r="C157" t="s">
        <v>11591</v>
      </c>
      <c r="D157" t="s">
        <v>11592</v>
      </c>
      <c r="E157" t="s">
        <v>11593</v>
      </c>
      <c r="F157" t="s">
        <v>11594</v>
      </c>
      <c r="G157" t="s">
        <v>11595</v>
      </c>
      <c r="H157" t="s">
        <v>11596</v>
      </c>
      <c r="I157" t="s">
        <v>11597</v>
      </c>
      <c r="J157" t="s">
        <v>11370</v>
      </c>
      <c r="K157" t="s">
        <v>11598</v>
      </c>
    </row>
    <row r="158" spans="1:11" x14ac:dyDescent="0.2">
      <c r="A158">
        <v>223775081</v>
      </c>
      <c r="B158" t="s">
        <v>11408</v>
      </c>
      <c r="C158" t="s">
        <v>11768</v>
      </c>
      <c r="D158" t="s">
        <v>11769</v>
      </c>
      <c r="E158" t="s">
        <v>11587</v>
      </c>
      <c r="F158" t="s">
        <v>11747</v>
      </c>
      <c r="G158" t="s">
        <v>11467</v>
      </c>
      <c r="H158" t="s">
        <v>11770</v>
      </c>
      <c r="I158" t="s">
        <v>11469</v>
      </c>
      <c r="J158" t="s">
        <v>11771</v>
      </c>
      <c r="K158" t="s">
        <v>11772</v>
      </c>
    </row>
    <row r="159" spans="1:11" x14ac:dyDescent="0.2">
      <c r="A159">
        <v>223785168</v>
      </c>
      <c r="B159" t="s">
        <v>11697</v>
      </c>
      <c r="C159" t="s">
        <v>11581</v>
      </c>
      <c r="D159" t="s">
        <v>11465</v>
      </c>
      <c r="E159" t="s">
        <v>11382</v>
      </c>
      <c r="F159" t="s">
        <v>11698</v>
      </c>
      <c r="G159" t="s">
        <v>11699</v>
      </c>
      <c r="H159" t="s">
        <v>11700</v>
      </c>
      <c r="I159" t="s">
        <v>11516</v>
      </c>
      <c r="J159" t="s">
        <v>11701</v>
      </c>
      <c r="K159" t="s">
        <v>11702</v>
      </c>
    </row>
    <row r="160" spans="1:11" x14ac:dyDescent="0.2">
      <c r="A160">
        <v>223785191</v>
      </c>
      <c r="B160" t="s">
        <v>11410</v>
      </c>
      <c r="C160" t="s">
        <v>11336</v>
      </c>
      <c r="D160" t="s">
        <v>11517</v>
      </c>
      <c r="E160" t="s">
        <v>11512</v>
      </c>
      <c r="F160" t="s">
        <v>11413</v>
      </c>
      <c r="G160" t="s">
        <v>11852</v>
      </c>
      <c r="H160" t="s">
        <v>11352</v>
      </c>
      <c r="I160" t="s">
        <v>11853</v>
      </c>
      <c r="J160" t="s">
        <v>11701</v>
      </c>
      <c r="K160" t="s">
        <v>11854</v>
      </c>
    </row>
    <row r="161" spans="1:11" x14ac:dyDescent="0.2">
      <c r="A161">
        <v>223786267</v>
      </c>
      <c r="B161" t="s">
        <v>11382</v>
      </c>
      <c r="C161" t="s">
        <v>11474</v>
      </c>
      <c r="D161" t="s">
        <v>11855</v>
      </c>
      <c r="E161" t="s">
        <v>11856</v>
      </c>
      <c r="F161" t="s">
        <v>11367</v>
      </c>
      <c r="G161" t="s">
        <v>11756</v>
      </c>
      <c r="H161" t="s">
        <v>11857</v>
      </c>
      <c r="I161" t="s">
        <v>11858</v>
      </c>
      <c r="J161" t="s">
        <v>11859</v>
      </c>
      <c r="K161" t="s">
        <v>11805</v>
      </c>
    </row>
    <row r="162" spans="1:11" x14ac:dyDescent="0.2">
      <c r="A162">
        <v>223789582</v>
      </c>
      <c r="B162" t="s">
        <v>11860</v>
      </c>
      <c r="C162" t="s">
        <v>11767</v>
      </c>
      <c r="D162" t="s">
        <v>11861</v>
      </c>
      <c r="E162" t="s">
        <v>11653</v>
      </c>
      <c r="F162" t="s">
        <v>11513</v>
      </c>
      <c r="G162" t="s">
        <v>11845</v>
      </c>
      <c r="H162" t="s">
        <v>11410</v>
      </c>
      <c r="I162" t="s">
        <v>11761</v>
      </c>
      <c r="J162" t="s">
        <v>11862</v>
      </c>
      <c r="K162" t="s">
        <v>11336</v>
      </c>
    </row>
    <row r="163" spans="1:11" x14ac:dyDescent="0.2">
      <c r="A163">
        <v>223793731</v>
      </c>
      <c r="B163" t="s">
        <v>11688</v>
      </c>
      <c r="C163" t="s">
        <v>11689</v>
      </c>
      <c r="D163" t="s">
        <v>11690</v>
      </c>
      <c r="E163" t="s">
        <v>11691</v>
      </c>
      <c r="F163" t="s">
        <v>11692</v>
      </c>
      <c r="G163" t="s">
        <v>11583</v>
      </c>
      <c r="H163" t="s">
        <v>11693</v>
      </c>
      <c r="I163" t="s">
        <v>11694</v>
      </c>
      <c r="J163" t="s">
        <v>11695</v>
      </c>
      <c r="K163" t="s">
        <v>11696</v>
      </c>
    </row>
    <row r="164" spans="1:11" x14ac:dyDescent="0.2">
      <c r="A164">
        <v>223796745</v>
      </c>
      <c r="B164" t="s">
        <v>11863</v>
      </c>
      <c r="C164" t="s">
        <v>11456</v>
      </c>
      <c r="D164" t="s">
        <v>11864</v>
      </c>
      <c r="E164" t="s">
        <v>11728</v>
      </c>
      <c r="F164" t="s">
        <v>11335</v>
      </c>
      <c r="G164" t="s">
        <v>11865</v>
      </c>
      <c r="H164" t="s">
        <v>11365</v>
      </c>
      <c r="I164" t="s">
        <v>11866</v>
      </c>
      <c r="J164" t="s">
        <v>11411</v>
      </c>
      <c r="K164" t="s">
        <v>11806</v>
      </c>
    </row>
    <row r="165" spans="1:11" x14ac:dyDescent="0.2">
      <c r="A165">
        <v>223796747</v>
      </c>
      <c r="B165" t="s">
        <v>11863</v>
      </c>
      <c r="C165" t="s">
        <v>11456</v>
      </c>
      <c r="D165" t="s">
        <v>11864</v>
      </c>
      <c r="E165" t="s">
        <v>11728</v>
      </c>
      <c r="F165" t="s">
        <v>11335</v>
      </c>
      <c r="G165" t="s">
        <v>11865</v>
      </c>
      <c r="H165" t="s">
        <v>11365</v>
      </c>
      <c r="I165" t="s">
        <v>11866</v>
      </c>
      <c r="J165" t="s">
        <v>11411</v>
      </c>
      <c r="K165" t="s">
        <v>11806</v>
      </c>
    </row>
    <row r="166" spans="1:11" x14ac:dyDescent="0.2">
      <c r="A166">
        <v>223796750</v>
      </c>
      <c r="B166" t="s">
        <v>11863</v>
      </c>
      <c r="C166" t="s">
        <v>11456</v>
      </c>
      <c r="D166" t="s">
        <v>11864</v>
      </c>
      <c r="E166" t="s">
        <v>11728</v>
      </c>
      <c r="F166" t="s">
        <v>11335</v>
      </c>
      <c r="G166" t="s">
        <v>11865</v>
      </c>
      <c r="H166" t="s">
        <v>11365</v>
      </c>
      <c r="I166" t="s">
        <v>11866</v>
      </c>
      <c r="J166" t="s">
        <v>11411</v>
      </c>
      <c r="K166" t="s">
        <v>11806</v>
      </c>
    </row>
    <row r="167" spans="1:11" x14ac:dyDescent="0.2">
      <c r="A167">
        <v>223802970</v>
      </c>
      <c r="B167" t="s">
        <v>11391</v>
      </c>
      <c r="C167" t="s">
        <v>11829</v>
      </c>
      <c r="D167" t="s">
        <v>11594</v>
      </c>
      <c r="E167" t="s">
        <v>11830</v>
      </c>
      <c r="F167" t="s">
        <v>11389</v>
      </c>
      <c r="G167" t="s">
        <v>11831</v>
      </c>
      <c r="H167" t="s">
        <v>11832</v>
      </c>
      <c r="I167" t="s">
        <v>11833</v>
      </c>
      <c r="J167" t="s">
        <v>11401</v>
      </c>
      <c r="K167" t="s">
        <v>11738</v>
      </c>
    </row>
    <row r="168" spans="1:11" x14ac:dyDescent="0.2">
      <c r="A168">
        <v>223814159</v>
      </c>
      <c r="B168" t="s">
        <v>11342</v>
      </c>
      <c r="C168" t="s">
        <v>11834</v>
      </c>
      <c r="D168" t="s">
        <v>11343</v>
      </c>
      <c r="E168" t="s">
        <v>11344</v>
      </c>
      <c r="F168" t="s">
        <v>11835</v>
      </c>
      <c r="G168" t="s">
        <v>11836</v>
      </c>
      <c r="H168" t="s">
        <v>11837</v>
      </c>
      <c r="I168" t="s">
        <v>11838</v>
      </c>
      <c r="J168" t="s">
        <v>11415</v>
      </c>
      <c r="K168" t="s">
        <v>11618</v>
      </c>
    </row>
    <row r="169" spans="1:11" x14ac:dyDescent="0.2">
      <c r="A169">
        <v>223816275</v>
      </c>
      <c r="B169" t="s">
        <v>11688</v>
      </c>
      <c r="C169" t="s">
        <v>11689</v>
      </c>
      <c r="D169" t="s">
        <v>11690</v>
      </c>
      <c r="E169" t="s">
        <v>11691</v>
      </c>
      <c r="F169" t="s">
        <v>11692</v>
      </c>
      <c r="G169" t="s">
        <v>11583</v>
      </c>
      <c r="H169" t="s">
        <v>11693</v>
      </c>
      <c r="I169" t="s">
        <v>11694</v>
      </c>
      <c r="J169" t="s">
        <v>11695</v>
      </c>
      <c r="K169" t="s">
        <v>11696</v>
      </c>
    </row>
    <row r="170" spans="1:11" x14ac:dyDescent="0.2">
      <c r="A170">
        <v>223817560</v>
      </c>
      <c r="B170" t="s">
        <v>11697</v>
      </c>
      <c r="C170" t="s">
        <v>11581</v>
      </c>
      <c r="D170" t="s">
        <v>11465</v>
      </c>
      <c r="E170" t="s">
        <v>11382</v>
      </c>
      <c r="F170" t="s">
        <v>11698</v>
      </c>
      <c r="G170" t="s">
        <v>11699</v>
      </c>
      <c r="H170" t="s">
        <v>11700</v>
      </c>
      <c r="I170" t="s">
        <v>11516</v>
      </c>
      <c r="J170" t="s">
        <v>11701</v>
      </c>
      <c r="K170" t="s">
        <v>11702</v>
      </c>
    </row>
    <row r="171" spans="1:11" x14ac:dyDescent="0.2">
      <c r="A171">
        <v>223817591</v>
      </c>
      <c r="B171" t="s">
        <v>11697</v>
      </c>
      <c r="C171" t="s">
        <v>11581</v>
      </c>
      <c r="D171" t="s">
        <v>11465</v>
      </c>
      <c r="E171" t="s">
        <v>11382</v>
      </c>
      <c r="F171" t="s">
        <v>11698</v>
      </c>
      <c r="G171" t="s">
        <v>11699</v>
      </c>
      <c r="H171" t="s">
        <v>11700</v>
      </c>
      <c r="I171" t="s">
        <v>11516</v>
      </c>
      <c r="J171" t="s">
        <v>11701</v>
      </c>
      <c r="K171" t="s">
        <v>11702</v>
      </c>
    </row>
    <row r="172" spans="1:11" x14ac:dyDescent="0.2">
      <c r="A172">
        <v>223820065</v>
      </c>
      <c r="B172" t="s">
        <v>11350</v>
      </c>
      <c r="C172" t="s">
        <v>11634</v>
      </c>
      <c r="D172" t="s">
        <v>11635</v>
      </c>
      <c r="E172" t="s">
        <v>11534</v>
      </c>
      <c r="F172" t="s">
        <v>11636</v>
      </c>
      <c r="G172" t="s">
        <v>11397</v>
      </c>
      <c r="H172" t="s">
        <v>11403</v>
      </c>
      <c r="I172" t="s">
        <v>11637</v>
      </c>
      <c r="J172" t="s">
        <v>11638</v>
      </c>
      <c r="K172" t="s">
        <v>11639</v>
      </c>
    </row>
    <row r="173" spans="1:11" x14ac:dyDescent="0.2">
      <c r="A173">
        <v>223834208</v>
      </c>
      <c r="B173" t="s">
        <v>11739</v>
      </c>
      <c r="C173" t="s">
        <v>11740</v>
      </c>
      <c r="D173" t="s">
        <v>11533</v>
      </c>
      <c r="E173" t="s">
        <v>11349</v>
      </c>
      <c r="F173" t="s">
        <v>11741</v>
      </c>
      <c r="G173" t="s">
        <v>11742</v>
      </c>
      <c r="H173" t="s">
        <v>11743</v>
      </c>
      <c r="I173" t="s">
        <v>11646</v>
      </c>
      <c r="J173" t="s">
        <v>11744</v>
      </c>
      <c r="K173" t="s">
        <v>11745</v>
      </c>
    </row>
    <row r="174" spans="1:11" x14ac:dyDescent="0.2">
      <c r="A174">
        <v>223835413</v>
      </c>
      <c r="B174" t="s">
        <v>11688</v>
      </c>
      <c r="C174" t="s">
        <v>11689</v>
      </c>
      <c r="D174" t="s">
        <v>11690</v>
      </c>
      <c r="E174" t="s">
        <v>11691</v>
      </c>
      <c r="F174" t="s">
        <v>11692</v>
      </c>
      <c r="G174" t="s">
        <v>11583</v>
      </c>
      <c r="H174" t="s">
        <v>11693</v>
      </c>
      <c r="I174" t="s">
        <v>11694</v>
      </c>
      <c r="J174" t="s">
        <v>11695</v>
      </c>
      <c r="K174" t="s">
        <v>11696</v>
      </c>
    </row>
    <row r="175" spans="1:11" x14ac:dyDescent="0.2">
      <c r="A175">
        <v>223839628</v>
      </c>
      <c r="B175" t="s">
        <v>11751</v>
      </c>
      <c r="C175" t="s">
        <v>11752</v>
      </c>
      <c r="D175" t="s">
        <v>11753</v>
      </c>
      <c r="E175" t="s">
        <v>11472</v>
      </c>
      <c r="F175" t="s">
        <v>11747</v>
      </c>
      <c r="G175" t="s">
        <v>48</v>
      </c>
      <c r="H175" t="s">
        <v>11754</v>
      </c>
      <c r="I175" t="s">
        <v>11755</v>
      </c>
      <c r="J175" t="s">
        <v>11756</v>
      </c>
      <c r="K175" t="s">
        <v>11757</v>
      </c>
    </row>
    <row r="176" spans="1:11" x14ac:dyDescent="0.2">
      <c r="A176">
        <v>223841561</v>
      </c>
      <c r="B176" t="s">
        <v>11516</v>
      </c>
      <c r="C176" t="s">
        <v>11463</v>
      </c>
      <c r="D176" t="s">
        <v>11867</v>
      </c>
      <c r="E176" t="s">
        <v>11527</v>
      </c>
      <c r="F176" t="s">
        <v>11868</v>
      </c>
      <c r="G176" t="s">
        <v>11869</v>
      </c>
      <c r="H176" t="s">
        <v>11356</v>
      </c>
      <c r="I176" t="s">
        <v>11632</v>
      </c>
      <c r="J176" t="s">
        <v>11652</v>
      </c>
      <c r="K176" t="s">
        <v>11870</v>
      </c>
    </row>
    <row r="177" spans="1:11" x14ac:dyDescent="0.2">
      <c r="A177">
        <v>223847041</v>
      </c>
      <c r="B177" t="s">
        <v>11863</v>
      </c>
      <c r="C177" t="s">
        <v>11456</v>
      </c>
      <c r="D177" t="s">
        <v>11864</v>
      </c>
      <c r="E177" t="s">
        <v>11728</v>
      </c>
      <c r="F177" t="s">
        <v>11335</v>
      </c>
      <c r="G177" t="s">
        <v>11865</v>
      </c>
      <c r="H177" t="s">
        <v>11365</v>
      </c>
      <c r="I177" t="s">
        <v>11866</v>
      </c>
      <c r="J177" t="s">
        <v>11411</v>
      </c>
      <c r="K177" t="s">
        <v>11806</v>
      </c>
    </row>
    <row r="178" spans="1:11" x14ac:dyDescent="0.2">
      <c r="A178">
        <v>223871244</v>
      </c>
      <c r="B178" t="s">
        <v>11374</v>
      </c>
      <c r="C178" t="s">
        <v>11707</v>
      </c>
      <c r="D178" t="s">
        <v>11708</v>
      </c>
      <c r="E178" t="s">
        <v>11709</v>
      </c>
      <c r="F178" t="s">
        <v>11710</v>
      </c>
      <c r="G178" t="s">
        <v>11711</v>
      </c>
      <c r="H178" t="s">
        <v>11712</v>
      </c>
      <c r="I178" t="s">
        <v>11713</v>
      </c>
      <c r="J178" t="s">
        <v>11714</v>
      </c>
      <c r="K178" t="s">
        <v>11715</v>
      </c>
    </row>
    <row r="179" spans="1:11" x14ac:dyDescent="0.2">
      <c r="A179">
        <v>223875838</v>
      </c>
      <c r="B179" t="s">
        <v>11871</v>
      </c>
      <c r="C179" t="s">
        <v>11872</v>
      </c>
      <c r="D179" t="s">
        <v>11873</v>
      </c>
      <c r="E179" t="s">
        <v>11874</v>
      </c>
      <c r="F179" t="s">
        <v>11618</v>
      </c>
      <c r="G179" t="s">
        <v>11875</v>
      </c>
      <c r="H179" t="s">
        <v>11456</v>
      </c>
      <c r="I179" t="s">
        <v>11876</v>
      </c>
      <c r="J179" t="s">
        <v>11877</v>
      </c>
      <c r="K179" t="s">
        <v>11878</v>
      </c>
    </row>
    <row r="180" spans="1:11" x14ac:dyDescent="0.2">
      <c r="A180">
        <v>223880757</v>
      </c>
      <c r="B180" t="s">
        <v>11363</v>
      </c>
      <c r="C180" t="s">
        <v>11368</v>
      </c>
      <c r="D180" t="s">
        <v>11365</v>
      </c>
      <c r="E180" t="s">
        <v>275</v>
      </c>
      <c r="F180" t="s">
        <v>11396</v>
      </c>
      <c r="G180" t="s">
        <v>11542</v>
      </c>
      <c r="H180" t="s">
        <v>11569</v>
      </c>
      <c r="I180" t="s">
        <v>11879</v>
      </c>
      <c r="J180" t="s">
        <v>11441</v>
      </c>
      <c r="K180" t="s">
        <v>11880</v>
      </c>
    </row>
    <row r="181" spans="1:11" x14ac:dyDescent="0.2">
      <c r="A181">
        <v>223885410</v>
      </c>
      <c r="B181" t="s">
        <v>11469</v>
      </c>
      <c r="C181" t="s">
        <v>11881</v>
      </c>
      <c r="D181" t="s">
        <v>11882</v>
      </c>
      <c r="E181" t="s">
        <v>11823</v>
      </c>
      <c r="F181" t="s">
        <v>11658</v>
      </c>
      <c r="G181" t="s">
        <v>11883</v>
      </c>
      <c r="H181" t="s">
        <v>11884</v>
      </c>
      <c r="I181" t="s">
        <v>11531</v>
      </c>
      <c r="J181" t="s">
        <v>11444</v>
      </c>
      <c r="K181" t="s">
        <v>11885</v>
      </c>
    </row>
    <row r="182" spans="1:11" x14ac:dyDescent="0.2">
      <c r="A182">
        <v>223889426</v>
      </c>
      <c r="B182" t="s">
        <v>11799</v>
      </c>
      <c r="C182" t="s">
        <v>11544</v>
      </c>
      <c r="D182" t="s">
        <v>11691</v>
      </c>
      <c r="E182" t="s">
        <v>11690</v>
      </c>
      <c r="F182" t="s">
        <v>11481</v>
      </c>
      <c r="G182" t="s">
        <v>11800</v>
      </c>
      <c r="H182" t="s">
        <v>11801</v>
      </c>
      <c r="I182" t="s">
        <v>11802</v>
      </c>
      <c r="J182" t="s">
        <v>11375</v>
      </c>
      <c r="K182" t="s">
        <v>11339</v>
      </c>
    </row>
    <row r="183" spans="1:11" x14ac:dyDescent="0.2">
      <c r="A183">
        <v>223890951</v>
      </c>
      <c r="B183" t="s">
        <v>11540</v>
      </c>
      <c r="C183" t="s">
        <v>11541</v>
      </c>
      <c r="D183" t="s">
        <v>11542</v>
      </c>
      <c r="E183" t="s">
        <v>11543</v>
      </c>
      <c r="F183" t="s">
        <v>11544</v>
      </c>
      <c r="G183" t="s">
        <v>11545</v>
      </c>
      <c r="H183" t="s">
        <v>11546</v>
      </c>
      <c r="I183" t="s">
        <v>11547</v>
      </c>
      <c r="J183" t="s">
        <v>11548</v>
      </c>
      <c r="K183" t="s">
        <v>11549</v>
      </c>
    </row>
    <row r="184" spans="1:11" x14ac:dyDescent="0.2">
      <c r="A184">
        <v>223898098</v>
      </c>
      <c r="B184" t="s">
        <v>275</v>
      </c>
      <c r="C184" t="s">
        <v>11517</v>
      </c>
      <c r="D184" t="s">
        <v>11815</v>
      </c>
      <c r="E184" t="s">
        <v>11702</v>
      </c>
      <c r="F184" t="s">
        <v>11527</v>
      </c>
      <c r="G184" t="s">
        <v>11409</v>
      </c>
      <c r="H184" t="s">
        <v>11505</v>
      </c>
      <c r="I184" t="s">
        <v>11516</v>
      </c>
      <c r="J184" t="s">
        <v>11816</v>
      </c>
      <c r="K184" t="s">
        <v>11817</v>
      </c>
    </row>
    <row r="185" spans="1:11" x14ac:dyDescent="0.2">
      <c r="A185">
        <v>223900812</v>
      </c>
      <c r="B185" t="s">
        <v>11408</v>
      </c>
      <c r="C185" t="s">
        <v>11768</v>
      </c>
      <c r="D185" t="s">
        <v>11769</v>
      </c>
      <c r="E185" t="s">
        <v>11587</v>
      </c>
      <c r="F185" t="s">
        <v>11747</v>
      </c>
      <c r="G185" t="s">
        <v>11467</v>
      </c>
      <c r="H185" t="s">
        <v>11770</v>
      </c>
      <c r="I185" t="s">
        <v>11469</v>
      </c>
      <c r="J185" t="s">
        <v>11771</v>
      </c>
      <c r="K185" t="s">
        <v>11772</v>
      </c>
    </row>
    <row r="186" spans="1:11" x14ac:dyDescent="0.2">
      <c r="A186">
        <v>223901014</v>
      </c>
      <c r="B186" t="s">
        <v>11408</v>
      </c>
      <c r="C186" t="s">
        <v>11768</v>
      </c>
      <c r="D186" t="s">
        <v>11769</v>
      </c>
      <c r="E186" t="s">
        <v>11587</v>
      </c>
      <c r="F186" t="s">
        <v>11747</v>
      </c>
      <c r="G186" t="s">
        <v>11467</v>
      </c>
      <c r="H186" t="s">
        <v>11770</v>
      </c>
      <c r="I186" t="s">
        <v>11469</v>
      </c>
      <c r="J186" t="s">
        <v>11771</v>
      </c>
      <c r="K186" t="s">
        <v>11772</v>
      </c>
    </row>
    <row r="187" spans="1:11" x14ac:dyDescent="0.2">
      <c r="A187">
        <v>223920838</v>
      </c>
      <c r="B187" t="s">
        <v>11338</v>
      </c>
      <c r="C187" t="s">
        <v>11441</v>
      </c>
      <c r="D187" t="s">
        <v>11467</v>
      </c>
      <c r="E187" t="s">
        <v>11679</v>
      </c>
      <c r="F187" t="s">
        <v>11680</v>
      </c>
      <c r="G187" t="s">
        <v>11681</v>
      </c>
      <c r="H187" t="s">
        <v>11682</v>
      </c>
      <c r="I187" t="s">
        <v>11404</v>
      </c>
      <c r="J187" t="s">
        <v>11683</v>
      </c>
      <c r="K187" t="s">
        <v>11684</v>
      </c>
    </row>
    <row r="188" spans="1:11" x14ac:dyDescent="0.2">
      <c r="A188">
        <v>223923123</v>
      </c>
      <c r="B188" t="s">
        <v>11339</v>
      </c>
      <c r="C188" t="s">
        <v>11799</v>
      </c>
      <c r="D188" t="s">
        <v>11886</v>
      </c>
      <c r="E188" t="s">
        <v>11887</v>
      </c>
      <c r="F188" t="s">
        <v>11888</v>
      </c>
      <c r="G188" t="s">
        <v>11889</v>
      </c>
      <c r="H188" t="s">
        <v>11890</v>
      </c>
      <c r="I188" t="s">
        <v>11891</v>
      </c>
      <c r="J188" t="s">
        <v>11892</v>
      </c>
      <c r="K188" t="s">
        <v>11829</v>
      </c>
    </row>
    <row r="189" spans="1:11" x14ac:dyDescent="0.2">
      <c r="A189">
        <v>223927310</v>
      </c>
      <c r="B189" t="s">
        <v>11343</v>
      </c>
      <c r="C189" t="s">
        <v>11467</v>
      </c>
      <c r="D189" t="s">
        <v>11441</v>
      </c>
      <c r="E189" t="s">
        <v>11782</v>
      </c>
      <c r="F189" t="s">
        <v>11783</v>
      </c>
      <c r="G189" t="s">
        <v>275</v>
      </c>
      <c r="H189" t="s">
        <v>11381</v>
      </c>
      <c r="I189" t="s">
        <v>11784</v>
      </c>
      <c r="J189" t="s">
        <v>11730</v>
      </c>
      <c r="K189" t="s">
        <v>11785</v>
      </c>
    </row>
    <row r="190" spans="1:11" x14ac:dyDescent="0.2">
      <c r="A190">
        <v>223940130</v>
      </c>
      <c r="B190" t="s">
        <v>11863</v>
      </c>
      <c r="C190" t="s">
        <v>11456</v>
      </c>
      <c r="D190" t="s">
        <v>11864</v>
      </c>
      <c r="E190" t="s">
        <v>11728</v>
      </c>
      <c r="F190" t="s">
        <v>11335</v>
      </c>
      <c r="G190" t="s">
        <v>11865</v>
      </c>
      <c r="H190" t="s">
        <v>11365</v>
      </c>
      <c r="I190" t="s">
        <v>11866</v>
      </c>
      <c r="J190" t="s">
        <v>11411</v>
      </c>
      <c r="K190" t="s">
        <v>11806</v>
      </c>
    </row>
    <row r="191" spans="1:11" x14ac:dyDescent="0.2">
      <c r="A191">
        <v>223940456</v>
      </c>
      <c r="B191" t="s">
        <v>11408</v>
      </c>
      <c r="C191" t="s">
        <v>11768</v>
      </c>
      <c r="D191" t="s">
        <v>11769</v>
      </c>
      <c r="E191" t="s">
        <v>11587</v>
      </c>
      <c r="F191" t="s">
        <v>11747</v>
      </c>
      <c r="G191" t="s">
        <v>11467</v>
      </c>
      <c r="H191" t="s">
        <v>11770</v>
      </c>
      <c r="I191" t="s">
        <v>11469</v>
      </c>
      <c r="J191" t="s">
        <v>11771</v>
      </c>
      <c r="K191" t="s">
        <v>11772</v>
      </c>
    </row>
    <row r="192" spans="1:11" x14ac:dyDescent="0.2">
      <c r="A192">
        <v>223941124</v>
      </c>
      <c r="B192" t="s">
        <v>11374</v>
      </c>
      <c r="C192" t="s">
        <v>11707</v>
      </c>
      <c r="D192" t="s">
        <v>11708</v>
      </c>
      <c r="E192" t="s">
        <v>11709</v>
      </c>
      <c r="F192" t="s">
        <v>11710</v>
      </c>
      <c r="G192" t="s">
        <v>11711</v>
      </c>
      <c r="H192" t="s">
        <v>11712</v>
      </c>
      <c r="I192" t="s">
        <v>11713</v>
      </c>
      <c r="J192" t="s">
        <v>11714</v>
      </c>
      <c r="K192" t="s">
        <v>11715</v>
      </c>
    </row>
    <row r="193" spans="1:11" x14ac:dyDescent="0.2">
      <c r="A193">
        <v>223948965</v>
      </c>
      <c r="B193" t="s">
        <v>11459</v>
      </c>
      <c r="C193" t="s">
        <v>11382</v>
      </c>
      <c r="D193" t="s">
        <v>11722</v>
      </c>
      <c r="E193" t="s">
        <v>11505</v>
      </c>
      <c r="F193" t="s">
        <v>11672</v>
      </c>
      <c r="G193" t="s">
        <v>11714</v>
      </c>
      <c r="H193" t="s">
        <v>11723</v>
      </c>
      <c r="I193" t="s">
        <v>11724</v>
      </c>
      <c r="J193" t="s">
        <v>11725</v>
      </c>
      <c r="K193" t="s">
        <v>11410</v>
      </c>
    </row>
    <row r="194" spans="1:11" x14ac:dyDescent="0.2">
      <c r="A194">
        <v>223956033</v>
      </c>
      <c r="B194" t="s">
        <v>11646</v>
      </c>
      <c r="C194" t="s">
        <v>11647</v>
      </c>
      <c r="D194" t="s">
        <v>11531</v>
      </c>
      <c r="E194" t="s">
        <v>11348</v>
      </c>
      <c r="F194" t="s">
        <v>11648</v>
      </c>
      <c r="G194" t="s">
        <v>11649</v>
      </c>
      <c r="H194" t="s">
        <v>11650</v>
      </c>
      <c r="I194" t="s">
        <v>11527</v>
      </c>
      <c r="J194" t="s">
        <v>11651</v>
      </c>
      <c r="K194" t="s">
        <v>11467</v>
      </c>
    </row>
    <row r="195" spans="1:11" x14ac:dyDescent="0.2">
      <c r="A195">
        <v>223958580</v>
      </c>
      <c r="B195" t="s">
        <v>11408</v>
      </c>
      <c r="C195" t="s">
        <v>11768</v>
      </c>
      <c r="D195" t="s">
        <v>11769</v>
      </c>
      <c r="E195" t="s">
        <v>11587</v>
      </c>
      <c r="F195" t="s">
        <v>11747</v>
      </c>
      <c r="G195" t="s">
        <v>11467</v>
      </c>
      <c r="H195" t="s">
        <v>11770</v>
      </c>
      <c r="I195" t="s">
        <v>11469</v>
      </c>
      <c r="J195" t="s">
        <v>11771</v>
      </c>
      <c r="K195" t="s">
        <v>11772</v>
      </c>
    </row>
    <row r="196" spans="1:11" x14ac:dyDescent="0.2">
      <c r="A196">
        <v>223961887</v>
      </c>
      <c r="B196" t="s">
        <v>11642</v>
      </c>
      <c r="C196" t="s">
        <v>11364</v>
      </c>
      <c r="D196" t="s">
        <v>11441</v>
      </c>
      <c r="E196" t="s">
        <v>11893</v>
      </c>
      <c r="F196" t="s">
        <v>11894</v>
      </c>
      <c r="G196" t="s">
        <v>11581</v>
      </c>
      <c r="H196" t="s">
        <v>11668</v>
      </c>
      <c r="I196" t="s">
        <v>11895</v>
      </c>
      <c r="J196" t="s">
        <v>11400</v>
      </c>
      <c r="K196" t="s">
        <v>11896</v>
      </c>
    </row>
    <row r="197" spans="1:11" x14ac:dyDescent="0.2">
      <c r="A197">
        <v>223973539</v>
      </c>
      <c r="B197" t="s">
        <v>11441</v>
      </c>
      <c r="C197" t="s">
        <v>11410</v>
      </c>
      <c r="D197" t="s">
        <v>11726</v>
      </c>
      <c r="E197" t="s">
        <v>11727</v>
      </c>
      <c r="F197" t="s">
        <v>11728</v>
      </c>
      <c r="G197" t="s">
        <v>970</v>
      </c>
      <c r="H197" t="s">
        <v>11584</v>
      </c>
      <c r="I197" t="s">
        <v>11618</v>
      </c>
      <c r="J197" t="s">
        <v>11729</v>
      </c>
      <c r="K197" t="s">
        <v>11585</v>
      </c>
    </row>
    <row r="198" spans="1:11" x14ac:dyDescent="0.2">
      <c r="A198">
        <v>223977982</v>
      </c>
      <c r="B198" t="s">
        <v>11739</v>
      </c>
      <c r="C198" t="s">
        <v>11740</v>
      </c>
      <c r="D198" t="s">
        <v>11533</v>
      </c>
      <c r="E198" t="s">
        <v>11349</v>
      </c>
      <c r="F198" t="s">
        <v>11741</v>
      </c>
      <c r="G198" t="s">
        <v>11742</v>
      </c>
      <c r="H198" t="s">
        <v>11743</v>
      </c>
      <c r="I198" t="s">
        <v>11646</v>
      </c>
      <c r="J198" t="s">
        <v>11744</v>
      </c>
      <c r="K198" t="s">
        <v>11745</v>
      </c>
    </row>
    <row r="199" spans="1:11" x14ac:dyDescent="0.2">
      <c r="A199">
        <v>223992811</v>
      </c>
      <c r="B199" t="s">
        <v>237</v>
      </c>
      <c r="C199" t="s">
        <v>11337</v>
      </c>
      <c r="D199" t="s">
        <v>11356</v>
      </c>
      <c r="E199" t="s">
        <v>11364</v>
      </c>
      <c r="F199" t="s">
        <v>11410</v>
      </c>
      <c r="G199" t="s">
        <v>11505</v>
      </c>
      <c r="H199" t="s">
        <v>11897</v>
      </c>
      <c r="I199" t="s">
        <v>11898</v>
      </c>
      <c r="J199" t="s">
        <v>11899</v>
      </c>
      <c r="K199" t="s">
        <v>11555</v>
      </c>
    </row>
    <row r="200" spans="1:11" x14ac:dyDescent="0.2">
      <c r="A200">
        <v>223996210</v>
      </c>
      <c r="B200" t="s">
        <v>11516</v>
      </c>
      <c r="C200" t="s">
        <v>11517</v>
      </c>
      <c r="D200" t="s">
        <v>11465</v>
      </c>
      <c r="E200" t="s">
        <v>11518</v>
      </c>
      <c r="F200" t="s">
        <v>11371</v>
      </c>
      <c r="G200" t="s">
        <v>11519</v>
      </c>
      <c r="H200" t="s">
        <v>11411</v>
      </c>
      <c r="I200" t="s">
        <v>11520</v>
      </c>
      <c r="J200" t="s">
        <v>11410</v>
      </c>
      <c r="K200" t="s">
        <v>11521</v>
      </c>
    </row>
    <row r="201" spans="1:11" x14ac:dyDescent="0.2">
      <c r="A201">
        <v>224008671</v>
      </c>
      <c r="B201" t="s">
        <v>11900</v>
      </c>
      <c r="C201" t="s">
        <v>40</v>
      </c>
      <c r="D201" t="s">
        <v>11901</v>
      </c>
      <c r="E201" t="s">
        <v>11902</v>
      </c>
      <c r="F201" t="s">
        <v>11341</v>
      </c>
      <c r="G201" t="s">
        <v>11465</v>
      </c>
      <c r="H201" t="s">
        <v>11903</v>
      </c>
      <c r="I201" t="s">
        <v>11643</v>
      </c>
      <c r="J201" t="s">
        <v>11668</v>
      </c>
      <c r="K201" t="s">
        <v>11904</v>
      </c>
    </row>
    <row r="202" spans="1:11" x14ac:dyDescent="0.2">
      <c r="A202">
        <v>224008991</v>
      </c>
      <c r="B202" t="s">
        <v>11900</v>
      </c>
      <c r="C202" t="s">
        <v>40</v>
      </c>
      <c r="D202" t="s">
        <v>11901</v>
      </c>
      <c r="E202" t="s">
        <v>11902</v>
      </c>
      <c r="F202" t="s">
        <v>11341</v>
      </c>
      <c r="G202" t="s">
        <v>11465</v>
      </c>
      <c r="H202" t="s">
        <v>11903</v>
      </c>
      <c r="I202" t="s">
        <v>11643</v>
      </c>
      <c r="J202" t="s">
        <v>11668</v>
      </c>
      <c r="K202" t="s">
        <v>11904</v>
      </c>
    </row>
    <row r="203" spans="1:11" x14ac:dyDescent="0.2">
      <c r="A203">
        <v>224016992</v>
      </c>
      <c r="B203" t="s">
        <v>11376</v>
      </c>
      <c r="C203" t="s">
        <v>11905</v>
      </c>
      <c r="D203" t="s">
        <v>11481</v>
      </c>
      <c r="E203" t="s">
        <v>11906</v>
      </c>
      <c r="F203" t="s">
        <v>11907</v>
      </c>
      <c r="G203" t="s">
        <v>11908</v>
      </c>
      <c r="H203" t="s">
        <v>11354</v>
      </c>
      <c r="I203" t="s">
        <v>11909</v>
      </c>
      <c r="J203" t="s">
        <v>11910</v>
      </c>
      <c r="K203" t="s">
        <v>11911</v>
      </c>
    </row>
    <row r="204" spans="1:11" x14ac:dyDescent="0.2">
      <c r="A204">
        <v>224017162</v>
      </c>
      <c r="B204" t="s">
        <v>11912</v>
      </c>
      <c r="C204" t="s">
        <v>11913</v>
      </c>
      <c r="D204" t="s">
        <v>11914</v>
      </c>
      <c r="E204" t="s">
        <v>11581</v>
      </c>
      <c r="F204" t="s">
        <v>11915</v>
      </c>
      <c r="G204" t="s">
        <v>11693</v>
      </c>
      <c r="H204" t="s">
        <v>11916</v>
      </c>
      <c r="I204" t="s">
        <v>11386</v>
      </c>
      <c r="J204" t="s">
        <v>11917</v>
      </c>
      <c r="K204" t="s">
        <v>11918</v>
      </c>
    </row>
    <row r="205" spans="1:11" x14ac:dyDescent="0.2">
      <c r="A205">
        <v>224017195</v>
      </c>
      <c r="B205" t="s">
        <v>40</v>
      </c>
      <c r="C205" t="s">
        <v>11401</v>
      </c>
      <c r="D205" t="s">
        <v>11839</v>
      </c>
      <c r="E205" t="s">
        <v>11632</v>
      </c>
      <c r="F205" t="s">
        <v>11707</v>
      </c>
      <c r="G205" t="s">
        <v>11441</v>
      </c>
      <c r="H205" t="s">
        <v>11517</v>
      </c>
      <c r="I205" t="s">
        <v>11505</v>
      </c>
      <c r="J205" t="s">
        <v>11761</v>
      </c>
      <c r="K205" t="s">
        <v>11582</v>
      </c>
    </row>
    <row r="206" spans="1:11" x14ac:dyDescent="0.2">
      <c r="A206">
        <v>224022349</v>
      </c>
      <c r="B206" t="s">
        <v>11445</v>
      </c>
      <c r="C206" t="s">
        <v>11832</v>
      </c>
      <c r="D206" t="s">
        <v>11365</v>
      </c>
      <c r="E206" t="s">
        <v>11919</v>
      </c>
      <c r="F206" t="s">
        <v>11920</v>
      </c>
      <c r="G206" t="s">
        <v>11921</v>
      </c>
      <c r="H206" t="s">
        <v>11840</v>
      </c>
      <c r="I206" t="s">
        <v>11922</v>
      </c>
      <c r="J206" t="s">
        <v>11923</v>
      </c>
      <c r="K206" t="s">
        <v>11924</v>
      </c>
    </row>
    <row r="207" spans="1:11" x14ac:dyDescent="0.2">
      <c r="A207">
        <v>224027233</v>
      </c>
      <c r="B207" t="s">
        <v>11365</v>
      </c>
      <c r="C207" t="s">
        <v>11474</v>
      </c>
      <c r="D207" t="s">
        <v>11727</v>
      </c>
      <c r="E207" t="s">
        <v>11627</v>
      </c>
      <c r="F207" t="s">
        <v>11925</v>
      </c>
      <c r="G207" t="s">
        <v>11926</v>
      </c>
      <c r="H207" t="s">
        <v>11927</v>
      </c>
      <c r="I207" t="s">
        <v>11928</v>
      </c>
      <c r="J207" t="s">
        <v>11929</v>
      </c>
      <c r="K207" t="s">
        <v>11930</v>
      </c>
    </row>
    <row r="208" spans="1:11" x14ac:dyDescent="0.2">
      <c r="A208">
        <v>224032167</v>
      </c>
      <c r="B208" t="s">
        <v>11763</v>
      </c>
      <c r="C208" t="s">
        <v>11516</v>
      </c>
      <c r="D208" t="s">
        <v>11764</v>
      </c>
      <c r="E208" t="s">
        <v>11362</v>
      </c>
      <c r="F208" t="s">
        <v>11371</v>
      </c>
      <c r="G208" t="s">
        <v>11532</v>
      </c>
      <c r="H208" t="s">
        <v>11765</v>
      </c>
      <c r="I208" t="s">
        <v>11766</v>
      </c>
      <c r="J208" t="s">
        <v>11767</v>
      </c>
      <c r="K208" t="s">
        <v>11713</v>
      </c>
    </row>
    <row r="209" spans="1:11" x14ac:dyDescent="0.2">
      <c r="A209">
        <v>224035182</v>
      </c>
      <c r="B209" t="s">
        <v>11374</v>
      </c>
      <c r="C209" t="s">
        <v>11444</v>
      </c>
      <c r="D209" t="s">
        <v>11685</v>
      </c>
      <c r="E209" t="s">
        <v>11686</v>
      </c>
      <c r="F209" t="s">
        <v>11368</v>
      </c>
      <c r="G209" t="s">
        <v>11403</v>
      </c>
      <c r="H209" t="s">
        <v>11687</v>
      </c>
      <c r="I209" t="s">
        <v>11421</v>
      </c>
      <c r="J209" t="s">
        <v>11670</v>
      </c>
      <c r="K209" t="s">
        <v>11478</v>
      </c>
    </row>
    <row r="210" spans="1:11" x14ac:dyDescent="0.2">
      <c r="A210">
        <v>224037299</v>
      </c>
      <c r="B210" t="s">
        <v>11418</v>
      </c>
      <c r="C210" t="s">
        <v>11523</v>
      </c>
      <c r="D210" t="s">
        <v>11517</v>
      </c>
      <c r="E210" t="s">
        <v>11931</v>
      </c>
      <c r="F210" t="s">
        <v>11932</v>
      </c>
      <c r="G210" t="s">
        <v>11933</v>
      </c>
      <c r="H210" t="s">
        <v>11934</v>
      </c>
      <c r="I210" t="s">
        <v>11714</v>
      </c>
      <c r="J210" t="s">
        <v>11679</v>
      </c>
      <c r="K210" t="s">
        <v>11572</v>
      </c>
    </row>
    <row r="211" spans="1:11" x14ac:dyDescent="0.2">
      <c r="A211">
        <v>224037942</v>
      </c>
      <c r="B211" t="s">
        <v>11374</v>
      </c>
      <c r="C211" t="s">
        <v>11707</v>
      </c>
      <c r="D211" t="s">
        <v>11708</v>
      </c>
      <c r="E211" t="s">
        <v>11709</v>
      </c>
      <c r="F211" t="s">
        <v>11710</v>
      </c>
      <c r="G211" t="s">
        <v>11711</v>
      </c>
      <c r="H211" t="s">
        <v>11712</v>
      </c>
      <c r="I211" t="s">
        <v>11713</v>
      </c>
      <c r="J211" t="s">
        <v>11714</v>
      </c>
      <c r="K211" t="s">
        <v>11715</v>
      </c>
    </row>
    <row r="212" spans="1:11" x14ac:dyDescent="0.2">
      <c r="A212">
        <v>224038722</v>
      </c>
      <c r="B212" t="s">
        <v>11395</v>
      </c>
      <c r="C212" t="s">
        <v>11778</v>
      </c>
      <c r="D212" t="s">
        <v>11335</v>
      </c>
      <c r="E212" t="s">
        <v>11396</v>
      </c>
      <c r="F212" t="s">
        <v>11779</v>
      </c>
      <c r="G212" t="s">
        <v>11504</v>
      </c>
      <c r="H212" t="s">
        <v>11780</v>
      </c>
      <c r="I212" t="s">
        <v>11748</v>
      </c>
      <c r="J212" t="s">
        <v>11482</v>
      </c>
      <c r="K212" t="s">
        <v>11781</v>
      </c>
    </row>
    <row r="213" spans="1:11" x14ac:dyDescent="0.2">
      <c r="A213">
        <v>224041463</v>
      </c>
      <c r="B213" t="s">
        <v>11550</v>
      </c>
      <c r="C213" t="s">
        <v>11551</v>
      </c>
      <c r="D213" t="s">
        <v>11552</v>
      </c>
      <c r="E213" t="s">
        <v>11350</v>
      </c>
      <c r="F213" t="s">
        <v>11447</v>
      </c>
      <c r="G213" t="s">
        <v>11553</v>
      </c>
      <c r="H213" t="s">
        <v>11554</v>
      </c>
      <c r="I213" t="s">
        <v>11386</v>
      </c>
      <c r="J213" t="s">
        <v>11555</v>
      </c>
      <c r="K213" t="s">
        <v>11556</v>
      </c>
    </row>
    <row r="214" spans="1:11" x14ac:dyDescent="0.2">
      <c r="A214">
        <v>224043472</v>
      </c>
      <c r="B214" t="s">
        <v>11340</v>
      </c>
      <c r="C214" t="s">
        <v>11935</v>
      </c>
      <c r="D214" t="s">
        <v>11833</v>
      </c>
      <c r="E214" t="s">
        <v>11544</v>
      </c>
      <c r="F214" t="s">
        <v>11936</v>
      </c>
      <c r="G214" t="s">
        <v>11782</v>
      </c>
      <c r="H214" t="s">
        <v>11583</v>
      </c>
      <c r="I214" t="s">
        <v>11882</v>
      </c>
      <c r="J214" t="s">
        <v>11937</v>
      </c>
      <c r="K214" t="s">
        <v>11938</v>
      </c>
    </row>
    <row r="215" spans="1:11" x14ac:dyDescent="0.2">
      <c r="A215">
        <v>224044455</v>
      </c>
      <c r="B215" t="s">
        <v>11391</v>
      </c>
      <c r="C215" t="s">
        <v>11829</v>
      </c>
      <c r="D215" t="s">
        <v>11594</v>
      </c>
      <c r="E215" t="s">
        <v>11830</v>
      </c>
      <c r="F215" t="s">
        <v>11389</v>
      </c>
      <c r="G215" t="s">
        <v>11831</v>
      </c>
      <c r="H215" t="s">
        <v>11832</v>
      </c>
      <c r="I215" t="s">
        <v>11833</v>
      </c>
      <c r="J215" t="s">
        <v>11401</v>
      </c>
      <c r="K215" t="s">
        <v>11738</v>
      </c>
    </row>
    <row r="216" spans="1:11" x14ac:dyDescent="0.2">
      <c r="A216">
        <v>224044602</v>
      </c>
      <c r="B216" t="s">
        <v>11407</v>
      </c>
      <c r="C216" t="s">
        <v>11622</v>
      </c>
      <c r="D216" t="s">
        <v>11519</v>
      </c>
      <c r="E216" t="s">
        <v>11839</v>
      </c>
      <c r="F216" t="s">
        <v>11583</v>
      </c>
      <c r="G216" t="s">
        <v>11581</v>
      </c>
      <c r="H216" t="s">
        <v>11350</v>
      </c>
      <c r="I216" t="s">
        <v>11418</v>
      </c>
      <c r="J216" t="s">
        <v>11840</v>
      </c>
      <c r="K216" t="s">
        <v>11841</v>
      </c>
    </row>
    <row r="217" spans="1:11" x14ac:dyDescent="0.2">
      <c r="A217">
        <v>224047412</v>
      </c>
      <c r="B217" t="s">
        <v>11773</v>
      </c>
      <c r="C217" t="s">
        <v>11584</v>
      </c>
      <c r="D217" t="s">
        <v>11774</v>
      </c>
      <c r="E217" t="s">
        <v>11775</v>
      </c>
      <c r="F217" t="s">
        <v>11346</v>
      </c>
      <c r="G217" t="s">
        <v>11368</v>
      </c>
      <c r="H217" t="s">
        <v>11776</v>
      </c>
      <c r="I217" t="s">
        <v>11576</v>
      </c>
      <c r="J217" t="s">
        <v>11777</v>
      </c>
      <c r="K217" t="s">
        <v>275</v>
      </c>
    </row>
    <row r="218" spans="1:11" x14ac:dyDescent="0.2">
      <c r="A218">
        <v>224048853</v>
      </c>
      <c r="B218" t="s">
        <v>11939</v>
      </c>
      <c r="C218" t="s">
        <v>11814</v>
      </c>
      <c r="D218" t="s">
        <v>11425</v>
      </c>
      <c r="E218" t="s">
        <v>11650</v>
      </c>
      <c r="F218" t="s">
        <v>11443</v>
      </c>
      <c r="G218" t="s">
        <v>11426</v>
      </c>
      <c r="H218" t="s">
        <v>11940</v>
      </c>
      <c r="I218" t="s">
        <v>11397</v>
      </c>
      <c r="J218" t="s">
        <v>11516</v>
      </c>
      <c r="K218" t="s">
        <v>11941</v>
      </c>
    </row>
    <row r="219" spans="1:11" x14ac:dyDescent="0.2">
      <c r="A219">
        <v>224054799</v>
      </c>
      <c r="B219" t="s">
        <v>11425</v>
      </c>
      <c r="C219" t="s">
        <v>11426</v>
      </c>
      <c r="D219" t="s">
        <v>11942</v>
      </c>
      <c r="E219" t="s">
        <v>11943</v>
      </c>
      <c r="F219" t="s">
        <v>11389</v>
      </c>
      <c r="G219" t="s">
        <v>11388</v>
      </c>
      <c r="H219" t="s">
        <v>11944</v>
      </c>
      <c r="I219" t="s">
        <v>39</v>
      </c>
      <c r="J219" t="s">
        <v>11705</v>
      </c>
      <c r="K219" t="s">
        <v>11945</v>
      </c>
    </row>
    <row r="220" spans="1:11" x14ac:dyDescent="0.2">
      <c r="A220">
        <v>224055007</v>
      </c>
      <c r="B220" t="s">
        <v>11391</v>
      </c>
      <c r="C220" t="s">
        <v>11371</v>
      </c>
      <c r="D220" t="s">
        <v>11403</v>
      </c>
      <c r="E220" t="s">
        <v>11405</v>
      </c>
      <c r="F220" t="s">
        <v>11340</v>
      </c>
      <c r="G220" t="s">
        <v>11523</v>
      </c>
      <c r="H220" t="s">
        <v>11581</v>
      </c>
      <c r="I220" t="s">
        <v>11582</v>
      </c>
      <c r="J220" t="s">
        <v>11422</v>
      </c>
      <c r="K220" t="s">
        <v>11370</v>
      </c>
    </row>
    <row r="221" spans="1:11" x14ac:dyDescent="0.2">
      <c r="A221">
        <v>224064004</v>
      </c>
      <c r="B221" t="s">
        <v>11900</v>
      </c>
      <c r="C221" t="s">
        <v>40</v>
      </c>
      <c r="D221" t="s">
        <v>11901</v>
      </c>
      <c r="E221" t="s">
        <v>11902</v>
      </c>
      <c r="F221" t="s">
        <v>11341</v>
      </c>
      <c r="G221" t="s">
        <v>11465</v>
      </c>
      <c r="H221" t="s">
        <v>11903</v>
      </c>
      <c r="I221" t="s">
        <v>11643</v>
      </c>
      <c r="J221" t="s">
        <v>11668</v>
      </c>
      <c r="K221" t="s">
        <v>11904</v>
      </c>
    </row>
    <row r="222" spans="1:11" x14ac:dyDescent="0.2">
      <c r="A222">
        <v>224071825</v>
      </c>
      <c r="B222" t="s">
        <v>11946</v>
      </c>
      <c r="C222" t="s">
        <v>11360</v>
      </c>
      <c r="D222" t="s">
        <v>11463</v>
      </c>
      <c r="E222" t="s">
        <v>11396</v>
      </c>
      <c r="F222" t="s">
        <v>11781</v>
      </c>
      <c r="G222" t="s">
        <v>11947</v>
      </c>
      <c r="H222" t="s">
        <v>11456</v>
      </c>
      <c r="I222" t="s">
        <v>11371</v>
      </c>
      <c r="J222" t="s">
        <v>11948</v>
      </c>
      <c r="K222" t="s">
        <v>11477</v>
      </c>
    </row>
    <row r="223" spans="1:11" x14ac:dyDescent="0.2">
      <c r="A223">
        <v>224072699</v>
      </c>
      <c r="B223" t="s">
        <v>11408</v>
      </c>
      <c r="C223" t="s">
        <v>11768</v>
      </c>
      <c r="D223" t="s">
        <v>11769</v>
      </c>
      <c r="E223" t="s">
        <v>11587</v>
      </c>
      <c r="F223" t="s">
        <v>11747</v>
      </c>
      <c r="G223" t="s">
        <v>11467</v>
      </c>
      <c r="H223" t="s">
        <v>11770</v>
      </c>
      <c r="I223" t="s">
        <v>11469</v>
      </c>
      <c r="J223" t="s">
        <v>11771</v>
      </c>
      <c r="K223" t="s">
        <v>11772</v>
      </c>
    </row>
    <row r="224" spans="1:11" x14ac:dyDescent="0.2">
      <c r="A224">
        <v>224073587</v>
      </c>
      <c r="B224" t="s">
        <v>11642</v>
      </c>
      <c r="C224" t="s">
        <v>11364</v>
      </c>
      <c r="D224" t="s">
        <v>11441</v>
      </c>
      <c r="E224" t="s">
        <v>11893</v>
      </c>
      <c r="F224" t="s">
        <v>11894</v>
      </c>
      <c r="G224" t="s">
        <v>11581</v>
      </c>
      <c r="H224" t="s">
        <v>11668</v>
      </c>
      <c r="I224" t="s">
        <v>11895</v>
      </c>
      <c r="J224" t="s">
        <v>11400</v>
      </c>
      <c r="K224" t="s">
        <v>11896</v>
      </c>
    </row>
    <row r="225" spans="1:11" x14ac:dyDescent="0.2">
      <c r="A225">
        <v>224075612</v>
      </c>
      <c r="B225" t="s">
        <v>11949</v>
      </c>
      <c r="C225" t="s">
        <v>11356</v>
      </c>
      <c r="D225" t="s">
        <v>11950</v>
      </c>
      <c r="E225" t="s">
        <v>11951</v>
      </c>
      <c r="F225" t="s">
        <v>11431</v>
      </c>
      <c r="G225" t="s">
        <v>11952</v>
      </c>
      <c r="H225" t="s">
        <v>11782</v>
      </c>
      <c r="I225" t="s">
        <v>11953</v>
      </c>
      <c r="J225" t="s">
        <v>11545</v>
      </c>
      <c r="K225" t="s">
        <v>11397</v>
      </c>
    </row>
    <row r="226" spans="1:11" x14ac:dyDescent="0.2">
      <c r="A226">
        <v>224075825</v>
      </c>
      <c r="B226" t="s">
        <v>11949</v>
      </c>
      <c r="C226" t="s">
        <v>11356</v>
      </c>
      <c r="D226" t="s">
        <v>11950</v>
      </c>
      <c r="E226" t="s">
        <v>11951</v>
      </c>
      <c r="F226" t="s">
        <v>11431</v>
      </c>
      <c r="G226" t="s">
        <v>11952</v>
      </c>
      <c r="H226" t="s">
        <v>11782</v>
      </c>
      <c r="I226" t="s">
        <v>11953</v>
      </c>
      <c r="J226" t="s">
        <v>11545</v>
      </c>
      <c r="K226" t="s">
        <v>11397</v>
      </c>
    </row>
    <row r="227" spans="1:11" x14ac:dyDescent="0.2">
      <c r="A227">
        <v>224078820</v>
      </c>
      <c r="B227" t="s">
        <v>11504</v>
      </c>
      <c r="C227" t="s">
        <v>11653</v>
      </c>
      <c r="D227" t="s">
        <v>11637</v>
      </c>
      <c r="E227" t="s">
        <v>1313</v>
      </c>
      <c r="F227" t="s">
        <v>11954</v>
      </c>
      <c r="G227" t="s">
        <v>11955</v>
      </c>
      <c r="H227" t="s">
        <v>11956</v>
      </c>
      <c r="I227" t="s">
        <v>11957</v>
      </c>
      <c r="J227" t="s">
        <v>11958</v>
      </c>
      <c r="K227" t="s">
        <v>11618</v>
      </c>
    </row>
    <row r="228" spans="1:11" x14ac:dyDescent="0.2">
      <c r="A228">
        <v>224078862</v>
      </c>
      <c r="B228" t="s">
        <v>11504</v>
      </c>
      <c r="C228" t="s">
        <v>11653</v>
      </c>
      <c r="D228" t="s">
        <v>11637</v>
      </c>
      <c r="E228" t="s">
        <v>1313</v>
      </c>
      <c r="F228" t="s">
        <v>11954</v>
      </c>
      <c r="G228" t="s">
        <v>11955</v>
      </c>
      <c r="H228" t="s">
        <v>11956</v>
      </c>
      <c r="I228" t="s">
        <v>11957</v>
      </c>
      <c r="J228" t="s">
        <v>11958</v>
      </c>
      <c r="K228" t="s">
        <v>11618</v>
      </c>
    </row>
    <row r="229" spans="1:11" x14ac:dyDescent="0.2">
      <c r="A229">
        <v>224078946</v>
      </c>
      <c r="B229" t="s">
        <v>11504</v>
      </c>
      <c r="C229" t="s">
        <v>11653</v>
      </c>
      <c r="D229" t="s">
        <v>11637</v>
      </c>
      <c r="E229" t="s">
        <v>1313</v>
      </c>
      <c r="F229" t="s">
        <v>11954</v>
      </c>
      <c r="G229" t="s">
        <v>11955</v>
      </c>
      <c r="H229" t="s">
        <v>11956</v>
      </c>
      <c r="I229" t="s">
        <v>11957</v>
      </c>
      <c r="J229" t="s">
        <v>11958</v>
      </c>
      <c r="K229" t="s">
        <v>11618</v>
      </c>
    </row>
    <row r="230" spans="1:11" x14ac:dyDescent="0.2">
      <c r="A230">
        <v>224078991</v>
      </c>
      <c r="B230" t="s">
        <v>11504</v>
      </c>
      <c r="C230" t="s">
        <v>11653</v>
      </c>
      <c r="D230" t="s">
        <v>11637</v>
      </c>
      <c r="E230" t="s">
        <v>1313</v>
      </c>
      <c r="F230" t="s">
        <v>11954</v>
      </c>
      <c r="G230" t="s">
        <v>11955</v>
      </c>
      <c r="H230" t="s">
        <v>11956</v>
      </c>
      <c r="I230" t="s">
        <v>11957</v>
      </c>
      <c r="J230" t="s">
        <v>11958</v>
      </c>
      <c r="K230" t="s">
        <v>11618</v>
      </c>
    </row>
    <row r="231" spans="1:11" x14ac:dyDescent="0.2">
      <c r="A231">
        <v>224082169</v>
      </c>
      <c r="B231" t="s">
        <v>11390</v>
      </c>
      <c r="C231" t="s">
        <v>11504</v>
      </c>
      <c r="D231" t="s">
        <v>11389</v>
      </c>
      <c r="E231" t="s">
        <v>11525</v>
      </c>
      <c r="F231" t="s">
        <v>11387</v>
      </c>
      <c r="G231" t="s">
        <v>40</v>
      </c>
      <c r="H231" t="s">
        <v>11959</v>
      </c>
      <c r="I231" t="s">
        <v>11544</v>
      </c>
      <c r="J231" t="s">
        <v>11386</v>
      </c>
      <c r="K231" t="s">
        <v>11960</v>
      </c>
    </row>
    <row r="232" spans="1:11" x14ac:dyDescent="0.2">
      <c r="A232">
        <v>224083346</v>
      </c>
      <c r="B232" t="s">
        <v>11371</v>
      </c>
      <c r="C232" t="s">
        <v>11477</v>
      </c>
      <c r="D232" t="s">
        <v>11643</v>
      </c>
      <c r="E232" t="s">
        <v>11531</v>
      </c>
      <c r="F232" t="s">
        <v>11703</v>
      </c>
      <c r="G232" t="s">
        <v>11704</v>
      </c>
      <c r="H232" t="s">
        <v>11401</v>
      </c>
      <c r="I232" t="s">
        <v>11705</v>
      </c>
      <c r="J232" t="s">
        <v>11706</v>
      </c>
      <c r="K232" t="s">
        <v>40</v>
      </c>
    </row>
    <row r="233" spans="1:11" x14ac:dyDescent="0.2">
      <c r="A233">
        <v>224084614</v>
      </c>
      <c r="B233" t="s">
        <v>11356</v>
      </c>
      <c r="C233" t="s">
        <v>11961</v>
      </c>
      <c r="D233" t="s">
        <v>11962</v>
      </c>
      <c r="E233" t="s">
        <v>11537</v>
      </c>
      <c r="F233" t="s">
        <v>11946</v>
      </c>
      <c r="G233" t="s">
        <v>11963</v>
      </c>
      <c r="H233" t="s">
        <v>11427</v>
      </c>
      <c r="I233" t="s">
        <v>11624</v>
      </c>
      <c r="J233" t="s">
        <v>11713</v>
      </c>
      <c r="K233" t="s">
        <v>11469</v>
      </c>
    </row>
    <row r="234" spans="1:11" x14ac:dyDescent="0.2">
      <c r="A234">
        <v>224091986</v>
      </c>
      <c r="B234" t="s">
        <v>11343</v>
      </c>
      <c r="C234" t="s">
        <v>11467</v>
      </c>
      <c r="D234" t="s">
        <v>11441</v>
      </c>
      <c r="E234" t="s">
        <v>11782</v>
      </c>
      <c r="F234" t="s">
        <v>11783</v>
      </c>
      <c r="G234" t="s">
        <v>275</v>
      </c>
      <c r="H234" t="s">
        <v>11381</v>
      </c>
      <c r="I234" t="s">
        <v>11784</v>
      </c>
      <c r="J234" t="s">
        <v>11730</v>
      </c>
      <c r="K234" t="s">
        <v>11785</v>
      </c>
    </row>
    <row r="235" spans="1:11" x14ac:dyDescent="0.2">
      <c r="A235">
        <v>224092005</v>
      </c>
      <c r="B235" t="s">
        <v>11343</v>
      </c>
      <c r="C235" t="s">
        <v>11467</v>
      </c>
      <c r="D235" t="s">
        <v>11441</v>
      </c>
      <c r="E235" t="s">
        <v>11782</v>
      </c>
      <c r="F235" t="s">
        <v>11783</v>
      </c>
      <c r="G235" t="s">
        <v>275</v>
      </c>
      <c r="H235" t="s">
        <v>11381</v>
      </c>
      <c r="I235" t="s">
        <v>11784</v>
      </c>
      <c r="J235" t="s">
        <v>11730</v>
      </c>
      <c r="K235" t="s">
        <v>11785</v>
      </c>
    </row>
    <row r="236" spans="1:11" x14ac:dyDescent="0.2">
      <c r="A236">
        <v>224092861</v>
      </c>
      <c r="B236" t="s">
        <v>11364</v>
      </c>
      <c r="C236" t="s">
        <v>11640</v>
      </c>
      <c r="D236" t="s">
        <v>275</v>
      </c>
      <c r="E236" t="s">
        <v>11641</v>
      </c>
      <c r="F236" t="s">
        <v>11391</v>
      </c>
      <c r="G236" t="s">
        <v>11371</v>
      </c>
      <c r="H236" t="s">
        <v>11642</v>
      </c>
      <c r="I236" t="s">
        <v>11643</v>
      </c>
      <c r="J236" t="s">
        <v>11644</v>
      </c>
      <c r="K236" t="s">
        <v>11645</v>
      </c>
    </row>
    <row r="237" spans="1:11" x14ac:dyDescent="0.2">
      <c r="A237">
        <v>224093126</v>
      </c>
      <c r="B237" t="s">
        <v>11364</v>
      </c>
      <c r="C237" t="s">
        <v>11640</v>
      </c>
      <c r="D237" t="s">
        <v>275</v>
      </c>
      <c r="E237" t="s">
        <v>11641</v>
      </c>
      <c r="F237" t="s">
        <v>11391</v>
      </c>
      <c r="G237" t="s">
        <v>11371</v>
      </c>
      <c r="H237" t="s">
        <v>11642</v>
      </c>
      <c r="I237" t="s">
        <v>11643</v>
      </c>
      <c r="J237" t="s">
        <v>11644</v>
      </c>
      <c r="K237" t="s">
        <v>11645</v>
      </c>
    </row>
    <row r="238" spans="1:11" x14ac:dyDescent="0.2">
      <c r="A238">
        <v>224095427</v>
      </c>
      <c r="B238" t="s">
        <v>11426</v>
      </c>
      <c r="C238" t="s">
        <v>11425</v>
      </c>
      <c r="D238" t="s">
        <v>11365</v>
      </c>
      <c r="E238" t="s">
        <v>11681</v>
      </c>
      <c r="F238" t="s">
        <v>11964</v>
      </c>
      <c r="G238" t="s">
        <v>11965</v>
      </c>
      <c r="H238" t="s">
        <v>11966</v>
      </c>
      <c r="I238" t="s">
        <v>11465</v>
      </c>
      <c r="J238" t="s">
        <v>11624</v>
      </c>
      <c r="K238" t="s">
        <v>11967</v>
      </c>
    </row>
    <row r="239" spans="1:11" x14ac:dyDescent="0.2">
      <c r="A239">
        <v>224095996</v>
      </c>
      <c r="B239" t="s">
        <v>11517</v>
      </c>
      <c r="C239" t="s">
        <v>11816</v>
      </c>
      <c r="D239" t="s">
        <v>11386</v>
      </c>
      <c r="E239" t="s">
        <v>11531</v>
      </c>
      <c r="F239" t="s">
        <v>11511</v>
      </c>
      <c r="G239" t="s">
        <v>11388</v>
      </c>
      <c r="H239" t="s">
        <v>11351</v>
      </c>
      <c r="I239" t="s">
        <v>11544</v>
      </c>
      <c r="J239" t="s">
        <v>11947</v>
      </c>
      <c r="K239" t="s">
        <v>11504</v>
      </c>
    </row>
    <row r="240" spans="1:11" x14ac:dyDescent="0.2">
      <c r="A240">
        <v>224100799</v>
      </c>
      <c r="B240" t="s">
        <v>11411</v>
      </c>
      <c r="C240" t="s">
        <v>11747</v>
      </c>
      <c r="D240" t="s">
        <v>11968</v>
      </c>
      <c r="E240" t="s">
        <v>11969</v>
      </c>
      <c r="F240" t="s">
        <v>11970</v>
      </c>
      <c r="G240" t="s">
        <v>11971</v>
      </c>
      <c r="H240" t="s">
        <v>11972</v>
      </c>
      <c r="I240" t="s">
        <v>11973</v>
      </c>
      <c r="J240" t="s">
        <v>11596</v>
      </c>
      <c r="K240" t="s">
        <v>11518</v>
      </c>
    </row>
    <row r="241" spans="1:11" x14ac:dyDescent="0.2">
      <c r="A241">
        <v>224101770</v>
      </c>
      <c r="B241" t="s">
        <v>11974</v>
      </c>
      <c r="C241" t="s">
        <v>11791</v>
      </c>
      <c r="D241" t="s">
        <v>11975</v>
      </c>
      <c r="E241" t="s">
        <v>11976</v>
      </c>
      <c r="F241" t="s">
        <v>11977</v>
      </c>
      <c r="G241" t="s">
        <v>11480</v>
      </c>
      <c r="H241" t="s">
        <v>11705</v>
      </c>
      <c r="I241" t="s">
        <v>11388</v>
      </c>
      <c r="J241" t="s">
        <v>11582</v>
      </c>
      <c r="K241" t="s">
        <v>11978</v>
      </c>
    </row>
    <row r="242" spans="1:11" x14ac:dyDescent="0.2">
      <c r="A242">
        <v>224105825</v>
      </c>
      <c r="B242" t="s">
        <v>11504</v>
      </c>
      <c r="C242" t="s">
        <v>11653</v>
      </c>
      <c r="D242" t="s">
        <v>11637</v>
      </c>
      <c r="E242" t="s">
        <v>1313</v>
      </c>
      <c r="F242" t="s">
        <v>11954</v>
      </c>
      <c r="G242" t="s">
        <v>11955</v>
      </c>
      <c r="H242" t="s">
        <v>11956</v>
      </c>
      <c r="I242" t="s">
        <v>11957</v>
      </c>
      <c r="J242" t="s">
        <v>11958</v>
      </c>
      <c r="K242" t="s">
        <v>11618</v>
      </c>
    </row>
    <row r="243" spans="1:11" x14ac:dyDescent="0.2">
      <c r="A243">
        <v>224106146</v>
      </c>
      <c r="B243" t="s">
        <v>11441</v>
      </c>
      <c r="C243" t="s">
        <v>11410</v>
      </c>
      <c r="D243" t="s">
        <v>11726</v>
      </c>
      <c r="E243" t="s">
        <v>11727</v>
      </c>
      <c r="F243" t="s">
        <v>11728</v>
      </c>
      <c r="G243" t="s">
        <v>970</v>
      </c>
      <c r="H243" t="s">
        <v>11584</v>
      </c>
      <c r="I243" t="s">
        <v>11618</v>
      </c>
      <c r="J243" t="s">
        <v>11729</v>
      </c>
      <c r="K243" t="s">
        <v>11585</v>
      </c>
    </row>
    <row r="244" spans="1:11" x14ac:dyDescent="0.2">
      <c r="A244">
        <v>224109760</v>
      </c>
      <c r="B244" t="s">
        <v>11429</v>
      </c>
      <c r="C244" t="s">
        <v>11407</v>
      </c>
      <c r="D244" t="s">
        <v>11511</v>
      </c>
      <c r="E244" t="s">
        <v>11350</v>
      </c>
      <c r="F244" t="s">
        <v>11468</v>
      </c>
      <c r="G244" t="s">
        <v>11979</v>
      </c>
      <c r="H244" t="s">
        <v>11980</v>
      </c>
      <c r="I244" t="s">
        <v>11675</v>
      </c>
      <c r="J244" t="s">
        <v>11505</v>
      </c>
      <c r="K244" t="s">
        <v>11441</v>
      </c>
    </row>
    <row r="245" spans="1:11" x14ac:dyDescent="0.2">
      <c r="A245">
        <v>224119569</v>
      </c>
      <c r="B245" t="s">
        <v>11415</v>
      </c>
      <c r="C245" t="s">
        <v>11414</v>
      </c>
      <c r="D245" t="s">
        <v>11365</v>
      </c>
      <c r="E245" t="s">
        <v>11581</v>
      </c>
      <c r="F245" t="s">
        <v>11356</v>
      </c>
      <c r="G245" t="s">
        <v>40</v>
      </c>
      <c r="H245" t="s">
        <v>11981</v>
      </c>
      <c r="I245" t="s">
        <v>11840</v>
      </c>
      <c r="J245" t="s">
        <v>11416</v>
      </c>
      <c r="K245" t="s">
        <v>11781</v>
      </c>
    </row>
    <row r="246" spans="1:11" x14ac:dyDescent="0.2">
      <c r="A246">
        <v>224128785</v>
      </c>
      <c r="B246" t="s">
        <v>11382</v>
      </c>
      <c r="C246" t="s">
        <v>11474</v>
      </c>
      <c r="D246" t="s">
        <v>11855</v>
      </c>
      <c r="E246" t="s">
        <v>11856</v>
      </c>
      <c r="F246" t="s">
        <v>11367</v>
      </c>
      <c r="G246" t="s">
        <v>11756</v>
      </c>
      <c r="H246" t="s">
        <v>11857</v>
      </c>
      <c r="I246" t="s">
        <v>11858</v>
      </c>
      <c r="J246" t="s">
        <v>11859</v>
      </c>
      <c r="K246" t="s">
        <v>11805</v>
      </c>
    </row>
    <row r="247" spans="1:11" x14ac:dyDescent="0.2">
      <c r="A247">
        <v>224130289</v>
      </c>
      <c r="B247" t="s">
        <v>11342</v>
      </c>
      <c r="C247" t="s">
        <v>11573</v>
      </c>
      <c r="D247" t="s">
        <v>11574</v>
      </c>
      <c r="E247" t="s">
        <v>11542</v>
      </c>
      <c r="F247" t="s">
        <v>11575</v>
      </c>
      <c r="G247" t="s">
        <v>11576</v>
      </c>
      <c r="H247" t="s">
        <v>11577</v>
      </c>
      <c r="I247" t="s">
        <v>11578</v>
      </c>
      <c r="J247" t="s">
        <v>11579</v>
      </c>
      <c r="K247" t="s">
        <v>11580</v>
      </c>
    </row>
    <row r="248" spans="1:11" x14ac:dyDescent="0.2">
      <c r="A248">
        <v>224131189</v>
      </c>
      <c r="B248" t="s">
        <v>11949</v>
      </c>
      <c r="C248" t="s">
        <v>11356</v>
      </c>
      <c r="D248" t="s">
        <v>11950</v>
      </c>
      <c r="E248" t="s">
        <v>11951</v>
      </c>
      <c r="F248" t="s">
        <v>11431</v>
      </c>
      <c r="G248" t="s">
        <v>11952</v>
      </c>
      <c r="H248" t="s">
        <v>11782</v>
      </c>
      <c r="I248" t="s">
        <v>11953</v>
      </c>
      <c r="J248" t="s">
        <v>11545</v>
      </c>
      <c r="K248" t="s">
        <v>11397</v>
      </c>
    </row>
    <row r="249" spans="1:11" x14ac:dyDescent="0.2">
      <c r="A249">
        <v>224133624</v>
      </c>
      <c r="B249" t="s">
        <v>11949</v>
      </c>
      <c r="C249" t="s">
        <v>11356</v>
      </c>
      <c r="D249" t="s">
        <v>11950</v>
      </c>
      <c r="E249" t="s">
        <v>11951</v>
      </c>
      <c r="F249" t="s">
        <v>11431</v>
      </c>
      <c r="G249" t="s">
        <v>11952</v>
      </c>
      <c r="H249" t="s">
        <v>11782</v>
      </c>
      <c r="I249" t="s">
        <v>11953</v>
      </c>
      <c r="J249" t="s">
        <v>11545</v>
      </c>
      <c r="K249" t="s">
        <v>11397</v>
      </c>
    </row>
    <row r="250" spans="1:11" x14ac:dyDescent="0.2">
      <c r="A250">
        <v>224134620</v>
      </c>
      <c r="B250" t="s">
        <v>11517</v>
      </c>
      <c r="C250" t="s">
        <v>11816</v>
      </c>
      <c r="D250" t="s">
        <v>11386</v>
      </c>
      <c r="E250" t="s">
        <v>11531</v>
      </c>
      <c r="F250" t="s">
        <v>11511</v>
      </c>
      <c r="G250" t="s">
        <v>11388</v>
      </c>
      <c r="H250" t="s">
        <v>11351</v>
      </c>
      <c r="I250" t="s">
        <v>11544</v>
      </c>
      <c r="J250" t="s">
        <v>11947</v>
      </c>
      <c r="K250" t="s">
        <v>11504</v>
      </c>
    </row>
    <row r="251" spans="1:11" x14ac:dyDescent="0.2">
      <c r="A251">
        <v>224136441</v>
      </c>
      <c r="B251" t="s">
        <v>11425</v>
      </c>
      <c r="C251" t="s">
        <v>11426</v>
      </c>
      <c r="D251" t="s">
        <v>11942</v>
      </c>
      <c r="E251" t="s">
        <v>11943</v>
      </c>
      <c r="F251" t="s">
        <v>11389</v>
      </c>
      <c r="G251" t="s">
        <v>11388</v>
      </c>
      <c r="H251" t="s">
        <v>11944</v>
      </c>
      <c r="I251" t="s">
        <v>39</v>
      </c>
      <c r="J251" t="s">
        <v>11705</v>
      </c>
      <c r="K251" t="s">
        <v>11945</v>
      </c>
    </row>
    <row r="252" spans="1:11" x14ac:dyDescent="0.2">
      <c r="A252">
        <v>224136565</v>
      </c>
      <c r="B252" t="s">
        <v>11425</v>
      </c>
      <c r="C252" t="s">
        <v>11426</v>
      </c>
      <c r="D252" t="s">
        <v>11942</v>
      </c>
      <c r="E252" t="s">
        <v>11943</v>
      </c>
      <c r="F252" t="s">
        <v>11389</v>
      </c>
      <c r="G252" t="s">
        <v>11388</v>
      </c>
      <c r="H252" t="s">
        <v>11944</v>
      </c>
      <c r="I252" t="s">
        <v>39</v>
      </c>
      <c r="J252" t="s">
        <v>11705</v>
      </c>
      <c r="K252" t="s">
        <v>11945</v>
      </c>
    </row>
    <row r="253" spans="1:11" x14ac:dyDescent="0.2">
      <c r="A253">
        <v>224136597</v>
      </c>
      <c r="B253" t="s">
        <v>11425</v>
      </c>
      <c r="C253" t="s">
        <v>11426</v>
      </c>
      <c r="D253" t="s">
        <v>11942</v>
      </c>
      <c r="E253" t="s">
        <v>11943</v>
      </c>
      <c r="F253" t="s">
        <v>11389</v>
      </c>
      <c r="G253" t="s">
        <v>11388</v>
      </c>
      <c r="H253" t="s">
        <v>11944</v>
      </c>
      <c r="I253" t="s">
        <v>39</v>
      </c>
      <c r="J253" t="s">
        <v>11705</v>
      </c>
      <c r="K253" t="s">
        <v>11945</v>
      </c>
    </row>
    <row r="254" spans="1:11" x14ac:dyDescent="0.2">
      <c r="A254">
        <v>224136644</v>
      </c>
      <c r="B254" t="s">
        <v>11425</v>
      </c>
      <c r="C254" t="s">
        <v>11426</v>
      </c>
      <c r="D254" t="s">
        <v>11942</v>
      </c>
      <c r="E254" t="s">
        <v>11943</v>
      </c>
      <c r="F254" t="s">
        <v>11389</v>
      </c>
      <c r="G254" t="s">
        <v>11388</v>
      </c>
      <c r="H254" t="s">
        <v>11944</v>
      </c>
      <c r="I254" t="s">
        <v>39</v>
      </c>
      <c r="J254" t="s">
        <v>11705</v>
      </c>
      <c r="K254" t="s">
        <v>11945</v>
      </c>
    </row>
    <row r="255" spans="1:11" x14ac:dyDescent="0.2">
      <c r="A255">
        <v>224136667</v>
      </c>
      <c r="B255" t="s">
        <v>11425</v>
      </c>
      <c r="C255" t="s">
        <v>11426</v>
      </c>
      <c r="D255" t="s">
        <v>11942</v>
      </c>
      <c r="E255" t="s">
        <v>11943</v>
      </c>
      <c r="F255" t="s">
        <v>11389</v>
      </c>
      <c r="G255" t="s">
        <v>11388</v>
      </c>
      <c r="H255" t="s">
        <v>11944</v>
      </c>
      <c r="I255" t="s">
        <v>39</v>
      </c>
      <c r="J255" t="s">
        <v>11705</v>
      </c>
      <c r="K255" t="s">
        <v>11945</v>
      </c>
    </row>
    <row r="256" spans="1:11" x14ac:dyDescent="0.2">
      <c r="A256">
        <v>224141871</v>
      </c>
      <c r="B256" t="s">
        <v>11982</v>
      </c>
      <c r="C256" t="s">
        <v>11583</v>
      </c>
      <c r="D256" t="s">
        <v>11983</v>
      </c>
      <c r="E256" t="s">
        <v>11984</v>
      </c>
      <c r="F256" t="s">
        <v>11985</v>
      </c>
      <c r="G256" t="s">
        <v>11986</v>
      </c>
      <c r="H256" t="s">
        <v>11538</v>
      </c>
      <c r="I256" t="s">
        <v>11987</v>
      </c>
      <c r="J256" t="s">
        <v>11843</v>
      </c>
      <c r="K256" t="s">
        <v>11855</v>
      </c>
    </row>
    <row r="257" spans="1:11" x14ac:dyDescent="0.2">
      <c r="A257">
        <v>224146172</v>
      </c>
      <c r="B257" t="s">
        <v>11339</v>
      </c>
      <c r="C257" t="s">
        <v>11799</v>
      </c>
      <c r="D257" t="s">
        <v>11886</v>
      </c>
      <c r="E257" t="s">
        <v>11887</v>
      </c>
      <c r="F257" t="s">
        <v>11888</v>
      </c>
      <c r="G257" t="s">
        <v>11889</v>
      </c>
      <c r="H257" t="s">
        <v>11890</v>
      </c>
      <c r="I257" t="s">
        <v>11891</v>
      </c>
      <c r="J257" t="s">
        <v>11892</v>
      </c>
      <c r="K257" t="s">
        <v>11829</v>
      </c>
    </row>
    <row r="258" spans="1:11" x14ac:dyDescent="0.2">
      <c r="A258">
        <v>224149905</v>
      </c>
      <c r="B258" t="s">
        <v>11590</v>
      </c>
      <c r="C258" t="s">
        <v>11591</v>
      </c>
      <c r="D258" t="s">
        <v>11592</v>
      </c>
      <c r="E258" t="s">
        <v>11593</v>
      </c>
      <c r="F258" t="s">
        <v>11594</v>
      </c>
      <c r="G258" t="s">
        <v>11595</v>
      </c>
      <c r="H258" t="s">
        <v>11596</v>
      </c>
      <c r="I258" t="s">
        <v>11597</v>
      </c>
      <c r="J258" t="s">
        <v>11370</v>
      </c>
      <c r="K258" t="s">
        <v>11598</v>
      </c>
    </row>
    <row r="259" spans="1:11" x14ac:dyDescent="0.2">
      <c r="A259">
        <v>224150584</v>
      </c>
      <c r="B259" t="s">
        <v>11619</v>
      </c>
      <c r="C259" t="s">
        <v>11398</v>
      </c>
      <c r="D259" t="s">
        <v>11347</v>
      </c>
      <c r="E259" t="s">
        <v>11626</v>
      </c>
      <c r="F259" t="s">
        <v>11627</v>
      </c>
      <c r="G259" t="s">
        <v>11628</v>
      </c>
      <c r="H259" t="s">
        <v>11629</v>
      </c>
      <c r="I259" t="s">
        <v>11606</v>
      </c>
      <c r="J259" t="s">
        <v>11630</v>
      </c>
      <c r="K259" t="s">
        <v>11631</v>
      </c>
    </row>
    <row r="260" spans="1:11" x14ac:dyDescent="0.2">
      <c r="A260">
        <v>224151018</v>
      </c>
      <c r="B260" t="s">
        <v>11342</v>
      </c>
      <c r="C260" t="s">
        <v>11834</v>
      </c>
      <c r="D260" t="s">
        <v>11343</v>
      </c>
      <c r="E260" t="s">
        <v>11344</v>
      </c>
      <c r="F260" t="s">
        <v>11835</v>
      </c>
      <c r="G260" t="s">
        <v>11836</v>
      </c>
      <c r="H260" t="s">
        <v>11837</v>
      </c>
      <c r="I260" t="s">
        <v>11838</v>
      </c>
      <c r="J260" t="s">
        <v>11415</v>
      </c>
      <c r="K260" t="s">
        <v>11618</v>
      </c>
    </row>
    <row r="261" spans="1:11" x14ac:dyDescent="0.2">
      <c r="A261">
        <v>224156291</v>
      </c>
      <c r="B261" t="s">
        <v>11988</v>
      </c>
      <c r="C261" t="s">
        <v>11448</v>
      </c>
      <c r="D261" t="s">
        <v>11989</v>
      </c>
      <c r="E261" t="s">
        <v>11552</v>
      </c>
      <c r="F261" t="s">
        <v>11990</v>
      </c>
      <c r="G261" t="s">
        <v>11991</v>
      </c>
      <c r="H261" t="s">
        <v>11816</v>
      </c>
      <c r="I261" t="s">
        <v>11992</v>
      </c>
      <c r="J261" t="s">
        <v>11993</v>
      </c>
      <c r="K261" t="s">
        <v>11994</v>
      </c>
    </row>
    <row r="262" spans="1:11" x14ac:dyDescent="0.2">
      <c r="A262">
        <v>224158317</v>
      </c>
      <c r="B262" t="s">
        <v>237</v>
      </c>
      <c r="C262" t="s">
        <v>11337</v>
      </c>
      <c r="D262" t="s">
        <v>11356</v>
      </c>
      <c r="E262" t="s">
        <v>11364</v>
      </c>
      <c r="F262" t="s">
        <v>11410</v>
      </c>
      <c r="G262" t="s">
        <v>11505</v>
      </c>
      <c r="H262" t="s">
        <v>11897</v>
      </c>
      <c r="I262" t="s">
        <v>11898</v>
      </c>
      <c r="J262" t="s">
        <v>11899</v>
      </c>
      <c r="K262" t="s">
        <v>11555</v>
      </c>
    </row>
    <row r="263" spans="1:11" x14ac:dyDescent="0.2">
      <c r="A263">
        <v>224165813</v>
      </c>
      <c r="B263" t="s">
        <v>11995</v>
      </c>
      <c r="C263" t="s">
        <v>11996</v>
      </c>
      <c r="D263" t="s">
        <v>11997</v>
      </c>
      <c r="E263" t="s">
        <v>11615</v>
      </c>
      <c r="F263" t="s">
        <v>11942</v>
      </c>
      <c r="G263" t="s">
        <v>11632</v>
      </c>
      <c r="H263" t="s">
        <v>11998</v>
      </c>
      <c r="I263" t="s">
        <v>11999</v>
      </c>
      <c r="J263" t="s">
        <v>11540</v>
      </c>
      <c r="K263" t="s">
        <v>11901</v>
      </c>
    </row>
    <row r="264" spans="1:11" x14ac:dyDescent="0.2">
      <c r="A264">
        <v>224167603</v>
      </c>
      <c r="B264" t="s">
        <v>11581</v>
      </c>
      <c r="C264" t="s">
        <v>11583</v>
      </c>
      <c r="D264" t="s">
        <v>11441</v>
      </c>
      <c r="E264" t="s">
        <v>12000</v>
      </c>
      <c r="F264" t="s">
        <v>11504</v>
      </c>
      <c r="G264" t="s">
        <v>12001</v>
      </c>
      <c r="H264" t="s">
        <v>11371</v>
      </c>
      <c r="I264" t="s">
        <v>11552</v>
      </c>
      <c r="J264" t="s">
        <v>11906</v>
      </c>
      <c r="K264" t="s">
        <v>11456</v>
      </c>
    </row>
    <row r="265" spans="1:11" x14ac:dyDescent="0.2">
      <c r="A265">
        <v>224168509</v>
      </c>
      <c r="B265" t="s">
        <v>11391</v>
      </c>
      <c r="C265" t="s">
        <v>11829</v>
      </c>
      <c r="D265" t="s">
        <v>11594</v>
      </c>
      <c r="E265" t="s">
        <v>11830</v>
      </c>
      <c r="F265" t="s">
        <v>11389</v>
      </c>
      <c r="G265" t="s">
        <v>11831</v>
      </c>
      <c r="H265" t="s">
        <v>11832</v>
      </c>
      <c r="I265" t="s">
        <v>11833</v>
      </c>
      <c r="J265" t="s">
        <v>11401</v>
      </c>
      <c r="K265" t="s">
        <v>11738</v>
      </c>
    </row>
    <row r="266" spans="1:11" x14ac:dyDescent="0.2">
      <c r="A266">
        <v>224168541</v>
      </c>
      <c r="B266" t="s">
        <v>11391</v>
      </c>
      <c r="C266" t="s">
        <v>11829</v>
      </c>
      <c r="D266" t="s">
        <v>11594</v>
      </c>
      <c r="E266" t="s">
        <v>11830</v>
      </c>
      <c r="F266" t="s">
        <v>11389</v>
      </c>
      <c r="G266" t="s">
        <v>11831</v>
      </c>
      <c r="H266" t="s">
        <v>11832</v>
      </c>
      <c r="I266" t="s">
        <v>11833</v>
      </c>
      <c r="J266" t="s">
        <v>11401</v>
      </c>
      <c r="K266" t="s">
        <v>11738</v>
      </c>
    </row>
    <row r="267" spans="1:11" x14ac:dyDescent="0.2">
      <c r="A267">
        <v>224168575</v>
      </c>
      <c r="B267" t="s">
        <v>11375</v>
      </c>
      <c r="C267" t="s">
        <v>11441</v>
      </c>
      <c r="D267" t="s">
        <v>11463</v>
      </c>
      <c r="E267" t="s">
        <v>11526</v>
      </c>
      <c r="F267" t="s">
        <v>11761</v>
      </c>
      <c r="G267" t="s">
        <v>11376</v>
      </c>
      <c r="H267" t="s">
        <v>12002</v>
      </c>
      <c r="I267" t="s">
        <v>11517</v>
      </c>
      <c r="J267" t="s">
        <v>40</v>
      </c>
      <c r="K267" t="s">
        <v>11504</v>
      </c>
    </row>
    <row r="268" spans="1:11" x14ac:dyDescent="0.2">
      <c r="A268">
        <v>224168591</v>
      </c>
      <c r="B268" t="s">
        <v>275</v>
      </c>
      <c r="C268" t="s">
        <v>11517</v>
      </c>
      <c r="D268" t="s">
        <v>11815</v>
      </c>
      <c r="E268" t="s">
        <v>11702</v>
      </c>
      <c r="F268" t="s">
        <v>11527</v>
      </c>
      <c r="G268" t="s">
        <v>11409</v>
      </c>
      <c r="H268" t="s">
        <v>11505</v>
      </c>
      <c r="I268" t="s">
        <v>11516</v>
      </c>
      <c r="J268" t="s">
        <v>11816</v>
      </c>
      <c r="K268" t="s">
        <v>11817</v>
      </c>
    </row>
    <row r="269" spans="1:11" x14ac:dyDescent="0.2">
      <c r="A269">
        <v>224168597</v>
      </c>
      <c r="B269" t="s">
        <v>275</v>
      </c>
      <c r="C269" t="s">
        <v>11517</v>
      </c>
      <c r="D269" t="s">
        <v>11815</v>
      </c>
      <c r="E269" t="s">
        <v>11702</v>
      </c>
      <c r="F269" t="s">
        <v>11527</v>
      </c>
      <c r="G269" t="s">
        <v>11409</v>
      </c>
      <c r="H269" t="s">
        <v>11505</v>
      </c>
      <c r="I269" t="s">
        <v>11516</v>
      </c>
      <c r="J269" t="s">
        <v>11816</v>
      </c>
      <c r="K269" t="s">
        <v>11817</v>
      </c>
    </row>
    <row r="270" spans="1:11" x14ac:dyDescent="0.2">
      <c r="A270">
        <v>224169313</v>
      </c>
      <c r="B270" t="s">
        <v>11391</v>
      </c>
      <c r="C270" t="s">
        <v>11829</v>
      </c>
      <c r="D270" t="s">
        <v>11594</v>
      </c>
      <c r="E270" t="s">
        <v>11830</v>
      </c>
      <c r="F270" t="s">
        <v>11389</v>
      </c>
      <c r="G270" t="s">
        <v>11831</v>
      </c>
      <c r="H270" t="s">
        <v>11832</v>
      </c>
      <c r="I270" t="s">
        <v>11833</v>
      </c>
      <c r="J270" t="s">
        <v>11401</v>
      </c>
      <c r="K270" t="s">
        <v>11738</v>
      </c>
    </row>
    <row r="271" spans="1:11" x14ac:dyDescent="0.2">
      <c r="A271">
        <v>224171894</v>
      </c>
      <c r="B271" t="s">
        <v>11339</v>
      </c>
      <c r="C271" t="s">
        <v>11734</v>
      </c>
      <c r="D271" t="s">
        <v>11512</v>
      </c>
      <c r="E271" t="s">
        <v>11735</v>
      </c>
      <c r="F271" t="s">
        <v>11534</v>
      </c>
      <c r="G271" t="s">
        <v>11736</v>
      </c>
      <c r="H271" t="s">
        <v>11516</v>
      </c>
      <c r="I271" t="s">
        <v>11608</v>
      </c>
      <c r="J271" t="s">
        <v>11737</v>
      </c>
      <c r="K271" t="s">
        <v>11738</v>
      </c>
    </row>
    <row r="272" spans="1:11" x14ac:dyDescent="0.2">
      <c r="A272">
        <v>224175620</v>
      </c>
      <c r="B272" t="s">
        <v>11646</v>
      </c>
      <c r="C272" t="s">
        <v>11647</v>
      </c>
      <c r="D272" t="s">
        <v>11531</v>
      </c>
      <c r="E272" t="s">
        <v>11348</v>
      </c>
      <c r="F272" t="s">
        <v>11648</v>
      </c>
      <c r="G272" t="s">
        <v>11649</v>
      </c>
      <c r="H272" t="s">
        <v>11650</v>
      </c>
      <c r="I272" t="s">
        <v>11527</v>
      </c>
      <c r="J272" t="s">
        <v>11651</v>
      </c>
      <c r="K272" t="s">
        <v>11467</v>
      </c>
    </row>
    <row r="273" spans="1:11" x14ac:dyDescent="0.2">
      <c r="A273">
        <v>224176626</v>
      </c>
      <c r="B273" t="s">
        <v>11394</v>
      </c>
      <c r="C273" t="s">
        <v>11552</v>
      </c>
      <c r="D273" t="s">
        <v>12003</v>
      </c>
      <c r="E273" t="s">
        <v>12004</v>
      </c>
      <c r="F273" t="s">
        <v>11410</v>
      </c>
      <c r="G273" t="s">
        <v>11406</v>
      </c>
      <c r="H273" t="s">
        <v>39</v>
      </c>
      <c r="I273" t="s">
        <v>11427</v>
      </c>
      <c r="J273" t="s">
        <v>11467</v>
      </c>
      <c r="K273" t="s">
        <v>11781</v>
      </c>
    </row>
    <row r="274" spans="1:11" x14ac:dyDescent="0.2">
      <c r="A274">
        <v>224176641</v>
      </c>
      <c r="B274" t="s">
        <v>11391</v>
      </c>
      <c r="C274" t="s">
        <v>11829</v>
      </c>
      <c r="D274" t="s">
        <v>11594</v>
      </c>
      <c r="E274" t="s">
        <v>11830</v>
      </c>
      <c r="F274" t="s">
        <v>11389</v>
      </c>
      <c r="G274" t="s">
        <v>11831</v>
      </c>
      <c r="H274" t="s">
        <v>11832</v>
      </c>
      <c r="I274" t="s">
        <v>11833</v>
      </c>
      <c r="J274" t="s">
        <v>11401</v>
      </c>
      <c r="K274" t="s">
        <v>11738</v>
      </c>
    </row>
    <row r="275" spans="1:11" x14ac:dyDescent="0.2">
      <c r="A275">
        <v>224179527</v>
      </c>
      <c r="B275" t="s">
        <v>11426</v>
      </c>
      <c r="C275" t="s">
        <v>11425</v>
      </c>
      <c r="D275" t="s">
        <v>12005</v>
      </c>
      <c r="E275" t="s">
        <v>11618</v>
      </c>
      <c r="F275" t="s">
        <v>11806</v>
      </c>
      <c r="G275" t="s">
        <v>11839</v>
      </c>
      <c r="H275" t="s">
        <v>11581</v>
      </c>
      <c r="I275" t="s">
        <v>12006</v>
      </c>
      <c r="J275" t="s">
        <v>11555</v>
      </c>
      <c r="K275" t="s">
        <v>11479</v>
      </c>
    </row>
    <row r="276" spans="1:11" x14ac:dyDescent="0.2">
      <c r="A276">
        <v>224183045</v>
      </c>
      <c r="B276" t="s">
        <v>11619</v>
      </c>
      <c r="C276" t="s">
        <v>11398</v>
      </c>
      <c r="D276" t="s">
        <v>11347</v>
      </c>
      <c r="E276" t="s">
        <v>11626</v>
      </c>
      <c r="F276" t="s">
        <v>11627</v>
      </c>
      <c r="G276" t="s">
        <v>11628</v>
      </c>
      <c r="H276" t="s">
        <v>11629</v>
      </c>
      <c r="I276" t="s">
        <v>11606</v>
      </c>
      <c r="J276" t="s">
        <v>11630</v>
      </c>
      <c r="K276" t="s">
        <v>11631</v>
      </c>
    </row>
    <row r="277" spans="1:11" x14ac:dyDescent="0.2">
      <c r="A277">
        <v>224183878</v>
      </c>
      <c r="B277" t="s">
        <v>11672</v>
      </c>
      <c r="C277" t="s">
        <v>12007</v>
      </c>
      <c r="D277" t="s">
        <v>11447</v>
      </c>
      <c r="E277" t="s">
        <v>11410</v>
      </c>
      <c r="F277" t="s">
        <v>11463</v>
      </c>
      <c r="G277" t="s">
        <v>12008</v>
      </c>
      <c r="H277" t="s">
        <v>40</v>
      </c>
      <c r="I277" t="s">
        <v>11348</v>
      </c>
      <c r="J277" t="s">
        <v>11871</v>
      </c>
      <c r="K277" t="s">
        <v>11975</v>
      </c>
    </row>
    <row r="278" spans="1:11" x14ac:dyDescent="0.2">
      <c r="A278">
        <v>224184237</v>
      </c>
      <c r="B278" t="s">
        <v>11365</v>
      </c>
      <c r="C278" t="s">
        <v>11408</v>
      </c>
      <c r="D278" t="s">
        <v>12009</v>
      </c>
      <c r="E278" t="s">
        <v>11618</v>
      </c>
      <c r="F278" t="s">
        <v>12010</v>
      </c>
      <c r="G278" t="s">
        <v>12011</v>
      </c>
      <c r="H278" t="s">
        <v>12012</v>
      </c>
      <c r="I278" t="s">
        <v>12013</v>
      </c>
      <c r="J278" t="s">
        <v>11356</v>
      </c>
      <c r="K278" t="s">
        <v>12014</v>
      </c>
    </row>
    <row r="279" spans="1:11" x14ac:dyDescent="0.2">
      <c r="A279">
        <v>224185571</v>
      </c>
      <c r="B279" t="s">
        <v>11343</v>
      </c>
      <c r="C279" t="s">
        <v>11467</v>
      </c>
      <c r="D279" t="s">
        <v>11441</v>
      </c>
      <c r="E279" t="s">
        <v>11782</v>
      </c>
      <c r="F279" t="s">
        <v>11783</v>
      </c>
      <c r="G279" t="s">
        <v>275</v>
      </c>
      <c r="H279" t="s">
        <v>11381</v>
      </c>
      <c r="I279" t="s">
        <v>11784</v>
      </c>
      <c r="J279" t="s">
        <v>11730</v>
      </c>
      <c r="K279" t="s">
        <v>11785</v>
      </c>
    </row>
    <row r="280" spans="1:11" x14ac:dyDescent="0.2">
      <c r="A280">
        <v>224187147</v>
      </c>
      <c r="B280" t="s">
        <v>11411</v>
      </c>
      <c r="C280" t="s">
        <v>11747</v>
      </c>
      <c r="D280" t="s">
        <v>11968</v>
      </c>
      <c r="E280" t="s">
        <v>11969</v>
      </c>
      <c r="F280" t="s">
        <v>11970</v>
      </c>
      <c r="G280" t="s">
        <v>11971</v>
      </c>
      <c r="H280" t="s">
        <v>11972</v>
      </c>
      <c r="I280" t="s">
        <v>11973</v>
      </c>
      <c r="J280" t="s">
        <v>11596</v>
      </c>
      <c r="K280" t="s">
        <v>11518</v>
      </c>
    </row>
    <row r="281" spans="1:11" x14ac:dyDescent="0.2">
      <c r="A281">
        <v>224187177</v>
      </c>
      <c r="B281" t="s">
        <v>11661</v>
      </c>
      <c r="C281" t="s">
        <v>11450</v>
      </c>
      <c r="D281" t="s">
        <v>11374</v>
      </c>
      <c r="E281" t="s">
        <v>11662</v>
      </c>
      <c r="F281" t="s">
        <v>11663</v>
      </c>
      <c r="G281" t="s">
        <v>11664</v>
      </c>
      <c r="H281" t="s">
        <v>11665</v>
      </c>
      <c r="I281" t="s">
        <v>11666</v>
      </c>
      <c r="J281" t="s">
        <v>11637</v>
      </c>
      <c r="K281" t="s">
        <v>11564</v>
      </c>
    </row>
    <row r="282" spans="1:11" x14ac:dyDescent="0.2">
      <c r="A282">
        <v>224187298</v>
      </c>
      <c r="B282" t="s">
        <v>11470</v>
      </c>
      <c r="C282" t="s">
        <v>12015</v>
      </c>
      <c r="D282" t="s">
        <v>12016</v>
      </c>
      <c r="E282" t="s">
        <v>11466</v>
      </c>
      <c r="F282" t="s">
        <v>12017</v>
      </c>
      <c r="G282" t="s">
        <v>12018</v>
      </c>
      <c r="H282" t="s">
        <v>12019</v>
      </c>
      <c r="I282" t="s">
        <v>11380</v>
      </c>
      <c r="J282" t="s">
        <v>12020</v>
      </c>
      <c r="K282" t="s">
        <v>11860</v>
      </c>
    </row>
    <row r="283" spans="1:11" x14ac:dyDescent="0.2">
      <c r="A283">
        <v>224189968</v>
      </c>
      <c r="B283" t="s">
        <v>11603</v>
      </c>
      <c r="C283" t="s">
        <v>11359</v>
      </c>
      <c r="D283" t="s">
        <v>11604</v>
      </c>
      <c r="E283" t="s">
        <v>11358</v>
      </c>
      <c r="F283" t="s">
        <v>11459</v>
      </c>
      <c r="G283" t="s">
        <v>11605</v>
      </c>
      <c r="H283" t="s">
        <v>11606</v>
      </c>
      <c r="I283" t="s">
        <v>11583</v>
      </c>
      <c r="J283" t="s">
        <v>11607</v>
      </c>
      <c r="K283" t="s">
        <v>11608</v>
      </c>
    </row>
    <row r="284" spans="1:11" x14ac:dyDescent="0.2">
      <c r="A284">
        <v>224189981</v>
      </c>
      <c r="B284" t="s">
        <v>11603</v>
      </c>
      <c r="C284" t="s">
        <v>11359</v>
      </c>
      <c r="D284" t="s">
        <v>11604</v>
      </c>
      <c r="E284" t="s">
        <v>11358</v>
      </c>
      <c r="F284" t="s">
        <v>11459</v>
      </c>
      <c r="G284" t="s">
        <v>11605</v>
      </c>
      <c r="H284" t="s">
        <v>11606</v>
      </c>
      <c r="I284" t="s">
        <v>11583</v>
      </c>
      <c r="J284" t="s">
        <v>11607</v>
      </c>
      <c r="K284" t="s">
        <v>11608</v>
      </c>
    </row>
    <row r="285" spans="1:11" x14ac:dyDescent="0.2">
      <c r="A285">
        <v>224190000</v>
      </c>
      <c r="B285" t="s">
        <v>11603</v>
      </c>
      <c r="C285" t="s">
        <v>11359</v>
      </c>
      <c r="D285" t="s">
        <v>11604</v>
      </c>
      <c r="E285" t="s">
        <v>11358</v>
      </c>
      <c r="F285" t="s">
        <v>11459</v>
      </c>
      <c r="G285" t="s">
        <v>11605</v>
      </c>
      <c r="H285" t="s">
        <v>11606</v>
      </c>
      <c r="I285" t="s">
        <v>11583</v>
      </c>
      <c r="J285" t="s">
        <v>11607</v>
      </c>
      <c r="K285" t="s">
        <v>11608</v>
      </c>
    </row>
    <row r="286" spans="1:11" x14ac:dyDescent="0.2">
      <c r="A286">
        <v>224190220</v>
      </c>
      <c r="B286" t="s">
        <v>11603</v>
      </c>
      <c r="C286" t="s">
        <v>11359</v>
      </c>
      <c r="D286" t="s">
        <v>11604</v>
      </c>
      <c r="E286" t="s">
        <v>11358</v>
      </c>
      <c r="F286" t="s">
        <v>11459</v>
      </c>
      <c r="G286" t="s">
        <v>11605</v>
      </c>
      <c r="H286" t="s">
        <v>11606</v>
      </c>
      <c r="I286" t="s">
        <v>11583</v>
      </c>
      <c r="J286" t="s">
        <v>11607</v>
      </c>
      <c r="K286" t="s">
        <v>11608</v>
      </c>
    </row>
    <row r="287" spans="1:11" x14ac:dyDescent="0.2">
      <c r="A287">
        <v>224192667</v>
      </c>
      <c r="B287" t="s">
        <v>11996</v>
      </c>
      <c r="C287" t="s">
        <v>11663</v>
      </c>
      <c r="D287" t="s">
        <v>11364</v>
      </c>
      <c r="E287" t="s">
        <v>11441</v>
      </c>
      <c r="F287" t="s">
        <v>12021</v>
      </c>
      <c r="G287" t="s">
        <v>12022</v>
      </c>
      <c r="H287" t="s">
        <v>11353</v>
      </c>
      <c r="I287" t="s">
        <v>12023</v>
      </c>
      <c r="J287" t="s">
        <v>12024</v>
      </c>
      <c r="K287" t="s">
        <v>12025</v>
      </c>
    </row>
    <row r="288" spans="1:11" x14ac:dyDescent="0.2">
      <c r="A288">
        <v>224194870</v>
      </c>
      <c r="B288" t="s">
        <v>11406</v>
      </c>
      <c r="C288" t="s">
        <v>12026</v>
      </c>
      <c r="D288" t="s">
        <v>12027</v>
      </c>
      <c r="E288" t="s">
        <v>12028</v>
      </c>
      <c r="F288" t="s">
        <v>11664</v>
      </c>
      <c r="G288" t="s">
        <v>11583</v>
      </c>
      <c r="H288" t="s">
        <v>11371</v>
      </c>
      <c r="I288" t="s">
        <v>11761</v>
      </c>
      <c r="J288" t="s">
        <v>11422</v>
      </c>
      <c r="K288" t="s">
        <v>12029</v>
      </c>
    </row>
    <row r="289" spans="1:11" x14ac:dyDescent="0.2">
      <c r="A289">
        <v>224204561</v>
      </c>
      <c r="B289" t="s">
        <v>11949</v>
      </c>
      <c r="C289" t="s">
        <v>11356</v>
      </c>
      <c r="D289" t="s">
        <v>11950</v>
      </c>
      <c r="E289" t="s">
        <v>11951</v>
      </c>
      <c r="F289" t="s">
        <v>11431</v>
      </c>
      <c r="G289" t="s">
        <v>11952</v>
      </c>
      <c r="H289" t="s">
        <v>11782</v>
      </c>
      <c r="I289" t="s">
        <v>11953</v>
      </c>
      <c r="J289" t="s">
        <v>11545</v>
      </c>
      <c r="K289" t="s">
        <v>11397</v>
      </c>
    </row>
    <row r="290" spans="1:11" x14ac:dyDescent="0.2">
      <c r="A290">
        <v>224205397</v>
      </c>
      <c r="B290" t="s">
        <v>11446</v>
      </c>
      <c r="C290" t="s">
        <v>11350</v>
      </c>
      <c r="D290" t="s">
        <v>12030</v>
      </c>
      <c r="E290" t="s">
        <v>12031</v>
      </c>
      <c r="F290" t="s">
        <v>11806</v>
      </c>
      <c r="G290" t="s">
        <v>11813</v>
      </c>
      <c r="H290" t="s">
        <v>12032</v>
      </c>
      <c r="I290" t="s">
        <v>11954</v>
      </c>
      <c r="J290" t="s">
        <v>12033</v>
      </c>
      <c r="K290" t="s">
        <v>11966</v>
      </c>
    </row>
    <row r="291" spans="1:11" x14ac:dyDescent="0.2">
      <c r="A291">
        <v>224205611</v>
      </c>
      <c r="B291" t="s">
        <v>11426</v>
      </c>
      <c r="C291" t="s">
        <v>11425</v>
      </c>
      <c r="D291" t="s">
        <v>11365</v>
      </c>
      <c r="E291" t="s">
        <v>11681</v>
      </c>
      <c r="F291" t="s">
        <v>11964</v>
      </c>
      <c r="G291" t="s">
        <v>11965</v>
      </c>
      <c r="H291" t="s">
        <v>11966</v>
      </c>
      <c r="I291" t="s">
        <v>11465</v>
      </c>
      <c r="J291" t="s">
        <v>11624</v>
      </c>
      <c r="K291" t="s">
        <v>11967</v>
      </c>
    </row>
    <row r="292" spans="1:11" x14ac:dyDescent="0.2">
      <c r="A292">
        <v>224206853</v>
      </c>
      <c r="B292" t="s">
        <v>11739</v>
      </c>
      <c r="C292" t="s">
        <v>11740</v>
      </c>
      <c r="D292" t="s">
        <v>11533</v>
      </c>
      <c r="E292" t="s">
        <v>11349</v>
      </c>
      <c r="F292" t="s">
        <v>11741</v>
      </c>
      <c r="G292" t="s">
        <v>11742</v>
      </c>
      <c r="H292" t="s">
        <v>11743</v>
      </c>
      <c r="I292" t="s">
        <v>11646</v>
      </c>
      <c r="J292" t="s">
        <v>11744</v>
      </c>
      <c r="K292" t="s">
        <v>11745</v>
      </c>
    </row>
    <row r="293" spans="1:11" x14ac:dyDescent="0.2">
      <c r="A293">
        <v>224207296</v>
      </c>
      <c r="B293" t="s">
        <v>12034</v>
      </c>
      <c r="C293" t="s">
        <v>11337</v>
      </c>
      <c r="D293" t="s">
        <v>12035</v>
      </c>
      <c r="E293" t="s">
        <v>11946</v>
      </c>
      <c r="F293" t="s">
        <v>12036</v>
      </c>
      <c r="G293" t="s">
        <v>11642</v>
      </c>
      <c r="H293" t="s">
        <v>12037</v>
      </c>
      <c r="I293" t="s">
        <v>11511</v>
      </c>
      <c r="J293" t="s">
        <v>11552</v>
      </c>
      <c r="K293" t="s">
        <v>12038</v>
      </c>
    </row>
    <row r="294" spans="1:11" x14ac:dyDescent="0.2">
      <c r="A294">
        <v>224207429</v>
      </c>
      <c r="B294" t="s">
        <v>237</v>
      </c>
      <c r="C294" t="s">
        <v>11337</v>
      </c>
      <c r="D294" t="s">
        <v>11356</v>
      </c>
      <c r="E294" t="s">
        <v>11364</v>
      </c>
      <c r="F294" t="s">
        <v>11410</v>
      </c>
      <c r="G294" t="s">
        <v>11505</v>
      </c>
      <c r="H294" t="s">
        <v>11897</v>
      </c>
      <c r="I294" t="s">
        <v>11898</v>
      </c>
      <c r="J294" t="s">
        <v>11899</v>
      </c>
      <c r="K294" t="s">
        <v>11555</v>
      </c>
    </row>
    <row r="295" spans="1:11" x14ac:dyDescent="0.2">
      <c r="A295">
        <v>224207438</v>
      </c>
      <c r="B295" t="s">
        <v>11469</v>
      </c>
      <c r="C295" t="s">
        <v>11881</v>
      </c>
      <c r="D295" t="s">
        <v>11882</v>
      </c>
      <c r="E295" t="s">
        <v>11823</v>
      </c>
      <c r="F295" t="s">
        <v>11658</v>
      </c>
      <c r="G295" t="s">
        <v>11883</v>
      </c>
      <c r="H295" t="s">
        <v>11884</v>
      </c>
      <c r="I295" t="s">
        <v>11531</v>
      </c>
      <c r="J295" t="s">
        <v>11444</v>
      </c>
      <c r="K295" t="s">
        <v>11885</v>
      </c>
    </row>
    <row r="296" spans="1:11" x14ac:dyDescent="0.2">
      <c r="A296">
        <v>224207573</v>
      </c>
      <c r="B296" t="s">
        <v>11469</v>
      </c>
      <c r="C296" t="s">
        <v>11881</v>
      </c>
      <c r="D296" t="s">
        <v>11882</v>
      </c>
      <c r="E296" t="s">
        <v>11823</v>
      </c>
      <c r="F296" t="s">
        <v>11658</v>
      </c>
      <c r="G296" t="s">
        <v>11883</v>
      </c>
      <c r="H296" t="s">
        <v>11884</v>
      </c>
      <c r="I296" t="s">
        <v>11531</v>
      </c>
      <c r="J296" t="s">
        <v>11444</v>
      </c>
      <c r="K296" t="s">
        <v>11885</v>
      </c>
    </row>
    <row r="297" spans="1:11" x14ac:dyDescent="0.2">
      <c r="A297">
        <v>224207598</v>
      </c>
      <c r="B297" t="s">
        <v>11751</v>
      </c>
      <c r="C297" t="s">
        <v>11752</v>
      </c>
      <c r="D297" t="s">
        <v>11753</v>
      </c>
      <c r="E297" t="s">
        <v>11472</v>
      </c>
      <c r="F297" t="s">
        <v>11747</v>
      </c>
      <c r="G297" t="s">
        <v>48</v>
      </c>
      <c r="H297" t="s">
        <v>11754</v>
      </c>
      <c r="I297" t="s">
        <v>11755</v>
      </c>
      <c r="J297" t="s">
        <v>11756</v>
      </c>
      <c r="K297" t="s">
        <v>11757</v>
      </c>
    </row>
    <row r="298" spans="1:11" x14ac:dyDescent="0.2">
      <c r="A298">
        <v>224207755</v>
      </c>
      <c r="B298" t="s">
        <v>12035</v>
      </c>
      <c r="C298" t="s">
        <v>11364</v>
      </c>
      <c r="D298" t="s">
        <v>11337</v>
      </c>
      <c r="E298" t="s">
        <v>11366</v>
      </c>
      <c r="F298" t="s">
        <v>11374</v>
      </c>
      <c r="G298" t="s">
        <v>11702</v>
      </c>
      <c r="H298" t="s">
        <v>11463</v>
      </c>
      <c r="I298" t="s">
        <v>11377</v>
      </c>
      <c r="J298" t="s">
        <v>11746</v>
      </c>
      <c r="K298" t="s">
        <v>11663</v>
      </c>
    </row>
    <row r="299" spans="1:11" x14ac:dyDescent="0.2">
      <c r="A299">
        <v>224207777</v>
      </c>
      <c r="B299" t="s">
        <v>11652</v>
      </c>
      <c r="C299" t="s">
        <v>11653</v>
      </c>
      <c r="D299" t="s">
        <v>11654</v>
      </c>
      <c r="E299" t="s">
        <v>11655</v>
      </c>
      <c r="F299" t="s">
        <v>11656</v>
      </c>
      <c r="G299" t="s">
        <v>11657</v>
      </c>
      <c r="H299" t="s">
        <v>11471</v>
      </c>
      <c r="I299" t="s">
        <v>11658</v>
      </c>
      <c r="J299" t="s">
        <v>11659</v>
      </c>
      <c r="K299" t="s">
        <v>11660</v>
      </c>
    </row>
    <row r="300" spans="1:11" x14ac:dyDescent="0.2">
      <c r="A300">
        <v>224207891</v>
      </c>
      <c r="B300" t="s">
        <v>11348</v>
      </c>
      <c r="C300" t="s">
        <v>11557</v>
      </c>
      <c r="D300" t="s">
        <v>11376</v>
      </c>
      <c r="E300" t="s">
        <v>12039</v>
      </c>
      <c r="F300" t="s">
        <v>12040</v>
      </c>
      <c r="G300" t="s">
        <v>12041</v>
      </c>
      <c r="H300" t="s">
        <v>11527</v>
      </c>
      <c r="I300" t="s">
        <v>12042</v>
      </c>
      <c r="J300" t="s">
        <v>12043</v>
      </c>
      <c r="K300" t="s">
        <v>11579</v>
      </c>
    </row>
    <row r="301" spans="1:11" x14ac:dyDescent="0.2">
      <c r="A301">
        <v>224207929</v>
      </c>
      <c r="B301" t="s">
        <v>11339</v>
      </c>
      <c r="C301" t="s">
        <v>11734</v>
      </c>
      <c r="D301" t="s">
        <v>11512</v>
      </c>
      <c r="E301" t="s">
        <v>11735</v>
      </c>
      <c r="F301" t="s">
        <v>11534</v>
      </c>
      <c r="G301" t="s">
        <v>11736</v>
      </c>
      <c r="H301" t="s">
        <v>11516</v>
      </c>
      <c r="I301" t="s">
        <v>11608</v>
      </c>
      <c r="J301" t="s">
        <v>11737</v>
      </c>
      <c r="K301" t="s">
        <v>11738</v>
      </c>
    </row>
    <row r="302" spans="1:11" x14ac:dyDescent="0.2">
      <c r="A302">
        <v>224207943</v>
      </c>
      <c r="B302" t="s">
        <v>11365</v>
      </c>
      <c r="C302" t="s">
        <v>11367</v>
      </c>
      <c r="D302" t="s">
        <v>11388</v>
      </c>
      <c r="E302" t="s">
        <v>12044</v>
      </c>
      <c r="F302" t="s">
        <v>12045</v>
      </c>
      <c r="G302" t="s">
        <v>12046</v>
      </c>
      <c r="H302" t="s">
        <v>12047</v>
      </c>
      <c r="I302" t="s">
        <v>11637</v>
      </c>
      <c r="J302" t="s">
        <v>11958</v>
      </c>
      <c r="K302" t="s">
        <v>11672</v>
      </c>
    </row>
    <row r="303" spans="1:11" x14ac:dyDescent="0.2">
      <c r="A303">
        <v>224208034</v>
      </c>
      <c r="B303" t="s">
        <v>11618</v>
      </c>
      <c r="C303" t="s">
        <v>12048</v>
      </c>
      <c r="D303" t="s">
        <v>11382</v>
      </c>
      <c r="E303" t="s">
        <v>11763</v>
      </c>
      <c r="F303" t="s">
        <v>11736</v>
      </c>
      <c r="G303" t="s">
        <v>12049</v>
      </c>
      <c r="H303" t="s">
        <v>11507</v>
      </c>
      <c r="I303" t="s">
        <v>11973</v>
      </c>
      <c r="J303" t="s">
        <v>12050</v>
      </c>
      <c r="K303" t="s">
        <v>12051</v>
      </c>
    </row>
    <row r="304" spans="1:11" x14ac:dyDescent="0.2">
      <c r="A304">
        <v>224208417</v>
      </c>
      <c r="B304" t="s">
        <v>12035</v>
      </c>
      <c r="C304" t="s">
        <v>11364</v>
      </c>
      <c r="D304" t="s">
        <v>11337</v>
      </c>
      <c r="E304" t="s">
        <v>11366</v>
      </c>
      <c r="F304" t="s">
        <v>11374</v>
      </c>
      <c r="G304" t="s">
        <v>11702</v>
      </c>
      <c r="H304" t="s">
        <v>11463</v>
      </c>
      <c r="I304" t="s">
        <v>11377</v>
      </c>
      <c r="J304" t="s">
        <v>11746</v>
      </c>
      <c r="K304" t="s">
        <v>11663</v>
      </c>
    </row>
    <row r="305" spans="1:11" x14ac:dyDescent="0.2">
      <c r="A305">
        <v>224212228</v>
      </c>
      <c r="B305" t="s">
        <v>11860</v>
      </c>
      <c r="C305" t="s">
        <v>11767</v>
      </c>
      <c r="D305" t="s">
        <v>11861</v>
      </c>
      <c r="E305" t="s">
        <v>11653</v>
      </c>
      <c r="F305" t="s">
        <v>11513</v>
      </c>
      <c r="G305" t="s">
        <v>11845</v>
      </c>
      <c r="H305" t="s">
        <v>11410</v>
      </c>
      <c r="I305" t="s">
        <v>11761</v>
      </c>
      <c r="J305" t="s">
        <v>11862</v>
      </c>
      <c r="K305" t="s">
        <v>11336</v>
      </c>
    </row>
    <row r="306" spans="1:11" x14ac:dyDescent="0.2">
      <c r="A306">
        <v>224212779</v>
      </c>
      <c r="B306" t="s">
        <v>11860</v>
      </c>
      <c r="C306" t="s">
        <v>11767</v>
      </c>
      <c r="D306" t="s">
        <v>11861</v>
      </c>
      <c r="E306" t="s">
        <v>11653</v>
      </c>
      <c r="F306" t="s">
        <v>11513</v>
      </c>
      <c r="G306" t="s">
        <v>11845</v>
      </c>
      <c r="H306" t="s">
        <v>11410</v>
      </c>
      <c r="I306" t="s">
        <v>11761</v>
      </c>
      <c r="J306" t="s">
        <v>11862</v>
      </c>
      <c r="K306" t="s">
        <v>11336</v>
      </c>
    </row>
    <row r="307" spans="1:11" x14ac:dyDescent="0.2">
      <c r="A307">
        <v>224213045</v>
      </c>
      <c r="B307" t="s">
        <v>11356</v>
      </c>
      <c r="C307" t="s">
        <v>11961</v>
      </c>
      <c r="D307" t="s">
        <v>11962</v>
      </c>
      <c r="E307" t="s">
        <v>11537</v>
      </c>
      <c r="F307" t="s">
        <v>11946</v>
      </c>
      <c r="G307" t="s">
        <v>11963</v>
      </c>
      <c r="H307" t="s">
        <v>11427</v>
      </c>
      <c r="I307" t="s">
        <v>11624</v>
      </c>
      <c r="J307" t="s">
        <v>11713</v>
      </c>
      <c r="K307" t="s">
        <v>11469</v>
      </c>
    </row>
    <row r="308" spans="1:11" x14ac:dyDescent="0.2">
      <c r="A308">
        <v>224213324</v>
      </c>
      <c r="B308" t="s">
        <v>11365</v>
      </c>
      <c r="C308" t="s">
        <v>11367</v>
      </c>
      <c r="D308" t="s">
        <v>11388</v>
      </c>
      <c r="E308" t="s">
        <v>12044</v>
      </c>
      <c r="F308" t="s">
        <v>12045</v>
      </c>
      <c r="G308" t="s">
        <v>12046</v>
      </c>
      <c r="H308" t="s">
        <v>12047</v>
      </c>
      <c r="I308" t="s">
        <v>11637</v>
      </c>
      <c r="J308" t="s">
        <v>11958</v>
      </c>
      <c r="K308" t="s">
        <v>11672</v>
      </c>
    </row>
    <row r="309" spans="1:11" x14ac:dyDescent="0.2">
      <c r="A309">
        <v>224213861</v>
      </c>
      <c r="B309" t="s">
        <v>11342</v>
      </c>
      <c r="C309" t="s">
        <v>11573</v>
      </c>
      <c r="D309" t="s">
        <v>11574</v>
      </c>
      <c r="E309" t="s">
        <v>11542</v>
      </c>
      <c r="F309" t="s">
        <v>11575</v>
      </c>
      <c r="G309" t="s">
        <v>11576</v>
      </c>
      <c r="H309" t="s">
        <v>11577</v>
      </c>
      <c r="I309" t="s">
        <v>11578</v>
      </c>
      <c r="J309" t="s">
        <v>11579</v>
      </c>
      <c r="K309" t="s">
        <v>11580</v>
      </c>
    </row>
    <row r="310" spans="1:11" x14ac:dyDescent="0.2">
      <c r="A310">
        <v>224213884</v>
      </c>
      <c r="B310" t="s">
        <v>11342</v>
      </c>
      <c r="C310" t="s">
        <v>11573</v>
      </c>
      <c r="D310" t="s">
        <v>11574</v>
      </c>
      <c r="E310" t="s">
        <v>11542</v>
      </c>
      <c r="F310" t="s">
        <v>11575</v>
      </c>
      <c r="G310" t="s">
        <v>11576</v>
      </c>
      <c r="H310" t="s">
        <v>11577</v>
      </c>
      <c r="I310" t="s">
        <v>11578</v>
      </c>
      <c r="J310" t="s">
        <v>11579</v>
      </c>
      <c r="K310" t="s">
        <v>11580</v>
      </c>
    </row>
    <row r="311" spans="1:11" x14ac:dyDescent="0.2">
      <c r="A311">
        <v>224213980</v>
      </c>
      <c r="B311" t="s">
        <v>11350</v>
      </c>
      <c r="C311" t="s">
        <v>11634</v>
      </c>
      <c r="D311" t="s">
        <v>11635</v>
      </c>
      <c r="E311" t="s">
        <v>11534</v>
      </c>
      <c r="F311" t="s">
        <v>11636</v>
      </c>
      <c r="G311" t="s">
        <v>11397</v>
      </c>
      <c r="H311" t="s">
        <v>11403</v>
      </c>
      <c r="I311" t="s">
        <v>11637</v>
      </c>
      <c r="J311" t="s">
        <v>11638</v>
      </c>
      <c r="K311" t="s">
        <v>11639</v>
      </c>
    </row>
    <row r="312" spans="1:11" x14ac:dyDescent="0.2">
      <c r="A312">
        <v>224215941</v>
      </c>
      <c r="B312" t="s">
        <v>11463</v>
      </c>
      <c r="C312" t="s">
        <v>11410</v>
      </c>
      <c r="D312" t="s">
        <v>12052</v>
      </c>
      <c r="E312" t="s">
        <v>11501</v>
      </c>
      <c r="F312" t="s">
        <v>12053</v>
      </c>
      <c r="G312" t="s">
        <v>11413</v>
      </c>
      <c r="H312" t="s">
        <v>11514</v>
      </c>
      <c r="I312" t="s">
        <v>12054</v>
      </c>
      <c r="J312" t="s">
        <v>11602</v>
      </c>
      <c r="K312" t="s">
        <v>12055</v>
      </c>
    </row>
    <row r="313" spans="1:11" x14ac:dyDescent="0.2">
      <c r="A313">
        <v>224218035</v>
      </c>
      <c r="B313" t="s">
        <v>11410</v>
      </c>
      <c r="C313" t="s">
        <v>11336</v>
      </c>
      <c r="D313" t="s">
        <v>11517</v>
      </c>
      <c r="E313" t="s">
        <v>11512</v>
      </c>
      <c r="F313" t="s">
        <v>11413</v>
      </c>
      <c r="G313" t="s">
        <v>11852</v>
      </c>
      <c r="H313" t="s">
        <v>11352</v>
      </c>
      <c r="I313" t="s">
        <v>11853</v>
      </c>
      <c r="J313" t="s">
        <v>11701</v>
      </c>
      <c r="K313" t="s">
        <v>11854</v>
      </c>
    </row>
    <row r="314" spans="1:11" x14ac:dyDescent="0.2">
      <c r="A314">
        <v>224218875</v>
      </c>
      <c r="B314" t="s">
        <v>11391</v>
      </c>
      <c r="C314" t="s">
        <v>11829</v>
      </c>
      <c r="D314" t="s">
        <v>11594</v>
      </c>
      <c r="E314" t="s">
        <v>11830</v>
      </c>
      <c r="F314" t="s">
        <v>11389</v>
      </c>
      <c r="G314" t="s">
        <v>11831</v>
      </c>
      <c r="H314" t="s">
        <v>11832</v>
      </c>
      <c r="I314" t="s">
        <v>11833</v>
      </c>
      <c r="J314" t="s">
        <v>11401</v>
      </c>
      <c r="K314" t="s">
        <v>11738</v>
      </c>
    </row>
    <row r="315" spans="1:11" x14ac:dyDescent="0.2">
      <c r="A315">
        <v>224220990</v>
      </c>
      <c r="B315" t="s">
        <v>11334</v>
      </c>
      <c r="C315" t="s">
        <v>11419</v>
      </c>
      <c r="D315" t="s">
        <v>11440</v>
      </c>
      <c r="E315" t="s">
        <v>40</v>
      </c>
      <c r="F315" t="s">
        <v>11333</v>
      </c>
      <c r="G315" t="s">
        <v>11599</v>
      </c>
      <c r="H315" t="s">
        <v>11600</v>
      </c>
      <c r="I315" t="s">
        <v>11601</v>
      </c>
      <c r="J315" t="s">
        <v>11602</v>
      </c>
      <c r="K315" t="s">
        <v>51</v>
      </c>
    </row>
    <row r="316" spans="1:11" x14ac:dyDescent="0.2">
      <c r="A316">
        <v>224221031</v>
      </c>
      <c r="B316" t="s">
        <v>11334</v>
      </c>
      <c r="C316" t="s">
        <v>11419</v>
      </c>
      <c r="D316" t="s">
        <v>11440</v>
      </c>
      <c r="E316" t="s">
        <v>40</v>
      </c>
      <c r="F316" t="s">
        <v>11333</v>
      </c>
      <c r="G316" t="s">
        <v>11599</v>
      </c>
      <c r="H316" t="s">
        <v>11600</v>
      </c>
      <c r="I316" t="s">
        <v>11601</v>
      </c>
      <c r="J316" t="s">
        <v>11602</v>
      </c>
      <c r="K316" t="s">
        <v>51</v>
      </c>
    </row>
    <row r="317" spans="1:11" x14ac:dyDescent="0.2">
      <c r="A317">
        <v>224221187</v>
      </c>
      <c r="B317" t="s">
        <v>12056</v>
      </c>
      <c r="C317" t="s">
        <v>11380</v>
      </c>
      <c r="D317" t="s">
        <v>11516</v>
      </c>
      <c r="E317" t="s">
        <v>11584</v>
      </c>
      <c r="F317" t="s">
        <v>11441</v>
      </c>
      <c r="G317" t="s">
        <v>12057</v>
      </c>
      <c r="H317" t="s">
        <v>11965</v>
      </c>
      <c r="I317" t="s">
        <v>12058</v>
      </c>
      <c r="J317" t="s">
        <v>12059</v>
      </c>
      <c r="K317" t="s">
        <v>12027</v>
      </c>
    </row>
    <row r="318" spans="1:11" x14ac:dyDescent="0.2">
      <c r="A318">
        <v>224221328</v>
      </c>
      <c r="B318" t="s">
        <v>11425</v>
      </c>
      <c r="C318" t="s">
        <v>11426</v>
      </c>
      <c r="D318" t="s">
        <v>11942</v>
      </c>
      <c r="E318" t="s">
        <v>11943</v>
      </c>
      <c r="F318" t="s">
        <v>11389</v>
      </c>
      <c r="G318" t="s">
        <v>11388</v>
      </c>
      <c r="H318" t="s">
        <v>11944</v>
      </c>
      <c r="I318" t="s">
        <v>39</v>
      </c>
      <c r="J318" t="s">
        <v>11705</v>
      </c>
      <c r="K318" t="s">
        <v>11945</v>
      </c>
    </row>
    <row r="319" spans="1:11" x14ac:dyDescent="0.2">
      <c r="A319">
        <v>224223023</v>
      </c>
      <c r="B319" t="s">
        <v>11409</v>
      </c>
      <c r="C319" t="s">
        <v>11747</v>
      </c>
      <c r="D319" t="s">
        <v>11818</v>
      </c>
      <c r="E319" t="s">
        <v>11819</v>
      </c>
      <c r="F319" t="s">
        <v>11820</v>
      </c>
      <c r="G319" t="s">
        <v>11771</v>
      </c>
      <c r="H319" t="s">
        <v>11821</v>
      </c>
      <c r="I319" t="s">
        <v>11822</v>
      </c>
      <c r="J319" t="s">
        <v>11823</v>
      </c>
      <c r="K319" t="s">
        <v>11737</v>
      </c>
    </row>
    <row r="320" spans="1:11" x14ac:dyDescent="0.2">
      <c r="A320">
        <v>224223171</v>
      </c>
      <c r="B320" t="s">
        <v>11407</v>
      </c>
      <c r="C320" t="s">
        <v>11622</v>
      </c>
      <c r="D320" t="s">
        <v>11519</v>
      </c>
      <c r="E320" t="s">
        <v>11839</v>
      </c>
      <c r="F320" t="s">
        <v>11583</v>
      </c>
      <c r="G320" t="s">
        <v>11581</v>
      </c>
      <c r="H320" t="s">
        <v>11350</v>
      </c>
      <c r="I320" t="s">
        <v>11418</v>
      </c>
      <c r="J320" t="s">
        <v>11840</v>
      </c>
      <c r="K320" t="s">
        <v>11841</v>
      </c>
    </row>
    <row r="321" spans="1:11" x14ac:dyDescent="0.2">
      <c r="A321">
        <v>224223271</v>
      </c>
      <c r="B321" t="s">
        <v>11426</v>
      </c>
      <c r="C321" t="s">
        <v>11425</v>
      </c>
      <c r="D321" t="s">
        <v>11365</v>
      </c>
      <c r="E321" t="s">
        <v>11681</v>
      </c>
      <c r="F321" t="s">
        <v>11964</v>
      </c>
      <c r="G321" t="s">
        <v>11965</v>
      </c>
      <c r="H321" t="s">
        <v>11966</v>
      </c>
      <c r="I321" t="s">
        <v>11465</v>
      </c>
      <c r="J321" t="s">
        <v>11624</v>
      </c>
      <c r="K321" t="s">
        <v>11967</v>
      </c>
    </row>
    <row r="322" spans="1:11" x14ac:dyDescent="0.2">
      <c r="A322">
        <v>224223381</v>
      </c>
      <c r="B322" t="s">
        <v>11426</v>
      </c>
      <c r="C322" t="s">
        <v>11425</v>
      </c>
      <c r="D322" t="s">
        <v>11365</v>
      </c>
      <c r="E322" t="s">
        <v>11681</v>
      </c>
      <c r="F322" t="s">
        <v>11964</v>
      </c>
      <c r="G322" t="s">
        <v>11965</v>
      </c>
      <c r="H322" t="s">
        <v>11966</v>
      </c>
      <c r="I322" t="s">
        <v>11465</v>
      </c>
      <c r="J322" t="s">
        <v>11624</v>
      </c>
      <c r="K322" t="s">
        <v>11967</v>
      </c>
    </row>
    <row r="323" spans="1:11" x14ac:dyDescent="0.2">
      <c r="A323">
        <v>224223436</v>
      </c>
      <c r="B323" t="s">
        <v>11426</v>
      </c>
      <c r="C323" t="s">
        <v>11425</v>
      </c>
      <c r="D323" t="s">
        <v>11365</v>
      </c>
      <c r="E323" t="s">
        <v>11681</v>
      </c>
      <c r="F323" t="s">
        <v>11964</v>
      </c>
      <c r="G323" t="s">
        <v>11965</v>
      </c>
      <c r="H323" t="s">
        <v>11966</v>
      </c>
      <c r="I323" t="s">
        <v>11465</v>
      </c>
      <c r="J323" t="s">
        <v>11624</v>
      </c>
      <c r="K323" t="s">
        <v>11967</v>
      </c>
    </row>
    <row r="324" spans="1:11" x14ac:dyDescent="0.2">
      <c r="A324">
        <v>224223457</v>
      </c>
      <c r="B324" t="s">
        <v>11426</v>
      </c>
      <c r="C324" t="s">
        <v>11425</v>
      </c>
      <c r="D324" t="s">
        <v>11365</v>
      </c>
      <c r="E324" t="s">
        <v>11681</v>
      </c>
      <c r="F324" t="s">
        <v>11964</v>
      </c>
      <c r="G324" t="s">
        <v>11965</v>
      </c>
      <c r="H324" t="s">
        <v>11966</v>
      </c>
      <c r="I324" t="s">
        <v>11465</v>
      </c>
      <c r="J324" t="s">
        <v>11624</v>
      </c>
      <c r="K324" t="s">
        <v>11967</v>
      </c>
    </row>
    <row r="325" spans="1:11" x14ac:dyDescent="0.2">
      <c r="A325">
        <v>224228582</v>
      </c>
      <c r="B325" t="s">
        <v>11426</v>
      </c>
      <c r="C325" t="s">
        <v>11425</v>
      </c>
      <c r="D325" t="s">
        <v>11365</v>
      </c>
      <c r="E325" t="s">
        <v>11681</v>
      </c>
      <c r="F325" t="s">
        <v>11964</v>
      </c>
      <c r="G325" t="s">
        <v>11965</v>
      </c>
      <c r="H325" t="s">
        <v>11966</v>
      </c>
      <c r="I325" t="s">
        <v>11465</v>
      </c>
      <c r="J325" t="s">
        <v>11624</v>
      </c>
      <c r="K325" t="s">
        <v>11967</v>
      </c>
    </row>
    <row r="326" spans="1:11" x14ac:dyDescent="0.2">
      <c r="A326">
        <v>224228738</v>
      </c>
      <c r="B326" t="s">
        <v>11426</v>
      </c>
      <c r="C326" t="s">
        <v>11425</v>
      </c>
      <c r="D326" t="s">
        <v>11365</v>
      </c>
      <c r="E326" t="s">
        <v>11681</v>
      </c>
      <c r="F326" t="s">
        <v>11964</v>
      </c>
      <c r="G326" t="s">
        <v>11965</v>
      </c>
      <c r="H326" t="s">
        <v>11966</v>
      </c>
      <c r="I326" t="s">
        <v>11465</v>
      </c>
      <c r="J326" t="s">
        <v>11624</v>
      </c>
      <c r="K326" t="s">
        <v>11967</v>
      </c>
    </row>
    <row r="327" spans="1:11" x14ac:dyDescent="0.2">
      <c r="A327">
        <v>224240843</v>
      </c>
      <c r="B327" t="s">
        <v>11995</v>
      </c>
      <c r="C327" t="s">
        <v>11996</v>
      </c>
      <c r="D327" t="s">
        <v>11997</v>
      </c>
      <c r="E327" t="s">
        <v>11615</v>
      </c>
      <c r="F327" t="s">
        <v>11942</v>
      </c>
      <c r="G327" t="s">
        <v>11632</v>
      </c>
      <c r="H327" t="s">
        <v>11998</v>
      </c>
      <c r="I327" t="s">
        <v>11999</v>
      </c>
      <c r="J327" t="s">
        <v>11540</v>
      </c>
      <c r="K327" t="s">
        <v>11901</v>
      </c>
    </row>
    <row r="328" spans="1:11" x14ac:dyDescent="0.2">
      <c r="A328">
        <v>224241209</v>
      </c>
      <c r="B328" t="s">
        <v>11419</v>
      </c>
      <c r="C328" t="s">
        <v>11329</v>
      </c>
      <c r="D328" t="s">
        <v>11473</v>
      </c>
      <c r="E328" t="s">
        <v>11410</v>
      </c>
      <c r="F328" t="s">
        <v>11544</v>
      </c>
      <c r="G328" t="s">
        <v>11346</v>
      </c>
      <c r="H328" t="s">
        <v>11770</v>
      </c>
      <c r="I328" t="s">
        <v>11792</v>
      </c>
      <c r="J328" t="s">
        <v>11505</v>
      </c>
      <c r="K328" t="s">
        <v>11793</v>
      </c>
    </row>
    <row r="329" spans="1:11" x14ac:dyDescent="0.2">
      <c r="A329">
        <v>224245303</v>
      </c>
      <c r="B329" t="s">
        <v>11996</v>
      </c>
      <c r="C329" t="s">
        <v>11663</v>
      </c>
      <c r="D329" t="s">
        <v>11364</v>
      </c>
      <c r="E329" t="s">
        <v>11441</v>
      </c>
      <c r="F329" t="s">
        <v>12021</v>
      </c>
      <c r="G329" t="s">
        <v>12022</v>
      </c>
      <c r="H329" t="s">
        <v>11353</v>
      </c>
      <c r="I329" t="s">
        <v>12023</v>
      </c>
      <c r="J329" t="s">
        <v>12024</v>
      </c>
      <c r="K329" t="s">
        <v>12025</v>
      </c>
    </row>
    <row r="330" spans="1:11" x14ac:dyDescent="0.2">
      <c r="A330">
        <v>224248573</v>
      </c>
      <c r="B330" t="s">
        <v>11441</v>
      </c>
      <c r="C330" t="s">
        <v>11411</v>
      </c>
      <c r="D330" t="s">
        <v>11805</v>
      </c>
      <c r="E330" t="s">
        <v>11378</v>
      </c>
      <c r="F330" t="s">
        <v>12060</v>
      </c>
      <c r="G330" t="s">
        <v>12061</v>
      </c>
      <c r="H330" t="s">
        <v>11374</v>
      </c>
      <c r="I330" t="s">
        <v>11577</v>
      </c>
      <c r="J330" t="s">
        <v>12062</v>
      </c>
      <c r="K330" t="s">
        <v>12063</v>
      </c>
    </row>
    <row r="331" spans="1:11" x14ac:dyDescent="0.2">
      <c r="A331">
        <v>224249478</v>
      </c>
      <c r="B331" t="s">
        <v>11974</v>
      </c>
      <c r="C331" t="s">
        <v>11791</v>
      </c>
      <c r="D331" t="s">
        <v>11975</v>
      </c>
      <c r="E331" t="s">
        <v>11976</v>
      </c>
      <c r="F331" t="s">
        <v>11977</v>
      </c>
      <c r="G331" t="s">
        <v>11480</v>
      </c>
      <c r="H331" t="s">
        <v>11705</v>
      </c>
      <c r="I331" t="s">
        <v>11388</v>
      </c>
      <c r="J331" t="s">
        <v>11582</v>
      </c>
      <c r="K331" t="s">
        <v>11978</v>
      </c>
    </row>
    <row r="332" spans="1:11" x14ac:dyDescent="0.2">
      <c r="A332">
        <v>224249576</v>
      </c>
      <c r="B332" t="s">
        <v>11652</v>
      </c>
      <c r="C332" t="s">
        <v>11653</v>
      </c>
      <c r="D332" t="s">
        <v>11654</v>
      </c>
      <c r="E332" t="s">
        <v>11655</v>
      </c>
      <c r="F332" t="s">
        <v>11656</v>
      </c>
      <c r="G332" t="s">
        <v>11657</v>
      </c>
      <c r="H332" t="s">
        <v>11471</v>
      </c>
      <c r="I332" t="s">
        <v>11658</v>
      </c>
      <c r="J332" t="s">
        <v>11659</v>
      </c>
      <c r="K332" t="s">
        <v>11660</v>
      </c>
    </row>
    <row r="333" spans="1:11" x14ac:dyDescent="0.2">
      <c r="A333">
        <v>224251695</v>
      </c>
      <c r="B333" t="s">
        <v>11399</v>
      </c>
      <c r="C333" t="s">
        <v>11421</v>
      </c>
      <c r="D333" t="s">
        <v>11472</v>
      </c>
      <c r="E333" t="s">
        <v>12064</v>
      </c>
      <c r="F333" t="s">
        <v>12065</v>
      </c>
      <c r="G333" t="s">
        <v>11453</v>
      </c>
      <c r="H333" t="s">
        <v>12066</v>
      </c>
      <c r="I333" t="s">
        <v>12067</v>
      </c>
      <c r="J333" t="s">
        <v>11420</v>
      </c>
      <c r="K333" t="s">
        <v>11507</v>
      </c>
    </row>
    <row r="334" spans="1:11" x14ac:dyDescent="0.2">
      <c r="A334">
        <v>224252040</v>
      </c>
      <c r="B334" t="s">
        <v>12034</v>
      </c>
      <c r="C334" t="s">
        <v>11337</v>
      </c>
      <c r="D334" t="s">
        <v>12035</v>
      </c>
      <c r="E334" t="s">
        <v>11946</v>
      </c>
      <c r="F334" t="s">
        <v>12036</v>
      </c>
      <c r="G334" t="s">
        <v>11642</v>
      </c>
      <c r="H334" t="s">
        <v>12037</v>
      </c>
      <c r="I334" t="s">
        <v>11511</v>
      </c>
      <c r="J334" t="s">
        <v>11552</v>
      </c>
      <c r="K334" t="s">
        <v>12038</v>
      </c>
    </row>
    <row r="335" spans="1:11" x14ac:dyDescent="0.2">
      <c r="A335">
        <v>224254369</v>
      </c>
      <c r="B335" t="s">
        <v>11389</v>
      </c>
      <c r="C335" t="s">
        <v>48</v>
      </c>
      <c r="D335" t="s">
        <v>11776</v>
      </c>
      <c r="E335" t="s">
        <v>40</v>
      </c>
      <c r="F335" t="s">
        <v>11738</v>
      </c>
      <c r="G335" t="s">
        <v>275</v>
      </c>
      <c r="H335" t="s">
        <v>11542</v>
      </c>
      <c r="I335" t="s">
        <v>11921</v>
      </c>
      <c r="J335" t="s">
        <v>12068</v>
      </c>
      <c r="K335" t="s">
        <v>11461</v>
      </c>
    </row>
    <row r="336" spans="1:11" x14ac:dyDescent="0.2">
      <c r="A336">
        <v>224256626</v>
      </c>
      <c r="B336" t="s">
        <v>11384</v>
      </c>
      <c r="C336" t="s">
        <v>11824</v>
      </c>
      <c r="D336" t="s">
        <v>11825</v>
      </c>
      <c r="E336" t="s">
        <v>11826</v>
      </c>
      <c r="F336" t="s">
        <v>11477</v>
      </c>
      <c r="G336" t="s">
        <v>11425</v>
      </c>
      <c r="H336" t="s">
        <v>11471</v>
      </c>
      <c r="I336" t="s">
        <v>11827</v>
      </c>
      <c r="J336" t="s">
        <v>11586</v>
      </c>
      <c r="K336" t="s">
        <v>11828</v>
      </c>
    </row>
    <row r="337" spans="1:11" x14ac:dyDescent="0.2">
      <c r="A337">
        <v>224256926</v>
      </c>
      <c r="B337" t="s">
        <v>11383</v>
      </c>
      <c r="C337" t="s">
        <v>11501</v>
      </c>
      <c r="D337" t="s">
        <v>11906</v>
      </c>
      <c r="E337" t="s">
        <v>12069</v>
      </c>
      <c r="F337" t="s">
        <v>11815</v>
      </c>
      <c r="G337" t="s">
        <v>11845</v>
      </c>
      <c r="H337" t="s">
        <v>12070</v>
      </c>
      <c r="I337" t="s">
        <v>12071</v>
      </c>
      <c r="J337" t="s">
        <v>12072</v>
      </c>
      <c r="K337" t="s">
        <v>12073</v>
      </c>
    </row>
    <row r="338" spans="1:11" x14ac:dyDescent="0.2">
      <c r="A338">
        <v>224258634</v>
      </c>
      <c r="B338" t="s">
        <v>11410</v>
      </c>
      <c r="C338" t="s">
        <v>11336</v>
      </c>
      <c r="D338" t="s">
        <v>11517</v>
      </c>
      <c r="E338" t="s">
        <v>11512</v>
      </c>
      <c r="F338" t="s">
        <v>11413</v>
      </c>
      <c r="G338" t="s">
        <v>11852</v>
      </c>
      <c r="H338" t="s">
        <v>11352</v>
      </c>
      <c r="I338" t="s">
        <v>11853</v>
      </c>
      <c r="J338" t="s">
        <v>11701</v>
      </c>
      <c r="K338" t="s">
        <v>11854</v>
      </c>
    </row>
    <row r="339" spans="1:11" x14ac:dyDescent="0.2">
      <c r="A339">
        <v>224259555</v>
      </c>
      <c r="B339" t="s">
        <v>12035</v>
      </c>
      <c r="C339" t="s">
        <v>11364</v>
      </c>
      <c r="D339" t="s">
        <v>11337</v>
      </c>
      <c r="E339" t="s">
        <v>11366</v>
      </c>
      <c r="F339" t="s">
        <v>11374</v>
      </c>
      <c r="G339" t="s">
        <v>11702</v>
      </c>
      <c r="H339" t="s">
        <v>11463</v>
      </c>
      <c r="I339" t="s">
        <v>11377</v>
      </c>
      <c r="J339" t="s">
        <v>11746</v>
      </c>
      <c r="K339" t="s">
        <v>11663</v>
      </c>
    </row>
    <row r="340" spans="1:11" x14ac:dyDescent="0.2">
      <c r="A340">
        <v>224261079</v>
      </c>
      <c r="B340" t="s">
        <v>12074</v>
      </c>
      <c r="C340" t="s">
        <v>11406</v>
      </c>
      <c r="D340" t="s">
        <v>11515</v>
      </c>
      <c r="E340" t="s">
        <v>11411</v>
      </c>
      <c r="F340" t="s">
        <v>11839</v>
      </c>
      <c r="G340" t="s">
        <v>11476</v>
      </c>
      <c r="H340" t="s">
        <v>11663</v>
      </c>
      <c r="I340" t="s">
        <v>11463</v>
      </c>
      <c r="J340" t="s">
        <v>12075</v>
      </c>
      <c r="K340" t="s">
        <v>11345</v>
      </c>
    </row>
    <row r="341" spans="1:11" x14ac:dyDescent="0.2">
      <c r="A341">
        <v>224265510</v>
      </c>
      <c r="B341" t="s">
        <v>11339</v>
      </c>
      <c r="C341" t="s">
        <v>11799</v>
      </c>
      <c r="D341" t="s">
        <v>11886</v>
      </c>
      <c r="E341" t="s">
        <v>11887</v>
      </c>
      <c r="F341" t="s">
        <v>11888</v>
      </c>
      <c r="G341" t="s">
        <v>11889</v>
      </c>
      <c r="H341" t="s">
        <v>11890</v>
      </c>
      <c r="I341" t="s">
        <v>11891</v>
      </c>
      <c r="J341" t="s">
        <v>11892</v>
      </c>
      <c r="K341" t="s">
        <v>11829</v>
      </c>
    </row>
    <row r="342" spans="1:11" x14ac:dyDescent="0.2">
      <c r="A342">
        <v>224266735</v>
      </c>
      <c r="B342" t="s">
        <v>11463</v>
      </c>
      <c r="C342" t="s">
        <v>11410</v>
      </c>
      <c r="D342" t="s">
        <v>12052</v>
      </c>
      <c r="E342" t="s">
        <v>11501</v>
      </c>
      <c r="F342" t="s">
        <v>12053</v>
      </c>
      <c r="G342" t="s">
        <v>11413</v>
      </c>
      <c r="H342" t="s">
        <v>11514</v>
      </c>
      <c r="I342" t="s">
        <v>12054</v>
      </c>
      <c r="J342" t="s">
        <v>11602</v>
      </c>
      <c r="K342" t="s">
        <v>12055</v>
      </c>
    </row>
    <row r="343" spans="1:11" x14ac:dyDescent="0.2">
      <c r="A343">
        <v>224266780</v>
      </c>
      <c r="B343" t="s">
        <v>11996</v>
      </c>
      <c r="C343" t="s">
        <v>11663</v>
      </c>
      <c r="D343" t="s">
        <v>11364</v>
      </c>
      <c r="E343" t="s">
        <v>11441</v>
      </c>
      <c r="F343" t="s">
        <v>12021</v>
      </c>
      <c r="G343" t="s">
        <v>12022</v>
      </c>
      <c r="H343" t="s">
        <v>11353</v>
      </c>
      <c r="I343" t="s">
        <v>12023</v>
      </c>
      <c r="J343" t="s">
        <v>12024</v>
      </c>
      <c r="K343" t="s">
        <v>12025</v>
      </c>
    </row>
    <row r="344" spans="1:11" x14ac:dyDescent="0.2">
      <c r="A344">
        <v>224269782</v>
      </c>
      <c r="B344" t="s">
        <v>11469</v>
      </c>
      <c r="C344" t="s">
        <v>11881</v>
      </c>
      <c r="D344" t="s">
        <v>11882</v>
      </c>
      <c r="E344" t="s">
        <v>11823</v>
      </c>
      <c r="F344" t="s">
        <v>11658</v>
      </c>
      <c r="G344" t="s">
        <v>11883</v>
      </c>
      <c r="H344" t="s">
        <v>11884</v>
      </c>
      <c r="I344" t="s">
        <v>11531</v>
      </c>
      <c r="J344" t="s">
        <v>11444</v>
      </c>
      <c r="K344" t="s">
        <v>11885</v>
      </c>
    </row>
    <row r="345" spans="1:11" x14ac:dyDescent="0.2">
      <c r="A345">
        <v>224269949</v>
      </c>
      <c r="B345" t="s">
        <v>11469</v>
      </c>
      <c r="C345" t="s">
        <v>11881</v>
      </c>
      <c r="D345" t="s">
        <v>11882</v>
      </c>
      <c r="E345" t="s">
        <v>11823</v>
      </c>
      <c r="F345" t="s">
        <v>11658</v>
      </c>
      <c r="G345" t="s">
        <v>11883</v>
      </c>
      <c r="H345" t="s">
        <v>11884</v>
      </c>
      <c r="I345" t="s">
        <v>11531</v>
      </c>
      <c r="J345" t="s">
        <v>11444</v>
      </c>
      <c r="K345" t="s">
        <v>11885</v>
      </c>
    </row>
    <row r="346" spans="1:11" x14ac:dyDescent="0.2">
      <c r="A346">
        <v>224270298</v>
      </c>
      <c r="B346" t="s">
        <v>11469</v>
      </c>
      <c r="C346" t="s">
        <v>11881</v>
      </c>
      <c r="D346" t="s">
        <v>11882</v>
      </c>
      <c r="E346" t="s">
        <v>11823</v>
      </c>
      <c r="F346" t="s">
        <v>11658</v>
      </c>
      <c r="G346" t="s">
        <v>11883</v>
      </c>
      <c r="H346" t="s">
        <v>11884</v>
      </c>
      <c r="I346" t="s">
        <v>11531</v>
      </c>
      <c r="J346" t="s">
        <v>11444</v>
      </c>
      <c r="K346" t="s">
        <v>11885</v>
      </c>
    </row>
    <row r="347" spans="1:11" x14ac:dyDescent="0.2">
      <c r="A347">
        <v>224270324</v>
      </c>
      <c r="B347" t="s">
        <v>11469</v>
      </c>
      <c r="C347" t="s">
        <v>11881</v>
      </c>
      <c r="D347" t="s">
        <v>11882</v>
      </c>
      <c r="E347" t="s">
        <v>11823</v>
      </c>
      <c r="F347" t="s">
        <v>11658</v>
      </c>
      <c r="G347" t="s">
        <v>11883</v>
      </c>
      <c r="H347" t="s">
        <v>11884</v>
      </c>
      <c r="I347" t="s">
        <v>11531</v>
      </c>
      <c r="J347" t="s">
        <v>11444</v>
      </c>
      <c r="K347" t="s">
        <v>11885</v>
      </c>
    </row>
    <row r="348" spans="1:11" x14ac:dyDescent="0.2">
      <c r="A348">
        <v>224276238</v>
      </c>
      <c r="B348" t="s">
        <v>11996</v>
      </c>
      <c r="C348" t="s">
        <v>11663</v>
      </c>
      <c r="D348" t="s">
        <v>11364</v>
      </c>
      <c r="E348" t="s">
        <v>11441</v>
      </c>
      <c r="F348" t="s">
        <v>12021</v>
      </c>
      <c r="G348" t="s">
        <v>12022</v>
      </c>
      <c r="H348" t="s">
        <v>11353</v>
      </c>
      <c r="I348" t="s">
        <v>12023</v>
      </c>
      <c r="J348" t="s">
        <v>12024</v>
      </c>
      <c r="K348" t="s">
        <v>12025</v>
      </c>
    </row>
    <row r="349" spans="1:11" x14ac:dyDescent="0.2">
      <c r="A349">
        <v>224281840</v>
      </c>
      <c r="B349" t="s">
        <v>11374</v>
      </c>
      <c r="C349" t="s">
        <v>11564</v>
      </c>
      <c r="D349" t="s">
        <v>11565</v>
      </c>
      <c r="E349" t="s">
        <v>11566</v>
      </c>
      <c r="F349" t="s">
        <v>11567</v>
      </c>
      <c r="G349" t="s">
        <v>11568</v>
      </c>
      <c r="H349" t="s">
        <v>11569</v>
      </c>
      <c r="I349" t="s">
        <v>11570</v>
      </c>
      <c r="J349" t="s">
        <v>11571</v>
      </c>
      <c r="K349" t="s">
        <v>11572</v>
      </c>
    </row>
    <row r="350" spans="1:11" x14ac:dyDescent="0.2">
      <c r="A350">
        <v>224282270</v>
      </c>
      <c r="B350" t="s">
        <v>11447</v>
      </c>
      <c r="C350" t="s">
        <v>11444</v>
      </c>
      <c r="D350" t="s">
        <v>11674</v>
      </c>
      <c r="E350" t="s">
        <v>11387</v>
      </c>
      <c r="F350" t="s">
        <v>11516</v>
      </c>
      <c r="G350" t="s">
        <v>11675</v>
      </c>
      <c r="H350" t="s">
        <v>11676</v>
      </c>
      <c r="I350" t="s">
        <v>11677</v>
      </c>
      <c r="J350" t="s">
        <v>11678</v>
      </c>
      <c r="K350" t="s">
        <v>11501</v>
      </c>
    </row>
    <row r="351" spans="1:11" x14ac:dyDescent="0.2">
      <c r="A351">
        <v>224284504</v>
      </c>
      <c r="B351" t="s">
        <v>11408</v>
      </c>
      <c r="C351" t="s">
        <v>11768</v>
      </c>
      <c r="D351" t="s">
        <v>11769</v>
      </c>
      <c r="E351" t="s">
        <v>11587</v>
      </c>
      <c r="F351" t="s">
        <v>11747</v>
      </c>
      <c r="G351" t="s">
        <v>11467</v>
      </c>
      <c r="H351" t="s">
        <v>11770</v>
      </c>
      <c r="I351" t="s">
        <v>11469</v>
      </c>
      <c r="J351" t="s">
        <v>11771</v>
      </c>
      <c r="K351" t="s">
        <v>11772</v>
      </c>
    </row>
    <row r="352" spans="1:11" x14ac:dyDescent="0.2">
      <c r="A352">
        <v>224285734</v>
      </c>
      <c r="B352" t="s">
        <v>11504</v>
      </c>
      <c r="C352" t="s">
        <v>11569</v>
      </c>
      <c r="D352" t="s">
        <v>11542</v>
      </c>
      <c r="E352" t="s">
        <v>11809</v>
      </c>
      <c r="F352" t="s">
        <v>11810</v>
      </c>
      <c r="G352" t="s">
        <v>11750</v>
      </c>
      <c r="H352" t="s">
        <v>11811</v>
      </c>
      <c r="I352" t="s">
        <v>11812</v>
      </c>
      <c r="J352" t="s">
        <v>11813</v>
      </c>
      <c r="K352" t="s">
        <v>11814</v>
      </c>
    </row>
    <row r="353" spans="1:11" x14ac:dyDescent="0.2">
      <c r="A353">
        <v>224286462</v>
      </c>
      <c r="B353" t="s">
        <v>11996</v>
      </c>
      <c r="C353" t="s">
        <v>11663</v>
      </c>
      <c r="D353" t="s">
        <v>11364</v>
      </c>
      <c r="E353" t="s">
        <v>11441</v>
      </c>
      <c r="F353" t="s">
        <v>12021</v>
      </c>
      <c r="G353" t="s">
        <v>12022</v>
      </c>
      <c r="H353" t="s">
        <v>11353</v>
      </c>
      <c r="I353" t="s">
        <v>12023</v>
      </c>
      <c r="J353" t="s">
        <v>12024</v>
      </c>
      <c r="K353" t="s">
        <v>12025</v>
      </c>
    </row>
    <row r="354" spans="1:11" x14ac:dyDescent="0.2">
      <c r="A354">
        <v>224287265</v>
      </c>
      <c r="B354" t="s">
        <v>12076</v>
      </c>
      <c r="C354" t="s">
        <v>11389</v>
      </c>
      <c r="D354" t="s">
        <v>11531</v>
      </c>
      <c r="E354" t="s">
        <v>11329</v>
      </c>
      <c r="F354" t="s">
        <v>12077</v>
      </c>
      <c r="G354" t="s">
        <v>11800</v>
      </c>
      <c r="H354" t="s">
        <v>12078</v>
      </c>
      <c r="I354" t="s">
        <v>12079</v>
      </c>
      <c r="J354" t="s">
        <v>12080</v>
      </c>
      <c r="K354" t="s">
        <v>11517</v>
      </c>
    </row>
    <row r="355" spans="1:11" x14ac:dyDescent="0.2">
      <c r="A355">
        <v>224289698</v>
      </c>
      <c r="B355" t="s">
        <v>11618</v>
      </c>
      <c r="C355" t="s">
        <v>589</v>
      </c>
      <c r="D355" t="s">
        <v>11758</v>
      </c>
      <c r="E355" t="s">
        <v>11759</v>
      </c>
      <c r="F355" t="s">
        <v>11649</v>
      </c>
      <c r="G355" t="s">
        <v>11503</v>
      </c>
      <c r="H355" t="s">
        <v>11464</v>
      </c>
      <c r="I355" t="s">
        <v>11760</v>
      </c>
      <c r="J355" t="s">
        <v>11761</v>
      </c>
      <c r="K355" t="s">
        <v>11762</v>
      </c>
    </row>
    <row r="356" spans="1:11" x14ac:dyDescent="0.2">
      <c r="A356">
        <v>224290857</v>
      </c>
      <c r="B356" t="s">
        <v>11343</v>
      </c>
      <c r="C356" t="s">
        <v>11467</v>
      </c>
      <c r="D356" t="s">
        <v>11441</v>
      </c>
      <c r="E356" t="s">
        <v>11782</v>
      </c>
      <c r="F356" t="s">
        <v>11783</v>
      </c>
      <c r="G356" t="s">
        <v>275</v>
      </c>
      <c r="H356" t="s">
        <v>11381</v>
      </c>
      <c r="I356" t="s">
        <v>11784</v>
      </c>
      <c r="J356" t="s">
        <v>11730</v>
      </c>
      <c r="K356" t="s">
        <v>11785</v>
      </c>
    </row>
    <row r="357" spans="1:11" x14ac:dyDescent="0.2">
      <c r="A357">
        <v>224291019</v>
      </c>
      <c r="B357" t="s">
        <v>11343</v>
      </c>
      <c r="C357" t="s">
        <v>11467</v>
      </c>
      <c r="D357" t="s">
        <v>11441</v>
      </c>
      <c r="E357" t="s">
        <v>11782</v>
      </c>
      <c r="F357" t="s">
        <v>11783</v>
      </c>
      <c r="G357" t="s">
        <v>275</v>
      </c>
      <c r="H357" t="s">
        <v>11381</v>
      </c>
      <c r="I357" t="s">
        <v>11784</v>
      </c>
      <c r="J357" t="s">
        <v>11730</v>
      </c>
      <c r="K357" t="s">
        <v>11785</v>
      </c>
    </row>
    <row r="358" spans="1:11" x14ac:dyDescent="0.2">
      <c r="A358">
        <v>224300230</v>
      </c>
      <c r="B358" t="s">
        <v>11642</v>
      </c>
      <c r="C358" t="s">
        <v>12081</v>
      </c>
      <c r="D358" t="s">
        <v>11993</v>
      </c>
      <c r="E358" t="s">
        <v>11373</v>
      </c>
      <c r="F358" t="s">
        <v>11411</v>
      </c>
      <c r="G358" t="s">
        <v>11670</v>
      </c>
      <c r="H358" t="s">
        <v>12082</v>
      </c>
      <c r="I358" t="s">
        <v>11899</v>
      </c>
      <c r="J358" t="s">
        <v>12083</v>
      </c>
      <c r="K358" t="s">
        <v>12084</v>
      </c>
    </row>
    <row r="359" spans="1:11" x14ac:dyDescent="0.2">
      <c r="A359">
        <v>224300263</v>
      </c>
      <c r="B359" t="s">
        <v>40</v>
      </c>
      <c r="C359" t="s">
        <v>11401</v>
      </c>
      <c r="D359" t="s">
        <v>11839</v>
      </c>
      <c r="E359" t="s">
        <v>11632</v>
      </c>
      <c r="F359" t="s">
        <v>11707</v>
      </c>
      <c r="G359" t="s">
        <v>11441</v>
      </c>
      <c r="H359" t="s">
        <v>11517</v>
      </c>
      <c r="I359" t="s">
        <v>11505</v>
      </c>
      <c r="J359" t="s">
        <v>11761</v>
      </c>
      <c r="K359" t="s">
        <v>11582</v>
      </c>
    </row>
    <row r="360" spans="1:11" x14ac:dyDescent="0.2">
      <c r="A360">
        <v>224300347</v>
      </c>
      <c r="B360" t="s">
        <v>11531</v>
      </c>
      <c r="C360" t="s">
        <v>11891</v>
      </c>
      <c r="D360" t="s">
        <v>12085</v>
      </c>
      <c r="E360" t="s">
        <v>11413</v>
      </c>
      <c r="F360" t="s">
        <v>12086</v>
      </c>
      <c r="G360" t="s">
        <v>11581</v>
      </c>
      <c r="H360" t="s">
        <v>11582</v>
      </c>
      <c r="I360" t="s">
        <v>11643</v>
      </c>
      <c r="J360" t="s">
        <v>12087</v>
      </c>
      <c r="K360" t="s">
        <v>11388</v>
      </c>
    </row>
    <row r="361" spans="1:11" x14ac:dyDescent="0.2">
      <c r="A361">
        <v>224306868</v>
      </c>
      <c r="B361" t="s">
        <v>11382</v>
      </c>
      <c r="C361" t="s">
        <v>11474</v>
      </c>
      <c r="D361" t="s">
        <v>11855</v>
      </c>
      <c r="E361" t="s">
        <v>11856</v>
      </c>
      <c r="F361" t="s">
        <v>11367</v>
      </c>
      <c r="G361" t="s">
        <v>11756</v>
      </c>
      <c r="H361" t="s">
        <v>11857</v>
      </c>
      <c r="I361" t="s">
        <v>11858</v>
      </c>
      <c r="J361" t="s">
        <v>11859</v>
      </c>
      <c r="K361" t="s">
        <v>11805</v>
      </c>
    </row>
    <row r="362" spans="1:11" x14ac:dyDescent="0.2">
      <c r="A362">
        <v>224307150</v>
      </c>
      <c r="B362" t="s">
        <v>12035</v>
      </c>
      <c r="C362" t="s">
        <v>11364</v>
      </c>
      <c r="D362" t="s">
        <v>11337</v>
      </c>
      <c r="E362" t="s">
        <v>11366</v>
      </c>
      <c r="F362" t="s">
        <v>11374</v>
      </c>
      <c r="G362" t="s">
        <v>11702</v>
      </c>
      <c r="H362" t="s">
        <v>11463</v>
      </c>
      <c r="I362" t="s">
        <v>11377</v>
      </c>
      <c r="J362" t="s">
        <v>11746</v>
      </c>
      <c r="K362" t="s">
        <v>11663</v>
      </c>
    </row>
    <row r="363" spans="1:11" x14ac:dyDescent="0.2">
      <c r="A363">
        <v>224308735</v>
      </c>
      <c r="B363" t="s">
        <v>11996</v>
      </c>
      <c r="C363" t="s">
        <v>11663</v>
      </c>
      <c r="D363" t="s">
        <v>11364</v>
      </c>
      <c r="E363" t="s">
        <v>11441</v>
      </c>
      <c r="F363" t="s">
        <v>12021</v>
      </c>
      <c r="G363" t="s">
        <v>12022</v>
      </c>
      <c r="H363" t="s">
        <v>11353</v>
      </c>
      <c r="I363" t="s">
        <v>12023</v>
      </c>
      <c r="J363" t="s">
        <v>12024</v>
      </c>
      <c r="K363" t="s">
        <v>12025</v>
      </c>
    </row>
    <row r="364" spans="1:11" x14ac:dyDescent="0.2">
      <c r="A364">
        <v>224309244</v>
      </c>
      <c r="B364" t="s">
        <v>11739</v>
      </c>
      <c r="C364" t="s">
        <v>11740</v>
      </c>
      <c r="D364" t="s">
        <v>11533</v>
      </c>
      <c r="E364" t="s">
        <v>11349</v>
      </c>
      <c r="F364" t="s">
        <v>11741</v>
      </c>
      <c r="G364" t="s">
        <v>11742</v>
      </c>
      <c r="H364" t="s">
        <v>11743</v>
      </c>
      <c r="I364" t="s">
        <v>11646</v>
      </c>
      <c r="J364" t="s">
        <v>11744</v>
      </c>
      <c r="K364" t="s">
        <v>11745</v>
      </c>
    </row>
    <row r="365" spans="1:11" x14ac:dyDescent="0.2">
      <c r="A365">
        <v>224310101</v>
      </c>
      <c r="B365" t="s">
        <v>11516</v>
      </c>
      <c r="C365" t="s">
        <v>11463</v>
      </c>
      <c r="D365" t="s">
        <v>11867</v>
      </c>
      <c r="E365" t="s">
        <v>11527</v>
      </c>
      <c r="F365" t="s">
        <v>11868</v>
      </c>
      <c r="G365" t="s">
        <v>11869</v>
      </c>
      <c r="H365" t="s">
        <v>11356</v>
      </c>
      <c r="I365" t="s">
        <v>11632</v>
      </c>
      <c r="J365" t="s">
        <v>11652</v>
      </c>
      <c r="K365" t="s">
        <v>11870</v>
      </c>
    </row>
    <row r="366" spans="1:11" x14ac:dyDescent="0.2">
      <c r="A366">
        <v>224312140</v>
      </c>
      <c r="B366" t="s">
        <v>11619</v>
      </c>
      <c r="C366" t="s">
        <v>11398</v>
      </c>
      <c r="D366" t="s">
        <v>11347</v>
      </c>
      <c r="E366" t="s">
        <v>11626</v>
      </c>
      <c r="F366" t="s">
        <v>11627</v>
      </c>
      <c r="G366" t="s">
        <v>11628</v>
      </c>
      <c r="H366" t="s">
        <v>11629</v>
      </c>
      <c r="I366" t="s">
        <v>11606</v>
      </c>
      <c r="J366" t="s">
        <v>11630</v>
      </c>
      <c r="K366" t="s">
        <v>11631</v>
      </c>
    </row>
    <row r="367" spans="1:11" x14ac:dyDescent="0.2">
      <c r="A367">
        <v>224312227</v>
      </c>
      <c r="B367" t="s">
        <v>11419</v>
      </c>
      <c r="C367" t="s">
        <v>12088</v>
      </c>
      <c r="D367" t="s">
        <v>11483</v>
      </c>
      <c r="E367" t="s">
        <v>11738</v>
      </c>
      <c r="F367" t="s">
        <v>11395</v>
      </c>
      <c r="G367" t="s">
        <v>11484</v>
      </c>
      <c r="H367" t="s">
        <v>12089</v>
      </c>
      <c r="I367" t="s">
        <v>12090</v>
      </c>
      <c r="J367" t="s">
        <v>12091</v>
      </c>
      <c r="K367" t="s">
        <v>12092</v>
      </c>
    </row>
    <row r="368" spans="1:11" x14ac:dyDescent="0.2">
      <c r="A368">
        <v>224316971</v>
      </c>
      <c r="B368" t="s">
        <v>11995</v>
      </c>
      <c r="C368" t="s">
        <v>11996</v>
      </c>
      <c r="D368" t="s">
        <v>11997</v>
      </c>
      <c r="E368" t="s">
        <v>11615</v>
      </c>
      <c r="F368" t="s">
        <v>11942</v>
      </c>
      <c r="G368" t="s">
        <v>11632</v>
      </c>
      <c r="H368" t="s">
        <v>11998</v>
      </c>
      <c r="I368" t="s">
        <v>11999</v>
      </c>
      <c r="J368" t="s">
        <v>11540</v>
      </c>
      <c r="K368" t="s">
        <v>11901</v>
      </c>
    </row>
    <row r="369" spans="1:11" x14ac:dyDescent="0.2">
      <c r="A369">
        <v>224319829</v>
      </c>
      <c r="B369" t="s">
        <v>11419</v>
      </c>
      <c r="C369" t="s">
        <v>11329</v>
      </c>
      <c r="D369" t="s">
        <v>11473</v>
      </c>
      <c r="E369" t="s">
        <v>11410</v>
      </c>
      <c r="F369" t="s">
        <v>11544</v>
      </c>
      <c r="G369" t="s">
        <v>11346</v>
      </c>
      <c r="H369" t="s">
        <v>11770</v>
      </c>
      <c r="I369" t="s">
        <v>11792</v>
      </c>
      <c r="J369" t="s">
        <v>11505</v>
      </c>
      <c r="K369" t="s">
        <v>11793</v>
      </c>
    </row>
    <row r="370" spans="1:11" x14ac:dyDescent="0.2">
      <c r="A370">
        <v>224320058</v>
      </c>
      <c r="B370" t="s">
        <v>11413</v>
      </c>
      <c r="C370" t="s">
        <v>12093</v>
      </c>
      <c r="D370" t="s">
        <v>11873</v>
      </c>
      <c r="E370" t="s">
        <v>11459</v>
      </c>
      <c r="F370" t="s">
        <v>12094</v>
      </c>
      <c r="G370" t="s">
        <v>11686</v>
      </c>
      <c r="H370" t="s">
        <v>12095</v>
      </c>
      <c r="I370" t="s">
        <v>11768</v>
      </c>
      <c r="J370" t="s">
        <v>11839</v>
      </c>
      <c r="K370" t="s">
        <v>11410</v>
      </c>
    </row>
    <row r="371" spans="1:11" x14ac:dyDescent="0.2">
      <c r="A371">
        <v>224323147</v>
      </c>
      <c r="B371" t="s">
        <v>11996</v>
      </c>
      <c r="C371" t="s">
        <v>11663</v>
      </c>
      <c r="D371" t="s">
        <v>11364</v>
      </c>
      <c r="E371" t="s">
        <v>11441</v>
      </c>
      <c r="F371" t="s">
        <v>12021</v>
      </c>
      <c r="G371" t="s">
        <v>12022</v>
      </c>
      <c r="H371" t="s">
        <v>11353</v>
      </c>
      <c r="I371" t="s">
        <v>12023</v>
      </c>
      <c r="J371" t="s">
        <v>12024</v>
      </c>
      <c r="K371" t="s">
        <v>12025</v>
      </c>
    </row>
    <row r="372" spans="1:11" x14ac:dyDescent="0.2">
      <c r="A372">
        <v>224326115</v>
      </c>
      <c r="B372" t="s">
        <v>11360</v>
      </c>
      <c r="C372" t="s">
        <v>11406</v>
      </c>
      <c r="D372" t="s">
        <v>11365</v>
      </c>
      <c r="E372" t="s">
        <v>11427</v>
      </c>
      <c r="F372" t="s">
        <v>11498</v>
      </c>
      <c r="G372" t="s">
        <v>4267</v>
      </c>
      <c r="H372" t="s">
        <v>11499</v>
      </c>
      <c r="I372" t="s">
        <v>11500</v>
      </c>
      <c r="J372" t="s">
        <v>11393</v>
      </c>
      <c r="K372" t="s">
        <v>11501</v>
      </c>
    </row>
    <row r="373" spans="1:11" x14ac:dyDescent="0.2">
      <c r="A373">
        <v>224326122</v>
      </c>
      <c r="B373" t="s">
        <v>11360</v>
      </c>
      <c r="C373" t="s">
        <v>11406</v>
      </c>
      <c r="D373" t="s">
        <v>11365</v>
      </c>
      <c r="E373" t="s">
        <v>11427</v>
      </c>
      <c r="F373" t="s">
        <v>11498</v>
      </c>
      <c r="G373" t="s">
        <v>4267</v>
      </c>
      <c r="H373" t="s">
        <v>11499</v>
      </c>
      <c r="I373" t="s">
        <v>11500</v>
      </c>
      <c r="J373" t="s">
        <v>11393</v>
      </c>
      <c r="K373" t="s">
        <v>11501</v>
      </c>
    </row>
    <row r="374" spans="1:11" x14ac:dyDescent="0.2">
      <c r="A374">
        <v>224326139</v>
      </c>
      <c r="B374" t="s">
        <v>12001</v>
      </c>
      <c r="C374" t="s">
        <v>11897</v>
      </c>
      <c r="D374" t="s">
        <v>11355</v>
      </c>
      <c r="E374" t="s">
        <v>11370</v>
      </c>
      <c r="F374" t="s">
        <v>11555</v>
      </c>
      <c r="G374" t="s">
        <v>11391</v>
      </c>
      <c r="H374" t="s">
        <v>11476</v>
      </c>
      <c r="I374" t="s">
        <v>11505</v>
      </c>
      <c r="J374" t="s">
        <v>12096</v>
      </c>
      <c r="K374" t="s">
        <v>12097</v>
      </c>
    </row>
    <row r="375" spans="1:11" x14ac:dyDescent="0.2">
      <c r="A375">
        <v>224331499</v>
      </c>
      <c r="B375" t="s">
        <v>11799</v>
      </c>
      <c r="C375" t="s">
        <v>11544</v>
      </c>
      <c r="D375" t="s">
        <v>11691</v>
      </c>
      <c r="E375" t="s">
        <v>11690</v>
      </c>
      <c r="F375" t="s">
        <v>11481</v>
      </c>
      <c r="G375" t="s">
        <v>11800</v>
      </c>
      <c r="H375" t="s">
        <v>11801</v>
      </c>
      <c r="I375" t="s">
        <v>11802</v>
      </c>
      <c r="J375" t="s">
        <v>11375</v>
      </c>
      <c r="K375" t="s">
        <v>11339</v>
      </c>
    </row>
    <row r="376" spans="1:11" x14ac:dyDescent="0.2">
      <c r="A376">
        <v>224332574</v>
      </c>
      <c r="B376" t="s">
        <v>11429</v>
      </c>
      <c r="C376" t="s">
        <v>11407</v>
      </c>
      <c r="D376" t="s">
        <v>11511</v>
      </c>
      <c r="E376" t="s">
        <v>11350</v>
      </c>
      <c r="F376" t="s">
        <v>11468</v>
      </c>
      <c r="G376" t="s">
        <v>11979</v>
      </c>
      <c r="H376" t="s">
        <v>11980</v>
      </c>
      <c r="I376" t="s">
        <v>11675</v>
      </c>
      <c r="J376" t="s">
        <v>11505</v>
      </c>
      <c r="K376" t="s">
        <v>11441</v>
      </c>
    </row>
    <row r="377" spans="1:11" x14ac:dyDescent="0.2">
      <c r="A377">
        <v>224333623</v>
      </c>
      <c r="B377" t="s">
        <v>11415</v>
      </c>
      <c r="C377" t="s">
        <v>11414</v>
      </c>
      <c r="D377" t="s">
        <v>11365</v>
      </c>
      <c r="E377" t="s">
        <v>11581</v>
      </c>
      <c r="F377" t="s">
        <v>11356</v>
      </c>
      <c r="G377" t="s">
        <v>40</v>
      </c>
      <c r="H377" t="s">
        <v>11981</v>
      </c>
      <c r="I377" t="s">
        <v>11840</v>
      </c>
      <c r="J377" t="s">
        <v>11416</v>
      </c>
      <c r="K377" t="s">
        <v>11781</v>
      </c>
    </row>
    <row r="378" spans="1:11" x14ac:dyDescent="0.2">
      <c r="A378">
        <v>224333684</v>
      </c>
      <c r="B378" t="s">
        <v>11415</v>
      </c>
      <c r="C378" t="s">
        <v>11414</v>
      </c>
      <c r="D378" t="s">
        <v>11365</v>
      </c>
      <c r="E378" t="s">
        <v>11581</v>
      </c>
      <c r="F378" t="s">
        <v>11356</v>
      </c>
      <c r="G378" t="s">
        <v>40</v>
      </c>
      <c r="H378" t="s">
        <v>11981</v>
      </c>
      <c r="I378" t="s">
        <v>11840</v>
      </c>
      <c r="J378" t="s">
        <v>11416</v>
      </c>
      <c r="K378" t="s">
        <v>11781</v>
      </c>
    </row>
    <row r="379" spans="1:11" x14ac:dyDescent="0.2">
      <c r="A379">
        <v>224333700</v>
      </c>
      <c r="B379" t="s">
        <v>11415</v>
      </c>
      <c r="C379" t="s">
        <v>11414</v>
      </c>
      <c r="D379" t="s">
        <v>11365</v>
      </c>
      <c r="E379" t="s">
        <v>11581</v>
      </c>
      <c r="F379" t="s">
        <v>11356</v>
      </c>
      <c r="G379" t="s">
        <v>40</v>
      </c>
      <c r="H379" t="s">
        <v>11981</v>
      </c>
      <c r="I379" t="s">
        <v>11840</v>
      </c>
      <c r="J379" t="s">
        <v>11416</v>
      </c>
      <c r="K379" t="s">
        <v>11781</v>
      </c>
    </row>
    <row r="380" spans="1:11" x14ac:dyDescent="0.2">
      <c r="A380">
        <v>224334292</v>
      </c>
      <c r="B380" t="s">
        <v>11374</v>
      </c>
      <c r="C380" t="s">
        <v>11444</v>
      </c>
      <c r="D380" t="s">
        <v>11685</v>
      </c>
      <c r="E380" t="s">
        <v>11686</v>
      </c>
      <c r="F380" t="s">
        <v>11368</v>
      </c>
      <c r="G380" t="s">
        <v>11403</v>
      </c>
      <c r="H380" t="s">
        <v>11687</v>
      </c>
      <c r="I380" t="s">
        <v>11421</v>
      </c>
      <c r="J380" t="s">
        <v>11670</v>
      </c>
      <c r="K380" t="s">
        <v>11478</v>
      </c>
    </row>
    <row r="381" spans="1:11" x14ac:dyDescent="0.2">
      <c r="A381">
        <v>224335144</v>
      </c>
      <c r="B381" t="s">
        <v>11661</v>
      </c>
      <c r="C381" t="s">
        <v>11450</v>
      </c>
      <c r="D381" t="s">
        <v>11374</v>
      </c>
      <c r="E381" t="s">
        <v>11662</v>
      </c>
      <c r="F381" t="s">
        <v>11663</v>
      </c>
      <c r="G381" t="s">
        <v>11664</v>
      </c>
      <c r="H381" t="s">
        <v>11665</v>
      </c>
      <c r="I381" t="s">
        <v>11666</v>
      </c>
      <c r="J381" t="s">
        <v>11637</v>
      </c>
      <c r="K381" t="s">
        <v>11564</v>
      </c>
    </row>
    <row r="382" spans="1:11" x14ac:dyDescent="0.2">
      <c r="A382">
        <v>224336392</v>
      </c>
      <c r="B382" t="s">
        <v>11618</v>
      </c>
      <c r="C382" t="s">
        <v>12048</v>
      </c>
      <c r="D382" t="s">
        <v>11382</v>
      </c>
      <c r="E382" t="s">
        <v>11763</v>
      </c>
      <c r="F382" t="s">
        <v>11736</v>
      </c>
      <c r="G382" t="s">
        <v>12049</v>
      </c>
      <c r="H382" t="s">
        <v>11507</v>
      </c>
      <c r="I382" t="s">
        <v>11973</v>
      </c>
      <c r="J382" t="s">
        <v>12050</v>
      </c>
      <c r="K382" t="s">
        <v>12051</v>
      </c>
    </row>
    <row r="383" spans="1:11" x14ac:dyDescent="0.2">
      <c r="A383">
        <v>224337591</v>
      </c>
      <c r="B383" t="s">
        <v>11618</v>
      </c>
      <c r="C383" t="s">
        <v>12048</v>
      </c>
      <c r="D383" t="s">
        <v>11382</v>
      </c>
      <c r="E383" t="s">
        <v>11763</v>
      </c>
      <c r="F383" t="s">
        <v>11736</v>
      </c>
      <c r="G383" t="s">
        <v>12049</v>
      </c>
      <c r="H383" t="s">
        <v>11507</v>
      </c>
      <c r="I383" t="s">
        <v>11973</v>
      </c>
      <c r="J383" t="s">
        <v>12050</v>
      </c>
      <c r="K383" t="s">
        <v>12051</v>
      </c>
    </row>
    <row r="384" spans="1:11" x14ac:dyDescent="0.2">
      <c r="A384">
        <v>224340168</v>
      </c>
      <c r="B384" t="s">
        <v>11459</v>
      </c>
      <c r="C384" t="s">
        <v>11382</v>
      </c>
      <c r="D384" t="s">
        <v>11722</v>
      </c>
      <c r="E384" t="s">
        <v>11505</v>
      </c>
      <c r="F384" t="s">
        <v>11672</v>
      </c>
      <c r="G384" t="s">
        <v>11714</v>
      </c>
      <c r="H384" t="s">
        <v>11723</v>
      </c>
      <c r="I384" t="s">
        <v>11724</v>
      </c>
      <c r="J384" t="s">
        <v>11725</v>
      </c>
      <c r="K384" t="s">
        <v>11410</v>
      </c>
    </row>
    <row r="385" spans="1:11" x14ac:dyDescent="0.2">
      <c r="A385">
        <v>224340276</v>
      </c>
      <c r="B385" t="s">
        <v>11661</v>
      </c>
      <c r="C385" t="s">
        <v>11450</v>
      </c>
      <c r="D385" t="s">
        <v>11374</v>
      </c>
      <c r="E385" t="s">
        <v>11662</v>
      </c>
      <c r="F385" t="s">
        <v>11663</v>
      </c>
      <c r="G385" t="s">
        <v>11664</v>
      </c>
      <c r="H385" t="s">
        <v>11665</v>
      </c>
      <c r="I385" t="s">
        <v>11666</v>
      </c>
      <c r="J385" t="s">
        <v>11637</v>
      </c>
      <c r="K385" t="s">
        <v>11564</v>
      </c>
    </row>
    <row r="386" spans="1:11" x14ac:dyDescent="0.2">
      <c r="A386">
        <v>224340281</v>
      </c>
      <c r="B386" t="s">
        <v>12035</v>
      </c>
      <c r="C386" t="s">
        <v>11364</v>
      </c>
      <c r="D386" t="s">
        <v>11337</v>
      </c>
      <c r="E386" t="s">
        <v>11366</v>
      </c>
      <c r="F386" t="s">
        <v>11374</v>
      </c>
      <c r="G386" t="s">
        <v>11702</v>
      </c>
      <c r="H386" t="s">
        <v>11463</v>
      </c>
      <c r="I386" t="s">
        <v>11377</v>
      </c>
      <c r="J386" t="s">
        <v>11746</v>
      </c>
      <c r="K386" t="s">
        <v>11663</v>
      </c>
    </row>
    <row r="387" spans="1:11" x14ac:dyDescent="0.2">
      <c r="A387">
        <v>224348286</v>
      </c>
      <c r="B387" t="s">
        <v>12035</v>
      </c>
      <c r="C387" t="s">
        <v>11364</v>
      </c>
      <c r="D387" t="s">
        <v>11337</v>
      </c>
      <c r="E387" t="s">
        <v>11366</v>
      </c>
      <c r="F387" t="s">
        <v>11374</v>
      </c>
      <c r="G387" t="s">
        <v>11702</v>
      </c>
      <c r="H387" t="s">
        <v>11463</v>
      </c>
      <c r="I387" t="s">
        <v>11377</v>
      </c>
      <c r="J387" t="s">
        <v>11746</v>
      </c>
      <c r="K387" t="s">
        <v>11663</v>
      </c>
    </row>
    <row r="388" spans="1:11" x14ac:dyDescent="0.2">
      <c r="A388">
        <v>224352068</v>
      </c>
      <c r="B388" t="s">
        <v>589</v>
      </c>
      <c r="C388" t="s">
        <v>11482</v>
      </c>
      <c r="D388" t="s">
        <v>11687</v>
      </c>
      <c r="E388" t="s">
        <v>12098</v>
      </c>
      <c r="F388" t="s">
        <v>12099</v>
      </c>
      <c r="G388" t="s">
        <v>12100</v>
      </c>
      <c r="H388" t="s">
        <v>12101</v>
      </c>
      <c r="I388" t="s">
        <v>11581</v>
      </c>
      <c r="J388" t="s">
        <v>11644</v>
      </c>
      <c r="K388" t="s">
        <v>11746</v>
      </c>
    </row>
    <row r="389" spans="1:11" x14ac:dyDescent="0.2">
      <c r="A389">
        <v>224352098</v>
      </c>
      <c r="B389" t="s">
        <v>589</v>
      </c>
      <c r="C389" t="s">
        <v>11482</v>
      </c>
      <c r="D389" t="s">
        <v>11687</v>
      </c>
      <c r="E389" t="s">
        <v>12098</v>
      </c>
      <c r="F389" t="s">
        <v>12099</v>
      </c>
      <c r="G389" t="s">
        <v>12100</v>
      </c>
      <c r="H389" t="s">
        <v>12101</v>
      </c>
      <c r="I389" t="s">
        <v>11581</v>
      </c>
      <c r="J389" t="s">
        <v>11644</v>
      </c>
      <c r="K389" t="s">
        <v>11746</v>
      </c>
    </row>
    <row r="390" spans="1:11" x14ac:dyDescent="0.2">
      <c r="A390">
        <v>224352142</v>
      </c>
      <c r="B390" t="s">
        <v>589</v>
      </c>
      <c r="C390" t="s">
        <v>11482</v>
      </c>
      <c r="D390" t="s">
        <v>11687</v>
      </c>
      <c r="E390" t="s">
        <v>12098</v>
      </c>
      <c r="F390" t="s">
        <v>12099</v>
      </c>
      <c r="G390" t="s">
        <v>12100</v>
      </c>
      <c r="H390" t="s">
        <v>12101</v>
      </c>
      <c r="I390" t="s">
        <v>11581</v>
      </c>
      <c r="J390" t="s">
        <v>11644</v>
      </c>
      <c r="K390" t="s">
        <v>11746</v>
      </c>
    </row>
    <row r="391" spans="1:11" x14ac:dyDescent="0.2">
      <c r="A391">
        <v>224355703</v>
      </c>
      <c r="B391" t="s">
        <v>11371</v>
      </c>
      <c r="C391" t="s">
        <v>11477</v>
      </c>
      <c r="D391" t="s">
        <v>11643</v>
      </c>
      <c r="E391" t="s">
        <v>11531</v>
      </c>
      <c r="F391" t="s">
        <v>11703</v>
      </c>
      <c r="G391" t="s">
        <v>11704</v>
      </c>
      <c r="H391" t="s">
        <v>11401</v>
      </c>
      <c r="I391" t="s">
        <v>11705</v>
      </c>
      <c r="J391" t="s">
        <v>11706</v>
      </c>
      <c r="K391" t="s">
        <v>40</v>
      </c>
    </row>
    <row r="392" spans="1:11" x14ac:dyDescent="0.2">
      <c r="A392">
        <v>224356838</v>
      </c>
      <c r="B392" t="s">
        <v>11996</v>
      </c>
      <c r="C392" t="s">
        <v>11663</v>
      </c>
      <c r="D392" t="s">
        <v>11364</v>
      </c>
      <c r="E392" t="s">
        <v>11441</v>
      </c>
      <c r="F392" t="s">
        <v>12021</v>
      </c>
      <c r="G392" t="s">
        <v>12022</v>
      </c>
      <c r="H392" t="s">
        <v>11353</v>
      </c>
      <c r="I392" t="s">
        <v>12023</v>
      </c>
      <c r="J392" t="s">
        <v>12024</v>
      </c>
      <c r="K392" t="s">
        <v>12025</v>
      </c>
    </row>
    <row r="393" spans="1:11" x14ac:dyDescent="0.2">
      <c r="A393">
        <v>224357183</v>
      </c>
      <c r="B393" t="s">
        <v>589</v>
      </c>
      <c r="C393" t="s">
        <v>11482</v>
      </c>
      <c r="D393" t="s">
        <v>11687</v>
      </c>
      <c r="E393" t="s">
        <v>12098</v>
      </c>
      <c r="F393" t="s">
        <v>12099</v>
      </c>
      <c r="G393" t="s">
        <v>12100</v>
      </c>
      <c r="H393" t="s">
        <v>12101</v>
      </c>
      <c r="I393" t="s">
        <v>11581</v>
      </c>
      <c r="J393" t="s">
        <v>11644</v>
      </c>
      <c r="K393" t="s">
        <v>11746</v>
      </c>
    </row>
    <row r="394" spans="1:11" x14ac:dyDescent="0.2">
      <c r="A394">
        <v>224358273</v>
      </c>
      <c r="B394" t="s">
        <v>11799</v>
      </c>
      <c r="C394" t="s">
        <v>11544</v>
      </c>
      <c r="D394" t="s">
        <v>11691</v>
      </c>
      <c r="E394" t="s">
        <v>11690</v>
      </c>
      <c r="F394" t="s">
        <v>11481</v>
      </c>
      <c r="G394" t="s">
        <v>11800</v>
      </c>
      <c r="H394" t="s">
        <v>11801</v>
      </c>
      <c r="I394" t="s">
        <v>11802</v>
      </c>
      <c r="J394" t="s">
        <v>11375</v>
      </c>
      <c r="K394" t="s">
        <v>11339</v>
      </c>
    </row>
    <row r="395" spans="1:11" x14ac:dyDescent="0.2">
      <c r="A395">
        <v>224360666</v>
      </c>
      <c r="B395" t="s">
        <v>11399</v>
      </c>
      <c r="C395" t="s">
        <v>11421</v>
      </c>
      <c r="D395" t="s">
        <v>11472</v>
      </c>
      <c r="E395" t="s">
        <v>12064</v>
      </c>
      <c r="F395" t="s">
        <v>12065</v>
      </c>
      <c r="G395" t="s">
        <v>11453</v>
      </c>
      <c r="H395" t="s">
        <v>12066</v>
      </c>
      <c r="I395" t="s">
        <v>12067</v>
      </c>
      <c r="J395" t="s">
        <v>11420</v>
      </c>
      <c r="K395" t="s">
        <v>11507</v>
      </c>
    </row>
    <row r="396" spans="1:11" x14ac:dyDescent="0.2">
      <c r="A396">
        <v>224363043</v>
      </c>
      <c r="B396" t="s">
        <v>237</v>
      </c>
      <c r="C396" t="s">
        <v>11337</v>
      </c>
      <c r="D396" t="s">
        <v>11356</v>
      </c>
      <c r="E396" t="s">
        <v>11364</v>
      </c>
      <c r="F396" t="s">
        <v>11410</v>
      </c>
      <c r="G396" t="s">
        <v>11505</v>
      </c>
      <c r="H396" t="s">
        <v>11897</v>
      </c>
      <c r="I396" t="s">
        <v>11898</v>
      </c>
      <c r="J396" t="s">
        <v>11899</v>
      </c>
      <c r="K396" t="s">
        <v>11555</v>
      </c>
    </row>
    <row r="397" spans="1:11" x14ac:dyDescent="0.2">
      <c r="A397">
        <v>224363550</v>
      </c>
      <c r="B397" t="s">
        <v>11343</v>
      </c>
      <c r="C397" t="s">
        <v>11467</v>
      </c>
      <c r="D397" t="s">
        <v>11441</v>
      </c>
      <c r="E397" t="s">
        <v>11782</v>
      </c>
      <c r="F397" t="s">
        <v>11783</v>
      </c>
      <c r="G397" t="s">
        <v>275</v>
      </c>
      <c r="H397" t="s">
        <v>11381</v>
      </c>
      <c r="I397" t="s">
        <v>11784</v>
      </c>
      <c r="J397" t="s">
        <v>11730</v>
      </c>
      <c r="K397" t="s">
        <v>11785</v>
      </c>
    </row>
    <row r="398" spans="1:11" x14ac:dyDescent="0.2">
      <c r="A398">
        <v>224363707</v>
      </c>
      <c r="B398" t="s">
        <v>11672</v>
      </c>
      <c r="C398" t="s">
        <v>12007</v>
      </c>
      <c r="D398" t="s">
        <v>11447</v>
      </c>
      <c r="E398" t="s">
        <v>11410</v>
      </c>
      <c r="F398" t="s">
        <v>11463</v>
      </c>
      <c r="G398" t="s">
        <v>12008</v>
      </c>
      <c r="H398" t="s">
        <v>40</v>
      </c>
      <c r="I398" t="s">
        <v>11348</v>
      </c>
      <c r="J398" t="s">
        <v>11871</v>
      </c>
      <c r="K398" t="s">
        <v>11975</v>
      </c>
    </row>
    <row r="399" spans="1:11" x14ac:dyDescent="0.2">
      <c r="A399">
        <v>224363745</v>
      </c>
      <c r="B399" t="s">
        <v>11374</v>
      </c>
      <c r="C399" t="s">
        <v>11444</v>
      </c>
      <c r="D399" t="s">
        <v>11685</v>
      </c>
      <c r="E399" t="s">
        <v>11686</v>
      </c>
      <c r="F399" t="s">
        <v>11368</v>
      </c>
      <c r="G399" t="s">
        <v>11403</v>
      </c>
      <c r="H399" t="s">
        <v>11687</v>
      </c>
      <c r="I399" t="s">
        <v>11421</v>
      </c>
      <c r="J399" t="s">
        <v>11670</v>
      </c>
      <c r="K399" t="s">
        <v>11478</v>
      </c>
    </row>
    <row r="400" spans="1:11" x14ac:dyDescent="0.2">
      <c r="A400">
        <v>224363809</v>
      </c>
      <c r="B400" t="s">
        <v>11661</v>
      </c>
      <c r="C400" t="s">
        <v>11450</v>
      </c>
      <c r="D400" t="s">
        <v>11374</v>
      </c>
      <c r="E400" t="s">
        <v>11662</v>
      </c>
      <c r="F400" t="s">
        <v>11663</v>
      </c>
      <c r="G400" t="s">
        <v>11664</v>
      </c>
      <c r="H400" t="s">
        <v>11665</v>
      </c>
      <c r="I400" t="s">
        <v>11666</v>
      </c>
      <c r="J400" t="s">
        <v>11637</v>
      </c>
      <c r="K400" t="s">
        <v>11564</v>
      </c>
    </row>
    <row r="401" spans="1:11" x14ac:dyDescent="0.2">
      <c r="A401">
        <v>224363926</v>
      </c>
      <c r="B401" t="s">
        <v>11459</v>
      </c>
      <c r="C401" t="s">
        <v>11382</v>
      </c>
      <c r="D401" t="s">
        <v>11722</v>
      </c>
      <c r="E401" t="s">
        <v>11505</v>
      </c>
      <c r="F401" t="s">
        <v>11672</v>
      </c>
      <c r="G401" t="s">
        <v>11714</v>
      </c>
      <c r="H401" t="s">
        <v>11723</v>
      </c>
      <c r="I401" t="s">
        <v>11724</v>
      </c>
      <c r="J401" t="s">
        <v>11725</v>
      </c>
      <c r="K401" t="s">
        <v>11410</v>
      </c>
    </row>
    <row r="402" spans="1:11" x14ac:dyDescent="0.2">
      <c r="A402">
        <v>224363971</v>
      </c>
      <c r="B402" t="s">
        <v>11786</v>
      </c>
      <c r="C402" t="s">
        <v>11345</v>
      </c>
      <c r="D402" t="s">
        <v>11787</v>
      </c>
      <c r="E402" t="s">
        <v>11504</v>
      </c>
      <c r="F402" t="s">
        <v>11653</v>
      </c>
      <c r="G402" t="s">
        <v>11788</v>
      </c>
      <c r="H402" t="s">
        <v>11402</v>
      </c>
      <c r="I402" t="s">
        <v>11789</v>
      </c>
      <c r="J402" t="s">
        <v>11790</v>
      </c>
      <c r="K402" t="s">
        <v>11791</v>
      </c>
    </row>
    <row r="403" spans="1:11" x14ac:dyDescent="0.2">
      <c r="A403">
        <v>224364018</v>
      </c>
      <c r="B403" t="s">
        <v>11447</v>
      </c>
      <c r="C403" t="s">
        <v>12102</v>
      </c>
      <c r="D403" t="s">
        <v>11353</v>
      </c>
      <c r="E403" t="s">
        <v>12103</v>
      </c>
      <c r="F403" t="s">
        <v>11374</v>
      </c>
      <c r="G403" t="s">
        <v>11526</v>
      </c>
      <c r="H403" t="s">
        <v>12104</v>
      </c>
      <c r="I403" t="s">
        <v>12105</v>
      </c>
      <c r="J403" t="s">
        <v>11463</v>
      </c>
      <c r="K403" t="s">
        <v>11400</v>
      </c>
    </row>
    <row r="404" spans="1:11" x14ac:dyDescent="0.2">
      <c r="A404">
        <v>224364077</v>
      </c>
      <c r="B404" t="s">
        <v>11374</v>
      </c>
      <c r="C404" t="s">
        <v>11444</v>
      </c>
      <c r="D404" t="s">
        <v>11685</v>
      </c>
      <c r="E404" t="s">
        <v>11686</v>
      </c>
      <c r="F404" t="s">
        <v>11368</v>
      </c>
      <c r="G404" t="s">
        <v>11403</v>
      </c>
      <c r="H404" t="s">
        <v>11687</v>
      </c>
      <c r="I404" t="s">
        <v>11421</v>
      </c>
      <c r="J404" t="s">
        <v>11670</v>
      </c>
      <c r="K404" t="s">
        <v>11478</v>
      </c>
    </row>
    <row r="405" spans="1:11" x14ac:dyDescent="0.2">
      <c r="A405">
        <v>224365215</v>
      </c>
      <c r="B405" t="s">
        <v>11338</v>
      </c>
      <c r="C405" t="s">
        <v>11441</v>
      </c>
      <c r="D405" t="s">
        <v>11467</v>
      </c>
      <c r="E405" t="s">
        <v>11679</v>
      </c>
      <c r="F405" t="s">
        <v>11680</v>
      </c>
      <c r="G405" t="s">
        <v>11681</v>
      </c>
      <c r="H405" t="s">
        <v>11682</v>
      </c>
      <c r="I405" t="s">
        <v>11404</v>
      </c>
      <c r="J405" t="s">
        <v>11683</v>
      </c>
      <c r="K405" t="s">
        <v>11684</v>
      </c>
    </row>
    <row r="406" spans="1:11" x14ac:dyDescent="0.2">
      <c r="A406">
        <v>224365666</v>
      </c>
      <c r="B406" t="s">
        <v>11338</v>
      </c>
      <c r="C406" t="s">
        <v>11441</v>
      </c>
      <c r="D406" t="s">
        <v>11467</v>
      </c>
      <c r="E406" t="s">
        <v>11679</v>
      </c>
      <c r="F406" t="s">
        <v>11680</v>
      </c>
      <c r="G406" t="s">
        <v>11681</v>
      </c>
      <c r="H406" t="s">
        <v>11682</v>
      </c>
      <c r="I406" t="s">
        <v>11404</v>
      </c>
      <c r="J406" t="s">
        <v>11683</v>
      </c>
      <c r="K406" t="s">
        <v>11684</v>
      </c>
    </row>
    <row r="407" spans="1:11" x14ac:dyDescent="0.2">
      <c r="A407">
        <v>224366025</v>
      </c>
      <c r="B407" t="s">
        <v>11447</v>
      </c>
      <c r="C407" t="s">
        <v>11444</v>
      </c>
      <c r="D407" t="s">
        <v>11674</v>
      </c>
      <c r="E407" t="s">
        <v>11387</v>
      </c>
      <c r="F407" t="s">
        <v>11516</v>
      </c>
      <c r="G407" t="s">
        <v>11675</v>
      </c>
      <c r="H407" t="s">
        <v>11676</v>
      </c>
      <c r="I407" t="s">
        <v>11677</v>
      </c>
      <c r="J407" t="s">
        <v>11678</v>
      </c>
      <c r="K407" t="s">
        <v>11501</v>
      </c>
    </row>
    <row r="408" spans="1:11" x14ac:dyDescent="0.2">
      <c r="A408">
        <v>224371951</v>
      </c>
      <c r="B408" t="s">
        <v>11374</v>
      </c>
      <c r="C408" t="s">
        <v>11564</v>
      </c>
      <c r="D408" t="s">
        <v>11565</v>
      </c>
      <c r="E408" t="s">
        <v>11566</v>
      </c>
      <c r="F408" t="s">
        <v>11567</v>
      </c>
      <c r="G408" t="s">
        <v>11568</v>
      </c>
      <c r="H408" t="s">
        <v>11569</v>
      </c>
      <c r="I408" t="s">
        <v>11570</v>
      </c>
      <c r="J408" t="s">
        <v>11571</v>
      </c>
      <c r="K408" t="s">
        <v>11572</v>
      </c>
    </row>
    <row r="409" spans="1:11" x14ac:dyDescent="0.2">
      <c r="A409">
        <v>224374595</v>
      </c>
      <c r="B409" t="s">
        <v>11447</v>
      </c>
      <c r="C409" t="s">
        <v>11444</v>
      </c>
      <c r="D409" t="s">
        <v>11674</v>
      </c>
      <c r="E409" t="s">
        <v>11387</v>
      </c>
      <c r="F409" t="s">
        <v>11516</v>
      </c>
      <c r="G409" t="s">
        <v>11675</v>
      </c>
      <c r="H409" t="s">
        <v>11676</v>
      </c>
      <c r="I409" t="s">
        <v>11677</v>
      </c>
      <c r="J409" t="s">
        <v>11678</v>
      </c>
      <c r="K409" t="s">
        <v>11501</v>
      </c>
    </row>
    <row r="410" spans="1:11" x14ac:dyDescent="0.2">
      <c r="A410">
        <v>224375501</v>
      </c>
      <c r="B410" t="s">
        <v>11339</v>
      </c>
      <c r="C410" t="s">
        <v>11799</v>
      </c>
      <c r="D410" t="s">
        <v>11886</v>
      </c>
      <c r="E410" t="s">
        <v>11887</v>
      </c>
      <c r="F410" t="s">
        <v>11888</v>
      </c>
      <c r="G410" t="s">
        <v>11889</v>
      </c>
      <c r="H410" t="s">
        <v>11890</v>
      </c>
      <c r="I410" t="s">
        <v>11891</v>
      </c>
      <c r="J410" t="s">
        <v>11892</v>
      </c>
      <c r="K410" t="s">
        <v>11829</v>
      </c>
    </row>
    <row r="411" spans="1:11" x14ac:dyDescent="0.2">
      <c r="A411">
        <v>224375631</v>
      </c>
      <c r="B411" t="s">
        <v>11426</v>
      </c>
      <c r="C411" t="s">
        <v>11425</v>
      </c>
      <c r="D411" t="s">
        <v>12005</v>
      </c>
      <c r="E411" t="s">
        <v>11618</v>
      </c>
      <c r="F411" t="s">
        <v>11806</v>
      </c>
      <c r="G411" t="s">
        <v>11839</v>
      </c>
      <c r="H411" t="s">
        <v>11581</v>
      </c>
      <c r="I411" t="s">
        <v>12006</v>
      </c>
      <c r="J411" t="s">
        <v>11555</v>
      </c>
      <c r="K411" t="s">
        <v>11479</v>
      </c>
    </row>
    <row r="412" spans="1:11" x14ac:dyDescent="0.2">
      <c r="A412">
        <v>224377349</v>
      </c>
      <c r="B412" t="s">
        <v>11391</v>
      </c>
      <c r="C412" t="s">
        <v>11371</v>
      </c>
      <c r="D412" t="s">
        <v>11403</v>
      </c>
      <c r="E412" t="s">
        <v>11405</v>
      </c>
      <c r="F412" t="s">
        <v>11340</v>
      </c>
      <c r="G412" t="s">
        <v>11523</v>
      </c>
      <c r="H412" t="s">
        <v>11581</v>
      </c>
      <c r="I412" t="s">
        <v>11582</v>
      </c>
      <c r="J412" t="s">
        <v>11422</v>
      </c>
      <c r="K412" t="s">
        <v>11370</v>
      </c>
    </row>
    <row r="413" spans="1:11" x14ac:dyDescent="0.2">
      <c r="A413">
        <v>224377696</v>
      </c>
      <c r="B413" t="s">
        <v>11361</v>
      </c>
      <c r="C413" t="s">
        <v>11362</v>
      </c>
      <c r="D413" t="s">
        <v>12106</v>
      </c>
      <c r="E413" t="s">
        <v>11467</v>
      </c>
      <c r="F413" t="s">
        <v>11931</v>
      </c>
      <c r="G413" t="s">
        <v>12107</v>
      </c>
      <c r="H413" t="s">
        <v>11746</v>
      </c>
      <c r="I413" t="s">
        <v>12108</v>
      </c>
      <c r="J413" t="s">
        <v>11343</v>
      </c>
      <c r="K413" t="s">
        <v>11365</v>
      </c>
    </row>
    <row r="414" spans="1:11" x14ac:dyDescent="0.2">
      <c r="A414">
        <v>224378735</v>
      </c>
      <c r="B414" t="s">
        <v>11410</v>
      </c>
      <c r="C414" t="s">
        <v>12016</v>
      </c>
      <c r="D414" t="s">
        <v>12109</v>
      </c>
      <c r="E414" t="s">
        <v>11583</v>
      </c>
      <c r="F414" t="s">
        <v>11771</v>
      </c>
      <c r="G414" t="s">
        <v>11339</v>
      </c>
      <c r="H414" t="s">
        <v>12110</v>
      </c>
      <c r="I414" t="s">
        <v>11855</v>
      </c>
      <c r="J414" t="s">
        <v>12111</v>
      </c>
      <c r="K414" t="s">
        <v>12112</v>
      </c>
    </row>
    <row r="415" spans="1:11" x14ac:dyDescent="0.2">
      <c r="A415">
        <v>224380273</v>
      </c>
      <c r="B415" t="s">
        <v>11581</v>
      </c>
      <c r="C415" t="s">
        <v>11583</v>
      </c>
      <c r="D415" t="s">
        <v>11441</v>
      </c>
      <c r="E415" t="s">
        <v>12000</v>
      </c>
      <c r="F415" t="s">
        <v>11504</v>
      </c>
      <c r="G415" t="s">
        <v>12001</v>
      </c>
      <c r="H415" t="s">
        <v>11371</v>
      </c>
      <c r="I415" t="s">
        <v>11552</v>
      </c>
      <c r="J415" t="s">
        <v>11906</v>
      </c>
      <c r="K415" t="s">
        <v>11456</v>
      </c>
    </row>
    <row r="416" spans="1:11" x14ac:dyDescent="0.2">
      <c r="A416">
        <v>224381986</v>
      </c>
      <c r="B416" t="s">
        <v>11532</v>
      </c>
      <c r="C416" t="s">
        <v>12113</v>
      </c>
      <c r="D416" t="s">
        <v>11469</v>
      </c>
      <c r="E416" t="s">
        <v>11447</v>
      </c>
      <c r="F416" t="s">
        <v>12114</v>
      </c>
      <c r="G416" t="s">
        <v>11714</v>
      </c>
      <c r="H416" t="s">
        <v>12115</v>
      </c>
      <c r="I416" t="s">
        <v>12116</v>
      </c>
      <c r="J416" t="s">
        <v>11770</v>
      </c>
      <c r="K416" t="s">
        <v>11642</v>
      </c>
    </row>
    <row r="417" spans="1:11" x14ac:dyDescent="0.2">
      <c r="A417">
        <v>224383493</v>
      </c>
      <c r="B417" t="s">
        <v>11739</v>
      </c>
      <c r="C417" t="s">
        <v>11740</v>
      </c>
      <c r="D417" t="s">
        <v>11533</v>
      </c>
      <c r="E417" t="s">
        <v>11349</v>
      </c>
      <c r="F417" t="s">
        <v>11741</v>
      </c>
      <c r="G417" t="s">
        <v>11742</v>
      </c>
      <c r="H417" t="s">
        <v>11743</v>
      </c>
      <c r="I417" t="s">
        <v>11646</v>
      </c>
      <c r="J417" t="s">
        <v>11744</v>
      </c>
      <c r="K417" t="s">
        <v>11745</v>
      </c>
    </row>
    <row r="418" spans="1:11" x14ac:dyDescent="0.2">
      <c r="A418">
        <v>224383982</v>
      </c>
      <c r="B418" t="s">
        <v>11773</v>
      </c>
      <c r="C418" t="s">
        <v>11584</v>
      </c>
      <c r="D418" t="s">
        <v>11774</v>
      </c>
      <c r="E418" t="s">
        <v>11775</v>
      </c>
      <c r="F418" t="s">
        <v>11346</v>
      </c>
      <c r="G418" t="s">
        <v>11368</v>
      </c>
      <c r="H418" t="s">
        <v>11776</v>
      </c>
      <c r="I418" t="s">
        <v>11576</v>
      </c>
      <c r="J418" t="s">
        <v>11777</v>
      </c>
      <c r="K418" t="s">
        <v>275</v>
      </c>
    </row>
    <row r="419" spans="1:11" x14ac:dyDescent="0.2">
      <c r="A419">
        <v>224384596</v>
      </c>
      <c r="B419" t="s">
        <v>11504</v>
      </c>
      <c r="C419" t="s">
        <v>12027</v>
      </c>
      <c r="D419" t="s">
        <v>12026</v>
      </c>
      <c r="E419" t="s">
        <v>11761</v>
      </c>
      <c r="F419" t="s">
        <v>11388</v>
      </c>
      <c r="G419" t="s">
        <v>11411</v>
      </c>
      <c r="H419" t="s">
        <v>12117</v>
      </c>
      <c r="I419" t="s">
        <v>12023</v>
      </c>
      <c r="J419" t="s">
        <v>12118</v>
      </c>
      <c r="K419" t="s">
        <v>12119</v>
      </c>
    </row>
    <row r="420" spans="1:11" x14ac:dyDescent="0.2">
      <c r="A420">
        <v>224385034</v>
      </c>
      <c r="B420" t="s">
        <v>11516</v>
      </c>
      <c r="C420" t="s">
        <v>11624</v>
      </c>
      <c r="D420" t="s">
        <v>11340</v>
      </c>
      <c r="E420" t="s">
        <v>11581</v>
      </c>
      <c r="F420" t="s">
        <v>12067</v>
      </c>
      <c r="G420" t="s">
        <v>12120</v>
      </c>
      <c r="H420" t="s">
        <v>12121</v>
      </c>
      <c r="I420" t="s">
        <v>12007</v>
      </c>
      <c r="J420" t="s">
        <v>11806</v>
      </c>
      <c r="K420" t="s">
        <v>11341</v>
      </c>
    </row>
    <row r="421" spans="1:11" x14ac:dyDescent="0.2">
      <c r="A421">
        <v>224386430</v>
      </c>
      <c r="B421" t="s">
        <v>11672</v>
      </c>
      <c r="C421" t="s">
        <v>12007</v>
      </c>
      <c r="D421" t="s">
        <v>11447</v>
      </c>
      <c r="E421" t="s">
        <v>11410</v>
      </c>
      <c r="F421" t="s">
        <v>11463</v>
      </c>
      <c r="G421" t="s">
        <v>12008</v>
      </c>
      <c r="H421" t="s">
        <v>40</v>
      </c>
      <c r="I421" t="s">
        <v>11348</v>
      </c>
      <c r="J421" t="s">
        <v>11871</v>
      </c>
      <c r="K421" t="s">
        <v>11975</v>
      </c>
    </row>
    <row r="422" spans="1:11" x14ac:dyDescent="0.2">
      <c r="A422">
        <v>224388296</v>
      </c>
      <c r="B422" t="s">
        <v>11357</v>
      </c>
      <c r="C422" t="s">
        <v>11398</v>
      </c>
      <c r="D422" t="s">
        <v>11794</v>
      </c>
      <c r="E422" t="s">
        <v>11795</v>
      </c>
      <c r="F422" t="s">
        <v>11547</v>
      </c>
      <c r="G422" t="s">
        <v>11363</v>
      </c>
      <c r="H422" t="s">
        <v>11796</v>
      </c>
      <c r="I422" t="s">
        <v>11797</v>
      </c>
      <c r="J422" t="s">
        <v>11798</v>
      </c>
      <c r="K422" t="s">
        <v>11587</v>
      </c>
    </row>
    <row r="423" spans="1:11" x14ac:dyDescent="0.2">
      <c r="A423">
        <v>224389313</v>
      </c>
      <c r="B423" t="s">
        <v>11363</v>
      </c>
      <c r="C423" t="s">
        <v>11368</v>
      </c>
      <c r="D423" t="s">
        <v>11365</v>
      </c>
      <c r="E423" t="s">
        <v>275</v>
      </c>
      <c r="F423" t="s">
        <v>11396</v>
      </c>
      <c r="G423" t="s">
        <v>11542</v>
      </c>
      <c r="H423" t="s">
        <v>11569</v>
      </c>
      <c r="I423" t="s">
        <v>11879</v>
      </c>
      <c r="J423" t="s">
        <v>11441</v>
      </c>
      <c r="K423" t="s">
        <v>11880</v>
      </c>
    </row>
    <row r="424" spans="1:11" x14ac:dyDescent="0.2">
      <c r="A424">
        <v>224390062</v>
      </c>
      <c r="B424" t="s">
        <v>11618</v>
      </c>
      <c r="C424" t="s">
        <v>12048</v>
      </c>
      <c r="D424" t="s">
        <v>11382</v>
      </c>
      <c r="E424" t="s">
        <v>11763</v>
      </c>
      <c r="F424" t="s">
        <v>11736</v>
      </c>
      <c r="G424" t="s">
        <v>12049</v>
      </c>
      <c r="H424" t="s">
        <v>11507</v>
      </c>
      <c r="I424" t="s">
        <v>11973</v>
      </c>
      <c r="J424" t="s">
        <v>12050</v>
      </c>
      <c r="K424" t="s">
        <v>12051</v>
      </c>
    </row>
    <row r="425" spans="1:11" x14ac:dyDescent="0.2">
      <c r="A425">
        <v>224391412</v>
      </c>
      <c r="B425" t="s">
        <v>11470</v>
      </c>
      <c r="C425" t="s">
        <v>12015</v>
      </c>
      <c r="D425" t="s">
        <v>12016</v>
      </c>
      <c r="E425" t="s">
        <v>11466</v>
      </c>
      <c r="F425" t="s">
        <v>12017</v>
      </c>
      <c r="G425" t="s">
        <v>12018</v>
      </c>
      <c r="H425" t="s">
        <v>12019</v>
      </c>
      <c r="I425" t="s">
        <v>11380</v>
      </c>
      <c r="J425" t="s">
        <v>12020</v>
      </c>
      <c r="K425" t="s">
        <v>11860</v>
      </c>
    </row>
    <row r="426" spans="1:11" x14ac:dyDescent="0.2">
      <c r="A426">
        <v>224392015</v>
      </c>
      <c r="B426" t="s">
        <v>11946</v>
      </c>
      <c r="C426" t="s">
        <v>11360</v>
      </c>
      <c r="D426" t="s">
        <v>11463</v>
      </c>
      <c r="E426" t="s">
        <v>11396</v>
      </c>
      <c r="F426" t="s">
        <v>11781</v>
      </c>
      <c r="G426" t="s">
        <v>11947</v>
      </c>
      <c r="H426" t="s">
        <v>11456</v>
      </c>
      <c r="I426" t="s">
        <v>11371</v>
      </c>
      <c r="J426" t="s">
        <v>11948</v>
      </c>
      <c r="K426" t="s">
        <v>11477</v>
      </c>
    </row>
    <row r="427" spans="1:11" x14ac:dyDescent="0.2">
      <c r="A427">
        <v>224392030</v>
      </c>
      <c r="B427" t="s">
        <v>11946</v>
      </c>
      <c r="C427" t="s">
        <v>11360</v>
      </c>
      <c r="D427" t="s">
        <v>11463</v>
      </c>
      <c r="E427" t="s">
        <v>11396</v>
      </c>
      <c r="F427" t="s">
        <v>11781</v>
      </c>
      <c r="G427" t="s">
        <v>11947</v>
      </c>
      <c r="H427" t="s">
        <v>11456</v>
      </c>
      <c r="I427" t="s">
        <v>11371</v>
      </c>
      <c r="J427" t="s">
        <v>11948</v>
      </c>
      <c r="K427" t="s">
        <v>11477</v>
      </c>
    </row>
    <row r="428" spans="1:11" x14ac:dyDescent="0.2">
      <c r="A428">
        <v>224392391</v>
      </c>
      <c r="B428" t="s">
        <v>11391</v>
      </c>
      <c r="C428" t="s">
        <v>11829</v>
      </c>
      <c r="D428" t="s">
        <v>11594</v>
      </c>
      <c r="E428" t="s">
        <v>11830</v>
      </c>
      <c r="F428" t="s">
        <v>11389</v>
      </c>
      <c r="G428" t="s">
        <v>11831</v>
      </c>
      <c r="H428" t="s">
        <v>11832</v>
      </c>
      <c r="I428" t="s">
        <v>11833</v>
      </c>
      <c r="J428" t="s">
        <v>11401</v>
      </c>
      <c r="K428" t="s">
        <v>11738</v>
      </c>
    </row>
    <row r="429" spans="1:11" x14ac:dyDescent="0.2">
      <c r="A429">
        <v>224398770</v>
      </c>
      <c r="B429" t="s">
        <v>11447</v>
      </c>
      <c r="C429" t="s">
        <v>12102</v>
      </c>
      <c r="D429" t="s">
        <v>11353</v>
      </c>
      <c r="E429" t="s">
        <v>12103</v>
      </c>
      <c r="F429" t="s">
        <v>11374</v>
      </c>
      <c r="G429" t="s">
        <v>11526</v>
      </c>
      <c r="H429" t="s">
        <v>12104</v>
      </c>
      <c r="I429" t="s">
        <v>12105</v>
      </c>
      <c r="J429" t="s">
        <v>11463</v>
      </c>
      <c r="K429" t="s">
        <v>11400</v>
      </c>
    </row>
    <row r="430" spans="1:11" x14ac:dyDescent="0.2">
      <c r="A430">
        <v>224399406</v>
      </c>
      <c r="B430" t="s">
        <v>12000</v>
      </c>
      <c r="C430" t="s">
        <v>11391</v>
      </c>
      <c r="D430" t="s">
        <v>12122</v>
      </c>
      <c r="E430" t="s">
        <v>11467</v>
      </c>
      <c r="F430" t="s">
        <v>12123</v>
      </c>
      <c r="G430" t="s">
        <v>12124</v>
      </c>
      <c r="H430" t="s">
        <v>12125</v>
      </c>
      <c r="I430" t="s">
        <v>11813</v>
      </c>
      <c r="J430" t="s">
        <v>4267</v>
      </c>
      <c r="K430" t="s">
        <v>11469</v>
      </c>
    </row>
    <row r="431" spans="1:11" x14ac:dyDescent="0.2">
      <c r="A431">
        <v>224400739</v>
      </c>
      <c r="B431" t="s">
        <v>11407</v>
      </c>
      <c r="C431" t="s">
        <v>11622</v>
      </c>
      <c r="D431" t="s">
        <v>11519</v>
      </c>
      <c r="E431" t="s">
        <v>11839</v>
      </c>
      <c r="F431" t="s">
        <v>11583</v>
      </c>
      <c r="G431" t="s">
        <v>11581</v>
      </c>
      <c r="H431" t="s">
        <v>11350</v>
      </c>
      <c r="I431" t="s">
        <v>11418</v>
      </c>
      <c r="J431" t="s">
        <v>11840</v>
      </c>
      <c r="K431" t="s">
        <v>11841</v>
      </c>
    </row>
    <row r="432" spans="1:11" x14ac:dyDescent="0.2">
      <c r="A432">
        <v>224401992</v>
      </c>
      <c r="B432" t="s">
        <v>11389</v>
      </c>
      <c r="C432" t="s">
        <v>12126</v>
      </c>
      <c r="D432" t="s">
        <v>11549</v>
      </c>
      <c r="E432" t="s">
        <v>12127</v>
      </c>
      <c r="F432" t="s">
        <v>12128</v>
      </c>
      <c r="G432" t="s">
        <v>12129</v>
      </c>
      <c r="H432" t="s">
        <v>12130</v>
      </c>
      <c r="I432" t="s">
        <v>11340</v>
      </c>
      <c r="J432" t="s">
        <v>12131</v>
      </c>
      <c r="K432" t="s">
        <v>12132</v>
      </c>
    </row>
    <row r="433" spans="1:11" x14ac:dyDescent="0.2">
      <c r="A433">
        <v>224403836</v>
      </c>
      <c r="B433" t="s">
        <v>11389</v>
      </c>
      <c r="C433" t="s">
        <v>12126</v>
      </c>
      <c r="D433" t="s">
        <v>11549</v>
      </c>
      <c r="E433" t="s">
        <v>12127</v>
      </c>
      <c r="F433" t="s">
        <v>12128</v>
      </c>
      <c r="G433" t="s">
        <v>12129</v>
      </c>
      <c r="H433" t="s">
        <v>12130</v>
      </c>
      <c r="I433" t="s">
        <v>11340</v>
      </c>
      <c r="J433" t="s">
        <v>12131</v>
      </c>
      <c r="K433" t="s">
        <v>12132</v>
      </c>
    </row>
    <row r="434" spans="1:11" x14ac:dyDescent="0.2">
      <c r="A434">
        <v>224405082</v>
      </c>
      <c r="B434" t="s">
        <v>11996</v>
      </c>
      <c r="C434" t="s">
        <v>11663</v>
      </c>
      <c r="D434" t="s">
        <v>11364</v>
      </c>
      <c r="E434" t="s">
        <v>11441</v>
      </c>
      <c r="F434" t="s">
        <v>12021</v>
      </c>
      <c r="G434" t="s">
        <v>12022</v>
      </c>
      <c r="H434" t="s">
        <v>11353</v>
      </c>
      <c r="I434" t="s">
        <v>12023</v>
      </c>
      <c r="J434" t="s">
        <v>12024</v>
      </c>
      <c r="K434" t="s">
        <v>12025</v>
      </c>
    </row>
    <row r="435" spans="1:11" x14ac:dyDescent="0.2">
      <c r="A435">
        <v>224411569</v>
      </c>
      <c r="B435" t="s">
        <v>11365</v>
      </c>
      <c r="C435" t="s">
        <v>11408</v>
      </c>
      <c r="D435" t="s">
        <v>12009</v>
      </c>
      <c r="E435" t="s">
        <v>11618</v>
      </c>
      <c r="F435" t="s">
        <v>12010</v>
      </c>
      <c r="G435" t="s">
        <v>12011</v>
      </c>
      <c r="H435" t="s">
        <v>12012</v>
      </c>
      <c r="I435" t="s">
        <v>12013</v>
      </c>
      <c r="J435" t="s">
        <v>11356</v>
      </c>
      <c r="K435" t="s">
        <v>12014</v>
      </c>
    </row>
    <row r="436" spans="1:11" x14ac:dyDescent="0.2">
      <c r="A436">
        <v>224416840</v>
      </c>
      <c r="B436" t="s">
        <v>11410</v>
      </c>
      <c r="C436" t="s">
        <v>11336</v>
      </c>
      <c r="D436" t="s">
        <v>11517</v>
      </c>
      <c r="E436" t="s">
        <v>11512</v>
      </c>
      <c r="F436" t="s">
        <v>11413</v>
      </c>
      <c r="G436" t="s">
        <v>11852</v>
      </c>
      <c r="H436" t="s">
        <v>11352</v>
      </c>
      <c r="I436" t="s">
        <v>11853</v>
      </c>
      <c r="J436" t="s">
        <v>11701</v>
      </c>
      <c r="K436" t="s">
        <v>11854</v>
      </c>
    </row>
    <row r="437" spans="1:11" x14ac:dyDescent="0.2">
      <c r="A437">
        <v>224417455</v>
      </c>
      <c r="B437" t="s">
        <v>11445</v>
      </c>
      <c r="C437" t="s">
        <v>11832</v>
      </c>
      <c r="D437" t="s">
        <v>11365</v>
      </c>
      <c r="E437" t="s">
        <v>11919</v>
      </c>
      <c r="F437" t="s">
        <v>11920</v>
      </c>
      <c r="G437" t="s">
        <v>11921</v>
      </c>
      <c r="H437" t="s">
        <v>11840</v>
      </c>
      <c r="I437" t="s">
        <v>11922</v>
      </c>
      <c r="J437" t="s">
        <v>11923</v>
      </c>
      <c r="K437" t="s">
        <v>11924</v>
      </c>
    </row>
    <row r="438" spans="1:11" x14ac:dyDescent="0.2">
      <c r="A438">
        <v>224422147</v>
      </c>
      <c r="B438" t="s">
        <v>11447</v>
      </c>
      <c r="C438" t="s">
        <v>11444</v>
      </c>
      <c r="D438" t="s">
        <v>11674</v>
      </c>
      <c r="E438" t="s">
        <v>11387</v>
      </c>
      <c r="F438" t="s">
        <v>11516</v>
      </c>
      <c r="G438" t="s">
        <v>11675</v>
      </c>
      <c r="H438" t="s">
        <v>11676</v>
      </c>
      <c r="I438" t="s">
        <v>11677</v>
      </c>
      <c r="J438" t="s">
        <v>11678</v>
      </c>
      <c r="K438" t="s">
        <v>11501</v>
      </c>
    </row>
    <row r="439" spans="1:11" x14ac:dyDescent="0.2">
      <c r="A439">
        <v>224422460</v>
      </c>
      <c r="B439" t="s">
        <v>11362</v>
      </c>
      <c r="C439" t="s">
        <v>11335</v>
      </c>
      <c r="D439" t="s">
        <v>11746</v>
      </c>
      <c r="E439" t="s">
        <v>11381</v>
      </c>
      <c r="F439" t="s">
        <v>11382</v>
      </c>
      <c r="G439" t="s">
        <v>11455</v>
      </c>
      <c r="H439" t="s">
        <v>11747</v>
      </c>
      <c r="I439" t="s">
        <v>11748</v>
      </c>
      <c r="J439" t="s">
        <v>11749</v>
      </c>
      <c r="K439" t="s">
        <v>11750</v>
      </c>
    </row>
    <row r="440" spans="1:11" x14ac:dyDescent="0.2">
      <c r="A440">
        <v>224422563</v>
      </c>
      <c r="B440" t="s">
        <v>11411</v>
      </c>
      <c r="C440" t="s">
        <v>11747</v>
      </c>
      <c r="D440" t="s">
        <v>11968</v>
      </c>
      <c r="E440" t="s">
        <v>11969</v>
      </c>
      <c r="F440" t="s">
        <v>11970</v>
      </c>
      <c r="G440" t="s">
        <v>11971</v>
      </c>
      <c r="H440" t="s">
        <v>11972</v>
      </c>
      <c r="I440" t="s">
        <v>11973</v>
      </c>
      <c r="J440" t="s">
        <v>11596</v>
      </c>
      <c r="K440" t="s">
        <v>11518</v>
      </c>
    </row>
    <row r="441" spans="1:11" x14ac:dyDescent="0.2">
      <c r="A441">
        <v>224422929</v>
      </c>
      <c r="B441" t="s">
        <v>11996</v>
      </c>
      <c r="C441" t="s">
        <v>11663</v>
      </c>
      <c r="D441" t="s">
        <v>11364</v>
      </c>
      <c r="E441" t="s">
        <v>11441</v>
      </c>
      <c r="F441" t="s">
        <v>12021</v>
      </c>
      <c r="G441" t="s">
        <v>12022</v>
      </c>
      <c r="H441" t="s">
        <v>11353</v>
      </c>
      <c r="I441" t="s">
        <v>12023</v>
      </c>
      <c r="J441" t="s">
        <v>12024</v>
      </c>
      <c r="K441" t="s">
        <v>12025</v>
      </c>
    </row>
    <row r="442" spans="1:11" x14ac:dyDescent="0.2">
      <c r="A442">
        <v>224425377</v>
      </c>
      <c r="B442" t="s">
        <v>11418</v>
      </c>
      <c r="C442" t="s">
        <v>11523</v>
      </c>
      <c r="D442" t="s">
        <v>11517</v>
      </c>
      <c r="E442" t="s">
        <v>11931</v>
      </c>
      <c r="F442" t="s">
        <v>11932</v>
      </c>
      <c r="G442" t="s">
        <v>11933</v>
      </c>
      <c r="H442" t="s">
        <v>11934</v>
      </c>
      <c r="I442" t="s">
        <v>11714</v>
      </c>
      <c r="J442" t="s">
        <v>11679</v>
      </c>
      <c r="K442" t="s">
        <v>11572</v>
      </c>
    </row>
    <row r="443" spans="1:11" x14ac:dyDescent="0.2">
      <c r="A443">
        <v>224426448</v>
      </c>
      <c r="B443" t="s">
        <v>11374</v>
      </c>
      <c r="C443" t="s">
        <v>11444</v>
      </c>
      <c r="D443" t="s">
        <v>11685</v>
      </c>
      <c r="E443" t="s">
        <v>11686</v>
      </c>
      <c r="F443" t="s">
        <v>11368</v>
      </c>
      <c r="G443" t="s">
        <v>11403</v>
      </c>
      <c r="H443" t="s">
        <v>11687</v>
      </c>
      <c r="I443" t="s">
        <v>11421</v>
      </c>
      <c r="J443" t="s">
        <v>11670</v>
      </c>
      <c r="K443" t="s">
        <v>11478</v>
      </c>
    </row>
    <row r="444" spans="1:11" x14ac:dyDescent="0.2">
      <c r="A444">
        <v>224430699</v>
      </c>
      <c r="B444" t="s">
        <v>11517</v>
      </c>
      <c r="C444" t="s">
        <v>11816</v>
      </c>
      <c r="D444" t="s">
        <v>11386</v>
      </c>
      <c r="E444" t="s">
        <v>11531</v>
      </c>
      <c r="F444" t="s">
        <v>11511</v>
      </c>
      <c r="G444" t="s">
        <v>11388</v>
      </c>
      <c r="H444" t="s">
        <v>11351</v>
      </c>
      <c r="I444" t="s">
        <v>11544</v>
      </c>
      <c r="J444" t="s">
        <v>11947</v>
      </c>
      <c r="K444" t="s">
        <v>11504</v>
      </c>
    </row>
    <row r="445" spans="1:11" x14ac:dyDescent="0.2">
      <c r="A445">
        <v>224433396</v>
      </c>
      <c r="B445" t="s">
        <v>11618</v>
      </c>
      <c r="C445" t="s">
        <v>12048</v>
      </c>
      <c r="D445" t="s">
        <v>11382</v>
      </c>
      <c r="E445" t="s">
        <v>11763</v>
      </c>
      <c r="F445" t="s">
        <v>11736</v>
      </c>
      <c r="G445" t="s">
        <v>12049</v>
      </c>
      <c r="H445" t="s">
        <v>11507</v>
      </c>
      <c r="I445" t="s">
        <v>11973</v>
      </c>
      <c r="J445" t="s">
        <v>12050</v>
      </c>
      <c r="K445" t="s">
        <v>12051</v>
      </c>
    </row>
    <row r="446" spans="1:11" x14ac:dyDescent="0.2">
      <c r="A446">
        <v>224433564</v>
      </c>
      <c r="B446" t="s">
        <v>11618</v>
      </c>
      <c r="C446" t="s">
        <v>12048</v>
      </c>
      <c r="D446" t="s">
        <v>11382</v>
      </c>
      <c r="E446" t="s">
        <v>11763</v>
      </c>
      <c r="F446" t="s">
        <v>11736</v>
      </c>
      <c r="G446" t="s">
        <v>12049</v>
      </c>
      <c r="H446" t="s">
        <v>11507</v>
      </c>
      <c r="I446" t="s">
        <v>11973</v>
      </c>
      <c r="J446" t="s">
        <v>12050</v>
      </c>
      <c r="K446" t="s">
        <v>12051</v>
      </c>
    </row>
    <row r="447" spans="1:11" x14ac:dyDescent="0.2">
      <c r="A447">
        <v>224433652</v>
      </c>
      <c r="B447" t="s">
        <v>11618</v>
      </c>
      <c r="C447" t="s">
        <v>12048</v>
      </c>
      <c r="D447" t="s">
        <v>11382</v>
      </c>
      <c r="E447" t="s">
        <v>11763</v>
      </c>
      <c r="F447" t="s">
        <v>11736</v>
      </c>
      <c r="G447" t="s">
        <v>12049</v>
      </c>
      <c r="H447" t="s">
        <v>11507</v>
      </c>
      <c r="I447" t="s">
        <v>11973</v>
      </c>
      <c r="J447" t="s">
        <v>12050</v>
      </c>
      <c r="K447" t="s">
        <v>12051</v>
      </c>
    </row>
    <row r="448" spans="1:11" x14ac:dyDescent="0.2">
      <c r="A448">
        <v>224436452</v>
      </c>
      <c r="B448" t="s">
        <v>11374</v>
      </c>
      <c r="C448" t="s">
        <v>11564</v>
      </c>
      <c r="D448" t="s">
        <v>11565</v>
      </c>
      <c r="E448" t="s">
        <v>11566</v>
      </c>
      <c r="F448" t="s">
        <v>11567</v>
      </c>
      <c r="G448" t="s">
        <v>11568</v>
      </c>
      <c r="H448" t="s">
        <v>11569</v>
      </c>
      <c r="I448" t="s">
        <v>11570</v>
      </c>
      <c r="J448" t="s">
        <v>11571</v>
      </c>
      <c r="K448" t="s">
        <v>11572</v>
      </c>
    </row>
    <row r="449" spans="1:11" x14ac:dyDescent="0.2">
      <c r="A449">
        <v>224440150</v>
      </c>
      <c r="B449" t="s">
        <v>11504</v>
      </c>
      <c r="C449" t="s">
        <v>11653</v>
      </c>
      <c r="D449" t="s">
        <v>11637</v>
      </c>
      <c r="E449" t="s">
        <v>1313</v>
      </c>
      <c r="F449" t="s">
        <v>11954</v>
      </c>
      <c r="G449" t="s">
        <v>11955</v>
      </c>
      <c r="H449" t="s">
        <v>11956</v>
      </c>
      <c r="I449" t="s">
        <v>11957</v>
      </c>
      <c r="J449" t="s">
        <v>11958</v>
      </c>
      <c r="K449" t="s">
        <v>11618</v>
      </c>
    </row>
    <row r="450" spans="1:11" x14ac:dyDescent="0.2">
      <c r="A450">
        <v>224440352</v>
      </c>
      <c r="B450" t="s">
        <v>11441</v>
      </c>
      <c r="C450" t="s">
        <v>11411</v>
      </c>
      <c r="D450" t="s">
        <v>11805</v>
      </c>
      <c r="E450" t="s">
        <v>11378</v>
      </c>
      <c r="F450" t="s">
        <v>12060</v>
      </c>
      <c r="G450" t="s">
        <v>12061</v>
      </c>
      <c r="H450" t="s">
        <v>11374</v>
      </c>
      <c r="I450" t="s">
        <v>11577</v>
      </c>
      <c r="J450" t="s">
        <v>12062</v>
      </c>
      <c r="K450" t="s">
        <v>12063</v>
      </c>
    </row>
    <row r="451" spans="1:11" x14ac:dyDescent="0.2">
      <c r="A451">
        <v>224441342</v>
      </c>
      <c r="B451" t="s">
        <v>11441</v>
      </c>
      <c r="C451" t="s">
        <v>11411</v>
      </c>
      <c r="D451" t="s">
        <v>11805</v>
      </c>
      <c r="E451" t="s">
        <v>11378</v>
      </c>
      <c r="F451" t="s">
        <v>12060</v>
      </c>
      <c r="G451" t="s">
        <v>12061</v>
      </c>
      <c r="H451" t="s">
        <v>11374</v>
      </c>
      <c r="I451" t="s">
        <v>11577</v>
      </c>
      <c r="J451" t="s">
        <v>12062</v>
      </c>
      <c r="K451" t="s">
        <v>12063</v>
      </c>
    </row>
    <row r="452" spans="1:11" x14ac:dyDescent="0.2">
      <c r="A452">
        <v>224441838</v>
      </c>
      <c r="B452" t="s">
        <v>11441</v>
      </c>
      <c r="C452" t="s">
        <v>11411</v>
      </c>
      <c r="D452" t="s">
        <v>11805</v>
      </c>
      <c r="E452" t="s">
        <v>11378</v>
      </c>
      <c r="F452" t="s">
        <v>12060</v>
      </c>
      <c r="G452" t="s">
        <v>12061</v>
      </c>
      <c r="H452" t="s">
        <v>11374</v>
      </c>
      <c r="I452" t="s">
        <v>11577</v>
      </c>
      <c r="J452" t="s">
        <v>12062</v>
      </c>
      <c r="K452" t="s">
        <v>12063</v>
      </c>
    </row>
    <row r="453" spans="1:11" x14ac:dyDescent="0.2">
      <c r="A453">
        <v>224448033</v>
      </c>
      <c r="B453" t="s">
        <v>11374</v>
      </c>
      <c r="C453" t="s">
        <v>11707</v>
      </c>
      <c r="D453" t="s">
        <v>11708</v>
      </c>
      <c r="E453" t="s">
        <v>11709</v>
      </c>
      <c r="F453" t="s">
        <v>11710</v>
      </c>
      <c r="G453" t="s">
        <v>11711</v>
      </c>
      <c r="H453" t="s">
        <v>11712</v>
      </c>
      <c r="I453" t="s">
        <v>11713</v>
      </c>
      <c r="J453" t="s">
        <v>11714</v>
      </c>
      <c r="K453" t="s">
        <v>11715</v>
      </c>
    </row>
    <row r="454" spans="1:11" x14ac:dyDescent="0.2">
      <c r="A454">
        <v>224448821</v>
      </c>
      <c r="B454" t="s">
        <v>11739</v>
      </c>
      <c r="C454" t="s">
        <v>11740</v>
      </c>
      <c r="D454" t="s">
        <v>11533</v>
      </c>
      <c r="E454" t="s">
        <v>11349</v>
      </c>
      <c r="F454" t="s">
        <v>11741</v>
      </c>
      <c r="G454" t="s">
        <v>11742</v>
      </c>
      <c r="H454" t="s">
        <v>11743</v>
      </c>
      <c r="I454" t="s">
        <v>11646</v>
      </c>
      <c r="J454" t="s">
        <v>11744</v>
      </c>
      <c r="K454" t="s">
        <v>11745</v>
      </c>
    </row>
    <row r="455" spans="1:11" x14ac:dyDescent="0.2">
      <c r="A455">
        <v>224449537</v>
      </c>
      <c r="B455" t="s">
        <v>11357</v>
      </c>
      <c r="C455" t="s">
        <v>11398</v>
      </c>
      <c r="D455" t="s">
        <v>11794</v>
      </c>
      <c r="E455" t="s">
        <v>11795</v>
      </c>
      <c r="F455" t="s">
        <v>11547</v>
      </c>
      <c r="G455" t="s">
        <v>11363</v>
      </c>
      <c r="H455" t="s">
        <v>11796</v>
      </c>
      <c r="I455" t="s">
        <v>11797</v>
      </c>
      <c r="J455" t="s">
        <v>11798</v>
      </c>
      <c r="K455" t="s">
        <v>11587</v>
      </c>
    </row>
    <row r="456" spans="1:11" x14ac:dyDescent="0.2">
      <c r="A456">
        <v>224450381</v>
      </c>
      <c r="B456" t="s">
        <v>11342</v>
      </c>
      <c r="C456" t="s">
        <v>11834</v>
      </c>
      <c r="D456" t="s">
        <v>11343</v>
      </c>
      <c r="E456" t="s">
        <v>11344</v>
      </c>
      <c r="F456" t="s">
        <v>11835</v>
      </c>
      <c r="G456" t="s">
        <v>11836</v>
      </c>
      <c r="H456" t="s">
        <v>11837</v>
      </c>
      <c r="I456" t="s">
        <v>11838</v>
      </c>
      <c r="J456" t="s">
        <v>11415</v>
      </c>
      <c r="K456" t="s">
        <v>11618</v>
      </c>
    </row>
    <row r="457" spans="1:11" x14ac:dyDescent="0.2">
      <c r="A457">
        <v>224450385</v>
      </c>
      <c r="B457" t="s">
        <v>11517</v>
      </c>
      <c r="C457" t="s">
        <v>11816</v>
      </c>
      <c r="D457" t="s">
        <v>11386</v>
      </c>
      <c r="E457" t="s">
        <v>11531</v>
      </c>
      <c r="F457" t="s">
        <v>11511</v>
      </c>
      <c r="G457" t="s">
        <v>11388</v>
      </c>
      <c r="H457" t="s">
        <v>11351</v>
      </c>
      <c r="I457" t="s">
        <v>11544</v>
      </c>
      <c r="J457" t="s">
        <v>11947</v>
      </c>
      <c r="K457" t="s">
        <v>11504</v>
      </c>
    </row>
    <row r="458" spans="1:11" x14ac:dyDescent="0.2">
      <c r="A458">
        <v>224450505</v>
      </c>
      <c r="B458" t="s">
        <v>11389</v>
      </c>
      <c r="C458" t="s">
        <v>48</v>
      </c>
      <c r="D458" t="s">
        <v>11776</v>
      </c>
      <c r="E458" t="s">
        <v>40</v>
      </c>
      <c r="F458" t="s">
        <v>11738</v>
      </c>
      <c r="G458" t="s">
        <v>275</v>
      </c>
      <c r="H458" t="s">
        <v>11542</v>
      </c>
      <c r="I458" t="s">
        <v>11921</v>
      </c>
      <c r="J458" t="s">
        <v>12068</v>
      </c>
      <c r="K458" t="s">
        <v>11461</v>
      </c>
    </row>
    <row r="459" spans="1:11" x14ac:dyDescent="0.2">
      <c r="A459">
        <v>224450835</v>
      </c>
      <c r="B459" t="s">
        <v>12034</v>
      </c>
      <c r="C459" t="s">
        <v>11337</v>
      </c>
      <c r="D459" t="s">
        <v>12035</v>
      </c>
      <c r="E459" t="s">
        <v>11946</v>
      </c>
      <c r="F459" t="s">
        <v>12036</v>
      </c>
      <c r="G459" t="s">
        <v>11642</v>
      </c>
      <c r="H459" t="s">
        <v>12037</v>
      </c>
      <c r="I459" t="s">
        <v>11511</v>
      </c>
      <c r="J459" t="s">
        <v>11552</v>
      </c>
      <c r="K459" t="s">
        <v>12038</v>
      </c>
    </row>
    <row r="460" spans="1:11" x14ac:dyDescent="0.2">
      <c r="A460">
        <v>224451961</v>
      </c>
      <c r="B460" t="s">
        <v>11661</v>
      </c>
      <c r="C460" t="s">
        <v>11450</v>
      </c>
      <c r="D460" t="s">
        <v>11374</v>
      </c>
      <c r="E460" t="s">
        <v>11662</v>
      </c>
      <c r="F460" t="s">
        <v>11663</v>
      </c>
      <c r="G460" t="s">
        <v>11664</v>
      </c>
      <c r="H460" t="s">
        <v>11665</v>
      </c>
      <c r="I460" t="s">
        <v>11666</v>
      </c>
      <c r="J460" t="s">
        <v>11637</v>
      </c>
      <c r="K460" t="s">
        <v>11564</v>
      </c>
    </row>
    <row r="461" spans="1:11" x14ac:dyDescent="0.2">
      <c r="A461">
        <v>224465418</v>
      </c>
      <c r="B461" t="s">
        <v>11618</v>
      </c>
      <c r="C461" t="s">
        <v>11365</v>
      </c>
      <c r="D461" t="s">
        <v>11467</v>
      </c>
      <c r="E461" t="s">
        <v>11730</v>
      </c>
      <c r="F461" t="s">
        <v>11727</v>
      </c>
      <c r="G461" t="s">
        <v>11731</v>
      </c>
      <c r="H461" t="s">
        <v>11415</v>
      </c>
      <c r="I461" t="s">
        <v>11517</v>
      </c>
      <c r="J461" t="s">
        <v>11732</v>
      </c>
      <c r="K461" t="s">
        <v>11733</v>
      </c>
    </row>
    <row r="462" spans="1:11" x14ac:dyDescent="0.2">
      <c r="A462">
        <v>224467382</v>
      </c>
      <c r="B462" t="s">
        <v>11441</v>
      </c>
      <c r="C462" t="s">
        <v>11352</v>
      </c>
      <c r="D462" t="s">
        <v>11411</v>
      </c>
      <c r="E462" t="s">
        <v>11504</v>
      </c>
      <c r="F462" t="s">
        <v>11799</v>
      </c>
      <c r="G462" t="s">
        <v>11456</v>
      </c>
      <c r="H462" t="s">
        <v>11801</v>
      </c>
      <c r="I462" t="s">
        <v>12133</v>
      </c>
      <c r="J462" t="s">
        <v>11521</v>
      </c>
      <c r="K462" t="s">
        <v>40</v>
      </c>
    </row>
    <row r="463" spans="1:11" x14ac:dyDescent="0.2">
      <c r="A463">
        <v>224471881</v>
      </c>
      <c r="B463" t="s">
        <v>11475</v>
      </c>
      <c r="C463" t="s">
        <v>11505</v>
      </c>
      <c r="D463" t="s">
        <v>11517</v>
      </c>
      <c r="E463" t="s">
        <v>11462</v>
      </c>
      <c r="F463" t="s">
        <v>11583</v>
      </c>
      <c r="G463" t="s">
        <v>11349</v>
      </c>
      <c r="H463" t="s">
        <v>11391</v>
      </c>
      <c r="I463" t="s">
        <v>11632</v>
      </c>
      <c r="J463" t="s">
        <v>11482</v>
      </c>
      <c r="K463" t="s">
        <v>11633</v>
      </c>
    </row>
    <row r="464" spans="1:11" x14ac:dyDescent="0.2">
      <c r="A464">
        <v>224474352</v>
      </c>
      <c r="B464" t="s">
        <v>11618</v>
      </c>
      <c r="C464" t="s">
        <v>11410</v>
      </c>
      <c r="D464" t="s">
        <v>11441</v>
      </c>
      <c r="E464" t="s">
        <v>11340</v>
      </c>
      <c r="F464" t="s">
        <v>12067</v>
      </c>
      <c r="G464" t="s">
        <v>11512</v>
      </c>
      <c r="H464" t="s">
        <v>11632</v>
      </c>
      <c r="I464" t="s">
        <v>11516</v>
      </c>
      <c r="J464" t="s">
        <v>11848</v>
      </c>
      <c r="K464" t="s">
        <v>12134</v>
      </c>
    </row>
    <row r="465" spans="1:11" x14ac:dyDescent="0.2">
      <c r="A465">
        <v>224475110</v>
      </c>
      <c r="B465" t="s">
        <v>275</v>
      </c>
      <c r="C465" t="s">
        <v>11517</v>
      </c>
      <c r="D465" t="s">
        <v>11815</v>
      </c>
      <c r="E465" t="s">
        <v>11702</v>
      </c>
      <c r="F465" t="s">
        <v>11527</v>
      </c>
      <c r="G465" t="s">
        <v>11409</v>
      </c>
      <c r="H465" t="s">
        <v>11505</v>
      </c>
      <c r="I465" t="s">
        <v>11516</v>
      </c>
      <c r="J465" t="s">
        <v>11816</v>
      </c>
      <c r="K465" t="s">
        <v>11817</v>
      </c>
    </row>
    <row r="466" spans="1:11" x14ac:dyDescent="0.2">
      <c r="A466">
        <v>224475332</v>
      </c>
      <c r="B466" t="s">
        <v>11391</v>
      </c>
      <c r="C466" t="s">
        <v>11371</v>
      </c>
      <c r="D466" t="s">
        <v>11403</v>
      </c>
      <c r="E466" t="s">
        <v>11405</v>
      </c>
      <c r="F466" t="s">
        <v>11340</v>
      </c>
      <c r="G466" t="s">
        <v>11523</v>
      </c>
      <c r="H466" t="s">
        <v>11581</v>
      </c>
      <c r="I466" t="s">
        <v>11582</v>
      </c>
      <c r="J466" t="s">
        <v>11422</v>
      </c>
      <c r="K466" t="s">
        <v>11370</v>
      </c>
    </row>
    <row r="467" spans="1:11" x14ac:dyDescent="0.2">
      <c r="A467">
        <v>224477760</v>
      </c>
      <c r="B467" t="s">
        <v>11799</v>
      </c>
      <c r="C467" t="s">
        <v>11544</v>
      </c>
      <c r="D467" t="s">
        <v>11691</v>
      </c>
      <c r="E467" t="s">
        <v>11690</v>
      </c>
      <c r="F467" t="s">
        <v>11481</v>
      </c>
      <c r="G467" t="s">
        <v>11800</v>
      </c>
      <c r="H467" t="s">
        <v>11801</v>
      </c>
      <c r="I467" t="s">
        <v>11802</v>
      </c>
      <c r="J467" t="s">
        <v>11375</v>
      </c>
      <c r="K467" t="s">
        <v>11339</v>
      </c>
    </row>
    <row r="468" spans="1:11" x14ac:dyDescent="0.2">
      <c r="A468">
        <v>224477801</v>
      </c>
      <c r="B468" t="s">
        <v>11418</v>
      </c>
      <c r="C468" t="s">
        <v>11523</v>
      </c>
      <c r="D468" t="s">
        <v>11517</v>
      </c>
      <c r="E468" t="s">
        <v>11931</v>
      </c>
      <c r="F468" t="s">
        <v>11932</v>
      </c>
      <c r="G468" t="s">
        <v>11933</v>
      </c>
      <c r="H468" t="s">
        <v>11934</v>
      </c>
      <c r="I468" t="s">
        <v>11714</v>
      </c>
      <c r="J468" t="s">
        <v>11679</v>
      </c>
      <c r="K468" t="s">
        <v>11572</v>
      </c>
    </row>
    <row r="469" spans="1:11" x14ac:dyDescent="0.2">
      <c r="A469">
        <v>224477923</v>
      </c>
      <c r="B469" t="s">
        <v>11949</v>
      </c>
      <c r="C469" t="s">
        <v>11356</v>
      </c>
      <c r="D469" t="s">
        <v>11950</v>
      </c>
      <c r="E469" t="s">
        <v>11951</v>
      </c>
      <c r="F469" t="s">
        <v>11431</v>
      </c>
      <c r="G469" t="s">
        <v>11952</v>
      </c>
      <c r="H469" t="s">
        <v>11782</v>
      </c>
      <c r="I469" t="s">
        <v>11953</v>
      </c>
      <c r="J469" t="s">
        <v>11545</v>
      </c>
      <c r="K469" t="s">
        <v>11397</v>
      </c>
    </row>
    <row r="470" spans="1:11" x14ac:dyDescent="0.2">
      <c r="A470">
        <v>224477985</v>
      </c>
      <c r="B470" t="s">
        <v>11619</v>
      </c>
      <c r="C470" t="s">
        <v>11398</v>
      </c>
      <c r="D470" t="s">
        <v>11347</v>
      </c>
      <c r="E470" t="s">
        <v>11626</v>
      </c>
      <c r="F470" t="s">
        <v>11627</v>
      </c>
      <c r="G470" t="s">
        <v>11628</v>
      </c>
      <c r="H470" t="s">
        <v>11629</v>
      </c>
      <c r="I470" t="s">
        <v>11606</v>
      </c>
      <c r="J470" t="s">
        <v>11630</v>
      </c>
      <c r="K470" t="s">
        <v>11631</v>
      </c>
    </row>
    <row r="471" spans="1:11" x14ac:dyDescent="0.2">
      <c r="A471">
        <v>224477995</v>
      </c>
      <c r="B471" t="s">
        <v>11949</v>
      </c>
      <c r="C471" t="s">
        <v>11356</v>
      </c>
      <c r="D471" t="s">
        <v>11950</v>
      </c>
      <c r="E471" t="s">
        <v>11951</v>
      </c>
      <c r="F471" t="s">
        <v>11431</v>
      </c>
      <c r="G471" t="s">
        <v>11952</v>
      </c>
      <c r="H471" t="s">
        <v>11782</v>
      </c>
      <c r="I471" t="s">
        <v>11953</v>
      </c>
      <c r="J471" t="s">
        <v>11545</v>
      </c>
      <c r="K471" t="s">
        <v>11397</v>
      </c>
    </row>
    <row r="472" spans="1:11" x14ac:dyDescent="0.2">
      <c r="A472">
        <v>224478354</v>
      </c>
      <c r="B472" t="s">
        <v>11949</v>
      </c>
      <c r="C472" t="s">
        <v>11356</v>
      </c>
      <c r="D472" t="s">
        <v>11950</v>
      </c>
      <c r="E472" t="s">
        <v>11951</v>
      </c>
      <c r="F472" t="s">
        <v>11431</v>
      </c>
      <c r="G472" t="s">
        <v>11952</v>
      </c>
      <c r="H472" t="s">
        <v>11782</v>
      </c>
      <c r="I472" t="s">
        <v>11953</v>
      </c>
      <c r="J472" t="s">
        <v>11545</v>
      </c>
      <c r="K472" t="s">
        <v>11397</v>
      </c>
    </row>
    <row r="473" spans="1:11" x14ac:dyDescent="0.2">
      <c r="A473">
        <v>224478844</v>
      </c>
      <c r="B473" t="s">
        <v>11342</v>
      </c>
      <c r="C473" t="s">
        <v>11834</v>
      </c>
      <c r="D473" t="s">
        <v>11343</v>
      </c>
      <c r="E473" t="s">
        <v>11344</v>
      </c>
      <c r="F473" t="s">
        <v>11835</v>
      </c>
      <c r="G473" t="s">
        <v>11836</v>
      </c>
      <c r="H473" t="s">
        <v>11837</v>
      </c>
      <c r="I473" t="s">
        <v>11838</v>
      </c>
      <c r="J473" t="s">
        <v>11415</v>
      </c>
      <c r="K473" t="s">
        <v>11618</v>
      </c>
    </row>
    <row r="474" spans="1:11" x14ac:dyDescent="0.2">
      <c r="A474">
        <v>224481211</v>
      </c>
      <c r="B474" t="s">
        <v>11504</v>
      </c>
      <c r="C474" t="s">
        <v>11569</v>
      </c>
      <c r="D474" t="s">
        <v>11542</v>
      </c>
      <c r="E474" t="s">
        <v>11809</v>
      </c>
      <c r="F474" t="s">
        <v>11810</v>
      </c>
      <c r="G474" t="s">
        <v>11750</v>
      </c>
      <c r="H474" t="s">
        <v>11811</v>
      </c>
      <c r="I474" t="s">
        <v>11812</v>
      </c>
      <c r="J474" t="s">
        <v>11813</v>
      </c>
      <c r="K474" t="s">
        <v>11814</v>
      </c>
    </row>
    <row r="475" spans="1:11" x14ac:dyDescent="0.2">
      <c r="A475">
        <v>224481224</v>
      </c>
      <c r="B475" t="s">
        <v>11360</v>
      </c>
      <c r="C475" t="s">
        <v>11406</v>
      </c>
      <c r="D475" t="s">
        <v>11365</v>
      </c>
      <c r="E475" t="s">
        <v>11427</v>
      </c>
      <c r="F475" t="s">
        <v>11498</v>
      </c>
      <c r="G475" t="s">
        <v>4267</v>
      </c>
      <c r="H475" t="s">
        <v>11499</v>
      </c>
      <c r="I475" t="s">
        <v>11500</v>
      </c>
      <c r="J475" t="s">
        <v>11393</v>
      </c>
      <c r="K475" t="s">
        <v>11501</v>
      </c>
    </row>
    <row r="476" spans="1:11" x14ac:dyDescent="0.2">
      <c r="A476">
        <v>224482279</v>
      </c>
      <c r="B476" t="s">
        <v>11532</v>
      </c>
      <c r="C476" t="s">
        <v>12113</v>
      </c>
      <c r="D476" t="s">
        <v>11469</v>
      </c>
      <c r="E476" t="s">
        <v>11447</v>
      </c>
      <c r="F476" t="s">
        <v>12114</v>
      </c>
      <c r="G476" t="s">
        <v>11714</v>
      </c>
      <c r="H476" t="s">
        <v>12115</v>
      </c>
      <c r="I476" t="s">
        <v>12116</v>
      </c>
      <c r="J476" t="s">
        <v>11770</v>
      </c>
      <c r="K476" t="s">
        <v>11642</v>
      </c>
    </row>
    <row r="477" spans="1:11" x14ac:dyDescent="0.2">
      <c r="A477">
        <v>224482281</v>
      </c>
      <c r="B477" t="s">
        <v>11532</v>
      </c>
      <c r="C477" t="s">
        <v>12113</v>
      </c>
      <c r="D477" t="s">
        <v>11469</v>
      </c>
      <c r="E477" t="s">
        <v>11447</v>
      </c>
      <c r="F477" t="s">
        <v>12114</v>
      </c>
      <c r="G477" t="s">
        <v>11714</v>
      </c>
      <c r="H477" t="s">
        <v>12115</v>
      </c>
      <c r="I477" t="s">
        <v>12116</v>
      </c>
      <c r="J477" t="s">
        <v>11770</v>
      </c>
      <c r="K477" t="s">
        <v>11642</v>
      </c>
    </row>
    <row r="478" spans="1:11" x14ac:dyDescent="0.2">
      <c r="A478">
        <v>224482299</v>
      </c>
      <c r="B478" t="s">
        <v>11532</v>
      </c>
      <c r="C478" t="s">
        <v>12113</v>
      </c>
      <c r="D478" t="s">
        <v>11469</v>
      </c>
      <c r="E478" t="s">
        <v>11447</v>
      </c>
      <c r="F478" t="s">
        <v>12114</v>
      </c>
      <c r="G478" t="s">
        <v>11714</v>
      </c>
      <c r="H478" t="s">
        <v>12115</v>
      </c>
      <c r="I478" t="s">
        <v>12116</v>
      </c>
      <c r="J478" t="s">
        <v>11770</v>
      </c>
      <c r="K478" t="s">
        <v>11642</v>
      </c>
    </row>
    <row r="479" spans="1:11" x14ac:dyDescent="0.2">
      <c r="A479">
        <v>224492089</v>
      </c>
      <c r="B479" t="s">
        <v>11374</v>
      </c>
      <c r="C479" t="s">
        <v>11564</v>
      </c>
      <c r="D479" t="s">
        <v>11565</v>
      </c>
      <c r="E479" t="s">
        <v>11566</v>
      </c>
      <c r="F479" t="s">
        <v>11567</v>
      </c>
      <c r="G479" t="s">
        <v>11568</v>
      </c>
      <c r="H479" t="s">
        <v>11569</v>
      </c>
      <c r="I479" t="s">
        <v>11570</v>
      </c>
      <c r="J479" t="s">
        <v>11571</v>
      </c>
      <c r="K479" t="s">
        <v>11572</v>
      </c>
    </row>
    <row r="480" spans="1:11" x14ac:dyDescent="0.2">
      <c r="A480">
        <v>224499082</v>
      </c>
      <c r="B480" t="s">
        <v>11590</v>
      </c>
      <c r="C480" t="s">
        <v>11591</v>
      </c>
      <c r="D480" t="s">
        <v>11592</v>
      </c>
      <c r="E480" t="s">
        <v>11593</v>
      </c>
      <c r="F480" t="s">
        <v>11594</v>
      </c>
      <c r="G480" t="s">
        <v>11595</v>
      </c>
      <c r="H480" t="s">
        <v>11596</v>
      </c>
      <c r="I480" t="s">
        <v>11597</v>
      </c>
      <c r="J480" t="s">
        <v>11370</v>
      </c>
      <c r="K480" t="s">
        <v>11598</v>
      </c>
    </row>
    <row r="481" spans="1:11" x14ac:dyDescent="0.2">
      <c r="A481">
        <v>224499318</v>
      </c>
      <c r="B481" t="s">
        <v>12000</v>
      </c>
      <c r="C481" t="s">
        <v>11391</v>
      </c>
      <c r="D481" t="s">
        <v>12122</v>
      </c>
      <c r="E481" t="s">
        <v>11467</v>
      </c>
      <c r="F481" t="s">
        <v>12123</v>
      </c>
      <c r="G481" t="s">
        <v>12124</v>
      </c>
      <c r="H481" t="s">
        <v>12125</v>
      </c>
      <c r="I481" t="s">
        <v>11813</v>
      </c>
      <c r="J481" t="s">
        <v>4267</v>
      </c>
      <c r="K481" t="s">
        <v>11469</v>
      </c>
    </row>
    <row r="482" spans="1:11" x14ac:dyDescent="0.2">
      <c r="A482">
        <v>224502305</v>
      </c>
      <c r="B482" t="s">
        <v>11522</v>
      </c>
      <c r="C482" t="s">
        <v>11523</v>
      </c>
      <c r="D482" t="s">
        <v>11401</v>
      </c>
      <c r="E482" t="s">
        <v>11340</v>
      </c>
      <c r="F482" t="s">
        <v>11348</v>
      </c>
      <c r="G482" t="s">
        <v>11524</v>
      </c>
      <c r="H482" t="s">
        <v>11525</v>
      </c>
      <c r="I482" t="s">
        <v>11526</v>
      </c>
      <c r="J482" t="s">
        <v>11349</v>
      </c>
      <c r="K482" t="s">
        <v>11527</v>
      </c>
    </row>
    <row r="483" spans="1:11" x14ac:dyDescent="0.2">
      <c r="A483">
        <v>224511547</v>
      </c>
      <c r="B483" t="s">
        <v>237</v>
      </c>
      <c r="C483" t="s">
        <v>11337</v>
      </c>
      <c r="D483" t="s">
        <v>11356</v>
      </c>
      <c r="E483" t="s">
        <v>11364</v>
      </c>
      <c r="F483" t="s">
        <v>11410</v>
      </c>
      <c r="G483" t="s">
        <v>11505</v>
      </c>
      <c r="H483" t="s">
        <v>11897</v>
      </c>
      <c r="I483" t="s">
        <v>11898</v>
      </c>
      <c r="J483" t="s">
        <v>11899</v>
      </c>
      <c r="K483" t="s">
        <v>11555</v>
      </c>
    </row>
    <row r="484" spans="1:11" x14ac:dyDescent="0.2">
      <c r="A484">
        <v>224511623</v>
      </c>
      <c r="B484" t="s">
        <v>11399</v>
      </c>
      <c r="C484" t="s">
        <v>11421</v>
      </c>
      <c r="D484" t="s">
        <v>11472</v>
      </c>
      <c r="E484" t="s">
        <v>12064</v>
      </c>
      <c r="F484" t="s">
        <v>12065</v>
      </c>
      <c r="G484" t="s">
        <v>11453</v>
      </c>
      <c r="H484" t="s">
        <v>12066</v>
      </c>
      <c r="I484" t="s">
        <v>12067</v>
      </c>
      <c r="J484" t="s">
        <v>11420</v>
      </c>
      <c r="K484" t="s">
        <v>11507</v>
      </c>
    </row>
    <row r="485" spans="1:11" x14ac:dyDescent="0.2">
      <c r="A485">
        <v>224513918</v>
      </c>
      <c r="B485" t="s">
        <v>11334</v>
      </c>
      <c r="C485" t="s">
        <v>11419</v>
      </c>
      <c r="D485" t="s">
        <v>11440</v>
      </c>
      <c r="E485" t="s">
        <v>40</v>
      </c>
      <c r="F485" t="s">
        <v>11333</v>
      </c>
      <c r="G485" t="s">
        <v>11599</v>
      </c>
      <c r="H485" t="s">
        <v>11600</v>
      </c>
      <c r="I485" t="s">
        <v>11601</v>
      </c>
      <c r="J485" t="s">
        <v>11602</v>
      </c>
      <c r="K485" t="s">
        <v>51</v>
      </c>
    </row>
    <row r="486" spans="1:11" x14ac:dyDescent="0.2">
      <c r="A486">
        <v>224514152</v>
      </c>
      <c r="B486" t="s">
        <v>11516</v>
      </c>
      <c r="C486" t="s">
        <v>11517</v>
      </c>
      <c r="D486" t="s">
        <v>11465</v>
      </c>
      <c r="E486" t="s">
        <v>11518</v>
      </c>
      <c r="F486" t="s">
        <v>11371</v>
      </c>
      <c r="G486" t="s">
        <v>11519</v>
      </c>
      <c r="H486" t="s">
        <v>11411</v>
      </c>
      <c r="I486" t="s">
        <v>11520</v>
      </c>
      <c r="J486" t="s">
        <v>11410</v>
      </c>
      <c r="K486" t="s">
        <v>11521</v>
      </c>
    </row>
    <row r="487" spans="1:11" x14ac:dyDescent="0.2">
      <c r="A487">
        <v>224520456</v>
      </c>
      <c r="B487" t="s">
        <v>11751</v>
      </c>
      <c r="C487" t="s">
        <v>11752</v>
      </c>
      <c r="D487" t="s">
        <v>11753</v>
      </c>
      <c r="E487" t="s">
        <v>11472</v>
      </c>
      <c r="F487" t="s">
        <v>11747</v>
      </c>
      <c r="G487" t="s">
        <v>48</v>
      </c>
      <c r="H487" t="s">
        <v>11754</v>
      </c>
      <c r="I487" t="s">
        <v>11755</v>
      </c>
      <c r="J487" t="s">
        <v>11756</v>
      </c>
      <c r="K487" t="s">
        <v>11757</v>
      </c>
    </row>
    <row r="488" spans="1:11" x14ac:dyDescent="0.2">
      <c r="A488">
        <v>224521263</v>
      </c>
      <c r="B488" t="s">
        <v>11330</v>
      </c>
      <c r="C488" t="s">
        <v>12135</v>
      </c>
      <c r="D488" t="s">
        <v>12136</v>
      </c>
      <c r="E488" t="s">
        <v>11332</v>
      </c>
      <c r="F488" t="s">
        <v>11371</v>
      </c>
      <c r="G488" t="s">
        <v>11331</v>
      </c>
      <c r="H488" t="s">
        <v>12137</v>
      </c>
      <c r="I488" t="s">
        <v>11370</v>
      </c>
      <c r="J488" t="s">
        <v>12138</v>
      </c>
      <c r="K488" t="s">
        <v>12139</v>
      </c>
    </row>
    <row r="489" spans="1:11" x14ac:dyDescent="0.2">
      <c r="A489">
        <v>224525148</v>
      </c>
      <c r="B489" t="s">
        <v>11376</v>
      </c>
      <c r="C489" t="s">
        <v>11905</v>
      </c>
      <c r="D489" t="s">
        <v>11481</v>
      </c>
      <c r="E489" t="s">
        <v>11906</v>
      </c>
      <c r="F489" t="s">
        <v>11907</v>
      </c>
      <c r="G489" t="s">
        <v>11908</v>
      </c>
      <c r="H489" t="s">
        <v>11354</v>
      </c>
      <c r="I489" t="s">
        <v>11909</v>
      </c>
      <c r="J489" t="s">
        <v>11910</v>
      </c>
      <c r="K489" t="s">
        <v>11911</v>
      </c>
    </row>
    <row r="490" spans="1:11" x14ac:dyDescent="0.2">
      <c r="A490">
        <v>224525450</v>
      </c>
      <c r="B490" t="s">
        <v>11996</v>
      </c>
      <c r="C490" t="s">
        <v>11663</v>
      </c>
      <c r="D490" t="s">
        <v>11364</v>
      </c>
      <c r="E490" t="s">
        <v>11441</v>
      </c>
      <c r="F490" t="s">
        <v>12021</v>
      </c>
      <c r="G490" t="s">
        <v>12022</v>
      </c>
      <c r="H490" t="s">
        <v>11353</v>
      </c>
      <c r="I490" t="s">
        <v>12023</v>
      </c>
      <c r="J490" t="s">
        <v>12024</v>
      </c>
      <c r="K490" t="s">
        <v>12025</v>
      </c>
    </row>
    <row r="491" spans="1:11" x14ac:dyDescent="0.2">
      <c r="A491">
        <v>224527342</v>
      </c>
      <c r="B491" t="s">
        <v>11672</v>
      </c>
      <c r="C491" t="s">
        <v>12007</v>
      </c>
      <c r="D491" t="s">
        <v>11447</v>
      </c>
      <c r="E491" t="s">
        <v>11410</v>
      </c>
      <c r="F491" t="s">
        <v>11463</v>
      </c>
      <c r="G491" t="s">
        <v>12008</v>
      </c>
      <c r="H491" t="s">
        <v>40</v>
      </c>
      <c r="I491" t="s">
        <v>11348</v>
      </c>
      <c r="J491" t="s">
        <v>11871</v>
      </c>
      <c r="K491" t="s">
        <v>11975</v>
      </c>
    </row>
    <row r="492" spans="1:11" x14ac:dyDescent="0.2">
      <c r="A492">
        <v>224527865</v>
      </c>
      <c r="B492" t="s">
        <v>11365</v>
      </c>
      <c r="C492" t="s">
        <v>11408</v>
      </c>
      <c r="D492" t="s">
        <v>12009</v>
      </c>
      <c r="E492" t="s">
        <v>11618</v>
      </c>
      <c r="F492" t="s">
        <v>12010</v>
      </c>
      <c r="G492" t="s">
        <v>12011</v>
      </c>
      <c r="H492" t="s">
        <v>12012</v>
      </c>
      <c r="I492" t="s">
        <v>12013</v>
      </c>
      <c r="J492" t="s">
        <v>11356</v>
      </c>
      <c r="K492" t="s">
        <v>12014</v>
      </c>
    </row>
    <row r="493" spans="1:11" x14ac:dyDescent="0.2">
      <c r="A493">
        <v>224527974</v>
      </c>
      <c r="B493" t="s">
        <v>11408</v>
      </c>
      <c r="C493" t="s">
        <v>11768</v>
      </c>
      <c r="D493" t="s">
        <v>11769</v>
      </c>
      <c r="E493" t="s">
        <v>11587</v>
      </c>
      <c r="F493" t="s">
        <v>11747</v>
      </c>
      <c r="G493" t="s">
        <v>11467</v>
      </c>
      <c r="H493" t="s">
        <v>11770</v>
      </c>
      <c r="I493" t="s">
        <v>11469</v>
      </c>
      <c r="J493" t="s">
        <v>11771</v>
      </c>
      <c r="K493" t="s">
        <v>11772</v>
      </c>
    </row>
    <row r="494" spans="1:11" x14ac:dyDescent="0.2">
      <c r="A494">
        <v>224528128</v>
      </c>
      <c r="B494" t="s">
        <v>11531</v>
      </c>
      <c r="C494" t="s">
        <v>11891</v>
      </c>
      <c r="D494" t="s">
        <v>12085</v>
      </c>
      <c r="E494" t="s">
        <v>11413</v>
      </c>
      <c r="F494" t="s">
        <v>12086</v>
      </c>
      <c r="G494" t="s">
        <v>11581</v>
      </c>
      <c r="H494" t="s">
        <v>11582</v>
      </c>
      <c r="I494" t="s">
        <v>11643</v>
      </c>
      <c r="J494" t="s">
        <v>12087</v>
      </c>
      <c r="K494" t="s">
        <v>11388</v>
      </c>
    </row>
    <row r="495" spans="1:11" x14ac:dyDescent="0.2">
      <c r="A495">
        <v>224529005</v>
      </c>
      <c r="B495" t="s">
        <v>11441</v>
      </c>
      <c r="C495" t="s">
        <v>11410</v>
      </c>
      <c r="D495" t="s">
        <v>11726</v>
      </c>
      <c r="E495" t="s">
        <v>11727</v>
      </c>
      <c r="F495" t="s">
        <v>11728</v>
      </c>
      <c r="G495" t="s">
        <v>970</v>
      </c>
      <c r="H495" t="s">
        <v>11584</v>
      </c>
      <c r="I495" t="s">
        <v>11618</v>
      </c>
      <c r="J495" t="s">
        <v>11729</v>
      </c>
      <c r="K495" t="s">
        <v>11585</v>
      </c>
    </row>
    <row r="496" spans="1:11" x14ac:dyDescent="0.2">
      <c r="A496">
        <v>224531007</v>
      </c>
      <c r="B496" t="s">
        <v>11583</v>
      </c>
      <c r="C496" t="s">
        <v>11584</v>
      </c>
      <c r="D496" t="s">
        <v>11415</v>
      </c>
      <c r="E496" t="s">
        <v>11585</v>
      </c>
      <c r="F496" t="s">
        <v>11504</v>
      </c>
      <c r="G496" t="s">
        <v>11586</v>
      </c>
      <c r="H496" t="s">
        <v>11587</v>
      </c>
      <c r="I496" t="s">
        <v>11588</v>
      </c>
      <c r="J496" t="s">
        <v>11589</v>
      </c>
      <c r="K496" t="s">
        <v>11518</v>
      </c>
    </row>
    <row r="497" spans="1:11" x14ac:dyDescent="0.2">
      <c r="A497">
        <v>224531545</v>
      </c>
      <c r="B497" t="s">
        <v>11522</v>
      </c>
      <c r="C497" t="s">
        <v>11523</v>
      </c>
      <c r="D497" t="s">
        <v>11401</v>
      </c>
      <c r="E497" t="s">
        <v>11340</v>
      </c>
      <c r="F497" t="s">
        <v>11348</v>
      </c>
      <c r="G497" t="s">
        <v>11524</v>
      </c>
      <c r="H497" t="s">
        <v>11525</v>
      </c>
      <c r="I497" t="s">
        <v>11526</v>
      </c>
      <c r="J497" t="s">
        <v>11349</v>
      </c>
      <c r="K497" t="s">
        <v>11527</v>
      </c>
    </row>
    <row r="498" spans="1:11" x14ac:dyDescent="0.2">
      <c r="A498">
        <v>224532897</v>
      </c>
      <c r="B498" t="s">
        <v>11330</v>
      </c>
      <c r="C498" t="s">
        <v>12135</v>
      </c>
      <c r="D498" t="s">
        <v>12136</v>
      </c>
      <c r="E498" t="s">
        <v>11332</v>
      </c>
      <c r="F498" t="s">
        <v>11371</v>
      </c>
      <c r="G498" t="s">
        <v>11331</v>
      </c>
      <c r="H498" t="s">
        <v>12137</v>
      </c>
      <c r="I498" t="s">
        <v>11370</v>
      </c>
      <c r="J498" t="s">
        <v>12138</v>
      </c>
      <c r="K498" t="s">
        <v>12139</v>
      </c>
    </row>
    <row r="499" spans="1:11" x14ac:dyDescent="0.2">
      <c r="A499">
        <v>224534567</v>
      </c>
      <c r="B499" t="s">
        <v>11871</v>
      </c>
      <c r="C499" t="s">
        <v>11872</v>
      </c>
      <c r="D499" t="s">
        <v>11873</v>
      </c>
      <c r="E499" t="s">
        <v>11874</v>
      </c>
      <c r="F499" t="s">
        <v>11618</v>
      </c>
      <c r="G499" t="s">
        <v>11875</v>
      </c>
      <c r="H499" t="s">
        <v>11456</v>
      </c>
      <c r="I499" t="s">
        <v>11876</v>
      </c>
      <c r="J499" t="s">
        <v>11877</v>
      </c>
      <c r="K499" t="s">
        <v>11878</v>
      </c>
    </row>
    <row r="500" spans="1:11" x14ac:dyDescent="0.2">
      <c r="A500">
        <v>224534972</v>
      </c>
      <c r="B500" t="s">
        <v>589</v>
      </c>
      <c r="C500" t="s">
        <v>11482</v>
      </c>
      <c r="D500" t="s">
        <v>11687</v>
      </c>
      <c r="E500" t="s">
        <v>12098</v>
      </c>
      <c r="F500" t="s">
        <v>12099</v>
      </c>
      <c r="G500" t="s">
        <v>12100</v>
      </c>
      <c r="H500" t="s">
        <v>12101</v>
      </c>
      <c r="I500" t="s">
        <v>11581</v>
      </c>
      <c r="J500" t="s">
        <v>11644</v>
      </c>
      <c r="K500" t="s">
        <v>11746</v>
      </c>
    </row>
    <row r="501" spans="1:11" x14ac:dyDescent="0.2">
      <c r="A501">
        <v>224537387</v>
      </c>
      <c r="B501" t="s">
        <v>11407</v>
      </c>
      <c r="C501" t="s">
        <v>11622</v>
      </c>
      <c r="D501" t="s">
        <v>11519</v>
      </c>
      <c r="E501" t="s">
        <v>11839</v>
      </c>
      <c r="F501" t="s">
        <v>11583</v>
      </c>
      <c r="G501" t="s">
        <v>11581</v>
      </c>
      <c r="H501" t="s">
        <v>11350</v>
      </c>
      <c r="I501" t="s">
        <v>11418</v>
      </c>
      <c r="J501" t="s">
        <v>11840</v>
      </c>
      <c r="K501" t="s">
        <v>11841</v>
      </c>
    </row>
    <row r="502" spans="1:11" x14ac:dyDescent="0.2">
      <c r="A502">
        <v>224538020</v>
      </c>
      <c r="B502" t="s">
        <v>11362</v>
      </c>
      <c r="C502" t="s">
        <v>11335</v>
      </c>
      <c r="D502" t="s">
        <v>11746</v>
      </c>
      <c r="E502" t="s">
        <v>11381</v>
      </c>
      <c r="F502" t="s">
        <v>11382</v>
      </c>
      <c r="G502" t="s">
        <v>11455</v>
      </c>
      <c r="H502" t="s">
        <v>11747</v>
      </c>
      <c r="I502" t="s">
        <v>11748</v>
      </c>
      <c r="J502" t="s">
        <v>11749</v>
      </c>
      <c r="K502" t="s">
        <v>11750</v>
      </c>
    </row>
    <row r="503" spans="1:11" x14ac:dyDescent="0.2">
      <c r="A503">
        <v>224538279</v>
      </c>
      <c r="B503" t="s">
        <v>11340</v>
      </c>
      <c r="C503" t="s">
        <v>11935</v>
      </c>
      <c r="D503" t="s">
        <v>11833</v>
      </c>
      <c r="E503" t="s">
        <v>11544</v>
      </c>
      <c r="F503" t="s">
        <v>11936</v>
      </c>
      <c r="G503" t="s">
        <v>11782</v>
      </c>
      <c r="H503" t="s">
        <v>11583</v>
      </c>
      <c r="I503" t="s">
        <v>11882</v>
      </c>
      <c r="J503" t="s">
        <v>11937</v>
      </c>
      <c r="K503" t="s">
        <v>11938</v>
      </c>
    </row>
    <row r="504" spans="1:11" x14ac:dyDescent="0.2">
      <c r="A504">
        <v>224538587</v>
      </c>
      <c r="B504" t="s">
        <v>11739</v>
      </c>
      <c r="C504" t="s">
        <v>11740</v>
      </c>
      <c r="D504" t="s">
        <v>11533</v>
      </c>
      <c r="E504" t="s">
        <v>11349</v>
      </c>
      <c r="F504" t="s">
        <v>11741</v>
      </c>
      <c r="G504" t="s">
        <v>11742</v>
      </c>
      <c r="H504" t="s">
        <v>11743</v>
      </c>
      <c r="I504" t="s">
        <v>11646</v>
      </c>
      <c r="J504" t="s">
        <v>11744</v>
      </c>
      <c r="K504" t="s">
        <v>11745</v>
      </c>
    </row>
    <row r="505" spans="1:11" x14ac:dyDescent="0.2">
      <c r="A505">
        <v>224538641</v>
      </c>
      <c r="B505" t="s">
        <v>12076</v>
      </c>
      <c r="C505" t="s">
        <v>11389</v>
      </c>
      <c r="D505" t="s">
        <v>11531</v>
      </c>
      <c r="E505" t="s">
        <v>11329</v>
      </c>
      <c r="F505" t="s">
        <v>12077</v>
      </c>
      <c r="G505" t="s">
        <v>11800</v>
      </c>
      <c r="H505" t="s">
        <v>12078</v>
      </c>
      <c r="I505" t="s">
        <v>12079</v>
      </c>
      <c r="J505" t="s">
        <v>12080</v>
      </c>
      <c r="K505" t="s">
        <v>11517</v>
      </c>
    </row>
    <row r="506" spans="1:11" x14ac:dyDescent="0.2">
      <c r="A506">
        <v>224539356</v>
      </c>
      <c r="B506" t="s">
        <v>40</v>
      </c>
      <c r="C506" t="s">
        <v>11401</v>
      </c>
      <c r="D506" t="s">
        <v>11839</v>
      </c>
      <c r="E506" t="s">
        <v>11632</v>
      </c>
      <c r="F506" t="s">
        <v>11707</v>
      </c>
      <c r="G506" t="s">
        <v>11441</v>
      </c>
      <c r="H506" t="s">
        <v>11517</v>
      </c>
      <c r="I506" t="s">
        <v>11505</v>
      </c>
      <c r="J506" t="s">
        <v>11761</v>
      </c>
      <c r="K506" t="s">
        <v>11582</v>
      </c>
    </row>
    <row r="507" spans="1:11" x14ac:dyDescent="0.2">
      <c r="A507">
        <v>224539371</v>
      </c>
      <c r="B507" t="s">
        <v>40</v>
      </c>
      <c r="C507" t="s">
        <v>11401</v>
      </c>
      <c r="D507" t="s">
        <v>11839</v>
      </c>
      <c r="E507" t="s">
        <v>11632</v>
      </c>
      <c r="F507" t="s">
        <v>11707</v>
      </c>
      <c r="G507" t="s">
        <v>11441</v>
      </c>
      <c r="H507" t="s">
        <v>11517</v>
      </c>
      <c r="I507" t="s">
        <v>11505</v>
      </c>
      <c r="J507" t="s">
        <v>11761</v>
      </c>
      <c r="K507" t="s">
        <v>11582</v>
      </c>
    </row>
    <row r="508" spans="1:11" x14ac:dyDescent="0.2">
      <c r="A508">
        <v>224539409</v>
      </c>
      <c r="B508" t="s">
        <v>40</v>
      </c>
      <c r="C508" t="s">
        <v>11401</v>
      </c>
      <c r="D508" t="s">
        <v>11839</v>
      </c>
      <c r="E508" t="s">
        <v>11632</v>
      </c>
      <c r="F508" t="s">
        <v>11707</v>
      </c>
      <c r="G508" t="s">
        <v>11441</v>
      </c>
      <c r="H508" t="s">
        <v>11517</v>
      </c>
      <c r="I508" t="s">
        <v>11505</v>
      </c>
      <c r="J508" t="s">
        <v>11761</v>
      </c>
      <c r="K508" t="s">
        <v>11582</v>
      </c>
    </row>
    <row r="509" spans="1:11" x14ac:dyDescent="0.2">
      <c r="A509">
        <v>224539558</v>
      </c>
      <c r="B509" t="s">
        <v>40</v>
      </c>
      <c r="C509" t="s">
        <v>11401</v>
      </c>
      <c r="D509" t="s">
        <v>11839</v>
      </c>
      <c r="E509" t="s">
        <v>11632</v>
      </c>
      <c r="F509" t="s">
        <v>11707</v>
      </c>
      <c r="G509" t="s">
        <v>11441</v>
      </c>
      <c r="H509" t="s">
        <v>11517</v>
      </c>
      <c r="I509" t="s">
        <v>11505</v>
      </c>
      <c r="J509" t="s">
        <v>11761</v>
      </c>
      <c r="K509" t="s">
        <v>11582</v>
      </c>
    </row>
    <row r="510" spans="1:11" x14ac:dyDescent="0.2">
      <c r="A510">
        <v>224539628</v>
      </c>
      <c r="B510" t="s">
        <v>40</v>
      </c>
      <c r="C510" t="s">
        <v>11401</v>
      </c>
      <c r="D510" t="s">
        <v>11839</v>
      </c>
      <c r="E510" t="s">
        <v>11632</v>
      </c>
      <c r="F510" t="s">
        <v>11707</v>
      </c>
      <c r="G510" t="s">
        <v>11441</v>
      </c>
      <c r="H510" t="s">
        <v>11517</v>
      </c>
      <c r="I510" t="s">
        <v>11505</v>
      </c>
      <c r="J510" t="s">
        <v>11761</v>
      </c>
      <c r="K510" t="s">
        <v>11582</v>
      </c>
    </row>
    <row r="511" spans="1:11" x14ac:dyDescent="0.2">
      <c r="A511">
        <v>224539771</v>
      </c>
      <c r="B511" t="s">
        <v>40</v>
      </c>
      <c r="C511" t="s">
        <v>11401</v>
      </c>
      <c r="D511" t="s">
        <v>11839</v>
      </c>
      <c r="E511" t="s">
        <v>11632</v>
      </c>
      <c r="F511" t="s">
        <v>11707</v>
      </c>
      <c r="G511" t="s">
        <v>11441</v>
      </c>
      <c r="H511" t="s">
        <v>11517</v>
      </c>
      <c r="I511" t="s">
        <v>11505</v>
      </c>
      <c r="J511" t="s">
        <v>11761</v>
      </c>
      <c r="K511" t="s">
        <v>11582</v>
      </c>
    </row>
    <row r="512" spans="1:11" x14ac:dyDescent="0.2">
      <c r="A512">
        <v>224539982</v>
      </c>
      <c r="B512" t="s">
        <v>11456</v>
      </c>
      <c r="C512" t="s">
        <v>11534</v>
      </c>
      <c r="D512" t="s">
        <v>11535</v>
      </c>
      <c r="E512" t="s">
        <v>11536</v>
      </c>
      <c r="F512" t="s">
        <v>11349</v>
      </c>
      <c r="G512" t="s">
        <v>11537</v>
      </c>
      <c r="H512" t="s">
        <v>11538</v>
      </c>
      <c r="I512" t="s">
        <v>11514</v>
      </c>
      <c r="J512" t="s">
        <v>11336</v>
      </c>
      <c r="K512" t="s">
        <v>11539</v>
      </c>
    </row>
    <row r="513" spans="1:11" x14ac:dyDescent="0.2">
      <c r="A513">
        <v>224544644</v>
      </c>
      <c r="B513" t="s">
        <v>11399</v>
      </c>
      <c r="C513" t="s">
        <v>11421</v>
      </c>
      <c r="D513" t="s">
        <v>11472</v>
      </c>
      <c r="E513" t="s">
        <v>12064</v>
      </c>
      <c r="F513" t="s">
        <v>12065</v>
      </c>
      <c r="G513" t="s">
        <v>11453</v>
      </c>
      <c r="H513" t="s">
        <v>12066</v>
      </c>
      <c r="I513" t="s">
        <v>12067</v>
      </c>
      <c r="J513" t="s">
        <v>11420</v>
      </c>
      <c r="K513" t="s">
        <v>11507</v>
      </c>
    </row>
    <row r="514" spans="1:11" x14ac:dyDescent="0.2">
      <c r="A514">
        <v>224544750</v>
      </c>
      <c r="B514" t="s">
        <v>11871</v>
      </c>
      <c r="C514" t="s">
        <v>11872</v>
      </c>
      <c r="D514" t="s">
        <v>11873</v>
      </c>
      <c r="E514" t="s">
        <v>11874</v>
      </c>
      <c r="F514" t="s">
        <v>11618</v>
      </c>
      <c r="G514" t="s">
        <v>11875</v>
      </c>
      <c r="H514" t="s">
        <v>11456</v>
      </c>
      <c r="I514" t="s">
        <v>11876</v>
      </c>
      <c r="J514" t="s">
        <v>11877</v>
      </c>
      <c r="K514" t="s">
        <v>11878</v>
      </c>
    </row>
    <row r="515" spans="1:11" x14ac:dyDescent="0.2">
      <c r="A515">
        <v>224546451</v>
      </c>
      <c r="B515" t="s">
        <v>11408</v>
      </c>
      <c r="C515" t="s">
        <v>11768</v>
      </c>
      <c r="D515" t="s">
        <v>11769</v>
      </c>
      <c r="E515" t="s">
        <v>11587</v>
      </c>
      <c r="F515" t="s">
        <v>11747</v>
      </c>
      <c r="G515" t="s">
        <v>11467</v>
      </c>
      <c r="H515" t="s">
        <v>11770</v>
      </c>
      <c r="I515" t="s">
        <v>11469</v>
      </c>
      <c r="J515" t="s">
        <v>11771</v>
      </c>
      <c r="K515" t="s">
        <v>11772</v>
      </c>
    </row>
    <row r="516" spans="1:11" x14ac:dyDescent="0.2">
      <c r="A516">
        <v>224546811</v>
      </c>
      <c r="B516" t="s">
        <v>11342</v>
      </c>
      <c r="C516" t="s">
        <v>11834</v>
      </c>
      <c r="D516" t="s">
        <v>11343</v>
      </c>
      <c r="E516" t="s">
        <v>11344</v>
      </c>
      <c r="F516" t="s">
        <v>11835</v>
      </c>
      <c r="G516" t="s">
        <v>11836</v>
      </c>
      <c r="H516" t="s">
        <v>11837</v>
      </c>
      <c r="I516" t="s">
        <v>11838</v>
      </c>
      <c r="J516" t="s">
        <v>11415</v>
      </c>
      <c r="K516" t="s">
        <v>11618</v>
      </c>
    </row>
    <row r="517" spans="1:11" x14ac:dyDescent="0.2">
      <c r="A517">
        <v>224547157</v>
      </c>
      <c r="B517" t="s">
        <v>11618</v>
      </c>
      <c r="C517" t="s">
        <v>11365</v>
      </c>
      <c r="D517" t="s">
        <v>11467</v>
      </c>
      <c r="E517" t="s">
        <v>11730</v>
      </c>
      <c r="F517" t="s">
        <v>11727</v>
      </c>
      <c r="G517" t="s">
        <v>11731</v>
      </c>
      <c r="H517" t="s">
        <v>11415</v>
      </c>
      <c r="I517" t="s">
        <v>11517</v>
      </c>
      <c r="J517" t="s">
        <v>11732</v>
      </c>
      <c r="K517" t="s">
        <v>11733</v>
      </c>
    </row>
    <row r="518" spans="1:11" x14ac:dyDescent="0.2">
      <c r="A518">
        <v>224547198</v>
      </c>
      <c r="B518" t="s">
        <v>11365</v>
      </c>
      <c r="C518" t="s">
        <v>11474</v>
      </c>
      <c r="D518" t="s">
        <v>11727</v>
      </c>
      <c r="E518" t="s">
        <v>11627</v>
      </c>
      <c r="F518" t="s">
        <v>11925</v>
      </c>
      <c r="G518" t="s">
        <v>11926</v>
      </c>
      <c r="H518" t="s">
        <v>11927</v>
      </c>
      <c r="I518" t="s">
        <v>11928</v>
      </c>
      <c r="J518" t="s">
        <v>11929</v>
      </c>
      <c r="K518" t="s">
        <v>11930</v>
      </c>
    </row>
    <row r="519" spans="1:11" x14ac:dyDescent="0.2">
      <c r="A519">
        <v>224547416</v>
      </c>
      <c r="B519" t="s">
        <v>12001</v>
      </c>
      <c r="C519" t="s">
        <v>11897</v>
      </c>
      <c r="D519" t="s">
        <v>11355</v>
      </c>
      <c r="E519" t="s">
        <v>11370</v>
      </c>
      <c r="F519" t="s">
        <v>11555</v>
      </c>
      <c r="G519" t="s">
        <v>11391</v>
      </c>
      <c r="H519" t="s">
        <v>11476</v>
      </c>
      <c r="I519" t="s">
        <v>11505</v>
      </c>
      <c r="J519" t="s">
        <v>12096</v>
      </c>
      <c r="K519" t="s">
        <v>12097</v>
      </c>
    </row>
    <row r="520" spans="1:11" x14ac:dyDescent="0.2">
      <c r="A520">
        <v>224548991</v>
      </c>
      <c r="B520" t="s">
        <v>11330</v>
      </c>
      <c r="C520" t="s">
        <v>12135</v>
      </c>
      <c r="D520" t="s">
        <v>12136</v>
      </c>
      <c r="E520" t="s">
        <v>11332</v>
      </c>
      <c r="F520" t="s">
        <v>11371</v>
      </c>
      <c r="G520" t="s">
        <v>11331</v>
      </c>
      <c r="H520" t="s">
        <v>12137</v>
      </c>
      <c r="I520" t="s">
        <v>11370</v>
      </c>
      <c r="J520" t="s">
        <v>12138</v>
      </c>
      <c r="K520" t="s">
        <v>12139</v>
      </c>
    </row>
    <row r="521" spans="1:11" x14ac:dyDescent="0.2">
      <c r="A521">
        <v>224552538</v>
      </c>
      <c r="B521" t="s">
        <v>11343</v>
      </c>
      <c r="C521" t="s">
        <v>11467</v>
      </c>
      <c r="D521" t="s">
        <v>11441</v>
      </c>
      <c r="E521" t="s">
        <v>11782</v>
      </c>
      <c r="F521" t="s">
        <v>11783</v>
      </c>
      <c r="G521" t="s">
        <v>275</v>
      </c>
      <c r="H521" t="s">
        <v>11381</v>
      </c>
      <c r="I521" t="s">
        <v>11784</v>
      </c>
      <c r="J521" t="s">
        <v>11730</v>
      </c>
      <c r="K521" t="s">
        <v>11785</v>
      </c>
    </row>
    <row r="522" spans="1:11" x14ac:dyDescent="0.2">
      <c r="A522">
        <v>224559373</v>
      </c>
      <c r="B522" t="s">
        <v>11739</v>
      </c>
      <c r="C522" t="s">
        <v>11740</v>
      </c>
      <c r="D522" t="s">
        <v>11533</v>
      </c>
      <c r="E522" t="s">
        <v>11349</v>
      </c>
      <c r="F522" t="s">
        <v>11741</v>
      </c>
      <c r="G522" t="s">
        <v>11742</v>
      </c>
      <c r="H522" t="s">
        <v>11743</v>
      </c>
      <c r="I522" t="s">
        <v>11646</v>
      </c>
      <c r="J522" t="s">
        <v>11744</v>
      </c>
      <c r="K522" t="s">
        <v>11745</v>
      </c>
    </row>
    <row r="523" spans="1:11" x14ac:dyDescent="0.2">
      <c r="A523">
        <v>224559694</v>
      </c>
      <c r="B523" t="s">
        <v>11522</v>
      </c>
      <c r="C523" t="s">
        <v>11523</v>
      </c>
      <c r="D523" t="s">
        <v>11401</v>
      </c>
      <c r="E523" t="s">
        <v>11340</v>
      </c>
      <c r="F523" t="s">
        <v>11348</v>
      </c>
      <c r="G523" t="s">
        <v>11524</v>
      </c>
      <c r="H523" t="s">
        <v>11525</v>
      </c>
      <c r="I523" t="s">
        <v>11526</v>
      </c>
      <c r="J523" t="s">
        <v>11349</v>
      </c>
      <c r="K523" t="s">
        <v>11527</v>
      </c>
    </row>
    <row r="524" spans="1:11" x14ac:dyDescent="0.2">
      <c r="A524">
        <v>224559734</v>
      </c>
      <c r="B524" t="s">
        <v>11348</v>
      </c>
      <c r="C524" t="s">
        <v>11842</v>
      </c>
      <c r="D524" t="s">
        <v>11369</v>
      </c>
      <c r="E524" t="s">
        <v>11843</v>
      </c>
      <c r="F524" t="s">
        <v>11402</v>
      </c>
      <c r="G524" t="s">
        <v>11844</v>
      </c>
      <c r="H524" t="s">
        <v>11544</v>
      </c>
      <c r="I524" t="s">
        <v>11365</v>
      </c>
      <c r="J524" t="s">
        <v>11482</v>
      </c>
      <c r="K524" t="s">
        <v>11653</v>
      </c>
    </row>
    <row r="525" spans="1:11" x14ac:dyDescent="0.2">
      <c r="A525">
        <v>224560002</v>
      </c>
      <c r="B525" t="s">
        <v>11363</v>
      </c>
      <c r="C525" t="s">
        <v>11368</v>
      </c>
      <c r="D525" t="s">
        <v>11365</v>
      </c>
      <c r="E525" t="s">
        <v>275</v>
      </c>
      <c r="F525" t="s">
        <v>11396</v>
      </c>
      <c r="G525" t="s">
        <v>11542</v>
      </c>
      <c r="H525" t="s">
        <v>11569</v>
      </c>
      <c r="I525" t="s">
        <v>11879</v>
      </c>
      <c r="J525" t="s">
        <v>11441</v>
      </c>
      <c r="K525" t="s">
        <v>11880</v>
      </c>
    </row>
    <row r="526" spans="1:11" x14ac:dyDescent="0.2">
      <c r="A526">
        <v>224561190</v>
      </c>
      <c r="B526" t="s">
        <v>11996</v>
      </c>
      <c r="C526" t="s">
        <v>11663</v>
      </c>
      <c r="D526" t="s">
        <v>11364</v>
      </c>
      <c r="E526" t="s">
        <v>11441</v>
      </c>
      <c r="F526" t="s">
        <v>12021</v>
      </c>
      <c r="G526" t="s">
        <v>12022</v>
      </c>
      <c r="H526" t="s">
        <v>11353</v>
      </c>
      <c r="I526" t="s">
        <v>12023</v>
      </c>
      <c r="J526" t="s">
        <v>12024</v>
      </c>
      <c r="K526" t="s">
        <v>12025</v>
      </c>
    </row>
    <row r="527" spans="1:11" x14ac:dyDescent="0.2">
      <c r="A527">
        <v>224561566</v>
      </c>
      <c r="B527" t="s">
        <v>12035</v>
      </c>
      <c r="C527" t="s">
        <v>11364</v>
      </c>
      <c r="D527" t="s">
        <v>11337</v>
      </c>
      <c r="E527" t="s">
        <v>11366</v>
      </c>
      <c r="F527" t="s">
        <v>11374</v>
      </c>
      <c r="G527" t="s">
        <v>11702</v>
      </c>
      <c r="H527" t="s">
        <v>11463</v>
      </c>
      <c r="I527" t="s">
        <v>11377</v>
      </c>
      <c r="J527" t="s">
        <v>11746</v>
      </c>
      <c r="K527" t="s">
        <v>11663</v>
      </c>
    </row>
    <row r="528" spans="1:11" x14ac:dyDescent="0.2">
      <c r="A528">
        <v>224564093</v>
      </c>
      <c r="B528" t="s">
        <v>11411</v>
      </c>
      <c r="C528" t="s">
        <v>11747</v>
      </c>
      <c r="D528" t="s">
        <v>11968</v>
      </c>
      <c r="E528" t="s">
        <v>11969</v>
      </c>
      <c r="F528" t="s">
        <v>11970</v>
      </c>
      <c r="G528" t="s">
        <v>11971</v>
      </c>
      <c r="H528" t="s">
        <v>11972</v>
      </c>
      <c r="I528" t="s">
        <v>11973</v>
      </c>
      <c r="J528" t="s">
        <v>11596</v>
      </c>
      <c r="K528" t="s">
        <v>11518</v>
      </c>
    </row>
    <row r="529" spans="1:11" x14ac:dyDescent="0.2">
      <c r="A529">
        <v>224566420</v>
      </c>
      <c r="B529" t="s">
        <v>12140</v>
      </c>
      <c r="C529" t="s">
        <v>11422</v>
      </c>
      <c r="D529" t="s">
        <v>11398</v>
      </c>
      <c r="E529" t="s">
        <v>3788</v>
      </c>
      <c r="F529" t="s">
        <v>40</v>
      </c>
      <c r="G529" t="s">
        <v>11822</v>
      </c>
      <c r="H529" t="s">
        <v>12141</v>
      </c>
      <c r="I529" t="s">
        <v>11912</v>
      </c>
      <c r="J529" t="s">
        <v>12142</v>
      </c>
      <c r="K529" t="s">
        <v>11801</v>
      </c>
    </row>
    <row r="530" spans="1:11" x14ac:dyDescent="0.2">
      <c r="A530">
        <v>224569597</v>
      </c>
      <c r="B530" t="s">
        <v>11590</v>
      </c>
      <c r="C530" t="s">
        <v>11591</v>
      </c>
      <c r="D530" t="s">
        <v>11592</v>
      </c>
      <c r="E530" t="s">
        <v>11593</v>
      </c>
      <c r="F530" t="s">
        <v>11594</v>
      </c>
      <c r="G530" t="s">
        <v>11595</v>
      </c>
      <c r="H530" t="s">
        <v>11596</v>
      </c>
      <c r="I530" t="s">
        <v>11597</v>
      </c>
      <c r="J530" t="s">
        <v>11370</v>
      </c>
      <c r="K530" t="s">
        <v>11598</v>
      </c>
    </row>
    <row r="531" spans="1:11" x14ac:dyDescent="0.2">
      <c r="A531">
        <v>224573004</v>
      </c>
      <c r="B531" t="s">
        <v>11799</v>
      </c>
      <c r="C531" t="s">
        <v>11544</v>
      </c>
      <c r="D531" t="s">
        <v>11691</v>
      </c>
      <c r="E531" t="s">
        <v>11690</v>
      </c>
      <c r="F531" t="s">
        <v>11481</v>
      </c>
      <c r="G531" t="s">
        <v>11800</v>
      </c>
      <c r="H531" t="s">
        <v>11801</v>
      </c>
      <c r="I531" t="s">
        <v>11802</v>
      </c>
      <c r="J531" t="s">
        <v>11375</v>
      </c>
      <c r="K531" t="s">
        <v>11339</v>
      </c>
    </row>
    <row r="532" spans="1:11" x14ac:dyDescent="0.2">
      <c r="A532">
        <v>224573904</v>
      </c>
      <c r="B532" t="s">
        <v>11335</v>
      </c>
      <c r="C532" t="s">
        <v>11847</v>
      </c>
      <c r="D532" t="s">
        <v>11848</v>
      </c>
      <c r="E532" t="s">
        <v>11682</v>
      </c>
      <c r="F532" t="s">
        <v>11674</v>
      </c>
      <c r="G532" t="s">
        <v>11849</v>
      </c>
      <c r="H532" t="s">
        <v>11584</v>
      </c>
      <c r="I532" t="s">
        <v>11782</v>
      </c>
      <c r="J532" t="s">
        <v>11336</v>
      </c>
      <c r="K532" t="s">
        <v>11813</v>
      </c>
    </row>
    <row r="533" spans="1:11" x14ac:dyDescent="0.2">
      <c r="A533">
        <v>224581836</v>
      </c>
      <c r="B533" t="s">
        <v>11583</v>
      </c>
      <c r="C533" t="s">
        <v>11584</v>
      </c>
      <c r="D533" t="s">
        <v>11415</v>
      </c>
      <c r="E533" t="s">
        <v>11585</v>
      </c>
      <c r="F533" t="s">
        <v>11504</v>
      </c>
      <c r="G533" t="s">
        <v>11586</v>
      </c>
      <c r="H533" t="s">
        <v>11587</v>
      </c>
      <c r="I533" t="s">
        <v>11588</v>
      </c>
      <c r="J533" t="s">
        <v>11589</v>
      </c>
      <c r="K533" t="s">
        <v>11518</v>
      </c>
    </row>
    <row r="534" spans="1:11" x14ac:dyDescent="0.2">
      <c r="A534">
        <v>224583910</v>
      </c>
      <c r="B534" t="s">
        <v>11410</v>
      </c>
      <c r="C534" t="s">
        <v>11336</v>
      </c>
      <c r="D534" t="s">
        <v>11517</v>
      </c>
      <c r="E534" t="s">
        <v>11512</v>
      </c>
      <c r="F534" t="s">
        <v>11413</v>
      </c>
      <c r="G534" t="s">
        <v>11852</v>
      </c>
      <c r="H534" t="s">
        <v>11352</v>
      </c>
      <c r="I534" t="s">
        <v>11853</v>
      </c>
      <c r="J534" t="s">
        <v>11701</v>
      </c>
      <c r="K534" t="s">
        <v>11854</v>
      </c>
    </row>
    <row r="535" spans="1:11" x14ac:dyDescent="0.2">
      <c r="A535">
        <v>224584838</v>
      </c>
      <c r="B535" t="s">
        <v>12035</v>
      </c>
      <c r="C535" t="s">
        <v>11364</v>
      </c>
      <c r="D535" t="s">
        <v>11337</v>
      </c>
      <c r="E535" t="s">
        <v>11366</v>
      </c>
      <c r="F535" t="s">
        <v>11374</v>
      </c>
      <c r="G535" t="s">
        <v>11702</v>
      </c>
      <c r="H535" t="s">
        <v>11463</v>
      </c>
      <c r="I535" t="s">
        <v>11377</v>
      </c>
      <c r="J535" t="s">
        <v>11746</v>
      </c>
      <c r="K535" t="s">
        <v>11663</v>
      </c>
    </row>
    <row r="536" spans="1:11" x14ac:dyDescent="0.2">
      <c r="A536">
        <v>224584892</v>
      </c>
      <c r="B536" t="s">
        <v>12035</v>
      </c>
      <c r="C536" t="s">
        <v>11364</v>
      </c>
      <c r="D536" t="s">
        <v>11337</v>
      </c>
      <c r="E536" t="s">
        <v>11366</v>
      </c>
      <c r="F536" t="s">
        <v>11374</v>
      </c>
      <c r="G536" t="s">
        <v>11702</v>
      </c>
      <c r="H536" t="s">
        <v>11463</v>
      </c>
      <c r="I536" t="s">
        <v>11377</v>
      </c>
      <c r="J536" t="s">
        <v>11746</v>
      </c>
      <c r="K536" t="s">
        <v>11663</v>
      </c>
    </row>
    <row r="537" spans="1:11" x14ac:dyDescent="0.2">
      <c r="A537">
        <v>224584925</v>
      </c>
      <c r="B537" t="s">
        <v>12035</v>
      </c>
      <c r="C537" t="s">
        <v>11364</v>
      </c>
      <c r="D537" t="s">
        <v>11337</v>
      </c>
      <c r="E537" t="s">
        <v>11366</v>
      </c>
      <c r="F537" t="s">
        <v>11374</v>
      </c>
      <c r="G537" t="s">
        <v>11702</v>
      </c>
      <c r="H537" t="s">
        <v>11463</v>
      </c>
      <c r="I537" t="s">
        <v>11377</v>
      </c>
      <c r="J537" t="s">
        <v>11746</v>
      </c>
      <c r="K537" t="s">
        <v>11663</v>
      </c>
    </row>
    <row r="538" spans="1:11" x14ac:dyDescent="0.2">
      <c r="A538">
        <v>224585856</v>
      </c>
      <c r="B538" t="s">
        <v>11646</v>
      </c>
      <c r="C538" t="s">
        <v>11647</v>
      </c>
      <c r="D538" t="s">
        <v>11531</v>
      </c>
      <c r="E538" t="s">
        <v>11348</v>
      </c>
      <c r="F538" t="s">
        <v>11648</v>
      </c>
      <c r="G538" t="s">
        <v>11649</v>
      </c>
      <c r="H538" t="s">
        <v>11650</v>
      </c>
      <c r="I538" t="s">
        <v>11527</v>
      </c>
      <c r="J538" t="s">
        <v>11651</v>
      </c>
      <c r="K538" t="s">
        <v>11467</v>
      </c>
    </row>
    <row r="539" spans="1:11" x14ac:dyDescent="0.2">
      <c r="A539">
        <v>224589554</v>
      </c>
      <c r="B539" t="s">
        <v>11399</v>
      </c>
      <c r="C539" t="s">
        <v>11421</v>
      </c>
      <c r="D539" t="s">
        <v>11472</v>
      </c>
      <c r="E539" t="s">
        <v>12064</v>
      </c>
      <c r="F539" t="s">
        <v>12065</v>
      </c>
      <c r="G539" t="s">
        <v>11453</v>
      </c>
      <c r="H539" t="s">
        <v>12066</v>
      </c>
      <c r="I539" t="s">
        <v>12067</v>
      </c>
      <c r="J539" t="s">
        <v>11420</v>
      </c>
      <c r="K539" t="s">
        <v>11507</v>
      </c>
    </row>
    <row r="540" spans="1:11" x14ac:dyDescent="0.2">
      <c r="A540">
        <v>224590482</v>
      </c>
      <c r="B540" t="s">
        <v>11949</v>
      </c>
      <c r="C540" t="s">
        <v>11356</v>
      </c>
      <c r="D540" t="s">
        <v>11950</v>
      </c>
      <c r="E540" t="s">
        <v>11951</v>
      </c>
      <c r="F540" t="s">
        <v>11431</v>
      </c>
      <c r="G540" t="s">
        <v>11952</v>
      </c>
      <c r="H540" t="s">
        <v>11782</v>
      </c>
      <c r="I540" t="s">
        <v>11953</v>
      </c>
      <c r="J540" t="s">
        <v>11545</v>
      </c>
      <c r="K540" t="s">
        <v>11397</v>
      </c>
    </row>
    <row r="541" spans="1:11" x14ac:dyDescent="0.2">
      <c r="A541">
        <v>224591687</v>
      </c>
      <c r="B541" t="s">
        <v>11652</v>
      </c>
      <c r="C541" t="s">
        <v>11653</v>
      </c>
      <c r="D541" t="s">
        <v>11654</v>
      </c>
      <c r="E541" t="s">
        <v>11655</v>
      </c>
      <c r="F541" t="s">
        <v>11656</v>
      </c>
      <c r="G541" t="s">
        <v>11657</v>
      </c>
      <c r="H541" t="s">
        <v>11471</v>
      </c>
      <c r="I541" t="s">
        <v>11658</v>
      </c>
      <c r="J541" t="s">
        <v>11659</v>
      </c>
      <c r="K541" t="s">
        <v>11660</v>
      </c>
    </row>
    <row r="542" spans="1:11" x14ac:dyDescent="0.2">
      <c r="A542">
        <v>224592256</v>
      </c>
      <c r="B542" t="s">
        <v>11517</v>
      </c>
      <c r="C542" t="s">
        <v>11816</v>
      </c>
      <c r="D542" t="s">
        <v>11386</v>
      </c>
      <c r="E542" t="s">
        <v>11531</v>
      </c>
      <c r="F542" t="s">
        <v>11511</v>
      </c>
      <c r="G542" t="s">
        <v>11388</v>
      </c>
      <c r="H542" t="s">
        <v>11351</v>
      </c>
      <c r="I542" t="s">
        <v>11544</v>
      </c>
      <c r="J542" t="s">
        <v>11947</v>
      </c>
      <c r="K542" t="s">
        <v>11504</v>
      </c>
    </row>
    <row r="543" spans="1:11" x14ac:dyDescent="0.2">
      <c r="A543">
        <v>224593223</v>
      </c>
      <c r="B543" t="s">
        <v>11517</v>
      </c>
      <c r="C543" t="s">
        <v>11898</v>
      </c>
      <c r="D543" t="s">
        <v>12143</v>
      </c>
      <c r="E543" t="s">
        <v>12144</v>
      </c>
      <c r="F543" t="s">
        <v>12083</v>
      </c>
      <c r="G543" t="s">
        <v>11365</v>
      </c>
      <c r="H543" t="s">
        <v>11504</v>
      </c>
      <c r="I543" t="s">
        <v>12145</v>
      </c>
      <c r="J543" t="s">
        <v>12146</v>
      </c>
      <c r="K543" t="s">
        <v>11801</v>
      </c>
    </row>
    <row r="544" spans="1:11" x14ac:dyDescent="0.2">
      <c r="A544">
        <v>224595296</v>
      </c>
      <c r="B544" t="s">
        <v>11517</v>
      </c>
      <c r="C544" t="s">
        <v>11816</v>
      </c>
      <c r="D544" t="s">
        <v>11386</v>
      </c>
      <c r="E544" t="s">
        <v>11531</v>
      </c>
      <c r="F544" t="s">
        <v>11511</v>
      </c>
      <c r="G544" t="s">
        <v>11388</v>
      </c>
      <c r="H544" t="s">
        <v>11351</v>
      </c>
      <c r="I544" t="s">
        <v>11544</v>
      </c>
      <c r="J544" t="s">
        <v>11947</v>
      </c>
      <c r="K544" t="s">
        <v>11504</v>
      </c>
    </row>
    <row r="545" spans="1:11" x14ac:dyDescent="0.2">
      <c r="A545">
        <v>224596961</v>
      </c>
      <c r="B545" t="s">
        <v>11419</v>
      </c>
      <c r="C545" t="s">
        <v>11329</v>
      </c>
      <c r="D545" t="s">
        <v>11473</v>
      </c>
      <c r="E545" t="s">
        <v>11410</v>
      </c>
      <c r="F545" t="s">
        <v>11544</v>
      </c>
      <c r="G545" t="s">
        <v>11346</v>
      </c>
      <c r="H545" t="s">
        <v>11770</v>
      </c>
      <c r="I545" t="s">
        <v>11792</v>
      </c>
      <c r="J545" t="s">
        <v>11505</v>
      </c>
      <c r="K545" t="s">
        <v>11793</v>
      </c>
    </row>
    <row r="546" spans="1:11" x14ac:dyDescent="0.2">
      <c r="A546">
        <v>224597928</v>
      </c>
      <c r="B546" t="s">
        <v>11363</v>
      </c>
      <c r="C546" t="s">
        <v>11368</v>
      </c>
      <c r="D546" t="s">
        <v>11365</v>
      </c>
      <c r="E546" t="s">
        <v>275</v>
      </c>
      <c r="F546" t="s">
        <v>11396</v>
      </c>
      <c r="G546" t="s">
        <v>11542</v>
      </c>
      <c r="H546" t="s">
        <v>11569</v>
      </c>
      <c r="I546" t="s">
        <v>11879</v>
      </c>
      <c r="J546" t="s">
        <v>11441</v>
      </c>
      <c r="K546" t="s">
        <v>11880</v>
      </c>
    </row>
    <row r="547" spans="1:11" x14ac:dyDescent="0.2">
      <c r="A547">
        <v>224597977</v>
      </c>
      <c r="B547" t="s">
        <v>11517</v>
      </c>
      <c r="C547" t="s">
        <v>11898</v>
      </c>
      <c r="D547" t="s">
        <v>12143</v>
      </c>
      <c r="E547" t="s">
        <v>12144</v>
      </c>
      <c r="F547" t="s">
        <v>12083</v>
      </c>
      <c r="G547" t="s">
        <v>11365</v>
      </c>
      <c r="H547" t="s">
        <v>11504</v>
      </c>
      <c r="I547" t="s">
        <v>12145</v>
      </c>
      <c r="J547" t="s">
        <v>12146</v>
      </c>
      <c r="K547" t="s">
        <v>11801</v>
      </c>
    </row>
    <row r="548" spans="1:11" x14ac:dyDescent="0.2">
      <c r="A548">
        <v>224598242</v>
      </c>
      <c r="B548" t="s">
        <v>11688</v>
      </c>
      <c r="C548" t="s">
        <v>11689</v>
      </c>
      <c r="D548" t="s">
        <v>11690</v>
      </c>
      <c r="E548" t="s">
        <v>11691</v>
      </c>
      <c r="F548" t="s">
        <v>11692</v>
      </c>
      <c r="G548" t="s">
        <v>11583</v>
      </c>
      <c r="H548" t="s">
        <v>11693</v>
      </c>
      <c r="I548" t="s">
        <v>11694</v>
      </c>
      <c r="J548" t="s">
        <v>11695</v>
      </c>
      <c r="K548" t="s">
        <v>11696</v>
      </c>
    </row>
    <row r="549" spans="1:11" x14ac:dyDescent="0.2">
      <c r="A549">
        <v>224598641</v>
      </c>
      <c r="B549" t="s">
        <v>11374</v>
      </c>
      <c r="C549" t="s">
        <v>11707</v>
      </c>
      <c r="D549" t="s">
        <v>11708</v>
      </c>
      <c r="E549" t="s">
        <v>11709</v>
      </c>
      <c r="F549" t="s">
        <v>11710</v>
      </c>
      <c r="G549" t="s">
        <v>11711</v>
      </c>
      <c r="H549" t="s">
        <v>11712</v>
      </c>
      <c r="I549" t="s">
        <v>11713</v>
      </c>
      <c r="J549" t="s">
        <v>11714</v>
      </c>
      <c r="K549" t="s">
        <v>11715</v>
      </c>
    </row>
    <row r="550" spans="1:11" x14ac:dyDescent="0.2">
      <c r="A550">
        <v>224599580</v>
      </c>
      <c r="B550" t="s">
        <v>11361</v>
      </c>
      <c r="C550" t="s">
        <v>11365</v>
      </c>
      <c r="D550" t="s">
        <v>11343</v>
      </c>
      <c r="E550" t="s">
        <v>11557</v>
      </c>
      <c r="F550" t="s">
        <v>11558</v>
      </c>
      <c r="G550" t="s">
        <v>11559</v>
      </c>
      <c r="H550" t="s">
        <v>11560</v>
      </c>
      <c r="I550" t="s">
        <v>11561</v>
      </c>
      <c r="J550" t="s">
        <v>11562</v>
      </c>
      <c r="K550" t="s">
        <v>11563</v>
      </c>
    </row>
    <row r="551" spans="1:11" x14ac:dyDescent="0.2">
      <c r="A551">
        <v>224599619</v>
      </c>
      <c r="B551" t="s">
        <v>11361</v>
      </c>
      <c r="C551" t="s">
        <v>11365</v>
      </c>
      <c r="D551" t="s">
        <v>11343</v>
      </c>
      <c r="E551" t="s">
        <v>11557</v>
      </c>
      <c r="F551" t="s">
        <v>11558</v>
      </c>
      <c r="G551" t="s">
        <v>11559</v>
      </c>
      <c r="H551" t="s">
        <v>11560</v>
      </c>
      <c r="I551" t="s">
        <v>11561</v>
      </c>
      <c r="J551" t="s">
        <v>11562</v>
      </c>
      <c r="K551" t="s">
        <v>11563</v>
      </c>
    </row>
    <row r="552" spans="1:11" x14ac:dyDescent="0.2">
      <c r="A552">
        <v>224601822</v>
      </c>
      <c r="B552" t="s">
        <v>11996</v>
      </c>
      <c r="C552" t="s">
        <v>11663</v>
      </c>
      <c r="D552" t="s">
        <v>11364</v>
      </c>
      <c r="E552" t="s">
        <v>11441</v>
      </c>
      <c r="F552" t="s">
        <v>12021</v>
      </c>
      <c r="G552" t="s">
        <v>12022</v>
      </c>
      <c r="H552" t="s">
        <v>11353</v>
      </c>
      <c r="I552" t="s">
        <v>12023</v>
      </c>
      <c r="J552" t="s">
        <v>12024</v>
      </c>
      <c r="K552" t="s">
        <v>12025</v>
      </c>
    </row>
    <row r="553" spans="1:11" x14ac:dyDescent="0.2">
      <c r="A553">
        <v>224606195</v>
      </c>
      <c r="B553" t="s">
        <v>11374</v>
      </c>
      <c r="C553" t="s">
        <v>11564</v>
      </c>
      <c r="D553" t="s">
        <v>11565</v>
      </c>
      <c r="E553" t="s">
        <v>11566</v>
      </c>
      <c r="F553" t="s">
        <v>11567</v>
      </c>
      <c r="G553" t="s">
        <v>11568</v>
      </c>
      <c r="H553" t="s">
        <v>11569</v>
      </c>
      <c r="I553" t="s">
        <v>11570</v>
      </c>
      <c r="J553" t="s">
        <v>11571</v>
      </c>
      <c r="K553" t="s">
        <v>11572</v>
      </c>
    </row>
    <row r="554" spans="1:11" x14ac:dyDescent="0.2">
      <c r="A554">
        <v>224606380</v>
      </c>
      <c r="B554" t="s">
        <v>11413</v>
      </c>
      <c r="C554" t="s">
        <v>11388</v>
      </c>
      <c r="D554" t="s">
        <v>11365</v>
      </c>
      <c r="E554" t="s">
        <v>11364</v>
      </c>
      <c r="F554" t="s">
        <v>11516</v>
      </c>
      <c r="G554" t="s">
        <v>12084</v>
      </c>
      <c r="H554" t="s">
        <v>12147</v>
      </c>
      <c r="I554" t="s">
        <v>12148</v>
      </c>
      <c r="J554" t="s">
        <v>11643</v>
      </c>
      <c r="K554" t="s">
        <v>11806</v>
      </c>
    </row>
    <row r="555" spans="1:11" x14ac:dyDescent="0.2">
      <c r="A555">
        <v>224606430</v>
      </c>
      <c r="B555" t="s">
        <v>12149</v>
      </c>
      <c r="C555" t="s">
        <v>12150</v>
      </c>
      <c r="D555" t="s">
        <v>12151</v>
      </c>
      <c r="E555" t="s">
        <v>11511</v>
      </c>
      <c r="F555" t="s">
        <v>11410</v>
      </c>
      <c r="G555" t="s">
        <v>12008</v>
      </c>
      <c r="H555" t="s">
        <v>11512</v>
      </c>
      <c r="I555" t="s">
        <v>11672</v>
      </c>
      <c r="J555" t="s">
        <v>11873</v>
      </c>
      <c r="K555" t="s">
        <v>12152</v>
      </c>
    </row>
    <row r="556" spans="1:11" x14ac:dyDescent="0.2">
      <c r="A556">
        <v>224606838</v>
      </c>
      <c r="B556" t="s">
        <v>11799</v>
      </c>
      <c r="C556" t="s">
        <v>11544</v>
      </c>
      <c r="D556" t="s">
        <v>11691</v>
      </c>
      <c r="E556" t="s">
        <v>11690</v>
      </c>
      <c r="F556" t="s">
        <v>11481</v>
      </c>
      <c r="G556" t="s">
        <v>11800</v>
      </c>
      <c r="H556" t="s">
        <v>11801</v>
      </c>
      <c r="I556" t="s">
        <v>11802</v>
      </c>
      <c r="J556" t="s">
        <v>11375</v>
      </c>
      <c r="K556" t="s">
        <v>11339</v>
      </c>
    </row>
    <row r="557" spans="1:11" x14ac:dyDescent="0.2">
      <c r="A557">
        <v>224607959</v>
      </c>
      <c r="B557" t="s">
        <v>11441</v>
      </c>
      <c r="C557" t="s">
        <v>11352</v>
      </c>
      <c r="D557" t="s">
        <v>11411</v>
      </c>
      <c r="E557" t="s">
        <v>11504</v>
      </c>
      <c r="F557" t="s">
        <v>11799</v>
      </c>
      <c r="G557" t="s">
        <v>11456</v>
      </c>
      <c r="H557" t="s">
        <v>11801</v>
      </c>
      <c r="I557" t="s">
        <v>12133</v>
      </c>
      <c r="J557" t="s">
        <v>11521</v>
      </c>
      <c r="K557" t="s">
        <v>40</v>
      </c>
    </row>
    <row r="558" spans="1:11" x14ac:dyDescent="0.2">
      <c r="A558">
        <v>224609195</v>
      </c>
      <c r="B558" t="s">
        <v>11516</v>
      </c>
      <c r="C558" t="s">
        <v>11517</v>
      </c>
      <c r="D558" t="s">
        <v>11465</v>
      </c>
      <c r="E558" t="s">
        <v>11518</v>
      </c>
      <c r="F558" t="s">
        <v>11371</v>
      </c>
      <c r="G558" t="s">
        <v>11519</v>
      </c>
      <c r="H558" t="s">
        <v>11411</v>
      </c>
      <c r="I558" t="s">
        <v>11520</v>
      </c>
      <c r="J558" t="s">
        <v>11410</v>
      </c>
      <c r="K558" t="s">
        <v>11521</v>
      </c>
    </row>
    <row r="559" spans="1:11" x14ac:dyDescent="0.2">
      <c r="A559">
        <v>224609329</v>
      </c>
      <c r="B559" t="s">
        <v>11391</v>
      </c>
      <c r="C559" t="s">
        <v>11371</v>
      </c>
      <c r="D559" t="s">
        <v>11403</v>
      </c>
      <c r="E559" t="s">
        <v>11405</v>
      </c>
      <c r="F559" t="s">
        <v>11340</v>
      </c>
      <c r="G559" t="s">
        <v>11523</v>
      </c>
      <c r="H559" t="s">
        <v>11581</v>
      </c>
      <c r="I559" t="s">
        <v>11582</v>
      </c>
      <c r="J559" t="s">
        <v>11422</v>
      </c>
      <c r="K559" t="s">
        <v>11370</v>
      </c>
    </row>
    <row r="560" spans="1:11" x14ac:dyDescent="0.2">
      <c r="A560">
        <v>224610040</v>
      </c>
      <c r="B560" t="s">
        <v>11418</v>
      </c>
      <c r="C560" t="s">
        <v>11523</v>
      </c>
      <c r="D560" t="s">
        <v>11517</v>
      </c>
      <c r="E560" t="s">
        <v>11931</v>
      </c>
      <c r="F560" t="s">
        <v>11932</v>
      </c>
      <c r="G560" t="s">
        <v>11933</v>
      </c>
      <c r="H560" t="s">
        <v>11934</v>
      </c>
      <c r="I560" t="s">
        <v>11714</v>
      </c>
      <c r="J560" t="s">
        <v>11679</v>
      </c>
      <c r="K560" t="s">
        <v>11572</v>
      </c>
    </row>
    <row r="561" spans="1:11" x14ac:dyDescent="0.2">
      <c r="A561">
        <v>224610411</v>
      </c>
      <c r="B561" t="s">
        <v>12034</v>
      </c>
      <c r="C561" t="s">
        <v>11337</v>
      </c>
      <c r="D561" t="s">
        <v>12035</v>
      </c>
      <c r="E561" t="s">
        <v>11946</v>
      </c>
      <c r="F561" t="s">
        <v>12036</v>
      </c>
      <c r="G561" t="s">
        <v>11642</v>
      </c>
      <c r="H561" t="s">
        <v>12037</v>
      </c>
      <c r="I561" t="s">
        <v>11511</v>
      </c>
      <c r="J561" t="s">
        <v>11552</v>
      </c>
      <c r="K561" t="s">
        <v>12038</v>
      </c>
    </row>
    <row r="562" spans="1:11" x14ac:dyDescent="0.2">
      <c r="A562">
        <v>224612159</v>
      </c>
      <c r="B562" t="s">
        <v>11410</v>
      </c>
      <c r="C562" t="s">
        <v>11336</v>
      </c>
      <c r="D562" t="s">
        <v>11517</v>
      </c>
      <c r="E562" t="s">
        <v>11512</v>
      </c>
      <c r="F562" t="s">
        <v>11413</v>
      </c>
      <c r="G562" t="s">
        <v>11852</v>
      </c>
      <c r="H562" t="s">
        <v>11352</v>
      </c>
      <c r="I562" t="s">
        <v>11853</v>
      </c>
      <c r="J562" t="s">
        <v>11701</v>
      </c>
      <c r="K562" t="s">
        <v>11854</v>
      </c>
    </row>
    <row r="563" spans="1:11" x14ac:dyDescent="0.2">
      <c r="A563">
        <v>224612712</v>
      </c>
      <c r="B563" t="s">
        <v>11339</v>
      </c>
      <c r="C563" t="s">
        <v>11734</v>
      </c>
      <c r="D563" t="s">
        <v>11512</v>
      </c>
      <c r="E563" t="s">
        <v>11735</v>
      </c>
      <c r="F563" t="s">
        <v>11534</v>
      </c>
      <c r="G563" t="s">
        <v>11736</v>
      </c>
      <c r="H563" t="s">
        <v>11516</v>
      </c>
      <c r="I563" t="s">
        <v>11608</v>
      </c>
      <c r="J563" t="s">
        <v>11737</v>
      </c>
      <c r="K563" t="s">
        <v>11738</v>
      </c>
    </row>
    <row r="564" spans="1:11" x14ac:dyDescent="0.2">
      <c r="A564">
        <v>224616094</v>
      </c>
      <c r="B564" t="s">
        <v>11408</v>
      </c>
      <c r="C564" t="s">
        <v>11768</v>
      </c>
      <c r="D564" t="s">
        <v>11769</v>
      </c>
      <c r="E564" t="s">
        <v>11587</v>
      </c>
      <c r="F564" t="s">
        <v>11747</v>
      </c>
      <c r="G564" t="s">
        <v>11467</v>
      </c>
      <c r="H564" t="s">
        <v>11770</v>
      </c>
      <c r="I564" t="s">
        <v>11469</v>
      </c>
      <c r="J564" t="s">
        <v>11771</v>
      </c>
      <c r="K564" t="s">
        <v>11772</v>
      </c>
    </row>
    <row r="565" spans="1:11" x14ac:dyDescent="0.2">
      <c r="A565">
        <v>224617187</v>
      </c>
      <c r="B565" t="s">
        <v>11504</v>
      </c>
      <c r="C565" t="s">
        <v>11463</v>
      </c>
      <c r="D565" t="s">
        <v>11379</v>
      </c>
      <c r="E565" t="s">
        <v>11501</v>
      </c>
      <c r="F565" t="s">
        <v>11502</v>
      </c>
      <c r="G565" t="s">
        <v>11643</v>
      </c>
      <c r="H565" t="s">
        <v>11673</v>
      </c>
      <c r="I565" t="s">
        <v>12153</v>
      </c>
      <c r="J565" t="s">
        <v>12154</v>
      </c>
      <c r="K565" t="s">
        <v>12061</v>
      </c>
    </row>
    <row r="566" spans="1:11" x14ac:dyDescent="0.2">
      <c r="A566">
        <v>224618264</v>
      </c>
      <c r="B566" t="s">
        <v>11374</v>
      </c>
      <c r="C566" t="s">
        <v>11444</v>
      </c>
      <c r="D566" t="s">
        <v>11685</v>
      </c>
      <c r="E566" t="s">
        <v>11686</v>
      </c>
      <c r="F566" t="s">
        <v>11368</v>
      </c>
      <c r="G566" t="s">
        <v>11403</v>
      </c>
      <c r="H566" t="s">
        <v>11687</v>
      </c>
      <c r="I566" t="s">
        <v>11421</v>
      </c>
      <c r="J566" t="s">
        <v>11670</v>
      </c>
      <c r="K566" t="s">
        <v>11478</v>
      </c>
    </row>
    <row r="567" spans="1:11" x14ac:dyDescent="0.2">
      <c r="A567">
        <v>224622867</v>
      </c>
      <c r="B567" t="s">
        <v>11799</v>
      </c>
      <c r="C567" t="s">
        <v>11544</v>
      </c>
      <c r="D567" t="s">
        <v>11691</v>
      </c>
      <c r="E567" t="s">
        <v>11690</v>
      </c>
      <c r="F567" t="s">
        <v>11481</v>
      </c>
      <c r="G567" t="s">
        <v>11800</v>
      </c>
      <c r="H567" t="s">
        <v>11801</v>
      </c>
      <c r="I567" t="s">
        <v>11802</v>
      </c>
      <c r="J567" t="s">
        <v>11375</v>
      </c>
      <c r="K567" t="s">
        <v>11339</v>
      </c>
    </row>
    <row r="568" spans="1:11" x14ac:dyDescent="0.2">
      <c r="A568">
        <v>224631184</v>
      </c>
      <c r="B568" t="s">
        <v>11389</v>
      </c>
      <c r="C568" t="s">
        <v>12126</v>
      </c>
      <c r="D568" t="s">
        <v>11549</v>
      </c>
      <c r="E568" t="s">
        <v>12127</v>
      </c>
      <c r="F568" t="s">
        <v>12128</v>
      </c>
      <c r="G568" t="s">
        <v>12129</v>
      </c>
      <c r="H568" t="s">
        <v>12130</v>
      </c>
      <c r="I568" t="s">
        <v>11340</v>
      </c>
      <c r="J568" t="s">
        <v>12131</v>
      </c>
      <c r="K568" t="s">
        <v>12132</v>
      </c>
    </row>
    <row r="569" spans="1:11" x14ac:dyDescent="0.2">
      <c r="A569">
        <v>224631814</v>
      </c>
      <c r="B569" t="s">
        <v>12034</v>
      </c>
      <c r="C569" t="s">
        <v>11337</v>
      </c>
      <c r="D569" t="s">
        <v>12035</v>
      </c>
      <c r="E569" t="s">
        <v>11946</v>
      </c>
      <c r="F569" t="s">
        <v>12036</v>
      </c>
      <c r="G569" t="s">
        <v>11642</v>
      </c>
      <c r="H569" t="s">
        <v>12037</v>
      </c>
      <c r="I569" t="s">
        <v>11511</v>
      </c>
      <c r="J569" t="s">
        <v>11552</v>
      </c>
      <c r="K569" t="s">
        <v>12038</v>
      </c>
    </row>
    <row r="570" spans="1:11" x14ac:dyDescent="0.2">
      <c r="A570">
        <v>224631944</v>
      </c>
      <c r="B570" t="s">
        <v>11581</v>
      </c>
      <c r="C570" t="s">
        <v>11456</v>
      </c>
      <c r="D570" t="s">
        <v>11411</v>
      </c>
      <c r="E570" t="s">
        <v>11516</v>
      </c>
      <c r="F570" t="s">
        <v>11643</v>
      </c>
      <c r="G570" t="s">
        <v>12155</v>
      </c>
      <c r="H570" t="s">
        <v>11463</v>
      </c>
      <c r="I570" t="s">
        <v>11335</v>
      </c>
      <c r="J570" t="s">
        <v>11555</v>
      </c>
      <c r="K570" t="s">
        <v>12156</v>
      </c>
    </row>
    <row r="571" spans="1:11" x14ac:dyDescent="0.2">
      <c r="A571">
        <v>224633879</v>
      </c>
      <c r="B571" t="s">
        <v>11688</v>
      </c>
      <c r="C571" t="s">
        <v>11689</v>
      </c>
      <c r="D571" t="s">
        <v>11690</v>
      </c>
      <c r="E571" t="s">
        <v>11691</v>
      </c>
      <c r="F571" t="s">
        <v>11692</v>
      </c>
      <c r="G571" t="s">
        <v>11583</v>
      </c>
      <c r="H571" t="s">
        <v>11693</v>
      </c>
      <c r="I571" t="s">
        <v>11694</v>
      </c>
      <c r="J571" t="s">
        <v>11695</v>
      </c>
      <c r="K571" t="s">
        <v>11696</v>
      </c>
    </row>
    <row r="572" spans="1:11" x14ac:dyDescent="0.2">
      <c r="A572">
        <v>224636791</v>
      </c>
      <c r="B572" t="s">
        <v>11360</v>
      </c>
      <c r="C572" t="s">
        <v>11406</v>
      </c>
      <c r="D572" t="s">
        <v>11365</v>
      </c>
      <c r="E572" t="s">
        <v>11427</v>
      </c>
      <c r="F572" t="s">
        <v>11498</v>
      </c>
      <c r="G572" t="s">
        <v>4267</v>
      </c>
      <c r="H572" t="s">
        <v>11499</v>
      </c>
      <c r="I572" t="s">
        <v>11500</v>
      </c>
      <c r="J572" t="s">
        <v>11393</v>
      </c>
      <c r="K572" t="s">
        <v>11501</v>
      </c>
    </row>
    <row r="573" spans="1:11" x14ac:dyDescent="0.2">
      <c r="A573">
        <v>224637403</v>
      </c>
      <c r="B573" t="s">
        <v>11338</v>
      </c>
      <c r="C573" t="s">
        <v>11441</v>
      </c>
      <c r="D573" t="s">
        <v>11467</v>
      </c>
      <c r="E573" t="s">
        <v>11679</v>
      </c>
      <c r="F573" t="s">
        <v>11680</v>
      </c>
      <c r="G573" t="s">
        <v>11681</v>
      </c>
      <c r="H573" t="s">
        <v>11682</v>
      </c>
      <c r="I573" t="s">
        <v>11404</v>
      </c>
      <c r="J573" t="s">
        <v>11683</v>
      </c>
      <c r="K573" t="s">
        <v>11684</v>
      </c>
    </row>
    <row r="574" spans="1:11" x14ac:dyDescent="0.2">
      <c r="A574">
        <v>224638330</v>
      </c>
      <c r="B574" t="s">
        <v>11646</v>
      </c>
      <c r="C574" t="s">
        <v>11647</v>
      </c>
      <c r="D574" t="s">
        <v>11531</v>
      </c>
      <c r="E574" t="s">
        <v>11348</v>
      </c>
      <c r="F574" t="s">
        <v>11648</v>
      </c>
      <c r="G574" t="s">
        <v>11649</v>
      </c>
      <c r="H574" t="s">
        <v>11650</v>
      </c>
      <c r="I574" t="s">
        <v>11527</v>
      </c>
      <c r="J574" t="s">
        <v>11651</v>
      </c>
      <c r="K574" t="s">
        <v>11467</v>
      </c>
    </row>
    <row r="575" spans="1:11" x14ac:dyDescent="0.2">
      <c r="A575">
        <v>224639169</v>
      </c>
      <c r="B575" t="s">
        <v>11996</v>
      </c>
      <c r="C575" t="s">
        <v>11663</v>
      </c>
      <c r="D575" t="s">
        <v>11364</v>
      </c>
      <c r="E575" t="s">
        <v>11441</v>
      </c>
      <c r="F575" t="s">
        <v>12021</v>
      </c>
      <c r="G575" t="s">
        <v>12022</v>
      </c>
      <c r="H575" t="s">
        <v>11353</v>
      </c>
      <c r="I575" t="s">
        <v>12023</v>
      </c>
      <c r="J575" t="s">
        <v>12024</v>
      </c>
      <c r="K575" t="s">
        <v>12025</v>
      </c>
    </row>
    <row r="576" spans="1:11" x14ac:dyDescent="0.2">
      <c r="A576">
        <v>224648306</v>
      </c>
      <c r="B576" t="s">
        <v>11504</v>
      </c>
      <c r="C576" t="s">
        <v>11569</v>
      </c>
      <c r="D576" t="s">
        <v>11542</v>
      </c>
      <c r="E576" t="s">
        <v>11809</v>
      </c>
      <c r="F576" t="s">
        <v>11810</v>
      </c>
      <c r="G576" t="s">
        <v>11750</v>
      </c>
      <c r="H576" t="s">
        <v>11811</v>
      </c>
      <c r="I576" t="s">
        <v>11812</v>
      </c>
      <c r="J576" t="s">
        <v>11813</v>
      </c>
      <c r="K576" t="s">
        <v>11814</v>
      </c>
    </row>
    <row r="577" spans="1:11" x14ac:dyDescent="0.2">
      <c r="A577">
        <v>224651792</v>
      </c>
      <c r="B577" t="s">
        <v>11343</v>
      </c>
      <c r="C577" t="s">
        <v>11467</v>
      </c>
      <c r="D577" t="s">
        <v>11441</v>
      </c>
      <c r="E577" t="s">
        <v>11782</v>
      </c>
      <c r="F577" t="s">
        <v>11783</v>
      </c>
      <c r="G577" t="s">
        <v>275</v>
      </c>
      <c r="H577" t="s">
        <v>11381</v>
      </c>
      <c r="I577" t="s">
        <v>11784</v>
      </c>
      <c r="J577" t="s">
        <v>11730</v>
      </c>
      <c r="K577" t="s">
        <v>11785</v>
      </c>
    </row>
    <row r="578" spans="1:11" x14ac:dyDescent="0.2">
      <c r="A578">
        <v>224652251</v>
      </c>
      <c r="B578" t="s">
        <v>11688</v>
      </c>
      <c r="C578" t="s">
        <v>11689</v>
      </c>
      <c r="D578" t="s">
        <v>11690</v>
      </c>
      <c r="E578" t="s">
        <v>11691</v>
      </c>
      <c r="F578" t="s">
        <v>11692</v>
      </c>
      <c r="G578" t="s">
        <v>11583</v>
      </c>
      <c r="H578" t="s">
        <v>11693</v>
      </c>
      <c r="I578" t="s">
        <v>11694</v>
      </c>
      <c r="J578" t="s">
        <v>11695</v>
      </c>
      <c r="K578" t="s">
        <v>11696</v>
      </c>
    </row>
    <row r="579" spans="1:11" x14ac:dyDescent="0.2">
      <c r="A579">
        <v>224653546</v>
      </c>
      <c r="B579" t="s">
        <v>11583</v>
      </c>
      <c r="C579" t="s">
        <v>11584</v>
      </c>
      <c r="D579" t="s">
        <v>11415</v>
      </c>
      <c r="E579" t="s">
        <v>11585</v>
      </c>
      <c r="F579" t="s">
        <v>11504</v>
      </c>
      <c r="G579" t="s">
        <v>11586</v>
      </c>
      <c r="H579" t="s">
        <v>11587</v>
      </c>
      <c r="I579" t="s">
        <v>11588</v>
      </c>
      <c r="J579" t="s">
        <v>11589</v>
      </c>
      <c r="K579" t="s">
        <v>11518</v>
      </c>
    </row>
    <row r="580" spans="1:11" x14ac:dyDescent="0.2">
      <c r="A580">
        <v>224656545</v>
      </c>
      <c r="B580" t="s">
        <v>11586</v>
      </c>
      <c r="C580" t="s">
        <v>12101</v>
      </c>
      <c r="D580" t="s">
        <v>12016</v>
      </c>
      <c r="E580" t="s">
        <v>12157</v>
      </c>
      <c r="F580" t="s">
        <v>12158</v>
      </c>
      <c r="G580" t="s">
        <v>12159</v>
      </c>
      <c r="H580" t="s">
        <v>12087</v>
      </c>
      <c r="I580" t="s">
        <v>12160</v>
      </c>
      <c r="J580" t="s">
        <v>12161</v>
      </c>
      <c r="K580" t="s">
        <v>12162</v>
      </c>
    </row>
    <row r="581" spans="1:11" x14ac:dyDescent="0.2">
      <c r="A581">
        <v>224657605</v>
      </c>
      <c r="B581" t="s">
        <v>11982</v>
      </c>
      <c r="C581" t="s">
        <v>11583</v>
      </c>
      <c r="D581" t="s">
        <v>11983</v>
      </c>
      <c r="E581" t="s">
        <v>11984</v>
      </c>
      <c r="F581" t="s">
        <v>11985</v>
      </c>
      <c r="G581" t="s">
        <v>11986</v>
      </c>
      <c r="H581" t="s">
        <v>11538</v>
      </c>
      <c r="I581" t="s">
        <v>11987</v>
      </c>
      <c r="J581" t="s">
        <v>11843</v>
      </c>
      <c r="K581" t="s">
        <v>11855</v>
      </c>
    </row>
    <row r="582" spans="1:11" x14ac:dyDescent="0.2">
      <c r="A582">
        <v>224660604</v>
      </c>
      <c r="B582" t="s">
        <v>11361</v>
      </c>
      <c r="C582" t="s">
        <v>11365</v>
      </c>
      <c r="D582" t="s">
        <v>11343</v>
      </c>
      <c r="E582" t="s">
        <v>11557</v>
      </c>
      <c r="F582" t="s">
        <v>11558</v>
      </c>
      <c r="G582" t="s">
        <v>11559</v>
      </c>
      <c r="H582" t="s">
        <v>11560</v>
      </c>
      <c r="I582" t="s">
        <v>11561</v>
      </c>
      <c r="J582" t="s">
        <v>11562</v>
      </c>
      <c r="K582" t="s">
        <v>11563</v>
      </c>
    </row>
    <row r="583" spans="1:11" x14ac:dyDescent="0.2">
      <c r="A583">
        <v>224660634</v>
      </c>
      <c r="B583" t="s">
        <v>11384</v>
      </c>
      <c r="C583" t="s">
        <v>11824</v>
      </c>
      <c r="D583" t="s">
        <v>11825</v>
      </c>
      <c r="E583" t="s">
        <v>11826</v>
      </c>
      <c r="F583" t="s">
        <v>11477</v>
      </c>
      <c r="G583" t="s">
        <v>11425</v>
      </c>
      <c r="H583" t="s">
        <v>11471</v>
      </c>
      <c r="I583" t="s">
        <v>11827</v>
      </c>
      <c r="J583" t="s">
        <v>11586</v>
      </c>
      <c r="K583" t="s">
        <v>11828</v>
      </c>
    </row>
    <row r="584" spans="1:11" x14ac:dyDescent="0.2">
      <c r="A584">
        <v>224661540</v>
      </c>
      <c r="B584" t="s">
        <v>11429</v>
      </c>
      <c r="C584" t="s">
        <v>11407</v>
      </c>
      <c r="D584" t="s">
        <v>11511</v>
      </c>
      <c r="E584" t="s">
        <v>11350</v>
      </c>
      <c r="F584" t="s">
        <v>11468</v>
      </c>
      <c r="G584" t="s">
        <v>11979</v>
      </c>
      <c r="H584" t="s">
        <v>11980</v>
      </c>
      <c r="I584" t="s">
        <v>11675</v>
      </c>
      <c r="J584" t="s">
        <v>11505</v>
      </c>
      <c r="K584" t="s">
        <v>11441</v>
      </c>
    </row>
    <row r="585" spans="1:11" x14ac:dyDescent="0.2">
      <c r="A585">
        <v>224663225</v>
      </c>
      <c r="B585" t="s">
        <v>11408</v>
      </c>
      <c r="C585" t="s">
        <v>11768</v>
      </c>
      <c r="D585" t="s">
        <v>11769</v>
      </c>
      <c r="E585" t="s">
        <v>11587</v>
      </c>
      <c r="F585" t="s">
        <v>11747</v>
      </c>
      <c r="G585" t="s">
        <v>11467</v>
      </c>
      <c r="H585" t="s">
        <v>11770</v>
      </c>
      <c r="I585" t="s">
        <v>11469</v>
      </c>
      <c r="J585" t="s">
        <v>11771</v>
      </c>
      <c r="K585" t="s">
        <v>11772</v>
      </c>
    </row>
    <row r="586" spans="1:11" x14ac:dyDescent="0.2">
      <c r="A586">
        <v>224667019</v>
      </c>
      <c r="B586" t="s">
        <v>11379</v>
      </c>
      <c r="C586" t="s">
        <v>11458</v>
      </c>
      <c r="D586" t="s">
        <v>12029</v>
      </c>
      <c r="E586" t="s">
        <v>11414</v>
      </c>
      <c r="F586" t="s">
        <v>12005</v>
      </c>
      <c r="G586" t="s">
        <v>11865</v>
      </c>
      <c r="H586" t="s">
        <v>11942</v>
      </c>
      <c r="I586" t="s">
        <v>11512</v>
      </c>
      <c r="J586" t="s">
        <v>11364</v>
      </c>
      <c r="K586" t="s">
        <v>12163</v>
      </c>
    </row>
    <row r="587" spans="1:11" x14ac:dyDescent="0.2">
      <c r="A587">
        <v>224667977</v>
      </c>
      <c r="B587" t="s">
        <v>11385</v>
      </c>
      <c r="C587" t="s">
        <v>11406</v>
      </c>
      <c r="D587" t="s">
        <v>12164</v>
      </c>
      <c r="E587" t="s">
        <v>12165</v>
      </c>
      <c r="F587" t="s">
        <v>12166</v>
      </c>
      <c r="G587" t="s">
        <v>12060</v>
      </c>
      <c r="H587" t="s">
        <v>11720</v>
      </c>
      <c r="I587" t="s">
        <v>11975</v>
      </c>
      <c r="J587" t="s">
        <v>11865</v>
      </c>
      <c r="K587" t="s">
        <v>11353</v>
      </c>
    </row>
    <row r="588" spans="1:11" x14ac:dyDescent="0.2">
      <c r="A588">
        <v>224668069</v>
      </c>
      <c r="B588" t="s">
        <v>11586</v>
      </c>
      <c r="C588" t="s">
        <v>12101</v>
      </c>
      <c r="D588" t="s">
        <v>12016</v>
      </c>
      <c r="E588" t="s">
        <v>12157</v>
      </c>
      <c r="F588" t="s">
        <v>12158</v>
      </c>
      <c r="G588" t="s">
        <v>12159</v>
      </c>
      <c r="H588" t="s">
        <v>12087</v>
      </c>
      <c r="I588" t="s">
        <v>12160</v>
      </c>
      <c r="J588" t="s">
        <v>12161</v>
      </c>
      <c r="K588" t="s">
        <v>12162</v>
      </c>
    </row>
    <row r="589" spans="1:11" x14ac:dyDescent="0.2">
      <c r="A589">
        <v>224668639</v>
      </c>
      <c r="B589" t="s">
        <v>11763</v>
      </c>
      <c r="C589" t="s">
        <v>11516</v>
      </c>
      <c r="D589" t="s">
        <v>11764</v>
      </c>
      <c r="E589" t="s">
        <v>11362</v>
      </c>
      <c r="F589" t="s">
        <v>11371</v>
      </c>
      <c r="G589" t="s">
        <v>11532</v>
      </c>
      <c r="H589" t="s">
        <v>11765</v>
      </c>
      <c r="I589" t="s">
        <v>11766</v>
      </c>
      <c r="J589" t="s">
        <v>11767</v>
      </c>
      <c r="K589" t="s">
        <v>11713</v>
      </c>
    </row>
    <row r="590" spans="1:11" x14ac:dyDescent="0.2">
      <c r="A590">
        <v>224672445</v>
      </c>
      <c r="B590" t="s">
        <v>11949</v>
      </c>
      <c r="C590" t="s">
        <v>11356</v>
      </c>
      <c r="D590" t="s">
        <v>11950</v>
      </c>
      <c r="E590" t="s">
        <v>11951</v>
      </c>
      <c r="F590" t="s">
        <v>11431</v>
      </c>
      <c r="G590" t="s">
        <v>11952</v>
      </c>
      <c r="H590" t="s">
        <v>11782</v>
      </c>
      <c r="I590" t="s">
        <v>11953</v>
      </c>
      <c r="J590" t="s">
        <v>11545</v>
      </c>
      <c r="K590" t="s">
        <v>11397</v>
      </c>
    </row>
    <row r="591" spans="1:11" x14ac:dyDescent="0.2">
      <c r="A591">
        <v>224673357</v>
      </c>
      <c r="B591" t="s">
        <v>11799</v>
      </c>
      <c r="C591" t="s">
        <v>11544</v>
      </c>
      <c r="D591" t="s">
        <v>11691</v>
      </c>
      <c r="E591" t="s">
        <v>11690</v>
      </c>
      <c r="F591" t="s">
        <v>11481</v>
      </c>
      <c r="G591" t="s">
        <v>11800</v>
      </c>
      <c r="H591" t="s">
        <v>11801</v>
      </c>
      <c r="I591" t="s">
        <v>11802</v>
      </c>
      <c r="J591" t="s">
        <v>11375</v>
      </c>
      <c r="K591" t="s">
        <v>11339</v>
      </c>
    </row>
    <row r="592" spans="1:11" x14ac:dyDescent="0.2">
      <c r="A592">
        <v>224673376</v>
      </c>
      <c r="B592" t="s">
        <v>11330</v>
      </c>
      <c r="C592" t="s">
        <v>12135</v>
      </c>
      <c r="D592" t="s">
        <v>12136</v>
      </c>
      <c r="E592" t="s">
        <v>11332</v>
      </c>
      <c r="F592" t="s">
        <v>11371</v>
      </c>
      <c r="G592" t="s">
        <v>11331</v>
      </c>
      <c r="H592" t="s">
        <v>12137</v>
      </c>
      <c r="I592" t="s">
        <v>11370</v>
      </c>
      <c r="J592" t="s">
        <v>12138</v>
      </c>
      <c r="K592" t="s">
        <v>12139</v>
      </c>
    </row>
    <row r="593" spans="1:11" x14ac:dyDescent="0.2">
      <c r="A593">
        <v>224673412</v>
      </c>
      <c r="B593" t="s">
        <v>11330</v>
      </c>
      <c r="C593" t="s">
        <v>12135</v>
      </c>
      <c r="D593" t="s">
        <v>12136</v>
      </c>
      <c r="E593" t="s">
        <v>11332</v>
      </c>
      <c r="F593" t="s">
        <v>11371</v>
      </c>
      <c r="G593" t="s">
        <v>11331</v>
      </c>
      <c r="H593" t="s">
        <v>12137</v>
      </c>
      <c r="I593" t="s">
        <v>11370</v>
      </c>
      <c r="J593" t="s">
        <v>12138</v>
      </c>
      <c r="K593" t="s">
        <v>12139</v>
      </c>
    </row>
    <row r="594" spans="1:11" x14ac:dyDescent="0.2">
      <c r="A594">
        <v>224673498</v>
      </c>
      <c r="B594" t="s">
        <v>11425</v>
      </c>
      <c r="C594" t="s">
        <v>11426</v>
      </c>
      <c r="D594" t="s">
        <v>11942</v>
      </c>
      <c r="E594" t="s">
        <v>11943</v>
      </c>
      <c r="F594" t="s">
        <v>11389</v>
      </c>
      <c r="G594" t="s">
        <v>11388</v>
      </c>
      <c r="H594" t="s">
        <v>11944</v>
      </c>
      <c r="I594" t="s">
        <v>39</v>
      </c>
      <c r="J594" t="s">
        <v>11705</v>
      </c>
      <c r="K594" t="s">
        <v>11945</v>
      </c>
    </row>
    <row r="595" spans="1:11" x14ac:dyDescent="0.2">
      <c r="A595">
        <v>224676115</v>
      </c>
      <c r="B595" t="s">
        <v>12000</v>
      </c>
      <c r="C595" t="s">
        <v>11391</v>
      </c>
      <c r="D595" t="s">
        <v>12122</v>
      </c>
      <c r="E595" t="s">
        <v>11467</v>
      </c>
      <c r="F595" t="s">
        <v>12123</v>
      </c>
      <c r="G595" t="s">
        <v>12124</v>
      </c>
      <c r="H595" t="s">
        <v>12125</v>
      </c>
      <c r="I595" t="s">
        <v>11813</v>
      </c>
      <c r="J595" t="s">
        <v>4267</v>
      </c>
      <c r="K595" t="s">
        <v>11469</v>
      </c>
    </row>
    <row r="596" spans="1:11" x14ac:dyDescent="0.2">
      <c r="A596">
        <v>224678728</v>
      </c>
      <c r="B596" t="s">
        <v>12000</v>
      </c>
      <c r="C596" t="s">
        <v>11391</v>
      </c>
      <c r="D596" t="s">
        <v>12122</v>
      </c>
      <c r="E596" t="s">
        <v>11467</v>
      </c>
      <c r="F596" t="s">
        <v>12123</v>
      </c>
      <c r="G596" t="s">
        <v>12124</v>
      </c>
      <c r="H596" t="s">
        <v>12125</v>
      </c>
      <c r="I596" t="s">
        <v>11813</v>
      </c>
      <c r="J596" t="s">
        <v>4267</v>
      </c>
      <c r="K596" t="s">
        <v>11469</v>
      </c>
    </row>
    <row r="597" spans="1:11" x14ac:dyDescent="0.2">
      <c r="A597">
        <v>224682154</v>
      </c>
      <c r="B597" t="s">
        <v>11763</v>
      </c>
      <c r="C597" t="s">
        <v>11516</v>
      </c>
      <c r="D597" t="s">
        <v>11764</v>
      </c>
      <c r="E597" t="s">
        <v>11362</v>
      </c>
      <c r="F597" t="s">
        <v>11371</v>
      </c>
      <c r="G597" t="s">
        <v>11532</v>
      </c>
      <c r="H597" t="s">
        <v>11765</v>
      </c>
      <c r="I597" t="s">
        <v>11766</v>
      </c>
      <c r="J597" t="s">
        <v>11767</v>
      </c>
      <c r="K597" t="s">
        <v>11713</v>
      </c>
    </row>
    <row r="598" spans="1:11" x14ac:dyDescent="0.2">
      <c r="A598">
        <v>224682684</v>
      </c>
      <c r="B598" t="s">
        <v>11408</v>
      </c>
      <c r="C598" t="s">
        <v>11768</v>
      </c>
      <c r="D598" t="s">
        <v>11769</v>
      </c>
      <c r="E598" t="s">
        <v>11587</v>
      </c>
      <c r="F598" t="s">
        <v>11747</v>
      </c>
      <c r="G598" t="s">
        <v>11467</v>
      </c>
      <c r="H598" t="s">
        <v>11770</v>
      </c>
      <c r="I598" t="s">
        <v>11469</v>
      </c>
      <c r="J598" t="s">
        <v>11771</v>
      </c>
      <c r="K598" t="s">
        <v>11772</v>
      </c>
    </row>
    <row r="599" spans="1:11" x14ac:dyDescent="0.2">
      <c r="A599">
        <v>224682746</v>
      </c>
      <c r="B599" t="s">
        <v>11342</v>
      </c>
      <c r="C599" t="s">
        <v>11834</v>
      </c>
      <c r="D599" t="s">
        <v>11343</v>
      </c>
      <c r="E599" t="s">
        <v>11344</v>
      </c>
      <c r="F599" t="s">
        <v>11835</v>
      </c>
      <c r="G599" t="s">
        <v>11836</v>
      </c>
      <c r="H599" t="s">
        <v>11837</v>
      </c>
      <c r="I599" t="s">
        <v>11838</v>
      </c>
      <c r="J599" t="s">
        <v>11415</v>
      </c>
      <c r="K599" t="s">
        <v>11618</v>
      </c>
    </row>
    <row r="600" spans="1:11" x14ac:dyDescent="0.2">
      <c r="A600">
        <v>224683262</v>
      </c>
      <c r="B600" t="s">
        <v>11384</v>
      </c>
      <c r="C600" t="s">
        <v>11824</v>
      </c>
      <c r="D600" t="s">
        <v>11825</v>
      </c>
      <c r="E600" t="s">
        <v>11826</v>
      </c>
      <c r="F600" t="s">
        <v>11477</v>
      </c>
      <c r="G600" t="s">
        <v>11425</v>
      </c>
      <c r="H600" t="s">
        <v>11471</v>
      </c>
      <c r="I600" t="s">
        <v>11827</v>
      </c>
      <c r="J600" t="s">
        <v>11586</v>
      </c>
      <c r="K600" t="s">
        <v>11828</v>
      </c>
    </row>
    <row r="601" spans="1:11" x14ac:dyDescent="0.2">
      <c r="A601">
        <v>224687841</v>
      </c>
      <c r="B601" t="s">
        <v>11445</v>
      </c>
      <c r="C601" t="s">
        <v>11832</v>
      </c>
      <c r="D601" t="s">
        <v>11365</v>
      </c>
      <c r="E601" t="s">
        <v>11919</v>
      </c>
      <c r="F601" t="s">
        <v>11920</v>
      </c>
      <c r="G601" t="s">
        <v>11921</v>
      </c>
      <c r="H601" t="s">
        <v>11840</v>
      </c>
      <c r="I601" t="s">
        <v>11922</v>
      </c>
      <c r="J601" t="s">
        <v>11923</v>
      </c>
      <c r="K601" t="s">
        <v>11924</v>
      </c>
    </row>
    <row r="602" spans="1:11" x14ac:dyDescent="0.2">
      <c r="A602">
        <v>224687948</v>
      </c>
      <c r="B602" t="s">
        <v>11409</v>
      </c>
      <c r="C602" t="s">
        <v>11747</v>
      </c>
      <c r="D602" t="s">
        <v>11818</v>
      </c>
      <c r="E602" t="s">
        <v>11819</v>
      </c>
      <c r="F602" t="s">
        <v>11820</v>
      </c>
      <c r="G602" t="s">
        <v>11771</v>
      </c>
      <c r="H602" t="s">
        <v>11821</v>
      </c>
      <c r="I602" t="s">
        <v>11822</v>
      </c>
      <c r="J602" t="s">
        <v>11823</v>
      </c>
      <c r="K602" t="s">
        <v>11737</v>
      </c>
    </row>
    <row r="603" spans="1:11" x14ac:dyDescent="0.2">
      <c r="A603">
        <v>224687993</v>
      </c>
      <c r="B603" t="s">
        <v>11425</v>
      </c>
      <c r="C603" t="s">
        <v>11426</v>
      </c>
      <c r="D603" t="s">
        <v>11942</v>
      </c>
      <c r="E603" t="s">
        <v>11943</v>
      </c>
      <c r="F603" t="s">
        <v>11389</v>
      </c>
      <c r="G603" t="s">
        <v>11388</v>
      </c>
      <c r="H603" t="s">
        <v>11944</v>
      </c>
      <c r="I603" t="s">
        <v>39</v>
      </c>
      <c r="J603" t="s">
        <v>11705</v>
      </c>
      <c r="K603" t="s">
        <v>11945</v>
      </c>
    </row>
    <row r="604" spans="1:11" x14ac:dyDescent="0.2">
      <c r="A604">
        <v>224688659</v>
      </c>
      <c r="B604" t="s">
        <v>11646</v>
      </c>
      <c r="C604" t="s">
        <v>11647</v>
      </c>
      <c r="D604" t="s">
        <v>11531</v>
      </c>
      <c r="E604" t="s">
        <v>11348</v>
      </c>
      <c r="F604" t="s">
        <v>11648</v>
      </c>
      <c r="G604" t="s">
        <v>11649</v>
      </c>
      <c r="H604" t="s">
        <v>11650</v>
      </c>
      <c r="I604" t="s">
        <v>11527</v>
      </c>
      <c r="J604" t="s">
        <v>11651</v>
      </c>
      <c r="K604" t="s">
        <v>11467</v>
      </c>
    </row>
    <row r="605" spans="1:11" x14ac:dyDescent="0.2">
      <c r="A605">
        <v>224689198</v>
      </c>
      <c r="B605" t="s">
        <v>11374</v>
      </c>
      <c r="C605" t="s">
        <v>11564</v>
      </c>
      <c r="D605" t="s">
        <v>11565</v>
      </c>
      <c r="E605" t="s">
        <v>11566</v>
      </c>
      <c r="F605" t="s">
        <v>11567</v>
      </c>
      <c r="G605" t="s">
        <v>11568</v>
      </c>
      <c r="H605" t="s">
        <v>11569</v>
      </c>
      <c r="I605" t="s">
        <v>11570</v>
      </c>
      <c r="J605" t="s">
        <v>11571</v>
      </c>
      <c r="K605" t="s">
        <v>11572</v>
      </c>
    </row>
    <row r="606" spans="1:11" x14ac:dyDescent="0.2">
      <c r="A606">
        <v>224689447</v>
      </c>
      <c r="B606" t="s">
        <v>12074</v>
      </c>
      <c r="C606" t="s">
        <v>11406</v>
      </c>
      <c r="D606" t="s">
        <v>11515</v>
      </c>
      <c r="E606" t="s">
        <v>11411</v>
      </c>
      <c r="F606" t="s">
        <v>11839</v>
      </c>
      <c r="G606" t="s">
        <v>11476</v>
      </c>
      <c r="H606" t="s">
        <v>11663</v>
      </c>
      <c r="I606" t="s">
        <v>11463</v>
      </c>
      <c r="J606" t="s">
        <v>12075</v>
      </c>
      <c r="K606" t="s">
        <v>11345</v>
      </c>
    </row>
    <row r="607" spans="1:11" x14ac:dyDescent="0.2">
      <c r="A607">
        <v>224690435</v>
      </c>
      <c r="B607" t="s">
        <v>11646</v>
      </c>
      <c r="C607" t="s">
        <v>11647</v>
      </c>
      <c r="D607" t="s">
        <v>11531</v>
      </c>
      <c r="E607" t="s">
        <v>11348</v>
      </c>
      <c r="F607" t="s">
        <v>11648</v>
      </c>
      <c r="G607" t="s">
        <v>11649</v>
      </c>
      <c r="H607" t="s">
        <v>11650</v>
      </c>
      <c r="I607" t="s">
        <v>11527</v>
      </c>
      <c r="J607" t="s">
        <v>11651</v>
      </c>
      <c r="K607" t="s">
        <v>11467</v>
      </c>
    </row>
    <row r="608" spans="1:11" x14ac:dyDescent="0.2">
      <c r="A608">
        <v>224690918</v>
      </c>
      <c r="B608" t="s">
        <v>11688</v>
      </c>
      <c r="C608" t="s">
        <v>11689</v>
      </c>
      <c r="D608" t="s">
        <v>11690</v>
      </c>
      <c r="E608" t="s">
        <v>11691</v>
      </c>
      <c r="F608" t="s">
        <v>11692</v>
      </c>
      <c r="G608" t="s">
        <v>11583</v>
      </c>
      <c r="H608" t="s">
        <v>11693</v>
      </c>
      <c r="I608" t="s">
        <v>11694</v>
      </c>
      <c r="J608" t="s">
        <v>11695</v>
      </c>
      <c r="K608" t="s">
        <v>11696</v>
      </c>
    </row>
    <row r="609" spans="1:11" x14ac:dyDescent="0.2">
      <c r="A609">
        <v>224691674</v>
      </c>
      <c r="B609" t="s">
        <v>11338</v>
      </c>
      <c r="C609" t="s">
        <v>11441</v>
      </c>
      <c r="D609" t="s">
        <v>11467</v>
      </c>
      <c r="E609" t="s">
        <v>11679</v>
      </c>
      <c r="F609" t="s">
        <v>11680</v>
      </c>
      <c r="G609" t="s">
        <v>11681</v>
      </c>
      <c r="H609" t="s">
        <v>11682</v>
      </c>
      <c r="I609" t="s">
        <v>11404</v>
      </c>
      <c r="J609" t="s">
        <v>11683</v>
      </c>
      <c r="K609" t="s">
        <v>11684</v>
      </c>
    </row>
    <row r="610" spans="1:11" x14ac:dyDescent="0.2">
      <c r="A610">
        <v>224693216</v>
      </c>
      <c r="B610" t="s">
        <v>11949</v>
      </c>
      <c r="C610" t="s">
        <v>11356</v>
      </c>
      <c r="D610" t="s">
        <v>11950</v>
      </c>
      <c r="E610" t="s">
        <v>11951</v>
      </c>
      <c r="F610" t="s">
        <v>11431</v>
      </c>
      <c r="G610" t="s">
        <v>11952</v>
      </c>
      <c r="H610" t="s">
        <v>11782</v>
      </c>
      <c r="I610" t="s">
        <v>11953</v>
      </c>
      <c r="J610" t="s">
        <v>11545</v>
      </c>
      <c r="K610" t="s">
        <v>11397</v>
      </c>
    </row>
    <row r="611" spans="1:11" x14ac:dyDescent="0.2">
      <c r="A611">
        <v>224693238</v>
      </c>
      <c r="B611" t="s">
        <v>589</v>
      </c>
      <c r="C611" t="s">
        <v>11482</v>
      </c>
      <c r="D611" t="s">
        <v>11687</v>
      </c>
      <c r="E611" t="s">
        <v>12098</v>
      </c>
      <c r="F611" t="s">
        <v>12099</v>
      </c>
      <c r="G611" t="s">
        <v>12100</v>
      </c>
      <c r="H611" t="s">
        <v>12101</v>
      </c>
      <c r="I611" t="s">
        <v>11581</v>
      </c>
      <c r="J611" t="s">
        <v>11644</v>
      </c>
      <c r="K611" t="s">
        <v>11746</v>
      </c>
    </row>
    <row r="612" spans="1:11" x14ac:dyDescent="0.2">
      <c r="A612">
        <v>224695263</v>
      </c>
      <c r="B612" t="s">
        <v>589</v>
      </c>
      <c r="C612" t="s">
        <v>11482</v>
      </c>
      <c r="D612" t="s">
        <v>11687</v>
      </c>
      <c r="E612" t="s">
        <v>12098</v>
      </c>
      <c r="F612" t="s">
        <v>12099</v>
      </c>
      <c r="G612" t="s">
        <v>12100</v>
      </c>
      <c r="H612" t="s">
        <v>12101</v>
      </c>
      <c r="I612" t="s">
        <v>11581</v>
      </c>
      <c r="J612" t="s">
        <v>11644</v>
      </c>
      <c r="K612" t="s">
        <v>11746</v>
      </c>
    </row>
    <row r="613" spans="1:11" x14ac:dyDescent="0.2">
      <c r="A613">
        <v>224695599</v>
      </c>
      <c r="B613" t="s">
        <v>589</v>
      </c>
      <c r="C613" t="s">
        <v>11482</v>
      </c>
      <c r="D613" t="s">
        <v>11687</v>
      </c>
      <c r="E613" t="s">
        <v>12098</v>
      </c>
      <c r="F613" t="s">
        <v>12099</v>
      </c>
      <c r="G613" t="s">
        <v>12100</v>
      </c>
      <c r="H613" t="s">
        <v>12101</v>
      </c>
      <c r="I613" t="s">
        <v>11581</v>
      </c>
      <c r="J613" t="s">
        <v>11644</v>
      </c>
      <c r="K613" t="s">
        <v>11746</v>
      </c>
    </row>
    <row r="614" spans="1:11" x14ac:dyDescent="0.2">
      <c r="A614">
        <v>224695688</v>
      </c>
      <c r="B614" t="s">
        <v>589</v>
      </c>
      <c r="C614" t="s">
        <v>11482</v>
      </c>
      <c r="D614" t="s">
        <v>11687</v>
      </c>
      <c r="E614" t="s">
        <v>12098</v>
      </c>
      <c r="F614" t="s">
        <v>12099</v>
      </c>
      <c r="G614" t="s">
        <v>12100</v>
      </c>
      <c r="H614" t="s">
        <v>12101</v>
      </c>
      <c r="I614" t="s">
        <v>11581</v>
      </c>
      <c r="J614" t="s">
        <v>11644</v>
      </c>
      <c r="K614" t="s">
        <v>11746</v>
      </c>
    </row>
    <row r="615" spans="1:11" x14ac:dyDescent="0.2">
      <c r="A615">
        <v>224696961</v>
      </c>
      <c r="B615" t="s">
        <v>11340</v>
      </c>
      <c r="C615" t="s">
        <v>11365</v>
      </c>
      <c r="D615" t="s">
        <v>11865</v>
      </c>
      <c r="E615" t="s">
        <v>11632</v>
      </c>
      <c r="F615" t="s">
        <v>11441</v>
      </c>
      <c r="G615" t="s">
        <v>11482</v>
      </c>
      <c r="H615" t="s">
        <v>11411</v>
      </c>
      <c r="I615" t="s">
        <v>1138</v>
      </c>
      <c r="J615" t="s">
        <v>12167</v>
      </c>
      <c r="K615" t="s">
        <v>477</v>
      </c>
    </row>
    <row r="616" spans="1:11" x14ac:dyDescent="0.2">
      <c r="A616">
        <v>224697085</v>
      </c>
      <c r="B616" t="s">
        <v>11603</v>
      </c>
      <c r="C616" t="s">
        <v>11359</v>
      </c>
      <c r="D616" t="s">
        <v>11604</v>
      </c>
      <c r="E616" t="s">
        <v>11358</v>
      </c>
      <c r="F616" t="s">
        <v>11459</v>
      </c>
      <c r="G616" t="s">
        <v>11605</v>
      </c>
      <c r="H616" t="s">
        <v>11606</v>
      </c>
      <c r="I616" t="s">
        <v>11583</v>
      </c>
      <c r="J616" t="s">
        <v>11607</v>
      </c>
      <c r="K616" t="s">
        <v>11608</v>
      </c>
    </row>
    <row r="617" spans="1:11" x14ac:dyDescent="0.2">
      <c r="A617">
        <v>224697123</v>
      </c>
      <c r="B617" t="s">
        <v>11603</v>
      </c>
      <c r="C617" t="s">
        <v>11359</v>
      </c>
      <c r="D617" t="s">
        <v>11604</v>
      </c>
      <c r="E617" t="s">
        <v>11358</v>
      </c>
      <c r="F617" t="s">
        <v>11459</v>
      </c>
      <c r="G617" t="s">
        <v>11605</v>
      </c>
      <c r="H617" t="s">
        <v>11606</v>
      </c>
      <c r="I617" t="s">
        <v>11583</v>
      </c>
      <c r="J617" t="s">
        <v>11607</v>
      </c>
      <c r="K617" t="s">
        <v>11608</v>
      </c>
    </row>
    <row r="618" spans="1:11" x14ac:dyDescent="0.2">
      <c r="A618">
        <v>224697255</v>
      </c>
      <c r="B618" t="s">
        <v>11603</v>
      </c>
      <c r="C618" t="s">
        <v>11359</v>
      </c>
      <c r="D618" t="s">
        <v>11604</v>
      </c>
      <c r="E618" t="s">
        <v>11358</v>
      </c>
      <c r="F618" t="s">
        <v>11459</v>
      </c>
      <c r="G618" t="s">
        <v>11605</v>
      </c>
      <c r="H618" t="s">
        <v>11606</v>
      </c>
      <c r="I618" t="s">
        <v>11583</v>
      </c>
      <c r="J618" t="s">
        <v>11607</v>
      </c>
      <c r="K618" t="s">
        <v>11608</v>
      </c>
    </row>
    <row r="619" spans="1:11" x14ac:dyDescent="0.2">
      <c r="A619">
        <v>224709472</v>
      </c>
      <c r="B619" t="s">
        <v>11946</v>
      </c>
      <c r="C619" t="s">
        <v>11360</v>
      </c>
      <c r="D619" t="s">
        <v>11463</v>
      </c>
      <c r="E619" t="s">
        <v>11396</v>
      </c>
      <c r="F619" t="s">
        <v>11781</v>
      </c>
      <c r="G619" t="s">
        <v>11947</v>
      </c>
      <c r="H619" t="s">
        <v>11456</v>
      </c>
      <c r="I619" t="s">
        <v>11371</v>
      </c>
      <c r="J619" t="s">
        <v>11948</v>
      </c>
      <c r="K619" t="s">
        <v>11477</v>
      </c>
    </row>
    <row r="620" spans="1:11" x14ac:dyDescent="0.2">
      <c r="A620">
        <v>224709559</v>
      </c>
      <c r="B620" t="s">
        <v>11946</v>
      </c>
      <c r="C620" t="s">
        <v>11360</v>
      </c>
      <c r="D620" t="s">
        <v>11463</v>
      </c>
      <c r="E620" t="s">
        <v>11396</v>
      </c>
      <c r="F620" t="s">
        <v>11781</v>
      </c>
      <c r="G620" t="s">
        <v>11947</v>
      </c>
      <c r="H620" t="s">
        <v>11456</v>
      </c>
      <c r="I620" t="s">
        <v>11371</v>
      </c>
      <c r="J620" t="s">
        <v>11948</v>
      </c>
      <c r="K620" t="s">
        <v>11477</v>
      </c>
    </row>
    <row r="621" spans="1:11" x14ac:dyDescent="0.2">
      <c r="A621">
        <v>224709591</v>
      </c>
      <c r="B621" t="s">
        <v>11363</v>
      </c>
      <c r="C621" t="s">
        <v>11368</v>
      </c>
      <c r="D621" t="s">
        <v>11365</v>
      </c>
      <c r="E621" t="s">
        <v>275</v>
      </c>
      <c r="F621" t="s">
        <v>11396</v>
      </c>
      <c r="G621" t="s">
        <v>11542</v>
      </c>
      <c r="H621" t="s">
        <v>11569</v>
      </c>
      <c r="I621" t="s">
        <v>11879</v>
      </c>
      <c r="J621" t="s">
        <v>11441</v>
      </c>
      <c r="K621" t="s">
        <v>11880</v>
      </c>
    </row>
    <row r="622" spans="1:11" x14ac:dyDescent="0.2">
      <c r="A622">
        <v>224709625</v>
      </c>
      <c r="B622" t="s">
        <v>11363</v>
      </c>
      <c r="C622" t="s">
        <v>11368</v>
      </c>
      <c r="D622" t="s">
        <v>11365</v>
      </c>
      <c r="E622" t="s">
        <v>275</v>
      </c>
      <c r="F622" t="s">
        <v>11396</v>
      </c>
      <c r="G622" t="s">
        <v>11542</v>
      </c>
      <c r="H622" t="s">
        <v>11569</v>
      </c>
      <c r="I622" t="s">
        <v>11879</v>
      </c>
      <c r="J622" t="s">
        <v>11441</v>
      </c>
      <c r="K622" t="s">
        <v>11880</v>
      </c>
    </row>
    <row r="623" spans="1:11" x14ac:dyDescent="0.2">
      <c r="A623">
        <v>224709767</v>
      </c>
      <c r="B623" t="s">
        <v>11363</v>
      </c>
      <c r="C623" t="s">
        <v>11368</v>
      </c>
      <c r="D623" t="s">
        <v>11365</v>
      </c>
      <c r="E623" t="s">
        <v>275</v>
      </c>
      <c r="F623" t="s">
        <v>11396</v>
      </c>
      <c r="G623" t="s">
        <v>11542</v>
      </c>
      <c r="H623" t="s">
        <v>11569</v>
      </c>
      <c r="I623" t="s">
        <v>11879</v>
      </c>
      <c r="J623" t="s">
        <v>11441</v>
      </c>
      <c r="K623" t="s">
        <v>11880</v>
      </c>
    </row>
    <row r="624" spans="1:11" x14ac:dyDescent="0.2">
      <c r="A624">
        <v>224709858</v>
      </c>
      <c r="B624" t="s">
        <v>11361</v>
      </c>
      <c r="C624" t="s">
        <v>11362</v>
      </c>
      <c r="D624" t="s">
        <v>12106</v>
      </c>
      <c r="E624" t="s">
        <v>11467</v>
      </c>
      <c r="F624" t="s">
        <v>11931</v>
      </c>
      <c r="G624" t="s">
        <v>12107</v>
      </c>
      <c r="H624" t="s">
        <v>11746</v>
      </c>
      <c r="I624" t="s">
        <v>12108</v>
      </c>
      <c r="J624" t="s">
        <v>11343</v>
      </c>
      <c r="K624" t="s">
        <v>11365</v>
      </c>
    </row>
    <row r="625" spans="1:11" x14ac:dyDescent="0.2">
      <c r="A625">
        <v>224710840</v>
      </c>
      <c r="B625" t="s">
        <v>11454</v>
      </c>
      <c r="C625" t="s">
        <v>11624</v>
      </c>
      <c r="D625" t="s">
        <v>12168</v>
      </c>
      <c r="E625" t="s">
        <v>11453</v>
      </c>
      <c r="F625" t="s">
        <v>12101</v>
      </c>
      <c r="G625" t="s">
        <v>11455</v>
      </c>
      <c r="H625" t="s">
        <v>11975</v>
      </c>
      <c r="I625" t="s">
        <v>12169</v>
      </c>
      <c r="J625" t="s">
        <v>12170</v>
      </c>
      <c r="K625" t="s">
        <v>11846</v>
      </c>
    </row>
    <row r="626" spans="1:11" x14ac:dyDescent="0.2">
      <c r="A626">
        <v>224713520</v>
      </c>
      <c r="B626" t="s">
        <v>11363</v>
      </c>
      <c r="C626" t="s">
        <v>11368</v>
      </c>
      <c r="D626" t="s">
        <v>11365</v>
      </c>
      <c r="E626" t="s">
        <v>275</v>
      </c>
      <c r="F626" t="s">
        <v>11396</v>
      </c>
      <c r="G626" t="s">
        <v>11542</v>
      </c>
      <c r="H626" t="s">
        <v>11569</v>
      </c>
      <c r="I626" t="s">
        <v>11879</v>
      </c>
      <c r="J626" t="s">
        <v>11441</v>
      </c>
      <c r="K626" t="s">
        <v>11880</v>
      </c>
    </row>
    <row r="627" spans="1:11" x14ac:dyDescent="0.2">
      <c r="A627">
        <v>224713543</v>
      </c>
      <c r="B627" t="s">
        <v>11773</v>
      </c>
      <c r="C627" t="s">
        <v>11584</v>
      </c>
      <c r="D627" t="s">
        <v>11774</v>
      </c>
      <c r="E627" t="s">
        <v>11775</v>
      </c>
      <c r="F627" t="s">
        <v>11346</v>
      </c>
      <c r="G627" t="s">
        <v>11368</v>
      </c>
      <c r="H627" t="s">
        <v>11776</v>
      </c>
      <c r="I627" t="s">
        <v>11576</v>
      </c>
      <c r="J627" t="s">
        <v>11777</v>
      </c>
      <c r="K627" t="s">
        <v>275</v>
      </c>
    </row>
    <row r="628" spans="1:11" x14ac:dyDescent="0.2">
      <c r="A628">
        <v>224713903</v>
      </c>
      <c r="B628" t="s">
        <v>11469</v>
      </c>
      <c r="C628" t="s">
        <v>11881</v>
      </c>
      <c r="D628" t="s">
        <v>11882</v>
      </c>
      <c r="E628" t="s">
        <v>11823</v>
      </c>
      <c r="F628" t="s">
        <v>11658</v>
      </c>
      <c r="G628" t="s">
        <v>11883</v>
      </c>
      <c r="H628" t="s">
        <v>11884</v>
      </c>
      <c r="I628" t="s">
        <v>11531</v>
      </c>
      <c r="J628" t="s">
        <v>11444</v>
      </c>
      <c r="K628" t="s">
        <v>11885</v>
      </c>
    </row>
    <row r="629" spans="1:11" x14ac:dyDescent="0.2">
      <c r="A629">
        <v>224714993</v>
      </c>
      <c r="B629" t="s">
        <v>12035</v>
      </c>
      <c r="C629" t="s">
        <v>11364</v>
      </c>
      <c r="D629" t="s">
        <v>11337</v>
      </c>
      <c r="E629" t="s">
        <v>11366</v>
      </c>
      <c r="F629" t="s">
        <v>11374</v>
      </c>
      <c r="G629" t="s">
        <v>11702</v>
      </c>
      <c r="H629" t="s">
        <v>11463</v>
      </c>
      <c r="I629" t="s">
        <v>11377</v>
      </c>
      <c r="J629" t="s">
        <v>11746</v>
      </c>
      <c r="K629" t="s">
        <v>11663</v>
      </c>
    </row>
    <row r="630" spans="1:11" x14ac:dyDescent="0.2">
      <c r="A630">
        <v>224715449</v>
      </c>
      <c r="B630" t="s">
        <v>11949</v>
      </c>
      <c r="C630" t="s">
        <v>11356</v>
      </c>
      <c r="D630" t="s">
        <v>11950</v>
      </c>
      <c r="E630" t="s">
        <v>11951</v>
      </c>
      <c r="F630" t="s">
        <v>11431</v>
      </c>
      <c r="G630" t="s">
        <v>11952</v>
      </c>
      <c r="H630" t="s">
        <v>11782</v>
      </c>
      <c r="I630" t="s">
        <v>11953</v>
      </c>
      <c r="J630" t="s">
        <v>11545</v>
      </c>
      <c r="K630" t="s">
        <v>11397</v>
      </c>
    </row>
    <row r="631" spans="1:11" x14ac:dyDescent="0.2">
      <c r="A631">
        <v>224720565</v>
      </c>
      <c r="B631" t="s">
        <v>11379</v>
      </c>
      <c r="C631" t="s">
        <v>11458</v>
      </c>
      <c r="D631" t="s">
        <v>12029</v>
      </c>
      <c r="E631" t="s">
        <v>11414</v>
      </c>
      <c r="F631" t="s">
        <v>12005</v>
      </c>
      <c r="G631" t="s">
        <v>11865</v>
      </c>
      <c r="H631" t="s">
        <v>11942</v>
      </c>
      <c r="I631" t="s">
        <v>11512</v>
      </c>
      <c r="J631" t="s">
        <v>11364</v>
      </c>
      <c r="K631" t="s">
        <v>12163</v>
      </c>
    </row>
    <row r="632" spans="1:11" x14ac:dyDescent="0.2">
      <c r="A632">
        <v>224720912</v>
      </c>
      <c r="B632" t="s">
        <v>11357</v>
      </c>
      <c r="C632" t="s">
        <v>11398</v>
      </c>
      <c r="D632" t="s">
        <v>11794</v>
      </c>
      <c r="E632" t="s">
        <v>11795</v>
      </c>
      <c r="F632" t="s">
        <v>11547</v>
      </c>
      <c r="G632" t="s">
        <v>11363</v>
      </c>
      <c r="H632" t="s">
        <v>11796</v>
      </c>
      <c r="I632" t="s">
        <v>11797</v>
      </c>
      <c r="J632" t="s">
        <v>11798</v>
      </c>
      <c r="K632" t="s">
        <v>11587</v>
      </c>
    </row>
    <row r="633" spans="1:11" x14ac:dyDescent="0.2">
      <c r="A633">
        <v>224721405</v>
      </c>
      <c r="B633" t="s">
        <v>11603</v>
      </c>
      <c r="C633" t="s">
        <v>11803</v>
      </c>
      <c r="D633" t="s">
        <v>11382</v>
      </c>
      <c r="E633" t="s">
        <v>237</v>
      </c>
      <c r="F633" t="s">
        <v>11804</v>
      </c>
      <c r="G633" t="s">
        <v>11337</v>
      </c>
      <c r="H633" t="s">
        <v>11805</v>
      </c>
      <c r="I633" t="s">
        <v>11664</v>
      </c>
      <c r="J633" t="s">
        <v>11459</v>
      </c>
      <c r="K633" t="s">
        <v>11632</v>
      </c>
    </row>
    <row r="634" spans="1:11" x14ac:dyDescent="0.2">
      <c r="A634">
        <v>224722564</v>
      </c>
      <c r="B634" t="s">
        <v>11646</v>
      </c>
      <c r="C634" t="s">
        <v>11647</v>
      </c>
      <c r="D634" t="s">
        <v>11531</v>
      </c>
      <c r="E634" t="s">
        <v>11348</v>
      </c>
      <c r="F634" t="s">
        <v>11648</v>
      </c>
      <c r="G634" t="s">
        <v>11649</v>
      </c>
      <c r="H634" t="s">
        <v>11650</v>
      </c>
      <c r="I634" t="s">
        <v>11527</v>
      </c>
      <c r="J634" t="s">
        <v>11651</v>
      </c>
      <c r="K634" t="s">
        <v>11467</v>
      </c>
    </row>
    <row r="635" spans="1:11" x14ac:dyDescent="0.2">
      <c r="A635">
        <v>224723668</v>
      </c>
      <c r="B635" t="s">
        <v>11425</v>
      </c>
      <c r="C635" t="s">
        <v>11426</v>
      </c>
      <c r="D635" t="s">
        <v>11942</v>
      </c>
      <c r="E635" t="s">
        <v>11943</v>
      </c>
      <c r="F635" t="s">
        <v>11389</v>
      </c>
      <c r="G635" t="s">
        <v>11388</v>
      </c>
      <c r="H635" t="s">
        <v>11944</v>
      </c>
      <c r="I635" t="s">
        <v>39</v>
      </c>
      <c r="J635" t="s">
        <v>11705</v>
      </c>
      <c r="K635" t="s">
        <v>11945</v>
      </c>
    </row>
    <row r="636" spans="1:11" x14ac:dyDescent="0.2">
      <c r="A636">
        <v>224723904</v>
      </c>
      <c r="B636" t="s">
        <v>11581</v>
      </c>
      <c r="C636" t="s">
        <v>11456</v>
      </c>
      <c r="D636" t="s">
        <v>11411</v>
      </c>
      <c r="E636" t="s">
        <v>11516</v>
      </c>
      <c r="F636" t="s">
        <v>11643</v>
      </c>
      <c r="G636" t="s">
        <v>12155</v>
      </c>
      <c r="H636" t="s">
        <v>11463</v>
      </c>
      <c r="I636" t="s">
        <v>11335</v>
      </c>
      <c r="J636" t="s">
        <v>11555</v>
      </c>
      <c r="K636" t="s">
        <v>12156</v>
      </c>
    </row>
    <row r="637" spans="1:11" x14ac:dyDescent="0.2">
      <c r="A637">
        <v>224724354</v>
      </c>
      <c r="B637" t="s">
        <v>12171</v>
      </c>
      <c r="C637" t="s">
        <v>11476</v>
      </c>
      <c r="D637" t="s">
        <v>12172</v>
      </c>
      <c r="E637" t="s">
        <v>11995</v>
      </c>
      <c r="F637" t="s">
        <v>11942</v>
      </c>
      <c r="G637" t="s">
        <v>11388</v>
      </c>
      <c r="H637" t="s">
        <v>11518</v>
      </c>
      <c r="I637" t="s">
        <v>11624</v>
      </c>
      <c r="J637" t="s">
        <v>11455</v>
      </c>
      <c r="K637" t="s">
        <v>11875</v>
      </c>
    </row>
    <row r="638" spans="1:11" x14ac:dyDescent="0.2">
      <c r="A638">
        <v>224724359</v>
      </c>
      <c r="B638" t="s">
        <v>12173</v>
      </c>
      <c r="C638" t="s">
        <v>11504</v>
      </c>
      <c r="D638" t="s">
        <v>11371</v>
      </c>
      <c r="E638" t="s">
        <v>11649</v>
      </c>
      <c r="F638" t="s">
        <v>11480</v>
      </c>
      <c r="G638" t="s">
        <v>11843</v>
      </c>
      <c r="H638" t="s">
        <v>12174</v>
      </c>
      <c r="I638" t="s">
        <v>11348</v>
      </c>
      <c r="J638" t="s">
        <v>11865</v>
      </c>
      <c r="K638" t="s">
        <v>12175</v>
      </c>
    </row>
    <row r="639" spans="1:11" x14ac:dyDescent="0.2">
      <c r="A639">
        <v>224724377</v>
      </c>
      <c r="B639" t="s">
        <v>11371</v>
      </c>
      <c r="C639" t="s">
        <v>11477</v>
      </c>
      <c r="D639" t="s">
        <v>11643</v>
      </c>
      <c r="E639" t="s">
        <v>11531</v>
      </c>
      <c r="F639" t="s">
        <v>11703</v>
      </c>
      <c r="G639" t="s">
        <v>11704</v>
      </c>
      <c r="H639" t="s">
        <v>11401</v>
      </c>
      <c r="I639" t="s">
        <v>11705</v>
      </c>
      <c r="J639" t="s">
        <v>11706</v>
      </c>
      <c r="K639" t="s">
        <v>40</v>
      </c>
    </row>
    <row r="640" spans="1:11" x14ac:dyDescent="0.2">
      <c r="A640">
        <v>224725025</v>
      </c>
      <c r="B640" t="s">
        <v>11375</v>
      </c>
      <c r="C640" t="s">
        <v>11441</v>
      </c>
      <c r="D640" t="s">
        <v>11463</v>
      </c>
      <c r="E640" t="s">
        <v>11526</v>
      </c>
      <c r="F640" t="s">
        <v>11761</v>
      </c>
      <c r="G640" t="s">
        <v>11376</v>
      </c>
      <c r="H640" t="s">
        <v>12002</v>
      </c>
      <c r="I640" t="s">
        <v>11517</v>
      </c>
      <c r="J640" t="s">
        <v>40</v>
      </c>
      <c r="K640" t="s">
        <v>11504</v>
      </c>
    </row>
    <row r="641" spans="1:11" x14ac:dyDescent="0.2">
      <c r="A641">
        <v>224725060</v>
      </c>
      <c r="B641" t="s">
        <v>11375</v>
      </c>
      <c r="C641" t="s">
        <v>11441</v>
      </c>
      <c r="D641" t="s">
        <v>11463</v>
      </c>
      <c r="E641" t="s">
        <v>11526</v>
      </c>
      <c r="F641" t="s">
        <v>11761</v>
      </c>
      <c r="G641" t="s">
        <v>11376</v>
      </c>
      <c r="H641" t="s">
        <v>12002</v>
      </c>
      <c r="I641" t="s">
        <v>11517</v>
      </c>
      <c r="J641" t="s">
        <v>40</v>
      </c>
      <c r="K641" t="s">
        <v>11504</v>
      </c>
    </row>
    <row r="642" spans="1:11" x14ac:dyDescent="0.2">
      <c r="A642">
        <v>224731812</v>
      </c>
      <c r="B642" t="s">
        <v>11688</v>
      </c>
      <c r="C642" t="s">
        <v>11689</v>
      </c>
      <c r="D642" t="s">
        <v>11690</v>
      </c>
      <c r="E642" t="s">
        <v>11691</v>
      </c>
      <c r="F642" t="s">
        <v>11692</v>
      </c>
      <c r="G642" t="s">
        <v>11583</v>
      </c>
      <c r="H642" t="s">
        <v>11693</v>
      </c>
      <c r="I642" t="s">
        <v>11694</v>
      </c>
      <c r="J642" t="s">
        <v>11695</v>
      </c>
      <c r="K642" t="s">
        <v>11696</v>
      </c>
    </row>
    <row r="643" spans="1:11" x14ac:dyDescent="0.2">
      <c r="A643">
        <v>224738306</v>
      </c>
      <c r="B643" t="s">
        <v>11507</v>
      </c>
      <c r="C643" t="s">
        <v>11542</v>
      </c>
      <c r="D643" t="s">
        <v>11482</v>
      </c>
      <c r="E643" t="s">
        <v>12176</v>
      </c>
      <c r="F643" t="s">
        <v>12177</v>
      </c>
      <c r="G643" t="s">
        <v>11569</v>
      </c>
      <c r="H643" t="s">
        <v>12178</v>
      </c>
      <c r="I643" t="s">
        <v>11511</v>
      </c>
      <c r="J643" t="s">
        <v>11465</v>
      </c>
      <c r="K643" t="s">
        <v>11673</v>
      </c>
    </row>
    <row r="644" spans="1:11" x14ac:dyDescent="0.2">
      <c r="A644">
        <v>224739005</v>
      </c>
      <c r="B644" t="s">
        <v>11532</v>
      </c>
      <c r="C644" t="s">
        <v>12113</v>
      </c>
      <c r="D644" t="s">
        <v>11469</v>
      </c>
      <c r="E644" t="s">
        <v>11447</v>
      </c>
      <c r="F644" t="s">
        <v>12114</v>
      </c>
      <c r="G644" t="s">
        <v>11714</v>
      </c>
      <c r="H644" t="s">
        <v>12115</v>
      </c>
      <c r="I644" t="s">
        <v>12116</v>
      </c>
      <c r="J644" t="s">
        <v>11770</v>
      </c>
      <c r="K644" t="s">
        <v>11642</v>
      </c>
    </row>
    <row r="645" spans="1:11" x14ac:dyDescent="0.2">
      <c r="A645">
        <v>224739284</v>
      </c>
      <c r="B645" t="s">
        <v>12179</v>
      </c>
      <c r="C645" t="s">
        <v>11365</v>
      </c>
      <c r="D645" t="s">
        <v>12180</v>
      </c>
      <c r="E645" t="s">
        <v>12181</v>
      </c>
      <c r="F645" t="s">
        <v>12182</v>
      </c>
      <c r="G645" t="s">
        <v>11361</v>
      </c>
      <c r="H645" t="s">
        <v>12183</v>
      </c>
      <c r="I645" t="s">
        <v>12184</v>
      </c>
      <c r="J645" t="s">
        <v>11537</v>
      </c>
      <c r="K645" t="s">
        <v>12185</v>
      </c>
    </row>
    <row r="646" spans="1:11" x14ac:dyDescent="0.2">
      <c r="A646">
        <v>224739317</v>
      </c>
      <c r="B646" t="s">
        <v>11364</v>
      </c>
      <c r="C646" t="s">
        <v>11640</v>
      </c>
      <c r="D646" t="s">
        <v>275</v>
      </c>
      <c r="E646" t="s">
        <v>11641</v>
      </c>
      <c r="F646" t="s">
        <v>11391</v>
      </c>
      <c r="G646" t="s">
        <v>11371</v>
      </c>
      <c r="H646" t="s">
        <v>11642</v>
      </c>
      <c r="I646" t="s">
        <v>11643</v>
      </c>
      <c r="J646" t="s">
        <v>11644</v>
      </c>
      <c r="K646" t="s">
        <v>11645</v>
      </c>
    </row>
    <row r="647" spans="1:11" x14ac:dyDescent="0.2">
      <c r="A647">
        <v>224740923</v>
      </c>
      <c r="B647" t="s">
        <v>11334</v>
      </c>
      <c r="C647" t="s">
        <v>11419</v>
      </c>
      <c r="D647" t="s">
        <v>11440</v>
      </c>
      <c r="E647" t="s">
        <v>40</v>
      </c>
      <c r="F647" t="s">
        <v>11333</v>
      </c>
      <c r="G647" t="s">
        <v>11599</v>
      </c>
      <c r="H647" t="s">
        <v>11600</v>
      </c>
      <c r="I647" t="s">
        <v>11601</v>
      </c>
      <c r="J647" t="s">
        <v>11602</v>
      </c>
      <c r="K647" t="s">
        <v>51</v>
      </c>
    </row>
    <row r="648" spans="1:11" x14ac:dyDescent="0.2">
      <c r="A648">
        <v>224742337</v>
      </c>
      <c r="B648" t="s">
        <v>11516</v>
      </c>
      <c r="C648" t="s">
        <v>11624</v>
      </c>
      <c r="D648" t="s">
        <v>11340</v>
      </c>
      <c r="E648" t="s">
        <v>11581</v>
      </c>
      <c r="F648" t="s">
        <v>12067</v>
      </c>
      <c r="G648" t="s">
        <v>12120</v>
      </c>
      <c r="H648" t="s">
        <v>12121</v>
      </c>
      <c r="I648" t="s">
        <v>12007</v>
      </c>
      <c r="J648" t="s">
        <v>11806</v>
      </c>
      <c r="K648" t="s">
        <v>11341</v>
      </c>
    </row>
    <row r="649" spans="1:11" x14ac:dyDescent="0.2">
      <c r="A649">
        <v>224743318</v>
      </c>
      <c r="B649" t="s">
        <v>11374</v>
      </c>
      <c r="C649" t="s">
        <v>11444</v>
      </c>
      <c r="D649" t="s">
        <v>11685</v>
      </c>
      <c r="E649" t="s">
        <v>11686</v>
      </c>
      <c r="F649" t="s">
        <v>11368</v>
      </c>
      <c r="G649" t="s">
        <v>11403</v>
      </c>
      <c r="H649" t="s">
        <v>11687</v>
      </c>
      <c r="I649" t="s">
        <v>11421</v>
      </c>
      <c r="J649" t="s">
        <v>11670</v>
      </c>
      <c r="K649" t="s">
        <v>11478</v>
      </c>
    </row>
    <row r="650" spans="1:11" x14ac:dyDescent="0.2">
      <c r="A650">
        <v>224743482</v>
      </c>
      <c r="B650" t="s">
        <v>11394</v>
      </c>
      <c r="C650" t="s">
        <v>11552</v>
      </c>
      <c r="D650" t="s">
        <v>12003</v>
      </c>
      <c r="E650" t="s">
        <v>12004</v>
      </c>
      <c r="F650" t="s">
        <v>11410</v>
      </c>
      <c r="G650" t="s">
        <v>11406</v>
      </c>
      <c r="H650" t="s">
        <v>39</v>
      </c>
      <c r="I650" t="s">
        <v>11427</v>
      </c>
      <c r="J650" t="s">
        <v>11467</v>
      </c>
      <c r="K650" t="s">
        <v>11781</v>
      </c>
    </row>
    <row r="651" spans="1:11" x14ac:dyDescent="0.2">
      <c r="A651">
        <v>224744340</v>
      </c>
      <c r="B651" t="s">
        <v>11516</v>
      </c>
      <c r="C651" t="s">
        <v>11517</v>
      </c>
      <c r="D651" t="s">
        <v>11465</v>
      </c>
      <c r="E651" t="s">
        <v>11518</v>
      </c>
      <c r="F651" t="s">
        <v>11371</v>
      </c>
      <c r="G651" t="s">
        <v>11519</v>
      </c>
      <c r="H651" t="s">
        <v>11411</v>
      </c>
      <c r="I651" t="s">
        <v>11520</v>
      </c>
      <c r="J651" t="s">
        <v>11410</v>
      </c>
      <c r="K651" t="s">
        <v>11521</v>
      </c>
    </row>
    <row r="652" spans="1:11" x14ac:dyDescent="0.2">
      <c r="A652">
        <v>224744383</v>
      </c>
      <c r="B652" t="s">
        <v>11516</v>
      </c>
      <c r="C652" t="s">
        <v>11517</v>
      </c>
      <c r="D652" t="s">
        <v>11465</v>
      </c>
      <c r="E652" t="s">
        <v>11518</v>
      </c>
      <c r="F652" t="s">
        <v>11371</v>
      </c>
      <c r="G652" t="s">
        <v>11519</v>
      </c>
      <c r="H652" t="s">
        <v>11411</v>
      </c>
      <c r="I652" t="s">
        <v>11520</v>
      </c>
      <c r="J652" t="s">
        <v>11410</v>
      </c>
      <c r="K652" t="s">
        <v>11521</v>
      </c>
    </row>
    <row r="653" spans="1:11" x14ac:dyDescent="0.2">
      <c r="A653">
        <v>224744401</v>
      </c>
      <c r="B653" t="s">
        <v>11504</v>
      </c>
      <c r="C653" t="s">
        <v>11653</v>
      </c>
      <c r="D653" t="s">
        <v>11637</v>
      </c>
      <c r="E653" t="s">
        <v>1313</v>
      </c>
      <c r="F653" t="s">
        <v>11954</v>
      </c>
      <c r="G653" t="s">
        <v>11955</v>
      </c>
      <c r="H653" t="s">
        <v>11956</v>
      </c>
      <c r="I653" t="s">
        <v>11957</v>
      </c>
      <c r="J653" t="s">
        <v>11958</v>
      </c>
      <c r="K653" t="s">
        <v>11618</v>
      </c>
    </row>
    <row r="654" spans="1:11" x14ac:dyDescent="0.2">
      <c r="A654">
        <v>224744431</v>
      </c>
      <c r="B654" t="s">
        <v>11516</v>
      </c>
      <c r="C654" t="s">
        <v>11517</v>
      </c>
      <c r="D654" t="s">
        <v>11465</v>
      </c>
      <c r="E654" t="s">
        <v>11518</v>
      </c>
      <c r="F654" t="s">
        <v>11371</v>
      </c>
      <c r="G654" t="s">
        <v>11519</v>
      </c>
      <c r="H654" t="s">
        <v>11411</v>
      </c>
      <c r="I654" t="s">
        <v>11520</v>
      </c>
      <c r="J654" t="s">
        <v>11410</v>
      </c>
      <c r="K654" t="s">
        <v>11521</v>
      </c>
    </row>
    <row r="655" spans="1:11" x14ac:dyDescent="0.2">
      <c r="A655">
        <v>224746324</v>
      </c>
      <c r="B655" t="s">
        <v>11477</v>
      </c>
      <c r="C655" t="s">
        <v>12186</v>
      </c>
      <c r="D655" t="s">
        <v>11840</v>
      </c>
      <c r="E655" t="s">
        <v>12187</v>
      </c>
      <c r="F655" t="s">
        <v>11371</v>
      </c>
      <c r="G655" t="s">
        <v>11552</v>
      </c>
      <c r="H655" t="s">
        <v>12188</v>
      </c>
      <c r="I655" t="s">
        <v>12044</v>
      </c>
      <c r="J655" t="s">
        <v>12189</v>
      </c>
      <c r="K655" t="s">
        <v>12190</v>
      </c>
    </row>
    <row r="656" spans="1:11" x14ac:dyDescent="0.2">
      <c r="A656">
        <v>224750104</v>
      </c>
      <c r="B656" t="s">
        <v>40</v>
      </c>
      <c r="C656" t="s">
        <v>11401</v>
      </c>
      <c r="D656" t="s">
        <v>11839</v>
      </c>
      <c r="E656" t="s">
        <v>11632</v>
      </c>
      <c r="F656" t="s">
        <v>11707</v>
      </c>
      <c r="G656" t="s">
        <v>11441</v>
      </c>
      <c r="H656" t="s">
        <v>11517</v>
      </c>
      <c r="I656" t="s">
        <v>11505</v>
      </c>
      <c r="J656" t="s">
        <v>11761</v>
      </c>
      <c r="K656" t="s">
        <v>11582</v>
      </c>
    </row>
    <row r="657" spans="1:11" x14ac:dyDescent="0.2">
      <c r="A657">
        <v>224750959</v>
      </c>
      <c r="B657" t="s">
        <v>11408</v>
      </c>
      <c r="C657" t="s">
        <v>11768</v>
      </c>
      <c r="D657" t="s">
        <v>11769</v>
      </c>
      <c r="E657" t="s">
        <v>11587</v>
      </c>
      <c r="F657" t="s">
        <v>11747</v>
      </c>
      <c r="G657" t="s">
        <v>11467</v>
      </c>
      <c r="H657" t="s">
        <v>11770</v>
      </c>
      <c r="I657" t="s">
        <v>11469</v>
      </c>
      <c r="J657" t="s">
        <v>11771</v>
      </c>
      <c r="K657" t="s">
        <v>11772</v>
      </c>
    </row>
    <row r="658" spans="1:11" x14ac:dyDescent="0.2">
      <c r="A658">
        <v>224753510</v>
      </c>
      <c r="B658" t="s">
        <v>11603</v>
      </c>
      <c r="C658" t="s">
        <v>11359</v>
      </c>
      <c r="D658" t="s">
        <v>11604</v>
      </c>
      <c r="E658" t="s">
        <v>11358</v>
      </c>
      <c r="F658" t="s">
        <v>11459</v>
      </c>
      <c r="G658" t="s">
        <v>11605</v>
      </c>
      <c r="H658" t="s">
        <v>11606</v>
      </c>
      <c r="I658" t="s">
        <v>11583</v>
      </c>
      <c r="J658" t="s">
        <v>11607</v>
      </c>
      <c r="K658" t="s">
        <v>11608</v>
      </c>
    </row>
    <row r="659" spans="1:11" x14ac:dyDescent="0.2">
      <c r="A659">
        <v>224754155</v>
      </c>
      <c r="B659" t="s">
        <v>237</v>
      </c>
      <c r="C659" t="s">
        <v>11337</v>
      </c>
      <c r="D659" t="s">
        <v>11356</v>
      </c>
      <c r="E659" t="s">
        <v>11364</v>
      </c>
      <c r="F659" t="s">
        <v>11410</v>
      </c>
      <c r="G659" t="s">
        <v>11505</v>
      </c>
      <c r="H659" t="s">
        <v>11897</v>
      </c>
      <c r="I659" t="s">
        <v>11898</v>
      </c>
      <c r="J659" t="s">
        <v>11899</v>
      </c>
      <c r="K659" t="s">
        <v>11555</v>
      </c>
    </row>
    <row r="660" spans="1:11" x14ac:dyDescent="0.2">
      <c r="A660">
        <v>224754315</v>
      </c>
      <c r="B660" t="s">
        <v>11441</v>
      </c>
      <c r="C660" t="s">
        <v>11411</v>
      </c>
      <c r="D660" t="s">
        <v>11805</v>
      </c>
      <c r="E660" t="s">
        <v>11378</v>
      </c>
      <c r="F660" t="s">
        <v>12060</v>
      </c>
      <c r="G660" t="s">
        <v>12061</v>
      </c>
      <c r="H660" t="s">
        <v>11374</v>
      </c>
      <c r="I660" t="s">
        <v>11577</v>
      </c>
      <c r="J660" t="s">
        <v>12062</v>
      </c>
      <c r="K660" t="s">
        <v>12063</v>
      </c>
    </row>
    <row r="661" spans="1:11" x14ac:dyDescent="0.2">
      <c r="A661">
        <v>224755361</v>
      </c>
      <c r="B661" t="s">
        <v>11996</v>
      </c>
      <c r="C661" t="s">
        <v>11663</v>
      </c>
      <c r="D661" t="s">
        <v>11364</v>
      </c>
      <c r="E661" t="s">
        <v>11441</v>
      </c>
      <c r="F661" t="s">
        <v>12021</v>
      </c>
      <c r="G661" t="s">
        <v>12022</v>
      </c>
      <c r="H661" t="s">
        <v>11353</v>
      </c>
      <c r="I661" t="s">
        <v>12023</v>
      </c>
      <c r="J661" t="s">
        <v>12024</v>
      </c>
      <c r="K661" t="s">
        <v>12025</v>
      </c>
    </row>
    <row r="662" spans="1:11" x14ac:dyDescent="0.2">
      <c r="A662">
        <v>224756654</v>
      </c>
      <c r="B662" t="s">
        <v>11338</v>
      </c>
      <c r="C662" t="s">
        <v>11441</v>
      </c>
      <c r="D662" t="s">
        <v>11467</v>
      </c>
      <c r="E662" t="s">
        <v>11679</v>
      </c>
      <c r="F662" t="s">
        <v>11680</v>
      </c>
      <c r="G662" t="s">
        <v>11681</v>
      </c>
      <c r="H662" t="s">
        <v>11682</v>
      </c>
      <c r="I662" t="s">
        <v>11404</v>
      </c>
      <c r="J662" t="s">
        <v>11683</v>
      </c>
      <c r="K662" t="s">
        <v>11684</v>
      </c>
    </row>
    <row r="663" spans="1:11" x14ac:dyDescent="0.2">
      <c r="A663">
        <v>224757259</v>
      </c>
      <c r="B663" t="s">
        <v>11996</v>
      </c>
      <c r="C663" t="s">
        <v>11663</v>
      </c>
      <c r="D663" t="s">
        <v>11364</v>
      </c>
      <c r="E663" t="s">
        <v>11441</v>
      </c>
      <c r="F663" t="s">
        <v>12021</v>
      </c>
      <c r="G663" t="s">
        <v>12022</v>
      </c>
      <c r="H663" t="s">
        <v>11353</v>
      </c>
      <c r="I663" t="s">
        <v>12023</v>
      </c>
      <c r="J663" t="s">
        <v>12024</v>
      </c>
      <c r="K663" t="s">
        <v>12025</v>
      </c>
    </row>
    <row r="664" spans="1:11" x14ac:dyDescent="0.2">
      <c r="A664">
        <v>224757401</v>
      </c>
      <c r="B664" t="s">
        <v>11463</v>
      </c>
      <c r="C664" t="s">
        <v>11517</v>
      </c>
      <c r="D664" t="s">
        <v>11442</v>
      </c>
      <c r="E664" t="s">
        <v>11410</v>
      </c>
      <c r="F664" t="s">
        <v>11351</v>
      </c>
      <c r="G664" t="s">
        <v>12191</v>
      </c>
      <c r="H664" t="s">
        <v>11465</v>
      </c>
      <c r="I664" t="s">
        <v>12027</v>
      </c>
      <c r="J664" t="s">
        <v>11388</v>
      </c>
      <c r="K664" t="s">
        <v>12192</v>
      </c>
    </row>
    <row r="665" spans="1:11" x14ac:dyDescent="0.2">
      <c r="A665">
        <v>224761339</v>
      </c>
      <c r="B665" t="s">
        <v>11517</v>
      </c>
      <c r="C665" t="s">
        <v>12193</v>
      </c>
      <c r="D665" t="s">
        <v>11996</v>
      </c>
      <c r="E665" t="s">
        <v>12194</v>
      </c>
      <c r="F665" t="s">
        <v>12195</v>
      </c>
      <c r="G665" t="s">
        <v>11442</v>
      </c>
      <c r="H665" t="s">
        <v>12196</v>
      </c>
      <c r="I665" t="s">
        <v>12197</v>
      </c>
      <c r="J665" t="s">
        <v>11643</v>
      </c>
      <c r="K665" t="s">
        <v>12198</v>
      </c>
    </row>
    <row r="666" spans="1:11" x14ac:dyDescent="0.2">
      <c r="A666">
        <v>224761689</v>
      </c>
      <c r="B666" t="s">
        <v>11786</v>
      </c>
      <c r="C666" t="s">
        <v>11345</v>
      </c>
      <c r="D666" t="s">
        <v>11787</v>
      </c>
      <c r="E666" t="s">
        <v>11504</v>
      </c>
      <c r="F666" t="s">
        <v>11653</v>
      </c>
      <c r="G666" t="s">
        <v>11788</v>
      </c>
      <c r="H666" t="s">
        <v>11402</v>
      </c>
      <c r="I666" t="s">
        <v>11789</v>
      </c>
      <c r="J666" t="s">
        <v>11790</v>
      </c>
      <c r="K666" t="s">
        <v>11791</v>
      </c>
    </row>
    <row r="667" spans="1:11" x14ac:dyDescent="0.2">
      <c r="A667">
        <v>224761926</v>
      </c>
      <c r="B667" t="s">
        <v>11340</v>
      </c>
      <c r="C667" t="s">
        <v>11365</v>
      </c>
      <c r="D667" t="s">
        <v>11865</v>
      </c>
      <c r="E667" t="s">
        <v>11632</v>
      </c>
      <c r="F667" t="s">
        <v>11441</v>
      </c>
      <c r="G667" t="s">
        <v>11482</v>
      </c>
      <c r="H667" t="s">
        <v>11411</v>
      </c>
      <c r="I667" t="s">
        <v>1138</v>
      </c>
      <c r="J667" t="s">
        <v>12167</v>
      </c>
      <c r="K667" t="s">
        <v>477</v>
      </c>
    </row>
    <row r="668" spans="1:11" x14ac:dyDescent="0.2">
      <c r="A668">
        <v>224762574</v>
      </c>
      <c r="B668" t="s">
        <v>11988</v>
      </c>
      <c r="C668" t="s">
        <v>11448</v>
      </c>
      <c r="D668" t="s">
        <v>11989</v>
      </c>
      <c r="E668" t="s">
        <v>11552</v>
      </c>
      <c r="F668" t="s">
        <v>11990</v>
      </c>
      <c r="G668" t="s">
        <v>11991</v>
      </c>
      <c r="H668" t="s">
        <v>11816</v>
      </c>
      <c r="I668" t="s">
        <v>11992</v>
      </c>
      <c r="J668" t="s">
        <v>11993</v>
      </c>
      <c r="K668" t="s">
        <v>11994</v>
      </c>
    </row>
    <row r="669" spans="1:11" x14ac:dyDescent="0.2">
      <c r="A669">
        <v>224762623</v>
      </c>
      <c r="B669" t="s">
        <v>11454</v>
      </c>
      <c r="C669" t="s">
        <v>11624</v>
      </c>
      <c r="D669" t="s">
        <v>12168</v>
      </c>
      <c r="E669" t="s">
        <v>11453</v>
      </c>
      <c r="F669" t="s">
        <v>12101</v>
      </c>
      <c r="G669" t="s">
        <v>11455</v>
      </c>
      <c r="H669" t="s">
        <v>11975</v>
      </c>
      <c r="I669" t="s">
        <v>12169</v>
      </c>
      <c r="J669" t="s">
        <v>12170</v>
      </c>
      <c r="K669" t="s">
        <v>11846</v>
      </c>
    </row>
    <row r="670" spans="1:11" x14ac:dyDescent="0.2">
      <c r="A670">
        <v>224763404</v>
      </c>
      <c r="B670" t="s">
        <v>11338</v>
      </c>
      <c r="C670" t="s">
        <v>11441</v>
      </c>
      <c r="D670" t="s">
        <v>11467</v>
      </c>
      <c r="E670" t="s">
        <v>11679</v>
      </c>
      <c r="F670" t="s">
        <v>11680</v>
      </c>
      <c r="G670" t="s">
        <v>11681</v>
      </c>
      <c r="H670" t="s">
        <v>11682</v>
      </c>
      <c r="I670" t="s">
        <v>11404</v>
      </c>
      <c r="J670" t="s">
        <v>11683</v>
      </c>
      <c r="K670" t="s">
        <v>11684</v>
      </c>
    </row>
    <row r="671" spans="1:11" x14ac:dyDescent="0.2">
      <c r="A671">
        <v>224764601</v>
      </c>
      <c r="B671" t="s">
        <v>11360</v>
      </c>
      <c r="C671" t="s">
        <v>11406</v>
      </c>
      <c r="D671" t="s">
        <v>11365</v>
      </c>
      <c r="E671" t="s">
        <v>11427</v>
      </c>
      <c r="F671" t="s">
        <v>11498</v>
      </c>
      <c r="G671" t="s">
        <v>4267</v>
      </c>
      <c r="H671" t="s">
        <v>11499</v>
      </c>
      <c r="I671" t="s">
        <v>11500</v>
      </c>
      <c r="J671" t="s">
        <v>11393</v>
      </c>
      <c r="K671" t="s">
        <v>11501</v>
      </c>
    </row>
    <row r="672" spans="1:11" x14ac:dyDescent="0.2">
      <c r="A672">
        <v>224765594</v>
      </c>
      <c r="B672" t="s">
        <v>11517</v>
      </c>
      <c r="C672" t="s">
        <v>11816</v>
      </c>
      <c r="D672" t="s">
        <v>11386</v>
      </c>
      <c r="E672" t="s">
        <v>11531</v>
      </c>
      <c r="F672" t="s">
        <v>11511</v>
      </c>
      <c r="G672" t="s">
        <v>11388</v>
      </c>
      <c r="H672" t="s">
        <v>11351</v>
      </c>
      <c r="I672" t="s">
        <v>11544</v>
      </c>
      <c r="J672" t="s">
        <v>11947</v>
      </c>
      <c r="K672" t="s">
        <v>11504</v>
      </c>
    </row>
    <row r="673" spans="1:11" x14ac:dyDescent="0.2">
      <c r="A673">
        <v>224767860</v>
      </c>
      <c r="B673" t="s">
        <v>12001</v>
      </c>
      <c r="C673" t="s">
        <v>11897</v>
      </c>
      <c r="D673" t="s">
        <v>11355</v>
      </c>
      <c r="E673" t="s">
        <v>11370</v>
      </c>
      <c r="F673" t="s">
        <v>11555</v>
      </c>
      <c r="G673" t="s">
        <v>11391</v>
      </c>
      <c r="H673" t="s">
        <v>11476</v>
      </c>
      <c r="I673" t="s">
        <v>11505</v>
      </c>
      <c r="J673" t="s">
        <v>12096</v>
      </c>
      <c r="K673" t="s">
        <v>12097</v>
      </c>
    </row>
    <row r="674" spans="1:11" x14ac:dyDescent="0.2">
      <c r="A674">
        <v>224769182</v>
      </c>
      <c r="B674" t="s">
        <v>12076</v>
      </c>
      <c r="C674" t="s">
        <v>11389</v>
      </c>
      <c r="D674" t="s">
        <v>11531</v>
      </c>
      <c r="E674" t="s">
        <v>11329</v>
      </c>
      <c r="F674" t="s">
        <v>12077</v>
      </c>
      <c r="G674" t="s">
        <v>11800</v>
      </c>
      <c r="H674" t="s">
        <v>12078</v>
      </c>
      <c r="I674" t="s">
        <v>12079</v>
      </c>
      <c r="J674" t="s">
        <v>12080</v>
      </c>
      <c r="K674" t="s">
        <v>11517</v>
      </c>
    </row>
    <row r="675" spans="1:11" x14ac:dyDescent="0.2">
      <c r="A675">
        <v>224770438</v>
      </c>
      <c r="B675" t="s">
        <v>11365</v>
      </c>
      <c r="C675" t="s">
        <v>11367</v>
      </c>
      <c r="D675" t="s">
        <v>11388</v>
      </c>
      <c r="E675" t="s">
        <v>12044</v>
      </c>
      <c r="F675" t="s">
        <v>12045</v>
      </c>
      <c r="G675" t="s">
        <v>12046</v>
      </c>
      <c r="H675" t="s">
        <v>12047</v>
      </c>
      <c r="I675" t="s">
        <v>11637</v>
      </c>
      <c r="J675" t="s">
        <v>11958</v>
      </c>
      <c r="K675" t="s">
        <v>11672</v>
      </c>
    </row>
    <row r="676" spans="1:11" x14ac:dyDescent="0.2">
      <c r="A676">
        <v>224771520</v>
      </c>
      <c r="B676" t="s">
        <v>11949</v>
      </c>
      <c r="C676" t="s">
        <v>11356</v>
      </c>
      <c r="D676" t="s">
        <v>11950</v>
      </c>
      <c r="E676" t="s">
        <v>11951</v>
      </c>
      <c r="F676" t="s">
        <v>11431</v>
      </c>
      <c r="G676" t="s">
        <v>11952</v>
      </c>
      <c r="H676" t="s">
        <v>11782</v>
      </c>
      <c r="I676" t="s">
        <v>11953</v>
      </c>
      <c r="J676" t="s">
        <v>11545</v>
      </c>
      <c r="K676" t="s">
        <v>11397</v>
      </c>
    </row>
    <row r="677" spans="1:11" x14ac:dyDescent="0.2">
      <c r="A677">
        <v>224771608</v>
      </c>
      <c r="B677" t="s">
        <v>11391</v>
      </c>
      <c r="C677" t="s">
        <v>11829</v>
      </c>
      <c r="D677" t="s">
        <v>11594</v>
      </c>
      <c r="E677" t="s">
        <v>11830</v>
      </c>
      <c r="F677" t="s">
        <v>11389</v>
      </c>
      <c r="G677" t="s">
        <v>11831</v>
      </c>
      <c r="H677" t="s">
        <v>11832</v>
      </c>
      <c r="I677" t="s">
        <v>11833</v>
      </c>
      <c r="J677" t="s">
        <v>11401</v>
      </c>
      <c r="K677" t="s">
        <v>11738</v>
      </c>
    </row>
    <row r="678" spans="1:11" x14ac:dyDescent="0.2">
      <c r="A678">
        <v>224771727</v>
      </c>
      <c r="B678" t="s">
        <v>11384</v>
      </c>
      <c r="C678" t="s">
        <v>11824</v>
      </c>
      <c r="D678" t="s">
        <v>11825</v>
      </c>
      <c r="E678" t="s">
        <v>11826</v>
      </c>
      <c r="F678" t="s">
        <v>11477</v>
      </c>
      <c r="G678" t="s">
        <v>11425</v>
      </c>
      <c r="H678" t="s">
        <v>11471</v>
      </c>
      <c r="I678" t="s">
        <v>11827</v>
      </c>
      <c r="J678" t="s">
        <v>11586</v>
      </c>
      <c r="K678" t="s">
        <v>11828</v>
      </c>
    </row>
    <row r="679" spans="1:11" x14ac:dyDescent="0.2">
      <c r="A679">
        <v>224774566</v>
      </c>
      <c r="B679" t="s">
        <v>11996</v>
      </c>
      <c r="C679" t="s">
        <v>11663</v>
      </c>
      <c r="D679" t="s">
        <v>11364</v>
      </c>
      <c r="E679" t="s">
        <v>11441</v>
      </c>
      <c r="F679" t="s">
        <v>12021</v>
      </c>
      <c r="G679" t="s">
        <v>12022</v>
      </c>
      <c r="H679" t="s">
        <v>11353</v>
      </c>
      <c r="I679" t="s">
        <v>12023</v>
      </c>
      <c r="J679" t="s">
        <v>12024</v>
      </c>
      <c r="K679" t="s">
        <v>12025</v>
      </c>
    </row>
    <row r="680" spans="1:11" x14ac:dyDescent="0.2">
      <c r="A680">
        <v>224777453</v>
      </c>
      <c r="B680" t="s">
        <v>11391</v>
      </c>
      <c r="C680" t="s">
        <v>11829</v>
      </c>
      <c r="D680" t="s">
        <v>11594</v>
      </c>
      <c r="E680" t="s">
        <v>11830</v>
      </c>
      <c r="F680" t="s">
        <v>11389</v>
      </c>
      <c r="G680" t="s">
        <v>11831</v>
      </c>
      <c r="H680" t="s">
        <v>11832</v>
      </c>
      <c r="I680" t="s">
        <v>11833</v>
      </c>
      <c r="J680" t="s">
        <v>11401</v>
      </c>
      <c r="K680" t="s">
        <v>11738</v>
      </c>
    </row>
    <row r="681" spans="1:11" x14ac:dyDescent="0.2">
      <c r="A681">
        <v>224778909</v>
      </c>
      <c r="B681" t="s">
        <v>11739</v>
      </c>
      <c r="C681" t="s">
        <v>11740</v>
      </c>
      <c r="D681" t="s">
        <v>11533</v>
      </c>
      <c r="E681" t="s">
        <v>11349</v>
      </c>
      <c r="F681" t="s">
        <v>11741</v>
      </c>
      <c r="G681" t="s">
        <v>11742</v>
      </c>
      <c r="H681" t="s">
        <v>11743</v>
      </c>
      <c r="I681" t="s">
        <v>11646</v>
      </c>
      <c r="J681" t="s">
        <v>11744</v>
      </c>
      <c r="K681" t="s">
        <v>11745</v>
      </c>
    </row>
    <row r="682" spans="1:11" x14ac:dyDescent="0.2">
      <c r="A682">
        <v>224783569</v>
      </c>
      <c r="B682" t="s">
        <v>11340</v>
      </c>
      <c r="C682" t="s">
        <v>11365</v>
      </c>
      <c r="D682" t="s">
        <v>11865</v>
      </c>
      <c r="E682" t="s">
        <v>11632</v>
      </c>
      <c r="F682" t="s">
        <v>11441</v>
      </c>
      <c r="G682" t="s">
        <v>11482</v>
      </c>
      <c r="H682" t="s">
        <v>11411</v>
      </c>
      <c r="I682" t="s">
        <v>1138</v>
      </c>
      <c r="J682" t="s">
        <v>12167</v>
      </c>
      <c r="K682" t="s">
        <v>477</v>
      </c>
    </row>
    <row r="683" spans="1:11" x14ac:dyDescent="0.2">
      <c r="A683">
        <v>224783604</v>
      </c>
      <c r="B683" t="s">
        <v>11340</v>
      </c>
      <c r="C683" t="s">
        <v>11365</v>
      </c>
      <c r="D683" t="s">
        <v>11865</v>
      </c>
      <c r="E683" t="s">
        <v>11632</v>
      </c>
      <c r="F683" t="s">
        <v>11441</v>
      </c>
      <c r="G683" t="s">
        <v>11482</v>
      </c>
      <c r="H683" t="s">
        <v>11411</v>
      </c>
      <c r="I683" t="s">
        <v>1138</v>
      </c>
      <c r="J683" t="s">
        <v>12167</v>
      </c>
      <c r="K683" t="s">
        <v>477</v>
      </c>
    </row>
    <row r="684" spans="1:11" x14ac:dyDescent="0.2">
      <c r="A684">
        <v>224788588</v>
      </c>
      <c r="B684" t="s">
        <v>11672</v>
      </c>
      <c r="C684" t="s">
        <v>12007</v>
      </c>
      <c r="D684" t="s">
        <v>11447</v>
      </c>
      <c r="E684" t="s">
        <v>11410</v>
      </c>
      <c r="F684" t="s">
        <v>11463</v>
      </c>
      <c r="G684" t="s">
        <v>12008</v>
      </c>
      <c r="H684" t="s">
        <v>40</v>
      </c>
      <c r="I684" t="s">
        <v>11348</v>
      </c>
      <c r="J684" t="s">
        <v>11871</v>
      </c>
      <c r="K684" t="s">
        <v>11975</v>
      </c>
    </row>
    <row r="685" spans="1:11" x14ac:dyDescent="0.2">
      <c r="A685">
        <v>224791840</v>
      </c>
      <c r="B685" t="s">
        <v>11860</v>
      </c>
      <c r="C685" t="s">
        <v>11767</v>
      </c>
      <c r="D685" t="s">
        <v>11861</v>
      </c>
      <c r="E685" t="s">
        <v>11653</v>
      </c>
      <c r="F685" t="s">
        <v>11513</v>
      </c>
      <c r="G685" t="s">
        <v>11845</v>
      </c>
      <c r="H685" t="s">
        <v>11410</v>
      </c>
      <c r="I685" t="s">
        <v>11761</v>
      </c>
      <c r="J685" t="s">
        <v>11862</v>
      </c>
      <c r="K685" t="s">
        <v>11336</v>
      </c>
    </row>
    <row r="686" spans="1:11" x14ac:dyDescent="0.2">
      <c r="A686">
        <v>224794292</v>
      </c>
      <c r="B686" t="s">
        <v>11586</v>
      </c>
      <c r="C686" t="s">
        <v>12101</v>
      </c>
      <c r="D686" t="s">
        <v>12016</v>
      </c>
      <c r="E686" t="s">
        <v>12157</v>
      </c>
      <c r="F686" t="s">
        <v>12158</v>
      </c>
      <c r="G686" t="s">
        <v>12159</v>
      </c>
      <c r="H686" t="s">
        <v>12087</v>
      </c>
      <c r="I686" t="s">
        <v>12160</v>
      </c>
      <c r="J686" t="s">
        <v>12161</v>
      </c>
      <c r="K686" t="s">
        <v>12162</v>
      </c>
    </row>
    <row r="687" spans="1:11" x14ac:dyDescent="0.2">
      <c r="A687">
        <v>224795452</v>
      </c>
      <c r="B687" t="s">
        <v>11609</v>
      </c>
      <c r="C687" t="s">
        <v>11610</v>
      </c>
      <c r="D687" t="s">
        <v>11482</v>
      </c>
      <c r="E687" t="s">
        <v>11611</v>
      </c>
      <c r="F687" t="s">
        <v>11507</v>
      </c>
      <c r="G687" t="s">
        <v>11612</v>
      </c>
      <c r="H687" t="s">
        <v>11613</v>
      </c>
      <c r="I687" t="s">
        <v>11614</v>
      </c>
      <c r="J687" t="s">
        <v>11615</v>
      </c>
      <c r="K687" t="s">
        <v>11616</v>
      </c>
    </row>
    <row r="688" spans="1:11" x14ac:dyDescent="0.2">
      <c r="A688">
        <v>224796224</v>
      </c>
      <c r="B688" t="s">
        <v>12035</v>
      </c>
      <c r="C688" t="s">
        <v>11364</v>
      </c>
      <c r="D688" t="s">
        <v>11337</v>
      </c>
      <c r="E688" t="s">
        <v>11366</v>
      </c>
      <c r="F688" t="s">
        <v>11374</v>
      </c>
      <c r="G688" t="s">
        <v>11702</v>
      </c>
      <c r="H688" t="s">
        <v>11463</v>
      </c>
      <c r="I688" t="s">
        <v>11377</v>
      </c>
      <c r="J688" t="s">
        <v>11746</v>
      </c>
      <c r="K688" t="s">
        <v>11663</v>
      </c>
    </row>
    <row r="689" spans="1:11" x14ac:dyDescent="0.2">
      <c r="A689">
        <v>224803238</v>
      </c>
      <c r="B689" t="s">
        <v>11739</v>
      </c>
      <c r="C689" t="s">
        <v>11740</v>
      </c>
      <c r="D689" t="s">
        <v>11533</v>
      </c>
      <c r="E689" t="s">
        <v>11349</v>
      </c>
      <c r="F689" t="s">
        <v>11741</v>
      </c>
      <c r="G689" t="s">
        <v>11742</v>
      </c>
      <c r="H689" t="s">
        <v>11743</v>
      </c>
      <c r="I689" t="s">
        <v>11646</v>
      </c>
      <c r="J689" t="s">
        <v>11744</v>
      </c>
      <c r="K689" t="s">
        <v>11745</v>
      </c>
    </row>
    <row r="690" spans="1:11" x14ac:dyDescent="0.2">
      <c r="A690">
        <v>224804879</v>
      </c>
      <c r="B690" t="s">
        <v>11408</v>
      </c>
      <c r="C690" t="s">
        <v>11768</v>
      </c>
      <c r="D690" t="s">
        <v>11769</v>
      </c>
      <c r="E690" t="s">
        <v>11587</v>
      </c>
      <c r="F690" t="s">
        <v>11747</v>
      </c>
      <c r="G690" t="s">
        <v>11467</v>
      </c>
      <c r="H690" t="s">
        <v>11770</v>
      </c>
      <c r="I690" t="s">
        <v>11469</v>
      </c>
      <c r="J690" t="s">
        <v>11771</v>
      </c>
      <c r="K690" t="s">
        <v>11772</v>
      </c>
    </row>
    <row r="691" spans="1:11" x14ac:dyDescent="0.2">
      <c r="A691">
        <v>224806499</v>
      </c>
      <c r="B691" t="s">
        <v>11507</v>
      </c>
      <c r="C691" t="s">
        <v>11542</v>
      </c>
      <c r="D691" t="s">
        <v>11482</v>
      </c>
      <c r="E691" t="s">
        <v>12176</v>
      </c>
      <c r="F691" t="s">
        <v>12177</v>
      </c>
      <c r="G691" t="s">
        <v>11569</v>
      </c>
      <c r="H691" t="s">
        <v>12178</v>
      </c>
      <c r="I691" t="s">
        <v>11511</v>
      </c>
      <c r="J691" t="s">
        <v>11465</v>
      </c>
      <c r="K691" t="s">
        <v>11673</v>
      </c>
    </row>
    <row r="692" spans="1:11" x14ac:dyDescent="0.2">
      <c r="A692">
        <v>224809728</v>
      </c>
      <c r="B692" t="s">
        <v>11661</v>
      </c>
      <c r="C692" t="s">
        <v>11450</v>
      </c>
      <c r="D692" t="s">
        <v>11374</v>
      </c>
      <c r="E692" t="s">
        <v>11662</v>
      </c>
      <c r="F692" t="s">
        <v>11663</v>
      </c>
      <c r="G692" t="s">
        <v>11664</v>
      </c>
      <c r="H692" t="s">
        <v>11665</v>
      </c>
      <c r="I692" t="s">
        <v>11666</v>
      </c>
      <c r="J692" t="s">
        <v>11637</v>
      </c>
      <c r="K692" t="s">
        <v>11564</v>
      </c>
    </row>
    <row r="693" spans="1:11" x14ac:dyDescent="0.2">
      <c r="A693">
        <v>224810004</v>
      </c>
      <c r="B693" t="s">
        <v>11362</v>
      </c>
      <c r="C693" t="s">
        <v>11335</v>
      </c>
      <c r="D693" t="s">
        <v>11746</v>
      </c>
      <c r="E693" t="s">
        <v>11381</v>
      </c>
      <c r="F693" t="s">
        <v>11382</v>
      </c>
      <c r="G693" t="s">
        <v>11455</v>
      </c>
      <c r="H693" t="s">
        <v>11747</v>
      </c>
      <c r="I693" t="s">
        <v>11748</v>
      </c>
      <c r="J693" t="s">
        <v>11749</v>
      </c>
      <c r="K693" t="s">
        <v>11750</v>
      </c>
    </row>
    <row r="694" spans="1:11" x14ac:dyDescent="0.2">
      <c r="A694">
        <v>224810298</v>
      </c>
      <c r="B694" t="s">
        <v>11661</v>
      </c>
      <c r="C694" t="s">
        <v>11450</v>
      </c>
      <c r="D694" t="s">
        <v>11374</v>
      </c>
      <c r="E694" t="s">
        <v>11662</v>
      </c>
      <c r="F694" t="s">
        <v>11663</v>
      </c>
      <c r="G694" t="s">
        <v>11664</v>
      </c>
      <c r="H694" t="s">
        <v>11665</v>
      </c>
      <c r="I694" t="s">
        <v>11666</v>
      </c>
      <c r="J694" t="s">
        <v>11637</v>
      </c>
      <c r="K694" t="s">
        <v>11564</v>
      </c>
    </row>
    <row r="695" spans="1:11" x14ac:dyDescent="0.2">
      <c r="A695">
        <v>224810389</v>
      </c>
      <c r="B695" t="s">
        <v>11340</v>
      </c>
      <c r="C695" t="s">
        <v>11935</v>
      </c>
      <c r="D695" t="s">
        <v>11833</v>
      </c>
      <c r="E695" t="s">
        <v>11544</v>
      </c>
      <c r="F695" t="s">
        <v>11936</v>
      </c>
      <c r="G695" t="s">
        <v>11782</v>
      </c>
      <c r="H695" t="s">
        <v>11583</v>
      </c>
      <c r="I695" t="s">
        <v>11882</v>
      </c>
      <c r="J695" t="s">
        <v>11937</v>
      </c>
      <c r="K695" t="s">
        <v>11938</v>
      </c>
    </row>
    <row r="696" spans="1:11" x14ac:dyDescent="0.2">
      <c r="A696">
        <v>224810471</v>
      </c>
      <c r="B696" t="s">
        <v>11330</v>
      </c>
      <c r="C696" t="s">
        <v>12135</v>
      </c>
      <c r="D696" t="s">
        <v>12136</v>
      </c>
      <c r="E696" t="s">
        <v>11332</v>
      </c>
      <c r="F696" t="s">
        <v>11371</v>
      </c>
      <c r="G696" t="s">
        <v>11331</v>
      </c>
      <c r="H696" t="s">
        <v>12137</v>
      </c>
      <c r="I696" t="s">
        <v>11370</v>
      </c>
      <c r="J696" t="s">
        <v>12138</v>
      </c>
      <c r="K696" t="s">
        <v>12139</v>
      </c>
    </row>
    <row r="697" spans="1:11" x14ac:dyDescent="0.2">
      <c r="A697">
        <v>224810550</v>
      </c>
      <c r="B697" t="s">
        <v>11330</v>
      </c>
      <c r="C697" t="s">
        <v>12135</v>
      </c>
      <c r="D697" t="s">
        <v>12136</v>
      </c>
      <c r="E697" t="s">
        <v>11332</v>
      </c>
      <c r="F697" t="s">
        <v>11371</v>
      </c>
      <c r="G697" t="s">
        <v>11331</v>
      </c>
      <c r="H697" t="s">
        <v>12137</v>
      </c>
      <c r="I697" t="s">
        <v>11370</v>
      </c>
      <c r="J697" t="s">
        <v>12138</v>
      </c>
      <c r="K697" t="s">
        <v>12139</v>
      </c>
    </row>
    <row r="698" spans="1:11" x14ac:dyDescent="0.2">
      <c r="A698">
        <v>224812639</v>
      </c>
      <c r="B698" t="s">
        <v>12000</v>
      </c>
      <c r="C698" t="s">
        <v>11391</v>
      </c>
      <c r="D698" t="s">
        <v>12122</v>
      </c>
      <c r="E698" t="s">
        <v>11467</v>
      </c>
      <c r="F698" t="s">
        <v>12123</v>
      </c>
      <c r="G698" t="s">
        <v>12124</v>
      </c>
      <c r="H698" t="s">
        <v>12125</v>
      </c>
      <c r="I698" t="s">
        <v>11813</v>
      </c>
      <c r="J698" t="s">
        <v>4267</v>
      </c>
      <c r="K698" t="s">
        <v>11469</v>
      </c>
    </row>
    <row r="699" spans="1:11" x14ac:dyDescent="0.2">
      <c r="A699">
        <v>224814025</v>
      </c>
      <c r="B699" t="s">
        <v>12074</v>
      </c>
      <c r="C699" t="s">
        <v>11406</v>
      </c>
      <c r="D699" t="s">
        <v>11515</v>
      </c>
      <c r="E699" t="s">
        <v>11411</v>
      </c>
      <c r="F699" t="s">
        <v>11839</v>
      </c>
      <c r="G699" t="s">
        <v>11476</v>
      </c>
      <c r="H699" t="s">
        <v>11663</v>
      </c>
      <c r="I699" t="s">
        <v>11463</v>
      </c>
      <c r="J699" t="s">
        <v>12075</v>
      </c>
      <c r="K699" t="s">
        <v>11345</v>
      </c>
    </row>
    <row r="700" spans="1:11" x14ac:dyDescent="0.2">
      <c r="A700">
        <v>224815943</v>
      </c>
      <c r="B700" t="s">
        <v>11350</v>
      </c>
      <c r="C700" t="s">
        <v>11634</v>
      </c>
      <c r="D700" t="s">
        <v>11635</v>
      </c>
      <c r="E700" t="s">
        <v>11534</v>
      </c>
      <c r="F700" t="s">
        <v>11636</v>
      </c>
      <c r="G700" t="s">
        <v>11397</v>
      </c>
      <c r="H700" t="s">
        <v>11403</v>
      </c>
      <c r="I700" t="s">
        <v>11637</v>
      </c>
      <c r="J700" t="s">
        <v>11638</v>
      </c>
      <c r="K700" t="s">
        <v>11639</v>
      </c>
    </row>
    <row r="701" spans="1:11" x14ac:dyDescent="0.2">
      <c r="A701">
        <v>224819080</v>
      </c>
      <c r="B701" t="s">
        <v>11672</v>
      </c>
      <c r="C701" t="s">
        <v>12007</v>
      </c>
      <c r="D701" t="s">
        <v>11447</v>
      </c>
      <c r="E701" t="s">
        <v>11410</v>
      </c>
      <c r="F701" t="s">
        <v>11463</v>
      </c>
      <c r="G701" t="s">
        <v>12008</v>
      </c>
      <c r="H701" t="s">
        <v>40</v>
      </c>
      <c r="I701" t="s">
        <v>11348</v>
      </c>
      <c r="J701" t="s">
        <v>11871</v>
      </c>
      <c r="K701" t="s">
        <v>11975</v>
      </c>
    </row>
    <row r="702" spans="1:11" x14ac:dyDescent="0.2">
      <c r="A702">
        <v>224821439</v>
      </c>
      <c r="B702" t="s">
        <v>11463</v>
      </c>
      <c r="C702" t="s">
        <v>11467</v>
      </c>
      <c r="D702" t="s">
        <v>12199</v>
      </c>
      <c r="E702" t="s">
        <v>11618</v>
      </c>
      <c r="F702" t="s">
        <v>11583</v>
      </c>
      <c r="G702" t="s">
        <v>11581</v>
      </c>
      <c r="H702" t="s">
        <v>12200</v>
      </c>
      <c r="I702" t="s">
        <v>12201</v>
      </c>
      <c r="J702" t="s">
        <v>12202</v>
      </c>
      <c r="K702" t="s">
        <v>12203</v>
      </c>
    </row>
    <row r="703" spans="1:11" x14ac:dyDescent="0.2">
      <c r="A703">
        <v>224823708</v>
      </c>
      <c r="B703" t="s">
        <v>11786</v>
      </c>
      <c r="C703" t="s">
        <v>11345</v>
      </c>
      <c r="D703" t="s">
        <v>11787</v>
      </c>
      <c r="E703" t="s">
        <v>11504</v>
      </c>
      <c r="F703" t="s">
        <v>11653</v>
      </c>
      <c r="G703" t="s">
        <v>11788</v>
      </c>
      <c r="H703" t="s">
        <v>11402</v>
      </c>
      <c r="I703" t="s">
        <v>11789</v>
      </c>
      <c r="J703" t="s">
        <v>11790</v>
      </c>
      <c r="K703" t="s">
        <v>11791</v>
      </c>
    </row>
    <row r="704" spans="1:11" x14ac:dyDescent="0.2">
      <c r="A704">
        <v>224824151</v>
      </c>
      <c r="B704" t="s">
        <v>11409</v>
      </c>
      <c r="C704" t="s">
        <v>11747</v>
      </c>
      <c r="D704" t="s">
        <v>11818</v>
      </c>
      <c r="E704" t="s">
        <v>11819</v>
      </c>
      <c r="F704" t="s">
        <v>11820</v>
      </c>
      <c r="G704" t="s">
        <v>11771</v>
      </c>
      <c r="H704" t="s">
        <v>11821</v>
      </c>
      <c r="I704" t="s">
        <v>11822</v>
      </c>
      <c r="J704" t="s">
        <v>11823</v>
      </c>
      <c r="K704" t="s">
        <v>11737</v>
      </c>
    </row>
    <row r="705" spans="1:11" x14ac:dyDescent="0.2">
      <c r="A705">
        <v>224825570</v>
      </c>
      <c r="B705" t="s">
        <v>11365</v>
      </c>
      <c r="C705" t="s">
        <v>11367</v>
      </c>
      <c r="D705" t="s">
        <v>11388</v>
      </c>
      <c r="E705" t="s">
        <v>12044</v>
      </c>
      <c r="F705" t="s">
        <v>12045</v>
      </c>
      <c r="G705" t="s">
        <v>12046</v>
      </c>
      <c r="H705" t="s">
        <v>12047</v>
      </c>
      <c r="I705" t="s">
        <v>11637</v>
      </c>
      <c r="J705" t="s">
        <v>11958</v>
      </c>
      <c r="K705" t="s">
        <v>11672</v>
      </c>
    </row>
    <row r="706" spans="1:11" x14ac:dyDescent="0.2">
      <c r="A706">
        <v>224825837</v>
      </c>
      <c r="B706" t="s">
        <v>11335</v>
      </c>
      <c r="C706" t="s">
        <v>11847</v>
      </c>
      <c r="D706" t="s">
        <v>11848</v>
      </c>
      <c r="E706" t="s">
        <v>11682</v>
      </c>
      <c r="F706" t="s">
        <v>11674</v>
      </c>
      <c r="G706" t="s">
        <v>11849</v>
      </c>
      <c r="H706" t="s">
        <v>11584</v>
      </c>
      <c r="I706" t="s">
        <v>11782</v>
      </c>
      <c r="J706" t="s">
        <v>11336</v>
      </c>
      <c r="K706" t="s">
        <v>11813</v>
      </c>
    </row>
    <row r="707" spans="1:11" x14ac:dyDescent="0.2">
      <c r="A707">
        <v>224827996</v>
      </c>
      <c r="B707" t="s">
        <v>11357</v>
      </c>
      <c r="C707" t="s">
        <v>11398</v>
      </c>
      <c r="D707" t="s">
        <v>11794</v>
      </c>
      <c r="E707" t="s">
        <v>11795</v>
      </c>
      <c r="F707" t="s">
        <v>11547</v>
      </c>
      <c r="G707" t="s">
        <v>11363</v>
      </c>
      <c r="H707" t="s">
        <v>11796</v>
      </c>
      <c r="I707" t="s">
        <v>11797</v>
      </c>
      <c r="J707" t="s">
        <v>11798</v>
      </c>
      <c r="K707" t="s">
        <v>11587</v>
      </c>
    </row>
    <row r="708" spans="1:11" x14ac:dyDescent="0.2">
      <c r="A708">
        <v>224829932</v>
      </c>
      <c r="B708" t="s">
        <v>11407</v>
      </c>
      <c r="C708" t="s">
        <v>11622</v>
      </c>
      <c r="D708" t="s">
        <v>11519</v>
      </c>
      <c r="E708" t="s">
        <v>11839</v>
      </c>
      <c r="F708" t="s">
        <v>11583</v>
      </c>
      <c r="G708" t="s">
        <v>11581</v>
      </c>
      <c r="H708" t="s">
        <v>11350</v>
      </c>
      <c r="I708" t="s">
        <v>11418</v>
      </c>
      <c r="J708" t="s">
        <v>11840</v>
      </c>
      <c r="K708" t="s">
        <v>11841</v>
      </c>
    </row>
    <row r="709" spans="1:11" x14ac:dyDescent="0.2">
      <c r="A709">
        <v>224832460</v>
      </c>
      <c r="B709" t="s">
        <v>11799</v>
      </c>
      <c r="C709" t="s">
        <v>11544</v>
      </c>
      <c r="D709" t="s">
        <v>11691</v>
      </c>
      <c r="E709" t="s">
        <v>11690</v>
      </c>
      <c r="F709" t="s">
        <v>11481</v>
      </c>
      <c r="G709" t="s">
        <v>11800</v>
      </c>
      <c r="H709" t="s">
        <v>11801</v>
      </c>
      <c r="I709" t="s">
        <v>11802</v>
      </c>
      <c r="J709" t="s">
        <v>11375</v>
      </c>
      <c r="K709" t="s">
        <v>11339</v>
      </c>
    </row>
    <row r="710" spans="1:11" x14ac:dyDescent="0.2">
      <c r="A710">
        <v>224837365</v>
      </c>
      <c r="B710" t="s">
        <v>11410</v>
      </c>
      <c r="C710" t="s">
        <v>12016</v>
      </c>
      <c r="D710" t="s">
        <v>12109</v>
      </c>
      <c r="E710" t="s">
        <v>11583</v>
      </c>
      <c r="F710" t="s">
        <v>11771</v>
      </c>
      <c r="G710" t="s">
        <v>11339</v>
      </c>
      <c r="H710" t="s">
        <v>12110</v>
      </c>
      <c r="I710" t="s">
        <v>11855</v>
      </c>
      <c r="J710" t="s">
        <v>12111</v>
      </c>
      <c r="K710" t="s">
        <v>12112</v>
      </c>
    </row>
    <row r="711" spans="1:11" x14ac:dyDescent="0.2">
      <c r="A711">
        <v>224839640</v>
      </c>
      <c r="B711" t="s">
        <v>11384</v>
      </c>
      <c r="C711" t="s">
        <v>11824</v>
      </c>
      <c r="D711" t="s">
        <v>11825</v>
      </c>
      <c r="E711" t="s">
        <v>11826</v>
      </c>
      <c r="F711" t="s">
        <v>11477</v>
      </c>
      <c r="G711" t="s">
        <v>11425</v>
      </c>
      <c r="H711" t="s">
        <v>11471</v>
      </c>
      <c r="I711" t="s">
        <v>11827</v>
      </c>
      <c r="J711" t="s">
        <v>11586</v>
      </c>
      <c r="K711" t="s">
        <v>11828</v>
      </c>
    </row>
    <row r="712" spans="1:11" x14ac:dyDescent="0.2">
      <c r="A712">
        <v>224840300</v>
      </c>
      <c r="B712" t="s">
        <v>11342</v>
      </c>
      <c r="C712" t="s">
        <v>11834</v>
      </c>
      <c r="D712" t="s">
        <v>11343</v>
      </c>
      <c r="E712" t="s">
        <v>11344</v>
      </c>
      <c r="F712" t="s">
        <v>11835</v>
      </c>
      <c r="G712" t="s">
        <v>11836</v>
      </c>
      <c r="H712" t="s">
        <v>11837</v>
      </c>
      <c r="I712" t="s">
        <v>11838</v>
      </c>
      <c r="J712" t="s">
        <v>11415</v>
      </c>
      <c r="K712" t="s">
        <v>11618</v>
      </c>
    </row>
    <row r="713" spans="1:11" x14ac:dyDescent="0.2">
      <c r="A713">
        <v>224840512</v>
      </c>
      <c r="B713" t="s">
        <v>12056</v>
      </c>
      <c r="C713" t="s">
        <v>11380</v>
      </c>
      <c r="D713" t="s">
        <v>11516</v>
      </c>
      <c r="E713" t="s">
        <v>11584</v>
      </c>
      <c r="F713" t="s">
        <v>11441</v>
      </c>
      <c r="G713" t="s">
        <v>12057</v>
      </c>
      <c r="H713" t="s">
        <v>11965</v>
      </c>
      <c r="I713" t="s">
        <v>12058</v>
      </c>
      <c r="J713" t="s">
        <v>12059</v>
      </c>
      <c r="K713" t="s">
        <v>12027</v>
      </c>
    </row>
    <row r="714" spans="1:11" x14ac:dyDescent="0.2">
      <c r="A714">
        <v>224840833</v>
      </c>
      <c r="B714" t="s">
        <v>11974</v>
      </c>
      <c r="C714" t="s">
        <v>11791</v>
      </c>
      <c r="D714" t="s">
        <v>11975</v>
      </c>
      <c r="E714" t="s">
        <v>11976</v>
      </c>
      <c r="F714" t="s">
        <v>11977</v>
      </c>
      <c r="G714" t="s">
        <v>11480</v>
      </c>
      <c r="H714" t="s">
        <v>11705</v>
      </c>
      <c r="I714" t="s">
        <v>11388</v>
      </c>
      <c r="J714" t="s">
        <v>11582</v>
      </c>
      <c r="K714" t="s">
        <v>11978</v>
      </c>
    </row>
    <row r="715" spans="1:11" x14ac:dyDescent="0.2">
      <c r="A715">
        <v>224845511</v>
      </c>
      <c r="B715" t="s">
        <v>12035</v>
      </c>
      <c r="C715" t="s">
        <v>11364</v>
      </c>
      <c r="D715" t="s">
        <v>11337</v>
      </c>
      <c r="E715" t="s">
        <v>11366</v>
      </c>
      <c r="F715" t="s">
        <v>11374</v>
      </c>
      <c r="G715" t="s">
        <v>11702</v>
      </c>
      <c r="H715" t="s">
        <v>11463</v>
      </c>
      <c r="I715" t="s">
        <v>11377</v>
      </c>
      <c r="J715" t="s">
        <v>11746</v>
      </c>
      <c r="K715" t="s">
        <v>11663</v>
      </c>
    </row>
    <row r="716" spans="1:11" x14ac:dyDescent="0.2">
      <c r="A716">
        <v>224845524</v>
      </c>
      <c r="B716" t="s">
        <v>12035</v>
      </c>
      <c r="C716" t="s">
        <v>11364</v>
      </c>
      <c r="D716" t="s">
        <v>11337</v>
      </c>
      <c r="E716" t="s">
        <v>11366</v>
      </c>
      <c r="F716" t="s">
        <v>11374</v>
      </c>
      <c r="G716" t="s">
        <v>11702</v>
      </c>
      <c r="H716" t="s">
        <v>11463</v>
      </c>
      <c r="I716" t="s">
        <v>11377</v>
      </c>
      <c r="J716" t="s">
        <v>11746</v>
      </c>
      <c r="K716" t="s">
        <v>11663</v>
      </c>
    </row>
    <row r="717" spans="1:11" x14ac:dyDescent="0.2">
      <c r="A717">
        <v>224846191</v>
      </c>
      <c r="B717" t="s">
        <v>11532</v>
      </c>
      <c r="C717" t="s">
        <v>12113</v>
      </c>
      <c r="D717" t="s">
        <v>11469</v>
      </c>
      <c r="E717" t="s">
        <v>11447</v>
      </c>
      <c r="F717" t="s">
        <v>12114</v>
      </c>
      <c r="G717" t="s">
        <v>11714</v>
      </c>
      <c r="H717" t="s">
        <v>12115</v>
      </c>
      <c r="I717" t="s">
        <v>12116</v>
      </c>
      <c r="J717" t="s">
        <v>11770</v>
      </c>
      <c r="K717" t="s">
        <v>11642</v>
      </c>
    </row>
    <row r="718" spans="1:11" x14ac:dyDescent="0.2">
      <c r="A718">
        <v>224846303</v>
      </c>
      <c r="B718" t="s">
        <v>11406</v>
      </c>
      <c r="C718" t="s">
        <v>11385</v>
      </c>
      <c r="D718" t="s">
        <v>11404</v>
      </c>
      <c r="E718" t="s">
        <v>3788</v>
      </c>
      <c r="F718" t="s">
        <v>11895</v>
      </c>
      <c r="G718" t="s">
        <v>11865</v>
      </c>
      <c r="H718" t="s">
        <v>11855</v>
      </c>
      <c r="I718" t="s">
        <v>11526</v>
      </c>
      <c r="J718" t="s">
        <v>12204</v>
      </c>
      <c r="K718" t="s">
        <v>12141</v>
      </c>
    </row>
    <row r="719" spans="1:11" x14ac:dyDescent="0.2">
      <c r="A719">
        <v>224846326</v>
      </c>
      <c r="B719" t="s">
        <v>11406</v>
      </c>
      <c r="C719" t="s">
        <v>11385</v>
      </c>
      <c r="D719" t="s">
        <v>11404</v>
      </c>
      <c r="E719" t="s">
        <v>3788</v>
      </c>
      <c r="F719" t="s">
        <v>11895</v>
      </c>
      <c r="G719" t="s">
        <v>11865</v>
      </c>
      <c r="H719" t="s">
        <v>11855</v>
      </c>
      <c r="I719" t="s">
        <v>11526</v>
      </c>
      <c r="J719" t="s">
        <v>12204</v>
      </c>
      <c r="K719" t="s">
        <v>12141</v>
      </c>
    </row>
    <row r="720" spans="1:11" x14ac:dyDescent="0.2">
      <c r="A720">
        <v>224847567</v>
      </c>
      <c r="B720" t="s">
        <v>11395</v>
      </c>
      <c r="C720" t="s">
        <v>11778</v>
      </c>
      <c r="D720" t="s">
        <v>11335</v>
      </c>
      <c r="E720" t="s">
        <v>11396</v>
      </c>
      <c r="F720" t="s">
        <v>11779</v>
      </c>
      <c r="G720" t="s">
        <v>11504</v>
      </c>
      <c r="H720" t="s">
        <v>11780</v>
      </c>
      <c r="I720" t="s">
        <v>11748</v>
      </c>
      <c r="J720" t="s">
        <v>11482</v>
      </c>
      <c r="K720" t="s">
        <v>11781</v>
      </c>
    </row>
    <row r="721" spans="1:11" x14ac:dyDescent="0.2">
      <c r="A721">
        <v>224847840</v>
      </c>
      <c r="B721" t="s">
        <v>11504</v>
      </c>
      <c r="C721" t="s">
        <v>11653</v>
      </c>
      <c r="D721" t="s">
        <v>11637</v>
      </c>
      <c r="E721" t="s">
        <v>1313</v>
      </c>
      <c r="F721" t="s">
        <v>11954</v>
      </c>
      <c r="G721" t="s">
        <v>11955</v>
      </c>
      <c r="H721" t="s">
        <v>11956</v>
      </c>
      <c r="I721" t="s">
        <v>11957</v>
      </c>
      <c r="J721" t="s">
        <v>11958</v>
      </c>
      <c r="K721" t="s">
        <v>11618</v>
      </c>
    </row>
    <row r="722" spans="1:11" x14ac:dyDescent="0.2">
      <c r="A722">
        <v>224848921</v>
      </c>
      <c r="B722" t="s">
        <v>11340</v>
      </c>
      <c r="C722" t="s">
        <v>11935</v>
      </c>
      <c r="D722" t="s">
        <v>11833</v>
      </c>
      <c r="E722" t="s">
        <v>11544</v>
      </c>
      <c r="F722" t="s">
        <v>11936</v>
      </c>
      <c r="G722" t="s">
        <v>11782</v>
      </c>
      <c r="H722" t="s">
        <v>11583</v>
      </c>
      <c r="I722" t="s">
        <v>11882</v>
      </c>
      <c r="J722" t="s">
        <v>11937</v>
      </c>
      <c r="K722" t="s">
        <v>11938</v>
      </c>
    </row>
    <row r="723" spans="1:11" x14ac:dyDescent="0.2">
      <c r="A723">
        <v>224848924</v>
      </c>
      <c r="B723" t="s">
        <v>11374</v>
      </c>
      <c r="C723" t="s">
        <v>11564</v>
      </c>
      <c r="D723" t="s">
        <v>11565</v>
      </c>
      <c r="E723" t="s">
        <v>11566</v>
      </c>
      <c r="F723" t="s">
        <v>11567</v>
      </c>
      <c r="G723" t="s">
        <v>11568</v>
      </c>
      <c r="H723" t="s">
        <v>11569</v>
      </c>
      <c r="I723" t="s">
        <v>11570</v>
      </c>
      <c r="J723" t="s">
        <v>11571</v>
      </c>
      <c r="K723" t="s">
        <v>11572</v>
      </c>
    </row>
    <row r="724" spans="1:11" x14ac:dyDescent="0.2">
      <c r="A724">
        <v>224848990</v>
      </c>
      <c r="B724" t="s">
        <v>11374</v>
      </c>
      <c r="C724" t="s">
        <v>11564</v>
      </c>
      <c r="D724" t="s">
        <v>11565</v>
      </c>
      <c r="E724" t="s">
        <v>11566</v>
      </c>
      <c r="F724" t="s">
        <v>11567</v>
      </c>
      <c r="G724" t="s">
        <v>11568</v>
      </c>
      <c r="H724" t="s">
        <v>11569</v>
      </c>
      <c r="I724" t="s">
        <v>11570</v>
      </c>
      <c r="J724" t="s">
        <v>11571</v>
      </c>
      <c r="K724" t="s">
        <v>11572</v>
      </c>
    </row>
    <row r="725" spans="1:11" x14ac:dyDescent="0.2">
      <c r="A725">
        <v>224849458</v>
      </c>
      <c r="B725" t="s">
        <v>11609</v>
      </c>
      <c r="C725" t="s">
        <v>11610</v>
      </c>
      <c r="D725" t="s">
        <v>11482</v>
      </c>
      <c r="E725" t="s">
        <v>11611</v>
      </c>
      <c r="F725" t="s">
        <v>11507</v>
      </c>
      <c r="G725" t="s">
        <v>11612</v>
      </c>
      <c r="H725" t="s">
        <v>11613</v>
      </c>
      <c r="I725" t="s">
        <v>11614</v>
      </c>
      <c r="J725" t="s">
        <v>11615</v>
      </c>
      <c r="K725" t="s">
        <v>11616</v>
      </c>
    </row>
    <row r="726" spans="1:11" x14ac:dyDescent="0.2">
      <c r="A726">
        <v>224849686</v>
      </c>
      <c r="B726" t="s">
        <v>11504</v>
      </c>
      <c r="C726" t="s">
        <v>12027</v>
      </c>
      <c r="D726" t="s">
        <v>12026</v>
      </c>
      <c r="E726" t="s">
        <v>11761</v>
      </c>
      <c r="F726" t="s">
        <v>11388</v>
      </c>
      <c r="G726" t="s">
        <v>11411</v>
      </c>
      <c r="H726" t="s">
        <v>12117</v>
      </c>
      <c r="I726" t="s">
        <v>12023</v>
      </c>
      <c r="J726" t="s">
        <v>12118</v>
      </c>
      <c r="K726" t="s">
        <v>12119</v>
      </c>
    </row>
    <row r="727" spans="1:11" x14ac:dyDescent="0.2">
      <c r="A727">
        <v>224850240</v>
      </c>
      <c r="B727" t="s">
        <v>11374</v>
      </c>
      <c r="C727" t="s">
        <v>11564</v>
      </c>
      <c r="D727" t="s">
        <v>11565</v>
      </c>
      <c r="E727" t="s">
        <v>11566</v>
      </c>
      <c r="F727" t="s">
        <v>11567</v>
      </c>
      <c r="G727" t="s">
        <v>11568</v>
      </c>
      <c r="H727" t="s">
        <v>11569</v>
      </c>
      <c r="I727" t="s">
        <v>11570</v>
      </c>
      <c r="J727" t="s">
        <v>11571</v>
      </c>
      <c r="K727" t="s">
        <v>11572</v>
      </c>
    </row>
    <row r="728" spans="1:11" x14ac:dyDescent="0.2">
      <c r="A728">
        <v>224851056</v>
      </c>
      <c r="B728" t="s">
        <v>11334</v>
      </c>
      <c r="C728" t="s">
        <v>11419</v>
      </c>
      <c r="D728" t="s">
        <v>11440</v>
      </c>
      <c r="E728" t="s">
        <v>40</v>
      </c>
      <c r="F728" t="s">
        <v>11333</v>
      </c>
      <c r="G728" t="s">
        <v>11599</v>
      </c>
      <c r="H728" t="s">
        <v>11600</v>
      </c>
      <c r="I728" t="s">
        <v>11601</v>
      </c>
      <c r="J728" t="s">
        <v>11602</v>
      </c>
      <c r="K728" t="s">
        <v>51</v>
      </c>
    </row>
    <row r="729" spans="1:11" x14ac:dyDescent="0.2">
      <c r="A729">
        <v>224851691</v>
      </c>
      <c r="B729" t="s">
        <v>11688</v>
      </c>
      <c r="C729" t="s">
        <v>11689</v>
      </c>
      <c r="D729" t="s">
        <v>11690</v>
      </c>
      <c r="E729" t="s">
        <v>11691</v>
      </c>
      <c r="F729" t="s">
        <v>11692</v>
      </c>
      <c r="G729" t="s">
        <v>11583</v>
      </c>
      <c r="H729" t="s">
        <v>11693</v>
      </c>
      <c r="I729" t="s">
        <v>11694</v>
      </c>
      <c r="J729" t="s">
        <v>11695</v>
      </c>
      <c r="K729" t="s">
        <v>11696</v>
      </c>
    </row>
    <row r="730" spans="1:11" x14ac:dyDescent="0.2">
      <c r="A730">
        <v>224851744</v>
      </c>
      <c r="B730" t="s">
        <v>11646</v>
      </c>
      <c r="C730" t="s">
        <v>11647</v>
      </c>
      <c r="D730" t="s">
        <v>11531</v>
      </c>
      <c r="E730" t="s">
        <v>11348</v>
      </c>
      <c r="F730" t="s">
        <v>11648</v>
      </c>
      <c r="G730" t="s">
        <v>11649</v>
      </c>
      <c r="H730" t="s">
        <v>11650</v>
      </c>
      <c r="I730" t="s">
        <v>11527</v>
      </c>
      <c r="J730" t="s">
        <v>11651</v>
      </c>
      <c r="K730" t="s">
        <v>11467</v>
      </c>
    </row>
    <row r="731" spans="1:11" x14ac:dyDescent="0.2">
      <c r="A731">
        <v>224851859</v>
      </c>
      <c r="B731" t="s">
        <v>12034</v>
      </c>
      <c r="C731" t="s">
        <v>11337</v>
      </c>
      <c r="D731" t="s">
        <v>12035</v>
      </c>
      <c r="E731" t="s">
        <v>11946</v>
      </c>
      <c r="F731" t="s">
        <v>12036</v>
      </c>
      <c r="G731" t="s">
        <v>11642</v>
      </c>
      <c r="H731" t="s">
        <v>12037</v>
      </c>
      <c r="I731" t="s">
        <v>11511</v>
      </c>
      <c r="J731" t="s">
        <v>11552</v>
      </c>
      <c r="K731" t="s">
        <v>12038</v>
      </c>
    </row>
    <row r="732" spans="1:11" x14ac:dyDescent="0.2">
      <c r="A732">
        <v>224855213</v>
      </c>
      <c r="B732" t="s">
        <v>11356</v>
      </c>
      <c r="C732" t="s">
        <v>11463</v>
      </c>
      <c r="D732" t="s">
        <v>11806</v>
      </c>
      <c r="E732" t="s">
        <v>11456</v>
      </c>
      <c r="F732" t="s">
        <v>11542</v>
      </c>
      <c r="G732" t="s">
        <v>11807</v>
      </c>
      <c r="H732" t="s">
        <v>11364</v>
      </c>
      <c r="I732" t="s">
        <v>11670</v>
      </c>
      <c r="J732" t="s">
        <v>11808</v>
      </c>
      <c r="K732" t="s">
        <v>11550</v>
      </c>
    </row>
    <row r="733" spans="1:11" x14ac:dyDescent="0.2">
      <c r="A733">
        <v>224857507</v>
      </c>
      <c r="B733" t="s">
        <v>11342</v>
      </c>
      <c r="C733" t="s">
        <v>11573</v>
      </c>
      <c r="D733" t="s">
        <v>11574</v>
      </c>
      <c r="E733" t="s">
        <v>11542</v>
      </c>
      <c r="F733" t="s">
        <v>11575</v>
      </c>
      <c r="G733" t="s">
        <v>11576</v>
      </c>
      <c r="H733" t="s">
        <v>11577</v>
      </c>
      <c r="I733" t="s">
        <v>11578</v>
      </c>
      <c r="J733" t="s">
        <v>11579</v>
      </c>
      <c r="K733" t="s">
        <v>11580</v>
      </c>
    </row>
    <row r="734" spans="1:11" x14ac:dyDescent="0.2">
      <c r="A734">
        <v>224857605</v>
      </c>
      <c r="B734" t="s">
        <v>11342</v>
      </c>
      <c r="C734" t="s">
        <v>11573</v>
      </c>
      <c r="D734" t="s">
        <v>11574</v>
      </c>
      <c r="E734" t="s">
        <v>11542</v>
      </c>
      <c r="F734" t="s">
        <v>11575</v>
      </c>
      <c r="G734" t="s">
        <v>11576</v>
      </c>
      <c r="H734" t="s">
        <v>11577</v>
      </c>
      <c r="I734" t="s">
        <v>11578</v>
      </c>
      <c r="J734" t="s">
        <v>11579</v>
      </c>
      <c r="K734" t="s">
        <v>11580</v>
      </c>
    </row>
    <row r="735" spans="1:11" x14ac:dyDescent="0.2">
      <c r="A735">
        <v>224858218</v>
      </c>
      <c r="B735" t="s">
        <v>11532</v>
      </c>
      <c r="C735" t="s">
        <v>12113</v>
      </c>
      <c r="D735" t="s">
        <v>11469</v>
      </c>
      <c r="E735" t="s">
        <v>11447</v>
      </c>
      <c r="F735" t="s">
        <v>12114</v>
      </c>
      <c r="G735" t="s">
        <v>11714</v>
      </c>
      <c r="H735" t="s">
        <v>12115</v>
      </c>
      <c r="I735" t="s">
        <v>12116</v>
      </c>
      <c r="J735" t="s">
        <v>11770</v>
      </c>
      <c r="K735" t="s">
        <v>11642</v>
      </c>
    </row>
    <row r="736" spans="1:11" x14ac:dyDescent="0.2">
      <c r="A736">
        <v>224858427</v>
      </c>
      <c r="B736" t="s">
        <v>11445</v>
      </c>
      <c r="C736" t="s">
        <v>11832</v>
      </c>
      <c r="D736" t="s">
        <v>11365</v>
      </c>
      <c r="E736" t="s">
        <v>11919</v>
      </c>
      <c r="F736" t="s">
        <v>11920</v>
      </c>
      <c r="G736" t="s">
        <v>11921</v>
      </c>
      <c r="H736" t="s">
        <v>11840</v>
      </c>
      <c r="I736" t="s">
        <v>11922</v>
      </c>
      <c r="J736" t="s">
        <v>11923</v>
      </c>
      <c r="K736" t="s">
        <v>11924</v>
      </c>
    </row>
    <row r="737" spans="1:11" x14ac:dyDescent="0.2">
      <c r="A737">
        <v>224864715</v>
      </c>
      <c r="B737" t="s">
        <v>11392</v>
      </c>
      <c r="C737" t="s">
        <v>11547</v>
      </c>
      <c r="D737" t="s">
        <v>12205</v>
      </c>
      <c r="E737" t="s">
        <v>11618</v>
      </c>
      <c r="F737" t="s">
        <v>11451</v>
      </c>
      <c r="G737" t="s">
        <v>12026</v>
      </c>
      <c r="H737" t="s">
        <v>12206</v>
      </c>
      <c r="I737" t="s">
        <v>11664</v>
      </c>
      <c r="J737" t="s">
        <v>11912</v>
      </c>
      <c r="K737" t="s">
        <v>12207</v>
      </c>
    </row>
    <row r="738" spans="1:11" x14ac:dyDescent="0.2">
      <c r="A738">
        <v>224867341</v>
      </c>
      <c r="B738" t="s">
        <v>11996</v>
      </c>
      <c r="C738" t="s">
        <v>11663</v>
      </c>
      <c r="D738" t="s">
        <v>11364</v>
      </c>
      <c r="E738" t="s">
        <v>11441</v>
      </c>
      <c r="F738" t="s">
        <v>12021</v>
      </c>
      <c r="G738" t="s">
        <v>12022</v>
      </c>
      <c r="H738" t="s">
        <v>11353</v>
      </c>
      <c r="I738" t="s">
        <v>12023</v>
      </c>
      <c r="J738" t="s">
        <v>12024</v>
      </c>
      <c r="K738" t="s">
        <v>12025</v>
      </c>
    </row>
    <row r="739" spans="1:11" x14ac:dyDescent="0.2">
      <c r="A739">
        <v>224867356</v>
      </c>
      <c r="B739" t="s">
        <v>11996</v>
      </c>
      <c r="C739" t="s">
        <v>11663</v>
      </c>
      <c r="D739" t="s">
        <v>11364</v>
      </c>
      <c r="E739" t="s">
        <v>11441</v>
      </c>
      <c r="F739" t="s">
        <v>12021</v>
      </c>
      <c r="G739" t="s">
        <v>12022</v>
      </c>
      <c r="H739" t="s">
        <v>11353</v>
      </c>
      <c r="I739" t="s">
        <v>12023</v>
      </c>
      <c r="J739" t="s">
        <v>12024</v>
      </c>
      <c r="K739" t="s">
        <v>12025</v>
      </c>
    </row>
    <row r="740" spans="1:11" x14ac:dyDescent="0.2">
      <c r="A740">
        <v>224878129</v>
      </c>
      <c r="B740" t="s">
        <v>11410</v>
      </c>
      <c r="C740" t="s">
        <v>11336</v>
      </c>
      <c r="D740" t="s">
        <v>11517</v>
      </c>
      <c r="E740" t="s">
        <v>11512</v>
      </c>
      <c r="F740" t="s">
        <v>11413</v>
      </c>
      <c r="G740" t="s">
        <v>11852</v>
      </c>
      <c r="H740" t="s">
        <v>11352</v>
      </c>
      <c r="I740" t="s">
        <v>11853</v>
      </c>
      <c r="J740" t="s">
        <v>11701</v>
      </c>
      <c r="K740" t="s">
        <v>11854</v>
      </c>
    </row>
    <row r="741" spans="1:11" x14ac:dyDescent="0.2">
      <c r="A741">
        <v>224879205</v>
      </c>
      <c r="B741" t="s">
        <v>11463</v>
      </c>
      <c r="C741" t="s">
        <v>11467</v>
      </c>
      <c r="D741" t="s">
        <v>12199</v>
      </c>
      <c r="E741" t="s">
        <v>11618</v>
      </c>
      <c r="F741" t="s">
        <v>11583</v>
      </c>
      <c r="G741" t="s">
        <v>11581</v>
      </c>
      <c r="H741" t="s">
        <v>12200</v>
      </c>
      <c r="I741" t="s">
        <v>12201</v>
      </c>
      <c r="J741" t="s">
        <v>12202</v>
      </c>
      <c r="K741" t="s">
        <v>12203</v>
      </c>
    </row>
    <row r="742" spans="1:11" x14ac:dyDescent="0.2">
      <c r="A742">
        <v>224879529</v>
      </c>
      <c r="B742" t="s">
        <v>11375</v>
      </c>
      <c r="C742" t="s">
        <v>11441</v>
      </c>
      <c r="D742" t="s">
        <v>11463</v>
      </c>
      <c r="E742" t="s">
        <v>11526</v>
      </c>
      <c r="F742" t="s">
        <v>11761</v>
      </c>
      <c r="G742" t="s">
        <v>11376</v>
      </c>
      <c r="H742" t="s">
        <v>12002</v>
      </c>
      <c r="I742" t="s">
        <v>11517</v>
      </c>
      <c r="J742" t="s">
        <v>40</v>
      </c>
      <c r="K742" t="s">
        <v>11504</v>
      </c>
    </row>
    <row r="743" spans="1:11" x14ac:dyDescent="0.2">
      <c r="A743">
        <v>224881609</v>
      </c>
      <c r="B743" t="s">
        <v>11342</v>
      </c>
      <c r="C743" t="s">
        <v>11834</v>
      </c>
      <c r="D743" t="s">
        <v>11343</v>
      </c>
      <c r="E743" t="s">
        <v>11344</v>
      </c>
      <c r="F743" t="s">
        <v>11835</v>
      </c>
      <c r="G743" t="s">
        <v>11836</v>
      </c>
      <c r="H743" t="s">
        <v>11837</v>
      </c>
      <c r="I743" t="s">
        <v>11838</v>
      </c>
      <c r="J743" t="s">
        <v>11415</v>
      </c>
      <c r="K743" t="s">
        <v>11618</v>
      </c>
    </row>
    <row r="744" spans="1:11" x14ac:dyDescent="0.2">
      <c r="A744">
        <v>224885386</v>
      </c>
      <c r="B744" t="s">
        <v>11365</v>
      </c>
      <c r="C744" t="s">
        <v>11367</v>
      </c>
      <c r="D744" t="s">
        <v>11388</v>
      </c>
      <c r="E744" t="s">
        <v>12044</v>
      </c>
      <c r="F744" t="s">
        <v>12045</v>
      </c>
      <c r="G744" t="s">
        <v>12046</v>
      </c>
      <c r="H744" t="s">
        <v>12047</v>
      </c>
      <c r="I744" t="s">
        <v>11637</v>
      </c>
      <c r="J744" t="s">
        <v>11958</v>
      </c>
      <c r="K744" t="s">
        <v>11672</v>
      </c>
    </row>
    <row r="745" spans="1:11" x14ac:dyDescent="0.2">
      <c r="A745">
        <v>224888344</v>
      </c>
      <c r="B745" t="s">
        <v>11619</v>
      </c>
      <c r="C745" t="s">
        <v>11398</v>
      </c>
      <c r="D745" t="s">
        <v>11347</v>
      </c>
      <c r="E745" t="s">
        <v>11626</v>
      </c>
      <c r="F745" t="s">
        <v>11627</v>
      </c>
      <c r="G745" t="s">
        <v>11628</v>
      </c>
      <c r="H745" t="s">
        <v>11629</v>
      </c>
      <c r="I745" t="s">
        <v>11606</v>
      </c>
      <c r="J745" t="s">
        <v>11630</v>
      </c>
      <c r="K745" t="s">
        <v>11631</v>
      </c>
    </row>
    <row r="746" spans="1:11" x14ac:dyDescent="0.2">
      <c r="A746">
        <v>224888695</v>
      </c>
      <c r="B746" t="s">
        <v>11339</v>
      </c>
      <c r="C746" t="s">
        <v>11734</v>
      </c>
      <c r="D746" t="s">
        <v>11512</v>
      </c>
      <c r="E746" t="s">
        <v>11735</v>
      </c>
      <c r="F746" t="s">
        <v>11534</v>
      </c>
      <c r="G746" t="s">
        <v>11736</v>
      </c>
      <c r="H746" t="s">
        <v>11516</v>
      </c>
      <c r="I746" t="s">
        <v>11608</v>
      </c>
      <c r="J746" t="s">
        <v>11737</v>
      </c>
      <c r="K746" t="s">
        <v>11738</v>
      </c>
    </row>
    <row r="747" spans="1:11" x14ac:dyDescent="0.2">
      <c r="A747">
        <v>224890347</v>
      </c>
      <c r="B747" t="s">
        <v>11441</v>
      </c>
      <c r="C747" t="s">
        <v>11411</v>
      </c>
      <c r="D747" t="s">
        <v>11805</v>
      </c>
      <c r="E747" t="s">
        <v>11378</v>
      </c>
      <c r="F747" t="s">
        <v>12060</v>
      </c>
      <c r="G747" t="s">
        <v>12061</v>
      </c>
      <c r="H747" t="s">
        <v>11374</v>
      </c>
      <c r="I747" t="s">
        <v>11577</v>
      </c>
      <c r="J747" t="s">
        <v>12062</v>
      </c>
      <c r="K747" t="s">
        <v>12063</v>
      </c>
    </row>
    <row r="748" spans="1:11" x14ac:dyDescent="0.2">
      <c r="A748">
        <v>224890896</v>
      </c>
      <c r="B748" t="s">
        <v>11383</v>
      </c>
      <c r="C748" t="s">
        <v>11501</v>
      </c>
      <c r="D748" t="s">
        <v>11906</v>
      </c>
      <c r="E748" t="s">
        <v>12069</v>
      </c>
      <c r="F748" t="s">
        <v>11815</v>
      </c>
      <c r="G748" t="s">
        <v>11845</v>
      </c>
      <c r="H748" t="s">
        <v>12070</v>
      </c>
      <c r="I748" t="s">
        <v>12071</v>
      </c>
      <c r="J748" t="s">
        <v>12072</v>
      </c>
      <c r="K748" t="s">
        <v>12073</v>
      </c>
    </row>
    <row r="749" spans="1:11" x14ac:dyDescent="0.2">
      <c r="A749">
        <v>224892234</v>
      </c>
      <c r="B749" t="s">
        <v>12035</v>
      </c>
      <c r="C749" t="s">
        <v>11364</v>
      </c>
      <c r="D749" t="s">
        <v>11337</v>
      </c>
      <c r="E749" t="s">
        <v>11366</v>
      </c>
      <c r="F749" t="s">
        <v>11374</v>
      </c>
      <c r="G749" t="s">
        <v>11702</v>
      </c>
      <c r="H749" t="s">
        <v>11463</v>
      </c>
      <c r="I749" t="s">
        <v>11377</v>
      </c>
      <c r="J749" t="s">
        <v>11746</v>
      </c>
      <c r="K749" t="s">
        <v>11663</v>
      </c>
    </row>
    <row r="750" spans="1:11" x14ac:dyDescent="0.2">
      <c r="A750">
        <v>224894179</v>
      </c>
      <c r="B750" t="s">
        <v>11995</v>
      </c>
      <c r="C750" t="s">
        <v>11996</v>
      </c>
      <c r="D750" t="s">
        <v>11997</v>
      </c>
      <c r="E750" t="s">
        <v>11615</v>
      </c>
      <c r="F750" t="s">
        <v>11942</v>
      </c>
      <c r="G750" t="s">
        <v>11632</v>
      </c>
      <c r="H750" t="s">
        <v>11998</v>
      </c>
      <c r="I750" t="s">
        <v>11999</v>
      </c>
      <c r="J750" t="s">
        <v>11540</v>
      </c>
      <c r="K750" t="s">
        <v>11901</v>
      </c>
    </row>
    <row r="751" spans="1:11" x14ac:dyDescent="0.2">
      <c r="A751">
        <v>224896394</v>
      </c>
      <c r="B751" t="s">
        <v>11619</v>
      </c>
      <c r="C751" t="s">
        <v>11398</v>
      </c>
      <c r="D751" t="s">
        <v>11347</v>
      </c>
      <c r="E751" t="s">
        <v>11626</v>
      </c>
      <c r="F751" t="s">
        <v>11627</v>
      </c>
      <c r="G751" t="s">
        <v>11628</v>
      </c>
      <c r="H751" t="s">
        <v>11629</v>
      </c>
      <c r="I751" t="s">
        <v>11606</v>
      </c>
      <c r="J751" t="s">
        <v>11630</v>
      </c>
      <c r="K751" t="s">
        <v>11631</v>
      </c>
    </row>
    <row r="752" spans="1:11" x14ac:dyDescent="0.2">
      <c r="A752">
        <v>224896600</v>
      </c>
      <c r="B752" t="s">
        <v>11456</v>
      </c>
      <c r="C752" t="s">
        <v>11534</v>
      </c>
      <c r="D752" t="s">
        <v>11535</v>
      </c>
      <c r="E752" t="s">
        <v>11536</v>
      </c>
      <c r="F752" t="s">
        <v>11349</v>
      </c>
      <c r="G752" t="s">
        <v>11537</v>
      </c>
      <c r="H752" t="s">
        <v>11538</v>
      </c>
      <c r="I752" t="s">
        <v>11514</v>
      </c>
      <c r="J752" t="s">
        <v>11336</v>
      </c>
      <c r="K752" t="s">
        <v>11539</v>
      </c>
    </row>
    <row r="753" spans="1:11" x14ac:dyDescent="0.2">
      <c r="A753">
        <v>224897927</v>
      </c>
      <c r="B753" t="s">
        <v>11583</v>
      </c>
      <c r="C753" t="s">
        <v>11584</v>
      </c>
      <c r="D753" t="s">
        <v>11415</v>
      </c>
      <c r="E753" t="s">
        <v>11585</v>
      </c>
      <c r="F753" t="s">
        <v>11504</v>
      </c>
      <c r="G753" t="s">
        <v>11586</v>
      </c>
      <c r="H753" t="s">
        <v>11587</v>
      </c>
      <c r="I753" t="s">
        <v>11588</v>
      </c>
      <c r="J753" t="s">
        <v>11589</v>
      </c>
      <c r="K753" t="s">
        <v>11518</v>
      </c>
    </row>
    <row r="754" spans="1:11" x14ac:dyDescent="0.2">
      <c r="A754">
        <v>224897982</v>
      </c>
      <c r="B754" t="s">
        <v>11409</v>
      </c>
      <c r="C754" t="s">
        <v>11747</v>
      </c>
      <c r="D754" t="s">
        <v>11818</v>
      </c>
      <c r="E754" t="s">
        <v>11819</v>
      </c>
      <c r="F754" t="s">
        <v>11820</v>
      </c>
      <c r="G754" t="s">
        <v>11771</v>
      </c>
      <c r="H754" t="s">
        <v>11821</v>
      </c>
      <c r="I754" t="s">
        <v>11822</v>
      </c>
      <c r="J754" t="s">
        <v>11823</v>
      </c>
      <c r="K754" t="s">
        <v>11737</v>
      </c>
    </row>
    <row r="755" spans="1:11" x14ac:dyDescent="0.2">
      <c r="A755">
        <v>224898804</v>
      </c>
      <c r="B755" t="s">
        <v>11375</v>
      </c>
      <c r="C755" t="s">
        <v>11441</v>
      </c>
      <c r="D755" t="s">
        <v>11463</v>
      </c>
      <c r="E755" t="s">
        <v>11526</v>
      </c>
      <c r="F755" t="s">
        <v>11761</v>
      </c>
      <c r="G755" t="s">
        <v>11376</v>
      </c>
      <c r="H755" t="s">
        <v>12002</v>
      </c>
      <c r="I755" t="s">
        <v>11517</v>
      </c>
      <c r="J755" t="s">
        <v>40</v>
      </c>
      <c r="K755" t="s">
        <v>11504</v>
      </c>
    </row>
    <row r="756" spans="1:11" x14ac:dyDescent="0.2">
      <c r="A756">
        <v>224899076</v>
      </c>
      <c r="B756" t="s">
        <v>11375</v>
      </c>
      <c r="C756" t="s">
        <v>11441</v>
      </c>
      <c r="D756" t="s">
        <v>11463</v>
      </c>
      <c r="E756" t="s">
        <v>11526</v>
      </c>
      <c r="F756" t="s">
        <v>11761</v>
      </c>
      <c r="G756" t="s">
        <v>11376</v>
      </c>
      <c r="H756" t="s">
        <v>12002</v>
      </c>
      <c r="I756" t="s">
        <v>11517</v>
      </c>
      <c r="J756" t="s">
        <v>40</v>
      </c>
      <c r="K756" t="s">
        <v>11504</v>
      </c>
    </row>
    <row r="757" spans="1:11" x14ac:dyDescent="0.2">
      <c r="A757">
        <v>224899241</v>
      </c>
      <c r="B757" t="s">
        <v>11441</v>
      </c>
      <c r="C757" t="s">
        <v>11411</v>
      </c>
      <c r="D757" t="s">
        <v>11805</v>
      </c>
      <c r="E757" t="s">
        <v>11378</v>
      </c>
      <c r="F757" t="s">
        <v>12060</v>
      </c>
      <c r="G757" t="s">
        <v>12061</v>
      </c>
      <c r="H757" t="s">
        <v>11374</v>
      </c>
      <c r="I757" t="s">
        <v>11577</v>
      </c>
      <c r="J757" t="s">
        <v>12062</v>
      </c>
      <c r="K757" t="s">
        <v>12063</v>
      </c>
    </row>
    <row r="758" spans="1:11" x14ac:dyDescent="0.2">
      <c r="A758">
        <v>224900331</v>
      </c>
      <c r="B758" t="s">
        <v>11900</v>
      </c>
      <c r="C758" t="s">
        <v>40</v>
      </c>
      <c r="D758" t="s">
        <v>11901</v>
      </c>
      <c r="E758" t="s">
        <v>11902</v>
      </c>
      <c r="F758" t="s">
        <v>11341</v>
      </c>
      <c r="G758" t="s">
        <v>11465</v>
      </c>
      <c r="H758" t="s">
        <v>11903</v>
      </c>
      <c r="I758" t="s">
        <v>11643</v>
      </c>
      <c r="J758" t="s">
        <v>11668</v>
      </c>
      <c r="K758" t="s">
        <v>11904</v>
      </c>
    </row>
    <row r="759" spans="1:11" x14ac:dyDescent="0.2">
      <c r="A759">
        <v>224900429</v>
      </c>
      <c r="B759" t="s">
        <v>11900</v>
      </c>
      <c r="C759" t="s">
        <v>40</v>
      </c>
      <c r="D759" t="s">
        <v>11901</v>
      </c>
      <c r="E759" t="s">
        <v>11902</v>
      </c>
      <c r="F759" t="s">
        <v>11341</v>
      </c>
      <c r="G759" t="s">
        <v>11465</v>
      </c>
      <c r="H759" t="s">
        <v>11903</v>
      </c>
      <c r="I759" t="s">
        <v>11643</v>
      </c>
      <c r="J759" t="s">
        <v>11668</v>
      </c>
      <c r="K759" t="s">
        <v>11904</v>
      </c>
    </row>
    <row r="760" spans="1:11" x14ac:dyDescent="0.2">
      <c r="A760">
        <v>224900479</v>
      </c>
      <c r="B760" t="s">
        <v>11374</v>
      </c>
      <c r="C760" t="s">
        <v>11444</v>
      </c>
      <c r="D760" t="s">
        <v>11685</v>
      </c>
      <c r="E760" t="s">
        <v>11686</v>
      </c>
      <c r="F760" t="s">
        <v>11368</v>
      </c>
      <c r="G760" t="s">
        <v>11403</v>
      </c>
      <c r="H760" t="s">
        <v>11687</v>
      </c>
      <c r="I760" t="s">
        <v>11421</v>
      </c>
      <c r="J760" t="s">
        <v>11670</v>
      </c>
      <c r="K760" t="s">
        <v>11478</v>
      </c>
    </row>
    <row r="761" spans="1:11" x14ac:dyDescent="0.2">
      <c r="A761">
        <v>224900867</v>
      </c>
      <c r="B761" t="s">
        <v>12208</v>
      </c>
      <c r="C761" t="s">
        <v>11423</v>
      </c>
      <c r="D761" t="s">
        <v>39</v>
      </c>
      <c r="E761" t="s">
        <v>11424</v>
      </c>
      <c r="F761" t="s">
        <v>12209</v>
      </c>
      <c r="G761" t="s">
        <v>11371</v>
      </c>
      <c r="H761" t="s">
        <v>11360</v>
      </c>
      <c r="I761" t="s">
        <v>11720</v>
      </c>
      <c r="J761" t="s">
        <v>12210</v>
      </c>
      <c r="K761" t="s">
        <v>11428</v>
      </c>
    </row>
    <row r="762" spans="1:11" x14ac:dyDescent="0.2">
      <c r="A762">
        <v>224902007</v>
      </c>
      <c r="B762" t="s">
        <v>11900</v>
      </c>
      <c r="C762" t="s">
        <v>40</v>
      </c>
      <c r="D762" t="s">
        <v>11901</v>
      </c>
      <c r="E762" t="s">
        <v>11902</v>
      </c>
      <c r="F762" t="s">
        <v>11341</v>
      </c>
      <c r="G762" t="s">
        <v>11465</v>
      </c>
      <c r="H762" t="s">
        <v>11903</v>
      </c>
      <c r="I762" t="s">
        <v>11643</v>
      </c>
      <c r="J762" t="s">
        <v>11668</v>
      </c>
      <c r="K762" t="s">
        <v>11904</v>
      </c>
    </row>
    <row r="763" spans="1:11" x14ac:dyDescent="0.2">
      <c r="A763">
        <v>224902078</v>
      </c>
      <c r="B763" t="s">
        <v>11603</v>
      </c>
      <c r="C763" t="s">
        <v>11359</v>
      </c>
      <c r="D763" t="s">
        <v>11604</v>
      </c>
      <c r="E763" t="s">
        <v>11358</v>
      </c>
      <c r="F763" t="s">
        <v>11459</v>
      </c>
      <c r="G763" t="s">
        <v>11605</v>
      </c>
      <c r="H763" t="s">
        <v>11606</v>
      </c>
      <c r="I763" t="s">
        <v>11583</v>
      </c>
      <c r="J763" t="s">
        <v>11607</v>
      </c>
      <c r="K763" t="s">
        <v>11608</v>
      </c>
    </row>
    <row r="764" spans="1:11" x14ac:dyDescent="0.2">
      <c r="A764">
        <v>224902700</v>
      </c>
      <c r="B764" t="s">
        <v>11339</v>
      </c>
      <c r="C764" t="s">
        <v>11799</v>
      </c>
      <c r="D764" t="s">
        <v>11886</v>
      </c>
      <c r="E764" t="s">
        <v>11887</v>
      </c>
      <c r="F764" t="s">
        <v>11888</v>
      </c>
      <c r="G764" t="s">
        <v>11889</v>
      </c>
      <c r="H764" t="s">
        <v>11890</v>
      </c>
      <c r="I764" t="s">
        <v>11891</v>
      </c>
      <c r="J764" t="s">
        <v>11892</v>
      </c>
      <c r="K764" t="s">
        <v>11829</v>
      </c>
    </row>
    <row r="765" spans="1:11" x14ac:dyDescent="0.2">
      <c r="A765">
        <v>224903197</v>
      </c>
      <c r="B765" t="s">
        <v>11399</v>
      </c>
      <c r="C765" t="s">
        <v>11421</v>
      </c>
      <c r="D765" t="s">
        <v>11472</v>
      </c>
      <c r="E765" t="s">
        <v>12064</v>
      </c>
      <c r="F765" t="s">
        <v>12065</v>
      </c>
      <c r="G765" t="s">
        <v>11453</v>
      </c>
      <c r="H765" t="s">
        <v>12066</v>
      </c>
      <c r="I765" t="s">
        <v>12067</v>
      </c>
      <c r="J765" t="s">
        <v>11420</v>
      </c>
      <c r="K765" t="s">
        <v>11507</v>
      </c>
    </row>
    <row r="766" spans="1:11" x14ac:dyDescent="0.2">
      <c r="A766">
        <v>224903546</v>
      </c>
      <c r="B766" t="s">
        <v>11583</v>
      </c>
      <c r="C766" t="s">
        <v>11584</v>
      </c>
      <c r="D766" t="s">
        <v>11415</v>
      </c>
      <c r="E766" t="s">
        <v>11585</v>
      </c>
      <c r="F766" t="s">
        <v>11504</v>
      </c>
      <c r="G766" t="s">
        <v>11586</v>
      </c>
      <c r="H766" t="s">
        <v>11587</v>
      </c>
      <c r="I766" t="s">
        <v>11588</v>
      </c>
      <c r="J766" t="s">
        <v>11589</v>
      </c>
      <c r="K766" t="s">
        <v>11518</v>
      </c>
    </row>
    <row r="767" spans="1:11" x14ac:dyDescent="0.2">
      <c r="A767">
        <v>224905370</v>
      </c>
      <c r="B767" t="s">
        <v>11441</v>
      </c>
      <c r="C767" t="s">
        <v>11410</v>
      </c>
      <c r="D767" t="s">
        <v>11726</v>
      </c>
      <c r="E767" t="s">
        <v>11727</v>
      </c>
      <c r="F767" t="s">
        <v>11728</v>
      </c>
      <c r="G767" t="s">
        <v>970</v>
      </c>
      <c r="H767" t="s">
        <v>11584</v>
      </c>
      <c r="I767" t="s">
        <v>11618</v>
      </c>
      <c r="J767" t="s">
        <v>11729</v>
      </c>
      <c r="K767" t="s">
        <v>11585</v>
      </c>
    </row>
    <row r="768" spans="1:11" x14ac:dyDescent="0.2">
      <c r="A768">
        <v>224905454</v>
      </c>
      <c r="B768" t="s">
        <v>12149</v>
      </c>
      <c r="C768" t="s">
        <v>12150</v>
      </c>
      <c r="D768" t="s">
        <v>12151</v>
      </c>
      <c r="E768" t="s">
        <v>11511</v>
      </c>
      <c r="F768" t="s">
        <v>11410</v>
      </c>
      <c r="G768" t="s">
        <v>12008</v>
      </c>
      <c r="H768" t="s">
        <v>11512</v>
      </c>
      <c r="I768" t="s">
        <v>11672</v>
      </c>
      <c r="J768" t="s">
        <v>11873</v>
      </c>
      <c r="K768" t="s">
        <v>12152</v>
      </c>
    </row>
    <row r="769" spans="1:11" x14ac:dyDescent="0.2">
      <c r="A769">
        <v>224905536</v>
      </c>
      <c r="B769" t="s">
        <v>11362</v>
      </c>
      <c r="C769" t="s">
        <v>11335</v>
      </c>
      <c r="D769" t="s">
        <v>11746</v>
      </c>
      <c r="E769" t="s">
        <v>11381</v>
      </c>
      <c r="F769" t="s">
        <v>11382</v>
      </c>
      <c r="G769" t="s">
        <v>11455</v>
      </c>
      <c r="H769" t="s">
        <v>11747</v>
      </c>
      <c r="I769" t="s">
        <v>11748</v>
      </c>
      <c r="J769" t="s">
        <v>11749</v>
      </c>
      <c r="K769" t="s">
        <v>11750</v>
      </c>
    </row>
    <row r="770" spans="1:11" x14ac:dyDescent="0.2">
      <c r="A770">
        <v>224905603</v>
      </c>
      <c r="B770" t="s">
        <v>11463</v>
      </c>
      <c r="C770" t="s">
        <v>11410</v>
      </c>
      <c r="D770" t="s">
        <v>12052</v>
      </c>
      <c r="E770" t="s">
        <v>11501</v>
      </c>
      <c r="F770" t="s">
        <v>12053</v>
      </c>
      <c r="G770" t="s">
        <v>11413</v>
      </c>
      <c r="H770" t="s">
        <v>11514</v>
      </c>
      <c r="I770" t="s">
        <v>12054</v>
      </c>
      <c r="J770" t="s">
        <v>11602</v>
      </c>
      <c r="K770" t="s">
        <v>12055</v>
      </c>
    </row>
    <row r="771" spans="1:11" x14ac:dyDescent="0.2">
      <c r="A771">
        <v>224906512</v>
      </c>
      <c r="B771" t="s">
        <v>11340</v>
      </c>
      <c r="C771" t="s">
        <v>11365</v>
      </c>
      <c r="D771" t="s">
        <v>11865</v>
      </c>
      <c r="E771" t="s">
        <v>11632</v>
      </c>
      <c r="F771" t="s">
        <v>11441</v>
      </c>
      <c r="G771" t="s">
        <v>11482</v>
      </c>
      <c r="H771" t="s">
        <v>11411</v>
      </c>
      <c r="I771" t="s">
        <v>1138</v>
      </c>
      <c r="J771" t="s">
        <v>12167</v>
      </c>
      <c r="K771" t="s">
        <v>477</v>
      </c>
    </row>
    <row r="772" spans="1:11" x14ac:dyDescent="0.2">
      <c r="A772">
        <v>224907214</v>
      </c>
      <c r="B772" t="s">
        <v>11399</v>
      </c>
      <c r="C772" t="s">
        <v>11421</v>
      </c>
      <c r="D772" t="s">
        <v>11472</v>
      </c>
      <c r="E772" t="s">
        <v>12064</v>
      </c>
      <c r="F772" t="s">
        <v>12065</v>
      </c>
      <c r="G772" t="s">
        <v>11453</v>
      </c>
      <c r="H772" t="s">
        <v>12066</v>
      </c>
      <c r="I772" t="s">
        <v>12067</v>
      </c>
      <c r="J772" t="s">
        <v>11420</v>
      </c>
      <c r="K772" t="s">
        <v>11507</v>
      </c>
    </row>
    <row r="773" spans="1:11" x14ac:dyDescent="0.2">
      <c r="A773">
        <v>224907256</v>
      </c>
      <c r="B773" t="s">
        <v>11385</v>
      </c>
      <c r="C773" t="s">
        <v>11406</v>
      </c>
      <c r="D773" t="s">
        <v>12164</v>
      </c>
      <c r="E773" t="s">
        <v>12165</v>
      </c>
      <c r="F773" t="s">
        <v>12166</v>
      </c>
      <c r="G773" t="s">
        <v>12060</v>
      </c>
      <c r="H773" t="s">
        <v>11720</v>
      </c>
      <c r="I773" t="s">
        <v>11975</v>
      </c>
      <c r="J773" t="s">
        <v>11865</v>
      </c>
      <c r="K773" t="s">
        <v>11353</v>
      </c>
    </row>
    <row r="774" spans="1:11" x14ac:dyDescent="0.2">
      <c r="A774">
        <v>224907963</v>
      </c>
      <c r="B774" t="s">
        <v>589</v>
      </c>
      <c r="C774" t="s">
        <v>11482</v>
      </c>
      <c r="D774" t="s">
        <v>11687</v>
      </c>
      <c r="E774" t="s">
        <v>12098</v>
      </c>
      <c r="F774" t="s">
        <v>12099</v>
      </c>
      <c r="G774" t="s">
        <v>12100</v>
      </c>
      <c r="H774" t="s">
        <v>12101</v>
      </c>
      <c r="I774" t="s">
        <v>11581</v>
      </c>
      <c r="J774" t="s">
        <v>11644</v>
      </c>
      <c r="K774" t="s">
        <v>11746</v>
      </c>
    </row>
    <row r="775" spans="1:11" x14ac:dyDescent="0.2">
      <c r="A775">
        <v>224908870</v>
      </c>
      <c r="B775" t="s">
        <v>11389</v>
      </c>
      <c r="C775" t="s">
        <v>48</v>
      </c>
      <c r="D775" t="s">
        <v>11776</v>
      </c>
      <c r="E775" t="s">
        <v>40</v>
      </c>
      <c r="F775" t="s">
        <v>11738</v>
      </c>
      <c r="G775" t="s">
        <v>275</v>
      </c>
      <c r="H775" t="s">
        <v>11542</v>
      </c>
      <c r="I775" t="s">
        <v>11921</v>
      </c>
      <c r="J775" t="s">
        <v>12068</v>
      </c>
      <c r="K775" t="s">
        <v>11461</v>
      </c>
    </row>
    <row r="776" spans="1:11" x14ac:dyDescent="0.2">
      <c r="A776">
        <v>224910026</v>
      </c>
      <c r="B776" t="s">
        <v>11339</v>
      </c>
      <c r="C776" t="s">
        <v>11799</v>
      </c>
      <c r="D776" t="s">
        <v>11886</v>
      </c>
      <c r="E776" t="s">
        <v>11887</v>
      </c>
      <c r="F776" t="s">
        <v>11888</v>
      </c>
      <c r="G776" t="s">
        <v>11889</v>
      </c>
      <c r="H776" t="s">
        <v>11890</v>
      </c>
      <c r="I776" t="s">
        <v>11891</v>
      </c>
      <c r="J776" t="s">
        <v>11892</v>
      </c>
      <c r="K776" t="s">
        <v>11829</v>
      </c>
    </row>
    <row r="777" spans="1:11" x14ac:dyDescent="0.2">
      <c r="A777">
        <v>224914340</v>
      </c>
      <c r="B777" t="s">
        <v>11517</v>
      </c>
      <c r="C777" t="s">
        <v>11816</v>
      </c>
      <c r="D777" t="s">
        <v>11386</v>
      </c>
      <c r="E777" t="s">
        <v>11531</v>
      </c>
      <c r="F777" t="s">
        <v>11511</v>
      </c>
      <c r="G777" t="s">
        <v>11388</v>
      </c>
      <c r="H777" t="s">
        <v>11351</v>
      </c>
      <c r="I777" t="s">
        <v>11544</v>
      </c>
      <c r="J777" t="s">
        <v>11947</v>
      </c>
      <c r="K777" t="s">
        <v>11504</v>
      </c>
    </row>
    <row r="778" spans="1:11" x14ac:dyDescent="0.2">
      <c r="A778">
        <v>224917133</v>
      </c>
      <c r="B778" t="s">
        <v>11516</v>
      </c>
      <c r="C778" t="s">
        <v>11624</v>
      </c>
      <c r="D778" t="s">
        <v>11340</v>
      </c>
      <c r="E778" t="s">
        <v>11581</v>
      </c>
      <c r="F778" t="s">
        <v>12067</v>
      </c>
      <c r="G778" t="s">
        <v>12120</v>
      </c>
      <c r="H778" t="s">
        <v>12121</v>
      </c>
      <c r="I778" t="s">
        <v>12007</v>
      </c>
      <c r="J778" t="s">
        <v>11806</v>
      </c>
      <c r="K778" t="s">
        <v>11341</v>
      </c>
    </row>
    <row r="779" spans="1:11" x14ac:dyDescent="0.2">
      <c r="A779">
        <v>224918200</v>
      </c>
      <c r="B779" t="s">
        <v>12034</v>
      </c>
      <c r="C779" t="s">
        <v>11337</v>
      </c>
      <c r="D779" t="s">
        <v>12035</v>
      </c>
      <c r="E779" t="s">
        <v>11946</v>
      </c>
      <c r="F779" t="s">
        <v>12036</v>
      </c>
      <c r="G779" t="s">
        <v>11642</v>
      </c>
      <c r="H779" t="s">
        <v>12037</v>
      </c>
      <c r="I779" t="s">
        <v>11511</v>
      </c>
      <c r="J779" t="s">
        <v>11552</v>
      </c>
      <c r="K779" t="s">
        <v>12038</v>
      </c>
    </row>
    <row r="780" spans="1:11" x14ac:dyDescent="0.2">
      <c r="A780">
        <v>224921900</v>
      </c>
      <c r="B780" t="s">
        <v>11391</v>
      </c>
      <c r="C780" t="s">
        <v>11829</v>
      </c>
      <c r="D780" t="s">
        <v>11594</v>
      </c>
      <c r="E780" t="s">
        <v>11830</v>
      </c>
      <c r="F780" t="s">
        <v>11389</v>
      </c>
      <c r="G780" t="s">
        <v>11831</v>
      </c>
      <c r="H780" t="s">
        <v>11832</v>
      </c>
      <c r="I780" t="s">
        <v>11833</v>
      </c>
      <c r="J780" t="s">
        <v>11401</v>
      </c>
      <c r="K780" t="s">
        <v>11738</v>
      </c>
    </row>
    <row r="781" spans="1:11" x14ac:dyDescent="0.2">
      <c r="A781">
        <v>224922454</v>
      </c>
      <c r="B781" t="s">
        <v>11374</v>
      </c>
      <c r="C781" t="s">
        <v>11564</v>
      </c>
      <c r="D781" t="s">
        <v>11565</v>
      </c>
      <c r="E781" t="s">
        <v>11566</v>
      </c>
      <c r="F781" t="s">
        <v>11567</v>
      </c>
      <c r="G781" t="s">
        <v>11568</v>
      </c>
      <c r="H781" t="s">
        <v>11569</v>
      </c>
      <c r="I781" t="s">
        <v>11570</v>
      </c>
      <c r="J781" t="s">
        <v>11571</v>
      </c>
      <c r="K781" t="s">
        <v>11572</v>
      </c>
    </row>
    <row r="782" spans="1:11" x14ac:dyDescent="0.2">
      <c r="A782">
        <v>224922525</v>
      </c>
      <c r="B782" t="s">
        <v>11374</v>
      </c>
      <c r="C782" t="s">
        <v>11444</v>
      </c>
      <c r="D782" t="s">
        <v>11685</v>
      </c>
      <c r="E782" t="s">
        <v>11686</v>
      </c>
      <c r="F782" t="s">
        <v>11368</v>
      </c>
      <c r="G782" t="s">
        <v>11403</v>
      </c>
      <c r="H782" t="s">
        <v>11687</v>
      </c>
      <c r="I782" t="s">
        <v>11421</v>
      </c>
      <c r="J782" t="s">
        <v>11670</v>
      </c>
      <c r="K782" t="s">
        <v>11478</v>
      </c>
    </row>
    <row r="783" spans="1:11" x14ac:dyDescent="0.2">
      <c r="A783">
        <v>224922550</v>
      </c>
      <c r="B783" t="s">
        <v>11374</v>
      </c>
      <c r="C783" t="s">
        <v>11564</v>
      </c>
      <c r="D783" t="s">
        <v>11565</v>
      </c>
      <c r="E783" t="s">
        <v>11566</v>
      </c>
      <c r="F783" t="s">
        <v>11567</v>
      </c>
      <c r="G783" t="s">
        <v>11568</v>
      </c>
      <c r="H783" t="s">
        <v>11569</v>
      </c>
      <c r="I783" t="s">
        <v>11570</v>
      </c>
      <c r="J783" t="s">
        <v>11571</v>
      </c>
      <c r="K783" t="s">
        <v>11572</v>
      </c>
    </row>
    <row r="784" spans="1:11" x14ac:dyDescent="0.2">
      <c r="A784">
        <v>224924851</v>
      </c>
      <c r="B784" t="s">
        <v>11374</v>
      </c>
      <c r="C784" t="s">
        <v>11707</v>
      </c>
      <c r="D784" t="s">
        <v>11708</v>
      </c>
      <c r="E784" t="s">
        <v>11709</v>
      </c>
      <c r="F784" t="s">
        <v>11710</v>
      </c>
      <c r="G784" t="s">
        <v>11711</v>
      </c>
      <c r="H784" t="s">
        <v>11712</v>
      </c>
      <c r="I784" t="s">
        <v>11713</v>
      </c>
      <c r="J784" t="s">
        <v>11714</v>
      </c>
      <c r="K784" t="s">
        <v>11715</v>
      </c>
    </row>
    <row r="785" spans="1:11" x14ac:dyDescent="0.2">
      <c r="A785">
        <v>224925215</v>
      </c>
      <c r="B785" t="s">
        <v>11860</v>
      </c>
      <c r="C785" t="s">
        <v>11767</v>
      </c>
      <c r="D785" t="s">
        <v>11861</v>
      </c>
      <c r="E785" t="s">
        <v>11653</v>
      </c>
      <c r="F785" t="s">
        <v>11513</v>
      </c>
      <c r="G785" t="s">
        <v>11845</v>
      </c>
      <c r="H785" t="s">
        <v>11410</v>
      </c>
      <c r="I785" t="s">
        <v>11761</v>
      </c>
      <c r="J785" t="s">
        <v>11862</v>
      </c>
      <c r="K785" t="s">
        <v>11336</v>
      </c>
    </row>
    <row r="786" spans="1:11" x14ac:dyDescent="0.2">
      <c r="A786">
        <v>224926476</v>
      </c>
      <c r="B786" t="s">
        <v>11418</v>
      </c>
      <c r="C786" t="s">
        <v>11523</v>
      </c>
      <c r="D786" t="s">
        <v>11517</v>
      </c>
      <c r="E786" t="s">
        <v>11931</v>
      </c>
      <c r="F786" t="s">
        <v>11932</v>
      </c>
      <c r="G786" t="s">
        <v>11933</v>
      </c>
      <c r="H786" t="s">
        <v>11934</v>
      </c>
      <c r="I786" t="s">
        <v>11714</v>
      </c>
      <c r="J786" t="s">
        <v>11679</v>
      </c>
      <c r="K786" t="s">
        <v>11572</v>
      </c>
    </row>
    <row r="787" spans="1:11" x14ac:dyDescent="0.2">
      <c r="A787">
        <v>224927268</v>
      </c>
      <c r="B787" t="s">
        <v>11773</v>
      </c>
      <c r="C787" t="s">
        <v>11584</v>
      </c>
      <c r="D787" t="s">
        <v>11774</v>
      </c>
      <c r="E787" t="s">
        <v>11775</v>
      </c>
      <c r="F787" t="s">
        <v>11346</v>
      </c>
      <c r="G787" t="s">
        <v>11368</v>
      </c>
      <c r="H787" t="s">
        <v>11776</v>
      </c>
      <c r="I787" t="s">
        <v>11576</v>
      </c>
      <c r="J787" t="s">
        <v>11777</v>
      </c>
      <c r="K787" t="s">
        <v>275</v>
      </c>
    </row>
    <row r="788" spans="1:11" x14ac:dyDescent="0.2">
      <c r="A788">
        <v>224929345</v>
      </c>
      <c r="B788" t="s">
        <v>11409</v>
      </c>
      <c r="C788" t="s">
        <v>11747</v>
      </c>
      <c r="D788" t="s">
        <v>11818</v>
      </c>
      <c r="E788" t="s">
        <v>11819</v>
      </c>
      <c r="F788" t="s">
        <v>11820</v>
      </c>
      <c r="G788" t="s">
        <v>11771</v>
      </c>
      <c r="H788" t="s">
        <v>11821</v>
      </c>
      <c r="I788" t="s">
        <v>11822</v>
      </c>
      <c r="J788" t="s">
        <v>11823</v>
      </c>
      <c r="K788" t="s">
        <v>11737</v>
      </c>
    </row>
    <row r="789" spans="1:11" x14ac:dyDescent="0.2">
      <c r="A789">
        <v>224929384</v>
      </c>
      <c r="B789" t="s">
        <v>11988</v>
      </c>
      <c r="C789" t="s">
        <v>11448</v>
      </c>
      <c r="D789" t="s">
        <v>11989</v>
      </c>
      <c r="E789" t="s">
        <v>11552</v>
      </c>
      <c r="F789" t="s">
        <v>11990</v>
      </c>
      <c r="G789" t="s">
        <v>11991</v>
      </c>
      <c r="H789" t="s">
        <v>11816</v>
      </c>
      <c r="I789" t="s">
        <v>11992</v>
      </c>
      <c r="J789" t="s">
        <v>11993</v>
      </c>
      <c r="K789" t="s">
        <v>11994</v>
      </c>
    </row>
    <row r="790" spans="1:11" x14ac:dyDescent="0.2">
      <c r="A790">
        <v>224934240</v>
      </c>
      <c r="B790" t="s">
        <v>11516</v>
      </c>
      <c r="C790" t="s">
        <v>11463</v>
      </c>
      <c r="D790" t="s">
        <v>11867</v>
      </c>
      <c r="E790" t="s">
        <v>11527</v>
      </c>
      <c r="F790" t="s">
        <v>11868</v>
      </c>
      <c r="G790" t="s">
        <v>11869</v>
      </c>
      <c r="H790" t="s">
        <v>11356</v>
      </c>
      <c r="I790" t="s">
        <v>11632</v>
      </c>
      <c r="J790" t="s">
        <v>11652</v>
      </c>
      <c r="K790" t="s">
        <v>11870</v>
      </c>
    </row>
    <row r="791" spans="1:11" x14ac:dyDescent="0.2">
      <c r="A791">
        <v>224939238</v>
      </c>
      <c r="B791" t="s">
        <v>11445</v>
      </c>
      <c r="C791" t="s">
        <v>11832</v>
      </c>
      <c r="D791" t="s">
        <v>11365</v>
      </c>
      <c r="E791" t="s">
        <v>11919</v>
      </c>
      <c r="F791" t="s">
        <v>11920</v>
      </c>
      <c r="G791" t="s">
        <v>11921</v>
      </c>
      <c r="H791" t="s">
        <v>11840</v>
      </c>
      <c r="I791" t="s">
        <v>11922</v>
      </c>
      <c r="J791" t="s">
        <v>11923</v>
      </c>
      <c r="K791" t="s">
        <v>11924</v>
      </c>
    </row>
    <row r="792" spans="1:11" x14ac:dyDescent="0.2">
      <c r="A792">
        <v>224940693</v>
      </c>
      <c r="B792" t="s">
        <v>11996</v>
      </c>
      <c r="C792" t="s">
        <v>11663</v>
      </c>
      <c r="D792" t="s">
        <v>11364</v>
      </c>
      <c r="E792" t="s">
        <v>11441</v>
      </c>
      <c r="F792" t="s">
        <v>12021</v>
      </c>
      <c r="G792" t="s">
        <v>12022</v>
      </c>
      <c r="H792" t="s">
        <v>11353</v>
      </c>
      <c r="I792" t="s">
        <v>12023</v>
      </c>
      <c r="J792" t="s">
        <v>12024</v>
      </c>
      <c r="K792" t="s">
        <v>12025</v>
      </c>
    </row>
    <row r="793" spans="1:11" x14ac:dyDescent="0.2">
      <c r="A793">
        <v>224944686</v>
      </c>
      <c r="B793" t="s">
        <v>11619</v>
      </c>
      <c r="C793" t="s">
        <v>11398</v>
      </c>
      <c r="D793" t="s">
        <v>11347</v>
      </c>
      <c r="E793" t="s">
        <v>11626</v>
      </c>
      <c r="F793" t="s">
        <v>11627</v>
      </c>
      <c r="G793" t="s">
        <v>11628</v>
      </c>
      <c r="H793" t="s">
        <v>11629</v>
      </c>
      <c r="I793" t="s">
        <v>11606</v>
      </c>
      <c r="J793" t="s">
        <v>11630</v>
      </c>
      <c r="K793" t="s">
        <v>11631</v>
      </c>
    </row>
    <row r="794" spans="1:11" x14ac:dyDescent="0.2">
      <c r="A794">
        <v>224947815</v>
      </c>
      <c r="B794" t="s">
        <v>11663</v>
      </c>
      <c r="C794" t="s">
        <v>12211</v>
      </c>
      <c r="D794" t="s">
        <v>11504</v>
      </c>
      <c r="E794" t="s">
        <v>12212</v>
      </c>
      <c r="F794" t="s">
        <v>11506</v>
      </c>
      <c r="G794" t="s">
        <v>11747</v>
      </c>
      <c r="H794" t="s">
        <v>12213</v>
      </c>
      <c r="I794" t="s">
        <v>11845</v>
      </c>
      <c r="J794" t="s">
        <v>11507</v>
      </c>
      <c r="K794" t="s">
        <v>11738</v>
      </c>
    </row>
    <row r="795" spans="1:11" x14ac:dyDescent="0.2">
      <c r="A795">
        <v>224947948</v>
      </c>
      <c r="B795" t="s">
        <v>11470</v>
      </c>
      <c r="C795" t="s">
        <v>12015</v>
      </c>
      <c r="D795" t="s">
        <v>12016</v>
      </c>
      <c r="E795" t="s">
        <v>11466</v>
      </c>
      <c r="F795" t="s">
        <v>12017</v>
      </c>
      <c r="G795" t="s">
        <v>12018</v>
      </c>
      <c r="H795" t="s">
        <v>12019</v>
      </c>
      <c r="I795" t="s">
        <v>11380</v>
      </c>
      <c r="J795" t="s">
        <v>12020</v>
      </c>
      <c r="K795" t="s">
        <v>11860</v>
      </c>
    </row>
    <row r="796" spans="1:11" x14ac:dyDescent="0.2">
      <c r="A796">
        <v>224947979</v>
      </c>
      <c r="B796" t="s">
        <v>11672</v>
      </c>
      <c r="C796" t="s">
        <v>12007</v>
      </c>
      <c r="D796" t="s">
        <v>11447</v>
      </c>
      <c r="E796" t="s">
        <v>11410</v>
      </c>
      <c r="F796" t="s">
        <v>11463</v>
      </c>
      <c r="G796" t="s">
        <v>12008</v>
      </c>
      <c r="H796" t="s">
        <v>40</v>
      </c>
      <c r="I796" t="s">
        <v>11348</v>
      </c>
      <c r="J796" t="s">
        <v>11871</v>
      </c>
      <c r="K796" t="s">
        <v>11975</v>
      </c>
    </row>
    <row r="797" spans="1:11" x14ac:dyDescent="0.2">
      <c r="A797">
        <v>224948035</v>
      </c>
      <c r="B797" t="s">
        <v>11374</v>
      </c>
      <c r="C797" t="s">
        <v>11564</v>
      </c>
      <c r="D797" t="s">
        <v>11565</v>
      </c>
      <c r="E797" t="s">
        <v>11566</v>
      </c>
      <c r="F797" t="s">
        <v>11567</v>
      </c>
      <c r="G797" t="s">
        <v>11568</v>
      </c>
      <c r="H797" t="s">
        <v>11569</v>
      </c>
      <c r="I797" t="s">
        <v>11570</v>
      </c>
      <c r="J797" t="s">
        <v>11571</v>
      </c>
      <c r="K797" t="s">
        <v>11572</v>
      </c>
    </row>
    <row r="798" spans="1:11" x14ac:dyDescent="0.2">
      <c r="A798">
        <v>224948088</v>
      </c>
      <c r="B798" t="s">
        <v>11470</v>
      </c>
      <c r="C798" t="s">
        <v>12015</v>
      </c>
      <c r="D798" t="s">
        <v>12016</v>
      </c>
      <c r="E798" t="s">
        <v>11466</v>
      </c>
      <c r="F798" t="s">
        <v>12017</v>
      </c>
      <c r="G798" t="s">
        <v>12018</v>
      </c>
      <c r="H798" t="s">
        <v>12019</v>
      </c>
      <c r="I798" t="s">
        <v>11380</v>
      </c>
      <c r="J798" t="s">
        <v>12020</v>
      </c>
      <c r="K798" t="s">
        <v>11860</v>
      </c>
    </row>
    <row r="799" spans="1:11" x14ac:dyDescent="0.2">
      <c r="A799">
        <v>224948646</v>
      </c>
      <c r="B799" t="s">
        <v>12000</v>
      </c>
      <c r="C799" t="s">
        <v>11391</v>
      </c>
      <c r="D799" t="s">
        <v>12122</v>
      </c>
      <c r="E799" t="s">
        <v>11467</v>
      </c>
      <c r="F799" t="s">
        <v>12123</v>
      </c>
      <c r="G799" t="s">
        <v>12124</v>
      </c>
      <c r="H799" t="s">
        <v>12125</v>
      </c>
      <c r="I799" t="s">
        <v>11813</v>
      </c>
      <c r="J799" t="s">
        <v>4267</v>
      </c>
      <c r="K799" t="s">
        <v>11469</v>
      </c>
    </row>
    <row r="800" spans="1:11" x14ac:dyDescent="0.2">
      <c r="A800">
        <v>224951025</v>
      </c>
      <c r="B800" t="s">
        <v>11415</v>
      </c>
      <c r="C800" t="s">
        <v>11414</v>
      </c>
      <c r="D800" t="s">
        <v>11365</v>
      </c>
      <c r="E800" t="s">
        <v>11581</v>
      </c>
      <c r="F800" t="s">
        <v>11356</v>
      </c>
      <c r="G800" t="s">
        <v>40</v>
      </c>
      <c r="H800" t="s">
        <v>11981</v>
      </c>
      <c r="I800" t="s">
        <v>11840</v>
      </c>
      <c r="J800" t="s">
        <v>11416</v>
      </c>
      <c r="K800" t="s">
        <v>11781</v>
      </c>
    </row>
    <row r="801" spans="1:11" x14ac:dyDescent="0.2">
      <c r="A801">
        <v>224951093</v>
      </c>
      <c r="B801" t="s">
        <v>11415</v>
      </c>
      <c r="C801" t="s">
        <v>11414</v>
      </c>
      <c r="D801" t="s">
        <v>11365</v>
      </c>
      <c r="E801" t="s">
        <v>11581</v>
      </c>
      <c r="F801" t="s">
        <v>11356</v>
      </c>
      <c r="G801" t="s">
        <v>40</v>
      </c>
      <c r="H801" t="s">
        <v>11981</v>
      </c>
      <c r="I801" t="s">
        <v>11840</v>
      </c>
      <c r="J801" t="s">
        <v>11416</v>
      </c>
      <c r="K801" t="s">
        <v>11781</v>
      </c>
    </row>
    <row r="802" spans="1:11" x14ac:dyDescent="0.2">
      <c r="A802">
        <v>224951486</v>
      </c>
      <c r="B802" t="s">
        <v>12034</v>
      </c>
      <c r="C802" t="s">
        <v>11337</v>
      </c>
      <c r="D802" t="s">
        <v>12035</v>
      </c>
      <c r="E802" t="s">
        <v>11946</v>
      </c>
      <c r="F802" t="s">
        <v>12036</v>
      </c>
      <c r="G802" t="s">
        <v>11642</v>
      </c>
      <c r="H802" t="s">
        <v>12037</v>
      </c>
      <c r="I802" t="s">
        <v>11511</v>
      </c>
      <c r="J802" t="s">
        <v>11552</v>
      </c>
      <c r="K802" t="s">
        <v>12038</v>
      </c>
    </row>
    <row r="803" spans="1:11" x14ac:dyDescent="0.2">
      <c r="A803">
        <v>224951679</v>
      </c>
      <c r="B803" t="s">
        <v>11415</v>
      </c>
      <c r="C803" t="s">
        <v>11414</v>
      </c>
      <c r="D803" t="s">
        <v>11365</v>
      </c>
      <c r="E803" t="s">
        <v>11581</v>
      </c>
      <c r="F803" t="s">
        <v>11356</v>
      </c>
      <c r="G803" t="s">
        <v>40</v>
      </c>
      <c r="H803" t="s">
        <v>11981</v>
      </c>
      <c r="I803" t="s">
        <v>11840</v>
      </c>
      <c r="J803" t="s">
        <v>11416</v>
      </c>
      <c r="K803" t="s">
        <v>11781</v>
      </c>
    </row>
    <row r="804" spans="1:11" x14ac:dyDescent="0.2">
      <c r="A804">
        <v>224951710</v>
      </c>
      <c r="B804" t="s">
        <v>12056</v>
      </c>
      <c r="C804" t="s">
        <v>11380</v>
      </c>
      <c r="D804" t="s">
        <v>11516</v>
      </c>
      <c r="E804" t="s">
        <v>11584</v>
      </c>
      <c r="F804" t="s">
        <v>11441</v>
      </c>
      <c r="G804" t="s">
        <v>12057</v>
      </c>
      <c r="H804" t="s">
        <v>11965</v>
      </c>
      <c r="I804" t="s">
        <v>12058</v>
      </c>
      <c r="J804" t="s">
        <v>12059</v>
      </c>
      <c r="K804" t="s">
        <v>12027</v>
      </c>
    </row>
    <row r="805" spans="1:11" x14ac:dyDescent="0.2">
      <c r="A805">
        <v>224951772</v>
      </c>
      <c r="B805" t="s">
        <v>12056</v>
      </c>
      <c r="C805" t="s">
        <v>11380</v>
      </c>
      <c r="D805" t="s">
        <v>11516</v>
      </c>
      <c r="E805" t="s">
        <v>11584</v>
      </c>
      <c r="F805" t="s">
        <v>11441</v>
      </c>
      <c r="G805" t="s">
        <v>12057</v>
      </c>
      <c r="H805" t="s">
        <v>11965</v>
      </c>
      <c r="I805" t="s">
        <v>12058</v>
      </c>
      <c r="J805" t="s">
        <v>12059</v>
      </c>
      <c r="K805" t="s">
        <v>12027</v>
      </c>
    </row>
    <row r="806" spans="1:11" x14ac:dyDescent="0.2">
      <c r="A806">
        <v>224951815</v>
      </c>
      <c r="B806" t="s">
        <v>12056</v>
      </c>
      <c r="C806" t="s">
        <v>11380</v>
      </c>
      <c r="D806" t="s">
        <v>11516</v>
      </c>
      <c r="E806" t="s">
        <v>11584</v>
      </c>
      <c r="F806" t="s">
        <v>11441</v>
      </c>
      <c r="G806" t="s">
        <v>12057</v>
      </c>
      <c r="H806" t="s">
        <v>11965</v>
      </c>
      <c r="I806" t="s">
        <v>12058</v>
      </c>
      <c r="J806" t="s">
        <v>12059</v>
      </c>
      <c r="K806" t="s">
        <v>12027</v>
      </c>
    </row>
    <row r="807" spans="1:11" x14ac:dyDescent="0.2">
      <c r="A807">
        <v>224956762</v>
      </c>
      <c r="B807" t="s">
        <v>11330</v>
      </c>
      <c r="C807" t="s">
        <v>12135</v>
      </c>
      <c r="D807" t="s">
        <v>12136</v>
      </c>
      <c r="E807" t="s">
        <v>11332</v>
      </c>
      <c r="F807" t="s">
        <v>11371</v>
      </c>
      <c r="G807" t="s">
        <v>11331</v>
      </c>
      <c r="H807" t="s">
        <v>12137</v>
      </c>
      <c r="I807" t="s">
        <v>11370</v>
      </c>
      <c r="J807" t="s">
        <v>12138</v>
      </c>
      <c r="K807" t="s">
        <v>12139</v>
      </c>
    </row>
    <row r="808" spans="1:11" x14ac:dyDescent="0.2">
      <c r="A808">
        <v>224956780</v>
      </c>
      <c r="B808" t="s">
        <v>11330</v>
      </c>
      <c r="C808" t="s">
        <v>12135</v>
      </c>
      <c r="D808" t="s">
        <v>12136</v>
      </c>
      <c r="E808" t="s">
        <v>11332</v>
      </c>
      <c r="F808" t="s">
        <v>11371</v>
      </c>
      <c r="G808" t="s">
        <v>11331</v>
      </c>
      <c r="H808" t="s">
        <v>12137</v>
      </c>
      <c r="I808" t="s">
        <v>11370</v>
      </c>
      <c r="J808" t="s">
        <v>12138</v>
      </c>
      <c r="K808" t="s">
        <v>12139</v>
      </c>
    </row>
    <row r="809" spans="1:11" x14ac:dyDescent="0.2">
      <c r="A809">
        <v>224959104</v>
      </c>
      <c r="B809" t="s">
        <v>11441</v>
      </c>
      <c r="C809" t="s">
        <v>11410</v>
      </c>
      <c r="D809" t="s">
        <v>11726</v>
      </c>
      <c r="E809" t="s">
        <v>11727</v>
      </c>
      <c r="F809" t="s">
        <v>11728</v>
      </c>
      <c r="G809" t="s">
        <v>970</v>
      </c>
      <c r="H809" t="s">
        <v>11584</v>
      </c>
      <c r="I809" t="s">
        <v>11618</v>
      </c>
      <c r="J809" t="s">
        <v>11729</v>
      </c>
      <c r="K809" t="s">
        <v>11585</v>
      </c>
    </row>
    <row r="810" spans="1:11" x14ac:dyDescent="0.2">
      <c r="A810">
        <v>224962720</v>
      </c>
      <c r="B810" t="s">
        <v>11949</v>
      </c>
      <c r="C810" t="s">
        <v>11356</v>
      </c>
      <c r="D810" t="s">
        <v>11950</v>
      </c>
      <c r="E810" t="s">
        <v>11951</v>
      </c>
      <c r="F810" t="s">
        <v>11431</v>
      </c>
      <c r="G810" t="s">
        <v>11952</v>
      </c>
      <c r="H810" t="s">
        <v>11782</v>
      </c>
      <c r="I810" t="s">
        <v>11953</v>
      </c>
      <c r="J810" t="s">
        <v>11545</v>
      </c>
      <c r="K810" t="s">
        <v>11397</v>
      </c>
    </row>
    <row r="811" spans="1:11" x14ac:dyDescent="0.2">
      <c r="A811">
        <v>224963201</v>
      </c>
      <c r="B811" t="s">
        <v>11391</v>
      </c>
      <c r="C811" t="s">
        <v>11829</v>
      </c>
      <c r="D811" t="s">
        <v>11594</v>
      </c>
      <c r="E811" t="s">
        <v>11830</v>
      </c>
      <c r="F811" t="s">
        <v>11389</v>
      </c>
      <c r="G811" t="s">
        <v>11831</v>
      </c>
      <c r="H811" t="s">
        <v>11832</v>
      </c>
      <c r="I811" t="s">
        <v>11833</v>
      </c>
      <c r="J811" t="s">
        <v>11401</v>
      </c>
      <c r="K811" t="s">
        <v>11738</v>
      </c>
    </row>
    <row r="812" spans="1:11" x14ac:dyDescent="0.2">
      <c r="A812">
        <v>224966355</v>
      </c>
      <c r="B812" t="s">
        <v>11406</v>
      </c>
      <c r="C812" t="s">
        <v>11385</v>
      </c>
      <c r="D812" t="s">
        <v>11404</v>
      </c>
      <c r="E812" t="s">
        <v>3788</v>
      </c>
      <c r="F812" t="s">
        <v>11895</v>
      </c>
      <c r="G812" t="s">
        <v>11865</v>
      </c>
      <c r="H812" t="s">
        <v>11855</v>
      </c>
      <c r="I812" t="s">
        <v>11526</v>
      </c>
      <c r="J812" t="s">
        <v>12204</v>
      </c>
      <c r="K812" t="s">
        <v>12141</v>
      </c>
    </row>
    <row r="813" spans="1:11" x14ac:dyDescent="0.2">
      <c r="A813">
        <v>224967475</v>
      </c>
      <c r="B813" t="s">
        <v>11418</v>
      </c>
      <c r="C813" t="s">
        <v>11523</v>
      </c>
      <c r="D813" t="s">
        <v>11517</v>
      </c>
      <c r="E813" t="s">
        <v>11931</v>
      </c>
      <c r="F813" t="s">
        <v>11932</v>
      </c>
      <c r="G813" t="s">
        <v>11933</v>
      </c>
      <c r="H813" t="s">
        <v>11934</v>
      </c>
      <c r="I813" t="s">
        <v>11714</v>
      </c>
      <c r="J813" t="s">
        <v>11679</v>
      </c>
      <c r="K813" t="s">
        <v>11572</v>
      </c>
    </row>
    <row r="814" spans="1:11" x14ac:dyDescent="0.2">
      <c r="A814">
        <v>224969080</v>
      </c>
      <c r="B814" t="s">
        <v>11419</v>
      </c>
      <c r="C814" t="s">
        <v>11329</v>
      </c>
      <c r="D814" t="s">
        <v>11473</v>
      </c>
      <c r="E814" t="s">
        <v>11410</v>
      </c>
      <c r="F814" t="s">
        <v>11544</v>
      </c>
      <c r="G814" t="s">
        <v>11346</v>
      </c>
      <c r="H814" t="s">
        <v>11770</v>
      </c>
      <c r="I814" t="s">
        <v>11792</v>
      </c>
      <c r="J814" t="s">
        <v>11505</v>
      </c>
      <c r="K814" t="s">
        <v>11793</v>
      </c>
    </row>
    <row r="815" spans="1:11" x14ac:dyDescent="0.2">
      <c r="A815">
        <v>224969148</v>
      </c>
      <c r="B815" t="s">
        <v>11469</v>
      </c>
      <c r="C815" t="s">
        <v>11881</v>
      </c>
      <c r="D815" t="s">
        <v>11882</v>
      </c>
      <c r="E815" t="s">
        <v>11823</v>
      </c>
      <c r="F815" t="s">
        <v>11658</v>
      </c>
      <c r="G815" t="s">
        <v>11883</v>
      </c>
      <c r="H815" t="s">
        <v>11884</v>
      </c>
      <c r="I815" t="s">
        <v>11531</v>
      </c>
      <c r="J815" t="s">
        <v>11444</v>
      </c>
      <c r="K815" t="s">
        <v>11885</v>
      </c>
    </row>
    <row r="816" spans="1:11" x14ac:dyDescent="0.2">
      <c r="A816">
        <v>224969166</v>
      </c>
      <c r="B816" t="s">
        <v>11469</v>
      </c>
      <c r="C816" t="s">
        <v>11881</v>
      </c>
      <c r="D816" t="s">
        <v>11882</v>
      </c>
      <c r="E816" t="s">
        <v>11823</v>
      </c>
      <c r="F816" t="s">
        <v>11658</v>
      </c>
      <c r="G816" t="s">
        <v>11883</v>
      </c>
      <c r="H816" t="s">
        <v>11884</v>
      </c>
      <c r="I816" t="s">
        <v>11531</v>
      </c>
      <c r="J816" t="s">
        <v>11444</v>
      </c>
      <c r="K816" t="s">
        <v>11885</v>
      </c>
    </row>
    <row r="817" spans="1:11" x14ac:dyDescent="0.2">
      <c r="A817">
        <v>224969185</v>
      </c>
      <c r="B817" t="s">
        <v>11469</v>
      </c>
      <c r="C817" t="s">
        <v>11881</v>
      </c>
      <c r="D817" t="s">
        <v>11882</v>
      </c>
      <c r="E817" t="s">
        <v>11823</v>
      </c>
      <c r="F817" t="s">
        <v>11658</v>
      </c>
      <c r="G817" t="s">
        <v>11883</v>
      </c>
      <c r="H817" t="s">
        <v>11884</v>
      </c>
      <c r="I817" t="s">
        <v>11531</v>
      </c>
      <c r="J817" t="s">
        <v>11444</v>
      </c>
      <c r="K817" t="s">
        <v>11885</v>
      </c>
    </row>
    <row r="818" spans="1:11" x14ac:dyDescent="0.2">
      <c r="A818">
        <v>224969267</v>
      </c>
      <c r="B818" t="s">
        <v>11504</v>
      </c>
      <c r="C818" t="s">
        <v>11653</v>
      </c>
      <c r="D818" t="s">
        <v>11637</v>
      </c>
      <c r="E818" t="s">
        <v>1313</v>
      </c>
      <c r="F818" t="s">
        <v>11954</v>
      </c>
      <c r="G818" t="s">
        <v>11955</v>
      </c>
      <c r="H818" t="s">
        <v>11956</v>
      </c>
      <c r="I818" t="s">
        <v>11957</v>
      </c>
      <c r="J818" t="s">
        <v>11958</v>
      </c>
      <c r="K818" t="s">
        <v>11618</v>
      </c>
    </row>
    <row r="819" spans="1:11" x14ac:dyDescent="0.2">
      <c r="A819">
        <v>224975195</v>
      </c>
      <c r="B819" t="s">
        <v>11343</v>
      </c>
      <c r="C819" t="s">
        <v>11467</v>
      </c>
      <c r="D819" t="s">
        <v>11441</v>
      </c>
      <c r="E819" t="s">
        <v>11782</v>
      </c>
      <c r="F819" t="s">
        <v>11783</v>
      </c>
      <c r="G819" t="s">
        <v>275</v>
      </c>
      <c r="H819" t="s">
        <v>11381</v>
      </c>
      <c r="I819" t="s">
        <v>11784</v>
      </c>
      <c r="J819" t="s">
        <v>11730</v>
      </c>
      <c r="K819" t="s">
        <v>11785</v>
      </c>
    </row>
    <row r="820" spans="1:11" x14ac:dyDescent="0.2">
      <c r="A820">
        <v>224976990</v>
      </c>
      <c r="B820" t="s">
        <v>11390</v>
      </c>
      <c r="C820" t="s">
        <v>11504</v>
      </c>
      <c r="D820" t="s">
        <v>11389</v>
      </c>
      <c r="E820" t="s">
        <v>11525</v>
      </c>
      <c r="F820" t="s">
        <v>11387</v>
      </c>
      <c r="G820" t="s">
        <v>40</v>
      </c>
      <c r="H820" t="s">
        <v>11959</v>
      </c>
      <c r="I820" t="s">
        <v>11544</v>
      </c>
      <c r="J820" t="s">
        <v>11386</v>
      </c>
      <c r="K820" t="s">
        <v>11960</v>
      </c>
    </row>
    <row r="821" spans="1:11" x14ac:dyDescent="0.2">
      <c r="A821">
        <v>224985353</v>
      </c>
      <c r="B821" t="s">
        <v>11363</v>
      </c>
      <c r="C821" t="s">
        <v>11368</v>
      </c>
      <c r="D821" t="s">
        <v>11365</v>
      </c>
      <c r="E821" t="s">
        <v>275</v>
      </c>
      <c r="F821" t="s">
        <v>11396</v>
      </c>
      <c r="G821" t="s">
        <v>11542</v>
      </c>
      <c r="H821" t="s">
        <v>11569</v>
      </c>
      <c r="I821" t="s">
        <v>11879</v>
      </c>
      <c r="J821" t="s">
        <v>11441</v>
      </c>
      <c r="K821" t="s">
        <v>11880</v>
      </c>
    </row>
    <row r="822" spans="1:11" x14ac:dyDescent="0.2">
      <c r="A822">
        <v>224986622</v>
      </c>
      <c r="B822" t="s">
        <v>11374</v>
      </c>
      <c r="C822" t="s">
        <v>11444</v>
      </c>
      <c r="D822" t="s">
        <v>11685</v>
      </c>
      <c r="E822" t="s">
        <v>11686</v>
      </c>
      <c r="F822" t="s">
        <v>11368</v>
      </c>
      <c r="G822" t="s">
        <v>11403</v>
      </c>
      <c r="H822" t="s">
        <v>11687</v>
      </c>
      <c r="I822" t="s">
        <v>11421</v>
      </c>
      <c r="J822" t="s">
        <v>11670</v>
      </c>
      <c r="K822" t="s">
        <v>11478</v>
      </c>
    </row>
    <row r="823" spans="1:11" x14ac:dyDescent="0.2">
      <c r="A823">
        <v>224991295</v>
      </c>
      <c r="B823" t="s">
        <v>11581</v>
      </c>
      <c r="C823" t="s">
        <v>11456</v>
      </c>
      <c r="D823" t="s">
        <v>11411</v>
      </c>
      <c r="E823" t="s">
        <v>11516</v>
      </c>
      <c r="F823" t="s">
        <v>11643</v>
      </c>
      <c r="G823" t="s">
        <v>12155</v>
      </c>
      <c r="H823" t="s">
        <v>11463</v>
      </c>
      <c r="I823" t="s">
        <v>11335</v>
      </c>
      <c r="J823" t="s">
        <v>11555</v>
      </c>
      <c r="K823" t="s">
        <v>12156</v>
      </c>
    </row>
    <row r="824" spans="1:11" x14ac:dyDescent="0.2">
      <c r="A824">
        <v>224991413</v>
      </c>
      <c r="B824" t="s">
        <v>12000</v>
      </c>
      <c r="C824" t="s">
        <v>11391</v>
      </c>
      <c r="D824" t="s">
        <v>12122</v>
      </c>
      <c r="E824" t="s">
        <v>11467</v>
      </c>
      <c r="F824" t="s">
        <v>12123</v>
      </c>
      <c r="G824" t="s">
        <v>12124</v>
      </c>
      <c r="H824" t="s">
        <v>12125</v>
      </c>
      <c r="I824" t="s">
        <v>11813</v>
      </c>
      <c r="J824" t="s">
        <v>4267</v>
      </c>
      <c r="K824" t="s">
        <v>11469</v>
      </c>
    </row>
    <row r="825" spans="1:11" x14ac:dyDescent="0.2">
      <c r="A825">
        <v>224996667</v>
      </c>
      <c r="B825" t="s">
        <v>11394</v>
      </c>
      <c r="C825" t="s">
        <v>11552</v>
      </c>
      <c r="D825" t="s">
        <v>12003</v>
      </c>
      <c r="E825" t="s">
        <v>12004</v>
      </c>
      <c r="F825" t="s">
        <v>11410</v>
      </c>
      <c r="G825" t="s">
        <v>11406</v>
      </c>
      <c r="H825" t="s">
        <v>39</v>
      </c>
      <c r="I825" t="s">
        <v>11427</v>
      </c>
      <c r="J825" t="s">
        <v>11467</v>
      </c>
      <c r="K825" t="s">
        <v>11781</v>
      </c>
    </row>
    <row r="826" spans="1:11" x14ac:dyDescent="0.2">
      <c r="A826">
        <v>224998521</v>
      </c>
      <c r="B826" t="s">
        <v>11392</v>
      </c>
      <c r="C826" t="s">
        <v>11547</v>
      </c>
      <c r="D826" t="s">
        <v>12205</v>
      </c>
      <c r="E826" t="s">
        <v>11618</v>
      </c>
      <c r="F826" t="s">
        <v>11451</v>
      </c>
      <c r="G826" t="s">
        <v>12026</v>
      </c>
      <c r="H826" t="s">
        <v>12206</v>
      </c>
      <c r="I826" t="s">
        <v>11664</v>
      </c>
      <c r="J826" t="s">
        <v>11912</v>
      </c>
      <c r="K826" t="s">
        <v>12207</v>
      </c>
    </row>
    <row r="827" spans="1:11" x14ac:dyDescent="0.2">
      <c r="A827">
        <v>224999426</v>
      </c>
      <c r="B827" t="s">
        <v>11441</v>
      </c>
      <c r="C827" t="s">
        <v>11510</v>
      </c>
      <c r="D827" t="s">
        <v>11511</v>
      </c>
      <c r="E827" t="s">
        <v>11512</v>
      </c>
      <c r="F827" t="s">
        <v>11411</v>
      </c>
      <c r="G827" t="s">
        <v>11513</v>
      </c>
      <c r="H827" t="s">
        <v>11514</v>
      </c>
      <c r="I827" t="s">
        <v>40</v>
      </c>
      <c r="J827" t="s">
        <v>11415</v>
      </c>
      <c r="K827" t="s">
        <v>11515</v>
      </c>
    </row>
    <row r="828" spans="1:11" x14ac:dyDescent="0.2">
      <c r="A828">
        <v>224999953</v>
      </c>
      <c r="B828" t="s">
        <v>12035</v>
      </c>
      <c r="C828" t="s">
        <v>11364</v>
      </c>
      <c r="D828" t="s">
        <v>11337</v>
      </c>
      <c r="E828" t="s">
        <v>11366</v>
      </c>
      <c r="F828" t="s">
        <v>11374</v>
      </c>
      <c r="G828" t="s">
        <v>11702</v>
      </c>
      <c r="H828" t="s">
        <v>11463</v>
      </c>
      <c r="I828" t="s">
        <v>11377</v>
      </c>
      <c r="J828" t="s">
        <v>11746</v>
      </c>
      <c r="K828" t="s">
        <v>11663</v>
      </c>
    </row>
    <row r="829" spans="1:11" x14ac:dyDescent="0.2">
      <c r="A829">
        <v>224999963</v>
      </c>
      <c r="B829" t="s">
        <v>12035</v>
      </c>
      <c r="C829" t="s">
        <v>11364</v>
      </c>
      <c r="D829" t="s">
        <v>11337</v>
      </c>
      <c r="E829" t="s">
        <v>11366</v>
      </c>
      <c r="F829" t="s">
        <v>11374</v>
      </c>
      <c r="G829" t="s">
        <v>11702</v>
      </c>
      <c r="H829" t="s">
        <v>11463</v>
      </c>
      <c r="I829" t="s">
        <v>11377</v>
      </c>
      <c r="J829" t="s">
        <v>11746</v>
      </c>
      <c r="K829" t="s">
        <v>11663</v>
      </c>
    </row>
    <row r="830" spans="1:11" x14ac:dyDescent="0.2">
      <c r="A830">
        <v>225000056</v>
      </c>
      <c r="B830" t="s">
        <v>11996</v>
      </c>
      <c r="C830" t="s">
        <v>11663</v>
      </c>
      <c r="D830" t="s">
        <v>11364</v>
      </c>
      <c r="E830" t="s">
        <v>11441</v>
      </c>
      <c r="F830" t="s">
        <v>12021</v>
      </c>
      <c r="G830" t="s">
        <v>12022</v>
      </c>
      <c r="H830" t="s">
        <v>11353</v>
      </c>
      <c r="I830" t="s">
        <v>12023</v>
      </c>
      <c r="J830" t="s">
        <v>12024</v>
      </c>
      <c r="K830" t="s">
        <v>12025</v>
      </c>
    </row>
    <row r="831" spans="1:11" x14ac:dyDescent="0.2">
      <c r="A831">
        <v>225000143</v>
      </c>
      <c r="B831" t="s">
        <v>11996</v>
      </c>
      <c r="C831" t="s">
        <v>11663</v>
      </c>
      <c r="D831" t="s">
        <v>11364</v>
      </c>
      <c r="E831" t="s">
        <v>11441</v>
      </c>
      <c r="F831" t="s">
        <v>12021</v>
      </c>
      <c r="G831" t="s">
        <v>12022</v>
      </c>
      <c r="H831" t="s">
        <v>11353</v>
      </c>
      <c r="I831" t="s">
        <v>12023</v>
      </c>
      <c r="J831" t="s">
        <v>12024</v>
      </c>
      <c r="K831" t="s">
        <v>12025</v>
      </c>
    </row>
    <row r="832" spans="1:11" x14ac:dyDescent="0.2">
      <c r="A832">
        <v>225002824</v>
      </c>
      <c r="B832" t="s">
        <v>11385</v>
      </c>
      <c r="C832" t="s">
        <v>11406</v>
      </c>
      <c r="D832" t="s">
        <v>12164</v>
      </c>
      <c r="E832" t="s">
        <v>12165</v>
      </c>
      <c r="F832" t="s">
        <v>12166</v>
      </c>
      <c r="G832" t="s">
        <v>12060</v>
      </c>
      <c r="H832" t="s">
        <v>11720</v>
      </c>
      <c r="I832" t="s">
        <v>11975</v>
      </c>
      <c r="J832" t="s">
        <v>11865</v>
      </c>
      <c r="K832" t="s">
        <v>11353</v>
      </c>
    </row>
    <row r="833" spans="1:11" x14ac:dyDescent="0.2">
      <c r="A833">
        <v>225005066</v>
      </c>
      <c r="B833" t="s">
        <v>11445</v>
      </c>
      <c r="C833" t="s">
        <v>11832</v>
      </c>
      <c r="D833" t="s">
        <v>11365</v>
      </c>
      <c r="E833" t="s">
        <v>11919</v>
      </c>
      <c r="F833" t="s">
        <v>11920</v>
      </c>
      <c r="G833" t="s">
        <v>11921</v>
      </c>
      <c r="H833" t="s">
        <v>11840</v>
      </c>
      <c r="I833" t="s">
        <v>11922</v>
      </c>
      <c r="J833" t="s">
        <v>11923</v>
      </c>
      <c r="K833" t="s">
        <v>11924</v>
      </c>
    </row>
    <row r="834" spans="1:11" x14ac:dyDescent="0.2">
      <c r="A834">
        <v>225008436</v>
      </c>
      <c r="B834" t="s">
        <v>11618</v>
      </c>
      <c r="C834" t="s">
        <v>589</v>
      </c>
      <c r="D834" t="s">
        <v>11758</v>
      </c>
      <c r="E834" t="s">
        <v>11759</v>
      </c>
      <c r="F834" t="s">
        <v>11649</v>
      </c>
      <c r="G834" t="s">
        <v>11503</v>
      </c>
      <c r="H834" t="s">
        <v>11464</v>
      </c>
      <c r="I834" t="s">
        <v>11760</v>
      </c>
      <c r="J834" t="s">
        <v>11761</v>
      </c>
      <c r="K834" t="s">
        <v>11762</v>
      </c>
    </row>
    <row r="835" spans="1:11" x14ac:dyDescent="0.2">
      <c r="A835">
        <v>225009478</v>
      </c>
      <c r="B835" t="s">
        <v>11419</v>
      </c>
      <c r="C835" t="s">
        <v>11329</v>
      </c>
      <c r="D835" t="s">
        <v>11473</v>
      </c>
      <c r="E835" t="s">
        <v>11410</v>
      </c>
      <c r="F835" t="s">
        <v>11544</v>
      </c>
      <c r="G835" t="s">
        <v>11346</v>
      </c>
      <c r="H835" t="s">
        <v>11770</v>
      </c>
      <c r="I835" t="s">
        <v>11792</v>
      </c>
      <c r="J835" t="s">
        <v>11505</v>
      </c>
      <c r="K835" t="s">
        <v>11793</v>
      </c>
    </row>
    <row r="836" spans="1:11" x14ac:dyDescent="0.2">
      <c r="A836">
        <v>225009487</v>
      </c>
      <c r="B836" t="s">
        <v>11365</v>
      </c>
      <c r="C836" t="s">
        <v>11984</v>
      </c>
      <c r="D836" t="s">
        <v>12214</v>
      </c>
      <c r="E836" t="s">
        <v>12215</v>
      </c>
      <c r="F836" t="s">
        <v>11449</v>
      </c>
      <c r="G836" t="s">
        <v>11812</v>
      </c>
      <c r="H836" t="s">
        <v>12216</v>
      </c>
      <c r="I836" t="s">
        <v>11415</v>
      </c>
      <c r="J836" t="s">
        <v>11569</v>
      </c>
      <c r="K836" t="s">
        <v>11441</v>
      </c>
    </row>
    <row r="837" spans="1:11" x14ac:dyDescent="0.2">
      <c r="A837">
        <v>225009756</v>
      </c>
      <c r="B837" t="s">
        <v>11383</v>
      </c>
      <c r="C837" t="s">
        <v>11501</v>
      </c>
      <c r="D837" t="s">
        <v>11906</v>
      </c>
      <c r="E837" t="s">
        <v>12069</v>
      </c>
      <c r="F837" t="s">
        <v>11815</v>
      </c>
      <c r="G837" t="s">
        <v>11845</v>
      </c>
      <c r="H837" t="s">
        <v>12070</v>
      </c>
      <c r="I837" t="s">
        <v>12071</v>
      </c>
      <c r="J837" t="s">
        <v>12072</v>
      </c>
      <c r="K837" t="s">
        <v>12073</v>
      </c>
    </row>
    <row r="838" spans="1:11" x14ac:dyDescent="0.2">
      <c r="A838">
        <v>225009919</v>
      </c>
      <c r="B838" t="s">
        <v>11470</v>
      </c>
      <c r="C838" t="s">
        <v>12015</v>
      </c>
      <c r="D838" t="s">
        <v>12016</v>
      </c>
      <c r="E838" t="s">
        <v>11466</v>
      </c>
      <c r="F838" t="s">
        <v>12017</v>
      </c>
      <c r="G838" t="s">
        <v>12018</v>
      </c>
      <c r="H838" t="s">
        <v>12019</v>
      </c>
      <c r="I838" t="s">
        <v>11380</v>
      </c>
      <c r="J838" t="s">
        <v>12020</v>
      </c>
      <c r="K838" t="s">
        <v>11860</v>
      </c>
    </row>
    <row r="839" spans="1:11" x14ac:dyDescent="0.2">
      <c r="A839">
        <v>225009991</v>
      </c>
      <c r="B839" t="s">
        <v>11343</v>
      </c>
      <c r="C839" t="s">
        <v>11467</v>
      </c>
      <c r="D839" t="s">
        <v>11441</v>
      </c>
      <c r="E839" t="s">
        <v>11782</v>
      </c>
      <c r="F839" t="s">
        <v>11783</v>
      </c>
      <c r="G839" t="s">
        <v>275</v>
      </c>
      <c r="H839" t="s">
        <v>11381</v>
      </c>
      <c r="I839" t="s">
        <v>11784</v>
      </c>
      <c r="J839" t="s">
        <v>11730</v>
      </c>
      <c r="K839" t="s">
        <v>11785</v>
      </c>
    </row>
    <row r="840" spans="1:11" x14ac:dyDescent="0.2">
      <c r="A840">
        <v>225010035</v>
      </c>
      <c r="B840" t="s">
        <v>11517</v>
      </c>
      <c r="C840" t="s">
        <v>11898</v>
      </c>
      <c r="D840" t="s">
        <v>12143</v>
      </c>
      <c r="E840" t="s">
        <v>12144</v>
      </c>
      <c r="F840" t="s">
        <v>12083</v>
      </c>
      <c r="G840" t="s">
        <v>11365</v>
      </c>
      <c r="H840" t="s">
        <v>11504</v>
      </c>
      <c r="I840" t="s">
        <v>12145</v>
      </c>
      <c r="J840" t="s">
        <v>12146</v>
      </c>
      <c r="K840" t="s">
        <v>11801</v>
      </c>
    </row>
    <row r="841" spans="1:11" x14ac:dyDescent="0.2">
      <c r="A841">
        <v>225010113</v>
      </c>
      <c r="B841" t="s">
        <v>11340</v>
      </c>
      <c r="C841" t="s">
        <v>11935</v>
      </c>
      <c r="D841" t="s">
        <v>11833</v>
      </c>
      <c r="E841" t="s">
        <v>11544</v>
      </c>
      <c r="F841" t="s">
        <v>11936</v>
      </c>
      <c r="G841" t="s">
        <v>11782</v>
      </c>
      <c r="H841" t="s">
        <v>11583</v>
      </c>
      <c r="I841" t="s">
        <v>11882</v>
      </c>
      <c r="J841" t="s">
        <v>11937</v>
      </c>
      <c r="K841" t="s">
        <v>11938</v>
      </c>
    </row>
    <row r="842" spans="1:11" x14ac:dyDescent="0.2">
      <c r="A842">
        <v>225010307</v>
      </c>
      <c r="B842" t="s">
        <v>11912</v>
      </c>
      <c r="C842" t="s">
        <v>11913</v>
      </c>
      <c r="D842" t="s">
        <v>11914</v>
      </c>
      <c r="E842" t="s">
        <v>11581</v>
      </c>
      <c r="F842" t="s">
        <v>11915</v>
      </c>
      <c r="G842" t="s">
        <v>11693</v>
      </c>
      <c r="H842" t="s">
        <v>11916</v>
      </c>
      <c r="I842" t="s">
        <v>11386</v>
      </c>
      <c r="J842" t="s">
        <v>11917</v>
      </c>
      <c r="K842" t="s">
        <v>11918</v>
      </c>
    </row>
    <row r="843" spans="1:11" x14ac:dyDescent="0.2">
      <c r="A843">
        <v>225012724</v>
      </c>
      <c r="B843" t="s">
        <v>11583</v>
      </c>
      <c r="C843" t="s">
        <v>11584</v>
      </c>
      <c r="D843" t="s">
        <v>11415</v>
      </c>
      <c r="E843" t="s">
        <v>11585</v>
      </c>
      <c r="F843" t="s">
        <v>11504</v>
      </c>
      <c r="G843" t="s">
        <v>11586</v>
      </c>
      <c r="H843" t="s">
        <v>11587</v>
      </c>
      <c r="I843" t="s">
        <v>11588</v>
      </c>
      <c r="J843" t="s">
        <v>11589</v>
      </c>
      <c r="K843" t="s">
        <v>11518</v>
      </c>
    </row>
    <row r="844" spans="1:11" x14ac:dyDescent="0.2">
      <c r="A844">
        <v>225012915</v>
      </c>
      <c r="B844" t="s">
        <v>11477</v>
      </c>
      <c r="C844" t="s">
        <v>12186</v>
      </c>
      <c r="D844" t="s">
        <v>11840</v>
      </c>
      <c r="E844" t="s">
        <v>12187</v>
      </c>
      <c r="F844" t="s">
        <v>11371</v>
      </c>
      <c r="G844" t="s">
        <v>11552</v>
      </c>
      <c r="H844" t="s">
        <v>12188</v>
      </c>
      <c r="I844" t="s">
        <v>12044</v>
      </c>
      <c r="J844" t="s">
        <v>12189</v>
      </c>
      <c r="K844" t="s">
        <v>12190</v>
      </c>
    </row>
    <row r="845" spans="1:11" x14ac:dyDescent="0.2">
      <c r="A845">
        <v>225012948</v>
      </c>
      <c r="B845" t="s">
        <v>40</v>
      </c>
      <c r="C845" t="s">
        <v>11401</v>
      </c>
      <c r="D845" t="s">
        <v>11839</v>
      </c>
      <c r="E845" t="s">
        <v>11632</v>
      </c>
      <c r="F845" t="s">
        <v>11707</v>
      </c>
      <c r="G845" t="s">
        <v>11441</v>
      </c>
      <c r="H845" t="s">
        <v>11517</v>
      </c>
      <c r="I845" t="s">
        <v>11505</v>
      </c>
      <c r="J845" t="s">
        <v>11761</v>
      </c>
      <c r="K845" t="s">
        <v>11582</v>
      </c>
    </row>
    <row r="846" spans="1:11" x14ac:dyDescent="0.2">
      <c r="A846">
        <v>225013075</v>
      </c>
      <c r="B846" t="s">
        <v>11374</v>
      </c>
      <c r="C846" t="s">
        <v>11564</v>
      </c>
      <c r="D846" t="s">
        <v>11565</v>
      </c>
      <c r="E846" t="s">
        <v>11566</v>
      </c>
      <c r="F846" t="s">
        <v>11567</v>
      </c>
      <c r="G846" t="s">
        <v>11568</v>
      </c>
      <c r="H846" t="s">
        <v>11569</v>
      </c>
      <c r="I846" t="s">
        <v>11570</v>
      </c>
      <c r="J846" t="s">
        <v>11571</v>
      </c>
      <c r="K846" t="s">
        <v>11572</v>
      </c>
    </row>
    <row r="847" spans="1:11" x14ac:dyDescent="0.2">
      <c r="A847">
        <v>225015635</v>
      </c>
      <c r="B847" t="s">
        <v>11516</v>
      </c>
      <c r="C847" t="s">
        <v>11463</v>
      </c>
      <c r="D847" t="s">
        <v>11867</v>
      </c>
      <c r="E847" t="s">
        <v>11527</v>
      </c>
      <c r="F847" t="s">
        <v>11868</v>
      </c>
      <c r="G847" t="s">
        <v>11869</v>
      </c>
      <c r="H847" t="s">
        <v>11356</v>
      </c>
      <c r="I847" t="s">
        <v>11632</v>
      </c>
      <c r="J847" t="s">
        <v>11652</v>
      </c>
      <c r="K847" t="s">
        <v>11870</v>
      </c>
    </row>
    <row r="848" spans="1:11" x14ac:dyDescent="0.2">
      <c r="A848">
        <v>225016487</v>
      </c>
      <c r="B848" t="s">
        <v>275</v>
      </c>
      <c r="C848" t="s">
        <v>11617</v>
      </c>
      <c r="D848" t="s">
        <v>11618</v>
      </c>
      <c r="E848" t="s">
        <v>11619</v>
      </c>
      <c r="F848" t="s">
        <v>11620</v>
      </c>
      <c r="G848" t="s">
        <v>11621</v>
      </c>
      <c r="H848" t="s">
        <v>11622</v>
      </c>
      <c r="I848" t="s">
        <v>11623</v>
      </c>
      <c r="J848" t="s">
        <v>11624</v>
      </c>
      <c r="K848" t="s">
        <v>11625</v>
      </c>
    </row>
    <row r="849" spans="1:11" x14ac:dyDescent="0.2">
      <c r="A849">
        <v>225017476</v>
      </c>
      <c r="B849" t="s">
        <v>11995</v>
      </c>
      <c r="C849" t="s">
        <v>11996</v>
      </c>
      <c r="D849" t="s">
        <v>11997</v>
      </c>
      <c r="E849" t="s">
        <v>11615</v>
      </c>
      <c r="F849" t="s">
        <v>11942</v>
      </c>
      <c r="G849" t="s">
        <v>11632</v>
      </c>
      <c r="H849" t="s">
        <v>11998</v>
      </c>
      <c r="I849" t="s">
        <v>11999</v>
      </c>
      <c r="J849" t="s">
        <v>11540</v>
      </c>
      <c r="K849" t="s">
        <v>11901</v>
      </c>
    </row>
    <row r="850" spans="1:11" x14ac:dyDescent="0.2">
      <c r="A850">
        <v>225018571</v>
      </c>
      <c r="B850" t="s">
        <v>11646</v>
      </c>
      <c r="C850" t="s">
        <v>11647</v>
      </c>
      <c r="D850" t="s">
        <v>11531</v>
      </c>
      <c r="E850" t="s">
        <v>11348</v>
      </c>
      <c r="F850" t="s">
        <v>11648</v>
      </c>
      <c r="G850" t="s">
        <v>11649</v>
      </c>
      <c r="H850" t="s">
        <v>11650</v>
      </c>
      <c r="I850" t="s">
        <v>11527</v>
      </c>
      <c r="J850" t="s">
        <v>11651</v>
      </c>
      <c r="K850" t="s">
        <v>11467</v>
      </c>
    </row>
    <row r="851" spans="1:11" x14ac:dyDescent="0.2">
      <c r="A851">
        <v>225019368</v>
      </c>
      <c r="B851" t="s">
        <v>11407</v>
      </c>
      <c r="C851" t="s">
        <v>11622</v>
      </c>
      <c r="D851" t="s">
        <v>11519</v>
      </c>
      <c r="E851" t="s">
        <v>11839</v>
      </c>
      <c r="F851" t="s">
        <v>11583</v>
      </c>
      <c r="G851" t="s">
        <v>11581</v>
      </c>
      <c r="H851" t="s">
        <v>11350</v>
      </c>
      <c r="I851" t="s">
        <v>11418</v>
      </c>
      <c r="J851" t="s">
        <v>11840</v>
      </c>
      <c r="K851" t="s">
        <v>11841</v>
      </c>
    </row>
    <row r="852" spans="1:11" x14ac:dyDescent="0.2">
      <c r="A852">
        <v>225020691</v>
      </c>
      <c r="B852" t="s">
        <v>11340</v>
      </c>
      <c r="C852" t="s">
        <v>11935</v>
      </c>
      <c r="D852" t="s">
        <v>11833</v>
      </c>
      <c r="E852" t="s">
        <v>11544</v>
      </c>
      <c r="F852" t="s">
        <v>11936</v>
      </c>
      <c r="G852" t="s">
        <v>11782</v>
      </c>
      <c r="H852" t="s">
        <v>11583</v>
      </c>
      <c r="I852" t="s">
        <v>11882</v>
      </c>
      <c r="J852" t="s">
        <v>11937</v>
      </c>
      <c r="K852" t="s">
        <v>11938</v>
      </c>
    </row>
    <row r="853" spans="1:11" x14ac:dyDescent="0.2">
      <c r="A853">
        <v>225020893</v>
      </c>
      <c r="B853" t="s">
        <v>11408</v>
      </c>
      <c r="C853" t="s">
        <v>11768</v>
      </c>
      <c r="D853" t="s">
        <v>11769</v>
      </c>
      <c r="E853" t="s">
        <v>11587</v>
      </c>
      <c r="F853" t="s">
        <v>11747</v>
      </c>
      <c r="G853" t="s">
        <v>11467</v>
      </c>
      <c r="H853" t="s">
        <v>11770</v>
      </c>
      <c r="I853" t="s">
        <v>11469</v>
      </c>
      <c r="J853" t="s">
        <v>11771</v>
      </c>
      <c r="K853" t="s">
        <v>11772</v>
      </c>
    </row>
    <row r="854" spans="1:11" x14ac:dyDescent="0.2">
      <c r="A854">
        <v>225021046</v>
      </c>
      <c r="B854" t="s">
        <v>11988</v>
      </c>
      <c r="C854" t="s">
        <v>11448</v>
      </c>
      <c r="D854" t="s">
        <v>11989</v>
      </c>
      <c r="E854" t="s">
        <v>11552</v>
      </c>
      <c r="F854" t="s">
        <v>11990</v>
      </c>
      <c r="G854" t="s">
        <v>11991</v>
      </c>
      <c r="H854" t="s">
        <v>11816</v>
      </c>
      <c r="I854" t="s">
        <v>11992</v>
      </c>
      <c r="J854" t="s">
        <v>11993</v>
      </c>
      <c r="K854" t="s">
        <v>11994</v>
      </c>
    </row>
    <row r="855" spans="1:11" x14ac:dyDescent="0.2">
      <c r="A855">
        <v>225021050</v>
      </c>
      <c r="B855" t="s">
        <v>11688</v>
      </c>
      <c r="C855" t="s">
        <v>11689</v>
      </c>
      <c r="D855" t="s">
        <v>11690</v>
      </c>
      <c r="E855" t="s">
        <v>11691</v>
      </c>
      <c r="F855" t="s">
        <v>11692</v>
      </c>
      <c r="G855" t="s">
        <v>11583</v>
      </c>
      <c r="H855" t="s">
        <v>11693</v>
      </c>
      <c r="I855" t="s">
        <v>11694</v>
      </c>
      <c r="J855" t="s">
        <v>11695</v>
      </c>
      <c r="K855" t="s">
        <v>11696</v>
      </c>
    </row>
    <row r="856" spans="1:11" x14ac:dyDescent="0.2">
      <c r="A856">
        <v>225021096</v>
      </c>
      <c r="B856" t="s">
        <v>11376</v>
      </c>
      <c r="C856" t="s">
        <v>11905</v>
      </c>
      <c r="D856" t="s">
        <v>11481</v>
      </c>
      <c r="E856" t="s">
        <v>11906</v>
      </c>
      <c r="F856" t="s">
        <v>11907</v>
      </c>
      <c r="G856" t="s">
        <v>11908</v>
      </c>
      <c r="H856" t="s">
        <v>11354</v>
      </c>
      <c r="I856" t="s">
        <v>11909</v>
      </c>
      <c r="J856" t="s">
        <v>11910</v>
      </c>
      <c r="K856" t="s">
        <v>11911</v>
      </c>
    </row>
    <row r="857" spans="1:11" x14ac:dyDescent="0.2">
      <c r="A857">
        <v>225022185</v>
      </c>
      <c r="B857" t="s">
        <v>237</v>
      </c>
      <c r="C857" t="s">
        <v>11337</v>
      </c>
      <c r="D857" t="s">
        <v>11356</v>
      </c>
      <c r="E857" t="s">
        <v>11364</v>
      </c>
      <c r="F857" t="s">
        <v>11410</v>
      </c>
      <c r="G857" t="s">
        <v>11505</v>
      </c>
      <c r="H857" t="s">
        <v>11897</v>
      </c>
      <c r="I857" t="s">
        <v>11898</v>
      </c>
      <c r="J857" t="s">
        <v>11899</v>
      </c>
      <c r="K857" t="s">
        <v>11555</v>
      </c>
    </row>
    <row r="858" spans="1:11" x14ac:dyDescent="0.2">
      <c r="A858">
        <v>225022624</v>
      </c>
      <c r="B858" t="s">
        <v>11339</v>
      </c>
      <c r="C858" t="s">
        <v>11734</v>
      </c>
      <c r="D858" t="s">
        <v>11512</v>
      </c>
      <c r="E858" t="s">
        <v>11735</v>
      </c>
      <c r="F858" t="s">
        <v>11534</v>
      </c>
      <c r="G858" t="s">
        <v>11736</v>
      </c>
      <c r="H858" t="s">
        <v>11516</v>
      </c>
      <c r="I858" t="s">
        <v>11608</v>
      </c>
      <c r="J858" t="s">
        <v>11737</v>
      </c>
      <c r="K858" t="s">
        <v>11738</v>
      </c>
    </row>
    <row r="859" spans="1:11" x14ac:dyDescent="0.2">
      <c r="A859">
        <v>225024680</v>
      </c>
      <c r="B859" t="s">
        <v>11583</v>
      </c>
      <c r="C859" t="s">
        <v>11584</v>
      </c>
      <c r="D859" t="s">
        <v>11415</v>
      </c>
      <c r="E859" t="s">
        <v>11585</v>
      </c>
      <c r="F859" t="s">
        <v>11504</v>
      </c>
      <c r="G859" t="s">
        <v>11586</v>
      </c>
      <c r="H859" t="s">
        <v>11587</v>
      </c>
      <c r="I859" t="s">
        <v>11588</v>
      </c>
      <c r="J859" t="s">
        <v>11589</v>
      </c>
      <c r="K859" t="s">
        <v>11518</v>
      </c>
    </row>
    <row r="860" spans="1:11" x14ac:dyDescent="0.2">
      <c r="A860">
        <v>225025074</v>
      </c>
      <c r="B860" t="s">
        <v>11739</v>
      </c>
      <c r="C860" t="s">
        <v>11740</v>
      </c>
      <c r="D860" t="s">
        <v>11533</v>
      </c>
      <c r="E860" t="s">
        <v>11349</v>
      </c>
      <c r="F860" t="s">
        <v>11741</v>
      </c>
      <c r="G860" t="s">
        <v>11742</v>
      </c>
      <c r="H860" t="s">
        <v>11743</v>
      </c>
      <c r="I860" t="s">
        <v>11646</v>
      </c>
      <c r="J860" t="s">
        <v>11744</v>
      </c>
      <c r="K860" t="s">
        <v>11745</v>
      </c>
    </row>
    <row r="861" spans="1:11" x14ac:dyDescent="0.2">
      <c r="A861">
        <v>225025320</v>
      </c>
      <c r="B861" t="s">
        <v>11739</v>
      </c>
      <c r="C861" t="s">
        <v>11740</v>
      </c>
      <c r="D861" t="s">
        <v>11533</v>
      </c>
      <c r="E861" t="s">
        <v>11349</v>
      </c>
      <c r="F861" t="s">
        <v>11741</v>
      </c>
      <c r="G861" t="s">
        <v>11742</v>
      </c>
      <c r="H861" t="s">
        <v>11743</v>
      </c>
      <c r="I861" t="s">
        <v>11646</v>
      </c>
      <c r="J861" t="s">
        <v>11744</v>
      </c>
      <c r="K861" t="s">
        <v>11745</v>
      </c>
    </row>
    <row r="862" spans="1:11" x14ac:dyDescent="0.2">
      <c r="A862">
        <v>225025331</v>
      </c>
      <c r="B862" t="s">
        <v>11949</v>
      </c>
      <c r="C862" t="s">
        <v>11356</v>
      </c>
      <c r="D862" t="s">
        <v>11950</v>
      </c>
      <c r="E862" t="s">
        <v>11951</v>
      </c>
      <c r="F862" t="s">
        <v>11431</v>
      </c>
      <c r="G862" t="s">
        <v>11952</v>
      </c>
      <c r="H862" t="s">
        <v>11782</v>
      </c>
      <c r="I862" t="s">
        <v>11953</v>
      </c>
      <c r="J862" t="s">
        <v>11545</v>
      </c>
      <c r="K862" t="s">
        <v>11397</v>
      </c>
    </row>
    <row r="863" spans="1:11" x14ac:dyDescent="0.2">
      <c r="A863">
        <v>225027094</v>
      </c>
      <c r="B863" t="s">
        <v>11330</v>
      </c>
      <c r="C863" t="s">
        <v>12135</v>
      </c>
      <c r="D863" t="s">
        <v>12136</v>
      </c>
      <c r="E863" t="s">
        <v>11332</v>
      </c>
      <c r="F863" t="s">
        <v>11371</v>
      </c>
      <c r="G863" t="s">
        <v>11331</v>
      </c>
      <c r="H863" t="s">
        <v>12137</v>
      </c>
      <c r="I863" t="s">
        <v>11370</v>
      </c>
      <c r="J863" t="s">
        <v>12138</v>
      </c>
      <c r="K863" t="s">
        <v>12139</v>
      </c>
    </row>
    <row r="864" spans="1:11" x14ac:dyDescent="0.2">
      <c r="A864">
        <v>225028874</v>
      </c>
      <c r="B864" t="s">
        <v>11360</v>
      </c>
      <c r="C864" t="s">
        <v>11716</v>
      </c>
      <c r="D864" t="s">
        <v>11504</v>
      </c>
      <c r="E864" t="s">
        <v>11505</v>
      </c>
      <c r="F864" t="s">
        <v>11717</v>
      </c>
      <c r="G864" t="s">
        <v>11718</v>
      </c>
      <c r="H864" t="s">
        <v>11387</v>
      </c>
      <c r="I864" t="s">
        <v>11719</v>
      </c>
      <c r="J864" t="s">
        <v>11720</v>
      </c>
      <c r="K864" t="s">
        <v>11721</v>
      </c>
    </row>
    <row r="865" spans="1:11" x14ac:dyDescent="0.2">
      <c r="A865">
        <v>225029320</v>
      </c>
      <c r="B865" t="s">
        <v>237</v>
      </c>
      <c r="C865" t="s">
        <v>11337</v>
      </c>
      <c r="D865" t="s">
        <v>11356</v>
      </c>
      <c r="E865" t="s">
        <v>11364</v>
      </c>
      <c r="F865" t="s">
        <v>11410</v>
      </c>
      <c r="G865" t="s">
        <v>11505</v>
      </c>
      <c r="H865" t="s">
        <v>11897</v>
      </c>
      <c r="I865" t="s">
        <v>11898</v>
      </c>
      <c r="J865" t="s">
        <v>11899</v>
      </c>
      <c r="K865" t="s">
        <v>11555</v>
      </c>
    </row>
    <row r="866" spans="1:11" x14ac:dyDescent="0.2">
      <c r="A866">
        <v>225029898</v>
      </c>
      <c r="B866" t="s">
        <v>11385</v>
      </c>
      <c r="C866" t="s">
        <v>11406</v>
      </c>
      <c r="D866" t="s">
        <v>12164</v>
      </c>
      <c r="E866" t="s">
        <v>12165</v>
      </c>
      <c r="F866" t="s">
        <v>12166</v>
      </c>
      <c r="G866" t="s">
        <v>12060</v>
      </c>
      <c r="H866" t="s">
        <v>11720</v>
      </c>
      <c r="I866" t="s">
        <v>11975</v>
      </c>
      <c r="J866" t="s">
        <v>11865</v>
      </c>
      <c r="K866" t="s">
        <v>11353</v>
      </c>
    </row>
    <row r="867" spans="1:11" x14ac:dyDescent="0.2">
      <c r="A867">
        <v>225031967</v>
      </c>
      <c r="B867" t="s">
        <v>12035</v>
      </c>
      <c r="C867" t="s">
        <v>11364</v>
      </c>
      <c r="D867" t="s">
        <v>11337</v>
      </c>
      <c r="E867" t="s">
        <v>11366</v>
      </c>
      <c r="F867" t="s">
        <v>11374</v>
      </c>
      <c r="G867" t="s">
        <v>11702</v>
      </c>
      <c r="H867" t="s">
        <v>11463</v>
      </c>
      <c r="I867" t="s">
        <v>11377</v>
      </c>
      <c r="J867" t="s">
        <v>11746</v>
      </c>
      <c r="K867" t="s">
        <v>11663</v>
      </c>
    </row>
    <row r="868" spans="1:11" x14ac:dyDescent="0.2">
      <c r="A868">
        <v>225032090</v>
      </c>
      <c r="B868" t="s">
        <v>11399</v>
      </c>
      <c r="C868" t="s">
        <v>11421</v>
      </c>
      <c r="D868" t="s">
        <v>11472</v>
      </c>
      <c r="E868" t="s">
        <v>12064</v>
      </c>
      <c r="F868" t="s">
        <v>12065</v>
      </c>
      <c r="G868" t="s">
        <v>11453</v>
      </c>
      <c r="H868" t="s">
        <v>12066</v>
      </c>
      <c r="I868" t="s">
        <v>12067</v>
      </c>
      <c r="J868" t="s">
        <v>11420</v>
      </c>
      <c r="K868" t="s">
        <v>11507</v>
      </c>
    </row>
    <row r="869" spans="1:11" x14ac:dyDescent="0.2">
      <c r="A869">
        <v>225034438</v>
      </c>
      <c r="B869" t="s">
        <v>11408</v>
      </c>
      <c r="C869" t="s">
        <v>11768</v>
      </c>
      <c r="D869" t="s">
        <v>11769</v>
      </c>
      <c r="E869" t="s">
        <v>11587</v>
      </c>
      <c r="F869" t="s">
        <v>11747</v>
      </c>
      <c r="G869" t="s">
        <v>11467</v>
      </c>
      <c r="H869" t="s">
        <v>11770</v>
      </c>
      <c r="I869" t="s">
        <v>11469</v>
      </c>
      <c r="J869" t="s">
        <v>11771</v>
      </c>
      <c r="K869" t="s">
        <v>11772</v>
      </c>
    </row>
    <row r="870" spans="1:11" x14ac:dyDescent="0.2">
      <c r="A870">
        <v>225036020</v>
      </c>
      <c r="B870" t="s">
        <v>11619</v>
      </c>
      <c r="C870" t="s">
        <v>11398</v>
      </c>
      <c r="D870" t="s">
        <v>11347</v>
      </c>
      <c r="E870" t="s">
        <v>11626</v>
      </c>
      <c r="F870" t="s">
        <v>11627</v>
      </c>
      <c r="G870" t="s">
        <v>11628</v>
      </c>
      <c r="H870" t="s">
        <v>11629</v>
      </c>
      <c r="I870" t="s">
        <v>11606</v>
      </c>
      <c r="J870" t="s">
        <v>11630</v>
      </c>
      <c r="K870" t="s">
        <v>11631</v>
      </c>
    </row>
    <row r="871" spans="1:11" x14ac:dyDescent="0.2">
      <c r="A871">
        <v>225036997</v>
      </c>
      <c r="B871" t="s">
        <v>11463</v>
      </c>
      <c r="C871" t="s">
        <v>11467</v>
      </c>
      <c r="D871" t="s">
        <v>12199</v>
      </c>
      <c r="E871" t="s">
        <v>11618</v>
      </c>
      <c r="F871" t="s">
        <v>11583</v>
      </c>
      <c r="G871" t="s">
        <v>11581</v>
      </c>
      <c r="H871" t="s">
        <v>12200</v>
      </c>
      <c r="I871" t="s">
        <v>12201</v>
      </c>
      <c r="J871" t="s">
        <v>12202</v>
      </c>
      <c r="K871" t="s">
        <v>12203</v>
      </c>
    </row>
    <row r="872" spans="1:11" x14ac:dyDescent="0.2">
      <c r="A872">
        <v>225037776</v>
      </c>
      <c r="B872" t="s">
        <v>11507</v>
      </c>
      <c r="C872" t="s">
        <v>11542</v>
      </c>
      <c r="D872" t="s">
        <v>11482</v>
      </c>
      <c r="E872" t="s">
        <v>12176</v>
      </c>
      <c r="F872" t="s">
        <v>12177</v>
      </c>
      <c r="G872" t="s">
        <v>11569</v>
      </c>
      <c r="H872" t="s">
        <v>12178</v>
      </c>
      <c r="I872" t="s">
        <v>11511</v>
      </c>
      <c r="J872" t="s">
        <v>11465</v>
      </c>
      <c r="K872" t="s">
        <v>11673</v>
      </c>
    </row>
    <row r="873" spans="1:11" x14ac:dyDescent="0.2">
      <c r="A873">
        <v>225038381</v>
      </c>
      <c r="B873" t="s">
        <v>11871</v>
      </c>
      <c r="C873" t="s">
        <v>11872</v>
      </c>
      <c r="D873" t="s">
        <v>11873</v>
      </c>
      <c r="E873" t="s">
        <v>11874</v>
      </c>
      <c r="F873" t="s">
        <v>11618</v>
      </c>
      <c r="G873" t="s">
        <v>11875</v>
      </c>
      <c r="H873" t="s">
        <v>11456</v>
      </c>
      <c r="I873" t="s">
        <v>11876</v>
      </c>
      <c r="J873" t="s">
        <v>11877</v>
      </c>
      <c r="K873" t="s">
        <v>11878</v>
      </c>
    </row>
    <row r="874" spans="1:11" x14ac:dyDescent="0.2">
      <c r="A874">
        <v>225041070</v>
      </c>
      <c r="B874" t="s">
        <v>11364</v>
      </c>
      <c r="C874" t="s">
        <v>11640</v>
      </c>
      <c r="D874" t="s">
        <v>275</v>
      </c>
      <c r="E874" t="s">
        <v>11641</v>
      </c>
      <c r="F874" t="s">
        <v>11391</v>
      </c>
      <c r="G874" t="s">
        <v>11371</v>
      </c>
      <c r="H874" t="s">
        <v>11642</v>
      </c>
      <c r="I874" t="s">
        <v>11643</v>
      </c>
      <c r="J874" t="s">
        <v>11644</v>
      </c>
      <c r="K874" t="s">
        <v>11645</v>
      </c>
    </row>
    <row r="875" spans="1:11" x14ac:dyDescent="0.2">
      <c r="A875">
        <v>225042795</v>
      </c>
      <c r="B875" t="s">
        <v>11363</v>
      </c>
      <c r="C875" t="s">
        <v>11368</v>
      </c>
      <c r="D875" t="s">
        <v>11365</v>
      </c>
      <c r="E875" t="s">
        <v>275</v>
      </c>
      <c r="F875" t="s">
        <v>11396</v>
      </c>
      <c r="G875" t="s">
        <v>11542</v>
      </c>
      <c r="H875" t="s">
        <v>11569</v>
      </c>
      <c r="I875" t="s">
        <v>11879</v>
      </c>
      <c r="J875" t="s">
        <v>11441</v>
      </c>
      <c r="K875" t="s">
        <v>11880</v>
      </c>
    </row>
    <row r="876" spans="1:11" x14ac:dyDescent="0.2">
      <c r="A876">
        <v>225044980</v>
      </c>
      <c r="B876" t="s">
        <v>11446</v>
      </c>
      <c r="C876" t="s">
        <v>11350</v>
      </c>
      <c r="D876" t="s">
        <v>12030</v>
      </c>
      <c r="E876" t="s">
        <v>12031</v>
      </c>
      <c r="F876" t="s">
        <v>11806</v>
      </c>
      <c r="G876" t="s">
        <v>11813</v>
      </c>
      <c r="H876" t="s">
        <v>12032</v>
      </c>
      <c r="I876" t="s">
        <v>11954</v>
      </c>
      <c r="J876" t="s">
        <v>12033</v>
      </c>
      <c r="K876" t="s">
        <v>11966</v>
      </c>
    </row>
    <row r="877" spans="1:11" x14ac:dyDescent="0.2">
      <c r="A877">
        <v>225048767</v>
      </c>
      <c r="B877" t="s">
        <v>11365</v>
      </c>
      <c r="C877" t="s">
        <v>11984</v>
      </c>
      <c r="D877" t="s">
        <v>12214</v>
      </c>
      <c r="E877" t="s">
        <v>12215</v>
      </c>
      <c r="F877" t="s">
        <v>11449</v>
      </c>
      <c r="G877" t="s">
        <v>11812</v>
      </c>
      <c r="H877" t="s">
        <v>12216</v>
      </c>
      <c r="I877" t="s">
        <v>11415</v>
      </c>
      <c r="J877" t="s">
        <v>11569</v>
      </c>
      <c r="K877" t="s">
        <v>11441</v>
      </c>
    </row>
    <row r="878" spans="1:11" x14ac:dyDescent="0.2">
      <c r="A878">
        <v>225049243</v>
      </c>
      <c r="B878" t="s">
        <v>11365</v>
      </c>
      <c r="C878" t="s">
        <v>11984</v>
      </c>
      <c r="D878" t="s">
        <v>12214</v>
      </c>
      <c r="E878" t="s">
        <v>12215</v>
      </c>
      <c r="F878" t="s">
        <v>11449</v>
      </c>
      <c r="G878" t="s">
        <v>11812</v>
      </c>
      <c r="H878" t="s">
        <v>12216</v>
      </c>
      <c r="I878" t="s">
        <v>11415</v>
      </c>
      <c r="J878" t="s">
        <v>11569</v>
      </c>
      <c r="K878" t="s">
        <v>11441</v>
      </c>
    </row>
    <row r="879" spans="1:11" x14ac:dyDescent="0.2">
      <c r="A879">
        <v>225049269</v>
      </c>
      <c r="B879" t="s">
        <v>11365</v>
      </c>
      <c r="C879" t="s">
        <v>11984</v>
      </c>
      <c r="D879" t="s">
        <v>12214</v>
      </c>
      <c r="E879" t="s">
        <v>12215</v>
      </c>
      <c r="F879" t="s">
        <v>11449</v>
      </c>
      <c r="G879" t="s">
        <v>11812</v>
      </c>
      <c r="H879" t="s">
        <v>12216</v>
      </c>
      <c r="I879" t="s">
        <v>11415</v>
      </c>
      <c r="J879" t="s">
        <v>11569</v>
      </c>
      <c r="K879" t="s">
        <v>11441</v>
      </c>
    </row>
    <row r="880" spans="1:11" x14ac:dyDescent="0.2">
      <c r="A880">
        <v>225049367</v>
      </c>
      <c r="B880" t="s">
        <v>11365</v>
      </c>
      <c r="C880" t="s">
        <v>11984</v>
      </c>
      <c r="D880" t="s">
        <v>12214</v>
      </c>
      <c r="E880" t="s">
        <v>12215</v>
      </c>
      <c r="F880" t="s">
        <v>11449</v>
      </c>
      <c r="G880" t="s">
        <v>11812</v>
      </c>
      <c r="H880" t="s">
        <v>12216</v>
      </c>
      <c r="I880" t="s">
        <v>11415</v>
      </c>
      <c r="J880" t="s">
        <v>11569</v>
      </c>
      <c r="K880" t="s">
        <v>11441</v>
      </c>
    </row>
    <row r="881" spans="1:11" x14ac:dyDescent="0.2">
      <c r="A881">
        <v>225052010</v>
      </c>
      <c r="B881" t="s">
        <v>11622</v>
      </c>
      <c r="C881" t="s">
        <v>11996</v>
      </c>
      <c r="D881" t="s">
        <v>11843</v>
      </c>
      <c r="E881" t="s">
        <v>11409</v>
      </c>
      <c r="F881" t="s">
        <v>11884</v>
      </c>
      <c r="G881" t="s">
        <v>12217</v>
      </c>
      <c r="H881" t="s">
        <v>11746</v>
      </c>
      <c r="I881" t="s">
        <v>11702</v>
      </c>
      <c r="J881" t="s">
        <v>12154</v>
      </c>
      <c r="K881" t="s">
        <v>12164</v>
      </c>
    </row>
    <row r="882" spans="1:11" x14ac:dyDescent="0.2">
      <c r="A882">
        <v>225055088</v>
      </c>
      <c r="B882" t="s">
        <v>11360</v>
      </c>
      <c r="C882" t="s">
        <v>11406</v>
      </c>
      <c r="D882" t="s">
        <v>11365</v>
      </c>
      <c r="E882" t="s">
        <v>11427</v>
      </c>
      <c r="F882" t="s">
        <v>11498</v>
      </c>
      <c r="G882" t="s">
        <v>4267</v>
      </c>
      <c r="H882" t="s">
        <v>11499</v>
      </c>
      <c r="I882" t="s">
        <v>11500</v>
      </c>
      <c r="J882" t="s">
        <v>11393</v>
      </c>
      <c r="K882" t="s">
        <v>11501</v>
      </c>
    </row>
    <row r="883" spans="1:11" x14ac:dyDescent="0.2">
      <c r="A883">
        <v>225056759</v>
      </c>
      <c r="B883" t="s">
        <v>11399</v>
      </c>
      <c r="C883" t="s">
        <v>11421</v>
      </c>
      <c r="D883" t="s">
        <v>11472</v>
      </c>
      <c r="E883" t="s">
        <v>12064</v>
      </c>
      <c r="F883" t="s">
        <v>12065</v>
      </c>
      <c r="G883" t="s">
        <v>11453</v>
      </c>
      <c r="H883" t="s">
        <v>12066</v>
      </c>
      <c r="I883" t="s">
        <v>12067</v>
      </c>
      <c r="J883" t="s">
        <v>11420</v>
      </c>
      <c r="K883" t="s">
        <v>11507</v>
      </c>
    </row>
    <row r="884" spans="1:11" x14ac:dyDescent="0.2">
      <c r="A884">
        <v>225058824</v>
      </c>
      <c r="B884" t="s">
        <v>11581</v>
      </c>
      <c r="C884" t="s">
        <v>11583</v>
      </c>
      <c r="D884" t="s">
        <v>11441</v>
      </c>
      <c r="E884" t="s">
        <v>12000</v>
      </c>
      <c r="F884" t="s">
        <v>11504</v>
      </c>
      <c r="G884" t="s">
        <v>12001</v>
      </c>
      <c r="H884" t="s">
        <v>11371</v>
      </c>
      <c r="I884" t="s">
        <v>11552</v>
      </c>
      <c r="J884" t="s">
        <v>11906</v>
      </c>
      <c r="K884" t="s">
        <v>11456</v>
      </c>
    </row>
    <row r="885" spans="1:11" x14ac:dyDescent="0.2">
      <c r="A885">
        <v>225059352</v>
      </c>
      <c r="B885" t="s">
        <v>11463</v>
      </c>
      <c r="C885" t="s">
        <v>11410</v>
      </c>
      <c r="D885" t="s">
        <v>12052</v>
      </c>
      <c r="E885" t="s">
        <v>11501</v>
      </c>
      <c r="F885" t="s">
        <v>12053</v>
      </c>
      <c r="G885" t="s">
        <v>11413</v>
      </c>
      <c r="H885" t="s">
        <v>11514</v>
      </c>
      <c r="I885" t="s">
        <v>12054</v>
      </c>
      <c r="J885" t="s">
        <v>11602</v>
      </c>
      <c r="K885" t="s">
        <v>12055</v>
      </c>
    </row>
    <row r="886" spans="1:11" x14ac:dyDescent="0.2">
      <c r="A886">
        <v>225059468</v>
      </c>
      <c r="B886" t="s">
        <v>11384</v>
      </c>
      <c r="C886" t="s">
        <v>11824</v>
      </c>
      <c r="D886" t="s">
        <v>11825</v>
      </c>
      <c r="E886" t="s">
        <v>11826</v>
      </c>
      <c r="F886" t="s">
        <v>11477</v>
      </c>
      <c r="G886" t="s">
        <v>11425</v>
      </c>
      <c r="H886" t="s">
        <v>11471</v>
      </c>
      <c r="I886" t="s">
        <v>11827</v>
      </c>
      <c r="J886" t="s">
        <v>11586</v>
      </c>
      <c r="K886" t="s">
        <v>11828</v>
      </c>
    </row>
    <row r="887" spans="1:11" x14ac:dyDescent="0.2">
      <c r="A887">
        <v>225062121</v>
      </c>
      <c r="B887" t="s">
        <v>11463</v>
      </c>
      <c r="C887" t="s">
        <v>11410</v>
      </c>
      <c r="D887" t="s">
        <v>12052</v>
      </c>
      <c r="E887" t="s">
        <v>11501</v>
      </c>
      <c r="F887" t="s">
        <v>12053</v>
      </c>
      <c r="G887" t="s">
        <v>11413</v>
      </c>
      <c r="H887" t="s">
        <v>11514</v>
      </c>
      <c r="I887" t="s">
        <v>12054</v>
      </c>
      <c r="J887" t="s">
        <v>11602</v>
      </c>
      <c r="K887" t="s">
        <v>12055</v>
      </c>
    </row>
    <row r="888" spans="1:11" x14ac:dyDescent="0.2">
      <c r="A888">
        <v>225063341</v>
      </c>
      <c r="B888" t="s">
        <v>11463</v>
      </c>
      <c r="C888" t="s">
        <v>11467</v>
      </c>
      <c r="D888" t="s">
        <v>12199</v>
      </c>
      <c r="E888" t="s">
        <v>11618</v>
      </c>
      <c r="F888" t="s">
        <v>11583</v>
      </c>
      <c r="G888" t="s">
        <v>11581</v>
      </c>
      <c r="H888" t="s">
        <v>12200</v>
      </c>
      <c r="I888" t="s">
        <v>12201</v>
      </c>
      <c r="J888" t="s">
        <v>12202</v>
      </c>
      <c r="K888" t="s">
        <v>12203</v>
      </c>
    </row>
    <row r="889" spans="1:11" x14ac:dyDescent="0.2">
      <c r="A889">
        <v>225063919</v>
      </c>
      <c r="B889" t="s">
        <v>11463</v>
      </c>
      <c r="C889" t="s">
        <v>11467</v>
      </c>
      <c r="D889" t="s">
        <v>12199</v>
      </c>
      <c r="E889" t="s">
        <v>11618</v>
      </c>
      <c r="F889" t="s">
        <v>11583</v>
      </c>
      <c r="G889" t="s">
        <v>11581</v>
      </c>
      <c r="H889" t="s">
        <v>12200</v>
      </c>
      <c r="I889" t="s">
        <v>12201</v>
      </c>
      <c r="J889" t="s">
        <v>12202</v>
      </c>
      <c r="K889" t="s">
        <v>12203</v>
      </c>
    </row>
    <row r="890" spans="1:11" x14ac:dyDescent="0.2">
      <c r="A890">
        <v>225064070</v>
      </c>
      <c r="B890" t="s">
        <v>11463</v>
      </c>
      <c r="C890" t="s">
        <v>11467</v>
      </c>
      <c r="D890" t="s">
        <v>12199</v>
      </c>
      <c r="E890" t="s">
        <v>11618</v>
      </c>
      <c r="F890" t="s">
        <v>11583</v>
      </c>
      <c r="G890" t="s">
        <v>11581</v>
      </c>
      <c r="H890" t="s">
        <v>12200</v>
      </c>
      <c r="I890" t="s">
        <v>12201</v>
      </c>
      <c r="J890" t="s">
        <v>12202</v>
      </c>
      <c r="K890" t="s">
        <v>12203</v>
      </c>
    </row>
    <row r="891" spans="1:11" x14ac:dyDescent="0.2">
      <c r="A891">
        <v>225065765</v>
      </c>
      <c r="B891" t="s">
        <v>11340</v>
      </c>
      <c r="C891" t="s">
        <v>11935</v>
      </c>
      <c r="D891" t="s">
        <v>11833</v>
      </c>
      <c r="E891" t="s">
        <v>11544</v>
      </c>
      <c r="F891" t="s">
        <v>11936</v>
      </c>
      <c r="G891" t="s">
        <v>11782</v>
      </c>
      <c r="H891" t="s">
        <v>11583</v>
      </c>
      <c r="I891" t="s">
        <v>11882</v>
      </c>
      <c r="J891" t="s">
        <v>11937</v>
      </c>
      <c r="K891" t="s">
        <v>11938</v>
      </c>
    </row>
    <row r="892" spans="1:11" x14ac:dyDescent="0.2">
      <c r="A892">
        <v>225066518</v>
      </c>
      <c r="B892" t="s">
        <v>12179</v>
      </c>
      <c r="C892" t="s">
        <v>11365</v>
      </c>
      <c r="D892" t="s">
        <v>12180</v>
      </c>
      <c r="E892" t="s">
        <v>12181</v>
      </c>
      <c r="F892" t="s">
        <v>12182</v>
      </c>
      <c r="G892" t="s">
        <v>11361</v>
      </c>
      <c r="H892" t="s">
        <v>12183</v>
      </c>
      <c r="I892" t="s">
        <v>12184</v>
      </c>
      <c r="J892" t="s">
        <v>11537</v>
      </c>
      <c r="K892" t="s">
        <v>12185</v>
      </c>
    </row>
    <row r="893" spans="1:11" x14ac:dyDescent="0.2">
      <c r="A893">
        <v>225067536</v>
      </c>
      <c r="B893" t="s">
        <v>11335</v>
      </c>
      <c r="C893" t="s">
        <v>11847</v>
      </c>
      <c r="D893" t="s">
        <v>11848</v>
      </c>
      <c r="E893" t="s">
        <v>11682</v>
      </c>
      <c r="F893" t="s">
        <v>11674</v>
      </c>
      <c r="G893" t="s">
        <v>11849</v>
      </c>
      <c r="H893" t="s">
        <v>11584</v>
      </c>
      <c r="I893" t="s">
        <v>11782</v>
      </c>
      <c r="J893" t="s">
        <v>11336</v>
      </c>
      <c r="K893" t="s">
        <v>11813</v>
      </c>
    </row>
    <row r="894" spans="1:11" x14ac:dyDescent="0.2">
      <c r="A894">
        <v>225067694</v>
      </c>
      <c r="B894" t="s">
        <v>11342</v>
      </c>
      <c r="C894" t="s">
        <v>11834</v>
      </c>
      <c r="D894" t="s">
        <v>11343</v>
      </c>
      <c r="E894" t="s">
        <v>11344</v>
      </c>
      <c r="F894" t="s">
        <v>11835</v>
      </c>
      <c r="G894" t="s">
        <v>11836</v>
      </c>
      <c r="H894" t="s">
        <v>11837</v>
      </c>
      <c r="I894" t="s">
        <v>11838</v>
      </c>
      <c r="J894" t="s">
        <v>11415</v>
      </c>
      <c r="K894" t="s">
        <v>11618</v>
      </c>
    </row>
    <row r="895" spans="1:11" x14ac:dyDescent="0.2">
      <c r="A895">
        <v>225070865</v>
      </c>
      <c r="B895" t="s">
        <v>11517</v>
      </c>
      <c r="C895" t="s">
        <v>11406</v>
      </c>
      <c r="D895" t="s">
        <v>11410</v>
      </c>
      <c r="E895" t="s">
        <v>11723</v>
      </c>
      <c r="F895" t="s">
        <v>12218</v>
      </c>
      <c r="G895" t="s">
        <v>11504</v>
      </c>
      <c r="H895" t="s">
        <v>11485</v>
      </c>
      <c r="I895" t="s">
        <v>11633</v>
      </c>
      <c r="J895" t="s">
        <v>11637</v>
      </c>
      <c r="K895" t="s">
        <v>11998</v>
      </c>
    </row>
    <row r="896" spans="1:11" x14ac:dyDescent="0.2">
      <c r="A896">
        <v>225073665</v>
      </c>
      <c r="B896" t="s">
        <v>11406</v>
      </c>
      <c r="C896" t="s">
        <v>11385</v>
      </c>
      <c r="D896" t="s">
        <v>11404</v>
      </c>
      <c r="E896" t="s">
        <v>3788</v>
      </c>
      <c r="F896" t="s">
        <v>11895</v>
      </c>
      <c r="G896" t="s">
        <v>11865</v>
      </c>
      <c r="H896" t="s">
        <v>11855</v>
      </c>
      <c r="I896" t="s">
        <v>11526</v>
      </c>
      <c r="J896" t="s">
        <v>12204</v>
      </c>
      <c r="K896" t="s">
        <v>12141</v>
      </c>
    </row>
    <row r="897" spans="1:11" x14ac:dyDescent="0.2">
      <c r="A897">
        <v>225075371</v>
      </c>
      <c r="B897" t="s">
        <v>11516</v>
      </c>
      <c r="C897" t="s">
        <v>11517</v>
      </c>
      <c r="D897" t="s">
        <v>11465</v>
      </c>
      <c r="E897" t="s">
        <v>11518</v>
      </c>
      <c r="F897" t="s">
        <v>11371</v>
      </c>
      <c r="G897" t="s">
        <v>11519</v>
      </c>
      <c r="H897" t="s">
        <v>11411</v>
      </c>
      <c r="I897" t="s">
        <v>11520</v>
      </c>
      <c r="J897" t="s">
        <v>11410</v>
      </c>
      <c r="K897" t="s">
        <v>11521</v>
      </c>
    </row>
    <row r="898" spans="1:11" x14ac:dyDescent="0.2">
      <c r="A898">
        <v>225075961</v>
      </c>
      <c r="B898" t="s">
        <v>11504</v>
      </c>
      <c r="C898" t="s">
        <v>12219</v>
      </c>
      <c r="D898" t="s">
        <v>11364</v>
      </c>
      <c r="E898" t="s">
        <v>12143</v>
      </c>
      <c r="F898" t="s">
        <v>11337</v>
      </c>
      <c r="G898" t="s">
        <v>11485</v>
      </c>
      <c r="H898" t="s">
        <v>12102</v>
      </c>
      <c r="I898" t="s">
        <v>12220</v>
      </c>
      <c r="J898" t="s">
        <v>11467</v>
      </c>
      <c r="K898" t="s">
        <v>11471</v>
      </c>
    </row>
    <row r="899" spans="1:11" x14ac:dyDescent="0.2">
      <c r="A899">
        <v>225077034</v>
      </c>
      <c r="B899" t="s">
        <v>11603</v>
      </c>
      <c r="C899" t="s">
        <v>11803</v>
      </c>
      <c r="D899" t="s">
        <v>11382</v>
      </c>
      <c r="E899" t="s">
        <v>237</v>
      </c>
      <c r="F899" t="s">
        <v>11804</v>
      </c>
      <c r="G899" t="s">
        <v>11337</v>
      </c>
      <c r="H899" t="s">
        <v>11805</v>
      </c>
      <c r="I899" t="s">
        <v>11664</v>
      </c>
      <c r="J899" t="s">
        <v>11459</v>
      </c>
      <c r="K899" t="s">
        <v>11632</v>
      </c>
    </row>
    <row r="900" spans="1:11" x14ac:dyDescent="0.2">
      <c r="A900">
        <v>225077044</v>
      </c>
      <c r="B900" t="s">
        <v>11603</v>
      </c>
      <c r="C900" t="s">
        <v>11803</v>
      </c>
      <c r="D900" t="s">
        <v>11382</v>
      </c>
      <c r="E900" t="s">
        <v>237</v>
      </c>
      <c r="F900" t="s">
        <v>11804</v>
      </c>
      <c r="G900" t="s">
        <v>11337</v>
      </c>
      <c r="H900" t="s">
        <v>11805</v>
      </c>
      <c r="I900" t="s">
        <v>11664</v>
      </c>
      <c r="J900" t="s">
        <v>11459</v>
      </c>
      <c r="K900" t="s">
        <v>11632</v>
      </c>
    </row>
    <row r="901" spans="1:11" x14ac:dyDescent="0.2">
      <c r="A901">
        <v>225077188</v>
      </c>
      <c r="B901" t="s">
        <v>11806</v>
      </c>
      <c r="C901" t="s">
        <v>11441</v>
      </c>
      <c r="D901" t="s">
        <v>237</v>
      </c>
      <c r="E901" t="s">
        <v>11337</v>
      </c>
      <c r="F901" t="s">
        <v>12221</v>
      </c>
      <c r="G901" t="s">
        <v>11984</v>
      </c>
      <c r="H901" t="s">
        <v>11523</v>
      </c>
      <c r="I901" t="s">
        <v>12121</v>
      </c>
      <c r="J901" t="s">
        <v>11652</v>
      </c>
      <c r="K901" t="s">
        <v>11898</v>
      </c>
    </row>
    <row r="902" spans="1:11" x14ac:dyDescent="0.2">
      <c r="A902">
        <v>225080434</v>
      </c>
      <c r="B902" t="s">
        <v>11391</v>
      </c>
      <c r="C902" t="s">
        <v>11829</v>
      </c>
      <c r="D902" t="s">
        <v>11594</v>
      </c>
      <c r="E902" t="s">
        <v>11830</v>
      </c>
      <c r="F902" t="s">
        <v>11389</v>
      </c>
      <c r="G902" t="s">
        <v>11831</v>
      </c>
      <c r="H902" t="s">
        <v>11832</v>
      </c>
      <c r="I902" t="s">
        <v>11833</v>
      </c>
      <c r="J902" t="s">
        <v>11401</v>
      </c>
      <c r="K902" t="s">
        <v>11738</v>
      </c>
    </row>
    <row r="903" spans="1:11" x14ac:dyDescent="0.2">
      <c r="A903">
        <v>225080718</v>
      </c>
      <c r="B903" t="s">
        <v>11949</v>
      </c>
      <c r="C903" t="s">
        <v>11356</v>
      </c>
      <c r="D903" t="s">
        <v>11950</v>
      </c>
      <c r="E903" t="s">
        <v>11951</v>
      </c>
      <c r="F903" t="s">
        <v>11431</v>
      </c>
      <c r="G903" t="s">
        <v>11952</v>
      </c>
      <c r="H903" t="s">
        <v>11782</v>
      </c>
      <c r="I903" t="s">
        <v>11953</v>
      </c>
      <c r="J903" t="s">
        <v>11545</v>
      </c>
      <c r="K903" t="s">
        <v>11397</v>
      </c>
    </row>
    <row r="904" spans="1:11" x14ac:dyDescent="0.2">
      <c r="A904">
        <v>225081448</v>
      </c>
      <c r="B904" t="s">
        <v>11459</v>
      </c>
      <c r="C904" t="s">
        <v>11382</v>
      </c>
      <c r="D904" t="s">
        <v>11722</v>
      </c>
      <c r="E904" t="s">
        <v>11505</v>
      </c>
      <c r="F904" t="s">
        <v>11672</v>
      </c>
      <c r="G904" t="s">
        <v>11714</v>
      </c>
      <c r="H904" t="s">
        <v>11723</v>
      </c>
      <c r="I904" t="s">
        <v>11724</v>
      </c>
      <c r="J904" t="s">
        <v>11725</v>
      </c>
      <c r="K904" t="s">
        <v>11410</v>
      </c>
    </row>
    <row r="905" spans="1:11" x14ac:dyDescent="0.2">
      <c r="A905">
        <v>225081497</v>
      </c>
      <c r="B905" t="s">
        <v>11459</v>
      </c>
      <c r="C905" t="s">
        <v>11382</v>
      </c>
      <c r="D905" t="s">
        <v>11722</v>
      </c>
      <c r="E905" t="s">
        <v>11505</v>
      </c>
      <c r="F905" t="s">
        <v>11672</v>
      </c>
      <c r="G905" t="s">
        <v>11714</v>
      </c>
      <c r="H905" t="s">
        <v>11723</v>
      </c>
      <c r="I905" t="s">
        <v>11724</v>
      </c>
      <c r="J905" t="s">
        <v>11725</v>
      </c>
      <c r="K905" t="s">
        <v>11410</v>
      </c>
    </row>
    <row r="906" spans="1:11" x14ac:dyDescent="0.2">
      <c r="A906">
        <v>225081607</v>
      </c>
      <c r="B906" t="s">
        <v>11374</v>
      </c>
      <c r="C906" t="s">
        <v>11444</v>
      </c>
      <c r="D906" t="s">
        <v>11685</v>
      </c>
      <c r="E906" t="s">
        <v>11686</v>
      </c>
      <c r="F906" t="s">
        <v>11368</v>
      </c>
      <c r="G906" t="s">
        <v>11403</v>
      </c>
      <c r="H906" t="s">
        <v>11687</v>
      </c>
      <c r="I906" t="s">
        <v>11421</v>
      </c>
      <c r="J906" t="s">
        <v>11670</v>
      </c>
      <c r="K906" t="s">
        <v>11478</v>
      </c>
    </row>
    <row r="907" spans="1:11" x14ac:dyDescent="0.2">
      <c r="A907">
        <v>225082361</v>
      </c>
      <c r="B907" t="s">
        <v>11441</v>
      </c>
      <c r="C907" t="s">
        <v>11411</v>
      </c>
      <c r="D907" t="s">
        <v>11805</v>
      </c>
      <c r="E907" t="s">
        <v>11378</v>
      </c>
      <c r="F907" t="s">
        <v>12060</v>
      </c>
      <c r="G907" t="s">
        <v>12061</v>
      </c>
      <c r="H907" t="s">
        <v>11374</v>
      </c>
      <c r="I907" t="s">
        <v>11577</v>
      </c>
      <c r="J907" t="s">
        <v>12062</v>
      </c>
      <c r="K907" t="s">
        <v>12063</v>
      </c>
    </row>
    <row r="908" spans="1:11" x14ac:dyDescent="0.2">
      <c r="A908">
        <v>225091118</v>
      </c>
      <c r="B908" t="s">
        <v>11799</v>
      </c>
      <c r="C908" t="s">
        <v>11544</v>
      </c>
      <c r="D908" t="s">
        <v>11691</v>
      </c>
      <c r="E908" t="s">
        <v>11690</v>
      </c>
      <c r="F908" t="s">
        <v>11481</v>
      </c>
      <c r="G908" t="s">
        <v>11800</v>
      </c>
      <c r="H908" t="s">
        <v>11801</v>
      </c>
      <c r="I908" t="s">
        <v>11802</v>
      </c>
      <c r="J908" t="s">
        <v>11375</v>
      </c>
      <c r="K908" t="s">
        <v>11339</v>
      </c>
    </row>
    <row r="909" spans="1:11" x14ac:dyDescent="0.2">
      <c r="A909">
        <v>225092026</v>
      </c>
      <c r="B909" t="s">
        <v>11863</v>
      </c>
      <c r="C909" t="s">
        <v>11456</v>
      </c>
      <c r="D909" t="s">
        <v>11864</v>
      </c>
      <c r="E909" t="s">
        <v>11728</v>
      </c>
      <c r="F909" t="s">
        <v>11335</v>
      </c>
      <c r="G909" t="s">
        <v>11865</v>
      </c>
      <c r="H909" t="s">
        <v>11365</v>
      </c>
      <c r="I909" t="s">
        <v>11866</v>
      </c>
      <c r="J909" t="s">
        <v>11411</v>
      </c>
      <c r="K909" t="s">
        <v>11806</v>
      </c>
    </row>
    <row r="910" spans="1:11" x14ac:dyDescent="0.2">
      <c r="A910">
        <v>225092216</v>
      </c>
      <c r="B910" t="s">
        <v>40</v>
      </c>
      <c r="C910" t="s">
        <v>11401</v>
      </c>
      <c r="D910" t="s">
        <v>11839</v>
      </c>
      <c r="E910" t="s">
        <v>11632</v>
      </c>
      <c r="F910" t="s">
        <v>11707</v>
      </c>
      <c r="G910" t="s">
        <v>11441</v>
      </c>
      <c r="H910" t="s">
        <v>11517</v>
      </c>
      <c r="I910" t="s">
        <v>11505</v>
      </c>
      <c r="J910" t="s">
        <v>11761</v>
      </c>
      <c r="K910" t="s">
        <v>11582</v>
      </c>
    </row>
    <row r="911" spans="1:11" x14ac:dyDescent="0.2">
      <c r="A911">
        <v>225093409</v>
      </c>
      <c r="B911" t="s">
        <v>11412</v>
      </c>
      <c r="C911" t="s">
        <v>11583</v>
      </c>
      <c r="D911" t="s">
        <v>12222</v>
      </c>
      <c r="E911" t="s">
        <v>11350</v>
      </c>
      <c r="F911" t="s">
        <v>12223</v>
      </c>
      <c r="G911" t="s">
        <v>11594</v>
      </c>
      <c r="H911" t="s">
        <v>11578</v>
      </c>
      <c r="I911" t="s">
        <v>11537</v>
      </c>
      <c r="J911" t="s">
        <v>11538</v>
      </c>
      <c r="K911" t="s">
        <v>3788</v>
      </c>
    </row>
    <row r="912" spans="1:11" x14ac:dyDescent="0.2">
      <c r="A912">
        <v>225093838</v>
      </c>
      <c r="B912" t="s">
        <v>11507</v>
      </c>
      <c r="C912" t="s">
        <v>11542</v>
      </c>
      <c r="D912" t="s">
        <v>11482</v>
      </c>
      <c r="E912" t="s">
        <v>12176</v>
      </c>
      <c r="F912" t="s">
        <v>12177</v>
      </c>
      <c r="G912" t="s">
        <v>11569</v>
      </c>
      <c r="H912" t="s">
        <v>12178</v>
      </c>
      <c r="I912" t="s">
        <v>11511</v>
      </c>
      <c r="J912" t="s">
        <v>11465</v>
      </c>
      <c r="K912" t="s">
        <v>11673</v>
      </c>
    </row>
    <row r="913" spans="1:11" x14ac:dyDescent="0.2">
      <c r="A913">
        <v>225095675</v>
      </c>
      <c r="B913" t="s">
        <v>11581</v>
      </c>
      <c r="C913" t="s">
        <v>11583</v>
      </c>
      <c r="D913" t="s">
        <v>11441</v>
      </c>
      <c r="E913" t="s">
        <v>12000</v>
      </c>
      <c r="F913" t="s">
        <v>11504</v>
      </c>
      <c r="G913" t="s">
        <v>12001</v>
      </c>
      <c r="H913" t="s">
        <v>11371</v>
      </c>
      <c r="I913" t="s">
        <v>11552</v>
      </c>
      <c r="J913" t="s">
        <v>11906</v>
      </c>
      <c r="K913" t="s">
        <v>11456</v>
      </c>
    </row>
    <row r="914" spans="1:11" x14ac:dyDescent="0.2">
      <c r="A914">
        <v>225097636</v>
      </c>
      <c r="B914" t="s">
        <v>11912</v>
      </c>
      <c r="C914" t="s">
        <v>11913</v>
      </c>
      <c r="D914" t="s">
        <v>11914</v>
      </c>
      <c r="E914" t="s">
        <v>11581</v>
      </c>
      <c r="F914" t="s">
        <v>11915</v>
      </c>
      <c r="G914" t="s">
        <v>11693</v>
      </c>
      <c r="H914" t="s">
        <v>11916</v>
      </c>
      <c r="I914" t="s">
        <v>11386</v>
      </c>
      <c r="J914" t="s">
        <v>11917</v>
      </c>
      <c r="K914" t="s">
        <v>11918</v>
      </c>
    </row>
    <row r="915" spans="1:11" x14ac:dyDescent="0.2">
      <c r="A915">
        <v>225097800</v>
      </c>
      <c r="B915" t="s">
        <v>11583</v>
      </c>
      <c r="C915" t="s">
        <v>11584</v>
      </c>
      <c r="D915" t="s">
        <v>11415</v>
      </c>
      <c r="E915" t="s">
        <v>11585</v>
      </c>
      <c r="F915" t="s">
        <v>11504</v>
      </c>
      <c r="G915" t="s">
        <v>11586</v>
      </c>
      <c r="H915" t="s">
        <v>11587</v>
      </c>
      <c r="I915" t="s">
        <v>11588</v>
      </c>
      <c r="J915" t="s">
        <v>11589</v>
      </c>
      <c r="K915" t="s">
        <v>11518</v>
      </c>
    </row>
    <row r="916" spans="1:11" x14ac:dyDescent="0.2">
      <c r="A916">
        <v>225106084</v>
      </c>
      <c r="B916" t="s">
        <v>11409</v>
      </c>
      <c r="C916" t="s">
        <v>11747</v>
      </c>
      <c r="D916" t="s">
        <v>11818</v>
      </c>
      <c r="E916" t="s">
        <v>11819</v>
      </c>
      <c r="F916" t="s">
        <v>11820</v>
      </c>
      <c r="G916" t="s">
        <v>11771</v>
      </c>
      <c r="H916" t="s">
        <v>11821</v>
      </c>
      <c r="I916" t="s">
        <v>11822</v>
      </c>
      <c r="J916" t="s">
        <v>11823</v>
      </c>
      <c r="K916" t="s">
        <v>11737</v>
      </c>
    </row>
    <row r="917" spans="1:11" x14ac:dyDescent="0.2">
      <c r="A917">
        <v>225107462</v>
      </c>
      <c r="B917" t="s">
        <v>11339</v>
      </c>
      <c r="C917" t="s">
        <v>11734</v>
      </c>
      <c r="D917" t="s">
        <v>11512</v>
      </c>
      <c r="E917" t="s">
        <v>11735</v>
      </c>
      <c r="F917" t="s">
        <v>11534</v>
      </c>
      <c r="G917" t="s">
        <v>11736</v>
      </c>
      <c r="H917" t="s">
        <v>11516</v>
      </c>
      <c r="I917" t="s">
        <v>11608</v>
      </c>
      <c r="J917" t="s">
        <v>11737</v>
      </c>
      <c r="K917" t="s">
        <v>11738</v>
      </c>
    </row>
    <row r="918" spans="1:11" x14ac:dyDescent="0.2">
      <c r="A918">
        <v>225107498</v>
      </c>
      <c r="B918" t="s">
        <v>11339</v>
      </c>
      <c r="C918" t="s">
        <v>11734</v>
      </c>
      <c r="D918" t="s">
        <v>11512</v>
      </c>
      <c r="E918" t="s">
        <v>11735</v>
      </c>
      <c r="F918" t="s">
        <v>11534</v>
      </c>
      <c r="G918" t="s">
        <v>11736</v>
      </c>
      <c r="H918" t="s">
        <v>11516</v>
      </c>
      <c r="I918" t="s">
        <v>11608</v>
      </c>
      <c r="J918" t="s">
        <v>11737</v>
      </c>
      <c r="K918" t="s">
        <v>11738</v>
      </c>
    </row>
    <row r="919" spans="1:11" x14ac:dyDescent="0.2">
      <c r="A919">
        <v>225107631</v>
      </c>
      <c r="B919" t="s">
        <v>11540</v>
      </c>
      <c r="C919" t="s">
        <v>11541</v>
      </c>
      <c r="D919" t="s">
        <v>11542</v>
      </c>
      <c r="E919" t="s">
        <v>11543</v>
      </c>
      <c r="F919" t="s">
        <v>11544</v>
      </c>
      <c r="G919" t="s">
        <v>11545</v>
      </c>
      <c r="H919" t="s">
        <v>11546</v>
      </c>
      <c r="I919" t="s">
        <v>11547</v>
      </c>
      <c r="J919" t="s">
        <v>11548</v>
      </c>
      <c r="K919" t="s">
        <v>11549</v>
      </c>
    </row>
    <row r="920" spans="1:11" x14ac:dyDescent="0.2">
      <c r="A920">
        <v>225107794</v>
      </c>
      <c r="B920" t="s">
        <v>11540</v>
      </c>
      <c r="C920" t="s">
        <v>11541</v>
      </c>
      <c r="D920" t="s">
        <v>11542</v>
      </c>
      <c r="E920" t="s">
        <v>11543</v>
      </c>
      <c r="F920" t="s">
        <v>11544</v>
      </c>
      <c r="G920" t="s">
        <v>11545</v>
      </c>
      <c r="H920" t="s">
        <v>11546</v>
      </c>
      <c r="I920" t="s">
        <v>11547</v>
      </c>
      <c r="J920" t="s">
        <v>11548</v>
      </c>
      <c r="K920" t="s">
        <v>11549</v>
      </c>
    </row>
    <row r="921" spans="1:11" x14ac:dyDescent="0.2">
      <c r="A921">
        <v>225111796</v>
      </c>
      <c r="B921" t="s">
        <v>11343</v>
      </c>
      <c r="C921" t="s">
        <v>11467</v>
      </c>
      <c r="D921" t="s">
        <v>11441</v>
      </c>
      <c r="E921" t="s">
        <v>11782</v>
      </c>
      <c r="F921" t="s">
        <v>11783</v>
      </c>
      <c r="G921" t="s">
        <v>275</v>
      </c>
      <c r="H921" t="s">
        <v>11381</v>
      </c>
      <c r="I921" t="s">
        <v>11784</v>
      </c>
      <c r="J921" t="s">
        <v>11730</v>
      </c>
      <c r="K921" t="s">
        <v>11785</v>
      </c>
    </row>
    <row r="922" spans="1:11" x14ac:dyDescent="0.2">
      <c r="A922">
        <v>225117559</v>
      </c>
      <c r="B922" t="s">
        <v>11363</v>
      </c>
      <c r="C922" t="s">
        <v>11368</v>
      </c>
      <c r="D922" t="s">
        <v>11365</v>
      </c>
      <c r="E922" t="s">
        <v>275</v>
      </c>
      <c r="F922" t="s">
        <v>11396</v>
      </c>
      <c r="G922" t="s">
        <v>11542</v>
      </c>
      <c r="H922" t="s">
        <v>11569</v>
      </c>
      <c r="I922" t="s">
        <v>11879</v>
      </c>
      <c r="J922" t="s">
        <v>11441</v>
      </c>
      <c r="K922" t="s">
        <v>11880</v>
      </c>
    </row>
    <row r="923" spans="1:11" x14ac:dyDescent="0.2">
      <c r="A923">
        <v>225117705</v>
      </c>
      <c r="B923" t="s">
        <v>11996</v>
      </c>
      <c r="C923" t="s">
        <v>11663</v>
      </c>
      <c r="D923" t="s">
        <v>11364</v>
      </c>
      <c r="E923" t="s">
        <v>11441</v>
      </c>
      <c r="F923" t="s">
        <v>12021</v>
      </c>
      <c r="G923" t="s">
        <v>12022</v>
      </c>
      <c r="H923" t="s">
        <v>11353</v>
      </c>
      <c r="I923" t="s">
        <v>12023</v>
      </c>
      <c r="J923" t="s">
        <v>12024</v>
      </c>
      <c r="K923" t="s">
        <v>12025</v>
      </c>
    </row>
    <row r="924" spans="1:11" x14ac:dyDescent="0.2">
      <c r="A924">
        <v>225118133</v>
      </c>
      <c r="B924" t="s">
        <v>11399</v>
      </c>
      <c r="C924" t="s">
        <v>11421</v>
      </c>
      <c r="D924" t="s">
        <v>11472</v>
      </c>
      <c r="E924" t="s">
        <v>12064</v>
      </c>
      <c r="F924" t="s">
        <v>12065</v>
      </c>
      <c r="G924" t="s">
        <v>11453</v>
      </c>
      <c r="H924" t="s">
        <v>12066</v>
      </c>
      <c r="I924" t="s">
        <v>12067</v>
      </c>
      <c r="J924" t="s">
        <v>11420</v>
      </c>
      <c r="K924" t="s">
        <v>11507</v>
      </c>
    </row>
    <row r="925" spans="1:11" x14ac:dyDescent="0.2">
      <c r="A925">
        <v>225119304</v>
      </c>
      <c r="B925" t="s">
        <v>11618</v>
      </c>
      <c r="C925" t="s">
        <v>11410</v>
      </c>
      <c r="D925" t="s">
        <v>11441</v>
      </c>
      <c r="E925" t="s">
        <v>11340</v>
      </c>
      <c r="F925" t="s">
        <v>12067</v>
      </c>
      <c r="G925" t="s">
        <v>11512</v>
      </c>
      <c r="H925" t="s">
        <v>11632</v>
      </c>
      <c r="I925" t="s">
        <v>11516</v>
      </c>
      <c r="J925" t="s">
        <v>11848</v>
      </c>
      <c r="K925" t="s">
        <v>12134</v>
      </c>
    </row>
    <row r="926" spans="1:11" x14ac:dyDescent="0.2">
      <c r="A926">
        <v>225119305</v>
      </c>
      <c r="B926" t="s">
        <v>11395</v>
      </c>
      <c r="C926" t="s">
        <v>11778</v>
      </c>
      <c r="D926" t="s">
        <v>11335</v>
      </c>
      <c r="E926" t="s">
        <v>11396</v>
      </c>
      <c r="F926" t="s">
        <v>11779</v>
      </c>
      <c r="G926" t="s">
        <v>11504</v>
      </c>
      <c r="H926" t="s">
        <v>11780</v>
      </c>
      <c r="I926" t="s">
        <v>11748</v>
      </c>
      <c r="J926" t="s">
        <v>11482</v>
      </c>
      <c r="K926" t="s">
        <v>11781</v>
      </c>
    </row>
    <row r="927" spans="1:11" x14ac:dyDescent="0.2">
      <c r="A927">
        <v>225122106</v>
      </c>
      <c r="B927" t="s">
        <v>11995</v>
      </c>
      <c r="C927" t="s">
        <v>11996</v>
      </c>
      <c r="D927" t="s">
        <v>11997</v>
      </c>
      <c r="E927" t="s">
        <v>11615</v>
      </c>
      <c r="F927" t="s">
        <v>11942</v>
      </c>
      <c r="G927" t="s">
        <v>11632</v>
      </c>
      <c r="H927" t="s">
        <v>11998</v>
      </c>
      <c r="I927" t="s">
        <v>11999</v>
      </c>
      <c r="J927" t="s">
        <v>11540</v>
      </c>
      <c r="K927" t="s">
        <v>11901</v>
      </c>
    </row>
    <row r="928" spans="1:11" x14ac:dyDescent="0.2">
      <c r="A928">
        <v>225122696</v>
      </c>
      <c r="B928" t="s">
        <v>11441</v>
      </c>
      <c r="C928" t="s">
        <v>11410</v>
      </c>
      <c r="D928" t="s">
        <v>11726</v>
      </c>
      <c r="E928" t="s">
        <v>11727</v>
      </c>
      <c r="F928" t="s">
        <v>11728</v>
      </c>
      <c r="G928" t="s">
        <v>970</v>
      </c>
      <c r="H928" t="s">
        <v>11584</v>
      </c>
      <c r="I928" t="s">
        <v>11618</v>
      </c>
      <c r="J928" t="s">
        <v>11729</v>
      </c>
      <c r="K928" t="s">
        <v>11585</v>
      </c>
    </row>
    <row r="929" spans="1:11" x14ac:dyDescent="0.2">
      <c r="A929">
        <v>225122997</v>
      </c>
      <c r="B929" t="s">
        <v>11335</v>
      </c>
      <c r="C929" t="s">
        <v>11847</v>
      </c>
      <c r="D929" t="s">
        <v>11848</v>
      </c>
      <c r="E929" t="s">
        <v>11682</v>
      </c>
      <c r="F929" t="s">
        <v>11674</v>
      </c>
      <c r="G929" t="s">
        <v>11849</v>
      </c>
      <c r="H929" t="s">
        <v>11584</v>
      </c>
      <c r="I929" t="s">
        <v>11782</v>
      </c>
      <c r="J929" t="s">
        <v>11336</v>
      </c>
      <c r="K929" t="s">
        <v>11813</v>
      </c>
    </row>
    <row r="930" spans="1:11" x14ac:dyDescent="0.2">
      <c r="A930">
        <v>225123194</v>
      </c>
      <c r="B930" t="s">
        <v>11540</v>
      </c>
      <c r="C930" t="s">
        <v>11541</v>
      </c>
      <c r="D930" t="s">
        <v>11542</v>
      </c>
      <c r="E930" t="s">
        <v>11543</v>
      </c>
      <c r="F930" t="s">
        <v>11544</v>
      </c>
      <c r="G930" t="s">
        <v>11545</v>
      </c>
      <c r="H930" t="s">
        <v>11546</v>
      </c>
      <c r="I930" t="s">
        <v>11547</v>
      </c>
      <c r="J930" t="s">
        <v>11548</v>
      </c>
      <c r="K930" t="s">
        <v>11549</v>
      </c>
    </row>
    <row r="931" spans="1:11" x14ac:dyDescent="0.2">
      <c r="A931">
        <v>225126603</v>
      </c>
      <c r="B931" t="s">
        <v>11407</v>
      </c>
      <c r="C931" t="s">
        <v>11622</v>
      </c>
      <c r="D931" t="s">
        <v>11519</v>
      </c>
      <c r="E931" t="s">
        <v>11839</v>
      </c>
      <c r="F931" t="s">
        <v>11583</v>
      </c>
      <c r="G931" t="s">
        <v>11581</v>
      </c>
      <c r="H931" t="s">
        <v>11350</v>
      </c>
      <c r="I931" t="s">
        <v>11418</v>
      </c>
      <c r="J931" t="s">
        <v>11840</v>
      </c>
      <c r="K931" t="s">
        <v>11841</v>
      </c>
    </row>
    <row r="932" spans="1:11" x14ac:dyDescent="0.2">
      <c r="A932">
        <v>225126848</v>
      </c>
      <c r="B932" t="s">
        <v>11470</v>
      </c>
      <c r="C932" t="s">
        <v>12015</v>
      </c>
      <c r="D932" t="s">
        <v>12016</v>
      </c>
      <c r="E932" t="s">
        <v>11466</v>
      </c>
      <c r="F932" t="s">
        <v>12017</v>
      </c>
      <c r="G932" t="s">
        <v>12018</v>
      </c>
      <c r="H932" t="s">
        <v>12019</v>
      </c>
      <c r="I932" t="s">
        <v>11380</v>
      </c>
      <c r="J932" t="s">
        <v>12020</v>
      </c>
      <c r="K932" t="s">
        <v>11860</v>
      </c>
    </row>
    <row r="933" spans="1:11" x14ac:dyDescent="0.2">
      <c r="A933">
        <v>225127178</v>
      </c>
      <c r="B933" t="s">
        <v>11330</v>
      </c>
      <c r="C933" t="s">
        <v>12135</v>
      </c>
      <c r="D933" t="s">
        <v>12136</v>
      </c>
      <c r="E933" t="s">
        <v>11332</v>
      </c>
      <c r="F933" t="s">
        <v>11371</v>
      </c>
      <c r="G933" t="s">
        <v>11331</v>
      </c>
      <c r="H933" t="s">
        <v>12137</v>
      </c>
      <c r="I933" t="s">
        <v>11370</v>
      </c>
      <c r="J933" t="s">
        <v>12138</v>
      </c>
      <c r="K933" t="s">
        <v>12139</v>
      </c>
    </row>
    <row r="934" spans="1:11" x14ac:dyDescent="0.2">
      <c r="A934">
        <v>225127191</v>
      </c>
      <c r="B934" t="s">
        <v>11374</v>
      </c>
      <c r="C934" t="s">
        <v>11444</v>
      </c>
      <c r="D934" t="s">
        <v>11685</v>
      </c>
      <c r="E934" t="s">
        <v>11686</v>
      </c>
      <c r="F934" t="s">
        <v>11368</v>
      </c>
      <c r="G934" t="s">
        <v>11403</v>
      </c>
      <c r="H934" t="s">
        <v>11687</v>
      </c>
      <c r="I934" t="s">
        <v>11421</v>
      </c>
      <c r="J934" t="s">
        <v>11670</v>
      </c>
      <c r="K934" t="s">
        <v>11478</v>
      </c>
    </row>
    <row r="935" spans="1:11" x14ac:dyDescent="0.2">
      <c r="A935">
        <v>225127256</v>
      </c>
      <c r="B935" t="s">
        <v>12076</v>
      </c>
      <c r="C935" t="s">
        <v>11389</v>
      </c>
      <c r="D935" t="s">
        <v>11531</v>
      </c>
      <c r="E935" t="s">
        <v>11329</v>
      </c>
      <c r="F935" t="s">
        <v>12077</v>
      </c>
      <c r="G935" t="s">
        <v>11800</v>
      </c>
      <c r="H935" t="s">
        <v>12078</v>
      </c>
      <c r="I935" t="s">
        <v>12079</v>
      </c>
      <c r="J935" t="s">
        <v>12080</v>
      </c>
      <c r="K935" t="s">
        <v>11517</v>
      </c>
    </row>
    <row r="936" spans="1:11" x14ac:dyDescent="0.2">
      <c r="A936">
        <v>225127412</v>
      </c>
      <c r="B936" t="s">
        <v>12035</v>
      </c>
      <c r="C936" t="s">
        <v>11364</v>
      </c>
      <c r="D936" t="s">
        <v>11337</v>
      </c>
      <c r="E936" t="s">
        <v>11366</v>
      </c>
      <c r="F936" t="s">
        <v>11374</v>
      </c>
      <c r="G936" t="s">
        <v>11702</v>
      </c>
      <c r="H936" t="s">
        <v>11463</v>
      </c>
      <c r="I936" t="s">
        <v>11377</v>
      </c>
      <c r="J936" t="s">
        <v>11746</v>
      </c>
      <c r="K936" t="s">
        <v>11663</v>
      </c>
    </row>
    <row r="937" spans="1:11" x14ac:dyDescent="0.2">
      <c r="A937">
        <v>225127437</v>
      </c>
      <c r="B937" t="s">
        <v>11374</v>
      </c>
      <c r="C937" t="s">
        <v>11564</v>
      </c>
      <c r="D937" t="s">
        <v>11565</v>
      </c>
      <c r="E937" t="s">
        <v>11566</v>
      </c>
      <c r="F937" t="s">
        <v>11567</v>
      </c>
      <c r="G937" t="s">
        <v>11568</v>
      </c>
      <c r="H937" t="s">
        <v>11569</v>
      </c>
      <c r="I937" t="s">
        <v>11570</v>
      </c>
      <c r="J937" t="s">
        <v>11571</v>
      </c>
      <c r="K937" t="s">
        <v>11572</v>
      </c>
    </row>
    <row r="938" spans="1:11" x14ac:dyDescent="0.2">
      <c r="A938">
        <v>225127493</v>
      </c>
      <c r="B938" t="s">
        <v>11334</v>
      </c>
      <c r="C938" t="s">
        <v>11419</v>
      </c>
      <c r="D938" t="s">
        <v>11440</v>
      </c>
      <c r="E938" t="s">
        <v>40</v>
      </c>
      <c r="F938" t="s">
        <v>11333</v>
      </c>
      <c r="G938" t="s">
        <v>11599</v>
      </c>
      <c r="H938" t="s">
        <v>11600</v>
      </c>
      <c r="I938" t="s">
        <v>11601</v>
      </c>
      <c r="J938" t="s">
        <v>11602</v>
      </c>
      <c r="K938" t="s">
        <v>51</v>
      </c>
    </row>
    <row r="939" spans="1:11" x14ac:dyDescent="0.2">
      <c r="A939">
        <v>225127612</v>
      </c>
      <c r="B939" t="s">
        <v>11661</v>
      </c>
      <c r="C939" t="s">
        <v>11450</v>
      </c>
      <c r="D939" t="s">
        <v>11374</v>
      </c>
      <c r="E939" t="s">
        <v>11662</v>
      </c>
      <c r="F939" t="s">
        <v>11663</v>
      </c>
      <c r="G939" t="s">
        <v>11664</v>
      </c>
      <c r="H939" t="s">
        <v>11665</v>
      </c>
      <c r="I939" t="s">
        <v>11666</v>
      </c>
      <c r="J939" t="s">
        <v>11637</v>
      </c>
      <c r="K939" t="s">
        <v>11564</v>
      </c>
    </row>
    <row r="940" spans="1:11" x14ac:dyDescent="0.2">
      <c r="A940">
        <v>225127798</v>
      </c>
      <c r="B940" t="s">
        <v>11661</v>
      </c>
      <c r="C940" t="s">
        <v>11450</v>
      </c>
      <c r="D940" t="s">
        <v>11374</v>
      </c>
      <c r="E940" t="s">
        <v>11662</v>
      </c>
      <c r="F940" t="s">
        <v>11663</v>
      </c>
      <c r="G940" t="s">
        <v>11664</v>
      </c>
      <c r="H940" t="s">
        <v>11665</v>
      </c>
      <c r="I940" t="s">
        <v>11666</v>
      </c>
      <c r="J940" t="s">
        <v>11637</v>
      </c>
      <c r="K940" t="s">
        <v>11564</v>
      </c>
    </row>
    <row r="941" spans="1:11" x14ac:dyDescent="0.2">
      <c r="A941">
        <v>225127861</v>
      </c>
      <c r="B941" t="s">
        <v>11374</v>
      </c>
      <c r="C941" t="s">
        <v>11444</v>
      </c>
      <c r="D941" t="s">
        <v>11685</v>
      </c>
      <c r="E941" t="s">
        <v>11686</v>
      </c>
      <c r="F941" t="s">
        <v>11368</v>
      </c>
      <c r="G941" t="s">
        <v>11403</v>
      </c>
      <c r="H941" t="s">
        <v>11687</v>
      </c>
      <c r="I941" t="s">
        <v>11421</v>
      </c>
      <c r="J941" t="s">
        <v>11670</v>
      </c>
      <c r="K941" t="s">
        <v>11478</v>
      </c>
    </row>
    <row r="942" spans="1:11" x14ac:dyDescent="0.2">
      <c r="A942">
        <v>225128945</v>
      </c>
      <c r="B942" t="s">
        <v>275</v>
      </c>
      <c r="C942" t="s">
        <v>11517</v>
      </c>
      <c r="D942" t="s">
        <v>11815</v>
      </c>
      <c r="E942" t="s">
        <v>11702</v>
      </c>
      <c r="F942" t="s">
        <v>11527</v>
      </c>
      <c r="G942" t="s">
        <v>11409</v>
      </c>
      <c r="H942" t="s">
        <v>11505</v>
      </c>
      <c r="I942" t="s">
        <v>11516</v>
      </c>
      <c r="J942" t="s">
        <v>11816</v>
      </c>
      <c r="K942" t="s">
        <v>11817</v>
      </c>
    </row>
    <row r="943" spans="1:11" x14ac:dyDescent="0.2">
      <c r="A943">
        <v>225129371</v>
      </c>
      <c r="B943" t="s">
        <v>11618</v>
      </c>
      <c r="C943" t="s">
        <v>11410</v>
      </c>
      <c r="D943" t="s">
        <v>11441</v>
      </c>
      <c r="E943" t="s">
        <v>11340</v>
      </c>
      <c r="F943" t="s">
        <v>12067</v>
      </c>
      <c r="G943" t="s">
        <v>11512</v>
      </c>
      <c r="H943" t="s">
        <v>11632</v>
      </c>
      <c r="I943" t="s">
        <v>11516</v>
      </c>
      <c r="J943" t="s">
        <v>11848</v>
      </c>
      <c r="K943" t="s">
        <v>12134</v>
      </c>
    </row>
    <row r="944" spans="1:11" x14ac:dyDescent="0.2">
      <c r="A944">
        <v>225132798</v>
      </c>
      <c r="B944" t="s">
        <v>11399</v>
      </c>
      <c r="C944" t="s">
        <v>11421</v>
      </c>
      <c r="D944" t="s">
        <v>11472</v>
      </c>
      <c r="E944" t="s">
        <v>12064</v>
      </c>
      <c r="F944" t="s">
        <v>12065</v>
      </c>
      <c r="G944" t="s">
        <v>11453</v>
      </c>
      <c r="H944" t="s">
        <v>12066</v>
      </c>
      <c r="I944" t="s">
        <v>12067</v>
      </c>
      <c r="J944" t="s">
        <v>11420</v>
      </c>
      <c r="K944" t="s">
        <v>11507</v>
      </c>
    </row>
    <row r="945" spans="1:11" x14ac:dyDescent="0.2">
      <c r="A945">
        <v>225137878</v>
      </c>
      <c r="B945" t="s">
        <v>11418</v>
      </c>
      <c r="C945" t="s">
        <v>11523</v>
      </c>
      <c r="D945" t="s">
        <v>11517</v>
      </c>
      <c r="E945" t="s">
        <v>11931</v>
      </c>
      <c r="F945" t="s">
        <v>11932</v>
      </c>
      <c r="G945" t="s">
        <v>11933</v>
      </c>
      <c r="H945" t="s">
        <v>11934</v>
      </c>
      <c r="I945" t="s">
        <v>11714</v>
      </c>
      <c r="J945" t="s">
        <v>11679</v>
      </c>
      <c r="K945" t="s">
        <v>11572</v>
      </c>
    </row>
    <row r="946" spans="1:11" x14ac:dyDescent="0.2">
      <c r="A946">
        <v>225137958</v>
      </c>
      <c r="B946" t="s">
        <v>11374</v>
      </c>
      <c r="C946" t="s">
        <v>11444</v>
      </c>
      <c r="D946" t="s">
        <v>11685</v>
      </c>
      <c r="E946" t="s">
        <v>11686</v>
      </c>
      <c r="F946" t="s">
        <v>11368</v>
      </c>
      <c r="G946" t="s">
        <v>11403</v>
      </c>
      <c r="H946" t="s">
        <v>11687</v>
      </c>
      <c r="I946" t="s">
        <v>11421</v>
      </c>
      <c r="J946" t="s">
        <v>11670</v>
      </c>
      <c r="K946" t="s">
        <v>11478</v>
      </c>
    </row>
    <row r="947" spans="1:11" x14ac:dyDescent="0.2">
      <c r="A947">
        <v>225143774</v>
      </c>
      <c r="B947" t="s">
        <v>11618</v>
      </c>
      <c r="C947" t="s">
        <v>11410</v>
      </c>
      <c r="D947" t="s">
        <v>11441</v>
      </c>
      <c r="E947" t="s">
        <v>11340</v>
      </c>
      <c r="F947" t="s">
        <v>12067</v>
      </c>
      <c r="G947" t="s">
        <v>11512</v>
      </c>
      <c r="H947" t="s">
        <v>11632</v>
      </c>
      <c r="I947" t="s">
        <v>11516</v>
      </c>
      <c r="J947" t="s">
        <v>11848</v>
      </c>
      <c r="K947" t="s">
        <v>12134</v>
      </c>
    </row>
    <row r="948" spans="1:11" x14ac:dyDescent="0.2">
      <c r="A948">
        <v>225145613</v>
      </c>
      <c r="B948" t="s">
        <v>11475</v>
      </c>
      <c r="C948" t="s">
        <v>11505</v>
      </c>
      <c r="D948" t="s">
        <v>11517</v>
      </c>
      <c r="E948" t="s">
        <v>11462</v>
      </c>
      <c r="F948" t="s">
        <v>11583</v>
      </c>
      <c r="G948" t="s">
        <v>11349</v>
      </c>
      <c r="H948" t="s">
        <v>11391</v>
      </c>
      <c r="I948" t="s">
        <v>11632</v>
      </c>
      <c r="J948" t="s">
        <v>11482</v>
      </c>
      <c r="K948" t="s">
        <v>11633</v>
      </c>
    </row>
    <row r="949" spans="1:11" x14ac:dyDescent="0.2">
      <c r="A949">
        <v>225146383</v>
      </c>
      <c r="B949" t="s">
        <v>11394</v>
      </c>
      <c r="C949" t="s">
        <v>11552</v>
      </c>
      <c r="D949" t="s">
        <v>12003</v>
      </c>
      <c r="E949" t="s">
        <v>12004</v>
      </c>
      <c r="F949" t="s">
        <v>11410</v>
      </c>
      <c r="G949" t="s">
        <v>11406</v>
      </c>
      <c r="H949" t="s">
        <v>39</v>
      </c>
      <c r="I949" t="s">
        <v>11427</v>
      </c>
      <c r="J949" t="s">
        <v>11467</v>
      </c>
      <c r="K949" t="s">
        <v>11781</v>
      </c>
    </row>
    <row r="950" spans="1:11" x14ac:dyDescent="0.2">
      <c r="A950">
        <v>225146436</v>
      </c>
      <c r="B950" t="s">
        <v>11394</v>
      </c>
      <c r="C950" t="s">
        <v>11552</v>
      </c>
      <c r="D950" t="s">
        <v>12003</v>
      </c>
      <c r="E950" t="s">
        <v>12004</v>
      </c>
      <c r="F950" t="s">
        <v>11410</v>
      </c>
      <c r="G950" t="s">
        <v>11406</v>
      </c>
      <c r="H950" t="s">
        <v>39</v>
      </c>
      <c r="I950" t="s">
        <v>11427</v>
      </c>
      <c r="J950" t="s">
        <v>11467</v>
      </c>
      <c r="K950" t="s">
        <v>11781</v>
      </c>
    </row>
    <row r="951" spans="1:11" x14ac:dyDescent="0.2">
      <c r="A951">
        <v>225149620</v>
      </c>
      <c r="B951" t="s">
        <v>11362</v>
      </c>
      <c r="C951" t="s">
        <v>11335</v>
      </c>
      <c r="D951" t="s">
        <v>11746</v>
      </c>
      <c r="E951" t="s">
        <v>11381</v>
      </c>
      <c r="F951" t="s">
        <v>11382</v>
      </c>
      <c r="G951" t="s">
        <v>11455</v>
      </c>
      <c r="H951" t="s">
        <v>11747</v>
      </c>
      <c r="I951" t="s">
        <v>11748</v>
      </c>
      <c r="J951" t="s">
        <v>11749</v>
      </c>
      <c r="K951" t="s">
        <v>11750</v>
      </c>
    </row>
    <row r="952" spans="1:11" x14ac:dyDescent="0.2">
      <c r="A952">
        <v>225154283</v>
      </c>
      <c r="B952" t="s">
        <v>11581</v>
      </c>
      <c r="C952" t="s">
        <v>11456</v>
      </c>
      <c r="D952" t="s">
        <v>11411</v>
      </c>
      <c r="E952" t="s">
        <v>11516</v>
      </c>
      <c r="F952" t="s">
        <v>11643</v>
      </c>
      <c r="G952" t="s">
        <v>12155</v>
      </c>
      <c r="H952" t="s">
        <v>11463</v>
      </c>
      <c r="I952" t="s">
        <v>11335</v>
      </c>
      <c r="J952" t="s">
        <v>11555</v>
      </c>
      <c r="K952" t="s">
        <v>12156</v>
      </c>
    </row>
    <row r="953" spans="1:11" x14ac:dyDescent="0.2">
      <c r="A953">
        <v>225165501</v>
      </c>
      <c r="B953" t="s">
        <v>12001</v>
      </c>
      <c r="C953" t="s">
        <v>11897</v>
      </c>
      <c r="D953" t="s">
        <v>11355</v>
      </c>
      <c r="E953" t="s">
        <v>11370</v>
      </c>
      <c r="F953" t="s">
        <v>11555</v>
      </c>
      <c r="G953" t="s">
        <v>11391</v>
      </c>
      <c r="H953" t="s">
        <v>11476</v>
      </c>
      <c r="I953" t="s">
        <v>11505</v>
      </c>
      <c r="J953" t="s">
        <v>12096</v>
      </c>
      <c r="K953" t="s">
        <v>12097</v>
      </c>
    </row>
    <row r="954" spans="1:11" x14ac:dyDescent="0.2">
      <c r="A954">
        <v>225165580</v>
      </c>
      <c r="B954" t="s">
        <v>11335</v>
      </c>
      <c r="C954" t="s">
        <v>11847</v>
      </c>
      <c r="D954" t="s">
        <v>11848</v>
      </c>
      <c r="E954" t="s">
        <v>11682</v>
      </c>
      <c r="F954" t="s">
        <v>11674</v>
      </c>
      <c r="G954" t="s">
        <v>11849</v>
      </c>
      <c r="H954" t="s">
        <v>11584</v>
      </c>
      <c r="I954" t="s">
        <v>11782</v>
      </c>
      <c r="J954" t="s">
        <v>11336</v>
      </c>
      <c r="K954" t="s">
        <v>11813</v>
      </c>
    </row>
    <row r="955" spans="1:11" x14ac:dyDescent="0.2">
      <c r="A955">
        <v>225167888</v>
      </c>
      <c r="B955" t="s">
        <v>11618</v>
      </c>
      <c r="C955" t="s">
        <v>11365</v>
      </c>
      <c r="D955" t="s">
        <v>11467</v>
      </c>
      <c r="E955" t="s">
        <v>11730</v>
      </c>
      <c r="F955" t="s">
        <v>11727</v>
      </c>
      <c r="G955" t="s">
        <v>11731</v>
      </c>
      <c r="H955" t="s">
        <v>11415</v>
      </c>
      <c r="I955" t="s">
        <v>11517</v>
      </c>
      <c r="J955" t="s">
        <v>11732</v>
      </c>
      <c r="K955" t="s">
        <v>11733</v>
      </c>
    </row>
    <row r="956" spans="1:11" x14ac:dyDescent="0.2">
      <c r="A956">
        <v>225172274</v>
      </c>
      <c r="B956" t="s">
        <v>11773</v>
      </c>
      <c r="C956" t="s">
        <v>11584</v>
      </c>
      <c r="D956" t="s">
        <v>11774</v>
      </c>
      <c r="E956" t="s">
        <v>11775</v>
      </c>
      <c r="F956" t="s">
        <v>11346</v>
      </c>
      <c r="G956" t="s">
        <v>11368</v>
      </c>
      <c r="H956" t="s">
        <v>11776</v>
      </c>
      <c r="I956" t="s">
        <v>11576</v>
      </c>
      <c r="J956" t="s">
        <v>11777</v>
      </c>
      <c r="K956" t="s">
        <v>275</v>
      </c>
    </row>
    <row r="957" spans="1:11" x14ac:dyDescent="0.2">
      <c r="A957">
        <v>225173718</v>
      </c>
      <c r="B957" t="s">
        <v>11646</v>
      </c>
      <c r="C957" t="s">
        <v>11647</v>
      </c>
      <c r="D957" t="s">
        <v>11531</v>
      </c>
      <c r="E957" t="s">
        <v>11348</v>
      </c>
      <c r="F957" t="s">
        <v>11648</v>
      </c>
      <c r="G957" t="s">
        <v>11649</v>
      </c>
      <c r="H957" t="s">
        <v>11650</v>
      </c>
      <c r="I957" t="s">
        <v>11527</v>
      </c>
      <c r="J957" t="s">
        <v>11651</v>
      </c>
      <c r="K957" t="s">
        <v>11467</v>
      </c>
    </row>
    <row r="958" spans="1:11" x14ac:dyDescent="0.2">
      <c r="A958">
        <v>225173930</v>
      </c>
      <c r="B958" t="s">
        <v>11646</v>
      </c>
      <c r="C958" t="s">
        <v>11647</v>
      </c>
      <c r="D958" t="s">
        <v>11531</v>
      </c>
      <c r="E958" t="s">
        <v>11348</v>
      </c>
      <c r="F958" t="s">
        <v>11648</v>
      </c>
      <c r="G958" t="s">
        <v>11649</v>
      </c>
      <c r="H958" t="s">
        <v>11650</v>
      </c>
      <c r="I958" t="s">
        <v>11527</v>
      </c>
      <c r="J958" t="s">
        <v>11651</v>
      </c>
      <c r="K958" t="s">
        <v>11467</v>
      </c>
    </row>
    <row r="959" spans="1:11" x14ac:dyDescent="0.2">
      <c r="A959">
        <v>225176213</v>
      </c>
      <c r="B959" t="s">
        <v>11409</v>
      </c>
      <c r="C959" t="s">
        <v>11747</v>
      </c>
      <c r="D959" t="s">
        <v>11818</v>
      </c>
      <c r="E959" t="s">
        <v>11819</v>
      </c>
      <c r="F959" t="s">
        <v>11820</v>
      </c>
      <c r="G959" t="s">
        <v>11771</v>
      </c>
      <c r="H959" t="s">
        <v>11821</v>
      </c>
      <c r="I959" t="s">
        <v>11822</v>
      </c>
      <c r="J959" t="s">
        <v>11823</v>
      </c>
      <c r="K959" t="s">
        <v>11737</v>
      </c>
    </row>
    <row r="960" spans="1:11" x14ac:dyDescent="0.2">
      <c r="A960">
        <v>225182892</v>
      </c>
      <c r="B960" t="s">
        <v>11330</v>
      </c>
      <c r="C960" t="s">
        <v>12135</v>
      </c>
      <c r="D960" t="s">
        <v>12136</v>
      </c>
      <c r="E960" t="s">
        <v>11332</v>
      </c>
      <c r="F960" t="s">
        <v>11371</v>
      </c>
      <c r="G960" t="s">
        <v>11331</v>
      </c>
      <c r="H960" t="s">
        <v>12137</v>
      </c>
      <c r="I960" t="s">
        <v>11370</v>
      </c>
      <c r="J960" t="s">
        <v>12138</v>
      </c>
      <c r="K960" t="s">
        <v>12139</v>
      </c>
    </row>
    <row r="961" spans="1:11" x14ac:dyDescent="0.2">
      <c r="A961">
        <v>225182910</v>
      </c>
      <c r="B961" t="s">
        <v>11330</v>
      </c>
      <c r="C961" t="s">
        <v>12135</v>
      </c>
      <c r="D961" t="s">
        <v>12136</v>
      </c>
      <c r="E961" t="s">
        <v>11332</v>
      </c>
      <c r="F961" t="s">
        <v>11371</v>
      </c>
      <c r="G961" t="s">
        <v>11331</v>
      </c>
      <c r="H961" t="s">
        <v>12137</v>
      </c>
      <c r="I961" t="s">
        <v>11370</v>
      </c>
      <c r="J961" t="s">
        <v>12138</v>
      </c>
      <c r="K961" t="s">
        <v>12139</v>
      </c>
    </row>
    <row r="962" spans="1:11" x14ac:dyDescent="0.2">
      <c r="A962">
        <v>225184363</v>
      </c>
      <c r="B962" t="s">
        <v>11343</v>
      </c>
      <c r="C962" t="s">
        <v>11467</v>
      </c>
      <c r="D962" t="s">
        <v>11441</v>
      </c>
      <c r="E962" t="s">
        <v>11782</v>
      </c>
      <c r="F962" t="s">
        <v>11783</v>
      </c>
      <c r="G962" t="s">
        <v>275</v>
      </c>
      <c r="H962" t="s">
        <v>11381</v>
      </c>
      <c r="I962" t="s">
        <v>11784</v>
      </c>
      <c r="J962" t="s">
        <v>11730</v>
      </c>
      <c r="K962" t="s">
        <v>11785</v>
      </c>
    </row>
    <row r="963" spans="1:11" x14ac:dyDescent="0.2">
      <c r="A963">
        <v>225184435</v>
      </c>
      <c r="B963" t="s">
        <v>11343</v>
      </c>
      <c r="C963" t="s">
        <v>11467</v>
      </c>
      <c r="D963" t="s">
        <v>11441</v>
      </c>
      <c r="E963" t="s">
        <v>11782</v>
      </c>
      <c r="F963" t="s">
        <v>11783</v>
      </c>
      <c r="G963" t="s">
        <v>275</v>
      </c>
      <c r="H963" t="s">
        <v>11381</v>
      </c>
      <c r="I963" t="s">
        <v>11784</v>
      </c>
      <c r="J963" t="s">
        <v>11730</v>
      </c>
      <c r="K963" t="s">
        <v>11785</v>
      </c>
    </row>
    <row r="964" spans="1:11" x14ac:dyDescent="0.2">
      <c r="A964">
        <v>225184537</v>
      </c>
      <c r="B964" t="s">
        <v>11374</v>
      </c>
      <c r="C964" t="s">
        <v>11444</v>
      </c>
      <c r="D964" t="s">
        <v>11685</v>
      </c>
      <c r="E964" t="s">
        <v>11686</v>
      </c>
      <c r="F964" t="s">
        <v>11368</v>
      </c>
      <c r="G964" t="s">
        <v>11403</v>
      </c>
      <c r="H964" t="s">
        <v>11687</v>
      </c>
      <c r="I964" t="s">
        <v>11421</v>
      </c>
      <c r="J964" t="s">
        <v>11670</v>
      </c>
      <c r="K964" t="s">
        <v>11478</v>
      </c>
    </row>
    <row r="965" spans="1:11" x14ac:dyDescent="0.2">
      <c r="A965">
        <v>225185219</v>
      </c>
      <c r="B965" t="s">
        <v>12179</v>
      </c>
      <c r="C965" t="s">
        <v>11365</v>
      </c>
      <c r="D965" t="s">
        <v>12180</v>
      </c>
      <c r="E965" t="s">
        <v>12181</v>
      </c>
      <c r="F965" t="s">
        <v>12182</v>
      </c>
      <c r="G965" t="s">
        <v>11361</v>
      </c>
      <c r="H965" t="s">
        <v>12183</v>
      </c>
      <c r="I965" t="s">
        <v>12184</v>
      </c>
      <c r="J965" t="s">
        <v>11537</v>
      </c>
      <c r="K965" t="s">
        <v>12185</v>
      </c>
    </row>
    <row r="966" spans="1:11" x14ac:dyDescent="0.2">
      <c r="A966">
        <v>225185379</v>
      </c>
      <c r="B966" t="s">
        <v>12179</v>
      </c>
      <c r="C966" t="s">
        <v>11365</v>
      </c>
      <c r="D966" t="s">
        <v>12180</v>
      </c>
      <c r="E966" t="s">
        <v>12181</v>
      </c>
      <c r="F966" t="s">
        <v>12182</v>
      </c>
      <c r="G966" t="s">
        <v>11361</v>
      </c>
      <c r="H966" t="s">
        <v>12183</v>
      </c>
      <c r="I966" t="s">
        <v>12184</v>
      </c>
      <c r="J966" t="s">
        <v>11537</v>
      </c>
      <c r="K966" t="s">
        <v>12185</v>
      </c>
    </row>
    <row r="967" spans="1:11" x14ac:dyDescent="0.2">
      <c r="A967">
        <v>225185597</v>
      </c>
      <c r="B967" t="s">
        <v>11371</v>
      </c>
      <c r="C967" t="s">
        <v>11516</v>
      </c>
      <c r="D967" t="s">
        <v>11581</v>
      </c>
      <c r="E967" t="s">
        <v>12224</v>
      </c>
      <c r="F967" t="s">
        <v>12225</v>
      </c>
      <c r="G967" t="s">
        <v>11447</v>
      </c>
      <c r="H967" t="s">
        <v>11372</v>
      </c>
      <c r="I967" t="s">
        <v>11582</v>
      </c>
      <c r="J967" t="s">
        <v>11464</v>
      </c>
      <c r="K967" t="s">
        <v>11643</v>
      </c>
    </row>
    <row r="968" spans="1:11" x14ac:dyDescent="0.2">
      <c r="A968">
        <v>225185618</v>
      </c>
      <c r="B968" t="s">
        <v>11371</v>
      </c>
      <c r="C968" t="s">
        <v>11516</v>
      </c>
      <c r="D968" t="s">
        <v>11581</v>
      </c>
      <c r="E968" t="s">
        <v>12224</v>
      </c>
      <c r="F968" t="s">
        <v>12225</v>
      </c>
      <c r="G968" t="s">
        <v>11447</v>
      </c>
      <c r="H968" t="s">
        <v>11372</v>
      </c>
      <c r="I968" t="s">
        <v>11582</v>
      </c>
      <c r="J968" t="s">
        <v>11464</v>
      </c>
      <c r="K968" t="s">
        <v>11643</v>
      </c>
    </row>
    <row r="969" spans="1:11" x14ac:dyDescent="0.2">
      <c r="A969">
        <v>225185692</v>
      </c>
      <c r="B969" t="s">
        <v>11371</v>
      </c>
      <c r="C969" t="s">
        <v>11516</v>
      </c>
      <c r="D969" t="s">
        <v>11581</v>
      </c>
      <c r="E969" t="s">
        <v>12224</v>
      </c>
      <c r="F969" t="s">
        <v>12225</v>
      </c>
      <c r="G969" t="s">
        <v>11447</v>
      </c>
      <c r="H969" t="s">
        <v>11372</v>
      </c>
      <c r="I969" t="s">
        <v>11582</v>
      </c>
      <c r="J969" t="s">
        <v>11464</v>
      </c>
      <c r="K969" t="s">
        <v>11643</v>
      </c>
    </row>
    <row r="970" spans="1:11" x14ac:dyDescent="0.2">
      <c r="A970">
        <v>225185722</v>
      </c>
      <c r="B970" t="s">
        <v>11371</v>
      </c>
      <c r="C970" t="s">
        <v>11516</v>
      </c>
      <c r="D970" t="s">
        <v>11581</v>
      </c>
      <c r="E970" t="s">
        <v>12224</v>
      </c>
      <c r="F970" t="s">
        <v>12225</v>
      </c>
      <c r="G970" t="s">
        <v>11447</v>
      </c>
      <c r="H970" t="s">
        <v>11372</v>
      </c>
      <c r="I970" t="s">
        <v>11582</v>
      </c>
      <c r="J970" t="s">
        <v>11464</v>
      </c>
      <c r="K970" t="s">
        <v>11643</v>
      </c>
    </row>
    <row r="971" spans="1:11" x14ac:dyDescent="0.2">
      <c r="A971">
        <v>225187613</v>
      </c>
      <c r="B971" t="s">
        <v>237</v>
      </c>
      <c r="C971" t="s">
        <v>11337</v>
      </c>
      <c r="D971" t="s">
        <v>11356</v>
      </c>
      <c r="E971" t="s">
        <v>11364</v>
      </c>
      <c r="F971" t="s">
        <v>11410</v>
      </c>
      <c r="G971" t="s">
        <v>11505</v>
      </c>
      <c r="H971" t="s">
        <v>11897</v>
      </c>
      <c r="I971" t="s">
        <v>11898</v>
      </c>
      <c r="J971" t="s">
        <v>11899</v>
      </c>
      <c r="K971" t="s">
        <v>11555</v>
      </c>
    </row>
    <row r="972" spans="1:11" x14ac:dyDescent="0.2">
      <c r="A972">
        <v>225190172</v>
      </c>
      <c r="B972" t="s">
        <v>11379</v>
      </c>
      <c r="C972" t="s">
        <v>11458</v>
      </c>
      <c r="D972" t="s">
        <v>12029</v>
      </c>
      <c r="E972" t="s">
        <v>11414</v>
      </c>
      <c r="F972" t="s">
        <v>12005</v>
      </c>
      <c r="G972" t="s">
        <v>11865</v>
      </c>
      <c r="H972" t="s">
        <v>11942</v>
      </c>
      <c r="I972" t="s">
        <v>11512</v>
      </c>
      <c r="J972" t="s">
        <v>11364</v>
      </c>
      <c r="K972" t="s">
        <v>12163</v>
      </c>
    </row>
    <row r="973" spans="1:11" x14ac:dyDescent="0.2">
      <c r="A973">
        <v>225190457</v>
      </c>
      <c r="B973" t="s">
        <v>11949</v>
      </c>
      <c r="C973" t="s">
        <v>11356</v>
      </c>
      <c r="D973" t="s">
        <v>11950</v>
      </c>
      <c r="E973" t="s">
        <v>11951</v>
      </c>
      <c r="F973" t="s">
        <v>11431</v>
      </c>
      <c r="G973" t="s">
        <v>11952</v>
      </c>
      <c r="H973" t="s">
        <v>11782</v>
      </c>
      <c r="I973" t="s">
        <v>11953</v>
      </c>
      <c r="J973" t="s">
        <v>11545</v>
      </c>
      <c r="K973" t="s">
        <v>11397</v>
      </c>
    </row>
    <row r="974" spans="1:11" x14ac:dyDescent="0.2">
      <c r="A974">
        <v>225191061</v>
      </c>
      <c r="B974" t="s">
        <v>12000</v>
      </c>
      <c r="C974" t="s">
        <v>11391</v>
      </c>
      <c r="D974" t="s">
        <v>12122</v>
      </c>
      <c r="E974" t="s">
        <v>11467</v>
      </c>
      <c r="F974" t="s">
        <v>12123</v>
      </c>
      <c r="G974" t="s">
        <v>12124</v>
      </c>
      <c r="H974" t="s">
        <v>12125</v>
      </c>
      <c r="I974" t="s">
        <v>11813</v>
      </c>
      <c r="J974" t="s">
        <v>4267</v>
      </c>
      <c r="K974" t="s">
        <v>11469</v>
      </c>
    </row>
    <row r="975" spans="1:11" x14ac:dyDescent="0.2">
      <c r="A975">
        <v>225192000</v>
      </c>
      <c r="B975" t="s">
        <v>11618</v>
      </c>
      <c r="C975" t="s">
        <v>589</v>
      </c>
      <c r="D975" t="s">
        <v>11758</v>
      </c>
      <c r="E975" t="s">
        <v>11759</v>
      </c>
      <c r="F975" t="s">
        <v>11649</v>
      </c>
      <c r="G975" t="s">
        <v>11503</v>
      </c>
      <c r="H975" t="s">
        <v>11464</v>
      </c>
      <c r="I975" t="s">
        <v>11760</v>
      </c>
      <c r="J975" t="s">
        <v>11761</v>
      </c>
      <c r="K975" t="s">
        <v>11762</v>
      </c>
    </row>
    <row r="976" spans="1:11" x14ac:dyDescent="0.2">
      <c r="A976">
        <v>225192700</v>
      </c>
      <c r="B976" t="s">
        <v>11374</v>
      </c>
      <c r="C976" t="s">
        <v>11564</v>
      </c>
      <c r="D976" t="s">
        <v>11565</v>
      </c>
      <c r="E976" t="s">
        <v>11566</v>
      </c>
      <c r="F976" t="s">
        <v>11567</v>
      </c>
      <c r="G976" t="s">
        <v>11568</v>
      </c>
      <c r="H976" t="s">
        <v>11569</v>
      </c>
      <c r="I976" t="s">
        <v>11570</v>
      </c>
      <c r="J976" t="s">
        <v>11571</v>
      </c>
      <c r="K976" t="s">
        <v>11572</v>
      </c>
    </row>
    <row r="977" spans="1:11" x14ac:dyDescent="0.2">
      <c r="A977">
        <v>225195050</v>
      </c>
      <c r="B977" t="s">
        <v>11382</v>
      </c>
      <c r="C977" t="s">
        <v>11474</v>
      </c>
      <c r="D977" t="s">
        <v>11855</v>
      </c>
      <c r="E977" t="s">
        <v>11856</v>
      </c>
      <c r="F977" t="s">
        <v>11367</v>
      </c>
      <c r="G977" t="s">
        <v>11756</v>
      </c>
      <c r="H977" t="s">
        <v>11857</v>
      </c>
      <c r="I977" t="s">
        <v>11858</v>
      </c>
      <c r="J977" t="s">
        <v>11859</v>
      </c>
      <c r="K977" t="s">
        <v>11805</v>
      </c>
    </row>
    <row r="978" spans="1:11" x14ac:dyDescent="0.2">
      <c r="A978">
        <v>225196697</v>
      </c>
      <c r="B978" t="s">
        <v>11996</v>
      </c>
      <c r="C978" t="s">
        <v>11663</v>
      </c>
      <c r="D978" t="s">
        <v>11364</v>
      </c>
      <c r="E978" t="s">
        <v>11441</v>
      </c>
      <c r="F978" t="s">
        <v>12021</v>
      </c>
      <c r="G978" t="s">
        <v>12022</v>
      </c>
      <c r="H978" t="s">
        <v>11353</v>
      </c>
      <c r="I978" t="s">
        <v>12023</v>
      </c>
      <c r="J978" t="s">
        <v>12024</v>
      </c>
      <c r="K978" t="s">
        <v>12025</v>
      </c>
    </row>
    <row r="979" spans="1:11" x14ac:dyDescent="0.2">
      <c r="A979">
        <v>225201404</v>
      </c>
      <c r="B979" t="s">
        <v>11349</v>
      </c>
      <c r="C979" t="s">
        <v>11528</v>
      </c>
      <c r="D979" t="s">
        <v>11516</v>
      </c>
      <c r="E979" t="s">
        <v>11529</v>
      </c>
      <c r="F979" t="s">
        <v>11447</v>
      </c>
      <c r="G979" t="s">
        <v>11530</v>
      </c>
      <c r="H979" t="s">
        <v>11531</v>
      </c>
      <c r="I979" t="s">
        <v>11532</v>
      </c>
      <c r="J979" t="s">
        <v>11411</v>
      </c>
      <c r="K979" t="s">
        <v>11533</v>
      </c>
    </row>
    <row r="980" spans="1:11" x14ac:dyDescent="0.2">
      <c r="A980">
        <v>225201528</v>
      </c>
      <c r="B980" t="s">
        <v>11371</v>
      </c>
      <c r="C980" t="s">
        <v>11516</v>
      </c>
      <c r="D980" t="s">
        <v>11581</v>
      </c>
      <c r="E980" t="s">
        <v>12224</v>
      </c>
      <c r="F980" t="s">
        <v>12225</v>
      </c>
      <c r="G980" t="s">
        <v>11447</v>
      </c>
      <c r="H980" t="s">
        <v>11372</v>
      </c>
      <c r="I980" t="s">
        <v>11582</v>
      </c>
      <c r="J980" t="s">
        <v>11464</v>
      </c>
      <c r="K980" t="s">
        <v>11643</v>
      </c>
    </row>
    <row r="981" spans="1:11" x14ac:dyDescent="0.2">
      <c r="A981">
        <v>225201622</v>
      </c>
      <c r="B981" t="s">
        <v>11540</v>
      </c>
      <c r="C981" t="s">
        <v>11541</v>
      </c>
      <c r="D981" t="s">
        <v>11542</v>
      </c>
      <c r="E981" t="s">
        <v>11543</v>
      </c>
      <c r="F981" t="s">
        <v>11544</v>
      </c>
      <c r="G981" t="s">
        <v>11545</v>
      </c>
      <c r="H981" t="s">
        <v>11546</v>
      </c>
      <c r="I981" t="s">
        <v>11547</v>
      </c>
      <c r="J981" t="s">
        <v>11548</v>
      </c>
      <c r="K981" t="s">
        <v>11549</v>
      </c>
    </row>
    <row r="982" spans="1:11" x14ac:dyDescent="0.2">
      <c r="A982">
        <v>225202225</v>
      </c>
      <c r="B982" t="s">
        <v>11395</v>
      </c>
      <c r="C982" t="s">
        <v>11778</v>
      </c>
      <c r="D982" t="s">
        <v>11335</v>
      </c>
      <c r="E982" t="s">
        <v>11396</v>
      </c>
      <c r="F982" t="s">
        <v>11779</v>
      </c>
      <c r="G982" t="s">
        <v>11504</v>
      </c>
      <c r="H982" t="s">
        <v>11780</v>
      </c>
      <c r="I982" t="s">
        <v>11748</v>
      </c>
      <c r="J982" t="s">
        <v>11482</v>
      </c>
      <c r="K982" t="s">
        <v>11781</v>
      </c>
    </row>
    <row r="983" spans="1:11" x14ac:dyDescent="0.2">
      <c r="A983">
        <v>225202436</v>
      </c>
      <c r="B983" t="s">
        <v>12034</v>
      </c>
      <c r="C983" t="s">
        <v>11337</v>
      </c>
      <c r="D983" t="s">
        <v>12035</v>
      </c>
      <c r="E983" t="s">
        <v>11946</v>
      </c>
      <c r="F983" t="s">
        <v>12036</v>
      </c>
      <c r="G983" t="s">
        <v>11642</v>
      </c>
      <c r="H983" t="s">
        <v>12037</v>
      </c>
      <c r="I983" t="s">
        <v>11511</v>
      </c>
      <c r="J983" t="s">
        <v>11552</v>
      </c>
      <c r="K983" t="s">
        <v>12038</v>
      </c>
    </row>
    <row r="984" spans="1:11" x14ac:dyDescent="0.2">
      <c r="A984">
        <v>225202686</v>
      </c>
      <c r="B984" t="s">
        <v>12056</v>
      </c>
      <c r="C984" t="s">
        <v>11380</v>
      </c>
      <c r="D984" t="s">
        <v>11516</v>
      </c>
      <c r="E984" t="s">
        <v>11584</v>
      </c>
      <c r="F984" t="s">
        <v>11441</v>
      </c>
      <c r="G984" t="s">
        <v>12057</v>
      </c>
      <c r="H984" t="s">
        <v>11965</v>
      </c>
      <c r="I984" t="s">
        <v>12058</v>
      </c>
      <c r="J984" t="s">
        <v>12059</v>
      </c>
      <c r="K984" t="s">
        <v>12027</v>
      </c>
    </row>
    <row r="985" spans="1:11" x14ac:dyDescent="0.2">
      <c r="A985">
        <v>225202847</v>
      </c>
      <c r="B985" t="s">
        <v>11374</v>
      </c>
      <c r="C985" t="s">
        <v>11564</v>
      </c>
      <c r="D985" t="s">
        <v>11565</v>
      </c>
      <c r="E985" t="s">
        <v>11566</v>
      </c>
      <c r="F985" t="s">
        <v>11567</v>
      </c>
      <c r="G985" t="s">
        <v>11568</v>
      </c>
      <c r="H985" t="s">
        <v>11569</v>
      </c>
      <c r="I985" t="s">
        <v>11570</v>
      </c>
      <c r="J985" t="s">
        <v>11571</v>
      </c>
      <c r="K985" t="s">
        <v>11572</v>
      </c>
    </row>
    <row r="986" spans="1:11" x14ac:dyDescent="0.2">
      <c r="A986">
        <v>225203168</v>
      </c>
      <c r="B986" t="s">
        <v>11410</v>
      </c>
      <c r="C986" t="s">
        <v>11336</v>
      </c>
      <c r="D986" t="s">
        <v>11517</v>
      </c>
      <c r="E986" t="s">
        <v>11512</v>
      </c>
      <c r="F986" t="s">
        <v>11413</v>
      </c>
      <c r="G986" t="s">
        <v>11852</v>
      </c>
      <c r="H986" t="s">
        <v>11352</v>
      </c>
      <c r="I986" t="s">
        <v>11853</v>
      </c>
      <c r="J986" t="s">
        <v>11701</v>
      </c>
      <c r="K986" t="s">
        <v>11854</v>
      </c>
    </row>
    <row r="987" spans="1:11" x14ac:dyDescent="0.2">
      <c r="A987">
        <v>225203217</v>
      </c>
      <c r="B987" t="s">
        <v>11361</v>
      </c>
      <c r="C987" t="s">
        <v>11365</v>
      </c>
      <c r="D987" t="s">
        <v>11343</v>
      </c>
      <c r="E987" t="s">
        <v>11557</v>
      </c>
      <c r="F987" t="s">
        <v>11558</v>
      </c>
      <c r="G987" t="s">
        <v>11559</v>
      </c>
      <c r="H987" t="s">
        <v>11560</v>
      </c>
      <c r="I987" t="s">
        <v>11561</v>
      </c>
      <c r="J987" t="s">
        <v>11562</v>
      </c>
      <c r="K987" t="s">
        <v>11563</v>
      </c>
    </row>
    <row r="988" spans="1:11" x14ac:dyDescent="0.2">
      <c r="A988">
        <v>225203725</v>
      </c>
      <c r="B988" t="s">
        <v>11504</v>
      </c>
      <c r="C988" t="s">
        <v>11653</v>
      </c>
      <c r="D988" t="s">
        <v>11637</v>
      </c>
      <c r="E988" t="s">
        <v>1313</v>
      </c>
      <c r="F988" t="s">
        <v>11954</v>
      </c>
      <c r="G988" t="s">
        <v>11955</v>
      </c>
      <c r="H988" t="s">
        <v>11956</v>
      </c>
      <c r="I988" t="s">
        <v>11957</v>
      </c>
      <c r="J988" t="s">
        <v>11958</v>
      </c>
      <c r="K988" t="s">
        <v>11618</v>
      </c>
    </row>
    <row r="989" spans="1:11" x14ac:dyDescent="0.2">
      <c r="A989">
        <v>225204410</v>
      </c>
      <c r="B989" t="s">
        <v>11337</v>
      </c>
      <c r="C989" t="s">
        <v>11465</v>
      </c>
      <c r="D989" t="s">
        <v>11463</v>
      </c>
      <c r="E989" t="s">
        <v>11336</v>
      </c>
      <c r="F989" t="s">
        <v>11523</v>
      </c>
      <c r="G989" t="s">
        <v>11411</v>
      </c>
      <c r="H989" t="s">
        <v>12226</v>
      </c>
      <c r="I989" t="s">
        <v>11335</v>
      </c>
      <c r="J989" t="s">
        <v>11936</v>
      </c>
      <c r="K989" t="s">
        <v>11964</v>
      </c>
    </row>
    <row r="990" spans="1:11" x14ac:dyDescent="0.2">
      <c r="A990">
        <v>225204734</v>
      </c>
      <c r="B990" t="s">
        <v>12035</v>
      </c>
      <c r="C990" t="s">
        <v>11364</v>
      </c>
      <c r="D990" t="s">
        <v>11337</v>
      </c>
      <c r="E990" t="s">
        <v>11366</v>
      </c>
      <c r="F990" t="s">
        <v>11374</v>
      </c>
      <c r="G990" t="s">
        <v>11702</v>
      </c>
      <c r="H990" t="s">
        <v>11463</v>
      </c>
      <c r="I990" t="s">
        <v>11377</v>
      </c>
      <c r="J990" t="s">
        <v>11746</v>
      </c>
      <c r="K990" t="s">
        <v>11663</v>
      </c>
    </row>
    <row r="991" spans="1:11" x14ac:dyDescent="0.2">
      <c r="A991">
        <v>225204757</v>
      </c>
      <c r="B991" t="s">
        <v>12035</v>
      </c>
      <c r="C991" t="s">
        <v>11364</v>
      </c>
      <c r="D991" t="s">
        <v>11337</v>
      </c>
      <c r="E991" t="s">
        <v>11366</v>
      </c>
      <c r="F991" t="s">
        <v>11374</v>
      </c>
      <c r="G991" t="s">
        <v>11702</v>
      </c>
      <c r="H991" t="s">
        <v>11463</v>
      </c>
      <c r="I991" t="s">
        <v>11377</v>
      </c>
      <c r="J991" t="s">
        <v>11746</v>
      </c>
      <c r="K991" t="s">
        <v>11663</v>
      </c>
    </row>
    <row r="992" spans="1:11" x14ac:dyDescent="0.2">
      <c r="A992">
        <v>225207071</v>
      </c>
      <c r="B992" t="s">
        <v>12035</v>
      </c>
      <c r="C992" t="s">
        <v>11364</v>
      </c>
      <c r="D992" t="s">
        <v>11337</v>
      </c>
      <c r="E992" t="s">
        <v>11366</v>
      </c>
      <c r="F992" t="s">
        <v>11374</v>
      </c>
      <c r="G992" t="s">
        <v>11702</v>
      </c>
      <c r="H992" t="s">
        <v>11463</v>
      </c>
      <c r="I992" t="s">
        <v>11377</v>
      </c>
      <c r="J992" t="s">
        <v>11746</v>
      </c>
      <c r="K992" t="s">
        <v>11663</v>
      </c>
    </row>
    <row r="993" spans="1:11" x14ac:dyDescent="0.2">
      <c r="A993">
        <v>225210024</v>
      </c>
      <c r="B993" t="s">
        <v>11739</v>
      </c>
      <c r="C993" t="s">
        <v>11740</v>
      </c>
      <c r="D993" t="s">
        <v>11533</v>
      </c>
      <c r="E993" t="s">
        <v>11349</v>
      </c>
      <c r="F993" t="s">
        <v>11741</v>
      </c>
      <c r="G993" t="s">
        <v>11742</v>
      </c>
      <c r="H993" t="s">
        <v>11743</v>
      </c>
      <c r="I993" t="s">
        <v>11646</v>
      </c>
      <c r="J993" t="s">
        <v>11744</v>
      </c>
      <c r="K993" t="s">
        <v>11745</v>
      </c>
    </row>
    <row r="994" spans="1:11" x14ac:dyDescent="0.2">
      <c r="A994">
        <v>225210533</v>
      </c>
      <c r="B994" t="s">
        <v>11334</v>
      </c>
      <c r="C994" t="s">
        <v>11419</v>
      </c>
      <c r="D994" t="s">
        <v>11440</v>
      </c>
      <c r="E994" t="s">
        <v>40</v>
      </c>
      <c r="F994" t="s">
        <v>11333</v>
      </c>
      <c r="G994" t="s">
        <v>11599</v>
      </c>
      <c r="H994" t="s">
        <v>11600</v>
      </c>
      <c r="I994" t="s">
        <v>11601</v>
      </c>
      <c r="J994" t="s">
        <v>11602</v>
      </c>
      <c r="K994" t="s">
        <v>51</v>
      </c>
    </row>
    <row r="995" spans="1:11" x14ac:dyDescent="0.2">
      <c r="A995">
        <v>225212719</v>
      </c>
      <c r="B995" t="s">
        <v>11406</v>
      </c>
      <c r="C995" t="s">
        <v>11385</v>
      </c>
      <c r="D995" t="s">
        <v>11404</v>
      </c>
      <c r="E995" t="s">
        <v>3788</v>
      </c>
      <c r="F995" t="s">
        <v>11895</v>
      </c>
      <c r="G995" t="s">
        <v>11865</v>
      </c>
      <c r="H995" t="s">
        <v>11855</v>
      </c>
      <c r="I995" t="s">
        <v>11526</v>
      </c>
      <c r="J995" t="s">
        <v>12204</v>
      </c>
      <c r="K995" t="s">
        <v>12141</v>
      </c>
    </row>
    <row r="996" spans="1:11" x14ac:dyDescent="0.2">
      <c r="A996">
        <v>225213412</v>
      </c>
      <c r="B996" t="s">
        <v>11584</v>
      </c>
      <c r="C996" t="s">
        <v>11441</v>
      </c>
      <c r="D996" t="s">
        <v>11643</v>
      </c>
      <c r="E996" t="s">
        <v>11505</v>
      </c>
      <c r="F996" t="s">
        <v>12072</v>
      </c>
      <c r="G996" t="s">
        <v>11797</v>
      </c>
      <c r="H996" t="s">
        <v>11388</v>
      </c>
      <c r="I996" t="s">
        <v>12192</v>
      </c>
      <c r="J996" t="s">
        <v>12033</v>
      </c>
      <c r="K996" t="s">
        <v>12219</v>
      </c>
    </row>
    <row r="997" spans="1:11" x14ac:dyDescent="0.2">
      <c r="A997">
        <v>225218452</v>
      </c>
      <c r="B997" t="s">
        <v>12173</v>
      </c>
      <c r="C997" t="s">
        <v>11504</v>
      </c>
      <c r="D997" t="s">
        <v>11371</v>
      </c>
      <c r="E997" t="s">
        <v>11649</v>
      </c>
      <c r="F997" t="s">
        <v>11480</v>
      </c>
      <c r="G997" t="s">
        <v>11843</v>
      </c>
      <c r="H997" t="s">
        <v>12174</v>
      </c>
      <c r="I997" t="s">
        <v>11348</v>
      </c>
      <c r="J997" t="s">
        <v>11865</v>
      </c>
      <c r="K997" t="s">
        <v>12175</v>
      </c>
    </row>
    <row r="998" spans="1:11" x14ac:dyDescent="0.2">
      <c r="A998">
        <v>225218839</v>
      </c>
      <c r="B998" t="s">
        <v>11517</v>
      </c>
      <c r="C998" t="s">
        <v>11816</v>
      </c>
      <c r="D998" t="s">
        <v>11386</v>
      </c>
      <c r="E998" t="s">
        <v>11531</v>
      </c>
      <c r="F998" t="s">
        <v>11511</v>
      </c>
      <c r="G998" t="s">
        <v>11388</v>
      </c>
      <c r="H998" t="s">
        <v>11351</v>
      </c>
      <c r="I998" t="s">
        <v>11544</v>
      </c>
      <c r="J998" t="s">
        <v>11947</v>
      </c>
      <c r="K998" t="s">
        <v>11504</v>
      </c>
    </row>
    <row r="999" spans="1:11" x14ac:dyDescent="0.2">
      <c r="A999">
        <v>225222031</v>
      </c>
      <c r="B999" t="s">
        <v>11441</v>
      </c>
      <c r="C999" t="s">
        <v>11411</v>
      </c>
      <c r="D999" t="s">
        <v>11805</v>
      </c>
      <c r="E999" t="s">
        <v>11378</v>
      </c>
      <c r="F999" t="s">
        <v>12060</v>
      </c>
      <c r="G999" t="s">
        <v>12061</v>
      </c>
      <c r="H999" t="s">
        <v>11374</v>
      </c>
      <c r="I999" t="s">
        <v>11577</v>
      </c>
      <c r="J999" t="s">
        <v>12062</v>
      </c>
      <c r="K999" t="s">
        <v>12063</v>
      </c>
    </row>
    <row r="1000" spans="1:11" x14ac:dyDescent="0.2">
      <c r="A1000">
        <v>225223987</v>
      </c>
      <c r="B1000" t="s">
        <v>11360</v>
      </c>
      <c r="C1000" t="s">
        <v>11406</v>
      </c>
      <c r="D1000" t="s">
        <v>11365</v>
      </c>
      <c r="E1000" t="s">
        <v>11427</v>
      </c>
      <c r="F1000" t="s">
        <v>11498</v>
      </c>
      <c r="G1000" t="s">
        <v>4267</v>
      </c>
      <c r="H1000" t="s">
        <v>11499</v>
      </c>
      <c r="I1000" t="s">
        <v>11500</v>
      </c>
      <c r="J1000" t="s">
        <v>11393</v>
      </c>
      <c r="K1000" t="s">
        <v>11501</v>
      </c>
    </row>
    <row r="1001" spans="1:11" x14ac:dyDescent="0.2">
      <c r="A1001">
        <v>225228937</v>
      </c>
      <c r="B1001" t="s">
        <v>11426</v>
      </c>
      <c r="C1001" t="s">
        <v>11425</v>
      </c>
      <c r="D1001" t="s">
        <v>12005</v>
      </c>
      <c r="E1001" t="s">
        <v>11618</v>
      </c>
      <c r="F1001" t="s">
        <v>11806</v>
      </c>
      <c r="G1001" t="s">
        <v>11839</v>
      </c>
      <c r="H1001" t="s">
        <v>11581</v>
      </c>
      <c r="I1001" t="s">
        <v>12006</v>
      </c>
      <c r="J1001" t="s">
        <v>11555</v>
      </c>
      <c r="K1001" t="s">
        <v>11479</v>
      </c>
    </row>
    <row r="1002" spans="1:11" x14ac:dyDescent="0.2">
      <c r="A1002">
        <v>225229246</v>
      </c>
      <c r="B1002" t="s">
        <v>11419</v>
      </c>
      <c r="C1002" t="s">
        <v>11329</v>
      </c>
      <c r="D1002" t="s">
        <v>11473</v>
      </c>
      <c r="E1002" t="s">
        <v>11410</v>
      </c>
      <c r="F1002" t="s">
        <v>11544</v>
      </c>
      <c r="G1002" t="s">
        <v>11346</v>
      </c>
      <c r="H1002" t="s">
        <v>11770</v>
      </c>
      <c r="I1002" t="s">
        <v>11792</v>
      </c>
      <c r="J1002" t="s">
        <v>11505</v>
      </c>
      <c r="K1002" t="s">
        <v>11793</v>
      </c>
    </row>
    <row r="1003" spans="1:11" x14ac:dyDescent="0.2">
      <c r="A1003">
        <v>225230106</v>
      </c>
      <c r="B1003" t="s">
        <v>11349</v>
      </c>
      <c r="C1003" t="s">
        <v>11528</v>
      </c>
      <c r="D1003" t="s">
        <v>11516</v>
      </c>
      <c r="E1003" t="s">
        <v>11529</v>
      </c>
      <c r="F1003" t="s">
        <v>11447</v>
      </c>
      <c r="G1003" t="s">
        <v>11530</v>
      </c>
      <c r="H1003" t="s">
        <v>11531</v>
      </c>
      <c r="I1003" t="s">
        <v>11532</v>
      </c>
      <c r="J1003" t="s">
        <v>11411</v>
      </c>
      <c r="K1003" t="s">
        <v>11533</v>
      </c>
    </row>
    <row r="1004" spans="1:11" x14ac:dyDescent="0.2">
      <c r="A1004">
        <v>225230495</v>
      </c>
      <c r="B1004" t="s">
        <v>11806</v>
      </c>
      <c r="C1004" t="s">
        <v>11441</v>
      </c>
      <c r="D1004" t="s">
        <v>237</v>
      </c>
      <c r="E1004" t="s">
        <v>11337</v>
      </c>
      <c r="F1004" t="s">
        <v>12221</v>
      </c>
      <c r="G1004" t="s">
        <v>11984</v>
      </c>
      <c r="H1004" t="s">
        <v>11523</v>
      </c>
      <c r="I1004" t="s">
        <v>12121</v>
      </c>
      <c r="J1004" t="s">
        <v>11652</v>
      </c>
      <c r="K1004" t="s">
        <v>11898</v>
      </c>
    </row>
    <row r="1005" spans="1:11" x14ac:dyDescent="0.2">
      <c r="A1005">
        <v>225230731</v>
      </c>
      <c r="B1005" t="s">
        <v>11806</v>
      </c>
      <c r="C1005" t="s">
        <v>11441</v>
      </c>
      <c r="D1005" t="s">
        <v>237</v>
      </c>
      <c r="E1005" t="s">
        <v>11337</v>
      </c>
      <c r="F1005" t="s">
        <v>12221</v>
      </c>
      <c r="G1005" t="s">
        <v>11984</v>
      </c>
      <c r="H1005" t="s">
        <v>11523</v>
      </c>
      <c r="I1005" t="s">
        <v>12121</v>
      </c>
      <c r="J1005" t="s">
        <v>11652</v>
      </c>
      <c r="K1005" t="s">
        <v>11898</v>
      </c>
    </row>
    <row r="1006" spans="1:11" x14ac:dyDescent="0.2">
      <c r="A1006">
        <v>225230778</v>
      </c>
      <c r="B1006" t="s">
        <v>11806</v>
      </c>
      <c r="C1006" t="s">
        <v>11441</v>
      </c>
      <c r="D1006" t="s">
        <v>237</v>
      </c>
      <c r="E1006" t="s">
        <v>11337</v>
      </c>
      <c r="F1006" t="s">
        <v>12221</v>
      </c>
      <c r="G1006" t="s">
        <v>11984</v>
      </c>
      <c r="H1006" t="s">
        <v>11523</v>
      </c>
      <c r="I1006" t="s">
        <v>12121</v>
      </c>
      <c r="J1006" t="s">
        <v>11652</v>
      </c>
      <c r="K1006" t="s">
        <v>11898</v>
      </c>
    </row>
    <row r="1007" spans="1:11" x14ac:dyDescent="0.2">
      <c r="A1007">
        <v>225231578</v>
      </c>
      <c r="B1007" t="s">
        <v>11340</v>
      </c>
      <c r="C1007" t="s">
        <v>11935</v>
      </c>
      <c r="D1007" t="s">
        <v>11833</v>
      </c>
      <c r="E1007" t="s">
        <v>11544</v>
      </c>
      <c r="F1007" t="s">
        <v>11936</v>
      </c>
      <c r="G1007" t="s">
        <v>11782</v>
      </c>
      <c r="H1007" t="s">
        <v>11583</v>
      </c>
      <c r="I1007" t="s">
        <v>11882</v>
      </c>
      <c r="J1007" t="s">
        <v>11937</v>
      </c>
      <c r="K1007" t="s">
        <v>11938</v>
      </c>
    </row>
    <row r="1008" spans="1:11" x14ac:dyDescent="0.2">
      <c r="A1008">
        <v>225233371</v>
      </c>
      <c r="B1008" t="s">
        <v>11688</v>
      </c>
      <c r="C1008" t="s">
        <v>11689</v>
      </c>
      <c r="D1008" t="s">
        <v>11690</v>
      </c>
      <c r="E1008" t="s">
        <v>11691</v>
      </c>
      <c r="F1008" t="s">
        <v>11692</v>
      </c>
      <c r="G1008" t="s">
        <v>11583</v>
      </c>
      <c r="H1008" t="s">
        <v>11693</v>
      </c>
      <c r="I1008" t="s">
        <v>11694</v>
      </c>
      <c r="J1008" t="s">
        <v>11695</v>
      </c>
      <c r="K1008" t="s">
        <v>11696</v>
      </c>
    </row>
    <row r="1009" spans="1:11" x14ac:dyDescent="0.2">
      <c r="A1009">
        <v>225233487</v>
      </c>
      <c r="B1009" t="s">
        <v>11688</v>
      </c>
      <c r="C1009" t="s">
        <v>11689</v>
      </c>
      <c r="D1009" t="s">
        <v>11690</v>
      </c>
      <c r="E1009" t="s">
        <v>11691</v>
      </c>
      <c r="F1009" t="s">
        <v>11692</v>
      </c>
      <c r="G1009" t="s">
        <v>11583</v>
      </c>
      <c r="H1009" t="s">
        <v>11693</v>
      </c>
      <c r="I1009" t="s">
        <v>11694</v>
      </c>
      <c r="J1009" t="s">
        <v>11695</v>
      </c>
      <c r="K1009" t="s">
        <v>11696</v>
      </c>
    </row>
    <row r="1010" spans="1:11" x14ac:dyDescent="0.2">
      <c r="A1010">
        <v>225236022</v>
      </c>
      <c r="B1010" t="s">
        <v>11365</v>
      </c>
      <c r="C1010" t="s">
        <v>11474</v>
      </c>
      <c r="D1010" t="s">
        <v>11727</v>
      </c>
      <c r="E1010" t="s">
        <v>11627</v>
      </c>
      <c r="F1010" t="s">
        <v>11925</v>
      </c>
      <c r="G1010" t="s">
        <v>11926</v>
      </c>
      <c r="H1010" t="s">
        <v>11927</v>
      </c>
      <c r="I1010" t="s">
        <v>11928</v>
      </c>
      <c r="J1010" t="s">
        <v>11929</v>
      </c>
      <c r="K1010" t="s">
        <v>11930</v>
      </c>
    </row>
    <row r="1011" spans="1:11" x14ac:dyDescent="0.2">
      <c r="A1011">
        <v>225236319</v>
      </c>
      <c r="B1011" t="s">
        <v>11949</v>
      </c>
      <c r="C1011" t="s">
        <v>11356</v>
      </c>
      <c r="D1011" t="s">
        <v>11950</v>
      </c>
      <c r="E1011" t="s">
        <v>11951</v>
      </c>
      <c r="F1011" t="s">
        <v>11431</v>
      </c>
      <c r="G1011" t="s">
        <v>11952</v>
      </c>
      <c r="H1011" t="s">
        <v>11782</v>
      </c>
      <c r="I1011" t="s">
        <v>11953</v>
      </c>
      <c r="J1011" t="s">
        <v>11545</v>
      </c>
      <c r="K1011" t="s">
        <v>11397</v>
      </c>
    </row>
    <row r="1012" spans="1:11" x14ac:dyDescent="0.2">
      <c r="A1012">
        <v>225239795</v>
      </c>
      <c r="B1012" t="s">
        <v>11342</v>
      </c>
      <c r="C1012" t="s">
        <v>11834</v>
      </c>
      <c r="D1012" t="s">
        <v>11343</v>
      </c>
      <c r="E1012" t="s">
        <v>11344</v>
      </c>
      <c r="F1012" t="s">
        <v>11835</v>
      </c>
      <c r="G1012" t="s">
        <v>11836</v>
      </c>
      <c r="H1012" t="s">
        <v>11837</v>
      </c>
      <c r="I1012" t="s">
        <v>11838</v>
      </c>
      <c r="J1012" t="s">
        <v>11415</v>
      </c>
      <c r="K1012" t="s">
        <v>11618</v>
      </c>
    </row>
    <row r="1013" spans="1:11" x14ac:dyDescent="0.2">
      <c r="A1013">
        <v>225241536</v>
      </c>
      <c r="B1013" t="s">
        <v>12149</v>
      </c>
      <c r="C1013" t="s">
        <v>12150</v>
      </c>
      <c r="D1013" t="s">
        <v>12151</v>
      </c>
      <c r="E1013" t="s">
        <v>11511</v>
      </c>
      <c r="F1013" t="s">
        <v>11410</v>
      </c>
      <c r="G1013" t="s">
        <v>12008</v>
      </c>
      <c r="H1013" t="s">
        <v>11512</v>
      </c>
      <c r="I1013" t="s">
        <v>11672</v>
      </c>
      <c r="J1013" t="s">
        <v>11873</v>
      </c>
      <c r="K1013" t="s">
        <v>12152</v>
      </c>
    </row>
    <row r="1014" spans="1:11" x14ac:dyDescent="0.2">
      <c r="A1014">
        <v>225241776</v>
      </c>
      <c r="B1014" t="s">
        <v>11590</v>
      </c>
      <c r="C1014" t="s">
        <v>11591</v>
      </c>
      <c r="D1014" t="s">
        <v>11592</v>
      </c>
      <c r="E1014" t="s">
        <v>11593</v>
      </c>
      <c r="F1014" t="s">
        <v>11594</v>
      </c>
      <c r="G1014" t="s">
        <v>11595</v>
      </c>
      <c r="H1014" t="s">
        <v>11596</v>
      </c>
      <c r="I1014" t="s">
        <v>11597</v>
      </c>
      <c r="J1014" t="s">
        <v>11370</v>
      </c>
      <c r="K1014" t="s">
        <v>11598</v>
      </c>
    </row>
    <row r="1015" spans="1:11" x14ac:dyDescent="0.2">
      <c r="A1015">
        <v>225242081</v>
      </c>
      <c r="B1015" t="s">
        <v>11618</v>
      </c>
      <c r="C1015" t="s">
        <v>12179</v>
      </c>
      <c r="D1015" t="s">
        <v>12227</v>
      </c>
      <c r="E1015" t="s">
        <v>12228</v>
      </c>
      <c r="F1015" t="s">
        <v>12229</v>
      </c>
      <c r="G1015" t="s">
        <v>12230</v>
      </c>
      <c r="H1015" t="s">
        <v>12231</v>
      </c>
      <c r="I1015" t="s">
        <v>12232</v>
      </c>
      <c r="J1015" t="s">
        <v>12233</v>
      </c>
      <c r="K1015" t="s">
        <v>11906</v>
      </c>
    </row>
    <row r="1016" spans="1:11" x14ac:dyDescent="0.2">
      <c r="A1016">
        <v>225245840</v>
      </c>
      <c r="B1016" t="s">
        <v>11799</v>
      </c>
      <c r="C1016" t="s">
        <v>11544</v>
      </c>
      <c r="D1016" t="s">
        <v>11691</v>
      </c>
      <c r="E1016" t="s">
        <v>11690</v>
      </c>
      <c r="F1016" t="s">
        <v>11481</v>
      </c>
      <c r="G1016" t="s">
        <v>11800</v>
      </c>
      <c r="H1016" t="s">
        <v>11801</v>
      </c>
      <c r="I1016" t="s">
        <v>11802</v>
      </c>
      <c r="J1016" t="s">
        <v>11375</v>
      </c>
      <c r="K1016" t="s">
        <v>11339</v>
      </c>
    </row>
    <row r="1017" spans="1:11" x14ac:dyDescent="0.2">
      <c r="A1017">
        <v>225246584</v>
      </c>
      <c r="B1017" t="s">
        <v>11652</v>
      </c>
      <c r="C1017" t="s">
        <v>11653</v>
      </c>
      <c r="D1017" t="s">
        <v>11654</v>
      </c>
      <c r="E1017" t="s">
        <v>11655</v>
      </c>
      <c r="F1017" t="s">
        <v>11656</v>
      </c>
      <c r="G1017" t="s">
        <v>11657</v>
      </c>
      <c r="H1017" t="s">
        <v>11471</v>
      </c>
      <c r="I1017" t="s">
        <v>11658</v>
      </c>
      <c r="J1017" t="s">
        <v>11659</v>
      </c>
      <c r="K1017" t="s">
        <v>11660</v>
      </c>
    </row>
    <row r="1018" spans="1:11" x14ac:dyDescent="0.2">
      <c r="A1018">
        <v>225249562</v>
      </c>
      <c r="B1018" t="s">
        <v>11996</v>
      </c>
      <c r="C1018" t="s">
        <v>11663</v>
      </c>
      <c r="D1018" t="s">
        <v>11364</v>
      </c>
      <c r="E1018" t="s">
        <v>11441</v>
      </c>
      <c r="F1018" t="s">
        <v>12021</v>
      </c>
      <c r="G1018" t="s">
        <v>12022</v>
      </c>
      <c r="H1018" t="s">
        <v>11353</v>
      </c>
      <c r="I1018" t="s">
        <v>12023</v>
      </c>
      <c r="J1018" t="s">
        <v>12024</v>
      </c>
      <c r="K1018" t="s">
        <v>12025</v>
      </c>
    </row>
    <row r="1019" spans="1:11" x14ac:dyDescent="0.2">
      <c r="A1019">
        <v>225256316</v>
      </c>
      <c r="B1019" t="s">
        <v>11463</v>
      </c>
      <c r="C1019" t="s">
        <v>11467</v>
      </c>
      <c r="D1019" t="s">
        <v>12199</v>
      </c>
      <c r="E1019" t="s">
        <v>11618</v>
      </c>
      <c r="F1019" t="s">
        <v>11583</v>
      </c>
      <c r="G1019" t="s">
        <v>11581</v>
      </c>
      <c r="H1019" t="s">
        <v>12200</v>
      </c>
      <c r="I1019" t="s">
        <v>12201</v>
      </c>
      <c r="J1019" t="s">
        <v>12202</v>
      </c>
      <c r="K1019" t="s">
        <v>12203</v>
      </c>
    </row>
    <row r="1020" spans="1:11" x14ac:dyDescent="0.2">
      <c r="A1020">
        <v>225257271</v>
      </c>
      <c r="B1020" t="s">
        <v>11996</v>
      </c>
      <c r="C1020" t="s">
        <v>11663</v>
      </c>
      <c r="D1020" t="s">
        <v>11364</v>
      </c>
      <c r="E1020" t="s">
        <v>11441</v>
      </c>
      <c r="F1020" t="s">
        <v>12021</v>
      </c>
      <c r="G1020" t="s">
        <v>12022</v>
      </c>
      <c r="H1020" t="s">
        <v>11353</v>
      </c>
      <c r="I1020" t="s">
        <v>12023</v>
      </c>
      <c r="J1020" t="s">
        <v>12024</v>
      </c>
      <c r="K1020" t="s">
        <v>12025</v>
      </c>
    </row>
    <row r="1021" spans="1:11" x14ac:dyDescent="0.2">
      <c r="A1021">
        <v>225259968</v>
      </c>
      <c r="B1021" t="s">
        <v>11806</v>
      </c>
      <c r="C1021" t="s">
        <v>11441</v>
      </c>
      <c r="D1021" t="s">
        <v>237</v>
      </c>
      <c r="E1021" t="s">
        <v>11337</v>
      </c>
      <c r="F1021" t="s">
        <v>12221</v>
      </c>
      <c r="G1021" t="s">
        <v>11984</v>
      </c>
      <c r="H1021" t="s">
        <v>11523</v>
      </c>
      <c r="I1021" t="s">
        <v>12121</v>
      </c>
      <c r="J1021" t="s">
        <v>11652</v>
      </c>
      <c r="K1021" t="s">
        <v>11898</v>
      </c>
    </row>
    <row r="1022" spans="1:11" x14ac:dyDescent="0.2">
      <c r="A1022">
        <v>225260004</v>
      </c>
      <c r="B1022" t="s">
        <v>11806</v>
      </c>
      <c r="C1022" t="s">
        <v>11441</v>
      </c>
      <c r="D1022" t="s">
        <v>237</v>
      </c>
      <c r="E1022" t="s">
        <v>11337</v>
      </c>
      <c r="F1022" t="s">
        <v>12221</v>
      </c>
      <c r="G1022" t="s">
        <v>11984</v>
      </c>
      <c r="H1022" t="s">
        <v>11523</v>
      </c>
      <c r="I1022" t="s">
        <v>12121</v>
      </c>
      <c r="J1022" t="s">
        <v>11652</v>
      </c>
      <c r="K1022" t="s">
        <v>11898</v>
      </c>
    </row>
    <row r="1023" spans="1:11" x14ac:dyDescent="0.2">
      <c r="A1023">
        <v>225260027</v>
      </c>
      <c r="B1023" t="s">
        <v>11806</v>
      </c>
      <c r="C1023" t="s">
        <v>11441</v>
      </c>
      <c r="D1023" t="s">
        <v>237</v>
      </c>
      <c r="E1023" t="s">
        <v>11337</v>
      </c>
      <c r="F1023" t="s">
        <v>12221</v>
      </c>
      <c r="G1023" t="s">
        <v>11984</v>
      </c>
      <c r="H1023" t="s">
        <v>11523</v>
      </c>
      <c r="I1023" t="s">
        <v>12121</v>
      </c>
      <c r="J1023" t="s">
        <v>11652</v>
      </c>
      <c r="K1023" t="s">
        <v>11898</v>
      </c>
    </row>
    <row r="1024" spans="1:11" x14ac:dyDescent="0.2">
      <c r="A1024">
        <v>225262912</v>
      </c>
      <c r="B1024" t="s">
        <v>11646</v>
      </c>
      <c r="C1024" t="s">
        <v>11647</v>
      </c>
      <c r="D1024" t="s">
        <v>11531</v>
      </c>
      <c r="E1024" t="s">
        <v>11348</v>
      </c>
      <c r="F1024" t="s">
        <v>11648</v>
      </c>
      <c r="G1024" t="s">
        <v>11649</v>
      </c>
      <c r="H1024" t="s">
        <v>11650</v>
      </c>
      <c r="I1024" t="s">
        <v>11527</v>
      </c>
      <c r="J1024" t="s">
        <v>11651</v>
      </c>
      <c r="K1024" t="s">
        <v>11467</v>
      </c>
    </row>
    <row r="1025" spans="1:11" x14ac:dyDescent="0.2">
      <c r="A1025">
        <v>225263087</v>
      </c>
      <c r="B1025" t="s">
        <v>11371</v>
      </c>
      <c r="C1025" t="s">
        <v>11477</v>
      </c>
      <c r="D1025" t="s">
        <v>11643</v>
      </c>
      <c r="E1025" t="s">
        <v>11531</v>
      </c>
      <c r="F1025" t="s">
        <v>11703</v>
      </c>
      <c r="G1025" t="s">
        <v>11704</v>
      </c>
      <c r="H1025" t="s">
        <v>11401</v>
      </c>
      <c r="I1025" t="s">
        <v>11705</v>
      </c>
      <c r="J1025" t="s">
        <v>11706</v>
      </c>
      <c r="K1025" t="s">
        <v>40</v>
      </c>
    </row>
    <row r="1026" spans="1:11" x14ac:dyDescent="0.2">
      <c r="A1026">
        <v>225263445</v>
      </c>
      <c r="B1026" t="s">
        <v>11390</v>
      </c>
      <c r="C1026" t="s">
        <v>11504</v>
      </c>
      <c r="D1026" t="s">
        <v>11389</v>
      </c>
      <c r="E1026" t="s">
        <v>11525</v>
      </c>
      <c r="F1026" t="s">
        <v>11387</v>
      </c>
      <c r="G1026" t="s">
        <v>40</v>
      </c>
      <c r="H1026" t="s">
        <v>11959</v>
      </c>
      <c r="I1026" t="s">
        <v>11544</v>
      </c>
      <c r="J1026" t="s">
        <v>11386</v>
      </c>
      <c r="K1026" t="s">
        <v>11960</v>
      </c>
    </row>
    <row r="1027" spans="1:11" x14ac:dyDescent="0.2">
      <c r="A1027">
        <v>225264988</v>
      </c>
      <c r="B1027" t="s">
        <v>11663</v>
      </c>
      <c r="C1027" t="s">
        <v>12211</v>
      </c>
      <c r="D1027" t="s">
        <v>11504</v>
      </c>
      <c r="E1027" t="s">
        <v>12212</v>
      </c>
      <c r="F1027" t="s">
        <v>11506</v>
      </c>
      <c r="G1027" t="s">
        <v>11747</v>
      </c>
      <c r="H1027" t="s">
        <v>12213</v>
      </c>
      <c r="I1027" t="s">
        <v>11845</v>
      </c>
      <c r="J1027" t="s">
        <v>11507</v>
      </c>
      <c r="K1027" t="s">
        <v>11738</v>
      </c>
    </row>
    <row r="1028" spans="1:11" x14ac:dyDescent="0.2">
      <c r="A1028">
        <v>225267097</v>
      </c>
      <c r="B1028" t="s">
        <v>11900</v>
      </c>
      <c r="C1028" t="s">
        <v>40</v>
      </c>
      <c r="D1028" t="s">
        <v>11901</v>
      </c>
      <c r="E1028" t="s">
        <v>11902</v>
      </c>
      <c r="F1028" t="s">
        <v>11341</v>
      </c>
      <c r="G1028" t="s">
        <v>11465</v>
      </c>
      <c r="H1028" t="s">
        <v>11903</v>
      </c>
      <c r="I1028" t="s">
        <v>11643</v>
      </c>
      <c r="J1028" t="s">
        <v>11668</v>
      </c>
      <c r="K1028" t="s">
        <v>11904</v>
      </c>
    </row>
    <row r="1029" spans="1:11" x14ac:dyDescent="0.2">
      <c r="A1029">
        <v>225268871</v>
      </c>
      <c r="B1029" t="s">
        <v>11343</v>
      </c>
      <c r="C1029" t="s">
        <v>11467</v>
      </c>
      <c r="D1029" t="s">
        <v>11441</v>
      </c>
      <c r="E1029" t="s">
        <v>11782</v>
      </c>
      <c r="F1029" t="s">
        <v>11783</v>
      </c>
      <c r="G1029" t="s">
        <v>275</v>
      </c>
      <c r="H1029" t="s">
        <v>11381</v>
      </c>
      <c r="I1029" t="s">
        <v>11784</v>
      </c>
      <c r="J1029" t="s">
        <v>11730</v>
      </c>
      <c r="K1029" t="s">
        <v>11785</v>
      </c>
    </row>
    <row r="1030" spans="1:11" x14ac:dyDescent="0.2">
      <c r="A1030">
        <v>225270508</v>
      </c>
      <c r="B1030" t="s">
        <v>11364</v>
      </c>
      <c r="C1030" t="s">
        <v>11640</v>
      </c>
      <c r="D1030" t="s">
        <v>275</v>
      </c>
      <c r="E1030" t="s">
        <v>11641</v>
      </c>
      <c r="F1030" t="s">
        <v>11391</v>
      </c>
      <c r="G1030" t="s">
        <v>11371</v>
      </c>
      <c r="H1030" t="s">
        <v>11642</v>
      </c>
      <c r="I1030" t="s">
        <v>11643</v>
      </c>
      <c r="J1030" t="s">
        <v>11644</v>
      </c>
      <c r="K1030" t="s">
        <v>11645</v>
      </c>
    </row>
    <row r="1031" spans="1:11" x14ac:dyDescent="0.2">
      <c r="A1031">
        <v>225280753</v>
      </c>
      <c r="B1031" t="s">
        <v>11384</v>
      </c>
      <c r="C1031" t="s">
        <v>11824</v>
      </c>
      <c r="D1031" t="s">
        <v>11825</v>
      </c>
      <c r="E1031" t="s">
        <v>11826</v>
      </c>
      <c r="F1031" t="s">
        <v>11477</v>
      </c>
      <c r="G1031" t="s">
        <v>11425</v>
      </c>
      <c r="H1031" t="s">
        <v>11471</v>
      </c>
      <c r="I1031" t="s">
        <v>11827</v>
      </c>
      <c r="J1031" t="s">
        <v>11586</v>
      </c>
      <c r="K1031" t="s">
        <v>11828</v>
      </c>
    </row>
    <row r="1032" spans="1:11" x14ac:dyDescent="0.2">
      <c r="A1032">
        <v>225285138</v>
      </c>
      <c r="B1032" t="s">
        <v>12000</v>
      </c>
      <c r="C1032" t="s">
        <v>11391</v>
      </c>
      <c r="D1032" t="s">
        <v>12122</v>
      </c>
      <c r="E1032" t="s">
        <v>11467</v>
      </c>
      <c r="F1032" t="s">
        <v>12123</v>
      </c>
      <c r="G1032" t="s">
        <v>12124</v>
      </c>
      <c r="H1032" t="s">
        <v>12125</v>
      </c>
      <c r="I1032" t="s">
        <v>11813</v>
      </c>
      <c r="J1032" t="s">
        <v>4267</v>
      </c>
      <c r="K1032" t="s">
        <v>11469</v>
      </c>
    </row>
    <row r="1033" spans="1:11" x14ac:dyDescent="0.2">
      <c r="A1033">
        <v>225285746</v>
      </c>
      <c r="B1033" t="s">
        <v>11371</v>
      </c>
      <c r="C1033" t="s">
        <v>11516</v>
      </c>
      <c r="D1033" t="s">
        <v>11581</v>
      </c>
      <c r="E1033" t="s">
        <v>12224</v>
      </c>
      <c r="F1033" t="s">
        <v>12225</v>
      </c>
      <c r="G1033" t="s">
        <v>11447</v>
      </c>
      <c r="H1033" t="s">
        <v>11372</v>
      </c>
      <c r="I1033" t="s">
        <v>11582</v>
      </c>
      <c r="J1033" t="s">
        <v>11464</v>
      </c>
      <c r="K1033" t="s">
        <v>11643</v>
      </c>
    </row>
    <row r="1034" spans="1:11" x14ac:dyDescent="0.2">
      <c r="A1034">
        <v>225285769</v>
      </c>
      <c r="B1034" t="s">
        <v>11342</v>
      </c>
      <c r="C1034" t="s">
        <v>11573</v>
      </c>
      <c r="D1034" t="s">
        <v>11574</v>
      </c>
      <c r="E1034" t="s">
        <v>11542</v>
      </c>
      <c r="F1034" t="s">
        <v>11575</v>
      </c>
      <c r="G1034" t="s">
        <v>11576</v>
      </c>
      <c r="H1034" t="s">
        <v>11577</v>
      </c>
      <c r="I1034" t="s">
        <v>11578</v>
      </c>
      <c r="J1034" t="s">
        <v>11579</v>
      </c>
      <c r="K1034" t="s">
        <v>11580</v>
      </c>
    </row>
    <row r="1035" spans="1:11" x14ac:dyDescent="0.2">
      <c r="A1035">
        <v>225285793</v>
      </c>
      <c r="B1035" t="s">
        <v>11583</v>
      </c>
      <c r="C1035" t="s">
        <v>11584</v>
      </c>
      <c r="D1035" t="s">
        <v>11415</v>
      </c>
      <c r="E1035" t="s">
        <v>11585</v>
      </c>
      <c r="F1035" t="s">
        <v>11504</v>
      </c>
      <c r="G1035" t="s">
        <v>11586</v>
      </c>
      <c r="H1035" t="s">
        <v>11587</v>
      </c>
      <c r="I1035" t="s">
        <v>11588</v>
      </c>
      <c r="J1035" t="s">
        <v>11589</v>
      </c>
      <c r="K1035" t="s">
        <v>11518</v>
      </c>
    </row>
    <row r="1036" spans="1:11" x14ac:dyDescent="0.2">
      <c r="A1036">
        <v>225287354</v>
      </c>
      <c r="B1036" t="s">
        <v>11382</v>
      </c>
      <c r="C1036" t="s">
        <v>11474</v>
      </c>
      <c r="D1036" t="s">
        <v>11855</v>
      </c>
      <c r="E1036" t="s">
        <v>11856</v>
      </c>
      <c r="F1036" t="s">
        <v>11367</v>
      </c>
      <c r="G1036" t="s">
        <v>11756</v>
      </c>
      <c r="H1036" t="s">
        <v>11857</v>
      </c>
      <c r="I1036" t="s">
        <v>11858</v>
      </c>
      <c r="J1036" t="s">
        <v>11859</v>
      </c>
      <c r="K1036" t="s">
        <v>11805</v>
      </c>
    </row>
    <row r="1037" spans="1:11" x14ac:dyDescent="0.2">
      <c r="A1037">
        <v>225287731</v>
      </c>
      <c r="B1037" t="s">
        <v>11586</v>
      </c>
      <c r="C1037" t="s">
        <v>12101</v>
      </c>
      <c r="D1037" t="s">
        <v>12016</v>
      </c>
      <c r="E1037" t="s">
        <v>12157</v>
      </c>
      <c r="F1037" t="s">
        <v>12158</v>
      </c>
      <c r="G1037" t="s">
        <v>12159</v>
      </c>
      <c r="H1037" t="s">
        <v>12087</v>
      </c>
      <c r="I1037" t="s">
        <v>12160</v>
      </c>
      <c r="J1037" t="s">
        <v>12161</v>
      </c>
      <c r="K1037" t="s">
        <v>12162</v>
      </c>
    </row>
    <row r="1038" spans="1:11" x14ac:dyDescent="0.2">
      <c r="A1038">
        <v>225289299</v>
      </c>
      <c r="B1038" t="s">
        <v>11504</v>
      </c>
      <c r="C1038" t="s">
        <v>11653</v>
      </c>
      <c r="D1038" t="s">
        <v>11637</v>
      </c>
      <c r="E1038" t="s">
        <v>1313</v>
      </c>
      <c r="F1038" t="s">
        <v>11954</v>
      </c>
      <c r="G1038" t="s">
        <v>11955</v>
      </c>
      <c r="H1038" t="s">
        <v>11956</v>
      </c>
      <c r="I1038" t="s">
        <v>11957</v>
      </c>
      <c r="J1038" t="s">
        <v>11958</v>
      </c>
      <c r="K1038" t="s">
        <v>11618</v>
      </c>
    </row>
    <row r="1039" spans="1:11" x14ac:dyDescent="0.2">
      <c r="A1039">
        <v>225293928</v>
      </c>
      <c r="B1039" t="s">
        <v>11360</v>
      </c>
      <c r="C1039" t="s">
        <v>11406</v>
      </c>
      <c r="D1039" t="s">
        <v>11365</v>
      </c>
      <c r="E1039" t="s">
        <v>11427</v>
      </c>
      <c r="F1039" t="s">
        <v>11498</v>
      </c>
      <c r="G1039" t="s">
        <v>4267</v>
      </c>
      <c r="H1039" t="s">
        <v>11499</v>
      </c>
      <c r="I1039" t="s">
        <v>11500</v>
      </c>
      <c r="J1039" t="s">
        <v>11393</v>
      </c>
      <c r="K1039" t="s">
        <v>11501</v>
      </c>
    </row>
    <row r="1040" spans="1:11" x14ac:dyDescent="0.2">
      <c r="A1040">
        <v>225293941</v>
      </c>
      <c r="B1040" t="s">
        <v>11996</v>
      </c>
      <c r="C1040" t="s">
        <v>11663</v>
      </c>
      <c r="D1040" t="s">
        <v>11364</v>
      </c>
      <c r="E1040" t="s">
        <v>11441</v>
      </c>
      <c r="F1040" t="s">
        <v>12021</v>
      </c>
      <c r="G1040" t="s">
        <v>12022</v>
      </c>
      <c r="H1040" t="s">
        <v>11353</v>
      </c>
      <c r="I1040" t="s">
        <v>12023</v>
      </c>
      <c r="J1040" t="s">
        <v>12024</v>
      </c>
      <c r="K1040" t="s">
        <v>12025</v>
      </c>
    </row>
    <row r="1041" spans="1:11" x14ac:dyDescent="0.2">
      <c r="A1041">
        <v>225294714</v>
      </c>
      <c r="B1041" t="s">
        <v>11996</v>
      </c>
      <c r="C1041" t="s">
        <v>11663</v>
      </c>
      <c r="D1041" t="s">
        <v>11364</v>
      </c>
      <c r="E1041" t="s">
        <v>11441</v>
      </c>
      <c r="F1041" t="s">
        <v>12021</v>
      </c>
      <c r="G1041" t="s">
        <v>12022</v>
      </c>
      <c r="H1041" t="s">
        <v>11353</v>
      </c>
      <c r="I1041" t="s">
        <v>12023</v>
      </c>
      <c r="J1041" t="s">
        <v>12024</v>
      </c>
      <c r="K1041" t="s">
        <v>12025</v>
      </c>
    </row>
    <row r="1042" spans="1:11" x14ac:dyDescent="0.2">
      <c r="A1042">
        <v>225302832</v>
      </c>
      <c r="B1042" t="s">
        <v>11348</v>
      </c>
      <c r="C1042" t="s">
        <v>11557</v>
      </c>
      <c r="D1042" t="s">
        <v>11376</v>
      </c>
      <c r="E1042" t="s">
        <v>12039</v>
      </c>
      <c r="F1042" t="s">
        <v>12040</v>
      </c>
      <c r="G1042" t="s">
        <v>12041</v>
      </c>
      <c r="H1042" t="s">
        <v>11527</v>
      </c>
      <c r="I1042" t="s">
        <v>12042</v>
      </c>
      <c r="J1042" t="s">
        <v>12043</v>
      </c>
      <c r="K1042" t="s">
        <v>11579</v>
      </c>
    </row>
    <row r="1043" spans="1:11" x14ac:dyDescent="0.2">
      <c r="A1043">
        <v>225302849</v>
      </c>
      <c r="B1043" t="s">
        <v>11688</v>
      </c>
      <c r="C1043" t="s">
        <v>11689</v>
      </c>
      <c r="D1043" t="s">
        <v>11690</v>
      </c>
      <c r="E1043" t="s">
        <v>11691</v>
      </c>
      <c r="F1043" t="s">
        <v>11692</v>
      </c>
      <c r="G1043" t="s">
        <v>11583</v>
      </c>
      <c r="H1043" t="s">
        <v>11693</v>
      </c>
      <c r="I1043" t="s">
        <v>11694</v>
      </c>
      <c r="J1043" t="s">
        <v>11695</v>
      </c>
      <c r="K1043" t="s">
        <v>11696</v>
      </c>
    </row>
    <row r="1044" spans="1:11" x14ac:dyDescent="0.2">
      <c r="A1044">
        <v>225303956</v>
      </c>
      <c r="B1044" t="s">
        <v>11581</v>
      </c>
      <c r="C1044" t="s">
        <v>11583</v>
      </c>
      <c r="D1044" t="s">
        <v>11441</v>
      </c>
      <c r="E1044" t="s">
        <v>12000</v>
      </c>
      <c r="F1044" t="s">
        <v>11504</v>
      </c>
      <c r="G1044" t="s">
        <v>12001</v>
      </c>
      <c r="H1044" t="s">
        <v>11371</v>
      </c>
      <c r="I1044" t="s">
        <v>11552</v>
      </c>
      <c r="J1044" t="s">
        <v>11906</v>
      </c>
      <c r="K1044" t="s">
        <v>11456</v>
      </c>
    </row>
    <row r="1045" spans="1:11" x14ac:dyDescent="0.2">
      <c r="A1045">
        <v>225305939</v>
      </c>
      <c r="B1045" t="s">
        <v>11330</v>
      </c>
      <c r="C1045" t="s">
        <v>12135</v>
      </c>
      <c r="D1045" t="s">
        <v>12136</v>
      </c>
      <c r="E1045" t="s">
        <v>11332</v>
      </c>
      <c r="F1045" t="s">
        <v>11371</v>
      </c>
      <c r="G1045" t="s">
        <v>11331</v>
      </c>
      <c r="H1045" t="s">
        <v>12137</v>
      </c>
      <c r="I1045" t="s">
        <v>11370</v>
      </c>
      <c r="J1045" t="s">
        <v>12138</v>
      </c>
      <c r="K1045" t="s">
        <v>12139</v>
      </c>
    </row>
    <row r="1046" spans="1:11" x14ac:dyDescent="0.2">
      <c r="A1046">
        <v>225305962</v>
      </c>
      <c r="B1046" t="s">
        <v>11330</v>
      </c>
      <c r="C1046" t="s">
        <v>12135</v>
      </c>
      <c r="D1046" t="s">
        <v>12136</v>
      </c>
      <c r="E1046" t="s">
        <v>11332</v>
      </c>
      <c r="F1046" t="s">
        <v>11371</v>
      </c>
      <c r="G1046" t="s">
        <v>11331</v>
      </c>
      <c r="H1046" t="s">
        <v>12137</v>
      </c>
      <c r="I1046" t="s">
        <v>11370</v>
      </c>
      <c r="J1046" t="s">
        <v>12138</v>
      </c>
      <c r="K1046" t="s">
        <v>12139</v>
      </c>
    </row>
    <row r="1047" spans="1:11" x14ac:dyDescent="0.2">
      <c r="A1047">
        <v>225306153</v>
      </c>
      <c r="B1047" t="s">
        <v>11343</v>
      </c>
      <c r="C1047" t="s">
        <v>11467</v>
      </c>
      <c r="D1047" t="s">
        <v>11441</v>
      </c>
      <c r="E1047" t="s">
        <v>11782</v>
      </c>
      <c r="F1047" t="s">
        <v>11783</v>
      </c>
      <c r="G1047" t="s">
        <v>275</v>
      </c>
      <c r="H1047" t="s">
        <v>11381</v>
      </c>
      <c r="I1047" t="s">
        <v>11784</v>
      </c>
      <c r="J1047" t="s">
        <v>11730</v>
      </c>
      <c r="K1047" t="s">
        <v>11785</v>
      </c>
    </row>
    <row r="1048" spans="1:11" x14ac:dyDescent="0.2">
      <c r="A1048">
        <v>225306414</v>
      </c>
      <c r="B1048" t="s">
        <v>11988</v>
      </c>
      <c r="C1048" t="s">
        <v>11448</v>
      </c>
      <c r="D1048" t="s">
        <v>11989</v>
      </c>
      <c r="E1048" t="s">
        <v>11552</v>
      </c>
      <c r="F1048" t="s">
        <v>11990</v>
      </c>
      <c r="G1048" t="s">
        <v>11991</v>
      </c>
      <c r="H1048" t="s">
        <v>11816</v>
      </c>
      <c r="I1048" t="s">
        <v>11992</v>
      </c>
      <c r="J1048" t="s">
        <v>11993</v>
      </c>
      <c r="K1048" t="s">
        <v>11994</v>
      </c>
    </row>
    <row r="1049" spans="1:11" x14ac:dyDescent="0.2">
      <c r="A1049">
        <v>225307472</v>
      </c>
      <c r="B1049" t="s">
        <v>11426</v>
      </c>
      <c r="C1049" t="s">
        <v>11425</v>
      </c>
      <c r="D1049" t="s">
        <v>12005</v>
      </c>
      <c r="E1049" t="s">
        <v>11618</v>
      </c>
      <c r="F1049" t="s">
        <v>11806</v>
      </c>
      <c r="G1049" t="s">
        <v>11839</v>
      </c>
      <c r="H1049" t="s">
        <v>11581</v>
      </c>
      <c r="I1049" t="s">
        <v>12006</v>
      </c>
      <c r="J1049" t="s">
        <v>11555</v>
      </c>
      <c r="K1049" t="s">
        <v>11479</v>
      </c>
    </row>
    <row r="1050" spans="1:11" x14ac:dyDescent="0.2">
      <c r="A1050">
        <v>225311064</v>
      </c>
      <c r="B1050" t="s">
        <v>11531</v>
      </c>
      <c r="C1050" t="s">
        <v>11891</v>
      </c>
      <c r="D1050" t="s">
        <v>12085</v>
      </c>
      <c r="E1050" t="s">
        <v>11413</v>
      </c>
      <c r="F1050" t="s">
        <v>12086</v>
      </c>
      <c r="G1050" t="s">
        <v>11581</v>
      </c>
      <c r="H1050" t="s">
        <v>11582</v>
      </c>
      <c r="I1050" t="s">
        <v>11643</v>
      </c>
      <c r="J1050" t="s">
        <v>12087</v>
      </c>
      <c r="K1050" t="s">
        <v>11388</v>
      </c>
    </row>
    <row r="1051" spans="1:11" x14ac:dyDescent="0.2">
      <c r="A1051">
        <v>225316151</v>
      </c>
      <c r="B1051" t="s">
        <v>11340</v>
      </c>
      <c r="C1051" t="s">
        <v>11935</v>
      </c>
      <c r="D1051" t="s">
        <v>11833</v>
      </c>
      <c r="E1051" t="s">
        <v>11544</v>
      </c>
      <c r="F1051" t="s">
        <v>11936</v>
      </c>
      <c r="G1051" t="s">
        <v>11782</v>
      </c>
      <c r="H1051" t="s">
        <v>11583</v>
      </c>
      <c r="I1051" t="s">
        <v>11882</v>
      </c>
      <c r="J1051" t="s">
        <v>11937</v>
      </c>
      <c r="K1051" t="s">
        <v>11938</v>
      </c>
    </row>
    <row r="1052" spans="1:11" x14ac:dyDescent="0.2">
      <c r="A1052">
        <v>225316185</v>
      </c>
      <c r="B1052" t="s">
        <v>11447</v>
      </c>
      <c r="C1052" t="s">
        <v>12102</v>
      </c>
      <c r="D1052" t="s">
        <v>11353</v>
      </c>
      <c r="E1052" t="s">
        <v>12103</v>
      </c>
      <c r="F1052" t="s">
        <v>11374</v>
      </c>
      <c r="G1052" t="s">
        <v>11526</v>
      </c>
      <c r="H1052" t="s">
        <v>12104</v>
      </c>
      <c r="I1052" t="s">
        <v>12105</v>
      </c>
      <c r="J1052" t="s">
        <v>11463</v>
      </c>
      <c r="K1052" t="s">
        <v>11400</v>
      </c>
    </row>
    <row r="1053" spans="1:11" x14ac:dyDescent="0.2">
      <c r="A1053">
        <v>225322297</v>
      </c>
      <c r="B1053" t="s">
        <v>11618</v>
      </c>
      <c r="C1053" t="s">
        <v>589</v>
      </c>
      <c r="D1053" t="s">
        <v>11758</v>
      </c>
      <c r="E1053" t="s">
        <v>11759</v>
      </c>
      <c r="F1053" t="s">
        <v>11649</v>
      </c>
      <c r="G1053" t="s">
        <v>11503</v>
      </c>
      <c r="H1053" t="s">
        <v>11464</v>
      </c>
      <c r="I1053" t="s">
        <v>11760</v>
      </c>
      <c r="J1053" t="s">
        <v>11761</v>
      </c>
      <c r="K1053" t="s">
        <v>11762</v>
      </c>
    </row>
    <row r="1054" spans="1:11" x14ac:dyDescent="0.2">
      <c r="A1054">
        <v>225324744</v>
      </c>
      <c r="B1054" t="s">
        <v>11672</v>
      </c>
      <c r="C1054" t="s">
        <v>12007</v>
      </c>
      <c r="D1054" t="s">
        <v>11447</v>
      </c>
      <c r="E1054" t="s">
        <v>11410</v>
      </c>
      <c r="F1054" t="s">
        <v>11463</v>
      </c>
      <c r="G1054" t="s">
        <v>12008</v>
      </c>
      <c r="H1054" t="s">
        <v>40</v>
      </c>
      <c r="I1054" t="s">
        <v>11348</v>
      </c>
      <c r="J1054" t="s">
        <v>11871</v>
      </c>
      <c r="K1054" t="s">
        <v>11975</v>
      </c>
    </row>
    <row r="1055" spans="1:11" x14ac:dyDescent="0.2">
      <c r="A1055">
        <v>225326841</v>
      </c>
      <c r="B1055" t="s">
        <v>12035</v>
      </c>
      <c r="C1055" t="s">
        <v>11364</v>
      </c>
      <c r="D1055" t="s">
        <v>11337</v>
      </c>
      <c r="E1055" t="s">
        <v>11366</v>
      </c>
      <c r="F1055" t="s">
        <v>11374</v>
      </c>
      <c r="G1055" t="s">
        <v>11702</v>
      </c>
      <c r="H1055" t="s">
        <v>11463</v>
      </c>
      <c r="I1055" t="s">
        <v>11377</v>
      </c>
      <c r="J1055" t="s">
        <v>11746</v>
      </c>
      <c r="K1055" t="s">
        <v>11663</v>
      </c>
    </row>
    <row r="1056" spans="1:11" x14ac:dyDescent="0.2">
      <c r="A1056">
        <v>225328253</v>
      </c>
      <c r="B1056" t="s">
        <v>12035</v>
      </c>
      <c r="C1056" t="s">
        <v>11364</v>
      </c>
      <c r="D1056" t="s">
        <v>11337</v>
      </c>
      <c r="E1056" t="s">
        <v>11366</v>
      </c>
      <c r="F1056" t="s">
        <v>11374</v>
      </c>
      <c r="G1056" t="s">
        <v>11702</v>
      </c>
      <c r="H1056" t="s">
        <v>11463</v>
      </c>
      <c r="I1056" t="s">
        <v>11377</v>
      </c>
      <c r="J1056" t="s">
        <v>11746</v>
      </c>
      <c r="K1056" t="s">
        <v>11663</v>
      </c>
    </row>
    <row r="1057" spans="1:11" x14ac:dyDescent="0.2">
      <c r="A1057">
        <v>225333965</v>
      </c>
      <c r="B1057" t="s">
        <v>11586</v>
      </c>
      <c r="C1057" t="s">
        <v>12101</v>
      </c>
      <c r="D1057" t="s">
        <v>12016</v>
      </c>
      <c r="E1057" t="s">
        <v>12157</v>
      </c>
      <c r="F1057" t="s">
        <v>12158</v>
      </c>
      <c r="G1057" t="s">
        <v>12159</v>
      </c>
      <c r="H1057" t="s">
        <v>12087</v>
      </c>
      <c r="I1057" t="s">
        <v>12160</v>
      </c>
      <c r="J1057" t="s">
        <v>12161</v>
      </c>
      <c r="K1057" t="s">
        <v>12162</v>
      </c>
    </row>
    <row r="1058" spans="1:11" x14ac:dyDescent="0.2">
      <c r="A1058">
        <v>225334468</v>
      </c>
      <c r="B1058" t="s">
        <v>11426</v>
      </c>
      <c r="C1058" t="s">
        <v>11425</v>
      </c>
      <c r="D1058" t="s">
        <v>12005</v>
      </c>
      <c r="E1058" t="s">
        <v>11618</v>
      </c>
      <c r="F1058" t="s">
        <v>11806</v>
      </c>
      <c r="G1058" t="s">
        <v>11839</v>
      </c>
      <c r="H1058" t="s">
        <v>11581</v>
      </c>
      <c r="I1058" t="s">
        <v>12006</v>
      </c>
      <c r="J1058" t="s">
        <v>11555</v>
      </c>
      <c r="K1058" t="s">
        <v>11479</v>
      </c>
    </row>
    <row r="1059" spans="1:11" x14ac:dyDescent="0.2">
      <c r="A1059">
        <v>225334504</v>
      </c>
      <c r="B1059" t="s">
        <v>11603</v>
      </c>
      <c r="C1059" t="s">
        <v>11803</v>
      </c>
      <c r="D1059" t="s">
        <v>11382</v>
      </c>
      <c r="E1059" t="s">
        <v>237</v>
      </c>
      <c r="F1059" t="s">
        <v>11804</v>
      </c>
      <c r="G1059" t="s">
        <v>11337</v>
      </c>
      <c r="H1059" t="s">
        <v>11805</v>
      </c>
      <c r="I1059" t="s">
        <v>11664</v>
      </c>
      <c r="J1059" t="s">
        <v>11459</v>
      </c>
      <c r="K1059" t="s">
        <v>11632</v>
      </c>
    </row>
    <row r="1060" spans="1:11" x14ac:dyDescent="0.2">
      <c r="A1060">
        <v>225335146</v>
      </c>
      <c r="B1060" t="s">
        <v>11618</v>
      </c>
      <c r="C1060" t="s">
        <v>12179</v>
      </c>
      <c r="D1060" t="s">
        <v>12227</v>
      </c>
      <c r="E1060" t="s">
        <v>12228</v>
      </c>
      <c r="F1060" t="s">
        <v>12229</v>
      </c>
      <c r="G1060" t="s">
        <v>12230</v>
      </c>
      <c r="H1060" t="s">
        <v>12231</v>
      </c>
      <c r="I1060" t="s">
        <v>12232</v>
      </c>
      <c r="J1060" t="s">
        <v>12233</v>
      </c>
      <c r="K1060" t="s">
        <v>11906</v>
      </c>
    </row>
    <row r="1061" spans="1:11" x14ac:dyDescent="0.2">
      <c r="A1061">
        <v>225335548</v>
      </c>
      <c r="B1061" t="s">
        <v>11429</v>
      </c>
      <c r="C1061" t="s">
        <v>11407</v>
      </c>
      <c r="D1061" t="s">
        <v>11511</v>
      </c>
      <c r="E1061" t="s">
        <v>11350</v>
      </c>
      <c r="F1061" t="s">
        <v>11468</v>
      </c>
      <c r="G1061" t="s">
        <v>11979</v>
      </c>
      <c r="H1061" t="s">
        <v>11980</v>
      </c>
      <c r="I1061" t="s">
        <v>11675</v>
      </c>
      <c r="J1061" t="s">
        <v>11505</v>
      </c>
      <c r="K1061" t="s">
        <v>11441</v>
      </c>
    </row>
    <row r="1062" spans="1:11" x14ac:dyDescent="0.2">
      <c r="A1062">
        <v>225338044</v>
      </c>
      <c r="B1062" t="s">
        <v>11363</v>
      </c>
      <c r="C1062" t="s">
        <v>11368</v>
      </c>
      <c r="D1062" t="s">
        <v>11365</v>
      </c>
      <c r="E1062" t="s">
        <v>275</v>
      </c>
      <c r="F1062" t="s">
        <v>11396</v>
      </c>
      <c r="G1062" t="s">
        <v>11542</v>
      </c>
      <c r="H1062" t="s">
        <v>11569</v>
      </c>
      <c r="I1062" t="s">
        <v>11879</v>
      </c>
      <c r="J1062" t="s">
        <v>11441</v>
      </c>
      <c r="K1062" t="s">
        <v>11880</v>
      </c>
    </row>
    <row r="1063" spans="1:11" x14ac:dyDescent="0.2">
      <c r="A1063">
        <v>225341727</v>
      </c>
      <c r="B1063" t="s">
        <v>11342</v>
      </c>
      <c r="C1063" t="s">
        <v>11834</v>
      </c>
      <c r="D1063" t="s">
        <v>11343</v>
      </c>
      <c r="E1063" t="s">
        <v>11344</v>
      </c>
      <c r="F1063" t="s">
        <v>11835</v>
      </c>
      <c r="G1063" t="s">
        <v>11836</v>
      </c>
      <c r="H1063" t="s">
        <v>11837</v>
      </c>
      <c r="I1063" t="s">
        <v>11838</v>
      </c>
      <c r="J1063" t="s">
        <v>11415</v>
      </c>
      <c r="K1063" t="s">
        <v>11618</v>
      </c>
    </row>
    <row r="1064" spans="1:11" x14ac:dyDescent="0.2">
      <c r="A1064">
        <v>225341892</v>
      </c>
      <c r="B1064" t="s">
        <v>11383</v>
      </c>
      <c r="C1064" t="s">
        <v>11501</v>
      </c>
      <c r="D1064" t="s">
        <v>11906</v>
      </c>
      <c r="E1064" t="s">
        <v>12069</v>
      </c>
      <c r="F1064" t="s">
        <v>11815</v>
      </c>
      <c r="G1064" t="s">
        <v>11845</v>
      </c>
      <c r="H1064" t="s">
        <v>12070</v>
      </c>
      <c r="I1064" t="s">
        <v>12071</v>
      </c>
      <c r="J1064" t="s">
        <v>12072</v>
      </c>
      <c r="K1064" t="s">
        <v>12073</v>
      </c>
    </row>
    <row r="1065" spans="1:11" x14ac:dyDescent="0.2">
      <c r="A1065">
        <v>225341940</v>
      </c>
      <c r="B1065" t="s">
        <v>11389</v>
      </c>
      <c r="C1065" t="s">
        <v>12126</v>
      </c>
      <c r="D1065" t="s">
        <v>11549</v>
      </c>
      <c r="E1065" t="s">
        <v>12127</v>
      </c>
      <c r="F1065" t="s">
        <v>12128</v>
      </c>
      <c r="G1065" t="s">
        <v>12129</v>
      </c>
      <c r="H1065" t="s">
        <v>12130</v>
      </c>
      <c r="I1065" t="s">
        <v>11340</v>
      </c>
      <c r="J1065" t="s">
        <v>12131</v>
      </c>
      <c r="K1065" t="s">
        <v>12132</v>
      </c>
    </row>
    <row r="1066" spans="1:11" x14ac:dyDescent="0.2">
      <c r="A1066">
        <v>225342325</v>
      </c>
      <c r="B1066" t="s">
        <v>11374</v>
      </c>
      <c r="C1066" t="s">
        <v>11564</v>
      </c>
      <c r="D1066" t="s">
        <v>11565</v>
      </c>
      <c r="E1066" t="s">
        <v>11566</v>
      </c>
      <c r="F1066" t="s">
        <v>11567</v>
      </c>
      <c r="G1066" t="s">
        <v>11568</v>
      </c>
      <c r="H1066" t="s">
        <v>11569</v>
      </c>
      <c r="I1066" t="s">
        <v>11570</v>
      </c>
      <c r="J1066" t="s">
        <v>11571</v>
      </c>
      <c r="K1066" t="s">
        <v>11572</v>
      </c>
    </row>
    <row r="1067" spans="1:11" x14ac:dyDescent="0.2">
      <c r="A1067">
        <v>225342457</v>
      </c>
      <c r="B1067" t="s">
        <v>11374</v>
      </c>
      <c r="C1067" t="s">
        <v>11564</v>
      </c>
      <c r="D1067" t="s">
        <v>11565</v>
      </c>
      <c r="E1067" t="s">
        <v>11566</v>
      </c>
      <c r="F1067" t="s">
        <v>11567</v>
      </c>
      <c r="G1067" t="s">
        <v>11568</v>
      </c>
      <c r="H1067" t="s">
        <v>11569</v>
      </c>
      <c r="I1067" t="s">
        <v>11570</v>
      </c>
      <c r="J1067" t="s">
        <v>11571</v>
      </c>
      <c r="K1067" t="s">
        <v>11572</v>
      </c>
    </row>
    <row r="1068" spans="1:11" x14ac:dyDescent="0.2">
      <c r="A1068">
        <v>225342727</v>
      </c>
      <c r="B1068" t="s">
        <v>11586</v>
      </c>
      <c r="C1068" t="s">
        <v>12101</v>
      </c>
      <c r="D1068" t="s">
        <v>12016</v>
      </c>
      <c r="E1068" t="s">
        <v>12157</v>
      </c>
      <c r="F1068" t="s">
        <v>12158</v>
      </c>
      <c r="G1068" t="s">
        <v>12159</v>
      </c>
      <c r="H1068" t="s">
        <v>12087</v>
      </c>
      <c r="I1068" t="s">
        <v>12160</v>
      </c>
      <c r="J1068" t="s">
        <v>12161</v>
      </c>
      <c r="K1068" t="s">
        <v>12162</v>
      </c>
    </row>
    <row r="1069" spans="1:11" x14ac:dyDescent="0.2">
      <c r="A1069">
        <v>225344418</v>
      </c>
      <c r="B1069" t="s">
        <v>11739</v>
      </c>
      <c r="C1069" t="s">
        <v>11740</v>
      </c>
      <c r="D1069" t="s">
        <v>11533</v>
      </c>
      <c r="E1069" t="s">
        <v>11349</v>
      </c>
      <c r="F1069" t="s">
        <v>11741</v>
      </c>
      <c r="G1069" t="s">
        <v>11742</v>
      </c>
      <c r="H1069" t="s">
        <v>11743</v>
      </c>
      <c r="I1069" t="s">
        <v>11646</v>
      </c>
      <c r="J1069" t="s">
        <v>11744</v>
      </c>
      <c r="K1069" t="s">
        <v>11745</v>
      </c>
    </row>
    <row r="1070" spans="1:11" x14ac:dyDescent="0.2">
      <c r="A1070">
        <v>225347428</v>
      </c>
      <c r="B1070" t="s">
        <v>11342</v>
      </c>
      <c r="C1070" t="s">
        <v>11834</v>
      </c>
      <c r="D1070" t="s">
        <v>11343</v>
      </c>
      <c r="E1070" t="s">
        <v>11344</v>
      </c>
      <c r="F1070" t="s">
        <v>11835</v>
      </c>
      <c r="G1070" t="s">
        <v>11836</v>
      </c>
      <c r="H1070" t="s">
        <v>11837</v>
      </c>
      <c r="I1070" t="s">
        <v>11838</v>
      </c>
      <c r="J1070" t="s">
        <v>11415</v>
      </c>
      <c r="K1070" t="s">
        <v>11618</v>
      </c>
    </row>
    <row r="1071" spans="1:11" x14ac:dyDescent="0.2">
      <c r="A1071">
        <v>225355303</v>
      </c>
      <c r="B1071" t="s">
        <v>40</v>
      </c>
      <c r="C1071" t="s">
        <v>11388</v>
      </c>
      <c r="D1071" t="s">
        <v>11517</v>
      </c>
      <c r="E1071" t="s">
        <v>12234</v>
      </c>
      <c r="F1071" t="s">
        <v>11705</v>
      </c>
      <c r="G1071" t="s">
        <v>11643</v>
      </c>
      <c r="H1071" t="s">
        <v>11341</v>
      </c>
      <c r="I1071" t="s">
        <v>11552</v>
      </c>
      <c r="J1071" t="s">
        <v>11608</v>
      </c>
      <c r="K1071" t="s">
        <v>11356</v>
      </c>
    </row>
    <row r="1072" spans="1:11" x14ac:dyDescent="0.2">
      <c r="A1072">
        <v>225355977</v>
      </c>
      <c r="B1072" t="s">
        <v>11470</v>
      </c>
      <c r="C1072" t="s">
        <v>12015</v>
      </c>
      <c r="D1072" t="s">
        <v>12016</v>
      </c>
      <c r="E1072" t="s">
        <v>11466</v>
      </c>
      <c r="F1072" t="s">
        <v>12017</v>
      </c>
      <c r="G1072" t="s">
        <v>12018</v>
      </c>
      <c r="H1072" t="s">
        <v>12019</v>
      </c>
      <c r="I1072" t="s">
        <v>11380</v>
      </c>
      <c r="J1072" t="s">
        <v>12020</v>
      </c>
      <c r="K1072" t="s">
        <v>11860</v>
      </c>
    </row>
    <row r="1073" spans="1:11" x14ac:dyDescent="0.2">
      <c r="A1073">
        <v>225355994</v>
      </c>
      <c r="B1073" t="s">
        <v>12235</v>
      </c>
      <c r="C1073" t="s">
        <v>12236</v>
      </c>
      <c r="D1073" t="s">
        <v>11581</v>
      </c>
      <c r="E1073" t="s">
        <v>12237</v>
      </c>
      <c r="F1073" t="s">
        <v>12238</v>
      </c>
      <c r="G1073" t="s">
        <v>12239</v>
      </c>
      <c r="H1073" t="s">
        <v>12240</v>
      </c>
      <c r="I1073" t="s">
        <v>12164</v>
      </c>
      <c r="J1073" t="s">
        <v>12177</v>
      </c>
      <c r="K1073" t="s">
        <v>12014</v>
      </c>
    </row>
    <row r="1074" spans="1:11" x14ac:dyDescent="0.2">
      <c r="A1074">
        <v>225356307</v>
      </c>
      <c r="B1074" t="s">
        <v>11646</v>
      </c>
      <c r="C1074" t="s">
        <v>11647</v>
      </c>
      <c r="D1074" t="s">
        <v>11531</v>
      </c>
      <c r="E1074" t="s">
        <v>11348</v>
      </c>
      <c r="F1074" t="s">
        <v>11648</v>
      </c>
      <c r="G1074" t="s">
        <v>11649</v>
      </c>
      <c r="H1074" t="s">
        <v>11650</v>
      </c>
      <c r="I1074" t="s">
        <v>11527</v>
      </c>
      <c r="J1074" t="s">
        <v>11651</v>
      </c>
      <c r="K1074" t="s">
        <v>11467</v>
      </c>
    </row>
    <row r="1075" spans="1:11" x14ac:dyDescent="0.2">
      <c r="A1075">
        <v>225356492</v>
      </c>
      <c r="B1075" t="s">
        <v>11739</v>
      </c>
      <c r="C1075" t="s">
        <v>11740</v>
      </c>
      <c r="D1075" t="s">
        <v>11533</v>
      </c>
      <c r="E1075" t="s">
        <v>11349</v>
      </c>
      <c r="F1075" t="s">
        <v>11741</v>
      </c>
      <c r="G1075" t="s">
        <v>11742</v>
      </c>
      <c r="H1075" t="s">
        <v>11743</v>
      </c>
      <c r="I1075" t="s">
        <v>11646</v>
      </c>
      <c r="J1075" t="s">
        <v>11744</v>
      </c>
      <c r="K1075" t="s">
        <v>11745</v>
      </c>
    </row>
    <row r="1076" spans="1:11" x14ac:dyDescent="0.2">
      <c r="A1076">
        <v>225356495</v>
      </c>
      <c r="B1076" t="s">
        <v>11382</v>
      </c>
      <c r="C1076" t="s">
        <v>11474</v>
      </c>
      <c r="D1076" t="s">
        <v>11855</v>
      </c>
      <c r="E1076" t="s">
        <v>11856</v>
      </c>
      <c r="F1076" t="s">
        <v>11367</v>
      </c>
      <c r="G1076" t="s">
        <v>11756</v>
      </c>
      <c r="H1076" t="s">
        <v>11857</v>
      </c>
      <c r="I1076" t="s">
        <v>11858</v>
      </c>
      <c r="J1076" t="s">
        <v>11859</v>
      </c>
      <c r="K1076" t="s">
        <v>11805</v>
      </c>
    </row>
    <row r="1077" spans="1:11" x14ac:dyDescent="0.2">
      <c r="A1077">
        <v>225357231</v>
      </c>
      <c r="B1077" t="s">
        <v>11382</v>
      </c>
      <c r="C1077" t="s">
        <v>11474</v>
      </c>
      <c r="D1077" t="s">
        <v>11855</v>
      </c>
      <c r="E1077" t="s">
        <v>11856</v>
      </c>
      <c r="F1077" t="s">
        <v>11367</v>
      </c>
      <c r="G1077" t="s">
        <v>11756</v>
      </c>
      <c r="H1077" t="s">
        <v>11857</v>
      </c>
      <c r="I1077" t="s">
        <v>11858</v>
      </c>
      <c r="J1077" t="s">
        <v>11859</v>
      </c>
      <c r="K1077" t="s">
        <v>11805</v>
      </c>
    </row>
    <row r="1078" spans="1:11" x14ac:dyDescent="0.2">
      <c r="A1078">
        <v>225357854</v>
      </c>
      <c r="B1078" t="s">
        <v>11751</v>
      </c>
      <c r="C1078" t="s">
        <v>11752</v>
      </c>
      <c r="D1078" t="s">
        <v>11753</v>
      </c>
      <c r="E1078" t="s">
        <v>11472</v>
      </c>
      <c r="F1078" t="s">
        <v>11747</v>
      </c>
      <c r="G1078" t="s">
        <v>48</v>
      </c>
      <c r="H1078" t="s">
        <v>11754</v>
      </c>
      <c r="I1078" t="s">
        <v>11755</v>
      </c>
      <c r="J1078" t="s">
        <v>11756</v>
      </c>
      <c r="K1078" t="s">
        <v>11757</v>
      </c>
    </row>
    <row r="1079" spans="1:11" x14ac:dyDescent="0.2">
      <c r="A1079">
        <v>225359158</v>
      </c>
      <c r="B1079" t="s">
        <v>11374</v>
      </c>
      <c r="C1079" t="s">
        <v>11564</v>
      </c>
      <c r="D1079" t="s">
        <v>11565</v>
      </c>
      <c r="E1079" t="s">
        <v>11566</v>
      </c>
      <c r="F1079" t="s">
        <v>11567</v>
      </c>
      <c r="G1079" t="s">
        <v>11568</v>
      </c>
      <c r="H1079" t="s">
        <v>11569</v>
      </c>
      <c r="I1079" t="s">
        <v>11570</v>
      </c>
      <c r="J1079" t="s">
        <v>11571</v>
      </c>
      <c r="K1079" t="s">
        <v>11572</v>
      </c>
    </row>
    <row r="1080" spans="1:11" x14ac:dyDescent="0.2">
      <c r="A1080">
        <v>225359482</v>
      </c>
      <c r="B1080" t="s">
        <v>40</v>
      </c>
      <c r="C1080" t="s">
        <v>11401</v>
      </c>
      <c r="D1080" t="s">
        <v>11839</v>
      </c>
      <c r="E1080" t="s">
        <v>11632</v>
      </c>
      <c r="F1080" t="s">
        <v>11707</v>
      </c>
      <c r="G1080" t="s">
        <v>11441</v>
      </c>
      <c r="H1080" t="s">
        <v>11517</v>
      </c>
      <c r="I1080" t="s">
        <v>11505</v>
      </c>
      <c r="J1080" t="s">
        <v>11761</v>
      </c>
      <c r="K1080" t="s">
        <v>11582</v>
      </c>
    </row>
    <row r="1081" spans="1:11" x14ac:dyDescent="0.2">
      <c r="A1081">
        <v>225359953</v>
      </c>
      <c r="B1081" t="s">
        <v>11946</v>
      </c>
      <c r="C1081" t="s">
        <v>11360</v>
      </c>
      <c r="D1081" t="s">
        <v>11463</v>
      </c>
      <c r="E1081" t="s">
        <v>11396</v>
      </c>
      <c r="F1081" t="s">
        <v>11781</v>
      </c>
      <c r="G1081" t="s">
        <v>11947</v>
      </c>
      <c r="H1081" t="s">
        <v>11456</v>
      </c>
      <c r="I1081" t="s">
        <v>11371</v>
      </c>
      <c r="J1081" t="s">
        <v>11948</v>
      </c>
      <c r="K1081" t="s">
        <v>11477</v>
      </c>
    </row>
    <row r="1082" spans="1:11" x14ac:dyDescent="0.2">
      <c r="A1082">
        <v>225360211</v>
      </c>
      <c r="B1082" t="s">
        <v>11383</v>
      </c>
      <c r="C1082" t="s">
        <v>11501</v>
      </c>
      <c r="D1082" t="s">
        <v>11906</v>
      </c>
      <c r="E1082" t="s">
        <v>12069</v>
      </c>
      <c r="F1082" t="s">
        <v>11815</v>
      </c>
      <c r="G1082" t="s">
        <v>11845</v>
      </c>
      <c r="H1082" t="s">
        <v>12070</v>
      </c>
      <c r="I1082" t="s">
        <v>12071</v>
      </c>
      <c r="J1082" t="s">
        <v>12072</v>
      </c>
      <c r="K1082" t="s">
        <v>12073</v>
      </c>
    </row>
    <row r="1083" spans="1:11" x14ac:dyDescent="0.2">
      <c r="A1083">
        <v>225360546</v>
      </c>
      <c r="B1083" t="s">
        <v>11946</v>
      </c>
      <c r="C1083" t="s">
        <v>11360</v>
      </c>
      <c r="D1083" t="s">
        <v>11463</v>
      </c>
      <c r="E1083" t="s">
        <v>11396</v>
      </c>
      <c r="F1083" t="s">
        <v>11781</v>
      </c>
      <c r="G1083" t="s">
        <v>11947</v>
      </c>
      <c r="H1083" t="s">
        <v>11456</v>
      </c>
      <c r="I1083" t="s">
        <v>11371</v>
      </c>
      <c r="J1083" t="s">
        <v>11948</v>
      </c>
      <c r="K1083" t="s">
        <v>11477</v>
      </c>
    </row>
    <row r="1084" spans="1:11" x14ac:dyDescent="0.2">
      <c r="A1084">
        <v>225361019</v>
      </c>
      <c r="B1084" t="s">
        <v>12034</v>
      </c>
      <c r="C1084" t="s">
        <v>11337</v>
      </c>
      <c r="D1084" t="s">
        <v>12035</v>
      </c>
      <c r="E1084" t="s">
        <v>11946</v>
      </c>
      <c r="F1084" t="s">
        <v>12036</v>
      </c>
      <c r="G1084" t="s">
        <v>11642</v>
      </c>
      <c r="H1084" t="s">
        <v>12037</v>
      </c>
      <c r="I1084" t="s">
        <v>11511</v>
      </c>
      <c r="J1084" t="s">
        <v>11552</v>
      </c>
      <c r="K1084" t="s">
        <v>12038</v>
      </c>
    </row>
    <row r="1085" spans="1:11" x14ac:dyDescent="0.2">
      <c r="A1085">
        <v>225362501</v>
      </c>
      <c r="B1085" t="s">
        <v>11429</v>
      </c>
      <c r="C1085" t="s">
        <v>11407</v>
      </c>
      <c r="D1085" t="s">
        <v>11511</v>
      </c>
      <c r="E1085" t="s">
        <v>11350</v>
      </c>
      <c r="F1085" t="s">
        <v>11468</v>
      </c>
      <c r="G1085" t="s">
        <v>11979</v>
      </c>
      <c r="H1085" t="s">
        <v>11980</v>
      </c>
      <c r="I1085" t="s">
        <v>11675</v>
      </c>
      <c r="J1085" t="s">
        <v>11505</v>
      </c>
      <c r="K1085" t="s">
        <v>11441</v>
      </c>
    </row>
    <row r="1086" spans="1:11" x14ac:dyDescent="0.2">
      <c r="A1086">
        <v>225362686</v>
      </c>
      <c r="B1086" t="s">
        <v>11339</v>
      </c>
      <c r="C1086" t="s">
        <v>11734</v>
      </c>
      <c r="D1086" t="s">
        <v>11512</v>
      </c>
      <c r="E1086" t="s">
        <v>11735</v>
      </c>
      <c r="F1086" t="s">
        <v>11534</v>
      </c>
      <c r="G1086" t="s">
        <v>11736</v>
      </c>
      <c r="H1086" t="s">
        <v>11516</v>
      </c>
      <c r="I1086" t="s">
        <v>11608</v>
      </c>
      <c r="J1086" t="s">
        <v>11737</v>
      </c>
      <c r="K1086" t="s">
        <v>11738</v>
      </c>
    </row>
    <row r="1087" spans="1:11" x14ac:dyDescent="0.2">
      <c r="A1087">
        <v>225362829</v>
      </c>
      <c r="B1087" t="s">
        <v>11996</v>
      </c>
      <c r="C1087" t="s">
        <v>11663</v>
      </c>
      <c r="D1087" t="s">
        <v>11364</v>
      </c>
      <c r="E1087" t="s">
        <v>11441</v>
      </c>
      <c r="F1087" t="s">
        <v>12021</v>
      </c>
      <c r="G1087" t="s">
        <v>12022</v>
      </c>
      <c r="H1087" t="s">
        <v>11353</v>
      </c>
      <c r="I1087" t="s">
        <v>12023</v>
      </c>
      <c r="J1087" t="s">
        <v>12024</v>
      </c>
      <c r="K1087" t="s">
        <v>12025</v>
      </c>
    </row>
    <row r="1088" spans="1:11" x14ac:dyDescent="0.2">
      <c r="A1088">
        <v>225363003</v>
      </c>
      <c r="B1088" t="s">
        <v>11583</v>
      </c>
      <c r="C1088" t="s">
        <v>11584</v>
      </c>
      <c r="D1088" t="s">
        <v>11415</v>
      </c>
      <c r="E1088" t="s">
        <v>11585</v>
      </c>
      <c r="F1088" t="s">
        <v>11504</v>
      </c>
      <c r="G1088" t="s">
        <v>11586</v>
      </c>
      <c r="H1088" t="s">
        <v>11587</v>
      </c>
      <c r="I1088" t="s">
        <v>11588</v>
      </c>
      <c r="J1088" t="s">
        <v>11589</v>
      </c>
      <c r="K1088" t="s">
        <v>11518</v>
      </c>
    </row>
    <row r="1089" spans="1:11" x14ac:dyDescent="0.2">
      <c r="A1089">
        <v>225363942</v>
      </c>
      <c r="B1089" t="s">
        <v>11365</v>
      </c>
      <c r="C1089" t="s">
        <v>11367</v>
      </c>
      <c r="D1089" t="s">
        <v>11388</v>
      </c>
      <c r="E1089" t="s">
        <v>12044</v>
      </c>
      <c r="F1089" t="s">
        <v>12045</v>
      </c>
      <c r="G1089" t="s">
        <v>12046</v>
      </c>
      <c r="H1089" t="s">
        <v>12047</v>
      </c>
      <c r="I1089" t="s">
        <v>11637</v>
      </c>
      <c r="J1089" t="s">
        <v>11958</v>
      </c>
      <c r="K1089" t="s">
        <v>11672</v>
      </c>
    </row>
    <row r="1090" spans="1:11" x14ac:dyDescent="0.2">
      <c r="A1090">
        <v>225367630</v>
      </c>
      <c r="B1090" t="s">
        <v>11871</v>
      </c>
      <c r="C1090" t="s">
        <v>11872</v>
      </c>
      <c r="D1090" t="s">
        <v>11873</v>
      </c>
      <c r="E1090" t="s">
        <v>11874</v>
      </c>
      <c r="F1090" t="s">
        <v>11618</v>
      </c>
      <c r="G1090" t="s">
        <v>11875</v>
      </c>
      <c r="H1090" t="s">
        <v>11456</v>
      </c>
      <c r="I1090" t="s">
        <v>11876</v>
      </c>
      <c r="J1090" t="s">
        <v>11877</v>
      </c>
      <c r="K1090" t="s">
        <v>11878</v>
      </c>
    </row>
    <row r="1091" spans="1:11" x14ac:dyDescent="0.2">
      <c r="A1091">
        <v>225367693</v>
      </c>
      <c r="B1091" t="s">
        <v>11517</v>
      </c>
      <c r="C1091" t="s">
        <v>11406</v>
      </c>
      <c r="D1091" t="s">
        <v>11410</v>
      </c>
      <c r="E1091" t="s">
        <v>11723</v>
      </c>
      <c r="F1091" t="s">
        <v>12218</v>
      </c>
      <c r="G1091" t="s">
        <v>11504</v>
      </c>
      <c r="H1091" t="s">
        <v>11485</v>
      </c>
      <c r="I1091" t="s">
        <v>11633</v>
      </c>
      <c r="J1091" t="s">
        <v>11637</v>
      </c>
      <c r="K1091" t="s">
        <v>11998</v>
      </c>
    </row>
    <row r="1092" spans="1:11" x14ac:dyDescent="0.2">
      <c r="A1092">
        <v>225370535</v>
      </c>
      <c r="B1092" t="s">
        <v>11860</v>
      </c>
      <c r="C1092" t="s">
        <v>11767</v>
      </c>
      <c r="D1092" t="s">
        <v>11861</v>
      </c>
      <c r="E1092" t="s">
        <v>11653</v>
      </c>
      <c r="F1092" t="s">
        <v>11513</v>
      </c>
      <c r="G1092" t="s">
        <v>11845</v>
      </c>
      <c r="H1092" t="s">
        <v>11410</v>
      </c>
      <c r="I1092" t="s">
        <v>11761</v>
      </c>
      <c r="J1092" t="s">
        <v>11862</v>
      </c>
      <c r="K1092" t="s">
        <v>11336</v>
      </c>
    </row>
    <row r="1093" spans="1:11" x14ac:dyDescent="0.2">
      <c r="A1093">
        <v>225371561</v>
      </c>
      <c r="B1093" t="s">
        <v>11337</v>
      </c>
      <c r="C1093" t="s">
        <v>11465</v>
      </c>
      <c r="D1093" t="s">
        <v>11463</v>
      </c>
      <c r="E1093" t="s">
        <v>11336</v>
      </c>
      <c r="F1093" t="s">
        <v>11523</v>
      </c>
      <c r="G1093" t="s">
        <v>11411</v>
      </c>
      <c r="H1093" t="s">
        <v>12226</v>
      </c>
      <c r="I1093" t="s">
        <v>11335</v>
      </c>
      <c r="J1093" t="s">
        <v>11936</v>
      </c>
      <c r="K1093" t="s">
        <v>11964</v>
      </c>
    </row>
    <row r="1094" spans="1:11" x14ac:dyDescent="0.2">
      <c r="A1094">
        <v>225371606</v>
      </c>
      <c r="B1094" t="s">
        <v>11337</v>
      </c>
      <c r="C1094" t="s">
        <v>11465</v>
      </c>
      <c r="D1094" t="s">
        <v>11463</v>
      </c>
      <c r="E1094" t="s">
        <v>11336</v>
      </c>
      <c r="F1094" t="s">
        <v>11523</v>
      </c>
      <c r="G1094" t="s">
        <v>11411</v>
      </c>
      <c r="H1094" t="s">
        <v>12226</v>
      </c>
      <c r="I1094" t="s">
        <v>11335</v>
      </c>
      <c r="J1094" t="s">
        <v>11936</v>
      </c>
      <c r="K1094" t="s">
        <v>11964</v>
      </c>
    </row>
    <row r="1095" spans="1:11" x14ac:dyDescent="0.2">
      <c r="A1095">
        <v>225372088</v>
      </c>
      <c r="B1095" t="s">
        <v>11860</v>
      </c>
      <c r="C1095" t="s">
        <v>11767</v>
      </c>
      <c r="D1095" t="s">
        <v>11861</v>
      </c>
      <c r="E1095" t="s">
        <v>11653</v>
      </c>
      <c r="F1095" t="s">
        <v>11513</v>
      </c>
      <c r="G1095" t="s">
        <v>11845</v>
      </c>
      <c r="H1095" t="s">
        <v>11410</v>
      </c>
      <c r="I1095" t="s">
        <v>11761</v>
      </c>
      <c r="J1095" t="s">
        <v>11862</v>
      </c>
      <c r="K1095" t="s">
        <v>11336</v>
      </c>
    </row>
    <row r="1096" spans="1:11" x14ac:dyDescent="0.2">
      <c r="A1096">
        <v>225372832</v>
      </c>
      <c r="B1096" t="s">
        <v>11408</v>
      </c>
      <c r="C1096" t="s">
        <v>11768</v>
      </c>
      <c r="D1096" t="s">
        <v>11769</v>
      </c>
      <c r="E1096" t="s">
        <v>11587</v>
      </c>
      <c r="F1096" t="s">
        <v>11747</v>
      </c>
      <c r="G1096" t="s">
        <v>11467</v>
      </c>
      <c r="H1096" t="s">
        <v>11770</v>
      </c>
      <c r="I1096" t="s">
        <v>11469</v>
      </c>
      <c r="J1096" t="s">
        <v>11771</v>
      </c>
      <c r="K1096" t="s">
        <v>11772</v>
      </c>
    </row>
    <row r="1097" spans="1:11" x14ac:dyDescent="0.2">
      <c r="A1097">
        <v>225375548</v>
      </c>
      <c r="B1097" t="s">
        <v>12001</v>
      </c>
      <c r="C1097" t="s">
        <v>11897</v>
      </c>
      <c r="D1097" t="s">
        <v>11355</v>
      </c>
      <c r="E1097" t="s">
        <v>11370</v>
      </c>
      <c r="F1097" t="s">
        <v>11555</v>
      </c>
      <c r="G1097" t="s">
        <v>11391</v>
      </c>
      <c r="H1097" t="s">
        <v>11476</v>
      </c>
      <c r="I1097" t="s">
        <v>11505</v>
      </c>
      <c r="J1097" t="s">
        <v>12096</v>
      </c>
      <c r="K1097" t="s">
        <v>12097</v>
      </c>
    </row>
    <row r="1098" spans="1:11" x14ac:dyDescent="0.2">
      <c r="A1098">
        <v>225376683</v>
      </c>
      <c r="B1098" t="s">
        <v>11441</v>
      </c>
      <c r="C1098" t="s">
        <v>11410</v>
      </c>
      <c r="D1098" t="s">
        <v>11726</v>
      </c>
      <c r="E1098" t="s">
        <v>11727</v>
      </c>
      <c r="F1098" t="s">
        <v>11728</v>
      </c>
      <c r="G1098" t="s">
        <v>970</v>
      </c>
      <c r="H1098" t="s">
        <v>11584</v>
      </c>
      <c r="I1098" t="s">
        <v>11618</v>
      </c>
      <c r="J1098" t="s">
        <v>11729</v>
      </c>
      <c r="K1098" t="s">
        <v>11585</v>
      </c>
    </row>
    <row r="1099" spans="1:11" x14ac:dyDescent="0.2">
      <c r="A1099">
        <v>225376837</v>
      </c>
      <c r="B1099" t="s">
        <v>11375</v>
      </c>
      <c r="C1099" t="s">
        <v>11441</v>
      </c>
      <c r="D1099" t="s">
        <v>11463</v>
      </c>
      <c r="E1099" t="s">
        <v>11526</v>
      </c>
      <c r="F1099" t="s">
        <v>11761</v>
      </c>
      <c r="G1099" t="s">
        <v>11376</v>
      </c>
      <c r="H1099" t="s">
        <v>12002</v>
      </c>
      <c r="I1099" t="s">
        <v>11517</v>
      </c>
      <c r="J1099" t="s">
        <v>40</v>
      </c>
      <c r="K1099" t="s">
        <v>11504</v>
      </c>
    </row>
    <row r="1100" spans="1:11" x14ac:dyDescent="0.2">
      <c r="A1100">
        <v>225381781</v>
      </c>
      <c r="B1100" t="s">
        <v>11581</v>
      </c>
      <c r="C1100" t="s">
        <v>11456</v>
      </c>
      <c r="D1100" t="s">
        <v>11411</v>
      </c>
      <c r="E1100" t="s">
        <v>11516</v>
      </c>
      <c r="F1100" t="s">
        <v>11643</v>
      </c>
      <c r="G1100" t="s">
        <v>12155</v>
      </c>
      <c r="H1100" t="s">
        <v>11463</v>
      </c>
      <c r="I1100" t="s">
        <v>11335</v>
      </c>
      <c r="J1100" t="s">
        <v>11555</v>
      </c>
      <c r="K1100" t="s">
        <v>12156</v>
      </c>
    </row>
    <row r="1101" spans="1:11" x14ac:dyDescent="0.2">
      <c r="A1101">
        <v>225383617</v>
      </c>
      <c r="B1101" t="s">
        <v>11618</v>
      </c>
      <c r="C1101" t="s">
        <v>11365</v>
      </c>
      <c r="D1101" t="s">
        <v>11467</v>
      </c>
      <c r="E1101" t="s">
        <v>11730</v>
      </c>
      <c r="F1101" t="s">
        <v>11727</v>
      </c>
      <c r="G1101" t="s">
        <v>11731</v>
      </c>
      <c r="H1101" t="s">
        <v>11415</v>
      </c>
      <c r="I1101" t="s">
        <v>11517</v>
      </c>
      <c r="J1101" t="s">
        <v>11732</v>
      </c>
      <c r="K1101" t="s">
        <v>11733</v>
      </c>
    </row>
    <row r="1102" spans="1:11" x14ac:dyDescent="0.2">
      <c r="A1102">
        <v>225383793</v>
      </c>
      <c r="B1102" t="s">
        <v>12034</v>
      </c>
      <c r="C1102" t="s">
        <v>11337</v>
      </c>
      <c r="D1102" t="s">
        <v>12035</v>
      </c>
      <c r="E1102" t="s">
        <v>11946</v>
      </c>
      <c r="F1102" t="s">
        <v>12036</v>
      </c>
      <c r="G1102" t="s">
        <v>11642</v>
      </c>
      <c r="H1102" t="s">
        <v>12037</v>
      </c>
      <c r="I1102" t="s">
        <v>11511</v>
      </c>
      <c r="J1102" t="s">
        <v>11552</v>
      </c>
      <c r="K1102" t="s">
        <v>12038</v>
      </c>
    </row>
    <row r="1103" spans="1:11" x14ac:dyDescent="0.2">
      <c r="A1103">
        <v>225385000</v>
      </c>
      <c r="B1103" t="s">
        <v>11988</v>
      </c>
      <c r="C1103" t="s">
        <v>11448</v>
      </c>
      <c r="D1103" t="s">
        <v>11989</v>
      </c>
      <c r="E1103" t="s">
        <v>11552</v>
      </c>
      <c r="F1103" t="s">
        <v>11990</v>
      </c>
      <c r="G1103" t="s">
        <v>11991</v>
      </c>
      <c r="H1103" t="s">
        <v>11816</v>
      </c>
      <c r="I1103" t="s">
        <v>11992</v>
      </c>
      <c r="J1103" t="s">
        <v>11993</v>
      </c>
      <c r="K1103" t="s">
        <v>11994</v>
      </c>
    </row>
    <row r="1104" spans="1:11" x14ac:dyDescent="0.2">
      <c r="A1104">
        <v>225385990</v>
      </c>
      <c r="B1104" t="s">
        <v>40</v>
      </c>
      <c r="C1104" t="s">
        <v>11401</v>
      </c>
      <c r="D1104" t="s">
        <v>11839</v>
      </c>
      <c r="E1104" t="s">
        <v>11632</v>
      </c>
      <c r="F1104" t="s">
        <v>11707</v>
      </c>
      <c r="G1104" t="s">
        <v>11441</v>
      </c>
      <c r="H1104" t="s">
        <v>11517</v>
      </c>
      <c r="I1104" t="s">
        <v>11505</v>
      </c>
      <c r="J1104" t="s">
        <v>11761</v>
      </c>
      <c r="K1104" t="s">
        <v>11582</v>
      </c>
    </row>
    <row r="1105" spans="1:11" x14ac:dyDescent="0.2">
      <c r="A1105">
        <v>225386009</v>
      </c>
      <c r="B1105" t="s">
        <v>11384</v>
      </c>
      <c r="C1105" t="s">
        <v>11824</v>
      </c>
      <c r="D1105" t="s">
        <v>11825</v>
      </c>
      <c r="E1105" t="s">
        <v>11826</v>
      </c>
      <c r="F1105" t="s">
        <v>11477</v>
      </c>
      <c r="G1105" t="s">
        <v>11425</v>
      </c>
      <c r="H1105" t="s">
        <v>11471</v>
      </c>
      <c r="I1105" t="s">
        <v>11827</v>
      </c>
      <c r="J1105" t="s">
        <v>11586</v>
      </c>
      <c r="K1105" t="s">
        <v>11828</v>
      </c>
    </row>
    <row r="1106" spans="1:11" x14ac:dyDescent="0.2">
      <c r="A1106">
        <v>225386873</v>
      </c>
      <c r="B1106" t="s">
        <v>11456</v>
      </c>
      <c r="C1106" t="s">
        <v>11534</v>
      </c>
      <c r="D1106" t="s">
        <v>11535</v>
      </c>
      <c r="E1106" t="s">
        <v>11536</v>
      </c>
      <c r="F1106" t="s">
        <v>11349</v>
      </c>
      <c r="G1106" t="s">
        <v>11537</v>
      </c>
      <c r="H1106" t="s">
        <v>11538</v>
      </c>
      <c r="I1106" t="s">
        <v>11514</v>
      </c>
      <c r="J1106" t="s">
        <v>11336</v>
      </c>
      <c r="K1106" t="s">
        <v>11539</v>
      </c>
    </row>
    <row r="1107" spans="1:11" x14ac:dyDescent="0.2">
      <c r="A1107">
        <v>225387203</v>
      </c>
      <c r="B1107" t="s">
        <v>11661</v>
      </c>
      <c r="C1107" t="s">
        <v>11450</v>
      </c>
      <c r="D1107" t="s">
        <v>11374</v>
      </c>
      <c r="E1107" t="s">
        <v>11662</v>
      </c>
      <c r="F1107" t="s">
        <v>11663</v>
      </c>
      <c r="G1107" t="s">
        <v>11664</v>
      </c>
      <c r="H1107" t="s">
        <v>11665</v>
      </c>
      <c r="I1107" t="s">
        <v>11666</v>
      </c>
      <c r="J1107" t="s">
        <v>11637</v>
      </c>
      <c r="K1107" t="s">
        <v>11564</v>
      </c>
    </row>
    <row r="1108" spans="1:11" x14ac:dyDescent="0.2">
      <c r="A1108">
        <v>225387990</v>
      </c>
      <c r="B1108" t="s">
        <v>11504</v>
      </c>
      <c r="C1108" t="s">
        <v>11569</v>
      </c>
      <c r="D1108" t="s">
        <v>11542</v>
      </c>
      <c r="E1108" t="s">
        <v>11809</v>
      </c>
      <c r="F1108" t="s">
        <v>11810</v>
      </c>
      <c r="G1108" t="s">
        <v>11750</v>
      </c>
      <c r="H1108" t="s">
        <v>11811</v>
      </c>
      <c r="I1108" t="s">
        <v>11812</v>
      </c>
      <c r="J1108" t="s">
        <v>11813</v>
      </c>
      <c r="K1108" t="s">
        <v>11814</v>
      </c>
    </row>
    <row r="1109" spans="1:11" x14ac:dyDescent="0.2">
      <c r="A1109">
        <v>225391769</v>
      </c>
      <c r="B1109" t="s">
        <v>11349</v>
      </c>
      <c r="C1109" t="s">
        <v>11528</v>
      </c>
      <c r="D1109" t="s">
        <v>11516</v>
      </c>
      <c r="E1109" t="s">
        <v>11529</v>
      </c>
      <c r="F1109" t="s">
        <v>11447</v>
      </c>
      <c r="G1109" t="s">
        <v>11530</v>
      </c>
      <c r="H1109" t="s">
        <v>11531</v>
      </c>
      <c r="I1109" t="s">
        <v>11532</v>
      </c>
      <c r="J1109" t="s">
        <v>11411</v>
      </c>
      <c r="K1109" t="s">
        <v>11533</v>
      </c>
    </row>
    <row r="1110" spans="1:11" x14ac:dyDescent="0.2">
      <c r="A1110">
        <v>225392438</v>
      </c>
      <c r="B1110" t="s">
        <v>11996</v>
      </c>
      <c r="C1110" t="s">
        <v>11663</v>
      </c>
      <c r="D1110" t="s">
        <v>11364</v>
      </c>
      <c r="E1110" t="s">
        <v>11441</v>
      </c>
      <c r="F1110" t="s">
        <v>12021</v>
      </c>
      <c r="G1110" t="s">
        <v>12022</v>
      </c>
      <c r="H1110" t="s">
        <v>11353</v>
      </c>
      <c r="I1110" t="s">
        <v>12023</v>
      </c>
      <c r="J1110" t="s">
        <v>12024</v>
      </c>
      <c r="K1110" t="s">
        <v>12025</v>
      </c>
    </row>
    <row r="1111" spans="1:11" x14ac:dyDescent="0.2">
      <c r="A1111">
        <v>225393225</v>
      </c>
      <c r="B1111" t="s">
        <v>11441</v>
      </c>
      <c r="C1111" t="s">
        <v>11411</v>
      </c>
      <c r="D1111" t="s">
        <v>11805</v>
      </c>
      <c r="E1111" t="s">
        <v>11378</v>
      </c>
      <c r="F1111" t="s">
        <v>12060</v>
      </c>
      <c r="G1111" t="s">
        <v>12061</v>
      </c>
      <c r="H1111" t="s">
        <v>11374</v>
      </c>
      <c r="I1111" t="s">
        <v>11577</v>
      </c>
      <c r="J1111" t="s">
        <v>12062</v>
      </c>
      <c r="K1111" t="s">
        <v>12063</v>
      </c>
    </row>
    <row r="1112" spans="1:11" x14ac:dyDescent="0.2">
      <c r="A1112">
        <v>225393246</v>
      </c>
      <c r="B1112" t="s">
        <v>11441</v>
      </c>
      <c r="C1112" t="s">
        <v>11411</v>
      </c>
      <c r="D1112" t="s">
        <v>11805</v>
      </c>
      <c r="E1112" t="s">
        <v>11378</v>
      </c>
      <c r="F1112" t="s">
        <v>12060</v>
      </c>
      <c r="G1112" t="s">
        <v>12061</v>
      </c>
      <c r="H1112" t="s">
        <v>11374</v>
      </c>
      <c r="I1112" t="s">
        <v>11577</v>
      </c>
      <c r="J1112" t="s">
        <v>12062</v>
      </c>
      <c r="K1112" t="s">
        <v>12063</v>
      </c>
    </row>
    <row r="1113" spans="1:11" x14ac:dyDescent="0.2">
      <c r="A1113">
        <v>225393344</v>
      </c>
      <c r="B1113" t="s">
        <v>11343</v>
      </c>
      <c r="C1113" t="s">
        <v>11467</v>
      </c>
      <c r="D1113" t="s">
        <v>11441</v>
      </c>
      <c r="E1113" t="s">
        <v>11782</v>
      </c>
      <c r="F1113" t="s">
        <v>11783</v>
      </c>
      <c r="G1113" t="s">
        <v>275</v>
      </c>
      <c r="H1113" t="s">
        <v>11381</v>
      </c>
      <c r="I1113" t="s">
        <v>11784</v>
      </c>
      <c r="J1113" t="s">
        <v>11730</v>
      </c>
      <c r="K1113" t="s">
        <v>11785</v>
      </c>
    </row>
    <row r="1114" spans="1:11" x14ac:dyDescent="0.2">
      <c r="A1114">
        <v>225393486</v>
      </c>
      <c r="B1114" t="s">
        <v>11739</v>
      </c>
      <c r="C1114" t="s">
        <v>11740</v>
      </c>
      <c r="D1114" t="s">
        <v>11533</v>
      </c>
      <c r="E1114" t="s">
        <v>11349</v>
      </c>
      <c r="F1114" t="s">
        <v>11741</v>
      </c>
      <c r="G1114" t="s">
        <v>11742</v>
      </c>
      <c r="H1114" t="s">
        <v>11743</v>
      </c>
      <c r="I1114" t="s">
        <v>11646</v>
      </c>
      <c r="J1114" t="s">
        <v>11744</v>
      </c>
      <c r="K1114" t="s">
        <v>11745</v>
      </c>
    </row>
    <row r="1115" spans="1:11" x14ac:dyDescent="0.2">
      <c r="A1115">
        <v>225399626</v>
      </c>
      <c r="B1115" t="s">
        <v>237</v>
      </c>
      <c r="C1115" t="s">
        <v>11337</v>
      </c>
      <c r="D1115" t="s">
        <v>11356</v>
      </c>
      <c r="E1115" t="s">
        <v>11364</v>
      </c>
      <c r="F1115" t="s">
        <v>11410</v>
      </c>
      <c r="G1115" t="s">
        <v>11505</v>
      </c>
      <c r="H1115" t="s">
        <v>11897</v>
      </c>
      <c r="I1115" t="s">
        <v>11898</v>
      </c>
      <c r="J1115" t="s">
        <v>11899</v>
      </c>
      <c r="K1115" t="s">
        <v>11555</v>
      </c>
    </row>
    <row r="1116" spans="1:11" x14ac:dyDescent="0.2">
      <c r="A1116">
        <v>225406338</v>
      </c>
      <c r="B1116" t="s">
        <v>11407</v>
      </c>
      <c r="C1116" t="s">
        <v>11622</v>
      </c>
      <c r="D1116" t="s">
        <v>11519</v>
      </c>
      <c r="E1116" t="s">
        <v>11839</v>
      </c>
      <c r="F1116" t="s">
        <v>11583</v>
      </c>
      <c r="G1116" t="s">
        <v>11581</v>
      </c>
      <c r="H1116" t="s">
        <v>11350</v>
      </c>
      <c r="I1116" t="s">
        <v>11418</v>
      </c>
      <c r="J1116" t="s">
        <v>11840</v>
      </c>
      <c r="K1116" t="s">
        <v>11841</v>
      </c>
    </row>
    <row r="1117" spans="1:11" x14ac:dyDescent="0.2">
      <c r="A1117">
        <v>225406524</v>
      </c>
      <c r="B1117" t="s">
        <v>11365</v>
      </c>
      <c r="C1117" t="s">
        <v>11984</v>
      </c>
      <c r="D1117" t="s">
        <v>12214</v>
      </c>
      <c r="E1117" t="s">
        <v>12215</v>
      </c>
      <c r="F1117" t="s">
        <v>11449</v>
      </c>
      <c r="G1117" t="s">
        <v>11812</v>
      </c>
      <c r="H1117" t="s">
        <v>12216</v>
      </c>
      <c r="I1117" t="s">
        <v>11415</v>
      </c>
      <c r="J1117" t="s">
        <v>11569</v>
      </c>
      <c r="K1117" t="s">
        <v>11441</v>
      </c>
    </row>
    <row r="1118" spans="1:11" x14ac:dyDescent="0.2">
      <c r="A1118">
        <v>225406639</v>
      </c>
      <c r="B1118" t="s">
        <v>11363</v>
      </c>
      <c r="C1118" t="s">
        <v>11368</v>
      </c>
      <c r="D1118" t="s">
        <v>11365</v>
      </c>
      <c r="E1118" t="s">
        <v>275</v>
      </c>
      <c r="F1118" t="s">
        <v>11396</v>
      </c>
      <c r="G1118" t="s">
        <v>11542</v>
      </c>
      <c r="H1118" t="s">
        <v>11569</v>
      </c>
      <c r="I1118" t="s">
        <v>11879</v>
      </c>
      <c r="J1118" t="s">
        <v>11441</v>
      </c>
      <c r="K1118" t="s">
        <v>11880</v>
      </c>
    </row>
    <row r="1119" spans="1:11" x14ac:dyDescent="0.2">
      <c r="A1119">
        <v>225407104</v>
      </c>
      <c r="B1119" t="s">
        <v>11348</v>
      </c>
      <c r="C1119" t="s">
        <v>11842</v>
      </c>
      <c r="D1119" t="s">
        <v>11369</v>
      </c>
      <c r="E1119" t="s">
        <v>11843</v>
      </c>
      <c r="F1119" t="s">
        <v>11402</v>
      </c>
      <c r="G1119" t="s">
        <v>11844</v>
      </c>
      <c r="H1119" t="s">
        <v>11544</v>
      </c>
      <c r="I1119" t="s">
        <v>11365</v>
      </c>
      <c r="J1119" t="s">
        <v>11482</v>
      </c>
      <c r="K1119" t="s">
        <v>11653</v>
      </c>
    </row>
    <row r="1120" spans="1:11" x14ac:dyDescent="0.2">
      <c r="A1120">
        <v>225407917</v>
      </c>
      <c r="B1120" t="s">
        <v>12241</v>
      </c>
      <c r="C1120" t="s">
        <v>11816</v>
      </c>
      <c r="D1120" t="s">
        <v>11512</v>
      </c>
      <c r="E1120" t="s">
        <v>11643</v>
      </c>
      <c r="F1120" t="s">
        <v>11504</v>
      </c>
      <c r="G1120" t="s">
        <v>11516</v>
      </c>
      <c r="H1120" t="s">
        <v>11582</v>
      </c>
      <c r="I1120" t="s">
        <v>11352</v>
      </c>
      <c r="J1120" t="s">
        <v>12242</v>
      </c>
      <c r="K1120" t="s">
        <v>11672</v>
      </c>
    </row>
    <row r="1121" spans="1:11" x14ac:dyDescent="0.2">
      <c r="A1121">
        <v>225411671</v>
      </c>
      <c r="B1121" t="s">
        <v>11517</v>
      </c>
      <c r="C1121" t="s">
        <v>11816</v>
      </c>
      <c r="D1121" t="s">
        <v>11386</v>
      </c>
      <c r="E1121" t="s">
        <v>11531</v>
      </c>
      <c r="F1121" t="s">
        <v>11511</v>
      </c>
      <c r="G1121" t="s">
        <v>11388</v>
      </c>
      <c r="H1121" t="s">
        <v>11351</v>
      </c>
      <c r="I1121" t="s">
        <v>11544</v>
      </c>
      <c r="J1121" t="s">
        <v>11947</v>
      </c>
      <c r="K1121" t="s">
        <v>11504</v>
      </c>
    </row>
    <row r="1122" spans="1:11" x14ac:dyDescent="0.2">
      <c r="A1122">
        <v>225414113</v>
      </c>
      <c r="B1122" t="s">
        <v>11384</v>
      </c>
      <c r="C1122" t="s">
        <v>11824</v>
      </c>
      <c r="D1122" t="s">
        <v>11825</v>
      </c>
      <c r="E1122" t="s">
        <v>11826</v>
      </c>
      <c r="F1122" t="s">
        <v>11477</v>
      </c>
      <c r="G1122" t="s">
        <v>11425</v>
      </c>
      <c r="H1122" t="s">
        <v>11471</v>
      </c>
      <c r="I1122" t="s">
        <v>11827</v>
      </c>
      <c r="J1122" t="s">
        <v>11586</v>
      </c>
      <c r="K1122" t="s">
        <v>11828</v>
      </c>
    </row>
    <row r="1123" spans="1:11" x14ac:dyDescent="0.2">
      <c r="A1123">
        <v>225420520</v>
      </c>
      <c r="B1123" t="s">
        <v>11532</v>
      </c>
      <c r="C1123" t="s">
        <v>12113</v>
      </c>
      <c r="D1123" t="s">
        <v>11469</v>
      </c>
      <c r="E1123" t="s">
        <v>11447</v>
      </c>
      <c r="F1123" t="s">
        <v>12114</v>
      </c>
      <c r="G1123" t="s">
        <v>11714</v>
      </c>
      <c r="H1123" t="s">
        <v>12115</v>
      </c>
      <c r="I1123" t="s">
        <v>12116</v>
      </c>
      <c r="J1123" t="s">
        <v>11770</v>
      </c>
      <c r="K1123" t="s">
        <v>11642</v>
      </c>
    </row>
    <row r="1124" spans="1:11" x14ac:dyDescent="0.2">
      <c r="A1124">
        <v>225423436</v>
      </c>
      <c r="B1124" t="s">
        <v>11376</v>
      </c>
      <c r="C1124" t="s">
        <v>11905</v>
      </c>
      <c r="D1124" t="s">
        <v>11481</v>
      </c>
      <c r="E1124" t="s">
        <v>11906</v>
      </c>
      <c r="F1124" t="s">
        <v>11907</v>
      </c>
      <c r="G1124" t="s">
        <v>11908</v>
      </c>
      <c r="H1124" t="s">
        <v>11354</v>
      </c>
      <c r="I1124" t="s">
        <v>11909</v>
      </c>
      <c r="J1124" t="s">
        <v>11910</v>
      </c>
      <c r="K1124" t="s">
        <v>11911</v>
      </c>
    </row>
    <row r="1125" spans="1:11" x14ac:dyDescent="0.2">
      <c r="A1125">
        <v>225423447</v>
      </c>
      <c r="B1125" t="s">
        <v>237</v>
      </c>
      <c r="C1125" t="s">
        <v>11517</v>
      </c>
      <c r="D1125" t="s">
        <v>11364</v>
      </c>
      <c r="E1125" t="s">
        <v>11504</v>
      </c>
      <c r="F1125" t="s">
        <v>11382</v>
      </c>
      <c r="G1125" t="s">
        <v>11845</v>
      </c>
      <c r="H1125" t="s">
        <v>11846</v>
      </c>
      <c r="I1125" t="s">
        <v>11505</v>
      </c>
      <c r="J1125" t="s">
        <v>11642</v>
      </c>
      <c r="K1125" t="s">
        <v>11526</v>
      </c>
    </row>
    <row r="1126" spans="1:11" x14ac:dyDescent="0.2">
      <c r="A1126">
        <v>225423460</v>
      </c>
      <c r="B1126" t="s">
        <v>11799</v>
      </c>
      <c r="C1126" t="s">
        <v>11544</v>
      </c>
      <c r="D1126" t="s">
        <v>11691</v>
      </c>
      <c r="E1126" t="s">
        <v>11690</v>
      </c>
      <c r="F1126" t="s">
        <v>11481</v>
      </c>
      <c r="G1126" t="s">
        <v>11800</v>
      </c>
      <c r="H1126" t="s">
        <v>11801</v>
      </c>
      <c r="I1126" t="s">
        <v>11802</v>
      </c>
      <c r="J1126" t="s">
        <v>11375</v>
      </c>
      <c r="K1126" t="s">
        <v>11339</v>
      </c>
    </row>
    <row r="1127" spans="1:11" x14ac:dyDescent="0.2">
      <c r="A1127">
        <v>225424709</v>
      </c>
      <c r="B1127" t="s">
        <v>11343</v>
      </c>
      <c r="C1127" t="s">
        <v>11467</v>
      </c>
      <c r="D1127" t="s">
        <v>11441</v>
      </c>
      <c r="E1127" t="s">
        <v>11782</v>
      </c>
      <c r="F1127" t="s">
        <v>11783</v>
      </c>
      <c r="G1127" t="s">
        <v>275</v>
      </c>
      <c r="H1127" t="s">
        <v>11381</v>
      </c>
      <c r="I1127" t="s">
        <v>11784</v>
      </c>
      <c r="J1127" t="s">
        <v>11730</v>
      </c>
      <c r="K1127" t="s">
        <v>11785</v>
      </c>
    </row>
    <row r="1128" spans="1:11" x14ac:dyDescent="0.2">
      <c r="A1128">
        <v>225425699</v>
      </c>
      <c r="B1128" t="s">
        <v>11357</v>
      </c>
      <c r="C1128" t="s">
        <v>11398</v>
      </c>
      <c r="D1128" t="s">
        <v>11794</v>
      </c>
      <c r="E1128" t="s">
        <v>11795</v>
      </c>
      <c r="F1128" t="s">
        <v>11547</v>
      </c>
      <c r="G1128" t="s">
        <v>11363</v>
      </c>
      <c r="H1128" t="s">
        <v>11796</v>
      </c>
      <c r="I1128" t="s">
        <v>11797</v>
      </c>
      <c r="J1128" t="s">
        <v>11798</v>
      </c>
      <c r="K1128" t="s">
        <v>11587</v>
      </c>
    </row>
    <row r="1129" spans="1:11" x14ac:dyDescent="0.2">
      <c r="A1129">
        <v>225427713</v>
      </c>
      <c r="B1129" t="s">
        <v>11799</v>
      </c>
      <c r="C1129" t="s">
        <v>11544</v>
      </c>
      <c r="D1129" t="s">
        <v>11691</v>
      </c>
      <c r="E1129" t="s">
        <v>11690</v>
      </c>
      <c r="F1129" t="s">
        <v>11481</v>
      </c>
      <c r="G1129" t="s">
        <v>11800</v>
      </c>
      <c r="H1129" t="s">
        <v>11801</v>
      </c>
      <c r="I1129" t="s">
        <v>11802</v>
      </c>
      <c r="J1129" t="s">
        <v>11375</v>
      </c>
      <c r="K1129" t="s">
        <v>11339</v>
      </c>
    </row>
    <row r="1130" spans="1:11" x14ac:dyDescent="0.2">
      <c r="A1130">
        <v>225429736</v>
      </c>
      <c r="B1130" t="s">
        <v>40</v>
      </c>
      <c r="C1130" t="s">
        <v>11401</v>
      </c>
      <c r="D1130" t="s">
        <v>11839</v>
      </c>
      <c r="E1130" t="s">
        <v>11632</v>
      </c>
      <c r="F1130" t="s">
        <v>11707</v>
      </c>
      <c r="G1130" t="s">
        <v>11441</v>
      </c>
      <c r="H1130" t="s">
        <v>11517</v>
      </c>
      <c r="I1130" t="s">
        <v>11505</v>
      </c>
      <c r="J1130" t="s">
        <v>11761</v>
      </c>
      <c r="K1130" t="s">
        <v>11582</v>
      </c>
    </row>
    <row r="1131" spans="1:11" x14ac:dyDescent="0.2">
      <c r="A1131">
        <v>225434012</v>
      </c>
      <c r="B1131" t="s">
        <v>11339</v>
      </c>
      <c r="C1131" t="s">
        <v>11799</v>
      </c>
      <c r="D1131" t="s">
        <v>11886</v>
      </c>
      <c r="E1131" t="s">
        <v>11887</v>
      </c>
      <c r="F1131" t="s">
        <v>11888</v>
      </c>
      <c r="G1131" t="s">
        <v>11889</v>
      </c>
      <c r="H1131" t="s">
        <v>11890</v>
      </c>
      <c r="I1131" t="s">
        <v>11891</v>
      </c>
      <c r="J1131" t="s">
        <v>11892</v>
      </c>
      <c r="K1131" t="s">
        <v>11829</v>
      </c>
    </row>
    <row r="1132" spans="1:11" x14ac:dyDescent="0.2">
      <c r="A1132">
        <v>225435291</v>
      </c>
      <c r="B1132" t="s">
        <v>11410</v>
      </c>
      <c r="C1132" t="s">
        <v>11336</v>
      </c>
      <c r="D1132" t="s">
        <v>11517</v>
      </c>
      <c r="E1132" t="s">
        <v>11512</v>
      </c>
      <c r="F1132" t="s">
        <v>11413</v>
      </c>
      <c r="G1132" t="s">
        <v>11852</v>
      </c>
      <c r="H1132" t="s">
        <v>11352</v>
      </c>
      <c r="I1132" t="s">
        <v>11853</v>
      </c>
      <c r="J1132" t="s">
        <v>11701</v>
      </c>
      <c r="K1132" t="s">
        <v>11854</v>
      </c>
    </row>
    <row r="1133" spans="1:11" x14ac:dyDescent="0.2">
      <c r="A1133">
        <v>225436968</v>
      </c>
      <c r="B1133" t="s">
        <v>11408</v>
      </c>
      <c r="C1133" t="s">
        <v>11768</v>
      </c>
      <c r="D1133" t="s">
        <v>11769</v>
      </c>
      <c r="E1133" t="s">
        <v>11587</v>
      </c>
      <c r="F1133" t="s">
        <v>11747</v>
      </c>
      <c r="G1133" t="s">
        <v>11467</v>
      </c>
      <c r="H1133" t="s">
        <v>11770</v>
      </c>
      <c r="I1133" t="s">
        <v>11469</v>
      </c>
      <c r="J1133" t="s">
        <v>11771</v>
      </c>
      <c r="K1133" t="s">
        <v>11772</v>
      </c>
    </row>
    <row r="1134" spans="1:11" x14ac:dyDescent="0.2">
      <c r="A1134">
        <v>225437296</v>
      </c>
      <c r="B1134" t="s">
        <v>11339</v>
      </c>
      <c r="C1134" t="s">
        <v>11734</v>
      </c>
      <c r="D1134" t="s">
        <v>11512</v>
      </c>
      <c r="E1134" t="s">
        <v>11735</v>
      </c>
      <c r="F1134" t="s">
        <v>11534</v>
      </c>
      <c r="G1134" t="s">
        <v>11736</v>
      </c>
      <c r="H1134" t="s">
        <v>11516</v>
      </c>
      <c r="I1134" t="s">
        <v>11608</v>
      </c>
      <c r="J1134" t="s">
        <v>11737</v>
      </c>
      <c r="K1134" t="s">
        <v>11738</v>
      </c>
    </row>
    <row r="1135" spans="1:11" x14ac:dyDescent="0.2">
      <c r="A1135">
        <v>225439910</v>
      </c>
      <c r="B1135" t="s">
        <v>11996</v>
      </c>
      <c r="C1135" t="s">
        <v>11663</v>
      </c>
      <c r="D1135" t="s">
        <v>11364</v>
      </c>
      <c r="E1135" t="s">
        <v>11441</v>
      </c>
      <c r="F1135" t="s">
        <v>12021</v>
      </c>
      <c r="G1135" t="s">
        <v>12022</v>
      </c>
      <c r="H1135" t="s">
        <v>11353</v>
      </c>
      <c r="I1135" t="s">
        <v>12023</v>
      </c>
      <c r="J1135" t="s">
        <v>12024</v>
      </c>
      <c r="K1135" t="s">
        <v>12025</v>
      </c>
    </row>
    <row r="1136" spans="1:11" x14ac:dyDescent="0.2">
      <c r="A1136">
        <v>225443315</v>
      </c>
      <c r="B1136" t="s">
        <v>11389</v>
      </c>
      <c r="C1136" t="s">
        <v>48</v>
      </c>
      <c r="D1136" t="s">
        <v>11776</v>
      </c>
      <c r="E1136" t="s">
        <v>40</v>
      </c>
      <c r="F1136" t="s">
        <v>11738</v>
      </c>
      <c r="G1136" t="s">
        <v>275</v>
      </c>
      <c r="H1136" t="s">
        <v>11542</v>
      </c>
      <c r="I1136" t="s">
        <v>11921</v>
      </c>
      <c r="J1136" t="s">
        <v>12068</v>
      </c>
      <c r="K1136" t="s">
        <v>11461</v>
      </c>
    </row>
    <row r="1137" spans="1:11" x14ac:dyDescent="0.2">
      <c r="A1137">
        <v>225443377</v>
      </c>
      <c r="B1137" t="s">
        <v>11544</v>
      </c>
      <c r="C1137" t="s">
        <v>11670</v>
      </c>
      <c r="D1137" t="s">
        <v>12243</v>
      </c>
      <c r="E1137" t="s">
        <v>11637</v>
      </c>
      <c r="F1137" t="s">
        <v>11848</v>
      </c>
      <c r="G1137" t="s">
        <v>11500</v>
      </c>
      <c r="H1137" t="s">
        <v>12244</v>
      </c>
      <c r="I1137" t="s">
        <v>12027</v>
      </c>
      <c r="J1137" t="s">
        <v>11894</v>
      </c>
      <c r="K1137" t="s">
        <v>11673</v>
      </c>
    </row>
    <row r="1138" spans="1:11" x14ac:dyDescent="0.2">
      <c r="A1138">
        <v>225443764</v>
      </c>
      <c r="B1138" t="s">
        <v>11391</v>
      </c>
      <c r="C1138" t="s">
        <v>11829</v>
      </c>
      <c r="D1138" t="s">
        <v>11594</v>
      </c>
      <c r="E1138" t="s">
        <v>11830</v>
      </c>
      <c r="F1138" t="s">
        <v>11389</v>
      </c>
      <c r="G1138" t="s">
        <v>11831</v>
      </c>
      <c r="H1138" t="s">
        <v>11832</v>
      </c>
      <c r="I1138" t="s">
        <v>11833</v>
      </c>
      <c r="J1138" t="s">
        <v>11401</v>
      </c>
      <c r="K1138" t="s">
        <v>11738</v>
      </c>
    </row>
    <row r="1139" spans="1:11" x14ac:dyDescent="0.2">
      <c r="A1139">
        <v>225444235</v>
      </c>
      <c r="B1139" t="s">
        <v>11619</v>
      </c>
      <c r="C1139" t="s">
        <v>11398</v>
      </c>
      <c r="D1139" t="s">
        <v>11347</v>
      </c>
      <c r="E1139" t="s">
        <v>11626</v>
      </c>
      <c r="F1139" t="s">
        <v>11627</v>
      </c>
      <c r="G1139" t="s">
        <v>11628</v>
      </c>
      <c r="H1139" t="s">
        <v>11629</v>
      </c>
      <c r="I1139" t="s">
        <v>11606</v>
      </c>
      <c r="J1139" t="s">
        <v>11630</v>
      </c>
      <c r="K1139" t="s">
        <v>11631</v>
      </c>
    </row>
    <row r="1140" spans="1:11" x14ac:dyDescent="0.2">
      <c r="A1140">
        <v>225444369</v>
      </c>
      <c r="B1140" t="s">
        <v>11739</v>
      </c>
      <c r="C1140" t="s">
        <v>11740</v>
      </c>
      <c r="D1140" t="s">
        <v>11533</v>
      </c>
      <c r="E1140" t="s">
        <v>11349</v>
      </c>
      <c r="F1140" t="s">
        <v>11741</v>
      </c>
      <c r="G1140" t="s">
        <v>11742</v>
      </c>
      <c r="H1140" t="s">
        <v>11743</v>
      </c>
      <c r="I1140" t="s">
        <v>11646</v>
      </c>
      <c r="J1140" t="s">
        <v>11744</v>
      </c>
      <c r="K1140" t="s">
        <v>11745</v>
      </c>
    </row>
    <row r="1141" spans="1:11" x14ac:dyDescent="0.2">
      <c r="A1141">
        <v>225444438</v>
      </c>
      <c r="B1141" t="s">
        <v>11751</v>
      </c>
      <c r="C1141" t="s">
        <v>11752</v>
      </c>
      <c r="D1141" t="s">
        <v>11753</v>
      </c>
      <c r="E1141" t="s">
        <v>11472</v>
      </c>
      <c r="F1141" t="s">
        <v>11747</v>
      </c>
      <c r="G1141" t="s">
        <v>48</v>
      </c>
      <c r="H1141" t="s">
        <v>11754</v>
      </c>
      <c r="I1141" t="s">
        <v>11755</v>
      </c>
      <c r="J1141" t="s">
        <v>11756</v>
      </c>
      <c r="K1141" t="s">
        <v>11757</v>
      </c>
    </row>
    <row r="1142" spans="1:11" x14ac:dyDescent="0.2">
      <c r="A1142">
        <v>225444704</v>
      </c>
      <c r="B1142" t="s">
        <v>11652</v>
      </c>
      <c r="C1142" t="s">
        <v>11653</v>
      </c>
      <c r="D1142" t="s">
        <v>11654</v>
      </c>
      <c r="E1142" t="s">
        <v>11655</v>
      </c>
      <c r="F1142" t="s">
        <v>11656</v>
      </c>
      <c r="G1142" t="s">
        <v>11657</v>
      </c>
      <c r="H1142" t="s">
        <v>11471</v>
      </c>
      <c r="I1142" t="s">
        <v>11658</v>
      </c>
      <c r="J1142" t="s">
        <v>11659</v>
      </c>
      <c r="K1142" t="s">
        <v>11660</v>
      </c>
    </row>
    <row r="1143" spans="1:11" x14ac:dyDescent="0.2">
      <c r="A1143">
        <v>225444770</v>
      </c>
      <c r="B1143" t="s">
        <v>11661</v>
      </c>
      <c r="C1143" t="s">
        <v>11450</v>
      </c>
      <c r="D1143" t="s">
        <v>11374</v>
      </c>
      <c r="E1143" t="s">
        <v>11662</v>
      </c>
      <c r="F1143" t="s">
        <v>11663</v>
      </c>
      <c r="G1143" t="s">
        <v>11664</v>
      </c>
      <c r="H1143" t="s">
        <v>11665</v>
      </c>
      <c r="I1143" t="s">
        <v>11666</v>
      </c>
      <c r="J1143" t="s">
        <v>11637</v>
      </c>
      <c r="K1143" t="s">
        <v>11564</v>
      </c>
    </row>
    <row r="1144" spans="1:11" x14ac:dyDescent="0.2">
      <c r="A1144">
        <v>225445507</v>
      </c>
      <c r="B1144" t="s">
        <v>11526</v>
      </c>
      <c r="C1144" t="s">
        <v>11352</v>
      </c>
      <c r="D1144" t="s">
        <v>11667</v>
      </c>
      <c r="E1144" t="s">
        <v>11668</v>
      </c>
      <c r="F1144" t="s">
        <v>11669</v>
      </c>
      <c r="G1144" t="s">
        <v>11670</v>
      </c>
      <c r="H1144" t="s">
        <v>11671</v>
      </c>
      <c r="I1144" t="s">
        <v>11672</v>
      </c>
      <c r="J1144" t="s">
        <v>11664</v>
      </c>
      <c r="K1144" t="s">
        <v>11673</v>
      </c>
    </row>
    <row r="1145" spans="1:11" x14ac:dyDescent="0.2">
      <c r="A1145">
        <v>225446195</v>
      </c>
      <c r="B1145" t="s">
        <v>11406</v>
      </c>
      <c r="C1145" t="s">
        <v>11385</v>
      </c>
      <c r="D1145" t="s">
        <v>11404</v>
      </c>
      <c r="E1145" t="s">
        <v>3788</v>
      </c>
      <c r="F1145" t="s">
        <v>11895</v>
      </c>
      <c r="G1145" t="s">
        <v>11865</v>
      </c>
      <c r="H1145" t="s">
        <v>11855</v>
      </c>
      <c r="I1145" t="s">
        <v>11526</v>
      </c>
      <c r="J1145" t="s">
        <v>12204</v>
      </c>
      <c r="K1145" t="s">
        <v>12141</v>
      </c>
    </row>
    <row r="1146" spans="1:11" x14ac:dyDescent="0.2">
      <c r="A1146">
        <v>225446328</v>
      </c>
      <c r="B1146" t="s">
        <v>11408</v>
      </c>
      <c r="C1146" t="s">
        <v>11768</v>
      </c>
      <c r="D1146" t="s">
        <v>11769</v>
      </c>
      <c r="E1146" t="s">
        <v>11587</v>
      </c>
      <c r="F1146" t="s">
        <v>11747</v>
      </c>
      <c r="G1146" t="s">
        <v>11467</v>
      </c>
      <c r="H1146" t="s">
        <v>11770</v>
      </c>
      <c r="I1146" t="s">
        <v>11469</v>
      </c>
      <c r="J1146" t="s">
        <v>11771</v>
      </c>
      <c r="K1146" t="s">
        <v>11772</v>
      </c>
    </row>
    <row r="1147" spans="1:11" x14ac:dyDescent="0.2">
      <c r="A1147">
        <v>225446739</v>
      </c>
      <c r="B1147" t="s">
        <v>11988</v>
      </c>
      <c r="C1147" t="s">
        <v>11448</v>
      </c>
      <c r="D1147" t="s">
        <v>11989</v>
      </c>
      <c r="E1147" t="s">
        <v>11552</v>
      </c>
      <c r="F1147" t="s">
        <v>11990</v>
      </c>
      <c r="G1147" t="s">
        <v>11991</v>
      </c>
      <c r="H1147" t="s">
        <v>11816</v>
      </c>
      <c r="I1147" t="s">
        <v>11992</v>
      </c>
      <c r="J1147" t="s">
        <v>11993</v>
      </c>
      <c r="K1147" t="s">
        <v>11994</v>
      </c>
    </row>
    <row r="1148" spans="1:11" x14ac:dyDescent="0.2">
      <c r="A1148">
        <v>225446878</v>
      </c>
      <c r="B1148" t="s">
        <v>11408</v>
      </c>
      <c r="C1148" t="s">
        <v>11768</v>
      </c>
      <c r="D1148" t="s">
        <v>11769</v>
      </c>
      <c r="E1148" t="s">
        <v>11587</v>
      </c>
      <c r="F1148" t="s">
        <v>11747</v>
      </c>
      <c r="G1148" t="s">
        <v>11467</v>
      </c>
      <c r="H1148" t="s">
        <v>11770</v>
      </c>
      <c r="I1148" t="s">
        <v>11469</v>
      </c>
      <c r="J1148" t="s">
        <v>11771</v>
      </c>
      <c r="K1148" t="s">
        <v>11772</v>
      </c>
    </row>
    <row r="1149" spans="1:11" x14ac:dyDescent="0.2">
      <c r="A1149">
        <v>225451311</v>
      </c>
      <c r="B1149" t="s">
        <v>11504</v>
      </c>
      <c r="C1149" t="s">
        <v>12027</v>
      </c>
      <c r="D1149" t="s">
        <v>12026</v>
      </c>
      <c r="E1149" t="s">
        <v>11761</v>
      </c>
      <c r="F1149" t="s">
        <v>11388</v>
      </c>
      <c r="G1149" t="s">
        <v>11411</v>
      </c>
      <c r="H1149" t="s">
        <v>12117</v>
      </c>
      <c r="I1149" t="s">
        <v>12023</v>
      </c>
      <c r="J1149" t="s">
        <v>12118</v>
      </c>
      <c r="K1149" t="s">
        <v>12119</v>
      </c>
    </row>
    <row r="1150" spans="1:11" x14ac:dyDescent="0.2">
      <c r="A1150">
        <v>225451601</v>
      </c>
      <c r="B1150" t="s">
        <v>11974</v>
      </c>
      <c r="C1150" t="s">
        <v>11791</v>
      </c>
      <c r="D1150" t="s">
        <v>11975</v>
      </c>
      <c r="E1150" t="s">
        <v>11976</v>
      </c>
      <c r="F1150" t="s">
        <v>11977</v>
      </c>
      <c r="G1150" t="s">
        <v>11480</v>
      </c>
      <c r="H1150" t="s">
        <v>11705</v>
      </c>
      <c r="I1150" t="s">
        <v>11388</v>
      </c>
      <c r="J1150" t="s">
        <v>11582</v>
      </c>
      <c r="K1150" t="s">
        <v>11978</v>
      </c>
    </row>
    <row r="1151" spans="1:11" x14ac:dyDescent="0.2">
      <c r="A1151">
        <v>225453025</v>
      </c>
      <c r="B1151" t="s">
        <v>11512</v>
      </c>
      <c r="C1151" t="s">
        <v>12029</v>
      </c>
      <c r="D1151" t="s">
        <v>11464</v>
      </c>
      <c r="E1151" t="s">
        <v>11738</v>
      </c>
      <c r="F1151" t="s">
        <v>11531</v>
      </c>
      <c r="G1151" t="s">
        <v>11410</v>
      </c>
      <c r="H1151" t="s">
        <v>11419</v>
      </c>
      <c r="I1151" t="s">
        <v>11651</v>
      </c>
      <c r="J1151" t="s">
        <v>11484</v>
      </c>
      <c r="K1151" t="s">
        <v>12245</v>
      </c>
    </row>
    <row r="1152" spans="1:11" x14ac:dyDescent="0.2">
      <c r="A1152">
        <v>225453061</v>
      </c>
      <c r="B1152" t="s">
        <v>11512</v>
      </c>
      <c r="C1152" t="s">
        <v>12029</v>
      </c>
      <c r="D1152" t="s">
        <v>11464</v>
      </c>
      <c r="E1152" t="s">
        <v>11738</v>
      </c>
      <c r="F1152" t="s">
        <v>11531</v>
      </c>
      <c r="G1152" t="s">
        <v>11410</v>
      </c>
      <c r="H1152" t="s">
        <v>11419</v>
      </c>
      <c r="I1152" t="s">
        <v>11651</v>
      </c>
      <c r="J1152" t="s">
        <v>11484</v>
      </c>
      <c r="K1152" t="s">
        <v>12245</v>
      </c>
    </row>
    <row r="1153" spans="1:11" x14ac:dyDescent="0.2">
      <c r="A1153">
        <v>225454940</v>
      </c>
      <c r="B1153" t="s">
        <v>11996</v>
      </c>
      <c r="C1153" t="s">
        <v>11663</v>
      </c>
      <c r="D1153" t="s">
        <v>11364</v>
      </c>
      <c r="E1153" t="s">
        <v>11441</v>
      </c>
      <c r="F1153" t="s">
        <v>12021</v>
      </c>
      <c r="G1153" t="s">
        <v>12022</v>
      </c>
      <c r="H1153" t="s">
        <v>11353</v>
      </c>
      <c r="I1153" t="s">
        <v>12023</v>
      </c>
      <c r="J1153" t="s">
        <v>12024</v>
      </c>
      <c r="K1153" t="s">
        <v>12025</v>
      </c>
    </row>
    <row r="1154" spans="1:11" x14ac:dyDescent="0.2">
      <c r="A1154">
        <v>225455193</v>
      </c>
      <c r="B1154" t="s">
        <v>11395</v>
      </c>
      <c r="C1154" t="s">
        <v>11778</v>
      </c>
      <c r="D1154" t="s">
        <v>11335</v>
      </c>
      <c r="E1154" t="s">
        <v>11396</v>
      </c>
      <c r="F1154" t="s">
        <v>11779</v>
      </c>
      <c r="G1154" t="s">
        <v>11504</v>
      </c>
      <c r="H1154" t="s">
        <v>11780</v>
      </c>
      <c r="I1154" t="s">
        <v>11748</v>
      </c>
      <c r="J1154" t="s">
        <v>11482</v>
      </c>
      <c r="K1154" t="s">
        <v>11781</v>
      </c>
    </row>
    <row r="1155" spans="1:11" x14ac:dyDescent="0.2">
      <c r="A1155">
        <v>225467710</v>
      </c>
      <c r="B1155" t="s">
        <v>11806</v>
      </c>
      <c r="C1155" t="s">
        <v>11441</v>
      </c>
      <c r="D1155" t="s">
        <v>237</v>
      </c>
      <c r="E1155" t="s">
        <v>11337</v>
      </c>
      <c r="F1155" t="s">
        <v>12221</v>
      </c>
      <c r="G1155" t="s">
        <v>11984</v>
      </c>
      <c r="H1155" t="s">
        <v>11523</v>
      </c>
      <c r="I1155" t="s">
        <v>12121</v>
      </c>
      <c r="J1155" t="s">
        <v>11652</v>
      </c>
      <c r="K1155" t="s">
        <v>11898</v>
      </c>
    </row>
    <row r="1156" spans="1:11" x14ac:dyDescent="0.2">
      <c r="A1156">
        <v>225467818</v>
      </c>
      <c r="B1156" t="s">
        <v>11339</v>
      </c>
      <c r="C1156" t="s">
        <v>11734</v>
      </c>
      <c r="D1156" t="s">
        <v>11512</v>
      </c>
      <c r="E1156" t="s">
        <v>11735</v>
      </c>
      <c r="F1156" t="s">
        <v>11534</v>
      </c>
      <c r="G1156" t="s">
        <v>11736</v>
      </c>
      <c r="H1156" t="s">
        <v>11516</v>
      </c>
      <c r="I1156" t="s">
        <v>11608</v>
      </c>
      <c r="J1156" t="s">
        <v>11737</v>
      </c>
      <c r="K1156" t="s">
        <v>11738</v>
      </c>
    </row>
    <row r="1157" spans="1:11" x14ac:dyDescent="0.2">
      <c r="A1157">
        <v>225467853</v>
      </c>
      <c r="B1157" t="s">
        <v>12241</v>
      </c>
      <c r="C1157" t="s">
        <v>11816</v>
      </c>
      <c r="D1157" t="s">
        <v>11512</v>
      </c>
      <c r="E1157" t="s">
        <v>11643</v>
      </c>
      <c r="F1157" t="s">
        <v>11504</v>
      </c>
      <c r="G1157" t="s">
        <v>11516</v>
      </c>
      <c r="H1157" t="s">
        <v>11582</v>
      </c>
      <c r="I1157" t="s">
        <v>11352</v>
      </c>
      <c r="J1157" t="s">
        <v>12242</v>
      </c>
      <c r="K1157" t="s">
        <v>11672</v>
      </c>
    </row>
    <row r="1158" spans="1:11" x14ac:dyDescent="0.2">
      <c r="A1158">
        <v>225468783</v>
      </c>
      <c r="B1158" t="s">
        <v>11470</v>
      </c>
      <c r="C1158" t="s">
        <v>12015</v>
      </c>
      <c r="D1158" t="s">
        <v>12016</v>
      </c>
      <c r="E1158" t="s">
        <v>11466</v>
      </c>
      <c r="F1158" t="s">
        <v>12017</v>
      </c>
      <c r="G1158" t="s">
        <v>12018</v>
      </c>
      <c r="H1158" t="s">
        <v>12019</v>
      </c>
      <c r="I1158" t="s">
        <v>11380</v>
      </c>
      <c r="J1158" t="s">
        <v>12020</v>
      </c>
      <c r="K1158" t="s">
        <v>11860</v>
      </c>
    </row>
    <row r="1159" spans="1:11" x14ac:dyDescent="0.2">
      <c r="A1159">
        <v>225470285</v>
      </c>
      <c r="B1159" t="s">
        <v>11441</v>
      </c>
      <c r="C1159" t="s">
        <v>11410</v>
      </c>
      <c r="D1159" t="s">
        <v>11726</v>
      </c>
      <c r="E1159" t="s">
        <v>11727</v>
      </c>
      <c r="F1159" t="s">
        <v>11728</v>
      </c>
      <c r="G1159" t="s">
        <v>970</v>
      </c>
      <c r="H1159" t="s">
        <v>11584</v>
      </c>
      <c r="I1159" t="s">
        <v>11618</v>
      </c>
      <c r="J1159" t="s">
        <v>11729</v>
      </c>
      <c r="K1159" t="s">
        <v>11585</v>
      </c>
    </row>
    <row r="1160" spans="1:11" x14ac:dyDescent="0.2">
      <c r="A1160">
        <v>225471816</v>
      </c>
      <c r="B1160" t="s">
        <v>11519</v>
      </c>
      <c r="C1160" t="s">
        <v>11534</v>
      </c>
      <c r="D1160" t="s">
        <v>11457</v>
      </c>
      <c r="E1160" t="s">
        <v>11536</v>
      </c>
      <c r="F1160" t="s">
        <v>11372</v>
      </c>
      <c r="G1160" t="s">
        <v>12246</v>
      </c>
      <c r="H1160" t="s">
        <v>12247</v>
      </c>
      <c r="I1160" t="s">
        <v>11833</v>
      </c>
      <c r="J1160" t="s">
        <v>11526</v>
      </c>
      <c r="K1160" t="s">
        <v>11503</v>
      </c>
    </row>
    <row r="1161" spans="1:11" x14ac:dyDescent="0.2">
      <c r="A1161">
        <v>225471829</v>
      </c>
      <c r="B1161" t="s">
        <v>12076</v>
      </c>
      <c r="C1161" t="s">
        <v>11389</v>
      </c>
      <c r="D1161" t="s">
        <v>11531</v>
      </c>
      <c r="E1161" t="s">
        <v>11329</v>
      </c>
      <c r="F1161" t="s">
        <v>12077</v>
      </c>
      <c r="G1161" t="s">
        <v>11800</v>
      </c>
      <c r="H1161" t="s">
        <v>12078</v>
      </c>
      <c r="I1161" t="s">
        <v>12079</v>
      </c>
      <c r="J1161" t="s">
        <v>12080</v>
      </c>
      <c r="K1161" t="s">
        <v>11517</v>
      </c>
    </row>
    <row r="1162" spans="1:11" x14ac:dyDescent="0.2">
      <c r="A1162">
        <v>225472625</v>
      </c>
      <c r="B1162" t="s">
        <v>11343</v>
      </c>
      <c r="C1162" t="s">
        <v>11467</v>
      </c>
      <c r="D1162" t="s">
        <v>11441</v>
      </c>
      <c r="E1162" t="s">
        <v>11782</v>
      </c>
      <c r="F1162" t="s">
        <v>11783</v>
      </c>
      <c r="G1162" t="s">
        <v>275</v>
      </c>
      <c r="H1162" t="s">
        <v>11381</v>
      </c>
      <c r="I1162" t="s">
        <v>11784</v>
      </c>
      <c r="J1162" t="s">
        <v>11730</v>
      </c>
      <c r="K1162" t="s">
        <v>11785</v>
      </c>
    </row>
    <row r="1163" spans="1:11" x14ac:dyDescent="0.2">
      <c r="A1163">
        <v>225472725</v>
      </c>
      <c r="B1163" t="s">
        <v>11374</v>
      </c>
      <c r="C1163" t="s">
        <v>11707</v>
      </c>
      <c r="D1163" t="s">
        <v>11708</v>
      </c>
      <c r="E1163" t="s">
        <v>11709</v>
      </c>
      <c r="F1163" t="s">
        <v>11710</v>
      </c>
      <c r="G1163" t="s">
        <v>11711</v>
      </c>
      <c r="H1163" t="s">
        <v>11712</v>
      </c>
      <c r="I1163" t="s">
        <v>11713</v>
      </c>
      <c r="J1163" t="s">
        <v>11714</v>
      </c>
      <c r="K1163" t="s">
        <v>11715</v>
      </c>
    </row>
    <row r="1164" spans="1:11" x14ac:dyDescent="0.2">
      <c r="A1164">
        <v>225472876</v>
      </c>
      <c r="B1164" t="s">
        <v>11363</v>
      </c>
      <c r="C1164" t="s">
        <v>11368</v>
      </c>
      <c r="D1164" t="s">
        <v>11365</v>
      </c>
      <c r="E1164" t="s">
        <v>275</v>
      </c>
      <c r="F1164" t="s">
        <v>11396</v>
      </c>
      <c r="G1164" t="s">
        <v>11542</v>
      </c>
      <c r="H1164" t="s">
        <v>11569</v>
      </c>
      <c r="I1164" t="s">
        <v>11879</v>
      </c>
      <c r="J1164" t="s">
        <v>11441</v>
      </c>
      <c r="K1164" t="s">
        <v>11880</v>
      </c>
    </row>
    <row r="1165" spans="1:11" x14ac:dyDescent="0.2">
      <c r="A1165">
        <v>225472892</v>
      </c>
      <c r="B1165" t="s">
        <v>11459</v>
      </c>
      <c r="C1165" t="s">
        <v>11382</v>
      </c>
      <c r="D1165" t="s">
        <v>11722</v>
      </c>
      <c r="E1165" t="s">
        <v>11505</v>
      </c>
      <c r="F1165" t="s">
        <v>11672</v>
      </c>
      <c r="G1165" t="s">
        <v>11714</v>
      </c>
      <c r="H1165" t="s">
        <v>11723</v>
      </c>
      <c r="I1165" t="s">
        <v>11724</v>
      </c>
      <c r="J1165" t="s">
        <v>11725</v>
      </c>
      <c r="K1165" t="s">
        <v>11410</v>
      </c>
    </row>
    <row r="1166" spans="1:11" x14ac:dyDescent="0.2">
      <c r="A1166">
        <v>225480207</v>
      </c>
      <c r="B1166" t="s">
        <v>11365</v>
      </c>
      <c r="C1166" t="s">
        <v>11984</v>
      </c>
      <c r="D1166" t="s">
        <v>12214</v>
      </c>
      <c r="E1166" t="s">
        <v>12215</v>
      </c>
      <c r="F1166" t="s">
        <v>11449</v>
      </c>
      <c r="G1166" t="s">
        <v>11812</v>
      </c>
      <c r="H1166" t="s">
        <v>12216</v>
      </c>
      <c r="I1166" t="s">
        <v>11415</v>
      </c>
      <c r="J1166" t="s">
        <v>11569</v>
      </c>
      <c r="K1166" t="s">
        <v>11441</v>
      </c>
    </row>
    <row r="1167" spans="1:11" x14ac:dyDescent="0.2">
      <c r="A1167">
        <v>225480228</v>
      </c>
      <c r="B1167" t="s">
        <v>11365</v>
      </c>
      <c r="C1167" t="s">
        <v>11984</v>
      </c>
      <c r="D1167" t="s">
        <v>12214</v>
      </c>
      <c r="E1167" t="s">
        <v>12215</v>
      </c>
      <c r="F1167" t="s">
        <v>11449</v>
      </c>
      <c r="G1167" t="s">
        <v>11812</v>
      </c>
      <c r="H1167" t="s">
        <v>12216</v>
      </c>
      <c r="I1167" t="s">
        <v>11415</v>
      </c>
      <c r="J1167" t="s">
        <v>11569</v>
      </c>
      <c r="K1167" t="s">
        <v>11441</v>
      </c>
    </row>
    <row r="1168" spans="1:11" x14ac:dyDescent="0.2">
      <c r="A1168">
        <v>225480243</v>
      </c>
      <c r="B1168" t="s">
        <v>11365</v>
      </c>
      <c r="C1168" t="s">
        <v>11984</v>
      </c>
      <c r="D1168" t="s">
        <v>12214</v>
      </c>
      <c r="E1168" t="s">
        <v>12215</v>
      </c>
      <c r="F1168" t="s">
        <v>11449</v>
      </c>
      <c r="G1168" t="s">
        <v>11812</v>
      </c>
      <c r="H1168" t="s">
        <v>12216</v>
      </c>
      <c r="I1168" t="s">
        <v>11415</v>
      </c>
      <c r="J1168" t="s">
        <v>11569</v>
      </c>
      <c r="K1168" t="s">
        <v>11441</v>
      </c>
    </row>
    <row r="1169" spans="1:11" x14ac:dyDescent="0.2">
      <c r="A1169">
        <v>225487548</v>
      </c>
      <c r="B1169" t="s">
        <v>589</v>
      </c>
      <c r="C1169" t="s">
        <v>11482</v>
      </c>
      <c r="D1169" t="s">
        <v>11687</v>
      </c>
      <c r="E1169" t="s">
        <v>12098</v>
      </c>
      <c r="F1169" t="s">
        <v>12099</v>
      </c>
      <c r="G1169" t="s">
        <v>12100</v>
      </c>
      <c r="H1169" t="s">
        <v>12101</v>
      </c>
      <c r="I1169" t="s">
        <v>11581</v>
      </c>
      <c r="J1169" t="s">
        <v>11644</v>
      </c>
      <c r="K1169" t="s">
        <v>11746</v>
      </c>
    </row>
    <row r="1170" spans="1:11" x14ac:dyDescent="0.2">
      <c r="A1170">
        <v>225487958</v>
      </c>
      <c r="B1170" t="s">
        <v>11532</v>
      </c>
      <c r="C1170" t="s">
        <v>12113</v>
      </c>
      <c r="D1170" t="s">
        <v>11469</v>
      </c>
      <c r="E1170" t="s">
        <v>11447</v>
      </c>
      <c r="F1170" t="s">
        <v>12114</v>
      </c>
      <c r="G1170" t="s">
        <v>11714</v>
      </c>
      <c r="H1170" t="s">
        <v>12115</v>
      </c>
      <c r="I1170" t="s">
        <v>12116</v>
      </c>
      <c r="J1170" t="s">
        <v>11770</v>
      </c>
      <c r="K1170" t="s">
        <v>11642</v>
      </c>
    </row>
    <row r="1171" spans="1:11" x14ac:dyDescent="0.2">
      <c r="A1171">
        <v>225488383</v>
      </c>
      <c r="B1171" t="s">
        <v>11415</v>
      </c>
      <c r="C1171" t="s">
        <v>11414</v>
      </c>
      <c r="D1171" t="s">
        <v>11365</v>
      </c>
      <c r="E1171" t="s">
        <v>11581</v>
      </c>
      <c r="F1171" t="s">
        <v>11356</v>
      </c>
      <c r="G1171" t="s">
        <v>40</v>
      </c>
      <c r="H1171" t="s">
        <v>11981</v>
      </c>
      <c r="I1171" t="s">
        <v>11840</v>
      </c>
      <c r="J1171" t="s">
        <v>11416</v>
      </c>
      <c r="K1171" t="s">
        <v>11781</v>
      </c>
    </row>
    <row r="1172" spans="1:11" x14ac:dyDescent="0.2">
      <c r="A1172">
        <v>225496599</v>
      </c>
      <c r="B1172" t="s">
        <v>11688</v>
      </c>
      <c r="C1172" t="s">
        <v>11689</v>
      </c>
      <c r="D1172" t="s">
        <v>11690</v>
      </c>
      <c r="E1172" t="s">
        <v>11691</v>
      </c>
      <c r="F1172" t="s">
        <v>11692</v>
      </c>
      <c r="G1172" t="s">
        <v>11583</v>
      </c>
      <c r="H1172" t="s">
        <v>11693</v>
      </c>
      <c r="I1172" t="s">
        <v>11694</v>
      </c>
      <c r="J1172" t="s">
        <v>11695</v>
      </c>
      <c r="K1172" t="s">
        <v>11696</v>
      </c>
    </row>
    <row r="1173" spans="1:11" x14ac:dyDescent="0.2">
      <c r="A1173">
        <v>225497096</v>
      </c>
      <c r="B1173" t="s">
        <v>11408</v>
      </c>
      <c r="C1173" t="s">
        <v>11768</v>
      </c>
      <c r="D1173" t="s">
        <v>11769</v>
      </c>
      <c r="E1173" t="s">
        <v>11587</v>
      </c>
      <c r="F1173" t="s">
        <v>11747</v>
      </c>
      <c r="G1173" t="s">
        <v>11467</v>
      </c>
      <c r="H1173" t="s">
        <v>11770</v>
      </c>
      <c r="I1173" t="s">
        <v>11469</v>
      </c>
      <c r="J1173" t="s">
        <v>11771</v>
      </c>
      <c r="K1173" t="s">
        <v>11772</v>
      </c>
    </row>
    <row r="1174" spans="1:11" x14ac:dyDescent="0.2">
      <c r="A1174">
        <v>225497459</v>
      </c>
      <c r="B1174" t="s">
        <v>11516</v>
      </c>
      <c r="C1174" t="s">
        <v>11624</v>
      </c>
      <c r="D1174" t="s">
        <v>11340</v>
      </c>
      <c r="E1174" t="s">
        <v>11581</v>
      </c>
      <c r="F1174" t="s">
        <v>12067</v>
      </c>
      <c r="G1174" t="s">
        <v>12120</v>
      </c>
      <c r="H1174" t="s">
        <v>12121</v>
      </c>
      <c r="I1174" t="s">
        <v>12007</v>
      </c>
      <c r="J1174" t="s">
        <v>11806</v>
      </c>
      <c r="K1174" t="s">
        <v>11341</v>
      </c>
    </row>
    <row r="1175" spans="1:11" x14ac:dyDescent="0.2">
      <c r="A1175">
        <v>225498362</v>
      </c>
      <c r="B1175" t="s">
        <v>11581</v>
      </c>
      <c r="C1175" t="s">
        <v>11456</v>
      </c>
      <c r="D1175" t="s">
        <v>11411</v>
      </c>
      <c r="E1175" t="s">
        <v>11516</v>
      </c>
      <c r="F1175" t="s">
        <v>11643</v>
      </c>
      <c r="G1175" t="s">
        <v>12155</v>
      </c>
      <c r="H1175" t="s">
        <v>11463</v>
      </c>
      <c r="I1175" t="s">
        <v>11335</v>
      </c>
      <c r="J1175" t="s">
        <v>11555</v>
      </c>
      <c r="K1175" t="s">
        <v>12156</v>
      </c>
    </row>
    <row r="1176" spans="1:11" x14ac:dyDescent="0.2">
      <c r="A1176">
        <v>225498561</v>
      </c>
      <c r="B1176" t="s">
        <v>11619</v>
      </c>
      <c r="C1176" t="s">
        <v>11398</v>
      </c>
      <c r="D1176" t="s">
        <v>11347</v>
      </c>
      <c r="E1176" t="s">
        <v>11626</v>
      </c>
      <c r="F1176" t="s">
        <v>11627</v>
      </c>
      <c r="G1176" t="s">
        <v>11628</v>
      </c>
      <c r="H1176" t="s">
        <v>11629</v>
      </c>
      <c r="I1176" t="s">
        <v>11606</v>
      </c>
      <c r="J1176" t="s">
        <v>11630</v>
      </c>
      <c r="K1176" t="s">
        <v>11631</v>
      </c>
    </row>
    <row r="1177" spans="1:11" x14ac:dyDescent="0.2">
      <c r="A1177">
        <v>225498949</v>
      </c>
      <c r="B1177" t="s">
        <v>11507</v>
      </c>
      <c r="C1177" t="s">
        <v>11542</v>
      </c>
      <c r="D1177" t="s">
        <v>11482</v>
      </c>
      <c r="E1177" t="s">
        <v>12176</v>
      </c>
      <c r="F1177" t="s">
        <v>12177</v>
      </c>
      <c r="G1177" t="s">
        <v>11569</v>
      </c>
      <c r="H1177" t="s">
        <v>12178</v>
      </c>
      <c r="I1177" t="s">
        <v>11511</v>
      </c>
      <c r="J1177" t="s">
        <v>11465</v>
      </c>
      <c r="K1177" t="s">
        <v>11673</v>
      </c>
    </row>
    <row r="1178" spans="1:11" x14ac:dyDescent="0.2">
      <c r="A1178">
        <v>225500341</v>
      </c>
      <c r="B1178" t="s">
        <v>11340</v>
      </c>
      <c r="C1178" t="s">
        <v>11935</v>
      </c>
      <c r="D1178" t="s">
        <v>11833</v>
      </c>
      <c r="E1178" t="s">
        <v>11544</v>
      </c>
      <c r="F1178" t="s">
        <v>11936</v>
      </c>
      <c r="G1178" t="s">
        <v>11782</v>
      </c>
      <c r="H1178" t="s">
        <v>11583</v>
      </c>
      <c r="I1178" t="s">
        <v>11882</v>
      </c>
      <c r="J1178" t="s">
        <v>11937</v>
      </c>
      <c r="K1178" t="s">
        <v>11938</v>
      </c>
    </row>
    <row r="1179" spans="1:11" x14ac:dyDescent="0.2">
      <c r="A1179">
        <v>225507080</v>
      </c>
      <c r="B1179" t="s">
        <v>11584</v>
      </c>
      <c r="C1179" t="s">
        <v>11441</v>
      </c>
      <c r="D1179" t="s">
        <v>11643</v>
      </c>
      <c r="E1179" t="s">
        <v>11505</v>
      </c>
      <c r="F1179" t="s">
        <v>12072</v>
      </c>
      <c r="G1179" t="s">
        <v>11797</v>
      </c>
      <c r="H1179" t="s">
        <v>11388</v>
      </c>
      <c r="I1179" t="s">
        <v>12192</v>
      </c>
      <c r="J1179" t="s">
        <v>12033</v>
      </c>
      <c r="K1179" t="s">
        <v>12219</v>
      </c>
    </row>
    <row r="1180" spans="1:11" x14ac:dyDescent="0.2">
      <c r="A1180">
        <v>225507913</v>
      </c>
      <c r="B1180" t="s">
        <v>11751</v>
      </c>
      <c r="C1180" t="s">
        <v>11752</v>
      </c>
      <c r="D1180" t="s">
        <v>11753</v>
      </c>
      <c r="E1180" t="s">
        <v>11472</v>
      </c>
      <c r="F1180" t="s">
        <v>11747</v>
      </c>
      <c r="G1180" t="s">
        <v>48</v>
      </c>
      <c r="H1180" t="s">
        <v>11754</v>
      </c>
      <c r="I1180" t="s">
        <v>11755</v>
      </c>
      <c r="J1180" t="s">
        <v>11756</v>
      </c>
      <c r="K1180" t="s">
        <v>11757</v>
      </c>
    </row>
    <row r="1181" spans="1:11" x14ac:dyDescent="0.2">
      <c r="A1181">
        <v>225508959</v>
      </c>
      <c r="B1181" t="s">
        <v>11407</v>
      </c>
      <c r="C1181" t="s">
        <v>11622</v>
      </c>
      <c r="D1181" t="s">
        <v>11519</v>
      </c>
      <c r="E1181" t="s">
        <v>11839</v>
      </c>
      <c r="F1181" t="s">
        <v>11583</v>
      </c>
      <c r="G1181" t="s">
        <v>11581</v>
      </c>
      <c r="H1181" t="s">
        <v>11350</v>
      </c>
      <c r="I1181" t="s">
        <v>11418</v>
      </c>
      <c r="J1181" t="s">
        <v>11840</v>
      </c>
      <c r="K1181" t="s">
        <v>11841</v>
      </c>
    </row>
    <row r="1182" spans="1:11" x14ac:dyDescent="0.2">
      <c r="A1182">
        <v>225509801</v>
      </c>
      <c r="B1182" t="s">
        <v>11504</v>
      </c>
      <c r="C1182" t="s">
        <v>11653</v>
      </c>
      <c r="D1182" t="s">
        <v>11637</v>
      </c>
      <c r="E1182" t="s">
        <v>1313</v>
      </c>
      <c r="F1182" t="s">
        <v>11954</v>
      </c>
      <c r="G1182" t="s">
        <v>11955</v>
      </c>
      <c r="H1182" t="s">
        <v>11956</v>
      </c>
      <c r="I1182" t="s">
        <v>11957</v>
      </c>
      <c r="J1182" t="s">
        <v>11958</v>
      </c>
      <c r="K1182" t="s">
        <v>11618</v>
      </c>
    </row>
    <row r="1183" spans="1:11" x14ac:dyDescent="0.2">
      <c r="A1183">
        <v>225510573</v>
      </c>
      <c r="B1183" t="s">
        <v>11334</v>
      </c>
      <c r="C1183" t="s">
        <v>11419</v>
      </c>
      <c r="D1183" t="s">
        <v>11440</v>
      </c>
      <c r="E1183" t="s">
        <v>40</v>
      </c>
      <c r="F1183" t="s">
        <v>11333</v>
      </c>
      <c r="G1183" t="s">
        <v>11599</v>
      </c>
      <c r="H1183" t="s">
        <v>11600</v>
      </c>
      <c r="I1183" t="s">
        <v>11601</v>
      </c>
      <c r="J1183" t="s">
        <v>11602</v>
      </c>
      <c r="K1183" t="s">
        <v>51</v>
      </c>
    </row>
    <row r="1184" spans="1:11" x14ac:dyDescent="0.2">
      <c r="A1184">
        <v>225510602</v>
      </c>
      <c r="B1184" t="s">
        <v>11334</v>
      </c>
      <c r="C1184" t="s">
        <v>11419</v>
      </c>
      <c r="D1184" t="s">
        <v>11440</v>
      </c>
      <c r="E1184" t="s">
        <v>40</v>
      </c>
      <c r="F1184" t="s">
        <v>11333</v>
      </c>
      <c r="G1184" t="s">
        <v>11599</v>
      </c>
      <c r="H1184" t="s">
        <v>11600</v>
      </c>
      <c r="I1184" t="s">
        <v>11601</v>
      </c>
      <c r="J1184" t="s">
        <v>11602</v>
      </c>
      <c r="K1184" t="s">
        <v>51</v>
      </c>
    </row>
    <row r="1185" spans="1:11" x14ac:dyDescent="0.2">
      <c r="A1185">
        <v>225512455</v>
      </c>
      <c r="B1185" t="s">
        <v>11763</v>
      </c>
      <c r="C1185" t="s">
        <v>11516</v>
      </c>
      <c r="D1185" t="s">
        <v>11764</v>
      </c>
      <c r="E1185" t="s">
        <v>11362</v>
      </c>
      <c r="F1185" t="s">
        <v>11371</v>
      </c>
      <c r="G1185" t="s">
        <v>11532</v>
      </c>
      <c r="H1185" t="s">
        <v>11765</v>
      </c>
      <c r="I1185" t="s">
        <v>11766</v>
      </c>
      <c r="J1185" t="s">
        <v>11767</v>
      </c>
      <c r="K1185" t="s">
        <v>11713</v>
      </c>
    </row>
    <row r="1186" spans="1:11" x14ac:dyDescent="0.2">
      <c r="A1186">
        <v>225512679</v>
      </c>
      <c r="B1186" t="s">
        <v>11349</v>
      </c>
      <c r="C1186" t="s">
        <v>11528</v>
      </c>
      <c r="D1186" t="s">
        <v>11516</v>
      </c>
      <c r="E1186" t="s">
        <v>11529</v>
      </c>
      <c r="F1186" t="s">
        <v>11447</v>
      </c>
      <c r="G1186" t="s">
        <v>11530</v>
      </c>
      <c r="H1186" t="s">
        <v>11531</v>
      </c>
      <c r="I1186" t="s">
        <v>11532</v>
      </c>
      <c r="J1186" t="s">
        <v>11411</v>
      </c>
      <c r="K1186" t="s">
        <v>11533</v>
      </c>
    </row>
    <row r="1187" spans="1:11" x14ac:dyDescent="0.2">
      <c r="A1187">
        <v>225512983</v>
      </c>
      <c r="B1187" t="s">
        <v>11516</v>
      </c>
      <c r="C1187" t="s">
        <v>11463</v>
      </c>
      <c r="D1187" t="s">
        <v>11867</v>
      </c>
      <c r="E1187" t="s">
        <v>11527</v>
      </c>
      <c r="F1187" t="s">
        <v>11868</v>
      </c>
      <c r="G1187" t="s">
        <v>11869</v>
      </c>
      <c r="H1187" t="s">
        <v>11356</v>
      </c>
      <c r="I1187" t="s">
        <v>11632</v>
      </c>
      <c r="J1187" t="s">
        <v>11652</v>
      </c>
      <c r="K1187" t="s">
        <v>11870</v>
      </c>
    </row>
    <row r="1188" spans="1:11" x14ac:dyDescent="0.2">
      <c r="A1188">
        <v>225513402</v>
      </c>
      <c r="B1188" t="s">
        <v>11379</v>
      </c>
      <c r="C1188" t="s">
        <v>11458</v>
      </c>
      <c r="D1188" t="s">
        <v>12029</v>
      </c>
      <c r="E1188" t="s">
        <v>11414</v>
      </c>
      <c r="F1188" t="s">
        <v>12005</v>
      </c>
      <c r="G1188" t="s">
        <v>11865</v>
      </c>
      <c r="H1188" t="s">
        <v>11942</v>
      </c>
      <c r="I1188" t="s">
        <v>11512</v>
      </c>
      <c r="J1188" t="s">
        <v>11364</v>
      </c>
      <c r="K1188" t="s">
        <v>12163</v>
      </c>
    </row>
    <row r="1189" spans="1:11" x14ac:dyDescent="0.2">
      <c r="A1189">
        <v>225514101</v>
      </c>
      <c r="B1189" t="s">
        <v>11338</v>
      </c>
      <c r="C1189" t="s">
        <v>11441</v>
      </c>
      <c r="D1189" t="s">
        <v>11467</v>
      </c>
      <c r="E1189" t="s">
        <v>11679</v>
      </c>
      <c r="F1189" t="s">
        <v>11680</v>
      </c>
      <c r="G1189" t="s">
        <v>11681</v>
      </c>
      <c r="H1189" t="s">
        <v>11682</v>
      </c>
      <c r="I1189" t="s">
        <v>11404</v>
      </c>
      <c r="J1189" t="s">
        <v>11683</v>
      </c>
      <c r="K1189" t="s">
        <v>11684</v>
      </c>
    </row>
    <row r="1190" spans="1:11" x14ac:dyDescent="0.2">
      <c r="A1190">
        <v>225514280</v>
      </c>
      <c r="B1190" t="s">
        <v>11517</v>
      </c>
      <c r="C1190" t="s">
        <v>11898</v>
      </c>
      <c r="D1190" t="s">
        <v>12143</v>
      </c>
      <c r="E1190" t="s">
        <v>12144</v>
      </c>
      <c r="F1190" t="s">
        <v>12083</v>
      </c>
      <c r="G1190" t="s">
        <v>11365</v>
      </c>
      <c r="H1190" t="s">
        <v>11504</v>
      </c>
      <c r="I1190" t="s">
        <v>12145</v>
      </c>
      <c r="J1190" t="s">
        <v>12146</v>
      </c>
      <c r="K1190" t="s">
        <v>11801</v>
      </c>
    </row>
    <row r="1191" spans="1:11" x14ac:dyDescent="0.2">
      <c r="A1191">
        <v>225514547</v>
      </c>
      <c r="B1191" t="s">
        <v>11504</v>
      </c>
      <c r="C1191" t="s">
        <v>11653</v>
      </c>
      <c r="D1191" t="s">
        <v>11637</v>
      </c>
      <c r="E1191" t="s">
        <v>1313</v>
      </c>
      <c r="F1191" t="s">
        <v>11954</v>
      </c>
      <c r="G1191" t="s">
        <v>11955</v>
      </c>
      <c r="H1191" t="s">
        <v>11956</v>
      </c>
      <c r="I1191" t="s">
        <v>11957</v>
      </c>
      <c r="J1191" t="s">
        <v>11958</v>
      </c>
      <c r="K1191" t="s">
        <v>11618</v>
      </c>
    </row>
    <row r="1192" spans="1:11" x14ac:dyDescent="0.2">
      <c r="A1192">
        <v>225515778</v>
      </c>
      <c r="B1192" t="s">
        <v>11410</v>
      </c>
      <c r="C1192" t="s">
        <v>12016</v>
      </c>
      <c r="D1192" t="s">
        <v>12109</v>
      </c>
      <c r="E1192" t="s">
        <v>11583</v>
      </c>
      <c r="F1192" t="s">
        <v>11771</v>
      </c>
      <c r="G1192" t="s">
        <v>11339</v>
      </c>
      <c r="H1192" t="s">
        <v>12110</v>
      </c>
      <c r="I1192" t="s">
        <v>11855</v>
      </c>
      <c r="J1192" t="s">
        <v>12111</v>
      </c>
      <c r="K1192" t="s">
        <v>12112</v>
      </c>
    </row>
    <row r="1193" spans="1:11" x14ac:dyDescent="0.2">
      <c r="A1193">
        <v>225515955</v>
      </c>
      <c r="B1193" t="s">
        <v>12035</v>
      </c>
      <c r="C1193" t="s">
        <v>11364</v>
      </c>
      <c r="D1193" t="s">
        <v>11337</v>
      </c>
      <c r="E1193" t="s">
        <v>11366</v>
      </c>
      <c r="F1193" t="s">
        <v>11374</v>
      </c>
      <c r="G1193" t="s">
        <v>11702</v>
      </c>
      <c r="H1193" t="s">
        <v>11463</v>
      </c>
      <c r="I1193" t="s">
        <v>11377</v>
      </c>
      <c r="J1193" t="s">
        <v>11746</v>
      </c>
      <c r="K1193" t="s">
        <v>11663</v>
      </c>
    </row>
    <row r="1194" spans="1:11" x14ac:dyDescent="0.2">
      <c r="A1194">
        <v>225518262</v>
      </c>
      <c r="B1194" t="s">
        <v>11394</v>
      </c>
      <c r="C1194" t="s">
        <v>11552</v>
      </c>
      <c r="D1194" t="s">
        <v>12003</v>
      </c>
      <c r="E1194" t="s">
        <v>12004</v>
      </c>
      <c r="F1194" t="s">
        <v>11410</v>
      </c>
      <c r="G1194" t="s">
        <v>11406</v>
      </c>
      <c r="H1194" t="s">
        <v>39</v>
      </c>
      <c r="I1194" t="s">
        <v>11427</v>
      </c>
      <c r="J1194" t="s">
        <v>11467</v>
      </c>
      <c r="K1194" t="s">
        <v>11781</v>
      </c>
    </row>
    <row r="1195" spans="1:11" x14ac:dyDescent="0.2">
      <c r="A1195">
        <v>225518840</v>
      </c>
      <c r="B1195" t="s">
        <v>11385</v>
      </c>
      <c r="C1195" t="s">
        <v>11406</v>
      </c>
      <c r="D1195" t="s">
        <v>12164</v>
      </c>
      <c r="E1195" t="s">
        <v>12165</v>
      </c>
      <c r="F1195" t="s">
        <v>12166</v>
      </c>
      <c r="G1195" t="s">
        <v>12060</v>
      </c>
      <c r="H1195" t="s">
        <v>11720</v>
      </c>
      <c r="I1195" t="s">
        <v>11975</v>
      </c>
      <c r="J1195" t="s">
        <v>11865</v>
      </c>
      <c r="K1195" t="s">
        <v>11353</v>
      </c>
    </row>
    <row r="1196" spans="1:11" x14ac:dyDescent="0.2">
      <c r="A1196">
        <v>225519252</v>
      </c>
      <c r="B1196" t="s">
        <v>11391</v>
      </c>
      <c r="C1196" t="s">
        <v>11829</v>
      </c>
      <c r="D1196" t="s">
        <v>11594</v>
      </c>
      <c r="E1196" t="s">
        <v>11830</v>
      </c>
      <c r="F1196" t="s">
        <v>11389</v>
      </c>
      <c r="G1196" t="s">
        <v>11831</v>
      </c>
      <c r="H1196" t="s">
        <v>11832</v>
      </c>
      <c r="I1196" t="s">
        <v>11833</v>
      </c>
      <c r="J1196" t="s">
        <v>11401</v>
      </c>
      <c r="K1196" t="s">
        <v>11738</v>
      </c>
    </row>
    <row r="1197" spans="1:11" x14ac:dyDescent="0.2">
      <c r="A1197">
        <v>225520432</v>
      </c>
      <c r="B1197" t="s">
        <v>11739</v>
      </c>
      <c r="C1197" t="s">
        <v>11740</v>
      </c>
      <c r="D1197" t="s">
        <v>11533</v>
      </c>
      <c r="E1197" t="s">
        <v>11349</v>
      </c>
      <c r="F1197" t="s">
        <v>11741</v>
      </c>
      <c r="G1197" t="s">
        <v>11742</v>
      </c>
      <c r="H1197" t="s">
        <v>11743</v>
      </c>
      <c r="I1197" t="s">
        <v>11646</v>
      </c>
      <c r="J1197" t="s">
        <v>11744</v>
      </c>
      <c r="K1197" t="s">
        <v>11745</v>
      </c>
    </row>
    <row r="1198" spans="1:11" x14ac:dyDescent="0.2">
      <c r="A1198">
        <v>225521404</v>
      </c>
      <c r="B1198" t="s">
        <v>11583</v>
      </c>
      <c r="C1198" t="s">
        <v>11584</v>
      </c>
      <c r="D1198" t="s">
        <v>11415</v>
      </c>
      <c r="E1198" t="s">
        <v>11585</v>
      </c>
      <c r="F1198" t="s">
        <v>11504</v>
      </c>
      <c r="G1198" t="s">
        <v>11586</v>
      </c>
      <c r="H1198" t="s">
        <v>11587</v>
      </c>
      <c r="I1198" t="s">
        <v>11588</v>
      </c>
      <c r="J1198" t="s">
        <v>11589</v>
      </c>
      <c r="K1198" t="s">
        <v>11518</v>
      </c>
    </row>
    <row r="1199" spans="1:11" x14ac:dyDescent="0.2">
      <c r="A1199">
        <v>225522334</v>
      </c>
      <c r="B1199" t="s">
        <v>11773</v>
      </c>
      <c r="C1199" t="s">
        <v>11584</v>
      </c>
      <c r="D1199" t="s">
        <v>11774</v>
      </c>
      <c r="E1199" t="s">
        <v>11775</v>
      </c>
      <c r="F1199" t="s">
        <v>11346</v>
      </c>
      <c r="G1199" t="s">
        <v>11368</v>
      </c>
      <c r="H1199" t="s">
        <v>11776</v>
      </c>
      <c r="I1199" t="s">
        <v>11576</v>
      </c>
      <c r="J1199" t="s">
        <v>11777</v>
      </c>
      <c r="K1199" t="s">
        <v>275</v>
      </c>
    </row>
    <row r="1200" spans="1:11" x14ac:dyDescent="0.2">
      <c r="A1200">
        <v>225523114</v>
      </c>
      <c r="B1200" t="s">
        <v>11343</v>
      </c>
      <c r="C1200" t="s">
        <v>11467</v>
      </c>
      <c r="D1200" t="s">
        <v>11441</v>
      </c>
      <c r="E1200" t="s">
        <v>11782</v>
      </c>
      <c r="F1200" t="s">
        <v>11783</v>
      </c>
      <c r="G1200" t="s">
        <v>275</v>
      </c>
      <c r="H1200" t="s">
        <v>11381</v>
      </c>
      <c r="I1200" t="s">
        <v>11784</v>
      </c>
      <c r="J1200" t="s">
        <v>11730</v>
      </c>
      <c r="K1200" t="s">
        <v>11785</v>
      </c>
    </row>
    <row r="1201" spans="1:11" x14ac:dyDescent="0.2">
      <c r="A1201">
        <v>225523217</v>
      </c>
      <c r="B1201" t="s">
        <v>11343</v>
      </c>
      <c r="C1201" t="s">
        <v>11467</v>
      </c>
      <c r="D1201" t="s">
        <v>11441</v>
      </c>
      <c r="E1201" t="s">
        <v>11782</v>
      </c>
      <c r="F1201" t="s">
        <v>11783</v>
      </c>
      <c r="G1201" t="s">
        <v>275</v>
      </c>
      <c r="H1201" t="s">
        <v>11381</v>
      </c>
      <c r="I1201" t="s">
        <v>11784</v>
      </c>
      <c r="J1201" t="s">
        <v>11730</v>
      </c>
      <c r="K1201" t="s">
        <v>11785</v>
      </c>
    </row>
    <row r="1202" spans="1:11" x14ac:dyDescent="0.2">
      <c r="A1202">
        <v>225523337</v>
      </c>
      <c r="B1202" t="s">
        <v>11343</v>
      </c>
      <c r="C1202" t="s">
        <v>11467</v>
      </c>
      <c r="D1202" t="s">
        <v>11441</v>
      </c>
      <c r="E1202" t="s">
        <v>11782</v>
      </c>
      <c r="F1202" t="s">
        <v>11783</v>
      </c>
      <c r="G1202" t="s">
        <v>275</v>
      </c>
      <c r="H1202" t="s">
        <v>11381</v>
      </c>
      <c r="I1202" t="s">
        <v>11784</v>
      </c>
      <c r="J1202" t="s">
        <v>11730</v>
      </c>
      <c r="K1202" t="s">
        <v>11785</v>
      </c>
    </row>
    <row r="1203" spans="1:11" x14ac:dyDescent="0.2">
      <c r="A1203">
        <v>225523755</v>
      </c>
      <c r="B1203" t="s">
        <v>11441</v>
      </c>
      <c r="C1203" t="s">
        <v>11352</v>
      </c>
      <c r="D1203" t="s">
        <v>11411</v>
      </c>
      <c r="E1203" t="s">
        <v>11504</v>
      </c>
      <c r="F1203" t="s">
        <v>11799</v>
      </c>
      <c r="G1203" t="s">
        <v>11456</v>
      </c>
      <c r="H1203" t="s">
        <v>11801</v>
      </c>
      <c r="I1203" t="s">
        <v>12133</v>
      </c>
      <c r="J1203" t="s">
        <v>11521</v>
      </c>
      <c r="K1203" t="s">
        <v>40</v>
      </c>
    </row>
    <row r="1204" spans="1:11" x14ac:dyDescent="0.2">
      <c r="A1204">
        <v>225523852</v>
      </c>
      <c r="B1204" t="s">
        <v>11340</v>
      </c>
      <c r="C1204" t="s">
        <v>11935</v>
      </c>
      <c r="D1204" t="s">
        <v>11833</v>
      </c>
      <c r="E1204" t="s">
        <v>11544</v>
      </c>
      <c r="F1204" t="s">
        <v>11936</v>
      </c>
      <c r="G1204" t="s">
        <v>11782</v>
      </c>
      <c r="H1204" t="s">
        <v>11583</v>
      </c>
      <c r="I1204" t="s">
        <v>11882</v>
      </c>
      <c r="J1204" t="s">
        <v>11937</v>
      </c>
      <c r="K1204" t="s">
        <v>11938</v>
      </c>
    </row>
    <row r="1205" spans="1:11" x14ac:dyDescent="0.2">
      <c r="A1205">
        <v>225524000</v>
      </c>
      <c r="B1205" t="s">
        <v>11441</v>
      </c>
      <c r="C1205" t="s">
        <v>11510</v>
      </c>
      <c r="D1205" t="s">
        <v>11511</v>
      </c>
      <c r="E1205" t="s">
        <v>11512</v>
      </c>
      <c r="F1205" t="s">
        <v>11411</v>
      </c>
      <c r="G1205" t="s">
        <v>11513</v>
      </c>
      <c r="H1205" t="s">
        <v>11514</v>
      </c>
      <c r="I1205" t="s">
        <v>40</v>
      </c>
      <c r="J1205" t="s">
        <v>11415</v>
      </c>
      <c r="K1205" t="s">
        <v>11515</v>
      </c>
    </row>
    <row r="1206" spans="1:11" x14ac:dyDescent="0.2">
      <c r="A1206">
        <v>225525184</v>
      </c>
      <c r="B1206" t="s">
        <v>11330</v>
      </c>
      <c r="C1206" t="s">
        <v>12135</v>
      </c>
      <c r="D1206" t="s">
        <v>12136</v>
      </c>
      <c r="E1206" t="s">
        <v>11332</v>
      </c>
      <c r="F1206" t="s">
        <v>11371</v>
      </c>
      <c r="G1206" t="s">
        <v>11331</v>
      </c>
      <c r="H1206" t="s">
        <v>12137</v>
      </c>
      <c r="I1206" t="s">
        <v>11370</v>
      </c>
      <c r="J1206" t="s">
        <v>12138</v>
      </c>
      <c r="K1206" t="s">
        <v>12139</v>
      </c>
    </row>
    <row r="1207" spans="1:11" x14ac:dyDescent="0.2">
      <c r="A1207">
        <v>225526992</v>
      </c>
      <c r="B1207" t="s">
        <v>12035</v>
      </c>
      <c r="C1207" t="s">
        <v>11364</v>
      </c>
      <c r="D1207" t="s">
        <v>11337</v>
      </c>
      <c r="E1207" t="s">
        <v>11366</v>
      </c>
      <c r="F1207" t="s">
        <v>11374</v>
      </c>
      <c r="G1207" t="s">
        <v>11702</v>
      </c>
      <c r="H1207" t="s">
        <v>11463</v>
      </c>
      <c r="I1207" t="s">
        <v>11377</v>
      </c>
      <c r="J1207" t="s">
        <v>11746</v>
      </c>
      <c r="K1207" t="s">
        <v>11663</v>
      </c>
    </row>
    <row r="1208" spans="1:11" x14ac:dyDescent="0.2">
      <c r="A1208">
        <v>225528227</v>
      </c>
      <c r="B1208" t="s">
        <v>11996</v>
      </c>
      <c r="C1208" t="s">
        <v>11663</v>
      </c>
      <c r="D1208" t="s">
        <v>11364</v>
      </c>
      <c r="E1208" t="s">
        <v>11441</v>
      </c>
      <c r="F1208" t="s">
        <v>12021</v>
      </c>
      <c r="G1208" t="s">
        <v>12022</v>
      </c>
      <c r="H1208" t="s">
        <v>11353</v>
      </c>
      <c r="I1208" t="s">
        <v>12023</v>
      </c>
      <c r="J1208" t="s">
        <v>12024</v>
      </c>
      <c r="K1208" t="s">
        <v>12025</v>
      </c>
    </row>
    <row r="1209" spans="1:11" x14ac:dyDescent="0.2">
      <c r="A1209">
        <v>225529664</v>
      </c>
      <c r="B1209" t="s">
        <v>11334</v>
      </c>
      <c r="C1209" t="s">
        <v>11419</v>
      </c>
      <c r="D1209" t="s">
        <v>11440</v>
      </c>
      <c r="E1209" t="s">
        <v>40</v>
      </c>
      <c r="F1209" t="s">
        <v>11333</v>
      </c>
      <c r="G1209" t="s">
        <v>11599</v>
      </c>
      <c r="H1209" t="s">
        <v>11600</v>
      </c>
      <c r="I1209" t="s">
        <v>11601</v>
      </c>
      <c r="J1209" t="s">
        <v>11602</v>
      </c>
      <c r="K1209" t="s">
        <v>51</v>
      </c>
    </row>
    <row r="1210" spans="1:11" x14ac:dyDescent="0.2">
      <c r="A1210">
        <v>225530614</v>
      </c>
      <c r="B1210" t="s">
        <v>11349</v>
      </c>
      <c r="C1210" t="s">
        <v>11528</v>
      </c>
      <c r="D1210" t="s">
        <v>11516</v>
      </c>
      <c r="E1210" t="s">
        <v>11529</v>
      </c>
      <c r="F1210" t="s">
        <v>11447</v>
      </c>
      <c r="G1210" t="s">
        <v>11530</v>
      </c>
      <c r="H1210" t="s">
        <v>11531</v>
      </c>
      <c r="I1210" t="s">
        <v>11532</v>
      </c>
      <c r="J1210" t="s">
        <v>11411</v>
      </c>
      <c r="K1210" t="s">
        <v>11533</v>
      </c>
    </row>
    <row r="1211" spans="1:11" x14ac:dyDescent="0.2">
      <c r="A1211">
        <v>225532922</v>
      </c>
      <c r="B1211" t="s">
        <v>11618</v>
      </c>
      <c r="C1211" t="s">
        <v>11410</v>
      </c>
      <c r="D1211" t="s">
        <v>11441</v>
      </c>
      <c r="E1211" t="s">
        <v>11340</v>
      </c>
      <c r="F1211" t="s">
        <v>12067</v>
      </c>
      <c r="G1211" t="s">
        <v>11512</v>
      </c>
      <c r="H1211" t="s">
        <v>11632</v>
      </c>
      <c r="I1211" t="s">
        <v>11516</v>
      </c>
      <c r="J1211" t="s">
        <v>11848</v>
      </c>
      <c r="K1211" t="s">
        <v>12134</v>
      </c>
    </row>
    <row r="1212" spans="1:11" x14ac:dyDescent="0.2">
      <c r="A1212">
        <v>225533665</v>
      </c>
      <c r="B1212" t="s">
        <v>11374</v>
      </c>
      <c r="C1212" t="s">
        <v>11707</v>
      </c>
      <c r="D1212" t="s">
        <v>11708</v>
      </c>
      <c r="E1212" t="s">
        <v>11709</v>
      </c>
      <c r="F1212" t="s">
        <v>11710</v>
      </c>
      <c r="G1212" t="s">
        <v>11711</v>
      </c>
      <c r="H1212" t="s">
        <v>11712</v>
      </c>
      <c r="I1212" t="s">
        <v>11713</v>
      </c>
      <c r="J1212" t="s">
        <v>11714</v>
      </c>
      <c r="K1212" t="s">
        <v>11715</v>
      </c>
    </row>
    <row r="1213" spans="1:11" x14ac:dyDescent="0.2">
      <c r="A1213">
        <v>225535401</v>
      </c>
      <c r="B1213" t="s">
        <v>11469</v>
      </c>
      <c r="C1213" t="s">
        <v>11881</v>
      </c>
      <c r="D1213" t="s">
        <v>11882</v>
      </c>
      <c r="E1213" t="s">
        <v>11823</v>
      </c>
      <c r="F1213" t="s">
        <v>11658</v>
      </c>
      <c r="G1213" t="s">
        <v>11883</v>
      </c>
      <c r="H1213" t="s">
        <v>11884</v>
      </c>
      <c r="I1213" t="s">
        <v>11531</v>
      </c>
      <c r="J1213" t="s">
        <v>11444</v>
      </c>
      <c r="K1213" t="s">
        <v>11885</v>
      </c>
    </row>
    <row r="1214" spans="1:11" x14ac:dyDescent="0.2">
      <c r="A1214">
        <v>225535519</v>
      </c>
      <c r="B1214" t="s">
        <v>11517</v>
      </c>
      <c r="C1214" t="s">
        <v>11898</v>
      </c>
      <c r="D1214" t="s">
        <v>12143</v>
      </c>
      <c r="E1214" t="s">
        <v>12144</v>
      </c>
      <c r="F1214" t="s">
        <v>12083</v>
      </c>
      <c r="G1214" t="s">
        <v>11365</v>
      </c>
      <c r="H1214" t="s">
        <v>11504</v>
      </c>
      <c r="I1214" t="s">
        <v>12145</v>
      </c>
      <c r="J1214" t="s">
        <v>12146</v>
      </c>
      <c r="K1214" t="s">
        <v>11801</v>
      </c>
    </row>
    <row r="1215" spans="1:11" x14ac:dyDescent="0.2">
      <c r="A1215">
        <v>225535854</v>
      </c>
      <c r="B1215" t="s">
        <v>237</v>
      </c>
      <c r="C1215" t="s">
        <v>11337</v>
      </c>
      <c r="D1215" t="s">
        <v>11356</v>
      </c>
      <c r="E1215" t="s">
        <v>11364</v>
      </c>
      <c r="F1215" t="s">
        <v>11410</v>
      </c>
      <c r="G1215" t="s">
        <v>11505</v>
      </c>
      <c r="H1215" t="s">
        <v>11897</v>
      </c>
      <c r="I1215" t="s">
        <v>11898</v>
      </c>
      <c r="J1215" t="s">
        <v>11899</v>
      </c>
      <c r="K1215" t="s">
        <v>11555</v>
      </c>
    </row>
    <row r="1216" spans="1:11" x14ac:dyDescent="0.2">
      <c r="A1216">
        <v>225537488</v>
      </c>
      <c r="B1216" t="s">
        <v>11330</v>
      </c>
      <c r="C1216" t="s">
        <v>12135</v>
      </c>
      <c r="D1216" t="s">
        <v>12136</v>
      </c>
      <c r="E1216" t="s">
        <v>11332</v>
      </c>
      <c r="F1216" t="s">
        <v>11371</v>
      </c>
      <c r="G1216" t="s">
        <v>11331</v>
      </c>
      <c r="H1216" t="s">
        <v>12137</v>
      </c>
      <c r="I1216" t="s">
        <v>11370</v>
      </c>
      <c r="J1216" t="s">
        <v>12138</v>
      </c>
      <c r="K1216" t="s">
        <v>12139</v>
      </c>
    </row>
    <row r="1217" spans="1:11" x14ac:dyDescent="0.2">
      <c r="A1217">
        <v>225540230</v>
      </c>
      <c r="B1217" t="s">
        <v>11407</v>
      </c>
      <c r="C1217" t="s">
        <v>11622</v>
      </c>
      <c r="D1217" t="s">
        <v>11519</v>
      </c>
      <c r="E1217" t="s">
        <v>11839</v>
      </c>
      <c r="F1217" t="s">
        <v>11583</v>
      </c>
      <c r="G1217" t="s">
        <v>11581</v>
      </c>
      <c r="H1217" t="s">
        <v>11350</v>
      </c>
      <c r="I1217" t="s">
        <v>11418</v>
      </c>
      <c r="J1217" t="s">
        <v>11840</v>
      </c>
      <c r="K1217" t="s">
        <v>11841</v>
      </c>
    </row>
    <row r="1218" spans="1:11" x14ac:dyDescent="0.2">
      <c r="A1218">
        <v>225541022</v>
      </c>
      <c r="B1218" t="s">
        <v>11763</v>
      </c>
      <c r="C1218" t="s">
        <v>11516</v>
      </c>
      <c r="D1218" t="s">
        <v>11764</v>
      </c>
      <c r="E1218" t="s">
        <v>11362</v>
      </c>
      <c r="F1218" t="s">
        <v>11371</v>
      </c>
      <c r="G1218" t="s">
        <v>11532</v>
      </c>
      <c r="H1218" t="s">
        <v>11765</v>
      </c>
      <c r="I1218" t="s">
        <v>11766</v>
      </c>
      <c r="J1218" t="s">
        <v>11767</v>
      </c>
      <c r="K1218" t="s">
        <v>11713</v>
      </c>
    </row>
    <row r="1219" spans="1:11" x14ac:dyDescent="0.2">
      <c r="A1219">
        <v>225541685</v>
      </c>
      <c r="B1219" t="s">
        <v>11410</v>
      </c>
      <c r="C1219" t="s">
        <v>12016</v>
      </c>
      <c r="D1219" t="s">
        <v>12109</v>
      </c>
      <c r="E1219" t="s">
        <v>11583</v>
      </c>
      <c r="F1219" t="s">
        <v>11771</v>
      </c>
      <c r="G1219" t="s">
        <v>11339</v>
      </c>
      <c r="H1219" t="s">
        <v>12110</v>
      </c>
      <c r="I1219" t="s">
        <v>11855</v>
      </c>
      <c r="J1219" t="s">
        <v>12111</v>
      </c>
      <c r="K1219" t="s">
        <v>12112</v>
      </c>
    </row>
    <row r="1220" spans="1:11" x14ac:dyDescent="0.2">
      <c r="A1220">
        <v>225541788</v>
      </c>
      <c r="B1220" t="s">
        <v>275</v>
      </c>
      <c r="C1220" t="s">
        <v>11617</v>
      </c>
      <c r="D1220" t="s">
        <v>11618</v>
      </c>
      <c r="E1220" t="s">
        <v>11619</v>
      </c>
      <c r="F1220" t="s">
        <v>11620</v>
      </c>
      <c r="G1220" t="s">
        <v>11621</v>
      </c>
      <c r="H1220" t="s">
        <v>11622</v>
      </c>
      <c r="I1220" t="s">
        <v>11623</v>
      </c>
      <c r="J1220" t="s">
        <v>11624</v>
      </c>
      <c r="K1220" t="s">
        <v>11625</v>
      </c>
    </row>
    <row r="1221" spans="1:11" x14ac:dyDescent="0.2">
      <c r="A1221">
        <v>225543087</v>
      </c>
      <c r="B1221" t="s">
        <v>275</v>
      </c>
      <c r="C1221" t="s">
        <v>11617</v>
      </c>
      <c r="D1221" t="s">
        <v>11618</v>
      </c>
      <c r="E1221" t="s">
        <v>11619</v>
      </c>
      <c r="F1221" t="s">
        <v>11620</v>
      </c>
      <c r="G1221" t="s">
        <v>11621</v>
      </c>
      <c r="H1221" t="s">
        <v>11622</v>
      </c>
      <c r="I1221" t="s">
        <v>11623</v>
      </c>
      <c r="J1221" t="s">
        <v>11624</v>
      </c>
      <c r="K1221" t="s">
        <v>11625</v>
      </c>
    </row>
    <row r="1222" spans="1:11" x14ac:dyDescent="0.2">
      <c r="A1222">
        <v>225544376</v>
      </c>
      <c r="B1222" t="s">
        <v>11363</v>
      </c>
      <c r="C1222" t="s">
        <v>11368</v>
      </c>
      <c r="D1222" t="s">
        <v>11365</v>
      </c>
      <c r="E1222" t="s">
        <v>275</v>
      </c>
      <c r="F1222" t="s">
        <v>11396</v>
      </c>
      <c r="G1222" t="s">
        <v>11542</v>
      </c>
      <c r="H1222" t="s">
        <v>11569</v>
      </c>
      <c r="I1222" t="s">
        <v>11879</v>
      </c>
      <c r="J1222" t="s">
        <v>11441</v>
      </c>
      <c r="K1222" t="s">
        <v>11880</v>
      </c>
    </row>
    <row r="1223" spans="1:11" x14ac:dyDescent="0.2">
      <c r="A1223">
        <v>225544637</v>
      </c>
      <c r="B1223" t="s">
        <v>11371</v>
      </c>
      <c r="C1223" t="s">
        <v>11477</v>
      </c>
      <c r="D1223" t="s">
        <v>11643</v>
      </c>
      <c r="E1223" t="s">
        <v>11531</v>
      </c>
      <c r="F1223" t="s">
        <v>11703</v>
      </c>
      <c r="G1223" t="s">
        <v>11704</v>
      </c>
      <c r="H1223" t="s">
        <v>11401</v>
      </c>
      <c r="I1223" t="s">
        <v>11705</v>
      </c>
      <c r="J1223" t="s">
        <v>11706</v>
      </c>
      <c r="K1223" t="s">
        <v>40</v>
      </c>
    </row>
    <row r="1224" spans="1:11" x14ac:dyDescent="0.2">
      <c r="A1224">
        <v>225544661</v>
      </c>
      <c r="B1224" t="s">
        <v>11504</v>
      </c>
      <c r="C1224" t="s">
        <v>11569</v>
      </c>
      <c r="D1224" t="s">
        <v>11542</v>
      </c>
      <c r="E1224" t="s">
        <v>11809</v>
      </c>
      <c r="F1224" t="s">
        <v>11810</v>
      </c>
      <c r="G1224" t="s">
        <v>11750</v>
      </c>
      <c r="H1224" t="s">
        <v>11811</v>
      </c>
      <c r="I1224" t="s">
        <v>11812</v>
      </c>
      <c r="J1224" t="s">
        <v>11813</v>
      </c>
      <c r="K1224" t="s">
        <v>11814</v>
      </c>
    </row>
    <row r="1225" spans="1:11" x14ac:dyDescent="0.2">
      <c r="A1225">
        <v>225545992</v>
      </c>
      <c r="B1225" t="s">
        <v>11392</v>
      </c>
      <c r="C1225" t="s">
        <v>11547</v>
      </c>
      <c r="D1225" t="s">
        <v>12205</v>
      </c>
      <c r="E1225" t="s">
        <v>11618</v>
      </c>
      <c r="F1225" t="s">
        <v>11451</v>
      </c>
      <c r="G1225" t="s">
        <v>12026</v>
      </c>
      <c r="H1225" t="s">
        <v>12206</v>
      </c>
      <c r="I1225" t="s">
        <v>11664</v>
      </c>
      <c r="J1225" t="s">
        <v>11912</v>
      </c>
      <c r="K1225" t="s">
        <v>12207</v>
      </c>
    </row>
    <row r="1226" spans="1:11" x14ac:dyDescent="0.2">
      <c r="A1226">
        <v>225548453</v>
      </c>
      <c r="B1226" t="s">
        <v>11407</v>
      </c>
      <c r="C1226" t="s">
        <v>11622</v>
      </c>
      <c r="D1226" t="s">
        <v>11519</v>
      </c>
      <c r="E1226" t="s">
        <v>11839</v>
      </c>
      <c r="F1226" t="s">
        <v>11583</v>
      </c>
      <c r="G1226" t="s">
        <v>11581</v>
      </c>
      <c r="H1226" t="s">
        <v>11350</v>
      </c>
      <c r="I1226" t="s">
        <v>11418</v>
      </c>
      <c r="J1226" t="s">
        <v>11840</v>
      </c>
      <c r="K1226" t="s">
        <v>11841</v>
      </c>
    </row>
    <row r="1227" spans="1:11" x14ac:dyDescent="0.2">
      <c r="A1227">
        <v>225555530</v>
      </c>
      <c r="B1227" t="s">
        <v>589</v>
      </c>
      <c r="C1227" t="s">
        <v>11482</v>
      </c>
      <c r="D1227" t="s">
        <v>11687</v>
      </c>
      <c r="E1227" t="s">
        <v>12098</v>
      </c>
      <c r="F1227" t="s">
        <v>12099</v>
      </c>
      <c r="G1227" t="s">
        <v>12100</v>
      </c>
      <c r="H1227" t="s">
        <v>12101</v>
      </c>
      <c r="I1227" t="s">
        <v>11581</v>
      </c>
      <c r="J1227" t="s">
        <v>11644</v>
      </c>
      <c r="K1227" t="s">
        <v>11746</v>
      </c>
    </row>
    <row r="1228" spans="1:11" x14ac:dyDescent="0.2">
      <c r="A1228">
        <v>225558118</v>
      </c>
      <c r="B1228" t="s">
        <v>11441</v>
      </c>
      <c r="C1228" t="s">
        <v>11411</v>
      </c>
      <c r="D1228" t="s">
        <v>11805</v>
      </c>
      <c r="E1228" t="s">
        <v>11378</v>
      </c>
      <c r="F1228" t="s">
        <v>12060</v>
      </c>
      <c r="G1228" t="s">
        <v>12061</v>
      </c>
      <c r="H1228" t="s">
        <v>11374</v>
      </c>
      <c r="I1228" t="s">
        <v>11577</v>
      </c>
      <c r="J1228" t="s">
        <v>12062</v>
      </c>
      <c r="K1228" t="s">
        <v>12063</v>
      </c>
    </row>
    <row r="1229" spans="1:11" x14ac:dyDescent="0.2">
      <c r="A1229">
        <v>225558970</v>
      </c>
      <c r="B1229" t="s">
        <v>11360</v>
      </c>
      <c r="C1229" t="s">
        <v>11406</v>
      </c>
      <c r="D1229" t="s">
        <v>11365</v>
      </c>
      <c r="E1229" t="s">
        <v>11427</v>
      </c>
      <c r="F1229" t="s">
        <v>11498</v>
      </c>
      <c r="G1229" t="s">
        <v>4267</v>
      </c>
      <c r="H1229" t="s">
        <v>11499</v>
      </c>
      <c r="I1229" t="s">
        <v>11500</v>
      </c>
      <c r="J1229" t="s">
        <v>11393</v>
      </c>
      <c r="K1229" t="s">
        <v>11501</v>
      </c>
    </row>
    <row r="1230" spans="1:11" x14ac:dyDescent="0.2">
      <c r="A1230">
        <v>225559012</v>
      </c>
      <c r="B1230" t="s">
        <v>11739</v>
      </c>
      <c r="C1230" t="s">
        <v>11740</v>
      </c>
      <c r="D1230" t="s">
        <v>11533</v>
      </c>
      <c r="E1230" t="s">
        <v>11349</v>
      </c>
      <c r="F1230" t="s">
        <v>11741</v>
      </c>
      <c r="G1230" t="s">
        <v>11742</v>
      </c>
      <c r="H1230" t="s">
        <v>11743</v>
      </c>
      <c r="I1230" t="s">
        <v>11646</v>
      </c>
      <c r="J1230" t="s">
        <v>11744</v>
      </c>
      <c r="K1230" t="s">
        <v>11745</v>
      </c>
    </row>
    <row r="1231" spans="1:11" x14ac:dyDescent="0.2">
      <c r="A1231">
        <v>225561456</v>
      </c>
      <c r="B1231" t="s">
        <v>11337</v>
      </c>
      <c r="C1231" t="s">
        <v>11465</v>
      </c>
      <c r="D1231" t="s">
        <v>11463</v>
      </c>
      <c r="E1231" t="s">
        <v>11336</v>
      </c>
      <c r="F1231" t="s">
        <v>11523</v>
      </c>
      <c r="G1231" t="s">
        <v>11411</v>
      </c>
      <c r="H1231" t="s">
        <v>12226</v>
      </c>
      <c r="I1231" t="s">
        <v>11335</v>
      </c>
      <c r="J1231" t="s">
        <v>11936</v>
      </c>
      <c r="K1231" t="s">
        <v>11964</v>
      </c>
    </row>
    <row r="1232" spans="1:11" x14ac:dyDescent="0.2">
      <c r="A1232">
        <v>225561472</v>
      </c>
      <c r="B1232" t="s">
        <v>11374</v>
      </c>
      <c r="C1232" t="s">
        <v>11707</v>
      </c>
      <c r="D1232" t="s">
        <v>11708</v>
      </c>
      <c r="E1232" t="s">
        <v>11709</v>
      </c>
      <c r="F1232" t="s">
        <v>11710</v>
      </c>
      <c r="G1232" t="s">
        <v>11711</v>
      </c>
      <c r="H1232" t="s">
        <v>11712</v>
      </c>
      <c r="I1232" t="s">
        <v>11713</v>
      </c>
      <c r="J1232" t="s">
        <v>11714</v>
      </c>
      <c r="K1232" t="s">
        <v>11715</v>
      </c>
    </row>
    <row r="1233" spans="1:11" x14ac:dyDescent="0.2">
      <c r="A1233">
        <v>225561486</v>
      </c>
      <c r="B1233" t="s">
        <v>11581</v>
      </c>
      <c r="C1233" t="s">
        <v>11456</v>
      </c>
      <c r="D1233" t="s">
        <v>11411</v>
      </c>
      <c r="E1233" t="s">
        <v>11516</v>
      </c>
      <c r="F1233" t="s">
        <v>11643</v>
      </c>
      <c r="G1233" t="s">
        <v>12155</v>
      </c>
      <c r="H1233" t="s">
        <v>11463</v>
      </c>
      <c r="I1233" t="s">
        <v>11335</v>
      </c>
      <c r="J1233" t="s">
        <v>11555</v>
      </c>
      <c r="K1233" t="s">
        <v>12156</v>
      </c>
    </row>
    <row r="1234" spans="1:11" x14ac:dyDescent="0.2">
      <c r="A1234">
        <v>225561517</v>
      </c>
      <c r="B1234" t="s">
        <v>11337</v>
      </c>
      <c r="C1234" t="s">
        <v>11465</v>
      </c>
      <c r="D1234" t="s">
        <v>11463</v>
      </c>
      <c r="E1234" t="s">
        <v>11336</v>
      </c>
      <c r="F1234" t="s">
        <v>11523</v>
      </c>
      <c r="G1234" t="s">
        <v>11411</v>
      </c>
      <c r="H1234" t="s">
        <v>12226</v>
      </c>
      <c r="I1234" t="s">
        <v>11335</v>
      </c>
      <c r="J1234" t="s">
        <v>11936</v>
      </c>
      <c r="K1234" t="s">
        <v>11964</v>
      </c>
    </row>
    <row r="1235" spans="1:11" x14ac:dyDescent="0.2">
      <c r="A1235">
        <v>225561529</v>
      </c>
      <c r="B1235" t="s">
        <v>11337</v>
      </c>
      <c r="C1235" t="s">
        <v>11465</v>
      </c>
      <c r="D1235" t="s">
        <v>11463</v>
      </c>
      <c r="E1235" t="s">
        <v>11336</v>
      </c>
      <c r="F1235" t="s">
        <v>11523</v>
      </c>
      <c r="G1235" t="s">
        <v>11411</v>
      </c>
      <c r="H1235" t="s">
        <v>12226</v>
      </c>
      <c r="I1235" t="s">
        <v>11335</v>
      </c>
      <c r="J1235" t="s">
        <v>11936</v>
      </c>
      <c r="K1235" t="s">
        <v>11964</v>
      </c>
    </row>
    <row r="1236" spans="1:11" x14ac:dyDescent="0.2">
      <c r="A1236">
        <v>225562079</v>
      </c>
      <c r="B1236" t="s">
        <v>11773</v>
      </c>
      <c r="C1236" t="s">
        <v>11584</v>
      </c>
      <c r="D1236" t="s">
        <v>11774</v>
      </c>
      <c r="E1236" t="s">
        <v>11775</v>
      </c>
      <c r="F1236" t="s">
        <v>11346</v>
      </c>
      <c r="G1236" t="s">
        <v>11368</v>
      </c>
      <c r="H1236" t="s">
        <v>11776</v>
      </c>
      <c r="I1236" t="s">
        <v>11576</v>
      </c>
      <c r="J1236" t="s">
        <v>11777</v>
      </c>
      <c r="K1236" t="s">
        <v>275</v>
      </c>
    </row>
    <row r="1237" spans="1:11" x14ac:dyDescent="0.2">
      <c r="A1237">
        <v>225562286</v>
      </c>
      <c r="B1237" t="s">
        <v>11363</v>
      </c>
      <c r="C1237" t="s">
        <v>11368</v>
      </c>
      <c r="D1237" t="s">
        <v>11365</v>
      </c>
      <c r="E1237" t="s">
        <v>275</v>
      </c>
      <c r="F1237" t="s">
        <v>11396</v>
      </c>
      <c r="G1237" t="s">
        <v>11542</v>
      </c>
      <c r="H1237" t="s">
        <v>11569</v>
      </c>
      <c r="I1237" t="s">
        <v>11879</v>
      </c>
      <c r="J1237" t="s">
        <v>11441</v>
      </c>
      <c r="K1237" t="s">
        <v>11880</v>
      </c>
    </row>
    <row r="1238" spans="1:11" x14ac:dyDescent="0.2">
      <c r="A1238">
        <v>225562477</v>
      </c>
      <c r="B1238" t="s">
        <v>11382</v>
      </c>
      <c r="C1238" t="s">
        <v>11474</v>
      </c>
      <c r="D1238" t="s">
        <v>11855</v>
      </c>
      <c r="E1238" t="s">
        <v>11856</v>
      </c>
      <c r="F1238" t="s">
        <v>11367</v>
      </c>
      <c r="G1238" t="s">
        <v>11756</v>
      </c>
      <c r="H1238" t="s">
        <v>11857</v>
      </c>
      <c r="I1238" t="s">
        <v>11858</v>
      </c>
      <c r="J1238" t="s">
        <v>11859</v>
      </c>
      <c r="K1238" t="s">
        <v>11805</v>
      </c>
    </row>
    <row r="1239" spans="1:11" x14ac:dyDescent="0.2">
      <c r="A1239">
        <v>225562551</v>
      </c>
      <c r="B1239" t="s">
        <v>11365</v>
      </c>
      <c r="C1239" t="s">
        <v>11367</v>
      </c>
      <c r="D1239" t="s">
        <v>11388</v>
      </c>
      <c r="E1239" t="s">
        <v>12044</v>
      </c>
      <c r="F1239" t="s">
        <v>12045</v>
      </c>
      <c r="G1239" t="s">
        <v>12046</v>
      </c>
      <c r="H1239" t="s">
        <v>12047</v>
      </c>
      <c r="I1239" t="s">
        <v>11637</v>
      </c>
      <c r="J1239" t="s">
        <v>11958</v>
      </c>
      <c r="K1239" t="s">
        <v>11672</v>
      </c>
    </row>
    <row r="1240" spans="1:11" x14ac:dyDescent="0.2">
      <c r="A1240">
        <v>225562930</v>
      </c>
      <c r="B1240" t="s">
        <v>11365</v>
      </c>
      <c r="C1240" t="s">
        <v>11474</v>
      </c>
      <c r="D1240" t="s">
        <v>11727</v>
      </c>
      <c r="E1240" t="s">
        <v>11627</v>
      </c>
      <c r="F1240" t="s">
        <v>11925</v>
      </c>
      <c r="G1240" t="s">
        <v>11926</v>
      </c>
      <c r="H1240" t="s">
        <v>11927</v>
      </c>
      <c r="I1240" t="s">
        <v>11928</v>
      </c>
      <c r="J1240" t="s">
        <v>11929</v>
      </c>
      <c r="K1240" t="s">
        <v>11930</v>
      </c>
    </row>
    <row r="1241" spans="1:11" x14ac:dyDescent="0.2">
      <c r="A1241">
        <v>225563094</v>
      </c>
      <c r="B1241" t="s">
        <v>11365</v>
      </c>
      <c r="C1241" t="s">
        <v>11474</v>
      </c>
      <c r="D1241" t="s">
        <v>11727</v>
      </c>
      <c r="E1241" t="s">
        <v>11627</v>
      </c>
      <c r="F1241" t="s">
        <v>11925</v>
      </c>
      <c r="G1241" t="s">
        <v>11926</v>
      </c>
      <c r="H1241" t="s">
        <v>11927</v>
      </c>
      <c r="I1241" t="s">
        <v>11928</v>
      </c>
      <c r="J1241" t="s">
        <v>11929</v>
      </c>
      <c r="K1241" t="s">
        <v>11930</v>
      </c>
    </row>
    <row r="1242" spans="1:11" x14ac:dyDescent="0.2">
      <c r="A1242">
        <v>225563262</v>
      </c>
      <c r="B1242" t="s">
        <v>11350</v>
      </c>
      <c r="C1242" t="s">
        <v>11634</v>
      </c>
      <c r="D1242" t="s">
        <v>11635</v>
      </c>
      <c r="E1242" t="s">
        <v>11534</v>
      </c>
      <c r="F1242" t="s">
        <v>11636</v>
      </c>
      <c r="G1242" t="s">
        <v>11397</v>
      </c>
      <c r="H1242" t="s">
        <v>11403</v>
      </c>
      <c r="I1242" t="s">
        <v>11637</v>
      </c>
      <c r="J1242" t="s">
        <v>11638</v>
      </c>
      <c r="K1242" t="s">
        <v>11639</v>
      </c>
    </row>
    <row r="1243" spans="1:11" x14ac:dyDescent="0.2">
      <c r="A1243">
        <v>225567066</v>
      </c>
      <c r="B1243" t="s">
        <v>11763</v>
      </c>
      <c r="C1243" t="s">
        <v>11516</v>
      </c>
      <c r="D1243" t="s">
        <v>11764</v>
      </c>
      <c r="E1243" t="s">
        <v>11362</v>
      </c>
      <c r="F1243" t="s">
        <v>11371</v>
      </c>
      <c r="G1243" t="s">
        <v>11532</v>
      </c>
      <c r="H1243" t="s">
        <v>11765</v>
      </c>
      <c r="I1243" t="s">
        <v>11766</v>
      </c>
      <c r="J1243" t="s">
        <v>11767</v>
      </c>
      <c r="K1243" t="s">
        <v>11713</v>
      </c>
    </row>
    <row r="1244" spans="1:11" x14ac:dyDescent="0.2">
      <c r="A1244">
        <v>225567102</v>
      </c>
      <c r="B1244" t="s">
        <v>11371</v>
      </c>
      <c r="C1244" t="s">
        <v>11477</v>
      </c>
      <c r="D1244" t="s">
        <v>11643</v>
      </c>
      <c r="E1244" t="s">
        <v>11531</v>
      </c>
      <c r="F1244" t="s">
        <v>11703</v>
      </c>
      <c r="G1244" t="s">
        <v>11704</v>
      </c>
      <c r="H1244" t="s">
        <v>11401</v>
      </c>
      <c r="I1244" t="s">
        <v>11705</v>
      </c>
      <c r="J1244" t="s">
        <v>11706</v>
      </c>
      <c r="K1244" t="s">
        <v>40</v>
      </c>
    </row>
    <row r="1245" spans="1:11" x14ac:dyDescent="0.2">
      <c r="A1245">
        <v>225567184</v>
      </c>
      <c r="B1245" t="s">
        <v>11371</v>
      </c>
      <c r="C1245" t="s">
        <v>11477</v>
      </c>
      <c r="D1245" t="s">
        <v>11643</v>
      </c>
      <c r="E1245" t="s">
        <v>11531</v>
      </c>
      <c r="F1245" t="s">
        <v>11703</v>
      </c>
      <c r="G1245" t="s">
        <v>11704</v>
      </c>
      <c r="H1245" t="s">
        <v>11401</v>
      </c>
      <c r="I1245" t="s">
        <v>11705</v>
      </c>
      <c r="J1245" t="s">
        <v>11706</v>
      </c>
      <c r="K1245" t="s">
        <v>40</v>
      </c>
    </row>
    <row r="1246" spans="1:11" x14ac:dyDescent="0.2">
      <c r="A1246">
        <v>225570191</v>
      </c>
      <c r="B1246" t="s">
        <v>11362</v>
      </c>
      <c r="C1246" t="s">
        <v>11335</v>
      </c>
      <c r="D1246" t="s">
        <v>11746</v>
      </c>
      <c r="E1246" t="s">
        <v>11381</v>
      </c>
      <c r="F1246" t="s">
        <v>11382</v>
      </c>
      <c r="G1246" t="s">
        <v>11455</v>
      </c>
      <c r="H1246" t="s">
        <v>11747</v>
      </c>
      <c r="I1246" t="s">
        <v>11748</v>
      </c>
      <c r="J1246" t="s">
        <v>11749</v>
      </c>
      <c r="K1246" t="s">
        <v>11750</v>
      </c>
    </row>
    <row r="1247" spans="1:11" x14ac:dyDescent="0.2">
      <c r="A1247">
        <v>225576594</v>
      </c>
      <c r="B1247" t="s">
        <v>11618</v>
      </c>
      <c r="C1247" t="s">
        <v>11365</v>
      </c>
      <c r="D1247" t="s">
        <v>11467</v>
      </c>
      <c r="E1247" t="s">
        <v>11730</v>
      </c>
      <c r="F1247" t="s">
        <v>11727</v>
      </c>
      <c r="G1247" t="s">
        <v>11731</v>
      </c>
      <c r="H1247" t="s">
        <v>11415</v>
      </c>
      <c r="I1247" t="s">
        <v>11517</v>
      </c>
      <c r="J1247" t="s">
        <v>11732</v>
      </c>
      <c r="K1247" t="s">
        <v>11733</v>
      </c>
    </row>
    <row r="1248" spans="1:11" x14ac:dyDescent="0.2">
      <c r="A1248">
        <v>225576681</v>
      </c>
      <c r="B1248" t="s">
        <v>11365</v>
      </c>
      <c r="C1248" t="s">
        <v>11474</v>
      </c>
      <c r="D1248" t="s">
        <v>11727</v>
      </c>
      <c r="E1248" t="s">
        <v>11627</v>
      </c>
      <c r="F1248" t="s">
        <v>11925</v>
      </c>
      <c r="G1248" t="s">
        <v>11926</v>
      </c>
      <c r="H1248" t="s">
        <v>11927</v>
      </c>
      <c r="I1248" t="s">
        <v>11928</v>
      </c>
      <c r="J1248" t="s">
        <v>11929</v>
      </c>
      <c r="K1248" t="s">
        <v>11930</v>
      </c>
    </row>
    <row r="1249" spans="1:11" x14ac:dyDescent="0.2">
      <c r="A1249">
        <v>225582301</v>
      </c>
      <c r="B1249" t="s">
        <v>11374</v>
      </c>
      <c r="C1249" t="s">
        <v>11564</v>
      </c>
      <c r="D1249" t="s">
        <v>11565</v>
      </c>
      <c r="E1249" t="s">
        <v>11566</v>
      </c>
      <c r="F1249" t="s">
        <v>11567</v>
      </c>
      <c r="G1249" t="s">
        <v>11568</v>
      </c>
      <c r="H1249" t="s">
        <v>11569</v>
      </c>
      <c r="I1249" t="s">
        <v>11570</v>
      </c>
      <c r="J1249" t="s">
        <v>11571</v>
      </c>
      <c r="K1249" t="s">
        <v>11572</v>
      </c>
    </row>
    <row r="1250" spans="1:11" x14ac:dyDescent="0.2">
      <c r="A1250">
        <v>225582571</v>
      </c>
      <c r="B1250" t="s">
        <v>11349</v>
      </c>
      <c r="C1250" t="s">
        <v>11528</v>
      </c>
      <c r="D1250" t="s">
        <v>11516</v>
      </c>
      <c r="E1250" t="s">
        <v>11529</v>
      </c>
      <c r="F1250" t="s">
        <v>11447</v>
      </c>
      <c r="G1250" t="s">
        <v>11530</v>
      </c>
      <c r="H1250" t="s">
        <v>11531</v>
      </c>
      <c r="I1250" t="s">
        <v>11532</v>
      </c>
      <c r="J1250" t="s">
        <v>11411</v>
      </c>
      <c r="K1250" t="s">
        <v>11533</v>
      </c>
    </row>
    <row r="1251" spans="1:11" x14ac:dyDescent="0.2">
      <c r="A1251">
        <v>225582771</v>
      </c>
      <c r="B1251" t="s">
        <v>11335</v>
      </c>
      <c r="C1251" t="s">
        <v>11847</v>
      </c>
      <c r="D1251" t="s">
        <v>11848</v>
      </c>
      <c r="E1251" t="s">
        <v>11682</v>
      </c>
      <c r="F1251" t="s">
        <v>11674</v>
      </c>
      <c r="G1251" t="s">
        <v>11849</v>
      </c>
      <c r="H1251" t="s">
        <v>11584</v>
      </c>
      <c r="I1251" t="s">
        <v>11782</v>
      </c>
      <c r="J1251" t="s">
        <v>11336</v>
      </c>
      <c r="K1251" t="s">
        <v>11813</v>
      </c>
    </row>
    <row r="1252" spans="1:11" x14ac:dyDescent="0.2">
      <c r="A1252">
        <v>225583188</v>
      </c>
      <c r="B1252" t="s">
        <v>11739</v>
      </c>
      <c r="C1252" t="s">
        <v>11740</v>
      </c>
      <c r="D1252" t="s">
        <v>11533</v>
      </c>
      <c r="E1252" t="s">
        <v>11349</v>
      </c>
      <c r="F1252" t="s">
        <v>11741</v>
      </c>
      <c r="G1252" t="s">
        <v>11742</v>
      </c>
      <c r="H1252" t="s">
        <v>11743</v>
      </c>
      <c r="I1252" t="s">
        <v>11646</v>
      </c>
      <c r="J1252" t="s">
        <v>11744</v>
      </c>
      <c r="K1252" t="s">
        <v>11745</v>
      </c>
    </row>
    <row r="1253" spans="1:11" x14ac:dyDescent="0.2">
      <c r="A1253">
        <v>225585446</v>
      </c>
      <c r="B1253" t="s">
        <v>11374</v>
      </c>
      <c r="C1253" t="s">
        <v>11564</v>
      </c>
      <c r="D1253" t="s">
        <v>11565</v>
      </c>
      <c r="E1253" t="s">
        <v>11566</v>
      </c>
      <c r="F1253" t="s">
        <v>11567</v>
      </c>
      <c r="G1253" t="s">
        <v>11568</v>
      </c>
      <c r="H1253" t="s">
        <v>11569</v>
      </c>
      <c r="I1253" t="s">
        <v>11570</v>
      </c>
      <c r="J1253" t="s">
        <v>11571</v>
      </c>
      <c r="K1253" t="s">
        <v>11572</v>
      </c>
    </row>
    <row r="1254" spans="1:11" x14ac:dyDescent="0.2">
      <c r="A1254">
        <v>225587273</v>
      </c>
      <c r="B1254" t="s">
        <v>11522</v>
      </c>
      <c r="C1254" t="s">
        <v>11523</v>
      </c>
      <c r="D1254" t="s">
        <v>11401</v>
      </c>
      <c r="E1254" t="s">
        <v>11340</v>
      </c>
      <c r="F1254" t="s">
        <v>11348</v>
      </c>
      <c r="G1254" t="s">
        <v>11524</v>
      </c>
      <c r="H1254" t="s">
        <v>11525</v>
      </c>
      <c r="I1254" t="s">
        <v>11526</v>
      </c>
      <c r="J1254" t="s">
        <v>11349</v>
      </c>
      <c r="K1254" t="s">
        <v>11527</v>
      </c>
    </row>
    <row r="1255" spans="1:11" x14ac:dyDescent="0.2">
      <c r="A1255">
        <v>225588061</v>
      </c>
      <c r="B1255" t="s">
        <v>11912</v>
      </c>
      <c r="C1255" t="s">
        <v>11913</v>
      </c>
      <c r="D1255" t="s">
        <v>11914</v>
      </c>
      <c r="E1255" t="s">
        <v>11581</v>
      </c>
      <c r="F1255" t="s">
        <v>11915</v>
      </c>
      <c r="G1255" t="s">
        <v>11693</v>
      </c>
      <c r="H1255" t="s">
        <v>11916</v>
      </c>
      <c r="I1255" t="s">
        <v>11386</v>
      </c>
      <c r="J1255" t="s">
        <v>11917</v>
      </c>
      <c r="K1255" t="s">
        <v>11918</v>
      </c>
    </row>
    <row r="1256" spans="1:11" x14ac:dyDescent="0.2">
      <c r="A1256">
        <v>225590025</v>
      </c>
      <c r="B1256" t="s">
        <v>12235</v>
      </c>
      <c r="C1256" t="s">
        <v>12236</v>
      </c>
      <c r="D1256" t="s">
        <v>11581</v>
      </c>
      <c r="E1256" t="s">
        <v>12237</v>
      </c>
      <c r="F1256" t="s">
        <v>12238</v>
      </c>
      <c r="G1256" t="s">
        <v>12239</v>
      </c>
      <c r="H1256" t="s">
        <v>12240</v>
      </c>
      <c r="I1256" t="s">
        <v>12164</v>
      </c>
      <c r="J1256" t="s">
        <v>12177</v>
      </c>
      <c r="K1256" t="s">
        <v>12014</v>
      </c>
    </row>
    <row r="1257" spans="1:11" x14ac:dyDescent="0.2">
      <c r="A1257">
        <v>225590059</v>
      </c>
      <c r="B1257" t="s">
        <v>11410</v>
      </c>
      <c r="C1257" t="s">
        <v>11336</v>
      </c>
      <c r="D1257" t="s">
        <v>11517</v>
      </c>
      <c r="E1257" t="s">
        <v>11512</v>
      </c>
      <c r="F1257" t="s">
        <v>11413</v>
      </c>
      <c r="G1257" t="s">
        <v>11852</v>
      </c>
      <c r="H1257" t="s">
        <v>11352</v>
      </c>
      <c r="I1257" t="s">
        <v>11853</v>
      </c>
      <c r="J1257" t="s">
        <v>11701</v>
      </c>
      <c r="K1257" t="s">
        <v>11854</v>
      </c>
    </row>
    <row r="1258" spans="1:11" x14ac:dyDescent="0.2">
      <c r="A1258">
        <v>225590114</v>
      </c>
      <c r="B1258" t="s">
        <v>11419</v>
      </c>
      <c r="C1258" t="s">
        <v>11329</v>
      </c>
      <c r="D1258" t="s">
        <v>11473</v>
      </c>
      <c r="E1258" t="s">
        <v>11410</v>
      </c>
      <c r="F1258" t="s">
        <v>11544</v>
      </c>
      <c r="G1258" t="s">
        <v>11346</v>
      </c>
      <c r="H1258" t="s">
        <v>11770</v>
      </c>
      <c r="I1258" t="s">
        <v>11792</v>
      </c>
      <c r="J1258" t="s">
        <v>11505</v>
      </c>
      <c r="K1258" t="s">
        <v>11793</v>
      </c>
    </row>
    <row r="1259" spans="1:11" x14ac:dyDescent="0.2">
      <c r="A1259">
        <v>225590134</v>
      </c>
      <c r="B1259" t="s">
        <v>11350</v>
      </c>
      <c r="C1259" t="s">
        <v>11634</v>
      </c>
      <c r="D1259" t="s">
        <v>11635</v>
      </c>
      <c r="E1259" t="s">
        <v>11534</v>
      </c>
      <c r="F1259" t="s">
        <v>11636</v>
      </c>
      <c r="G1259" t="s">
        <v>11397</v>
      </c>
      <c r="H1259" t="s">
        <v>11403</v>
      </c>
      <c r="I1259" t="s">
        <v>11637</v>
      </c>
      <c r="J1259" t="s">
        <v>11638</v>
      </c>
      <c r="K1259" t="s">
        <v>11639</v>
      </c>
    </row>
    <row r="1260" spans="1:11" x14ac:dyDescent="0.2">
      <c r="A1260">
        <v>225590149</v>
      </c>
      <c r="B1260" t="s">
        <v>11672</v>
      </c>
      <c r="C1260" t="s">
        <v>12007</v>
      </c>
      <c r="D1260" t="s">
        <v>11447</v>
      </c>
      <c r="E1260" t="s">
        <v>11410</v>
      </c>
      <c r="F1260" t="s">
        <v>11463</v>
      </c>
      <c r="G1260" t="s">
        <v>12008</v>
      </c>
      <c r="H1260" t="s">
        <v>40</v>
      </c>
      <c r="I1260" t="s">
        <v>11348</v>
      </c>
      <c r="J1260" t="s">
        <v>11871</v>
      </c>
      <c r="K1260" t="s">
        <v>11975</v>
      </c>
    </row>
    <row r="1261" spans="1:11" x14ac:dyDescent="0.2">
      <c r="A1261">
        <v>225590200</v>
      </c>
      <c r="B1261" t="s">
        <v>11475</v>
      </c>
      <c r="C1261" t="s">
        <v>11505</v>
      </c>
      <c r="D1261" t="s">
        <v>11517</v>
      </c>
      <c r="E1261" t="s">
        <v>11462</v>
      </c>
      <c r="F1261" t="s">
        <v>11583</v>
      </c>
      <c r="G1261" t="s">
        <v>11349</v>
      </c>
      <c r="H1261" t="s">
        <v>11391</v>
      </c>
      <c r="I1261" t="s">
        <v>11632</v>
      </c>
      <c r="J1261" t="s">
        <v>11482</v>
      </c>
      <c r="K1261" t="s">
        <v>11633</v>
      </c>
    </row>
    <row r="1262" spans="1:11" x14ac:dyDescent="0.2">
      <c r="A1262">
        <v>225590336</v>
      </c>
      <c r="B1262" t="s">
        <v>11348</v>
      </c>
      <c r="C1262" t="s">
        <v>11842</v>
      </c>
      <c r="D1262" t="s">
        <v>11369</v>
      </c>
      <c r="E1262" t="s">
        <v>11843</v>
      </c>
      <c r="F1262" t="s">
        <v>11402</v>
      </c>
      <c r="G1262" t="s">
        <v>11844</v>
      </c>
      <c r="H1262" t="s">
        <v>11544</v>
      </c>
      <c r="I1262" t="s">
        <v>11365</v>
      </c>
      <c r="J1262" t="s">
        <v>11482</v>
      </c>
      <c r="K1262" t="s">
        <v>11653</v>
      </c>
    </row>
    <row r="1263" spans="1:11" x14ac:dyDescent="0.2">
      <c r="A1263">
        <v>225590497</v>
      </c>
      <c r="B1263" t="s">
        <v>11408</v>
      </c>
      <c r="C1263" t="s">
        <v>11768</v>
      </c>
      <c r="D1263" t="s">
        <v>11769</v>
      </c>
      <c r="E1263" t="s">
        <v>11587</v>
      </c>
      <c r="F1263" t="s">
        <v>11747</v>
      </c>
      <c r="G1263" t="s">
        <v>11467</v>
      </c>
      <c r="H1263" t="s">
        <v>11770</v>
      </c>
      <c r="I1263" t="s">
        <v>11469</v>
      </c>
      <c r="J1263" t="s">
        <v>11771</v>
      </c>
      <c r="K1263" t="s">
        <v>11772</v>
      </c>
    </row>
    <row r="1264" spans="1:11" x14ac:dyDescent="0.2">
      <c r="A1264">
        <v>225591928</v>
      </c>
      <c r="B1264" t="s">
        <v>11371</v>
      </c>
      <c r="C1264" t="s">
        <v>11477</v>
      </c>
      <c r="D1264" t="s">
        <v>11643</v>
      </c>
      <c r="E1264" t="s">
        <v>11531</v>
      </c>
      <c r="F1264" t="s">
        <v>11703</v>
      </c>
      <c r="G1264" t="s">
        <v>11704</v>
      </c>
      <c r="H1264" t="s">
        <v>11401</v>
      </c>
      <c r="I1264" t="s">
        <v>11705</v>
      </c>
      <c r="J1264" t="s">
        <v>11706</v>
      </c>
      <c r="K1264" t="s">
        <v>40</v>
      </c>
    </row>
    <row r="1265" spans="1:11" x14ac:dyDescent="0.2">
      <c r="A1265">
        <v>225593428</v>
      </c>
      <c r="B1265" t="s">
        <v>11441</v>
      </c>
      <c r="C1265" t="s">
        <v>11410</v>
      </c>
      <c r="D1265" t="s">
        <v>11726</v>
      </c>
      <c r="E1265" t="s">
        <v>11727</v>
      </c>
      <c r="F1265" t="s">
        <v>11728</v>
      </c>
      <c r="G1265" t="s">
        <v>970</v>
      </c>
      <c r="H1265" t="s">
        <v>11584</v>
      </c>
      <c r="I1265" t="s">
        <v>11618</v>
      </c>
      <c r="J1265" t="s">
        <v>11729</v>
      </c>
      <c r="K1265" t="s">
        <v>11585</v>
      </c>
    </row>
    <row r="1266" spans="1:11" x14ac:dyDescent="0.2">
      <c r="A1266">
        <v>225595819</v>
      </c>
      <c r="B1266" t="s">
        <v>11374</v>
      </c>
      <c r="C1266" t="s">
        <v>11564</v>
      </c>
      <c r="D1266" t="s">
        <v>11565</v>
      </c>
      <c r="E1266" t="s">
        <v>11566</v>
      </c>
      <c r="F1266" t="s">
        <v>11567</v>
      </c>
      <c r="G1266" t="s">
        <v>11568</v>
      </c>
      <c r="H1266" t="s">
        <v>11569</v>
      </c>
      <c r="I1266" t="s">
        <v>11570</v>
      </c>
      <c r="J1266" t="s">
        <v>11571</v>
      </c>
      <c r="K1266" t="s">
        <v>11572</v>
      </c>
    </row>
    <row r="1267" spans="1:11" x14ac:dyDescent="0.2">
      <c r="A1267">
        <v>225597638</v>
      </c>
      <c r="B1267" t="s">
        <v>11516</v>
      </c>
      <c r="C1267" t="s">
        <v>11463</v>
      </c>
      <c r="D1267" t="s">
        <v>11867</v>
      </c>
      <c r="E1267" t="s">
        <v>11527</v>
      </c>
      <c r="F1267" t="s">
        <v>11868</v>
      </c>
      <c r="G1267" t="s">
        <v>11869</v>
      </c>
      <c r="H1267" t="s">
        <v>11356</v>
      </c>
      <c r="I1267" t="s">
        <v>11632</v>
      </c>
      <c r="J1267" t="s">
        <v>11652</v>
      </c>
      <c r="K1267" t="s">
        <v>11870</v>
      </c>
    </row>
    <row r="1268" spans="1:11" x14ac:dyDescent="0.2">
      <c r="A1268">
        <v>225597771</v>
      </c>
      <c r="B1268" t="s">
        <v>11603</v>
      </c>
      <c r="C1268" t="s">
        <v>11359</v>
      </c>
      <c r="D1268" t="s">
        <v>11604</v>
      </c>
      <c r="E1268" t="s">
        <v>11358</v>
      </c>
      <c r="F1268" t="s">
        <v>11459</v>
      </c>
      <c r="G1268" t="s">
        <v>11605</v>
      </c>
      <c r="H1268" t="s">
        <v>11606</v>
      </c>
      <c r="I1268" t="s">
        <v>11583</v>
      </c>
      <c r="J1268" t="s">
        <v>11607</v>
      </c>
      <c r="K1268" t="s">
        <v>11608</v>
      </c>
    </row>
    <row r="1269" spans="1:11" x14ac:dyDescent="0.2">
      <c r="A1269">
        <v>225597811</v>
      </c>
      <c r="B1269" t="s">
        <v>11603</v>
      </c>
      <c r="C1269" t="s">
        <v>11359</v>
      </c>
      <c r="D1269" t="s">
        <v>11604</v>
      </c>
      <c r="E1269" t="s">
        <v>11358</v>
      </c>
      <c r="F1269" t="s">
        <v>11459</v>
      </c>
      <c r="G1269" t="s">
        <v>11605</v>
      </c>
      <c r="H1269" t="s">
        <v>11606</v>
      </c>
      <c r="I1269" t="s">
        <v>11583</v>
      </c>
      <c r="J1269" t="s">
        <v>11607</v>
      </c>
      <c r="K1269" t="s">
        <v>11608</v>
      </c>
    </row>
    <row r="1270" spans="1:11" x14ac:dyDescent="0.2">
      <c r="A1270">
        <v>225598674</v>
      </c>
      <c r="B1270" t="s">
        <v>11618</v>
      </c>
      <c r="C1270" t="s">
        <v>11365</v>
      </c>
      <c r="D1270" t="s">
        <v>11467</v>
      </c>
      <c r="E1270" t="s">
        <v>11730</v>
      </c>
      <c r="F1270" t="s">
        <v>11727</v>
      </c>
      <c r="G1270" t="s">
        <v>11731</v>
      </c>
      <c r="H1270" t="s">
        <v>11415</v>
      </c>
      <c r="I1270" t="s">
        <v>11517</v>
      </c>
      <c r="J1270" t="s">
        <v>11732</v>
      </c>
      <c r="K1270" t="s">
        <v>11733</v>
      </c>
    </row>
    <row r="1271" spans="1:11" x14ac:dyDescent="0.2">
      <c r="A1271">
        <v>225598976</v>
      </c>
      <c r="B1271" t="s">
        <v>11342</v>
      </c>
      <c r="C1271" t="s">
        <v>11573</v>
      </c>
      <c r="D1271" t="s">
        <v>11574</v>
      </c>
      <c r="E1271" t="s">
        <v>11542</v>
      </c>
      <c r="F1271" t="s">
        <v>11575</v>
      </c>
      <c r="G1271" t="s">
        <v>11576</v>
      </c>
      <c r="H1271" t="s">
        <v>11577</v>
      </c>
      <c r="I1271" t="s">
        <v>11578</v>
      </c>
      <c r="J1271" t="s">
        <v>11579</v>
      </c>
      <c r="K1271" t="s">
        <v>11580</v>
      </c>
    </row>
    <row r="1272" spans="1:11" x14ac:dyDescent="0.2">
      <c r="A1272">
        <v>225600782</v>
      </c>
      <c r="B1272" t="s">
        <v>11739</v>
      </c>
      <c r="C1272" t="s">
        <v>11740</v>
      </c>
      <c r="D1272" t="s">
        <v>11533</v>
      </c>
      <c r="E1272" t="s">
        <v>11349</v>
      </c>
      <c r="F1272" t="s">
        <v>11741</v>
      </c>
      <c r="G1272" t="s">
        <v>11742</v>
      </c>
      <c r="H1272" t="s">
        <v>11743</v>
      </c>
      <c r="I1272" t="s">
        <v>11646</v>
      </c>
      <c r="J1272" t="s">
        <v>11744</v>
      </c>
      <c r="K1272" t="s">
        <v>11745</v>
      </c>
    </row>
    <row r="1273" spans="1:11" x14ac:dyDescent="0.2">
      <c r="A1273">
        <v>225604181</v>
      </c>
      <c r="B1273" t="s">
        <v>11996</v>
      </c>
      <c r="C1273" t="s">
        <v>11663</v>
      </c>
      <c r="D1273" t="s">
        <v>11364</v>
      </c>
      <c r="E1273" t="s">
        <v>11441</v>
      </c>
      <c r="F1273" t="s">
        <v>12021</v>
      </c>
      <c r="G1273" t="s">
        <v>12022</v>
      </c>
      <c r="H1273" t="s">
        <v>11353</v>
      </c>
      <c r="I1273" t="s">
        <v>12023</v>
      </c>
      <c r="J1273" t="s">
        <v>12024</v>
      </c>
      <c r="K1273" t="s">
        <v>12025</v>
      </c>
    </row>
    <row r="1274" spans="1:11" x14ac:dyDescent="0.2">
      <c r="A1274">
        <v>225607468</v>
      </c>
      <c r="B1274" t="s">
        <v>11470</v>
      </c>
      <c r="C1274" t="s">
        <v>12015</v>
      </c>
      <c r="D1274" t="s">
        <v>12016</v>
      </c>
      <c r="E1274" t="s">
        <v>11466</v>
      </c>
      <c r="F1274" t="s">
        <v>12017</v>
      </c>
      <c r="G1274" t="s">
        <v>12018</v>
      </c>
      <c r="H1274" t="s">
        <v>12019</v>
      </c>
      <c r="I1274" t="s">
        <v>11380</v>
      </c>
      <c r="J1274" t="s">
        <v>12020</v>
      </c>
      <c r="K1274" t="s">
        <v>11860</v>
      </c>
    </row>
    <row r="1275" spans="1:11" x14ac:dyDescent="0.2">
      <c r="A1275">
        <v>225618205</v>
      </c>
      <c r="B1275" t="s">
        <v>11522</v>
      </c>
      <c r="C1275" t="s">
        <v>11523</v>
      </c>
      <c r="D1275" t="s">
        <v>11401</v>
      </c>
      <c r="E1275" t="s">
        <v>11340</v>
      </c>
      <c r="F1275" t="s">
        <v>11348</v>
      </c>
      <c r="G1275" t="s">
        <v>11524</v>
      </c>
      <c r="H1275" t="s">
        <v>11525</v>
      </c>
      <c r="I1275" t="s">
        <v>11526</v>
      </c>
      <c r="J1275" t="s">
        <v>11349</v>
      </c>
      <c r="K1275" t="s">
        <v>11527</v>
      </c>
    </row>
    <row r="1276" spans="1:11" x14ac:dyDescent="0.2">
      <c r="A1276">
        <v>225623640</v>
      </c>
      <c r="B1276" t="s">
        <v>11374</v>
      </c>
      <c r="C1276" t="s">
        <v>11444</v>
      </c>
      <c r="D1276" t="s">
        <v>11685</v>
      </c>
      <c r="E1276" t="s">
        <v>11686</v>
      </c>
      <c r="F1276" t="s">
        <v>11368</v>
      </c>
      <c r="G1276" t="s">
        <v>11403</v>
      </c>
      <c r="H1276" t="s">
        <v>11687</v>
      </c>
      <c r="I1276" t="s">
        <v>11421</v>
      </c>
      <c r="J1276" t="s">
        <v>11670</v>
      </c>
      <c r="K1276" t="s">
        <v>11478</v>
      </c>
    </row>
    <row r="1277" spans="1:11" x14ac:dyDescent="0.2">
      <c r="A1277">
        <v>225625555</v>
      </c>
      <c r="B1277" t="s">
        <v>11516</v>
      </c>
      <c r="C1277" t="s">
        <v>11624</v>
      </c>
      <c r="D1277" t="s">
        <v>11340</v>
      </c>
      <c r="E1277" t="s">
        <v>11581</v>
      </c>
      <c r="F1277" t="s">
        <v>12067</v>
      </c>
      <c r="G1277" t="s">
        <v>12120</v>
      </c>
      <c r="H1277" t="s">
        <v>12121</v>
      </c>
      <c r="I1277" t="s">
        <v>12007</v>
      </c>
      <c r="J1277" t="s">
        <v>11806</v>
      </c>
      <c r="K1277" t="s">
        <v>11341</v>
      </c>
    </row>
    <row r="1278" spans="1:11" x14ac:dyDescent="0.2">
      <c r="A1278">
        <v>225628673</v>
      </c>
      <c r="B1278" t="s">
        <v>11995</v>
      </c>
      <c r="C1278" t="s">
        <v>11996</v>
      </c>
      <c r="D1278" t="s">
        <v>11997</v>
      </c>
      <c r="E1278" t="s">
        <v>11615</v>
      </c>
      <c r="F1278" t="s">
        <v>11942</v>
      </c>
      <c r="G1278" t="s">
        <v>11632</v>
      </c>
      <c r="H1278" t="s">
        <v>11998</v>
      </c>
      <c r="I1278" t="s">
        <v>11999</v>
      </c>
      <c r="J1278" t="s">
        <v>11540</v>
      </c>
      <c r="K1278" t="s">
        <v>11901</v>
      </c>
    </row>
    <row r="1279" spans="1:11" x14ac:dyDescent="0.2">
      <c r="A1279">
        <v>225629160</v>
      </c>
      <c r="B1279" t="s">
        <v>11374</v>
      </c>
      <c r="C1279" t="s">
        <v>11444</v>
      </c>
      <c r="D1279" t="s">
        <v>11685</v>
      </c>
      <c r="E1279" t="s">
        <v>11686</v>
      </c>
      <c r="F1279" t="s">
        <v>11368</v>
      </c>
      <c r="G1279" t="s">
        <v>11403</v>
      </c>
      <c r="H1279" t="s">
        <v>11687</v>
      </c>
      <c r="I1279" t="s">
        <v>11421</v>
      </c>
      <c r="J1279" t="s">
        <v>11670</v>
      </c>
      <c r="K1279" t="s">
        <v>11478</v>
      </c>
    </row>
    <row r="1280" spans="1:11" x14ac:dyDescent="0.2">
      <c r="A1280">
        <v>225630196</v>
      </c>
      <c r="B1280" t="s">
        <v>11406</v>
      </c>
      <c r="C1280" t="s">
        <v>11385</v>
      </c>
      <c r="D1280" t="s">
        <v>11404</v>
      </c>
      <c r="E1280" t="s">
        <v>3788</v>
      </c>
      <c r="F1280" t="s">
        <v>11895</v>
      </c>
      <c r="G1280" t="s">
        <v>11865</v>
      </c>
      <c r="H1280" t="s">
        <v>11855</v>
      </c>
      <c r="I1280" t="s">
        <v>11526</v>
      </c>
      <c r="J1280" t="s">
        <v>12204</v>
      </c>
      <c r="K1280" t="s">
        <v>12141</v>
      </c>
    </row>
    <row r="1281" spans="1:11" x14ac:dyDescent="0.2">
      <c r="A1281">
        <v>225631238</v>
      </c>
      <c r="B1281" t="s">
        <v>11342</v>
      </c>
      <c r="C1281" t="s">
        <v>11573</v>
      </c>
      <c r="D1281" t="s">
        <v>11574</v>
      </c>
      <c r="E1281" t="s">
        <v>11542</v>
      </c>
      <c r="F1281" t="s">
        <v>11575</v>
      </c>
      <c r="G1281" t="s">
        <v>11576</v>
      </c>
      <c r="H1281" t="s">
        <v>11577</v>
      </c>
      <c r="I1281" t="s">
        <v>11578</v>
      </c>
      <c r="J1281" t="s">
        <v>11579</v>
      </c>
      <c r="K1281" t="s">
        <v>11580</v>
      </c>
    </row>
    <row r="1282" spans="1:11" x14ac:dyDescent="0.2">
      <c r="A1282">
        <v>225631439</v>
      </c>
      <c r="B1282" t="s">
        <v>11350</v>
      </c>
      <c r="C1282" t="s">
        <v>11634</v>
      </c>
      <c r="D1282" t="s">
        <v>11635</v>
      </c>
      <c r="E1282" t="s">
        <v>11534</v>
      </c>
      <c r="F1282" t="s">
        <v>11636</v>
      </c>
      <c r="G1282" t="s">
        <v>11397</v>
      </c>
      <c r="H1282" t="s">
        <v>11403</v>
      </c>
      <c r="I1282" t="s">
        <v>11637</v>
      </c>
      <c r="J1282" t="s">
        <v>11638</v>
      </c>
      <c r="K1282" t="s">
        <v>11639</v>
      </c>
    </row>
    <row r="1283" spans="1:11" x14ac:dyDescent="0.2">
      <c r="A1283">
        <v>225636149</v>
      </c>
      <c r="B1283" t="s">
        <v>11419</v>
      </c>
      <c r="C1283" t="s">
        <v>11329</v>
      </c>
      <c r="D1283" t="s">
        <v>11473</v>
      </c>
      <c r="E1283" t="s">
        <v>11410</v>
      </c>
      <c r="F1283" t="s">
        <v>11544</v>
      </c>
      <c r="G1283" t="s">
        <v>11346</v>
      </c>
      <c r="H1283" t="s">
        <v>11770</v>
      </c>
      <c r="I1283" t="s">
        <v>11792</v>
      </c>
      <c r="J1283" t="s">
        <v>11505</v>
      </c>
      <c r="K1283" t="s">
        <v>11793</v>
      </c>
    </row>
    <row r="1284" spans="1:11" x14ac:dyDescent="0.2">
      <c r="A1284">
        <v>225641016</v>
      </c>
      <c r="B1284" t="s">
        <v>11618</v>
      </c>
      <c r="C1284" t="s">
        <v>12048</v>
      </c>
      <c r="D1284" t="s">
        <v>11382</v>
      </c>
      <c r="E1284" t="s">
        <v>11763</v>
      </c>
      <c r="F1284" t="s">
        <v>11736</v>
      </c>
      <c r="G1284" t="s">
        <v>12049</v>
      </c>
      <c r="H1284" t="s">
        <v>11507</v>
      </c>
      <c r="I1284" t="s">
        <v>11973</v>
      </c>
      <c r="J1284" t="s">
        <v>12050</v>
      </c>
      <c r="K1284" t="s">
        <v>12051</v>
      </c>
    </row>
    <row r="1285" spans="1:11" x14ac:dyDescent="0.2">
      <c r="A1285">
        <v>225641547</v>
      </c>
      <c r="B1285" t="s">
        <v>11618</v>
      </c>
      <c r="C1285" t="s">
        <v>12048</v>
      </c>
      <c r="D1285" t="s">
        <v>11382</v>
      </c>
      <c r="E1285" t="s">
        <v>11763</v>
      </c>
      <c r="F1285" t="s">
        <v>11736</v>
      </c>
      <c r="G1285" t="s">
        <v>12049</v>
      </c>
      <c r="H1285" t="s">
        <v>11507</v>
      </c>
      <c r="I1285" t="s">
        <v>11973</v>
      </c>
      <c r="J1285" t="s">
        <v>12050</v>
      </c>
      <c r="K1285" t="s">
        <v>12051</v>
      </c>
    </row>
    <row r="1286" spans="1:11" x14ac:dyDescent="0.2">
      <c r="A1286">
        <v>225641939</v>
      </c>
      <c r="B1286" t="s">
        <v>11618</v>
      </c>
      <c r="C1286" t="s">
        <v>12048</v>
      </c>
      <c r="D1286" t="s">
        <v>11382</v>
      </c>
      <c r="E1286" t="s">
        <v>11763</v>
      </c>
      <c r="F1286" t="s">
        <v>11736</v>
      </c>
      <c r="G1286" t="s">
        <v>12049</v>
      </c>
      <c r="H1286" t="s">
        <v>11507</v>
      </c>
      <c r="I1286" t="s">
        <v>11973</v>
      </c>
      <c r="J1286" t="s">
        <v>12050</v>
      </c>
      <c r="K1286" t="s">
        <v>12051</v>
      </c>
    </row>
    <row r="1287" spans="1:11" x14ac:dyDescent="0.2">
      <c r="A1287">
        <v>225642042</v>
      </c>
      <c r="B1287" t="s">
        <v>11618</v>
      </c>
      <c r="C1287" t="s">
        <v>12048</v>
      </c>
      <c r="D1287" t="s">
        <v>11382</v>
      </c>
      <c r="E1287" t="s">
        <v>11763</v>
      </c>
      <c r="F1287" t="s">
        <v>11736</v>
      </c>
      <c r="G1287" t="s">
        <v>12049</v>
      </c>
      <c r="H1287" t="s">
        <v>11507</v>
      </c>
      <c r="I1287" t="s">
        <v>11973</v>
      </c>
      <c r="J1287" t="s">
        <v>12050</v>
      </c>
      <c r="K1287" t="s">
        <v>12051</v>
      </c>
    </row>
    <row r="1288" spans="1:11" x14ac:dyDescent="0.2">
      <c r="A1288">
        <v>225642530</v>
      </c>
      <c r="B1288" t="s">
        <v>11583</v>
      </c>
      <c r="C1288" t="s">
        <v>11584</v>
      </c>
      <c r="D1288" t="s">
        <v>11415</v>
      </c>
      <c r="E1288" t="s">
        <v>11585</v>
      </c>
      <c r="F1288" t="s">
        <v>11504</v>
      </c>
      <c r="G1288" t="s">
        <v>11586</v>
      </c>
      <c r="H1288" t="s">
        <v>11587</v>
      </c>
      <c r="I1288" t="s">
        <v>11588</v>
      </c>
      <c r="J1288" t="s">
        <v>11589</v>
      </c>
      <c r="K1288" t="s">
        <v>11518</v>
      </c>
    </row>
    <row r="1289" spans="1:11" x14ac:dyDescent="0.2">
      <c r="A1289">
        <v>225649983</v>
      </c>
      <c r="B1289" t="s">
        <v>11619</v>
      </c>
      <c r="C1289" t="s">
        <v>11398</v>
      </c>
      <c r="D1289" t="s">
        <v>11347</v>
      </c>
      <c r="E1289" t="s">
        <v>11626</v>
      </c>
      <c r="F1289" t="s">
        <v>11627</v>
      </c>
      <c r="G1289" t="s">
        <v>11628</v>
      </c>
      <c r="H1289" t="s">
        <v>11629</v>
      </c>
      <c r="I1289" t="s">
        <v>11606</v>
      </c>
      <c r="J1289" t="s">
        <v>11630</v>
      </c>
      <c r="K1289" t="s">
        <v>11631</v>
      </c>
    </row>
    <row r="1290" spans="1:11" x14ac:dyDescent="0.2">
      <c r="A1290">
        <v>225650680</v>
      </c>
      <c r="B1290" t="s">
        <v>11374</v>
      </c>
      <c r="C1290" t="s">
        <v>11444</v>
      </c>
      <c r="D1290" t="s">
        <v>11685</v>
      </c>
      <c r="E1290" t="s">
        <v>11686</v>
      </c>
      <c r="F1290" t="s">
        <v>11368</v>
      </c>
      <c r="G1290" t="s">
        <v>11403</v>
      </c>
      <c r="H1290" t="s">
        <v>11687</v>
      </c>
      <c r="I1290" t="s">
        <v>11421</v>
      </c>
      <c r="J1290" t="s">
        <v>11670</v>
      </c>
      <c r="K1290" t="s">
        <v>11478</v>
      </c>
    </row>
    <row r="1291" spans="1:11" x14ac:dyDescent="0.2">
      <c r="A1291">
        <v>225650850</v>
      </c>
      <c r="B1291" t="s">
        <v>11939</v>
      </c>
      <c r="C1291" t="s">
        <v>11814</v>
      </c>
      <c r="D1291" t="s">
        <v>11425</v>
      </c>
      <c r="E1291" t="s">
        <v>11650</v>
      </c>
      <c r="F1291" t="s">
        <v>11443</v>
      </c>
      <c r="G1291" t="s">
        <v>11426</v>
      </c>
      <c r="H1291" t="s">
        <v>11940</v>
      </c>
      <c r="I1291" t="s">
        <v>11397</v>
      </c>
      <c r="J1291" t="s">
        <v>11516</v>
      </c>
      <c r="K1291" t="s">
        <v>11941</v>
      </c>
    </row>
    <row r="1292" spans="1:11" x14ac:dyDescent="0.2">
      <c r="A1292">
        <v>225655297</v>
      </c>
      <c r="B1292" t="s">
        <v>12056</v>
      </c>
      <c r="C1292" t="s">
        <v>11380</v>
      </c>
      <c r="D1292" t="s">
        <v>11516</v>
      </c>
      <c r="E1292" t="s">
        <v>11584</v>
      </c>
      <c r="F1292" t="s">
        <v>11441</v>
      </c>
      <c r="G1292" t="s">
        <v>12057</v>
      </c>
      <c r="H1292" t="s">
        <v>11965</v>
      </c>
      <c r="I1292" t="s">
        <v>12058</v>
      </c>
      <c r="J1292" t="s">
        <v>12059</v>
      </c>
      <c r="K1292" t="s">
        <v>12027</v>
      </c>
    </row>
    <row r="1293" spans="1:11" x14ac:dyDescent="0.2">
      <c r="A1293">
        <v>225656620</v>
      </c>
      <c r="B1293" t="s">
        <v>11364</v>
      </c>
      <c r="C1293" t="s">
        <v>11640</v>
      </c>
      <c r="D1293" t="s">
        <v>275</v>
      </c>
      <c r="E1293" t="s">
        <v>11641</v>
      </c>
      <c r="F1293" t="s">
        <v>11391</v>
      </c>
      <c r="G1293" t="s">
        <v>11371</v>
      </c>
      <c r="H1293" t="s">
        <v>11642</v>
      </c>
      <c r="I1293" t="s">
        <v>11643</v>
      </c>
      <c r="J1293" t="s">
        <v>11644</v>
      </c>
      <c r="K1293" t="s">
        <v>11645</v>
      </c>
    </row>
    <row r="1294" spans="1:11" x14ac:dyDescent="0.2">
      <c r="A1294">
        <v>225657431</v>
      </c>
      <c r="B1294" t="s">
        <v>11502</v>
      </c>
      <c r="C1294" t="s">
        <v>11503</v>
      </c>
      <c r="D1294" t="s">
        <v>11504</v>
      </c>
      <c r="E1294" t="s">
        <v>11441</v>
      </c>
      <c r="F1294" t="s">
        <v>11413</v>
      </c>
      <c r="G1294" t="s">
        <v>11505</v>
      </c>
      <c r="H1294" t="s">
        <v>11506</v>
      </c>
      <c r="I1294" t="s">
        <v>11507</v>
      </c>
      <c r="J1294" t="s">
        <v>11508</v>
      </c>
      <c r="K1294" t="s">
        <v>11509</v>
      </c>
    </row>
    <row r="1295" spans="1:11" x14ac:dyDescent="0.2">
      <c r="A1295">
        <v>225657614</v>
      </c>
      <c r="B1295" t="s">
        <v>11441</v>
      </c>
      <c r="C1295" t="s">
        <v>11411</v>
      </c>
      <c r="D1295" t="s">
        <v>11805</v>
      </c>
      <c r="E1295" t="s">
        <v>11378</v>
      </c>
      <c r="F1295" t="s">
        <v>12060</v>
      </c>
      <c r="G1295" t="s">
        <v>12061</v>
      </c>
      <c r="H1295" t="s">
        <v>11374</v>
      </c>
      <c r="I1295" t="s">
        <v>11577</v>
      </c>
      <c r="J1295" t="s">
        <v>12062</v>
      </c>
      <c r="K1295" t="s">
        <v>12063</v>
      </c>
    </row>
    <row r="1296" spans="1:11" x14ac:dyDescent="0.2">
      <c r="A1296">
        <v>225659829</v>
      </c>
      <c r="B1296" t="s">
        <v>11385</v>
      </c>
      <c r="C1296" t="s">
        <v>11406</v>
      </c>
      <c r="D1296" t="s">
        <v>12164</v>
      </c>
      <c r="E1296" t="s">
        <v>12165</v>
      </c>
      <c r="F1296" t="s">
        <v>12166</v>
      </c>
      <c r="G1296" t="s">
        <v>12060</v>
      </c>
      <c r="H1296" t="s">
        <v>11720</v>
      </c>
      <c r="I1296" t="s">
        <v>11975</v>
      </c>
      <c r="J1296" t="s">
        <v>11865</v>
      </c>
      <c r="K1296" t="s">
        <v>11353</v>
      </c>
    </row>
    <row r="1297" spans="1:11" x14ac:dyDescent="0.2">
      <c r="A1297">
        <v>225659866</v>
      </c>
      <c r="B1297" t="s">
        <v>11385</v>
      </c>
      <c r="C1297" t="s">
        <v>11406</v>
      </c>
      <c r="D1297" t="s">
        <v>12164</v>
      </c>
      <c r="E1297" t="s">
        <v>12165</v>
      </c>
      <c r="F1297" t="s">
        <v>12166</v>
      </c>
      <c r="G1297" t="s">
        <v>12060</v>
      </c>
      <c r="H1297" t="s">
        <v>11720</v>
      </c>
      <c r="I1297" t="s">
        <v>11975</v>
      </c>
      <c r="J1297" t="s">
        <v>11865</v>
      </c>
      <c r="K1297" t="s">
        <v>11353</v>
      </c>
    </row>
    <row r="1298" spans="1:11" x14ac:dyDescent="0.2">
      <c r="A1298">
        <v>225659896</v>
      </c>
      <c r="B1298" t="s">
        <v>11385</v>
      </c>
      <c r="C1298" t="s">
        <v>11406</v>
      </c>
      <c r="D1298" t="s">
        <v>12164</v>
      </c>
      <c r="E1298" t="s">
        <v>12165</v>
      </c>
      <c r="F1298" t="s">
        <v>12166</v>
      </c>
      <c r="G1298" t="s">
        <v>12060</v>
      </c>
      <c r="H1298" t="s">
        <v>11720</v>
      </c>
      <c r="I1298" t="s">
        <v>11975</v>
      </c>
      <c r="J1298" t="s">
        <v>11865</v>
      </c>
      <c r="K1298" t="s">
        <v>11353</v>
      </c>
    </row>
    <row r="1299" spans="1:11" x14ac:dyDescent="0.2">
      <c r="A1299">
        <v>225660720</v>
      </c>
      <c r="B1299" t="s">
        <v>11411</v>
      </c>
      <c r="C1299" t="s">
        <v>11747</v>
      </c>
      <c r="D1299" t="s">
        <v>11968</v>
      </c>
      <c r="E1299" t="s">
        <v>11969</v>
      </c>
      <c r="F1299" t="s">
        <v>11970</v>
      </c>
      <c r="G1299" t="s">
        <v>11971</v>
      </c>
      <c r="H1299" t="s">
        <v>11972</v>
      </c>
      <c r="I1299" t="s">
        <v>11973</v>
      </c>
      <c r="J1299" t="s">
        <v>11596</v>
      </c>
      <c r="K1299" t="s">
        <v>11518</v>
      </c>
    </row>
    <row r="1300" spans="1:11" x14ac:dyDescent="0.2">
      <c r="A1300">
        <v>225662711</v>
      </c>
      <c r="B1300" t="s">
        <v>12056</v>
      </c>
      <c r="C1300" t="s">
        <v>11380</v>
      </c>
      <c r="D1300" t="s">
        <v>11516</v>
      </c>
      <c r="E1300" t="s">
        <v>11584</v>
      </c>
      <c r="F1300" t="s">
        <v>11441</v>
      </c>
      <c r="G1300" t="s">
        <v>12057</v>
      </c>
      <c r="H1300" t="s">
        <v>11965</v>
      </c>
      <c r="I1300" t="s">
        <v>12058</v>
      </c>
      <c r="J1300" t="s">
        <v>12059</v>
      </c>
      <c r="K1300" t="s">
        <v>12027</v>
      </c>
    </row>
    <row r="1301" spans="1:11" x14ac:dyDescent="0.2">
      <c r="A1301">
        <v>225662749</v>
      </c>
      <c r="B1301" t="s">
        <v>11799</v>
      </c>
      <c r="C1301" t="s">
        <v>11544</v>
      </c>
      <c r="D1301" t="s">
        <v>11691</v>
      </c>
      <c r="E1301" t="s">
        <v>11690</v>
      </c>
      <c r="F1301" t="s">
        <v>11481</v>
      </c>
      <c r="G1301" t="s">
        <v>11800</v>
      </c>
      <c r="H1301" t="s">
        <v>11801</v>
      </c>
      <c r="I1301" t="s">
        <v>11802</v>
      </c>
      <c r="J1301" t="s">
        <v>11375</v>
      </c>
      <c r="K1301" t="s">
        <v>11339</v>
      </c>
    </row>
    <row r="1302" spans="1:11" x14ac:dyDescent="0.2">
      <c r="A1302">
        <v>225664304</v>
      </c>
      <c r="B1302" t="s">
        <v>11407</v>
      </c>
      <c r="C1302" t="s">
        <v>11622</v>
      </c>
      <c r="D1302" t="s">
        <v>11519</v>
      </c>
      <c r="E1302" t="s">
        <v>11839</v>
      </c>
      <c r="F1302" t="s">
        <v>11583</v>
      </c>
      <c r="G1302" t="s">
        <v>11581</v>
      </c>
      <c r="H1302" t="s">
        <v>11350</v>
      </c>
      <c r="I1302" t="s">
        <v>11418</v>
      </c>
      <c r="J1302" t="s">
        <v>11840</v>
      </c>
      <c r="K1302" t="s">
        <v>11841</v>
      </c>
    </row>
    <row r="1303" spans="1:11" x14ac:dyDescent="0.2">
      <c r="A1303">
        <v>225664311</v>
      </c>
      <c r="B1303" t="s">
        <v>11463</v>
      </c>
      <c r="C1303" t="s">
        <v>11410</v>
      </c>
      <c r="D1303" t="s">
        <v>12052</v>
      </c>
      <c r="E1303" t="s">
        <v>11501</v>
      </c>
      <c r="F1303" t="s">
        <v>12053</v>
      </c>
      <c r="G1303" t="s">
        <v>11413</v>
      </c>
      <c r="H1303" t="s">
        <v>11514</v>
      </c>
      <c r="I1303" t="s">
        <v>12054</v>
      </c>
      <c r="J1303" t="s">
        <v>11602</v>
      </c>
      <c r="K1303" t="s">
        <v>12055</v>
      </c>
    </row>
    <row r="1304" spans="1:11" x14ac:dyDescent="0.2">
      <c r="A1304">
        <v>225665180</v>
      </c>
      <c r="B1304" t="s">
        <v>11900</v>
      </c>
      <c r="C1304" t="s">
        <v>40</v>
      </c>
      <c r="D1304" t="s">
        <v>11901</v>
      </c>
      <c r="E1304" t="s">
        <v>11902</v>
      </c>
      <c r="F1304" t="s">
        <v>11341</v>
      </c>
      <c r="G1304" t="s">
        <v>11465</v>
      </c>
      <c r="H1304" t="s">
        <v>11903</v>
      </c>
      <c r="I1304" t="s">
        <v>11643</v>
      </c>
      <c r="J1304" t="s">
        <v>11668</v>
      </c>
      <c r="K1304" t="s">
        <v>11904</v>
      </c>
    </row>
    <row r="1305" spans="1:11" x14ac:dyDescent="0.2">
      <c r="A1305">
        <v>225665225</v>
      </c>
      <c r="B1305" t="s">
        <v>11900</v>
      </c>
      <c r="C1305" t="s">
        <v>40</v>
      </c>
      <c r="D1305" t="s">
        <v>11901</v>
      </c>
      <c r="E1305" t="s">
        <v>11902</v>
      </c>
      <c r="F1305" t="s">
        <v>11341</v>
      </c>
      <c r="G1305" t="s">
        <v>11465</v>
      </c>
      <c r="H1305" t="s">
        <v>11903</v>
      </c>
      <c r="I1305" t="s">
        <v>11643</v>
      </c>
      <c r="J1305" t="s">
        <v>11668</v>
      </c>
      <c r="K1305" t="s">
        <v>11904</v>
      </c>
    </row>
    <row r="1306" spans="1:11" x14ac:dyDescent="0.2">
      <c r="A1306">
        <v>225665247</v>
      </c>
      <c r="B1306" t="s">
        <v>11900</v>
      </c>
      <c r="C1306" t="s">
        <v>40</v>
      </c>
      <c r="D1306" t="s">
        <v>11901</v>
      </c>
      <c r="E1306" t="s">
        <v>11902</v>
      </c>
      <c r="F1306" t="s">
        <v>11341</v>
      </c>
      <c r="G1306" t="s">
        <v>11465</v>
      </c>
      <c r="H1306" t="s">
        <v>11903</v>
      </c>
      <c r="I1306" t="s">
        <v>11643</v>
      </c>
      <c r="J1306" t="s">
        <v>11668</v>
      </c>
      <c r="K1306" t="s">
        <v>11904</v>
      </c>
    </row>
    <row r="1307" spans="1:11" x14ac:dyDescent="0.2">
      <c r="A1307">
        <v>225669389</v>
      </c>
      <c r="B1307" t="s">
        <v>11751</v>
      </c>
      <c r="C1307" t="s">
        <v>11752</v>
      </c>
      <c r="D1307" t="s">
        <v>11753</v>
      </c>
      <c r="E1307" t="s">
        <v>11472</v>
      </c>
      <c r="F1307" t="s">
        <v>11747</v>
      </c>
      <c r="G1307" t="s">
        <v>48</v>
      </c>
      <c r="H1307" t="s">
        <v>11754</v>
      </c>
      <c r="I1307" t="s">
        <v>11755</v>
      </c>
      <c r="J1307" t="s">
        <v>11756</v>
      </c>
      <c r="K1307" t="s">
        <v>11757</v>
      </c>
    </row>
    <row r="1308" spans="1:11" x14ac:dyDescent="0.2">
      <c r="A1308">
        <v>225669460</v>
      </c>
      <c r="B1308" t="s">
        <v>275</v>
      </c>
      <c r="C1308" t="s">
        <v>11617</v>
      </c>
      <c r="D1308" t="s">
        <v>11618</v>
      </c>
      <c r="E1308" t="s">
        <v>11619</v>
      </c>
      <c r="F1308" t="s">
        <v>11620</v>
      </c>
      <c r="G1308" t="s">
        <v>11621</v>
      </c>
      <c r="H1308" t="s">
        <v>11622</v>
      </c>
      <c r="I1308" t="s">
        <v>11623</v>
      </c>
      <c r="J1308" t="s">
        <v>11624</v>
      </c>
      <c r="K1308" t="s">
        <v>11625</v>
      </c>
    </row>
    <row r="1309" spans="1:11" x14ac:dyDescent="0.2">
      <c r="A1309">
        <v>225669499</v>
      </c>
      <c r="B1309" t="s">
        <v>11619</v>
      </c>
      <c r="C1309" t="s">
        <v>11398</v>
      </c>
      <c r="D1309" t="s">
        <v>11347</v>
      </c>
      <c r="E1309" t="s">
        <v>11626</v>
      </c>
      <c r="F1309" t="s">
        <v>11627</v>
      </c>
      <c r="G1309" t="s">
        <v>11628</v>
      </c>
      <c r="H1309" t="s">
        <v>11629</v>
      </c>
      <c r="I1309" t="s">
        <v>11606</v>
      </c>
      <c r="J1309" t="s">
        <v>11630</v>
      </c>
      <c r="K1309" t="s">
        <v>11631</v>
      </c>
    </row>
    <row r="1310" spans="1:11" x14ac:dyDescent="0.2">
      <c r="A1310">
        <v>225671082</v>
      </c>
      <c r="B1310" t="s">
        <v>11672</v>
      </c>
      <c r="C1310" t="s">
        <v>12007</v>
      </c>
      <c r="D1310" t="s">
        <v>11447</v>
      </c>
      <c r="E1310" t="s">
        <v>11410</v>
      </c>
      <c r="F1310" t="s">
        <v>11463</v>
      </c>
      <c r="G1310" t="s">
        <v>12008</v>
      </c>
      <c r="H1310" t="s">
        <v>40</v>
      </c>
      <c r="I1310" t="s">
        <v>11348</v>
      </c>
      <c r="J1310" t="s">
        <v>11871</v>
      </c>
      <c r="K1310" t="s">
        <v>11975</v>
      </c>
    </row>
    <row r="1311" spans="1:11" x14ac:dyDescent="0.2">
      <c r="A1311">
        <v>225671549</v>
      </c>
      <c r="B1311" t="s">
        <v>11384</v>
      </c>
      <c r="C1311" t="s">
        <v>11824</v>
      </c>
      <c r="D1311" t="s">
        <v>11825</v>
      </c>
      <c r="E1311" t="s">
        <v>11826</v>
      </c>
      <c r="F1311" t="s">
        <v>11477</v>
      </c>
      <c r="G1311" t="s">
        <v>11425</v>
      </c>
      <c r="H1311" t="s">
        <v>11471</v>
      </c>
      <c r="I1311" t="s">
        <v>11827</v>
      </c>
      <c r="J1311" t="s">
        <v>11586</v>
      </c>
      <c r="K1311" t="s">
        <v>11828</v>
      </c>
    </row>
    <row r="1312" spans="1:11" x14ac:dyDescent="0.2">
      <c r="A1312">
        <v>225676020</v>
      </c>
      <c r="B1312" t="s">
        <v>11399</v>
      </c>
      <c r="C1312" t="s">
        <v>11421</v>
      </c>
      <c r="D1312" t="s">
        <v>11472</v>
      </c>
      <c r="E1312" t="s">
        <v>12064</v>
      </c>
      <c r="F1312" t="s">
        <v>12065</v>
      </c>
      <c r="G1312" t="s">
        <v>11453</v>
      </c>
      <c r="H1312" t="s">
        <v>12066</v>
      </c>
      <c r="I1312" t="s">
        <v>12067</v>
      </c>
      <c r="J1312" t="s">
        <v>11420</v>
      </c>
      <c r="K1312" t="s">
        <v>11507</v>
      </c>
    </row>
    <row r="1313" spans="1:11" x14ac:dyDescent="0.2">
      <c r="A1313">
        <v>225676583</v>
      </c>
      <c r="B1313" t="s">
        <v>11871</v>
      </c>
      <c r="C1313" t="s">
        <v>11872</v>
      </c>
      <c r="D1313" t="s">
        <v>11873</v>
      </c>
      <c r="E1313" t="s">
        <v>11874</v>
      </c>
      <c r="F1313" t="s">
        <v>11618</v>
      </c>
      <c r="G1313" t="s">
        <v>11875</v>
      </c>
      <c r="H1313" t="s">
        <v>11456</v>
      </c>
      <c r="I1313" t="s">
        <v>11876</v>
      </c>
      <c r="J1313" t="s">
        <v>11877</v>
      </c>
      <c r="K1313" t="s">
        <v>11878</v>
      </c>
    </row>
    <row r="1314" spans="1:11" x14ac:dyDescent="0.2">
      <c r="A1314">
        <v>225676749</v>
      </c>
      <c r="B1314" t="s">
        <v>237</v>
      </c>
      <c r="C1314" t="s">
        <v>11337</v>
      </c>
      <c r="D1314" t="s">
        <v>11356</v>
      </c>
      <c r="E1314" t="s">
        <v>11364</v>
      </c>
      <c r="F1314" t="s">
        <v>11410</v>
      </c>
      <c r="G1314" t="s">
        <v>11505</v>
      </c>
      <c r="H1314" t="s">
        <v>11897</v>
      </c>
      <c r="I1314" t="s">
        <v>11898</v>
      </c>
      <c r="J1314" t="s">
        <v>11899</v>
      </c>
      <c r="K1314" t="s">
        <v>11555</v>
      </c>
    </row>
    <row r="1315" spans="1:11" x14ac:dyDescent="0.2">
      <c r="A1315">
        <v>225678320</v>
      </c>
      <c r="B1315" t="s">
        <v>11330</v>
      </c>
      <c r="C1315" t="s">
        <v>12135</v>
      </c>
      <c r="D1315" t="s">
        <v>12136</v>
      </c>
      <c r="E1315" t="s">
        <v>11332</v>
      </c>
      <c r="F1315" t="s">
        <v>11371</v>
      </c>
      <c r="G1315" t="s">
        <v>11331</v>
      </c>
      <c r="H1315" t="s">
        <v>12137</v>
      </c>
      <c r="I1315" t="s">
        <v>11370</v>
      </c>
      <c r="J1315" t="s">
        <v>12138</v>
      </c>
      <c r="K1315" t="s">
        <v>12139</v>
      </c>
    </row>
    <row r="1316" spans="1:11" x14ac:dyDescent="0.2">
      <c r="A1316">
        <v>225680708</v>
      </c>
      <c r="B1316" t="s">
        <v>11426</v>
      </c>
      <c r="C1316" t="s">
        <v>11425</v>
      </c>
      <c r="D1316" t="s">
        <v>12005</v>
      </c>
      <c r="E1316" t="s">
        <v>11618</v>
      </c>
      <c r="F1316" t="s">
        <v>11806</v>
      </c>
      <c r="G1316" t="s">
        <v>11839</v>
      </c>
      <c r="H1316" t="s">
        <v>11581</v>
      </c>
      <c r="I1316" t="s">
        <v>12006</v>
      </c>
      <c r="J1316" t="s">
        <v>11555</v>
      </c>
      <c r="K1316" t="s">
        <v>11479</v>
      </c>
    </row>
    <row r="1317" spans="1:11" x14ac:dyDescent="0.2">
      <c r="A1317">
        <v>225680751</v>
      </c>
      <c r="B1317" t="s">
        <v>11426</v>
      </c>
      <c r="C1317" t="s">
        <v>11425</v>
      </c>
      <c r="D1317" t="s">
        <v>12005</v>
      </c>
      <c r="E1317" t="s">
        <v>11618</v>
      </c>
      <c r="F1317" t="s">
        <v>11806</v>
      </c>
      <c r="G1317" t="s">
        <v>11839</v>
      </c>
      <c r="H1317" t="s">
        <v>11581</v>
      </c>
      <c r="I1317" t="s">
        <v>12006</v>
      </c>
      <c r="J1317" t="s">
        <v>11555</v>
      </c>
      <c r="K1317" t="s">
        <v>11479</v>
      </c>
    </row>
    <row r="1318" spans="1:11" x14ac:dyDescent="0.2">
      <c r="A1318">
        <v>225681064</v>
      </c>
      <c r="B1318" t="s">
        <v>11426</v>
      </c>
      <c r="C1318" t="s">
        <v>11425</v>
      </c>
      <c r="D1318" t="s">
        <v>12005</v>
      </c>
      <c r="E1318" t="s">
        <v>11618</v>
      </c>
      <c r="F1318" t="s">
        <v>11806</v>
      </c>
      <c r="G1318" t="s">
        <v>11839</v>
      </c>
      <c r="H1318" t="s">
        <v>11581</v>
      </c>
      <c r="I1318" t="s">
        <v>12006</v>
      </c>
      <c r="J1318" t="s">
        <v>11555</v>
      </c>
      <c r="K1318" t="s">
        <v>11479</v>
      </c>
    </row>
    <row r="1319" spans="1:11" x14ac:dyDescent="0.2">
      <c r="A1319">
        <v>225681768</v>
      </c>
      <c r="B1319" t="s">
        <v>11415</v>
      </c>
      <c r="C1319" t="s">
        <v>11414</v>
      </c>
      <c r="D1319" t="s">
        <v>11365</v>
      </c>
      <c r="E1319" t="s">
        <v>11581</v>
      </c>
      <c r="F1319" t="s">
        <v>11356</v>
      </c>
      <c r="G1319" t="s">
        <v>40</v>
      </c>
      <c r="H1319" t="s">
        <v>11981</v>
      </c>
      <c r="I1319" t="s">
        <v>11840</v>
      </c>
      <c r="J1319" t="s">
        <v>11416</v>
      </c>
      <c r="K1319" t="s">
        <v>11781</v>
      </c>
    </row>
    <row r="1320" spans="1:11" x14ac:dyDescent="0.2">
      <c r="A1320">
        <v>225682070</v>
      </c>
      <c r="B1320" t="s">
        <v>11415</v>
      </c>
      <c r="C1320" t="s">
        <v>11414</v>
      </c>
      <c r="D1320" t="s">
        <v>11365</v>
      </c>
      <c r="E1320" t="s">
        <v>11581</v>
      </c>
      <c r="F1320" t="s">
        <v>11356</v>
      </c>
      <c r="G1320" t="s">
        <v>40</v>
      </c>
      <c r="H1320" t="s">
        <v>11981</v>
      </c>
      <c r="I1320" t="s">
        <v>11840</v>
      </c>
      <c r="J1320" t="s">
        <v>11416</v>
      </c>
      <c r="K1320" t="s">
        <v>11781</v>
      </c>
    </row>
    <row r="1321" spans="1:11" x14ac:dyDescent="0.2">
      <c r="A1321">
        <v>225682347</v>
      </c>
      <c r="B1321" t="s">
        <v>11415</v>
      </c>
      <c r="C1321" t="s">
        <v>11414</v>
      </c>
      <c r="D1321" t="s">
        <v>11365</v>
      </c>
      <c r="E1321" t="s">
        <v>11581</v>
      </c>
      <c r="F1321" t="s">
        <v>11356</v>
      </c>
      <c r="G1321" t="s">
        <v>40</v>
      </c>
      <c r="H1321" t="s">
        <v>11981</v>
      </c>
      <c r="I1321" t="s">
        <v>11840</v>
      </c>
      <c r="J1321" t="s">
        <v>11416</v>
      </c>
      <c r="K1321" t="s">
        <v>11781</v>
      </c>
    </row>
    <row r="1322" spans="1:11" x14ac:dyDescent="0.2">
      <c r="A1322">
        <v>225683052</v>
      </c>
      <c r="B1322" t="s">
        <v>11394</v>
      </c>
      <c r="C1322" t="s">
        <v>11552</v>
      </c>
      <c r="D1322" t="s">
        <v>12003</v>
      </c>
      <c r="E1322" t="s">
        <v>12004</v>
      </c>
      <c r="F1322" t="s">
        <v>11410</v>
      </c>
      <c r="G1322" t="s">
        <v>11406</v>
      </c>
      <c r="H1322" t="s">
        <v>39</v>
      </c>
      <c r="I1322" t="s">
        <v>11427</v>
      </c>
      <c r="J1322" t="s">
        <v>11467</v>
      </c>
      <c r="K1322" t="s">
        <v>11781</v>
      </c>
    </row>
    <row r="1323" spans="1:11" x14ac:dyDescent="0.2">
      <c r="A1323">
        <v>225683109</v>
      </c>
      <c r="B1323" t="s">
        <v>11394</v>
      </c>
      <c r="C1323" t="s">
        <v>11552</v>
      </c>
      <c r="D1323" t="s">
        <v>12003</v>
      </c>
      <c r="E1323" t="s">
        <v>12004</v>
      </c>
      <c r="F1323" t="s">
        <v>11410</v>
      </c>
      <c r="G1323" t="s">
        <v>11406</v>
      </c>
      <c r="H1323" t="s">
        <v>39</v>
      </c>
      <c r="I1323" t="s">
        <v>11427</v>
      </c>
      <c r="J1323" t="s">
        <v>11467</v>
      </c>
      <c r="K1323" t="s">
        <v>11781</v>
      </c>
    </row>
    <row r="1324" spans="1:11" x14ac:dyDescent="0.2">
      <c r="A1324">
        <v>225683162</v>
      </c>
      <c r="B1324" t="s">
        <v>11394</v>
      </c>
      <c r="C1324" t="s">
        <v>11552</v>
      </c>
      <c r="D1324" t="s">
        <v>12003</v>
      </c>
      <c r="E1324" t="s">
        <v>12004</v>
      </c>
      <c r="F1324" t="s">
        <v>11410</v>
      </c>
      <c r="G1324" t="s">
        <v>11406</v>
      </c>
      <c r="H1324" t="s">
        <v>39</v>
      </c>
      <c r="I1324" t="s">
        <v>11427</v>
      </c>
      <c r="J1324" t="s">
        <v>11467</v>
      </c>
      <c r="K1324" t="s">
        <v>11781</v>
      </c>
    </row>
    <row r="1325" spans="1:11" x14ac:dyDescent="0.2">
      <c r="A1325">
        <v>225683222</v>
      </c>
      <c r="B1325" t="s">
        <v>11445</v>
      </c>
      <c r="C1325" t="s">
        <v>11832</v>
      </c>
      <c r="D1325" t="s">
        <v>11365</v>
      </c>
      <c r="E1325" t="s">
        <v>11919</v>
      </c>
      <c r="F1325" t="s">
        <v>11920</v>
      </c>
      <c r="G1325" t="s">
        <v>11921</v>
      </c>
      <c r="H1325" t="s">
        <v>11840</v>
      </c>
      <c r="I1325" t="s">
        <v>11922</v>
      </c>
      <c r="J1325" t="s">
        <v>11923</v>
      </c>
      <c r="K1325" t="s">
        <v>11924</v>
      </c>
    </row>
    <row r="1326" spans="1:11" x14ac:dyDescent="0.2">
      <c r="A1326">
        <v>225684424</v>
      </c>
      <c r="B1326" t="s">
        <v>11335</v>
      </c>
      <c r="C1326" t="s">
        <v>11847</v>
      </c>
      <c r="D1326" t="s">
        <v>11848</v>
      </c>
      <c r="E1326" t="s">
        <v>11682</v>
      </c>
      <c r="F1326" t="s">
        <v>11674</v>
      </c>
      <c r="G1326" t="s">
        <v>11849</v>
      </c>
      <c r="H1326" t="s">
        <v>11584</v>
      </c>
      <c r="I1326" t="s">
        <v>11782</v>
      </c>
      <c r="J1326" t="s">
        <v>11336</v>
      </c>
      <c r="K1326" t="s">
        <v>11813</v>
      </c>
    </row>
    <row r="1327" spans="1:11" x14ac:dyDescent="0.2">
      <c r="A1327">
        <v>225685468</v>
      </c>
      <c r="B1327" t="s">
        <v>237</v>
      </c>
      <c r="C1327" t="s">
        <v>11337</v>
      </c>
      <c r="D1327" t="s">
        <v>11356</v>
      </c>
      <c r="E1327" t="s">
        <v>11364</v>
      </c>
      <c r="F1327" t="s">
        <v>11410</v>
      </c>
      <c r="G1327" t="s">
        <v>11505</v>
      </c>
      <c r="H1327" t="s">
        <v>11897</v>
      </c>
      <c r="I1327" t="s">
        <v>11898</v>
      </c>
      <c r="J1327" t="s">
        <v>11899</v>
      </c>
      <c r="K1327" t="s">
        <v>11555</v>
      </c>
    </row>
    <row r="1328" spans="1:11" x14ac:dyDescent="0.2">
      <c r="A1328">
        <v>225685758</v>
      </c>
      <c r="B1328" t="s">
        <v>11361</v>
      </c>
      <c r="C1328" t="s">
        <v>11365</v>
      </c>
      <c r="D1328" t="s">
        <v>11343</v>
      </c>
      <c r="E1328" t="s">
        <v>11557</v>
      </c>
      <c r="F1328" t="s">
        <v>11558</v>
      </c>
      <c r="G1328" t="s">
        <v>11559</v>
      </c>
      <c r="H1328" t="s">
        <v>11560</v>
      </c>
      <c r="I1328" t="s">
        <v>11561</v>
      </c>
      <c r="J1328" t="s">
        <v>11562</v>
      </c>
      <c r="K1328" t="s">
        <v>11563</v>
      </c>
    </row>
    <row r="1329" spans="1:11" x14ac:dyDescent="0.2">
      <c r="A1329">
        <v>225685847</v>
      </c>
      <c r="B1329" t="s">
        <v>11361</v>
      </c>
      <c r="C1329" t="s">
        <v>11365</v>
      </c>
      <c r="D1329" t="s">
        <v>11343</v>
      </c>
      <c r="E1329" t="s">
        <v>11557</v>
      </c>
      <c r="F1329" t="s">
        <v>11558</v>
      </c>
      <c r="G1329" t="s">
        <v>11559</v>
      </c>
      <c r="H1329" t="s">
        <v>11560</v>
      </c>
      <c r="I1329" t="s">
        <v>11561</v>
      </c>
      <c r="J1329" t="s">
        <v>11562</v>
      </c>
      <c r="K1329" t="s">
        <v>11563</v>
      </c>
    </row>
    <row r="1330" spans="1:11" x14ac:dyDescent="0.2">
      <c r="A1330">
        <v>225685923</v>
      </c>
      <c r="B1330" t="s">
        <v>11361</v>
      </c>
      <c r="C1330" t="s">
        <v>11365</v>
      </c>
      <c r="D1330" t="s">
        <v>11343</v>
      </c>
      <c r="E1330" t="s">
        <v>11557</v>
      </c>
      <c r="F1330" t="s">
        <v>11558</v>
      </c>
      <c r="G1330" t="s">
        <v>11559</v>
      </c>
      <c r="H1330" t="s">
        <v>11560</v>
      </c>
      <c r="I1330" t="s">
        <v>11561</v>
      </c>
      <c r="J1330" t="s">
        <v>11562</v>
      </c>
      <c r="K1330" t="s">
        <v>11563</v>
      </c>
    </row>
    <row r="1331" spans="1:11" x14ac:dyDescent="0.2">
      <c r="A1331">
        <v>225685931</v>
      </c>
      <c r="B1331" t="s">
        <v>12171</v>
      </c>
      <c r="C1331" t="s">
        <v>11476</v>
      </c>
      <c r="D1331" t="s">
        <v>12172</v>
      </c>
      <c r="E1331" t="s">
        <v>11995</v>
      </c>
      <c r="F1331" t="s">
        <v>11942</v>
      </c>
      <c r="G1331" t="s">
        <v>11388</v>
      </c>
      <c r="H1331" t="s">
        <v>11518</v>
      </c>
      <c r="I1331" t="s">
        <v>11624</v>
      </c>
      <c r="J1331" t="s">
        <v>11455</v>
      </c>
      <c r="K1331" t="s">
        <v>11875</v>
      </c>
    </row>
    <row r="1332" spans="1:11" x14ac:dyDescent="0.2">
      <c r="A1332">
        <v>225686023</v>
      </c>
      <c r="B1332" t="s">
        <v>237</v>
      </c>
      <c r="C1332" t="s">
        <v>12083</v>
      </c>
      <c r="D1332" t="s">
        <v>11505</v>
      </c>
      <c r="E1332" t="s">
        <v>11477</v>
      </c>
      <c r="F1332" t="s">
        <v>11622</v>
      </c>
      <c r="G1332" t="s">
        <v>11711</v>
      </c>
      <c r="H1332" t="s">
        <v>11441</v>
      </c>
      <c r="I1332" t="s">
        <v>12248</v>
      </c>
      <c r="J1332" t="s">
        <v>11456</v>
      </c>
      <c r="K1332" t="s">
        <v>11846</v>
      </c>
    </row>
    <row r="1333" spans="1:11" x14ac:dyDescent="0.2">
      <c r="A1333">
        <v>225686182</v>
      </c>
      <c r="B1333" t="s">
        <v>11361</v>
      </c>
      <c r="C1333" t="s">
        <v>11365</v>
      </c>
      <c r="D1333" t="s">
        <v>11343</v>
      </c>
      <c r="E1333" t="s">
        <v>11557</v>
      </c>
      <c r="F1333" t="s">
        <v>11558</v>
      </c>
      <c r="G1333" t="s">
        <v>11559</v>
      </c>
      <c r="H1333" t="s">
        <v>11560</v>
      </c>
      <c r="I1333" t="s">
        <v>11561</v>
      </c>
      <c r="J1333" t="s">
        <v>11562</v>
      </c>
      <c r="K1333" t="s">
        <v>11563</v>
      </c>
    </row>
    <row r="1334" spans="1:11" x14ac:dyDescent="0.2">
      <c r="A1334">
        <v>225686656</v>
      </c>
      <c r="B1334" t="s">
        <v>11361</v>
      </c>
      <c r="C1334" t="s">
        <v>11365</v>
      </c>
      <c r="D1334" t="s">
        <v>11343</v>
      </c>
      <c r="E1334" t="s">
        <v>11557</v>
      </c>
      <c r="F1334" t="s">
        <v>11558</v>
      </c>
      <c r="G1334" t="s">
        <v>11559</v>
      </c>
      <c r="H1334" t="s">
        <v>11560</v>
      </c>
      <c r="I1334" t="s">
        <v>11561</v>
      </c>
      <c r="J1334" t="s">
        <v>11562</v>
      </c>
      <c r="K1334" t="s">
        <v>11563</v>
      </c>
    </row>
    <row r="1335" spans="1:11" x14ac:dyDescent="0.2">
      <c r="A1335">
        <v>225686774</v>
      </c>
      <c r="B1335" t="s">
        <v>11361</v>
      </c>
      <c r="C1335" t="s">
        <v>11365</v>
      </c>
      <c r="D1335" t="s">
        <v>11343</v>
      </c>
      <c r="E1335" t="s">
        <v>11557</v>
      </c>
      <c r="F1335" t="s">
        <v>11558</v>
      </c>
      <c r="G1335" t="s">
        <v>11559</v>
      </c>
      <c r="H1335" t="s">
        <v>11560</v>
      </c>
      <c r="I1335" t="s">
        <v>11561</v>
      </c>
      <c r="J1335" t="s">
        <v>11562</v>
      </c>
      <c r="K1335" t="s">
        <v>11563</v>
      </c>
    </row>
    <row r="1336" spans="1:11" x14ac:dyDescent="0.2">
      <c r="A1336">
        <v>225687122</v>
      </c>
      <c r="B1336" t="s">
        <v>11522</v>
      </c>
      <c r="C1336" t="s">
        <v>11523</v>
      </c>
      <c r="D1336" t="s">
        <v>11401</v>
      </c>
      <c r="E1336" t="s">
        <v>11340</v>
      </c>
      <c r="F1336" t="s">
        <v>11348</v>
      </c>
      <c r="G1336" t="s">
        <v>11524</v>
      </c>
      <c r="H1336" t="s">
        <v>11525</v>
      </c>
      <c r="I1336" t="s">
        <v>11526</v>
      </c>
      <c r="J1336" t="s">
        <v>11349</v>
      </c>
      <c r="K1336" t="s">
        <v>11527</v>
      </c>
    </row>
    <row r="1337" spans="1:11" x14ac:dyDescent="0.2">
      <c r="A1337">
        <v>225691889</v>
      </c>
      <c r="B1337" t="s">
        <v>11996</v>
      </c>
      <c r="C1337" t="s">
        <v>11663</v>
      </c>
      <c r="D1337" t="s">
        <v>11364</v>
      </c>
      <c r="E1337" t="s">
        <v>11441</v>
      </c>
      <c r="F1337" t="s">
        <v>12021</v>
      </c>
      <c r="G1337" t="s">
        <v>12022</v>
      </c>
      <c r="H1337" t="s">
        <v>11353</v>
      </c>
      <c r="I1337" t="s">
        <v>12023</v>
      </c>
      <c r="J1337" t="s">
        <v>12024</v>
      </c>
      <c r="K1337" t="s">
        <v>12025</v>
      </c>
    </row>
    <row r="1338" spans="1:11" x14ac:dyDescent="0.2">
      <c r="A1338">
        <v>225699351</v>
      </c>
      <c r="B1338" t="s">
        <v>11371</v>
      </c>
      <c r="C1338" t="s">
        <v>11352</v>
      </c>
      <c r="D1338" t="s">
        <v>11351</v>
      </c>
      <c r="E1338" t="s">
        <v>11452</v>
      </c>
      <c r="F1338" t="s">
        <v>11355</v>
      </c>
      <c r="G1338" t="s">
        <v>11504</v>
      </c>
      <c r="H1338" t="s">
        <v>12249</v>
      </c>
      <c r="I1338" t="s">
        <v>11632</v>
      </c>
      <c r="J1338" t="s">
        <v>12250</v>
      </c>
      <c r="K1338" t="s">
        <v>12251</v>
      </c>
    </row>
    <row r="1339" spans="1:11" x14ac:dyDescent="0.2">
      <c r="A1339">
        <v>225702518</v>
      </c>
      <c r="B1339" t="s">
        <v>11429</v>
      </c>
      <c r="C1339" t="s">
        <v>11407</v>
      </c>
      <c r="D1339" t="s">
        <v>11511</v>
      </c>
      <c r="E1339" t="s">
        <v>11350</v>
      </c>
      <c r="F1339" t="s">
        <v>11468</v>
      </c>
      <c r="G1339" t="s">
        <v>11979</v>
      </c>
      <c r="H1339" t="s">
        <v>11980</v>
      </c>
      <c r="I1339" t="s">
        <v>11675</v>
      </c>
      <c r="J1339" t="s">
        <v>11505</v>
      </c>
      <c r="K1339" t="s">
        <v>11441</v>
      </c>
    </row>
    <row r="1340" spans="1:11" x14ac:dyDescent="0.2">
      <c r="A1340">
        <v>225703806</v>
      </c>
      <c r="B1340" t="s">
        <v>11337</v>
      </c>
      <c r="C1340" t="s">
        <v>11465</v>
      </c>
      <c r="D1340" t="s">
        <v>11463</v>
      </c>
      <c r="E1340" t="s">
        <v>11336</v>
      </c>
      <c r="F1340" t="s">
        <v>11523</v>
      </c>
      <c r="G1340" t="s">
        <v>11411</v>
      </c>
      <c r="H1340" t="s">
        <v>12226</v>
      </c>
      <c r="I1340" t="s">
        <v>11335</v>
      </c>
      <c r="J1340" t="s">
        <v>11936</v>
      </c>
      <c r="K1340" t="s">
        <v>11964</v>
      </c>
    </row>
    <row r="1341" spans="1:11" x14ac:dyDescent="0.2">
      <c r="A1341">
        <v>225707943</v>
      </c>
      <c r="B1341" t="s">
        <v>11412</v>
      </c>
      <c r="C1341" t="s">
        <v>11583</v>
      </c>
      <c r="D1341" t="s">
        <v>12222</v>
      </c>
      <c r="E1341" t="s">
        <v>11350</v>
      </c>
      <c r="F1341" t="s">
        <v>12223</v>
      </c>
      <c r="G1341" t="s">
        <v>11594</v>
      </c>
      <c r="H1341" t="s">
        <v>11578</v>
      </c>
      <c r="I1341" t="s">
        <v>11537</v>
      </c>
      <c r="J1341" t="s">
        <v>11538</v>
      </c>
      <c r="K1341" t="s">
        <v>3788</v>
      </c>
    </row>
    <row r="1342" spans="1:11" x14ac:dyDescent="0.2">
      <c r="A1342">
        <v>225708885</v>
      </c>
      <c r="B1342" t="s">
        <v>237</v>
      </c>
      <c r="C1342" t="s">
        <v>11337</v>
      </c>
      <c r="D1342" t="s">
        <v>11356</v>
      </c>
      <c r="E1342" t="s">
        <v>11364</v>
      </c>
      <c r="F1342" t="s">
        <v>11410</v>
      </c>
      <c r="G1342" t="s">
        <v>11505</v>
      </c>
      <c r="H1342" t="s">
        <v>11897</v>
      </c>
      <c r="I1342" t="s">
        <v>11898</v>
      </c>
      <c r="J1342" t="s">
        <v>11899</v>
      </c>
      <c r="K1342" t="s">
        <v>11555</v>
      </c>
    </row>
    <row r="1343" spans="1:11" x14ac:dyDescent="0.2">
      <c r="A1343">
        <v>225710407</v>
      </c>
      <c r="B1343" t="s">
        <v>11445</v>
      </c>
      <c r="C1343" t="s">
        <v>11832</v>
      </c>
      <c r="D1343" t="s">
        <v>11365</v>
      </c>
      <c r="E1343" t="s">
        <v>11919</v>
      </c>
      <c r="F1343" t="s">
        <v>11920</v>
      </c>
      <c r="G1343" t="s">
        <v>11921</v>
      </c>
      <c r="H1343" t="s">
        <v>11840</v>
      </c>
      <c r="I1343" t="s">
        <v>11922</v>
      </c>
      <c r="J1343" t="s">
        <v>11923</v>
      </c>
      <c r="K1343" t="s">
        <v>11924</v>
      </c>
    </row>
    <row r="1344" spans="1:11" x14ac:dyDescent="0.2">
      <c r="A1344">
        <v>225711026</v>
      </c>
      <c r="B1344" t="s">
        <v>40</v>
      </c>
      <c r="C1344" t="s">
        <v>11401</v>
      </c>
      <c r="D1344" t="s">
        <v>11839</v>
      </c>
      <c r="E1344" t="s">
        <v>11632</v>
      </c>
      <c r="F1344" t="s">
        <v>11707</v>
      </c>
      <c r="G1344" t="s">
        <v>11441</v>
      </c>
      <c r="H1344" t="s">
        <v>11517</v>
      </c>
      <c r="I1344" t="s">
        <v>11505</v>
      </c>
      <c r="J1344" t="s">
        <v>11761</v>
      </c>
      <c r="K1344" t="s">
        <v>11582</v>
      </c>
    </row>
    <row r="1345" spans="1:11" x14ac:dyDescent="0.2">
      <c r="A1345">
        <v>225712107</v>
      </c>
      <c r="B1345" t="s">
        <v>11410</v>
      </c>
      <c r="C1345" t="s">
        <v>11336</v>
      </c>
      <c r="D1345" t="s">
        <v>11517</v>
      </c>
      <c r="E1345" t="s">
        <v>11512</v>
      </c>
      <c r="F1345" t="s">
        <v>11413</v>
      </c>
      <c r="G1345" t="s">
        <v>11852</v>
      </c>
      <c r="H1345" t="s">
        <v>11352</v>
      </c>
      <c r="I1345" t="s">
        <v>11853</v>
      </c>
      <c r="J1345" t="s">
        <v>11701</v>
      </c>
      <c r="K1345" t="s">
        <v>11854</v>
      </c>
    </row>
    <row r="1346" spans="1:11" x14ac:dyDescent="0.2">
      <c r="A1346">
        <v>225712938</v>
      </c>
      <c r="B1346" t="s">
        <v>11418</v>
      </c>
      <c r="C1346" t="s">
        <v>11523</v>
      </c>
      <c r="D1346" t="s">
        <v>11517</v>
      </c>
      <c r="E1346" t="s">
        <v>11931</v>
      </c>
      <c r="F1346" t="s">
        <v>11932</v>
      </c>
      <c r="G1346" t="s">
        <v>11933</v>
      </c>
      <c r="H1346" t="s">
        <v>11934</v>
      </c>
      <c r="I1346" t="s">
        <v>11714</v>
      </c>
      <c r="J1346" t="s">
        <v>11679</v>
      </c>
      <c r="K1346" t="s">
        <v>11572</v>
      </c>
    </row>
    <row r="1347" spans="1:11" x14ac:dyDescent="0.2">
      <c r="A1347">
        <v>225713875</v>
      </c>
      <c r="B1347" t="s">
        <v>11375</v>
      </c>
      <c r="C1347" t="s">
        <v>11441</v>
      </c>
      <c r="D1347" t="s">
        <v>11463</v>
      </c>
      <c r="E1347" t="s">
        <v>11526</v>
      </c>
      <c r="F1347" t="s">
        <v>11761</v>
      </c>
      <c r="G1347" t="s">
        <v>11376</v>
      </c>
      <c r="H1347" t="s">
        <v>12002</v>
      </c>
      <c r="I1347" t="s">
        <v>11517</v>
      </c>
      <c r="J1347" t="s">
        <v>40</v>
      </c>
      <c r="K1347" t="s">
        <v>11504</v>
      </c>
    </row>
    <row r="1348" spans="1:11" x14ac:dyDescent="0.2">
      <c r="A1348">
        <v>225714033</v>
      </c>
      <c r="B1348" t="s">
        <v>11475</v>
      </c>
      <c r="C1348" t="s">
        <v>11505</v>
      </c>
      <c r="D1348" t="s">
        <v>11517</v>
      </c>
      <c r="E1348" t="s">
        <v>11462</v>
      </c>
      <c r="F1348" t="s">
        <v>11583</v>
      </c>
      <c r="G1348" t="s">
        <v>11349</v>
      </c>
      <c r="H1348" t="s">
        <v>11391</v>
      </c>
      <c r="I1348" t="s">
        <v>11632</v>
      </c>
      <c r="J1348" t="s">
        <v>11482</v>
      </c>
      <c r="K1348" t="s">
        <v>11633</v>
      </c>
    </row>
    <row r="1349" spans="1:11" x14ac:dyDescent="0.2">
      <c r="A1349">
        <v>225714202</v>
      </c>
      <c r="B1349" t="s">
        <v>11447</v>
      </c>
      <c r="C1349" t="s">
        <v>12102</v>
      </c>
      <c r="D1349" t="s">
        <v>11353</v>
      </c>
      <c r="E1349" t="s">
        <v>12103</v>
      </c>
      <c r="F1349" t="s">
        <v>11374</v>
      </c>
      <c r="G1349" t="s">
        <v>11526</v>
      </c>
      <c r="H1349" t="s">
        <v>12104</v>
      </c>
      <c r="I1349" t="s">
        <v>12105</v>
      </c>
      <c r="J1349" t="s">
        <v>11463</v>
      </c>
      <c r="K1349" t="s">
        <v>11400</v>
      </c>
    </row>
    <row r="1350" spans="1:11" x14ac:dyDescent="0.2">
      <c r="A1350">
        <v>225714306</v>
      </c>
      <c r="B1350" t="s">
        <v>11339</v>
      </c>
      <c r="C1350" t="s">
        <v>11734</v>
      </c>
      <c r="D1350" t="s">
        <v>11512</v>
      </c>
      <c r="E1350" t="s">
        <v>11735</v>
      </c>
      <c r="F1350" t="s">
        <v>11534</v>
      </c>
      <c r="G1350" t="s">
        <v>11736</v>
      </c>
      <c r="H1350" t="s">
        <v>11516</v>
      </c>
      <c r="I1350" t="s">
        <v>11608</v>
      </c>
      <c r="J1350" t="s">
        <v>11737</v>
      </c>
      <c r="K1350" t="s">
        <v>11738</v>
      </c>
    </row>
    <row r="1351" spans="1:11" x14ac:dyDescent="0.2">
      <c r="A1351">
        <v>225714539</v>
      </c>
      <c r="B1351" t="s">
        <v>11343</v>
      </c>
      <c r="C1351" t="s">
        <v>11467</v>
      </c>
      <c r="D1351" t="s">
        <v>11441</v>
      </c>
      <c r="E1351" t="s">
        <v>11782</v>
      </c>
      <c r="F1351" t="s">
        <v>11783</v>
      </c>
      <c r="G1351" t="s">
        <v>275</v>
      </c>
      <c r="H1351" t="s">
        <v>11381</v>
      </c>
      <c r="I1351" t="s">
        <v>11784</v>
      </c>
      <c r="J1351" t="s">
        <v>11730</v>
      </c>
      <c r="K1351" t="s">
        <v>11785</v>
      </c>
    </row>
    <row r="1352" spans="1:11" x14ac:dyDescent="0.2">
      <c r="A1352">
        <v>225714812</v>
      </c>
      <c r="B1352" t="s">
        <v>11330</v>
      </c>
      <c r="C1352" t="s">
        <v>12135</v>
      </c>
      <c r="D1352" t="s">
        <v>12136</v>
      </c>
      <c r="E1352" t="s">
        <v>11332</v>
      </c>
      <c r="F1352" t="s">
        <v>11371</v>
      </c>
      <c r="G1352" t="s">
        <v>11331</v>
      </c>
      <c r="H1352" t="s">
        <v>12137</v>
      </c>
      <c r="I1352" t="s">
        <v>11370</v>
      </c>
      <c r="J1352" t="s">
        <v>12138</v>
      </c>
      <c r="K1352" t="s">
        <v>12139</v>
      </c>
    </row>
    <row r="1353" spans="1:11" x14ac:dyDescent="0.2">
      <c r="A1353">
        <v>225714886</v>
      </c>
      <c r="B1353" t="s">
        <v>11427</v>
      </c>
      <c r="C1353" t="s">
        <v>11370</v>
      </c>
      <c r="D1353" t="s">
        <v>11439</v>
      </c>
      <c r="E1353" t="s">
        <v>11428</v>
      </c>
      <c r="F1353" t="s">
        <v>11850</v>
      </c>
      <c r="G1353" t="s">
        <v>11365</v>
      </c>
      <c r="H1353" t="s">
        <v>11373</v>
      </c>
      <c r="I1353" t="s">
        <v>12252</v>
      </c>
      <c r="J1353" t="s">
        <v>11517</v>
      </c>
      <c r="K1353" t="s">
        <v>12253</v>
      </c>
    </row>
    <row r="1354" spans="1:11" x14ac:dyDescent="0.2">
      <c r="A1354">
        <v>225715731</v>
      </c>
      <c r="B1354" t="s">
        <v>11609</v>
      </c>
      <c r="C1354" t="s">
        <v>11610</v>
      </c>
      <c r="D1354" t="s">
        <v>11482</v>
      </c>
      <c r="E1354" t="s">
        <v>11611</v>
      </c>
      <c r="F1354" t="s">
        <v>11507</v>
      </c>
      <c r="G1354" t="s">
        <v>11612</v>
      </c>
      <c r="H1354" t="s">
        <v>11613</v>
      </c>
      <c r="I1354" t="s">
        <v>11614</v>
      </c>
      <c r="J1354" t="s">
        <v>11615</v>
      </c>
      <c r="K1354" t="s">
        <v>11616</v>
      </c>
    </row>
    <row r="1355" spans="1:11" x14ac:dyDescent="0.2">
      <c r="A1355">
        <v>225716914</v>
      </c>
      <c r="B1355" t="s">
        <v>11391</v>
      </c>
      <c r="C1355" t="s">
        <v>11829</v>
      </c>
      <c r="D1355" t="s">
        <v>11594</v>
      </c>
      <c r="E1355" t="s">
        <v>11830</v>
      </c>
      <c r="F1355" t="s">
        <v>11389</v>
      </c>
      <c r="G1355" t="s">
        <v>11831</v>
      </c>
      <c r="H1355" t="s">
        <v>11832</v>
      </c>
      <c r="I1355" t="s">
        <v>11833</v>
      </c>
      <c r="J1355" t="s">
        <v>11401</v>
      </c>
      <c r="K1355" t="s">
        <v>11738</v>
      </c>
    </row>
    <row r="1356" spans="1:11" x14ac:dyDescent="0.2">
      <c r="A1356">
        <v>225723480</v>
      </c>
      <c r="B1356" t="s">
        <v>11739</v>
      </c>
      <c r="C1356" t="s">
        <v>11740</v>
      </c>
      <c r="D1356" t="s">
        <v>11533</v>
      </c>
      <c r="E1356" t="s">
        <v>11349</v>
      </c>
      <c r="F1356" t="s">
        <v>11741</v>
      </c>
      <c r="G1356" t="s">
        <v>11742</v>
      </c>
      <c r="H1356" t="s">
        <v>11743</v>
      </c>
      <c r="I1356" t="s">
        <v>11646</v>
      </c>
      <c r="J1356" t="s">
        <v>11744</v>
      </c>
      <c r="K1356" t="s">
        <v>11745</v>
      </c>
    </row>
    <row r="1357" spans="1:11" x14ac:dyDescent="0.2">
      <c r="A1357">
        <v>225730442</v>
      </c>
      <c r="B1357" t="s">
        <v>11583</v>
      </c>
      <c r="C1357" t="s">
        <v>11584</v>
      </c>
      <c r="D1357" t="s">
        <v>11415</v>
      </c>
      <c r="E1357" t="s">
        <v>11585</v>
      </c>
      <c r="F1357" t="s">
        <v>11504</v>
      </c>
      <c r="G1357" t="s">
        <v>11586</v>
      </c>
      <c r="H1357" t="s">
        <v>11587</v>
      </c>
      <c r="I1357" t="s">
        <v>11588</v>
      </c>
      <c r="J1357" t="s">
        <v>11589</v>
      </c>
      <c r="K1357" t="s">
        <v>11518</v>
      </c>
    </row>
    <row r="1358" spans="1:11" x14ac:dyDescent="0.2">
      <c r="A1358">
        <v>225732646</v>
      </c>
      <c r="B1358" t="s">
        <v>11410</v>
      </c>
      <c r="C1358" t="s">
        <v>11336</v>
      </c>
      <c r="D1358" t="s">
        <v>11517</v>
      </c>
      <c r="E1358" t="s">
        <v>11512</v>
      </c>
      <c r="F1358" t="s">
        <v>11413</v>
      </c>
      <c r="G1358" t="s">
        <v>11852</v>
      </c>
      <c r="H1358" t="s">
        <v>11352</v>
      </c>
      <c r="I1358" t="s">
        <v>11853</v>
      </c>
      <c r="J1358" t="s">
        <v>11701</v>
      </c>
      <c r="K1358" t="s">
        <v>11854</v>
      </c>
    </row>
    <row r="1359" spans="1:11" x14ac:dyDescent="0.2">
      <c r="A1359">
        <v>225736218</v>
      </c>
      <c r="B1359" t="s">
        <v>11996</v>
      </c>
      <c r="C1359" t="s">
        <v>11663</v>
      </c>
      <c r="D1359" t="s">
        <v>11364</v>
      </c>
      <c r="E1359" t="s">
        <v>11441</v>
      </c>
      <c r="F1359" t="s">
        <v>12021</v>
      </c>
      <c r="G1359" t="s">
        <v>12022</v>
      </c>
      <c r="H1359" t="s">
        <v>11353</v>
      </c>
      <c r="I1359" t="s">
        <v>12023</v>
      </c>
      <c r="J1359" t="s">
        <v>12024</v>
      </c>
      <c r="K1359" t="s">
        <v>12025</v>
      </c>
    </row>
    <row r="1360" spans="1:11" x14ac:dyDescent="0.2">
      <c r="A1360">
        <v>225738505</v>
      </c>
      <c r="B1360" t="s">
        <v>11407</v>
      </c>
      <c r="C1360" t="s">
        <v>11622</v>
      </c>
      <c r="D1360" t="s">
        <v>11519</v>
      </c>
      <c r="E1360" t="s">
        <v>11839</v>
      </c>
      <c r="F1360" t="s">
        <v>11583</v>
      </c>
      <c r="G1360" t="s">
        <v>11581</v>
      </c>
      <c r="H1360" t="s">
        <v>11350</v>
      </c>
      <c r="I1360" t="s">
        <v>11418</v>
      </c>
      <c r="J1360" t="s">
        <v>11840</v>
      </c>
      <c r="K1360" t="s">
        <v>11841</v>
      </c>
    </row>
    <row r="1361" spans="1:11" x14ac:dyDescent="0.2">
      <c r="A1361">
        <v>225740109</v>
      </c>
      <c r="B1361" t="s">
        <v>11337</v>
      </c>
      <c r="C1361" t="s">
        <v>11465</v>
      </c>
      <c r="D1361" t="s">
        <v>11463</v>
      </c>
      <c r="E1361" t="s">
        <v>11336</v>
      </c>
      <c r="F1361" t="s">
        <v>11523</v>
      </c>
      <c r="G1361" t="s">
        <v>11411</v>
      </c>
      <c r="H1361" t="s">
        <v>12226</v>
      </c>
      <c r="I1361" t="s">
        <v>11335</v>
      </c>
      <c r="J1361" t="s">
        <v>11936</v>
      </c>
      <c r="K1361" t="s">
        <v>11964</v>
      </c>
    </row>
    <row r="1362" spans="1:11" x14ac:dyDescent="0.2">
      <c r="A1362">
        <v>225742365</v>
      </c>
      <c r="B1362" t="s">
        <v>11517</v>
      </c>
      <c r="C1362" t="s">
        <v>11816</v>
      </c>
      <c r="D1362" t="s">
        <v>11386</v>
      </c>
      <c r="E1362" t="s">
        <v>11531</v>
      </c>
      <c r="F1362" t="s">
        <v>11511</v>
      </c>
      <c r="G1362" t="s">
        <v>11388</v>
      </c>
      <c r="H1362" t="s">
        <v>11351</v>
      </c>
      <c r="I1362" t="s">
        <v>11544</v>
      </c>
      <c r="J1362" t="s">
        <v>11947</v>
      </c>
      <c r="K1362" t="s">
        <v>11504</v>
      </c>
    </row>
    <row r="1363" spans="1:11" x14ac:dyDescent="0.2">
      <c r="A1363">
        <v>225743298</v>
      </c>
      <c r="B1363" t="s">
        <v>11409</v>
      </c>
      <c r="C1363" t="s">
        <v>11747</v>
      </c>
      <c r="D1363" t="s">
        <v>11818</v>
      </c>
      <c r="E1363" t="s">
        <v>11819</v>
      </c>
      <c r="F1363" t="s">
        <v>11820</v>
      </c>
      <c r="G1363" t="s">
        <v>11771</v>
      </c>
      <c r="H1363" t="s">
        <v>11821</v>
      </c>
      <c r="I1363" t="s">
        <v>11822</v>
      </c>
      <c r="J1363" t="s">
        <v>11823</v>
      </c>
      <c r="K1363" t="s">
        <v>11737</v>
      </c>
    </row>
    <row r="1364" spans="1:11" x14ac:dyDescent="0.2">
      <c r="A1364">
        <v>225744010</v>
      </c>
      <c r="B1364" t="s">
        <v>11384</v>
      </c>
      <c r="C1364" t="s">
        <v>11824</v>
      </c>
      <c r="D1364" t="s">
        <v>11825</v>
      </c>
      <c r="E1364" t="s">
        <v>11826</v>
      </c>
      <c r="F1364" t="s">
        <v>11477</v>
      </c>
      <c r="G1364" t="s">
        <v>11425</v>
      </c>
      <c r="H1364" t="s">
        <v>11471</v>
      </c>
      <c r="I1364" t="s">
        <v>11827</v>
      </c>
      <c r="J1364" t="s">
        <v>11586</v>
      </c>
      <c r="K1364" t="s">
        <v>11828</v>
      </c>
    </row>
    <row r="1365" spans="1:11" x14ac:dyDescent="0.2">
      <c r="A1365">
        <v>225752413</v>
      </c>
      <c r="B1365" t="s">
        <v>11739</v>
      </c>
      <c r="C1365" t="s">
        <v>11740</v>
      </c>
      <c r="D1365" t="s">
        <v>11533</v>
      </c>
      <c r="E1365" t="s">
        <v>11349</v>
      </c>
      <c r="F1365" t="s">
        <v>11741</v>
      </c>
      <c r="G1365" t="s">
        <v>11742</v>
      </c>
      <c r="H1365" t="s">
        <v>11743</v>
      </c>
      <c r="I1365" t="s">
        <v>11646</v>
      </c>
      <c r="J1365" t="s">
        <v>11744</v>
      </c>
      <c r="K1365" t="s">
        <v>11745</v>
      </c>
    </row>
    <row r="1366" spans="1:11" x14ac:dyDescent="0.2">
      <c r="A1366">
        <v>225754646</v>
      </c>
      <c r="B1366" t="s">
        <v>11407</v>
      </c>
      <c r="C1366" t="s">
        <v>11622</v>
      </c>
      <c r="D1366" t="s">
        <v>11519</v>
      </c>
      <c r="E1366" t="s">
        <v>11839</v>
      </c>
      <c r="F1366" t="s">
        <v>11583</v>
      </c>
      <c r="G1366" t="s">
        <v>11581</v>
      </c>
      <c r="H1366" t="s">
        <v>11350</v>
      </c>
      <c r="I1366" t="s">
        <v>11418</v>
      </c>
      <c r="J1366" t="s">
        <v>11840</v>
      </c>
      <c r="K1366" t="s">
        <v>11841</v>
      </c>
    </row>
    <row r="1367" spans="1:11" x14ac:dyDescent="0.2">
      <c r="A1367">
        <v>225757327</v>
      </c>
      <c r="B1367" t="s">
        <v>11672</v>
      </c>
      <c r="C1367" t="s">
        <v>12007</v>
      </c>
      <c r="D1367" t="s">
        <v>11447</v>
      </c>
      <c r="E1367" t="s">
        <v>11410</v>
      </c>
      <c r="F1367" t="s">
        <v>11463</v>
      </c>
      <c r="G1367" t="s">
        <v>12008</v>
      </c>
      <c r="H1367" t="s">
        <v>40</v>
      </c>
      <c r="I1367" t="s">
        <v>11348</v>
      </c>
      <c r="J1367" t="s">
        <v>11871</v>
      </c>
      <c r="K1367" t="s">
        <v>11975</v>
      </c>
    </row>
    <row r="1368" spans="1:11" x14ac:dyDescent="0.2">
      <c r="A1368">
        <v>225758215</v>
      </c>
      <c r="B1368" t="s">
        <v>12035</v>
      </c>
      <c r="C1368" t="s">
        <v>11364</v>
      </c>
      <c r="D1368" t="s">
        <v>11337</v>
      </c>
      <c r="E1368" t="s">
        <v>11366</v>
      </c>
      <c r="F1368" t="s">
        <v>11374</v>
      </c>
      <c r="G1368" t="s">
        <v>11702</v>
      </c>
      <c r="H1368" t="s">
        <v>11463</v>
      </c>
      <c r="I1368" t="s">
        <v>11377</v>
      </c>
      <c r="J1368" t="s">
        <v>11746</v>
      </c>
      <c r="K1368" t="s">
        <v>11663</v>
      </c>
    </row>
    <row r="1369" spans="1:11" x14ac:dyDescent="0.2">
      <c r="A1369">
        <v>225759190</v>
      </c>
      <c r="B1369" t="s">
        <v>11365</v>
      </c>
      <c r="C1369" t="s">
        <v>11367</v>
      </c>
      <c r="D1369" t="s">
        <v>11388</v>
      </c>
      <c r="E1369" t="s">
        <v>12044</v>
      </c>
      <c r="F1369" t="s">
        <v>12045</v>
      </c>
      <c r="G1369" t="s">
        <v>12046</v>
      </c>
      <c r="H1369" t="s">
        <v>12047</v>
      </c>
      <c r="I1369" t="s">
        <v>11637</v>
      </c>
      <c r="J1369" t="s">
        <v>11958</v>
      </c>
      <c r="K1369" t="s">
        <v>11672</v>
      </c>
    </row>
    <row r="1370" spans="1:11" x14ac:dyDescent="0.2">
      <c r="A1370">
        <v>225760994</v>
      </c>
      <c r="B1370" t="s">
        <v>11447</v>
      </c>
      <c r="C1370" t="s">
        <v>11365</v>
      </c>
      <c r="D1370" t="s">
        <v>11581</v>
      </c>
      <c r="E1370" t="s">
        <v>12254</v>
      </c>
      <c r="F1370" t="s">
        <v>11758</v>
      </c>
      <c r="G1370" t="s">
        <v>12255</v>
      </c>
      <c r="H1370" t="s">
        <v>11512</v>
      </c>
      <c r="I1370" t="s">
        <v>11685</v>
      </c>
      <c r="J1370" t="s">
        <v>12256</v>
      </c>
      <c r="K1370" t="s">
        <v>11727</v>
      </c>
    </row>
    <row r="1371" spans="1:11" x14ac:dyDescent="0.2">
      <c r="A1371">
        <v>225761089</v>
      </c>
      <c r="B1371" t="s">
        <v>11447</v>
      </c>
      <c r="C1371" t="s">
        <v>11365</v>
      </c>
      <c r="D1371" t="s">
        <v>11581</v>
      </c>
      <c r="E1371" t="s">
        <v>12254</v>
      </c>
      <c r="F1371" t="s">
        <v>11758</v>
      </c>
      <c r="G1371" t="s">
        <v>12255</v>
      </c>
      <c r="H1371" t="s">
        <v>11512</v>
      </c>
      <c r="I1371" t="s">
        <v>11685</v>
      </c>
      <c r="J1371" t="s">
        <v>12256</v>
      </c>
      <c r="K1371" t="s">
        <v>11727</v>
      </c>
    </row>
    <row r="1372" spans="1:11" x14ac:dyDescent="0.2">
      <c r="A1372">
        <v>225761465</v>
      </c>
      <c r="B1372" t="s">
        <v>11447</v>
      </c>
      <c r="C1372" t="s">
        <v>11365</v>
      </c>
      <c r="D1372" t="s">
        <v>11581</v>
      </c>
      <c r="E1372" t="s">
        <v>12254</v>
      </c>
      <c r="F1372" t="s">
        <v>11758</v>
      </c>
      <c r="G1372" t="s">
        <v>12255</v>
      </c>
      <c r="H1372" t="s">
        <v>11512</v>
      </c>
      <c r="I1372" t="s">
        <v>11685</v>
      </c>
      <c r="J1372" t="s">
        <v>12256</v>
      </c>
      <c r="K1372" t="s">
        <v>11727</v>
      </c>
    </row>
    <row r="1373" spans="1:11" x14ac:dyDescent="0.2">
      <c r="A1373">
        <v>225762189</v>
      </c>
      <c r="B1373" t="s">
        <v>11360</v>
      </c>
      <c r="C1373" t="s">
        <v>11406</v>
      </c>
      <c r="D1373" t="s">
        <v>11365</v>
      </c>
      <c r="E1373" t="s">
        <v>11427</v>
      </c>
      <c r="F1373" t="s">
        <v>11498</v>
      </c>
      <c r="G1373" t="s">
        <v>4267</v>
      </c>
      <c r="H1373" t="s">
        <v>11499</v>
      </c>
      <c r="I1373" t="s">
        <v>11500</v>
      </c>
      <c r="J1373" t="s">
        <v>11393</v>
      </c>
      <c r="K1373" t="s">
        <v>11501</v>
      </c>
    </row>
    <row r="1374" spans="1:11" x14ac:dyDescent="0.2">
      <c r="A1374">
        <v>225763888</v>
      </c>
      <c r="B1374" t="s">
        <v>11363</v>
      </c>
      <c r="C1374" t="s">
        <v>11368</v>
      </c>
      <c r="D1374" t="s">
        <v>11365</v>
      </c>
      <c r="E1374" t="s">
        <v>275</v>
      </c>
      <c r="F1374" t="s">
        <v>11396</v>
      </c>
      <c r="G1374" t="s">
        <v>11542</v>
      </c>
      <c r="H1374" t="s">
        <v>11569</v>
      </c>
      <c r="I1374" t="s">
        <v>11879</v>
      </c>
      <c r="J1374" t="s">
        <v>11441</v>
      </c>
      <c r="K1374" t="s">
        <v>11880</v>
      </c>
    </row>
    <row r="1375" spans="1:11" x14ac:dyDescent="0.2">
      <c r="A1375">
        <v>225768229</v>
      </c>
      <c r="B1375" t="s">
        <v>11364</v>
      </c>
      <c r="C1375" t="s">
        <v>11640</v>
      </c>
      <c r="D1375" t="s">
        <v>275</v>
      </c>
      <c r="E1375" t="s">
        <v>11641</v>
      </c>
      <c r="F1375" t="s">
        <v>11391</v>
      </c>
      <c r="G1375" t="s">
        <v>11371</v>
      </c>
      <c r="H1375" t="s">
        <v>11642</v>
      </c>
      <c r="I1375" t="s">
        <v>11643</v>
      </c>
      <c r="J1375" t="s">
        <v>11644</v>
      </c>
      <c r="K1375" t="s">
        <v>11645</v>
      </c>
    </row>
    <row r="1376" spans="1:11" x14ac:dyDescent="0.2">
      <c r="A1376">
        <v>225770543</v>
      </c>
      <c r="B1376" t="s">
        <v>11340</v>
      </c>
      <c r="C1376" t="s">
        <v>11935</v>
      </c>
      <c r="D1376" t="s">
        <v>11833</v>
      </c>
      <c r="E1376" t="s">
        <v>11544</v>
      </c>
      <c r="F1376" t="s">
        <v>11936</v>
      </c>
      <c r="G1376" t="s">
        <v>11782</v>
      </c>
      <c r="H1376" t="s">
        <v>11583</v>
      </c>
      <c r="I1376" t="s">
        <v>11882</v>
      </c>
      <c r="J1376" t="s">
        <v>11937</v>
      </c>
      <c r="K1376" t="s">
        <v>11938</v>
      </c>
    </row>
    <row r="1377" spans="1:11" x14ac:dyDescent="0.2">
      <c r="A1377">
        <v>225772140</v>
      </c>
      <c r="B1377" t="s">
        <v>11504</v>
      </c>
      <c r="C1377" t="s">
        <v>11569</v>
      </c>
      <c r="D1377" t="s">
        <v>11542</v>
      </c>
      <c r="E1377" t="s">
        <v>11809</v>
      </c>
      <c r="F1377" t="s">
        <v>11810</v>
      </c>
      <c r="G1377" t="s">
        <v>11750</v>
      </c>
      <c r="H1377" t="s">
        <v>11811</v>
      </c>
      <c r="I1377" t="s">
        <v>11812</v>
      </c>
      <c r="J1377" t="s">
        <v>11813</v>
      </c>
      <c r="K1377" t="s">
        <v>11814</v>
      </c>
    </row>
    <row r="1378" spans="1:11" x14ac:dyDescent="0.2">
      <c r="A1378">
        <v>225772259</v>
      </c>
      <c r="B1378" t="s">
        <v>11504</v>
      </c>
      <c r="C1378" t="s">
        <v>11569</v>
      </c>
      <c r="D1378" t="s">
        <v>11542</v>
      </c>
      <c r="E1378" t="s">
        <v>11809</v>
      </c>
      <c r="F1378" t="s">
        <v>11810</v>
      </c>
      <c r="G1378" t="s">
        <v>11750</v>
      </c>
      <c r="H1378" t="s">
        <v>11811</v>
      </c>
      <c r="I1378" t="s">
        <v>11812</v>
      </c>
      <c r="J1378" t="s">
        <v>11813</v>
      </c>
      <c r="K1378" t="s">
        <v>11814</v>
      </c>
    </row>
    <row r="1379" spans="1:11" x14ac:dyDescent="0.2">
      <c r="A1379">
        <v>225775357</v>
      </c>
      <c r="B1379" t="s">
        <v>11786</v>
      </c>
      <c r="C1379" t="s">
        <v>11345</v>
      </c>
      <c r="D1379" t="s">
        <v>11787</v>
      </c>
      <c r="E1379" t="s">
        <v>11504</v>
      </c>
      <c r="F1379" t="s">
        <v>11653</v>
      </c>
      <c r="G1379" t="s">
        <v>11788</v>
      </c>
      <c r="H1379" t="s">
        <v>11402</v>
      </c>
      <c r="I1379" t="s">
        <v>11789</v>
      </c>
      <c r="J1379" t="s">
        <v>11790</v>
      </c>
      <c r="K1379" t="s">
        <v>11791</v>
      </c>
    </row>
    <row r="1380" spans="1:11" x14ac:dyDescent="0.2">
      <c r="A1380">
        <v>225775709</v>
      </c>
      <c r="B1380" t="s">
        <v>11786</v>
      </c>
      <c r="C1380" t="s">
        <v>11345</v>
      </c>
      <c r="D1380" t="s">
        <v>11787</v>
      </c>
      <c r="E1380" t="s">
        <v>11504</v>
      </c>
      <c r="F1380" t="s">
        <v>11653</v>
      </c>
      <c r="G1380" t="s">
        <v>11788</v>
      </c>
      <c r="H1380" t="s">
        <v>11402</v>
      </c>
      <c r="I1380" t="s">
        <v>11789</v>
      </c>
      <c r="J1380" t="s">
        <v>11790</v>
      </c>
      <c r="K1380" t="s">
        <v>11791</v>
      </c>
    </row>
    <row r="1381" spans="1:11" x14ac:dyDescent="0.2">
      <c r="A1381">
        <v>225776644</v>
      </c>
      <c r="B1381" t="s">
        <v>11399</v>
      </c>
      <c r="C1381" t="s">
        <v>11421</v>
      </c>
      <c r="D1381" t="s">
        <v>11472</v>
      </c>
      <c r="E1381" t="s">
        <v>12064</v>
      </c>
      <c r="F1381" t="s">
        <v>12065</v>
      </c>
      <c r="G1381" t="s">
        <v>11453</v>
      </c>
      <c r="H1381" t="s">
        <v>12066</v>
      </c>
      <c r="I1381" t="s">
        <v>12067</v>
      </c>
      <c r="J1381" t="s">
        <v>11420</v>
      </c>
      <c r="K1381" t="s">
        <v>11507</v>
      </c>
    </row>
    <row r="1382" spans="1:11" x14ac:dyDescent="0.2">
      <c r="A1382">
        <v>225778402</v>
      </c>
      <c r="B1382" t="s">
        <v>11441</v>
      </c>
      <c r="C1382" t="s">
        <v>11410</v>
      </c>
      <c r="D1382" t="s">
        <v>11726</v>
      </c>
      <c r="E1382" t="s">
        <v>11727</v>
      </c>
      <c r="F1382" t="s">
        <v>11728</v>
      </c>
      <c r="G1382" t="s">
        <v>970</v>
      </c>
      <c r="H1382" t="s">
        <v>11584</v>
      </c>
      <c r="I1382" t="s">
        <v>11618</v>
      </c>
      <c r="J1382" t="s">
        <v>11729</v>
      </c>
      <c r="K1382" t="s">
        <v>11585</v>
      </c>
    </row>
    <row r="1383" spans="1:11" x14ac:dyDescent="0.2">
      <c r="A1383">
        <v>225779515</v>
      </c>
      <c r="B1383" t="s">
        <v>11371</v>
      </c>
      <c r="C1383" t="s">
        <v>11477</v>
      </c>
      <c r="D1383" t="s">
        <v>11643</v>
      </c>
      <c r="E1383" t="s">
        <v>11531</v>
      </c>
      <c r="F1383" t="s">
        <v>11703</v>
      </c>
      <c r="G1383" t="s">
        <v>11704</v>
      </c>
      <c r="H1383" t="s">
        <v>11401</v>
      </c>
      <c r="I1383" t="s">
        <v>11705</v>
      </c>
      <c r="J1383" t="s">
        <v>11706</v>
      </c>
      <c r="K1383" t="s">
        <v>40</v>
      </c>
    </row>
    <row r="1384" spans="1:11" x14ac:dyDescent="0.2">
      <c r="A1384">
        <v>225781962</v>
      </c>
      <c r="B1384" t="s">
        <v>11408</v>
      </c>
      <c r="C1384" t="s">
        <v>11768</v>
      </c>
      <c r="D1384" t="s">
        <v>11769</v>
      </c>
      <c r="E1384" t="s">
        <v>11587</v>
      </c>
      <c r="F1384" t="s">
        <v>11747</v>
      </c>
      <c r="G1384" t="s">
        <v>11467</v>
      </c>
      <c r="H1384" t="s">
        <v>11770</v>
      </c>
      <c r="I1384" t="s">
        <v>11469</v>
      </c>
      <c r="J1384" t="s">
        <v>11771</v>
      </c>
      <c r="K1384" t="s">
        <v>11772</v>
      </c>
    </row>
    <row r="1385" spans="1:11" x14ac:dyDescent="0.2">
      <c r="A1385">
        <v>225801282</v>
      </c>
      <c r="B1385" t="s">
        <v>11342</v>
      </c>
      <c r="C1385" t="s">
        <v>11834</v>
      </c>
      <c r="D1385" t="s">
        <v>11343</v>
      </c>
      <c r="E1385" t="s">
        <v>11344</v>
      </c>
      <c r="F1385" t="s">
        <v>11835</v>
      </c>
      <c r="G1385" t="s">
        <v>11836</v>
      </c>
      <c r="H1385" t="s">
        <v>11837</v>
      </c>
      <c r="I1385" t="s">
        <v>11838</v>
      </c>
      <c r="J1385" t="s">
        <v>11415</v>
      </c>
      <c r="K1385" t="s">
        <v>11618</v>
      </c>
    </row>
    <row r="1386" spans="1:11" x14ac:dyDescent="0.2">
      <c r="A1386">
        <v>225801561</v>
      </c>
      <c r="B1386" t="s">
        <v>11516</v>
      </c>
      <c r="C1386" t="s">
        <v>11624</v>
      </c>
      <c r="D1386" t="s">
        <v>11340</v>
      </c>
      <c r="E1386" t="s">
        <v>11581</v>
      </c>
      <c r="F1386" t="s">
        <v>12067</v>
      </c>
      <c r="G1386" t="s">
        <v>12120</v>
      </c>
      <c r="H1386" t="s">
        <v>12121</v>
      </c>
      <c r="I1386" t="s">
        <v>12007</v>
      </c>
      <c r="J1386" t="s">
        <v>11806</v>
      </c>
      <c r="K1386" t="s">
        <v>11341</v>
      </c>
    </row>
    <row r="1387" spans="1:11" x14ac:dyDescent="0.2">
      <c r="A1387">
        <v>225802468</v>
      </c>
      <c r="B1387" t="s">
        <v>40</v>
      </c>
      <c r="C1387" t="s">
        <v>11388</v>
      </c>
      <c r="D1387" t="s">
        <v>11517</v>
      </c>
      <c r="E1387" t="s">
        <v>12234</v>
      </c>
      <c r="F1387" t="s">
        <v>11705</v>
      </c>
      <c r="G1387" t="s">
        <v>11643</v>
      </c>
      <c r="H1387" t="s">
        <v>11341</v>
      </c>
      <c r="I1387" t="s">
        <v>11552</v>
      </c>
      <c r="J1387" t="s">
        <v>11608</v>
      </c>
      <c r="K1387" t="s">
        <v>11356</v>
      </c>
    </row>
    <row r="1388" spans="1:11" x14ac:dyDescent="0.2">
      <c r="A1388">
        <v>225804081</v>
      </c>
      <c r="B1388" t="s">
        <v>11342</v>
      </c>
      <c r="C1388" t="s">
        <v>11573</v>
      </c>
      <c r="D1388" t="s">
        <v>11574</v>
      </c>
      <c r="E1388" t="s">
        <v>11542</v>
      </c>
      <c r="F1388" t="s">
        <v>11575</v>
      </c>
      <c r="G1388" t="s">
        <v>11576</v>
      </c>
      <c r="H1388" t="s">
        <v>11577</v>
      </c>
      <c r="I1388" t="s">
        <v>11578</v>
      </c>
      <c r="J1388" t="s">
        <v>11579</v>
      </c>
      <c r="K1388" t="s">
        <v>11580</v>
      </c>
    </row>
    <row r="1389" spans="1:11" x14ac:dyDescent="0.2">
      <c r="A1389">
        <v>225806601</v>
      </c>
      <c r="B1389" t="s">
        <v>11516</v>
      </c>
      <c r="C1389" t="s">
        <v>11463</v>
      </c>
      <c r="D1389" t="s">
        <v>11867</v>
      </c>
      <c r="E1389" t="s">
        <v>11527</v>
      </c>
      <c r="F1389" t="s">
        <v>11868</v>
      </c>
      <c r="G1389" t="s">
        <v>11869</v>
      </c>
      <c r="H1389" t="s">
        <v>11356</v>
      </c>
      <c r="I1389" t="s">
        <v>11632</v>
      </c>
      <c r="J1389" t="s">
        <v>11652</v>
      </c>
      <c r="K1389" t="s">
        <v>11870</v>
      </c>
    </row>
    <row r="1390" spans="1:11" x14ac:dyDescent="0.2">
      <c r="A1390">
        <v>225808030</v>
      </c>
      <c r="B1390" t="s">
        <v>11583</v>
      </c>
      <c r="C1390" t="s">
        <v>11584</v>
      </c>
      <c r="D1390" t="s">
        <v>11415</v>
      </c>
      <c r="E1390" t="s">
        <v>11585</v>
      </c>
      <c r="F1390" t="s">
        <v>11504</v>
      </c>
      <c r="G1390" t="s">
        <v>11586</v>
      </c>
      <c r="H1390" t="s">
        <v>11587</v>
      </c>
      <c r="I1390" t="s">
        <v>11588</v>
      </c>
      <c r="J1390" t="s">
        <v>11589</v>
      </c>
      <c r="K1390" t="s">
        <v>11518</v>
      </c>
    </row>
    <row r="1391" spans="1:11" x14ac:dyDescent="0.2">
      <c r="A1391">
        <v>225808057</v>
      </c>
      <c r="B1391" t="s">
        <v>11507</v>
      </c>
      <c r="C1391" t="s">
        <v>11542</v>
      </c>
      <c r="D1391" t="s">
        <v>11482</v>
      </c>
      <c r="E1391" t="s">
        <v>12176</v>
      </c>
      <c r="F1391" t="s">
        <v>12177</v>
      </c>
      <c r="G1391" t="s">
        <v>11569</v>
      </c>
      <c r="H1391" t="s">
        <v>12178</v>
      </c>
      <c r="I1391" t="s">
        <v>11511</v>
      </c>
      <c r="J1391" t="s">
        <v>11465</v>
      </c>
      <c r="K1391" t="s">
        <v>11673</v>
      </c>
    </row>
    <row r="1392" spans="1:11" x14ac:dyDescent="0.2">
      <c r="A1392">
        <v>225808520</v>
      </c>
      <c r="B1392" t="s">
        <v>11375</v>
      </c>
      <c r="C1392" t="s">
        <v>11441</v>
      </c>
      <c r="D1392" t="s">
        <v>11463</v>
      </c>
      <c r="E1392" t="s">
        <v>11526</v>
      </c>
      <c r="F1392" t="s">
        <v>11761</v>
      </c>
      <c r="G1392" t="s">
        <v>11376</v>
      </c>
      <c r="H1392" t="s">
        <v>12002</v>
      </c>
      <c r="I1392" t="s">
        <v>11517</v>
      </c>
      <c r="J1392" t="s">
        <v>40</v>
      </c>
      <c r="K1392" t="s">
        <v>11504</v>
      </c>
    </row>
    <row r="1393" spans="1:11" x14ac:dyDescent="0.2">
      <c r="A1393">
        <v>225808672</v>
      </c>
      <c r="B1393" t="s">
        <v>11375</v>
      </c>
      <c r="C1393" t="s">
        <v>11441</v>
      </c>
      <c r="D1393" t="s">
        <v>11463</v>
      </c>
      <c r="E1393" t="s">
        <v>11526</v>
      </c>
      <c r="F1393" t="s">
        <v>11761</v>
      </c>
      <c r="G1393" t="s">
        <v>11376</v>
      </c>
      <c r="H1393" t="s">
        <v>12002</v>
      </c>
      <c r="I1393" t="s">
        <v>11517</v>
      </c>
      <c r="J1393" t="s">
        <v>40</v>
      </c>
      <c r="K1393" t="s">
        <v>11504</v>
      </c>
    </row>
    <row r="1394" spans="1:11" x14ac:dyDescent="0.2">
      <c r="A1394">
        <v>225809090</v>
      </c>
      <c r="B1394" t="s">
        <v>11374</v>
      </c>
      <c r="C1394" t="s">
        <v>11707</v>
      </c>
      <c r="D1394" t="s">
        <v>11708</v>
      </c>
      <c r="E1394" t="s">
        <v>11709</v>
      </c>
      <c r="F1394" t="s">
        <v>11710</v>
      </c>
      <c r="G1394" t="s">
        <v>11711</v>
      </c>
      <c r="H1394" t="s">
        <v>11712</v>
      </c>
      <c r="I1394" t="s">
        <v>11713</v>
      </c>
      <c r="J1394" t="s">
        <v>11714</v>
      </c>
      <c r="K1394" t="s">
        <v>11715</v>
      </c>
    </row>
    <row r="1395" spans="1:11" x14ac:dyDescent="0.2">
      <c r="A1395">
        <v>225821622</v>
      </c>
      <c r="B1395" t="s">
        <v>11477</v>
      </c>
      <c r="C1395" t="s">
        <v>12186</v>
      </c>
      <c r="D1395" t="s">
        <v>11840</v>
      </c>
      <c r="E1395" t="s">
        <v>12187</v>
      </c>
      <c r="F1395" t="s">
        <v>11371</v>
      </c>
      <c r="G1395" t="s">
        <v>11552</v>
      </c>
      <c r="H1395" t="s">
        <v>12188</v>
      </c>
      <c r="I1395" t="s">
        <v>12044</v>
      </c>
      <c r="J1395" t="s">
        <v>12189</v>
      </c>
      <c r="K1395" t="s">
        <v>12190</v>
      </c>
    </row>
    <row r="1396" spans="1:11" x14ac:dyDescent="0.2">
      <c r="A1396">
        <v>225823583</v>
      </c>
      <c r="B1396" t="s">
        <v>11939</v>
      </c>
      <c r="C1396" t="s">
        <v>11814</v>
      </c>
      <c r="D1396" t="s">
        <v>11425</v>
      </c>
      <c r="E1396" t="s">
        <v>11650</v>
      </c>
      <c r="F1396" t="s">
        <v>11443</v>
      </c>
      <c r="G1396" t="s">
        <v>11426</v>
      </c>
      <c r="H1396" t="s">
        <v>11940</v>
      </c>
      <c r="I1396" t="s">
        <v>11397</v>
      </c>
      <c r="J1396" t="s">
        <v>11516</v>
      </c>
      <c r="K1396" t="s">
        <v>11941</v>
      </c>
    </row>
    <row r="1397" spans="1:11" x14ac:dyDescent="0.2">
      <c r="A1397">
        <v>225823603</v>
      </c>
      <c r="B1397" t="s">
        <v>11939</v>
      </c>
      <c r="C1397" t="s">
        <v>11814</v>
      </c>
      <c r="D1397" t="s">
        <v>11425</v>
      </c>
      <c r="E1397" t="s">
        <v>11650</v>
      </c>
      <c r="F1397" t="s">
        <v>11443</v>
      </c>
      <c r="G1397" t="s">
        <v>11426</v>
      </c>
      <c r="H1397" t="s">
        <v>11940</v>
      </c>
      <c r="I1397" t="s">
        <v>11397</v>
      </c>
      <c r="J1397" t="s">
        <v>11516</v>
      </c>
      <c r="K1397" t="s">
        <v>11941</v>
      </c>
    </row>
    <row r="1398" spans="1:11" x14ac:dyDescent="0.2">
      <c r="A1398">
        <v>225823650</v>
      </c>
      <c r="B1398" t="s">
        <v>11939</v>
      </c>
      <c r="C1398" t="s">
        <v>11814</v>
      </c>
      <c r="D1398" t="s">
        <v>11425</v>
      </c>
      <c r="E1398" t="s">
        <v>11650</v>
      </c>
      <c r="F1398" t="s">
        <v>11443</v>
      </c>
      <c r="G1398" t="s">
        <v>11426</v>
      </c>
      <c r="H1398" t="s">
        <v>11940</v>
      </c>
      <c r="I1398" t="s">
        <v>11397</v>
      </c>
      <c r="J1398" t="s">
        <v>11516</v>
      </c>
      <c r="K1398" t="s">
        <v>11941</v>
      </c>
    </row>
    <row r="1399" spans="1:11" x14ac:dyDescent="0.2">
      <c r="A1399">
        <v>225823724</v>
      </c>
      <c r="B1399" t="s">
        <v>11939</v>
      </c>
      <c r="C1399" t="s">
        <v>11814</v>
      </c>
      <c r="D1399" t="s">
        <v>11425</v>
      </c>
      <c r="E1399" t="s">
        <v>11650</v>
      </c>
      <c r="F1399" t="s">
        <v>11443</v>
      </c>
      <c r="G1399" t="s">
        <v>11426</v>
      </c>
      <c r="H1399" t="s">
        <v>11940</v>
      </c>
      <c r="I1399" t="s">
        <v>11397</v>
      </c>
      <c r="J1399" t="s">
        <v>11516</v>
      </c>
      <c r="K1399" t="s">
        <v>11941</v>
      </c>
    </row>
    <row r="1400" spans="1:11" x14ac:dyDescent="0.2">
      <c r="A1400">
        <v>225823906</v>
      </c>
      <c r="B1400" t="s">
        <v>11939</v>
      </c>
      <c r="C1400" t="s">
        <v>11814</v>
      </c>
      <c r="D1400" t="s">
        <v>11425</v>
      </c>
      <c r="E1400" t="s">
        <v>11650</v>
      </c>
      <c r="F1400" t="s">
        <v>11443</v>
      </c>
      <c r="G1400" t="s">
        <v>11426</v>
      </c>
      <c r="H1400" t="s">
        <v>11940</v>
      </c>
      <c r="I1400" t="s">
        <v>11397</v>
      </c>
      <c r="J1400" t="s">
        <v>11516</v>
      </c>
      <c r="K1400" t="s">
        <v>11941</v>
      </c>
    </row>
    <row r="1401" spans="1:11" x14ac:dyDescent="0.2">
      <c r="A1401">
        <v>225824021</v>
      </c>
      <c r="B1401" t="s">
        <v>11939</v>
      </c>
      <c r="C1401" t="s">
        <v>11814</v>
      </c>
      <c r="D1401" t="s">
        <v>11425</v>
      </c>
      <c r="E1401" t="s">
        <v>11650</v>
      </c>
      <c r="F1401" t="s">
        <v>11443</v>
      </c>
      <c r="G1401" t="s">
        <v>11426</v>
      </c>
      <c r="H1401" t="s">
        <v>11940</v>
      </c>
      <c r="I1401" t="s">
        <v>11397</v>
      </c>
      <c r="J1401" t="s">
        <v>11516</v>
      </c>
      <c r="K1401" t="s">
        <v>11941</v>
      </c>
    </row>
    <row r="1402" spans="1:11" x14ac:dyDescent="0.2">
      <c r="A1402">
        <v>225824149</v>
      </c>
      <c r="B1402" t="s">
        <v>11939</v>
      </c>
      <c r="C1402" t="s">
        <v>11814</v>
      </c>
      <c r="D1402" t="s">
        <v>11425</v>
      </c>
      <c r="E1402" t="s">
        <v>11650</v>
      </c>
      <c r="F1402" t="s">
        <v>11443</v>
      </c>
      <c r="G1402" t="s">
        <v>11426</v>
      </c>
      <c r="H1402" t="s">
        <v>11940</v>
      </c>
      <c r="I1402" t="s">
        <v>11397</v>
      </c>
      <c r="J1402" t="s">
        <v>11516</v>
      </c>
      <c r="K1402" t="s">
        <v>11941</v>
      </c>
    </row>
    <row r="1403" spans="1:11" x14ac:dyDescent="0.2">
      <c r="A1403">
        <v>225825453</v>
      </c>
      <c r="B1403" t="s">
        <v>11357</v>
      </c>
      <c r="C1403" t="s">
        <v>11398</v>
      </c>
      <c r="D1403" t="s">
        <v>11794</v>
      </c>
      <c r="E1403" t="s">
        <v>11795</v>
      </c>
      <c r="F1403" t="s">
        <v>11547</v>
      </c>
      <c r="G1403" t="s">
        <v>11363</v>
      </c>
      <c r="H1403" t="s">
        <v>11796</v>
      </c>
      <c r="I1403" t="s">
        <v>11797</v>
      </c>
      <c r="J1403" t="s">
        <v>11798</v>
      </c>
      <c r="K1403" t="s">
        <v>11587</v>
      </c>
    </row>
    <row r="1404" spans="1:11" x14ac:dyDescent="0.2">
      <c r="A1404">
        <v>225826350</v>
      </c>
      <c r="B1404" t="s">
        <v>11463</v>
      </c>
      <c r="C1404" t="s">
        <v>11467</v>
      </c>
      <c r="D1404" t="s">
        <v>12199</v>
      </c>
      <c r="E1404" t="s">
        <v>11618</v>
      </c>
      <c r="F1404" t="s">
        <v>11583</v>
      </c>
      <c r="G1404" t="s">
        <v>11581</v>
      </c>
      <c r="H1404" t="s">
        <v>12200</v>
      </c>
      <c r="I1404" t="s">
        <v>12201</v>
      </c>
      <c r="J1404" t="s">
        <v>12202</v>
      </c>
      <c r="K1404" t="s">
        <v>12203</v>
      </c>
    </row>
    <row r="1405" spans="1:11" x14ac:dyDescent="0.2">
      <c r="A1405">
        <v>225827083</v>
      </c>
      <c r="B1405" t="s">
        <v>11339</v>
      </c>
      <c r="C1405" t="s">
        <v>11799</v>
      </c>
      <c r="D1405" t="s">
        <v>11886</v>
      </c>
      <c r="E1405" t="s">
        <v>11887</v>
      </c>
      <c r="F1405" t="s">
        <v>11888</v>
      </c>
      <c r="G1405" t="s">
        <v>11889</v>
      </c>
      <c r="H1405" t="s">
        <v>11890</v>
      </c>
      <c r="I1405" t="s">
        <v>11891</v>
      </c>
      <c r="J1405" t="s">
        <v>11892</v>
      </c>
      <c r="K1405" t="s">
        <v>11829</v>
      </c>
    </row>
    <row r="1406" spans="1:11" x14ac:dyDescent="0.2">
      <c r="A1406">
        <v>225827166</v>
      </c>
      <c r="B1406" t="s">
        <v>11996</v>
      </c>
      <c r="C1406" t="s">
        <v>11663</v>
      </c>
      <c r="D1406" t="s">
        <v>11364</v>
      </c>
      <c r="E1406" t="s">
        <v>11441</v>
      </c>
      <c r="F1406" t="s">
        <v>12021</v>
      </c>
      <c r="G1406" t="s">
        <v>12022</v>
      </c>
      <c r="H1406" t="s">
        <v>11353</v>
      </c>
      <c r="I1406" t="s">
        <v>12023</v>
      </c>
      <c r="J1406" t="s">
        <v>12024</v>
      </c>
      <c r="K1406" t="s">
        <v>12025</v>
      </c>
    </row>
    <row r="1407" spans="1:11" x14ac:dyDescent="0.2">
      <c r="A1407">
        <v>225827221</v>
      </c>
      <c r="B1407" t="s">
        <v>11996</v>
      </c>
      <c r="C1407" t="s">
        <v>11663</v>
      </c>
      <c r="D1407" t="s">
        <v>11364</v>
      </c>
      <c r="E1407" t="s">
        <v>11441</v>
      </c>
      <c r="F1407" t="s">
        <v>12021</v>
      </c>
      <c r="G1407" t="s">
        <v>12022</v>
      </c>
      <c r="H1407" t="s">
        <v>11353</v>
      </c>
      <c r="I1407" t="s">
        <v>12023</v>
      </c>
      <c r="J1407" t="s">
        <v>12024</v>
      </c>
      <c r="K1407" t="s">
        <v>12025</v>
      </c>
    </row>
    <row r="1408" spans="1:11" x14ac:dyDescent="0.2">
      <c r="A1408">
        <v>225829101</v>
      </c>
      <c r="B1408" t="s">
        <v>12173</v>
      </c>
      <c r="C1408" t="s">
        <v>11504</v>
      </c>
      <c r="D1408" t="s">
        <v>11371</v>
      </c>
      <c r="E1408" t="s">
        <v>11649</v>
      </c>
      <c r="F1408" t="s">
        <v>11480</v>
      </c>
      <c r="G1408" t="s">
        <v>11843</v>
      </c>
      <c r="H1408" t="s">
        <v>12174</v>
      </c>
      <c r="I1408" t="s">
        <v>11348</v>
      </c>
      <c r="J1408" t="s">
        <v>11865</v>
      </c>
      <c r="K1408" t="s">
        <v>12175</v>
      </c>
    </row>
    <row r="1409" spans="1:11" x14ac:dyDescent="0.2">
      <c r="A1409">
        <v>225829877</v>
      </c>
      <c r="B1409" t="s">
        <v>11603</v>
      </c>
      <c r="C1409" t="s">
        <v>11359</v>
      </c>
      <c r="D1409" t="s">
        <v>11604</v>
      </c>
      <c r="E1409" t="s">
        <v>11358</v>
      </c>
      <c r="F1409" t="s">
        <v>11459</v>
      </c>
      <c r="G1409" t="s">
        <v>11605</v>
      </c>
      <c r="H1409" t="s">
        <v>11606</v>
      </c>
      <c r="I1409" t="s">
        <v>11583</v>
      </c>
      <c r="J1409" t="s">
        <v>11607</v>
      </c>
      <c r="K1409" t="s">
        <v>11608</v>
      </c>
    </row>
    <row r="1410" spans="1:11" x14ac:dyDescent="0.2">
      <c r="A1410">
        <v>225831586</v>
      </c>
      <c r="B1410" t="s">
        <v>11581</v>
      </c>
      <c r="C1410" t="s">
        <v>11583</v>
      </c>
      <c r="D1410" t="s">
        <v>11441</v>
      </c>
      <c r="E1410" t="s">
        <v>12000</v>
      </c>
      <c r="F1410" t="s">
        <v>11504</v>
      </c>
      <c r="G1410" t="s">
        <v>12001</v>
      </c>
      <c r="H1410" t="s">
        <v>11371</v>
      </c>
      <c r="I1410" t="s">
        <v>11552</v>
      </c>
      <c r="J1410" t="s">
        <v>11906</v>
      </c>
      <c r="K1410" t="s">
        <v>11456</v>
      </c>
    </row>
    <row r="1411" spans="1:11" x14ac:dyDescent="0.2">
      <c r="A1411">
        <v>225832113</v>
      </c>
      <c r="B1411" t="s">
        <v>11392</v>
      </c>
      <c r="C1411" t="s">
        <v>11547</v>
      </c>
      <c r="D1411" t="s">
        <v>12205</v>
      </c>
      <c r="E1411" t="s">
        <v>11618</v>
      </c>
      <c r="F1411" t="s">
        <v>11451</v>
      </c>
      <c r="G1411" t="s">
        <v>12026</v>
      </c>
      <c r="H1411" t="s">
        <v>12206</v>
      </c>
      <c r="I1411" t="s">
        <v>11664</v>
      </c>
      <c r="J1411" t="s">
        <v>11912</v>
      </c>
      <c r="K1411" t="s">
        <v>12207</v>
      </c>
    </row>
    <row r="1412" spans="1:11" x14ac:dyDescent="0.2">
      <c r="A1412">
        <v>225836689</v>
      </c>
      <c r="B1412" t="s">
        <v>12076</v>
      </c>
      <c r="C1412" t="s">
        <v>11389</v>
      </c>
      <c r="D1412" t="s">
        <v>11531</v>
      </c>
      <c r="E1412" t="s">
        <v>11329</v>
      </c>
      <c r="F1412" t="s">
        <v>12077</v>
      </c>
      <c r="G1412" t="s">
        <v>11800</v>
      </c>
      <c r="H1412" t="s">
        <v>12078</v>
      </c>
      <c r="I1412" t="s">
        <v>12079</v>
      </c>
      <c r="J1412" t="s">
        <v>12080</v>
      </c>
      <c r="K1412" t="s">
        <v>11517</v>
      </c>
    </row>
    <row r="1413" spans="1:11" x14ac:dyDescent="0.2">
      <c r="A1413">
        <v>225837244</v>
      </c>
      <c r="B1413" t="s">
        <v>11361</v>
      </c>
      <c r="C1413" t="s">
        <v>11365</v>
      </c>
      <c r="D1413" t="s">
        <v>11343</v>
      </c>
      <c r="E1413" t="s">
        <v>11557</v>
      </c>
      <c r="F1413" t="s">
        <v>11558</v>
      </c>
      <c r="G1413" t="s">
        <v>11559</v>
      </c>
      <c r="H1413" t="s">
        <v>11560</v>
      </c>
      <c r="I1413" t="s">
        <v>11561</v>
      </c>
      <c r="J1413" t="s">
        <v>11562</v>
      </c>
      <c r="K1413" t="s">
        <v>11563</v>
      </c>
    </row>
    <row r="1414" spans="1:11" x14ac:dyDescent="0.2">
      <c r="A1414">
        <v>225840902</v>
      </c>
      <c r="B1414" t="s">
        <v>11763</v>
      </c>
      <c r="C1414" t="s">
        <v>11516</v>
      </c>
      <c r="D1414" t="s">
        <v>11764</v>
      </c>
      <c r="E1414" t="s">
        <v>11362</v>
      </c>
      <c r="F1414" t="s">
        <v>11371</v>
      </c>
      <c r="G1414" t="s">
        <v>11532</v>
      </c>
      <c r="H1414" t="s">
        <v>11765</v>
      </c>
      <c r="I1414" t="s">
        <v>11766</v>
      </c>
      <c r="J1414" t="s">
        <v>11767</v>
      </c>
      <c r="K1414" t="s">
        <v>11713</v>
      </c>
    </row>
    <row r="1415" spans="1:11" x14ac:dyDescent="0.2">
      <c r="A1415">
        <v>225841698</v>
      </c>
      <c r="B1415" t="s">
        <v>11459</v>
      </c>
      <c r="C1415" t="s">
        <v>11382</v>
      </c>
      <c r="D1415" t="s">
        <v>11722</v>
      </c>
      <c r="E1415" t="s">
        <v>11505</v>
      </c>
      <c r="F1415" t="s">
        <v>11672</v>
      </c>
      <c r="G1415" t="s">
        <v>11714</v>
      </c>
      <c r="H1415" t="s">
        <v>11723</v>
      </c>
      <c r="I1415" t="s">
        <v>11724</v>
      </c>
      <c r="J1415" t="s">
        <v>11725</v>
      </c>
      <c r="K1415" t="s">
        <v>11410</v>
      </c>
    </row>
    <row r="1416" spans="1:11" x14ac:dyDescent="0.2">
      <c r="A1416">
        <v>225842566</v>
      </c>
      <c r="B1416" t="s">
        <v>11374</v>
      </c>
      <c r="C1416" t="s">
        <v>11564</v>
      </c>
      <c r="D1416" t="s">
        <v>11565</v>
      </c>
      <c r="E1416" t="s">
        <v>11566</v>
      </c>
      <c r="F1416" t="s">
        <v>11567</v>
      </c>
      <c r="G1416" t="s">
        <v>11568</v>
      </c>
      <c r="H1416" t="s">
        <v>11569</v>
      </c>
      <c r="I1416" t="s">
        <v>11570</v>
      </c>
      <c r="J1416" t="s">
        <v>11571</v>
      </c>
      <c r="K1416" t="s">
        <v>11572</v>
      </c>
    </row>
    <row r="1417" spans="1:11" x14ac:dyDescent="0.2">
      <c r="A1417">
        <v>225843612</v>
      </c>
      <c r="B1417" t="s">
        <v>11415</v>
      </c>
      <c r="C1417" t="s">
        <v>11414</v>
      </c>
      <c r="D1417" t="s">
        <v>11365</v>
      </c>
      <c r="E1417" t="s">
        <v>11581</v>
      </c>
      <c r="F1417" t="s">
        <v>11356</v>
      </c>
      <c r="G1417" t="s">
        <v>40</v>
      </c>
      <c r="H1417" t="s">
        <v>11981</v>
      </c>
      <c r="I1417" t="s">
        <v>11840</v>
      </c>
      <c r="J1417" t="s">
        <v>11416</v>
      </c>
      <c r="K1417" t="s">
        <v>11781</v>
      </c>
    </row>
    <row r="1418" spans="1:11" x14ac:dyDescent="0.2">
      <c r="A1418">
        <v>225845303</v>
      </c>
      <c r="B1418" t="s">
        <v>11389</v>
      </c>
      <c r="C1418" t="s">
        <v>12126</v>
      </c>
      <c r="D1418" t="s">
        <v>11549</v>
      </c>
      <c r="E1418" t="s">
        <v>12127</v>
      </c>
      <c r="F1418" t="s">
        <v>12128</v>
      </c>
      <c r="G1418" t="s">
        <v>12129</v>
      </c>
      <c r="H1418" t="s">
        <v>12130</v>
      </c>
      <c r="I1418" t="s">
        <v>11340</v>
      </c>
      <c r="J1418" t="s">
        <v>12131</v>
      </c>
      <c r="K1418" t="s">
        <v>12132</v>
      </c>
    </row>
    <row r="1419" spans="1:11" x14ac:dyDescent="0.2">
      <c r="A1419">
        <v>225847847</v>
      </c>
      <c r="B1419" t="s">
        <v>11415</v>
      </c>
      <c r="C1419" t="s">
        <v>11414</v>
      </c>
      <c r="D1419" t="s">
        <v>11365</v>
      </c>
      <c r="E1419" t="s">
        <v>11581</v>
      </c>
      <c r="F1419" t="s">
        <v>11356</v>
      </c>
      <c r="G1419" t="s">
        <v>40</v>
      </c>
      <c r="H1419" t="s">
        <v>11981</v>
      </c>
      <c r="I1419" t="s">
        <v>11840</v>
      </c>
      <c r="J1419" t="s">
        <v>11416</v>
      </c>
      <c r="K1419" t="s">
        <v>11781</v>
      </c>
    </row>
    <row r="1420" spans="1:11" x14ac:dyDescent="0.2">
      <c r="A1420">
        <v>225848451</v>
      </c>
      <c r="B1420" t="s">
        <v>11447</v>
      </c>
      <c r="C1420" t="s">
        <v>12102</v>
      </c>
      <c r="D1420" t="s">
        <v>11353</v>
      </c>
      <c r="E1420" t="s">
        <v>12103</v>
      </c>
      <c r="F1420" t="s">
        <v>11374</v>
      </c>
      <c r="G1420" t="s">
        <v>11526</v>
      </c>
      <c r="H1420" t="s">
        <v>12104</v>
      </c>
      <c r="I1420" t="s">
        <v>12105</v>
      </c>
      <c r="J1420" t="s">
        <v>11463</v>
      </c>
      <c r="K1420" t="s">
        <v>11400</v>
      </c>
    </row>
    <row r="1421" spans="1:11" x14ac:dyDescent="0.2">
      <c r="A1421">
        <v>225849396</v>
      </c>
      <c r="B1421" t="s">
        <v>11739</v>
      </c>
      <c r="C1421" t="s">
        <v>11740</v>
      </c>
      <c r="D1421" t="s">
        <v>11533</v>
      </c>
      <c r="E1421" t="s">
        <v>11349</v>
      </c>
      <c r="F1421" t="s">
        <v>11741</v>
      </c>
      <c r="G1421" t="s">
        <v>11742</v>
      </c>
      <c r="H1421" t="s">
        <v>11743</v>
      </c>
      <c r="I1421" t="s">
        <v>11646</v>
      </c>
      <c r="J1421" t="s">
        <v>11744</v>
      </c>
      <c r="K1421" t="s">
        <v>11745</v>
      </c>
    </row>
    <row r="1422" spans="1:11" x14ac:dyDescent="0.2">
      <c r="A1422">
        <v>225850236</v>
      </c>
      <c r="B1422" t="s">
        <v>11609</v>
      </c>
      <c r="C1422" t="s">
        <v>11610</v>
      </c>
      <c r="D1422" t="s">
        <v>11482</v>
      </c>
      <c r="E1422" t="s">
        <v>11611</v>
      </c>
      <c r="F1422" t="s">
        <v>11507</v>
      </c>
      <c r="G1422" t="s">
        <v>11612</v>
      </c>
      <c r="H1422" t="s">
        <v>11613</v>
      </c>
      <c r="I1422" t="s">
        <v>11614</v>
      </c>
      <c r="J1422" t="s">
        <v>11615</v>
      </c>
      <c r="K1422" t="s">
        <v>11616</v>
      </c>
    </row>
    <row r="1423" spans="1:11" x14ac:dyDescent="0.2">
      <c r="A1423">
        <v>225853434</v>
      </c>
      <c r="B1423" t="s">
        <v>11939</v>
      </c>
      <c r="C1423" t="s">
        <v>11814</v>
      </c>
      <c r="D1423" t="s">
        <v>11425</v>
      </c>
      <c r="E1423" t="s">
        <v>11650</v>
      </c>
      <c r="F1423" t="s">
        <v>11443</v>
      </c>
      <c r="G1423" t="s">
        <v>11426</v>
      </c>
      <c r="H1423" t="s">
        <v>11940</v>
      </c>
      <c r="I1423" t="s">
        <v>11397</v>
      </c>
      <c r="J1423" t="s">
        <v>11516</v>
      </c>
      <c r="K1423" t="s">
        <v>11941</v>
      </c>
    </row>
    <row r="1424" spans="1:11" x14ac:dyDescent="0.2">
      <c r="A1424">
        <v>225853566</v>
      </c>
      <c r="B1424" t="s">
        <v>11939</v>
      </c>
      <c r="C1424" t="s">
        <v>11814</v>
      </c>
      <c r="D1424" t="s">
        <v>11425</v>
      </c>
      <c r="E1424" t="s">
        <v>11650</v>
      </c>
      <c r="F1424" t="s">
        <v>11443</v>
      </c>
      <c r="G1424" t="s">
        <v>11426</v>
      </c>
      <c r="H1424" t="s">
        <v>11940</v>
      </c>
      <c r="I1424" t="s">
        <v>11397</v>
      </c>
      <c r="J1424" t="s">
        <v>11516</v>
      </c>
      <c r="K1424" t="s">
        <v>11941</v>
      </c>
    </row>
    <row r="1425" spans="1:11" x14ac:dyDescent="0.2">
      <c r="A1425">
        <v>225853595</v>
      </c>
      <c r="B1425" t="s">
        <v>11939</v>
      </c>
      <c r="C1425" t="s">
        <v>11814</v>
      </c>
      <c r="D1425" t="s">
        <v>11425</v>
      </c>
      <c r="E1425" t="s">
        <v>11650</v>
      </c>
      <c r="F1425" t="s">
        <v>11443</v>
      </c>
      <c r="G1425" t="s">
        <v>11426</v>
      </c>
      <c r="H1425" t="s">
        <v>11940</v>
      </c>
      <c r="I1425" t="s">
        <v>11397</v>
      </c>
      <c r="J1425" t="s">
        <v>11516</v>
      </c>
      <c r="K1425" t="s">
        <v>11941</v>
      </c>
    </row>
    <row r="1426" spans="1:11" x14ac:dyDescent="0.2">
      <c r="A1426">
        <v>225853654</v>
      </c>
      <c r="B1426" t="s">
        <v>11939</v>
      </c>
      <c r="C1426" t="s">
        <v>11814</v>
      </c>
      <c r="D1426" t="s">
        <v>11425</v>
      </c>
      <c r="E1426" t="s">
        <v>11650</v>
      </c>
      <c r="F1426" t="s">
        <v>11443</v>
      </c>
      <c r="G1426" t="s">
        <v>11426</v>
      </c>
      <c r="H1426" t="s">
        <v>11940</v>
      </c>
      <c r="I1426" t="s">
        <v>11397</v>
      </c>
      <c r="J1426" t="s">
        <v>11516</v>
      </c>
      <c r="K1426" t="s">
        <v>11941</v>
      </c>
    </row>
    <row r="1427" spans="1:11" x14ac:dyDescent="0.2">
      <c r="A1427">
        <v>225853677</v>
      </c>
      <c r="B1427" t="s">
        <v>11939</v>
      </c>
      <c r="C1427" t="s">
        <v>11814</v>
      </c>
      <c r="D1427" t="s">
        <v>11425</v>
      </c>
      <c r="E1427" t="s">
        <v>11650</v>
      </c>
      <c r="F1427" t="s">
        <v>11443</v>
      </c>
      <c r="G1427" t="s">
        <v>11426</v>
      </c>
      <c r="H1427" t="s">
        <v>11940</v>
      </c>
      <c r="I1427" t="s">
        <v>11397</v>
      </c>
      <c r="J1427" t="s">
        <v>11516</v>
      </c>
      <c r="K1427" t="s">
        <v>11941</v>
      </c>
    </row>
    <row r="1428" spans="1:11" x14ac:dyDescent="0.2">
      <c r="A1428">
        <v>225855177</v>
      </c>
      <c r="B1428" t="s">
        <v>11583</v>
      </c>
      <c r="C1428" t="s">
        <v>11584</v>
      </c>
      <c r="D1428" t="s">
        <v>11415</v>
      </c>
      <c r="E1428" t="s">
        <v>11585</v>
      </c>
      <c r="F1428" t="s">
        <v>11504</v>
      </c>
      <c r="G1428" t="s">
        <v>11586</v>
      </c>
      <c r="H1428" t="s">
        <v>11587</v>
      </c>
      <c r="I1428" t="s">
        <v>11588</v>
      </c>
      <c r="J1428" t="s">
        <v>11589</v>
      </c>
      <c r="K1428" t="s">
        <v>11518</v>
      </c>
    </row>
    <row r="1429" spans="1:11" x14ac:dyDescent="0.2">
      <c r="A1429">
        <v>225855387</v>
      </c>
      <c r="B1429" t="s">
        <v>11445</v>
      </c>
      <c r="C1429" t="s">
        <v>11832</v>
      </c>
      <c r="D1429" t="s">
        <v>11365</v>
      </c>
      <c r="E1429" t="s">
        <v>11919</v>
      </c>
      <c r="F1429" t="s">
        <v>11920</v>
      </c>
      <c r="G1429" t="s">
        <v>11921</v>
      </c>
      <c r="H1429" t="s">
        <v>11840</v>
      </c>
      <c r="I1429" t="s">
        <v>11922</v>
      </c>
      <c r="J1429" t="s">
        <v>11923</v>
      </c>
      <c r="K1429" t="s">
        <v>11924</v>
      </c>
    </row>
    <row r="1430" spans="1:11" x14ac:dyDescent="0.2">
      <c r="A1430">
        <v>225856804</v>
      </c>
      <c r="B1430" t="s">
        <v>11996</v>
      </c>
      <c r="C1430" t="s">
        <v>11663</v>
      </c>
      <c r="D1430" t="s">
        <v>11364</v>
      </c>
      <c r="E1430" t="s">
        <v>11441</v>
      </c>
      <c r="F1430" t="s">
        <v>12021</v>
      </c>
      <c r="G1430" t="s">
        <v>12022</v>
      </c>
      <c r="H1430" t="s">
        <v>11353</v>
      </c>
      <c r="I1430" t="s">
        <v>12023</v>
      </c>
      <c r="J1430" t="s">
        <v>12024</v>
      </c>
      <c r="K1430" t="s">
        <v>12025</v>
      </c>
    </row>
    <row r="1431" spans="1:11" x14ac:dyDescent="0.2">
      <c r="A1431">
        <v>225856888</v>
      </c>
      <c r="B1431" t="s">
        <v>12035</v>
      </c>
      <c r="C1431" t="s">
        <v>11364</v>
      </c>
      <c r="D1431" t="s">
        <v>11337</v>
      </c>
      <c r="E1431" t="s">
        <v>11366</v>
      </c>
      <c r="F1431" t="s">
        <v>11374</v>
      </c>
      <c r="G1431" t="s">
        <v>11702</v>
      </c>
      <c r="H1431" t="s">
        <v>11463</v>
      </c>
      <c r="I1431" t="s">
        <v>11377</v>
      </c>
      <c r="J1431" t="s">
        <v>11746</v>
      </c>
      <c r="K1431" t="s">
        <v>11663</v>
      </c>
    </row>
    <row r="1432" spans="1:11" x14ac:dyDescent="0.2">
      <c r="A1432">
        <v>225856965</v>
      </c>
      <c r="B1432" t="s">
        <v>11362</v>
      </c>
      <c r="C1432" t="s">
        <v>11335</v>
      </c>
      <c r="D1432" t="s">
        <v>11746</v>
      </c>
      <c r="E1432" t="s">
        <v>11381</v>
      </c>
      <c r="F1432" t="s">
        <v>11382</v>
      </c>
      <c r="G1432" t="s">
        <v>11455</v>
      </c>
      <c r="H1432" t="s">
        <v>11747</v>
      </c>
      <c r="I1432" t="s">
        <v>11748</v>
      </c>
      <c r="J1432" t="s">
        <v>11749</v>
      </c>
      <c r="K1432" t="s">
        <v>11750</v>
      </c>
    </row>
    <row r="1433" spans="1:11" x14ac:dyDescent="0.2">
      <c r="A1433">
        <v>225858788</v>
      </c>
      <c r="B1433" t="s">
        <v>237</v>
      </c>
      <c r="C1433" t="s">
        <v>12083</v>
      </c>
      <c r="D1433" t="s">
        <v>11505</v>
      </c>
      <c r="E1433" t="s">
        <v>11477</v>
      </c>
      <c r="F1433" t="s">
        <v>11622</v>
      </c>
      <c r="G1433" t="s">
        <v>11711</v>
      </c>
      <c r="H1433" t="s">
        <v>11441</v>
      </c>
      <c r="I1433" t="s">
        <v>12248</v>
      </c>
      <c r="J1433" t="s">
        <v>11456</v>
      </c>
      <c r="K1433" t="s">
        <v>11846</v>
      </c>
    </row>
    <row r="1434" spans="1:11" x14ac:dyDescent="0.2">
      <c r="A1434">
        <v>225862239</v>
      </c>
      <c r="B1434" t="s">
        <v>11454</v>
      </c>
      <c r="C1434" t="s">
        <v>11624</v>
      </c>
      <c r="D1434" t="s">
        <v>12168</v>
      </c>
      <c r="E1434" t="s">
        <v>11453</v>
      </c>
      <c r="F1434" t="s">
        <v>12101</v>
      </c>
      <c r="G1434" t="s">
        <v>11455</v>
      </c>
      <c r="H1434" t="s">
        <v>11975</v>
      </c>
      <c r="I1434" t="s">
        <v>12169</v>
      </c>
      <c r="J1434" t="s">
        <v>12170</v>
      </c>
      <c r="K1434" t="s">
        <v>11846</v>
      </c>
    </row>
    <row r="1435" spans="1:11" x14ac:dyDescent="0.2">
      <c r="A1435">
        <v>225862263</v>
      </c>
      <c r="B1435" t="s">
        <v>11454</v>
      </c>
      <c r="C1435" t="s">
        <v>11624</v>
      </c>
      <c r="D1435" t="s">
        <v>12168</v>
      </c>
      <c r="E1435" t="s">
        <v>11453</v>
      </c>
      <c r="F1435" t="s">
        <v>12101</v>
      </c>
      <c r="G1435" t="s">
        <v>11455</v>
      </c>
      <c r="H1435" t="s">
        <v>11975</v>
      </c>
      <c r="I1435" t="s">
        <v>12169</v>
      </c>
      <c r="J1435" t="s">
        <v>12170</v>
      </c>
      <c r="K1435" t="s">
        <v>11846</v>
      </c>
    </row>
    <row r="1436" spans="1:11" x14ac:dyDescent="0.2">
      <c r="A1436">
        <v>225862291</v>
      </c>
      <c r="B1436" t="s">
        <v>11454</v>
      </c>
      <c r="C1436" t="s">
        <v>11624</v>
      </c>
      <c r="D1436" t="s">
        <v>12168</v>
      </c>
      <c r="E1436" t="s">
        <v>11453</v>
      </c>
      <c r="F1436" t="s">
        <v>12101</v>
      </c>
      <c r="G1436" t="s">
        <v>11455</v>
      </c>
      <c r="H1436" t="s">
        <v>11975</v>
      </c>
      <c r="I1436" t="s">
        <v>12169</v>
      </c>
      <c r="J1436" t="s">
        <v>12170</v>
      </c>
      <c r="K1436" t="s">
        <v>11846</v>
      </c>
    </row>
    <row r="1437" spans="1:11" x14ac:dyDescent="0.2">
      <c r="A1437">
        <v>225862429</v>
      </c>
      <c r="B1437" t="s">
        <v>11454</v>
      </c>
      <c r="C1437" t="s">
        <v>11624</v>
      </c>
      <c r="D1437" t="s">
        <v>12168</v>
      </c>
      <c r="E1437" t="s">
        <v>11453</v>
      </c>
      <c r="F1437" t="s">
        <v>12101</v>
      </c>
      <c r="G1437" t="s">
        <v>11455</v>
      </c>
      <c r="H1437" t="s">
        <v>11975</v>
      </c>
      <c r="I1437" t="s">
        <v>12169</v>
      </c>
      <c r="J1437" t="s">
        <v>12170</v>
      </c>
      <c r="K1437" t="s">
        <v>11846</v>
      </c>
    </row>
    <row r="1438" spans="1:11" x14ac:dyDescent="0.2">
      <c r="A1438">
        <v>225862576</v>
      </c>
      <c r="B1438" t="s">
        <v>11454</v>
      </c>
      <c r="C1438" t="s">
        <v>11624</v>
      </c>
      <c r="D1438" t="s">
        <v>12168</v>
      </c>
      <c r="E1438" t="s">
        <v>11453</v>
      </c>
      <c r="F1438" t="s">
        <v>12101</v>
      </c>
      <c r="G1438" t="s">
        <v>11455</v>
      </c>
      <c r="H1438" t="s">
        <v>11975</v>
      </c>
      <c r="I1438" t="s">
        <v>12169</v>
      </c>
      <c r="J1438" t="s">
        <v>12170</v>
      </c>
      <c r="K1438" t="s">
        <v>11846</v>
      </c>
    </row>
    <row r="1439" spans="1:11" x14ac:dyDescent="0.2">
      <c r="A1439">
        <v>225862922</v>
      </c>
      <c r="B1439" t="s">
        <v>12035</v>
      </c>
      <c r="C1439" t="s">
        <v>11364</v>
      </c>
      <c r="D1439" t="s">
        <v>11337</v>
      </c>
      <c r="E1439" t="s">
        <v>11366</v>
      </c>
      <c r="F1439" t="s">
        <v>11374</v>
      </c>
      <c r="G1439" t="s">
        <v>11702</v>
      </c>
      <c r="H1439" t="s">
        <v>11463</v>
      </c>
      <c r="I1439" t="s">
        <v>11377</v>
      </c>
      <c r="J1439" t="s">
        <v>11746</v>
      </c>
      <c r="K1439" t="s">
        <v>11663</v>
      </c>
    </row>
    <row r="1440" spans="1:11" x14ac:dyDescent="0.2">
      <c r="A1440">
        <v>225863505</v>
      </c>
      <c r="B1440" t="s">
        <v>11996</v>
      </c>
      <c r="C1440" t="s">
        <v>11663</v>
      </c>
      <c r="D1440" t="s">
        <v>11364</v>
      </c>
      <c r="E1440" t="s">
        <v>11441</v>
      </c>
      <c r="F1440" t="s">
        <v>12021</v>
      </c>
      <c r="G1440" t="s">
        <v>12022</v>
      </c>
      <c r="H1440" t="s">
        <v>11353</v>
      </c>
      <c r="I1440" t="s">
        <v>12023</v>
      </c>
      <c r="J1440" t="s">
        <v>12024</v>
      </c>
      <c r="K1440" t="s">
        <v>12025</v>
      </c>
    </row>
    <row r="1441" spans="1:11" x14ac:dyDescent="0.2">
      <c r="A1441">
        <v>225863622</v>
      </c>
      <c r="B1441" t="s">
        <v>11360</v>
      </c>
      <c r="C1441" t="s">
        <v>11406</v>
      </c>
      <c r="D1441" t="s">
        <v>11365</v>
      </c>
      <c r="E1441" t="s">
        <v>11427</v>
      </c>
      <c r="F1441" t="s">
        <v>11498</v>
      </c>
      <c r="G1441" t="s">
        <v>4267</v>
      </c>
      <c r="H1441" t="s">
        <v>11499</v>
      </c>
      <c r="I1441" t="s">
        <v>11500</v>
      </c>
      <c r="J1441" t="s">
        <v>11393</v>
      </c>
      <c r="K1441" t="s">
        <v>11501</v>
      </c>
    </row>
    <row r="1442" spans="1:11" x14ac:dyDescent="0.2">
      <c r="A1442">
        <v>225867733</v>
      </c>
      <c r="B1442" t="s">
        <v>11350</v>
      </c>
      <c r="C1442" t="s">
        <v>11634</v>
      </c>
      <c r="D1442" t="s">
        <v>11635</v>
      </c>
      <c r="E1442" t="s">
        <v>11534</v>
      </c>
      <c r="F1442" t="s">
        <v>11636</v>
      </c>
      <c r="G1442" t="s">
        <v>11397</v>
      </c>
      <c r="H1442" t="s">
        <v>11403</v>
      </c>
      <c r="I1442" t="s">
        <v>11637</v>
      </c>
      <c r="J1442" t="s">
        <v>11638</v>
      </c>
      <c r="K1442" t="s">
        <v>11639</v>
      </c>
    </row>
    <row r="1443" spans="1:11" x14ac:dyDescent="0.2">
      <c r="A1443">
        <v>225870981</v>
      </c>
      <c r="B1443" t="s">
        <v>11340</v>
      </c>
      <c r="C1443" t="s">
        <v>11935</v>
      </c>
      <c r="D1443" t="s">
        <v>11833</v>
      </c>
      <c r="E1443" t="s">
        <v>11544</v>
      </c>
      <c r="F1443" t="s">
        <v>11936</v>
      </c>
      <c r="G1443" t="s">
        <v>11782</v>
      </c>
      <c r="H1443" t="s">
        <v>11583</v>
      </c>
      <c r="I1443" t="s">
        <v>11882</v>
      </c>
      <c r="J1443" t="s">
        <v>11937</v>
      </c>
      <c r="K1443" t="s">
        <v>11938</v>
      </c>
    </row>
    <row r="1444" spans="1:11" x14ac:dyDescent="0.2">
      <c r="A1444">
        <v>225871208</v>
      </c>
      <c r="B1444" t="s">
        <v>11371</v>
      </c>
      <c r="C1444" t="s">
        <v>11352</v>
      </c>
      <c r="D1444" t="s">
        <v>11351</v>
      </c>
      <c r="E1444" t="s">
        <v>11452</v>
      </c>
      <c r="F1444" t="s">
        <v>11355</v>
      </c>
      <c r="G1444" t="s">
        <v>11504</v>
      </c>
      <c r="H1444" t="s">
        <v>12249</v>
      </c>
      <c r="I1444" t="s">
        <v>11632</v>
      </c>
      <c r="J1444" t="s">
        <v>12250</v>
      </c>
      <c r="K1444" t="s">
        <v>12251</v>
      </c>
    </row>
    <row r="1445" spans="1:11" x14ac:dyDescent="0.2">
      <c r="A1445">
        <v>225871878</v>
      </c>
      <c r="B1445" t="s">
        <v>11540</v>
      </c>
      <c r="C1445" t="s">
        <v>11541</v>
      </c>
      <c r="D1445" t="s">
        <v>11542</v>
      </c>
      <c r="E1445" t="s">
        <v>11543</v>
      </c>
      <c r="F1445" t="s">
        <v>11544</v>
      </c>
      <c r="G1445" t="s">
        <v>11545</v>
      </c>
      <c r="H1445" t="s">
        <v>11546</v>
      </c>
      <c r="I1445" t="s">
        <v>11547</v>
      </c>
      <c r="J1445" t="s">
        <v>11548</v>
      </c>
      <c r="K1445" t="s">
        <v>11549</v>
      </c>
    </row>
    <row r="1446" spans="1:11" x14ac:dyDescent="0.2">
      <c r="A1446">
        <v>225871890</v>
      </c>
      <c r="B1446" t="s">
        <v>11391</v>
      </c>
      <c r="C1446" t="s">
        <v>11829</v>
      </c>
      <c r="D1446" t="s">
        <v>11594</v>
      </c>
      <c r="E1446" t="s">
        <v>11830</v>
      </c>
      <c r="F1446" t="s">
        <v>11389</v>
      </c>
      <c r="G1446" t="s">
        <v>11831</v>
      </c>
      <c r="H1446" t="s">
        <v>11832</v>
      </c>
      <c r="I1446" t="s">
        <v>11833</v>
      </c>
      <c r="J1446" t="s">
        <v>11401</v>
      </c>
      <c r="K1446" t="s">
        <v>11738</v>
      </c>
    </row>
    <row r="1447" spans="1:11" x14ac:dyDescent="0.2">
      <c r="A1447">
        <v>225873165</v>
      </c>
      <c r="B1447" t="s">
        <v>237</v>
      </c>
      <c r="C1447" t="s">
        <v>11337</v>
      </c>
      <c r="D1447" t="s">
        <v>11356</v>
      </c>
      <c r="E1447" t="s">
        <v>11364</v>
      </c>
      <c r="F1447" t="s">
        <v>11410</v>
      </c>
      <c r="G1447" t="s">
        <v>11505</v>
      </c>
      <c r="H1447" t="s">
        <v>11897</v>
      </c>
      <c r="I1447" t="s">
        <v>11898</v>
      </c>
      <c r="J1447" t="s">
        <v>11899</v>
      </c>
      <c r="K1447" t="s">
        <v>11555</v>
      </c>
    </row>
    <row r="1448" spans="1:11" x14ac:dyDescent="0.2">
      <c r="A1448">
        <v>225873262</v>
      </c>
      <c r="B1448" t="s">
        <v>237</v>
      </c>
      <c r="C1448" t="s">
        <v>11337</v>
      </c>
      <c r="D1448" t="s">
        <v>11356</v>
      </c>
      <c r="E1448" t="s">
        <v>11364</v>
      </c>
      <c r="F1448" t="s">
        <v>11410</v>
      </c>
      <c r="G1448" t="s">
        <v>11505</v>
      </c>
      <c r="H1448" t="s">
        <v>11897</v>
      </c>
      <c r="I1448" t="s">
        <v>11898</v>
      </c>
      <c r="J1448" t="s">
        <v>11899</v>
      </c>
      <c r="K1448" t="s">
        <v>11555</v>
      </c>
    </row>
    <row r="1449" spans="1:11" x14ac:dyDescent="0.2">
      <c r="A1449">
        <v>225874247</v>
      </c>
      <c r="B1449" t="s">
        <v>11739</v>
      </c>
      <c r="C1449" t="s">
        <v>11740</v>
      </c>
      <c r="D1449" t="s">
        <v>11533</v>
      </c>
      <c r="E1449" t="s">
        <v>11349</v>
      </c>
      <c r="F1449" t="s">
        <v>11741</v>
      </c>
      <c r="G1449" t="s">
        <v>11742</v>
      </c>
      <c r="H1449" t="s">
        <v>11743</v>
      </c>
      <c r="I1449" t="s">
        <v>11646</v>
      </c>
      <c r="J1449" t="s">
        <v>11744</v>
      </c>
      <c r="K1449" t="s">
        <v>11745</v>
      </c>
    </row>
    <row r="1450" spans="1:11" x14ac:dyDescent="0.2">
      <c r="A1450">
        <v>225879382</v>
      </c>
      <c r="B1450" t="s">
        <v>11407</v>
      </c>
      <c r="C1450" t="s">
        <v>11622</v>
      </c>
      <c r="D1450" t="s">
        <v>11519</v>
      </c>
      <c r="E1450" t="s">
        <v>11839</v>
      </c>
      <c r="F1450" t="s">
        <v>11583</v>
      </c>
      <c r="G1450" t="s">
        <v>11581</v>
      </c>
      <c r="H1450" t="s">
        <v>11350</v>
      </c>
      <c r="I1450" t="s">
        <v>11418</v>
      </c>
      <c r="J1450" t="s">
        <v>11840</v>
      </c>
      <c r="K1450" t="s">
        <v>11841</v>
      </c>
    </row>
    <row r="1451" spans="1:11" x14ac:dyDescent="0.2">
      <c r="A1451">
        <v>225888026</v>
      </c>
      <c r="B1451" t="s">
        <v>11583</v>
      </c>
      <c r="C1451" t="s">
        <v>11584</v>
      </c>
      <c r="D1451" t="s">
        <v>11415</v>
      </c>
      <c r="E1451" t="s">
        <v>11585</v>
      </c>
      <c r="F1451" t="s">
        <v>11504</v>
      </c>
      <c r="G1451" t="s">
        <v>11586</v>
      </c>
      <c r="H1451" t="s">
        <v>11587</v>
      </c>
      <c r="I1451" t="s">
        <v>11588</v>
      </c>
      <c r="J1451" t="s">
        <v>11589</v>
      </c>
      <c r="K1451" t="s">
        <v>11518</v>
      </c>
    </row>
    <row r="1452" spans="1:11" x14ac:dyDescent="0.2">
      <c r="A1452">
        <v>225888871</v>
      </c>
      <c r="B1452" t="s">
        <v>11385</v>
      </c>
      <c r="C1452" t="s">
        <v>11406</v>
      </c>
      <c r="D1452" t="s">
        <v>12164</v>
      </c>
      <c r="E1452" t="s">
        <v>12165</v>
      </c>
      <c r="F1452" t="s">
        <v>12166</v>
      </c>
      <c r="G1452" t="s">
        <v>12060</v>
      </c>
      <c r="H1452" t="s">
        <v>11720</v>
      </c>
      <c r="I1452" t="s">
        <v>11975</v>
      </c>
      <c r="J1452" t="s">
        <v>11865</v>
      </c>
      <c r="K1452" t="s">
        <v>11353</v>
      </c>
    </row>
    <row r="1453" spans="1:11" x14ac:dyDescent="0.2">
      <c r="A1453">
        <v>225893496</v>
      </c>
      <c r="B1453" t="s">
        <v>12035</v>
      </c>
      <c r="C1453" t="s">
        <v>11364</v>
      </c>
      <c r="D1453" t="s">
        <v>11337</v>
      </c>
      <c r="E1453" t="s">
        <v>11366</v>
      </c>
      <c r="F1453" t="s">
        <v>11374</v>
      </c>
      <c r="G1453" t="s">
        <v>11702</v>
      </c>
      <c r="H1453" t="s">
        <v>11463</v>
      </c>
      <c r="I1453" t="s">
        <v>11377</v>
      </c>
      <c r="J1453" t="s">
        <v>11746</v>
      </c>
      <c r="K1453" t="s">
        <v>11663</v>
      </c>
    </row>
    <row r="1454" spans="1:11" x14ac:dyDescent="0.2">
      <c r="A1454">
        <v>225894817</v>
      </c>
      <c r="B1454" t="s">
        <v>11364</v>
      </c>
      <c r="C1454" t="s">
        <v>11640</v>
      </c>
      <c r="D1454" t="s">
        <v>275</v>
      </c>
      <c r="E1454" t="s">
        <v>11641</v>
      </c>
      <c r="F1454" t="s">
        <v>11391</v>
      </c>
      <c r="G1454" t="s">
        <v>11371</v>
      </c>
      <c r="H1454" t="s">
        <v>11642</v>
      </c>
      <c r="I1454" t="s">
        <v>11643</v>
      </c>
      <c r="J1454" t="s">
        <v>11644</v>
      </c>
      <c r="K1454" t="s">
        <v>11645</v>
      </c>
    </row>
    <row r="1455" spans="1:11" x14ac:dyDescent="0.2">
      <c r="A1455">
        <v>225896530</v>
      </c>
      <c r="B1455" t="s">
        <v>12140</v>
      </c>
      <c r="C1455" t="s">
        <v>11422</v>
      </c>
      <c r="D1455" t="s">
        <v>11398</v>
      </c>
      <c r="E1455" t="s">
        <v>3788</v>
      </c>
      <c r="F1455" t="s">
        <v>40</v>
      </c>
      <c r="G1455" t="s">
        <v>11822</v>
      </c>
      <c r="H1455" t="s">
        <v>12141</v>
      </c>
      <c r="I1455" t="s">
        <v>11912</v>
      </c>
      <c r="J1455" t="s">
        <v>12142</v>
      </c>
      <c r="K1455" t="s">
        <v>11801</v>
      </c>
    </row>
    <row r="1456" spans="1:11" x14ac:dyDescent="0.2">
      <c r="A1456">
        <v>225896549</v>
      </c>
      <c r="B1456" t="s">
        <v>12140</v>
      </c>
      <c r="C1456" t="s">
        <v>11422</v>
      </c>
      <c r="D1456" t="s">
        <v>11398</v>
      </c>
      <c r="E1456" t="s">
        <v>3788</v>
      </c>
      <c r="F1456" t="s">
        <v>40</v>
      </c>
      <c r="G1456" t="s">
        <v>11822</v>
      </c>
      <c r="H1456" t="s">
        <v>12141</v>
      </c>
      <c r="I1456" t="s">
        <v>11912</v>
      </c>
      <c r="J1456" t="s">
        <v>12142</v>
      </c>
      <c r="K1456" t="s">
        <v>11801</v>
      </c>
    </row>
    <row r="1457" spans="1:11" x14ac:dyDescent="0.2">
      <c r="A1457">
        <v>225897559</v>
      </c>
      <c r="B1457" t="s">
        <v>11384</v>
      </c>
      <c r="C1457" t="s">
        <v>11824</v>
      </c>
      <c r="D1457" t="s">
        <v>11825</v>
      </c>
      <c r="E1457" t="s">
        <v>11826</v>
      </c>
      <c r="F1457" t="s">
        <v>11477</v>
      </c>
      <c r="G1457" t="s">
        <v>11425</v>
      </c>
      <c r="H1457" t="s">
        <v>11471</v>
      </c>
      <c r="I1457" t="s">
        <v>11827</v>
      </c>
      <c r="J1457" t="s">
        <v>11586</v>
      </c>
      <c r="K1457" t="s">
        <v>11828</v>
      </c>
    </row>
    <row r="1458" spans="1:11" x14ac:dyDescent="0.2">
      <c r="A1458">
        <v>225897877</v>
      </c>
      <c r="B1458" t="s">
        <v>11463</v>
      </c>
      <c r="C1458" t="s">
        <v>11467</v>
      </c>
      <c r="D1458" t="s">
        <v>12199</v>
      </c>
      <c r="E1458" t="s">
        <v>11618</v>
      </c>
      <c r="F1458" t="s">
        <v>11583</v>
      </c>
      <c r="G1458" t="s">
        <v>11581</v>
      </c>
      <c r="H1458" t="s">
        <v>12200</v>
      </c>
      <c r="I1458" t="s">
        <v>12201</v>
      </c>
      <c r="J1458" t="s">
        <v>12202</v>
      </c>
      <c r="K1458" t="s">
        <v>12203</v>
      </c>
    </row>
    <row r="1459" spans="1:11" x14ac:dyDescent="0.2">
      <c r="A1459">
        <v>225897925</v>
      </c>
      <c r="B1459" t="s">
        <v>11330</v>
      </c>
      <c r="C1459" t="s">
        <v>12135</v>
      </c>
      <c r="D1459" t="s">
        <v>12136</v>
      </c>
      <c r="E1459" t="s">
        <v>11332</v>
      </c>
      <c r="F1459" t="s">
        <v>11371</v>
      </c>
      <c r="G1459" t="s">
        <v>11331</v>
      </c>
      <c r="H1459" t="s">
        <v>12137</v>
      </c>
      <c r="I1459" t="s">
        <v>11370</v>
      </c>
      <c r="J1459" t="s">
        <v>12138</v>
      </c>
      <c r="K1459" t="s">
        <v>12139</v>
      </c>
    </row>
    <row r="1460" spans="1:11" x14ac:dyDescent="0.2">
      <c r="A1460">
        <v>225898248</v>
      </c>
      <c r="B1460" t="s">
        <v>11407</v>
      </c>
      <c r="C1460" t="s">
        <v>11622</v>
      </c>
      <c r="D1460" t="s">
        <v>11519</v>
      </c>
      <c r="E1460" t="s">
        <v>11839</v>
      </c>
      <c r="F1460" t="s">
        <v>11583</v>
      </c>
      <c r="G1460" t="s">
        <v>11581</v>
      </c>
      <c r="H1460" t="s">
        <v>11350</v>
      </c>
      <c r="I1460" t="s">
        <v>11418</v>
      </c>
      <c r="J1460" t="s">
        <v>11840</v>
      </c>
      <c r="K1460" t="s">
        <v>11841</v>
      </c>
    </row>
    <row r="1461" spans="1:11" x14ac:dyDescent="0.2">
      <c r="A1461">
        <v>225898677</v>
      </c>
      <c r="B1461" t="s">
        <v>11363</v>
      </c>
      <c r="C1461" t="s">
        <v>11368</v>
      </c>
      <c r="D1461" t="s">
        <v>11365</v>
      </c>
      <c r="E1461" t="s">
        <v>275</v>
      </c>
      <c r="F1461" t="s">
        <v>11396</v>
      </c>
      <c r="G1461" t="s">
        <v>11542</v>
      </c>
      <c r="H1461" t="s">
        <v>11569</v>
      </c>
      <c r="I1461" t="s">
        <v>11879</v>
      </c>
      <c r="J1461" t="s">
        <v>11441</v>
      </c>
      <c r="K1461" t="s">
        <v>11880</v>
      </c>
    </row>
    <row r="1462" spans="1:11" x14ac:dyDescent="0.2">
      <c r="A1462">
        <v>225898783</v>
      </c>
      <c r="B1462" t="s">
        <v>11363</v>
      </c>
      <c r="C1462" t="s">
        <v>11368</v>
      </c>
      <c r="D1462" t="s">
        <v>11365</v>
      </c>
      <c r="E1462" t="s">
        <v>275</v>
      </c>
      <c r="F1462" t="s">
        <v>11396</v>
      </c>
      <c r="G1462" t="s">
        <v>11542</v>
      </c>
      <c r="H1462" t="s">
        <v>11569</v>
      </c>
      <c r="I1462" t="s">
        <v>11879</v>
      </c>
      <c r="J1462" t="s">
        <v>11441</v>
      </c>
      <c r="K1462" t="s">
        <v>11880</v>
      </c>
    </row>
    <row r="1463" spans="1:11" x14ac:dyDescent="0.2">
      <c r="A1463">
        <v>225900851</v>
      </c>
      <c r="B1463" t="s">
        <v>12140</v>
      </c>
      <c r="C1463" t="s">
        <v>11422</v>
      </c>
      <c r="D1463" t="s">
        <v>11398</v>
      </c>
      <c r="E1463" t="s">
        <v>3788</v>
      </c>
      <c r="F1463" t="s">
        <v>40</v>
      </c>
      <c r="G1463" t="s">
        <v>11822</v>
      </c>
      <c r="H1463" t="s">
        <v>12141</v>
      </c>
      <c r="I1463" t="s">
        <v>11912</v>
      </c>
      <c r="J1463" t="s">
        <v>12142</v>
      </c>
      <c r="K1463" t="s">
        <v>11801</v>
      </c>
    </row>
    <row r="1464" spans="1:11" x14ac:dyDescent="0.2">
      <c r="A1464">
        <v>225900943</v>
      </c>
      <c r="B1464" t="s">
        <v>12140</v>
      </c>
      <c r="C1464" t="s">
        <v>11422</v>
      </c>
      <c r="D1464" t="s">
        <v>11398</v>
      </c>
      <c r="E1464" t="s">
        <v>3788</v>
      </c>
      <c r="F1464" t="s">
        <v>40</v>
      </c>
      <c r="G1464" t="s">
        <v>11822</v>
      </c>
      <c r="H1464" t="s">
        <v>12141</v>
      </c>
      <c r="I1464" t="s">
        <v>11912</v>
      </c>
      <c r="J1464" t="s">
        <v>12142</v>
      </c>
      <c r="K1464" t="s">
        <v>11801</v>
      </c>
    </row>
    <row r="1465" spans="1:11" x14ac:dyDescent="0.2">
      <c r="A1465">
        <v>225903670</v>
      </c>
      <c r="B1465" t="s">
        <v>11519</v>
      </c>
      <c r="C1465" t="s">
        <v>11534</v>
      </c>
      <c r="D1465" t="s">
        <v>11457</v>
      </c>
      <c r="E1465" t="s">
        <v>11536</v>
      </c>
      <c r="F1465" t="s">
        <v>11372</v>
      </c>
      <c r="G1465" t="s">
        <v>12246</v>
      </c>
      <c r="H1465" t="s">
        <v>12247</v>
      </c>
      <c r="I1465" t="s">
        <v>11833</v>
      </c>
      <c r="J1465" t="s">
        <v>11526</v>
      </c>
      <c r="K1465" t="s">
        <v>11503</v>
      </c>
    </row>
    <row r="1466" spans="1:11" x14ac:dyDescent="0.2">
      <c r="A1466">
        <v>225906327</v>
      </c>
      <c r="B1466" t="s">
        <v>11363</v>
      </c>
      <c r="C1466" t="s">
        <v>11368</v>
      </c>
      <c r="D1466" t="s">
        <v>11365</v>
      </c>
      <c r="E1466" t="s">
        <v>275</v>
      </c>
      <c r="F1466" t="s">
        <v>11396</v>
      </c>
      <c r="G1466" t="s">
        <v>11542</v>
      </c>
      <c r="H1466" t="s">
        <v>11569</v>
      </c>
      <c r="I1466" t="s">
        <v>11879</v>
      </c>
      <c r="J1466" t="s">
        <v>11441</v>
      </c>
      <c r="K1466" t="s">
        <v>11880</v>
      </c>
    </row>
    <row r="1467" spans="1:11" x14ac:dyDescent="0.2">
      <c r="A1467">
        <v>225906353</v>
      </c>
      <c r="B1467" t="s">
        <v>11363</v>
      </c>
      <c r="C1467" t="s">
        <v>11368</v>
      </c>
      <c r="D1467" t="s">
        <v>11365</v>
      </c>
      <c r="E1467" t="s">
        <v>275</v>
      </c>
      <c r="F1467" t="s">
        <v>11396</v>
      </c>
      <c r="G1467" t="s">
        <v>11542</v>
      </c>
      <c r="H1467" t="s">
        <v>11569</v>
      </c>
      <c r="I1467" t="s">
        <v>11879</v>
      </c>
      <c r="J1467" t="s">
        <v>11441</v>
      </c>
      <c r="K1467" t="s">
        <v>11880</v>
      </c>
    </row>
    <row r="1468" spans="1:11" x14ac:dyDescent="0.2">
      <c r="A1468">
        <v>225909493</v>
      </c>
      <c r="B1468" t="s">
        <v>11522</v>
      </c>
      <c r="C1468" t="s">
        <v>11523</v>
      </c>
      <c r="D1468" t="s">
        <v>11401</v>
      </c>
      <c r="E1468" t="s">
        <v>11340</v>
      </c>
      <c r="F1468" t="s">
        <v>11348</v>
      </c>
      <c r="G1468" t="s">
        <v>11524</v>
      </c>
      <c r="H1468" t="s">
        <v>11525</v>
      </c>
      <c r="I1468" t="s">
        <v>11526</v>
      </c>
      <c r="J1468" t="s">
        <v>11349</v>
      </c>
      <c r="K1468" t="s">
        <v>11527</v>
      </c>
    </row>
    <row r="1469" spans="1:11" x14ac:dyDescent="0.2">
      <c r="A1469">
        <v>225912671</v>
      </c>
      <c r="B1469" t="s">
        <v>11619</v>
      </c>
      <c r="C1469" t="s">
        <v>11398</v>
      </c>
      <c r="D1469" t="s">
        <v>11347</v>
      </c>
      <c r="E1469" t="s">
        <v>11626</v>
      </c>
      <c r="F1469" t="s">
        <v>11627</v>
      </c>
      <c r="G1469" t="s">
        <v>11628</v>
      </c>
      <c r="H1469" t="s">
        <v>11629</v>
      </c>
      <c r="I1469" t="s">
        <v>11606</v>
      </c>
      <c r="J1469" t="s">
        <v>11630</v>
      </c>
      <c r="K1469" t="s">
        <v>11631</v>
      </c>
    </row>
    <row r="1470" spans="1:11" x14ac:dyDescent="0.2">
      <c r="A1470">
        <v>225913335</v>
      </c>
      <c r="B1470" t="s">
        <v>11504</v>
      </c>
      <c r="C1470" t="s">
        <v>12027</v>
      </c>
      <c r="D1470" t="s">
        <v>12026</v>
      </c>
      <c r="E1470" t="s">
        <v>11761</v>
      </c>
      <c r="F1470" t="s">
        <v>11388</v>
      </c>
      <c r="G1470" t="s">
        <v>11411</v>
      </c>
      <c r="H1470" t="s">
        <v>12117</v>
      </c>
      <c r="I1470" t="s">
        <v>12023</v>
      </c>
      <c r="J1470" t="s">
        <v>12118</v>
      </c>
      <c r="K1470" t="s">
        <v>12119</v>
      </c>
    </row>
    <row r="1471" spans="1:11" x14ac:dyDescent="0.2">
      <c r="A1471">
        <v>225921106</v>
      </c>
      <c r="B1471" t="s">
        <v>275</v>
      </c>
      <c r="C1471" t="s">
        <v>11517</v>
      </c>
      <c r="D1471" t="s">
        <v>11815</v>
      </c>
      <c r="E1471" t="s">
        <v>11702</v>
      </c>
      <c r="F1471" t="s">
        <v>11527</v>
      </c>
      <c r="G1471" t="s">
        <v>11409</v>
      </c>
      <c r="H1471" t="s">
        <v>11505</v>
      </c>
      <c r="I1471" t="s">
        <v>11516</v>
      </c>
      <c r="J1471" t="s">
        <v>11816</v>
      </c>
      <c r="K1471" t="s">
        <v>11817</v>
      </c>
    </row>
    <row r="1472" spans="1:11" x14ac:dyDescent="0.2">
      <c r="A1472">
        <v>225921937</v>
      </c>
      <c r="B1472" t="s">
        <v>11349</v>
      </c>
      <c r="C1472" t="s">
        <v>11528</v>
      </c>
      <c r="D1472" t="s">
        <v>11516</v>
      </c>
      <c r="E1472" t="s">
        <v>11529</v>
      </c>
      <c r="F1472" t="s">
        <v>11447</v>
      </c>
      <c r="G1472" t="s">
        <v>11530</v>
      </c>
      <c r="H1472" t="s">
        <v>11531</v>
      </c>
      <c r="I1472" t="s">
        <v>11532</v>
      </c>
      <c r="J1472" t="s">
        <v>11411</v>
      </c>
      <c r="K1472" t="s">
        <v>11533</v>
      </c>
    </row>
    <row r="1473" spans="1:11" x14ac:dyDescent="0.2">
      <c r="A1473">
        <v>225922689</v>
      </c>
      <c r="B1473" t="s">
        <v>11371</v>
      </c>
      <c r="C1473" t="s">
        <v>11477</v>
      </c>
      <c r="D1473" t="s">
        <v>11643</v>
      </c>
      <c r="E1473" t="s">
        <v>11531</v>
      </c>
      <c r="F1473" t="s">
        <v>11703</v>
      </c>
      <c r="G1473" t="s">
        <v>11704</v>
      </c>
      <c r="H1473" t="s">
        <v>11401</v>
      </c>
      <c r="I1473" t="s">
        <v>11705</v>
      </c>
      <c r="J1473" t="s">
        <v>11706</v>
      </c>
      <c r="K1473" t="s">
        <v>40</v>
      </c>
    </row>
    <row r="1474" spans="1:11" x14ac:dyDescent="0.2">
      <c r="A1474">
        <v>225923113</v>
      </c>
      <c r="B1474" t="s">
        <v>11517</v>
      </c>
      <c r="C1474" t="s">
        <v>11816</v>
      </c>
      <c r="D1474" t="s">
        <v>11386</v>
      </c>
      <c r="E1474" t="s">
        <v>11531</v>
      </c>
      <c r="F1474" t="s">
        <v>11511</v>
      </c>
      <c r="G1474" t="s">
        <v>11388</v>
      </c>
      <c r="H1474" t="s">
        <v>11351</v>
      </c>
      <c r="I1474" t="s">
        <v>11544</v>
      </c>
      <c r="J1474" t="s">
        <v>11947</v>
      </c>
      <c r="K1474" t="s">
        <v>11504</v>
      </c>
    </row>
    <row r="1475" spans="1:11" x14ac:dyDescent="0.2">
      <c r="A1475">
        <v>225923213</v>
      </c>
      <c r="B1475" t="s">
        <v>11646</v>
      </c>
      <c r="C1475" t="s">
        <v>11647</v>
      </c>
      <c r="D1475" t="s">
        <v>11531</v>
      </c>
      <c r="E1475" t="s">
        <v>11348</v>
      </c>
      <c r="F1475" t="s">
        <v>11648</v>
      </c>
      <c r="G1475" t="s">
        <v>11649</v>
      </c>
      <c r="H1475" t="s">
        <v>11650</v>
      </c>
      <c r="I1475" t="s">
        <v>11527</v>
      </c>
      <c r="J1475" t="s">
        <v>11651</v>
      </c>
      <c r="K1475" t="s">
        <v>11467</v>
      </c>
    </row>
    <row r="1476" spans="1:11" x14ac:dyDescent="0.2">
      <c r="A1476">
        <v>225923831</v>
      </c>
      <c r="B1476" t="s">
        <v>11996</v>
      </c>
      <c r="C1476" t="s">
        <v>11663</v>
      </c>
      <c r="D1476" t="s">
        <v>11364</v>
      </c>
      <c r="E1476" t="s">
        <v>11441</v>
      </c>
      <c r="F1476" t="s">
        <v>12021</v>
      </c>
      <c r="G1476" t="s">
        <v>12022</v>
      </c>
      <c r="H1476" t="s">
        <v>11353</v>
      </c>
      <c r="I1476" t="s">
        <v>12023</v>
      </c>
      <c r="J1476" t="s">
        <v>12024</v>
      </c>
      <c r="K1476" t="s">
        <v>12025</v>
      </c>
    </row>
    <row r="1477" spans="1:11" x14ac:dyDescent="0.2">
      <c r="A1477">
        <v>225924344</v>
      </c>
      <c r="B1477" t="s">
        <v>11996</v>
      </c>
      <c r="C1477" t="s">
        <v>11663</v>
      </c>
      <c r="D1477" t="s">
        <v>11364</v>
      </c>
      <c r="E1477" t="s">
        <v>11441</v>
      </c>
      <c r="F1477" t="s">
        <v>12021</v>
      </c>
      <c r="G1477" t="s">
        <v>12022</v>
      </c>
      <c r="H1477" t="s">
        <v>11353</v>
      </c>
      <c r="I1477" t="s">
        <v>12023</v>
      </c>
      <c r="J1477" t="s">
        <v>12024</v>
      </c>
      <c r="K1477" t="s">
        <v>12025</v>
      </c>
    </row>
    <row r="1478" spans="1:11" x14ac:dyDescent="0.2">
      <c r="A1478">
        <v>225925395</v>
      </c>
      <c r="B1478" t="s">
        <v>11996</v>
      </c>
      <c r="C1478" t="s">
        <v>11663</v>
      </c>
      <c r="D1478" t="s">
        <v>11364</v>
      </c>
      <c r="E1478" t="s">
        <v>11441</v>
      </c>
      <c r="F1478" t="s">
        <v>12021</v>
      </c>
      <c r="G1478" t="s">
        <v>12022</v>
      </c>
      <c r="H1478" t="s">
        <v>11353</v>
      </c>
      <c r="I1478" t="s">
        <v>12023</v>
      </c>
      <c r="J1478" t="s">
        <v>12024</v>
      </c>
      <c r="K1478" t="s">
        <v>12025</v>
      </c>
    </row>
    <row r="1479" spans="1:11" x14ac:dyDescent="0.2">
      <c r="A1479">
        <v>225925450</v>
      </c>
      <c r="B1479" t="s">
        <v>11996</v>
      </c>
      <c r="C1479" t="s">
        <v>11663</v>
      </c>
      <c r="D1479" t="s">
        <v>11364</v>
      </c>
      <c r="E1479" t="s">
        <v>11441</v>
      </c>
      <c r="F1479" t="s">
        <v>12021</v>
      </c>
      <c r="G1479" t="s">
        <v>12022</v>
      </c>
      <c r="H1479" t="s">
        <v>11353</v>
      </c>
      <c r="I1479" t="s">
        <v>12023</v>
      </c>
      <c r="J1479" t="s">
        <v>12024</v>
      </c>
      <c r="K1479" t="s">
        <v>12025</v>
      </c>
    </row>
    <row r="1480" spans="1:11" x14ac:dyDescent="0.2">
      <c r="A1480">
        <v>225927847</v>
      </c>
      <c r="B1480" t="s">
        <v>11799</v>
      </c>
      <c r="C1480" t="s">
        <v>11544</v>
      </c>
      <c r="D1480" t="s">
        <v>11691</v>
      </c>
      <c r="E1480" t="s">
        <v>11690</v>
      </c>
      <c r="F1480" t="s">
        <v>11481</v>
      </c>
      <c r="G1480" t="s">
        <v>11800</v>
      </c>
      <c r="H1480" t="s">
        <v>11801</v>
      </c>
      <c r="I1480" t="s">
        <v>11802</v>
      </c>
      <c r="J1480" t="s">
        <v>11375</v>
      </c>
      <c r="K1480" t="s">
        <v>11339</v>
      </c>
    </row>
    <row r="1481" spans="1:11" x14ac:dyDescent="0.2">
      <c r="A1481">
        <v>225928468</v>
      </c>
      <c r="B1481" t="s">
        <v>11688</v>
      </c>
      <c r="C1481" t="s">
        <v>11689</v>
      </c>
      <c r="D1481" t="s">
        <v>11690</v>
      </c>
      <c r="E1481" t="s">
        <v>11691</v>
      </c>
      <c r="F1481" t="s">
        <v>11692</v>
      </c>
      <c r="G1481" t="s">
        <v>11583</v>
      </c>
      <c r="H1481" t="s">
        <v>11693</v>
      </c>
      <c r="I1481" t="s">
        <v>11694</v>
      </c>
      <c r="J1481" t="s">
        <v>11695</v>
      </c>
      <c r="K1481" t="s">
        <v>11696</v>
      </c>
    </row>
    <row r="1482" spans="1:11" x14ac:dyDescent="0.2">
      <c r="A1482">
        <v>225929002</v>
      </c>
      <c r="B1482" t="s">
        <v>11688</v>
      </c>
      <c r="C1482" t="s">
        <v>11689</v>
      </c>
      <c r="D1482" t="s">
        <v>11690</v>
      </c>
      <c r="E1482" t="s">
        <v>11691</v>
      </c>
      <c r="F1482" t="s">
        <v>11692</v>
      </c>
      <c r="G1482" t="s">
        <v>11583</v>
      </c>
      <c r="H1482" t="s">
        <v>11693</v>
      </c>
      <c r="I1482" t="s">
        <v>11694</v>
      </c>
      <c r="J1482" t="s">
        <v>11695</v>
      </c>
      <c r="K1482" t="s">
        <v>11696</v>
      </c>
    </row>
    <row r="1483" spans="1:11" x14ac:dyDescent="0.2">
      <c r="A1483">
        <v>225929128</v>
      </c>
      <c r="B1483" t="s">
        <v>11348</v>
      </c>
      <c r="C1483" t="s">
        <v>11557</v>
      </c>
      <c r="D1483" t="s">
        <v>11376</v>
      </c>
      <c r="E1483" t="s">
        <v>12039</v>
      </c>
      <c r="F1483" t="s">
        <v>12040</v>
      </c>
      <c r="G1483" t="s">
        <v>12041</v>
      </c>
      <c r="H1483" t="s">
        <v>11527</v>
      </c>
      <c r="I1483" t="s">
        <v>12042</v>
      </c>
      <c r="J1483" t="s">
        <v>12043</v>
      </c>
      <c r="K1483" t="s">
        <v>11579</v>
      </c>
    </row>
    <row r="1484" spans="1:11" x14ac:dyDescent="0.2">
      <c r="A1484">
        <v>225932024</v>
      </c>
      <c r="B1484" t="s">
        <v>11391</v>
      </c>
      <c r="C1484" t="s">
        <v>11829</v>
      </c>
      <c r="D1484" t="s">
        <v>11594</v>
      </c>
      <c r="E1484" t="s">
        <v>11830</v>
      </c>
      <c r="F1484" t="s">
        <v>11389</v>
      </c>
      <c r="G1484" t="s">
        <v>11831</v>
      </c>
      <c r="H1484" t="s">
        <v>11832</v>
      </c>
      <c r="I1484" t="s">
        <v>11833</v>
      </c>
      <c r="J1484" t="s">
        <v>11401</v>
      </c>
      <c r="K1484" t="s">
        <v>11738</v>
      </c>
    </row>
    <row r="1485" spans="1:11" x14ac:dyDescent="0.2">
      <c r="A1485">
        <v>225940124</v>
      </c>
      <c r="B1485" t="s">
        <v>11429</v>
      </c>
      <c r="C1485" t="s">
        <v>11407</v>
      </c>
      <c r="D1485" t="s">
        <v>11511</v>
      </c>
      <c r="E1485" t="s">
        <v>11350</v>
      </c>
      <c r="F1485" t="s">
        <v>11468</v>
      </c>
      <c r="G1485" t="s">
        <v>11979</v>
      </c>
      <c r="H1485" t="s">
        <v>11980</v>
      </c>
      <c r="I1485" t="s">
        <v>11675</v>
      </c>
      <c r="J1485" t="s">
        <v>11505</v>
      </c>
      <c r="K1485" t="s">
        <v>11441</v>
      </c>
    </row>
    <row r="1486" spans="1:11" x14ac:dyDescent="0.2">
      <c r="A1486">
        <v>225940262</v>
      </c>
      <c r="B1486" t="s">
        <v>11337</v>
      </c>
      <c r="C1486" t="s">
        <v>11465</v>
      </c>
      <c r="D1486" t="s">
        <v>11463</v>
      </c>
      <c r="E1486" t="s">
        <v>11336</v>
      </c>
      <c r="F1486" t="s">
        <v>11523</v>
      </c>
      <c r="G1486" t="s">
        <v>11411</v>
      </c>
      <c r="H1486" t="s">
        <v>12226</v>
      </c>
      <c r="I1486" t="s">
        <v>11335</v>
      </c>
      <c r="J1486" t="s">
        <v>11936</v>
      </c>
      <c r="K1486" t="s">
        <v>11964</v>
      </c>
    </row>
    <row r="1487" spans="1:11" x14ac:dyDescent="0.2">
      <c r="A1487">
        <v>225940279</v>
      </c>
      <c r="B1487" t="s">
        <v>11504</v>
      </c>
      <c r="C1487" t="s">
        <v>11569</v>
      </c>
      <c r="D1487" t="s">
        <v>11542</v>
      </c>
      <c r="E1487" t="s">
        <v>11809</v>
      </c>
      <c r="F1487" t="s">
        <v>11810</v>
      </c>
      <c r="G1487" t="s">
        <v>11750</v>
      </c>
      <c r="H1487" t="s">
        <v>11811</v>
      </c>
      <c r="I1487" t="s">
        <v>11812</v>
      </c>
      <c r="J1487" t="s">
        <v>11813</v>
      </c>
      <c r="K1487" t="s">
        <v>11814</v>
      </c>
    </row>
    <row r="1488" spans="1:11" x14ac:dyDescent="0.2">
      <c r="A1488">
        <v>225943499</v>
      </c>
      <c r="B1488" t="s">
        <v>275</v>
      </c>
      <c r="C1488" t="s">
        <v>11617</v>
      </c>
      <c r="D1488" t="s">
        <v>11618</v>
      </c>
      <c r="E1488" t="s">
        <v>11619</v>
      </c>
      <c r="F1488" t="s">
        <v>11620</v>
      </c>
      <c r="G1488" t="s">
        <v>11621</v>
      </c>
      <c r="H1488" t="s">
        <v>11622</v>
      </c>
      <c r="I1488" t="s">
        <v>11623</v>
      </c>
      <c r="J1488" t="s">
        <v>11624</v>
      </c>
      <c r="K1488" t="s">
        <v>11625</v>
      </c>
    </row>
    <row r="1489" spans="1:11" x14ac:dyDescent="0.2">
      <c r="A1489">
        <v>225948449</v>
      </c>
      <c r="B1489" t="s">
        <v>11391</v>
      </c>
      <c r="C1489" t="s">
        <v>11371</v>
      </c>
      <c r="D1489" t="s">
        <v>11403</v>
      </c>
      <c r="E1489" t="s">
        <v>11405</v>
      </c>
      <c r="F1489" t="s">
        <v>11340</v>
      </c>
      <c r="G1489" t="s">
        <v>11523</v>
      </c>
      <c r="H1489" t="s">
        <v>11581</v>
      </c>
      <c r="I1489" t="s">
        <v>11582</v>
      </c>
      <c r="J1489" t="s">
        <v>11422</v>
      </c>
      <c r="K1489" t="s">
        <v>11370</v>
      </c>
    </row>
    <row r="1490" spans="1:11" x14ac:dyDescent="0.2">
      <c r="A1490">
        <v>225950775</v>
      </c>
      <c r="B1490" t="s">
        <v>11445</v>
      </c>
      <c r="C1490" t="s">
        <v>11832</v>
      </c>
      <c r="D1490" t="s">
        <v>11365</v>
      </c>
      <c r="E1490" t="s">
        <v>11919</v>
      </c>
      <c r="F1490" t="s">
        <v>11920</v>
      </c>
      <c r="G1490" t="s">
        <v>11921</v>
      </c>
      <c r="H1490" t="s">
        <v>11840</v>
      </c>
      <c r="I1490" t="s">
        <v>11922</v>
      </c>
      <c r="J1490" t="s">
        <v>11923</v>
      </c>
      <c r="K1490" t="s">
        <v>11924</v>
      </c>
    </row>
    <row r="1491" spans="1:11" x14ac:dyDescent="0.2">
      <c r="A1491">
        <v>225953040</v>
      </c>
      <c r="B1491" t="s">
        <v>11391</v>
      </c>
      <c r="C1491" t="s">
        <v>11829</v>
      </c>
      <c r="D1491" t="s">
        <v>11594</v>
      </c>
      <c r="E1491" t="s">
        <v>11830</v>
      </c>
      <c r="F1491" t="s">
        <v>11389</v>
      </c>
      <c r="G1491" t="s">
        <v>11831</v>
      </c>
      <c r="H1491" t="s">
        <v>11832</v>
      </c>
      <c r="I1491" t="s">
        <v>11833</v>
      </c>
      <c r="J1491" t="s">
        <v>11401</v>
      </c>
      <c r="K1491" t="s">
        <v>11738</v>
      </c>
    </row>
    <row r="1492" spans="1:11" x14ac:dyDescent="0.2">
      <c r="A1492">
        <v>225953277</v>
      </c>
      <c r="B1492" t="s">
        <v>11463</v>
      </c>
      <c r="C1492" t="s">
        <v>11410</v>
      </c>
      <c r="D1492" t="s">
        <v>12052</v>
      </c>
      <c r="E1492" t="s">
        <v>11501</v>
      </c>
      <c r="F1492" t="s">
        <v>12053</v>
      </c>
      <c r="G1492" t="s">
        <v>11413</v>
      </c>
      <c r="H1492" t="s">
        <v>11514</v>
      </c>
      <c r="I1492" t="s">
        <v>12054</v>
      </c>
      <c r="J1492" t="s">
        <v>11602</v>
      </c>
      <c r="K1492" t="s">
        <v>12055</v>
      </c>
    </row>
    <row r="1493" spans="1:11" x14ac:dyDescent="0.2">
      <c r="A1493">
        <v>225954901</v>
      </c>
      <c r="B1493" t="s">
        <v>11618</v>
      </c>
      <c r="C1493" t="s">
        <v>11410</v>
      </c>
      <c r="D1493" t="s">
        <v>11441</v>
      </c>
      <c r="E1493" t="s">
        <v>11340</v>
      </c>
      <c r="F1493" t="s">
        <v>12067</v>
      </c>
      <c r="G1493" t="s">
        <v>11512</v>
      </c>
      <c r="H1493" t="s">
        <v>11632</v>
      </c>
      <c r="I1493" t="s">
        <v>11516</v>
      </c>
      <c r="J1493" t="s">
        <v>11848</v>
      </c>
      <c r="K1493" t="s">
        <v>12134</v>
      </c>
    </row>
    <row r="1494" spans="1:11" x14ac:dyDescent="0.2">
      <c r="A1494">
        <v>225956361</v>
      </c>
      <c r="B1494" t="s">
        <v>11946</v>
      </c>
      <c r="C1494" t="s">
        <v>11360</v>
      </c>
      <c r="D1494" t="s">
        <v>11463</v>
      </c>
      <c r="E1494" t="s">
        <v>11396</v>
      </c>
      <c r="F1494" t="s">
        <v>11781</v>
      </c>
      <c r="G1494" t="s">
        <v>11947</v>
      </c>
      <c r="H1494" t="s">
        <v>11456</v>
      </c>
      <c r="I1494" t="s">
        <v>11371</v>
      </c>
      <c r="J1494" t="s">
        <v>11948</v>
      </c>
      <c r="K1494" t="s">
        <v>11477</v>
      </c>
    </row>
    <row r="1495" spans="1:11" x14ac:dyDescent="0.2">
      <c r="A1495">
        <v>225961734</v>
      </c>
      <c r="B1495" t="s">
        <v>11427</v>
      </c>
      <c r="C1495" t="s">
        <v>11370</v>
      </c>
      <c r="D1495" t="s">
        <v>11439</v>
      </c>
      <c r="E1495" t="s">
        <v>11428</v>
      </c>
      <c r="F1495" t="s">
        <v>11850</v>
      </c>
      <c r="G1495" t="s">
        <v>11365</v>
      </c>
      <c r="H1495" t="s">
        <v>11373</v>
      </c>
      <c r="I1495" t="s">
        <v>12252</v>
      </c>
      <c r="J1495" t="s">
        <v>11517</v>
      </c>
      <c r="K1495" t="s">
        <v>12253</v>
      </c>
    </row>
    <row r="1496" spans="1:11" x14ac:dyDescent="0.2">
      <c r="A1496">
        <v>225962259</v>
      </c>
      <c r="B1496" t="s">
        <v>11463</v>
      </c>
      <c r="C1496" t="s">
        <v>11410</v>
      </c>
      <c r="D1496" t="s">
        <v>12052</v>
      </c>
      <c r="E1496" t="s">
        <v>11501</v>
      </c>
      <c r="F1496" t="s">
        <v>12053</v>
      </c>
      <c r="G1496" t="s">
        <v>11413</v>
      </c>
      <c r="H1496" t="s">
        <v>11514</v>
      </c>
      <c r="I1496" t="s">
        <v>12054</v>
      </c>
      <c r="J1496" t="s">
        <v>11602</v>
      </c>
      <c r="K1496" t="s">
        <v>12055</v>
      </c>
    </row>
    <row r="1497" spans="1:11" x14ac:dyDescent="0.2">
      <c r="A1497">
        <v>225963072</v>
      </c>
      <c r="B1497" t="s">
        <v>11363</v>
      </c>
      <c r="C1497" t="s">
        <v>11368</v>
      </c>
      <c r="D1497" t="s">
        <v>11365</v>
      </c>
      <c r="E1497" t="s">
        <v>275</v>
      </c>
      <c r="F1497" t="s">
        <v>11396</v>
      </c>
      <c r="G1497" t="s">
        <v>11542</v>
      </c>
      <c r="H1497" t="s">
        <v>11569</v>
      </c>
      <c r="I1497" t="s">
        <v>11879</v>
      </c>
      <c r="J1497" t="s">
        <v>11441</v>
      </c>
      <c r="K1497" t="s">
        <v>11880</v>
      </c>
    </row>
    <row r="1498" spans="1:11" x14ac:dyDescent="0.2">
      <c r="A1498">
        <v>225965835</v>
      </c>
      <c r="B1498" t="s">
        <v>237</v>
      </c>
      <c r="C1498" t="s">
        <v>11517</v>
      </c>
      <c r="D1498" t="s">
        <v>11364</v>
      </c>
      <c r="E1498" t="s">
        <v>11504</v>
      </c>
      <c r="F1498" t="s">
        <v>11382</v>
      </c>
      <c r="G1498" t="s">
        <v>11845</v>
      </c>
      <c r="H1498" t="s">
        <v>11846</v>
      </c>
      <c r="I1498" t="s">
        <v>11505</v>
      </c>
      <c r="J1498" t="s">
        <v>11642</v>
      </c>
      <c r="K1498" t="s">
        <v>11526</v>
      </c>
    </row>
    <row r="1499" spans="1:11" x14ac:dyDescent="0.2">
      <c r="A1499">
        <v>225965939</v>
      </c>
      <c r="B1499" t="s">
        <v>11504</v>
      </c>
      <c r="C1499" t="s">
        <v>11569</v>
      </c>
      <c r="D1499" t="s">
        <v>11542</v>
      </c>
      <c r="E1499" t="s">
        <v>11809</v>
      </c>
      <c r="F1499" t="s">
        <v>11810</v>
      </c>
      <c r="G1499" t="s">
        <v>11750</v>
      </c>
      <c r="H1499" t="s">
        <v>11811</v>
      </c>
      <c r="I1499" t="s">
        <v>11812</v>
      </c>
      <c r="J1499" t="s">
        <v>11813</v>
      </c>
      <c r="K1499" t="s">
        <v>11814</v>
      </c>
    </row>
    <row r="1500" spans="1:11" x14ac:dyDescent="0.2">
      <c r="A1500">
        <v>225966027</v>
      </c>
      <c r="B1500" t="s">
        <v>11348</v>
      </c>
      <c r="C1500" t="s">
        <v>11557</v>
      </c>
      <c r="D1500" t="s">
        <v>11376</v>
      </c>
      <c r="E1500" t="s">
        <v>12039</v>
      </c>
      <c r="F1500" t="s">
        <v>12040</v>
      </c>
      <c r="G1500" t="s">
        <v>12041</v>
      </c>
      <c r="H1500" t="s">
        <v>11527</v>
      </c>
      <c r="I1500" t="s">
        <v>12042</v>
      </c>
      <c r="J1500" t="s">
        <v>12043</v>
      </c>
      <c r="K1500" t="s">
        <v>11579</v>
      </c>
    </row>
    <row r="1501" spans="1:11" x14ac:dyDescent="0.2">
      <c r="A1501">
        <v>225966089</v>
      </c>
      <c r="B1501" t="s">
        <v>11348</v>
      </c>
      <c r="C1501" t="s">
        <v>11557</v>
      </c>
      <c r="D1501" t="s">
        <v>11376</v>
      </c>
      <c r="E1501" t="s">
        <v>12039</v>
      </c>
      <c r="F1501" t="s">
        <v>12040</v>
      </c>
      <c r="G1501" t="s">
        <v>12041</v>
      </c>
      <c r="H1501" t="s">
        <v>11527</v>
      </c>
      <c r="I1501" t="s">
        <v>12042</v>
      </c>
      <c r="J1501" t="s">
        <v>12043</v>
      </c>
      <c r="K1501" t="s">
        <v>11579</v>
      </c>
    </row>
    <row r="1502" spans="1:11" x14ac:dyDescent="0.2">
      <c r="A1502">
        <v>225970829</v>
      </c>
      <c r="B1502" t="s">
        <v>11663</v>
      </c>
      <c r="C1502" t="s">
        <v>12211</v>
      </c>
      <c r="D1502" t="s">
        <v>11504</v>
      </c>
      <c r="E1502" t="s">
        <v>12212</v>
      </c>
      <c r="F1502" t="s">
        <v>11506</v>
      </c>
      <c r="G1502" t="s">
        <v>11747</v>
      </c>
      <c r="H1502" t="s">
        <v>12213</v>
      </c>
      <c r="I1502" t="s">
        <v>11845</v>
      </c>
      <c r="J1502" t="s">
        <v>11507</v>
      </c>
      <c r="K1502" t="s">
        <v>11738</v>
      </c>
    </row>
    <row r="1503" spans="1:11" x14ac:dyDescent="0.2">
      <c r="A1503">
        <v>225972204</v>
      </c>
      <c r="B1503" t="s">
        <v>11590</v>
      </c>
      <c r="C1503" t="s">
        <v>11591</v>
      </c>
      <c r="D1503" t="s">
        <v>11592</v>
      </c>
      <c r="E1503" t="s">
        <v>11593</v>
      </c>
      <c r="F1503" t="s">
        <v>11594</v>
      </c>
      <c r="G1503" t="s">
        <v>11595</v>
      </c>
      <c r="H1503" t="s">
        <v>11596</v>
      </c>
      <c r="I1503" t="s">
        <v>11597</v>
      </c>
      <c r="J1503" t="s">
        <v>11370</v>
      </c>
      <c r="K1503" t="s">
        <v>11598</v>
      </c>
    </row>
    <row r="1504" spans="1:11" x14ac:dyDescent="0.2">
      <c r="A1504">
        <v>225973005</v>
      </c>
      <c r="B1504" t="s">
        <v>11996</v>
      </c>
      <c r="C1504" t="s">
        <v>11663</v>
      </c>
      <c r="D1504" t="s">
        <v>11364</v>
      </c>
      <c r="E1504" t="s">
        <v>11441</v>
      </c>
      <c r="F1504" t="s">
        <v>12021</v>
      </c>
      <c r="G1504" t="s">
        <v>12022</v>
      </c>
      <c r="H1504" t="s">
        <v>11353</v>
      </c>
      <c r="I1504" t="s">
        <v>12023</v>
      </c>
      <c r="J1504" t="s">
        <v>12024</v>
      </c>
      <c r="K1504" t="s">
        <v>12025</v>
      </c>
    </row>
    <row r="1505" spans="1:11" x14ac:dyDescent="0.2">
      <c r="A1505">
        <v>225976633</v>
      </c>
      <c r="B1505" t="s">
        <v>11672</v>
      </c>
      <c r="C1505" t="s">
        <v>12007</v>
      </c>
      <c r="D1505" t="s">
        <v>11447</v>
      </c>
      <c r="E1505" t="s">
        <v>11410</v>
      </c>
      <c r="F1505" t="s">
        <v>11463</v>
      </c>
      <c r="G1505" t="s">
        <v>12008</v>
      </c>
      <c r="H1505" t="s">
        <v>40</v>
      </c>
      <c r="I1505" t="s">
        <v>11348</v>
      </c>
      <c r="J1505" t="s">
        <v>11871</v>
      </c>
      <c r="K1505" t="s">
        <v>11975</v>
      </c>
    </row>
    <row r="1506" spans="1:11" x14ac:dyDescent="0.2">
      <c r="A1506">
        <v>225976985</v>
      </c>
      <c r="B1506" t="s">
        <v>11739</v>
      </c>
      <c r="C1506" t="s">
        <v>11740</v>
      </c>
      <c r="D1506" t="s">
        <v>11533</v>
      </c>
      <c r="E1506" t="s">
        <v>11349</v>
      </c>
      <c r="F1506" t="s">
        <v>11741</v>
      </c>
      <c r="G1506" t="s">
        <v>11742</v>
      </c>
      <c r="H1506" t="s">
        <v>11743</v>
      </c>
      <c r="I1506" t="s">
        <v>11646</v>
      </c>
      <c r="J1506" t="s">
        <v>11744</v>
      </c>
      <c r="K1506" t="s">
        <v>11745</v>
      </c>
    </row>
    <row r="1507" spans="1:11" x14ac:dyDescent="0.2">
      <c r="A1507">
        <v>225986139</v>
      </c>
      <c r="B1507" t="s">
        <v>11342</v>
      </c>
      <c r="C1507" t="s">
        <v>11834</v>
      </c>
      <c r="D1507" t="s">
        <v>11343</v>
      </c>
      <c r="E1507" t="s">
        <v>11344</v>
      </c>
      <c r="F1507" t="s">
        <v>11835</v>
      </c>
      <c r="G1507" t="s">
        <v>11836</v>
      </c>
      <c r="H1507" t="s">
        <v>11837</v>
      </c>
      <c r="I1507" t="s">
        <v>11838</v>
      </c>
      <c r="J1507" t="s">
        <v>11415</v>
      </c>
      <c r="K1507" t="s">
        <v>11618</v>
      </c>
    </row>
    <row r="1508" spans="1:11" x14ac:dyDescent="0.2">
      <c r="A1508">
        <v>225986699</v>
      </c>
      <c r="B1508" t="s">
        <v>11409</v>
      </c>
      <c r="C1508" t="s">
        <v>11747</v>
      </c>
      <c r="D1508" t="s">
        <v>11818</v>
      </c>
      <c r="E1508" t="s">
        <v>11819</v>
      </c>
      <c r="F1508" t="s">
        <v>11820</v>
      </c>
      <c r="G1508" t="s">
        <v>11771</v>
      </c>
      <c r="H1508" t="s">
        <v>11821</v>
      </c>
      <c r="I1508" t="s">
        <v>11822</v>
      </c>
      <c r="J1508" t="s">
        <v>11823</v>
      </c>
      <c r="K1508" t="s">
        <v>11737</v>
      </c>
    </row>
    <row r="1509" spans="1:11" x14ac:dyDescent="0.2">
      <c r="A1509">
        <v>225987319</v>
      </c>
      <c r="B1509" t="s">
        <v>11337</v>
      </c>
      <c r="C1509" t="s">
        <v>11465</v>
      </c>
      <c r="D1509" t="s">
        <v>11463</v>
      </c>
      <c r="E1509" t="s">
        <v>11336</v>
      </c>
      <c r="F1509" t="s">
        <v>11523</v>
      </c>
      <c r="G1509" t="s">
        <v>11411</v>
      </c>
      <c r="H1509" t="s">
        <v>12226</v>
      </c>
      <c r="I1509" t="s">
        <v>11335</v>
      </c>
      <c r="J1509" t="s">
        <v>11936</v>
      </c>
      <c r="K1509" t="s">
        <v>11964</v>
      </c>
    </row>
    <row r="1510" spans="1:11" x14ac:dyDescent="0.2">
      <c r="A1510">
        <v>225987365</v>
      </c>
      <c r="B1510" t="s">
        <v>11337</v>
      </c>
      <c r="C1510" t="s">
        <v>11465</v>
      </c>
      <c r="D1510" t="s">
        <v>11463</v>
      </c>
      <c r="E1510" t="s">
        <v>11336</v>
      </c>
      <c r="F1510" t="s">
        <v>11523</v>
      </c>
      <c r="G1510" t="s">
        <v>11411</v>
      </c>
      <c r="H1510" t="s">
        <v>12226</v>
      </c>
      <c r="I1510" t="s">
        <v>11335</v>
      </c>
      <c r="J1510" t="s">
        <v>11936</v>
      </c>
      <c r="K1510" t="s">
        <v>11964</v>
      </c>
    </row>
    <row r="1511" spans="1:11" x14ac:dyDescent="0.2">
      <c r="A1511">
        <v>225987381</v>
      </c>
      <c r="B1511" t="s">
        <v>11337</v>
      </c>
      <c r="C1511" t="s">
        <v>11465</v>
      </c>
      <c r="D1511" t="s">
        <v>11463</v>
      </c>
      <c r="E1511" t="s">
        <v>11336</v>
      </c>
      <c r="F1511" t="s">
        <v>11523</v>
      </c>
      <c r="G1511" t="s">
        <v>11411</v>
      </c>
      <c r="H1511" t="s">
        <v>12226</v>
      </c>
      <c r="I1511" t="s">
        <v>11335</v>
      </c>
      <c r="J1511" t="s">
        <v>11936</v>
      </c>
      <c r="K1511" t="s">
        <v>11964</v>
      </c>
    </row>
    <row r="1512" spans="1:11" x14ac:dyDescent="0.2">
      <c r="A1512">
        <v>225987389</v>
      </c>
      <c r="B1512" t="s">
        <v>11337</v>
      </c>
      <c r="C1512" t="s">
        <v>11465</v>
      </c>
      <c r="D1512" t="s">
        <v>11463</v>
      </c>
      <c r="E1512" t="s">
        <v>11336</v>
      </c>
      <c r="F1512" t="s">
        <v>11523</v>
      </c>
      <c r="G1512" t="s">
        <v>11411</v>
      </c>
      <c r="H1512" t="s">
        <v>12226</v>
      </c>
      <c r="I1512" t="s">
        <v>11335</v>
      </c>
      <c r="J1512" t="s">
        <v>11936</v>
      </c>
      <c r="K1512" t="s">
        <v>11964</v>
      </c>
    </row>
    <row r="1513" spans="1:11" x14ac:dyDescent="0.2">
      <c r="A1513">
        <v>225987425</v>
      </c>
      <c r="B1513" t="s">
        <v>11337</v>
      </c>
      <c r="C1513" t="s">
        <v>11465</v>
      </c>
      <c r="D1513" t="s">
        <v>11463</v>
      </c>
      <c r="E1513" t="s">
        <v>11336</v>
      </c>
      <c r="F1513" t="s">
        <v>11523</v>
      </c>
      <c r="G1513" t="s">
        <v>11411</v>
      </c>
      <c r="H1513" t="s">
        <v>12226</v>
      </c>
      <c r="I1513" t="s">
        <v>11335</v>
      </c>
      <c r="J1513" t="s">
        <v>11936</v>
      </c>
      <c r="K1513" t="s">
        <v>11964</v>
      </c>
    </row>
    <row r="1514" spans="1:11" x14ac:dyDescent="0.2">
      <c r="A1514">
        <v>225987672</v>
      </c>
      <c r="B1514" t="s">
        <v>11504</v>
      </c>
      <c r="C1514" t="s">
        <v>11653</v>
      </c>
      <c r="D1514" t="s">
        <v>11637</v>
      </c>
      <c r="E1514" t="s">
        <v>1313</v>
      </c>
      <c r="F1514" t="s">
        <v>11954</v>
      </c>
      <c r="G1514" t="s">
        <v>11955</v>
      </c>
      <c r="H1514" t="s">
        <v>11956</v>
      </c>
      <c r="I1514" t="s">
        <v>11957</v>
      </c>
      <c r="J1514" t="s">
        <v>11958</v>
      </c>
      <c r="K1514" t="s">
        <v>11618</v>
      </c>
    </row>
    <row r="1515" spans="1:11" x14ac:dyDescent="0.2">
      <c r="A1515">
        <v>225988956</v>
      </c>
      <c r="B1515" t="s">
        <v>12034</v>
      </c>
      <c r="C1515" t="s">
        <v>11337</v>
      </c>
      <c r="D1515" t="s">
        <v>12035</v>
      </c>
      <c r="E1515" t="s">
        <v>11946</v>
      </c>
      <c r="F1515" t="s">
        <v>12036</v>
      </c>
      <c r="G1515" t="s">
        <v>11642</v>
      </c>
      <c r="H1515" t="s">
        <v>12037</v>
      </c>
      <c r="I1515" t="s">
        <v>11511</v>
      </c>
      <c r="J1515" t="s">
        <v>11552</v>
      </c>
      <c r="K1515" t="s">
        <v>12038</v>
      </c>
    </row>
    <row r="1516" spans="1:11" x14ac:dyDescent="0.2">
      <c r="A1516">
        <v>225989376</v>
      </c>
      <c r="B1516" t="s">
        <v>11584</v>
      </c>
      <c r="C1516" t="s">
        <v>11441</v>
      </c>
      <c r="D1516" t="s">
        <v>11643</v>
      </c>
      <c r="E1516" t="s">
        <v>11505</v>
      </c>
      <c r="F1516" t="s">
        <v>12072</v>
      </c>
      <c r="G1516" t="s">
        <v>11797</v>
      </c>
      <c r="H1516" t="s">
        <v>11388</v>
      </c>
      <c r="I1516" t="s">
        <v>12192</v>
      </c>
      <c r="J1516" t="s">
        <v>12033</v>
      </c>
      <c r="K1516" t="s">
        <v>12219</v>
      </c>
    </row>
    <row r="1517" spans="1:11" x14ac:dyDescent="0.2">
      <c r="A1517">
        <v>225990238</v>
      </c>
      <c r="B1517" t="s">
        <v>11799</v>
      </c>
      <c r="C1517" t="s">
        <v>11544</v>
      </c>
      <c r="D1517" t="s">
        <v>11691</v>
      </c>
      <c r="E1517" t="s">
        <v>11690</v>
      </c>
      <c r="F1517" t="s">
        <v>11481</v>
      </c>
      <c r="G1517" t="s">
        <v>11800</v>
      </c>
      <c r="H1517" t="s">
        <v>11801</v>
      </c>
      <c r="I1517" t="s">
        <v>11802</v>
      </c>
      <c r="J1517" t="s">
        <v>11375</v>
      </c>
      <c r="K1517" t="s">
        <v>11339</v>
      </c>
    </row>
    <row r="1518" spans="1:11" x14ac:dyDescent="0.2">
      <c r="A1518">
        <v>225990254</v>
      </c>
      <c r="B1518" t="s">
        <v>11441</v>
      </c>
      <c r="C1518" t="s">
        <v>11411</v>
      </c>
      <c r="D1518" t="s">
        <v>11805</v>
      </c>
      <c r="E1518" t="s">
        <v>11378</v>
      </c>
      <c r="F1518" t="s">
        <v>12060</v>
      </c>
      <c r="G1518" t="s">
        <v>12061</v>
      </c>
      <c r="H1518" t="s">
        <v>11374</v>
      </c>
      <c r="I1518" t="s">
        <v>11577</v>
      </c>
      <c r="J1518" t="s">
        <v>12062</v>
      </c>
      <c r="K1518" t="s">
        <v>12063</v>
      </c>
    </row>
    <row r="1519" spans="1:11" x14ac:dyDescent="0.2">
      <c r="A1519">
        <v>225990264</v>
      </c>
      <c r="B1519" t="s">
        <v>11441</v>
      </c>
      <c r="C1519" t="s">
        <v>11411</v>
      </c>
      <c r="D1519" t="s">
        <v>11805</v>
      </c>
      <c r="E1519" t="s">
        <v>11378</v>
      </c>
      <c r="F1519" t="s">
        <v>12060</v>
      </c>
      <c r="G1519" t="s">
        <v>12061</v>
      </c>
      <c r="H1519" t="s">
        <v>11374</v>
      </c>
      <c r="I1519" t="s">
        <v>11577</v>
      </c>
      <c r="J1519" t="s">
        <v>12062</v>
      </c>
      <c r="K1519" t="s">
        <v>12063</v>
      </c>
    </row>
    <row r="1520" spans="1:11" x14ac:dyDescent="0.2">
      <c r="A1520">
        <v>225990308</v>
      </c>
      <c r="B1520" t="s">
        <v>11900</v>
      </c>
      <c r="C1520" t="s">
        <v>40</v>
      </c>
      <c r="D1520" t="s">
        <v>11901</v>
      </c>
      <c r="E1520" t="s">
        <v>11902</v>
      </c>
      <c r="F1520" t="s">
        <v>11341</v>
      </c>
      <c r="G1520" t="s">
        <v>11465</v>
      </c>
      <c r="H1520" t="s">
        <v>11903</v>
      </c>
      <c r="I1520" t="s">
        <v>11643</v>
      </c>
      <c r="J1520" t="s">
        <v>11668</v>
      </c>
      <c r="K1520" t="s">
        <v>11904</v>
      </c>
    </row>
    <row r="1521" spans="1:11" x14ac:dyDescent="0.2">
      <c r="A1521">
        <v>225990545</v>
      </c>
      <c r="B1521" t="s">
        <v>11441</v>
      </c>
      <c r="C1521" t="s">
        <v>11411</v>
      </c>
      <c r="D1521" t="s">
        <v>11805</v>
      </c>
      <c r="E1521" t="s">
        <v>11378</v>
      </c>
      <c r="F1521" t="s">
        <v>12060</v>
      </c>
      <c r="G1521" t="s">
        <v>12061</v>
      </c>
      <c r="H1521" t="s">
        <v>11374</v>
      </c>
      <c r="I1521" t="s">
        <v>11577</v>
      </c>
      <c r="J1521" t="s">
        <v>12062</v>
      </c>
      <c r="K1521" t="s">
        <v>12063</v>
      </c>
    </row>
    <row r="1522" spans="1:11" x14ac:dyDescent="0.2">
      <c r="A1522">
        <v>225993394</v>
      </c>
      <c r="B1522" t="s">
        <v>11603</v>
      </c>
      <c r="C1522" t="s">
        <v>11803</v>
      </c>
      <c r="D1522" t="s">
        <v>11382</v>
      </c>
      <c r="E1522" t="s">
        <v>237</v>
      </c>
      <c r="F1522" t="s">
        <v>11804</v>
      </c>
      <c r="G1522" t="s">
        <v>11337</v>
      </c>
      <c r="H1522" t="s">
        <v>11805</v>
      </c>
      <c r="I1522" t="s">
        <v>11664</v>
      </c>
      <c r="J1522" t="s">
        <v>11459</v>
      </c>
      <c r="K1522" t="s">
        <v>11632</v>
      </c>
    </row>
    <row r="1523" spans="1:11" x14ac:dyDescent="0.2">
      <c r="A1523">
        <v>225993734</v>
      </c>
      <c r="B1523" t="s">
        <v>11415</v>
      </c>
      <c r="C1523" t="s">
        <v>11414</v>
      </c>
      <c r="D1523" t="s">
        <v>11365</v>
      </c>
      <c r="E1523" t="s">
        <v>11581</v>
      </c>
      <c r="F1523" t="s">
        <v>11356</v>
      </c>
      <c r="G1523" t="s">
        <v>40</v>
      </c>
      <c r="H1523" t="s">
        <v>11981</v>
      </c>
      <c r="I1523" t="s">
        <v>11840</v>
      </c>
      <c r="J1523" t="s">
        <v>11416</v>
      </c>
      <c r="K1523" t="s">
        <v>11781</v>
      </c>
    </row>
    <row r="1524" spans="1:11" x14ac:dyDescent="0.2">
      <c r="A1524">
        <v>225993886</v>
      </c>
      <c r="B1524" t="s">
        <v>11337</v>
      </c>
      <c r="C1524" t="s">
        <v>11465</v>
      </c>
      <c r="D1524" t="s">
        <v>11463</v>
      </c>
      <c r="E1524" t="s">
        <v>11336</v>
      </c>
      <c r="F1524" t="s">
        <v>11523</v>
      </c>
      <c r="G1524" t="s">
        <v>11411</v>
      </c>
      <c r="H1524" t="s">
        <v>12226</v>
      </c>
      <c r="I1524" t="s">
        <v>11335</v>
      </c>
      <c r="J1524" t="s">
        <v>11936</v>
      </c>
      <c r="K1524" t="s">
        <v>11964</v>
      </c>
    </row>
    <row r="1525" spans="1:11" x14ac:dyDescent="0.2">
      <c r="A1525">
        <v>225995418</v>
      </c>
      <c r="B1525" t="s">
        <v>11532</v>
      </c>
      <c r="C1525" t="s">
        <v>12113</v>
      </c>
      <c r="D1525" t="s">
        <v>11469</v>
      </c>
      <c r="E1525" t="s">
        <v>11447</v>
      </c>
      <c r="F1525" t="s">
        <v>12114</v>
      </c>
      <c r="G1525" t="s">
        <v>11714</v>
      </c>
      <c r="H1525" t="s">
        <v>12115</v>
      </c>
      <c r="I1525" t="s">
        <v>12116</v>
      </c>
      <c r="J1525" t="s">
        <v>11770</v>
      </c>
      <c r="K1525" t="s">
        <v>11642</v>
      </c>
    </row>
    <row r="1526" spans="1:11" x14ac:dyDescent="0.2">
      <c r="A1526">
        <v>225995438</v>
      </c>
      <c r="B1526" t="s">
        <v>11532</v>
      </c>
      <c r="C1526" t="s">
        <v>12113</v>
      </c>
      <c r="D1526" t="s">
        <v>11469</v>
      </c>
      <c r="E1526" t="s">
        <v>11447</v>
      </c>
      <c r="F1526" t="s">
        <v>12114</v>
      </c>
      <c r="G1526" t="s">
        <v>11714</v>
      </c>
      <c r="H1526" t="s">
        <v>12115</v>
      </c>
      <c r="I1526" t="s">
        <v>12116</v>
      </c>
      <c r="J1526" t="s">
        <v>11770</v>
      </c>
      <c r="K1526" t="s">
        <v>11642</v>
      </c>
    </row>
    <row r="1527" spans="1:11" x14ac:dyDescent="0.2">
      <c r="A1527">
        <v>225995451</v>
      </c>
      <c r="B1527" t="s">
        <v>11603</v>
      </c>
      <c r="C1527" t="s">
        <v>11359</v>
      </c>
      <c r="D1527" t="s">
        <v>11604</v>
      </c>
      <c r="E1527" t="s">
        <v>11358</v>
      </c>
      <c r="F1527" t="s">
        <v>11459</v>
      </c>
      <c r="G1527" t="s">
        <v>11605</v>
      </c>
      <c r="H1527" t="s">
        <v>11606</v>
      </c>
      <c r="I1527" t="s">
        <v>11583</v>
      </c>
      <c r="J1527" t="s">
        <v>11607</v>
      </c>
      <c r="K1527" t="s">
        <v>11608</v>
      </c>
    </row>
    <row r="1528" spans="1:11" x14ac:dyDescent="0.2">
      <c r="A1528">
        <v>225996471</v>
      </c>
      <c r="B1528" t="s">
        <v>11974</v>
      </c>
      <c r="C1528" t="s">
        <v>11791</v>
      </c>
      <c r="D1528" t="s">
        <v>11975</v>
      </c>
      <c r="E1528" t="s">
        <v>11976</v>
      </c>
      <c r="F1528" t="s">
        <v>11977</v>
      </c>
      <c r="G1528" t="s">
        <v>11480</v>
      </c>
      <c r="H1528" t="s">
        <v>11705</v>
      </c>
      <c r="I1528" t="s">
        <v>11388</v>
      </c>
      <c r="J1528" t="s">
        <v>11582</v>
      </c>
      <c r="K1528" t="s">
        <v>11978</v>
      </c>
    </row>
    <row r="1529" spans="1:11" x14ac:dyDescent="0.2">
      <c r="A1529">
        <v>225996772</v>
      </c>
      <c r="B1529" t="s">
        <v>11360</v>
      </c>
      <c r="C1529" t="s">
        <v>11716</v>
      </c>
      <c r="D1529" t="s">
        <v>11504</v>
      </c>
      <c r="E1529" t="s">
        <v>11505</v>
      </c>
      <c r="F1529" t="s">
        <v>11717</v>
      </c>
      <c r="G1529" t="s">
        <v>11718</v>
      </c>
      <c r="H1529" t="s">
        <v>11387</v>
      </c>
      <c r="I1529" t="s">
        <v>11719</v>
      </c>
      <c r="J1529" t="s">
        <v>11720</v>
      </c>
      <c r="K1529" t="s">
        <v>11721</v>
      </c>
    </row>
    <row r="1530" spans="1:11" x14ac:dyDescent="0.2">
      <c r="A1530">
        <v>225997617</v>
      </c>
      <c r="B1530" t="s">
        <v>11470</v>
      </c>
      <c r="C1530" t="s">
        <v>12015</v>
      </c>
      <c r="D1530" t="s">
        <v>12016</v>
      </c>
      <c r="E1530" t="s">
        <v>11466</v>
      </c>
      <c r="F1530" t="s">
        <v>12017</v>
      </c>
      <c r="G1530" t="s">
        <v>12018</v>
      </c>
      <c r="H1530" t="s">
        <v>12019</v>
      </c>
      <c r="I1530" t="s">
        <v>11380</v>
      </c>
      <c r="J1530" t="s">
        <v>12020</v>
      </c>
      <c r="K1530" t="s">
        <v>11860</v>
      </c>
    </row>
    <row r="1531" spans="1:11" x14ac:dyDescent="0.2">
      <c r="A1531">
        <v>225998675</v>
      </c>
      <c r="B1531" t="s">
        <v>11408</v>
      </c>
      <c r="C1531" t="s">
        <v>11768</v>
      </c>
      <c r="D1531" t="s">
        <v>11769</v>
      </c>
      <c r="E1531" t="s">
        <v>11587</v>
      </c>
      <c r="F1531" t="s">
        <v>11747</v>
      </c>
      <c r="G1531" t="s">
        <v>11467</v>
      </c>
      <c r="H1531" t="s">
        <v>11770</v>
      </c>
      <c r="I1531" t="s">
        <v>11469</v>
      </c>
      <c r="J1531" t="s">
        <v>11771</v>
      </c>
      <c r="K1531" t="s">
        <v>11772</v>
      </c>
    </row>
    <row r="1532" spans="1:11" x14ac:dyDescent="0.2">
      <c r="A1532">
        <v>225998891</v>
      </c>
      <c r="B1532" t="s">
        <v>11374</v>
      </c>
      <c r="C1532" t="s">
        <v>11707</v>
      </c>
      <c r="D1532" t="s">
        <v>11708</v>
      </c>
      <c r="E1532" t="s">
        <v>11709</v>
      </c>
      <c r="F1532" t="s">
        <v>11710</v>
      </c>
      <c r="G1532" t="s">
        <v>11711</v>
      </c>
      <c r="H1532" t="s">
        <v>11712</v>
      </c>
      <c r="I1532" t="s">
        <v>11713</v>
      </c>
      <c r="J1532" t="s">
        <v>11714</v>
      </c>
      <c r="K1532" t="s">
        <v>11715</v>
      </c>
    </row>
    <row r="1533" spans="1:11" x14ac:dyDescent="0.2">
      <c r="A1533">
        <v>226002368</v>
      </c>
      <c r="B1533" t="s">
        <v>11739</v>
      </c>
      <c r="C1533" t="s">
        <v>11740</v>
      </c>
      <c r="D1533" t="s">
        <v>11533</v>
      </c>
      <c r="E1533" t="s">
        <v>11349</v>
      </c>
      <c r="F1533" t="s">
        <v>11741</v>
      </c>
      <c r="G1533" t="s">
        <v>11742</v>
      </c>
      <c r="H1533" t="s">
        <v>11743</v>
      </c>
      <c r="I1533" t="s">
        <v>11646</v>
      </c>
      <c r="J1533" t="s">
        <v>11744</v>
      </c>
      <c r="K1533" t="s">
        <v>11745</v>
      </c>
    </row>
    <row r="1534" spans="1:11" x14ac:dyDescent="0.2">
      <c r="A1534">
        <v>226002618</v>
      </c>
      <c r="B1534" t="s">
        <v>11374</v>
      </c>
      <c r="C1534" t="s">
        <v>11564</v>
      </c>
      <c r="D1534" t="s">
        <v>11565</v>
      </c>
      <c r="E1534" t="s">
        <v>11566</v>
      </c>
      <c r="F1534" t="s">
        <v>11567</v>
      </c>
      <c r="G1534" t="s">
        <v>11568</v>
      </c>
      <c r="H1534" t="s">
        <v>11569</v>
      </c>
      <c r="I1534" t="s">
        <v>11570</v>
      </c>
      <c r="J1534" t="s">
        <v>11571</v>
      </c>
      <c r="K1534" t="s">
        <v>11572</v>
      </c>
    </row>
    <row r="1535" spans="1:11" x14ac:dyDescent="0.2">
      <c r="A1535">
        <v>226004032</v>
      </c>
      <c r="B1535" t="s">
        <v>11379</v>
      </c>
      <c r="C1535" t="s">
        <v>11458</v>
      </c>
      <c r="D1535" t="s">
        <v>12029</v>
      </c>
      <c r="E1535" t="s">
        <v>11414</v>
      </c>
      <c r="F1535" t="s">
        <v>12005</v>
      </c>
      <c r="G1535" t="s">
        <v>11865</v>
      </c>
      <c r="H1535" t="s">
        <v>11942</v>
      </c>
      <c r="I1535" t="s">
        <v>11512</v>
      </c>
      <c r="J1535" t="s">
        <v>11364</v>
      </c>
      <c r="K1535" t="s">
        <v>12163</v>
      </c>
    </row>
    <row r="1536" spans="1:11" x14ac:dyDescent="0.2">
      <c r="A1536">
        <v>226004303</v>
      </c>
      <c r="B1536" t="s">
        <v>11516</v>
      </c>
      <c r="C1536" t="s">
        <v>11624</v>
      </c>
      <c r="D1536" t="s">
        <v>11340</v>
      </c>
      <c r="E1536" t="s">
        <v>11581</v>
      </c>
      <c r="F1536" t="s">
        <v>12067</v>
      </c>
      <c r="G1536" t="s">
        <v>12120</v>
      </c>
      <c r="H1536" t="s">
        <v>12121</v>
      </c>
      <c r="I1536" t="s">
        <v>12007</v>
      </c>
      <c r="J1536" t="s">
        <v>11806</v>
      </c>
      <c r="K1536" t="s">
        <v>11341</v>
      </c>
    </row>
    <row r="1537" spans="1:11" x14ac:dyDescent="0.2">
      <c r="A1537">
        <v>226004520</v>
      </c>
      <c r="B1537" t="s">
        <v>237</v>
      </c>
      <c r="C1537" t="s">
        <v>12083</v>
      </c>
      <c r="D1537" t="s">
        <v>11505</v>
      </c>
      <c r="E1537" t="s">
        <v>11477</v>
      </c>
      <c r="F1537" t="s">
        <v>11622</v>
      </c>
      <c r="G1537" t="s">
        <v>11711</v>
      </c>
      <c r="H1537" t="s">
        <v>11441</v>
      </c>
      <c r="I1537" t="s">
        <v>12248</v>
      </c>
      <c r="J1537" t="s">
        <v>11456</v>
      </c>
      <c r="K1537" t="s">
        <v>11846</v>
      </c>
    </row>
    <row r="1538" spans="1:11" x14ac:dyDescent="0.2">
      <c r="A1538">
        <v>226005115</v>
      </c>
      <c r="B1538" t="s">
        <v>11447</v>
      </c>
      <c r="C1538" t="s">
        <v>12102</v>
      </c>
      <c r="D1538" t="s">
        <v>11353</v>
      </c>
      <c r="E1538" t="s">
        <v>12103</v>
      </c>
      <c r="F1538" t="s">
        <v>11374</v>
      </c>
      <c r="G1538" t="s">
        <v>11526</v>
      </c>
      <c r="H1538" t="s">
        <v>12104</v>
      </c>
      <c r="I1538" t="s">
        <v>12105</v>
      </c>
      <c r="J1538" t="s">
        <v>11463</v>
      </c>
      <c r="K1538" t="s">
        <v>11400</v>
      </c>
    </row>
    <row r="1539" spans="1:11" x14ac:dyDescent="0.2">
      <c r="A1539">
        <v>226006402</v>
      </c>
      <c r="B1539" t="s">
        <v>12035</v>
      </c>
      <c r="C1539" t="s">
        <v>11364</v>
      </c>
      <c r="D1539" t="s">
        <v>11337</v>
      </c>
      <c r="E1539" t="s">
        <v>11366</v>
      </c>
      <c r="F1539" t="s">
        <v>11374</v>
      </c>
      <c r="G1539" t="s">
        <v>11702</v>
      </c>
      <c r="H1539" t="s">
        <v>11463</v>
      </c>
      <c r="I1539" t="s">
        <v>11377</v>
      </c>
      <c r="J1539" t="s">
        <v>11746</v>
      </c>
      <c r="K1539" t="s">
        <v>11663</v>
      </c>
    </row>
    <row r="1540" spans="1:11" x14ac:dyDescent="0.2">
      <c r="A1540">
        <v>226007831</v>
      </c>
      <c r="B1540" t="s">
        <v>237</v>
      </c>
      <c r="C1540" t="s">
        <v>11337</v>
      </c>
      <c r="D1540" t="s">
        <v>11356</v>
      </c>
      <c r="E1540" t="s">
        <v>11364</v>
      </c>
      <c r="F1540" t="s">
        <v>11410</v>
      </c>
      <c r="G1540" t="s">
        <v>11505</v>
      </c>
      <c r="H1540" t="s">
        <v>11897</v>
      </c>
      <c r="I1540" t="s">
        <v>11898</v>
      </c>
      <c r="J1540" t="s">
        <v>11899</v>
      </c>
      <c r="K1540" t="s">
        <v>11555</v>
      </c>
    </row>
    <row r="1541" spans="1:11" x14ac:dyDescent="0.2">
      <c r="A1541">
        <v>226007874</v>
      </c>
      <c r="B1541" t="s">
        <v>11418</v>
      </c>
      <c r="C1541" t="s">
        <v>11523</v>
      </c>
      <c r="D1541" t="s">
        <v>11517</v>
      </c>
      <c r="E1541" t="s">
        <v>11931</v>
      </c>
      <c r="F1541" t="s">
        <v>11932</v>
      </c>
      <c r="G1541" t="s">
        <v>11933</v>
      </c>
      <c r="H1541" t="s">
        <v>11934</v>
      </c>
      <c r="I1541" t="s">
        <v>11714</v>
      </c>
      <c r="J1541" t="s">
        <v>11679</v>
      </c>
      <c r="K1541" t="s">
        <v>11572</v>
      </c>
    </row>
    <row r="1542" spans="1:11" x14ac:dyDescent="0.2">
      <c r="A1542">
        <v>226009288</v>
      </c>
      <c r="B1542" t="s">
        <v>11330</v>
      </c>
      <c r="C1542" t="s">
        <v>12135</v>
      </c>
      <c r="D1542" t="s">
        <v>12136</v>
      </c>
      <c r="E1542" t="s">
        <v>11332</v>
      </c>
      <c r="F1542" t="s">
        <v>11371</v>
      </c>
      <c r="G1542" t="s">
        <v>11331</v>
      </c>
      <c r="H1542" t="s">
        <v>12137</v>
      </c>
      <c r="I1542" t="s">
        <v>11370</v>
      </c>
      <c r="J1542" t="s">
        <v>12138</v>
      </c>
      <c r="K1542" t="s">
        <v>12139</v>
      </c>
    </row>
    <row r="1543" spans="1:11" x14ac:dyDescent="0.2">
      <c r="A1543">
        <v>226009571</v>
      </c>
      <c r="B1543" t="s">
        <v>12149</v>
      </c>
      <c r="C1543" t="s">
        <v>12150</v>
      </c>
      <c r="D1543" t="s">
        <v>12151</v>
      </c>
      <c r="E1543" t="s">
        <v>11511</v>
      </c>
      <c r="F1543" t="s">
        <v>11410</v>
      </c>
      <c r="G1543" t="s">
        <v>12008</v>
      </c>
      <c r="H1543" t="s">
        <v>11512</v>
      </c>
      <c r="I1543" t="s">
        <v>11672</v>
      </c>
      <c r="J1543" t="s">
        <v>11873</v>
      </c>
      <c r="K1543" t="s">
        <v>12152</v>
      </c>
    </row>
    <row r="1544" spans="1:11" x14ac:dyDescent="0.2">
      <c r="A1544">
        <v>226009684</v>
      </c>
      <c r="B1544" t="s">
        <v>11334</v>
      </c>
      <c r="C1544" t="s">
        <v>11419</v>
      </c>
      <c r="D1544" t="s">
        <v>11440</v>
      </c>
      <c r="E1544" t="s">
        <v>40</v>
      </c>
      <c r="F1544" t="s">
        <v>11333</v>
      </c>
      <c r="G1544" t="s">
        <v>11599</v>
      </c>
      <c r="H1544" t="s">
        <v>11600</v>
      </c>
      <c r="I1544" t="s">
        <v>11601</v>
      </c>
      <c r="J1544" t="s">
        <v>11602</v>
      </c>
      <c r="K1544" t="s">
        <v>51</v>
      </c>
    </row>
    <row r="1545" spans="1:11" x14ac:dyDescent="0.2">
      <c r="A1545">
        <v>226009719</v>
      </c>
      <c r="B1545" t="s">
        <v>11334</v>
      </c>
      <c r="C1545" t="s">
        <v>11419</v>
      </c>
      <c r="D1545" t="s">
        <v>11440</v>
      </c>
      <c r="E1545" t="s">
        <v>40</v>
      </c>
      <c r="F1545" t="s">
        <v>11333</v>
      </c>
      <c r="G1545" t="s">
        <v>11599</v>
      </c>
      <c r="H1545" t="s">
        <v>11600</v>
      </c>
      <c r="I1545" t="s">
        <v>11601</v>
      </c>
      <c r="J1545" t="s">
        <v>11602</v>
      </c>
      <c r="K1545" t="s">
        <v>51</v>
      </c>
    </row>
    <row r="1546" spans="1:11" x14ac:dyDescent="0.2">
      <c r="A1546">
        <v>226009981</v>
      </c>
      <c r="B1546" t="s">
        <v>11619</v>
      </c>
      <c r="C1546" t="s">
        <v>11398</v>
      </c>
      <c r="D1546" t="s">
        <v>11347</v>
      </c>
      <c r="E1546" t="s">
        <v>11626</v>
      </c>
      <c r="F1546" t="s">
        <v>11627</v>
      </c>
      <c r="G1546" t="s">
        <v>11628</v>
      </c>
      <c r="H1546" t="s">
        <v>11629</v>
      </c>
      <c r="I1546" t="s">
        <v>11606</v>
      </c>
      <c r="J1546" t="s">
        <v>11630</v>
      </c>
      <c r="K1546" t="s">
        <v>11631</v>
      </c>
    </row>
    <row r="1547" spans="1:11" x14ac:dyDescent="0.2">
      <c r="A1547">
        <v>226010256</v>
      </c>
      <c r="B1547" t="s">
        <v>589</v>
      </c>
      <c r="C1547" t="s">
        <v>11482</v>
      </c>
      <c r="D1547" t="s">
        <v>11687</v>
      </c>
      <c r="E1547" t="s">
        <v>12098</v>
      </c>
      <c r="F1547" t="s">
        <v>12099</v>
      </c>
      <c r="G1547" t="s">
        <v>12100</v>
      </c>
      <c r="H1547" t="s">
        <v>12101</v>
      </c>
      <c r="I1547" t="s">
        <v>11581</v>
      </c>
      <c r="J1547" t="s">
        <v>11644</v>
      </c>
      <c r="K1547" t="s">
        <v>11746</v>
      </c>
    </row>
    <row r="1548" spans="1:11" x14ac:dyDescent="0.2">
      <c r="A1548">
        <v>226010316</v>
      </c>
      <c r="B1548" t="s">
        <v>11348</v>
      </c>
      <c r="C1548" t="s">
        <v>11557</v>
      </c>
      <c r="D1548" t="s">
        <v>11376</v>
      </c>
      <c r="E1548" t="s">
        <v>12039</v>
      </c>
      <c r="F1548" t="s">
        <v>12040</v>
      </c>
      <c r="G1548" t="s">
        <v>12041</v>
      </c>
      <c r="H1548" t="s">
        <v>11527</v>
      </c>
      <c r="I1548" t="s">
        <v>12042</v>
      </c>
      <c r="J1548" t="s">
        <v>12043</v>
      </c>
      <c r="K1548" t="s">
        <v>11579</v>
      </c>
    </row>
    <row r="1549" spans="1:11" x14ac:dyDescent="0.2">
      <c r="A1549">
        <v>226011868</v>
      </c>
      <c r="B1549" t="s">
        <v>11646</v>
      </c>
      <c r="C1549" t="s">
        <v>11647</v>
      </c>
      <c r="D1549" t="s">
        <v>11531</v>
      </c>
      <c r="E1549" t="s">
        <v>11348</v>
      </c>
      <c r="F1549" t="s">
        <v>11648</v>
      </c>
      <c r="G1549" t="s">
        <v>11649</v>
      </c>
      <c r="H1549" t="s">
        <v>11650</v>
      </c>
      <c r="I1549" t="s">
        <v>11527</v>
      </c>
      <c r="J1549" t="s">
        <v>11651</v>
      </c>
      <c r="K1549" t="s">
        <v>11467</v>
      </c>
    </row>
    <row r="1550" spans="1:11" x14ac:dyDescent="0.2">
      <c r="A1550">
        <v>226011902</v>
      </c>
      <c r="B1550" t="s">
        <v>11646</v>
      </c>
      <c r="C1550" t="s">
        <v>11647</v>
      </c>
      <c r="D1550" t="s">
        <v>11531</v>
      </c>
      <c r="E1550" t="s">
        <v>11348</v>
      </c>
      <c r="F1550" t="s">
        <v>11648</v>
      </c>
      <c r="G1550" t="s">
        <v>11649</v>
      </c>
      <c r="H1550" t="s">
        <v>11650</v>
      </c>
      <c r="I1550" t="s">
        <v>11527</v>
      </c>
      <c r="J1550" t="s">
        <v>11651</v>
      </c>
      <c r="K1550" t="s">
        <v>11467</v>
      </c>
    </row>
    <row r="1551" spans="1:11" x14ac:dyDescent="0.2">
      <c r="A1551">
        <v>226012172</v>
      </c>
      <c r="B1551" t="s">
        <v>11418</v>
      </c>
      <c r="C1551" t="s">
        <v>11523</v>
      </c>
      <c r="D1551" t="s">
        <v>11517</v>
      </c>
      <c r="E1551" t="s">
        <v>11931</v>
      </c>
      <c r="F1551" t="s">
        <v>11932</v>
      </c>
      <c r="G1551" t="s">
        <v>11933</v>
      </c>
      <c r="H1551" t="s">
        <v>11934</v>
      </c>
      <c r="I1551" t="s">
        <v>11714</v>
      </c>
      <c r="J1551" t="s">
        <v>11679</v>
      </c>
      <c r="K1551" t="s">
        <v>11572</v>
      </c>
    </row>
    <row r="1552" spans="1:11" x14ac:dyDescent="0.2">
      <c r="A1552">
        <v>226014581</v>
      </c>
      <c r="B1552" t="s">
        <v>11391</v>
      </c>
      <c r="C1552" t="s">
        <v>11371</v>
      </c>
      <c r="D1552" t="s">
        <v>11403</v>
      </c>
      <c r="E1552" t="s">
        <v>11405</v>
      </c>
      <c r="F1552" t="s">
        <v>11340</v>
      </c>
      <c r="G1552" t="s">
        <v>11523</v>
      </c>
      <c r="H1552" t="s">
        <v>11581</v>
      </c>
      <c r="I1552" t="s">
        <v>11582</v>
      </c>
      <c r="J1552" t="s">
        <v>11422</v>
      </c>
      <c r="K1552" t="s">
        <v>11370</v>
      </c>
    </row>
    <row r="1553" spans="1:11" x14ac:dyDescent="0.2">
      <c r="A1553">
        <v>226015123</v>
      </c>
      <c r="B1553" t="s">
        <v>11454</v>
      </c>
      <c r="C1553" t="s">
        <v>11624</v>
      </c>
      <c r="D1553" t="s">
        <v>12168</v>
      </c>
      <c r="E1553" t="s">
        <v>11453</v>
      </c>
      <c r="F1553" t="s">
        <v>12101</v>
      </c>
      <c r="G1553" t="s">
        <v>11455</v>
      </c>
      <c r="H1553" t="s">
        <v>11975</v>
      </c>
      <c r="I1553" t="s">
        <v>12169</v>
      </c>
      <c r="J1553" t="s">
        <v>12170</v>
      </c>
      <c r="K1553" t="s">
        <v>11846</v>
      </c>
    </row>
    <row r="1554" spans="1:11" x14ac:dyDescent="0.2">
      <c r="A1554">
        <v>226016229</v>
      </c>
      <c r="B1554" t="s">
        <v>11547</v>
      </c>
      <c r="C1554" t="s">
        <v>11977</v>
      </c>
      <c r="D1554" t="s">
        <v>12257</v>
      </c>
      <c r="E1554" t="s">
        <v>11996</v>
      </c>
      <c r="F1554" t="s">
        <v>40</v>
      </c>
      <c r="G1554" t="s">
        <v>12258</v>
      </c>
      <c r="H1554" t="s">
        <v>11542</v>
      </c>
      <c r="I1554" t="s">
        <v>11527</v>
      </c>
      <c r="J1554" t="s">
        <v>12259</v>
      </c>
      <c r="K1554" t="s">
        <v>11770</v>
      </c>
    </row>
    <row r="1555" spans="1:11" x14ac:dyDescent="0.2">
      <c r="A1555">
        <v>226017146</v>
      </c>
      <c r="B1555" t="s">
        <v>11475</v>
      </c>
      <c r="C1555" t="s">
        <v>11505</v>
      </c>
      <c r="D1555" t="s">
        <v>11517</v>
      </c>
      <c r="E1555" t="s">
        <v>11462</v>
      </c>
      <c r="F1555" t="s">
        <v>11583</v>
      </c>
      <c r="G1555" t="s">
        <v>11349</v>
      </c>
      <c r="H1555" t="s">
        <v>11391</v>
      </c>
      <c r="I1555" t="s">
        <v>11632</v>
      </c>
      <c r="J1555" t="s">
        <v>11482</v>
      </c>
      <c r="K1555" t="s">
        <v>11633</v>
      </c>
    </row>
    <row r="1556" spans="1:11" x14ac:dyDescent="0.2">
      <c r="A1556">
        <v>226017355</v>
      </c>
      <c r="B1556" t="s">
        <v>12171</v>
      </c>
      <c r="C1556" t="s">
        <v>11476</v>
      </c>
      <c r="D1556" t="s">
        <v>12172</v>
      </c>
      <c r="E1556" t="s">
        <v>11995</v>
      </c>
      <c r="F1556" t="s">
        <v>11942</v>
      </c>
      <c r="G1556" t="s">
        <v>11388</v>
      </c>
      <c r="H1556" t="s">
        <v>11518</v>
      </c>
      <c r="I1556" t="s">
        <v>11624</v>
      </c>
      <c r="J1556" t="s">
        <v>11455</v>
      </c>
      <c r="K1556" t="s">
        <v>11875</v>
      </c>
    </row>
    <row r="1557" spans="1:11" x14ac:dyDescent="0.2">
      <c r="A1557">
        <v>226017409</v>
      </c>
      <c r="B1557" t="s">
        <v>12171</v>
      </c>
      <c r="C1557" t="s">
        <v>11476</v>
      </c>
      <c r="D1557" t="s">
        <v>12172</v>
      </c>
      <c r="E1557" t="s">
        <v>11995</v>
      </c>
      <c r="F1557" t="s">
        <v>11942</v>
      </c>
      <c r="G1557" t="s">
        <v>11388</v>
      </c>
      <c r="H1557" t="s">
        <v>11518</v>
      </c>
      <c r="I1557" t="s">
        <v>11624</v>
      </c>
      <c r="J1557" t="s">
        <v>11455</v>
      </c>
      <c r="K1557" t="s">
        <v>11875</v>
      </c>
    </row>
    <row r="1558" spans="1:11" x14ac:dyDescent="0.2">
      <c r="A1558">
        <v>226017471</v>
      </c>
      <c r="B1558" t="s">
        <v>12171</v>
      </c>
      <c r="C1558" t="s">
        <v>11476</v>
      </c>
      <c r="D1558" t="s">
        <v>12172</v>
      </c>
      <c r="E1558" t="s">
        <v>11995</v>
      </c>
      <c r="F1558" t="s">
        <v>11942</v>
      </c>
      <c r="G1558" t="s">
        <v>11388</v>
      </c>
      <c r="H1558" t="s">
        <v>11518</v>
      </c>
      <c r="I1558" t="s">
        <v>11624</v>
      </c>
      <c r="J1558" t="s">
        <v>11455</v>
      </c>
      <c r="K1558" t="s">
        <v>11875</v>
      </c>
    </row>
    <row r="1559" spans="1:11" x14ac:dyDescent="0.2">
      <c r="A1559">
        <v>226019862</v>
      </c>
      <c r="B1559" t="s">
        <v>11799</v>
      </c>
      <c r="C1559" t="s">
        <v>11544</v>
      </c>
      <c r="D1559" t="s">
        <v>11691</v>
      </c>
      <c r="E1559" t="s">
        <v>11690</v>
      </c>
      <c r="F1559" t="s">
        <v>11481</v>
      </c>
      <c r="G1559" t="s">
        <v>11800</v>
      </c>
      <c r="H1559" t="s">
        <v>11801</v>
      </c>
      <c r="I1559" t="s">
        <v>11802</v>
      </c>
      <c r="J1559" t="s">
        <v>11375</v>
      </c>
      <c r="K1559" t="s">
        <v>11339</v>
      </c>
    </row>
    <row r="1560" spans="1:11" x14ac:dyDescent="0.2">
      <c r="A1560">
        <v>226021751</v>
      </c>
      <c r="B1560" t="s">
        <v>11429</v>
      </c>
      <c r="C1560" t="s">
        <v>11407</v>
      </c>
      <c r="D1560" t="s">
        <v>11511</v>
      </c>
      <c r="E1560" t="s">
        <v>11350</v>
      </c>
      <c r="F1560" t="s">
        <v>11468</v>
      </c>
      <c r="G1560" t="s">
        <v>11979</v>
      </c>
      <c r="H1560" t="s">
        <v>11980</v>
      </c>
      <c r="I1560" t="s">
        <v>11675</v>
      </c>
      <c r="J1560" t="s">
        <v>11505</v>
      </c>
      <c r="K1560" t="s">
        <v>11441</v>
      </c>
    </row>
    <row r="1561" spans="1:11" x14ac:dyDescent="0.2">
      <c r="A1561">
        <v>226021977</v>
      </c>
      <c r="B1561" t="s">
        <v>11507</v>
      </c>
      <c r="C1561" t="s">
        <v>11542</v>
      </c>
      <c r="D1561" t="s">
        <v>11482</v>
      </c>
      <c r="E1561" t="s">
        <v>12176</v>
      </c>
      <c r="F1561" t="s">
        <v>12177</v>
      </c>
      <c r="G1561" t="s">
        <v>11569</v>
      </c>
      <c r="H1561" t="s">
        <v>12178</v>
      </c>
      <c r="I1561" t="s">
        <v>11511</v>
      </c>
      <c r="J1561" t="s">
        <v>11465</v>
      </c>
      <c r="K1561" t="s">
        <v>11673</v>
      </c>
    </row>
    <row r="1562" spans="1:11" x14ac:dyDescent="0.2">
      <c r="A1562">
        <v>226022006</v>
      </c>
      <c r="B1562" t="s">
        <v>11996</v>
      </c>
      <c r="C1562" t="s">
        <v>11663</v>
      </c>
      <c r="D1562" t="s">
        <v>11364</v>
      </c>
      <c r="E1562" t="s">
        <v>11441</v>
      </c>
      <c r="F1562" t="s">
        <v>12021</v>
      </c>
      <c r="G1562" t="s">
        <v>12022</v>
      </c>
      <c r="H1562" t="s">
        <v>11353</v>
      </c>
      <c r="I1562" t="s">
        <v>12023</v>
      </c>
      <c r="J1562" t="s">
        <v>12024</v>
      </c>
      <c r="K1562" t="s">
        <v>12025</v>
      </c>
    </row>
    <row r="1563" spans="1:11" x14ac:dyDescent="0.2">
      <c r="A1563">
        <v>226026951</v>
      </c>
      <c r="B1563" t="s">
        <v>11394</v>
      </c>
      <c r="C1563" t="s">
        <v>11552</v>
      </c>
      <c r="D1563" t="s">
        <v>12003</v>
      </c>
      <c r="E1563" t="s">
        <v>12004</v>
      </c>
      <c r="F1563" t="s">
        <v>11410</v>
      </c>
      <c r="G1563" t="s">
        <v>11406</v>
      </c>
      <c r="H1563" t="s">
        <v>39</v>
      </c>
      <c r="I1563" t="s">
        <v>11427</v>
      </c>
      <c r="J1563" t="s">
        <v>11467</v>
      </c>
      <c r="K1563" t="s">
        <v>11781</v>
      </c>
    </row>
    <row r="1564" spans="1:11" x14ac:dyDescent="0.2">
      <c r="A1564">
        <v>226028443</v>
      </c>
      <c r="B1564" t="s">
        <v>11349</v>
      </c>
      <c r="C1564" t="s">
        <v>11528</v>
      </c>
      <c r="D1564" t="s">
        <v>11516</v>
      </c>
      <c r="E1564" t="s">
        <v>11529</v>
      </c>
      <c r="F1564" t="s">
        <v>11447</v>
      </c>
      <c r="G1564" t="s">
        <v>11530</v>
      </c>
      <c r="H1564" t="s">
        <v>11531</v>
      </c>
      <c r="I1564" t="s">
        <v>11532</v>
      </c>
      <c r="J1564" t="s">
        <v>11411</v>
      </c>
      <c r="K1564" t="s">
        <v>11533</v>
      </c>
    </row>
    <row r="1565" spans="1:11" x14ac:dyDescent="0.2">
      <c r="A1565">
        <v>226028648</v>
      </c>
      <c r="B1565" t="s">
        <v>11365</v>
      </c>
      <c r="C1565" t="s">
        <v>11474</v>
      </c>
      <c r="D1565" t="s">
        <v>11727</v>
      </c>
      <c r="E1565" t="s">
        <v>11627</v>
      </c>
      <c r="F1565" t="s">
        <v>11925</v>
      </c>
      <c r="G1565" t="s">
        <v>11926</v>
      </c>
      <c r="H1565" t="s">
        <v>11927</v>
      </c>
      <c r="I1565" t="s">
        <v>11928</v>
      </c>
      <c r="J1565" t="s">
        <v>11929</v>
      </c>
      <c r="K1565" t="s">
        <v>11930</v>
      </c>
    </row>
    <row r="1566" spans="1:11" x14ac:dyDescent="0.2">
      <c r="A1566">
        <v>226029250</v>
      </c>
      <c r="B1566" t="s">
        <v>237</v>
      </c>
      <c r="C1566" t="s">
        <v>11337</v>
      </c>
      <c r="D1566" t="s">
        <v>11356</v>
      </c>
      <c r="E1566" t="s">
        <v>11364</v>
      </c>
      <c r="F1566" t="s">
        <v>11410</v>
      </c>
      <c r="G1566" t="s">
        <v>11505</v>
      </c>
      <c r="H1566" t="s">
        <v>11897</v>
      </c>
      <c r="I1566" t="s">
        <v>11898</v>
      </c>
      <c r="J1566" t="s">
        <v>11899</v>
      </c>
      <c r="K1566" t="s">
        <v>11555</v>
      </c>
    </row>
    <row r="1567" spans="1:11" x14ac:dyDescent="0.2">
      <c r="A1567">
        <v>226029857</v>
      </c>
      <c r="B1567" t="s">
        <v>40</v>
      </c>
      <c r="C1567" t="s">
        <v>11401</v>
      </c>
      <c r="D1567" t="s">
        <v>11839</v>
      </c>
      <c r="E1567" t="s">
        <v>11632</v>
      </c>
      <c r="F1567" t="s">
        <v>11707</v>
      </c>
      <c r="G1567" t="s">
        <v>11441</v>
      </c>
      <c r="H1567" t="s">
        <v>11517</v>
      </c>
      <c r="I1567" t="s">
        <v>11505</v>
      </c>
      <c r="J1567" t="s">
        <v>11761</v>
      </c>
      <c r="K1567" t="s">
        <v>11582</v>
      </c>
    </row>
    <row r="1568" spans="1:11" x14ac:dyDescent="0.2">
      <c r="A1568">
        <v>226030822</v>
      </c>
      <c r="B1568" t="s">
        <v>11365</v>
      </c>
      <c r="C1568" t="s">
        <v>11474</v>
      </c>
      <c r="D1568" t="s">
        <v>11727</v>
      </c>
      <c r="E1568" t="s">
        <v>11627</v>
      </c>
      <c r="F1568" t="s">
        <v>11925</v>
      </c>
      <c r="G1568" t="s">
        <v>11926</v>
      </c>
      <c r="H1568" t="s">
        <v>11927</v>
      </c>
      <c r="I1568" t="s">
        <v>11928</v>
      </c>
      <c r="J1568" t="s">
        <v>11929</v>
      </c>
      <c r="K1568" t="s">
        <v>11930</v>
      </c>
    </row>
    <row r="1569" spans="1:11" x14ac:dyDescent="0.2">
      <c r="A1569">
        <v>226031414</v>
      </c>
      <c r="B1569" t="s">
        <v>11342</v>
      </c>
      <c r="C1569" t="s">
        <v>11834</v>
      </c>
      <c r="D1569" t="s">
        <v>11343</v>
      </c>
      <c r="E1569" t="s">
        <v>11344</v>
      </c>
      <c r="F1569" t="s">
        <v>11835</v>
      </c>
      <c r="G1569" t="s">
        <v>11836</v>
      </c>
      <c r="H1569" t="s">
        <v>11837</v>
      </c>
      <c r="I1569" t="s">
        <v>11838</v>
      </c>
      <c r="J1569" t="s">
        <v>11415</v>
      </c>
      <c r="K1569" t="s">
        <v>11618</v>
      </c>
    </row>
    <row r="1570" spans="1:11" x14ac:dyDescent="0.2">
      <c r="A1570">
        <v>226032225</v>
      </c>
      <c r="B1570" t="s">
        <v>11609</v>
      </c>
      <c r="C1570" t="s">
        <v>11610</v>
      </c>
      <c r="D1570" t="s">
        <v>11482</v>
      </c>
      <c r="E1570" t="s">
        <v>11611</v>
      </c>
      <c r="F1570" t="s">
        <v>11507</v>
      </c>
      <c r="G1570" t="s">
        <v>11612</v>
      </c>
      <c r="H1570" t="s">
        <v>11613</v>
      </c>
      <c r="I1570" t="s">
        <v>11614</v>
      </c>
      <c r="J1570" t="s">
        <v>11615</v>
      </c>
      <c r="K1570" t="s">
        <v>11616</v>
      </c>
    </row>
    <row r="1571" spans="1:11" x14ac:dyDescent="0.2">
      <c r="A1571">
        <v>226033189</v>
      </c>
      <c r="B1571" t="s">
        <v>11739</v>
      </c>
      <c r="C1571" t="s">
        <v>11740</v>
      </c>
      <c r="D1571" t="s">
        <v>11533</v>
      </c>
      <c r="E1571" t="s">
        <v>11349</v>
      </c>
      <c r="F1571" t="s">
        <v>11741</v>
      </c>
      <c r="G1571" t="s">
        <v>11742</v>
      </c>
      <c r="H1571" t="s">
        <v>11743</v>
      </c>
      <c r="I1571" t="s">
        <v>11646</v>
      </c>
      <c r="J1571" t="s">
        <v>11744</v>
      </c>
      <c r="K1571" t="s">
        <v>11745</v>
      </c>
    </row>
    <row r="1572" spans="1:11" x14ac:dyDescent="0.2">
      <c r="A1572">
        <v>226033357</v>
      </c>
      <c r="B1572" t="s">
        <v>11338</v>
      </c>
      <c r="C1572" t="s">
        <v>11441</v>
      </c>
      <c r="D1572" t="s">
        <v>11467</v>
      </c>
      <c r="E1572" t="s">
        <v>11679</v>
      </c>
      <c r="F1572" t="s">
        <v>11680</v>
      </c>
      <c r="G1572" t="s">
        <v>11681</v>
      </c>
      <c r="H1572" t="s">
        <v>11682</v>
      </c>
      <c r="I1572" t="s">
        <v>11404</v>
      </c>
      <c r="J1572" t="s">
        <v>11683</v>
      </c>
      <c r="K1572" t="s">
        <v>11684</v>
      </c>
    </row>
    <row r="1573" spans="1:11" x14ac:dyDescent="0.2">
      <c r="A1573">
        <v>226044348</v>
      </c>
      <c r="B1573" t="s">
        <v>11363</v>
      </c>
      <c r="C1573" t="s">
        <v>11368</v>
      </c>
      <c r="D1573" t="s">
        <v>11365</v>
      </c>
      <c r="E1573" t="s">
        <v>275</v>
      </c>
      <c r="F1573" t="s">
        <v>11396</v>
      </c>
      <c r="G1573" t="s">
        <v>11542</v>
      </c>
      <c r="H1573" t="s">
        <v>11569</v>
      </c>
      <c r="I1573" t="s">
        <v>11879</v>
      </c>
      <c r="J1573" t="s">
        <v>11441</v>
      </c>
      <c r="K1573" t="s">
        <v>11880</v>
      </c>
    </row>
    <row r="1574" spans="1:11" x14ac:dyDescent="0.2">
      <c r="A1574">
        <v>226044365</v>
      </c>
      <c r="B1574" t="s">
        <v>11340</v>
      </c>
      <c r="C1574" t="s">
        <v>11365</v>
      </c>
      <c r="D1574" t="s">
        <v>11865</v>
      </c>
      <c r="E1574" t="s">
        <v>11632</v>
      </c>
      <c r="F1574" t="s">
        <v>11441</v>
      </c>
      <c r="G1574" t="s">
        <v>11482</v>
      </c>
      <c r="H1574" t="s">
        <v>11411</v>
      </c>
      <c r="I1574" t="s">
        <v>1138</v>
      </c>
      <c r="J1574" t="s">
        <v>12167</v>
      </c>
      <c r="K1574" t="s">
        <v>477</v>
      </c>
    </row>
    <row r="1575" spans="1:11" x14ac:dyDescent="0.2">
      <c r="A1575">
        <v>226048342</v>
      </c>
      <c r="B1575" t="s">
        <v>11338</v>
      </c>
      <c r="C1575" t="s">
        <v>11441</v>
      </c>
      <c r="D1575" t="s">
        <v>11467</v>
      </c>
      <c r="E1575" t="s">
        <v>11679</v>
      </c>
      <c r="F1575" t="s">
        <v>11680</v>
      </c>
      <c r="G1575" t="s">
        <v>11681</v>
      </c>
      <c r="H1575" t="s">
        <v>11682</v>
      </c>
      <c r="I1575" t="s">
        <v>11404</v>
      </c>
      <c r="J1575" t="s">
        <v>11683</v>
      </c>
      <c r="K1575" t="s">
        <v>11684</v>
      </c>
    </row>
    <row r="1576" spans="1:11" x14ac:dyDescent="0.2">
      <c r="A1576">
        <v>226052935</v>
      </c>
      <c r="B1576" t="s">
        <v>11688</v>
      </c>
      <c r="C1576" t="s">
        <v>11689</v>
      </c>
      <c r="D1576" t="s">
        <v>11690</v>
      </c>
      <c r="E1576" t="s">
        <v>11691</v>
      </c>
      <c r="F1576" t="s">
        <v>11692</v>
      </c>
      <c r="G1576" t="s">
        <v>11583</v>
      </c>
      <c r="H1576" t="s">
        <v>11693</v>
      </c>
      <c r="I1576" t="s">
        <v>11694</v>
      </c>
      <c r="J1576" t="s">
        <v>11695</v>
      </c>
      <c r="K1576" t="s">
        <v>11696</v>
      </c>
    </row>
    <row r="1577" spans="1:11" x14ac:dyDescent="0.2">
      <c r="A1577">
        <v>226058129</v>
      </c>
      <c r="B1577" t="s">
        <v>11389</v>
      </c>
      <c r="C1577" t="s">
        <v>12126</v>
      </c>
      <c r="D1577" t="s">
        <v>11549</v>
      </c>
      <c r="E1577" t="s">
        <v>12127</v>
      </c>
      <c r="F1577" t="s">
        <v>12128</v>
      </c>
      <c r="G1577" t="s">
        <v>12129</v>
      </c>
      <c r="H1577" t="s">
        <v>12130</v>
      </c>
      <c r="I1577" t="s">
        <v>11340</v>
      </c>
      <c r="J1577" t="s">
        <v>12131</v>
      </c>
      <c r="K1577" t="s">
        <v>12132</v>
      </c>
    </row>
    <row r="1578" spans="1:11" x14ac:dyDescent="0.2">
      <c r="A1578">
        <v>226058287</v>
      </c>
      <c r="B1578" t="s">
        <v>11410</v>
      </c>
      <c r="C1578" t="s">
        <v>11336</v>
      </c>
      <c r="D1578" t="s">
        <v>11517</v>
      </c>
      <c r="E1578" t="s">
        <v>11512</v>
      </c>
      <c r="F1578" t="s">
        <v>11413</v>
      </c>
      <c r="G1578" t="s">
        <v>11852</v>
      </c>
      <c r="H1578" t="s">
        <v>11352</v>
      </c>
      <c r="I1578" t="s">
        <v>11853</v>
      </c>
      <c r="J1578" t="s">
        <v>11701</v>
      </c>
      <c r="K1578" t="s">
        <v>11854</v>
      </c>
    </row>
    <row r="1579" spans="1:11" x14ac:dyDescent="0.2">
      <c r="A1579">
        <v>226058298</v>
      </c>
      <c r="B1579" t="s">
        <v>11410</v>
      </c>
      <c r="C1579" t="s">
        <v>11336</v>
      </c>
      <c r="D1579" t="s">
        <v>11517</v>
      </c>
      <c r="E1579" t="s">
        <v>11512</v>
      </c>
      <c r="F1579" t="s">
        <v>11413</v>
      </c>
      <c r="G1579" t="s">
        <v>11852</v>
      </c>
      <c r="H1579" t="s">
        <v>11352</v>
      </c>
      <c r="I1579" t="s">
        <v>11853</v>
      </c>
      <c r="J1579" t="s">
        <v>11701</v>
      </c>
      <c r="K1579" t="s">
        <v>11854</v>
      </c>
    </row>
    <row r="1580" spans="1:11" x14ac:dyDescent="0.2">
      <c r="A1580">
        <v>226058412</v>
      </c>
      <c r="B1580" t="s">
        <v>11410</v>
      </c>
      <c r="C1580" t="s">
        <v>11336</v>
      </c>
      <c r="D1580" t="s">
        <v>11517</v>
      </c>
      <c r="E1580" t="s">
        <v>11512</v>
      </c>
      <c r="F1580" t="s">
        <v>11413</v>
      </c>
      <c r="G1580" t="s">
        <v>11852</v>
      </c>
      <c r="H1580" t="s">
        <v>11352</v>
      </c>
      <c r="I1580" t="s">
        <v>11853</v>
      </c>
      <c r="J1580" t="s">
        <v>11701</v>
      </c>
      <c r="K1580" t="s">
        <v>11854</v>
      </c>
    </row>
    <row r="1581" spans="1:11" x14ac:dyDescent="0.2">
      <c r="A1581">
        <v>226059089</v>
      </c>
      <c r="B1581" t="s">
        <v>11540</v>
      </c>
      <c r="C1581" t="s">
        <v>11541</v>
      </c>
      <c r="D1581" t="s">
        <v>11542</v>
      </c>
      <c r="E1581" t="s">
        <v>11543</v>
      </c>
      <c r="F1581" t="s">
        <v>11544</v>
      </c>
      <c r="G1581" t="s">
        <v>11545</v>
      </c>
      <c r="H1581" t="s">
        <v>11546</v>
      </c>
      <c r="I1581" t="s">
        <v>11547</v>
      </c>
      <c r="J1581" t="s">
        <v>11548</v>
      </c>
      <c r="K1581" t="s">
        <v>11549</v>
      </c>
    </row>
    <row r="1582" spans="1:11" x14ac:dyDescent="0.2">
      <c r="A1582">
        <v>226064085</v>
      </c>
      <c r="B1582" t="s">
        <v>11330</v>
      </c>
      <c r="C1582" t="s">
        <v>12135</v>
      </c>
      <c r="D1582" t="s">
        <v>12136</v>
      </c>
      <c r="E1582" t="s">
        <v>11332</v>
      </c>
      <c r="F1582" t="s">
        <v>11371</v>
      </c>
      <c r="G1582" t="s">
        <v>11331</v>
      </c>
      <c r="H1582" t="s">
        <v>12137</v>
      </c>
      <c r="I1582" t="s">
        <v>11370</v>
      </c>
      <c r="J1582" t="s">
        <v>12138</v>
      </c>
      <c r="K1582" t="s">
        <v>12139</v>
      </c>
    </row>
    <row r="1583" spans="1:11" x14ac:dyDescent="0.2">
      <c r="A1583">
        <v>226064161</v>
      </c>
      <c r="B1583" t="s">
        <v>11410</v>
      </c>
      <c r="C1583" t="s">
        <v>12016</v>
      </c>
      <c r="D1583" t="s">
        <v>12109</v>
      </c>
      <c r="E1583" t="s">
        <v>11583</v>
      </c>
      <c r="F1583" t="s">
        <v>11771</v>
      </c>
      <c r="G1583" t="s">
        <v>11339</v>
      </c>
      <c r="H1583" t="s">
        <v>12110</v>
      </c>
      <c r="I1583" t="s">
        <v>11855</v>
      </c>
      <c r="J1583" t="s">
        <v>12111</v>
      </c>
      <c r="K1583" t="s">
        <v>12112</v>
      </c>
    </row>
    <row r="1584" spans="1:11" x14ac:dyDescent="0.2">
      <c r="A1584">
        <v>226064918</v>
      </c>
      <c r="B1584" t="s">
        <v>12035</v>
      </c>
      <c r="C1584" t="s">
        <v>11364</v>
      </c>
      <c r="D1584" t="s">
        <v>11337</v>
      </c>
      <c r="E1584" t="s">
        <v>11366</v>
      </c>
      <c r="F1584" t="s">
        <v>11374</v>
      </c>
      <c r="G1584" t="s">
        <v>11702</v>
      </c>
      <c r="H1584" t="s">
        <v>11463</v>
      </c>
      <c r="I1584" t="s">
        <v>11377</v>
      </c>
      <c r="J1584" t="s">
        <v>11746</v>
      </c>
      <c r="K1584" t="s">
        <v>11663</v>
      </c>
    </row>
    <row r="1585" spans="1:11" x14ac:dyDescent="0.2">
      <c r="A1585">
        <v>226067253</v>
      </c>
      <c r="B1585" t="s">
        <v>11408</v>
      </c>
      <c r="C1585" t="s">
        <v>11768</v>
      </c>
      <c r="D1585" t="s">
        <v>11769</v>
      </c>
      <c r="E1585" t="s">
        <v>11587</v>
      </c>
      <c r="F1585" t="s">
        <v>11747</v>
      </c>
      <c r="G1585" t="s">
        <v>11467</v>
      </c>
      <c r="H1585" t="s">
        <v>11770</v>
      </c>
      <c r="I1585" t="s">
        <v>11469</v>
      </c>
      <c r="J1585" t="s">
        <v>11771</v>
      </c>
      <c r="K1585" t="s">
        <v>11772</v>
      </c>
    </row>
    <row r="1586" spans="1:11" x14ac:dyDescent="0.2">
      <c r="A1586">
        <v>226070977</v>
      </c>
      <c r="B1586" t="s">
        <v>11363</v>
      </c>
      <c r="C1586" t="s">
        <v>11368</v>
      </c>
      <c r="D1586" t="s">
        <v>11365</v>
      </c>
      <c r="E1586" t="s">
        <v>275</v>
      </c>
      <c r="F1586" t="s">
        <v>11396</v>
      </c>
      <c r="G1586" t="s">
        <v>11542</v>
      </c>
      <c r="H1586" t="s">
        <v>11569</v>
      </c>
      <c r="I1586" t="s">
        <v>11879</v>
      </c>
      <c r="J1586" t="s">
        <v>11441</v>
      </c>
      <c r="K1586" t="s">
        <v>11880</v>
      </c>
    </row>
    <row r="1587" spans="1:11" x14ac:dyDescent="0.2">
      <c r="A1587">
        <v>226072092</v>
      </c>
      <c r="B1587" t="s">
        <v>11949</v>
      </c>
      <c r="C1587" t="s">
        <v>11356</v>
      </c>
      <c r="D1587" t="s">
        <v>11950</v>
      </c>
      <c r="E1587" t="s">
        <v>11951</v>
      </c>
      <c r="F1587" t="s">
        <v>11431</v>
      </c>
      <c r="G1587" t="s">
        <v>11952</v>
      </c>
      <c r="H1587" t="s">
        <v>11782</v>
      </c>
      <c r="I1587" t="s">
        <v>11953</v>
      </c>
      <c r="J1587" t="s">
        <v>11545</v>
      </c>
      <c r="K1587" t="s">
        <v>11397</v>
      </c>
    </row>
    <row r="1588" spans="1:11" x14ac:dyDescent="0.2">
      <c r="A1588">
        <v>226072277</v>
      </c>
      <c r="B1588" t="s">
        <v>11949</v>
      </c>
      <c r="C1588" t="s">
        <v>11356</v>
      </c>
      <c r="D1588" t="s">
        <v>11950</v>
      </c>
      <c r="E1588" t="s">
        <v>11951</v>
      </c>
      <c r="F1588" t="s">
        <v>11431</v>
      </c>
      <c r="G1588" t="s">
        <v>11952</v>
      </c>
      <c r="H1588" t="s">
        <v>11782</v>
      </c>
      <c r="I1588" t="s">
        <v>11953</v>
      </c>
      <c r="J1588" t="s">
        <v>11545</v>
      </c>
      <c r="K1588" t="s">
        <v>11397</v>
      </c>
    </row>
    <row r="1589" spans="1:11" x14ac:dyDescent="0.2">
      <c r="A1589">
        <v>226077392</v>
      </c>
      <c r="B1589" t="s">
        <v>11441</v>
      </c>
      <c r="C1589" t="s">
        <v>11352</v>
      </c>
      <c r="D1589" t="s">
        <v>11411</v>
      </c>
      <c r="E1589" t="s">
        <v>11504</v>
      </c>
      <c r="F1589" t="s">
        <v>11799</v>
      </c>
      <c r="G1589" t="s">
        <v>11456</v>
      </c>
      <c r="H1589" t="s">
        <v>11801</v>
      </c>
      <c r="I1589" t="s">
        <v>12133</v>
      </c>
      <c r="J1589" t="s">
        <v>11521</v>
      </c>
      <c r="K1589" t="s">
        <v>40</v>
      </c>
    </row>
    <row r="1590" spans="1:11" x14ac:dyDescent="0.2">
      <c r="A1590">
        <v>226079401</v>
      </c>
      <c r="B1590" t="s">
        <v>11384</v>
      </c>
      <c r="C1590" t="s">
        <v>11824</v>
      </c>
      <c r="D1590" t="s">
        <v>11825</v>
      </c>
      <c r="E1590" t="s">
        <v>11826</v>
      </c>
      <c r="F1590" t="s">
        <v>11477</v>
      </c>
      <c r="G1590" t="s">
        <v>11425</v>
      </c>
      <c r="H1590" t="s">
        <v>11471</v>
      </c>
      <c r="I1590" t="s">
        <v>11827</v>
      </c>
      <c r="J1590" t="s">
        <v>11586</v>
      </c>
      <c r="K1590" t="s">
        <v>11828</v>
      </c>
    </row>
    <row r="1591" spans="1:11" x14ac:dyDescent="0.2">
      <c r="A1591">
        <v>226080358</v>
      </c>
      <c r="B1591" t="s">
        <v>11371</v>
      </c>
      <c r="C1591" t="s">
        <v>11477</v>
      </c>
      <c r="D1591" t="s">
        <v>11643</v>
      </c>
      <c r="E1591" t="s">
        <v>11531</v>
      </c>
      <c r="F1591" t="s">
        <v>11703</v>
      </c>
      <c r="G1591" t="s">
        <v>11704</v>
      </c>
      <c r="H1591" t="s">
        <v>11401</v>
      </c>
      <c r="I1591" t="s">
        <v>11705</v>
      </c>
      <c r="J1591" t="s">
        <v>11706</v>
      </c>
      <c r="K1591" t="s">
        <v>40</v>
      </c>
    </row>
    <row r="1592" spans="1:11" x14ac:dyDescent="0.2">
      <c r="A1592">
        <v>226081642</v>
      </c>
      <c r="B1592" t="s">
        <v>11507</v>
      </c>
      <c r="C1592" t="s">
        <v>11542</v>
      </c>
      <c r="D1592" t="s">
        <v>11482</v>
      </c>
      <c r="E1592" t="s">
        <v>12176</v>
      </c>
      <c r="F1592" t="s">
        <v>12177</v>
      </c>
      <c r="G1592" t="s">
        <v>11569</v>
      </c>
      <c r="H1592" t="s">
        <v>12178</v>
      </c>
      <c r="I1592" t="s">
        <v>11511</v>
      </c>
      <c r="J1592" t="s">
        <v>11465</v>
      </c>
      <c r="K1592" t="s">
        <v>11673</v>
      </c>
    </row>
    <row r="1593" spans="1:11" x14ac:dyDescent="0.2">
      <c r="A1593">
        <v>226083244</v>
      </c>
      <c r="B1593" t="s">
        <v>11334</v>
      </c>
      <c r="C1593" t="s">
        <v>11419</v>
      </c>
      <c r="D1593" t="s">
        <v>11440</v>
      </c>
      <c r="E1593" t="s">
        <v>40</v>
      </c>
      <c r="F1593" t="s">
        <v>11333</v>
      </c>
      <c r="G1593" t="s">
        <v>11599</v>
      </c>
      <c r="H1593" t="s">
        <v>11600</v>
      </c>
      <c r="I1593" t="s">
        <v>11601</v>
      </c>
      <c r="J1593" t="s">
        <v>11602</v>
      </c>
      <c r="K1593" t="s">
        <v>51</v>
      </c>
    </row>
    <row r="1594" spans="1:11" x14ac:dyDescent="0.2">
      <c r="A1594">
        <v>226083856</v>
      </c>
      <c r="B1594" t="s">
        <v>11382</v>
      </c>
      <c r="C1594" t="s">
        <v>11474</v>
      </c>
      <c r="D1594" t="s">
        <v>11855</v>
      </c>
      <c r="E1594" t="s">
        <v>11856</v>
      </c>
      <c r="F1594" t="s">
        <v>11367</v>
      </c>
      <c r="G1594" t="s">
        <v>11756</v>
      </c>
      <c r="H1594" t="s">
        <v>11857</v>
      </c>
      <c r="I1594" t="s">
        <v>11858</v>
      </c>
      <c r="J1594" t="s">
        <v>11859</v>
      </c>
      <c r="K1594" t="s">
        <v>11805</v>
      </c>
    </row>
    <row r="1595" spans="1:11" x14ac:dyDescent="0.2">
      <c r="A1595">
        <v>226084009</v>
      </c>
      <c r="B1595" t="s">
        <v>11713</v>
      </c>
      <c r="C1595" t="s">
        <v>11362</v>
      </c>
      <c r="D1595" t="s">
        <v>12260</v>
      </c>
      <c r="E1595" t="s">
        <v>11415</v>
      </c>
      <c r="F1595" t="s">
        <v>11626</v>
      </c>
      <c r="G1595" t="s">
        <v>11394</v>
      </c>
      <c r="H1595" t="s">
        <v>12261</v>
      </c>
      <c r="I1595" t="s">
        <v>11769</v>
      </c>
      <c r="J1595" t="s">
        <v>12262</v>
      </c>
      <c r="K1595" t="s">
        <v>11749</v>
      </c>
    </row>
    <row r="1596" spans="1:11" x14ac:dyDescent="0.2">
      <c r="A1596">
        <v>226085553</v>
      </c>
      <c r="B1596" t="s">
        <v>11337</v>
      </c>
      <c r="C1596" t="s">
        <v>11465</v>
      </c>
      <c r="D1596" t="s">
        <v>11463</v>
      </c>
      <c r="E1596" t="s">
        <v>11336</v>
      </c>
      <c r="F1596" t="s">
        <v>11523</v>
      </c>
      <c r="G1596" t="s">
        <v>11411</v>
      </c>
      <c r="H1596" t="s">
        <v>12226</v>
      </c>
      <c r="I1596" t="s">
        <v>11335</v>
      </c>
      <c r="J1596" t="s">
        <v>11936</v>
      </c>
      <c r="K1596" t="s">
        <v>11964</v>
      </c>
    </row>
    <row r="1597" spans="1:11" x14ac:dyDescent="0.2">
      <c r="A1597">
        <v>226087314</v>
      </c>
      <c r="B1597" t="s">
        <v>11441</v>
      </c>
      <c r="C1597" t="s">
        <v>11510</v>
      </c>
      <c r="D1597" t="s">
        <v>11511</v>
      </c>
      <c r="E1597" t="s">
        <v>11512</v>
      </c>
      <c r="F1597" t="s">
        <v>11411</v>
      </c>
      <c r="G1597" t="s">
        <v>11513</v>
      </c>
      <c r="H1597" t="s">
        <v>11514</v>
      </c>
      <c r="I1597" t="s">
        <v>40</v>
      </c>
      <c r="J1597" t="s">
        <v>11415</v>
      </c>
      <c r="K1597" t="s">
        <v>11515</v>
      </c>
    </row>
    <row r="1598" spans="1:11" x14ac:dyDescent="0.2">
      <c r="A1598">
        <v>226089295</v>
      </c>
      <c r="B1598" t="s">
        <v>11581</v>
      </c>
      <c r="C1598" t="s">
        <v>11583</v>
      </c>
      <c r="D1598" t="s">
        <v>11441</v>
      </c>
      <c r="E1598" t="s">
        <v>12000</v>
      </c>
      <c r="F1598" t="s">
        <v>11504</v>
      </c>
      <c r="G1598" t="s">
        <v>12001</v>
      </c>
      <c r="H1598" t="s">
        <v>11371</v>
      </c>
      <c r="I1598" t="s">
        <v>11552</v>
      </c>
      <c r="J1598" t="s">
        <v>11906</v>
      </c>
      <c r="K1598" t="s">
        <v>11456</v>
      </c>
    </row>
    <row r="1599" spans="1:11" x14ac:dyDescent="0.2">
      <c r="A1599">
        <v>226090150</v>
      </c>
      <c r="B1599" t="s">
        <v>11646</v>
      </c>
      <c r="C1599" t="s">
        <v>11647</v>
      </c>
      <c r="D1599" t="s">
        <v>11531</v>
      </c>
      <c r="E1599" t="s">
        <v>11348</v>
      </c>
      <c r="F1599" t="s">
        <v>11648</v>
      </c>
      <c r="G1599" t="s">
        <v>11649</v>
      </c>
      <c r="H1599" t="s">
        <v>11650</v>
      </c>
      <c r="I1599" t="s">
        <v>11527</v>
      </c>
      <c r="J1599" t="s">
        <v>11651</v>
      </c>
      <c r="K1599" t="s">
        <v>11467</v>
      </c>
    </row>
    <row r="1600" spans="1:11" x14ac:dyDescent="0.2">
      <c r="A1600">
        <v>226090574</v>
      </c>
      <c r="B1600" t="s">
        <v>11751</v>
      </c>
      <c r="C1600" t="s">
        <v>11752</v>
      </c>
      <c r="D1600" t="s">
        <v>11753</v>
      </c>
      <c r="E1600" t="s">
        <v>11472</v>
      </c>
      <c r="F1600" t="s">
        <v>11747</v>
      </c>
      <c r="G1600" t="s">
        <v>48</v>
      </c>
      <c r="H1600" t="s">
        <v>11754</v>
      </c>
      <c r="I1600" t="s">
        <v>11755</v>
      </c>
      <c r="J1600" t="s">
        <v>11756</v>
      </c>
      <c r="K1600" t="s">
        <v>11757</v>
      </c>
    </row>
    <row r="1601" spans="1:11" x14ac:dyDescent="0.2">
      <c r="A1601">
        <v>226092148</v>
      </c>
      <c r="B1601" t="s">
        <v>11441</v>
      </c>
      <c r="C1601" t="s">
        <v>11410</v>
      </c>
      <c r="D1601" t="s">
        <v>11726</v>
      </c>
      <c r="E1601" t="s">
        <v>11727</v>
      </c>
      <c r="F1601" t="s">
        <v>11728</v>
      </c>
      <c r="G1601" t="s">
        <v>970</v>
      </c>
      <c r="H1601" t="s">
        <v>11584</v>
      </c>
      <c r="I1601" t="s">
        <v>11618</v>
      </c>
      <c r="J1601" t="s">
        <v>11729</v>
      </c>
      <c r="K1601" t="s">
        <v>11585</v>
      </c>
    </row>
    <row r="1602" spans="1:11" x14ac:dyDescent="0.2">
      <c r="A1602">
        <v>226093363</v>
      </c>
      <c r="B1602" t="s">
        <v>11408</v>
      </c>
      <c r="C1602" t="s">
        <v>11768</v>
      </c>
      <c r="D1602" t="s">
        <v>11769</v>
      </c>
      <c r="E1602" t="s">
        <v>11587</v>
      </c>
      <c r="F1602" t="s">
        <v>11747</v>
      </c>
      <c r="G1602" t="s">
        <v>11467</v>
      </c>
      <c r="H1602" t="s">
        <v>11770</v>
      </c>
      <c r="I1602" t="s">
        <v>11469</v>
      </c>
      <c r="J1602" t="s">
        <v>11771</v>
      </c>
      <c r="K1602" t="s">
        <v>11772</v>
      </c>
    </row>
    <row r="1603" spans="1:11" x14ac:dyDescent="0.2">
      <c r="A1603">
        <v>226094765</v>
      </c>
      <c r="B1603" t="s">
        <v>11338</v>
      </c>
      <c r="C1603" t="s">
        <v>11441</v>
      </c>
      <c r="D1603" t="s">
        <v>11467</v>
      </c>
      <c r="E1603" t="s">
        <v>11679</v>
      </c>
      <c r="F1603" t="s">
        <v>11680</v>
      </c>
      <c r="G1603" t="s">
        <v>11681</v>
      </c>
      <c r="H1603" t="s">
        <v>11682</v>
      </c>
      <c r="I1603" t="s">
        <v>11404</v>
      </c>
      <c r="J1603" t="s">
        <v>11683</v>
      </c>
      <c r="K1603" t="s">
        <v>11684</v>
      </c>
    </row>
    <row r="1604" spans="1:11" x14ac:dyDescent="0.2">
      <c r="A1604">
        <v>226098715</v>
      </c>
      <c r="B1604" t="s">
        <v>11507</v>
      </c>
      <c r="C1604" t="s">
        <v>11542</v>
      </c>
      <c r="D1604" t="s">
        <v>11482</v>
      </c>
      <c r="E1604" t="s">
        <v>12176</v>
      </c>
      <c r="F1604" t="s">
        <v>12177</v>
      </c>
      <c r="G1604" t="s">
        <v>11569</v>
      </c>
      <c r="H1604" t="s">
        <v>12178</v>
      </c>
      <c r="I1604" t="s">
        <v>11511</v>
      </c>
      <c r="J1604" t="s">
        <v>11465</v>
      </c>
      <c r="K1604" t="s">
        <v>11673</v>
      </c>
    </row>
    <row r="1605" spans="1:11" x14ac:dyDescent="0.2">
      <c r="A1605">
        <v>226101780</v>
      </c>
      <c r="B1605" t="s">
        <v>11619</v>
      </c>
      <c r="C1605" t="s">
        <v>11398</v>
      </c>
      <c r="D1605" t="s">
        <v>11347</v>
      </c>
      <c r="E1605" t="s">
        <v>11626</v>
      </c>
      <c r="F1605" t="s">
        <v>11627</v>
      </c>
      <c r="G1605" t="s">
        <v>11628</v>
      </c>
      <c r="H1605" t="s">
        <v>11629</v>
      </c>
      <c r="I1605" t="s">
        <v>11606</v>
      </c>
      <c r="J1605" t="s">
        <v>11630</v>
      </c>
      <c r="K1605" t="s">
        <v>11631</v>
      </c>
    </row>
    <row r="1606" spans="1:11" x14ac:dyDescent="0.2">
      <c r="A1606">
        <v>226104527</v>
      </c>
      <c r="B1606" t="s">
        <v>11739</v>
      </c>
      <c r="C1606" t="s">
        <v>11740</v>
      </c>
      <c r="D1606" t="s">
        <v>11533</v>
      </c>
      <c r="E1606" t="s">
        <v>11349</v>
      </c>
      <c r="F1606" t="s">
        <v>11741</v>
      </c>
      <c r="G1606" t="s">
        <v>11742</v>
      </c>
      <c r="H1606" t="s">
        <v>11743</v>
      </c>
      <c r="I1606" t="s">
        <v>11646</v>
      </c>
      <c r="J1606" t="s">
        <v>11744</v>
      </c>
      <c r="K1606" t="s">
        <v>11745</v>
      </c>
    </row>
    <row r="1607" spans="1:11" x14ac:dyDescent="0.2">
      <c r="A1607">
        <v>226104815</v>
      </c>
      <c r="B1607" t="s">
        <v>11672</v>
      </c>
      <c r="C1607" t="s">
        <v>12007</v>
      </c>
      <c r="D1607" t="s">
        <v>11447</v>
      </c>
      <c r="E1607" t="s">
        <v>11410</v>
      </c>
      <c r="F1607" t="s">
        <v>11463</v>
      </c>
      <c r="G1607" t="s">
        <v>12008</v>
      </c>
      <c r="H1607" t="s">
        <v>40</v>
      </c>
      <c r="I1607" t="s">
        <v>11348</v>
      </c>
      <c r="J1607" t="s">
        <v>11871</v>
      </c>
      <c r="K1607" t="s">
        <v>11975</v>
      </c>
    </row>
    <row r="1608" spans="1:11" x14ac:dyDescent="0.2">
      <c r="A1608">
        <v>226109323</v>
      </c>
      <c r="B1608" t="s">
        <v>11361</v>
      </c>
      <c r="C1608" t="s">
        <v>11362</v>
      </c>
      <c r="D1608" t="s">
        <v>12106</v>
      </c>
      <c r="E1608" t="s">
        <v>11467</v>
      </c>
      <c r="F1608" t="s">
        <v>11931</v>
      </c>
      <c r="G1608" t="s">
        <v>12107</v>
      </c>
      <c r="H1608" t="s">
        <v>11746</v>
      </c>
      <c r="I1608" t="s">
        <v>12108</v>
      </c>
      <c r="J1608" t="s">
        <v>11343</v>
      </c>
      <c r="K1608" t="s">
        <v>11365</v>
      </c>
    </row>
    <row r="1609" spans="1:11" x14ac:dyDescent="0.2">
      <c r="A1609">
        <v>226110199</v>
      </c>
      <c r="B1609" t="s">
        <v>12035</v>
      </c>
      <c r="C1609" t="s">
        <v>11364</v>
      </c>
      <c r="D1609" t="s">
        <v>11337</v>
      </c>
      <c r="E1609" t="s">
        <v>11366</v>
      </c>
      <c r="F1609" t="s">
        <v>11374</v>
      </c>
      <c r="G1609" t="s">
        <v>11702</v>
      </c>
      <c r="H1609" t="s">
        <v>11463</v>
      </c>
      <c r="I1609" t="s">
        <v>11377</v>
      </c>
      <c r="J1609" t="s">
        <v>11746</v>
      </c>
      <c r="K1609" t="s">
        <v>11663</v>
      </c>
    </row>
    <row r="1610" spans="1:11" x14ac:dyDescent="0.2">
      <c r="A1610">
        <v>226110835</v>
      </c>
      <c r="B1610" t="s">
        <v>237</v>
      </c>
      <c r="C1610" t="s">
        <v>11337</v>
      </c>
      <c r="D1610" t="s">
        <v>11356</v>
      </c>
      <c r="E1610" t="s">
        <v>11364</v>
      </c>
      <c r="F1610" t="s">
        <v>11410</v>
      </c>
      <c r="G1610" t="s">
        <v>11505</v>
      </c>
      <c r="H1610" t="s">
        <v>11897</v>
      </c>
      <c r="I1610" t="s">
        <v>11898</v>
      </c>
      <c r="J1610" t="s">
        <v>11899</v>
      </c>
      <c r="K1610" t="s">
        <v>11555</v>
      </c>
    </row>
    <row r="1611" spans="1:11" x14ac:dyDescent="0.2">
      <c r="A1611">
        <v>226113451</v>
      </c>
      <c r="B1611" t="s">
        <v>11996</v>
      </c>
      <c r="C1611" t="s">
        <v>11663</v>
      </c>
      <c r="D1611" t="s">
        <v>11364</v>
      </c>
      <c r="E1611" t="s">
        <v>11441</v>
      </c>
      <c r="F1611" t="s">
        <v>12021</v>
      </c>
      <c r="G1611" t="s">
        <v>12022</v>
      </c>
      <c r="H1611" t="s">
        <v>11353</v>
      </c>
      <c r="I1611" t="s">
        <v>12023</v>
      </c>
      <c r="J1611" t="s">
        <v>12024</v>
      </c>
      <c r="K1611" t="s">
        <v>12025</v>
      </c>
    </row>
    <row r="1612" spans="1:11" x14ac:dyDescent="0.2">
      <c r="A1612">
        <v>226118252</v>
      </c>
      <c r="B1612" t="s">
        <v>11379</v>
      </c>
      <c r="C1612" t="s">
        <v>11458</v>
      </c>
      <c r="D1612" t="s">
        <v>12029</v>
      </c>
      <c r="E1612" t="s">
        <v>11414</v>
      </c>
      <c r="F1612" t="s">
        <v>12005</v>
      </c>
      <c r="G1612" t="s">
        <v>11865</v>
      </c>
      <c r="H1612" t="s">
        <v>11942</v>
      </c>
      <c r="I1612" t="s">
        <v>11512</v>
      </c>
      <c r="J1612" t="s">
        <v>11364</v>
      </c>
      <c r="K1612" t="s">
        <v>12163</v>
      </c>
    </row>
    <row r="1613" spans="1:11" x14ac:dyDescent="0.2">
      <c r="A1613">
        <v>226118849</v>
      </c>
      <c r="B1613" t="s">
        <v>11516</v>
      </c>
      <c r="C1613" t="s">
        <v>11517</v>
      </c>
      <c r="D1613" t="s">
        <v>11465</v>
      </c>
      <c r="E1613" t="s">
        <v>11518</v>
      </c>
      <c r="F1613" t="s">
        <v>11371</v>
      </c>
      <c r="G1613" t="s">
        <v>11519</v>
      </c>
      <c r="H1613" t="s">
        <v>11411</v>
      </c>
      <c r="I1613" t="s">
        <v>11520</v>
      </c>
      <c r="J1613" t="s">
        <v>11410</v>
      </c>
      <c r="K1613" t="s">
        <v>11521</v>
      </c>
    </row>
    <row r="1614" spans="1:11" x14ac:dyDescent="0.2">
      <c r="A1614">
        <v>226119727</v>
      </c>
      <c r="B1614" t="s">
        <v>11583</v>
      </c>
      <c r="C1614" t="s">
        <v>11584</v>
      </c>
      <c r="D1614" t="s">
        <v>11415</v>
      </c>
      <c r="E1614" t="s">
        <v>11585</v>
      </c>
      <c r="F1614" t="s">
        <v>11504</v>
      </c>
      <c r="G1614" t="s">
        <v>11586</v>
      </c>
      <c r="H1614" t="s">
        <v>11587</v>
      </c>
      <c r="I1614" t="s">
        <v>11588</v>
      </c>
      <c r="J1614" t="s">
        <v>11589</v>
      </c>
      <c r="K1614" t="s">
        <v>11518</v>
      </c>
    </row>
    <row r="1615" spans="1:11" x14ac:dyDescent="0.2">
      <c r="A1615">
        <v>226123553</v>
      </c>
      <c r="B1615" t="s">
        <v>11363</v>
      </c>
      <c r="C1615" t="s">
        <v>11368</v>
      </c>
      <c r="D1615" t="s">
        <v>11365</v>
      </c>
      <c r="E1615" t="s">
        <v>275</v>
      </c>
      <c r="F1615" t="s">
        <v>11396</v>
      </c>
      <c r="G1615" t="s">
        <v>11542</v>
      </c>
      <c r="H1615" t="s">
        <v>11569</v>
      </c>
      <c r="I1615" t="s">
        <v>11879</v>
      </c>
      <c r="J1615" t="s">
        <v>11441</v>
      </c>
      <c r="K1615" t="s">
        <v>11880</v>
      </c>
    </row>
    <row r="1616" spans="1:11" x14ac:dyDescent="0.2">
      <c r="A1616">
        <v>226123884</v>
      </c>
      <c r="B1616" t="s">
        <v>11412</v>
      </c>
      <c r="C1616" t="s">
        <v>11583</v>
      </c>
      <c r="D1616" t="s">
        <v>12222</v>
      </c>
      <c r="E1616" t="s">
        <v>11350</v>
      </c>
      <c r="F1616" t="s">
        <v>12223</v>
      </c>
      <c r="G1616" t="s">
        <v>11594</v>
      </c>
      <c r="H1616" t="s">
        <v>11578</v>
      </c>
      <c r="I1616" t="s">
        <v>11537</v>
      </c>
      <c r="J1616" t="s">
        <v>11538</v>
      </c>
      <c r="K1616" t="s">
        <v>3788</v>
      </c>
    </row>
    <row r="1617" spans="1:11" x14ac:dyDescent="0.2">
      <c r="A1617">
        <v>226125804</v>
      </c>
      <c r="B1617" t="s">
        <v>11672</v>
      </c>
      <c r="C1617" t="s">
        <v>12007</v>
      </c>
      <c r="D1617" t="s">
        <v>11447</v>
      </c>
      <c r="E1617" t="s">
        <v>11410</v>
      </c>
      <c r="F1617" t="s">
        <v>11463</v>
      </c>
      <c r="G1617" t="s">
        <v>12008</v>
      </c>
      <c r="H1617" t="s">
        <v>40</v>
      </c>
      <c r="I1617" t="s">
        <v>11348</v>
      </c>
      <c r="J1617" t="s">
        <v>11871</v>
      </c>
      <c r="K1617" t="s">
        <v>11975</v>
      </c>
    </row>
    <row r="1618" spans="1:11" x14ac:dyDescent="0.2">
      <c r="A1618">
        <v>226126371</v>
      </c>
      <c r="B1618" t="s">
        <v>11371</v>
      </c>
      <c r="C1618" t="s">
        <v>11477</v>
      </c>
      <c r="D1618" t="s">
        <v>11643</v>
      </c>
      <c r="E1618" t="s">
        <v>11531</v>
      </c>
      <c r="F1618" t="s">
        <v>11703</v>
      </c>
      <c r="G1618" t="s">
        <v>11704</v>
      </c>
      <c r="H1618" t="s">
        <v>11401</v>
      </c>
      <c r="I1618" t="s">
        <v>11705</v>
      </c>
      <c r="J1618" t="s">
        <v>11706</v>
      </c>
      <c r="K1618" t="s">
        <v>40</v>
      </c>
    </row>
    <row r="1619" spans="1:11" x14ac:dyDescent="0.2">
      <c r="A1619">
        <v>226128333</v>
      </c>
      <c r="B1619" t="s">
        <v>11409</v>
      </c>
      <c r="C1619" t="s">
        <v>11747</v>
      </c>
      <c r="D1619" t="s">
        <v>11818</v>
      </c>
      <c r="E1619" t="s">
        <v>11819</v>
      </c>
      <c r="F1619" t="s">
        <v>11820</v>
      </c>
      <c r="G1619" t="s">
        <v>11771</v>
      </c>
      <c r="H1619" t="s">
        <v>11821</v>
      </c>
      <c r="I1619" t="s">
        <v>11822</v>
      </c>
      <c r="J1619" t="s">
        <v>11823</v>
      </c>
      <c r="K1619" t="s">
        <v>11737</v>
      </c>
    </row>
    <row r="1620" spans="1:11" x14ac:dyDescent="0.2">
      <c r="A1620">
        <v>226128343</v>
      </c>
      <c r="B1620" t="s">
        <v>12076</v>
      </c>
      <c r="C1620" t="s">
        <v>11389</v>
      </c>
      <c r="D1620" t="s">
        <v>11531</v>
      </c>
      <c r="E1620" t="s">
        <v>11329</v>
      </c>
      <c r="F1620" t="s">
        <v>12077</v>
      </c>
      <c r="G1620" t="s">
        <v>11800</v>
      </c>
      <c r="H1620" t="s">
        <v>12078</v>
      </c>
      <c r="I1620" t="s">
        <v>12079</v>
      </c>
      <c r="J1620" t="s">
        <v>12080</v>
      </c>
      <c r="K1620" t="s">
        <v>11517</v>
      </c>
    </row>
    <row r="1621" spans="1:11" x14ac:dyDescent="0.2">
      <c r="A1621">
        <v>226133736</v>
      </c>
      <c r="B1621" t="s">
        <v>11382</v>
      </c>
      <c r="C1621" t="s">
        <v>11474</v>
      </c>
      <c r="D1621" t="s">
        <v>11855</v>
      </c>
      <c r="E1621" t="s">
        <v>11856</v>
      </c>
      <c r="F1621" t="s">
        <v>11367</v>
      </c>
      <c r="G1621" t="s">
        <v>11756</v>
      </c>
      <c r="H1621" t="s">
        <v>11857</v>
      </c>
      <c r="I1621" t="s">
        <v>11858</v>
      </c>
      <c r="J1621" t="s">
        <v>11859</v>
      </c>
      <c r="K1621" t="s">
        <v>11805</v>
      </c>
    </row>
    <row r="1622" spans="1:11" x14ac:dyDescent="0.2">
      <c r="A1622">
        <v>226137260</v>
      </c>
      <c r="B1622" t="s">
        <v>11418</v>
      </c>
      <c r="C1622" t="s">
        <v>11523</v>
      </c>
      <c r="D1622" t="s">
        <v>11517</v>
      </c>
      <c r="E1622" t="s">
        <v>11931</v>
      </c>
      <c r="F1622" t="s">
        <v>11932</v>
      </c>
      <c r="G1622" t="s">
        <v>11933</v>
      </c>
      <c r="H1622" t="s">
        <v>11934</v>
      </c>
      <c r="I1622" t="s">
        <v>11714</v>
      </c>
      <c r="J1622" t="s">
        <v>11679</v>
      </c>
      <c r="K1622" t="s">
        <v>11572</v>
      </c>
    </row>
    <row r="1623" spans="1:11" x14ac:dyDescent="0.2">
      <c r="A1623">
        <v>226138272</v>
      </c>
      <c r="B1623" t="s">
        <v>11619</v>
      </c>
      <c r="C1623" t="s">
        <v>11398</v>
      </c>
      <c r="D1623" t="s">
        <v>11347</v>
      </c>
      <c r="E1623" t="s">
        <v>11626</v>
      </c>
      <c r="F1623" t="s">
        <v>11627</v>
      </c>
      <c r="G1623" t="s">
        <v>11628</v>
      </c>
      <c r="H1623" t="s">
        <v>11629</v>
      </c>
      <c r="I1623" t="s">
        <v>11606</v>
      </c>
      <c r="J1623" t="s">
        <v>11630</v>
      </c>
      <c r="K1623" t="s">
        <v>11631</v>
      </c>
    </row>
    <row r="1624" spans="1:11" x14ac:dyDescent="0.2">
      <c r="A1624">
        <v>226140730</v>
      </c>
      <c r="B1624" t="s">
        <v>11360</v>
      </c>
      <c r="C1624" t="s">
        <v>11406</v>
      </c>
      <c r="D1624" t="s">
        <v>11365</v>
      </c>
      <c r="E1624" t="s">
        <v>11427</v>
      </c>
      <c r="F1624" t="s">
        <v>11498</v>
      </c>
      <c r="G1624" t="s">
        <v>4267</v>
      </c>
      <c r="H1624" t="s">
        <v>11499</v>
      </c>
      <c r="I1624" t="s">
        <v>11500</v>
      </c>
      <c r="J1624" t="s">
        <v>11393</v>
      </c>
      <c r="K1624" t="s">
        <v>11501</v>
      </c>
    </row>
    <row r="1625" spans="1:11" x14ac:dyDescent="0.2">
      <c r="A1625">
        <v>226141122</v>
      </c>
      <c r="B1625" t="s">
        <v>11517</v>
      </c>
      <c r="C1625" t="s">
        <v>11898</v>
      </c>
      <c r="D1625" t="s">
        <v>12143</v>
      </c>
      <c r="E1625" t="s">
        <v>12144</v>
      </c>
      <c r="F1625" t="s">
        <v>12083</v>
      </c>
      <c r="G1625" t="s">
        <v>11365</v>
      </c>
      <c r="H1625" t="s">
        <v>11504</v>
      </c>
      <c r="I1625" t="s">
        <v>12145</v>
      </c>
      <c r="J1625" t="s">
        <v>12146</v>
      </c>
      <c r="K1625" t="s">
        <v>11801</v>
      </c>
    </row>
    <row r="1626" spans="1:11" x14ac:dyDescent="0.2">
      <c r="A1626">
        <v>226142186</v>
      </c>
      <c r="B1626" t="s">
        <v>11609</v>
      </c>
      <c r="C1626" t="s">
        <v>11610</v>
      </c>
      <c r="D1626" t="s">
        <v>11482</v>
      </c>
      <c r="E1626" t="s">
        <v>11611</v>
      </c>
      <c r="F1626" t="s">
        <v>11507</v>
      </c>
      <c r="G1626" t="s">
        <v>11612</v>
      </c>
      <c r="H1626" t="s">
        <v>11613</v>
      </c>
      <c r="I1626" t="s">
        <v>11614</v>
      </c>
      <c r="J1626" t="s">
        <v>11615</v>
      </c>
      <c r="K1626" t="s">
        <v>11616</v>
      </c>
    </row>
    <row r="1627" spans="1:11" x14ac:dyDescent="0.2">
      <c r="A1627">
        <v>226143346</v>
      </c>
      <c r="B1627" t="s">
        <v>11410</v>
      </c>
      <c r="C1627" t="s">
        <v>12016</v>
      </c>
      <c r="D1627" t="s">
        <v>12109</v>
      </c>
      <c r="E1627" t="s">
        <v>11583</v>
      </c>
      <c r="F1627" t="s">
        <v>11771</v>
      </c>
      <c r="G1627" t="s">
        <v>11339</v>
      </c>
      <c r="H1627" t="s">
        <v>12110</v>
      </c>
      <c r="I1627" t="s">
        <v>11855</v>
      </c>
      <c r="J1627" t="s">
        <v>12111</v>
      </c>
      <c r="K1627" t="s">
        <v>12112</v>
      </c>
    </row>
    <row r="1628" spans="1:11" x14ac:dyDescent="0.2">
      <c r="A1628">
        <v>226143351</v>
      </c>
      <c r="B1628" t="s">
        <v>11361</v>
      </c>
      <c r="C1628" t="s">
        <v>11365</v>
      </c>
      <c r="D1628" t="s">
        <v>11343</v>
      </c>
      <c r="E1628" t="s">
        <v>11557</v>
      </c>
      <c r="F1628" t="s">
        <v>11558</v>
      </c>
      <c r="G1628" t="s">
        <v>11559</v>
      </c>
      <c r="H1628" t="s">
        <v>11560</v>
      </c>
      <c r="I1628" t="s">
        <v>11561</v>
      </c>
      <c r="J1628" t="s">
        <v>11562</v>
      </c>
      <c r="K1628" t="s">
        <v>11563</v>
      </c>
    </row>
    <row r="1629" spans="1:11" x14ac:dyDescent="0.2">
      <c r="A1629">
        <v>226144605</v>
      </c>
      <c r="B1629" t="s">
        <v>11348</v>
      </c>
      <c r="C1629" t="s">
        <v>11557</v>
      </c>
      <c r="D1629" t="s">
        <v>11376</v>
      </c>
      <c r="E1629" t="s">
        <v>12039</v>
      </c>
      <c r="F1629" t="s">
        <v>12040</v>
      </c>
      <c r="G1629" t="s">
        <v>12041</v>
      </c>
      <c r="H1629" t="s">
        <v>11527</v>
      </c>
      <c r="I1629" t="s">
        <v>12042</v>
      </c>
      <c r="J1629" t="s">
        <v>12043</v>
      </c>
      <c r="K1629" t="s">
        <v>11579</v>
      </c>
    </row>
    <row r="1630" spans="1:11" x14ac:dyDescent="0.2">
      <c r="A1630">
        <v>226150863</v>
      </c>
      <c r="B1630" t="s">
        <v>237</v>
      </c>
      <c r="C1630" t="s">
        <v>11337</v>
      </c>
      <c r="D1630" t="s">
        <v>11356</v>
      </c>
      <c r="E1630" t="s">
        <v>11364</v>
      </c>
      <c r="F1630" t="s">
        <v>11410</v>
      </c>
      <c r="G1630" t="s">
        <v>11505</v>
      </c>
      <c r="H1630" t="s">
        <v>11897</v>
      </c>
      <c r="I1630" t="s">
        <v>11898</v>
      </c>
      <c r="J1630" t="s">
        <v>11899</v>
      </c>
      <c r="K1630" t="s">
        <v>11555</v>
      </c>
    </row>
    <row r="1631" spans="1:11" x14ac:dyDescent="0.2">
      <c r="A1631">
        <v>226153554</v>
      </c>
      <c r="B1631" t="s">
        <v>11340</v>
      </c>
      <c r="C1631" t="s">
        <v>11935</v>
      </c>
      <c r="D1631" t="s">
        <v>11833</v>
      </c>
      <c r="E1631" t="s">
        <v>11544</v>
      </c>
      <c r="F1631" t="s">
        <v>11936</v>
      </c>
      <c r="G1631" t="s">
        <v>11782</v>
      </c>
      <c r="H1631" t="s">
        <v>11583</v>
      </c>
      <c r="I1631" t="s">
        <v>11882</v>
      </c>
      <c r="J1631" t="s">
        <v>11937</v>
      </c>
      <c r="K1631" t="s">
        <v>11938</v>
      </c>
    </row>
    <row r="1632" spans="1:11" x14ac:dyDescent="0.2">
      <c r="A1632">
        <v>226157908</v>
      </c>
      <c r="B1632" t="s">
        <v>11445</v>
      </c>
      <c r="C1632" t="s">
        <v>11832</v>
      </c>
      <c r="D1632" t="s">
        <v>11365</v>
      </c>
      <c r="E1632" t="s">
        <v>11919</v>
      </c>
      <c r="F1632" t="s">
        <v>11920</v>
      </c>
      <c r="G1632" t="s">
        <v>11921</v>
      </c>
      <c r="H1632" t="s">
        <v>11840</v>
      </c>
      <c r="I1632" t="s">
        <v>11922</v>
      </c>
      <c r="J1632" t="s">
        <v>11923</v>
      </c>
      <c r="K1632" t="s">
        <v>11924</v>
      </c>
    </row>
    <row r="1633" spans="1:11" x14ac:dyDescent="0.2">
      <c r="A1633">
        <v>226158222</v>
      </c>
      <c r="B1633" t="s">
        <v>11374</v>
      </c>
      <c r="C1633" t="s">
        <v>11564</v>
      </c>
      <c r="D1633" t="s">
        <v>11565</v>
      </c>
      <c r="E1633" t="s">
        <v>11566</v>
      </c>
      <c r="F1633" t="s">
        <v>11567</v>
      </c>
      <c r="G1633" t="s">
        <v>11568</v>
      </c>
      <c r="H1633" t="s">
        <v>11569</v>
      </c>
      <c r="I1633" t="s">
        <v>11570</v>
      </c>
      <c r="J1633" t="s">
        <v>11571</v>
      </c>
      <c r="K1633" t="s">
        <v>11572</v>
      </c>
    </row>
    <row r="1634" spans="1:11" x14ac:dyDescent="0.2">
      <c r="A1634">
        <v>226164125</v>
      </c>
      <c r="B1634" t="s">
        <v>237</v>
      </c>
      <c r="C1634" t="s">
        <v>11337</v>
      </c>
      <c r="D1634" t="s">
        <v>11356</v>
      </c>
      <c r="E1634" t="s">
        <v>11364</v>
      </c>
      <c r="F1634" t="s">
        <v>11410</v>
      </c>
      <c r="G1634" t="s">
        <v>11505</v>
      </c>
      <c r="H1634" t="s">
        <v>11897</v>
      </c>
      <c r="I1634" t="s">
        <v>11898</v>
      </c>
      <c r="J1634" t="s">
        <v>11899</v>
      </c>
      <c r="K1634" t="s">
        <v>11555</v>
      </c>
    </row>
    <row r="1635" spans="1:11" x14ac:dyDescent="0.2">
      <c r="A1635">
        <v>226164207</v>
      </c>
      <c r="B1635" t="s">
        <v>11939</v>
      </c>
      <c r="C1635" t="s">
        <v>11814</v>
      </c>
      <c r="D1635" t="s">
        <v>11425</v>
      </c>
      <c r="E1635" t="s">
        <v>11650</v>
      </c>
      <c r="F1635" t="s">
        <v>11443</v>
      </c>
      <c r="G1635" t="s">
        <v>11426</v>
      </c>
      <c r="H1635" t="s">
        <v>11940</v>
      </c>
      <c r="I1635" t="s">
        <v>11397</v>
      </c>
      <c r="J1635" t="s">
        <v>11516</v>
      </c>
      <c r="K1635" t="s">
        <v>11941</v>
      </c>
    </row>
    <row r="1636" spans="1:11" x14ac:dyDescent="0.2">
      <c r="A1636">
        <v>226167151</v>
      </c>
      <c r="B1636" t="s">
        <v>11407</v>
      </c>
      <c r="C1636" t="s">
        <v>11622</v>
      </c>
      <c r="D1636" t="s">
        <v>11519</v>
      </c>
      <c r="E1636" t="s">
        <v>11839</v>
      </c>
      <c r="F1636" t="s">
        <v>11583</v>
      </c>
      <c r="G1636" t="s">
        <v>11581</v>
      </c>
      <c r="H1636" t="s">
        <v>11350</v>
      </c>
      <c r="I1636" t="s">
        <v>11418</v>
      </c>
      <c r="J1636" t="s">
        <v>11840</v>
      </c>
      <c r="K1636" t="s">
        <v>11841</v>
      </c>
    </row>
    <row r="1637" spans="1:11" x14ac:dyDescent="0.2">
      <c r="A1637">
        <v>226167424</v>
      </c>
      <c r="B1637" t="s">
        <v>11516</v>
      </c>
      <c r="C1637" t="s">
        <v>11517</v>
      </c>
      <c r="D1637" t="s">
        <v>11465</v>
      </c>
      <c r="E1637" t="s">
        <v>11518</v>
      </c>
      <c r="F1637" t="s">
        <v>11371</v>
      </c>
      <c r="G1637" t="s">
        <v>11519</v>
      </c>
      <c r="H1637" t="s">
        <v>11411</v>
      </c>
      <c r="I1637" t="s">
        <v>11520</v>
      </c>
      <c r="J1637" t="s">
        <v>11410</v>
      </c>
      <c r="K1637" t="s">
        <v>11521</v>
      </c>
    </row>
    <row r="1638" spans="1:11" x14ac:dyDescent="0.2">
      <c r="A1638">
        <v>226167690</v>
      </c>
      <c r="B1638" t="s">
        <v>11407</v>
      </c>
      <c r="C1638" t="s">
        <v>11622</v>
      </c>
      <c r="D1638" t="s">
        <v>11519</v>
      </c>
      <c r="E1638" t="s">
        <v>11839</v>
      </c>
      <c r="F1638" t="s">
        <v>11583</v>
      </c>
      <c r="G1638" t="s">
        <v>11581</v>
      </c>
      <c r="H1638" t="s">
        <v>11350</v>
      </c>
      <c r="I1638" t="s">
        <v>11418</v>
      </c>
      <c r="J1638" t="s">
        <v>11840</v>
      </c>
      <c r="K1638" t="s">
        <v>11841</v>
      </c>
    </row>
    <row r="1639" spans="1:11" x14ac:dyDescent="0.2">
      <c r="A1639">
        <v>226169145</v>
      </c>
      <c r="B1639" t="s">
        <v>11339</v>
      </c>
      <c r="C1639" t="s">
        <v>11799</v>
      </c>
      <c r="D1639" t="s">
        <v>11886</v>
      </c>
      <c r="E1639" t="s">
        <v>11887</v>
      </c>
      <c r="F1639" t="s">
        <v>11888</v>
      </c>
      <c r="G1639" t="s">
        <v>11889</v>
      </c>
      <c r="H1639" t="s">
        <v>11890</v>
      </c>
      <c r="I1639" t="s">
        <v>11891</v>
      </c>
      <c r="J1639" t="s">
        <v>11892</v>
      </c>
      <c r="K1639" t="s">
        <v>11829</v>
      </c>
    </row>
    <row r="1640" spans="1:11" x14ac:dyDescent="0.2">
      <c r="A1640">
        <v>226171264</v>
      </c>
      <c r="B1640" t="s">
        <v>11356</v>
      </c>
      <c r="C1640" t="s">
        <v>11463</v>
      </c>
      <c r="D1640" t="s">
        <v>11806</v>
      </c>
      <c r="E1640" t="s">
        <v>11456</v>
      </c>
      <c r="F1640" t="s">
        <v>11542</v>
      </c>
      <c r="G1640" t="s">
        <v>11807</v>
      </c>
      <c r="H1640" t="s">
        <v>11364</v>
      </c>
      <c r="I1640" t="s">
        <v>11670</v>
      </c>
      <c r="J1640" t="s">
        <v>11808</v>
      </c>
      <c r="K1640" t="s">
        <v>11550</v>
      </c>
    </row>
    <row r="1641" spans="1:11" x14ac:dyDescent="0.2">
      <c r="A1641">
        <v>226171558</v>
      </c>
      <c r="B1641" t="s">
        <v>11646</v>
      </c>
      <c r="C1641" t="s">
        <v>11647</v>
      </c>
      <c r="D1641" t="s">
        <v>11531</v>
      </c>
      <c r="E1641" t="s">
        <v>11348</v>
      </c>
      <c r="F1641" t="s">
        <v>11648</v>
      </c>
      <c r="G1641" t="s">
        <v>11649</v>
      </c>
      <c r="H1641" t="s">
        <v>11650</v>
      </c>
      <c r="I1641" t="s">
        <v>11527</v>
      </c>
      <c r="J1641" t="s">
        <v>11651</v>
      </c>
      <c r="K1641" t="s">
        <v>11467</v>
      </c>
    </row>
    <row r="1642" spans="1:11" x14ac:dyDescent="0.2">
      <c r="A1642">
        <v>226172779</v>
      </c>
      <c r="B1642" t="s">
        <v>11337</v>
      </c>
      <c r="C1642" t="s">
        <v>11465</v>
      </c>
      <c r="D1642" t="s">
        <v>11463</v>
      </c>
      <c r="E1642" t="s">
        <v>11336</v>
      </c>
      <c r="F1642" t="s">
        <v>11523</v>
      </c>
      <c r="G1642" t="s">
        <v>11411</v>
      </c>
      <c r="H1642" t="s">
        <v>12226</v>
      </c>
      <c r="I1642" t="s">
        <v>11335</v>
      </c>
      <c r="J1642" t="s">
        <v>11936</v>
      </c>
      <c r="K1642" t="s">
        <v>11964</v>
      </c>
    </row>
    <row r="1643" spans="1:11" x14ac:dyDescent="0.2">
      <c r="A1643">
        <v>226173610</v>
      </c>
      <c r="B1643" t="s">
        <v>11379</v>
      </c>
      <c r="C1643" t="s">
        <v>11458</v>
      </c>
      <c r="D1643" t="s">
        <v>12029</v>
      </c>
      <c r="E1643" t="s">
        <v>11414</v>
      </c>
      <c r="F1643" t="s">
        <v>12005</v>
      </c>
      <c r="G1643" t="s">
        <v>11865</v>
      </c>
      <c r="H1643" t="s">
        <v>11942</v>
      </c>
      <c r="I1643" t="s">
        <v>11512</v>
      </c>
      <c r="J1643" t="s">
        <v>11364</v>
      </c>
      <c r="K1643" t="s">
        <v>12163</v>
      </c>
    </row>
    <row r="1644" spans="1:11" x14ac:dyDescent="0.2">
      <c r="A1644">
        <v>226174978</v>
      </c>
      <c r="B1644" t="s">
        <v>11581</v>
      </c>
      <c r="C1644" t="s">
        <v>11583</v>
      </c>
      <c r="D1644" t="s">
        <v>11441</v>
      </c>
      <c r="E1644" t="s">
        <v>12000</v>
      </c>
      <c r="F1644" t="s">
        <v>11504</v>
      </c>
      <c r="G1644" t="s">
        <v>12001</v>
      </c>
      <c r="H1644" t="s">
        <v>11371</v>
      </c>
      <c r="I1644" t="s">
        <v>11552</v>
      </c>
      <c r="J1644" t="s">
        <v>11906</v>
      </c>
      <c r="K1644" t="s">
        <v>11456</v>
      </c>
    </row>
    <row r="1645" spans="1:11" x14ac:dyDescent="0.2">
      <c r="A1645">
        <v>226177959</v>
      </c>
      <c r="B1645" t="s">
        <v>12035</v>
      </c>
      <c r="C1645" t="s">
        <v>11364</v>
      </c>
      <c r="D1645" t="s">
        <v>11337</v>
      </c>
      <c r="E1645" t="s">
        <v>11366</v>
      </c>
      <c r="F1645" t="s">
        <v>11374</v>
      </c>
      <c r="G1645" t="s">
        <v>11702</v>
      </c>
      <c r="H1645" t="s">
        <v>11463</v>
      </c>
      <c r="I1645" t="s">
        <v>11377</v>
      </c>
      <c r="J1645" t="s">
        <v>11746</v>
      </c>
      <c r="K1645" t="s">
        <v>11663</v>
      </c>
    </row>
    <row r="1646" spans="1:11" x14ac:dyDescent="0.2">
      <c r="A1646">
        <v>226178037</v>
      </c>
      <c r="B1646" t="s">
        <v>12035</v>
      </c>
      <c r="C1646" t="s">
        <v>11364</v>
      </c>
      <c r="D1646" t="s">
        <v>11337</v>
      </c>
      <c r="E1646" t="s">
        <v>11366</v>
      </c>
      <c r="F1646" t="s">
        <v>11374</v>
      </c>
      <c r="G1646" t="s">
        <v>11702</v>
      </c>
      <c r="H1646" t="s">
        <v>11463</v>
      </c>
      <c r="I1646" t="s">
        <v>11377</v>
      </c>
      <c r="J1646" t="s">
        <v>11746</v>
      </c>
      <c r="K1646" t="s">
        <v>11663</v>
      </c>
    </row>
    <row r="1647" spans="1:11" x14ac:dyDescent="0.2">
      <c r="A1647">
        <v>226182387</v>
      </c>
      <c r="B1647" t="s">
        <v>11409</v>
      </c>
      <c r="C1647" t="s">
        <v>11747</v>
      </c>
      <c r="D1647" t="s">
        <v>11818</v>
      </c>
      <c r="E1647" t="s">
        <v>11819</v>
      </c>
      <c r="F1647" t="s">
        <v>11820</v>
      </c>
      <c r="G1647" t="s">
        <v>11771</v>
      </c>
      <c r="H1647" t="s">
        <v>11821</v>
      </c>
      <c r="I1647" t="s">
        <v>11822</v>
      </c>
      <c r="J1647" t="s">
        <v>11823</v>
      </c>
      <c r="K1647" t="s">
        <v>11737</v>
      </c>
    </row>
    <row r="1648" spans="1:11" x14ac:dyDescent="0.2">
      <c r="A1648">
        <v>226182435</v>
      </c>
      <c r="B1648" t="s">
        <v>275</v>
      </c>
      <c r="C1648" t="s">
        <v>11617</v>
      </c>
      <c r="D1648" t="s">
        <v>11618</v>
      </c>
      <c r="E1648" t="s">
        <v>11619</v>
      </c>
      <c r="F1648" t="s">
        <v>11620</v>
      </c>
      <c r="G1648" t="s">
        <v>11621</v>
      </c>
      <c r="H1648" t="s">
        <v>11622</v>
      </c>
      <c r="I1648" t="s">
        <v>11623</v>
      </c>
      <c r="J1648" t="s">
        <v>11624</v>
      </c>
      <c r="K1648" t="s">
        <v>11625</v>
      </c>
    </row>
    <row r="1649" spans="1:11" x14ac:dyDescent="0.2">
      <c r="A1649">
        <v>226182472</v>
      </c>
      <c r="B1649" t="s">
        <v>11773</v>
      </c>
      <c r="C1649" t="s">
        <v>11584</v>
      </c>
      <c r="D1649" t="s">
        <v>11774</v>
      </c>
      <c r="E1649" t="s">
        <v>11775</v>
      </c>
      <c r="F1649" t="s">
        <v>11346</v>
      </c>
      <c r="G1649" t="s">
        <v>11368</v>
      </c>
      <c r="H1649" t="s">
        <v>11776</v>
      </c>
      <c r="I1649" t="s">
        <v>11576</v>
      </c>
      <c r="J1649" t="s">
        <v>11777</v>
      </c>
      <c r="K1649" t="s">
        <v>275</v>
      </c>
    </row>
    <row r="1650" spans="1:11" x14ac:dyDescent="0.2">
      <c r="A1650">
        <v>226183535</v>
      </c>
      <c r="B1650" t="s">
        <v>11663</v>
      </c>
      <c r="C1650" t="s">
        <v>12211</v>
      </c>
      <c r="D1650" t="s">
        <v>11504</v>
      </c>
      <c r="E1650" t="s">
        <v>12212</v>
      </c>
      <c r="F1650" t="s">
        <v>11506</v>
      </c>
      <c r="G1650" t="s">
        <v>11747</v>
      </c>
      <c r="H1650" t="s">
        <v>12213</v>
      </c>
      <c r="I1650" t="s">
        <v>11845</v>
      </c>
      <c r="J1650" t="s">
        <v>11507</v>
      </c>
      <c r="K1650" t="s">
        <v>11738</v>
      </c>
    </row>
    <row r="1651" spans="1:11" x14ac:dyDescent="0.2">
      <c r="A1651">
        <v>226185433</v>
      </c>
      <c r="B1651" t="s">
        <v>11379</v>
      </c>
      <c r="C1651" t="s">
        <v>11458</v>
      </c>
      <c r="D1651" t="s">
        <v>12029</v>
      </c>
      <c r="E1651" t="s">
        <v>11414</v>
      </c>
      <c r="F1651" t="s">
        <v>12005</v>
      </c>
      <c r="G1651" t="s">
        <v>11865</v>
      </c>
      <c r="H1651" t="s">
        <v>11942</v>
      </c>
      <c r="I1651" t="s">
        <v>11512</v>
      </c>
      <c r="J1651" t="s">
        <v>11364</v>
      </c>
      <c r="K1651" t="s">
        <v>12163</v>
      </c>
    </row>
    <row r="1652" spans="1:11" x14ac:dyDescent="0.2">
      <c r="A1652">
        <v>226186496</v>
      </c>
      <c r="B1652" t="s">
        <v>11342</v>
      </c>
      <c r="C1652" t="s">
        <v>11834</v>
      </c>
      <c r="D1652" t="s">
        <v>11343</v>
      </c>
      <c r="E1652" t="s">
        <v>11344</v>
      </c>
      <c r="F1652" t="s">
        <v>11835</v>
      </c>
      <c r="G1652" t="s">
        <v>11836</v>
      </c>
      <c r="H1652" t="s">
        <v>11837</v>
      </c>
      <c r="I1652" t="s">
        <v>11838</v>
      </c>
      <c r="J1652" t="s">
        <v>11415</v>
      </c>
      <c r="K1652" t="s">
        <v>11618</v>
      </c>
    </row>
    <row r="1653" spans="1:11" x14ac:dyDescent="0.2">
      <c r="A1653">
        <v>226186901</v>
      </c>
      <c r="B1653" t="s">
        <v>11463</v>
      </c>
      <c r="C1653" t="s">
        <v>11467</v>
      </c>
      <c r="D1653" t="s">
        <v>12199</v>
      </c>
      <c r="E1653" t="s">
        <v>11618</v>
      </c>
      <c r="F1653" t="s">
        <v>11583</v>
      </c>
      <c r="G1653" t="s">
        <v>11581</v>
      </c>
      <c r="H1653" t="s">
        <v>12200</v>
      </c>
      <c r="I1653" t="s">
        <v>12201</v>
      </c>
      <c r="J1653" t="s">
        <v>12202</v>
      </c>
      <c r="K1653" t="s">
        <v>12203</v>
      </c>
    </row>
    <row r="1654" spans="1:11" x14ac:dyDescent="0.2">
      <c r="A1654">
        <v>226187951</v>
      </c>
      <c r="B1654" t="s">
        <v>11330</v>
      </c>
      <c r="C1654" t="s">
        <v>12135</v>
      </c>
      <c r="D1654" t="s">
        <v>12136</v>
      </c>
      <c r="E1654" t="s">
        <v>11332</v>
      </c>
      <c r="F1654" t="s">
        <v>11371</v>
      </c>
      <c r="G1654" t="s">
        <v>11331</v>
      </c>
      <c r="H1654" t="s">
        <v>12137</v>
      </c>
      <c r="I1654" t="s">
        <v>11370</v>
      </c>
      <c r="J1654" t="s">
        <v>12138</v>
      </c>
      <c r="K1654" t="s">
        <v>12139</v>
      </c>
    </row>
    <row r="1655" spans="1:11" x14ac:dyDescent="0.2">
      <c r="A1655">
        <v>226188616</v>
      </c>
      <c r="B1655" t="s">
        <v>11379</v>
      </c>
      <c r="C1655" t="s">
        <v>11458</v>
      </c>
      <c r="D1655" t="s">
        <v>12029</v>
      </c>
      <c r="E1655" t="s">
        <v>11414</v>
      </c>
      <c r="F1655" t="s">
        <v>12005</v>
      </c>
      <c r="G1655" t="s">
        <v>11865</v>
      </c>
      <c r="H1655" t="s">
        <v>11942</v>
      </c>
      <c r="I1655" t="s">
        <v>11512</v>
      </c>
      <c r="J1655" t="s">
        <v>11364</v>
      </c>
      <c r="K1655" t="s">
        <v>12163</v>
      </c>
    </row>
    <row r="1656" spans="1:11" x14ac:dyDescent="0.2">
      <c r="A1656">
        <v>226188755</v>
      </c>
      <c r="B1656" t="s">
        <v>11391</v>
      </c>
      <c r="C1656" t="s">
        <v>11829</v>
      </c>
      <c r="D1656" t="s">
        <v>11594</v>
      </c>
      <c r="E1656" t="s">
        <v>11830</v>
      </c>
      <c r="F1656" t="s">
        <v>11389</v>
      </c>
      <c r="G1656" t="s">
        <v>11831</v>
      </c>
      <c r="H1656" t="s">
        <v>11832</v>
      </c>
      <c r="I1656" t="s">
        <v>11833</v>
      </c>
      <c r="J1656" t="s">
        <v>11401</v>
      </c>
      <c r="K1656" t="s">
        <v>11738</v>
      </c>
    </row>
    <row r="1657" spans="1:11" x14ac:dyDescent="0.2">
      <c r="A1657">
        <v>226189452</v>
      </c>
      <c r="B1657" t="s">
        <v>11516</v>
      </c>
      <c r="C1657" t="s">
        <v>11517</v>
      </c>
      <c r="D1657" t="s">
        <v>11465</v>
      </c>
      <c r="E1657" t="s">
        <v>11518</v>
      </c>
      <c r="F1657" t="s">
        <v>11371</v>
      </c>
      <c r="G1657" t="s">
        <v>11519</v>
      </c>
      <c r="H1657" t="s">
        <v>11411</v>
      </c>
      <c r="I1657" t="s">
        <v>11520</v>
      </c>
      <c r="J1657" t="s">
        <v>11410</v>
      </c>
      <c r="K1657" t="s">
        <v>11521</v>
      </c>
    </row>
    <row r="1658" spans="1:11" x14ac:dyDescent="0.2">
      <c r="A1658">
        <v>226193450</v>
      </c>
      <c r="B1658" t="s">
        <v>11603</v>
      </c>
      <c r="C1658" t="s">
        <v>11359</v>
      </c>
      <c r="D1658" t="s">
        <v>11604</v>
      </c>
      <c r="E1658" t="s">
        <v>11358</v>
      </c>
      <c r="F1658" t="s">
        <v>11459</v>
      </c>
      <c r="G1658" t="s">
        <v>11605</v>
      </c>
      <c r="H1658" t="s">
        <v>11606</v>
      </c>
      <c r="I1658" t="s">
        <v>11583</v>
      </c>
      <c r="J1658" t="s">
        <v>11607</v>
      </c>
      <c r="K1658" t="s">
        <v>11608</v>
      </c>
    </row>
    <row r="1659" spans="1:11" x14ac:dyDescent="0.2">
      <c r="A1659">
        <v>226198468</v>
      </c>
      <c r="B1659" t="s">
        <v>11342</v>
      </c>
      <c r="C1659" t="s">
        <v>11834</v>
      </c>
      <c r="D1659" t="s">
        <v>11343</v>
      </c>
      <c r="E1659" t="s">
        <v>11344</v>
      </c>
      <c r="F1659" t="s">
        <v>11835</v>
      </c>
      <c r="G1659" t="s">
        <v>11836</v>
      </c>
      <c r="H1659" t="s">
        <v>11837</v>
      </c>
      <c r="I1659" t="s">
        <v>11838</v>
      </c>
      <c r="J1659" t="s">
        <v>11415</v>
      </c>
      <c r="K1659" t="s">
        <v>11618</v>
      </c>
    </row>
    <row r="1660" spans="1:11" x14ac:dyDescent="0.2">
      <c r="A1660">
        <v>226198813</v>
      </c>
      <c r="B1660" t="s">
        <v>11522</v>
      </c>
      <c r="C1660" t="s">
        <v>11523</v>
      </c>
      <c r="D1660" t="s">
        <v>11401</v>
      </c>
      <c r="E1660" t="s">
        <v>11340</v>
      </c>
      <c r="F1660" t="s">
        <v>11348</v>
      </c>
      <c r="G1660" t="s">
        <v>11524</v>
      </c>
      <c r="H1660" t="s">
        <v>11525</v>
      </c>
      <c r="I1660" t="s">
        <v>11526</v>
      </c>
      <c r="J1660" t="s">
        <v>11349</v>
      </c>
      <c r="K1660" t="s">
        <v>11527</v>
      </c>
    </row>
    <row r="1661" spans="1:11" x14ac:dyDescent="0.2">
      <c r="A1661">
        <v>226202900</v>
      </c>
      <c r="B1661" t="s">
        <v>11583</v>
      </c>
      <c r="C1661" t="s">
        <v>11584</v>
      </c>
      <c r="D1661" t="s">
        <v>11415</v>
      </c>
      <c r="E1661" t="s">
        <v>11585</v>
      </c>
      <c r="F1661" t="s">
        <v>11504</v>
      </c>
      <c r="G1661" t="s">
        <v>11586</v>
      </c>
      <c r="H1661" t="s">
        <v>11587</v>
      </c>
      <c r="I1661" t="s">
        <v>11588</v>
      </c>
      <c r="J1661" t="s">
        <v>11589</v>
      </c>
      <c r="K1661" t="s">
        <v>11518</v>
      </c>
    </row>
    <row r="1662" spans="1:11" x14ac:dyDescent="0.2">
      <c r="A1662">
        <v>226205567</v>
      </c>
      <c r="B1662" t="s">
        <v>11363</v>
      </c>
      <c r="C1662" t="s">
        <v>11368</v>
      </c>
      <c r="D1662" t="s">
        <v>11365</v>
      </c>
      <c r="E1662" t="s">
        <v>275</v>
      </c>
      <c r="F1662" t="s">
        <v>11396</v>
      </c>
      <c r="G1662" t="s">
        <v>11542</v>
      </c>
      <c r="H1662" t="s">
        <v>11569</v>
      </c>
      <c r="I1662" t="s">
        <v>11879</v>
      </c>
      <c r="J1662" t="s">
        <v>11441</v>
      </c>
      <c r="K1662" t="s">
        <v>11880</v>
      </c>
    </row>
    <row r="1663" spans="1:11" x14ac:dyDescent="0.2">
      <c r="A1663">
        <v>226211773</v>
      </c>
      <c r="B1663" t="s">
        <v>11622</v>
      </c>
      <c r="C1663" t="s">
        <v>11996</v>
      </c>
      <c r="D1663" t="s">
        <v>11843</v>
      </c>
      <c r="E1663" t="s">
        <v>11409</v>
      </c>
      <c r="F1663" t="s">
        <v>11884</v>
      </c>
      <c r="G1663" t="s">
        <v>12217</v>
      </c>
      <c r="H1663" t="s">
        <v>11746</v>
      </c>
      <c r="I1663" t="s">
        <v>11702</v>
      </c>
      <c r="J1663" t="s">
        <v>12154</v>
      </c>
      <c r="K1663" t="s">
        <v>12164</v>
      </c>
    </row>
    <row r="1664" spans="1:11" x14ac:dyDescent="0.2">
      <c r="A1664">
        <v>226211813</v>
      </c>
      <c r="B1664" t="s">
        <v>11338</v>
      </c>
      <c r="C1664" t="s">
        <v>11441</v>
      </c>
      <c r="D1664" t="s">
        <v>11467</v>
      </c>
      <c r="E1664" t="s">
        <v>11679</v>
      </c>
      <c r="F1664" t="s">
        <v>11680</v>
      </c>
      <c r="G1664" t="s">
        <v>11681</v>
      </c>
      <c r="H1664" t="s">
        <v>11682</v>
      </c>
      <c r="I1664" t="s">
        <v>11404</v>
      </c>
      <c r="J1664" t="s">
        <v>11683</v>
      </c>
      <c r="K1664" t="s">
        <v>11684</v>
      </c>
    </row>
    <row r="1665" spans="1:11" x14ac:dyDescent="0.2">
      <c r="A1665">
        <v>226212274</v>
      </c>
      <c r="B1665" t="s">
        <v>11340</v>
      </c>
      <c r="C1665" t="s">
        <v>11935</v>
      </c>
      <c r="D1665" t="s">
        <v>11833</v>
      </c>
      <c r="E1665" t="s">
        <v>11544</v>
      </c>
      <c r="F1665" t="s">
        <v>11936</v>
      </c>
      <c r="G1665" t="s">
        <v>11782</v>
      </c>
      <c r="H1665" t="s">
        <v>11583</v>
      </c>
      <c r="I1665" t="s">
        <v>11882</v>
      </c>
      <c r="J1665" t="s">
        <v>11937</v>
      </c>
      <c r="K1665" t="s">
        <v>11938</v>
      </c>
    </row>
    <row r="1666" spans="1:11" x14ac:dyDescent="0.2">
      <c r="A1666">
        <v>226216070</v>
      </c>
      <c r="B1666" t="s">
        <v>11504</v>
      </c>
      <c r="C1666" t="s">
        <v>12027</v>
      </c>
      <c r="D1666" t="s">
        <v>12026</v>
      </c>
      <c r="E1666" t="s">
        <v>11761</v>
      </c>
      <c r="F1666" t="s">
        <v>11388</v>
      </c>
      <c r="G1666" t="s">
        <v>11411</v>
      </c>
      <c r="H1666" t="s">
        <v>12117</v>
      </c>
      <c r="I1666" t="s">
        <v>12023</v>
      </c>
      <c r="J1666" t="s">
        <v>12118</v>
      </c>
      <c r="K1666" t="s">
        <v>12119</v>
      </c>
    </row>
    <row r="1667" spans="1:11" x14ac:dyDescent="0.2">
      <c r="A1667">
        <v>226217767</v>
      </c>
      <c r="B1667" t="s">
        <v>12035</v>
      </c>
      <c r="C1667" t="s">
        <v>11364</v>
      </c>
      <c r="D1667" t="s">
        <v>11337</v>
      </c>
      <c r="E1667" t="s">
        <v>11366</v>
      </c>
      <c r="F1667" t="s">
        <v>11374</v>
      </c>
      <c r="G1667" t="s">
        <v>11702</v>
      </c>
      <c r="H1667" t="s">
        <v>11463</v>
      </c>
      <c r="I1667" t="s">
        <v>11377</v>
      </c>
      <c r="J1667" t="s">
        <v>11746</v>
      </c>
      <c r="K1667" t="s">
        <v>11663</v>
      </c>
    </row>
    <row r="1668" spans="1:11" x14ac:dyDescent="0.2">
      <c r="A1668">
        <v>226219418</v>
      </c>
      <c r="B1668" t="s">
        <v>11763</v>
      </c>
      <c r="C1668" t="s">
        <v>11516</v>
      </c>
      <c r="D1668" t="s">
        <v>11764</v>
      </c>
      <c r="E1668" t="s">
        <v>11362</v>
      </c>
      <c r="F1668" t="s">
        <v>11371</v>
      </c>
      <c r="G1668" t="s">
        <v>11532</v>
      </c>
      <c r="H1668" t="s">
        <v>11765</v>
      </c>
      <c r="I1668" t="s">
        <v>11766</v>
      </c>
      <c r="J1668" t="s">
        <v>11767</v>
      </c>
      <c r="K1668" t="s">
        <v>11713</v>
      </c>
    </row>
    <row r="1669" spans="1:11" x14ac:dyDescent="0.2">
      <c r="A1669">
        <v>226219869</v>
      </c>
      <c r="B1669" t="s">
        <v>11340</v>
      </c>
      <c r="C1669" t="s">
        <v>11935</v>
      </c>
      <c r="D1669" t="s">
        <v>11833</v>
      </c>
      <c r="E1669" t="s">
        <v>11544</v>
      </c>
      <c r="F1669" t="s">
        <v>11936</v>
      </c>
      <c r="G1669" t="s">
        <v>11782</v>
      </c>
      <c r="H1669" t="s">
        <v>11583</v>
      </c>
      <c r="I1669" t="s">
        <v>11882</v>
      </c>
      <c r="J1669" t="s">
        <v>11937</v>
      </c>
      <c r="K1669" t="s">
        <v>11938</v>
      </c>
    </row>
    <row r="1670" spans="1:11" x14ac:dyDescent="0.2">
      <c r="A1670">
        <v>226223145</v>
      </c>
      <c r="B1670" t="s">
        <v>11335</v>
      </c>
      <c r="C1670" t="s">
        <v>11847</v>
      </c>
      <c r="D1670" t="s">
        <v>11848</v>
      </c>
      <c r="E1670" t="s">
        <v>11682</v>
      </c>
      <c r="F1670" t="s">
        <v>11674</v>
      </c>
      <c r="G1670" t="s">
        <v>11849</v>
      </c>
      <c r="H1670" t="s">
        <v>11584</v>
      </c>
      <c r="I1670" t="s">
        <v>11782</v>
      </c>
      <c r="J1670" t="s">
        <v>11336</v>
      </c>
      <c r="K1670" t="s">
        <v>11813</v>
      </c>
    </row>
    <row r="1671" spans="1:11" x14ac:dyDescent="0.2">
      <c r="A1671">
        <v>226223684</v>
      </c>
      <c r="B1671" t="s">
        <v>11360</v>
      </c>
      <c r="C1671" t="s">
        <v>11406</v>
      </c>
      <c r="D1671" t="s">
        <v>11365</v>
      </c>
      <c r="E1671" t="s">
        <v>11427</v>
      </c>
      <c r="F1671" t="s">
        <v>11498</v>
      </c>
      <c r="G1671" t="s">
        <v>4267</v>
      </c>
      <c r="H1671" t="s">
        <v>11499</v>
      </c>
      <c r="I1671" t="s">
        <v>11500</v>
      </c>
      <c r="J1671" t="s">
        <v>11393</v>
      </c>
      <c r="K1671" t="s">
        <v>11501</v>
      </c>
    </row>
    <row r="1672" spans="1:11" x14ac:dyDescent="0.2">
      <c r="A1672">
        <v>226224266</v>
      </c>
      <c r="B1672" t="s">
        <v>11441</v>
      </c>
      <c r="C1672" t="s">
        <v>11352</v>
      </c>
      <c r="D1672" t="s">
        <v>11411</v>
      </c>
      <c r="E1672" t="s">
        <v>11504</v>
      </c>
      <c r="F1672" t="s">
        <v>11799</v>
      </c>
      <c r="G1672" t="s">
        <v>11456</v>
      </c>
      <c r="H1672" t="s">
        <v>11801</v>
      </c>
      <c r="I1672" t="s">
        <v>12133</v>
      </c>
      <c r="J1672" t="s">
        <v>11521</v>
      </c>
      <c r="K1672" t="s">
        <v>40</v>
      </c>
    </row>
    <row r="1673" spans="1:11" x14ac:dyDescent="0.2">
      <c r="A1673">
        <v>226224531</v>
      </c>
      <c r="B1673" t="s">
        <v>11356</v>
      </c>
      <c r="C1673" t="s">
        <v>11463</v>
      </c>
      <c r="D1673" t="s">
        <v>11806</v>
      </c>
      <c r="E1673" t="s">
        <v>11456</v>
      </c>
      <c r="F1673" t="s">
        <v>11542</v>
      </c>
      <c r="G1673" t="s">
        <v>11807</v>
      </c>
      <c r="H1673" t="s">
        <v>11364</v>
      </c>
      <c r="I1673" t="s">
        <v>11670</v>
      </c>
      <c r="J1673" t="s">
        <v>11808</v>
      </c>
      <c r="K1673" t="s">
        <v>11550</v>
      </c>
    </row>
    <row r="1674" spans="1:11" x14ac:dyDescent="0.2">
      <c r="A1674">
        <v>226225019</v>
      </c>
      <c r="B1674" t="s">
        <v>11517</v>
      </c>
      <c r="C1674" t="s">
        <v>11816</v>
      </c>
      <c r="D1674" t="s">
        <v>11386</v>
      </c>
      <c r="E1674" t="s">
        <v>11531</v>
      </c>
      <c r="F1674" t="s">
        <v>11511</v>
      </c>
      <c r="G1674" t="s">
        <v>11388</v>
      </c>
      <c r="H1674" t="s">
        <v>11351</v>
      </c>
      <c r="I1674" t="s">
        <v>11544</v>
      </c>
      <c r="J1674" t="s">
        <v>11947</v>
      </c>
      <c r="K1674" t="s">
        <v>11504</v>
      </c>
    </row>
    <row r="1675" spans="1:11" x14ac:dyDescent="0.2">
      <c r="A1675">
        <v>226227223</v>
      </c>
      <c r="B1675" t="s">
        <v>11410</v>
      </c>
      <c r="C1675" t="s">
        <v>12016</v>
      </c>
      <c r="D1675" t="s">
        <v>12109</v>
      </c>
      <c r="E1675" t="s">
        <v>11583</v>
      </c>
      <c r="F1675" t="s">
        <v>11771</v>
      </c>
      <c r="G1675" t="s">
        <v>11339</v>
      </c>
      <c r="H1675" t="s">
        <v>12110</v>
      </c>
      <c r="I1675" t="s">
        <v>11855</v>
      </c>
      <c r="J1675" t="s">
        <v>12111</v>
      </c>
      <c r="K1675" t="s">
        <v>12112</v>
      </c>
    </row>
    <row r="1676" spans="1:11" x14ac:dyDescent="0.2">
      <c r="A1676">
        <v>226228901</v>
      </c>
      <c r="B1676" t="s">
        <v>11365</v>
      </c>
      <c r="C1676" t="s">
        <v>11367</v>
      </c>
      <c r="D1676" t="s">
        <v>11388</v>
      </c>
      <c r="E1676" t="s">
        <v>12044</v>
      </c>
      <c r="F1676" t="s">
        <v>12045</v>
      </c>
      <c r="G1676" t="s">
        <v>12046</v>
      </c>
      <c r="H1676" t="s">
        <v>12047</v>
      </c>
      <c r="I1676" t="s">
        <v>11637</v>
      </c>
      <c r="J1676" t="s">
        <v>11958</v>
      </c>
      <c r="K1676" t="s">
        <v>11672</v>
      </c>
    </row>
    <row r="1677" spans="1:11" x14ac:dyDescent="0.2">
      <c r="A1677">
        <v>226234477</v>
      </c>
      <c r="B1677" t="s">
        <v>11504</v>
      </c>
      <c r="C1677" t="s">
        <v>12219</v>
      </c>
      <c r="D1677" t="s">
        <v>11364</v>
      </c>
      <c r="E1677" t="s">
        <v>12143</v>
      </c>
      <c r="F1677" t="s">
        <v>11337</v>
      </c>
      <c r="G1677" t="s">
        <v>11485</v>
      </c>
      <c r="H1677" t="s">
        <v>12102</v>
      </c>
      <c r="I1677" t="s">
        <v>12220</v>
      </c>
      <c r="J1677" t="s">
        <v>11467</v>
      </c>
      <c r="K1677" t="s">
        <v>11471</v>
      </c>
    </row>
    <row r="1678" spans="1:11" x14ac:dyDescent="0.2">
      <c r="A1678">
        <v>226235655</v>
      </c>
      <c r="B1678" t="s">
        <v>11429</v>
      </c>
      <c r="C1678" t="s">
        <v>11407</v>
      </c>
      <c r="D1678" t="s">
        <v>11511</v>
      </c>
      <c r="E1678" t="s">
        <v>11350</v>
      </c>
      <c r="F1678" t="s">
        <v>11468</v>
      </c>
      <c r="G1678" t="s">
        <v>11979</v>
      </c>
      <c r="H1678" t="s">
        <v>11980</v>
      </c>
      <c r="I1678" t="s">
        <v>11675</v>
      </c>
      <c r="J1678" t="s">
        <v>11505</v>
      </c>
      <c r="K1678" t="s">
        <v>11441</v>
      </c>
    </row>
    <row r="1679" spans="1:11" x14ac:dyDescent="0.2">
      <c r="A1679">
        <v>226236667</v>
      </c>
      <c r="B1679" t="s">
        <v>11619</v>
      </c>
      <c r="C1679" t="s">
        <v>11398</v>
      </c>
      <c r="D1679" t="s">
        <v>11347</v>
      </c>
      <c r="E1679" t="s">
        <v>11626</v>
      </c>
      <c r="F1679" t="s">
        <v>11627</v>
      </c>
      <c r="G1679" t="s">
        <v>11628</v>
      </c>
      <c r="H1679" t="s">
        <v>11629</v>
      </c>
      <c r="I1679" t="s">
        <v>11606</v>
      </c>
      <c r="J1679" t="s">
        <v>11630</v>
      </c>
      <c r="K1679" t="s">
        <v>11631</v>
      </c>
    </row>
    <row r="1680" spans="1:11" x14ac:dyDescent="0.2">
      <c r="A1680">
        <v>226237604</v>
      </c>
      <c r="B1680" t="s">
        <v>11418</v>
      </c>
      <c r="C1680" t="s">
        <v>11523</v>
      </c>
      <c r="D1680" t="s">
        <v>11517</v>
      </c>
      <c r="E1680" t="s">
        <v>11931</v>
      </c>
      <c r="F1680" t="s">
        <v>11932</v>
      </c>
      <c r="G1680" t="s">
        <v>11933</v>
      </c>
      <c r="H1680" t="s">
        <v>11934</v>
      </c>
      <c r="I1680" t="s">
        <v>11714</v>
      </c>
      <c r="J1680" t="s">
        <v>11679</v>
      </c>
      <c r="K1680" t="s">
        <v>11572</v>
      </c>
    </row>
    <row r="1681" spans="1:11" x14ac:dyDescent="0.2">
      <c r="A1681">
        <v>226239866</v>
      </c>
      <c r="B1681" t="s">
        <v>11425</v>
      </c>
      <c r="C1681" t="s">
        <v>11426</v>
      </c>
      <c r="D1681" t="s">
        <v>11942</v>
      </c>
      <c r="E1681" t="s">
        <v>11943</v>
      </c>
      <c r="F1681" t="s">
        <v>11389</v>
      </c>
      <c r="G1681" t="s">
        <v>11388</v>
      </c>
      <c r="H1681" t="s">
        <v>11944</v>
      </c>
      <c r="I1681" t="s">
        <v>39</v>
      </c>
      <c r="J1681" t="s">
        <v>11705</v>
      </c>
      <c r="K1681" t="s">
        <v>11945</v>
      </c>
    </row>
    <row r="1682" spans="1:11" x14ac:dyDescent="0.2">
      <c r="A1682">
        <v>226240167</v>
      </c>
      <c r="B1682" t="s">
        <v>11519</v>
      </c>
      <c r="C1682" t="s">
        <v>11534</v>
      </c>
      <c r="D1682" t="s">
        <v>11457</v>
      </c>
      <c r="E1682" t="s">
        <v>11536</v>
      </c>
      <c r="F1682" t="s">
        <v>11372</v>
      </c>
      <c r="G1682" t="s">
        <v>12246</v>
      </c>
      <c r="H1682" t="s">
        <v>12247</v>
      </c>
      <c r="I1682" t="s">
        <v>11833</v>
      </c>
      <c r="J1682" t="s">
        <v>11526</v>
      </c>
      <c r="K1682" t="s">
        <v>11503</v>
      </c>
    </row>
    <row r="1683" spans="1:11" x14ac:dyDescent="0.2">
      <c r="A1683">
        <v>226240536</v>
      </c>
      <c r="B1683" t="s">
        <v>12140</v>
      </c>
      <c r="C1683" t="s">
        <v>11422</v>
      </c>
      <c r="D1683" t="s">
        <v>11398</v>
      </c>
      <c r="E1683" t="s">
        <v>3788</v>
      </c>
      <c r="F1683" t="s">
        <v>40</v>
      </c>
      <c r="G1683" t="s">
        <v>11822</v>
      </c>
      <c r="H1683" t="s">
        <v>12141</v>
      </c>
      <c r="I1683" t="s">
        <v>11912</v>
      </c>
      <c r="J1683" t="s">
        <v>12142</v>
      </c>
      <c r="K1683" t="s">
        <v>11801</v>
      </c>
    </row>
    <row r="1684" spans="1:11" x14ac:dyDescent="0.2">
      <c r="A1684">
        <v>226240578</v>
      </c>
      <c r="B1684" t="s">
        <v>11425</v>
      </c>
      <c r="C1684" t="s">
        <v>11426</v>
      </c>
      <c r="D1684" t="s">
        <v>11942</v>
      </c>
      <c r="E1684" t="s">
        <v>11943</v>
      </c>
      <c r="F1684" t="s">
        <v>11389</v>
      </c>
      <c r="G1684" t="s">
        <v>11388</v>
      </c>
      <c r="H1684" t="s">
        <v>11944</v>
      </c>
      <c r="I1684" t="s">
        <v>39</v>
      </c>
      <c r="J1684" t="s">
        <v>11705</v>
      </c>
      <c r="K1684" t="s">
        <v>11945</v>
      </c>
    </row>
    <row r="1685" spans="1:11" x14ac:dyDescent="0.2">
      <c r="A1685">
        <v>226240737</v>
      </c>
      <c r="B1685" t="s">
        <v>11395</v>
      </c>
      <c r="C1685" t="s">
        <v>11778</v>
      </c>
      <c r="D1685" t="s">
        <v>11335</v>
      </c>
      <c r="E1685" t="s">
        <v>11396</v>
      </c>
      <c r="F1685" t="s">
        <v>11779</v>
      </c>
      <c r="G1685" t="s">
        <v>11504</v>
      </c>
      <c r="H1685" t="s">
        <v>11780</v>
      </c>
      <c r="I1685" t="s">
        <v>11748</v>
      </c>
      <c r="J1685" t="s">
        <v>11482</v>
      </c>
      <c r="K1685" t="s">
        <v>11781</v>
      </c>
    </row>
    <row r="1686" spans="1:11" x14ac:dyDescent="0.2">
      <c r="A1686">
        <v>226241202</v>
      </c>
      <c r="B1686" t="s">
        <v>11382</v>
      </c>
      <c r="C1686" t="s">
        <v>11474</v>
      </c>
      <c r="D1686" t="s">
        <v>11855</v>
      </c>
      <c r="E1686" t="s">
        <v>11856</v>
      </c>
      <c r="F1686" t="s">
        <v>11367</v>
      </c>
      <c r="G1686" t="s">
        <v>11756</v>
      </c>
      <c r="H1686" t="s">
        <v>11857</v>
      </c>
      <c r="I1686" t="s">
        <v>11858</v>
      </c>
      <c r="J1686" t="s">
        <v>11859</v>
      </c>
      <c r="K1686" t="s">
        <v>11805</v>
      </c>
    </row>
    <row r="1687" spans="1:11" x14ac:dyDescent="0.2">
      <c r="A1687">
        <v>226241230</v>
      </c>
      <c r="B1687" t="s">
        <v>11609</v>
      </c>
      <c r="C1687" t="s">
        <v>11610</v>
      </c>
      <c r="D1687" t="s">
        <v>11482</v>
      </c>
      <c r="E1687" t="s">
        <v>11611</v>
      </c>
      <c r="F1687" t="s">
        <v>11507</v>
      </c>
      <c r="G1687" t="s">
        <v>11612</v>
      </c>
      <c r="H1687" t="s">
        <v>11613</v>
      </c>
      <c r="I1687" t="s">
        <v>11614</v>
      </c>
      <c r="J1687" t="s">
        <v>11615</v>
      </c>
      <c r="K1687" t="s">
        <v>11616</v>
      </c>
    </row>
    <row r="1688" spans="1:11" x14ac:dyDescent="0.2">
      <c r="A1688">
        <v>226241727</v>
      </c>
      <c r="B1688" t="s">
        <v>11384</v>
      </c>
      <c r="C1688" t="s">
        <v>11824</v>
      </c>
      <c r="D1688" t="s">
        <v>11825</v>
      </c>
      <c r="E1688" t="s">
        <v>11826</v>
      </c>
      <c r="F1688" t="s">
        <v>11477</v>
      </c>
      <c r="G1688" t="s">
        <v>11425</v>
      </c>
      <c r="H1688" t="s">
        <v>11471</v>
      </c>
      <c r="I1688" t="s">
        <v>11827</v>
      </c>
      <c r="J1688" t="s">
        <v>11586</v>
      </c>
      <c r="K1688" t="s">
        <v>11828</v>
      </c>
    </row>
    <row r="1689" spans="1:11" x14ac:dyDescent="0.2">
      <c r="A1689">
        <v>226242075</v>
      </c>
      <c r="B1689" t="s">
        <v>11619</v>
      </c>
      <c r="C1689" t="s">
        <v>11398</v>
      </c>
      <c r="D1689" t="s">
        <v>11347</v>
      </c>
      <c r="E1689" t="s">
        <v>11626</v>
      </c>
      <c r="F1689" t="s">
        <v>11627</v>
      </c>
      <c r="G1689" t="s">
        <v>11628</v>
      </c>
      <c r="H1689" t="s">
        <v>11629</v>
      </c>
      <c r="I1689" t="s">
        <v>11606</v>
      </c>
      <c r="J1689" t="s">
        <v>11630</v>
      </c>
      <c r="K1689" t="s">
        <v>11631</v>
      </c>
    </row>
    <row r="1690" spans="1:11" x14ac:dyDescent="0.2">
      <c r="A1690">
        <v>226244840</v>
      </c>
      <c r="B1690" t="s">
        <v>11339</v>
      </c>
      <c r="C1690" t="s">
        <v>11734</v>
      </c>
      <c r="D1690" t="s">
        <v>11512</v>
      </c>
      <c r="E1690" t="s">
        <v>11735</v>
      </c>
      <c r="F1690" t="s">
        <v>11534</v>
      </c>
      <c r="G1690" t="s">
        <v>11736</v>
      </c>
      <c r="H1690" t="s">
        <v>11516</v>
      </c>
      <c r="I1690" t="s">
        <v>11608</v>
      </c>
      <c r="J1690" t="s">
        <v>11737</v>
      </c>
      <c r="K1690" t="s">
        <v>11738</v>
      </c>
    </row>
    <row r="1691" spans="1:11" x14ac:dyDescent="0.2">
      <c r="A1691">
        <v>226245821</v>
      </c>
      <c r="B1691" t="s">
        <v>11335</v>
      </c>
      <c r="C1691" t="s">
        <v>11847</v>
      </c>
      <c r="D1691" t="s">
        <v>11848</v>
      </c>
      <c r="E1691" t="s">
        <v>11682</v>
      </c>
      <c r="F1691" t="s">
        <v>11674</v>
      </c>
      <c r="G1691" t="s">
        <v>11849</v>
      </c>
      <c r="H1691" t="s">
        <v>11584</v>
      </c>
      <c r="I1691" t="s">
        <v>11782</v>
      </c>
      <c r="J1691" t="s">
        <v>11336</v>
      </c>
      <c r="K1691" t="s">
        <v>11813</v>
      </c>
    </row>
    <row r="1692" spans="1:11" x14ac:dyDescent="0.2">
      <c r="A1692">
        <v>226245942</v>
      </c>
      <c r="B1692" t="s">
        <v>11335</v>
      </c>
      <c r="C1692" t="s">
        <v>11847</v>
      </c>
      <c r="D1692" t="s">
        <v>11848</v>
      </c>
      <c r="E1692" t="s">
        <v>11682</v>
      </c>
      <c r="F1692" t="s">
        <v>11674</v>
      </c>
      <c r="G1692" t="s">
        <v>11849</v>
      </c>
      <c r="H1692" t="s">
        <v>11584</v>
      </c>
      <c r="I1692" t="s">
        <v>11782</v>
      </c>
      <c r="J1692" t="s">
        <v>11336</v>
      </c>
      <c r="K1692" t="s">
        <v>11813</v>
      </c>
    </row>
    <row r="1693" spans="1:11" x14ac:dyDescent="0.2">
      <c r="A1693">
        <v>226250957</v>
      </c>
      <c r="B1693" t="s">
        <v>11409</v>
      </c>
      <c r="C1693" t="s">
        <v>11747</v>
      </c>
      <c r="D1693" t="s">
        <v>11818</v>
      </c>
      <c r="E1693" t="s">
        <v>11819</v>
      </c>
      <c r="F1693" t="s">
        <v>11820</v>
      </c>
      <c r="G1693" t="s">
        <v>11771</v>
      </c>
      <c r="H1693" t="s">
        <v>11821</v>
      </c>
      <c r="I1693" t="s">
        <v>11822</v>
      </c>
      <c r="J1693" t="s">
        <v>11823</v>
      </c>
      <c r="K1693" t="s">
        <v>11737</v>
      </c>
    </row>
    <row r="1694" spans="1:11" x14ac:dyDescent="0.2">
      <c r="A1694">
        <v>226251228</v>
      </c>
      <c r="B1694" t="s">
        <v>11342</v>
      </c>
      <c r="C1694" t="s">
        <v>11834</v>
      </c>
      <c r="D1694" t="s">
        <v>11343</v>
      </c>
      <c r="E1694" t="s">
        <v>11344</v>
      </c>
      <c r="F1694" t="s">
        <v>11835</v>
      </c>
      <c r="G1694" t="s">
        <v>11836</v>
      </c>
      <c r="H1694" t="s">
        <v>11837</v>
      </c>
      <c r="I1694" t="s">
        <v>11838</v>
      </c>
      <c r="J1694" t="s">
        <v>11415</v>
      </c>
      <c r="K1694" t="s">
        <v>11618</v>
      </c>
    </row>
    <row r="1695" spans="1:11" x14ac:dyDescent="0.2">
      <c r="A1695">
        <v>226252324</v>
      </c>
      <c r="B1695" t="s">
        <v>11340</v>
      </c>
      <c r="C1695" t="s">
        <v>11935</v>
      </c>
      <c r="D1695" t="s">
        <v>11833</v>
      </c>
      <c r="E1695" t="s">
        <v>11544</v>
      </c>
      <c r="F1695" t="s">
        <v>11936</v>
      </c>
      <c r="G1695" t="s">
        <v>11782</v>
      </c>
      <c r="H1695" t="s">
        <v>11583</v>
      </c>
      <c r="I1695" t="s">
        <v>11882</v>
      </c>
      <c r="J1695" t="s">
        <v>11937</v>
      </c>
      <c r="K1695" t="s">
        <v>11938</v>
      </c>
    </row>
    <row r="1696" spans="1:11" x14ac:dyDescent="0.2">
      <c r="A1696">
        <v>226252405</v>
      </c>
      <c r="B1696" t="s">
        <v>11335</v>
      </c>
      <c r="C1696" t="s">
        <v>11847</v>
      </c>
      <c r="D1696" t="s">
        <v>11848</v>
      </c>
      <c r="E1696" t="s">
        <v>11682</v>
      </c>
      <c r="F1696" t="s">
        <v>11674</v>
      </c>
      <c r="G1696" t="s">
        <v>11849</v>
      </c>
      <c r="H1696" t="s">
        <v>11584</v>
      </c>
      <c r="I1696" t="s">
        <v>11782</v>
      </c>
      <c r="J1696" t="s">
        <v>11336</v>
      </c>
      <c r="K1696" t="s">
        <v>11813</v>
      </c>
    </row>
    <row r="1697" spans="1:11" x14ac:dyDescent="0.2">
      <c r="A1697">
        <v>226252461</v>
      </c>
      <c r="B1697" t="s">
        <v>11335</v>
      </c>
      <c r="C1697" t="s">
        <v>11847</v>
      </c>
      <c r="D1697" t="s">
        <v>11848</v>
      </c>
      <c r="E1697" t="s">
        <v>11682</v>
      </c>
      <c r="F1697" t="s">
        <v>11674</v>
      </c>
      <c r="G1697" t="s">
        <v>11849</v>
      </c>
      <c r="H1697" t="s">
        <v>11584</v>
      </c>
      <c r="I1697" t="s">
        <v>11782</v>
      </c>
      <c r="J1697" t="s">
        <v>11336</v>
      </c>
      <c r="K1697" t="s">
        <v>11813</v>
      </c>
    </row>
    <row r="1698" spans="1:11" x14ac:dyDescent="0.2">
      <c r="A1698">
        <v>226257228</v>
      </c>
      <c r="B1698" t="s">
        <v>11384</v>
      </c>
      <c r="C1698" t="s">
        <v>11824</v>
      </c>
      <c r="D1698" t="s">
        <v>11825</v>
      </c>
      <c r="E1698" t="s">
        <v>11826</v>
      </c>
      <c r="F1698" t="s">
        <v>11477</v>
      </c>
      <c r="G1698" t="s">
        <v>11425</v>
      </c>
      <c r="H1698" t="s">
        <v>11471</v>
      </c>
      <c r="I1698" t="s">
        <v>11827</v>
      </c>
      <c r="J1698" t="s">
        <v>11586</v>
      </c>
      <c r="K1698" t="s">
        <v>11828</v>
      </c>
    </row>
    <row r="1699" spans="1:11" x14ac:dyDescent="0.2">
      <c r="A1699">
        <v>226258277</v>
      </c>
      <c r="B1699" t="s">
        <v>11609</v>
      </c>
      <c r="C1699" t="s">
        <v>11610</v>
      </c>
      <c r="D1699" t="s">
        <v>11482</v>
      </c>
      <c r="E1699" t="s">
        <v>11611</v>
      </c>
      <c r="F1699" t="s">
        <v>11507</v>
      </c>
      <c r="G1699" t="s">
        <v>11612</v>
      </c>
      <c r="H1699" t="s">
        <v>11613</v>
      </c>
      <c r="I1699" t="s">
        <v>11614</v>
      </c>
      <c r="J1699" t="s">
        <v>11615</v>
      </c>
      <c r="K1699" t="s">
        <v>11616</v>
      </c>
    </row>
    <row r="1700" spans="1:11" x14ac:dyDescent="0.2">
      <c r="A1700">
        <v>226258316</v>
      </c>
      <c r="B1700" t="s">
        <v>11609</v>
      </c>
      <c r="C1700" t="s">
        <v>11610</v>
      </c>
      <c r="D1700" t="s">
        <v>11482</v>
      </c>
      <c r="E1700" t="s">
        <v>11611</v>
      </c>
      <c r="F1700" t="s">
        <v>11507</v>
      </c>
      <c r="G1700" t="s">
        <v>11612</v>
      </c>
      <c r="H1700" t="s">
        <v>11613</v>
      </c>
      <c r="I1700" t="s">
        <v>11614</v>
      </c>
      <c r="J1700" t="s">
        <v>11615</v>
      </c>
      <c r="K1700" t="s">
        <v>11616</v>
      </c>
    </row>
    <row r="1701" spans="1:11" x14ac:dyDescent="0.2">
      <c r="A1701">
        <v>226258564</v>
      </c>
      <c r="B1701" t="s">
        <v>11342</v>
      </c>
      <c r="C1701" t="s">
        <v>11573</v>
      </c>
      <c r="D1701" t="s">
        <v>11574</v>
      </c>
      <c r="E1701" t="s">
        <v>11542</v>
      </c>
      <c r="F1701" t="s">
        <v>11575</v>
      </c>
      <c r="G1701" t="s">
        <v>11576</v>
      </c>
      <c r="H1701" t="s">
        <v>11577</v>
      </c>
      <c r="I1701" t="s">
        <v>11578</v>
      </c>
      <c r="J1701" t="s">
        <v>11579</v>
      </c>
      <c r="K1701" t="s">
        <v>11580</v>
      </c>
    </row>
    <row r="1702" spans="1:11" x14ac:dyDescent="0.2">
      <c r="A1702">
        <v>226258587</v>
      </c>
      <c r="B1702" t="s">
        <v>11342</v>
      </c>
      <c r="C1702" t="s">
        <v>11573</v>
      </c>
      <c r="D1702" t="s">
        <v>11574</v>
      </c>
      <c r="E1702" t="s">
        <v>11542</v>
      </c>
      <c r="F1702" t="s">
        <v>11575</v>
      </c>
      <c r="G1702" t="s">
        <v>11576</v>
      </c>
      <c r="H1702" t="s">
        <v>11577</v>
      </c>
      <c r="I1702" t="s">
        <v>11578</v>
      </c>
      <c r="J1702" t="s">
        <v>11579</v>
      </c>
      <c r="K1702" t="s">
        <v>11580</v>
      </c>
    </row>
    <row r="1703" spans="1:11" x14ac:dyDescent="0.2">
      <c r="A1703">
        <v>226262979</v>
      </c>
      <c r="B1703" t="s">
        <v>11426</v>
      </c>
      <c r="C1703" t="s">
        <v>11425</v>
      </c>
      <c r="D1703" t="s">
        <v>12005</v>
      </c>
      <c r="E1703" t="s">
        <v>11618</v>
      </c>
      <c r="F1703" t="s">
        <v>11806</v>
      </c>
      <c r="G1703" t="s">
        <v>11839</v>
      </c>
      <c r="H1703" t="s">
        <v>11581</v>
      </c>
      <c r="I1703" t="s">
        <v>12006</v>
      </c>
      <c r="J1703" t="s">
        <v>11555</v>
      </c>
      <c r="K1703" t="s">
        <v>11479</v>
      </c>
    </row>
    <row r="1704" spans="1:11" x14ac:dyDescent="0.2">
      <c r="A1704">
        <v>226266716</v>
      </c>
      <c r="B1704" t="s">
        <v>11550</v>
      </c>
      <c r="C1704" t="s">
        <v>11551</v>
      </c>
      <c r="D1704" t="s">
        <v>11552</v>
      </c>
      <c r="E1704" t="s">
        <v>11350</v>
      </c>
      <c r="F1704" t="s">
        <v>11447</v>
      </c>
      <c r="G1704" t="s">
        <v>11553</v>
      </c>
      <c r="H1704" t="s">
        <v>11554</v>
      </c>
      <c r="I1704" t="s">
        <v>11386</v>
      </c>
      <c r="J1704" t="s">
        <v>11555</v>
      </c>
      <c r="K1704" t="s">
        <v>11556</v>
      </c>
    </row>
    <row r="1705" spans="1:11" x14ac:dyDescent="0.2">
      <c r="A1705">
        <v>226282783</v>
      </c>
      <c r="B1705" t="s">
        <v>11863</v>
      </c>
      <c r="C1705" t="s">
        <v>11456</v>
      </c>
      <c r="D1705" t="s">
        <v>11864</v>
      </c>
      <c r="E1705" t="s">
        <v>11728</v>
      </c>
      <c r="F1705" t="s">
        <v>11335</v>
      </c>
      <c r="G1705" t="s">
        <v>11865</v>
      </c>
      <c r="H1705" t="s">
        <v>11365</v>
      </c>
      <c r="I1705" t="s">
        <v>11866</v>
      </c>
      <c r="J1705" t="s">
        <v>11411</v>
      </c>
      <c r="K1705" t="s">
        <v>11806</v>
      </c>
    </row>
    <row r="1706" spans="1:11" x14ac:dyDescent="0.2">
      <c r="A1706">
        <v>226282896</v>
      </c>
      <c r="B1706" t="s">
        <v>11863</v>
      </c>
      <c r="C1706" t="s">
        <v>11456</v>
      </c>
      <c r="D1706" t="s">
        <v>11864</v>
      </c>
      <c r="E1706" t="s">
        <v>11728</v>
      </c>
      <c r="F1706" t="s">
        <v>11335</v>
      </c>
      <c r="G1706" t="s">
        <v>11865</v>
      </c>
      <c r="H1706" t="s">
        <v>11365</v>
      </c>
      <c r="I1706" t="s">
        <v>11866</v>
      </c>
      <c r="J1706" t="s">
        <v>11411</v>
      </c>
      <c r="K1706" t="s">
        <v>11806</v>
      </c>
    </row>
    <row r="1707" spans="1:11" x14ac:dyDescent="0.2">
      <c r="A1707">
        <v>226282935</v>
      </c>
      <c r="B1707" t="s">
        <v>11863</v>
      </c>
      <c r="C1707" t="s">
        <v>11456</v>
      </c>
      <c r="D1707" t="s">
        <v>11864</v>
      </c>
      <c r="E1707" t="s">
        <v>11728</v>
      </c>
      <c r="F1707" t="s">
        <v>11335</v>
      </c>
      <c r="G1707" t="s">
        <v>11865</v>
      </c>
      <c r="H1707" t="s">
        <v>11365</v>
      </c>
      <c r="I1707" t="s">
        <v>11866</v>
      </c>
      <c r="J1707" t="s">
        <v>11411</v>
      </c>
      <c r="K1707" t="s">
        <v>11806</v>
      </c>
    </row>
    <row r="1708" spans="1:11" x14ac:dyDescent="0.2">
      <c r="A1708">
        <v>226283663</v>
      </c>
      <c r="B1708" t="s">
        <v>275</v>
      </c>
      <c r="C1708" t="s">
        <v>11617</v>
      </c>
      <c r="D1708" t="s">
        <v>11618</v>
      </c>
      <c r="E1708" t="s">
        <v>11619</v>
      </c>
      <c r="F1708" t="s">
        <v>11620</v>
      </c>
      <c r="G1708" t="s">
        <v>11621</v>
      </c>
      <c r="H1708" t="s">
        <v>11622</v>
      </c>
      <c r="I1708" t="s">
        <v>11623</v>
      </c>
      <c r="J1708" t="s">
        <v>11624</v>
      </c>
      <c r="K1708" t="s">
        <v>11625</v>
      </c>
    </row>
    <row r="1709" spans="1:11" x14ac:dyDescent="0.2">
      <c r="A1709">
        <v>226289300</v>
      </c>
      <c r="B1709" t="s">
        <v>11391</v>
      </c>
      <c r="C1709" t="s">
        <v>11371</v>
      </c>
      <c r="D1709" t="s">
        <v>11403</v>
      </c>
      <c r="E1709" t="s">
        <v>11405</v>
      </c>
      <c r="F1709" t="s">
        <v>11340</v>
      </c>
      <c r="G1709" t="s">
        <v>11523</v>
      </c>
      <c r="H1709" t="s">
        <v>11581</v>
      </c>
      <c r="I1709" t="s">
        <v>11582</v>
      </c>
      <c r="J1709" t="s">
        <v>11422</v>
      </c>
      <c r="K1709" t="s">
        <v>11370</v>
      </c>
    </row>
    <row r="1710" spans="1:11" x14ac:dyDescent="0.2">
      <c r="A1710">
        <v>226296451</v>
      </c>
      <c r="B1710" t="s">
        <v>11995</v>
      </c>
      <c r="C1710" t="s">
        <v>11996</v>
      </c>
      <c r="D1710" t="s">
        <v>11997</v>
      </c>
      <c r="E1710" t="s">
        <v>11615</v>
      </c>
      <c r="F1710" t="s">
        <v>11942</v>
      </c>
      <c r="G1710" t="s">
        <v>11632</v>
      </c>
      <c r="H1710" t="s">
        <v>11998</v>
      </c>
      <c r="I1710" t="s">
        <v>11999</v>
      </c>
      <c r="J1710" t="s">
        <v>11540</v>
      </c>
      <c r="K1710" t="s">
        <v>11901</v>
      </c>
    </row>
    <row r="1711" spans="1:11" x14ac:dyDescent="0.2">
      <c r="A1711">
        <v>226297410</v>
      </c>
      <c r="B1711" t="s">
        <v>11337</v>
      </c>
      <c r="C1711" t="s">
        <v>11465</v>
      </c>
      <c r="D1711" t="s">
        <v>11463</v>
      </c>
      <c r="E1711" t="s">
        <v>11336</v>
      </c>
      <c r="F1711" t="s">
        <v>11523</v>
      </c>
      <c r="G1711" t="s">
        <v>11411</v>
      </c>
      <c r="H1711" t="s">
        <v>12226</v>
      </c>
      <c r="I1711" t="s">
        <v>11335</v>
      </c>
      <c r="J1711" t="s">
        <v>11936</v>
      </c>
      <c r="K1711" t="s">
        <v>11964</v>
      </c>
    </row>
    <row r="1712" spans="1:11" x14ac:dyDescent="0.2">
      <c r="A1712">
        <v>226297429</v>
      </c>
      <c r="B1712" t="s">
        <v>11337</v>
      </c>
      <c r="C1712" t="s">
        <v>11465</v>
      </c>
      <c r="D1712" t="s">
        <v>11463</v>
      </c>
      <c r="E1712" t="s">
        <v>11336</v>
      </c>
      <c r="F1712" t="s">
        <v>11523</v>
      </c>
      <c r="G1712" t="s">
        <v>11411</v>
      </c>
      <c r="H1712" t="s">
        <v>12226</v>
      </c>
      <c r="I1712" t="s">
        <v>11335</v>
      </c>
      <c r="J1712" t="s">
        <v>11936</v>
      </c>
      <c r="K1712" t="s">
        <v>11964</v>
      </c>
    </row>
    <row r="1713" spans="1:11" x14ac:dyDescent="0.2">
      <c r="A1713">
        <v>226297448</v>
      </c>
      <c r="B1713" t="s">
        <v>11337</v>
      </c>
      <c r="C1713" t="s">
        <v>11465</v>
      </c>
      <c r="D1713" t="s">
        <v>11463</v>
      </c>
      <c r="E1713" t="s">
        <v>11336</v>
      </c>
      <c r="F1713" t="s">
        <v>11523</v>
      </c>
      <c r="G1713" t="s">
        <v>11411</v>
      </c>
      <c r="H1713" t="s">
        <v>12226</v>
      </c>
      <c r="I1713" t="s">
        <v>11335</v>
      </c>
      <c r="J1713" t="s">
        <v>11936</v>
      </c>
      <c r="K1713" t="s">
        <v>11964</v>
      </c>
    </row>
    <row r="1714" spans="1:11" x14ac:dyDescent="0.2">
      <c r="A1714">
        <v>226301545</v>
      </c>
      <c r="B1714" t="s">
        <v>11799</v>
      </c>
      <c r="C1714" t="s">
        <v>11544</v>
      </c>
      <c r="D1714" t="s">
        <v>11691</v>
      </c>
      <c r="E1714" t="s">
        <v>11690</v>
      </c>
      <c r="F1714" t="s">
        <v>11481</v>
      </c>
      <c r="G1714" t="s">
        <v>11800</v>
      </c>
      <c r="H1714" t="s">
        <v>11801</v>
      </c>
      <c r="I1714" t="s">
        <v>11802</v>
      </c>
      <c r="J1714" t="s">
        <v>11375</v>
      </c>
      <c r="K1714" t="s">
        <v>11339</v>
      </c>
    </row>
    <row r="1715" spans="1:11" x14ac:dyDescent="0.2">
      <c r="A1715">
        <v>226301919</v>
      </c>
      <c r="B1715" t="s">
        <v>11751</v>
      </c>
      <c r="C1715" t="s">
        <v>11752</v>
      </c>
      <c r="D1715" t="s">
        <v>11753</v>
      </c>
      <c r="E1715" t="s">
        <v>11472</v>
      </c>
      <c r="F1715" t="s">
        <v>11747</v>
      </c>
      <c r="G1715" t="s">
        <v>48</v>
      </c>
      <c r="H1715" t="s">
        <v>11754</v>
      </c>
      <c r="I1715" t="s">
        <v>11755</v>
      </c>
      <c r="J1715" t="s">
        <v>11756</v>
      </c>
      <c r="K1715" t="s">
        <v>11757</v>
      </c>
    </row>
    <row r="1716" spans="1:11" x14ac:dyDescent="0.2">
      <c r="A1716">
        <v>226305366</v>
      </c>
      <c r="B1716" t="s">
        <v>11470</v>
      </c>
      <c r="C1716" t="s">
        <v>12015</v>
      </c>
      <c r="D1716" t="s">
        <v>12016</v>
      </c>
      <c r="E1716" t="s">
        <v>11466</v>
      </c>
      <c r="F1716" t="s">
        <v>12017</v>
      </c>
      <c r="G1716" t="s">
        <v>12018</v>
      </c>
      <c r="H1716" t="s">
        <v>12019</v>
      </c>
      <c r="I1716" t="s">
        <v>11380</v>
      </c>
      <c r="J1716" t="s">
        <v>12020</v>
      </c>
      <c r="K1716" t="s">
        <v>11860</v>
      </c>
    </row>
    <row r="1717" spans="1:11" x14ac:dyDescent="0.2">
      <c r="A1717">
        <v>226306539</v>
      </c>
      <c r="B1717" t="s">
        <v>11441</v>
      </c>
      <c r="C1717" t="s">
        <v>11410</v>
      </c>
      <c r="D1717" t="s">
        <v>11726</v>
      </c>
      <c r="E1717" t="s">
        <v>11727</v>
      </c>
      <c r="F1717" t="s">
        <v>11728</v>
      </c>
      <c r="G1717" t="s">
        <v>970</v>
      </c>
      <c r="H1717" t="s">
        <v>11584</v>
      </c>
      <c r="I1717" t="s">
        <v>11618</v>
      </c>
      <c r="J1717" t="s">
        <v>11729</v>
      </c>
      <c r="K1717" t="s">
        <v>11585</v>
      </c>
    </row>
    <row r="1718" spans="1:11" x14ac:dyDescent="0.2">
      <c r="A1718">
        <v>226307965</v>
      </c>
      <c r="B1718" t="s">
        <v>11531</v>
      </c>
      <c r="C1718" t="s">
        <v>11891</v>
      </c>
      <c r="D1718" t="s">
        <v>12085</v>
      </c>
      <c r="E1718" t="s">
        <v>11413</v>
      </c>
      <c r="F1718" t="s">
        <v>12086</v>
      </c>
      <c r="G1718" t="s">
        <v>11581</v>
      </c>
      <c r="H1718" t="s">
        <v>11582</v>
      </c>
      <c r="I1718" t="s">
        <v>11643</v>
      </c>
      <c r="J1718" t="s">
        <v>12087</v>
      </c>
      <c r="K1718" t="s">
        <v>11388</v>
      </c>
    </row>
    <row r="1719" spans="1:11" x14ac:dyDescent="0.2">
      <c r="A1719">
        <v>226308540</v>
      </c>
      <c r="B1719" t="s">
        <v>11739</v>
      </c>
      <c r="C1719" t="s">
        <v>11740</v>
      </c>
      <c r="D1719" t="s">
        <v>11533</v>
      </c>
      <c r="E1719" t="s">
        <v>11349</v>
      </c>
      <c r="F1719" t="s">
        <v>11741</v>
      </c>
      <c r="G1719" t="s">
        <v>11742</v>
      </c>
      <c r="H1719" t="s">
        <v>11743</v>
      </c>
      <c r="I1719" t="s">
        <v>11646</v>
      </c>
      <c r="J1719" t="s">
        <v>11744</v>
      </c>
      <c r="K1719" t="s">
        <v>11745</v>
      </c>
    </row>
    <row r="1720" spans="1:11" x14ac:dyDescent="0.2">
      <c r="A1720">
        <v>226310482</v>
      </c>
      <c r="B1720" t="s">
        <v>11379</v>
      </c>
      <c r="C1720" t="s">
        <v>11458</v>
      </c>
      <c r="D1720" t="s">
        <v>12029</v>
      </c>
      <c r="E1720" t="s">
        <v>11414</v>
      </c>
      <c r="F1720" t="s">
        <v>12005</v>
      </c>
      <c r="G1720" t="s">
        <v>11865</v>
      </c>
      <c r="H1720" t="s">
        <v>11942</v>
      </c>
      <c r="I1720" t="s">
        <v>11512</v>
      </c>
      <c r="J1720" t="s">
        <v>11364</v>
      </c>
      <c r="K1720" t="s">
        <v>12163</v>
      </c>
    </row>
    <row r="1721" spans="1:11" x14ac:dyDescent="0.2">
      <c r="A1721">
        <v>226310664</v>
      </c>
      <c r="B1721" t="s">
        <v>11335</v>
      </c>
      <c r="C1721" t="s">
        <v>11847</v>
      </c>
      <c r="D1721" t="s">
        <v>11848</v>
      </c>
      <c r="E1721" t="s">
        <v>11682</v>
      </c>
      <c r="F1721" t="s">
        <v>11674</v>
      </c>
      <c r="G1721" t="s">
        <v>11849</v>
      </c>
      <c r="H1721" t="s">
        <v>11584</v>
      </c>
      <c r="I1721" t="s">
        <v>11782</v>
      </c>
      <c r="J1721" t="s">
        <v>11336</v>
      </c>
      <c r="K1721" t="s">
        <v>11813</v>
      </c>
    </row>
    <row r="1722" spans="1:11" x14ac:dyDescent="0.2">
      <c r="A1722">
        <v>226310972</v>
      </c>
      <c r="B1722" t="s">
        <v>11379</v>
      </c>
      <c r="C1722" t="s">
        <v>11458</v>
      </c>
      <c r="D1722" t="s">
        <v>12029</v>
      </c>
      <c r="E1722" t="s">
        <v>11414</v>
      </c>
      <c r="F1722" t="s">
        <v>12005</v>
      </c>
      <c r="G1722" t="s">
        <v>11865</v>
      </c>
      <c r="H1722" t="s">
        <v>11942</v>
      </c>
      <c r="I1722" t="s">
        <v>11512</v>
      </c>
      <c r="J1722" t="s">
        <v>11364</v>
      </c>
      <c r="K1722" t="s">
        <v>12163</v>
      </c>
    </row>
    <row r="1723" spans="1:11" x14ac:dyDescent="0.2">
      <c r="A1723">
        <v>226314371</v>
      </c>
      <c r="B1723" t="s">
        <v>11445</v>
      </c>
      <c r="C1723" t="s">
        <v>11832</v>
      </c>
      <c r="D1723" t="s">
        <v>11365</v>
      </c>
      <c r="E1723" t="s">
        <v>11919</v>
      </c>
      <c r="F1723" t="s">
        <v>11920</v>
      </c>
      <c r="G1723" t="s">
        <v>11921</v>
      </c>
      <c r="H1723" t="s">
        <v>11840</v>
      </c>
      <c r="I1723" t="s">
        <v>11922</v>
      </c>
      <c r="J1723" t="s">
        <v>11923</v>
      </c>
      <c r="K1723" t="s">
        <v>11924</v>
      </c>
    </row>
    <row r="1724" spans="1:11" x14ac:dyDescent="0.2">
      <c r="A1724">
        <v>226314514</v>
      </c>
      <c r="B1724" t="s">
        <v>11445</v>
      </c>
      <c r="C1724" t="s">
        <v>11832</v>
      </c>
      <c r="D1724" t="s">
        <v>11365</v>
      </c>
      <c r="E1724" t="s">
        <v>11919</v>
      </c>
      <c r="F1724" t="s">
        <v>11920</v>
      </c>
      <c r="G1724" t="s">
        <v>11921</v>
      </c>
      <c r="H1724" t="s">
        <v>11840</v>
      </c>
      <c r="I1724" t="s">
        <v>11922</v>
      </c>
      <c r="J1724" t="s">
        <v>11923</v>
      </c>
      <c r="K1724" t="s">
        <v>11924</v>
      </c>
    </row>
    <row r="1725" spans="1:11" x14ac:dyDescent="0.2">
      <c r="A1725">
        <v>226315281</v>
      </c>
      <c r="B1725" t="s">
        <v>11374</v>
      </c>
      <c r="C1725" t="s">
        <v>11564</v>
      </c>
      <c r="D1725" t="s">
        <v>11565</v>
      </c>
      <c r="E1725" t="s">
        <v>11566</v>
      </c>
      <c r="F1725" t="s">
        <v>11567</v>
      </c>
      <c r="G1725" t="s">
        <v>11568</v>
      </c>
      <c r="H1725" t="s">
        <v>11569</v>
      </c>
      <c r="I1725" t="s">
        <v>11570</v>
      </c>
      <c r="J1725" t="s">
        <v>11571</v>
      </c>
      <c r="K1725" t="s">
        <v>11572</v>
      </c>
    </row>
    <row r="1726" spans="1:11" x14ac:dyDescent="0.2">
      <c r="A1726">
        <v>226316056</v>
      </c>
      <c r="B1726" t="s">
        <v>11374</v>
      </c>
      <c r="C1726" t="s">
        <v>11564</v>
      </c>
      <c r="D1726" t="s">
        <v>11565</v>
      </c>
      <c r="E1726" t="s">
        <v>11566</v>
      </c>
      <c r="F1726" t="s">
        <v>11567</v>
      </c>
      <c r="G1726" t="s">
        <v>11568</v>
      </c>
      <c r="H1726" t="s">
        <v>11569</v>
      </c>
      <c r="I1726" t="s">
        <v>11570</v>
      </c>
      <c r="J1726" t="s">
        <v>11571</v>
      </c>
      <c r="K1726" t="s">
        <v>11572</v>
      </c>
    </row>
    <row r="1727" spans="1:11" x14ac:dyDescent="0.2">
      <c r="A1727">
        <v>226317895</v>
      </c>
      <c r="B1727" t="s">
        <v>11361</v>
      </c>
      <c r="C1727" t="s">
        <v>11365</v>
      </c>
      <c r="D1727" t="s">
        <v>11343</v>
      </c>
      <c r="E1727" t="s">
        <v>11557</v>
      </c>
      <c r="F1727" t="s">
        <v>11558</v>
      </c>
      <c r="G1727" t="s">
        <v>11559</v>
      </c>
      <c r="H1727" t="s">
        <v>11560</v>
      </c>
      <c r="I1727" t="s">
        <v>11561</v>
      </c>
      <c r="J1727" t="s">
        <v>11562</v>
      </c>
      <c r="K1727" t="s">
        <v>11563</v>
      </c>
    </row>
    <row r="1728" spans="1:11" x14ac:dyDescent="0.2">
      <c r="A1728">
        <v>226318501</v>
      </c>
      <c r="B1728" t="s">
        <v>237</v>
      </c>
      <c r="C1728" t="s">
        <v>11337</v>
      </c>
      <c r="D1728" t="s">
        <v>11356</v>
      </c>
      <c r="E1728" t="s">
        <v>11364</v>
      </c>
      <c r="F1728" t="s">
        <v>11410</v>
      </c>
      <c r="G1728" t="s">
        <v>11505</v>
      </c>
      <c r="H1728" t="s">
        <v>11897</v>
      </c>
      <c r="I1728" t="s">
        <v>11898</v>
      </c>
      <c r="J1728" t="s">
        <v>11899</v>
      </c>
      <c r="K1728" t="s">
        <v>11555</v>
      </c>
    </row>
    <row r="1729" spans="1:11" x14ac:dyDescent="0.2">
      <c r="A1729">
        <v>226319434</v>
      </c>
      <c r="B1729" t="s">
        <v>11419</v>
      </c>
      <c r="C1729" t="s">
        <v>11329</v>
      </c>
      <c r="D1729" t="s">
        <v>11473</v>
      </c>
      <c r="E1729" t="s">
        <v>11410</v>
      </c>
      <c r="F1729" t="s">
        <v>11544</v>
      </c>
      <c r="G1729" t="s">
        <v>11346</v>
      </c>
      <c r="H1729" t="s">
        <v>11770</v>
      </c>
      <c r="I1729" t="s">
        <v>11792</v>
      </c>
      <c r="J1729" t="s">
        <v>11505</v>
      </c>
      <c r="K1729" t="s">
        <v>11793</v>
      </c>
    </row>
    <row r="1730" spans="1:11" x14ac:dyDescent="0.2">
      <c r="A1730">
        <v>226319466</v>
      </c>
      <c r="B1730" t="s">
        <v>11340</v>
      </c>
      <c r="C1730" t="s">
        <v>11935</v>
      </c>
      <c r="D1730" t="s">
        <v>11833</v>
      </c>
      <c r="E1730" t="s">
        <v>11544</v>
      </c>
      <c r="F1730" t="s">
        <v>11936</v>
      </c>
      <c r="G1730" t="s">
        <v>11782</v>
      </c>
      <c r="H1730" t="s">
        <v>11583</v>
      </c>
      <c r="I1730" t="s">
        <v>11882</v>
      </c>
      <c r="J1730" t="s">
        <v>11937</v>
      </c>
      <c r="K1730" t="s">
        <v>11938</v>
      </c>
    </row>
    <row r="1731" spans="1:11" x14ac:dyDescent="0.2">
      <c r="A1731">
        <v>226319638</v>
      </c>
      <c r="B1731" t="s">
        <v>11463</v>
      </c>
      <c r="C1731" t="s">
        <v>11517</v>
      </c>
      <c r="D1731" t="s">
        <v>11442</v>
      </c>
      <c r="E1731" t="s">
        <v>11410</v>
      </c>
      <c r="F1731" t="s">
        <v>11351</v>
      </c>
      <c r="G1731" t="s">
        <v>12191</v>
      </c>
      <c r="H1731" t="s">
        <v>11465</v>
      </c>
      <c r="I1731" t="s">
        <v>12027</v>
      </c>
      <c r="J1731" t="s">
        <v>11388</v>
      </c>
      <c r="K1731" t="s">
        <v>12192</v>
      </c>
    </row>
    <row r="1732" spans="1:11" x14ac:dyDescent="0.2">
      <c r="A1732">
        <v>226320619</v>
      </c>
      <c r="B1732" t="s">
        <v>12140</v>
      </c>
      <c r="C1732" t="s">
        <v>11422</v>
      </c>
      <c r="D1732" t="s">
        <v>11398</v>
      </c>
      <c r="E1732" t="s">
        <v>3788</v>
      </c>
      <c r="F1732" t="s">
        <v>40</v>
      </c>
      <c r="G1732" t="s">
        <v>11822</v>
      </c>
      <c r="H1732" t="s">
        <v>12141</v>
      </c>
      <c r="I1732" t="s">
        <v>11912</v>
      </c>
      <c r="J1732" t="s">
        <v>12142</v>
      </c>
      <c r="K1732" t="s">
        <v>11801</v>
      </c>
    </row>
    <row r="1733" spans="1:11" x14ac:dyDescent="0.2">
      <c r="A1733">
        <v>226320654</v>
      </c>
      <c r="B1733" t="s">
        <v>11365</v>
      </c>
      <c r="C1733" t="s">
        <v>11474</v>
      </c>
      <c r="D1733" t="s">
        <v>11727</v>
      </c>
      <c r="E1733" t="s">
        <v>11627</v>
      </c>
      <c r="F1733" t="s">
        <v>11925</v>
      </c>
      <c r="G1733" t="s">
        <v>11926</v>
      </c>
      <c r="H1733" t="s">
        <v>11927</v>
      </c>
      <c r="I1733" t="s">
        <v>11928</v>
      </c>
      <c r="J1733" t="s">
        <v>11929</v>
      </c>
      <c r="K1733" t="s">
        <v>11930</v>
      </c>
    </row>
    <row r="1734" spans="1:11" x14ac:dyDescent="0.2">
      <c r="A1734">
        <v>226322757</v>
      </c>
      <c r="B1734" t="s">
        <v>11419</v>
      </c>
      <c r="C1734" t="s">
        <v>11329</v>
      </c>
      <c r="D1734" t="s">
        <v>11473</v>
      </c>
      <c r="E1734" t="s">
        <v>11410</v>
      </c>
      <c r="F1734" t="s">
        <v>11544</v>
      </c>
      <c r="G1734" t="s">
        <v>11346</v>
      </c>
      <c r="H1734" t="s">
        <v>11770</v>
      </c>
      <c r="I1734" t="s">
        <v>11792</v>
      </c>
      <c r="J1734" t="s">
        <v>11505</v>
      </c>
      <c r="K1734" t="s">
        <v>11793</v>
      </c>
    </row>
    <row r="1735" spans="1:11" x14ac:dyDescent="0.2">
      <c r="A1735">
        <v>226322961</v>
      </c>
      <c r="B1735" t="s">
        <v>11419</v>
      </c>
      <c r="C1735" t="s">
        <v>11329</v>
      </c>
      <c r="D1735" t="s">
        <v>11473</v>
      </c>
      <c r="E1735" t="s">
        <v>11410</v>
      </c>
      <c r="F1735" t="s">
        <v>11544</v>
      </c>
      <c r="G1735" t="s">
        <v>11346</v>
      </c>
      <c r="H1735" t="s">
        <v>11770</v>
      </c>
      <c r="I1735" t="s">
        <v>11792</v>
      </c>
      <c r="J1735" t="s">
        <v>11505</v>
      </c>
      <c r="K1735" t="s">
        <v>11793</v>
      </c>
    </row>
    <row r="1736" spans="1:11" x14ac:dyDescent="0.2">
      <c r="A1736">
        <v>226323031</v>
      </c>
      <c r="B1736" t="s">
        <v>11419</v>
      </c>
      <c r="C1736" t="s">
        <v>11329</v>
      </c>
      <c r="D1736" t="s">
        <v>11473</v>
      </c>
      <c r="E1736" t="s">
        <v>11410</v>
      </c>
      <c r="F1736" t="s">
        <v>11544</v>
      </c>
      <c r="G1736" t="s">
        <v>11346</v>
      </c>
      <c r="H1736" t="s">
        <v>11770</v>
      </c>
      <c r="I1736" t="s">
        <v>11792</v>
      </c>
      <c r="J1736" t="s">
        <v>11505</v>
      </c>
      <c r="K1736" t="s">
        <v>11793</v>
      </c>
    </row>
    <row r="1737" spans="1:11" x14ac:dyDescent="0.2">
      <c r="A1737">
        <v>226323085</v>
      </c>
      <c r="B1737" t="s">
        <v>11419</v>
      </c>
      <c r="C1737" t="s">
        <v>11329</v>
      </c>
      <c r="D1737" t="s">
        <v>11473</v>
      </c>
      <c r="E1737" t="s">
        <v>11410</v>
      </c>
      <c r="F1737" t="s">
        <v>11544</v>
      </c>
      <c r="G1737" t="s">
        <v>11346</v>
      </c>
      <c r="H1737" t="s">
        <v>11770</v>
      </c>
      <c r="I1737" t="s">
        <v>11792</v>
      </c>
      <c r="J1737" t="s">
        <v>11505</v>
      </c>
      <c r="K1737" t="s">
        <v>11793</v>
      </c>
    </row>
    <row r="1738" spans="1:11" x14ac:dyDescent="0.2">
      <c r="A1738">
        <v>226324492</v>
      </c>
      <c r="B1738" t="s">
        <v>11419</v>
      </c>
      <c r="C1738" t="s">
        <v>11329</v>
      </c>
      <c r="D1738" t="s">
        <v>11473</v>
      </c>
      <c r="E1738" t="s">
        <v>11410</v>
      </c>
      <c r="F1738" t="s">
        <v>11544</v>
      </c>
      <c r="G1738" t="s">
        <v>11346</v>
      </c>
      <c r="H1738" t="s">
        <v>11770</v>
      </c>
      <c r="I1738" t="s">
        <v>11792</v>
      </c>
      <c r="J1738" t="s">
        <v>11505</v>
      </c>
      <c r="K1738" t="s">
        <v>11793</v>
      </c>
    </row>
    <row r="1739" spans="1:11" x14ac:dyDescent="0.2">
      <c r="A1739">
        <v>226324518</v>
      </c>
      <c r="B1739" t="s">
        <v>11618</v>
      </c>
      <c r="C1739" t="s">
        <v>589</v>
      </c>
      <c r="D1739" t="s">
        <v>11758</v>
      </c>
      <c r="E1739" t="s">
        <v>11759</v>
      </c>
      <c r="F1739" t="s">
        <v>11649</v>
      </c>
      <c r="G1739" t="s">
        <v>11503</v>
      </c>
      <c r="H1739" t="s">
        <v>11464</v>
      </c>
      <c r="I1739" t="s">
        <v>11760</v>
      </c>
      <c r="J1739" t="s">
        <v>11761</v>
      </c>
      <c r="K1739" t="s">
        <v>11762</v>
      </c>
    </row>
    <row r="1740" spans="1:11" x14ac:dyDescent="0.2">
      <c r="A1740">
        <v>226324550</v>
      </c>
      <c r="B1740" t="s">
        <v>11340</v>
      </c>
      <c r="C1740" t="s">
        <v>11935</v>
      </c>
      <c r="D1740" t="s">
        <v>11833</v>
      </c>
      <c r="E1740" t="s">
        <v>11544</v>
      </c>
      <c r="F1740" t="s">
        <v>11936</v>
      </c>
      <c r="G1740" t="s">
        <v>11782</v>
      </c>
      <c r="H1740" t="s">
        <v>11583</v>
      </c>
      <c r="I1740" t="s">
        <v>11882</v>
      </c>
      <c r="J1740" t="s">
        <v>11937</v>
      </c>
      <c r="K1740" t="s">
        <v>11938</v>
      </c>
    </row>
    <row r="1741" spans="1:11" x14ac:dyDescent="0.2">
      <c r="A1741">
        <v>226324580</v>
      </c>
      <c r="B1741" t="s">
        <v>11348</v>
      </c>
      <c r="C1741" t="s">
        <v>11557</v>
      </c>
      <c r="D1741" t="s">
        <v>11376</v>
      </c>
      <c r="E1741" t="s">
        <v>12039</v>
      </c>
      <c r="F1741" t="s">
        <v>12040</v>
      </c>
      <c r="G1741" t="s">
        <v>12041</v>
      </c>
      <c r="H1741" t="s">
        <v>11527</v>
      </c>
      <c r="I1741" t="s">
        <v>12042</v>
      </c>
      <c r="J1741" t="s">
        <v>12043</v>
      </c>
      <c r="K1741" t="s">
        <v>11579</v>
      </c>
    </row>
    <row r="1742" spans="1:11" x14ac:dyDescent="0.2">
      <c r="A1742">
        <v>226324609</v>
      </c>
      <c r="B1742" t="s">
        <v>11365</v>
      </c>
      <c r="C1742" t="s">
        <v>11367</v>
      </c>
      <c r="D1742" t="s">
        <v>11388</v>
      </c>
      <c r="E1742" t="s">
        <v>12044</v>
      </c>
      <c r="F1742" t="s">
        <v>12045</v>
      </c>
      <c r="G1742" t="s">
        <v>12046</v>
      </c>
      <c r="H1742" t="s">
        <v>12047</v>
      </c>
      <c r="I1742" t="s">
        <v>11637</v>
      </c>
      <c r="J1742" t="s">
        <v>11958</v>
      </c>
      <c r="K1742" t="s">
        <v>11672</v>
      </c>
    </row>
    <row r="1743" spans="1:11" x14ac:dyDescent="0.2">
      <c r="A1743">
        <v>226324636</v>
      </c>
      <c r="B1743" t="s">
        <v>11427</v>
      </c>
      <c r="C1743" t="s">
        <v>11370</v>
      </c>
      <c r="D1743" t="s">
        <v>11439</v>
      </c>
      <c r="E1743" t="s">
        <v>11428</v>
      </c>
      <c r="F1743" t="s">
        <v>11850</v>
      </c>
      <c r="G1743" t="s">
        <v>11365</v>
      </c>
      <c r="H1743" t="s">
        <v>11373</v>
      </c>
      <c r="I1743" t="s">
        <v>12252</v>
      </c>
      <c r="J1743" t="s">
        <v>11517</v>
      </c>
      <c r="K1743" t="s">
        <v>12253</v>
      </c>
    </row>
    <row r="1744" spans="1:11" x14ac:dyDescent="0.2">
      <c r="A1744">
        <v>226324685</v>
      </c>
      <c r="B1744" t="s">
        <v>11739</v>
      </c>
      <c r="C1744" t="s">
        <v>11740</v>
      </c>
      <c r="D1744" t="s">
        <v>11533</v>
      </c>
      <c r="E1744" t="s">
        <v>11349</v>
      </c>
      <c r="F1744" t="s">
        <v>11741</v>
      </c>
      <c r="G1744" t="s">
        <v>11742</v>
      </c>
      <c r="H1744" t="s">
        <v>11743</v>
      </c>
      <c r="I1744" t="s">
        <v>11646</v>
      </c>
      <c r="J1744" t="s">
        <v>11744</v>
      </c>
      <c r="K1744" t="s">
        <v>11745</v>
      </c>
    </row>
    <row r="1745" spans="1:11" x14ac:dyDescent="0.2">
      <c r="A1745">
        <v>226326792</v>
      </c>
      <c r="B1745" t="s">
        <v>11739</v>
      </c>
      <c r="C1745" t="s">
        <v>11740</v>
      </c>
      <c r="D1745" t="s">
        <v>11533</v>
      </c>
      <c r="E1745" t="s">
        <v>11349</v>
      </c>
      <c r="F1745" t="s">
        <v>11741</v>
      </c>
      <c r="G1745" t="s">
        <v>11742</v>
      </c>
      <c r="H1745" t="s">
        <v>11743</v>
      </c>
      <c r="I1745" t="s">
        <v>11646</v>
      </c>
      <c r="J1745" t="s">
        <v>11744</v>
      </c>
      <c r="K1745" t="s">
        <v>11745</v>
      </c>
    </row>
    <row r="1746" spans="1:11" x14ac:dyDescent="0.2">
      <c r="A1746">
        <v>226327482</v>
      </c>
      <c r="B1746" t="s">
        <v>40</v>
      </c>
      <c r="C1746" t="s">
        <v>11401</v>
      </c>
      <c r="D1746" t="s">
        <v>11839</v>
      </c>
      <c r="E1746" t="s">
        <v>11632</v>
      </c>
      <c r="F1746" t="s">
        <v>11707</v>
      </c>
      <c r="G1746" t="s">
        <v>11441</v>
      </c>
      <c r="H1746" t="s">
        <v>11517</v>
      </c>
      <c r="I1746" t="s">
        <v>11505</v>
      </c>
      <c r="J1746" t="s">
        <v>11761</v>
      </c>
      <c r="K1746" t="s">
        <v>11582</v>
      </c>
    </row>
    <row r="1747" spans="1:11" x14ac:dyDescent="0.2">
      <c r="A1747">
        <v>226330282</v>
      </c>
      <c r="B1747" t="s">
        <v>11363</v>
      </c>
      <c r="C1747" t="s">
        <v>11368</v>
      </c>
      <c r="D1747" t="s">
        <v>11365</v>
      </c>
      <c r="E1747" t="s">
        <v>275</v>
      </c>
      <c r="F1747" t="s">
        <v>11396</v>
      </c>
      <c r="G1747" t="s">
        <v>11542</v>
      </c>
      <c r="H1747" t="s">
        <v>11569</v>
      </c>
      <c r="I1747" t="s">
        <v>11879</v>
      </c>
      <c r="J1747" t="s">
        <v>11441</v>
      </c>
      <c r="K1747" t="s">
        <v>11880</v>
      </c>
    </row>
    <row r="1748" spans="1:11" x14ac:dyDescent="0.2">
      <c r="A1748">
        <v>226332656</v>
      </c>
      <c r="B1748" t="s">
        <v>11609</v>
      </c>
      <c r="C1748" t="s">
        <v>11610</v>
      </c>
      <c r="D1748" t="s">
        <v>11482</v>
      </c>
      <c r="E1748" t="s">
        <v>11611</v>
      </c>
      <c r="F1748" t="s">
        <v>11507</v>
      </c>
      <c r="G1748" t="s">
        <v>11612</v>
      </c>
      <c r="H1748" t="s">
        <v>11613</v>
      </c>
      <c r="I1748" t="s">
        <v>11614</v>
      </c>
      <c r="J1748" t="s">
        <v>11615</v>
      </c>
      <c r="K1748" t="s">
        <v>11616</v>
      </c>
    </row>
    <row r="1749" spans="1:11" x14ac:dyDescent="0.2">
      <c r="A1749">
        <v>226333334</v>
      </c>
      <c r="B1749" t="s">
        <v>11900</v>
      </c>
      <c r="C1749" t="s">
        <v>40</v>
      </c>
      <c r="D1749" t="s">
        <v>11901</v>
      </c>
      <c r="E1749" t="s">
        <v>11902</v>
      </c>
      <c r="F1749" t="s">
        <v>11341</v>
      </c>
      <c r="G1749" t="s">
        <v>11465</v>
      </c>
      <c r="H1749" t="s">
        <v>11903</v>
      </c>
      <c r="I1749" t="s">
        <v>11643</v>
      </c>
      <c r="J1749" t="s">
        <v>11668</v>
      </c>
      <c r="K1749" t="s">
        <v>11904</v>
      </c>
    </row>
    <row r="1750" spans="1:11" x14ac:dyDescent="0.2">
      <c r="A1750">
        <v>226333374</v>
      </c>
      <c r="B1750" t="s">
        <v>11900</v>
      </c>
      <c r="C1750" t="s">
        <v>40</v>
      </c>
      <c r="D1750" t="s">
        <v>11901</v>
      </c>
      <c r="E1750" t="s">
        <v>11902</v>
      </c>
      <c r="F1750" t="s">
        <v>11341</v>
      </c>
      <c r="G1750" t="s">
        <v>11465</v>
      </c>
      <c r="H1750" t="s">
        <v>11903</v>
      </c>
      <c r="I1750" t="s">
        <v>11643</v>
      </c>
      <c r="J1750" t="s">
        <v>11668</v>
      </c>
      <c r="K1750" t="s">
        <v>11904</v>
      </c>
    </row>
    <row r="1751" spans="1:11" x14ac:dyDescent="0.2">
      <c r="A1751">
        <v>226333438</v>
      </c>
      <c r="B1751" t="s">
        <v>11900</v>
      </c>
      <c r="C1751" t="s">
        <v>40</v>
      </c>
      <c r="D1751" t="s">
        <v>11901</v>
      </c>
      <c r="E1751" t="s">
        <v>11902</v>
      </c>
      <c r="F1751" t="s">
        <v>11341</v>
      </c>
      <c r="G1751" t="s">
        <v>11465</v>
      </c>
      <c r="H1751" t="s">
        <v>11903</v>
      </c>
      <c r="I1751" t="s">
        <v>11643</v>
      </c>
      <c r="J1751" t="s">
        <v>11668</v>
      </c>
      <c r="K1751" t="s">
        <v>11904</v>
      </c>
    </row>
    <row r="1752" spans="1:11" x14ac:dyDescent="0.2">
      <c r="A1752">
        <v>226333475</v>
      </c>
      <c r="B1752" t="s">
        <v>12149</v>
      </c>
      <c r="C1752" t="s">
        <v>12150</v>
      </c>
      <c r="D1752" t="s">
        <v>12151</v>
      </c>
      <c r="E1752" t="s">
        <v>11511</v>
      </c>
      <c r="F1752" t="s">
        <v>11410</v>
      </c>
      <c r="G1752" t="s">
        <v>12008</v>
      </c>
      <c r="H1752" t="s">
        <v>11512</v>
      </c>
      <c r="I1752" t="s">
        <v>11672</v>
      </c>
      <c r="J1752" t="s">
        <v>11873</v>
      </c>
      <c r="K1752" t="s">
        <v>12152</v>
      </c>
    </row>
    <row r="1753" spans="1:11" x14ac:dyDescent="0.2">
      <c r="A1753">
        <v>226336736</v>
      </c>
      <c r="B1753" t="s">
        <v>11469</v>
      </c>
      <c r="C1753" t="s">
        <v>11881</v>
      </c>
      <c r="D1753" t="s">
        <v>11882</v>
      </c>
      <c r="E1753" t="s">
        <v>11823</v>
      </c>
      <c r="F1753" t="s">
        <v>11658</v>
      </c>
      <c r="G1753" t="s">
        <v>11883</v>
      </c>
      <c r="H1753" t="s">
        <v>11884</v>
      </c>
      <c r="I1753" t="s">
        <v>11531</v>
      </c>
      <c r="J1753" t="s">
        <v>11444</v>
      </c>
      <c r="K1753" t="s">
        <v>11885</v>
      </c>
    </row>
    <row r="1754" spans="1:11" x14ac:dyDescent="0.2">
      <c r="A1754">
        <v>226337018</v>
      </c>
      <c r="B1754" t="s">
        <v>11361</v>
      </c>
      <c r="C1754" t="s">
        <v>11362</v>
      </c>
      <c r="D1754" t="s">
        <v>12106</v>
      </c>
      <c r="E1754" t="s">
        <v>11467</v>
      </c>
      <c r="F1754" t="s">
        <v>11931</v>
      </c>
      <c r="G1754" t="s">
        <v>12107</v>
      </c>
      <c r="H1754" t="s">
        <v>11746</v>
      </c>
      <c r="I1754" t="s">
        <v>12108</v>
      </c>
      <c r="J1754" t="s">
        <v>11343</v>
      </c>
      <c r="K1754" t="s">
        <v>11365</v>
      </c>
    </row>
    <row r="1755" spans="1:11" x14ac:dyDescent="0.2">
      <c r="A1755">
        <v>226340254</v>
      </c>
      <c r="B1755" t="s">
        <v>11364</v>
      </c>
      <c r="C1755" t="s">
        <v>11640</v>
      </c>
      <c r="D1755" t="s">
        <v>275</v>
      </c>
      <c r="E1755" t="s">
        <v>11641</v>
      </c>
      <c r="F1755" t="s">
        <v>11391</v>
      </c>
      <c r="G1755" t="s">
        <v>11371</v>
      </c>
      <c r="H1755" t="s">
        <v>11642</v>
      </c>
      <c r="I1755" t="s">
        <v>11643</v>
      </c>
      <c r="J1755" t="s">
        <v>11644</v>
      </c>
      <c r="K1755" t="s">
        <v>11645</v>
      </c>
    </row>
    <row r="1756" spans="1:11" x14ac:dyDescent="0.2">
      <c r="A1756">
        <v>226342828</v>
      </c>
      <c r="B1756" t="s">
        <v>11763</v>
      </c>
      <c r="C1756" t="s">
        <v>11516</v>
      </c>
      <c r="D1756" t="s">
        <v>11764</v>
      </c>
      <c r="E1756" t="s">
        <v>11362</v>
      </c>
      <c r="F1756" t="s">
        <v>11371</v>
      </c>
      <c r="G1756" t="s">
        <v>11532</v>
      </c>
      <c r="H1756" t="s">
        <v>11765</v>
      </c>
      <c r="I1756" t="s">
        <v>11766</v>
      </c>
      <c r="J1756" t="s">
        <v>11767</v>
      </c>
      <c r="K1756" t="s">
        <v>11713</v>
      </c>
    </row>
    <row r="1757" spans="1:11" x14ac:dyDescent="0.2">
      <c r="A1757">
        <v>226343176</v>
      </c>
      <c r="B1757" t="s">
        <v>11504</v>
      </c>
      <c r="C1757" t="s">
        <v>11569</v>
      </c>
      <c r="D1757" t="s">
        <v>11542</v>
      </c>
      <c r="E1757" t="s">
        <v>11809</v>
      </c>
      <c r="F1757" t="s">
        <v>11810</v>
      </c>
      <c r="G1757" t="s">
        <v>11750</v>
      </c>
      <c r="H1757" t="s">
        <v>11811</v>
      </c>
      <c r="I1757" t="s">
        <v>11812</v>
      </c>
      <c r="J1757" t="s">
        <v>11813</v>
      </c>
      <c r="K1757" t="s">
        <v>11814</v>
      </c>
    </row>
    <row r="1758" spans="1:11" x14ac:dyDescent="0.2">
      <c r="A1758">
        <v>226343653</v>
      </c>
      <c r="B1758" t="s">
        <v>11330</v>
      </c>
      <c r="C1758" t="s">
        <v>12135</v>
      </c>
      <c r="D1758" t="s">
        <v>12136</v>
      </c>
      <c r="E1758" t="s">
        <v>11332</v>
      </c>
      <c r="F1758" t="s">
        <v>11371</v>
      </c>
      <c r="G1758" t="s">
        <v>11331</v>
      </c>
      <c r="H1758" t="s">
        <v>12137</v>
      </c>
      <c r="I1758" t="s">
        <v>11370</v>
      </c>
      <c r="J1758" t="s">
        <v>12138</v>
      </c>
      <c r="K1758" t="s">
        <v>12139</v>
      </c>
    </row>
    <row r="1759" spans="1:11" x14ac:dyDescent="0.2">
      <c r="A1759">
        <v>226343680</v>
      </c>
      <c r="B1759" t="s">
        <v>11590</v>
      </c>
      <c r="C1759" t="s">
        <v>11591</v>
      </c>
      <c r="D1759" t="s">
        <v>11592</v>
      </c>
      <c r="E1759" t="s">
        <v>11593</v>
      </c>
      <c r="F1759" t="s">
        <v>11594</v>
      </c>
      <c r="G1759" t="s">
        <v>11595</v>
      </c>
      <c r="H1759" t="s">
        <v>11596</v>
      </c>
      <c r="I1759" t="s">
        <v>11597</v>
      </c>
      <c r="J1759" t="s">
        <v>11370</v>
      </c>
      <c r="K1759" t="s">
        <v>11598</v>
      </c>
    </row>
    <row r="1760" spans="1:11" x14ac:dyDescent="0.2">
      <c r="A1760">
        <v>226344371</v>
      </c>
      <c r="B1760" t="s">
        <v>11382</v>
      </c>
      <c r="C1760" t="s">
        <v>11474</v>
      </c>
      <c r="D1760" t="s">
        <v>11855</v>
      </c>
      <c r="E1760" t="s">
        <v>11856</v>
      </c>
      <c r="F1760" t="s">
        <v>11367</v>
      </c>
      <c r="G1760" t="s">
        <v>11756</v>
      </c>
      <c r="H1760" t="s">
        <v>11857</v>
      </c>
      <c r="I1760" t="s">
        <v>11858</v>
      </c>
      <c r="J1760" t="s">
        <v>11859</v>
      </c>
      <c r="K1760" t="s">
        <v>11805</v>
      </c>
    </row>
    <row r="1761" spans="1:11" x14ac:dyDescent="0.2">
      <c r="A1761">
        <v>226344473</v>
      </c>
      <c r="B1761" t="s">
        <v>11382</v>
      </c>
      <c r="C1761" t="s">
        <v>11474</v>
      </c>
      <c r="D1761" t="s">
        <v>11855</v>
      </c>
      <c r="E1761" t="s">
        <v>11856</v>
      </c>
      <c r="F1761" t="s">
        <v>11367</v>
      </c>
      <c r="G1761" t="s">
        <v>11756</v>
      </c>
      <c r="H1761" t="s">
        <v>11857</v>
      </c>
      <c r="I1761" t="s">
        <v>11858</v>
      </c>
      <c r="J1761" t="s">
        <v>11859</v>
      </c>
      <c r="K1761" t="s">
        <v>11805</v>
      </c>
    </row>
    <row r="1762" spans="1:11" x14ac:dyDescent="0.2">
      <c r="A1762">
        <v>226344995</v>
      </c>
      <c r="B1762" t="s">
        <v>11340</v>
      </c>
      <c r="C1762" t="s">
        <v>11935</v>
      </c>
      <c r="D1762" t="s">
        <v>11833</v>
      </c>
      <c r="E1762" t="s">
        <v>11544</v>
      </c>
      <c r="F1762" t="s">
        <v>11936</v>
      </c>
      <c r="G1762" t="s">
        <v>11782</v>
      </c>
      <c r="H1762" t="s">
        <v>11583</v>
      </c>
      <c r="I1762" t="s">
        <v>11882</v>
      </c>
      <c r="J1762" t="s">
        <v>11937</v>
      </c>
      <c r="K1762" t="s">
        <v>11938</v>
      </c>
    </row>
    <row r="1763" spans="1:11" x14ac:dyDescent="0.2">
      <c r="A1763">
        <v>226347607</v>
      </c>
      <c r="B1763" t="s">
        <v>11410</v>
      </c>
      <c r="C1763" t="s">
        <v>12016</v>
      </c>
      <c r="D1763" t="s">
        <v>12109</v>
      </c>
      <c r="E1763" t="s">
        <v>11583</v>
      </c>
      <c r="F1763" t="s">
        <v>11771</v>
      </c>
      <c r="G1763" t="s">
        <v>11339</v>
      </c>
      <c r="H1763" t="s">
        <v>12110</v>
      </c>
      <c r="I1763" t="s">
        <v>11855</v>
      </c>
      <c r="J1763" t="s">
        <v>12111</v>
      </c>
      <c r="K1763" t="s">
        <v>12112</v>
      </c>
    </row>
    <row r="1764" spans="1:11" x14ac:dyDescent="0.2">
      <c r="A1764">
        <v>226350884</v>
      </c>
      <c r="B1764" t="s">
        <v>589</v>
      </c>
      <c r="C1764" t="s">
        <v>11482</v>
      </c>
      <c r="D1764" t="s">
        <v>11687</v>
      </c>
      <c r="E1764" t="s">
        <v>12098</v>
      </c>
      <c r="F1764" t="s">
        <v>12099</v>
      </c>
      <c r="G1764" t="s">
        <v>12100</v>
      </c>
      <c r="H1764" t="s">
        <v>12101</v>
      </c>
      <c r="I1764" t="s">
        <v>11581</v>
      </c>
      <c r="J1764" t="s">
        <v>11644</v>
      </c>
      <c r="K1764" t="s">
        <v>11746</v>
      </c>
    </row>
    <row r="1765" spans="1:11" x14ac:dyDescent="0.2">
      <c r="A1765">
        <v>226356420</v>
      </c>
      <c r="B1765" t="s">
        <v>11525</v>
      </c>
      <c r="C1765" t="s">
        <v>11340</v>
      </c>
      <c r="D1765" t="s">
        <v>12263</v>
      </c>
      <c r="E1765" t="s">
        <v>11516</v>
      </c>
      <c r="F1765" t="s">
        <v>11503</v>
      </c>
      <c r="G1765" t="s">
        <v>12264</v>
      </c>
      <c r="H1765" t="s">
        <v>12265</v>
      </c>
      <c r="I1765" t="s">
        <v>12124</v>
      </c>
      <c r="J1765" t="s">
        <v>11782</v>
      </c>
      <c r="K1765" t="s">
        <v>12059</v>
      </c>
    </row>
    <row r="1766" spans="1:11" x14ac:dyDescent="0.2">
      <c r="A1766">
        <v>226356568</v>
      </c>
      <c r="B1766" t="s">
        <v>11379</v>
      </c>
      <c r="C1766" t="s">
        <v>11458</v>
      </c>
      <c r="D1766" t="s">
        <v>12029</v>
      </c>
      <c r="E1766" t="s">
        <v>11414</v>
      </c>
      <c r="F1766" t="s">
        <v>12005</v>
      </c>
      <c r="G1766" t="s">
        <v>11865</v>
      </c>
      <c r="H1766" t="s">
        <v>11942</v>
      </c>
      <c r="I1766" t="s">
        <v>11512</v>
      </c>
      <c r="J1766" t="s">
        <v>11364</v>
      </c>
      <c r="K1766" t="s">
        <v>12163</v>
      </c>
    </row>
    <row r="1767" spans="1:11" x14ac:dyDescent="0.2">
      <c r="A1767">
        <v>226360398</v>
      </c>
      <c r="B1767" t="s">
        <v>11357</v>
      </c>
      <c r="C1767" t="s">
        <v>11398</v>
      </c>
      <c r="D1767" t="s">
        <v>11794</v>
      </c>
      <c r="E1767" t="s">
        <v>11795</v>
      </c>
      <c r="F1767" t="s">
        <v>11547</v>
      </c>
      <c r="G1767" t="s">
        <v>11363</v>
      </c>
      <c r="H1767" t="s">
        <v>11796</v>
      </c>
      <c r="I1767" t="s">
        <v>11797</v>
      </c>
      <c r="J1767" t="s">
        <v>11798</v>
      </c>
      <c r="K1767" t="s">
        <v>11587</v>
      </c>
    </row>
    <row r="1768" spans="1:11" x14ac:dyDescent="0.2">
      <c r="A1768">
        <v>226361197</v>
      </c>
      <c r="B1768" t="s">
        <v>237</v>
      </c>
      <c r="C1768" t="s">
        <v>11337</v>
      </c>
      <c r="D1768" t="s">
        <v>11356</v>
      </c>
      <c r="E1768" t="s">
        <v>11364</v>
      </c>
      <c r="F1768" t="s">
        <v>11410</v>
      </c>
      <c r="G1768" t="s">
        <v>11505</v>
      </c>
      <c r="H1768" t="s">
        <v>11897</v>
      </c>
      <c r="I1768" t="s">
        <v>11898</v>
      </c>
      <c r="J1768" t="s">
        <v>11899</v>
      </c>
      <c r="K1768" t="s">
        <v>11555</v>
      </c>
    </row>
    <row r="1769" spans="1:11" x14ac:dyDescent="0.2">
      <c r="A1769">
        <v>226362134</v>
      </c>
      <c r="B1769" t="s">
        <v>11415</v>
      </c>
      <c r="C1769" t="s">
        <v>11414</v>
      </c>
      <c r="D1769" t="s">
        <v>11365</v>
      </c>
      <c r="E1769" t="s">
        <v>11581</v>
      </c>
      <c r="F1769" t="s">
        <v>11356</v>
      </c>
      <c r="G1769" t="s">
        <v>40</v>
      </c>
      <c r="H1769" t="s">
        <v>11981</v>
      </c>
      <c r="I1769" t="s">
        <v>11840</v>
      </c>
      <c r="J1769" t="s">
        <v>11416</v>
      </c>
      <c r="K1769" t="s">
        <v>11781</v>
      </c>
    </row>
    <row r="1770" spans="1:11" x14ac:dyDescent="0.2">
      <c r="A1770">
        <v>226362421</v>
      </c>
      <c r="B1770" t="s">
        <v>11391</v>
      </c>
      <c r="C1770" t="s">
        <v>11829</v>
      </c>
      <c r="D1770" t="s">
        <v>11594</v>
      </c>
      <c r="E1770" t="s">
        <v>11830</v>
      </c>
      <c r="F1770" t="s">
        <v>11389</v>
      </c>
      <c r="G1770" t="s">
        <v>11831</v>
      </c>
      <c r="H1770" t="s">
        <v>11832</v>
      </c>
      <c r="I1770" t="s">
        <v>11833</v>
      </c>
      <c r="J1770" t="s">
        <v>11401</v>
      </c>
      <c r="K1770" t="s">
        <v>11738</v>
      </c>
    </row>
    <row r="1771" spans="1:11" x14ac:dyDescent="0.2">
      <c r="A1771">
        <v>226362595</v>
      </c>
      <c r="B1771" t="s">
        <v>11415</v>
      </c>
      <c r="C1771" t="s">
        <v>11414</v>
      </c>
      <c r="D1771" t="s">
        <v>11365</v>
      </c>
      <c r="E1771" t="s">
        <v>11581</v>
      </c>
      <c r="F1771" t="s">
        <v>11356</v>
      </c>
      <c r="G1771" t="s">
        <v>40</v>
      </c>
      <c r="H1771" t="s">
        <v>11981</v>
      </c>
      <c r="I1771" t="s">
        <v>11840</v>
      </c>
      <c r="J1771" t="s">
        <v>11416</v>
      </c>
      <c r="K1771" t="s">
        <v>11781</v>
      </c>
    </row>
    <row r="1772" spans="1:11" x14ac:dyDescent="0.2">
      <c r="A1772">
        <v>226363299</v>
      </c>
      <c r="B1772" t="s">
        <v>11583</v>
      </c>
      <c r="C1772" t="s">
        <v>11584</v>
      </c>
      <c r="D1772" t="s">
        <v>11415</v>
      </c>
      <c r="E1772" t="s">
        <v>11585</v>
      </c>
      <c r="F1772" t="s">
        <v>11504</v>
      </c>
      <c r="G1772" t="s">
        <v>11586</v>
      </c>
      <c r="H1772" t="s">
        <v>11587</v>
      </c>
      <c r="I1772" t="s">
        <v>11588</v>
      </c>
      <c r="J1772" t="s">
        <v>11589</v>
      </c>
      <c r="K1772" t="s">
        <v>11518</v>
      </c>
    </row>
    <row r="1773" spans="1:11" x14ac:dyDescent="0.2">
      <c r="A1773">
        <v>226363347</v>
      </c>
      <c r="B1773" t="s">
        <v>11583</v>
      </c>
      <c r="C1773" t="s">
        <v>11584</v>
      </c>
      <c r="D1773" t="s">
        <v>11415</v>
      </c>
      <c r="E1773" t="s">
        <v>11585</v>
      </c>
      <c r="F1773" t="s">
        <v>11504</v>
      </c>
      <c r="G1773" t="s">
        <v>11586</v>
      </c>
      <c r="H1773" t="s">
        <v>11587</v>
      </c>
      <c r="I1773" t="s">
        <v>11588</v>
      </c>
      <c r="J1773" t="s">
        <v>11589</v>
      </c>
      <c r="K1773" t="s">
        <v>11518</v>
      </c>
    </row>
    <row r="1774" spans="1:11" x14ac:dyDescent="0.2">
      <c r="A1774">
        <v>226364370</v>
      </c>
      <c r="B1774" t="s">
        <v>11618</v>
      </c>
      <c r="C1774" t="s">
        <v>11365</v>
      </c>
      <c r="D1774" t="s">
        <v>11467</v>
      </c>
      <c r="E1774" t="s">
        <v>11730</v>
      </c>
      <c r="F1774" t="s">
        <v>11727</v>
      </c>
      <c r="G1774" t="s">
        <v>11731</v>
      </c>
      <c r="H1774" t="s">
        <v>11415</v>
      </c>
      <c r="I1774" t="s">
        <v>11517</v>
      </c>
      <c r="J1774" t="s">
        <v>11732</v>
      </c>
      <c r="K1774" t="s">
        <v>11733</v>
      </c>
    </row>
    <row r="1775" spans="1:11" x14ac:dyDescent="0.2">
      <c r="A1775">
        <v>226364412</v>
      </c>
      <c r="B1775" t="s">
        <v>11618</v>
      </c>
      <c r="C1775" t="s">
        <v>11365</v>
      </c>
      <c r="D1775" t="s">
        <v>11467</v>
      </c>
      <c r="E1775" t="s">
        <v>11730</v>
      </c>
      <c r="F1775" t="s">
        <v>11727</v>
      </c>
      <c r="G1775" t="s">
        <v>11731</v>
      </c>
      <c r="H1775" t="s">
        <v>11415</v>
      </c>
      <c r="I1775" t="s">
        <v>11517</v>
      </c>
      <c r="J1775" t="s">
        <v>11732</v>
      </c>
      <c r="K1775" t="s">
        <v>11733</v>
      </c>
    </row>
    <row r="1776" spans="1:11" x14ac:dyDescent="0.2">
      <c r="A1776">
        <v>226370685</v>
      </c>
      <c r="B1776" t="s">
        <v>12173</v>
      </c>
      <c r="C1776" t="s">
        <v>11504</v>
      </c>
      <c r="D1776" t="s">
        <v>11371</v>
      </c>
      <c r="E1776" t="s">
        <v>11649</v>
      </c>
      <c r="F1776" t="s">
        <v>11480</v>
      </c>
      <c r="G1776" t="s">
        <v>11843</v>
      </c>
      <c r="H1776" t="s">
        <v>12174</v>
      </c>
      <c r="I1776" t="s">
        <v>11348</v>
      </c>
      <c r="J1776" t="s">
        <v>11865</v>
      </c>
      <c r="K1776" t="s">
        <v>12175</v>
      </c>
    </row>
    <row r="1777" spans="1:11" x14ac:dyDescent="0.2">
      <c r="A1777">
        <v>226370759</v>
      </c>
      <c r="B1777" t="s">
        <v>12173</v>
      </c>
      <c r="C1777" t="s">
        <v>11504</v>
      </c>
      <c r="D1777" t="s">
        <v>11371</v>
      </c>
      <c r="E1777" t="s">
        <v>11649</v>
      </c>
      <c r="F1777" t="s">
        <v>11480</v>
      </c>
      <c r="G1777" t="s">
        <v>11843</v>
      </c>
      <c r="H1777" t="s">
        <v>12174</v>
      </c>
      <c r="I1777" t="s">
        <v>11348</v>
      </c>
      <c r="J1777" t="s">
        <v>11865</v>
      </c>
      <c r="K1777" t="s">
        <v>12175</v>
      </c>
    </row>
    <row r="1778" spans="1:11" x14ac:dyDescent="0.2">
      <c r="A1778">
        <v>226371193</v>
      </c>
      <c r="B1778" t="s">
        <v>11384</v>
      </c>
      <c r="C1778" t="s">
        <v>11824</v>
      </c>
      <c r="D1778" t="s">
        <v>11825</v>
      </c>
      <c r="E1778" t="s">
        <v>11826</v>
      </c>
      <c r="F1778" t="s">
        <v>11477</v>
      </c>
      <c r="G1778" t="s">
        <v>11425</v>
      </c>
      <c r="H1778" t="s">
        <v>11471</v>
      </c>
      <c r="I1778" t="s">
        <v>11827</v>
      </c>
      <c r="J1778" t="s">
        <v>11586</v>
      </c>
      <c r="K1778" t="s">
        <v>11828</v>
      </c>
    </row>
    <row r="1779" spans="1:11" x14ac:dyDescent="0.2">
      <c r="A1779">
        <v>226371688</v>
      </c>
      <c r="B1779" t="s">
        <v>11426</v>
      </c>
      <c r="C1779" t="s">
        <v>11425</v>
      </c>
      <c r="D1779" t="s">
        <v>11365</v>
      </c>
      <c r="E1779" t="s">
        <v>11681</v>
      </c>
      <c r="F1779" t="s">
        <v>11964</v>
      </c>
      <c r="G1779" t="s">
        <v>11965</v>
      </c>
      <c r="H1779" t="s">
        <v>11966</v>
      </c>
      <c r="I1779" t="s">
        <v>11465</v>
      </c>
      <c r="J1779" t="s">
        <v>11624</v>
      </c>
      <c r="K1779" t="s">
        <v>11967</v>
      </c>
    </row>
    <row r="1780" spans="1:11" x14ac:dyDescent="0.2">
      <c r="A1780">
        <v>226375884</v>
      </c>
      <c r="B1780" t="s">
        <v>11395</v>
      </c>
      <c r="C1780" t="s">
        <v>11778</v>
      </c>
      <c r="D1780" t="s">
        <v>11335</v>
      </c>
      <c r="E1780" t="s">
        <v>11396</v>
      </c>
      <c r="F1780" t="s">
        <v>11779</v>
      </c>
      <c r="G1780" t="s">
        <v>11504</v>
      </c>
      <c r="H1780" t="s">
        <v>11780</v>
      </c>
      <c r="I1780" t="s">
        <v>11748</v>
      </c>
      <c r="J1780" t="s">
        <v>11482</v>
      </c>
      <c r="K1780" t="s">
        <v>11781</v>
      </c>
    </row>
    <row r="1781" spans="1:11" x14ac:dyDescent="0.2">
      <c r="A1781">
        <v>226376648</v>
      </c>
      <c r="B1781" t="s">
        <v>11391</v>
      </c>
      <c r="C1781" t="s">
        <v>11829</v>
      </c>
      <c r="D1781" t="s">
        <v>11594</v>
      </c>
      <c r="E1781" t="s">
        <v>11830</v>
      </c>
      <c r="F1781" t="s">
        <v>11389</v>
      </c>
      <c r="G1781" t="s">
        <v>11831</v>
      </c>
      <c r="H1781" t="s">
        <v>11832</v>
      </c>
      <c r="I1781" t="s">
        <v>11833</v>
      </c>
      <c r="J1781" t="s">
        <v>11401</v>
      </c>
      <c r="K1781" t="s">
        <v>11738</v>
      </c>
    </row>
    <row r="1782" spans="1:11" x14ac:dyDescent="0.2">
      <c r="A1782">
        <v>226379477</v>
      </c>
      <c r="B1782" t="s">
        <v>11739</v>
      </c>
      <c r="C1782" t="s">
        <v>11740</v>
      </c>
      <c r="D1782" t="s">
        <v>11533</v>
      </c>
      <c r="E1782" t="s">
        <v>11349</v>
      </c>
      <c r="F1782" t="s">
        <v>11741</v>
      </c>
      <c r="G1782" t="s">
        <v>11742</v>
      </c>
      <c r="H1782" t="s">
        <v>11743</v>
      </c>
      <c r="I1782" t="s">
        <v>11646</v>
      </c>
      <c r="J1782" t="s">
        <v>11744</v>
      </c>
      <c r="K1782" t="s">
        <v>11745</v>
      </c>
    </row>
    <row r="1783" spans="1:11" x14ac:dyDescent="0.2">
      <c r="A1783">
        <v>226380141</v>
      </c>
      <c r="B1783" t="s">
        <v>11374</v>
      </c>
      <c r="C1783" t="s">
        <v>11707</v>
      </c>
      <c r="D1783" t="s">
        <v>11708</v>
      </c>
      <c r="E1783" t="s">
        <v>11709</v>
      </c>
      <c r="F1783" t="s">
        <v>11710</v>
      </c>
      <c r="G1783" t="s">
        <v>11711</v>
      </c>
      <c r="H1783" t="s">
        <v>11712</v>
      </c>
      <c r="I1783" t="s">
        <v>11713</v>
      </c>
      <c r="J1783" t="s">
        <v>11714</v>
      </c>
      <c r="K1783" t="s">
        <v>11715</v>
      </c>
    </row>
    <row r="1784" spans="1:11" x14ac:dyDescent="0.2">
      <c r="A1784">
        <v>226380407</v>
      </c>
      <c r="B1784" t="s">
        <v>11912</v>
      </c>
      <c r="C1784" t="s">
        <v>11913</v>
      </c>
      <c r="D1784" t="s">
        <v>11914</v>
      </c>
      <c r="E1784" t="s">
        <v>11581</v>
      </c>
      <c r="F1784" t="s">
        <v>11915</v>
      </c>
      <c r="G1784" t="s">
        <v>11693</v>
      </c>
      <c r="H1784" t="s">
        <v>11916</v>
      </c>
      <c r="I1784" t="s">
        <v>11386</v>
      </c>
      <c r="J1784" t="s">
        <v>11917</v>
      </c>
      <c r="K1784" t="s">
        <v>11918</v>
      </c>
    </row>
    <row r="1785" spans="1:11" x14ac:dyDescent="0.2">
      <c r="A1785">
        <v>226382538</v>
      </c>
      <c r="B1785" t="s">
        <v>11361</v>
      </c>
      <c r="C1785" t="s">
        <v>11365</v>
      </c>
      <c r="D1785" t="s">
        <v>11343</v>
      </c>
      <c r="E1785" t="s">
        <v>11557</v>
      </c>
      <c r="F1785" t="s">
        <v>11558</v>
      </c>
      <c r="G1785" t="s">
        <v>11559</v>
      </c>
      <c r="H1785" t="s">
        <v>11560</v>
      </c>
      <c r="I1785" t="s">
        <v>11561</v>
      </c>
      <c r="J1785" t="s">
        <v>11562</v>
      </c>
      <c r="K1785" t="s">
        <v>11563</v>
      </c>
    </row>
    <row r="1786" spans="1:11" x14ac:dyDescent="0.2">
      <c r="A1786">
        <v>226382790</v>
      </c>
      <c r="B1786" t="s">
        <v>11583</v>
      </c>
      <c r="C1786" t="s">
        <v>11584</v>
      </c>
      <c r="D1786" t="s">
        <v>11415</v>
      </c>
      <c r="E1786" t="s">
        <v>11585</v>
      </c>
      <c r="F1786" t="s">
        <v>11504</v>
      </c>
      <c r="G1786" t="s">
        <v>11586</v>
      </c>
      <c r="H1786" t="s">
        <v>11587</v>
      </c>
      <c r="I1786" t="s">
        <v>11588</v>
      </c>
      <c r="J1786" t="s">
        <v>11589</v>
      </c>
      <c r="K1786" t="s">
        <v>11518</v>
      </c>
    </row>
    <row r="1787" spans="1:11" x14ac:dyDescent="0.2">
      <c r="A1787">
        <v>226383260</v>
      </c>
      <c r="B1787" t="s">
        <v>11361</v>
      </c>
      <c r="C1787" t="s">
        <v>11362</v>
      </c>
      <c r="D1787" t="s">
        <v>12106</v>
      </c>
      <c r="E1787" t="s">
        <v>11467</v>
      </c>
      <c r="F1787" t="s">
        <v>11931</v>
      </c>
      <c r="G1787" t="s">
        <v>12107</v>
      </c>
      <c r="H1787" t="s">
        <v>11746</v>
      </c>
      <c r="I1787" t="s">
        <v>12108</v>
      </c>
      <c r="J1787" t="s">
        <v>11343</v>
      </c>
      <c r="K1787" t="s">
        <v>11365</v>
      </c>
    </row>
    <row r="1788" spans="1:11" x14ac:dyDescent="0.2">
      <c r="A1788">
        <v>226383325</v>
      </c>
      <c r="B1788" t="s">
        <v>11361</v>
      </c>
      <c r="C1788" t="s">
        <v>11362</v>
      </c>
      <c r="D1788" t="s">
        <v>12106</v>
      </c>
      <c r="E1788" t="s">
        <v>11467</v>
      </c>
      <c r="F1788" t="s">
        <v>11931</v>
      </c>
      <c r="G1788" t="s">
        <v>12107</v>
      </c>
      <c r="H1788" t="s">
        <v>11746</v>
      </c>
      <c r="I1788" t="s">
        <v>12108</v>
      </c>
      <c r="J1788" t="s">
        <v>11343</v>
      </c>
      <c r="K1788" t="s">
        <v>11365</v>
      </c>
    </row>
    <row r="1789" spans="1:11" x14ac:dyDescent="0.2">
      <c r="A1789">
        <v>226383445</v>
      </c>
      <c r="B1789" t="s">
        <v>11361</v>
      </c>
      <c r="C1789" t="s">
        <v>11362</v>
      </c>
      <c r="D1789" t="s">
        <v>12106</v>
      </c>
      <c r="E1789" t="s">
        <v>11467</v>
      </c>
      <c r="F1789" t="s">
        <v>11931</v>
      </c>
      <c r="G1789" t="s">
        <v>12107</v>
      </c>
      <c r="H1789" t="s">
        <v>11746</v>
      </c>
      <c r="I1789" t="s">
        <v>12108</v>
      </c>
      <c r="J1789" t="s">
        <v>11343</v>
      </c>
      <c r="K1789" t="s">
        <v>11365</v>
      </c>
    </row>
    <row r="1790" spans="1:11" x14ac:dyDescent="0.2">
      <c r="A1790">
        <v>226383764</v>
      </c>
      <c r="B1790" t="s">
        <v>11361</v>
      </c>
      <c r="C1790" t="s">
        <v>11362</v>
      </c>
      <c r="D1790" t="s">
        <v>12106</v>
      </c>
      <c r="E1790" t="s">
        <v>11467</v>
      </c>
      <c r="F1790" t="s">
        <v>11931</v>
      </c>
      <c r="G1790" t="s">
        <v>12107</v>
      </c>
      <c r="H1790" t="s">
        <v>11746</v>
      </c>
      <c r="I1790" t="s">
        <v>12108</v>
      </c>
      <c r="J1790" t="s">
        <v>11343</v>
      </c>
      <c r="K1790" t="s">
        <v>11365</v>
      </c>
    </row>
    <row r="1791" spans="1:11" x14ac:dyDescent="0.2">
      <c r="A1791">
        <v>226383832</v>
      </c>
      <c r="B1791" t="s">
        <v>11361</v>
      </c>
      <c r="C1791" t="s">
        <v>11362</v>
      </c>
      <c r="D1791" t="s">
        <v>12106</v>
      </c>
      <c r="E1791" t="s">
        <v>11467</v>
      </c>
      <c r="F1791" t="s">
        <v>11931</v>
      </c>
      <c r="G1791" t="s">
        <v>12107</v>
      </c>
      <c r="H1791" t="s">
        <v>11746</v>
      </c>
      <c r="I1791" t="s">
        <v>12108</v>
      </c>
      <c r="J1791" t="s">
        <v>11343</v>
      </c>
      <c r="K1791" t="s">
        <v>11365</v>
      </c>
    </row>
    <row r="1792" spans="1:11" x14ac:dyDescent="0.2">
      <c r="A1792">
        <v>226384016</v>
      </c>
      <c r="B1792" t="s">
        <v>11739</v>
      </c>
      <c r="C1792" t="s">
        <v>11740</v>
      </c>
      <c r="D1792" t="s">
        <v>11533</v>
      </c>
      <c r="E1792" t="s">
        <v>11349</v>
      </c>
      <c r="F1792" t="s">
        <v>11741</v>
      </c>
      <c r="G1792" t="s">
        <v>11742</v>
      </c>
      <c r="H1792" t="s">
        <v>11743</v>
      </c>
      <c r="I1792" t="s">
        <v>11646</v>
      </c>
      <c r="J1792" t="s">
        <v>11744</v>
      </c>
      <c r="K1792" t="s">
        <v>11745</v>
      </c>
    </row>
    <row r="1793" spans="1:11" x14ac:dyDescent="0.2">
      <c r="A1793">
        <v>226385621</v>
      </c>
      <c r="B1793" t="s">
        <v>11517</v>
      </c>
      <c r="C1793" t="s">
        <v>11816</v>
      </c>
      <c r="D1793" t="s">
        <v>11386</v>
      </c>
      <c r="E1793" t="s">
        <v>11531</v>
      </c>
      <c r="F1793" t="s">
        <v>11511</v>
      </c>
      <c r="G1793" t="s">
        <v>11388</v>
      </c>
      <c r="H1793" t="s">
        <v>11351</v>
      </c>
      <c r="I1793" t="s">
        <v>11544</v>
      </c>
      <c r="J1793" t="s">
        <v>11947</v>
      </c>
      <c r="K1793" t="s">
        <v>11504</v>
      </c>
    </row>
    <row r="1794" spans="1:11" x14ac:dyDescent="0.2">
      <c r="A1794">
        <v>226387033</v>
      </c>
      <c r="B1794" t="s">
        <v>12074</v>
      </c>
      <c r="C1794" t="s">
        <v>11406</v>
      </c>
      <c r="D1794" t="s">
        <v>11515</v>
      </c>
      <c r="E1794" t="s">
        <v>11411</v>
      </c>
      <c r="F1794" t="s">
        <v>11839</v>
      </c>
      <c r="G1794" t="s">
        <v>11476</v>
      </c>
      <c r="H1794" t="s">
        <v>11663</v>
      </c>
      <c r="I1794" t="s">
        <v>11463</v>
      </c>
      <c r="J1794" t="s">
        <v>12075</v>
      </c>
      <c r="K1794" t="s">
        <v>11345</v>
      </c>
    </row>
    <row r="1795" spans="1:11" x14ac:dyDescent="0.2">
      <c r="A1795">
        <v>226387873</v>
      </c>
      <c r="B1795" t="s">
        <v>11996</v>
      </c>
      <c r="C1795" t="s">
        <v>11663</v>
      </c>
      <c r="D1795" t="s">
        <v>11364</v>
      </c>
      <c r="E1795" t="s">
        <v>11441</v>
      </c>
      <c r="F1795" t="s">
        <v>12021</v>
      </c>
      <c r="G1795" t="s">
        <v>12022</v>
      </c>
      <c r="H1795" t="s">
        <v>11353</v>
      </c>
      <c r="I1795" t="s">
        <v>12023</v>
      </c>
      <c r="J1795" t="s">
        <v>12024</v>
      </c>
      <c r="K1795" t="s">
        <v>12025</v>
      </c>
    </row>
    <row r="1796" spans="1:11" x14ac:dyDescent="0.2">
      <c r="A1796">
        <v>226389629</v>
      </c>
      <c r="B1796" t="s">
        <v>11363</v>
      </c>
      <c r="C1796" t="s">
        <v>11368</v>
      </c>
      <c r="D1796" t="s">
        <v>11365</v>
      </c>
      <c r="E1796" t="s">
        <v>275</v>
      </c>
      <c r="F1796" t="s">
        <v>11396</v>
      </c>
      <c r="G1796" t="s">
        <v>11542</v>
      </c>
      <c r="H1796" t="s">
        <v>11569</v>
      </c>
      <c r="I1796" t="s">
        <v>11879</v>
      </c>
      <c r="J1796" t="s">
        <v>11441</v>
      </c>
      <c r="K1796" t="s">
        <v>11880</v>
      </c>
    </row>
    <row r="1797" spans="1:11" x14ac:dyDescent="0.2">
      <c r="A1797">
        <v>226389767</v>
      </c>
      <c r="B1797" t="s">
        <v>11363</v>
      </c>
      <c r="C1797" t="s">
        <v>11368</v>
      </c>
      <c r="D1797" t="s">
        <v>11365</v>
      </c>
      <c r="E1797" t="s">
        <v>275</v>
      </c>
      <c r="F1797" t="s">
        <v>11396</v>
      </c>
      <c r="G1797" t="s">
        <v>11542</v>
      </c>
      <c r="H1797" t="s">
        <v>11569</v>
      </c>
      <c r="I1797" t="s">
        <v>11879</v>
      </c>
      <c r="J1797" t="s">
        <v>11441</v>
      </c>
      <c r="K1797" t="s">
        <v>11880</v>
      </c>
    </row>
    <row r="1798" spans="1:11" x14ac:dyDescent="0.2">
      <c r="A1798">
        <v>226390187</v>
      </c>
      <c r="B1798" t="s">
        <v>11348</v>
      </c>
      <c r="C1798" t="s">
        <v>11557</v>
      </c>
      <c r="D1798" t="s">
        <v>11376</v>
      </c>
      <c r="E1798" t="s">
        <v>12039</v>
      </c>
      <c r="F1798" t="s">
        <v>12040</v>
      </c>
      <c r="G1798" t="s">
        <v>12041</v>
      </c>
      <c r="H1798" t="s">
        <v>11527</v>
      </c>
      <c r="I1798" t="s">
        <v>12042</v>
      </c>
      <c r="J1798" t="s">
        <v>12043</v>
      </c>
      <c r="K1798" t="s">
        <v>11579</v>
      </c>
    </row>
    <row r="1799" spans="1:11" x14ac:dyDescent="0.2">
      <c r="A1799">
        <v>226394288</v>
      </c>
      <c r="B1799" t="s">
        <v>11374</v>
      </c>
      <c r="C1799" t="s">
        <v>11564</v>
      </c>
      <c r="D1799" t="s">
        <v>11565</v>
      </c>
      <c r="E1799" t="s">
        <v>11566</v>
      </c>
      <c r="F1799" t="s">
        <v>11567</v>
      </c>
      <c r="G1799" t="s">
        <v>11568</v>
      </c>
      <c r="H1799" t="s">
        <v>11569</v>
      </c>
      <c r="I1799" t="s">
        <v>11570</v>
      </c>
      <c r="J1799" t="s">
        <v>11571</v>
      </c>
      <c r="K1799" t="s">
        <v>11572</v>
      </c>
    </row>
    <row r="1800" spans="1:11" x14ac:dyDescent="0.2">
      <c r="A1800">
        <v>226394406</v>
      </c>
      <c r="B1800" t="s">
        <v>11340</v>
      </c>
      <c r="C1800" t="s">
        <v>11935</v>
      </c>
      <c r="D1800" t="s">
        <v>11833</v>
      </c>
      <c r="E1800" t="s">
        <v>11544</v>
      </c>
      <c r="F1800" t="s">
        <v>11936</v>
      </c>
      <c r="G1800" t="s">
        <v>11782</v>
      </c>
      <c r="H1800" t="s">
        <v>11583</v>
      </c>
      <c r="I1800" t="s">
        <v>11882</v>
      </c>
      <c r="J1800" t="s">
        <v>11937</v>
      </c>
      <c r="K1800" t="s">
        <v>11938</v>
      </c>
    </row>
    <row r="1801" spans="1:11" x14ac:dyDescent="0.2">
      <c r="A1801">
        <v>226395952</v>
      </c>
      <c r="B1801" t="s">
        <v>11522</v>
      </c>
      <c r="C1801" t="s">
        <v>11523</v>
      </c>
      <c r="D1801" t="s">
        <v>11401</v>
      </c>
      <c r="E1801" t="s">
        <v>11340</v>
      </c>
      <c r="F1801" t="s">
        <v>11348</v>
      </c>
      <c r="G1801" t="s">
        <v>11524</v>
      </c>
      <c r="H1801" t="s">
        <v>11525</v>
      </c>
      <c r="I1801" t="s">
        <v>11526</v>
      </c>
      <c r="J1801" t="s">
        <v>11349</v>
      </c>
      <c r="K1801" t="s">
        <v>11527</v>
      </c>
    </row>
    <row r="1802" spans="1:11" x14ac:dyDescent="0.2">
      <c r="A1802">
        <v>226396873</v>
      </c>
      <c r="B1802" t="s">
        <v>11408</v>
      </c>
      <c r="C1802" t="s">
        <v>11768</v>
      </c>
      <c r="D1802" t="s">
        <v>11769</v>
      </c>
      <c r="E1802" t="s">
        <v>11587</v>
      </c>
      <c r="F1802" t="s">
        <v>11747</v>
      </c>
      <c r="G1802" t="s">
        <v>11467</v>
      </c>
      <c r="H1802" t="s">
        <v>11770</v>
      </c>
      <c r="I1802" t="s">
        <v>11469</v>
      </c>
      <c r="J1802" t="s">
        <v>11771</v>
      </c>
      <c r="K1802" t="s">
        <v>11772</v>
      </c>
    </row>
    <row r="1803" spans="1:11" x14ac:dyDescent="0.2">
      <c r="A1803">
        <v>226397722</v>
      </c>
      <c r="B1803" t="s">
        <v>11739</v>
      </c>
      <c r="C1803" t="s">
        <v>11740</v>
      </c>
      <c r="D1803" t="s">
        <v>11533</v>
      </c>
      <c r="E1803" t="s">
        <v>11349</v>
      </c>
      <c r="F1803" t="s">
        <v>11741</v>
      </c>
      <c r="G1803" t="s">
        <v>11742</v>
      </c>
      <c r="H1803" t="s">
        <v>11743</v>
      </c>
      <c r="I1803" t="s">
        <v>11646</v>
      </c>
      <c r="J1803" t="s">
        <v>11744</v>
      </c>
      <c r="K1803" t="s">
        <v>11745</v>
      </c>
    </row>
    <row r="1804" spans="1:11" x14ac:dyDescent="0.2">
      <c r="A1804">
        <v>226400113</v>
      </c>
      <c r="B1804" t="s">
        <v>11408</v>
      </c>
      <c r="C1804" t="s">
        <v>11768</v>
      </c>
      <c r="D1804" t="s">
        <v>11769</v>
      </c>
      <c r="E1804" t="s">
        <v>11587</v>
      </c>
      <c r="F1804" t="s">
        <v>11747</v>
      </c>
      <c r="G1804" t="s">
        <v>11467</v>
      </c>
      <c r="H1804" t="s">
        <v>11770</v>
      </c>
      <c r="I1804" t="s">
        <v>11469</v>
      </c>
      <c r="J1804" t="s">
        <v>11771</v>
      </c>
      <c r="K1804" t="s">
        <v>11772</v>
      </c>
    </row>
    <row r="1805" spans="1:11" x14ac:dyDescent="0.2">
      <c r="A1805">
        <v>226400251</v>
      </c>
      <c r="B1805" t="s">
        <v>11382</v>
      </c>
      <c r="C1805" t="s">
        <v>11474</v>
      </c>
      <c r="D1805" t="s">
        <v>11855</v>
      </c>
      <c r="E1805" t="s">
        <v>11856</v>
      </c>
      <c r="F1805" t="s">
        <v>11367</v>
      </c>
      <c r="G1805" t="s">
        <v>11756</v>
      </c>
      <c r="H1805" t="s">
        <v>11857</v>
      </c>
      <c r="I1805" t="s">
        <v>11858</v>
      </c>
      <c r="J1805" t="s">
        <v>11859</v>
      </c>
      <c r="K1805" t="s">
        <v>11805</v>
      </c>
    </row>
    <row r="1806" spans="1:11" x14ac:dyDescent="0.2">
      <c r="A1806">
        <v>226402735</v>
      </c>
      <c r="B1806" t="s">
        <v>11371</v>
      </c>
      <c r="C1806" t="s">
        <v>11477</v>
      </c>
      <c r="D1806" t="s">
        <v>11643</v>
      </c>
      <c r="E1806" t="s">
        <v>11531</v>
      </c>
      <c r="F1806" t="s">
        <v>11703</v>
      </c>
      <c r="G1806" t="s">
        <v>11704</v>
      </c>
      <c r="H1806" t="s">
        <v>11401</v>
      </c>
      <c r="I1806" t="s">
        <v>11705</v>
      </c>
      <c r="J1806" t="s">
        <v>11706</v>
      </c>
      <c r="K1806" t="s">
        <v>40</v>
      </c>
    </row>
    <row r="1807" spans="1:11" x14ac:dyDescent="0.2">
      <c r="A1807">
        <v>226402757</v>
      </c>
      <c r="B1807" t="s">
        <v>11371</v>
      </c>
      <c r="C1807" t="s">
        <v>11477</v>
      </c>
      <c r="D1807" t="s">
        <v>11643</v>
      </c>
      <c r="E1807" t="s">
        <v>11531</v>
      </c>
      <c r="F1807" t="s">
        <v>11703</v>
      </c>
      <c r="G1807" t="s">
        <v>11704</v>
      </c>
      <c r="H1807" t="s">
        <v>11401</v>
      </c>
      <c r="I1807" t="s">
        <v>11705</v>
      </c>
      <c r="J1807" t="s">
        <v>11706</v>
      </c>
      <c r="K1807" t="s">
        <v>40</v>
      </c>
    </row>
    <row r="1808" spans="1:11" x14ac:dyDescent="0.2">
      <c r="A1808">
        <v>226402773</v>
      </c>
      <c r="B1808" t="s">
        <v>11371</v>
      </c>
      <c r="C1808" t="s">
        <v>11477</v>
      </c>
      <c r="D1808" t="s">
        <v>11643</v>
      </c>
      <c r="E1808" t="s">
        <v>11531</v>
      </c>
      <c r="F1808" t="s">
        <v>11703</v>
      </c>
      <c r="G1808" t="s">
        <v>11704</v>
      </c>
      <c r="H1808" t="s">
        <v>11401</v>
      </c>
      <c r="I1808" t="s">
        <v>11705</v>
      </c>
      <c r="J1808" t="s">
        <v>11706</v>
      </c>
      <c r="K1808" t="s">
        <v>40</v>
      </c>
    </row>
    <row r="1809" spans="1:11" x14ac:dyDescent="0.2">
      <c r="A1809">
        <v>226403742</v>
      </c>
      <c r="B1809" t="s">
        <v>11540</v>
      </c>
      <c r="C1809" t="s">
        <v>11541</v>
      </c>
      <c r="D1809" t="s">
        <v>11542</v>
      </c>
      <c r="E1809" t="s">
        <v>11543</v>
      </c>
      <c r="F1809" t="s">
        <v>11544</v>
      </c>
      <c r="G1809" t="s">
        <v>11545</v>
      </c>
      <c r="H1809" t="s">
        <v>11546</v>
      </c>
      <c r="I1809" t="s">
        <v>11547</v>
      </c>
      <c r="J1809" t="s">
        <v>11548</v>
      </c>
      <c r="K1809" t="s">
        <v>11549</v>
      </c>
    </row>
    <row r="1810" spans="1:11" x14ac:dyDescent="0.2">
      <c r="A1810">
        <v>226403970</v>
      </c>
      <c r="B1810" t="s">
        <v>11363</v>
      </c>
      <c r="C1810" t="s">
        <v>11368</v>
      </c>
      <c r="D1810" t="s">
        <v>11365</v>
      </c>
      <c r="E1810" t="s">
        <v>275</v>
      </c>
      <c r="F1810" t="s">
        <v>11396</v>
      </c>
      <c r="G1810" t="s">
        <v>11542</v>
      </c>
      <c r="H1810" t="s">
        <v>11569</v>
      </c>
      <c r="I1810" t="s">
        <v>11879</v>
      </c>
      <c r="J1810" t="s">
        <v>11441</v>
      </c>
      <c r="K1810" t="s">
        <v>11880</v>
      </c>
    </row>
    <row r="1811" spans="1:11" x14ac:dyDescent="0.2">
      <c r="A1811">
        <v>226404115</v>
      </c>
      <c r="B1811" t="s">
        <v>237</v>
      </c>
      <c r="C1811" t="s">
        <v>11517</v>
      </c>
      <c r="D1811" t="s">
        <v>11364</v>
      </c>
      <c r="E1811" t="s">
        <v>11504</v>
      </c>
      <c r="F1811" t="s">
        <v>11382</v>
      </c>
      <c r="G1811" t="s">
        <v>11845</v>
      </c>
      <c r="H1811" t="s">
        <v>11846</v>
      </c>
      <c r="I1811" t="s">
        <v>11505</v>
      </c>
      <c r="J1811" t="s">
        <v>11642</v>
      </c>
      <c r="K1811" t="s">
        <v>11526</v>
      </c>
    </row>
    <row r="1812" spans="1:11" x14ac:dyDescent="0.2">
      <c r="A1812">
        <v>226404129</v>
      </c>
      <c r="B1812" t="s">
        <v>11413</v>
      </c>
      <c r="C1812" t="s">
        <v>11388</v>
      </c>
      <c r="D1812" t="s">
        <v>11365</v>
      </c>
      <c r="E1812" t="s">
        <v>11364</v>
      </c>
      <c r="F1812" t="s">
        <v>11516</v>
      </c>
      <c r="G1812" t="s">
        <v>12084</v>
      </c>
      <c r="H1812" t="s">
        <v>12147</v>
      </c>
      <c r="I1812" t="s">
        <v>12148</v>
      </c>
      <c r="J1812" t="s">
        <v>11643</v>
      </c>
      <c r="K1812" t="s">
        <v>11806</v>
      </c>
    </row>
    <row r="1813" spans="1:11" x14ac:dyDescent="0.2">
      <c r="A1813">
        <v>226406929</v>
      </c>
      <c r="B1813" t="s">
        <v>11441</v>
      </c>
      <c r="C1813" t="s">
        <v>11352</v>
      </c>
      <c r="D1813" t="s">
        <v>11411</v>
      </c>
      <c r="E1813" t="s">
        <v>11504</v>
      </c>
      <c r="F1813" t="s">
        <v>11799</v>
      </c>
      <c r="G1813" t="s">
        <v>11456</v>
      </c>
      <c r="H1813" t="s">
        <v>11801</v>
      </c>
      <c r="I1813" t="s">
        <v>12133</v>
      </c>
      <c r="J1813" t="s">
        <v>11521</v>
      </c>
      <c r="K1813" t="s">
        <v>40</v>
      </c>
    </row>
    <row r="1814" spans="1:11" x14ac:dyDescent="0.2">
      <c r="A1814">
        <v>226409911</v>
      </c>
      <c r="B1814" t="s">
        <v>237</v>
      </c>
      <c r="C1814" t="s">
        <v>12083</v>
      </c>
      <c r="D1814" t="s">
        <v>11505</v>
      </c>
      <c r="E1814" t="s">
        <v>11477</v>
      </c>
      <c r="F1814" t="s">
        <v>11622</v>
      </c>
      <c r="G1814" t="s">
        <v>11711</v>
      </c>
      <c r="H1814" t="s">
        <v>11441</v>
      </c>
      <c r="I1814" t="s">
        <v>12248</v>
      </c>
      <c r="J1814" t="s">
        <v>11456</v>
      </c>
      <c r="K1814" t="s">
        <v>11846</v>
      </c>
    </row>
    <row r="1815" spans="1:11" x14ac:dyDescent="0.2">
      <c r="A1815">
        <v>226412230</v>
      </c>
      <c r="B1815" t="s">
        <v>11806</v>
      </c>
      <c r="C1815" t="s">
        <v>11441</v>
      </c>
      <c r="D1815" t="s">
        <v>237</v>
      </c>
      <c r="E1815" t="s">
        <v>11337</v>
      </c>
      <c r="F1815" t="s">
        <v>12221</v>
      </c>
      <c r="G1815" t="s">
        <v>11984</v>
      </c>
      <c r="H1815" t="s">
        <v>11523</v>
      </c>
      <c r="I1815" t="s">
        <v>12121</v>
      </c>
      <c r="J1815" t="s">
        <v>11652</v>
      </c>
      <c r="K1815" t="s">
        <v>11898</v>
      </c>
    </row>
    <row r="1816" spans="1:11" x14ac:dyDescent="0.2">
      <c r="A1816">
        <v>226413545</v>
      </c>
      <c r="B1816" t="s">
        <v>11429</v>
      </c>
      <c r="C1816" t="s">
        <v>11407</v>
      </c>
      <c r="D1816" t="s">
        <v>11511</v>
      </c>
      <c r="E1816" t="s">
        <v>11350</v>
      </c>
      <c r="F1816" t="s">
        <v>11468</v>
      </c>
      <c r="G1816" t="s">
        <v>11979</v>
      </c>
      <c r="H1816" t="s">
        <v>11980</v>
      </c>
      <c r="I1816" t="s">
        <v>11675</v>
      </c>
      <c r="J1816" t="s">
        <v>11505</v>
      </c>
      <c r="K1816" t="s">
        <v>11441</v>
      </c>
    </row>
    <row r="1817" spans="1:11" x14ac:dyDescent="0.2">
      <c r="A1817">
        <v>226414746</v>
      </c>
      <c r="B1817" t="s">
        <v>11618</v>
      </c>
      <c r="C1817" t="s">
        <v>11410</v>
      </c>
      <c r="D1817" t="s">
        <v>11441</v>
      </c>
      <c r="E1817" t="s">
        <v>11340</v>
      </c>
      <c r="F1817" t="s">
        <v>12067</v>
      </c>
      <c r="G1817" t="s">
        <v>11512</v>
      </c>
      <c r="H1817" t="s">
        <v>11632</v>
      </c>
      <c r="I1817" t="s">
        <v>11516</v>
      </c>
      <c r="J1817" t="s">
        <v>11848</v>
      </c>
      <c r="K1817" t="s">
        <v>12134</v>
      </c>
    </row>
    <row r="1818" spans="1:11" x14ac:dyDescent="0.2">
      <c r="A1818">
        <v>226417029</v>
      </c>
      <c r="B1818" t="s">
        <v>11751</v>
      </c>
      <c r="C1818" t="s">
        <v>11752</v>
      </c>
      <c r="D1818" t="s">
        <v>11753</v>
      </c>
      <c r="E1818" t="s">
        <v>11472</v>
      </c>
      <c r="F1818" t="s">
        <v>11747</v>
      </c>
      <c r="G1818" t="s">
        <v>48</v>
      </c>
      <c r="H1818" t="s">
        <v>11754</v>
      </c>
      <c r="I1818" t="s">
        <v>11755</v>
      </c>
      <c r="J1818" t="s">
        <v>11756</v>
      </c>
      <c r="K1818" t="s">
        <v>11757</v>
      </c>
    </row>
    <row r="1819" spans="1:11" x14ac:dyDescent="0.2">
      <c r="A1819">
        <v>226419268</v>
      </c>
      <c r="B1819" t="s">
        <v>11517</v>
      </c>
      <c r="C1819" t="s">
        <v>12193</v>
      </c>
      <c r="D1819" t="s">
        <v>11996</v>
      </c>
      <c r="E1819" t="s">
        <v>12194</v>
      </c>
      <c r="F1819" t="s">
        <v>12195</v>
      </c>
      <c r="G1819" t="s">
        <v>11442</v>
      </c>
      <c r="H1819" t="s">
        <v>12196</v>
      </c>
      <c r="I1819" t="s">
        <v>12197</v>
      </c>
      <c r="J1819" t="s">
        <v>11643</v>
      </c>
      <c r="K1819" t="s">
        <v>12198</v>
      </c>
    </row>
    <row r="1820" spans="1:11" x14ac:dyDescent="0.2">
      <c r="A1820">
        <v>226419445</v>
      </c>
      <c r="B1820" t="s">
        <v>11463</v>
      </c>
      <c r="C1820" t="s">
        <v>11410</v>
      </c>
      <c r="D1820" t="s">
        <v>12052</v>
      </c>
      <c r="E1820" t="s">
        <v>11501</v>
      </c>
      <c r="F1820" t="s">
        <v>12053</v>
      </c>
      <c r="G1820" t="s">
        <v>11413</v>
      </c>
      <c r="H1820" t="s">
        <v>11514</v>
      </c>
      <c r="I1820" t="s">
        <v>12054</v>
      </c>
      <c r="J1820" t="s">
        <v>11602</v>
      </c>
      <c r="K1820" t="s">
        <v>12055</v>
      </c>
    </row>
    <row r="1821" spans="1:11" x14ac:dyDescent="0.2">
      <c r="A1821">
        <v>226419930</v>
      </c>
      <c r="B1821" t="s">
        <v>11618</v>
      </c>
      <c r="C1821" t="s">
        <v>589</v>
      </c>
      <c r="D1821" t="s">
        <v>11758</v>
      </c>
      <c r="E1821" t="s">
        <v>11759</v>
      </c>
      <c r="F1821" t="s">
        <v>11649</v>
      </c>
      <c r="G1821" t="s">
        <v>11503</v>
      </c>
      <c r="H1821" t="s">
        <v>11464</v>
      </c>
      <c r="I1821" t="s">
        <v>11760</v>
      </c>
      <c r="J1821" t="s">
        <v>11761</v>
      </c>
      <c r="K1821" t="s">
        <v>11762</v>
      </c>
    </row>
    <row r="1822" spans="1:11" x14ac:dyDescent="0.2">
      <c r="A1822">
        <v>226419974</v>
      </c>
      <c r="B1822" t="s">
        <v>11974</v>
      </c>
      <c r="C1822" t="s">
        <v>11791</v>
      </c>
      <c r="D1822" t="s">
        <v>11975</v>
      </c>
      <c r="E1822" t="s">
        <v>11976</v>
      </c>
      <c r="F1822" t="s">
        <v>11977</v>
      </c>
      <c r="G1822" t="s">
        <v>11480</v>
      </c>
      <c r="H1822" t="s">
        <v>11705</v>
      </c>
      <c r="I1822" t="s">
        <v>11388</v>
      </c>
      <c r="J1822" t="s">
        <v>11582</v>
      </c>
      <c r="K1822" t="s">
        <v>11978</v>
      </c>
    </row>
    <row r="1823" spans="1:11" x14ac:dyDescent="0.2">
      <c r="A1823">
        <v>226421430</v>
      </c>
      <c r="B1823" t="s">
        <v>11382</v>
      </c>
      <c r="C1823" t="s">
        <v>11474</v>
      </c>
      <c r="D1823" t="s">
        <v>11855</v>
      </c>
      <c r="E1823" t="s">
        <v>11856</v>
      </c>
      <c r="F1823" t="s">
        <v>11367</v>
      </c>
      <c r="G1823" t="s">
        <v>11756</v>
      </c>
      <c r="H1823" t="s">
        <v>11857</v>
      </c>
      <c r="I1823" t="s">
        <v>11858</v>
      </c>
      <c r="J1823" t="s">
        <v>11859</v>
      </c>
      <c r="K1823" t="s">
        <v>11805</v>
      </c>
    </row>
    <row r="1824" spans="1:11" x14ac:dyDescent="0.2">
      <c r="A1824">
        <v>226422838</v>
      </c>
      <c r="B1824" t="s">
        <v>12056</v>
      </c>
      <c r="C1824" t="s">
        <v>11380</v>
      </c>
      <c r="D1824" t="s">
        <v>11516</v>
      </c>
      <c r="E1824" t="s">
        <v>11584</v>
      </c>
      <c r="F1824" t="s">
        <v>11441</v>
      </c>
      <c r="G1824" t="s">
        <v>12057</v>
      </c>
      <c r="H1824" t="s">
        <v>11965</v>
      </c>
      <c r="I1824" t="s">
        <v>12058</v>
      </c>
      <c r="J1824" t="s">
        <v>12059</v>
      </c>
      <c r="K1824" t="s">
        <v>12027</v>
      </c>
    </row>
    <row r="1825" spans="1:11" x14ac:dyDescent="0.2">
      <c r="A1825">
        <v>226423670</v>
      </c>
      <c r="B1825" t="s">
        <v>11342</v>
      </c>
      <c r="C1825" t="s">
        <v>11573</v>
      </c>
      <c r="D1825" t="s">
        <v>11574</v>
      </c>
      <c r="E1825" t="s">
        <v>11542</v>
      </c>
      <c r="F1825" t="s">
        <v>11575</v>
      </c>
      <c r="G1825" t="s">
        <v>11576</v>
      </c>
      <c r="H1825" t="s">
        <v>11577</v>
      </c>
      <c r="I1825" t="s">
        <v>11578</v>
      </c>
      <c r="J1825" t="s">
        <v>11579</v>
      </c>
      <c r="K1825" t="s">
        <v>11580</v>
      </c>
    </row>
    <row r="1826" spans="1:11" x14ac:dyDescent="0.2">
      <c r="A1826">
        <v>226424622</v>
      </c>
      <c r="B1826" t="s">
        <v>11516</v>
      </c>
      <c r="C1826" t="s">
        <v>11624</v>
      </c>
      <c r="D1826" t="s">
        <v>11340</v>
      </c>
      <c r="E1826" t="s">
        <v>11581</v>
      </c>
      <c r="F1826" t="s">
        <v>12067</v>
      </c>
      <c r="G1826" t="s">
        <v>12120</v>
      </c>
      <c r="H1826" t="s">
        <v>12121</v>
      </c>
      <c r="I1826" t="s">
        <v>12007</v>
      </c>
      <c r="J1826" t="s">
        <v>11806</v>
      </c>
      <c r="K1826" t="s">
        <v>11341</v>
      </c>
    </row>
    <row r="1827" spans="1:11" x14ac:dyDescent="0.2">
      <c r="A1827">
        <v>226424678</v>
      </c>
      <c r="B1827" t="s">
        <v>11516</v>
      </c>
      <c r="C1827" t="s">
        <v>11624</v>
      </c>
      <c r="D1827" t="s">
        <v>11340</v>
      </c>
      <c r="E1827" t="s">
        <v>11581</v>
      </c>
      <c r="F1827" t="s">
        <v>12067</v>
      </c>
      <c r="G1827" t="s">
        <v>12120</v>
      </c>
      <c r="H1827" t="s">
        <v>12121</v>
      </c>
      <c r="I1827" t="s">
        <v>12007</v>
      </c>
      <c r="J1827" t="s">
        <v>11806</v>
      </c>
      <c r="K1827" t="s">
        <v>11341</v>
      </c>
    </row>
    <row r="1828" spans="1:11" x14ac:dyDescent="0.2">
      <c r="A1828">
        <v>226424706</v>
      </c>
      <c r="B1828" t="s">
        <v>11516</v>
      </c>
      <c r="C1828" t="s">
        <v>11624</v>
      </c>
      <c r="D1828" t="s">
        <v>11340</v>
      </c>
      <c r="E1828" t="s">
        <v>11581</v>
      </c>
      <c r="F1828" t="s">
        <v>12067</v>
      </c>
      <c r="G1828" t="s">
        <v>12120</v>
      </c>
      <c r="H1828" t="s">
        <v>12121</v>
      </c>
      <c r="I1828" t="s">
        <v>12007</v>
      </c>
      <c r="J1828" t="s">
        <v>11806</v>
      </c>
      <c r="K1828" t="s">
        <v>11341</v>
      </c>
    </row>
    <row r="1829" spans="1:11" x14ac:dyDescent="0.2">
      <c r="A1829">
        <v>226424736</v>
      </c>
      <c r="B1829" t="s">
        <v>11516</v>
      </c>
      <c r="C1829" t="s">
        <v>11624</v>
      </c>
      <c r="D1829" t="s">
        <v>11340</v>
      </c>
      <c r="E1829" t="s">
        <v>11581</v>
      </c>
      <c r="F1829" t="s">
        <v>12067</v>
      </c>
      <c r="G1829" t="s">
        <v>12120</v>
      </c>
      <c r="H1829" t="s">
        <v>12121</v>
      </c>
      <c r="I1829" t="s">
        <v>12007</v>
      </c>
      <c r="J1829" t="s">
        <v>11806</v>
      </c>
      <c r="K1829" t="s">
        <v>11341</v>
      </c>
    </row>
    <row r="1830" spans="1:11" x14ac:dyDescent="0.2">
      <c r="A1830">
        <v>226424761</v>
      </c>
      <c r="B1830" t="s">
        <v>11516</v>
      </c>
      <c r="C1830" t="s">
        <v>11624</v>
      </c>
      <c r="D1830" t="s">
        <v>11340</v>
      </c>
      <c r="E1830" t="s">
        <v>11581</v>
      </c>
      <c r="F1830" t="s">
        <v>12067</v>
      </c>
      <c r="G1830" t="s">
        <v>12120</v>
      </c>
      <c r="H1830" t="s">
        <v>12121</v>
      </c>
      <c r="I1830" t="s">
        <v>12007</v>
      </c>
      <c r="J1830" t="s">
        <v>11806</v>
      </c>
      <c r="K1830" t="s">
        <v>11341</v>
      </c>
    </row>
    <row r="1831" spans="1:11" x14ac:dyDescent="0.2">
      <c r="A1831">
        <v>226425033</v>
      </c>
      <c r="B1831" t="s">
        <v>11516</v>
      </c>
      <c r="C1831" t="s">
        <v>11624</v>
      </c>
      <c r="D1831" t="s">
        <v>11340</v>
      </c>
      <c r="E1831" t="s">
        <v>11581</v>
      </c>
      <c r="F1831" t="s">
        <v>12067</v>
      </c>
      <c r="G1831" t="s">
        <v>12120</v>
      </c>
      <c r="H1831" t="s">
        <v>12121</v>
      </c>
      <c r="I1831" t="s">
        <v>12007</v>
      </c>
      <c r="J1831" t="s">
        <v>11806</v>
      </c>
      <c r="K1831" t="s">
        <v>11341</v>
      </c>
    </row>
    <row r="1832" spans="1:11" x14ac:dyDescent="0.2">
      <c r="A1832">
        <v>226425100</v>
      </c>
      <c r="B1832" t="s">
        <v>11516</v>
      </c>
      <c r="C1832" t="s">
        <v>11624</v>
      </c>
      <c r="D1832" t="s">
        <v>11340</v>
      </c>
      <c r="E1832" t="s">
        <v>11581</v>
      </c>
      <c r="F1832" t="s">
        <v>12067</v>
      </c>
      <c r="G1832" t="s">
        <v>12120</v>
      </c>
      <c r="H1832" t="s">
        <v>12121</v>
      </c>
      <c r="I1832" t="s">
        <v>12007</v>
      </c>
      <c r="J1832" t="s">
        <v>11806</v>
      </c>
      <c r="K1832" t="s">
        <v>11341</v>
      </c>
    </row>
    <row r="1833" spans="1:11" x14ac:dyDescent="0.2">
      <c r="A1833">
        <v>226426458</v>
      </c>
      <c r="B1833" t="s">
        <v>11799</v>
      </c>
      <c r="C1833" t="s">
        <v>11544</v>
      </c>
      <c r="D1833" t="s">
        <v>11691</v>
      </c>
      <c r="E1833" t="s">
        <v>11690</v>
      </c>
      <c r="F1833" t="s">
        <v>11481</v>
      </c>
      <c r="G1833" t="s">
        <v>11800</v>
      </c>
      <c r="H1833" t="s">
        <v>11801</v>
      </c>
      <c r="I1833" t="s">
        <v>11802</v>
      </c>
      <c r="J1833" t="s">
        <v>11375</v>
      </c>
      <c r="K1833" t="s">
        <v>11339</v>
      </c>
    </row>
    <row r="1834" spans="1:11" x14ac:dyDescent="0.2">
      <c r="A1834">
        <v>226426486</v>
      </c>
      <c r="B1834" t="s">
        <v>11739</v>
      </c>
      <c r="C1834" t="s">
        <v>11740</v>
      </c>
      <c r="D1834" t="s">
        <v>11533</v>
      </c>
      <c r="E1834" t="s">
        <v>11349</v>
      </c>
      <c r="F1834" t="s">
        <v>11741</v>
      </c>
      <c r="G1834" t="s">
        <v>11742</v>
      </c>
      <c r="H1834" t="s">
        <v>11743</v>
      </c>
      <c r="I1834" t="s">
        <v>11646</v>
      </c>
      <c r="J1834" t="s">
        <v>11744</v>
      </c>
      <c r="K1834" t="s">
        <v>11745</v>
      </c>
    </row>
    <row r="1835" spans="1:11" x14ac:dyDescent="0.2">
      <c r="A1835">
        <v>226426708</v>
      </c>
      <c r="B1835" t="s">
        <v>11799</v>
      </c>
      <c r="C1835" t="s">
        <v>11544</v>
      </c>
      <c r="D1835" t="s">
        <v>11691</v>
      </c>
      <c r="E1835" t="s">
        <v>11690</v>
      </c>
      <c r="F1835" t="s">
        <v>11481</v>
      </c>
      <c r="G1835" t="s">
        <v>11800</v>
      </c>
      <c r="H1835" t="s">
        <v>11801</v>
      </c>
      <c r="I1835" t="s">
        <v>11802</v>
      </c>
      <c r="J1835" t="s">
        <v>11375</v>
      </c>
      <c r="K1835" t="s">
        <v>11339</v>
      </c>
    </row>
    <row r="1836" spans="1:11" x14ac:dyDescent="0.2">
      <c r="A1836">
        <v>226426915</v>
      </c>
      <c r="B1836" t="s">
        <v>11410</v>
      </c>
      <c r="C1836" t="s">
        <v>11336</v>
      </c>
      <c r="D1836" t="s">
        <v>11517</v>
      </c>
      <c r="E1836" t="s">
        <v>11512</v>
      </c>
      <c r="F1836" t="s">
        <v>11413</v>
      </c>
      <c r="G1836" t="s">
        <v>11852</v>
      </c>
      <c r="H1836" t="s">
        <v>11352</v>
      </c>
      <c r="I1836" t="s">
        <v>11853</v>
      </c>
      <c r="J1836" t="s">
        <v>11701</v>
      </c>
      <c r="K1836" t="s">
        <v>11854</v>
      </c>
    </row>
    <row r="1837" spans="1:11" x14ac:dyDescent="0.2">
      <c r="A1837">
        <v>226430555</v>
      </c>
      <c r="B1837" t="s">
        <v>11583</v>
      </c>
      <c r="C1837" t="s">
        <v>11584</v>
      </c>
      <c r="D1837" t="s">
        <v>11415</v>
      </c>
      <c r="E1837" t="s">
        <v>11585</v>
      </c>
      <c r="F1837" t="s">
        <v>11504</v>
      </c>
      <c r="G1837" t="s">
        <v>11586</v>
      </c>
      <c r="H1837" t="s">
        <v>11587</v>
      </c>
      <c r="I1837" t="s">
        <v>11588</v>
      </c>
      <c r="J1837" t="s">
        <v>11589</v>
      </c>
      <c r="K1837" t="s">
        <v>11518</v>
      </c>
    </row>
    <row r="1838" spans="1:11" x14ac:dyDescent="0.2">
      <c r="A1838">
        <v>226430948</v>
      </c>
      <c r="B1838" t="s">
        <v>11330</v>
      </c>
      <c r="C1838" t="s">
        <v>12135</v>
      </c>
      <c r="D1838" t="s">
        <v>12136</v>
      </c>
      <c r="E1838" t="s">
        <v>11332</v>
      </c>
      <c r="F1838" t="s">
        <v>11371</v>
      </c>
      <c r="G1838" t="s">
        <v>11331</v>
      </c>
      <c r="H1838" t="s">
        <v>12137</v>
      </c>
      <c r="I1838" t="s">
        <v>11370</v>
      </c>
      <c r="J1838" t="s">
        <v>12138</v>
      </c>
      <c r="K1838" t="s">
        <v>12139</v>
      </c>
    </row>
    <row r="1839" spans="1:11" x14ac:dyDescent="0.2">
      <c r="A1839">
        <v>226431032</v>
      </c>
      <c r="B1839" t="s">
        <v>11618</v>
      </c>
      <c r="C1839" t="s">
        <v>11365</v>
      </c>
      <c r="D1839" t="s">
        <v>11467</v>
      </c>
      <c r="E1839" t="s">
        <v>11730</v>
      </c>
      <c r="F1839" t="s">
        <v>11727</v>
      </c>
      <c r="G1839" t="s">
        <v>11731</v>
      </c>
      <c r="H1839" t="s">
        <v>11415</v>
      </c>
      <c r="I1839" t="s">
        <v>11517</v>
      </c>
      <c r="J1839" t="s">
        <v>11732</v>
      </c>
      <c r="K1839" t="s">
        <v>11733</v>
      </c>
    </row>
    <row r="1840" spans="1:11" x14ac:dyDescent="0.2">
      <c r="A1840">
        <v>226435244</v>
      </c>
      <c r="B1840" t="s">
        <v>11429</v>
      </c>
      <c r="C1840" t="s">
        <v>11407</v>
      </c>
      <c r="D1840" t="s">
        <v>11511</v>
      </c>
      <c r="E1840" t="s">
        <v>11350</v>
      </c>
      <c r="F1840" t="s">
        <v>11468</v>
      </c>
      <c r="G1840" t="s">
        <v>11979</v>
      </c>
      <c r="H1840" t="s">
        <v>11980</v>
      </c>
      <c r="I1840" t="s">
        <v>11675</v>
      </c>
      <c r="J1840" t="s">
        <v>11505</v>
      </c>
      <c r="K1840" t="s">
        <v>11441</v>
      </c>
    </row>
    <row r="1841" spans="1:11" x14ac:dyDescent="0.2">
      <c r="A1841">
        <v>226435327</v>
      </c>
      <c r="B1841" t="s">
        <v>12034</v>
      </c>
      <c r="C1841" t="s">
        <v>11337</v>
      </c>
      <c r="D1841" t="s">
        <v>12035</v>
      </c>
      <c r="E1841" t="s">
        <v>11946</v>
      </c>
      <c r="F1841" t="s">
        <v>12036</v>
      </c>
      <c r="G1841" t="s">
        <v>11642</v>
      </c>
      <c r="H1841" t="s">
        <v>12037</v>
      </c>
      <c r="I1841" t="s">
        <v>11511</v>
      </c>
      <c r="J1841" t="s">
        <v>11552</v>
      </c>
      <c r="K1841" t="s">
        <v>12038</v>
      </c>
    </row>
    <row r="1842" spans="1:11" x14ac:dyDescent="0.2">
      <c r="A1842">
        <v>226436124</v>
      </c>
      <c r="B1842" t="s">
        <v>11379</v>
      </c>
      <c r="C1842" t="s">
        <v>11458</v>
      </c>
      <c r="D1842" t="s">
        <v>12029</v>
      </c>
      <c r="E1842" t="s">
        <v>11414</v>
      </c>
      <c r="F1842" t="s">
        <v>12005</v>
      </c>
      <c r="G1842" t="s">
        <v>11865</v>
      </c>
      <c r="H1842" t="s">
        <v>11942</v>
      </c>
      <c r="I1842" t="s">
        <v>11512</v>
      </c>
      <c r="J1842" t="s">
        <v>11364</v>
      </c>
      <c r="K1842" t="s">
        <v>12163</v>
      </c>
    </row>
    <row r="1843" spans="1:11" x14ac:dyDescent="0.2">
      <c r="A1843">
        <v>226441904</v>
      </c>
      <c r="B1843" t="s">
        <v>11550</v>
      </c>
      <c r="C1843" t="s">
        <v>11551</v>
      </c>
      <c r="D1843" t="s">
        <v>11552</v>
      </c>
      <c r="E1843" t="s">
        <v>11350</v>
      </c>
      <c r="F1843" t="s">
        <v>11447</v>
      </c>
      <c r="G1843" t="s">
        <v>11553</v>
      </c>
      <c r="H1843" t="s">
        <v>11554</v>
      </c>
      <c r="I1843" t="s">
        <v>11386</v>
      </c>
      <c r="J1843" t="s">
        <v>11555</v>
      </c>
      <c r="K1843" t="s">
        <v>11556</v>
      </c>
    </row>
    <row r="1844" spans="1:11" x14ac:dyDescent="0.2">
      <c r="A1844">
        <v>226444426</v>
      </c>
      <c r="B1844" t="s">
        <v>12179</v>
      </c>
      <c r="C1844" t="s">
        <v>11365</v>
      </c>
      <c r="D1844" t="s">
        <v>12180</v>
      </c>
      <c r="E1844" t="s">
        <v>12181</v>
      </c>
      <c r="F1844" t="s">
        <v>12182</v>
      </c>
      <c r="G1844" t="s">
        <v>11361</v>
      </c>
      <c r="H1844" t="s">
        <v>12183</v>
      </c>
      <c r="I1844" t="s">
        <v>12184</v>
      </c>
      <c r="J1844" t="s">
        <v>11537</v>
      </c>
      <c r="K1844" t="s">
        <v>12185</v>
      </c>
    </row>
    <row r="1845" spans="1:11" x14ac:dyDescent="0.2">
      <c r="A1845">
        <v>226446486</v>
      </c>
      <c r="B1845" t="s">
        <v>11504</v>
      </c>
      <c r="C1845" t="s">
        <v>12027</v>
      </c>
      <c r="D1845" t="s">
        <v>12026</v>
      </c>
      <c r="E1845" t="s">
        <v>11761</v>
      </c>
      <c r="F1845" t="s">
        <v>11388</v>
      </c>
      <c r="G1845" t="s">
        <v>11411</v>
      </c>
      <c r="H1845" t="s">
        <v>12117</v>
      </c>
      <c r="I1845" t="s">
        <v>12023</v>
      </c>
      <c r="J1845" t="s">
        <v>12118</v>
      </c>
      <c r="K1845" t="s">
        <v>12119</v>
      </c>
    </row>
    <row r="1846" spans="1:11" x14ac:dyDescent="0.2">
      <c r="A1846">
        <v>226448161</v>
      </c>
      <c r="B1846" t="s">
        <v>11900</v>
      </c>
      <c r="C1846" t="s">
        <v>40</v>
      </c>
      <c r="D1846" t="s">
        <v>11901</v>
      </c>
      <c r="E1846" t="s">
        <v>11902</v>
      </c>
      <c r="F1846" t="s">
        <v>11341</v>
      </c>
      <c r="G1846" t="s">
        <v>11465</v>
      </c>
      <c r="H1846" t="s">
        <v>11903</v>
      </c>
      <c r="I1846" t="s">
        <v>11643</v>
      </c>
      <c r="J1846" t="s">
        <v>11668</v>
      </c>
      <c r="K1846" t="s">
        <v>11904</v>
      </c>
    </row>
    <row r="1847" spans="1:11" x14ac:dyDescent="0.2">
      <c r="A1847">
        <v>226450688</v>
      </c>
      <c r="B1847" t="s">
        <v>11988</v>
      </c>
      <c r="C1847" t="s">
        <v>11448</v>
      </c>
      <c r="D1847" t="s">
        <v>11989</v>
      </c>
      <c r="E1847" t="s">
        <v>11552</v>
      </c>
      <c r="F1847" t="s">
        <v>11990</v>
      </c>
      <c r="G1847" t="s">
        <v>11991</v>
      </c>
      <c r="H1847" t="s">
        <v>11816</v>
      </c>
      <c r="I1847" t="s">
        <v>11992</v>
      </c>
      <c r="J1847" t="s">
        <v>11993</v>
      </c>
      <c r="K1847" t="s">
        <v>11994</v>
      </c>
    </row>
    <row r="1848" spans="1:11" x14ac:dyDescent="0.2">
      <c r="A1848">
        <v>226458482</v>
      </c>
      <c r="B1848" t="s">
        <v>11408</v>
      </c>
      <c r="C1848" t="s">
        <v>11768</v>
      </c>
      <c r="D1848" t="s">
        <v>11769</v>
      </c>
      <c r="E1848" t="s">
        <v>11587</v>
      </c>
      <c r="F1848" t="s">
        <v>11747</v>
      </c>
      <c r="G1848" t="s">
        <v>11467</v>
      </c>
      <c r="H1848" t="s">
        <v>11770</v>
      </c>
      <c r="I1848" t="s">
        <v>11469</v>
      </c>
      <c r="J1848" t="s">
        <v>11771</v>
      </c>
      <c r="K1848" t="s">
        <v>11772</v>
      </c>
    </row>
    <row r="1849" spans="1:11" x14ac:dyDescent="0.2">
      <c r="A1849">
        <v>226458506</v>
      </c>
      <c r="B1849" t="s">
        <v>11408</v>
      </c>
      <c r="C1849" t="s">
        <v>11768</v>
      </c>
      <c r="D1849" t="s">
        <v>11769</v>
      </c>
      <c r="E1849" t="s">
        <v>11587</v>
      </c>
      <c r="F1849" t="s">
        <v>11747</v>
      </c>
      <c r="G1849" t="s">
        <v>11467</v>
      </c>
      <c r="H1849" t="s">
        <v>11770</v>
      </c>
      <c r="I1849" t="s">
        <v>11469</v>
      </c>
      <c r="J1849" t="s">
        <v>11771</v>
      </c>
      <c r="K1849" t="s">
        <v>11772</v>
      </c>
    </row>
    <row r="1850" spans="1:11" x14ac:dyDescent="0.2">
      <c r="A1850">
        <v>226458545</v>
      </c>
      <c r="B1850" t="s">
        <v>11408</v>
      </c>
      <c r="C1850" t="s">
        <v>11768</v>
      </c>
      <c r="D1850" t="s">
        <v>11769</v>
      </c>
      <c r="E1850" t="s">
        <v>11587</v>
      </c>
      <c r="F1850" t="s">
        <v>11747</v>
      </c>
      <c r="G1850" t="s">
        <v>11467</v>
      </c>
      <c r="H1850" t="s">
        <v>11770</v>
      </c>
      <c r="I1850" t="s">
        <v>11469</v>
      </c>
      <c r="J1850" t="s">
        <v>11771</v>
      </c>
      <c r="K1850" t="s">
        <v>11772</v>
      </c>
    </row>
    <row r="1851" spans="1:11" x14ac:dyDescent="0.2">
      <c r="A1851">
        <v>226462023</v>
      </c>
      <c r="B1851" t="s">
        <v>11337</v>
      </c>
      <c r="C1851" t="s">
        <v>11465</v>
      </c>
      <c r="D1851" t="s">
        <v>11463</v>
      </c>
      <c r="E1851" t="s">
        <v>11336</v>
      </c>
      <c r="F1851" t="s">
        <v>11523</v>
      </c>
      <c r="G1851" t="s">
        <v>11411</v>
      </c>
      <c r="H1851" t="s">
        <v>12226</v>
      </c>
      <c r="I1851" t="s">
        <v>11335</v>
      </c>
      <c r="J1851" t="s">
        <v>11936</v>
      </c>
      <c r="K1851" t="s">
        <v>11964</v>
      </c>
    </row>
    <row r="1852" spans="1:11" x14ac:dyDescent="0.2">
      <c r="A1852">
        <v>226462065</v>
      </c>
      <c r="B1852" t="s">
        <v>11337</v>
      </c>
      <c r="C1852" t="s">
        <v>11465</v>
      </c>
      <c r="D1852" t="s">
        <v>11463</v>
      </c>
      <c r="E1852" t="s">
        <v>11336</v>
      </c>
      <c r="F1852" t="s">
        <v>11523</v>
      </c>
      <c r="G1852" t="s">
        <v>11411</v>
      </c>
      <c r="H1852" t="s">
        <v>12226</v>
      </c>
      <c r="I1852" t="s">
        <v>11335</v>
      </c>
      <c r="J1852" t="s">
        <v>11936</v>
      </c>
      <c r="K1852" t="s">
        <v>11964</v>
      </c>
    </row>
    <row r="1853" spans="1:11" x14ac:dyDescent="0.2">
      <c r="A1853">
        <v>226462088</v>
      </c>
      <c r="B1853" t="s">
        <v>11337</v>
      </c>
      <c r="C1853" t="s">
        <v>11465</v>
      </c>
      <c r="D1853" t="s">
        <v>11463</v>
      </c>
      <c r="E1853" t="s">
        <v>11336</v>
      </c>
      <c r="F1853" t="s">
        <v>11523</v>
      </c>
      <c r="G1853" t="s">
        <v>11411</v>
      </c>
      <c r="H1853" t="s">
        <v>12226</v>
      </c>
      <c r="I1853" t="s">
        <v>11335</v>
      </c>
      <c r="J1853" t="s">
        <v>11936</v>
      </c>
      <c r="K1853" t="s">
        <v>11964</v>
      </c>
    </row>
    <row r="1854" spans="1:11" x14ac:dyDescent="0.2">
      <c r="A1854">
        <v>226467102</v>
      </c>
      <c r="B1854" t="s">
        <v>11441</v>
      </c>
      <c r="C1854" t="s">
        <v>11410</v>
      </c>
      <c r="D1854" t="s">
        <v>11726</v>
      </c>
      <c r="E1854" t="s">
        <v>11727</v>
      </c>
      <c r="F1854" t="s">
        <v>11728</v>
      </c>
      <c r="G1854" t="s">
        <v>970</v>
      </c>
      <c r="H1854" t="s">
        <v>11584</v>
      </c>
      <c r="I1854" t="s">
        <v>11618</v>
      </c>
      <c r="J1854" t="s">
        <v>11729</v>
      </c>
      <c r="K1854" t="s">
        <v>11585</v>
      </c>
    </row>
    <row r="1855" spans="1:11" x14ac:dyDescent="0.2">
      <c r="A1855">
        <v>226471708</v>
      </c>
      <c r="B1855" t="s">
        <v>11517</v>
      </c>
      <c r="C1855" t="s">
        <v>11816</v>
      </c>
      <c r="D1855" t="s">
        <v>11386</v>
      </c>
      <c r="E1855" t="s">
        <v>11531</v>
      </c>
      <c r="F1855" t="s">
        <v>11511</v>
      </c>
      <c r="G1855" t="s">
        <v>11388</v>
      </c>
      <c r="H1855" t="s">
        <v>11351</v>
      </c>
      <c r="I1855" t="s">
        <v>11544</v>
      </c>
      <c r="J1855" t="s">
        <v>11947</v>
      </c>
      <c r="K1855" t="s">
        <v>11504</v>
      </c>
    </row>
    <row r="1856" spans="1:11" x14ac:dyDescent="0.2">
      <c r="A1856">
        <v>226471802</v>
      </c>
      <c r="B1856" t="s">
        <v>11384</v>
      </c>
      <c r="C1856" t="s">
        <v>11824</v>
      </c>
      <c r="D1856" t="s">
        <v>11825</v>
      </c>
      <c r="E1856" t="s">
        <v>11826</v>
      </c>
      <c r="F1856" t="s">
        <v>11477</v>
      </c>
      <c r="G1856" t="s">
        <v>11425</v>
      </c>
      <c r="H1856" t="s">
        <v>11471</v>
      </c>
      <c r="I1856" t="s">
        <v>11827</v>
      </c>
      <c r="J1856" t="s">
        <v>11586</v>
      </c>
      <c r="K1856" t="s">
        <v>11828</v>
      </c>
    </row>
    <row r="1857" spans="1:11" x14ac:dyDescent="0.2">
      <c r="A1857">
        <v>226475634</v>
      </c>
      <c r="B1857" t="s">
        <v>12076</v>
      </c>
      <c r="C1857" t="s">
        <v>11389</v>
      </c>
      <c r="D1857" t="s">
        <v>11531</v>
      </c>
      <c r="E1857" t="s">
        <v>11329</v>
      </c>
      <c r="F1857" t="s">
        <v>12077</v>
      </c>
      <c r="G1857" t="s">
        <v>11800</v>
      </c>
      <c r="H1857" t="s">
        <v>12078</v>
      </c>
      <c r="I1857" t="s">
        <v>12079</v>
      </c>
      <c r="J1857" t="s">
        <v>12080</v>
      </c>
      <c r="K1857" t="s">
        <v>11517</v>
      </c>
    </row>
    <row r="1858" spans="1:11" x14ac:dyDescent="0.2">
      <c r="A1858">
        <v>226482365</v>
      </c>
      <c r="B1858" t="s">
        <v>11374</v>
      </c>
      <c r="C1858" t="s">
        <v>11564</v>
      </c>
      <c r="D1858" t="s">
        <v>11565</v>
      </c>
      <c r="E1858" t="s">
        <v>11566</v>
      </c>
      <c r="F1858" t="s">
        <v>11567</v>
      </c>
      <c r="G1858" t="s">
        <v>11568</v>
      </c>
      <c r="H1858" t="s">
        <v>11569</v>
      </c>
      <c r="I1858" t="s">
        <v>11570</v>
      </c>
      <c r="J1858" t="s">
        <v>11571</v>
      </c>
      <c r="K1858" t="s">
        <v>11572</v>
      </c>
    </row>
    <row r="1859" spans="1:11" x14ac:dyDescent="0.2">
      <c r="A1859">
        <v>226484341</v>
      </c>
      <c r="B1859" t="s">
        <v>11516</v>
      </c>
      <c r="C1859" t="s">
        <v>11463</v>
      </c>
      <c r="D1859" t="s">
        <v>11867</v>
      </c>
      <c r="E1859" t="s">
        <v>11527</v>
      </c>
      <c r="F1859" t="s">
        <v>11868</v>
      </c>
      <c r="G1859" t="s">
        <v>11869</v>
      </c>
      <c r="H1859" t="s">
        <v>11356</v>
      </c>
      <c r="I1859" t="s">
        <v>11632</v>
      </c>
      <c r="J1859" t="s">
        <v>11652</v>
      </c>
      <c r="K1859" t="s">
        <v>11870</v>
      </c>
    </row>
    <row r="1860" spans="1:11" x14ac:dyDescent="0.2">
      <c r="A1860">
        <v>226487735</v>
      </c>
      <c r="B1860" t="s">
        <v>11337</v>
      </c>
      <c r="C1860" t="s">
        <v>11465</v>
      </c>
      <c r="D1860" t="s">
        <v>11463</v>
      </c>
      <c r="E1860" t="s">
        <v>11336</v>
      </c>
      <c r="F1860" t="s">
        <v>11523</v>
      </c>
      <c r="G1860" t="s">
        <v>11411</v>
      </c>
      <c r="H1860" t="s">
        <v>12226</v>
      </c>
      <c r="I1860" t="s">
        <v>11335</v>
      </c>
      <c r="J1860" t="s">
        <v>11936</v>
      </c>
      <c r="K1860" t="s">
        <v>11964</v>
      </c>
    </row>
    <row r="1861" spans="1:11" x14ac:dyDescent="0.2">
      <c r="A1861">
        <v>226489277</v>
      </c>
      <c r="B1861" t="s">
        <v>40</v>
      </c>
      <c r="C1861" t="s">
        <v>11401</v>
      </c>
      <c r="D1861" t="s">
        <v>11839</v>
      </c>
      <c r="E1861" t="s">
        <v>11632</v>
      </c>
      <c r="F1861" t="s">
        <v>11707</v>
      </c>
      <c r="G1861" t="s">
        <v>11441</v>
      </c>
      <c r="H1861" t="s">
        <v>11517</v>
      </c>
      <c r="I1861" t="s">
        <v>11505</v>
      </c>
      <c r="J1861" t="s">
        <v>11761</v>
      </c>
      <c r="K1861" t="s">
        <v>11582</v>
      </c>
    </row>
    <row r="1862" spans="1:11" x14ac:dyDescent="0.2">
      <c r="A1862">
        <v>226491600</v>
      </c>
      <c r="B1862" t="s">
        <v>12076</v>
      </c>
      <c r="C1862" t="s">
        <v>11389</v>
      </c>
      <c r="D1862" t="s">
        <v>11531</v>
      </c>
      <c r="E1862" t="s">
        <v>11329</v>
      </c>
      <c r="F1862" t="s">
        <v>12077</v>
      </c>
      <c r="G1862" t="s">
        <v>11800</v>
      </c>
      <c r="H1862" t="s">
        <v>12078</v>
      </c>
      <c r="I1862" t="s">
        <v>12079</v>
      </c>
      <c r="J1862" t="s">
        <v>12080</v>
      </c>
      <c r="K1862" t="s">
        <v>11517</v>
      </c>
    </row>
    <row r="1863" spans="1:11" x14ac:dyDescent="0.2">
      <c r="A1863">
        <v>226491696</v>
      </c>
      <c r="B1863" t="s">
        <v>12076</v>
      </c>
      <c r="C1863" t="s">
        <v>11389</v>
      </c>
      <c r="D1863" t="s">
        <v>11531</v>
      </c>
      <c r="E1863" t="s">
        <v>11329</v>
      </c>
      <c r="F1863" t="s">
        <v>12077</v>
      </c>
      <c r="G1863" t="s">
        <v>11800</v>
      </c>
      <c r="H1863" t="s">
        <v>12078</v>
      </c>
      <c r="I1863" t="s">
        <v>12079</v>
      </c>
      <c r="J1863" t="s">
        <v>12080</v>
      </c>
      <c r="K1863" t="s">
        <v>11517</v>
      </c>
    </row>
    <row r="1864" spans="1:11" x14ac:dyDescent="0.2">
      <c r="A1864">
        <v>226491938</v>
      </c>
      <c r="B1864" t="s">
        <v>12076</v>
      </c>
      <c r="C1864" t="s">
        <v>11389</v>
      </c>
      <c r="D1864" t="s">
        <v>11531</v>
      </c>
      <c r="E1864" t="s">
        <v>11329</v>
      </c>
      <c r="F1864" t="s">
        <v>12077</v>
      </c>
      <c r="G1864" t="s">
        <v>11800</v>
      </c>
      <c r="H1864" t="s">
        <v>12078</v>
      </c>
      <c r="I1864" t="s">
        <v>12079</v>
      </c>
      <c r="J1864" t="s">
        <v>12080</v>
      </c>
      <c r="K1864" t="s">
        <v>11517</v>
      </c>
    </row>
    <row r="1865" spans="1:11" x14ac:dyDescent="0.2">
      <c r="A1865">
        <v>226492191</v>
      </c>
      <c r="B1865" t="s">
        <v>40</v>
      </c>
      <c r="C1865" t="s">
        <v>11401</v>
      </c>
      <c r="D1865" t="s">
        <v>11839</v>
      </c>
      <c r="E1865" t="s">
        <v>11632</v>
      </c>
      <c r="F1865" t="s">
        <v>11707</v>
      </c>
      <c r="G1865" t="s">
        <v>11441</v>
      </c>
      <c r="H1865" t="s">
        <v>11517</v>
      </c>
      <c r="I1865" t="s">
        <v>11505</v>
      </c>
      <c r="J1865" t="s">
        <v>11761</v>
      </c>
      <c r="K1865" t="s">
        <v>11582</v>
      </c>
    </row>
    <row r="1866" spans="1:11" x14ac:dyDescent="0.2">
      <c r="A1866">
        <v>226492499</v>
      </c>
      <c r="B1866" t="s">
        <v>11517</v>
      </c>
      <c r="C1866" t="s">
        <v>11898</v>
      </c>
      <c r="D1866" t="s">
        <v>12143</v>
      </c>
      <c r="E1866" t="s">
        <v>12144</v>
      </c>
      <c r="F1866" t="s">
        <v>12083</v>
      </c>
      <c r="G1866" t="s">
        <v>11365</v>
      </c>
      <c r="H1866" t="s">
        <v>11504</v>
      </c>
      <c r="I1866" t="s">
        <v>12145</v>
      </c>
      <c r="J1866" t="s">
        <v>12146</v>
      </c>
      <c r="K1866" t="s">
        <v>11801</v>
      </c>
    </row>
    <row r="1867" spans="1:11" x14ac:dyDescent="0.2">
      <c r="A1867">
        <v>226492634</v>
      </c>
      <c r="B1867" t="s">
        <v>11470</v>
      </c>
      <c r="C1867" t="s">
        <v>12015</v>
      </c>
      <c r="D1867" t="s">
        <v>12016</v>
      </c>
      <c r="E1867" t="s">
        <v>11466</v>
      </c>
      <c r="F1867" t="s">
        <v>12017</v>
      </c>
      <c r="G1867" t="s">
        <v>12018</v>
      </c>
      <c r="H1867" t="s">
        <v>12019</v>
      </c>
      <c r="I1867" t="s">
        <v>11380</v>
      </c>
      <c r="J1867" t="s">
        <v>12020</v>
      </c>
      <c r="K1867" t="s">
        <v>11860</v>
      </c>
    </row>
    <row r="1868" spans="1:11" x14ac:dyDescent="0.2">
      <c r="A1868">
        <v>226492666</v>
      </c>
      <c r="B1868" t="s">
        <v>11426</v>
      </c>
      <c r="C1868" t="s">
        <v>11425</v>
      </c>
      <c r="D1868" t="s">
        <v>12005</v>
      </c>
      <c r="E1868" t="s">
        <v>11618</v>
      </c>
      <c r="F1868" t="s">
        <v>11806</v>
      </c>
      <c r="G1868" t="s">
        <v>11839</v>
      </c>
      <c r="H1868" t="s">
        <v>11581</v>
      </c>
      <c r="I1868" t="s">
        <v>12006</v>
      </c>
      <c r="J1868" t="s">
        <v>11555</v>
      </c>
      <c r="K1868" t="s">
        <v>11479</v>
      </c>
    </row>
    <row r="1869" spans="1:11" x14ac:dyDescent="0.2">
      <c r="A1869">
        <v>226492771</v>
      </c>
      <c r="B1869" t="s">
        <v>11531</v>
      </c>
      <c r="C1869" t="s">
        <v>11891</v>
      </c>
      <c r="D1869" t="s">
        <v>12085</v>
      </c>
      <c r="E1869" t="s">
        <v>11413</v>
      </c>
      <c r="F1869" t="s">
        <v>12086</v>
      </c>
      <c r="G1869" t="s">
        <v>11581</v>
      </c>
      <c r="H1869" t="s">
        <v>11582</v>
      </c>
      <c r="I1869" t="s">
        <v>11643</v>
      </c>
      <c r="J1869" t="s">
        <v>12087</v>
      </c>
      <c r="K1869" t="s">
        <v>11388</v>
      </c>
    </row>
    <row r="1870" spans="1:11" x14ac:dyDescent="0.2">
      <c r="A1870">
        <v>226493139</v>
      </c>
      <c r="B1870" t="s">
        <v>11974</v>
      </c>
      <c r="C1870" t="s">
        <v>11791</v>
      </c>
      <c r="D1870" t="s">
        <v>11975</v>
      </c>
      <c r="E1870" t="s">
        <v>11976</v>
      </c>
      <c r="F1870" t="s">
        <v>11977</v>
      </c>
      <c r="G1870" t="s">
        <v>11480</v>
      </c>
      <c r="H1870" t="s">
        <v>11705</v>
      </c>
      <c r="I1870" t="s">
        <v>11388</v>
      </c>
      <c r="J1870" t="s">
        <v>11582</v>
      </c>
      <c r="K1870" t="s">
        <v>11978</v>
      </c>
    </row>
    <row r="1871" spans="1:11" x14ac:dyDescent="0.2">
      <c r="A1871">
        <v>226493322</v>
      </c>
      <c r="B1871" t="s">
        <v>11974</v>
      </c>
      <c r="C1871" t="s">
        <v>11791</v>
      </c>
      <c r="D1871" t="s">
        <v>11975</v>
      </c>
      <c r="E1871" t="s">
        <v>11976</v>
      </c>
      <c r="F1871" t="s">
        <v>11977</v>
      </c>
      <c r="G1871" t="s">
        <v>11480</v>
      </c>
      <c r="H1871" t="s">
        <v>11705</v>
      </c>
      <c r="I1871" t="s">
        <v>11388</v>
      </c>
      <c r="J1871" t="s">
        <v>11582</v>
      </c>
      <c r="K1871" t="s">
        <v>11978</v>
      </c>
    </row>
    <row r="1872" spans="1:11" x14ac:dyDescent="0.2">
      <c r="A1872">
        <v>226493605</v>
      </c>
      <c r="B1872" t="s">
        <v>11363</v>
      </c>
      <c r="C1872" t="s">
        <v>11368</v>
      </c>
      <c r="D1872" t="s">
        <v>11365</v>
      </c>
      <c r="E1872" t="s">
        <v>275</v>
      </c>
      <c r="F1872" t="s">
        <v>11396</v>
      </c>
      <c r="G1872" t="s">
        <v>11542</v>
      </c>
      <c r="H1872" t="s">
        <v>11569</v>
      </c>
      <c r="I1872" t="s">
        <v>11879</v>
      </c>
      <c r="J1872" t="s">
        <v>11441</v>
      </c>
      <c r="K1872" t="s">
        <v>11880</v>
      </c>
    </row>
    <row r="1873" spans="1:11" x14ac:dyDescent="0.2">
      <c r="A1873">
        <v>226494785</v>
      </c>
      <c r="B1873" t="s">
        <v>275</v>
      </c>
      <c r="C1873" t="s">
        <v>11517</v>
      </c>
      <c r="D1873" t="s">
        <v>11815</v>
      </c>
      <c r="E1873" t="s">
        <v>11702</v>
      </c>
      <c r="F1873" t="s">
        <v>11527</v>
      </c>
      <c r="G1873" t="s">
        <v>11409</v>
      </c>
      <c r="H1873" t="s">
        <v>11505</v>
      </c>
      <c r="I1873" t="s">
        <v>11516</v>
      </c>
      <c r="J1873" t="s">
        <v>11816</v>
      </c>
      <c r="K1873" t="s">
        <v>11817</v>
      </c>
    </row>
    <row r="1874" spans="1:11" x14ac:dyDescent="0.2">
      <c r="A1874">
        <v>226495487</v>
      </c>
      <c r="B1874" t="s">
        <v>11412</v>
      </c>
      <c r="C1874" t="s">
        <v>11583</v>
      </c>
      <c r="D1874" t="s">
        <v>12222</v>
      </c>
      <c r="E1874" t="s">
        <v>11350</v>
      </c>
      <c r="F1874" t="s">
        <v>12223</v>
      </c>
      <c r="G1874" t="s">
        <v>11594</v>
      </c>
      <c r="H1874" t="s">
        <v>11578</v>
      </c>
      <c r="I1874" t="s">
        <v>11537</v>
      </c>
      <c r="J1874" t="s">
        <v>11538</v>
      </c>
      <c r="K1874" t="s">
        <v>3788</v>
      </c>
    </row>
    <row r="1875" spans="1:11" x14ac:dyDescent="0.2">
      <c r="A1875">
        <v>226495777</v>
      </c>
      <c r="B1875" t="s">
        <v>11337</v>
      </c>
      <c r="C1875" t="s">
        <v>11465</v>
      </c>
      <c r="D1875" t="s">
        <v>11463</v>
      </c>
      <c r="E1875" t="s">
        <v>11336</v>
      </c>
      <c r="F1875" t="s">
        <v>11523</v>
      </c>
      <c r="G1875" t="s">
        <v>11411</v>
      </c>
      <c r="H1875" t="s">
        <v>12226</v>
      </c>
      <c r="I1875" t="s">
        <v>11335</v>
      </c>
      <c r="J1875" t="s">
        <v>11936</v>
      </c>
      <c r="K1875" t="s">
        <v>11964</v>
      </c>
    </row>
    <row r="1876" spans="1:11" x14ac:dyDescent="0.2">
      <c r="A1876">
        <v>226495818</v>
      </c>
      <c r="B1876" t="s">
        <v>11379</v>
      </c>
      <c r="C1876" t="s">
        <v>11458</v>
      </c>
      <c r="D1876" t="s">
        <v>12029</v>
      </c>
      <c r="E1876" t="s">
        <v>11414</v>
      </c>
      <c r="F1876" t="s">
        <v>12005</v>
      </c>
      <c r="G1876" t="s">
        <v>11865</v>
      </c>
      <c r="H1876" t="s">
        <v>11942</v>
      </c>
      <c r="I1876" t="s">
        <v>11512</v>
      </c>
      <c r="J1876" t="s">
        <v>11364</v>
      </c>
      <c r="K1876" t="s">
        <v>12163</v>
      </c>
    </row>
    <row r="1877" spans="1:11" x14ac:dyDescent="0.2">
      <c r="A1877">
        <v>226497889</v>
      </c>
      <c r="B1877" t="s">
        <v>11337</v>
      </c>
      <c r="C1877" t="s">
        <v>11465</v>
      </c>
      <c r="D1877" t="s">
        <v>11463</v>
      </c>
      <c r="E1877" t="s">
        <v>11336</v>
      </c>
      <c r="F1877" t="s">
        <v>11523</v>
      </c>
      <c r="G1877" t="s">
        <v>11411</v>
      </c>
      <c r="H1877" t="s">
        <v>12226</v>
      </c>
      <c r="I1877" t="s">
        <v>11335</v>
      </c>
      <c r="J1877" t="s">
        <v>11936</v>
      </c>
      <c r="K1877" t="s">
        <v>11964</v>
      </c>
    </row>
    <row r="1878" spans="1:11" x14ac:dyDescent="0.2">
      <c r="A1878">
        <v>226497902</v>
      </c>
      <c r="B1878" t="s">
        <v>11337</v>
      </c>
      <c r="C1878" t="s">
        <v>11465</v>
      </c>
      <c r="D1878" t="s">
        <v>11463</v>
      </c>
      <c r="E1878" t="s">
        <v>11336</v>
      </c>
      <c r="F1878" t="s">
        <v>11523</v>
      </c>
      <c r="G1878" t="s">
        <v>11411</v>
      </c>
      <c r="H1878" t="s">
        <v>12226</v>
      </c>
      <c r="I1878" t="s">
        <v>11335</v>
      </c>
      <c r="J1878" t="s">
        <v>11936</v>
      </c>
      <c r="K1878" t="s">
        <v>11964</v>
      </c>
    </row>
    <row r="1879" spans="1:11" x14ac:dyDescent="0.2">
      <c r="A1879">
        <v>226497931</v>
      </c>
      <c r="B1879" t="s">
        <v>11337</v>
      </c>
      <c r="C1879" t="s">
        <v>11465</v>
      </c>
      <c r="D1879" t="s">
        <v>11463</v>
      </c>
      <c r="E1879" t="s">
        <v>11336</v>
      </c>
      <c r="F1879" t="s">
        <v>11523</v>
      </c>
      <c r="G1879" t="s">
        <v>11411</v>
      </c>
      <c r="H1879" t="s">
        <v>12226</v>
      </c>
      <c r="I1879" t="s">
        <v>11335</v>
      </c>
      <c r="J1879" t="s">
        <v>11936</v>
      </c>
      <c r="K1879" t="s">
        <v>11964</v>
      </c>
    </row>
    <row r="1880" spans="1:11" x14ac:dyDescent="0.2">
      <c r="A1880">
        <v>226498134</v>
      </c>
      <c r="B1880" t="s">
        <v>11337</v>
      </c>
      <c r="C1880" t="s">
        <v>11465</v>
      </c>
      <c r="D1880" t="s">
        <v>11463</v>
      </c>
      <c r="E1880" t="s">
        <v>11336</v>
      </c>
      <c r="F1880" t="s">
        <v>11523</v>
      </c>
      <c r="G1880" t="s">
        <v>11411</v>
      </c>
      <c r="H1880" t="s">
        <v>12226</v>
      </c>
      <c r="I1880" t="s">
        <v>11335</v>
      </c>
      <c r="J1880" t="s">
        <v>11936</v>
      </c>
      <c r="K1880" t="s">
        <v>11964</v>
      </c>
    </row>
    <row r="1881" spans="1:11" x14ac:dyDescent="0.2">
      <c r="A1881">
        <v>226498425</v>
      </c>
      <c r="B1881" t="s">
        <v>11399</v>
      </c>
      <c r="C1881" t="s">
        <v>11421</v>
      </c>
      <c r="D1881" t="s">
        <v>11472</v>
      </c>
      <c r="E1881" t="s">
        <v>12064</v>
      </c>
      <c r="F1881" t="s">
        <v>12065</v>
      </c>
      <c r="G1881" t="s">
        <v>11453</v>
      </c>
      <c r="H1881" t="s">
        <v>12066</v>
      </c>
      <c r="I1881" t="s">
        <v>12067</v>
      </c>
      <c r="J1881" t="s">
        <v>11420</v>
      </c>
      <c r="K1881" t="s">
        <v>11507</v>
      </c>
    </row>
    <row r="1882" spans="1:11" x14ac:dyDescent="0.2">
      <c r="A1882">
        <v>226498448</v>
      </c>
      <c r="B1882" t="s">
        <v>11337</v>
      </c>
      <c r="C1882" t="s">
        <v>11465</v>
      </c>
      <c r="D1882" t="s">
        <v>11463</v>
      </c>
      <c r="E1882" t="s">
        <v>11336</v>
      </c>
      <c r="F1882" t="s">
        <v>11523</v>
      </c>
      <c r="G1882" t="s">
        <v>11411</v>
      </c>
      <c r="H1882" t="s">
        <v>12226</v>
      </c>
      <c r="I1882" t="s">
        <v>11335</v>
      </c>
      <c r="J1882" t="s">
        <v>11936</v>
      </c>
      <c r="K1882" t="s">
        <v>11964</v>
      </c>
    </row>
    <row r="1883" spans="1:11" x14ac:dyDescent="0.2">
      <c r="A1883">
        <v>226502909</v>
      </c>
      <c r="B1883" t="s">
        <v>12035</v>
      </c>
      <c r="C1883" t="s">
        <v>11364</v>
      </c>
      <c r="D1883" t="s">
        <v>11337</v>
      </c>
      <c r="E1883" t="s">
        <v>11366</v>
      </c>
      <c r="F1883" t="s">
        <v>11374</v>
      </c>
      <c r="G1883" t="s">
        <v>11702</v>
      </c>
      <c r="H1883" t="s">
        <v>11463</v>
      </c>
      <c r="I1883" t="s">
        <v>11377</v>
      </c>
      <c r="J1883" t="s">
        <v>11746</v>
      </c>
      <c r="K1883" t="s">
        <v>11663</v>
      </c>
    </row>
    <row r="1884" spans="1:11" x14ac:dyDescent="0.2">
      <c r="A1884">
        <v>226508821</v>
      </c>
      <c r="B1884" t="s">
        <v>11619</v>
      </c>
      <c r="C1884" t="s">
        <v>11398</v>
      </c>
      <c r="D1884" t="s">
        <v>11347</v>
      </c>
      <c r="E1884" t="s">
        <v>11626</v>
      </c>
      <c r="F1884" t="s">
        <v>11627</v>
      </c>
      <c r="G1884" t="s">
        <v>11628</v>
      </c>
      <c r="H1884" t="s">
        <v>11629</v>
      </c>
      <c r="I1884" t="s">
        <v>11606</v>
      </c>
      <c r="J1884" t="s">
        <v>11630</v>
      </c>
      <c r="K1884" t="s">
        <v>11631</v>
      </c>
    </row>
    <row r="1885" spans="1:11" x14ac:dyDescent="0.2">
      <c r="A1885">
        <v>226508867</v>
      </c>
      <c r="B1885" t="s">
        <v>11619</v>
      </c>
      <c r="C1885" t="s">
        <v>11398</v>
      </c>
      <c r="D1885" t="s">
        <v>11347</v>
      </c>
      <c r="E1885" t="s">
        <v>11626</v>
      </c>
      <c r="F1885" t="s">
        <v>11627</v>
      </c>
      <c r="G1885" t="s">
        <v>11628</v>
      </c>
      <c r="H1885" t="s">
        <v>11629</v>
      </c>
      <c r="I1885" t="s">
        <v>11606</v>
      </c>
      <c r="J1885" t="s">
        <v>11630</v>
      </c>
      <c r="K1885" t="s">
        <v>11631</v>
      </c>
    </row>
    <row r="1886" spans="1:11" x14ac:dyDescent="0.2">
      <c r="A1886">
        <v>226508968</v>
      </c>
      <c r="B1886" t="s">
        <v>11751</v>
      </c>
      <c r="C1886" t="s">
        <v>11752</v>
      </c>
      <c r="D1886" t="s">
        <v>11753</v>
      </c>
      <c r="E1886" t="s">
        <v>11472</v>
      </c>
      <c r="F1886" t="s">
        <v>11747</v>
      </c>
      <c r="G1886" t="s">
        <v>48</v>
      </c>
      <c r="H1886" t="s">
        <v>11754</v>
      </c>
      <c r="I1886" t="s">
        <v>11755</v>
      </c>
      <c r="J1886" t="s">
        <v>11756</v>
      </c>
      <c r="K1886" t="s">
        <v>11757</v>
      </c>
    </row>
    <row r="1887" spans="1:11" x14ac:dyDescent="0.2">
      <c r="A1887">
        <v>226510344</v>
      </c>
      <c r="B1887" t="s">
        <v>11338</v>
      </c>
      <c r="C1887" t="s">
        <v>11441</v>
      </c>
      <c r="D1887" t="s">
        <v>11467</v>
      </c>
      <c r="E1887" t="s">
        <v>11679</v>
      </c>
      <c r="F1887" t="s">
        <v>11680</v>
      </c>
      <c r="G1887" t="s">
        <v>11681</v>
      </c>
      <c r="H1887" t="s">
        <v>11682</v>
      </c>
      <c r="I1887" t="s">
        <v>11404</v>
      </c>
      <c r="J1887" t="s">
        <v>11683</v>
      </c>
      <c r="K1887" t="s">
        <v>11684</v>
      </c>
    </row>
    <row r="1888" spans="1:11" x14ac:dyDescent="0.2">
      <c r="A1888">
        <v>226512997</v>
      </c>
      <c r="B1888" t="s">
        <v>11342</v>
      </c>
      <c r="C1888" t="s">
        <v>11834</v>
      </c>
      <c r="D1888" t="s">
        <v>11343</v>
      </c>
      <c r="E1888" t="s">
        <v>11344</v>
      </c>
      <c r="F1888" t="s">
        <v>11835</v>
      </c>
      <c r="G1888" t="s">
        <v>11836</v>
      </c>
      <c r="H1888" t="s">
        <v>11837</v>
      </c>
      <c r="I1888" t="s">
        <v>11838</v>
      </c>
      <c r="J1888" t="s">
        <v>11415</v>
      </c>
      <c r="K1888" t="s">
        <v>11618</v>
      </c>
    </row>
    <row r="1889" spans="1:11" x14ac:dyDescent="0.2">
      <c r="A1889">
        <v>226513384</v>
      </c>
      <c r="B1889" t="s">
        <v>11342</v>
      </c>
      <c r="C1889" t="s">
        <v>11834</v>
      </c>
      <c r="D1889" t="s">
        <v>11343</v>
      </c>
      <c r="E1889" t="s">
        <v>11344</v>
      </c>
      <c r="F1889" t="s">
        <v>11835</v>
      </c>
      <c r="G1889" t="s">
        <v>11836</v>
      </c>
      <c r="H1889" t="s">
        <v>11837</v>
      </c>
      <c r="I1889" t="s">
        <v>11838</v>
      </c>
      <c r="J1889" t="s">
        <v>11415</v>
      </c>
      <c r="K1889" t="s">
        <v>11618</v>
      </c>
    </row>
    <row r="1890" spans="1:11" x14ac:dyDescent="0.2">
      <c r="A1890">
        <v>226513435</v>
      </c>
      <c r="B1890" t="s">
        <v>11441</v>
      </c>
      <c r="C1890" t="s">
        <v>11411</v>
      </c>
      <c r="D1890" t="s">
        <v>11805</v>
      </c>
      <c r="E1890" t="s">
        <v>11378</v>
      </c>
      <c r="F1890" t="s">
        <v>12060</v>
      </c>
      <c r="G1890" t="s">
        <v>12061</v>
      </c>
      <c r="H1890" t="s">
        <v>11374</v>
      </c>
      <c r="I1890" t="s">
        <v>11577</v>
      </c>
      <c r="J1890" t="s">
        <v>12062</v>
      </c>
      <c r="K1890" t="s">
        <v>12063</v>
      </c>
    </row>
    <row r="1891" spans="1:11" x14ac:dyDescent="0.2">
      <c r="A1891">
        <v>226513456</v>
      </c>
      <c r="B1891" t="s">
        <v>11441</v>
      </c>
      <c r="C1891" t="s">
        <v>11411</v>
      </c>
      <c r="D1891" t="s">
        <v>11805</v>
      </c>
      <c r="E1891" t="s">
        <v>11378</v>
      </c>
      <c r="F1891" t="s">
        <v>12060</v>
      </c>
      <c r="G1891" t="s">
        <v>12061</v>
      </c>
      <c r="H1891" t="s">
        <v>11374</v>
      </c>
      <c r="I1891" t="s">
        <v>11577</v>
      </c>
      <c r="J1891" t="s">
        <v>12062</v>
      </c>
      <c r="K1891" t="s">
        <v>12063</v>
      </c>
    </row>
    <row r="1892" spans="1:11" x14ac:dyDescent="0.2">
      <c r="A1892">
        <v>226514018</v>
      </c>
      <c r="B1892" t="s">
        <v>12035</v>
      </c>
      <c r="C1892" t="s">
        <v>11364</v>
      </c>
      <c r="D1892" t="s">
        <v>11337</v>
      </c>
      <c r="E1892" t="s">
        <v>11366</v>
      </c>
      <c r="F1892" t="s">
        <v>11374</v>
      </c>
      <c r="G1892" t="s">
        <v>11702</v>
      </c>
      <c r="H1892" t="s">
        <v>11463</v>
      </c>
      <c r="I1892" t="s">
        <v>11377</v>
      </c>
      <c r="J1892" t="s">
        <v>11746</v>
      </c>
      <c r="K1892" t="s">
        <v>11663</v>
      </c>
    </row>
    <row r="1893" spans="1:11" x14ac:dyDescent="0.2">
      <c r="A1893">
        <v>226516175</v>
      </c>
      <c r="B1893" t="s">
        <v>11603</v>
      </c>
      <c r="C1893" t="s">
        <v>11359</v>
      </c>
      <c r="D1893" t="s">
        <v>11604</v>
      </c>
      <c r="E1893" t="s">
        <v>11358</v>
      </c>
      <c r="F1893" t="s">
        <v>11459</v>
      </c>
      <c r="G1893" t="s">
        <v>11605</v>
      </c>
      <c r="H1893" t="s">
        <v>11606</v>
      </c>
      <c r="I1893" t="s">
        <v>11583</v>
      </c>
      <c r="J1893" t="s">
        <v>11607</v>
      </c>
      <c r="K1893" t="s">
        <v>11608</v>
      </c>
    </row>
    <row r="1894" spans="1:11" x14ac:dyDescent="0.2">
      <c r="A1894">
        <v>226519057</v>
      </c>
      <c r="B1894" t="s">
        <v>11799</v>
      </c>
      <c r="C1894" t="s">
        <v>11544</v>
      </c>
      <c r="D1894" t="s">
        <v>11691</v>
      </c>
      <c r="E1894" t="s">
        <v>11690</v>
      </c>
      <c r="F1894" t="s">
        <v>11481</v>
      </c>
      <c r="G1894" t="s">
        <v>11800</v>
      </c>
      <c r="H1894" t="s">
        <v>11801</v>
      </c>
      <c r="I1894" t="s">
        <v>11802</v>
      </c>
      <c r="J1894" t="s">
        <v>11375</v>
      </c>
      <c r="K1894" t="s">
        <v>11339</v>
      </c>
    </row>
    <row r="1895" spans="1:11" x14ac:dyDescent="0.2">
      <c r="A1895">
        <v>226519101</v>
      </c>
      <c r="B1895" t="s">
        <v>11361</v>
      </c>
      <c r="C1895" t="s">
        <v>11362</v>
      </c>
      <c r="D1895" t="s">
        <v>12106</v>
      </c>
      <c r="E1895" t="s">
        <v>11467</v>
      </c>
      <c r="F1895" t="s">
        <v>11931</v>
      </c>
      <c r="G1895" t="s">
        <v>12107</v>
      </c>
      <c r="H1895" t="s">
        <v>11746</v>
      </c>
      <c r="I1895" t="s">
        <v>12108</v>
      </c>
      <c r="J1895" t="s">
        <v>11343</v>
      </c>
      <c r="K1895" t="s">
        <v>11365</v>
      </c>
    </row>
    <row r="1896" spans="1:11" x14ac:dyDescent="0.2">
      <c r="A1896">
        <v>226519724</v>
      </c>
      <c r="B1896" t="s">
        <v>11361</v>
      </c>
      <c r="C1896" t="s">
        <v>11362</v>
      </c>
      <c r="D1896" t="s">
        <v>12106</v>
      </c>
      <c r="E1896" t="s">
        <v>11467</v>
      </c>
      <c r="F1896" t="s">
        <v>11931</v>
      </c>
      <c r="G1896" t="s">
        <v>12107</v>
      </c>
      <c r="H1896" t="s">
        <v>11746</v>
      </c>
      <c r="I1896" t="s">
        <v>12108</v>
      </c>
      <c r="J1896" t="s">
        <v>11343</v>
      </c>
      <c r="K1896" t="s">
        <v>11365</v>
      </c>
    </row>
    <row r="1897" spans="1:11" x14ac:dyDescent="0.2">
      <c r="A1897">
        <v>226519802</v>
      </c>
      <c r="B1897" t="s">
        <v>11361</v>
      </c>
      <c r="C1897" t="s">
        <v>11362</v>
      </c>
      <c r="D1897" t="s">
        <v>12106</v>
      </c>
      <c r="E1897" t="s">
        <v>11467</v>
      </c>
      <c r="F1897" t="s">
        <v>11931</v>
      </c>
      <c r="G1897" t="s">
        <v>12107</v>
      </c>
      <c r="H1897" t="s">
        <v>11746</v>
      </c>
      <c r="I1897" t="s">
        <v>12108</v>
      </c>
      <c r="J1897" t="s">
        <v>11343</v>
      </c>
      <c r="K1897" t="s">
        <v>11365</v>
      </c>
    </row>
    <row r="1898" spans="1:11" x14ac:dyDescent="0.2">
      <c r="A1898">
        <v>226521572</v>
      </c>
      <c r="B1898" t="s">
        <v>12171</v>
      </c>
      <c r="C1898" t="s">
        <v>11476</v>
      </c>
      <c r="D1898" t="s">
        <v>12172</v>
      </c>
      <c r="E1898" t="s">
        <v>11995</v>
      </c>
      <c r="F1898" t="s">
        <v>11942</v>
      </c>
      <c r="G1898" t="s">
        <v>11388</v>
      </c>
      <c r="H1898" t="s">
        <v>11518</v>
      </c>
      <c r="I1898" t="s">
        <v>11624</v>
      </c>
      <c r="J1898" t="s">
        <v>11455</v>
      </c>
      <c r="K1898" t="s">
        <v>11875</v>
      </c>
    </row>
    <row r="1899" spans="1:11" x14ac:dyDescent="0.2">
      <c r="A1899">
        <v>226521895</v>
      </c>
      <c r="B1899" t="s">
        <v>11517</v>
      </c>
      <c r="C1899" t="s">
        <v>11816</v>
      </c>
      <c r="D1899" t="s">
        <v>11386</v>
      </c>
      <c r="E1899" t="s">
        <v>11531</v>
      </c>
      <c r="F1899" t="s">
        <v>11511</v>
      </c>
      <c r="G1899" t="s">
        <v>11388</v>
      </c>
      <c r="H1899" t="s">
        <v>11351</v>
      </c>
      <c r="I1899" t="s">
        <v>11544</v>
      </c>
      <c r="J1899" t="s">
        <v>11947</v>
      </c>
      <c r="K1899" t="s">
        <v>11504</v>
      </c>
    </row>
    <row r="1900" spans="1:11" x14ac:dyDescent="0.2">
      <c r="A1900">
        <v>226521969</v>
      </c>
      <c r="B1900" t="s">
        <v>11763</v>
      </c>
      <c r="C1900" t="s">
        <v>11516</v>
      </c>
      <c r="D1900" t="s">
        <v>11764</v>
      </c>
      <c r="E1900" t="s">
        <v>11362</v>
      </c>
      <c r="F1900" t="s">
        <v>11371</v>
      </c>
      <c r="G1900" t="s">
        <v>11532</v>
      </c>
      <c r="H1900" t="s">
        <v>11765</v>
      </c>
      <c r="I1900" t="s">
        <v>11766</v>
      </c>
      <c r="J1900" t="s">
        <v>11767</v>
      </c>
      <c r="K1900" t="s">
        <v>11713</v>
      </c>
    </row>
    <row r="1901" spans="1:11" x14ac:dyDescent="0.2">
      <c r="A1901">
        <v>226523158</v>
      </c>
      <c r="B1901" t="s">
        <v>275</v>
      </c>
      <c r="C1901" t="s">
        <v>11517</v>
      </c>
      <c r="D1901" t="s">
        <v>11815</v>
      </c>
      <c r="E1901" t="s">
        <v>11702</v>
      </c>
      <c r="F1901" t="s">
        <v>11527</v>
      </c>
      <c r="G1901" t="s">
        <v>11409</v>
      </c>
      <c r="H1901" t="s">
        <v>11505</v>
      </c>
      <c r="I1901" t="s">
        <v>11516</v>
      </c>
      <c r="J1901" t="s">
        <v>11816</v>
      </c>
      <c r="K1901" t="s">
        <v>11817</v>
      </c>
    </row>
    <row r="1902" spans="1:11" x14ac:dyDescent="0.2">
      <c r="A1902">
        <v>226531428</v>
      </c>
      <c r="B1902" t="s">
        <v>11342</v>
      </c>
      <c r="C1902" t="s">
        <v>11834</v>
      </c>
      <c r="D1902" t="s">
        <v>11343</v>
      </c>
      <c r="E1902" t="s">
        <v>11344</v>
      </c>
      <c r="F1902" t="s">
        <v>11835</v>
      </c>
      <c r="G1902" t="s">
        <v>11836</v>
      </c>
      <c r="H1902" t="s">
        <v>11837</v>
      </c>
      <c r="I1902" t="s">
        <v>11838</v>
      </c>
      <c r="J1902" t="s">
        <v>11415</v>
      </c>
      <c r="K1902" t="s">
        <v>11618</v>
      </c>
    </row>
    <row r="1903" spans="1:11" x14ac:dyDescent="0.2">
      <c r="A1903">
        <v>226531649</v>
      </c>
      <c r="B1903" t="s">
        <v>11475</v>
      </c>
      <c r="C1903" t="s">
        <v>11505</v>
      </c>
      <c r="D1903" t="s">
        <v>11517</v>
      </c>
      <c r="E1903" t="s">
        <v>11462</v>
      </c>
      <c r="F1903" t="s">
        <v>11583</v>
      </c>
      <c r="G1903" t="s">
        <v>11349</v>
      </c>
      <c r="H1903" t="s">
        <v>11391</v>
      </c>
      <c r="I1903" t="s">
        <v>11632</v>
      </c>
      <c r="J1903" t="s">
        <v>11482</v>
      </c>
      <c r="K1903" t="s">
        <v>11633</v>
      </c>
    </row>
    <row r="1904" spans="1:11" x14ac:dyDescent="0.2">
      <c r="A1904">
        <v>226531674</v>
      </c>
      <c r="B1904" t="s">
        <v>11409</v>
      </c>
      <c r="C1904" t="s">
        <v>11747</v>
      </c>
      <c r="D1904" t="s">
        <v>11818</v>
      </c>
      <c r="E1904" t="s">
        <v>11819</v>
      </c>
      <c r="F1904" t="s">
        <v>11820</v>
      </c>
      <c r="G1904" t="s">
        <v>11771</v>
      </c>
      <c r="H1904" t="s">
        <v>11821</v>
      </c>
      <c r="I1904" t="s">
        <v>11822</v>
      </c>
      <c r="J1904" t="s">
        <v>11823</v>
      </c>
      <c r="K1904" t="s">
        <v>11737</v>
      </c>
    </row>
    <row r="1905" spans="1:11" x14ac:dyDescent="0.2">
      <c r="A1905">
        <v>226534119</v>
      </c>
      <c r="B1905" t="s">
        <v>12266</v>
      </c>
      <c r="C1905" t="s">
        <v>12267</v>
      </c>
      <c r="D1905" t="s">
        <v>12101</v>
      </c>
      <c r="E1905" t="s">
        <v>12268</v>
      </c>
      <c r="F1905" t="s">
        <v>11393</v>
      </c>
      <c r="G1905" t="s">
        <v>11511</v>
      </c>
      <c r="H1905" t="s">
        <v>12269</v>
      </c>
      <c r="I1905" t="s">
        <v>12270</v>
      </c>
      <c r="J1905" t="s">
        <v>11596</v>
      </c>
      <c r="K1905" t="s">
        <v>12271</v>
      </c>
    </row>
    <row r="1906" spans="1:11" x14ac:dyDescent="0.2">
      <c r="A1906">
        <v>226536142</v>
      </c>
      <c r="B1906" t="s">
        <v>11773</v>
      </c>
      <c r="C1906" t="s">
        <v>11584</v>
      </c>
      <c r="D1906" t="s">
        <v>11774</v>
      </c>
      <c r="E1906" t="s">
        <v>11775</v>
      </c>
      <c r="F1906" t="s">
        <v>11346</v>
      </c>
      <c r="G1906" t="s">
        <v>11368</v>
      </c>
      <c r="H1906" t="s">
        <v>11776</v>
      </c>
      <c r="I1906" t="s">
        <v>11576</v>
      </c>
      <c r="J1906" t="s">
        <v>11777</v>
      </c>
      <c r="K1906" t="s">
        <v>275</v>
      </c>
    </row>
    <row r="1907" spans="1:11" x14ac:dyDescent="0.2">
      <c r="A1907">
        <v>226538830</v>
      </c>
      <c r="B1907" t="s">
        <v>11470</v>
      </c>
      <c r="C1907" t="s">
        <v>12015</v>
      </c>
      <c r="D1907" t="s">
        <v>12016</v>
      </c>
      <c r="E1907" t="s">
        <v>11466</v>
      </c>
      <c r="F1907" t="s">
        <v>12017</v>
      </c>
      <c r="G1907" t="s">
        <v>12018</v>
      </c>
      <c r="H1907" t="s">
        <v>12019</v>
      </c>
      <c r="I1907" t="s">
        <v>11380</v>
      </c>
      <c r="J1907" t="s">
        <v>12020</v>
      </c>
      <c r="K1907" t="s">
        <v>11860</v>
      </c>
    </row>
    <row r="1908" spans="1:11" x14ac:dyDescent="0.2">
      <c r="A1908">
        <v>226538902</v>
      </c>
      <c r="B1908" t="s">
        <v>11697</v>
      </c>
      <c r="C1908" t="s">
        <v>11581</v>
      </c>
      <c r="D1908" t="s">
        <v>11465</v>
      </c>
      <c r="E1908" t="s">
        <v>11382</v>
      </c>
      <c r="F1908" t="s">
        <v>11698</v>
      </c>
      <c r="G1908" t="s">
        <v>11699</v>
      </c>
      <c r="H1908" t="s">
        <v>11700</v>
      </c>
      <c r="I1908" t="s">
        <v>11516</v>
      </c>
      <c r="J1908" t="s">
        <v>11701</v>
      </c>
      <c r="K1908" t="s">
        <v>11702</v>
      </c>
    </row>
    <row r="1909" spans="1:11" x14ac:dyDescent="0.2">
      <c r="A1909">
        <v>226539149</v>
      </c>
      <c r="B1909" t="s">
        <v>11459</v>
      </c>
      <c r="C1909" t="s">
        <v>11382</v>
      </c>
      <c r="D1909" t="s">
        <v>11722</v>
      </c>
      <c r="E1909" t="s">
        <v>11505</v>
      </c>
      <c r="F1909" t="s">
        <v>11672</v>
      </c>
      <c r="G1909" t="s">
        <v>11714</v>
      </c>
      <c r="H1909" t="s">
        <v>11723</v>
      </c>
      <c r="I1909" t="s">
        <v>11724</v>
      </c>
      <c r="J1909" t="s">
        <v>11725</v>
      </c>
      <c r="K1909" t="s">
        <v>11410</v>
      </c>
    </row>
    <row r="1910" spans="1:11" x14ac:dyDescent="0.2">
      <c r="A1910">
        <v>226539361</v>
      </c>
      <c r="B1910" t="s">
        <v>11426</v>
      </c>
      <c r="C1910" t="s">
        <v>11425</v>
      </c>
      <c r="D1910" t="s">
        <v>12005</v>
      </c>
      <c r="E1910" t="s">
        <v>11618</v>
      </c>
      <c r="F1910" t="s">
        <v>11806</v>
      </c>
      <c r="G1910" t="s">
        <v>11839</v>
      </c>
      <c r="H1910" t="s">
        <v>11581</v>
      </c>
      <c r="I1910" t="s">
        <v>12006</v>
      </c>
      <c r="J1910" t="s">
        <v>11555</v>
      </c>
      <c r="K1910" t="s">
        <v>11479</v>
      </c>
    </row>
    <row r="1911" spans="1:11" x14ac:dyDescent="0.2">
      <c r="A1911">
        <v>226539390</v>
      </c>
      <c r="B1911" t="s">
        <v>11342</v>
      </c>
      <c r="C1911" t="s">
        <v>11573</v>
      </c>
      <c r="D1911" t="s">
        <v>11574</v>
      </c>
      <c r="E1911" t="s">
        <v>11542</v>
      </c>
      <c r="F1911" t="s">
        <v>11575</v>
      </c>
      <c r="G1911" t="s">
        <v>11576</v>
      </c>
      <c r="H1911" t="s">
        <v>11577</v>
      </c>
      <c r="I1911" t="s">
        <v>11578</v>
      </c>
      <c r="J1911" t="s">
        <v>11579</v>
      </c>
      <c r="K1911" t="s">
        <v>11580</v>
      </c>
    </row>
    <row r="1912" spans="1:11" x14ac:dyDescent="0.2">
      <c r="A1912">
        <v>226541541</v>
      </c>
      <c r="B1912" t="s">
        <v>11949</v>
      </c>
      <c r="C1912" t="s">
        <v>11356</v>
      </c>
      <c r="D1912" t="s">
        <v>11950</v>
      </c>
      <c r="E1912" t="s">
        <v>11951</v>
      </c>
      <c r="F1912" t="s">
        <v>11431</v>
      </c>
      <c r="G1912" t="s">
        <v>11952</v>
      </c>
      <c r="H1912" t="s">
        <v>11782</v>
      </c>
      <c r="I1912" t="s">
        <v>11953</v>
      </c>
      <c r="J1912" t="s">
        <v>11545</v>
      </c>
      <c r="K1912" t="s">
        <v>11397</v>
      </c>
    </row>
    <row r="1913" spans="1:11" x14ac:dyDescent="0.2">
      <c r="A1913">
        <v>226541727</v>
      </c>
      <c r="B1913" t="s">
        <v>11949</v>
      </c>
      <c r="C1913" t="s">
        <v>11356</v>
      </c>
      <c r="D1913" t="s">
        <v>11950</v>
      </c>
      <c r="E1913" t="s">
        <v>11951</v>
      </c>
      <c r="F1913" t="s">
        <v>11431</v>
      </c>
      <c r="G1913" t="s">
        <v>11952</v>
      </c>
      <c r="H1913" t="s">
        <v>11782</v>
      </c>
      <c r="I1913" t="s">
        <v>11953</v>
      </c>
      <c r="J1913" t="s">
        <v>11545</v>
      </c>
      <c r="K1913" t="s">
        <v>11397</v>
      </c>
    </row>
    <row r="1914" spans="1:11" x14ac:dyDescent="0.2">
      <c r="A1914">
        <v>226542004</v>
      </c>
      <c r="B1914" t="s">
        <v>11949</v>
      </c>
      <c r="C1914" t="s">
        <v>11356</v>
      </c>
      <c r="D1914" t="s">
        <v>11950</v>
      </c>
      <c r="E1914" t="s">
        <v>11951</v>
      </c>
      <c r="F1914" t="s">
        <v>11431</v>
      </c>
      <c r="G1914" t="s">
        <v>11952</v>
      </c>
      <c r="H1914" t="s">
        <v>11782</v>
      </c>
      <c r="I1914" t="s">
        <v>11953</v>
      </c>
      <c r="J1914" t="s">
        <v>11545</v>
      </c>
      <c r="K1914" t="s">
        <v>11397</v>
      </c>
    </row>
    <row r="1915" spans="1:11" x14ac:dyDescent="0.2">
      <c r="A1915">
        <v>226542311</v>
      </c>
      <c r="B1915" t="s">
        <v>11340</v>
      </c>
      <c r="C1915" t="s">
        <v>11935</v>
      </c>
      <c r="D1915" t="s">
        <v>11833</v>
      </c>
      <c r="E1915" t="s">
        <v>11544</v>
      </c>
      <c r="F1915" t="s">
        <v>11936</v>
      </c>
      <c r="G1915" t="s">
        <v>11782</v>
      </c>
      <c r="H1915" t="s">
        <v>11583</v>
      </c>
      <c r="I1915" t="s">
        <v>11882</v>
      </c>
      <c r="J1915" t="s">
        <v>11937</v>
      </c>
      <c r="K1915" t="s">
        <v>11938</v>
      </c>
    </row>
    <row r="1916" spans="1:11" x14ac:dyDescent="0.2">
      <c r="A1916">
        <v>226545886</v>
      </c>
      <c r="B1916" t="s">
        <v>11532</v>
      </c>
      <c r="C1916" t="s">
        <v>12113</v>
      </c>
      <c r="D1916" t="s">
        <v>11469</v>
      </c>
      <c r="E1916" t="s">
        <v>11447</v>
      </c>
      <c r="F1916" t="s">
        <v>12114</v>
      </c>
      <c r="G1916" t="s">
        <v>11714</v>
      </c>
      <c r="H1916" t="s">
        <v>12115</v>
      </c>
      <c r="I1916" t="s">
        <v>12116</v>
      </c>
      <c r="J1916" t="s">
        <v>11770</v>
      </c>
      <c r="K1916" t="s">
        <v>11642</v>
      </c>
    </row>
    <row r="1917" spans="1:11" x14ac:dyDescent="0.2">
      <c r="A1917">
        <v>226549845</v>
      </c>
      <c r="B1917" t="s">
        <v>11374</v>
      </c>
      <c r="C1917" t="s">
        <v>11564</v>
      </c>
      <c r="D1917" t="s">
        <v>11565</v>
      </c>
      <c r="E1917" t="s">
        <v>11566</v>
      </c>
      <c r="F1917" t="s">
        <v>11567</v>
      </c>
      <c r="G1917" t="s">
        <v>11568</v>
      </c>
      <c r="H1917" t="s">
        <v>11569</v>
      </c>
      <c r="I1917" t="s">
        <v>11570</v>
      </c>
      <c r="J1917" t="s">
        <v>11571</v>
      </c>
      <c r="K1917" t="s">
        <v>11572</v>
      </c>
    </row>
    <row r="1918" spans="1:11" x14ac:dyDescent="0.2">
      <c r="A1918">
        <v>226552274</v>
      </c>
      <c r="B1918" t="s">
        <v>12074</v>
      </c>
      <c r="C1918" t="s">
        <v>11406</v>
      </c>
      <c r="D1918" t="s">
        <v>11515</v>
      </c>
      <c r="E1918" t="s">
        <v>11411</v>
      </c>
      <c r="F1918" t="s">
        <v>11839</v>
      </c>
      <c r="G1918" t="s">
        <v>11476</v>
      </c>
      <c r="H1918" t="s">
        <v>11663</v>
      </c>
      <c r="I1918" t="s">
        <v>11463</v>
      </c>
      <c r="J1918" t="s">
        <v>12075</v>
      </c>
      <c r="K1918" t="s">
        <v>11345</v>
      </c>
    </row>
    <row r="1919" spans="1:11" x14ac:dyDescent="0.2">
      <c r="A1919">
        <v>226552469</v>
      </c>
      <c r="B1919" t="s">
        <v>12074</v>
      </c>
      <c r="C1919" t="s">
        <v>11406</v>
      </c>
      <c r="D1919" t="s">
        <v>11515</v>
      </c>
      <c r="E1919" t="s">
        <v>11411</v>
      </c>
      <c r="F1919" t="s">
        <v>11839</v>
      </c>
      <c r="G1919" t="s">
        <v>11476</v>
      </c>
      <c r="H1919" t="s">
        <v>11663</v>
      </c>
      <c r="I1919" t="s">
        <v>11463</v>
      </c>
      <c r="J1919" t="s">
        <v>12075</v>
      </c>
      <c r="K1919" t="s">
        <v>11345</v>
      </c>
    </row>
    <row r="1920" spans="1:11" x14ac:dyDescent="0.2">
      <c r="A1920">
        <v>226554761</v>
      </c>
      <c r="B1920" t="s">
        <v>11663</v>
      </c>
      <c r="C1920" t="s">
        <v>12211</v>
      </c>
      <c r="D1920" t="s">
        <v>11504</v>
      </c>
      <c r="E1920" t="s">
        <v>12212</v>
      </c>
      <c r="F1920" t="s">
        <v>11506</v>
      </c>
      <c r="G1920" t="s">
        <v>11747</v>
      </c>
      <c r="H1920" t="s">
        <v>12213</v>
      </c>
      <c r="I1920" t="s">
        <v>11845</v>
      </c>
      <c r="J1920" t="s">
        <v>11507</v>
      </c>
      <c r="K1920" t="s">
        <v>11738</v>
      </c>
    </row>
    <row r="1921" spans="1:11" x14ac:dyDescent="0.2">
      <c r="A1921">
        <v>226562520</v>
      </c>
      <c r="B1921" t="s">
        <v>11409</v>
      </c>
      <c r="C1921" t="s">
        <v>11747</v>
      </c>
      <c r="D1921" t="s">
        <v>11818</v>
      </c>
      <c r="E1921" t="s">
        <v>11819</v>
      </c>
      <c r="F1921" t="s">
        <v>11820</v>
      </c>
      <c r="G1921" t="s">
        <v>11771</v>
      </c>
      <c r="H1921" t="s">
        <v>11821</v>
      </c>
      <c r="I1921" t="s">
        <v>11822</v>
      </c>
      <c r="J1921" t="s">
        <v>11823</v>
      </c>
      <c r="K1921" t="s">
        <v>11737</v>
      </c>
    </row>
    <row r="1922" spans="1:11" x14ac:dyDescent="0.2">
      <c r="A1922">
        <v>226562787</v>
      </c>
      <c r="B1922" t="s">
        <v>275</v>
      </c>
      <c r="C1922" t="s">
        <v>11617</v>
      </c>
      <c r="D1922" t="s">
        <v>11618</v>
      </c>
      <c r="E1922" t="s">
        <v>11619</v>
      </c>
      <c r="F1922" t="s">
        <v>11620</v>
      </c>
      <c r="G1922" t="s">
        <v>11621</v>
      </c>
      <c r="H1922" t="s">
        <v>11622</v>
      </c>
      <c r="I1922" t="s">
        <v>11623</v>
      </c>
      <c r="J1922" t="s">
        <v>11624</v>
      </c>
      <c r="K1922" t="s">
        <v>11625</v>
      </c>
    </row>
    <row r="1923" spans="1:11" x14ac:dyDescent="0.2">
      <c r="A1923">
        <v>226562907</v>
      </c>
      <c r="B1923" t="s">
        <v>275</v>
      </c>
      <c r="C1923" t="s">
        <v>11617</v>
      </c>
      <c r="D1923" t="s">
        <v>11618</v>
      </c>
      <c r="E1923" t="s">
        <v>11619</v>
      </c>
      <c r="F1923" t="s">
        <v>11620</v>
      </c>
      <c r="G1923" t="s">
        <v>11621</v>
      </c>
      <c r="H1923" t="s">
        <v>11622</v>
      </c>
      <c r="I1923" t="s">
        <v>11623</v>
      </c>
      <c r="J1923" t="s">
        <v>11624</v>
      </c>
      <c r="K1923" t="s">
        <v>11625</v>
      </c>
    </row>
    <row r="1924" spans="1:11" x14ac:dyDescent="0.2">
      <c r="A1924">
        <v>226562981</v>
      </c>
      <c r="B1924" t="s">
        <v>11619</v>
      </c>
      <c r="C1924" t="s">
        <v>11398</v>
      </c>
      <c r="D1924" t="s">
        <v>11347</v>
      </c>
      <c r="E1924" t="s">
        <v>11626</v>
      </c>
      <c r="F1924" t="s">
        <v>11627</v>
      </c>
      <c r="G1924" t="s">
        <v>11628</v>
      </c>
      <c r="H1924" t="s">
        <v>11629</v>
      </c>
      <c r="I1924" t="s">
        <v>11606</v>
      </c>
      <c r="J1924" t="s">
        <v>11630</v>
      </c>
      <c r="K1924" t="s">
        <v>11631</v>
      </c>
    </row>
    <row r="1925" spans="1:11" x14ac:dyDescent="0.2">
      <c r="A1925">
        <v>226567657</v>
      </c>
      <c r="B1925" t="s">
        <v>237</v>
      </c>
      <c r="C1925" t="s">
        <v>12083</v>
      </c>
      <c r="D1925" t="s">
        <v>11505</v>
      </c>
      <c r="E1925" t="s">
        <v>11477</v>
      </c>
      <c r="F1925" t="s">
        <v>11622</v>
      </c>
      <c r="G1925" t="s">
        <v>11711</v>
      </c>
      <c r="H1925" t="s">
        <v>11441</v>
      </c>
      <c r="I1925" t="s">
        <v>12248</v>
      </c>
      <c r="J1925" t="s">
        <v>11456</v>
      </c>
      <c r="K1925" t="s">
        <v>11846</v>
      </c>
    </row>
    <row r="1926" spans="1:11" x14ac:dyDescent="0.2">
      <c r="A1926">
        <v>226572897</v>
      </c>
      <c r="B1926" t="s">
        <v>11374</v>
      </c>
      <c r="C1926" t="s">
        <v>11564</v>
      </c>
      <c r="D1926" t="s">
        <v>11565</v>
      </c>
      <c r="E1926" t="s">
        <v>11566</v>
      </c>
      <c r="F1926" t="s">
        <v>11567</v>
      </c>
      <c r="G1926" t="s">
        <v>11568</v>
      </c>
      <c r="H1926" t="s">
        <v>11569</v>
      </c>
      <c r="I1926" t="s">
        <v>11570</v>
      </c>
      <c r="J1926" t="s">
        <v>11571</v>
      </c>
      <c r="K1926" t="s">
        <v>11572</v>
      </c>
    </row>
    <row r="1927" spans="1:11" x14ac:dyDescent="0.2">
      <c r="A1927">
        <v>226575755</v>
      </c>
      <c r="B1927" t="s">
        <v>11408</v>
      </c>
      <c r="C1927" t="s">
        <v>11768</v>
      </c>
      <c r="D1927" t="s">
        <v>11769</v>
      </c>
      <c r="E1927" t="s">
        <v>11587</v>
      </c>
      <c r="F1927" t="s">
        <v>11747</v>
      </c>
      <c r="G1927" t="s">
        <v>11467</v>
      </c>
      <c r="H1927" t="s">
        <v>11770</v>
      </c>
      <c r="I1927" t="s">
        <v>11469</v>
      </c>
      <c r="J1927" t="s">
        <v>11771</v>
      </c>
      <c r="K1927" t="s">
        <v>11772</v>
      </c>
    </row>
    <row r="1928" spans="1:11" x14ac:dyDescent="0.2">
      <c r="A1928">
        <v>226577137</v>
      </c>
      <c r="B1928" t="s">
        <v>11360</v>
      </c>
      <c r="C1928" t="s">
        <v>11716</v>
      </c>
      <c r="D1928" t="s">
        <v>11504</v>
      </c>
      <c r="E1928" t="s">
        <v>11505</v>
      </c>
      <c r="F1928" t="s">
        <v>11717</v>
      </c>
      <c r="G1928" t="s">
        <v>11718</v>
      </c>
      <c r="H1928" t="s">
        <v>11387</v>
      </c>
      <c r="I1928" t="s">
        <v>11719</v>
      </c>
      <c r="J1928" t="s">
        <v>11720</v>
      </c>
      <c r="K1928" t="s">
        <v>11721</v>
      </c>
    </row>
    <row r="1929" spans="1:11" x14ac:dyDescent="0.2">
      <c r="A1929">
        <v>226580530</v>
      </c>
      <c r="B1929" t="s">
        <v>11365</v>
      </c>
      <c r="C1929" t="s">
        <v>11474</v>
      </c>
      <c r="D1929" t="s">
        <v>11727</v>
      </c>
      <c r="E1929" t="s">
        <v>11627</v>
      </c>
      <c r="F1929" t="s">
        <v>11925</v>
      </c>
      <c r="G1929" t="s">
        <v>11926</v>
      </c>
      <c r="H1929" t="s">
        <v>11927</v>
      </c>
      <c r="I1929" t="s">
        <v>11928</v>
      </c>
      <c r="J1929" t="s">
        <v>11929</v>
      </c>
      <c r="K1929" t="s">
        <v>11930</v>
      </c>
    </row>
    <row r="1930" spans="1:11" x14ac:dyDescent="0.2">
      <c r="A1930">
        <v>226582562</v>
      </c>
      <c r="B1930" t="s">
        <v>11342</v>
      </c>
      <c r="C1930" t="s">
        <v>11834</v>
      </c>
      <c r="D1930" t="s">
        <v>11343</v>
      </c>
      <c r="E1930" t="s">
        <v>11344</v>
      </c>
      <c r="F1930" t="s">
        <v>11835</v>
      </c>
      <c r="G1930" t="s">
        <v>11836</v>
      </c>
      <c r="H1930" t="s">
        <v>11837</v>
      </c>
      <c r="I1930" t="s">
        <v>11838</v>
      </c>
      <c r="J1930" t="s">
        <v>11415</v>
      </c>
      <c r="K1930" t="s">
        <v>11618</v>
      </c>
    </row>
    <row r="1931" spans="1:11" x14ac:dyDescent="0.2">
      <c r="A1931">
        <v>226582745</v>
      </c>
      <c r="B1931" t="s">
        <v>11342</v>
      </c>
      <c r="C1931" t="s">
        <v>11834</v>
      </c>
      <c r="D1931" t="s">
        <v>11343</v>
      </c>
      <c r="E1931" t="s">
        <v>11344</v>
      </c>
      <c r="F1931" t="s">
        <v>11835</v>
      </c>
      <c r="G1931" t="s">
        <v>11836</v>
      </c>
      <c r="H1931" t="s">
        <v>11837</v>
      </c>
      <c r="I1931" t="s">
        <v>11838</v>
      </c>
      <c r="J1931" t="s">
        <v>11415</v>
      </c>
      <c r="K1931" t="s">
        <v>11618</v>
      </c>
    </row>
    <row r="1932" spans="1:11" x14ac:dyDescent="0.2">
      <c r="A1932">
        <v>226589980</v>
      </c>
      <c r="B1932" t="s">
        <v>11949</v>
      </c>
      <c r="C1932" t="s">
        <v>11356</v>
      </c>
      <c r="D1932" t="s">
        <v>11950</v>
      </c>
      <c r="E1932" t="s">
        <v>11951</v>
      </c>
      <c r="F1932" t="s">
        <v>11431</v>
      </c>
      <c r="G1932" t="s">
        <v>11952</v>
      </c>
      <c r="H1932" t="s">
        <v>11782</v>
      </c>
      <c r="I1932" t="s">
        <v>11953</v>
      </c>
      <c r="J1932" t="s">
        <v>11545</v>
      </c>
      <c r="K1932" t="s">
        <v>11397</v>
      </c>
    </row>
    <row r="1933" spans="1:11" x14ac:dyDescent="0.2">
      <c r="A1933">
        <v>226594239</v>
      </c>
      <c r="B1933" t="s">
        <v>12076</v>
      </c>
      <c r="C1933" t="s">
        <v>11389</v>
      </c>
      <c r="D1933" t="s">
        <v>11531</v>
      </c>
      <c r="E1933" t="s">
        <v>11329</v>
      </c>
      <c r="F1933" t="s">
        <v>12077</v>
      </c>
      <c r="G1933" t="s">
        <v>11800</v>
      </c>
      <c r="H1933" t="s">
        <v>12078</v>
      </c>
      <c r="I1933" t="s">
        <v>12079</v>
      </c>
      <c r="J1933" t="s">
        <v>12080</v>
      </c>
      <c r="K1933" t="s">
        <v>11517</v>
      </c>
    </row>
    <row r="1934" spans="1:11" x14ac:dyDescent="0.2">
      <c r="A1934">
        <v>226594604</v>
      </c>
      <c r="B1934" t="s">
        <v>11365</v>
      </c>
      <c r="C1934" t="s">
        <v>11367</v>
      </c>
      <c r="D1934" t="s">
        <v>11388</v>
      </c>
      <c r="E1934" t="s">
        <v>12044</v>
      </c>
      <c r="F1934" t="s">
        <v>12045</v>
      </c>
      <c r="G1934" t="s">
        <v>12046</v>
      </c>
      <c r="H1934" t="s">
        <v>12047</v>
      </c>
      <c r="I1934" t="s">
        <v>11637</v>
      </c>
      <c r="J1934" t="s">
        <v>11958</v>
      </c>
      <c r="K1934" t="s">
        <v>11672</v>
      </c>
    </row>
    <row r="1935" spans="1:11" x14ac:dyDescent="0.2">
      <c r="A1935">
        <v>226595390</v>
      </c>
      <c r="B1935" t="s">
        <v>11330</v>
      </c>
      <c r="C1935" t="s">
        <v>12135</v>
      </c>
      <c r="D1935" t="s">
        <v>12136</v>
      </c>
      <c r="E1935" t="s">
        <v>11332</v>
      </c>
      <c r="F1935" t="s">
        <v>11371</v>
      </c>
      <c r="G1935" t="s">
        <v>11331</v>
      </c>
      <c r="H1935" t="s">
        <v>12137</v>
      </c>
      <c r="I1935" t="s">
        <v>11370</v>
      </c>
      <c r="J1935" t="s">
        <v>12138</v>
      </c>
      <c r="K1935" t="s">
        <v>12139</v>
      </c>
    </row>
    <row r="1936" spans="1:11" x14ac:dyDescent="0.2">
      <c r="A1936">
        <v>226599448</v>
      </c>
      <c r="B1936" t="s">
        <v>11519</v>
      </c>
      <c r="C1936" t="s">
        <v>11534</v>
      </c>
      <c r="D1936" t="s">
        <v>11457</v>
      </c>
      <c r="E1936" t="s">
        <v>11536</v>
      </c>
      <c r="F1936" t="s">
        <v>11372</v>
      </c>
      <c r="G1936" t="s">
        <v>12246</v>
      </c>
      <c r="H1936" t="s">
        <v>12247</v>
      </c>
      <c r="I1936" t="s">
        <v>11833</v>
      </c>
      <c r="J1936" t="s">
        <v>11526</v>
      </c>
      <c r="K1936" t="s">
        <v>11503</v>
      </c>
    </row>
    <row r="1937" spans="1:11" x14ac:dyDescent="0.2">
      <c r="A1937">
        <v>226611244</v>
      </c>
      <c r="B1937" t="s">
        <v>11391</v>
      </c>
      <c r="C1937" t="s">
        <v>11829</v>
      </c>
      <c r="D1937" t="s">
        <v>11594</v>
      </c>
      <c r="E1937" t="s">
        <v>11830</v>
      </c>
      <c r="F1937" t="s">
        <v>11389</v>
      </c>
      <c r="G1937" t="s">
        <v>11831</v>
      </c>
      <c r="H1937" t="s">
        <v>11832</v>
      </c>
      <c r="I1937" t="s">
        <v>11833</v>
      </c>
      <c r="J1937" t="s">
        <v>11401</v>
      </c>
      <c r="K1937" t="s">
        <v>11738</v>
      </c>
    </row>
    <row r="1938" spans="1:11" x14ac:dyDescent="0.2">
      <c r="A1938">
        <v>226611846</v>
      </c>
      <c r="B1938" t="s">
        <v>11618</v>
      </c>
      <c r="C1938" t="s">
        <v>11410</v>
      </c>
      <c r="D1938" t="s">
        <v>11441</v>
      </c>
      <c r="E1938" t="s">
        <v>11340</v>
      </c>
      <c r="F1938" t="s">
        <v>12067</v>
      </c>
      <c r="G1938" t="s">
        <v>11512</v>
      </c>
      <c r="H1938" t="s">
        <v>11632</v>
      </c>
      <c r="I1938" t="s">
        <v>11516</v>
      </c>
      <c r="J1938" t="s">
        <v>11848</v>
      </c>
      <c r="K1938" t="s">
        <v>12134</v>
      </c>
    </row>
    <row r="1939" spans="1:11" x14ac:dyDescent="0.2">
      <c r="A1939">
        <v>226617092</v>
      </c>
      <c r="B1939" t="s">
        <v>11646</v>
      </c>
      <c r="C1939" t="s">
        <v>11647</v>
      </c>
      <c r="D1939" t="s">
        <v>11531</v>
      </c>
      <c r="E1939" t="s">
        <v>11348</v>
      </c>
      <c r="F1939" t="s">
        <v>11648</v>
      </c>
      <c r="G1939" t="s">
        <v>11649</v>
      </c>
      <c r="H1939" t="s">
        <v>11650</v>
      </c>
      <c r="I1939" t="s">
        <v>11527</v>
      </c>
      <c r="J1939" t="s">
        <v>11651</v>
      </c>
      <c r="K1939" t="s">
        <v>11467</v>
      </c>
    </row>
    <row r="1940" spans="1:11" x14ac:dyDescent="0.2">
      <c r="A1940">
        <v>226621151</v>
      </c>
      <c r="B1940" t="s">
        <v>11350</v>
      </c>
      <c r="C1940" t="s">
        <v>11634</v>
      </c>
      <c r="D1940" t="s">
        <v>11635</v>
      </c>
      <c r="E1940" t="s">
        <v>11534</v>
      </c>
      <c r="F1940" t="s">
        <v>11636</v>
      </c>
      <c r="G1940" t="s">
        <v>11397</v>
      </c>
      <c r="H1940" t="s">
        <v>11403</v>
      </c>
      <c r="I1940" t="s">
        <v>11637</v>
      </c>
      <c r="J1940" t="s">
        <v>11638</v>
      </c>
      <c r="K1940" t="s">
        <v>11639</v>
      </c>
    </row>
    <row r="1941" spans="1:11" x14ac:dyDescent="0.2">
      <c r="A1941">
        <v>226622768</v>
      </c>
      <c r="B1941" t="s">
        <v>11672</v>
      </c>
      <c r="C1941" t="s">
        <v>12007</v>
      </c>
      <c r="D1941" t="s">
        <v>11447</v>
      </c>
      <c r="E1941" t="s">
        <v>11410</v>
      </c>
      <c r="F1941" t="s">
        <v>11463</v>
      </c>
      <c r="G1941" t="s">
        <v>12008</v>
      </c>
      <c r="H1941" t="s">
        <v>40</v>
      </c>
      <c r="I1941" t="s">
        <v>11348</v>
      </c>
      <c r="J1941" t="s">
        <v>11871</v>
      </c>
      <c r="K1941" t="s">
        <v>11975</v>
      </c>
    </row>
    <row r="1942" spans="1:11" x14ac:dyDescent="0.2">
      <c r="A1942">
        <v>226623027</v>
      </c>
      <c r="B1942" t="s">
        <v>11974</v>
      </c>
      <c r="C1942" t="s">
        <v>11791</v>
      </c>
      <c r="D1942" t="s">
        <v>11975</v>
      </c>
      <c r="E1942" t="s">
        <v>11976</v>
      </c>
      <c r="F1942" t="s">
        <v>11977</v>
      </c>
      <c r="G1942" t="s">
        <v>11480</v>
      </c>
      <c r="H1942" t="s">
        <v>11705</v>
      </c>
      <c r="I1942" t="s">
        <v>11388</v>
      </c>
      <c r="J1942" t="s">
        <v>11582</v>
      </c>
      <c r="K1942" t="s">
        <v>11978</v>
      </c>
    </row>
    <row r="1943" spans="1:11" x14ac:dyDescent="0.2">
      <c r="A1943">
        <v>226624379</v>
      </c>
      <c r="B1943" t="s">
        <v>11342</v>
      </c>
      <c r="C1943" t="s">
        <v>11834</v>
      </c>
      <c r="D1943" t="s">
        <v>11343</v>
      </c>
      <c r="E1943" t="s">
        <v>11344</v>
      </c>
      <c r="F1943" t="s">
        <v>11835</v>
      </c>
      <c r="G1943" t="s">
        <v>11836</v>
      </c>
      <c r="H1943" t="s">
        <v>11837</v>
      </c>
      <c r="I1943" t="s">
        <v>11838</v>
      </c>
      <c r="J1943" t="s">
        <v>11415</v>
      </c>
      <c r="K1943" t="s">
        <v>11618</v>
      </c>
    </row>
    <row r="1944" spans="1:11" x14ac:dyDescent="0.2">
      <c r="A1944">
        <v>226634527</v>
      </c>
      <c r="B1944" t="s">
        <v>11463</v>
      </c>
      <c r="C1944" t="s">
        <v>11410</v>
      </c>
      <c r="D1944" t="s">
        <v>12052</v>
      </c>
      <c r="E1944" t="s">
        <v>11501</v>
      </c>
      <c r="F1944" t="s">
        <v>12053</v>
      </c>
      <c r="G1944" t="s">
        <v>11413</v>
      </c>
      <c r="H1944" t="s">
        <v>11514</v>
      </c>
      <c r="I1944" t="s">
        <v>12054</v>
      </c>
      <c r="J1944" t="s">
        <v>11602</v>
      </c>
      <c r="K1944" t="s">
        <v>12055</v>
      </c>
    </row>
    <row r="1945" spans="1:11" x14ac:dyDescent="0.2">
      <c r="A1945">
        <v>226636854</v>
      </c>
      <c r="B1945" t="s">
        <v>11340</v>
      </c>
      <c r="C1945" t="s">
        <v>11935</v>
      </c>
      <c r="D1945" t="s">
        <v>11833</v>
      </c>
      <c r="E1945" t="s">
        <v>11544</v>
      </c>
      <c r="F1945" t="s">
        <v>11936</v>
      </c>
      <c r="G1945" t="s">
        <v>11782</v>
      </c>
      <c r="H1945" t="s">
        <v>11583</v>
      </c>
      <c r="I1945" t="s">
        <v>11882</v>
      </c>
      <c r="J1945" t="s">
        <v>11937</v>
      </c>
      <c r="K1945" t="s">
        <v>11938</v>
      </c>
    </row>
    <row r="1946" spans="1:11" x14ac:dyDescent="0.2">
      <c r="A1946">
        <v>226637413</v>
      </c>
      <c r="B1946" t="s">
        <v>11773</v>
      </c>
      <c r="C1946" t="s">
        <v>11584</v>
      </c>
      <c r="D1946" t="s">
        <v>11774</v>
      </c>
      <c r="E1946" t="s">
        <v>11775</v>
      </c>
      <c r="F1946" t="s">
        <v>11346</v>
      </c>
      <c r="G1946" t="s">
        <v>11368</v>
      </c>
      <c r="H1946" t="s">
        <v>11776</v>
      </c>
      <c r="I1946" t="s">
        <v>11576</v>
      </c>
      <c r="J1946" t="s">
        <v>11777</v>
      </c>
      <c r="K1946" t="s">
        <v>275</v>
      </c>
    </row>
    <row r="1947" spans="1:11" x14ac:dyDescent="0.2">
      <c r="A1947">
        <v>226639462</v>
      </c>
      <c r="B1947" t="s">
        <v>11350</v>
      </c>
      <c r="C1947" t="s">
        <v>11634</v>
      </c>
      <c r="D1947" t="s">
        <v>11635</v>
      </c>
      <c r="E1947" t="s">
        <v>11534</v>
      </c>
      <c r="F1947" t="s">
        <v>11636</v>
      </c>
      <c r="G1947" t="s">
        <v>11397</v>
      </c>
      <c r="H1947" t="s">
        <v>11403</v>
      </c>
      <c r="I1947" t="s">
        <v>11637</v>
      </c>
      <c r="J1947" t="s">
        <v>11638</v>
      </c>
      <c r="K1947" t="s">
        <v>11639</v>
      </c>
    </row>
    <row r="1948" spans="1:11" x14ac:dyDescent="0.2">
      <c r="A1948">
        <v>226640039</v>
      </c>
      <c r="B1948" t="s">
        <v>11384</v>
      </c>
      <c r="C1948" t="s">
        <v>11824</v>
      </c>
      <c r="D1948" t="s">
        <v>11825</v>
      </c>
      <c r="E1948" t="s">
        <v>11826</v>
      </c>
      <c r="F1948" t="s">
        <v>11477</v>
      </c>
      <c r="G1948" t="s">
        <v>11425</v>
      </c>
      <c r="H1948" t="s">
        <v>11471</v>
      </c>
      <c r="I1948" t="s">
        <v>11827</v>
      </c>
      <c r="J1948" t="s">
        <v>11586</v>
      </c>
      <c r="K1948" t="s">
        <v>11828</v>
      </c>
    </row>
    <row r="1949" spans="1:11" x14ac:dyDescent="0.2">
      <c r="A1949">
        <v>226641818</v>
      </c>
      <c r="B1949" t="s">
        <v>11364</v>
      </c>
      <c r="C1949" t="s">
        <v>11640</v>
      </c>
      <c r="D1949" t="s">
        <v>275</v>
      </c>
      <c r="E1949" t="s">
        <v>11641</v>
      </c>
      <c r="F1949" t="s">
        <v>11391</v>
      </c>
      <c r="G1949" t="s">
        <v>11371</v>
      </c>
      <c r="H1949" t="s">
        <v>11642</v>
      </c>
      <c r="I1949" t="s">
        <v>11643</v>
      </c>
      <c r="J1949" t="s">
        <v>11644</v>
      </c>
      <c r="K1949" t="s">
        <v>11645</v>
      </c>
    </row>
    <row r="1950" spans="1:11" x14ac:dyDescent="0.2">
      <c r="A1950">
        <v>226642254</v>
      </c>
      <c r="B1950" t="s">
        <v>11418</v>
      </c>
      <c r="C1950" t="s">
        <v>11523</v>
      </c>
      <c r="D1950" t="s">
        <v>11517</v>
      </c>
      <c r="E1950" t="s">
        <v>11931</v>
      </c>
      <c r="F1950" t="s">
        <v>11932</v>
      </c>
      <c r="G1950" t="s">
        <v>11933</v>
      </c>
      <c r="H1950" t="s">
        <v>11934</v>
      </c>
      <c r="I1950" t="s">
        <v>11714</v>
      </c>
      <c r="J1950" t="s">
        <v>11679</v>
      </c>
      <c r="K1950" t="s">
        <v>11572</v>
      </c>
    </row>
    <row r="1951" spans="1:11" x14ac:dyDescent="0.2">
      <c r="A1951">
        <v>226643978</v>
      </c>
      <c r="B1951" t="s">
        <v>11739</v>
      </c>
      <c r="C1951" t="s">
        <v>11740</v>
      </c>
      <c r="D1951" t="s">
        <v>11533</v>
      </c>
      <c r="E1951" t="s">
        <v>11349</v>
      </c>
      <c r="F1951" t="s">
        <v>11741</v>
      </c>
      <c r="G1951" t="s">
        <v>11742</v>
      </c>
      <c r="H1951" t="s">
        <v>11743</v>
      </c>
      <c r="I1951" t="s">
        <v>11646</v>
      </c>
      <c r="J1951" t="s">
        <v>11744</v>
      </c>
      <c r="K1951" t="s">
        <v>11745</v>
      </c>
    </row>
    <row r="1952" spans="1:11" x14ac:dyDescent="0.2">
      <c r="A1952">
        <v>226647680</v>
      </c>
      <c r="B1952" t="s">
        <v>11361</v>
      </c>
      <c r="C1952" t="s">
        <v>11365</v>
      </c>
      <c r="D1952" t="s">
        <v>11343</v>
      </c>
      <c r="E1952" t="s">
        <v>11557</v>
      </c>
      <c r="F1952" t="s">
        <v>11558</v>
      </c>
      <c r="G1952" t="s">
        <v>11559</v>
      </c>
      <c r="H1952" t="s">
        <v>11560</v>
      </c>
      <c r="I1952" t="s">
        <v>11561</v>
      </c>
      <c r="J1952" t="s">
        <v>11562</v>
      </c>
      <c r="K1952" t="s">
        <v>11563</v>
      </c>
    </row>
    <row r="1953" spans="1:11" x14ac:dyDescent="0.2">
      <c r="A1953">
        <v>226648235</v>
      </c>
      <c r="B1953" t="s">
        <v>11365</v>
      </c>
      <c r="C1953" t="s">
        <v>11984</v>
      </c>
      <c r="D1953" t="s">
        <v>12214</v>
      </c>
      <c r="E1953" t="s">
        <v>12215</v>
      </c>
      <c r="F1953" t="s">
        <v>11449</v>
      </c>
      <c r="G1953" t="s">
        <v>11812</v>
      </c>
      <c r="H1953" t="s">
        <v>12216</v>
      </c>
      <c r="I1953" t="s">
        <v>11415</v>
      </c>
      <c r="J1953" t="s">
        <v>11569</v>
      </c>
      <c r="K1953" t="s">
        <v>11441</v>
      </c>
    </row>
    <row r="1954" spans="1:11" x14ac:dyDescent="0.2">
      <c r="A1954">
        <v>226648367</v>
      </c>
      <c r="B1954" t="s">
        <v>11773</v>
      </c>
      <c r="C1954" t="s">
        <v>11584</v>
      </c>
      <c r="D1954" t="s">
        <v>11774</v>
      </c>
      <c r="E1954" t="s">
        <v>11775</v>
      </c>
      <c r="F1954" t="s">
        <v>11346</v>
      </c>
      <c r="G1954" t="s">
        <v>11368</v>
      </c>
      <c r="H1954" t="s">
        <v>11776</v>
      </c>
      <c r="I1954" t="s">
        <v>11576</v>
      </c>
      <c r="J1954" t="s">
        <v>11777</v>
      </c>
      <c r="K1954" t="s">
        <v>275</v>
      </c>
    </row>
    <row r="1955" spans="1:11" x14ac:dyDescent="0.2">
      <c r="A1955">
        <v>226651998</v>
      </c>
      <c r="B1955" t="s">
        <v>11374</v>
      </c>
      <c r="C1955" t="s">
        <v>11564</v>
      </c>
      <c r="D1955" t="s">
        <v>11565</v>
      </c>
      <c r="E1955" t="s">
        <v>11566</v>
      </c>
      <c r="F1955" t="s">
        <v>11567</v>
      </c>
      <c r="G1955" t="s">
        <v>11568</v>
      </c>
      <c r="H1955" t="s">
        <v>11569</v>
      </c>
      <c r="I1955" t="s">
        <v>11570</v>
      </c>
      <c r="J1955" t="s">
        <v>11571</v>
      </c>
      <c r="K1955" t="s">
        <v>11572</v>
      </c>
    </row>
    <row r="1956" spans="1:11" x14ac:dyDescent="0.2">
      <c r="A1956">
        <v>226653629</v>
      </c>
      <c r="B1956" t="s">
        <v>11418</v>
      </c>
      <c r="C1956" t="s">
        <v>11523</v>
      </c>
      <c r="D1956" t="s">
        <v>11517</v>
      </c>
      <c r="E1956" t="s">
        <v>11931</v>
      </c>
      <c r="F1956" t="s">
        <v>11932</v>
      </c>
      <c r="G1956" t="s">
        <v>11933</v>
      </c>
      <c r="H1956" t="s">
        <v>11934</v>
      </c>
      <c r="I1956" t="s">
        <v>11714</v>
      </c>
      <c r="J1956" t="s">
        <v>11679</v>
      </c>
      <c r="K1956" t="s">
        <v>11572</v>
      </c>
    </row>
    <row r="1957" spans="1:11" x14ac:dyDescent="0.2">
      <c r="A1957">
        <v>226656364</v>
      </c>
      <c r="B1957" t="s">
        <v>11349</v>
      </c>
      <c r="C1957" t="s">
        <v>11528</v>
      </c>
      <c r="D1957" t="s">
        <v>11516</v>
      </c>
      <c r="E1957" t="s">
        <v>11529</v>
      </c>
      <c r="F1957" t="s">
        <v>11447</v>
      </c>
      <c r="G1957" t="s">
        <v>11530</v>
      </c>
      <c r="H1957" t="s">
        <v>11531</v>
      </c>
      <c r="I1957" t="s">
        <v>11532</v>
      </c>
      <c r="J1957" t="s">
        <v>11411</v>
      </c>
      <c r="K1957" t="s">
        <v>11533</v>
      </c>
    </row>
    <row r="1958" spans="1:11" x14ac:dyDescent="0.2">
      <c r="A1958">
        <v>226657560</v>
      </c>
      <c r="B1958" t="s">
        <v>11871</v>
      </c>
      <c r="C1958" t="s">
        <v>11872</v>
      </c>
      <c r="D1958" t="s">
        <v>11873</v>
      </c>
      <c r="E1958" t="s">
        <v>11874</v>
      </c>
      <c r="F1958" t="s">
        <v>11618</v>
      </c>
      <c r="G1958" t="s">
        <v>11875</v>
      </c>
      <c r="H1958" t="s">
        <v>11456</v>
      </c>
      <c r="I1958" t="s">
        <v>11876</v>
      </c>
      <c r="J1958" t="s">
        <v>11877</v>
      </c>
      <c r="K1958" t="s">
        <v>11878</v>
      </c>
    </row>
    <row r="1959" spans="1:11" x14ac:dyDescent="0.2">
      <c r="A1959">
        <v>226658617</v>
      </c>
      <c r="B1959" t="s">
        <v>11860</v>
      </c>
      <c r="C1959" t="s">
        <v>11767</v>
      </c>
      <c r="D1959" t="s">
        <v>11861</v>
      </c>
      <c r="E1959" t="s">
        <v>11653</v>
      </c>
      <c r="F1959" t="s">
        <v>11513</v>
      </c>
      <c r="G1959" t="s">
        <v>11845</v>
      </c>
      <c r="H1959" t="s">
        <v>11410</v>
      </c>
      <c r="I1959" t="s">
        <v>11761</v>
      </c>
      <c r="J1959" t="s">
        <v>11862</v>
      </c>
      <c r="K1959" t="s">
        <v>11336</v>
      </c>
    </row>
    <row r="1960" spans="1:11" x14ac:dyDescent="0.2">
      <c r="A1960">
        <v>226659004</v>
      </c>
      <c r="B1960" t="s">
        <v>11697</v>
      </c>
      <c r="C1960" t="s">
        <v>11581</v>
      </c>
      <c r="D1960" t="s">
        <v>11465</v>
      </c>
      <c r="E1960" t="s">
        <v>11382</v>
      </c>
      <c r="F1960" t="s">
        <v>11698</v>
      </c>
      <c r="G1960" t="s">
        <v>11699</v>
      </c>
      <c r="H1960" t="s">
        <v>11700</v>
      </c>
      <c r="I1960" t="s">
        <v>11516</v>
      </c>
      <c r="J1960" t="s">
        <v>11701</v>
      </c>
      <c r="K1960" t="s">
        <v>11702</v>
      </c>
    </row>
    <row r="1961" spans="1:11" x14ac:dyDescent="0.2">
      <c r="A1961">
        <v>226661118</v>
      </c>
      <c r="B1961" t="s">
        <v>11395</v>
      </c>
      <c r="C1961" t="s">
        <v>11778</v>
      </c>
      <c r="D1961" t="s">
        <v>11335</v>
      </c>
      <c r="E1961" t="s">
        <v>11396</v>
      </c>
      <c r="F1961" t="s">
        <v>11779</v>
      </c>
      <c r="G1961" t="s">
        <v>11504</v>
      </c>
      <c r="H1961" t="s">
        <v>11780</v>
      </c>
      <c r="I1961" t="s">
        <v>11748</v>
      </c>
      <c r="J1961" t="s">
        <v>11482</v>
      </c>
      <c r="K1961" t="s">
        <v>11781</v>
      </c>
    </row>
    <row r="1962" spans="1:11" x14ac:dyDescent="0.2">
      <c r="A1962">
        <v>226665594</v>
      </c>
      <c r="B1962" t="s">
        <v>11799</v>
      </c>
      <c r="C1962" t="s">
        <v>11544</v>
      </c>
      <c r="D1962" t="s">
        <v>11691</v>
      </c>
      <c r="E1962" t="s">
        <v>11690</v>
      </c>
      <c r="F1962" t="s">
        <v>11481</v>
      </c>
      <c r="G1962" t="s">
        <v>11800</v>
      </c>
      <c r="H1962" t="s">
        <v>11801</v>
      </c>
      <c r="I1962" t="s">
        <v>11802</v>
      </c>
      <c r="J1962" t="s">
        <v>11375</v>
      </c>
      <c r="K1962" t="s">
        <v>11339</v>
      </c>
    </row>
    <row r="1963" spans="1:11" x14ac:dyDescent="0.2">
      <c r="A1963">
        <v>226666564</v>
      </c>
      <c r="B1963" t="s">
        <v>11330</v>
      </c>
      <c r="C1963" t="s">
        <v>12135</v>
      </c>
      <c r="D1963" t="s">
        <v>12136</v>
      </c>
      <c r="E1963" t="s">
        <v>11332</v>
      </c>
      <c r="F1963" t="s">
        <v>11371</v>
      </c>
      <c r="G1963" t="s">
        <v>11331</v>
      </c>
      <c r="H1963" t="s">
        <v>12137</v>
      </c>
      <c r="I1963" t="s">
        <v>11370</v>
      </c>
      <c r="J1963" t="s">
        <v>12138</v>
      </c>
      <c r="K1963" t="s">
        <v>12139</v>
      </c>
    </row>
    <row r="1964" spans="1:11" x14ac:dyDescent="0.2">
      <c r="A1964">
        <v>226668010</v>
      </c>
      <c r="B1964" t="s">
        <v>11360</v>
      </c>
      <c r="C1964" t="s">
        <v>11406</v>
      </c>
      <c r="D1964" t="s">
        <v>11365</v>
      </c>
      <c r="E1964" t="s">
        <v>11427</v>
      </c>
      <c r="F1964" t="s">
        <v>11498</v>
      </c>
      <c r="G1964" t="s">
        <v>4267</v>
      </c>
      <c r="H1964" t="s">
        <v>11499</v>
      </c>
      <c r="I1964" t="s">
        <v>11500</v>
      </c>
      <c r="J1964" t="s">
        <v>11393</v>
      </c>
      <c r="K1964" t="s">
        <v>11501</v>
      </c>
    </row>
    <row r="1965" spans="1:11" x14ac:dyDescent="0.2">
      <c r="A1965">
        <v>226680344</v>
      </c>
      <c r="B1965" t="s">
        <v>11406</v>
      </c>
      <c r="C1965" t="s">
        <v>11385</v>
      </c>
      <c r="D1965" t="s">
        <v>11404</v>
      </c>
      <c r="E1965" t="s">
        <v>3788</v>
      </c>
      <c r="F1965" t="s">
        <v>11895</v>
      </c>
      <c r="G1965" t="s">
        <v>11865</v>
      </c>
      <c r="H1965" t="s">
        <v>11855</v>
      </c>
      <c r="I1965" t="s">
        <v>11526</v>
      </c>
      <c r="J1965" t="s">
        <v>12204</v>
      </c>
      <c r="K1965" t="s">
        <v>12141</v>
      </c>
    </row>
    <row r="1966" spans="1:11" x14ac:dyDescent="0.2">
      <c r="A1966">
        <v>226687157</v>
      </c>
      <c r="B1966" t="s">
        <v>11581</v>
      </c>
      <c r="C1966" t="s">
        <v>11456</v>
      </c>
      <c r="D1966" t="s">
        <v>11411</v>
      </c>
      <c r="E1966" t="s">
        <v>11516</v>
      </c>
      <c r="F1966" t="s">
        <v>11643</v>
      </c>
      <c r="G1966" t="s">
        <v>12155</v>
      </c>
      <c r="H1966" t="s">
        <v>11463</v>
      </c>
      <c r="I1966" t="s">
        <v>11335</v>
      </c>
      <c r="J1966" t="s">
        <v>11555</v>
      </c>
      <c r="K1966" t="s">
        <v>12156</v>
      </c>
    </row>
    <row r="1967" spans="1:11" x14ac:dyDescent="0.2">
      <c r="A1967">
        <v>226687182</v>
      </c>
      <c r="B1967" t="s">
        <v>11581</v>
      </c>
      <c r="C1967" t="s">
        <v>11456</v>
      </c>
      <c r="D1967" t="s">
        <v>11411</v>
      </c>
      <c r="E1967" t="s">
        <v>11516</v>
      </c>
      <c r="F1967" t="s">
        <v>11643</v>
      </c>
      <c r="G1967" t="s">
        <v>12155</v>
      </c>
      <c r="H1967" t="s">
        <v>11463</v>
      </c>
      <c r="I1967" t="s">
        <v>11335</v>
      </c>
      <c r="J1967" t="s">
        <v>11555</v>
      </c>
      <c r="K1967" t="s">
        <v>12156</v>
      </c>
    </row>
    <row r="1968" spans="1:11" x14ac:dyDescent="0.2">
      <c r="A1968">
        <v>226687644</v>
      </c>
      <c r="B1968" t="s">
        <v>11337</v>
      </c>
      <c r="C1968" t="s">
        <v>11465</v>
      </c>
      <c r="D1968" t="s">
        <v>11463</v>
      </c>
      <c r="E1968" t="s">
        <v>11336</v>
      </c>
      <c r="F1968" t="s">
        <v>11523</v>
      </c>
      <c r="G1968" t="s">
        <v>11411</v>
      </c>
      <c r="H1968" t="s">
        <v>12226</v>
      </c>
      <c r="I1968" t="s">
        <v>11335</v>
      </c>
      <c r="J1968" t="s">
        <v>11936</v>
      </c>
      <c r="K1968" t="s">
        <v>11964</v>
      </c>
    </row>
    <row r="1969" spans="1:11" x14ac:dyDescent="0.2">
      <c r="A1969">
        <v>226687671</v>
      </c>
      <c r="B1969" t="s">
        <v>11337</v>
      </c>
      <c r="C1969" t="s">
        <v>11465</v>
      </c>
      <c r="D1969" t="s">
        <v>11463</v>
      </c>
      <c r="E1969" t="s">
        <v>11336</v>
      </c>
      <c r="F1969" t="s">
        <v>11523</v>
      </c>
      <c r="G1969" t="s">
        <v>11411</v>
      </c>
      <c r="H1969" t="s">
        <v>12226</v>
      </c>
      <c r="I1969" t="s">
        <v>11335</v>
      </c>
      <c r="J1969" t="s">
        <v>11936</v>
      </c>
      <c r="K1969" t="s">
        <v>11964</v>
      </c>
    </row>
    <row r="1970" spans="1:11" x14ac:dyDescent="0.2">
      <c r="A1970">
        <v>226687695</v>
      </c>
      <c r="B1970" t="s">
        <v>11337</v>
      </c>
      <c r="C1970" t="s">
        <v>11465</v>
      </c>
      <c r="D1970" t="s">
        <v>11463</v>
      </c>
      <c r="E1970" t="s">
        <v>11336</v>
      </c>
      <c r="F1970" t="s">
        <v>11523</v>
      </c>
      <c r="G1970" t="s">
        <v>11411</v>
      </c>
      <c r="H1970" t="s">
        <v>12226</v>
      </c>
      <c r="I1970" t="s">
        <v>11335</v>
      </c>
      <c r="J1970" t="s">
        <v>11936</v>
      </c>
      <c r="K1970" t="s">
        <v>11964</v>
      </c>
    </row>
    <row r="1971" spans="1:11" x14ac:dyDescent="0.2">
      <c r="A1971">
        <v>226688327</v>
      </c>
      <c r="B1971" t="s">
        <v>11786</v>
      </c>
      <c r="C1971" t="s">
        <v>11345</v>
      </c>
      <c r="D1971" t="s">
        <v>11787</v>
      </c>
      <c r="E1971" t="s">
        <v>11504</v>
      </c>
      <c r="F1971" t="s">
        <v>11653</v>
      </c>
      <c r="G1971" t="s">
        <v>11788</v>
      </c>
      <c r="H1971" t="s">
        <v>11402</v>
      </c>
      <c r="I1971" t="s">
        <v>11789</v>
      </c>
      <c r="J1971" t="s">
        <v>11790</v>
      </c>
      <c r="K1971" t="s">
        <v>11791</v>
      </c>
    </row>
    <row r="1972" spans="1:11" x14ac:dyDescent="0.2">
      <c r="A1972">
        <v>226688370</v>
      </c>
      <c r="B1972" t="s">
        <v>11338</v>
      </c>
      <c r="C1972" t="s">
        <v>11441</v>
      </c>
      <c r="D1972" t="s">
        <v>11467</v>
      </c>
      <c r="E1972" t="s">
        <v>11679</v>
      </c>
      <c r="F1972" t="s">
        <v>11680</v>
      </c>
      <c r="G1972" t="s">
        <v>11681</v>
      </c>
      <c r="H1972" t="s">
        <v>11682</v>
      </c>
      <c r="I1972" t="s">
        <v>11404</v>
      </c>
      <c r="J1972" t="s">
        <v>11683</v>
      </c>
      <c r="K1972" t="s">
        <v>11684</v>
      </c>
    </row>
    <row r="1973" spans="1:11" x14ac:dyDescent="0.2">
      <c r="A1973">
        <v>226691153</v>
      </c>
      <c r="B1973" t="s">
        <v>11357</v>
      </c>
      <c r="C1973" t="s">
        <v>11398</v>
      </c>
      <c r="D1973" t="s">
        <v>11794</v>
      </c>
      <c r="E1973" t="s">
        <v>11795</v>
      </c>
      <c r="F1973" t="s">
        <v>11547</v>
      </c>
      <c r="G1973" t="s">
        <v>11363</v>
      </c>
      <c r="H1973" t="s">
        <v>11796</v>
      </c>
      <c r="I1973" t="s">
        <v>11797</v>
      </c>
      <c r="J1973" t="s">
        <v>11798</v>
      </c>
      <c r="K1973" t="s">
        <v>11587</v>
      </c>
    </row>
    <row r="1974" spans="1:11" x14ac:dyDescent="0.2">
      <c r="A1974">
        <v>226691319</v>
      </c>
      <c r="B1974" t="s">
        <v>11357</v>
      </c>
      <c r="C1974" t="s">
        <v>11398</v>
      </c>
      <c r="D1974" t="s">
        <v>11794</v>
      </c>
      <c r="E1974" t="s">
        <v>11795</v>
      </c>
      <c r="F1974" t="s">
        <v>11547</v>
      </c>
      <c r="G1974" t="s">
        <v>11363</v>
      </c>
      <c r="H1974" t="s">
        <v>11796</v>
      </c>
      <c r="I1974" t="s">
        <v>11797</v>
      </c>
      <c r="J1974" t="s">
        <v>11798</v>
      </c>
      <c r="K1974" t="s">
        <v>11587</v>
      </c>
    </row>
    <row r="1975" spans="1:11" x14ac:dyDescent="0.2">
      <c r="A1975">
        <v>226691547</v>
      </c>
      <c r="B1975" t="s">
        <v>11912</v>
      </c>
      <c r="C1975" t="s">
        <v>11913</v>
      </c>
      <c r="D1975" t="s">
        <v>11914</v>
      </c>
      <c r="E1975" t="s">
        <v>11581</v>
      </c>
      <c r="F1975" t="s">
        <v>11915</v>
      </c>
      <c r="G1975" t="s">
        <v>11693</v>
      </c>
      <c r="H1975" t="s">
        <v>11916</v>
      </c>
      <c r="I1975" t="s">
        <v>11386</v>
      </c>
      <c r="J1975" t="s">
        <v>11917</v>
      </c>
      <c r="K1975" t="s">
        <v>11918</v>
      </c>
    </row>
    <row r="1976" spans="1:11" x14ac:dyDescent="0.2">
      <c r="A1976">
        <v>226691922</v>
      </c>
      <c r="B1976" t="s">
        <v>11912</v>
      </c>
      <c r="C1976" t="s">
        <v>11913</v>
      </c>
      <c r="D1976" t="s">
        <v>11914</v>
      </c>
      <c r="E1976" t="s">
        <v>11581</v>
      </c>
      <c r="F1976" t="s">
        <v>11915</v>
      </c>
      <c r="G1976" t="s">
        <v>11693</v>
      </c>
      <c r="H1976" t="s">
        <v>11916</v>
      </c>
      <c r="I1976" t="s">
        <v>11386</v>
      </c>
      <c r="J1976" t="s">
        <v>11917</v>
      </c>
      <c r="K1976" t="s">
        <v>11918</v>
      </c>
    </row>
    <row r="1977" spans="1:11" x14ac:dyDescent="0.2">
      <c r="A1977">
        <v>226695410</v>
      </c>
      <c r="B1977" t="s">
        <v>11697</v>
      </c>
      <c r="C1977" t="s">
        <v>11581</v>
      </c>
      <c r="D1977" t="s">
        <v>11465</v>
      </c>
      <c r="E1977" t="s">
        <v>11382</v>
      </c>
      <c r="F1977" t="s">
        <v>11698</v>
      </c>
      <c r="G1977" t="s">
        <v>11699</v>
      </c>
      <c r="H1977" t="s">
        <v>11700</v>
      </c>
      <c r="I1977" t="s">
        <v>11516</v>
      </c>
      <c r="J1977" t="s">
        <v>11701</v>
      </c>
      <c r="K1977" t="s">
        <v>11702</v>
      </c>
    </row>
    <row r="1978" spans="1:11" x14ac:dyDescent="0.2">
      <c r="A1978">
        <v>226696823</v>
      </c>
      <c r="B1978" t="s">
        <v>275</v>
      </c>
      <c r="C1978" t="s">
        <v>11617</v>
      </c>
      <c r="D1978" t="s">
        <v>11618</v>
      </c>
      <c r="E1978" t="s">
        <v>11619</v>
      </c>
      <c r="F1978" t="s">
        <v>11620</v>
      </c>
      <c r="G1978" t="s">
        <v>11621</v>
      </c>
      <c r="H1978" t="s">
        <v>11622</v>
      </c>
      <c r="I1978" t="s">
        <v>11623</v>
      </c>
      <c r="J1978" t="s">
        <v>11624</v>
      </c>
      <c r="K1978" t="s">
        <v>11625</v>
      </c>
    </row>
    <row r="1979" spans="1:11" x14ac:dyDescent="0.2">
      <c r="A1979">
        <v>226697139</v>
      </c>
      <c r="B1979" t="s">
        <v>11348</v>
      </c>
      <c r="C1979" t="s">
        <v>11842</v>
      </c>
      <c r="D1979" t="s">
        <v>11369</v>
      </c>
      <c r="E1979" t="s">
        <v>11843</v>
      </c>
      <c r="F1979" t="s">
        <v>11402</v>
      </c>
      <c r="G1979" t="s">
        <v>11844</v>
      </c>
      <c r="H1979" t="s">
        <v>11544</v>
      </c>
      <c r="I1979" t="s">
        <v>11365</v>
      </c>
      <c r="J1979" t="s">
        <v>11482</v>
      </c>
      <c r="K1979" t="s">
        <v>11653</v>
      </c>
    </row>
    <row r="1980" spans="1:11" x14ac:dyDescent="0.2">
      <c r="A1980">
        <v>226700048</v>
      </c>
      <c r="B1980" t="s">
        <v>11389</v>
      </c>
      <c r="C1980" t="s">
        <v>12126</v>
      </c>
      <c r="D1980" t="s">
        <v>11549</v>
      </c>
      <c r="E1980" t="s">
        <v>12127</v>
      </c>
      <c r="F1980" t="s">
        <v>12128</v>
      </c>
      <c r="G1980" t="s">
        <v>12129</v>
      </c>
      <c r="H1980" t="s">
        <v>12130</v>
      </c>
      <c r="I1980" t="s">
        <v>11340</v>
      </c>
      <c r="J1980" t="s">
        <v>12131</v>
      </c>
      <c r="K1980" t="s">
        <v>12132</v>
      </c>
    </row>
    <row r="1981" spans="1:11" x14ac:dyDescent="0.2">
      <c r="A1981">
        <v>226701236</v>
      </c>
      <c r="B1981" t="s">
        <v>12074</v>
      </c>
      <c r="C1981" t="s">
        <v>11406</v>
      </c>
      <c r="D1981" t="s">
        <v>11515</v>
      </c>
      <c r="E1981" t="s">
        <v>11411</v>
      </c>
      <c r="F1981" t="s">
        <v>11839</v>
      </c>
      <c r="G1981" t="s">
        <v>11476</v>
      </c>
      <c r="H1981" t="s">
        <v>11663</v>
      </c>
      <c r="I1981" t="s">
        <v>11463</v>
      </c>
      <c r="J1981" t="s">
        <v>12075</v>
      </c>
      <c r="K1981" t="s">
        <v>11345</v>
      </c>
    </row>
    <row r="1982" spans="1:11" x14ac:dyDescent="0.2">
      <c r="A1982">
        <v>226701277</v>
      </c>
      <c r="B1982" t="s">
        <v>11408</v>
      </c>
      <c r="C1982" t="s">
        <v>11768</v>
      </c>
      <c r="D1982" t="s">
        <v>11769</v>
      </c>
      <c r="E1982" t="s">
        <v>11587</v>
      </c>
      <c r="F1982" t="s">
        <v>11747</v>
      </c>
      <c r="G1982" t="s">
        <v>11467</v>
      </c>
      <c r="H1982" t="s">
        <v>11770</v>
      </c>
      <c r="I1982" t="s">
        <v>11469</v>
      </c>
      <c r="J1982" t="s">
        <v>11771</v>
      </c>
      <c r="K1982" t="s">
        <v>11772</v>
      </c>
    </row>
    <row r="1983" spans="1:11" x14ac:dyDescent="0.2">
      <c r="A1983">
        <v>226701380</v>
      </c>
      <c r="B1983" t="s">
        <v>11618</v>
      </c>
      <c r="C1983" t="s">
        <v>11365</v>
      </c>
      <c r="D1983" t="s">
        <v>11467</v>
      </c>
      <c r="E1983" t="s">
        <v>11730</v>
      </c>
      <c r="F1983" t="s">
        <v>11727</v>
      </c>
      <c r="G1983" t="s">
        <v>11731</v>
      </c>
      <c r="H1983" t="s">
        <v>11415</v>
      </c>
      <c r="I1983" t="s">
        <v>11517</v>
      </c>
      <c r="J1983" t="s">
        <v>11732</v>
      </c>
      <c r="K1983" t="s">
        <v>11733</v>
      </c>
    </row>
    <row r="1984" spans="1:11" x14ac:dyDescent="0.2">
      <c r="A1984">
        <v>226703317</v>
      </c>
      <c r="B1984" t="s">
        <v>11371</v>
      </c>
      <c r="C1984" t="s">
        <v>11352</v>
      </c>
      <c r="D1984" t="s">
        <v>11351</v>
      </c>
      <c r="E1984" t="s">
        <v>11452</v>
      </c>
      <c r="F1984" t="s">
        <v>11355</v>
      </c>
      <c r="G1984" t="s">
        <v>11504</v>
      </c>
      <c r="H1984" t="s">
        <v>12249</v>
      </c>
      <c r="I1984" t="s">
        <v>11632</v>
      </c>
      <c r="J1984" t="s">
        <v>12250</v>
      </c>
      <c r="K1984" t="s">
        <v>12251</v>
      </c>
    </row>
    <row r="1985" spans="1:11" x14ac:dyDescent="0.2">
      <c r="A1985">
        <v>226705534</v>
      </c>
      <c r="B1985" t="s">
        <v>11517</v>
      </c>
      <c r="C1985" t="s">
        <v>11816</v>
      </c>
      <c r="D1985" t="s">
        <v>11386</v>
      </c>
      <c r="E1985" t="s">
        <v>11531</v>
      </c>
      <c r="F1985" t="s">
        <v>11511</v>
      </c>
      <c r="G1985" t="s">
        <v>11388</v>
      </c>
      <c r="H1985" t="s">
        <v>11351</v>
      </c>
      <c r="I1985" t="s">
        <v>11544</v>
      </c>
      <c r="J1985" t="s">
        <v>11947</v>
      </c>
      <c r="K1985" t="s">
        <v>11504</v>
      </c>
    </row>
    <row r="1986" spans="1:11" x14ac:dyDescent="0.2">
      <c r="A1986">
        <v>226706906</v>
      </c>
      <c r="B1986" t="s">
        <v>12035</v>
      </c>
      <c r="C1986" t="s">
        <v>11364</v>
      </c>
      <c r="D1986" t="s">
        <v>11337</v>
      </c>
      <c r="E1986" t="s">
        <v>11366</v>
      </c>
      <c r="F1986" t="s">
        <v>11374</v>
      </c>
      <c r="G1986" t="s">
        <v>11702</v>
      </c>
      <c r="H1986" t="s">
        <v>11463</v>
      </c>
      <c r="I1986" t="s">
        <v>11377</v>
      </c>
      <c r="J1986" t="s">
        <v>11746</v>
      </c>
      <c r="K1986" t="s">
        <v>11663</v>
      </c>
    </row>
    <row r="1987" spans="1:11" x14ac:dyDescent="0.2">
      <c r="A1987">
        <v>226710619</v>
      </c>
      <c r="B1987" t="s">
        <v>11365</v>
      </c>
      <c r="C1987" t="s">
        <v>11984</v>
      </c>
      <c r="D1987" t="s">
        <v>12214</v>
      </c>
      <c r="E1987" t="s">
        <v>12215</v>
      </c>
      <c r="F1987" t="s">
        <v>11449</v>
      </c>
      <c r="G1987" t="s">
        <v>11812</v>
      </c>
      <c r="H1987" t="s">
        <v>12216</v>
      </c>
      <c r="I1987" t="s">
        <v>11415</v>
      </c>
      <c r="J1987" t="s">
        <v>11569</v>
      </c>
      <c r="K1987" t="s">
        <v>11441</v>
      </c>
    </row>
    <row r="1988" spans="1:11" x14ac:dyDescent="0.2">
      <c r="A1988">
        <v>226710649</v>
      </c>
      <c r="B1988" t="s">
        <v>11365</v>
      </c>
      <c r="C1988" t="s">
        <v>11984</v>
      </c>
      <c r="D1988" t="s">
        <v>12214</v>
      </c>
      <c r="E1988" t="s">
        <v>12215</v>
      </c>
      <c r="F1988" t="s">
        <v>11449</v>
      </c>
      <c r="G1988" t="s">
        <v>11812</v>
      </c>
      <c r="H1988" t="s">
        <v>12216</v>
      </c>
      <c r="I1988" t="s">
        <v>11415</v>
      </c>
      <c r="J1988" t="s">
        <v>11569</v>
      </c>
      <c r="K1988" t="s">
        <v>11441</v>
      </c>
    </row>
    <row r="1989" spans="1:11" x14ac:dyDescent="0.2">
      <c r="A1989">
        <v>226710699</v>
      </c>
      <c r="B1989" t="s">
        <v>11365</v>
      </c>
      <c r="C1989" t="s">
        <v>11984</v>
      </c>
      <c r="D1989" t="s">
        <v>12214</v>
      </c>
      <c r="E1989" t="s">
        <v>12215</v>
      </c>
      <c r="F1989" t="s">
        <v>11449</v>
      </c>
      <c r="G1989" t="s">
        <v>11812</v>
      </c>
      <c r="H1989" t="s">
        <v>12216</v>
      </c>
      <c r="I1989" t="s">
        <v>11415</v>
      </c>
      <c r="J1989" t="s">
        <v>11569</v>
      </c>
      <c r="K1989" t="s">
        <v>11441</v>
      </c>
    </row>
    <row r="1990" spans="1:11" x14ac:dyDescent="0.2">
      <c r="A1990">
        <v>226710743</v>
      </c>
      <c r="B1990" t="s">
        <v>11365</v>
      </c>
      <c r="C1990" t="s">
        <v>11984</v>
      </c>
      <c r="D1990" t="s">
        <v>12214</v>
      </c>
      <c r="E1990" t="s">
        <v>12215</v>
      </c>
      <c r="F1990" t="s">
        <v>11449</v>
      </c>
      <c r="G1990" t="s">
        <v>11812</v>
      </c>
      <c r="H1990" t="s">
        <v>12216</v>
      </c>
      <c r="I1990" t="s">
        <v>11415</v>
      </c>
      <c r="J1990" t="s">
        <v>11569</v>
      </c>
      <c r="K1990" t="s">
        <v>11441</v>
      </c>
    </row>
    <row r="1991" spans="1:11" x14ac:dyDescent="0.2">
      <c r="A1991">
        <v>226712391</v>
      </c>
      <c r="B1991" t="s">
        <v>11939</v>
      </c>
      <c r="C1991" t="s">
        <v>11814</v>
      </c>
      <c r="D1991" t="s">
        <v>11425</v>
      </c>
      <c r="E1991" t="s">
        <v>11650</v>
      </c>
      <c r="F1991" t="s">
        <v>11443</v>
      </c>
      <c r="G1991" t="s">
        <v>11426</v>
      </c>
      <c r="H1991" t="s">
        <v>11940</v>
      </c>
      <c r="I1991" t="s">
        <v>11397</v>
      </c>
      <c r="J1991" t="s">
        <v>11516</v>
      </c>
      <c r="K1991" t="s">
        <v>11941</v>
      </c>
    </row>
    <row r="1992" spans="1:11" x14ac:dyDescent="0.2">
      <c r="A1992">
        <v>226713181</v>
      </c>
      <c r="B1992" t="s">
        <v>11863</v>
      </c>
      <c r="C1992" t="s">
        <v>11456</v>
      </c>
      <c r="D1992" t="s">
        <v>11864</v>
      </c>
      <c r="E1992" t="s">
        <v>11728</v>
      </c>
      <c r="F1992" t="s">
        <v>11335</v>
      </c>
      <c r="G1992" t="s">
        <v>11865</v>
      </c>
      <c r="H1992" t="s">
        <v>11365</v>
      </c>
      <c r="I1992" t="s">
        <v>11866</v>
      </c>
      <c r="J1992" t="s">
        <v>11411</v>
      </c>
      <c r="K1992" t="s">
        <v>11806</v>
      </c>
    </row>
    <row r="1993" spans="1:11" x14ac:dyDescent="0.2">
      <c r="A1993">
        <v>226713383</v>
      </c>
      <c r="B1993" t="s">
        <v>237</v>
      </c>
      <c r="C1993" t="s">
        <v>11337</v>
      </c>
      <c r="D1993" t="s">
        <v>11356</v>
      </c>
      <c r="E1993" t="s">
        <v>11364</v>
      </c>
      <c r="F1993" t="s">
        <v>11410</v>
      </c>
      <c r="G1993" t="s">
        <v>11505</v>
      </c>
      <c r="H1993" t="s">
        <v>11897</v>
      </c>
      <c r="I1993" t="s">
        <v>11898</v>
      </c>
      <c r="J1993" t="s">
        <v>11899</v>
      </c>
      <c r="K1993" t="s">
        <v>11555</v>
      </c>
    </row>
    <row r="1994" spans="1:11" x14ac:dyDescent="0.2">
      <c r="A1994">
        <v>226715808</v>
      </c>
      <c r="B1994" t="s">
        <v>11642</v>
      </c>
      <c r="C1994" t="s">
        <v>12081</v>
      </c>
      <c r="D1994" t="s">
        <v>11993</v>
      </c>
      <c r="E1994" t="s">
        <v>11373</v>
      </c>
      <c r="F1994" t="s">
        <v>11411</v>
      </c>
      <c r="G1994" t="s">
        <v>11670</v>
      </c>
      <c r="H1994" t="s">
        <v>12082</v>
      </c>
      <c r="I1994" t="s">
        <v>11899</v>
      </c>
      <c r="J1994" t="s">
        <v>12083</v>
      </c>
      <c r="K1994" t="s">
        <v>12084</v>
      </c>
    </row>
    <row r="1995" spans="1:11" x14ac:dyDescent="0.2">
      <c r="A1995">
        <v>226717319</v>
      </c>
      <c r="B1995" t="s">
        <v>11739</v>
      </c>
      <c r="C1995" t="s">
        <v>11740</v>
      </c>
      <c r="D1995" t="s">
        <v>11533</v>
      </c>
      <c r="E1995" t="s">
        <v>11349</v>
      </c>
      <c r="F1995" t="s">
        <v>11741</v>
      </c>
      <c r="G1995" t="s">
        <v>11742</v>
      </c>
      <c r="H1995" t="s">
        <v>11743</v>
      </c>
      <c r="I1995" t="s">
        <v>11646</v>
      </c>
      <c r="J1995" t="s">
        <v>11744</v>
      </c>
      <c r="K1995" t="s">
        <v>11745</v>
      </c>
    </row>
    <row r="1996" spans="1:11" x14ac:dyDescent="0.2">
      <c r="A1996">
        <v>226717550</v>
      </c>
      <c r="B1996" t="s">
        <v>11516</v>
      </c>
      <c r="C1996" t="s">
        <v>11517</v>
      </c>
      <c r="D1996" t="s">
        <v>11465</v>
      </c>
      <c r="E1996" t="s">
        <v>11518</v>
      </c>
      <c r="F1996" t="s">
        <v>11371</v>
      </c>
      <c r="G1996" t="s">
        <v>11519</v>
      </c>
      <c r="H1996" t="s">
        <v>11411</v>
      </c>
      <c r="I1996" t="s">
        <v>11520</v>
      </c>
      <c r="J1996" t="s">
        <v>11410</v>
      </c>
      <c r="K1996" t="s">
        <v>11521</v>
      </c>
    </row>
    <row r="1997" spans="1:11" x14ac:dyDescent="0.2">
      <c r="A1997">
        <v>226719624</v>
      </c>
      <c r="B1997" t="s">
        <v>11342</v>
      </c>
      <c r="C1997" t="s">
        <v>11834</v>
      </c>
      <c r="D1997" t="s">
        <v>11343</v>
      </c>
      <c r="E1997" t="s">
        <v>11344</v>
      </c>
      <c r="F1997" t="s">
        <v>11835</v>
      </c>
      <c r="G1997" t="s">
        <v>11836</v>
      </c>
      <c r="H1997" t="s">
        <v>11837</v>
      </c>
      <c r="I1997" t="s">
        <v>11838</v>
      </c>
      <c r="J1997" t="s">
        <v>11415</v>
      </c>
      <c r="K1997" t="s">
        <v>11618</v>
      </c>
    </row>
    <row r="1998" spans="1:11" x14ac:dyDescent="0.2">
      <c r="A1998">
        <v>226721208</v>
      </c>
      <c r="B1998" t="s">
        <v>11618</v>
      </c>
      <c r="C1998" t="s">
        <v>11365</v>
      </c>
      <c r="D1998" t="s">
        <v>11467</v>
      </c>
      <c r="E1998" t="s">
        <v>11730</v>
      </c>
      <c r="F1998" t="s">
        <v>11727</v>
      </c>
      <c r="G1998" t="s">
        <v>11731</v>
      </c>
      <c r="H1998" t="s">
        <v>11415</v>
      </c>
      <c r="I1998" t="s">
        <v>11517</v>
      </c>
      <c r="J1998" t="s">
        <v>11732</v>
      </c>
      <c r="K1998" t="s">
        <v>11733</v>
      </c>
    </row>
    <row r="1999" spans="1:11" x14ac:dyDescent="0.2">
      <c r="A1999">
        <v>226721242</v>
      </c>
      <c r="B1999" t="s">
        <v>11618</v>
      </c>
      <c r="C1999" t="s">
        <v>11365</v>
      </c>
      <c r="D1999" t="s">
        <v>11467</v>
      </c>
      <c r="E1999" t="s">
        <v>11730</v>
      </c>
      <c r="F1999" t="s">
        <v>11727</v>
      </c>
      <c r="G1999" t="s">
        <v>11731</v>
      </c>
      <c r="H1999" t="s">
        <v>11415</v>
      </c>
      <c r="I1999" t="s">
        <v>11517</v>
      </c>
      <c r="J1999" t="s">
        <v>11732</v>
      </c>
      <c r="K1999" t="s">
        <v>11733</v>
      </c>
    </row>
    <row r="2000" spans="1:11" x14ac:dyDescent="0.2">
      <c r="A2000">
        <v>226721291</v>
      </c>
      <c r="B2000" t="s">
        <v>11618</v>
      </c>
      <c r="C2000" t="s">
        <v>11365</v>
      </c>
      <c r="D2000" t="s">
        <v>11467</v>
      </c>
      <c r="E2000" t="s">
        <v>11730</v>
      </c>
      <c r="F2000" t="s">
        <v>11727</v>
      </c>
      <c r="G2000" t="s">
        <v>11731</v>
      </c>
      <c r="H2000" t="s">
        <v>11415</v>
      </c>
      <c r="I2000" t="s">
        <v>11517</v>
      </c>
      <c r="J2000" t="s">
        <v>11732</v>
      </c>
      <c r="K2000" t="s">
        <v>11733</v>
      </c>
    </row>
    <row r="2001" spans="1:11" x14ac:dyDescent="0.2">
      <c r="A2001">
        <v>226724162</v>
      </c>
      <c r="B2001" t="s">
        <v>11365</v>
      </c>
      <c r="C2001" t="s">
        <v>11984</v>
      </c>
      <c r="D2001" t="s">
        <v>12214</v>
      </c>
      <c r="E2001" t="s">
        <v>12215</v>
      </c>
      <c r="F2001" t="s">
        <v>11449</v>
      </c>
      <c r="G2001" t="s">
        <v>11812</v>
      </c>
      <c r="H2001" t="s">
        <v>12216</v>
      </c>
      <c r="I2001" t="s">
        <v>11415</v>
      </c>
      <c r="J2001" t="s">
        <v>11569</v>
      </c>
      <c r="K2001" t="s">
        <v>11441</v>
      </c>
    </row>
    <row r="2002" spans="1:11" x14ac:dyDescent="0.2">
      <c r="A2002">
        <v>226724612</v>
      </c>
      <c r="B2002" t="s">
        <v>11413</v>
      </c>
      <c r="C2002" t="s">
        <v>12093</v>
      </c>
      <c r="D2002" t="s">
        <v>11873</v>
      </c>
      <c r="E2002" t="s">
        <v>11459</v>
      </c>
      <c r="F2002" t="s">
        <v>12094</v>
      </c>
      <c r="G2002" t="s">
        <v>11686</v>
      </c>
      <c r="H2002" t="s">
        <v>12095</v>
      </c>
      <c r="I2002" t="s">
        <v>11768</v>
      </c>
      <c r="J2002" t="s">
        <v>11839</v>
      </c>
      <c r="K2002" t="s">
        <v>11410</v>
      </c>
    </row>
    <row r="2003" spans="1:11" x14ac:dyDescent="0.2">
      <c r="A2003">
        <v>226725033</v>
      </c>
      <c r="B2003" t="s">
        <v>40</v>
      </c>
      <c r="C2003" t="s">
        <v>11401</v>
      </c>
      <c r="D2003" t="s">
        <v>11839</v>
      </c>
      <c r="E2003" t="s">
        <v>11632</v>
      </c>
      <c r="F2003" t="s">
        <v>11707</v>
      </c>
      <c r="G2003" t="s">
        <v>11441</v>
      </c>
      <c r="H2003" t="s">
        <v>11517</v>
      </c>
      <c r="I2003" t="s">
        <v>11505</v>
      </c>
      <c r="J2003" t="s">
        <v>11761</v>
      </c>
      <c r="K2003" t="s">
        <v>11582</v>
      </c>
    </row>
    <row r="2004" spans="1:11" x14ac:dyDescent="0.2">
      <c r="A2004">
        <v>226726545</v>
      </c>
      <c r="B2004" t="s">
        <v>11646</v>
      </c>
      <c r="C2004" t="s">
        <v>11647</v>
      </c>
      <c r="D2004" t="s">
        <v>11531</v>
      </c>
      <c r="E2004" t="s">
        <v>11348</v>
      </c>
      <c r="F2004" t="s">
        <v>11648</v>
      </c>
      <c r="G2004" t="s">
        <v>11649</v>
      </c>
      <c r="H2004" t="s">
        <v>11650</v>
      </c>
      <c r="I2004" t="s">
        <v>11527</v>
      </c>
      <c r="J2004" t="s">
        <v>11651</v>
      </c>
      <c r="K2004" t="s">
        <v>11467</v>
      </c>
    </row>
    <row r="2005" spans="1:11" x14ac:dyDescent="0.2">
      <c r="A2005">
        <v>226726636</v>
      </c>
      <c r="B2005" t="s">
        <v>11371</v>
      </c>
      <c r="C2005" t="s">
        <v>11477</v>
      </c>
      <c r="D2005" t="s">
        <v>11643</v>
      </c>
      <c r="E2005" t="s">
        <v>11531</v>
      </c>
      <c r="F2005" t="s">
        <v>11703</v>
      </c>
      <c r="G2005" t="s">
        <v>11704</v>
      </c>
      <c r="H2005" t="s">
        <v>11401</v>
      </c>
      <c r="I2005" t="s">
        <v>11705</v>
      </c>
      <c r="J2005" t="s">
        <v>11706</v>
      </c>
      <c r="K2005" t="s">
        <v>40</v>
      </c>
    </row>
    <row r="2006" spans="1:11" x14ac:dyDescent="0.2">
      <c r="A2006">
        <v>226728612</v>
      </c>
      <c r="B2006" t="s">
        <v>12000</v>
      </c>
      <c r="C2006" t="s">
        <v>11391</v>
      </c>
      <c r="D2006" t="s">
        <v>12122</v>
      </c>
      <c r="E2006" t="s">
        <v>11467</v>
      </c>
      <c r="F2006" t="s">
        <v>12123</v>
      </c>
      <c r="G2006" t="s">
        <v>12124</v>
      </c>
      <c r="H2006" t="s">
        <v>12125</v>
      </c>
      <c r="I2006" t="s">
        <v>11813</v>
      </c>
      <c r="J2006" t="s">
        <v>4267</v>
      </c>
      <c r="K2006" t="s">
        <v>11469</v>
      </c>
    </row>
    <row r="2007" spans="1:11" x14ac:dyDescent="0.2">
      <c r="A2007">
        <v>226731087</v>
      </c>
      <c r="B2007" t="s">
        <v>11356</v>
      </c>
      <c r="C2007" t="s">
        <v>11463</v>
      </c>
      <c r="D2007" t="s">
        <v>11806</v>
      </c>
      <c r="E2007" t="s">
        <v>11456</v>
      </c>
      <c r="F2007" t="s">
        <v>11542</v>
      </c>
      <c r="G2007" t="s">
        <v>11807</v>
      </c>
      <c r="H2007" t="s">
        <v>11364</v>
      </c>
      <c r="I2007" t="s">
        <v>11670</v>
      </c>
      <c r="J2007" t="s">
        <v>11808</v>
      </c>
      <c r="K2007" t="s">
        <v>11550</v>
      </c>
    </row>
    <row r="2008" spans="1:11" x14ac:dyDescent="0.2">
      <c r="A2008">
        <v>226731449</v>
      </c>
      <c r="B2008" t="s">
        <v>11418</v>
      </c>
      <c r="C2008" t="s">
        <v>11523</v>
      </c>
      <c r="D2008" t="s">
        <v>11517</v>
      </c>
      <c r="E2008" t="s">
        <v>11931</v>
      </c>
      <c r="F2008" t="s">
        <v>11932</v>
      </c>
      <c r="G2008" t="s">
        <v>11933</v>
      </c>
      <c r="H2008" t="s">
        <v>11934</v>
      </c>
      <c r="I2008" t="s">
        <v>11714</v>
      </c>
      <c r="J2008" t="s">
        <v>11679</v>
      </c>
      <c r="K2008" t="s">
        <v>11572</v>
      </c>
    </row>
    <row r="2009" spans="1:11" x14ac:dyDescent="0.2">
      <c r="A2009">
        <v>226732837</v>
      </c>
      <c r="B2009" t="s">
        <v>11415</v>
      </c>
      <c r="C2009" t="s">
        <v>11414</v>
      </c>
      <c r="D2009" t="s">
        <v>11365</v>
      </c>
      <c r="E2009" t="s">
        <v>11581</v>
      </c>
      <c r="F2009" t="s">
        <v>11356</v>
      </c>
      <c r="G2009" t="s">
        <v>40</v>
      </c>
      <c r="H2009" t="s">
        <v>11981</v>
      </c>
      <c r="I2009" t="s">
        <v>11840</v>
      </c>
      <c r="J2009" t="s">
        <v>11416</v>
      </c>
      <c r="K2009" t="s">
        <v>11781</v>
      </c>
    </row>
    <row r="2010" spans="1:11" x14ac:dyDescent="0.2">
      <c r="A2010">
        <v>226734421</v>
      </c>
      <c r="B2010" t="s">
        <v>12140</v>
      </c>
      <c r="C2010" t="s">
        <v>11422</v>
      </c>
      <c r="D2010" t="s">
        <v>11398</v>
      </c>
      <c r="E2010" t="s">
        <v>3788</v>
      </c>
      <c r="F2010" t="s">
        <v>40</v>
      </c>
      <c r="G2010" t="s">
        <v>11822</v>
      </c>
      <c r="H2010" t="s">
        <v>12141</v>
      </c>
      <c r="I2010" t="s">
        <v>11912</v>
      </c>
      <c r="J2010" t="s">
        <v>12142</v>
      </c>
      <c r="K2010" t="s">
        <v>11801</v>
      </c>
    </row>
    <row r="2011" spans="1:11" x14ac:dyDescent="0.2">
      <c r="A2011">
        <v>226735176</v>
      </c>
      <c r="B2011" t="s">
        <v>11389</v>
      </c>
      <c r="C2011" t="s">
        <v>48</v>
      </c>
      <c r="D2011" t="s">
        <v>11776</v>
      </c>
      <c r="E2011" t="s">
        <v>40</v>
      </c>
      <c r="F2011" t="s">
        <v>11738</v>
      </c>
      <c r="G2011" t="s">
        <v>275</v>
      </c>
      <c r="H2011" t="s">
        <v>11542</v>
      </c>
      <c r="I2011" t="s">
        <v>11921</v>
      </c>
      <c r="J2011" t="s">
        <v>12068</v>
      </c>
      <c r="K2011" t="s">
        <v>11461</v>
      </c>
    </row>
    <row r="2012" spans="1:11" x14ac:dyDescent="0.2">
      <c r="A2012">
        <v>226737280</v>
      </c>
      <c r="B2012" t="s">
        <v>11362</v>
      </c>
      <c r="C2012" t="s">
        <v>11335</v>
      </c>
      <c r="D2012" t="s">
        <v>11746</v>
      </c>
      <c r="E2012" t="s">
        <v>11381</v>
      </c>
      <c r="F2012" t="s">
        <v>11382</v>
      </c>
      <c r="G2012" t="s">
        <v>11455</v>
      </c>
      <c r="H2012" t="s">
        <v>11747</v>
      </c>
      <c r="I2012" t="s">
        <v>11748</v>
      </c>
      <c r="J2012" t="s">
        <v>11749</v>
      </c>
      <c r="K2012" t="s">
        <v>11750</v>
      </c>
    </row>
    <row r="2013" spans="1:11" x14ac:dyDescent="0.2">
      <c r="A2013">
        <v>226739385</v>
      </c>
      <c r="B2013" t="s">
        <v>11603</v>
      </c>
      <c r="C2013" t="s">
        <v>11803</v>
      </c>
      <c r="D2013" t="s">
        <v>11382</v>
      </c>
      <c r="E2013" t="s">
        <v>237</v>
      </c>
      <c r="F2013" t="s">
        <v>11804</v>
      </c>
      <c r="G2013" t="s">
        <v>11337</v>
      </c>
      <c r="H2013" t="s">
        <v>11805</v>
      </c>
      <c r="I2013" t="s">
        <v>11664</v>
      </c>
      <c r="J2013" t="s">
        <v>11459</v>
      </c>
      <c r="K2013" t="s">
        <v>11632</v>
      </c>
    </row>
    <row r="2014" spans="1:11" x14ac:dyDescent="0.2">
      <c r="A2014">
        <v>226744225</v>
      </c>
      <c r="B2014" t="s">
        <v>11429</v>
      </c>
      <c r="C2014" t="s">
        <v>11407</v>
      </c>
      <c r="D2014" t="s">
        <v>11511</v>
      </c>
      <c r="E2014" t="s">
        <v>11350</v>
      </c>
      <c r="F2014" t="s">
        <v>11468</v>
      </c>
      <c r="G2014" t="s">
        <v>11979</v>
      </c>
      <c r="H2014" t="s">
        <v>11980</v>
      </c>
      <c r="I2014" t="s">
        <v>11675</v>
      </c>
      <c r="J2014" t="s">
        <v>11505</v>
      </c>
      <c r="K2014" t="s">
        <v>11441</v>
      </c>
    </row>
    <row r="2015" spans="1:11" x14ac:dyDescent="0.2">
      <c r="A2015">
        <v>226744735</v>
      </c>
      <c r="B2015" t="s">
        <v>11504</v>
      </c>
      <c r="C2015" t="s">
        <v>11569</v>
      </c>
      <c r="D2015" t="s">
        <v>11542</v>
      </c>
      <c r="E2015" t="s">
        <v>11809</v>
      </c>
      <c r="F2015" t="s">
        <v>11810</v>
      </c>
      <c r="G2015" t="s">
        <v>11750</v>
      </c>
      <c r="H2015" t="s">
        <v>11811</v>
      </c>
      <c r="I2015" t="s">
        <v>11812</v>
      </c>
      <c r="J2015" t="s">
        <v>11813</v>
      </c>
      <c r="K2015" t="s">
        <v>11814</v>
      </c>
    </row>
    <row r="2016" spans="1:11" x14ac:dyDescent="0.2">
      <c r="A2016">
        <v>226747896</v>
      </c>
      <c r="B2016" t="s">
        <v>11389</v>
      </c>
      <c r="C2016" t="s">
        <v>12126</v>
      </c>
      <c r="D2016" t="s">
        <v>11549</v>
      </c>
      <c r="E2016" t="s">
        <v>12127</v>
      </c>
      <c r="F2016" t="s">
        <v>12128</v>
      </c>
      <c r="G2016" t="s">
        <v>12129</v>
      </c>
      <c r="H2016" t="s">
        <v>12130</v>
      </c>
      <c r="I2016" t="s">
        <v>11340</v>
      </c>
      <c r="J2016" t="s">
        <v>12131</v>
      </c>
      <c r="K2016" t="s">
        <v>12132</v>
      </c>
    </row>
    <row r="2017" spans="1:11" x14ac:dyDescent="0.2">
      <c r="A2017">
        <v>226748303</v>
      </c>
      <c r="B2017" t="s">
        <v>11374</v>
      </c>
      <c r="C2017" t="s">
        <v>11444</v>
      </c>
      <c r="D2017" t="s">
        <v>11685</v>
      </c>
      <c r="E2017" t="s">
        <v>11686</v>
      </c>
      <c r="F2017" t="s">
        <v>11368</v>
      </c>
      <c r="G2017" t="s">
        <v>11403</v>
      </c>
      <c r="H2017" t="s">
        <v>11687</v>
      </c>
      <c r="I2017" t="s">
        <v>11421</v>
      </c>
      <c r="J2017" t="s">
        <v>11670</v>
      </c>
      <c r="K2017" t="s">
        <v>11478</v>
      </c>
    </row>
    <row r="2018" spans="1:11" x14ac:dyDescent="0.2">
      <c r="A2018">
        <v>226750001</v>
      </c>
      <c r="B2018" t="s">
        <v>11713</v>
      </c>
      <c r="C2018" t="s">
        <v>11362</v>
      </c>
      <c r="D2018" t="s">
        <v>12260</v>
      </c>
      <c r="E2018" t="s">
        <v>11415</v>
      </c>
      <c r="F2018" t="s">
        <v>11626</v>
      </c>
      <c r="G2018" t="s">
        <v>11394</v>
      </c>
      <c r="H2018" t="s">
        <v>12261</v>
      </c>
      <c r="I2018" t="s">
        <v>11769</v>
      </c>
      <c r="J2018" t="s">
        <v>12262</v>
      </c>
      <c r="K2018" t="s">
        <v>11749</v>
      </c>
    </row>
    <row r="2019" spans="1:11" x14ac:dyDescent="0.2">
      <c r="A2019">
        <v>226750058</v>
      </c>
      <c r="B2019" t="s">
        <v>11871</v>
      </c>
      <c r="C2019" t="s">
        <v>11872</v>
      </c>
      <c r="D2019" t="s">
        <v>11873</v>
      </c>
      <c r="E2019" t="s">
        <v>11874</v>
      </c>
      <c r="F2019" t="s">
        <v>11618</v>
      </c>
      <c r="G2019" t="s">
        <v>11875</v>
      </c>
      <c r="H2019" t="s">
        <v>11456</v>
      </c>
      <c r="I2019" t="s">
        <v>11876</v>
      </c>
      <c r="J2019" t="s">
        <v>11877</v>
      </c>
      <c r="K2019" t="s">
        <v>11878</v>
      </c>
    </row>
    <row r="2020" spans="1:11" x14ac:dyDescent="0.2">
      <c r="A2020">
        <v>226753786</v>
      </c>
      <c r="B2020" t="s">
        <v>11426</v>
      </c>
      <c r="C2020" t="s">
        <v>11425</v>
      </c>
      <c r="D2020" t="s">
        <v>12005</v>
      </c>
      <c r="E2020" t="s">
        <v>11618</v>
      </c>
      <c r="F2020" t="s">
        <v>11806</v>
      </c>
      <c r="G2020" t="s">
        <v>11839</v>
      </c>
      <c r="H2020" t="s">
        <v>11581</v>
      </c>
      <c r="I2020" t="s">
        <v>12006</v>
      </c>
      <c r="J2020" t="s">
        <v>11555</v>
      </c>
      <c r="K2020" t="s">
        <v>11479</v>
      </c>
    </row>
    <row r="2021" spans="1:11" x14ac:dyDescent="0.2">
      <c r="A2021">
        <v>226753909</v>
      </c>
      <c r="B2021" t="s">
        <v>11426</v>
      </c>
      <c r="C2021" t="s">
        <v>11425</v>
      </c>
      <c r="D2021" t="s">
        <v>11365</v>
      </c>
      <c r="E2021" t="s">
        <v>11681</v>
      </c>
      <c r="F2021" t="s">
        <v>11964</v>
      </c>
      <c r="G2021" t="s">
        <v>11965</v>
      </c>
      <c r="H2021" t="s">
        <v>11966</v>
      </c>
      <c r="I2021" t="s">
        <v>11465</v>
      </c>
      <c r="J2021" t="s">
        <v>11624</v>
      </c>
      <c r="K2021" t="s">
        <v>11967</v>
      </c>
    </row>
    <row r="2022" spans="1:11" x14ac:dyDescent="0.2">
      <c r="A2022">
        <v>226754592</v>
      </c>
      <c r="B2022" t="s">
        <v>11522</v>
      </c>
      <c r="C2022" t="s">
        <v>11523</v>
      </c>
      <c r="D2022" t="s">
        <v>11401</v>
      </c>
      <c r="E2022" t="s">
        <v>11340</v>
      </c>
      <c r="F2022" t="s">
        <v>11348</v>
      </c>
      <c r="G2022" t="s">
        <v>11524</v>
      </c>
      <c r="H2022" t="s">
        <v>11525</v>
      </c>
      <c r="I2022" t="s">
        <v>11526</v>
      </c>
      <c r="J2022" t="s">
        <v>11349</v>
      </c>
      <c r="K2022" t="s">
        <v>11527</v>
      </c>
    </row>
    <row r="2023" spans="1:11" x14ac:dyDescent="0.2">
      <c r="A2023">
        <v>226757101</v>
      </c>
      <c r="B2023" t="s">
        <v>11342</v>
      </c>
      <c r="C2023" t="s">
        <v>11573</v>
      </c>
      <c r="D2023" t="s">
        <v>11574</v>
      </c>
      <c r="E2023" t="s">
        <v>11542</v>
      </c>
      <c r="F2023" t="s">
        <v>11575</v>
      </c>
      <c r="G2023" t="s">
        <v>11576</v>
      </c>
      <c r="H2023" t="s">
        <v>11577</v>
      </c>
      <c r="I2023" t="s">
        <v>11578</v>
      </c>
      <c r="J2023" t="s">
        <v>11579</v>
      </c>
      <c r="K2023" t="s">
        <v>11580</v>
      </c>
    </row>
    <row r="2024" spans="1:11" x14ac:dyDescent="0.2">
      <c r="A2024">
        <v>226757158</v>
      </c>
      <c r="B2024" t="s">
        <v>11342</v>
      </c>
      <c r="C2024" t="s">
        <v>11573</v>
      </c>
      <c r="D2024" t="s">
        <v>11574</v>
      </c>
      <c r="E2024" t="s">
        <v>11542</v>
      </c>
      <c r="F2024" t="s">
        <v>11575</v>
      </c>
      <c r="G2024" t="s">
        <v>11576</v>
      </c>
      <c r="H2024" t="s">
        <v>11577</v>
      </c>
      <c r="I2024" t="s">
        <v>11578</v>
      </c>
      <c r="J2024" t="s">
        <v>11579</v>
      </c>
      <c r="K2024" t="s">
        <v>11580</v>
      </c>
    </row>
    <row r="2025" spans="1:11" x14ac:dyDescent="0.2">
      <c r="A2025">
        <v>226757170</v>
      </c>
      <c r="B2025" t="s">
        <v>11342</v>
      </c>
      <c r="C2025" t="s">
        <v>11573</v>
      </c>
      <c r="D2025" t="s">
        <v>11574</v>
      </c>
      <c r="E2025" t="s">
        <v>11542</v>
      </c>
      <c r="F2025" t="s">
        <v>11575</v>
      </c>
      <c r="G2025" t="s">
        <v>11576</v>
      </c>
      <c r="H2025" t="s">
        <v>11577</v>
      </c>
      <c r="I2025" t="s">
        <v>11578</v>
      </c>
      <c r="J2025" t="s">
        <v>11579</v>
      </c>
      <c r="K2025" t="s">
        <v>11580</v>
      </c>
    </row>
    <row r="2026" spans="1:11" x14ac:dyDescent="0.2">
      <c r="A2026">
        <v>226761011</v>
      </c>
      <c r="B2026" t="s">
        <v>11330</v>
      </c>
      <c r="C2026" t="s">
        <v>12135</v>
      </c>
      <c r="D2026" t="s">
        <v>12136</v>
      </c>
      <c r="E2026" t="s">
        <v>11332</v>
      </c>
      <c r="F2026" t="s">
        <v>11371</v>
      </c>
      <c r="G2026" t="s">
        <v>11331</v>
      </c>
      <c r="H2026" t="s">
        <v>12137</v>
      </c>
      <c r="I2026" t="s">
        <v>11370</v>
      </c>
      <c r="J2026" t="s">
        <v>12138</v>
      </c>
      <c r="K2026" t="s">
        <v>12139</v>
      </c>
    </row>
    <row r="2027" spans="1:11" x14ac:dyDescent="0.2">
      <c r="A2027">
        <v>226766230</v>
      </c>
      <c r="B2027" t="s">
        <v>11379</v>
      </c>
      <c r="C2027" t="s">
        <v>11458</v>
      </c>
      <c r="D2027" t="s">
        <v>12029</v>
      </c>
      <c r="E2027" t="s">
        <v>11414</v>
      </c>
      <c r="F2027" t="s">
        <v>12005</v>
      </c>
      <c r="G2027" t="s">
        <v>11865</v>
      </c>
      <c r="H2027" t="s">
        <v>11942</v>
      </c>
      <c r="I2027" t="s">
        <v>11512</v>
      </c>
      <c r="J2027" t="s">
        <v>11364</v>
      </c>
      <c r="K2027" t="s">
        <v>12163</v>
      </c>
    </row>
    <row r="2028" spans="1:11" x14ac:dyDescent="0.2">
      <c r="A2028">
        <v>226767678</v>
      </c>
      <c r="B2028" t="s">
        <v>11463</v>
      </c>
      <c r="C2028" t="s">
        <v>11410</v>
      </c>
      <c r="D2028" t="s">
        <v>12052</v>
      </c>
      <c r="E2028" t="s">
        <v>11501</v>
      </c>
      <c r="F2028" t="s">
        <v>12053</v>
      </c>
      <c r="G2028" t="s">
        <v>11413</v>
      </c>
      <c r="H2028" t="s">
        <v>11514</v>
      </c>
      <c r="I2028" t="s">
        <v>12054</v>
      </c>
      <c r="J2028" t="s">
        <v>11602</v>
      </c>
      <c r="K2028" t="s">
        <v>12055</v>
      </c>
    </row>
    <row r="2029" spans="1:11" x14ac:dyDescent="0.2">
      <c r="A2029">
        <v>226768459</v>
      </c>
      <c r="B2029" t="s">
        <v>11583</v>
      </c>
      <c r="C2029" t="s">
        <v>11584</v>
      </c>
      <c r="D2029" t="s">
        <v>11415</v>
      </c>
      <c r="E2029" t="s">
        <v>11585</v>
      </c>
      <c r="F2029" t="s">
        <v>11504</v>
      </c>
      <c r="G2029" t="s">
        <v>11586</v>
      </c>
      <c r="H2029" t="s">
        <v>11587</v>
      </c>
      <c r="I2029" t="s">
        <v>11588</v>
      </c>
      <c r="J2029" t="s">
        <v>11589</v>
      </c>
      <c r="K2029" t="s">
        <v>11518</v>
      </c>
    </row>
    <row r="2030" spans="1:11" x14ac:dyDescent="0.2">
      <c r="A2030">
        <v>226771699</v>
      </c>
      <c r="B2030" t="s">
        <v>11507</v>
      </c>
      <c r="C2030" t="s">
        <v>11542</v>
      </c>
      <c r="D2030" t="s">
        <v>11482</v>
      </c>
      <c r="E2030" t="s">
        <v>12176</v>
      </c>
      <c r="F2030" t="s">
        <v>12177</v>
      </c>
      <c r="G2030" t="s">
        <v>11569</v>
      </c>
      <c r="H2030" t="s">
        <v>12178</v>
      </c>
      <c r="I2030" t="s">
        <v>11511</v>
      </c>
      <c r="J2030" t="s">
        <v>11465</v>
      </c>
      <c r="K2030" t="s">
        <v>11673</v>
      </c>
    </row>
    <row r="2031" spans="1:11" x14ac:dyDescent="0.2">
      <c r="A2031">
        <v>226772733</v>
      </c>
      <c r="B2031" t="s">
        <v>11799</v>
      </c>
      <c r="C2031" t="s">
        <v>11544</v>
      </c>
      <c r="D2031" t="s">
        <v>11691</v>
      </c>
      <c r="E2031" t="s">
        <v>11690</v>
      </c>
      <c r="F2031" t="s">
        <v>11481</v>
      </c>
      <c r="G2031" t="s">
        <v>11800</v>
      </c>
      <c r="H2031" t="s">
        <v>11801</v>
      </c>
      <c r="I2031" t="s">
        <v>11802</v>
      </c>
      <c r="J2031" t="s">
        <v>11375</v>
      </c>
      <c r="K2031" t="s">
        <v>11339</v>
      </c>
    </row>
    <row r="2032" spans="1:11" x14ac:dyDescent="0.2">
      <c r="A2032">
        <v>226778600</v>
      </c>
      <c r="B2032" t="s">
        <v>11619</v>
      </c>
      <c r="C2032" t="s">
        <v>11398</v>
      </c>
      <c r="D2032" t="s">
        <v>11347</v>
      </c>
      <c r="E2032" t="s">
        <v>11626</v>
      </c>
      <c r="F2032" t="s">
        <v>11627</v>
      </c>
      <c r="G2032" t="s">
        <v>11628</v>
      </c>
      <c r="H2032" t="s">
        <v>11629</v>
      </c>
      <c r="I2032" t="s">
        <v>11606</v>
      </c>
      <c r="J2032" t="s">
        <v>11630</v>
      </c>
      <c r="K2032" t="s">
        <v>11631</v>
      </c>
    </row>
    <row r="2033" spans="1:11" x14ac:dyDescent="0.2">
      <c r="A2033">
        <v>226778706</v>
      </c>
      <c r="B2033" t="s">
        <v>11619</v>
      </c>
      <c r="C2033" t="s">
        <v>11398</v>
      </c>
      <c r="D2033" t="s">
        <v>11347</v>
      </c>
      <c r="E2033" t="s">
        <v>11626</v>
      </c>
      <c r="F2033" t="s">
        <v>11627</v>
      </c>
      <c r="G2033" t="s">
        <v>11628</v>
      </c>
      <c r="H2033" t="s">
        <v>11629</v>
      </c>
      <c r="I2033" t="s">
        <v>11606</v>
      </c>
      <c r="J2033" t="s">
        <v>11630</v>
      </c>
      <c r="K2033" t="s">
        <v>11631</v>
      </c>
    </row>
    <row r="2034" spans="1:11" x14ac:dyDescent="0.2">
      <c r="A2034">
        <v>226780757</v>
      </c>
      <c r="B2034" t="s">
        <v>11412</v>
      </c>
      <c r="C2034" t="s">
        <v>11583</v>
      </c>
      <c r="D2034" t="s">
        <v>12222</v>
      </c>
      <c r="E2034" t="s">
        <v>11350</v>
      </c>
      <c r="F2034" t="s">
        <v>12223</v>
      </c>
      <c r="G2034" t="s">
        <v>11594</v>
      </c>
      <c r="H2034" t="s">
        <v>11578</v>
      </c>
      <c r="I2034" t="s">
        <v>11537</v>
      </c>
      <c r="J2034" t="s">
        <v>11538</v>
      </c>
      <c r="K2034" t="s">
        <v>3788</v>
      </c>
    </row>
    <row r="2035" spans="1:11" x14ac:dyDescent="0.2">
      <c r="A2035">
        <v>226781219</v>
      </c>
      <c r="B2035" t="s">
        <v>11603</v>
      </c>
      <c r="C2035" t="s">
        <v>11359</v>
      </c>
      <c r="D2035" t="s">
        <v>11604</v>
      </c>
      <c r="E2035" t="s">
        <v>11358</v>
      </c>
      <c r="F2035" t="s">
        <v>11459</v>
      </c>
      <c r="G2035" t="s">
        <v>11605</v>
      </c>
      <c r="H2035" t="s">
        <v>11606</v>
      </c>
      <c r="I2035" t="s">
        <v>11583</v>
      </c>
      <c r="J2035" t="s">
        <v>11607</v>
      </c>
      <c r="K2035" t="s">
        <v>11608</v>
      </c>
    </row>
    <row r="2036" spans="1:11" x14ac:dyDescent="0.2">
      <c r="A2036">
        <v>226781245</v>
      </c>
      <c r="B2036" t="s">
        <v>11603</v>
      </c>
      <c r="C2036" t="s">
        <v>11359</v>
      </c>
      <c r="D2036" t="s">
        <v>11604</v>
      </c>
      <c r="E2036" t="s">
        <v>11358</v>
      </c>
      <c r="F2036" t="s">
        <v>11459</v>
      </c>
      <c r="G2036" t="s">
        <v>11605</v>
      </c>
      <c r="H2036" t="s">
        <v>11606</v>
      </c>
      <c r="I2036" t="s">
        <v>11583</v>
      </c>
      <c r="J2036" t="s">
        <v>11607</v>
      </c>
      <c r="K2036" t="s">
        <v>11608</v>
      </c>
    </row>
    <row r="2037" spans="1:11" x14ac:dyDescent="0.2">
      <c r="A2037">
        <v>226783080</v>
      </c>
      <c r="B2037" t="s">
        <v>11409</v>
      </c>
      <c r="C2037" t="s">
        <v>11747</v>
      </c>
      <c r="D2037" t="s">
        <v>11818</v>
      </c>
      <c r="E2037" t="s">
        <v>11819</v>
      </c>
      <c r="F2037" t="s">
        <v>11820</v>
      </c>
      <c r="G2037" t="s">
        <v>11771</v>
      </c>
      <c r="H2037" t="s">
        <v>11821</v>
      </c>
      <c r="I2037" t="s">
        <v>11822</v>
      </c>
      <c r="J2037" t="s">
        <v>11823</v>
      </c>
      <c r="K2037" t="s">
        <v>11737</v>
      </c>
    </row>
    <row r="2038" spans="1:11" x14ac:dyDescent="0.2">
      <c r="A2038">
        <v>226783763</v>
      </c>
      <c r="B2038" t="s">
        <v>237</v>
      </c>
      <c r="C2038" t="s">
        <v>12083</v>
      </c>
      <c r="D2038" t="s">
        <v>11505</v>
      </c>
      <c r="E2038" t="s">
        <v>11477</v>
      </c>
      <c r="F2038" t="s">
        <v>11622</v>
      </c>
      <c r="G2038" t="s">
        <v>11711</v>
      </c>
      <c r="H2038" t="s">
        <v>11441</v>
      </c>
      <c r="I2038" t="s">
        <v>12248</v>
      </c>
      <c r="J2038" t="s">
        <v>11456</v>
      </c>
      <c r="K2038" t="s">
        <v>11846</v>
      </c>
    </row>
    <row r="2039" spans="1:11" x14ac:dyDescent="0.2">
      <c r="A2039">
        <v>226787950</v>
      </c>
      <c r="B2039" t="s">
        <v>11391</v>
      </c>
      <c r="C2039" t="s">
        <v>11829</v>
      </c>
      <c r="D2039" t="s">
        <v>11594</v>
      </c>
      <c r="E2039" t="s">
        <v>11830</v>
      </c>
      <c r="F2039" t="s">
        <v>11389</v>
      </c>
      <c r="G2039" t="s">
        <v>11831</v>
      </c>
      <c r="H2039" t="s">
        <v>11832</v>
      </c>
      <c r="I2039" t="s">
        <v>11833</v>
      </c>
      <c r="J2039" t="s">
        <v>11401</v>
      </c>
      <c r="K2039" t="s">
        <v>11738</v>
      </c>
    </row>
    <row r="2040" spans="1:11" x14ac:dyDescent="0.2">
      <c r="A2040">
        <v>226794118</v>
      </c>
      <c r="B2040" t="s">
        <v>11517</v>
      </c>
      <c r="C2040" t="s">
        <v>11898</v>
      </c>
      <c r="D2040" t="s">
        <v>12143</v>
      </c>
      <c r="E2040" t="s">
        <v>12144</v>
      </c>
      <c r="F2040" t="s">
        <v>12083</v>
      </c>
      <c r="G2040" t="s">
        <v>11365</v>
      </c>
      <c r="H2040" t="s">
        <v>11504</v>
      </c>
      <c r="I2040" t="s">
        <v>12145</v>
      </c>
      <c r="J2040" t="s">
        <v>12146</v>
      </c>
      <c r="K2040" t="s">
        <v>11801</v>
      </c>
    </row>
    <row r="2041" spans="1:11" x14ac:dyDescent="0.2">
      <c r="A2041">
        <v>226795615</v>
      </c>
      <c r="B2041" t="s">
        <v>12171</v>
      </c>
      <c r="C2041" t="s">
        <v>11476</v>
      </c>
      <c r="D2041" t="s">
        <v>12172</v>
      </c>
      <c r="E2041" t="s">
        <v>11995</v>
      </c>
      <c r="F2041" t="s">
        <v>11942</v>
      </c>
      <c r="G2041" t="s">
        <v>11388</v>
      </c>
      <c r="H2041" t="s">
        <v>11518</v>
      </c>
      <c r="I2041" t="s">
        <v>11624</v>
      </c>
      <c r="J2041" t="s">
        <v>11455</v>
      </c>
      <c r="K2041" t="s">
        <v>11875</v>
      </c>
    </row>
    <row r="2042" spans="1:11" x14ac:dyDescent="0.2">
      <c r="A2042">
        <v>226801305</v>
      </c>
      <c r="B2042" t="s">
        <v>11340</v>
      </c>
      <c r="C2042" t="s">
        <v>11935</v>
      </c>
      <c r="D2042" t="s">
        <v>11833</v>
      </c>
      <c r="E2042" t="s">
        <v>11544</v>
      </c>
      <c r="F2042" t="s">
        <v>11936</v>
      </c>
      <c r="G2042" t="s">
        <v>11782</v>
      </c>
      <c r="H2042" t="s">
        <v>11583</v>
      </c>
      <c r="I2042" t="s">
        <v>11882</v>
      </c>
      <c r="J2042" t="s">
        <v>11937</v>
      </c>
      <c r="K2042" t="s">
        <v>11938</v>
      </c>
    </row>
    <row r="2043" spans="1:11" x14ac:dyDescent="0.2">
      <c r="A2043">
        <v>226803067</v>
      </c>
      <c r="B2043" t="s">
        <v>237</v>
      </c>
      <c r="C2043" t="s">
        <v>11337</v>
      </c>
      <c r="D2043" t="s">
        <v>11356</v>
      </c>
      <c r="E2043" t="s">
        <v>11364</v>
      </c>
      <c r="F2043" t="s">
        <v>11410</v>
      </c>
      <c r="G2043" t="s">
        <v>11505</v>
      </c>
      <c r="H2043" t="s">
        <v>11897</v>
      </c>
      <c r="I2043" t="s">
        <v>11898</v>
      </c>
      <c r="J2043" t="s">
        <v>11899</v>
      </c>
      <c r="K2043" t="s">
        <v>11555</v>
      </c>
    </row>
    <row r="2044" spans="1:11" x14ac:dyDescent="0.2">
      <c r="A2044">
        <v>226803120</v>
      </c>
      <c r="B2044" t="s">
        <v>11374</v>
      </c>
      <c r="C2044" t="s">
        <v>11564</v>
      </c>
      <c r="D2044" t="s">
        <v>11565</v>
      </c>
      <c r="E2044" t="s">
        <v>11566</v>
      </c>
      <c r="F2044" t="s">
        <v>11567</v>
      </c>
      <c r="G2044" t="s">
        <v>11568</v>
      </c>
      <c r="H2044" t="s">
        <v>11569</v>
      </c>
      <c r="I2044" t="s">
        <v>11570</v>
      </c>
      <c r="J2044" t="s">
        <v>11571</v>
      </c>
      <c r="K2044" t="s">
        <v>11572</v>
      </c>
    </row>
    <row r="2045" spans="1:11" x14ac:dyDescent="0.2">
      <c r="A2045">
        <v>226804384</v>
      </c>
      <c r="B2045" t="s">
        <v>11340</v>
      </c>
      <c r="C2045" t="s">
        <v>11935</v>
      </c>
      <c r="D2045" t="s">
        <v>11833</v>
      </c>
      <c r="E2045" t="s">
        <v>11544</v>
      </c>
      <c r="F2045" t="s">
        <v>11936</v>
      </c>
      <c r="G2045" t="s">
        <v>11782</v>
      </c>
      <c r="H2045" t="s">
        <v>11583</v>
      </c>
      <c r="I2045" t="s">
        <v>11882</v>
      </c>
      <c r="J2045" t="s">
        <v>11937</v>
      </c>
      <c r="K2045" t="s">
        <v>11938</v>
      </c>
    </row>
    <row r="2046" spans="1:11" x14ac:dyDescent="0.2">
      <c r="A2046">
        <v>226812074</v>
      </c>
      <c r="B2046" t="s">
        <v>11516</v>
      </c>
      <c r="C2046" t="s">
        <v>11517</v>
      </c>
      <c r="D2046" t="s">
        <v>11465</v>
      </c>
      <c r="E2046" t="s">
        <v>11518</v>
      </c>
      <c r="F2046" t="s">
        <v>11371</v>
      </c>
      <c r="G2046" t="s">
        <v>11519</v>
      </c>
      <c r="H2046" t="s">
        <v>11411</v>
      </c>
      <c r="I2046" t="s">
        <v>11520</v>
      </c>
      <c r="J2046" t="s">
        <v>11410</v>
      </c>
      <c r="K2046" t="s">
        <v>11521</v>
      </c>
    </row>
    <row r="2047" spans="1:11" x14ac:dyDescent="0.2">
      <c r="A2047">
        <v>226812636</v>
      </c>
      <c r="B2047" t="s">
        <v>11365</v>
      </c>
      <c r="C2047" t="s">
        <v>11408</v>
      </c>
      <c r="D2047" t="s">
        <v>12009</v>
      </c>
      <c r="E2047" t="s">
        <v>11618</v>
      </c>
      <c r="F2047" t="s">
        <v>12010</v>
      </c>
      <c r="G2047" t="s">
        <v>12011</v>
      </c>
      <c r="H2047" t="s">
        <v>12012</v>
      </c>
      <c r="I2047" t="s">
        <v>12013</v>
      </c>
      <c r="J2047" t="s">
        <v>11356</v>
      </c>
      <c r="K2047" t="s">
        <v>12014</v>
      </c>
    </row>
    <row r="2048" spans="1:11" x14ac:dyDescent="0.2">
      <c r="A2048">
        <v>226813076</v>
      </c>
      <c r="B2048" t="s">
        <v>11507</v>
      </c>
      <c r="C2048" t="s">
        <v>11542</v>
      </c>
      <c r="D2048" t="s">
        <v>11482</v>
      </c>
      <c r="E2048" t="s">
        <v>12176</v>
      </c>
      <c r="F2048" t="s">
        <v>12177</v>
      </c>
      <c r="G2048" t="s">
        <v>11569</v>
      </c>
      <c r="H2048" t="s">
        <v>12178</v>
      </c>
      <c r="I2048" t="s">
        <v>11511</v>
      </c>
      <c r="J2048" t="s">
        <v>11465</v>
      </c>
      <c r="K2048" t="s">
        <v>11673</v>
      </c>
    </row>
    <row r="2049" spans="1:11" x14ac:dyDescent="0.2">
      <c r="A2049">
        <v>226818332</v>
      </c>
      <c r="B2049" t="s">
        <v>11860</v>
      </c>
      <c r="C2049" t="s">
        <v>11767</v>
      </c>
      <c r="D2049" t="s">
        <v>11861</v>
      </c>
      <c r="E2049" t="s">
        <v>11653</v>
      </c>
      <c r="F2049" t="s">
        <v>11513</v>
      </c>
      <c r="G2049" t="s">
        <v>11845</v>
      </c>
      <c r="H2049" t="s">
        <v>11410</v>
      </c>
      <c r="I2049" t="s">
        <v>11761</v>
      </c>
      <c r="J2049" t="s">
        <v>11862</v>
      </c>
      <c r="K2049" t="s">
        <v>11336</v>
      </c>
    </row>
    <row r="2050" spans="1:11" x14ac:dyDescent="0.2">
      <c r="A2050">
        <v>226823194</v>
      </c>
      <c r="B2050" t="s">
        <v>11517</v>
      </c>
      <c r="C2050" t="s">
        <v>11816</v>
      </c>
      <c r="D2050" t="s">
        <v>11386</v>
      </c>
      <c r="E2050" t="s">
        <v>11531</v>
      </c>
      <c r="F2050" t="s">
        <v>11511</v>
      </c>
      <c r="G2050" t="s">
        <v>11388</v>
      </c>
      <c r="H2050" t="s">
        <v>11351</v>
      </c>
      <c r="I2050" t="s">
        <v>11544</v>
      </c>
      <c r="J2050" t="s">
        <v>11947</v>
      </c>
      <c r="K2050" t="s">
        <v>11504</v>
      </c>
    </row>
    <row r="2051" spans="1:11" x14ac:dyDescent="0.2">
      <c r="A2051">
        <v>226823727</v>
      </c>
      <c r="B2051" t="s">
        <v>11408</v>
      </c>
      <c r="C2051" t="s">
        <v>11768</v>
      </c>
      <c r="D2051" t="s">
        <v>11769</v>
      </c>
      <c r="E2051" t="s">
        <v>11587</v>
      </c>
      <c r="F2051" t="s">
        <v>11747</v>
      </c>
      <c r="G2051" t="s">
        <v>11467</v>
      </c>
      <c r="H2051" t="s">
        <v>11770</v>
      </c>
      <c r="I2051" t="s">
        <v>11469</v>
      </c>
      <c r="J2051" t="s">
        <v>11771</v>
      </c>
      <c r="K2051" t="s">
        <v>11772</v>
      </c>
    </row>
    <row r="2052" spans="1:11" x14ac:dyDescent="0.2">
      <c r="A2052">
        <v>226824112</v>
      </c>
      <c r="B2052" t="s">
        <v>11389</v>
      </c>
      <c r="C2052" t="s">
        <v>12126</v>
      </c>
      <c r="D2052" t="s">
        <v>11549</v>
      </c>
      <c r="E2052" t="s">
        <v>12127</v>
      </c>
      <c r="F2052" t="s">
        <v>12128</v>
      </c>
      <c r="G2052" t="s">
        <v>12129</v>
      </c>
      <c r="H2052" t="s">
        <v>12130</v>
      </c>
      <c r="I2052" t="s">
        <v>11340</v>
      </c>
      <c r="J2052" t="s">
        <v>12131</v>
      </c>
      <c r="K2052" t="s">
        <v>12132</v>
      </c>
    </row>
    <row r="2053" spans="1:11" x14ac:dyDescent="0.2">
      <c r="A2053">
        <v>226826487</v>
      </c>
      <c r="B2053" t="s">
        <v>11504</v>
      </c>
      <c r="C2053" t="s">
        <v>12027</v>
      </c>
      <c r="D2053" t="s">
        <v>12026</v>
      </c>
      <c r="E2053" t="s">
        <v>11761</v>
      </c>
      <c r="F2053" t="s">
        <v>11388</v>
      </c>
      <c r="G2053" t="s">
        <v>11411</v>
      </c>
      <c r="H2053" t="s">
        <v>12117</v>
      </c>
      <c r="I2053" t="s">
        <v>12023</v>
      </c>
      <c r="J2053" t="s">
        <v>12118</v>
      </c>
      <c r="K2053" t="s">
        <v>12119</v>
      </c>
    </row>
    <row r="2054" spans="1:11" x14ac:dyDescent="0.2">
      <c r="A2054">
        <v>226828352</v>
      </c>
      <c r="B2054" t="s">
        <v>11946</v>
      </c>
      <c r="C2054" t="s">
        <v>11360</v>
      </c>
      <c r="D2054" t="s">
        <v>11463</v>
      </c>
      <c r="E2054" t="s">
        <v>11396</v>
      </c>
      <c r="F2054" t="s">
        <v>11781</v>
      </c>
      <c r="G2054" t="s">
        <v>11947</v>
      </c>
      <c r="H2054" t="s">
        <v>11456</v>
      </c>
      <c r="I2054" t="s">
        <v>11371</v>
      </c>
      <c r="J2054" t="s">
        <v>11948</v>
      </c>
      <c r="K2054" t="s">
        <v>11477</v>
      </c>
    </row>
    <row r="2055" spans="1:11" x14ac:dyDescent="0.2">
      <c r="A2055">
        <v>226829627</v>
      </c>
      <c r="B2055" t="s">
        <v>11407</v>
      </c>
      <c r="C2055" t="s">
        <v>11622</v>
      </c>
      <c r="D2055" t="s">
        <v>11519</v>
      </c>
      <c r="E2055" t="s">
        <v>11839</v>
      </c>
      <c r="F2055" t="s">
        <v>11583</v>
      </c>
      <c r="G2055" t="s">
        <v>11581</v>
      </c>
      <c r="H2055" t="s">
        <v>11350</v>
      </c>
      <c r="I2055" t="s">
        <v>11418</v>
      </c>
      <c r="J2055" t="s">
        <v>11840</v>
      </c>
      <c r="K2055" t="s">
        <v>11841</v>
      </c>
    </row>
    <row r="2056" spans="1:11" x14ac:dyDescent="0.2">
      <c r="A2056">
        <v>226834864</v>
      </c>
      <c r="B2056" t="s">
        <v>11338</v>
      </c>
      <c r="C2056" t="s">
        <v>11441</v>
      </c>
      <c r="D2056" t="s">
        <v>11467</v>
      </c>
      <c r="E2056" t="s">
        <v>11679</v>
      </c>
      <c r="F2056" t="s">
        <v>11680</v>
      </c>
      <c r="G2056" t="s">
        <v>11681</v>
      </c>
      <c r="H2056" t="s">
        <v>11682</v>
      </c>
      <c r="I2056" t="s">
        <v>11404</v>
      </c>
      <c r="J2056" t="s">
        <v>11683</v>
      </c>
      <c r="K2056" t="s">
        <v>11684</v>
      </c>
    </row>
    <row r="2057" spans="1:11" x14ac:dyDescent="0.2">
      <c r="A2057">
        <v>226835208</v>
      </c>
      <c r="B2057" t="s">
        <v>11411</v>
      </c>
      <c r="C2057" t="s">
        <v>11512</v>
      </c>
      <c r="D2057" t="s">
        <v>12272</v>
      </c>
      <c r="E2057" t="s">
        <v>12011</v>
      </c>
      <c r="F2057" t="s">
        <v>12273</v>
      </c>
      <c r="G2057" t="s">
        <v>12274</v>
      </c>
      <c r="H2057" t="s">
        <v>12067</v>
      </c>
      <c r="I2057" t="s">
        <v>11348</v>
      </c>
      <c r="J2057" t="s">
        <v>11351</v>
      </c>
      <c r="K2057" t="s">
        <v>40</v>
      </c>
    </row>
    <row r="2058" spans="1:11" x14ac:dyDescent="0.2">
      <c r="A2058">
        <v>226835913</v>
      </c>
      <c r="B2058" t="s">
        <v>237</v>
      </c>
      <c r="C2058" t="s">
        <v>11337</v>
      </c>
      <c r="D2058" t="s">
        <v>11356</v>
      </c>
      <c r="E2058" t="s">
        <v>11364</v>
      </c>
      <c r="F2058" t="s">
        <v>11410</v>
      </c>
      <c r="G2058" t="s">
        <v>11505</v>
      </c>
      <c r="H2058" t="s">
        <v>11897</v>
      </c>
      <c r="I2058" t="s">
        <v>11898</v>
      </c>
      <c r="J2058" t="s">
        <v>11899</v>
      </c>
      <c r="K2058" t="s">
        <v>11555</v>
      </c>
    </row>
    <row r="2059" spans="1:11" x14ac:dyDescent="0.2">
      <c r="A2059">
        <v>226836079</v>
      </c>
      <c r="B2059" t="s">
        <v>11395</v>
      </c>
      <c r="C2059" t="s">
        <v>11778</v>
      </c>
      <c r="D2059" t="s">
        <v>11335</v>
      </c>
      <c r="E2059" t="s">
        <v>11396</v>
      </c>
      <c r="F2059" t="s">
        <v>11779</v>
      </c>
      <c r="G2059" t="s">
        <v>11504</v>
      </c>
      <c r="H2059" t="s">
        <v>11780</v>
      </c>
      <c r="I2059" t="s">
        <v>11748</v>
      </c>
      <c r="J2059" t="s">
        <v>11482</v>
      </c>
      <c r="K2059" t="s">
        <v>11781</v>
      </c>
    </row>
    <row r="2060" spans="1:11" x14ac:dyDescent="0.2">
      <c r="A2060">
        <v>226837312</v>
      </c>
      <c r="B2060" t="s">
        <v>11799</v>
      </c>
      <c r="C2060" t="s">
        <v>11544</v>
      </c>
      <c r="D2060" t="s">
        <v>11691</v>
      </c>
      <c r="E2060" t="s">
        <v>11690</v>
      </c>
      <c r="F2060" t="s">
        <v>11481</v>
      </c>
      <c r="G2060" t="s">
        <v>11800</v>
      </c>
      <c r="H2060" t="s">
        <v>11801</v>
      </c>
      <c r="I2060" t="s">
        <v>11802</v>
      </c>
      <c r="J2060" t="s">
        <v>11375</v>
      </c>
      <c r="K2060" t="s">
        <v>11339</v>
      </c>
    </row>
    <row r="2061" spans="1:11" x14ac:dyDescent="0.2">
      <c r="A2061">
        <v>226837929</v>
      </c>
      <c r="B2061" t="s">
        <v>11672</v>
      </c>
      <c r="C2061" t="s">
        <v>12007</v>
      </c>
      <c r="D2061" t="s">
        <v>11447</v>
      </c>
      <c r="E2061" t="s">
        <v>11410</v>
      </c>
      <c r="F2061" t="s">
        <v>11463</v>
      </c>
      <c r="G2061" t="s">
        <v>12008</v>
      </c>
      <c r="H2061" t="s">
        <v>40</v>
      </c>
      <c r="I2061" t="s">
        <v>11348</v>
      </c>
      <c r="J2061" t="s">
        <v>11871</v>
      </c>
      <c r="K2061" t="s">
        <v>11975</v>
      </c>
    </row>
    <row r="2062" spans="1:11" x14ac:dyDescent="0.2">
      <c r="A2062">
        <v>226839543</v>
      </c>
      <c r="B2062" t="s">
        <v>11426</v>
      </c>
      <c r="C2062" t="s">
        <v>11425</v>
      </c>
      <c r="D2062" t="s">
        <v>12005</v>
      </c>
      <c r="E2062" t="s">
        <v>11618</v>
      </c>
      <c r="F2062" t="s">
        <v>11806</v>
      </c>
      <c r="G2062" t="s">
        <v>11839</v>
      </c>
      <c r="H2062" t="s">
        <v>11581</v>
      </c>
      <c r="I2062" t="s">
        <v>12006</v>
      </c>
      <c r="J2062" t="s">
        <v>11555</v>
      </c>
      <c r="K2062" t="s">
        <v>11479</v>
      </c>
    </row>
    <row r="2063" spans="1:11" x14ac:dyDescent="0.2">
      <c r="A2063">
        <v>226840005</v>
      </c>
      <c r="B2063" t="s">
        <v>11362</v>
      </c>
      <c r="C2063" t="s">
        <v>11335</v>
      </c>
      <c r="D2063" t="s">
        <v>11746</v>
      </c>
      <c r="E2063" t="s">
        <v>11381</v>
      </c>
      <c r="F2063" t="s">
        <v>11382</v>
      </c>
      <c r="G2063" t="s">
        <v>11455</v>
      </c>
      <c r="H2063" t="s">
        <v>11747</v>
      </c>
      <c r="I2063" t="s">
        <v>11748</v>
      </c>
      <c r="J2063" t="s">
        <v>11749</v>
      </c>
      <c r="K2063" t="s">
        <v>11750</v>
      </c>
    </row>
    <row r="2064" spans="1:11" x14ac:dyDescent="0.2">
      <c r="A2064">
        <v>226844386</v>
      </c>
      <c r="B2064" t="s">
        <v>11463</v>
      </c>
      <c r="C2064" t="s">
        <v>11410</v>
      </c>
      <c r="D2064" t="s">
        <v>12052</v>
      </c>
      <c r="E2064" t="s">
        <v>11501</v>
      </c>
      <c r="F2064" t="s">
        <v>12053</v>
      </c>
      <c r="G2064" t="s">
        <v>11413</v>
      </c>
      <c r="H2064" t="s">
        <v>11514</v>
      </c>
      <c r="I2064" t="s">
        <v>12054</v>
      </c>
      <c r="J2064" t="s">
        <v>11602</v>
      </c>
      <c r="K2064" t="s">
        <v>12055</v>
      </c>
    </row>
    <row r="2065" spans="1:11" x14ac:dyDescent="0.2">
      <c r="A2065">
        <v>226845646</v>
      </c>
      <c r="B2065" t="s">
        <v>11350</v>
      </c>
      <c r="C2065" t="s">
        <v>11634</v>
      </c>
      <c r="D2065" t="s">
        <v>11635</v>
      </c>
      <c r="E2065" t="s">
        <v>11534</v>
      </c>
      <c r="F2065" t="s">
        <v>11636</v>
      </c>
      <c r="G2065" t="s">
        <v>11397</v>
      </c>
      <c r="H2065" t="s">
        <v>11403</v>
      </c>
      <c r="I2065" t="s">
        <v>11637</v>
      </c>
      <c r="J2065" t="s">
        <v>11638</v>
      </c>
      <c r="K2065" t="s">
        <v>11639</v>
      </c>
    </row>
    <row r="2066" spans="1:11" x14ac:dyDescent="0.2">
      <c r="A2066">
        <v>226847117</v>
      </c>
      <c r="B2066" t="s">
        <v>11517</v>
      </c>
      <c r="C2066" t="s">
        <v>11816</v>
      </c>
      <c r="D2066" t="s">
        <v>11386</v>
      </c>
      <c r="E2066" t="s">
        <v>11531</v>
      </c>
      <c r="F2066" t="s">
        <v>11511</v>
      </c>
      <c r="G2066" t="s">
        <v>11388</v>
      </c>
      <c r="H2066" t="s">
        <v>11351</v>
      </c>
      <c r="I2066" t="s">
        <v>11544</v>
      </c>
      <c r="J2066" t="s">
        <v>11947</v>
      </c>
      <c r="K2066" t="s">
        <v>11504</v>
      </c>
    </row>
    <row r="2067" spans="1:11" x14ac:dyDescent="0.2">
      <c r="A2067">
        <v>226849609</v>
      </c>
      <c r="B2067" t="s">
        <v>11946</v>
      </c>
      <c r="C2067" t="s">
        <v>11360</v>
      </c>
      <c r="D2067" t="s">
        <v>11463</v>
      </c>
      <c r="E2067" t="s">
        <v>11396</v>
      </c>
      <c r="F2067" t="s">
        <v>11781</v>
      </c>
      <c r="G2067" t="s">
        <v>11947</v>
      </c>
      <c r="H2067" t="s">
        <v>11456</v>
      </c>
      <c r="I2067" t="s">
        <v>11371</v>
      </c>
      <c r="J2067" t="s">
        <v>11948</v>
      </c>
      <c r="K2067" t="s">
        <v>11477</v>
      </c>
    </row>
    <row r="2068" spans="1:11" x14ac:dyDescent="0.2">
      <c r="A2068">
        <v>226851044</v>
      </c>
      <c r="B2068" t="s">
        <v>275</v>
      </c>
      <c r="C2068" t="s">
        <v>11517</v>
      </c>
      <c r="D2068" t="s">
        <v>11815</v>
      </c>
      <c r="E2068" t="s">
        <v>11702</v>
      </c>
      <c r="F2068" t="s">
        <v>11527</v>
      </c>
      <c r="G2068" t="s">
        <v>11409</v>
      </c>
      <c r="H2068" t="s">
        <v>11505</v>
      </c>
      <c r="I2068" t="s">
        <v>11516</v>
      </c>
      <c r="J2068" t="s">
        <v>11816</v>
      </c>
      <c r="K2068" t="s">
        <v>11817</v>
      </c>
    </row>
    <row r="2069" spans="1:11" x14ac:dyDescent="0.2">
      <c r="A2069">
        <v>226853006</v>
      </c>
      <c r="B2069" t="s">
        <v>11343</v>
      </c>
      <c r="C2069" t="s">
        <v>11467</v>
      </c>
      <c r="D2069" t="s">
        <v>11441</v>
      </c>
      <c r="E2069" t="s">
        <v>11782</v>
      </c>
      <c r="F2069" t="s">
        <v>11783</v>
      </c>
      <c r="G2069" t="s">
        <v>275</v>
      </c>
      <c r="H2069" t="s">
        <v>11381</v>
      </c>
      <c r="I2069" t="s">
        <v>11784</v>
      </c>
      <c r="J2069" t="s">
        <v>11730</v>
      </c>
      <c r="K2069" t="s">
        <v>11785</v>
      </c>
    </row>
    <row r="2070" spans="1:11" x14ac:dyDescent="0.2">
      <c r="A2070">
        <v>226857745</v>
      </c>
      <c r="B2070" t="s">
        <v>12035</v>
      </c>
      <c r="C2070" t="s">
        <v>11364</v>
      </c>
      <c r="D2070" t="s">
        <v>11337</v>
      </c>
      <c r="E2070" t="s">
        <v>11366</v>
      </c>
      <c r="F2070" t="s">
        <v>11374</v>
      </c>
      <c r="G2070" t="s">
        <v>11702</v>
      </c>
      <c r="H2070" t="s">
        <v>11463</v>
      </c>
      <c r="I2070" t="s">
        <v>11377</v>
      </c>
      <c r="J2070" t="s">
        <v>11746</v>
      </c>
      <c r="K2070" t="s">
        <v>11663</v>
      </c>
    </row>
    <row r="2071" spans="1:11" x14ac:dyDescent="0.2">
      <c r="A2071">
        <v>226859317</v>
      </c>
      <c r="B2071" t="s">
        <v>11688</v>
      </c>
      <c r="C2071" t="s">
        <v>11689</v>
      </c>
      <c r="D2071" t="s">
        <v>11690</v>
      </c>
      <c r="E2071" t="s">
        <v>11691</v>
      </c>
      <c r="F2071" t="s">
        <v>11692</v>
      </c>
      <c r="G2071" t="s">
        <v>11583</v>
      </c>
      <c r="H2071" t="s">
        <v>11693</v>
      </c>
      <c r="I2071" t="s">
        <v>11694</v>
      </c>
      <c r="J2071" t="s">
        <v>11695</v>
      </c>
      <c r="K2071" t="s">
        <v>11696</v>
      </c>
    </row>
    <row r="2072" spans="1:11" x14ac:dyDescent="0.2">
      <c r="A2072">
        <v>226861394</v>
      </c>
      <c r="B2072" t="s">
        <v>237</v>
      </c>
      <c r="C2072" t="s">
        <v>12083</v>
      </c>
      <c r="D2072" t="s">
        <v>11505</v>
      </c>
      <c r="E2072" t="s">
        <v>11477</v>
      </c>
      <c r="F2072" t="s">
        <v>11622</v>
      </c>
      <c r="G2072" t="s">
        <v>11711</v>
      </c>
      <c r="H2072" t="s">
        <v>11441</v>
      </c>
      <c r="I2072" t="s">
        <v>12248</v>
      </c>
      <c r="J2072" t="s">
        <v>11456</v>
      </c>
      <c r="K2072" t="s">
        <v>11846</v>
      </c>
    </row>
    <row r="2073" spans="1:11" x14ac:dyDescent="0.2">
      <c r="A2073">
        <v>226862614</v>
      </c>
      <c r="B2073" t="s">
        <v>11343</v>
      </c>
      <c r="C2073" t="s">
        <v>11467</v>
      </c>
      <c r="D2073" t="s">
        <v>11441</v>
      </c>
      <c r="E2073" t="s">
        <v>11782</v>
      </c>
      <c r="F2073" t="s">
        <v>11783</v>
      </c>
      <c r="G2073" t="s">
        <v>275</v>
      </c>
      <c r="H2073" t="s">
        <v>11381</v>
      </c>
      <c r="I2073" t="s">
        <v>11784</v>
      </c>
      <c r="J2073" t="s">
        <v>11730</v>
      </c>
      <c r="K2073" t="s">
        <v>11785</v>
      </c>
    </row>
    <row r="2074" spans="1:11" x14ac:dyDescent="0.2">
      <c r="A2074">
        <v>226862745</v>
      </c>
      <c r="B2074" t="s">
        <v>11739</v>
      </c>
      <c r="C2074" t="s">
        <v>11740</v>
      </c>
      <c r="D2074" t="s">
        <v>11533</v>
      </c>
      <c r="E2074" t="s">
        <v>11349</v>
      </c>
      <c r="F2074" t="s">
        <v>11741</v>
      </c>
      <c r="G2074" t="s">
        <v>11742</v>
      </c>
      <c r="H2074" t="s">
        <v>11743</v>
      </c>
      <c r="I2074" t="s">
        <v>11646</v>
      </c>
      <c r="J2074" t="s">
        <v>11744</v>
      </c>
      <c r="K2074" t="s">
        <v>11745</v>
      </c>
    </row>
    <row r="2075" spans="1:11" x14ac:dyDescent="0.2">
      <c r="A2075">
        <v>226864305</v>
      </c>
      <c r="B2075" t="s">
        <v>11413</v>
      </c>
      <c r="C2075" t="s">
        <v>12093</v>
      </c>
      <c r="D2075" t="s">
        <v>11873</v>
      </c>
      <c r="E2075" t="s">
        <v>11459</v>
      </c>
      <c r="F2075" t="s">
        <v>12094</v>
      </c>
      <c r="G2075" t="s">
        <v>11686</v>
      </c>
      <c r="H2075" t="s">
        <v>12095</v>
      </c>
      <c r="I2075" t="s">
        <v>11768</v>
      </c>
      <c r="J2075" t="s">
        <v>11839</v>
      </c>
      <c r="K2075" t="s">
        <v>11410</v>
      </c>
    </row>
    <row r="2076" spans="1:11" x14ac:dyDescent="0.2">
      <c r="A2076">
        <v>226865494</v>
      </c>
      <c r="B2076" t="s">
        <v>11463</v>
      </c>
      <c r="C2076" t="s">
        <v>11410</v>
      </c>
      <c r="D2076" t="s">
        <v>12052</v>
      </c>
      <c r="E2076" t="s">
        <v>11501</v>
      </c>
      <c r="F2076" t="s">
        <v>12053</v>
      </c>
      <c r="G2076" t="s">
        <v>11413</v>
      </c>
      <c r="H2076" t="s">
        <v>11514</v>
      </c>
      <c r="I2076" t="s">
        <v>12054</v>
      </c>
      <c r="J2076" t="s">
        <v>11602</v>
      </c>
      <c r="K2076" t="s">
        <v>12055</v>
      </c>
    </row>
    <row r="2077" spans="1:11" x14ac:dyDescent="0.2">
      <c r="A2077">
        <v>226865589</v>
      </c>
      <c r="B2077" t="s">
        <v>11363</v>
      </c>
      <c r="C2077" t="s">
        <v>11368</v>
      </c>
      <c r="D2077" t="s">
        <v>11365</v>
      </c>
      <c r="E2077" t="s">
        <v>275</v>
      </c>
      <c r="F2077" t="s">
        <v>11396</v>
      </c>
      <c r="G2077" t="s">
        <v>11542</v>
      </c>
      <c r="H2077" t="s">
        <v>11569</v>
      </c>
      <c r="I2077" t="s">
        <v>11879</v>
      </c>
      <c r="J2077" t="s">
        <v>11441</v>
      </c>
      <c r="K2077" t="s">
        <v>11880</v>
      </c>
    </row>
    <row r="2078" spans="1:11" x14ac:dyDescent="0.2">
      <c r="A2078">
        <v>226865676</v>
      </c>
      <c r="B2078" t="s">
        <v>11343</v>
      </c>
      <c r="C2078" t="s">
        <v>11467</v>
      </c>
      <c r="D2078" t="s">
        <v>11441</v>
      </c>
      <c r="E2078" t="s">
        <v>11782</v>
      </c>
      <c r="F2078" t="s">
        <v>11783</v>
      </c>
      <c r="G2078" t="s">
        <v>275</v>
      </c>
      <c r="H2078" t="s">
        <v>11381</v>
      </c>
      <c r="I2078" t="s">
        <v>11784</v>
      </c>
      <c r="J2078" t="s">
        <v>11730</v>
      </c>
      <c r="K2078" t="s">
        <v>11785</v>
      </c>
    </row>
    <row r="2079" spans="1:11" x14ac:dyDescent="0.2">
      <c r="A2079">
        <v>226869884</v>
      </c>
      <c r="B2079" t="s">
        <v>11330</v>
      </c>
      <c r="C2079" t="s">
        <v>12135</v>
      </c>
      <c r="D2079" t="s">
        <v>12136</v>
      </c>
      <c r="E2079" t="s">
        <v>11332</v>
      </c>
      <c r="F2079" t="s">
        <v>11371</v>
      </c>
      <c r="G2079" t="s">
        <v>11331</v>
      </c>
      <c r="H2079" t="s">
        <v>12137</v>
      </c>
      <c r="I2079" t="s">
        <v>11370</v>
      </c>
      <c r="J2079" t="s">
        <v>12138</v>
      </c>
      <c r="K2079" t="s">
        <v>12139</v>
      </c>
    </row>
    <row r="2080" spans="1:11" x14ac:dyDescent="0.2">
      <c r="A2080">
        <v>226871017</v>
      </c>
      <c r="B2080" t="s">
        <v>11445</v>
      </c>
      <c r="C2080" t="s">
        <v>11832</v>
      </c>
      <c r="D2080" t="s">
        <v>11365</v>
      </c>
      <c r="E2080" t="s">
        <v>11919</v>
      </c>
      <c r="F2080" t="s">
        <v>11920</v>
      </c>
      <c r="G2080" t="s">
        <v>11921</v>
      </c>
      <c r="H2080" t="s">
        <v>11840</v>
      </c>
      <c r="I2080" t="s">
        <v>11922</v>
      </c>
      <c r="J2080" t="s">
        <v>11923</v>
      </c>
      <c r="K2080" t="s">
        <v>11924</v>
      </c>
    </row>
    <row r="2081" spans="1:11" x14ac:dyDescent="0.2">
      <c r="A2081">
        <v>226882691</v>
      </c>
      <c r="B2081" t="s">
        <v>12056</v>
      </c>
      <c r="C2081" t="s">
        <v>11380</v>
      </c>
      <c r="D2081" t="s">
        <v>11516</v>
      </c>
      <c r="E2081" t="s">
        <v>11584</v>
      </c>
      <c r="F2081" t="s">
        <v>11441</v>
      </c>
      <c r="G2081" t="s">
        <v>12057</v>
      </c>
      <c r="H2081" t="s">
        <v>11965</v>
      </c>
      <c r="I2081" t="s">
        <v>12058</v>
      </c>
      <c r="J2081" t="s">
        <v>12059</v>
      </c>
      <c r="K2081" t="s">
        <v>12027</v>
      </c>
    </row>
    <row r="2082" spans="1:11" x14ac:dyDescent="0.2">
      <c r="A2082">
        <v>226886246</v>
      </c>
      <c r="B2082" t="s">
        <v>11463</v>
      </c>
      <c r="C2082" t="s">
        <v>11410</v>
      </c>
      <c r="D2082" t="s">
        <v>12052</v>
      </c>
      <c r="E2082" t="s">
        <v>11501</v>
      </c>
      <c r="F2082" t="s">
        <v>12053</v>
      </c>
      <c r="G2082" t="s">
        <v>11413</v>
      </c>
      <c r="H2082" t="s">
        <v>11514</v>
      </c>
      <c r="I2082" t="s">
        <v>12054</v>
      </c>
      <c r="J2082" t="s">
        <v>11602</v>
      </c>
      <c r="K2082" t="s">
        <v>12055</v>
      </c>
    </row>
    <row r="2083" spans="1:11" x14ac:dyDescent="0.2">
      <c r="A2083">
        <v>226886736</v>
      </c>
      <c r="B2083" t="s">
        <v>11618</v>
      </c>
      <c r="C2083" t="s">
        <v>11365</v>
      </c>
      <c r="D2083" t="s">
        <v>11467</v>
      </c>
      <c r="E2083" t="s">
        <v>11730</v>
      </c>
      <c r="F2083" t="s">
        <v>11727</v>
      </c>
      <c r="G2083" t="s">
        <v>11731</v>
      </c>
      <c r="H2083" t="s">
        <v>11415</v>
      </c>
      <c r="I2083" t="s">
        <v>11517</v>
      </c>
      <c r="J2083" t="s">
        <v>11732</v>
      </c>
      <c r="K2083" t="s">
        <v>11733</v>
      </c>
    </row>
    <row r="2084" spans="1:11" x14ac:dyDescent="0.2">
      <c r="A2084">
        <v>226890602</v>
      </c>
      <c r="B2084" t="s">
        <v>11618</v>
      </c>
      <c r="C2084" t="s">
        <v>12179</v>
      </c>
      <c r="D2084" t="s">
        <v>12227</v>
      </c>
      <c r="E2084" t="s">
        <v>12228</v>
      </c>
      <c r="F2084" t="s">
        <v>12229</v>
      </c>
      <c r="G2084" t="s">
        <v>12230</v>
      </c>
      <c r="H2084" t="s">
        <v>12231</v>
      </c>
      <c r="I2084" t="s">
        <v>12232</v>
      </c>
      <c r="J2084" t="s">
        <v>12233</v>
      </c>
      <c r="K2084" t="s">
        <v>11906</v>
      </c>
    </row>
    <row r="2085" spans="1:11" x14ac:dyDescent="0.2">
      <c r="A2085">
        <v>226890632</v>
      </c>
      <c r="B2085" t="s">
        <v>11618</v>
      </c>
      <c r="C2085" t="s">
        <v>12179</v>
      </c>
      <c r="D2085" t="s">
        <v>12227</v>
      </c>
      <c r="E2085" t="s">
        <v>12228</v>
      </c>
      <c r="F2085" t="s">
        <v>12229</v>
      </c>
      <c r="G2085" t="s">
        <v>12230</v>
      </c>
      <c r="H2085" t="s">
        <v>12231</v>
      </c>
      <c r="I2085" t="s">
        <v>12232</v>
      </c>
      <c r="J2085" t="s">
        <v>12233</v>
      </c>
      <c r="K2085" t="s">
        <v>11906</v>
      </c>
    </row>
    <row r="2086" spans="1:11" x14ac:dyDescent="0.2">
      <c r="A2086">
        <v>226893733</v>
      </c>
      <c r="B2086" t="s">
        <v>11618</v>
      </c>
      <c r="C2086" t="s">
        <v>589</v>
      </c>
      <c r="D2086" t="s">
        <v>11758</v>
      </c>
      <c r="E2086" t="s">
        <v>11759</v>
      </c>
      <c r="F2086" t="s">
        <v>11649</v>
      </c>
      <c r="G2086" t="s">
        <v>11503</v>
      </c>
      <c r="H2086" t="s">
        <v>11464</v>
      </c>
      <c r="I2086" t="s">
        <v>11760</v>
      </c>
      <c r="J2086" t="s">
        <v>11761</v>
      </c>
      <c r="K2086" t="s">
        <v>11762</v>
      </c>
    </row>
    <row r="2087" spans="1:11" x14ac:dyDescent="0.2">
      <c r="A2087">
        <v>226899572</v>
      </c>
      <c r="B2087" t="s">
        <v>12241</v>
      </c>
      <c r="C2087" t="s">
        <v>11816</v>
      </c>
      <c r="D2087" t="s">
        <v>11512</v>
      </c>
      <c r="E2087" t="s">
        <v>11643</v>
      </c>
      <c r="F2087" t="s">
        <v>11504</v>
      </c>
      <c r="G2087" t="s">
        <v>11516</v>
      </c>
      <c r="H2087" t="s">
        <v>11582</v>
      </c>
      <c r="I2087" t="s">
        <v>11352</v>
      </c>
      <c r="J2087" t="s">
        <v>12242</v>
      </c>
      <c r="K2087" t="s">
        <v>11672</v>
      </c>
    </row>
    <row r="2088" spans="1:11" x14ac:dyDescent="0.2">
      <c r="A2088">
        <v>226900711</v>
      </c>
      <c r="B2088" t="s">
        <v>11364</v>
      </c>
      <c r="C2088" t="s">
        <v>11640</v>
      </c>
      <c r="D2088" t="s">
        <v>275</v>
      </c>
      <c r="E2088" t="s">
        <v>11641</v>
      </c>
      <c r="F2088" t="s">
        <v>11391</v>
      </c>
      <c r="G2088" t="s">
        <v>11371</v>
      </c>
      <c r="H2088" t="s">
        <v>11642</v>
      </c>
      <c r="I2088" t="s">
        <v>11643</v>
      </c>
      <c r="J2088" t="s">
        <v>11644</v>
      </c>
      <c r="K2088" t="s">
        <v>11645</v>
      </c>
    </row>
    <row r="2089" spans="1:11" x14ac:dyDescent="0.2">
      <c r="A2089">
        <v>226906291</v>
      </c>
      <c r="B2089" t="s">
        <v>12140</v>
      </c>
      <c r="C2089" t="s">
        <v>11422</v>
      </c>
      <c r="D2089" t="s">
        <v>11398</v>
      </c>
      <c r="E2089" t="s">
        <v>3788</v>
      </c>
      <c r="F2089" t="s">
        <v>40</v>
      </c>
      <c r="G2089" t="s">
        <v>11822</v>
      </c>
      <c r="H2089" t="s">
        <v>12141</v>
      </c>
      <c r="I2089" t="s">
        <v>11912</v>
      </c>
      <c r="J2089" t="s">
        <v>12142</v>
      </c>
      <c r="K2089" t="s">
        <v>11801</v>
      </c>
    </row>
    <row r="2090" spans="1:11" x14ac:dyDescent="0.2">
      <c r="A2090">
        <v>226906825</v>
      </c>
      <c r="B2090" t="s">
        <v>11411</v>
      </c>
      <c r="C2090" t="s">
        <v>11747</v>
      </c>
      <c r="D2090" t="s">
        <v>11968</v>
      </c>
      <c r="E2090" t="s">
        <v>11969</v>
      </c>
      <c r="F2090" t="s">
        <v>11970</v>
      </c>
      <c r="G2090" t="s">
        <v>11971</v>
      </c>
      <c r="H2090" t="s">
        <v>11972</v>
      </c>
      <c r="I2090" t="s">
        <v>11973</v>
      </c>
      <c r="J2090" t="s">
        <v>11596</v>
      </c>
      <c r="K2090" t="s">
        <v>11518</v>
      </c>
    </row>
    <row r="2091" spans="1:11" x14ac:dyDescent="0.2">
      <c r="A2091">
        <v>226907456</v>
      </c>
      <c r="B2091" t="s">
        <v>11365</v>
      </c>
      <c r="C2091" t="s">
        <v>11984</v>
      </c>
      <c r="D2091" t="s">
        <v>12214</v>
      </c>
      <c r="E2091" t="s">
        <v>12215</v>
      </c>
      <c r="F2091" t="s">
        <v>11449</v>
      </c>
      <c r="G2091" t="s">
        <v>11812</v>
      </c>
      <c r="H2091" t="s">
        <v>12216</v>
      </c>
      <c r="I2091" t="s">
        <v>11415</v>
      </c>
      <c r="J2091" t="s">
        <v>11569</v>
      </c>
      <c r="K2091" t="s">
        <v>11441</v>
      </c>
    </row>
    <row r="2092" spans="1:11" x14ac:dyDescent="0.2">
      <c r="A2092">
        <v>226907570</v>
      </c>
      <c r="B2092" t="s">
        <v>11618</v>
      </c>
      <c r="C2092" t="s">
        <v>11365</v>
      </c>
      <c r="D2092" t="s">
        <v>11467</v>
      </c>
      <c r="E2092" t="s">
        <v>11730</v>
      </c>
      <c r="F2092" t="s">
        <v>11727</v>
      </c>
      <c r="G2092" t="s">
        <v>11731</v>
      </c>
      <c r="H2092" t="s">
        <v>11415</v>
      </c>
      <c r="I2092" t="s">
        <v>11517</v>
      </c>
      <c r="J2092" t="s">
        <v>11732</v>
      </c>
      <c r="K2092" t="s">
        <v>11733</v>
      </c>
    </row>
    <row r="2093" spans="1:11" x14ac:dyDescent="0.2">
      <c r="A2093">
        <v>226907629</v>
      </c>
      <c r="B2093" t="s">
        <v>11365</v>
      </c>
      <c r="C2093" t="s">
        <v>11984</v>
      </c>
      <c r="D2093" t="s">
        <v>12214</v>
      </c>
      <c r="E2093" t="s">
        <v>12215</v>
      </c>
      <c r="F2093" t="s">
        <v>11449</v>
      </c>
      <c r="G2093" t="s">
        <v>11812</v>
      </c>
      <c r="H2093" t="s">
        <v>12216</v>
      </c>
      <c r="I2093" t="s">
        <v>11415</v>
      </c>
      <c r="J2093" t="s">
        <v>11569</v>
      </c>
      <c r="K2093" t="s">
        <v>11441</v>
      </c>
    </row>
    <row r="2094" spans="1:11" x14ac:dyDescent="0.2">
      <c r="A2094">
        <v>226909367</v>
      </c>
      <c r="B2094" t="s">
        <v>11406</v>
      </c>
      <c r="C2094" t="s">
        <v>12275</v>
      </c>
      <c r="D2094" t="s">
        <v>11439</v>
      </c>
      <c r="E2094" t="s">
        <v>11520</v>
      </c>
      <c r="F2094" t="s">
        <v>11526</v>
      </c>
      <c r="G2094" t="s">
        <v>12276</v>
      </c>
      <c r="H2094" t="s">
        <v>12277</v>
      </c>
      <c r="I2094" t="s">
        <v>12278</v>
      </c>
      <c r="J2094" t="s">
        <v>11705</v>
      </c>
      <c r="K2094" t="s">
        <v>12279</v>
      </c>
    </row>
    <row r="2095" spans="1:11" x14ac:dyDescent="0.2">
      <c r="A2095">
        <v>226909386</v>
      </c>
      <c r="B2095" t="s">
        <v>12173</v>
      </c>
      <c r="C2095" t="s">
        <v>11504</v>
      </c>
      <c r="D2095" t="s">
        <v>11371</v>
      </c>
      <c r="E2095" t="s">
        <v>11649</v>
      </c>
      <c r="F2095" t="s">
        <v>11480</v>
      </c>
      <c r="G2095" t="s">
        <v>11843</v>
      </c>
      <c r="H2095" t="s">
        <v>12174</v>
      </c>
      <c r="I2095" t="s">
        <v>11348</v>
      </c>
      <c r="J2095" t="s">
        <v>11865</v>
      </c>
      <c r="K2095" t="s">
        <v>12175</v>
      </c>
    </row>
    <row r="2096" spans="1:11" x14ac:dyDescent="0.2">
      <c r="A2096">
        <v>226914422</v>
      </c>
      <c r="B2096" t="s">
        <v>11363</v>
      </c>
      <c r="C2096" t="s">
        <v>11368</v>
      </c>
      <c r="D2096" t="s">
        <v>11365</v>
      </c>
      <c r="E2096" t="s">
        <v>275</v>
      </c>
      <c r="F2096" t="s">
        <v>11396</v>
      </c>
      <c r="G2096" t="s">
        <v>11542</v>
      </c>
      <c r="H2096" t="s">
        <v>11569</v>
      </c>
      <c r="I2096" t="s">
        <v>11879</v>
      </c>
      <c r="J2096" t="s">
        <v>11441</v>
      </c>
      <c r="K2096" t="s">
        <v>11880</v>
      </c>
    </row>
    <row r="2097" spans="1:11" x14ac:dyDescent="0.2">
      <c r="A2097">
        <v>226916013</v>
      </c>
      <c r="B2097" t="s">
        <v>11363</v>
      </c>
      <c r="C2097" t="s">
        <v>11368</v>
      </c>
      <c r="D2097" t="s">
        <v>11365</v>
      </c>
      <c r="E2097" t="s">
        <v>275</v>
      </c>
      <c r="F2097" t="s">
        <v>11396</v>
      </c>
      <c r="G2097" t="s">
        <v>11542</v>
      </c>
      <c r="H2097" t="s">
        <v>11569</v>
      </c>
      <c r="I2097" t="s">
        <v>11879</v>
      </c>
      <c r="J2097" t="s">
        <v>11441</v>
      </c>
      <c r="K2097" t="s">
        <v>11880</v>
      </c>
    </row>
    <row r="2098" spans="1:11" x14ac:dyDescent="0.2">
      <c r="A2098">
        <v>226918483</v>
      </c>
      <c r="B2098" t="s">
        <v>11330</v>
      </c>
      <c r="C2098" t="s">
        <v>12135</v>
      </c>
      <c r="D2098" t="s">
        <v>12136</v>
      </c>
      <c r="E2098" t="s">
        <v>11332</v>
      </c>
      <c r="F2098" t="s">
        <v>11371</v>
      </c>
      <c r="G2098" t="s">
        <v>11331</v>
      </c>
      <c r="H2098" t="s">
        <v>12137</v>
      </c>
      <c r="I2098" t="s">
        <v>11370</v>
      </c>
      <c r="J2098" t="s">
        <v>12138</v>
      </c>
      <c r="K2098" t="s">
        <v>12139</v>
      </c>
    </row>
    <row r="2099" spans="1:11" x14ac:dyDescent="0.2">
      <c r="A2099">
        <v>226918644</v>
      </c>
      <c r="B2099" t="s">
        <v>11415</v>
      </c>
      <c r="C2099" t="s">
        <v>11414</v>
      </c>
      <c r="D2099" t="s">
        <v>11365</v>
      </c>
      <c r="E2099" t="s">
        <v>11581</v>
      </c>
      <c r="F2099" t="s">
        <v>11356</v>
      </c>
      <c r="G2099" t="s">
        <v>40</v>
      </c>
      <c r="H2099" t="s">
        <v>11981</v>
      </c>
      <c r="I2099" t="s">
        <v>11840</v>
      </c>
      <c r="J2099" t="s">
        <v>11416</v>
      </c>
      <c r="K2099" t="s">
        <v>11781</v>
      </c>
    </row>
    <row r="2100" spans="1:11" x14ac:dyDescent="0.2">
      <c r="A2100">
        <v>226932364</v>
      </c>
      <c r="B2100" t="s">
        <v>11697</v>
      </c>
      <c r="C2100" t="s">
        <v>11581</v>
      </c>
      <c r="D2100" t="s">
        <v>11465</v>
      </c>
      <c r="E2100" t="s">
        <v>11382</v>
      </c>
      <c r="F2100" t="s">
        <v>11698</v>
      </c>
      <c r="G2100" t="s">
        <v>11699</v>
      </c>
      <c r="H2100" t="s">
        <v>11700</v>
      </c>
      <c r="I2100" t="s">
        <v>11516</v>
      </c>
      <c r="J2100" t="s">
        <v>11701</v>
      </c>
      <c r="K2100" t="s">
        <v>11702</v>
      </c>
    </row>
    <row r="2101" spans="1:11" x14ac:dyDescent="0.2">
      <c r="A2101">
        <v>226941051</v>
      </c>
      <c r="B2101" t="s">
        <v>11365</v>
      </c>
      <c r="C2101" t="s">
        <v>11474</v>
      </c>
      <c r="D2101" t="s">
        <v>11727</v>
      </c>
      <c r="E2101" t="s">
        <v>11627</v>
      </c>
      <c r="F2101" t="s">
        <v>11925</v>
      </c>
      <c r="G2101" t="s">
        <v>11926</v>
      </c>
      <c r="H2101" t="s">
        <v>11927</v>
      </c>
      <c r="I2101" t="s">
        <v>11928</v>
      </c>
      <c r="J2101" t="s">
        <v>11929</v>
      </c>
      <c r="K2101" t="s">
        <v>11930</v>
      </c>
    </row>
    <row r="2102" spans="1:11" x14ac:dyDescent="0.2">
      <c r="A2102">
        <v>226945744</v>
      </c>
      <c r="B2102" t="s">
        <v>11583</v>
      </c>
      <c r="C2102" t="s">
        <v>11584</v>
      </c>
      <c r="D2102" t="s">
        <v>11415</v>
      </c>
      <c r="E2102" t="s">
        <v>11585</v>
      </c>
      <c r="F2102" t="s">
        <v>11504</v>
      </c>
      <c r="G2102" t="s">
        <v>11586</v>
      </c>
      <c r="H2102" t="s">
        <v>11587</v>
      </c>
      <c r="I2102" t="s">
        <v>11588</v>
      </c>
      <c r="J2102" t="s">
        <v>11589</v>
      </c>
      <c r="K2102" t="s">
        <v>11518</v>
      </c>
    </row>
    <row r="2103" spans="1:11" x14ac:dyDescent="0.2">
      <c r="A2103">
        <v>226952901</v>
      </c>
      <c r="B2103" t="s">
        <v>12179</v>
      </c>
      <c r="C2103" t="s">
        <v>11365</v>
      </c>
      <c r="D2103" t="s">
        <v>12180</v>
      </c>
      <c r="E2103" t="s">
        <v>12181</v>
      </c>
      <c r="F2103" t="s">
        <v>12182</v>
      </c>
      <c r="G2103" t="s">
        <v>11361</v>
      </c>
      <c r="H2103" t="s">
        <v>12183</v>
      </c>
      <c r="I2103" t="s">
        <v>12184</v>
      </c>
      <c r="J2103" t="s">
        <v>11537</v>
      </c>
      <c r="K2103" t="s">
        <v>12185</v>
      </c>
    </row>
    <row r="2104" spans="1:11" x14ac:dyDescent="0.2">
      <c r="A2104">
        <v>226952939</v>
      </c>
      <c r="B2104" t="s">
        <v>12179</v>
      </c>
      <c r="C2104" t="s">
        <v>11365</v>
      </c>
      <c r="D2104" t="s">
        <v>12180</v>
      </c>
      <c r="E2104" t="s">
        <v>12181</v>
      </c>
      <c r="F2104" t="s">
        <v>12182</v>
      </c>
      <c r="G2104" t="s">
        <v>11361</v>
      </c>
      <c r="H2104" t="s">
        <v>12183</v>
      </c>
      <c r="I2104" t="s">
        <v>12184</v>
      </c>
      <c r="J2104" t="s">
        <v>11537</v>
      </c>
      <c r="K2104" t="s">
        <v>12185</v>
      </c>
    </row>
    <row r="2105" spans="1:11" x14ac:dyDescent="0.2">
      <c r="A2105">
        <v>226957733</v>
      </c>
      <c r="B2105" t="s">
        <v>11411</v>
      </c>
      <c r="C2105" t="s">
        <v>11512</v>
      </c>
      <c r="D2105" t="s">
        <v>12272</v>
      </c>
      <c r="E2105" t="s">
        <v>12011</v>
      </c>
      <c r="F2105" t="s">
        <v>12273</v>
      </c>
      <c r="G2105" t="s">
        <v>12274</v>
      </c>
      <c r="H2105" t="s">
        <v>12067</v>
      </c>
      <c r="I2105" t="s">
        <v>11348</v>
      </c>
      <c r="J2105" t="s">
        <v>11351</v>
      </c>
      <c r="K2105" t="s">
        <v>40</v>
      </c>
    </row>
    <row r="2106" spans="1:11" x14ac:dyDescent="0.2">
      <c r="A2106">
        <v>226959468</v>
      </c>
      <c r="B2106" t="s">
        <v>11365</v>
      </c>
      <c r="C2106" t="s">
        <v>11474</v>
      </c>
      <c r="D2106" t="s">
        <v>11727</v>
      </c>
      <c r="E2106" t="s">
        <v>11627</v>
      </c>
      <c r="F2106" t="s">
        <v>11925</v>
      </c>
      <c r="G2106" t="s">
        <v>11926</v>
      </c>
      <c r="H2106" t="s">
        <v>11927</v>
      </c>
      <c r="I2106" t="s">
        <v>11928</v>
      </c>
      <c r="J2106" t="s">
        <v>11929</v>
      </c>
      <c r="K2106" t="s">
        <v>11930</v>
      </c>
    </row>
    <row r="2107" spans="1:11" x14ac:dyDescent="0.2">
      <c r="A2107">
        <v>226960166</v>
      </c>
      <c r="B2107" t="s">
        <v>11365</v>
      </c>
      <c r="C2107" t="s">
        <v>11474</v>
      </c>
      <c r="D2107" t="s">
        <v>11727</v>
      </c>
      <c r="E2107" t="s">
        <v>11627</v>
      </c>
      <c r="F2107" t="s">
        <v>11925</v>
      </c>
      <c r="G2107" t="s">
        <v>11926</v>
      </c>
      <c r="H2107" t="s">
        <v>11927</v>
      </c>
      <c r="I2107" t="s">
        <v>11928</v>
      </c>
      <c r="J2107" t="s">
        <v>11929</v>
      </c>
      <c r="K2107" t="s">
        <v>11930</v>
      </c>
    </row>
    <row r="2108" spans="1:11" x14ac:dyDescent="0.2">
      <c r="A2108">
        <v>226965673</v>
      </c>
      <c r="B2108" t="s">
        <v>11384</v>
      </c>
      <c r="C2108" t="s">
        <v>11824</v>
      </c>
      <c r="D2108" t="s">
        <v>11825</v>
      </c>
      <c r="E2108" t="s">
        <v>11826</v>
      </c>
      <c r="F2108" t="s">
        <v>11477</v>
      </c>
      <c r="G2108" t="s">
        <v>11425</v>
      </c>
      <c r="H2108" t="s">
        <v>11471</v>
      </c>
      <c r="I2108" t="s">
        <v>11827</v>
      </c>
      <c r="J2108" t="s">
        <v>11586</v>
      </c>
      <c r="K2108" t="s">
        <v>11828</v>
      </c>
    </row>
    <row r="2109" spans="1:11" x14ac:dyDescent="0.2">
      <c r="A2109">
        <v>226966869</v>
      </c>
      <c r="B2109" t="s">
        <v>11996</v>
      </c>
      <c r="C2109" t="s">
        <v>11663</v>
      </c>
      <c r="D2109" t="s">
        <v>11364</v>
      </c>
      <c r="E2109" t="s">
        <v>11441</v>
      </c>
      <c r="F2109" t="s">
        <v>12021</v>
      </c>
      <c r="G2109" t="s">
        <v>12022</v>
      </c>
      <c r="H2109" t="s">
        <v>11353</v>
      </c>
      <c r="I2109" t="s">
        <v>12023</v>
      </c>
      <c r="J2109" t="s">
        <v>12024</v>
      </c>
      <c r="K2109" t="s">
        <v>12025</v>
      </c>
    </row>
    <row r="2110" spans="1:11" x14ac:dyDescent="0.2">
      <c r="A2110">
        <v>226980359</v>
      </c>
      <c r="B2110" t="s">
        <v>12074</v>
      </c>
      <c r="C2110" t="s">
        <v>11406</v>
      </c>
      <c r="D2110" t="s">
        <v>11515</v>
      </c>
      <c r="E2110" t="s">
        <v>11411</v>
      </c>
      <c r="F2110" t="s">
        <v>11839</v>
      </c>
      <c r="G2110" t="s">
        <v>11476</v>
      </c>
      <c r="H2110" t="s">
        <v>11663</v>
      </c>
      <c r="I2110" t="s">
        <v>11463</v>
      </c>
      <c r="J2110" t="s">
        <v>12075</v>
      </c>
      <c r="K2110" t="s">
        <v>11345</v>
      </c>
    </row>
    <row r="2111" spans="1:11" x14ac:dyDescent="0.2">
      <c r="A2111">
        <v>226980987</v>
      </c>
      <c r="B2111" t="s">
        <v>11516</v>
      </c>
      <c r="C2111" t="s">
        <v>11463</v>
      </c>
      <c r="D2111" t="s">
        <v>11867</v>
      </c>
      <c r="E2111" t="s">
        <v>11527</v>
      </c>
      <c r="F2111" t="s">
        <v>11868</v>
      </c>
      <c r="G2111" t="s">
        <v>11869</v>
      </c>
      <c r="H2111" t="s">
        <v>11356</v>
      </c>
      <c r="I2111" t="s">
        <v>11632</v>
      </c>
      <c r="J2111" t="s">
        <v>11652</v>
      </c>
      <c r="K2111" t="s">
        <v>11870</v>
      </c>
    </row>
    <row r="2112" spans="1:11" x14ac:dyDescent="0.2">
      <c r="A2112">
        <v>226981261</v>
      </c>
      <c r="B2112" t="s">
        <v>11371</v>
      </c>
      <c r="C2112" t="s">
        <v>11516</v>
      </c>
      <c r="D2112" t="s">
        <v>11581</v>
      </c>
      <c r="E2112" t="s">
        <v>12224</v>
      </c>
      <c r="F2112" t="s">
        <v>12225</v>
      </c>
      <c r="G2112" t="s">
        <v>11447</v>
      </c>
      <c r="H2112" t="s">
        <v>11372</v>
      </c>
      <c r="I2112" t="s">
        <v>11582</v>
      </c>
      <c r="J2112" t="s">
        <v>11464</v>
      </c>
      <c r="K2112" t="s">
        <v>11643</v>
      </c>
    </row>
    <row r="2113" spans="1:11" x14ac:dyDescent="0.2">
      <c r="A2113">
        <v>226985158</v>
      </c>
      <c r="B2113" t="s">
        <v>11385</v>
      </c>
      <c r="C2113" t="s">
        <v>11406</v>
      </c>
      <c r="D2113" t="s">
        <v>12164</v>
      </c>
      <c r="E2113" t="s">
        <v>12165</v>
      </c>
      <c r="F2113" t="s">
        <v>12166</v>
      </c>
      <c r="G2113" t="s">
        <v>12060</v>
      </c>
      <c r="H2113" t="s">
        <v>11720</v>
      </c>
      <c r="I2113" t="s">
        <v>11975</v>
      </c>
      <c r="J2113" t="s">
        <v>11865</v>
      </c>
      <c r="K2113" t="s">
        <v>11353</v>
      </c>
    </row>
    <row r="2114" spans="1:11" x14ac:dyDescent="0.2">
      <c r="A2114">
        <v>226985520</v>
      </c>
      <c r="B2114" t="s">
        <v>11406</v>
      </c>
      <c r="C2114" t="s">
        <v>12091</v>
      </c>
      <c r="D2114" t="s">
        <v>11330</v>
      </c>
      <c r="E2114" t="s">
        <v>11844</v>
      </c>
      <c r="F2114" t="s">
        <v>12237</v>
      </c>
      <c r="G2114" t="s">
        <v>11971</v>
      </c>
      <c r="H2114" t="s">
        <v>11567</v>
      </c>
      <c r="I2114" t="s">
        <v>12280</v>
      </c>
      <c r="J2114" t="s">
        <v>11476</v>
      </c>
      <c r="K2114" t="s">
        <v>12281</v>
      </c>
    </row>
    <row r="2115" spans="1:11" x14ac:dyDescent="0.2">
      <c r="A2115">
        <v>226989714</v>
      </c>
      <c r="B2115" t="s">
        <v>11395</v>
      </c>
      <c r="C2115" t="s">
        <v>11778</v>
      </c>
      <c r="D2115" t="s">
        <v>11335</v>
      </c>
      <c r="E2115" t="s">
        <v>11396</v>
      </c>
      <c r="F2115" t="s">
        <v>11779</v>
      </c>
      <c r="G2115" t="s">
        <v>11504</v>
      </c>
      <c r="H2115" t="s">
        <v>11780</v>
      </c>
      <c r="I2115" t="s">
        <v>11748</v>
      </c>
      <c r="J2115" t="s">
        <v>11482</v>
      </c>
      <c r="K2115" t="s">
        <v>11781</v>
      </c>
    </row>
    <row r="2116" spans="1:11" x14ac:dyDescent="0.2">
      <c r="A2116">
        <v>226991172</v>
      </c>
      <c r="B2116" t="s">
        <v>11445</v>
      </c>
      <c r="C2116" t="s">
        <v>11832</v>
      </c>
      <c r="D2116" t="s">
        <v>11365</v>
      </c>
      <c r="E2116" t="s">
        <v>11919</v>
      </c>
      <c r="F2116" t="s">
        <v>11920</v>
      </c>
      <c r="G2116" t="s">
        <v>11921</v>
      </c>
      <c r="H2116" t="s">
        <v>11840</v>
      </c>
      <c r="I2116" t="s">
        <v>11922</v>
      </c>
      <c r="J2116" t="s">
        <v>11923</v>
      </c>
      <c r="K2116" t="s">
        <v>11924</v>
      </c>
    </row>
    <row r="2117" spans="1:11" x14ac:dyDescent="0.2">
      <c r="A2117">
        <v>226991207</v>
      </c>
      <c r="B2117" t="s">
        <v>11392</v>
      </c>
      <c r="C2117" t="s">
        <v>11547</v>
      </c>
      <c r="D2117" t="s">
        <v>12205</v>
      </c>
      <c r="E2117" t="s">
        <v>11618</v>
      </c>
      <c r="F2117" t="s">
        <v>11451</v>
      </c>
      <c r="G2117" t="s">
        <v>12026</v>
      </c>
      <c r="H2117" t="s">
        <v>12206</v>
      </c>
      <c r="I2117" t="s">
        <v>11664</v>
      </c>
      <c r="J2117" t="s">
        <v>11912</v>
      </c>
      <c r="K2117" t="s">
        <v>12207</v>
      </c>
    </row>
    <row r="2118" spans="1:11" x14ac:dyDescent="0.2">
      <c r="A2118">
        <v>226991232</v>
      </c>
      <c r="B2118" t="s">
        <v>11419</v>
      </c>
      <c r="C2118" t="s">
        <v>11329</v>
      </c>
      <c r="D2118" t="s">
        <v>11473</v>
      </c>
      <c r="E2118" t="s">
        <v>11410</v>
      </c>
      <c r="F2118" t="s">
        <v>11544</v>
      </c>
      <c r="G2118" t="s">
        <v>11346</v>
      </c>
      <c r="H2118" t="s">
        <v>11770</v>
      </c>
      <c r="I2118" t="s">
        <v>11792</v>
      </c>
      <c r="J2118" t="s">
        <v>11505</v>
      </c>
      <c r="K2118" t="s">
        <v>11793</v>
      </c>
    </row>
    <row r="2119" spans="1:11" x14ac:dyDescent="0.2">
      <c r="A2119">
        <v>226991259</v>
      </c>
      <c r="B2119" t="s">
        <v>11672</v>
      </c>
      <c r="C2119" t="s">
        <v>12007</v>
      </c>
      <c r="D2119" t="s">
        <v>11447</v>
      </c>
      <c r="E2119" t="s">
        <v>11410</v>
      </c>
      <c r="F2119" t="s">
        <v>11463</v>
      </c>
      <c r="G2119" t="s">
        <v>12008</v>
      </c>
      <c r="H2119" t="s">
        <v>40</v>
      </c>
      <c r="I2119" t="s">
        <v>11348</v>
      </c>
      <c r="J2119" t="s">
        <v>11871</v>
      </c>
      <c r="K2119" t="s">
        <v>11975</v>
      </c>
    </row>
    <row r="2120" spans="1:11" x14ac:dyDescent="0.2">
      <c r="A2120">
        <v>226991429</v>
      </c>
      <c r="B2120" t="s">
        <v>11799</v>
      </c>
      <c r="C2120" t="s">
        <v>11544</v>
      </c>
      <c r="D2120" t="s">
        <v>11691</v>
      </c>
      <c r="E2120" t="s">
        <v>11690</v>
      </c>
      <c r="F2120" t="s">
        <v>11481</v>
      </c>
      <c r="G2120" t="s">
        <v>11800</v>
      </c>
      <c r="H2120" t="s">
        <v>11801</v>
      </c>
      <c r="I2120" t="s">
        <v>11802</v>
      </c>
      <c r="J2120" t="s">
        <v>11375</v>
      </c>
      <c r="K2120" t="s">
        <v>11339</v>
      </c>
    </row>
    <row r="2121" spans="1:11" x14ac:dyDescent="0.2">
      <c r="A2121">
        <v>226993926</v>
      </c>
      <c r="B2121" t="s">
        <v>11371</v>
      </c>
      <c r="C2121" t="s">
        <v>11516</v>
      </c>
      <c r="D2121" t="s">
        <v>11581</v>
      </c>
      <c r="E2121" t="s">
        <v>12224</v>
      </c>
      <c r="F2121" t="s">
        <v>12225</v>
      </c>
      <c r="G2121" t="s">
        <v>11447</v>
      </c>
      <c r="H2121" t="s">
        <v>11372</v>
      </c>
      <c r="I2121" t="s">
        <v>11582</v>
      </c>
      <c r="J2121" t="s">
        <v>11464</v>
      </c>
      <c r="K2121" t="s">
        <v>11643</v>
      </c>
    </row>
    <row r="2122" spans="1:11" x14ac:dyDescent="0.2">
      <c r="A2122">
        <v>226994484</v>
      </c>
      <c r="B2122" t="s">
        <v>11394</v>
      </c>
      <c r="C2122" t="s">
        <v>11552</v>
      </c>
      <c r="D2122" t="s">
        <v>12003</v>
      </c>
      <c r="E2122" t="s">
        <v>12004</v>
      </c>
      <c r="F2122" t="s">
        <v>11410</v>
      </c>
      <c r="G2122" t="s">
        <v>11406</v>
      </c>
      <c r="H2122" t="s">
        <v>39</v>
      </c>
      <c r="I2122" t="s">
        <v>11427</v>
      </c>
      <c r="J2122" t="s">
        <v>11467</v>
      </c>
      <c r="K2122" t="s">
        <v>11781</v>
      </c>
    </row>
    <row r="2123" spans="1:11" x14ac:dyDescent="0.2">
      <c r="A2123">
        <v>226997613</v>
      </c>
      <c r="B2123" t="s">
        <v>11618</v>
      </c>
      <c r="C2123" t="s">
        <v>589</v>
      </c>
      <c r="D2123" t="s">
        <v>11758</v>
      </c>
      <c r="E2123" t="s">
        <v>11759</v>
      </c>
      <c r="F2123" t="s">
        <v>11649</v>
      </c>
      <c r="G2123" t="s">
        <v>11503</v>
      </c>
      <c r="H2123" t="s">
        <v>11464</v>
      </c>
      <c r="I2123" t="s">
        <v>11760</v>
      </c>
      <c r="J2123" t="s">
        <v>11761</v>
      </c>
      <c r="K2123" t="s">
        <v>11762</v>
      </c>
    </row>
    <row r="2124" spans="1:11" x14ac:dyDescent="0.2">
      <c r="A2124">
        <v>227004804</v>
      </c>
      <c r="B2124" t="s">
        <v>12074</v>
      </c>
      <c r="C2124" t="s">
        <v>11406</v>
      </c>
      <c r="D2124" t="s">
        <v>11515</v>
      </c>
      <c r="E2124" t="s">
        <v>11411</v>
      </c>
      <c r="F2124" t="s">
        <v>11839</v>
      </c>
      <c r="G2124" t="s">
        <v>11476</v>
      </c>
      <c r="H2124" t="s">
        <v>11663</v>
      </c>
      <c r="I2124" t="s">
        <v>11463</v>
      </c>
      <c r="J2124" t="s">
        <v>12075</v>
      </c>
      <c r="K2124" t="s">
        <v>11345</v>
      </c>
    </row>
    <row r="2125" spans="1:11" x14ac:dyDescent="0.2">
      <c r="A2125">
        <v>227013986</v>
      </c>
      <c r="B2125" t="s">
        <v>11507</v>
      </c>
      <c r="C2125" t="s">
        <v>11542</v>
      </c>
      <c r="D2125" t="s">
        <v>11482</v>
      </c>
      <c r="E2125" t="s">
        <v>12176</v>
      </c>
      <c r="F2125" t="s">
        <v>12177</v>
      </c>
      <c r="G2125" t="s">
        <v>11569</v>
      </c>
      <c r="H2125" t="s">
        <v>12178</v>
      </c>
      <c r="I2125" t="s">
        <v>11511</v>
      </c>
      <c r="J2125" t="s">
        <v>11465</v>
      </c>
      <c r="K2125" t="s">
        <v>11673</v>
      </c>
    </row>
    <row r="2126" spans="1:11" x14ac:dyDescent="0.2">
      <c r="A2126">
        <v>227014681</v>
      </c>
      <c r="B2126" t="s">
        <v>11519</v>
      </c>
      <c r="C2126" t="s">
        <v>11534</v>
      </c>
      <c r="D2126" t="s">
        <v>11457</v>
      </c>
      <c r="E2126" t="s">
        <v>11536</v>
      </c>
      <c r="F2126" t="s">
        <v>11372</v>
      </c>
      <c r="G2126" t="s">
        <v>12246</v>
      </c>
      <c r="H2126" t="s">
        <v>12247</v>
      </c>
      <c r="I2126" t="s">
        <v>11833</v>
      </c>
      <c r="J2126" t="s">
        <v>11526</v>
      </c>
      <c r="K2126" t="s">
        <v>11503</v>
      </c>
    </row>
    <row r="2127" spans="1:11" x14ac:dyDescent="0.2">
      <c r="A2127">
        <v>227014906</v>
      </c>
      <c r="B2127" t="s">
        <v>11581</v>
      </c>
      <c r="C2127" t="s">
        <v>11456</v>
      </c>
      <c r="D2127" t="s">
        <v>11411</v>
      </c>
      <c r="E2127" t="s">
        <v>11516</v>
      </c>
      <c r="F2127" t="s">
        <v>11643</v>
      </c>
      <c r="G2127" t="s">
        <v>12155</v>
      </c>
      <c r="H2127" t="s">
        <v>11463</v>
      </c>
      <c r="I2127" t="s">
        <v>11335</v>
      </c>
      <c r="J2127" t="s">
        <v>11555</v>
      </c>
      <c r="K2127" t="s">
        <v>12156</v>
      </c>
    </row>
    <row r="2128" spans="1:11" x14ac:dyDescent="0.2">
      <c r="A2128">
        <v>227014957</v>
      </c>
      <c r="B2128" t="s">
        <v>11581</v>
      </c>
      <c r="C2128" t="s">
        <v>11456</v>
      </c>
      <c r="D2128" t="s">
        <v>11411</v>
      </c>
      <c r="E2128" t="s">
        <v>11516</v>
      </c>
      <c r="F2128" t="s">
        <v>11643</v>
      </c>
      <c r="G2128" t="s">
        <v>12155</v>
      </c>
      <c r="H2128" t="s">
        <v>11463</v>
      </c>
      <c r="I2128" t="s">
        <v>11335</v>
      </c>
      <c r="J2128" t="s">
        <v>11555</v>
      </c>
      <c r="K2128" t="s">
        <v>12156</v>
      </c>
    </row>
    <row r="2129" spans="1:11" x14ac:dyDescent="0.2">
      <c r="A2129">
        <v>227017654</v>
      </c>
      <c r="B2129" t="s">
        <v>11547</v>
      </c>
      <c r="C2129" t="s">
        <v>11977</v>
      </c>
      <c r="D2129" t="s">
        <v>12257</v>
      </c>
      <c r="E2129" t="s">
        <v>11996</v>
      </c>
      <c r="F2129" t="s">
        <v>40</v>
      </c>
      <c r="G2129" t="s">
        <v>12258</v>
      </c>
      <c r="H2129" t="s">
        <v>11542</v>
      </c>
      <c r="I2129" t="s">
        <v>11527</v>
      </c>
      <c r="J2129" t="s">
        <v>12259</v>
      </c>
      <c r="K2129" t="s">
        <v>11770</v>
      </c>
    </row>
    <row r="2130" spans="1:11" x14ac:dyDescent="0.2">
      <c r="A2130">
        <v>227018681</v>
      </c>
      <c r="B2130" t="s">
        <v>11619</v>
      </c>
      <c r="C2130" t="s">
        <v>11398</v>
      </c>
      <c r="D2130" t="s">
        <v>11347</v>
      </c>
      <c r="E2130" t="s">
        <v>11626</v>
      </c>
      <c r="F2130" t="s">
        <v>11627</v>
      </c>
      <c r="G2130" t="s">
        <v>11628</v>
      </c>
      <c r="H2130" t="s">
        <v>11629</v>
      </c>
      <c r="I2130" t="s">
        <v>11606</v>
      </c>
      <c r="J2130" t="s">
        <v>11630</v>
      </c>
      <c r="K2130" t="s">
        <v>11631</v>
      </c>
    </row>
    <row r="2131" spans="1:11" x14ac:dyDescent="0.2">
      <c r="A2131">
        <v>227018844</v>
      </c>
      <c r="B2131" t="s">
        <v>11672</v>
      </c>
      <c r="C2131" t="s">
        <v>12007</v>
      </c>
      <c r="D2131" t="s">
        <v>11447</v>
      </c>
      <c r="E2131" t="s">
        <v>11410</v>
      </c>
      <c r="F2131" t="s">
        <v>11463</v>
      </c>
      <c r="G2131" t="s">
        <v>12008</v>
      </c>
      <c r="H2131" t="s">
        <v>40</v>
      </c>
      <c r="I2131" t="s">
        <v>11348</v>
      </c>
      <c r="J2131" t="s">
        <v>11871</v>
      </c>
      <c r="K2131" t="s">
        <v>11975</v>
      </c>
    </row>
    <row r="2132" spans="1:11" x14ac:dyDescent="0.2">
      <c r="A2132">
        <v>227021044</v>
      </c>
      <c r="B2132" t="s">
        <v>11334</v>
      </c>
      <c r="C2132" t="s">
        <v>11419</v>
      </c>
      <c r="D2132" t="s">
        <v>11440</v>
      </c>
      <c r="E2132" t="s">
        <v>40</v>
      </c>
      <c r="F2132" t="s">
        <v>11333</v>
      </c>
      <c r="G2132" t="s">
        <v>11599</v>
      </c>
      <c r="H2132" t="s">
        <v>11600</v>
      </c>
      <c r="I2132" t="s">
        <v>11601</v>
      </c>
      <c r="J2132" t="s">
        <v>11602</v>
      </c>
      <c r="K2132" t="s">
        <v>51</v>
      </c>
    </row>
    <row r="2133" spans="1:11" x14ac:dyDescent="0.2">
      <c r="A2133">
        <v>227021060</v>
      </c>
      <c r="B2133" t="s">
        <v>11334</v>
      </c>
      <c r="C2133" t="s">
        <v>11419</v>
      </c>
      <c r="D2133" t="s">
        <v>11440</v>
      </c>
      <c r="E2133" t="s">
        <v>40</v>
      </c>
      <c r="F2133" t="s">
        <v>11333</v>
      </c>
      <c r="G2133" t="s">
        <v>11599</v>
      </c>
      <c r="H2133" t="s">
        <v>11600</v>
      </c>
      <c r="I2133" t="s">
        <v>11601</v>
      </c>
      <c r="J2133" t="s">
        <v>11602</v>
      </c>
      <c r="K2133" t="s">
        <v>51</v>
      </c>
    </row>
    <row r="2134" spans="1:11" x14ac:dyDescent="0.2">
      <c r="A2134">
        <v>227022090</v>
      </c>
      <c r="B2134" t="s">
        <v>11406</v>
      </c>
      <c r="C2134" t="s">
        <v>11385</v>
      </c>
      <c r="D2134" t="s">
        <v>11404</v>
      </c>
      <c r="E2134" t="s">
        <v>3788</v>
      </c>
      <c r="F2134" t="s">
        <v>11895</v>
      </c>
      <c r="G2134" t="s">
        <v>11865</v>
      </c>
      <c r="H2134" t="s">
        <v>11855</v>
      </c>
      <c r="I2134" t="s">
        <v>11526</v>
      </c>
      <c r="J2134" t="s">
        <v>12204</v>
      </c>
      <c r="K2134" t="s">
        <v>12141</v>
      </c>
    </row>
    <row r="2135" spans="1:11" x14ac:dyDescent="0.2">
      <c r="A2135">
        <v>227023675</v>
      </c>
      <c r="B2135" t="s">
        <v>11531</v>
      </c>
      <c r="C2135" t="s">
        <v>11891</v>
      </c>
      <c r="D2135" t="s">
        <v>12085</v>
      </c>
      <c r="E2135" t="s">
        <v>11413</v>
      </c>
      <c r="F2135" t="s">
        <v>12086</v>
      </c>
      <c r="G2135" t="s">
        <v>11581</v>
      </c>
      <c r="H2135" t="s">
        <v>11582</v>
      </c>
      <c r="I2135" t="s">
        <v>11643</v>
      </c>
      <c r="J2135" t="s">
        <v>12087</v>
      </c>
      <c r="K2135" t="s">
        <v>11388</v>
      </c>
    </row>
    <row r="2136" spans="1:11" x14ac:dyDescent="0.2">
      <c r="A2136">
        <v>227023981</v>
      </c>
      <c r="B2136" t="s">
        <v>11739</v>
      </c>
      <c r="C2136" t="s">
        <v>11740</v>
      </c>
      <c r="D2136" t="s">
        <v>11533</v>
      </c>
      <c r="E2136" t="s">
        <v>11349</v>
      </c>
      <c r="F2136" t="s">
        <v>11741</v>
      </c>
      <c r="G2136" t="s">
        <v>11742</v>
      </c>
      <c r="H2136" t="s">
        <v>11743</v>
      </c>
      <c r="I2136" t="s">
        <v>11646</v>
      </c>
      <c r="J2136" t="s">
        <v>11744</v>
      </c>
      <c r="K2136" t="s">
        <v>11745</v>
      </c>
    </row>
    <row r="2137" spans="1:11" x14ac:dyDescent="0.2">
      <c r="A2137">
        <v>227024317</v>
      </c>
      <c r="B2137" t="s">
        <v>11342</v>
      </c>
      <c r="C2137" t="s">
        <v>11834</v>
      </c>
      <c r="D2137" t="s">
        <v>11343</v>
      </c>
      <c r="E2137" t="s">
        <v>11344</v>
      </c>
      <c r="F2137" t="s">
        <v>11835</v>
      </c>
      <c r="G2137" t="s">
        <v>11836</v>
      </c>
      <c r="H2137" t="s">
        <v>11837</v>
      </c>
      <c r="I2137" t="s">
        <v>11838</v>
      </c>
      <c r="J2137" t="s">
        <v>11415</v>
      </c>
      <c r="K2137" t="s">
        <v>11618</v>
      </c>
    </row>
    <row r="2138" spans="1:11" x14ac:dyDescent="0.2">
      <c r="A2138">
        <v>227024567</v>
      </c>
      <c r="B2138" t="s">
        <v>11365</v>
      </c>
      <c r="C2138" t="s">
        <v>11408</v>
      </c>
      <c r="D2138" t="s">
        <v>12009</v>
      </c>
      <c r="E2138" t="s">
        <v>11618</v>
      </c>
      <c r="F2138" t="s">
        <v>12010</v>
      </c>
      <c r="G2138" t="s">
        <v>12011</v>
      </c>
      <c r="H2138" t="s">
        <v>12012</v>
      </c>
      <c r="I2138" t="s">
        <v>12013</v>
      </c>
      <c r="J2138" t="s">
        <v>11356</v>
      </c>
      <c r="K2138" t="s">
        <v>12014</v>
      </c>
    </row>
    <row r="2139" spans="1:11" x14ac:dyDescent="0.2">
      <c r="A2139">
        <v>227024738</v>
      </c>
      <c r="B2139" t="s">
        <v>11550</v>
      </c>
      <c r="C2139" t="s">
        <v>11551</v>
      </c>
      <c r="D2139" t="s">
        <v>11552</v>
      </c>
      <c r="E2139" t="s">
        <v>11350</v>
      </c>
      <c r="F2139" t="s">
        <v>11447</v>
      </c>
      <c r="G2139" t="s">
        <v>11553</v>
      </c>
      <c r="H2139" t="s">
        <v>11554</v>
      </c>
      <c r="I2139" t="s">
        <v>11386</v>
      </c>
      <c r="J2139" t="s">
        <v>11555</v>
      </c>
      <c r="K2139" t="s">
        <v>11556</v>
      </c>
    </row>
    <row r="2140" spans="1:11" x14ac:dyDescent="0.2">
      <c r="A2140">
        <v>227027634</v>
      </c>
      <c r="B2140" t="s">
        <v>11517</v>
      </c>
      <c r="C2140" t="s">
        <v>11816</v>
      </c>
      <c r="D2140" t="s">
        <v>11386</v>
      </c>
      <c r="E2140" t="s">
        <v>11531</v>
      </c>
      <c r="F2140" t="s">
        <v>11511</v>
      </c>
      <c r="G2140" t="s">
        <v>11388</v>
      </c>
      <c r="H2140" t="s">
        <v>11351</v>
      </c>
      <c r="I2140" t="s">
        <v>11544</v>
      </c>
      <c r="J2140" t="s">
        <v>11947</v>
      </c>
      <c r="K2140" t="s">
        <v>11504</v>
      </c>
    </row>
    <row r="2141" spans="1:11" x14ac:dyDescent="0.2">
      <c r="A2141">
        <v>227038606</v>
      </c>
      <c r="B2141" t="s">
        <v>11382</v>
      </c>
      <c r="C2141" t="s">
        <v>11474</v>
      </c>
      <c r="D2141" t="s">
        <v>11855</v>
      </c>
      <c r="E2141" t="s">
        <v>11856</v>
      </c>
      <c r="F2141" t="s">
        <v>11367</v>
      </c>
      <c r="G2141" t="s">
        <v>11756</v>
      </c>
      <c r="H2141" t="s">
        <v>11857</v>
      </c>
      <c r="I2141" t="s">
        <v>11858</v>
      </c>
      <c r="J2141" t="s">
        <v>11859</v>
      </c>
      <c r="K2141" t="s">
        <v>11805</v>
      </c>
    </row>
    <row r="2142" spans="1:11" x14ac:dyDescent="0.2">
      <c r="A2142">
        <v>227038731</v>
      </c>
      <c r="B2142" t="s">
        <v>11463</v>
      </c>
      <c r="C2142" t="s">
        <v>11517</v>
      </c>
      <c r="D2142" t="s">
        <v>11442</v>
      </c>
      <c r="E2142" t="s">
        <v>11410</v>
      </c>
      <c r="F2142" t="s">
        <v>11351</v>
      </c>
      <c r="G2142" t="s">
        <v>12191</v>
      </c>
      <c r="H2142" t="s">
        <v>11465</v>
      </c>
      <c r="I2142" t="s">
        <v>12027</v>
      </c>
      <c r="J2142" t="s">
        <v>11388</v>
      </c>
      <c r="K2142" t="s">
        <v>12192</v>
      </c>
    </row>
    <row r="2143" spans="1:11" x14ac:dyDescent="0.2">
      <c r="A2143">
        <v>227047918</v>
      </c>
      <c r="B2143" t="s">
        <v>11334</v>
      </c>
      <c r="C2143" t="s">
        <v>11419</v>
      </c>
      <c r="D2143" t="s">
        <v>11440</v>
      </c>
      <c r="E2143" t="s">
        <v>40</v>
      </c>
      <c r="F2143" t="s">
        <v>11333</v>
      </c>
      <c r="G2143" t="s">
        <v>11599</v>
      </c>
      <c r="H2143" t="s">
        <v>11600</v>
      </c>
      <c r="I2143" t="s">
        <v>11601</v>
      </c>
      <c r="J2143" t="s">
        <v>11602</v>
      </c>
      <c r="K2143" t="s">
        <v>51</v>
      </c>
    </row>
    <row r="2144" spans="1:11" x14ac:dyDescent="0.2">
      <c r="A2144">
        <v>227048387</v>
      </c>
      <c r="B2144" t="s">
        <v>11974</v>
      </c>
      <c r="C2144" t="s">
        <v>11791</v>
      </c>
      <c r="D2144" t="s">
        <v>11975</v>
      </c>
      <c r="E2144" t="s">
        <v>11976</v>
      </c>
      <c r="F2144" t="s">
        <v>11977</v>
      </c>
      <c r="G2144" t="s">
        <v>11480</v>
      </c>
      <c r="H2144" t="s">
        <v>11705</v>
      </c>
      <c r="I2144" t="s">
        <v>11388</v>
      </c>
      <c r="J2144" t="s">
        <v>11582</v>
      </c>
      <c r="K2144" t="s">
        <v>11978</v>
      </c>
    </row>
    <row r="2145" spans="1:11" x14ac:dyDescent="0.2">
      <c r="A2145">
        <v>227052710</v>
      </c>
      <c r="B2145" t="s">
        <v>11739</v>
      </c>
      <c r="C2145" t="s">
        <v>11740</v>
      </c>
      <c r="D2145" t="s">
        <v>11533</v>
      </c>
      <c r="E2145" t="s">
        <v>11349</v>
      </c>
      <c r="F2145" t="s">
        <v>11741</v>
      </c>
      <c r="G2145" t="s">
        <v>11742</v>
      </c>
      <c r="H2145" t="s">
        <v>11743</v>
      </c>
      <c r="I2145" t="s">
        <v>11646</v>
      </c>
      <c r="J2145" t="s">
        <v>11744</v>
      </c>
      <c r="K2145" t="s">
        <v>11745</v>
      </c>
    </row>
    <row r="2146" spans="1:11" x14ac:dyDescent="0.2">
      <c r="A2146">
        <v>227061611</v>
      </c>
      <c r="B2146" t="s">
        <v>11360</v>
      </c>
      <c r="C2146" t="s">
        <v>11406</v>
      </c>
      <c r="D2146" t="s">
        <v>11365</v>
      </c>
      <c r="E2146" t="s">
        <v>11427</v>
      </c>
      <c r="F2146" t="s">
        <v>11498</v>
      </c>
      <c r="G2146" t="s">
        <v>4267</v>
      </c>
      <c r="H2146" t="s">
        <v>11499</v>
      </c>
      <c r="I2146" t="s">
        <v>11500</v>
      </c>
      <c r="J2146" t="s">
        <v>11393</v>
      </c>
      <c r="K2146" t="s">
        <v>11501</v>
      </c>
    </row>
    <row r="2147" spans="1:11" x14ac:dyDescent="0.2">
      <c r="A2147">
        <v>227067137</v>
      </c>
      <c r="B2147" t="s">
        <v>11365</v>
      </c>
      <c r="C2147" t="s">
        <v>11408</v>
      </c>
      <c r="D2147" t="s">
        <v>12009</v>
      </c>
      <c r="E2147" t="s">
        <v>11618</v>
      </c>
      <c r="F2147" t="s">
        <v>12010</v>
      </c>
      <c r="G2147" t="s">
        <v>12011</v>
      </c>
      <c r="H2147" t="s">
        <v>12012</v>
      </c>
      <c r="I2147" t="s">
        <v>12013</v>
      </c>
      <c r="J2147" t="s">
        <v>11356</v>
      </c>
      <c r="K2147" t="s">
        <v>12014</v>
      </c>
    </row>
    <row r="2148" spans="1:11" x14ac:dyDescent="0.2">
      <c r="A2148">
        <v>227077760</v>
      </c>
      <c r="B2148" t="s">
        <v>11426</v>
      </c>
      <c r="C2148" t="s">
        <v>11425</v>
      </c>
      <c r="D2148" t="s">
        <v>12005</v>
      </c>
      <c r="E2148" t="s">
        <v>11618</v>
      </c>
      <c r="F2148" t="s">
        <v>11806</v>
      </c>
      <c r="G2148" t="s">
        <v>11839</v>
      </c>
      <c r="H2148" t="s">
        <v>11581</v>
      </c>
      <c r="I2148" t="s">
        <v>12006</v>
      </c>
      <c r="J2148" t="s">
        <v>11555</v>
      </c>
      <c r="K2148" t="s">
        <v>11479</v>
      </c>
    </row>
    <row r="2149" spans="1:11" x14ac:dyDescent="0.2">
      <c r="A2149">
        <v>227077867</v>
      </c>
      <c r="B2149" t="s">
        <v>11426</v>
      </c>
      <c r="C2149" t="s">
        <v>11425</v>
      </c>
      <c r="D2149" t="s">
        <v>12005</v>
      </c>
      <c r="E2149" t="s">
        <v>11618</v>
      </c>
      <c r="F2149" t="s">
        <v>11806</v>
      </c>
      <c r="G2149" t="s">
        <v>11839</v>
      </c>
      <c r="H2149" t="s">
        <v>11581</v>
      </c>
      <c r="I2149" t="s">
        <v>12006</v>
      </c>
      <c r="J2149" t="s">
        <v>11555</v>
      </c>
      <c r="K2149" t="s">
        <v>11479</v>
      </c>
    </row>
    <row r="2150" spans="1:11" x14ac:dyDescent="0.2">
      <c r="A2150">
        <v>227078344</v>
      </c>
      <c r="B2150" t="s">
        <v>11426</v>
      </c>
      <c r="C2150" t="s">
        <v>11425</v>
      </c>
      <c r="D2150" t="s">
        <v>12005</v>
      </c>
      <c r="E2150" t="s">
        <v>11618</v>
      </c>
      <c r="F2150" t="s">
        <v>11806</v>
      </c>
      <c r="G2150" t="s">
        <v>11839</v>
      </c>
      <c r="H2150" t="s">
        <v>11581</v>
      </c>
      <c r="I2150" t="s">
        <v>12006</v>
      </c>
      <c r="J2150" t="s">
        <v>11555</v>
      </c>
      <c r="K2150" t="s">
        <v>11479</v>
      </c>
    </row>
    <row r="2151" spans="1:11" x14ac:dyDescent="0.2">
      <c r="A2151">
        <v>227078370</v>
      </c>
      <c r="B2151" t="s">
        <v>11426</v>
      </c>
      <c r="C2151" t="s">
        <v>11425</v>
      </c>
      <c r="D2151" t="s">
        <v>12005</v>
      </c>
      <c r="E2151" t="s">
        <v>11618</v>
      </c>
      <c r="F2151" t="s">
        <v>11806</v>
      </c>
      <c r="G2151" t="s">
        <v>11839</v>
      </c>
      <c r="H2151" t="s">
        <v>11581</v>
      </c>
      <c r="I2151" t="s">
        <v>12006</v>
      </c>
      <c r="J2151" t="s">
        <v>11555</v>
      </c>
      <c r="K2151" t="s">
        <v>11479</v>
      </c>
    </row>
    <row r="2152" spans="1:11" x14ac:dyDescent="0.2">
      <c r="A2152">
        <v>227078389</v>
      </c>
      <c r="B2152" t="s">
        <v>11426</v>
      </c>
      <c r="C2152" t="s">
        <v>11425</v>
      </c>
      <c r="D2152" t="s">
        <v>12005</v>
      </c>
      <c r="E2152" t="s">
        <v>11618</v>
      </c>
      <c r="F2152" t="s">
        <v>11806</v>
      </c>
      <c r="G2152" t="s">
        <v>11839</v>
      </c>
      <c r="H2152" t="s">
        <v>11581</v>
      </c>
      <c r="I2152" t="s">
        <v>12006</v>
      </c>
      <c r="J2152" t="s">
        <v>11555</v>
      </c>
      <c r="K2152" t="s">
        <v>11479</v>
      </c>
    </row>
    <row r="2153" spans="1:11" x14ac:dyDescent="0.2">
      <c r="A2153">
        <v>227078503</v>
      </c>
      <c r="B2153" t="s">
        <v>11426</v>
      </c>
      <c r="C2153" t="s">
        <v>11425</v>
      </c>
      <c r="D2153" t="s">
        <v>12005</v>
      </c>
      <c r="E2153" t="s">
        <v>11618</v>
      </c>
      <c r="F2153" t="s">
        <v>11806</v>
      </c>
      <c r="G2153" t="s">
        <v>11839</v>
      </c>
      <c r="H2153" t="s">
        <v>11581</v>
      </c>
      <c r="I2153" t="s">
        <v>12006</v>
      </c>
      <c r="J2153" t="s">
        <v>11555</v>
      </c>
      <c r="K2153" t="s">
        <v>11479</v>
      </c>
    </row>
    <row r="2154" spans="1:11" x14ac:dyDescent="0.2">
      <c r="A2154">
        <v>227081922</v>
      </c>
      <c r="B2154" t="s">
        <v>12149</v>
      </c>
      <c r="C2154" t="s">
        <v>12150</v>
      </c>
      <c r="D2154" t="s">
        <v>12151</v>
      </c>
      <c r="E2154" t="s">
        <v>11511</v>
      </c>
      <c r="F2154" t="s">
        <v>11410</v>
      </c>
      <c r="G2154" t="s">
        <v>12008</v>
      </c>
      <c r="H2154" t="s">
        <v>11512</v>
      </c>
      <c r="I2154" t="s">
        <v>11672</v>
      </c>
      <c r="J2154" t="s">
        <v>11873</v>
      </c>
      <c r="K2154" t="s">
        <v>12152</v>
      </c>
    </row>
    <row r="2155" spans="1:11" x14ac:dyDescent="0.2">
      <c r="A2155">
        <v>227081955</v>
      </c>
      <c r="B2155" t="s">
        <v>12149</v>
      </c>
      <c r="C2155" t="s">
        <v>12150</v>
      </c>
      <c r="D2155" t="s">
        <v>12151</v>
      </c>
      <c r="E2155" t="s">
        <v>11511</v>
      </c>
      <c r="F2155" t="s">
        <v>11410</v>
      </c>
      <c r="G2155" t="s">
        <v>12008</v>
      </c>
      <c r="H2155" t="s">
        <v>11512</v>
      </c>
      <c r="I2155" t="s">
        <v>11672</v>
      </c>
      <c r="J2155" t="s">
        <v>11873</v>
      </c>
      <c r="K2155" t="s">
        <v>12152</v>
      </c>
    </row>
    <row r="2156" spans="1:11" x14ac:dyDescent="0.2">
      <c r="A2156">
        <v>227081969</v>
      </c>
      <c r="B2156" t="s">
        <v>12149</v>
      </c>
      <c r="C2156" t="s">
        <v>12150</v>
      </c>
      <c r="D2156" t="s">
        <v>12151</v>
      </c>
      <c r="E2156" t="s">
        <v>11511</v>
      </c>
      <c r="F2156" t="s">
        <v>11410</v>
      </c>
      <c r="G2156" t="s">
        <v>12008</v>
      </c>
      <c r="H2156" t="s">
        <v>11512</v>
      </c>
      <c r="I2156" t="s">
        <v>11672</v>
      </c>
      <c r="J2156" t="s">
        <v>11873</v>
      </c>
      <c r="K2156" t="s">
        <v>12152</v>
      </c>
    </row>
    <row r="2157" spans="1:11" x14ac:dyDescent="0.2">
      <c r="A2157">
        <v>227082071</v>
      </c>
      <c r="B2157" t="s">
        <v>12149</v>
      </c>
      <c r="C2157" t="s">
        <v>12150</v>
      </c>
      <c r="D2157" t="s">
        <v>12151</v>
      </c>
      <c r="E2157" t="s">
        <v>11511</v>
      </c>
      <c r="F2157" t="s">
        <v>11410</v>
      </c>
      <c r="G2157" t="s">
        <v>12008</v>
      </c>
      <c r="H2157" t="s">
        <v>11512</v>
      </c>
      <c r="I2157" t="s">
        <v>11672</v>
      </c>
      <c r="J2157" t="s">
        <v>11873</v>
      </c>
      <c r="K2157" t="s">
        <v>12152</v>
      </c>
    </row>
    <row r="2158" spans="1:11" x14ac:dyDescent="0.2">
      <c r="A2158">
        <v>227082090</v>
      </c>
      <c r="B2158" t="s">
        <v>12149</v>
      </c>
      <c r="C2158" t="s">
        <v>12150</v>
      </c>
      <c r="D2158" t="s">
        <v>12151</v>
      </c>
      <c r="E2158" t="s">
        <v>11511</v>
      </c>
      <c r="F2158" t="s">
        <v>11410</v>
      </c>
      <c r="G2158" t="s">
        <v>12008</v>
      </c>
      <c r="H2158" t="s">
        <v>11512</v>
      </c>
      <c r="I2158" t="s">
        <v>11672</v>
      </c>
      <c r="J2158" t="s">
        <v>11873</v>
      </c>
      <c r="K2158" t="s">
        <v>12152</v>
      </c>
    </row>
    <row r="2159" spans="1:11" x14ac:dyDescent="0.2">
      <c r="A2159">
        <v>227082417</v>
      </c>
      <c r="B2159" t="s">
        <v>12149</v>
      </c>
      <c r="C2159" t="s">
        <v>12150</v>
      </c>
      <c r="D2159" t="s">
        <v>12151</v>
      </c>
      <c r="E2159" t="s">
        <v>11511</v>
      </c>
      <c r="F2159" t="s">
        <v>11410</v>
      </c>
      <c r="G2159" t="s">
        <v>12008</v>
      </c>
      <c r="H2159" t="s">
        <v>11512</v>
      </c>
      <c r="I2159" t="s">
        <v>11672</v>
      </c>
      <c r="J2159" t="s">
        <v>11873</v>
      </c>
      <c r="K2159" t="s">
        <v>12152</v>
      </c>
    </row>
    <row r="2160" spans="1:11" x14ac:dyDescent="0.2">
      <c r="A2160">
        <v>227085151</v>
      </c>
      <c r="B2160" t="s">
        <v>11773</v>
      </c>
      <c r="C2160" t="s">
        <v>11584</v>
      </c>
      <c r="D2160" t="s">
        <v>11774</v>
      </c>
      <c r="E2160" t="s">
        <v>11775</v>
      </c>
      <c r="F2160" t="s">
        <v>11346</v>
      </c>
      <c r="G2160" t="s">
        <v>11368</v>
      </c>
      <c r="H2160" t="s">
        <v>11776</v>
      </c>
      <c r="I2160" t="s">
        <v>11576</v>
      </c>
      <c r="J2160" t="s">
        <v>11777</v>
      </c>
      <c r="K2160" t="s">
        <v>275</v>
      </c>
    </row>
    <row r="2161" spans="1:11" x14ac:dyDescent="0.2">
      <c r="A2161">
        <v>227090979</v>
      </c>
      <c r="B2161" t="s">
        <v>11603</v>
      </c>
      <c r="C2161" t="s">
        <v>11359</v>
      </c>
      <c r="D2161" t="s">
        <v>11604</v>
      </c>
      <c r="E2161" t="s">
        <v>11358</v>
      </c>
      <c r="F2161" t="s">
        <v>11459</v>
      </c>
      <c r="G2161" t="s">
        <v>11605</v>
      </c>
      <c r="H2161" t="s">
        <v>11606</v>
      </c>
      <c r="I2161" t="s">
        <v>11583</v>
      </c>
      <c r="J2161" t="s">
        <v>11607</v>
      </c>
      <c r="K2161" t="s">
        <v>11608</v>
      </c>
    </row>
    <row r="2162" spans="1:11" x14ac:dyDescent="0.2">
      <c r="A2162">
        <v>227098355</v>
      </c>
      <c r="B2162" t="s">
        <v>11342</v>
      </c>
      <c r="C2162" t="s">
        <v>11573</v>
      </c>
      <c r="D2162" t="s">
        <v>11574</v>
      </c>
      <c r="E2162" t="s">
        <v>11542</v>
      </c>
      <c r="F2162" t="s">
        <v>11575</v>
      </c>
      <c r="G2162" t="s">
        <v>11576</v>
      </c>
      <c r="H2162" t="s">
        <v>11577</v>
      </c>
      <c r="I2162" t="s">
        <v>11578</v>
      </c>
      <c r="J2162" t="s">
        <v>11579</v>
      </c>
      <c r="K2162" t="s">
        <v>11580</v>
      </c>
    </row>
    <row r="2163" spans="1:11" x14ac:dyDescent="0.2">
      <c r="A2163">
        <v>227099892</v>
      </c>
      <c r="B2163" t="s">
        <v>11516</v>
      </c>
      <c r="C2163" t="s">
        <v>11463</v>
      </c>
      <c r="D2163" t="s">
        <v>11867</v>
      </c>
      <c r="E2163" t="s">
        <v>11527</v>
      </c>
      <c r="F2163" t="s">
        <v>11868</v>
      </c>
      <c r="G2163" t="s">
        <v>11869</v>
      </c>
      <c r="H2163" t="s">
        <v>11356</v>
      </c>
      <c r="I2163" t="s">
        <v>11632</v>
      </c>
      <c r="J2163" t="s">
        <v>11652</v>
      </c>
      <c r="K2163" t="s">
        <v>11870</v>
      </c>
    </row>
    <row r="2164" spans="1:11" x14ac:dyDescent="0.2">
      <c r="A2164">
        <v>227100681</v>
      </c>
      <c r="B2164" t="s">
        <v>11739</v>
      </c>
      <c r="C2164" t="s">
        <v>11740</v>
      </c>
      <c r="D2164" t="s">
        <v>11533</v>
      </c>
      <c r="E2164" t="s">
        <v>11349</v>
      </c>
      <c r="F2164" t="s">
        <v>11741</v>
      </c>
      <c r="G2164" t="s">
        <v>11742</v>
      </c>
      <c r="H2164" t="s">
        <v>11743</v>
      </c>
      <c r="I2164" t="s">
        <v>11646</v>
      </c>
      <c r="J2164" t="s">
        <v>11744</v>
      </c>
      <c r="K2164" t="s">
        <v>11745</v>
      </c>
    </row>
    <row r="2165" spans="1:11" x14ac:dyDescent="0.2">
      <c r="A2165">
        <v>227106397</v>
      </c>
      <c r="B2165" t="s">
        <v>11583</v>
      </c>
      <c r="C2165" t="s">
        <v>11584</v>
      </c>
      <c r="D2165" t="s">
        <v>11415</v>
      </c>
      <c r="E2165" t="s">
        <v>11585</v>
      </c>
      <c r="F2165" t="s">
        <v>11504</v>
      </c>
      <c r="G2165" t="s">
        <v>11586</v>
      </c>
      <c r="H2165" t="s">
        <v>11587</v>
      </c>
      <c r="I2165" t="s">
        <v>11588</v>
      </c>
      <c r="J2165" t="s">
        <v>11589</v>
      </c>
      <c r="K2165" t="s">
        <v>11518</v>
      </c>
    </row>
    <row r="2166" spans="1:11" x14ac:dyDescent="0.2">
      <c r="A2166">
        <v>227109773</v>
      </c>
      <c r="B2166" t="s">
        <v>11374</v>
      </c>
      <c r="C2166" t="s">
        <v>11564</v>
      </c>
      <c r="D2166" t="s">
        <v>11565</v>
      </c>
      <c r="E2166" t="s">
        <v>11566</v>
      </c>
      <c r="F2166" t="s">
        <v>11567</v>
      </c>
      <c r="G2166" t="s">
        <v>11568</v>
      </c>
      <c r="H2166" t="s">
        <v>11569</v>
      </c>
      <c r="I2166" t="s">
        <v>11570</v>
      </c>
      <c r="J2166" t="s">
        <v>11571</v>
      </c>
      <c r="K2166" t="s">
        <v>11572</v>
      </c>
    </row>
    <row r="2167" spans="1:11" x14ac:dyDescent="0.2">
      <c r="A2167">
        <v>227113668</v>
      </c>
      <c r="B2167" t="s">
        <v>11371</v>
      </c>
      <c r="C2167" t="s">
        <v>11477</v>
      </c>
      <c r="D2167" t="s">
        <v>11643</v>
      </c>
      <c r="E2167" t="s">
        <v>11531</v>
      </c>
      <c r="F2167" t="s">
        <v>11703</v>
      </c>
      <c r="G2167" t="s">
        <v>11704</v>
      </c>
      <c r="H2167" t="s">
        <v>11401</v>
      </c>
      <c r="I2167" t="s">
        <v>11705</v>
      </c>
      <c r="J2167" t="s">
        <v>11706</v>
      </c>
      <c r="K2167" t="s">
        <v>40</v>
      </c>
    </row>
    <row r="2168" spans="1:11" x14ac:dyDescent="0.2">
      <c r="A2168">
        <v>227116567</v>
      </c>
      <c r="B2168" t="s">
        <v>237</v>
      </c>
      <c r="C2168" t="s">
        <v>12083</v>
      </c>
      <c r="D2168" t="s">
        <v>11505</v>
      </c>
      <c r="E2168" t="s">
        <v>11477</v>
      </c>
      <c r="F2168" t="s">
        <v>11622</v>
      </c>
      <c r="G2168" t="s">
        <v>11711</v>
      </c>
      <c r="H2168" t="s">
        <v>11441</v>
      </c>
      <c r="I2168" t="s">
        <v>12248</v>
      </c>
      <c r="J2168" t="s">
        <v>11456</v>
      </c>
      <c r="K2168" t="s">
        <v>11846</v>
      </c>
    </row>
    <row r="2169" spans="1:11" x14ac:dyDescent="0.2">
      <c r="A2169">
        <v>227116640</v>
      </c>
      <c r="B2169" t="s">
        <v>11672</v>
      </c>
      <c r="C2169" t="s">
        <v>12007</v>
      </c>
      <c r="D2169" t="s">
        <v>11447</v>
      </c>
      <c r="E2169" t="s">
        <v>11410</v>
      </c>
      <c r="F2169" t="s">
        <v>11463</v>
      </c>
      <c r="G2169" t="s">
        <v>12008</v>
      </c>
      <c r="H2169" t="s">
        <v>40</v>
      </c>
      <c r="I2169" t="s">
        <v>11348</v>
      </c>
      <c r="J2169" t="s">
        <v>11871</v>
      </c>
      <c r="K2169" t="s">
        <v>11975</v>
      </c>
    </row>
    <row r="2170" spans="1:11" x14ac:dyDescent="0.2">
      <c r="A2170">
        <v>227118783</v>
      </c>
      <c r="B2170" t="s">
        <v>11334</v>
      </c>
      <c r="C2170" t="s">
        <v>11419</v>
      </c>
      <c r="D2170" t="s">
        <v>11440</v>
      </c>
      <c r="E2170" t="s">
        <v>40</v>
      </c>
      <c r="F2170" t="s">
        <v>11333</v>
      </c>
      <c r="G2170" t="s">
        <v>11599</v>
      </c>
      <c r="H2170" t="s">
        <v>11600</v>
      </c>
      <c r="I2170" t="s">
        <v>11601</v>
      </c>
      <c r="J2170" t="s">
        <v>11602</v>
      </c>
      <c r="K2170" t="s">
        <v>51</v>
      </c>
    </row>
    <row r="2171" spans="1:11" x14ac:dyDescent="0.2">
      <c r="A2171">
        <v>227118829</v>
      </c>
      <c r="B2171" t="s">
        <v>11502</v>
      </c>
      <c r="C2171" t="s">
        <v>11503</v>
      </c>
      <c r="D2171" t="s">
        <v>11504</v>
      </c>
      <c r="E2171" t="s">
        <v>11441</v>
      </c>
      <c r="F2171" t="s">
        <v>11413</v>
      </c>
      <c r="G2171" t="s">
        <v>11505</v>
      </c>
      <c r="H2171" t="s">
        <v>11506</v>
      </c>
      <c r="I2171" t="s">
        <v>11507</v>
      </c>
      <c r="J2171" t="s">
        <v>11508</v>
      </c>
      <c r="K2171" t="s">
        <v>11509</v>
      </c>
    </row>
    <row r="2172" spans="1:11" x14ac:dyDescent="0.2">
      <c r="A2172">
        <v>227118857</v>
      </c>
      <c r="B2172" t="s">
        <v>11502</v>
      </c>
      <c r="C2172" t="s">
        <v>11503</v>
      </c>
      <c r="D2172" t="s">
        <v>11504</v>
      </c>
      <c r="E2172" t="s">
        <v>11441</v>
      </c>
      <c r="F2172" t="s">
        <v>11413</v>
      </c>
      <c r="G2172" t="s">
        <v>11505</v>
      </c>
      <c r="H2172" t="s">
        <v>11506</v>
      </c>
      <c r="I2172" t="s">
        <v>11507</v>
      </c>
      <c r="J2172" t="s">
        <v>11508</v>
      </c>
      <c r="K2172" t="s">
        <v>11509</v>
      </c>
    </row>
    <row r="2173" spans="1:11" x14ac:dyDescent="0.2">
      <c r="A2173">
        <v>227118884</v>
      </c>
      <c r="B2173" t="s">
        <v>11502</v>
      </c>
      <c r="C2173" t="s">
        <v>11503</v>
      </c>
      <c r="D2173" t="s">
        <v>11504</v>
      </c>
      <c r="E2173" t="s">
        <v>11441</v>
      </c>
      <c r="F2173" t="s">
        <v>11413</v>
      </c>
      <c r="G2173" t="s">
        <v>11505</v>
      </c>
      <c r="H2173" t="s">
        <v>11506</v>
      </c>
      <c r="I2173" t="s">
        <v>11507</v>
      </c>
      <c r="J2173" t="s">
        <v>11508</v>
      </c>
      <c r="K2173" t="s">
        <v>11509</v>
      </c>
    </row>
    <row r="2174" spans="1:11" x14ac:dyDescent="0.2">
      <c r="A2174">
        <v>227118992</v>
      </c>
      <c r="B2174" t="s">
        <v>11334</v>
      </c>
      <c r="C2174" t="s">
        <v>11419</v>
      </c>
      <c r="D2174" t="s">
        <v>11440</v>
      </c>
      <c r="E2174" t="s">
        <v>40</v>
      </c>
      <c r="F2174" t="s">
        <v>11333</v>
      </c>
      <c r="G2174" t="s">
        <v>11599</v>
      </c>
      <c r="H2174" t="s">
        <v>11600</v>
      </c>
      <c r="I2174" t="s">
        <v>11601</v>
      </c>
      <c r="J2174" t="s">
        <v>11602</v>
      </c>
      <c r="K2174" t="s">
        <v>51</v>
      </c>
    </row>
    <row r="2175" spans="1:11" x14ac:dyDescent="0.2">
      <c r="A2175">
        <v>227119770</v>
      </c>
      <c r="B2175" t="s">
        <v>11688</v>
      </c>
      <c r="C2175" t="s">
        <v>11689</v>
      </c>
      <c r="D2175" t="s">
        <v>11690</v>
      </c>
      <c r="E2175" t="s">
        <v>11691</v>
      </c>
      <c r="F2175" t="s">
        <v>11692</v>
      </c>
      <c r="G2175" t="s">
        <v>11583</v>
      </c>
      <c r="H2175" t="s">
        <v>11693</v>
      </c>
      <c r="I2175" t="s">
        <v>11694</v>
      </c>
      <c r="J2175" t="s">
        <v>11695</v>
      </c>
      <c r="K2175" t="s">
        <v>11696</v>
      </c>
    </row>
    <row r="2176" spans="1:11" x14ac:dyDescent="0.2">
      <c r="A2176">
        <v>227120480</v>
      </c>
      <c r="B2176" t="s">
        <v>237</v>
      </c>
      <c r="C2176" t="s">
        <v>11337</v>
      </c>
      <c r="D2176" t="s">
        <v>11356</v>
      </c>
      <c r="E2176" t="s">
        <v>11364</v>
      </c>
      <c r="F2176" t="s">
        <v>11410</v>
      </c>
      <c r="G2176" t="s">
        <v>11505</v>
      </c>
      <c r="H2176" t="s">
        <v>11897</v>
      </c>
      <c r="I2176" t="s">
        <v>11898</v>
      </c>
      <c r="J2176" t="s">
        <v>11899</v>
      </c>
      <c r="K2176" t="s">
        <v>11555</v>
      </c>
    </row>
    <row r="2177" spans="1:11" x14ac:dyDescent="0.2">
      <c r="A2177">
        <v>227121958</v>
      </c>
      <c r="B2177" t="s">
        <v>11374</v>
      </c>
      <c r="C2177" t="s">
        <v>11564</v>
      </c>
      <c r="D2177" t="s">
        <v>11565</v>
      </c>
      <c r="E2177" t="s">
        <v>11566</v>
      </c>
      <c r="F2177" t="s">
        <v>11567</v>
      </c>
      <c r="G2177" t="s">
        <v>11568</v>
      </c>
      <c r="H2177" t="s">
        <v>11569</v>
      </c>
      <c r="I2177" t="s">
        <v>11570</v>
      </c>
      <c r="J2177" t="s">
        <v>11571</v>
      </c>
      <c r="K2177" t="s">
        <v>11572</v>
      </c>
    </row>
    <row r="2178" spans="1:11" x14ac:dyDescent="0.2">
      <c r="A2178">
        <v>227122112</v>
      </c>
      <c r="B2178" t="s">
        <v>11374</v>
      </c>
      <c r="C2178" t="s">
        <v>11564</v>
      </c>
      <c r="D2178" t="s">
        <v>11565</v>
      </c>
      <c r="E2178" t="s">
        <v>11566</v>
      </c>
      <c r="F2178" t="s">
        <v>11567</v>
      </c>
      <c r="G2178" t="s">
        <v>11568</v>
      </c>
      <c r="H2178" t="s">
        <v>11569</v>
      </c>
      <c r="I2178" t="s">
        <v>11570</v>
      </c>
      <c r="J2178" t="s">
        <v>11571</v>
      </c>
      <c r="K2178" t="s">
        <v>11572</v>
      </c>
    </row>
    <row r="2179" spans="1:11" x14ac:dyDescent="0.2">
      <c r="A2179">
        <v>227122402</v>
      </c>
      <c r="B2179" t="s">
        <v>11374</v>
      </c>
      <c r="C2179" t="s">
        <v>11564</v>
      </c>
      <c r="D2179" t="s">
        <v>11565</v>
      </c>
      <c r="E2179" t="s">
        <v>11566</v>
      </c>
      <c r="F2179" t="s">
        <v>11567</v>
      </c>
      <c r="G2179" t="s">
        <v>11568</v>
      </c>
      <c r="H2179" t="s">
        <v>11569</v>
      </c>
      <c r="I2179" t="s">
        <v>11570</v>
      </c>
      <c r="J2179" t="s">
        <v>11571</v>
      </c>
      <c r="K2179" t="s">
        <v>11572</v>
      </c>
    </row>
    <row r="2180" spans="1:11" x14ac:dyDescent="0.2">
      <c r="A2180">
        <v>227125570</v>
      </c>
      <c r="B2180" t="s">
        <v>11739</v>
      </c>
      <c r="C2180" t="s">
        <v>11740</v>
      </c>
      <c r="D2180" t="s">
        <v>11533</v>
      </c>
      <c r="E2180" t="s">
        <v>11349</v>
      </c>
      <c r="F2180" t="s">
        <v>11741</v>
      </c>
      <c r="G2180" t="s">
        <v>11742</v>
      </c>
      <c r="H2180" t="s">
        <v>11743</v>
      </c>
      <c r="I2180" t="s">
        <v>11646</v>
      </c>
      <c r="J2180" t="s">
        <v>11744</v>
      </c>
      <c r="K2180" t="s">
        <v>11745</v>
      </c>
    </row>
    <row r="2181" spans="1:11" x14ac:dyDescent="0.2">
      <c r="A2181">
        <v>227125574</v>
      </c>
      <c r="B2181" t="s">
        <v>11410</v>
      </c>
      <c r="C2181" t="s">
        <v>11336</v>
      </c>
      <c r="D2181" t="s">
        <v>11517</v>
      </c>
      <c r="E2181" t="s">
        <v>11512</v>
      </c>
      <c r="F2181" t="s">
        <v>11413</v>
      </c>
      <c r="G2181" t="s">
        <v>11852</v>
      </c>
      <c r="H2181" t="s">
        <v>11352</v>
      </c>
      <c r="I2181" t="s">
        <v>11853</v>
      </c>
      <c r="J2181" t="s">
        <v>11701</v>
      </c>
      <c r="K2181" t="s">
        <v>11854</v>
      </c>
    </row>
    <row r="2182" spans="1:11" x14ac:dyDescent="0.2">
      <c r="A2182">
        <v>227125939</v>
      </c>
      <c r="B2182" t="s">
        <v>11713</v>
      </c>
      <c r="C2182" t="s">
        <v>11362</v>
      </c>
      <c r="D2182" t="s">
        <v>12260</v>
      </c>
      <c r="E2182" t="s">
        <v>11415</v>
      </c>
      <c r="F2182" t="s">
        <v>11626</v>
      </c>
      <c r="G2182" t="s">
        <v>11394</v>
      </c>
      <c r="H2182" t="s">
        <v>12261</v>
      </c>
      <c r="I2182" t="s">
        <v>11769</v>
      </c>
      <c r="J2182" t="s">
        <v>12262</v>
      </c>
      <c r="K2182" t="s">
        <v>11749</v>
      </c>
    </row>
    <row r="2183" spans="1:11" x14ac:dyDescent="0.2">
      <c r="A2183">
        <v>227126011</v>
      </c>
      <c r="B2183" t="s">
        <v>11364</v>
      </c>
      <c r="C2183" t="s">
        <v>11973</v>
      </c>
      <c r="D2183" t="s">
        <v>11430</v>
      </c>
      <c r="E2183" t="s">
        <v>11515</v>
      </c>
      <c r="F2183" t="s">
        <v>237</v>
      </c>
      <c r="G2183" t="s">
        <v>11577</v>
      </c>
      <c r="H2183" t="s">
        <v>11996</v>
      </c>
      <c r="I2183" t="s">
        <v>11865</v>
      </c>
      <c r="J2183" t="s">
        <v>11389</v>
      </c>
      <c r="K2183" t="s">
        <v>12282</v>
      </c>
    </row>
    <row r="2184" spans="1:11" x14ac:dyDescent="0.2">
      <c r="A2184">
        <v>227126163</v>
      </c>
      <c r="B2184" t="s">
        <v>11470</v>
      </c>
      <c r="C2184" t="s">
        <v>12015</v>
      </c>
      <c r="D2184" t="s">
        <v>12016</v>
      </c>
      <c r="E2184" t="s">
        <v>11466</v>
      </c>
      <c r="F2184" t="s">
        <v>12017</v>
      </c>
      <c r="G2184" t="s">
        <v>12018</v>
      </c>
      <c r="H2184" t="s">
        <v>12019</v>
      </c>
      <c r="I2184" t="s">
        <v>11380</v>
      </c>
      <c r="J2184" t="s">
        <v>12020</v>
      </c>
      <c r="K2184" t="s">
        <v>11860</v>
      </c>
    </row>
    <row r="2185" spans="1:11" x14ac:dyDescent="0.2">
      <c r="A2185">
        <v>227126231</v>
      </c>
      <c r="B2185" t="s">
        <v>11364</v>
      </c>
      <c r="C2185" t="s">
        <v>11973</v>
      </c>
      <c r="D2185" t="s">
        <v>11430</v>
      </c>
      <c r="E2185" t="s">
        <v>11515</v>
      </c>
      <c r="F2185" t="s">
        <v>237</v>
      </c>
      <c r="G2185" t="s">
        <v>11577</v>
      </c>
      <c r="H2185" t="s">
        <v>11996</v>
      </c>
      <c r="I2185" t="s">
        <v>11865</v>
      </c>
      <c r="J2185" t="s">
        <v>11389</v>
      </c>
      <c r="K2185" t="s">
        <v>12282</v>
      </c>
    </row>
    <row r="2186" spans="1:11" x14ac:dyDescent="0.2">
      <c r="A2186">
        <v>227126292</v>
      </c>
      <c r="B2186" t="s">
        <v>12000</v>
      </c>
      <c r="C2186" t="s">
        <v>11391</v>
      </c>
      <c r="D2186" t="s">
        <v>12122</v>
      </c>
      <c r="E2186" t="s">
        <v>11467</v>
      </c>
      <c r="F2186" t="s">
        <v>12123</v>
      </c>
      <c r="G2186" t="s">
        <v>12124</v>
      </c>
      <c r="H2186" t="s">
        <v>12125</v>
      </c>
      <c r="I2186" t="s">
        <v>11813</v>
      </c>
      <c r="J2186" t="s">
        <v>4267</v>
      </c>
      <c r="K2186" t="s">
        <v>11469</v>
      </c>
    </row>
    <row r="2187" spans="1:11" x14ac:dyDescent="0.2">
      <c r="A2187">
        <v>227126319</v>
      </c>
      <c r="B2187" t="s">
        <v>11512</v>
      </c>
      <c r="C2187" t="s">
        <v>12029</v>
      </c>
      <c r="D2187" t="s">
        <v>11464</v>
      </c>
      <c r="E2187" t="s">
        <v>11738</v>
      </c>
      <c r="F2187" t="s">
        <v>11531</v>
      </c>
      <c r="G2187" t="s">
        <v>11410</v>
      </c>
      <c r="H2187" t="s">
        <v>11419</v>
      </c>
      <c r="I2187" t="s">
        <v>11651</v>
      </c>
      <c r="J2187" t="s">
        <v>11484</v>
      </c>
      <c r="K2187" t="s">
        <v>12245</v>
      </c>
    </row>
    <row r="2188" spans="1:11" x14ac:dyDescent="0.2">
      <c r="A2188">
        <v>227126391</v>
      </c>
      <c r="B2188" t="s">
        <v>11371</v>
      </c>
      <c r="C2188" t="s">
        <v>11477</v>
      </c>
      <c r="D2188" t="s">
        <v>11643</v>
      </c>
      <c r="E2188" t="s">
        <v>11531</v>
      </c>
      <c r="F2188" t="s">
        <v>11703</v>
      </c>
      <c r="G2188" t="s">
        <v>11704</v>
      </c>
      <c r="H2188" t="s">
        <v>11401</v>
      </c>
      <c r="I2188" t="s">
        <v>11705</v>
      </c>
      <c r="J2188" t="s">
        <v>11706</v>
      </c>
      <c r="K2188" t="s">
        <v>40</v>
      </c>
    </row>
    <row r="2189" spans="1:11" x14ac:dyDescent="0.2">
      <c r="A2189">
        <v>227127552</v>
      </c>
      <c r="B2189" t="s">
        <v>11946</v>
      </c>
      <c r="C2189" t="s">
        <v>11360</v>
      </c>
      <c r="D2189" t="s">
        <v>11463</v>
      </c>
      <c r="E2189" t="s">
        <v>11396</v>
      </c>
      <c r="F2189" t="s">
        <v>11781</v>
      </c>
      <c r="G2189" t="s">
        <v>11947</v>
      </c>
      <c r="H2189" t="s">
        <v>11456</v>
      </c>
      <c r="I2189" t="s">
        <v>11371</v>
      </c>
      <c r="J2189" t="s">
        <v>11948</v>
      </c>
      <c r="K2189" t="s">
        <v>11477</v>
      </c>
    </row>
    <row r="2190" spans="1:11" x14ac:dyDescent="0.2">
      <c r="A2190">
        <v>227127629</v>
      </c>
      <c r="B2190" t="s">
        <v>11946</v>
      </c>
      <c r="C2190" t="s">
        <v>11360</v>
      </c>
      <c r="D2190" t="s">
        <v>11463</v>
      </c>
      <c r="E2190" t="s">
        <v>11396</v>
      </c>
      <c r="F2190" t="s">
        <v>11781</v>
      </c>
      <c r="G2190" t="s">
        <v>11947</v>
      </c>
      <c r="H2190" t="s">
        <v>11456</v>
      </c>
      <c r="I2190" t="s">
        <v>11371</v>
      </c>
      <c r="J2190" t="s">
        <v>11948</v>
      </c>
      <c r="K2190" t="s">
        <v>11477</v>
      </c>
    </row>
    <row r="2191" spans="1:11" x14ac:dyDescent="0.2">
      <c r="A2191">
        <v>227132174</v>
      </c>
      <c r="B2191" t="s">
        <v>11504</v>
      </c>
      <c r="C2191" t="s">
        <v>11653</v>
      </c>
      <c r="D2191" t="s">
        <v>11637</v>
      </c>
      <c r="E2191" t="s">
        <v>1313</v>
      </c>
      <c r="F2191" t="s">
        <v>11954</v>
      </c>
      <c r="G2191" t="s">
        <v>11955</v>
      </c>
      <c r="H2191" t="s">
        <v>11956</v>
      </c>
      <c r="I2191" t="s">
        <v>11957</v>
      </c>
      <c r="J2191" t="s">
        <v>11958</v>
      </c>
      <c r="K2191" t="s">
        <v>11618</v>
      </c>
    </row>
    <row r="2192" spans="1:11" x14ac:dyDescent="0.2">
      <c r="A2192">
        <v>227134642</v>
      </c>
      <c r="B2192" t="s">
        <v>11586</v>
      </c>
      <c r="C2192" t="s">
        <v>12101</v>
      </c>
      <c r="D2192" t="s">
        <v>12016</v>
      </c>
      <c r="E2192" t="s">
        <v>12157</v>
      </c>
      <c r="F2192" t="s">
        <v>12158</v>
      </c>
      <c r="G2192" t="s">
        <v>12159</v>
      </c>
      <c r="H2192" t="s">
        <v>12087</v>
      </c>
      <c r="I2192" t="s">
        <v>12160</v>
      </c>
      <c r="J2192" t="s">
        <v>12161</v>
      </c>
      <c r="K2192" t="s">
        <v>12162</v>
      </c>
    </row>
    <row r="2193" spans="1:11" x14ac:dyDescent="0.2">
      <c r="A2193">
        <v>227134825</v>
      </c>
      <c r="B2193" t="s">
        <v>11463</v>
      </c>
      <c r="C2193" t="s">
        <v>11410</v>
      </c>
      <c r="D2193" t="s">
        <v>12052</v>
      </c>
      <c r="E2193" t="s">
        <v>11501</v>
      </c>
      <c r="F2193" t="s">
        <v>12053</v>
      </c>
      <c r="G2193" t="s">
        <v>11413</v>
      </c>
      <c r="H2193" t="s">
        <v>11514</v>
      </c>
      <c r="I2193" t="s">
        <v>12054</v>
      </c>
      <c r="J2193" t="s">
        <v>11602</v>
      </c>
      <c r="K2193" t="s">
        <v>12055</v>
      </c>
    </row>
    <row r="2194" spans="1:11" x14ac:dyDescent="0.2">
      <c r="A2194">
        <v>227136841</v>
      </c>
      <c r="B2194" t="s">
        <v>11425</v>
      </c>
      <c r="C2194" t="s">
        <v>11426</v>
      </c>
      <c r="D2194" t="s">
        <v>11942</v>
      </c>
      <c r="E2194" t="s">
        <v>11943</v>
      </c>
      <c r="F2194" t="s">
        <v>11389</v>
      </c>
      <c r="G2194" t="s">
        <v>11388</v>
      </c>
      <c r="H2194" t="s">
        <v>11944</v>
      </c>
      <c r="I2194" t="s">
        <v>39</v>
      </c>
      <c r="J2194" t="s">
        <v>11705</v>
      </c>
      <c r="K2194" t="s">
        <v>11945</v>
      </c>
    </row>
    <row r="2195" spans="1:11" x14ac:dyDescent="0.2">
      <c r="A2195">
        <v>227138262</v>
      </c>
      <c r="B2195" t="s">
        <v>11863</v>
      </c>
      <c r="C2195" t="s">
        <v>11456</v>
      </c>
      <c r="D2195" t="s">
        <v>11864</v>
      </c>
      <c r="E2195" t="s">
        <v>11728</v>
      </c>
      <c r="F2195" t="s">
        <v>11335</v>
      </c>
      <c r="G2195" t="s">
        <v>11865</v>
      </c>
      <c r="H2195" t="s">
        <v>11365</v>
      </c>
      <c r="I2195" t="s">
        <v>11866</v>
      </c>
      <c r="J2195" t="s">
        <v>11411</v>
      </c>
      <c r="K2195" t="s">
        <v>11806</v>
      </c>
    </row>
    <row r="2196" spans="1:11" x14ac:dyDescent="0.2">
      <c r="A2196">
        <v>227138295</v>
      </c>
      <c r="B2196" t="s">
        <v>11863</v>
      </c>
      <c r="C2196" t="s">
        <v>11456</v>
      </c>
      <c r="D2196" t="s">
        <v>11864</v>
      </c>
      <c r="E2196" t="s">
        <v>11728</v>
      </c>
      <c r="F2196" t="s">
        <v>11335</v>
      </c>
      <c r="G2196" t="s">
        <v>11865</v>
      </c>
      <c r="H2196" t="s">
        <v>11365</v>
      </c>
      <c r="I2196" t="s">
        <v>11866</v>
      </c>
      <c r="J2196" t="s">
        <v>11411</v>
      </c>
      <c r="K2196" t="s">
        <v>11806</v>
      </c>
    </row>
    <row r="2197" spans="1:11" x14ac:dyDescent="0.2">
      <c r="A2197">
        <v>227138346</v>
      </c>
      <c r="B2197" t="s">
        <v>11863</v>
      </c>
      <c r="C2197" t="s">
        <v>11456</v>
      </c>
      <c r="D2197" t="s">
        <v>11864</v>
      </c>
      <c r="E2197" t="s">
        <v>11728</v>
      </c>
      <c r="F2197" t="s">
        <v>11335</v>
      </c>
      <c r="G2197" t="s">
        <v>11865</v>
      </c>
      <c r="H2197" t="s">
        <v>11365</v>
      </c>
      <c r="I2197" t="s">
        <v>11866</v>
      </c>
      <c r="J2197" t="s">
        <v>11411</v>
      </c>
      <c r="K2197" t="s">
        <v>11806</v>
      </c>
    </row>
    <row r="2198" spans="1:11" x14ac:dyDescent="0.2">
      <c r="A2198">
        <v>227138886</v>
      </c>
      <c r="B2198" t="s">
        <v>11532</v>
      </c>
      <c r="C2198" t="s">
        <v>12113</v>
      </c>
      <c r="D2198" t="s">
        <v>11469</v>
      </c>
      <c r="E2198" t="s">
        <v>11447</v>
      </c>
      <c r="F2198" t="s">
        <v>12114</v>
      </c>
      <c r="G2198" t="s">
        <v>11714</v>
      </c>
      <c r="H2198" t="s">
        <v>12115</v>
      </c>
      <c r="I2198" t="s">
        <v>12116</v>
      </c>
      <c r="J2198" t="s">
        <v>11770</v>
      </c>
      <c r="K2198" t="s">
        <v>11642</v>
      </c>
    </row>
    <row r="2199" spans="1:11" x14ac:dyDescent="0.2">
      <c r="A2199">
        <v>227141748</v>
      </c>
      <c r="B2199" t="s">
        <v>11340</v>
      </c>
      <c r="C2199" t="s">
        <v>11935</v>
      </c>
      <c r="D2199" t="s">
        <v>11833</v>
      </c>
      <c r="E2199" t="s">
        <v>11544</v>
      </c>
      <c r="F2199" t="s">
        <v>11936</v>
      </c>
      <c r="G2199" t="s">
        <v>11782</v>
      </c>
      <c r="H2199" t="s">
        <v>11583</v>
      </c>
      <c r="I2199" t="s">
        <v>11882</v>
      </c>
      <c r="J2199" t="s">
        <v>11937</v>
      </c>
      <c r="K2199" t="s">
        <v>11938</v>
      </c>
    </row>
    <row r="2200" spans="1:11" x14ac:dyDescent="0.2">
      <c r="A2200">
        <v>227142971</v>
      </c>
      <c r="B2200" t="s">
        <v>11618</v>
      </c>
      <c r="C2200" t="s">
        <v>589</v>
      </c>
      <c r="D2200" t="s">
        <v>11758</v>
      </c>
      <c r="E2200" t="s">
        <v>11759</v>
      </c>
      <c r="F2200" t="s">
        <v>11649</v>
      </c>
      <c r="G2200" t="s">
        <v>11503</v>
      </c>
      <c r="H2200" t="s">
        <v>11464</v>
      </c>
      <c r="I2200" t="s">
        <v>11760</v>
      </c>
      <c r="J2200" t="s">
        <v>11761</v>
      </c>
      <c r="K2200" t="s">
        <v>11762</v>
      </c>
    </row>
    <row r="2201" spans="1:11" x14ac:dyDescent="0.2">
      <c r="A2201">
        <v>227143982</v>
      </c>
      <c r="B2201" t="s">
        <v>11504</v>
      </c>
      <c r="C2201" t="s">
        <v>11569</v>
      </c>
      <c r="D2201" t="s">
        <v>11542</v>
      </c>
      <c r="E2201" t="s">
        <v>11809</v>
      </c>
      <c r="F2201" t="s">
        <v>11810</v>
      </c>
      <c r="G2201" t="s">
        <v>11750</v>
      </c>
      <c r="H2201" t="s">
        <v>11811</v>
      </c>
      <c r="I2201" t="s">
        <v>11812</v>
      </c>
      <c r="J2201" t="s">
        <v>11813</v>
      </c>
      <c r="K2201" t="s">
        <v>11814</v>
      </c>
    </row>
    <row r="2202" spans="1:11" x14ac:dyDescent="0.2">
      <c r="A2202">
        <v>227149921</v>
      </c>
      <c r="B2202" t="s">
        <v>12179</v>
      </c>
      <c r="C2202" t="s">
        <v>11365</v>
      </c>
      <c r="D2202" t="s">
        <v>12180</v>
      </c>
      <c r="E2202" t="s">
        <v>12181</v>
      </c>
      <c r="F2202" t="s">
        <v>12182</v>
      </c>
      <c r="G2202" t="s">
        <v>11361</v>
      </c>
      <c r="H2202" t="s">
        <v>12183</v>
      </c>
      <c r="I2202" t="s">
        <v>12184</v>
      </c>
      <c r="J2202" t="s">
        <v>11537</v>
      </c>
      <c r="K2202" t="s">
        <v>12185</v>
      </c>
    </row>
    <row r="2203" spans="1:11" x14ac:dyDescent="0.2">
      <c r="A2203">
        <v>227153992</v>
      </c>
      <c r="B2203" t="s">
        <v>12074</v>
      </c>
      <c r="C2203" t="s">
        <v>11406</v>
      </c>
      <c r="D2203" t="s">
        <v>11515</v>
      </c>
      <c r="E2203" t="s">
        <v>11411</v>
      </c>
      <c r="F2203" t="s">
        <v>11839</v>
      </c>
      <c r="G2203" t="s">
        <v>11476</v>
      </c>
      <c r="H2203" t="s">
        <v>11663</v>
      </c>
      <c r="I2203" t="s">
        <v>11463</v>
      </c>
      <c r="J2203" t="s">
        <v>12075</v>
      </c>
      <c r="K2203" t="s">
        <v>11345</v>
      </c>
    </row>
    <row r="2204" spans="1:11" x14ac:dyDescent="0.2">
      <c r="A2204">
        <v>227154091</v>
      </c>
      <c r="B2204" t="s">
        <v>12074</v>
      </c>
      <c r="C2204" t="s">
        <v>11406</v>
      </c>
      <c r="D2204" t="s">
        <v>11515</v>
      </c>
      <c r="E2204" t="s">
        <v>11411</v>
      </c>
      <c r="F2204" t="s">
        <v>11839</v>
      </c>
      <c r="G2204" t="s">
        <v>11476</v>
      </c>
      <c r="H2204" t="s">
        <v>11663</v>
      </c>
      <c r="I2204" t="s">
        <v>11463</v>
      </c>
      <c r="J2204" t="s">
        <v>12075</v>
      </c>
      <c r="K2204" t="s">
        <v>11345</v>
      </c>
    </row>
    <row r="2205" spans="1:11" x14ac:dyDescent="0.2">
      <c r="A2205">
        <v>227162572</v>
      </c>
      <c r="B2205" t="s">
        <v>11362</v>
      </c>
      <c r="C2205" t="s">
        <v>11335</v>
      </c>
      <c r="D2205" t="s">
        <v>11746</v>
      </c>
      <c r="E2205" t="s">
        <v>11381</v>
      </c>
      <c r="F2205" t="s">
        <v>11382</v>
      </c>
      <c r="G2205" t="s">
        <v>11455</v>
      </c>
      <c r="H2205" t="s">
        <v>11747</v>
      </c>
      <c r="I2205" t="s">
        <v>11748</v>
      </c>
      <c r="J2205" t="s">
        <v>11749</v>
      </c>
      <c r="K2205" t="s">
        <v>11750</v>
      </c>
    </row>
    <row r="2206" spans="1:11" x14ac:dyDescent="0.2">
      <c r="A2206">
        <v>227162942</v>
      </c>
      <c r="B2206" t="s">
        <v>11389</v>
      </c>
      <c r="C2206" t="s">
        <v>12126</v>
      </c>
      <c r="D2206" t="s">
        <v>11549</v>
      </c>
      <c r="E2206" t="s">
        <v>12127</v>
      </c>
      <c r="F2206" t="s">
        <v>12128</v>
      </c>
      <c r="G2206" t="s">
        <v>12129</v>
      </c>
      <c r="H2206" t="s">
        <v>12130</v>
      </c>
      <c r="I2206" t="s">
        <v>11340</v>
      </c>
      <c r="J2206" t="s">
        <v>12131</v>
      </c>
      <c r="K2206" t="s">
        <v>12132</v>
      </c>
    </row>
    <row r="2207" spans="1:11" x14ac:dyDescent="0.2">
      <c r="A2207">
        <v>227163230</v>
      </c>
      <c r="B2207" t="s">
        <v>11441</v>
      </c>
      <c r="C2207" t="s">
        <v>11410</v>
      </c>
      <c r="D2207" t="s">
        <v>11726</v>
      </c>
      <c r="E2207" t="s">
        <v>11727</v>
      </c>
      <c r="F2207" t="s">
        <v>11728</v>
      </c>
      <c r="G2207" t="s">
        <v>970</v>
      </c>
      <c r="H2207" t="s">
        <v>11584</v>
      </c>
      <c r="I2207" t="s">
        <v>11618</v>
      </c>
      <c r="J2207" t="s">
        <v>11729</v>
      </c>
      <c r="K2207" t="s">
        <v>11585</v>
      </c>
    </row>
    <row r="2208" spans="1:11" x14ac:dyDescent="0.2">
      <c r="A2208">
        <v>227163459</v>
      </c>
      <c r="B2208" t="s">
        <v>11441</v>
      </c>
      <c r="C2208" t="s">
        <v>11410</v>
      </c>
      <c r="D2208" t="s">
        <v>11726</v>
      </c>
      <c r="E2208" t="s">
        <v>11727</v>
      </c>
      <c r="F2208" t="s">
        <v>11728</v>
      </c>
      <c r="G2208" t="s">
        <v>970</v>
      </c>
      <c r="H2208" t="s">
        <v>11584</v>
      </c>
      <c r="I2208" t="s">
        <v>11618</v>
      </c>
      <c r="J2208" t="s">
        <v>11729</v>
      </c>
      <c r="K2208" t="s">
        <v>11585</v>
      </c>
    </row>
    <row r="2209" spans="1:11" x14ac:dyDescent="0.2">
      <c r="A2209">
        <v>227163494</v>
      </c>
      <c r="B2209" t="s">
        <v>11391</v>
      </c>
      <c r="C2209" t="s">
        <v>11829</v>
      </c>
      <c r="D2209" t="s">
        <v>11594</v>
      </c>
      <c r="E2209" t="s">
        <v>11830</v>
      </c>
      <c r="F2209" t="s">
        <v>11389</v>
      </c>
      <c r="G2209" t="s">
        <v>11831</v>
      </c>
      <c r="H2209" t="s">
        <v>11832</v>
      </c>
      <c r="I2209" t="s">
        <v>11833</v>
      </c>
      <c r="J2209" t="s">
        <v>11401</v>
      </c>
      <c r="K2209" t="s">
        <v>11738</v>
      </c>
    </row>
    <row r="2210" spans="1:11" x14ac:dyDescent="0.2">
      <c r="A2210">
        <v>227167538</v>
      </c>
      <c r="B2210" t="s">
        <v>11713</v>
      </c>
      <c r="C2210" t="s">
        <v>11362</v>
      </c>
      <c r="D2210" t="s">
        <v>12260</v>
      </c>
      <c r="E2210" t="s">
        <v>11415</v>
      </c>
      <c r="F2210" t="s">
        <v>11626</v>
      </c>
      <c r="G2210" t="s">
        <v>11394</v>
      </c>
      <c r="H2210" t="s">
        <v>12261</v>
      </c>
      <c r="I2210" t="s">
        <v>11769</v>
      </c>
      <c r="J2210" t="s">
        <v>12262</v>
      </c>
      <c r="K2210" t="s">
        <v>11749</v>
      </c>
    </row>
    <row r="2211" spans="1:11" x14ac:dyDescent="0.2">
      <c r="A2211">
        <v>227171102</v>
      </c>
      <c r="B2211" t="s">
        <v>11739</v>
      </c>
      <c r="C2211" t="s">
        <v>11740</v>
      </c>
      <c r="D2211" t="s">
        <v>11533</v>
      </c>
      <c r="E2211" t="s">
        <v>11349</v>
      </c>
      <c r="F2211" t="s">
        <v>11741</v>
      </c>
      <c r="G2211" t="s">
        <v>11742</v>
      </c>
      <c r="H2211" t="s">
        <v>11743</v>
      </c>
      <c r="I2211" t="s">
        <v>11646</v>
      </c>
      <c r="J2211" t="s">
        <v>11744</v>
      </c>
      <c r="K2211" t="s">
        <v>11745</v>
      </c>
    </row>
    <row r="2212" spans="1:11" x14ac:dyDescent="0.2">
      <c r="A2212">
        <v>227172184</v>
      </c>
      <c r="B2212" t="s">
        <v>11342</v>
      </c>
      <c r="C2212" t="s">
        <v>11573</v>
      </c>
      <c r="D2212" t="s">
        <v>11574</v>
      </c>
      <c r="E2212" t="s">
        <v>11542</v>
      </c>
      <c r="F2212" t="s">
        <v>11575</v>
      </c>
      <c r="G2212" t="s">
        <v>11576</v>
      </c>
      <c r="H2212" t="s">
        <v>11577</v>
      </c>
      <c r="I2212" t="s">
        <v>11578</v>
      </c>
      <c r="J2212" t="s">
        <v>11579</v>
      </c>
      <c r="K2212" t="s">
        <v>11580</v>
      </c>
    </row>
    <row r="2213" spans="1:11" x14ac:dyDescent="0.2">
      <c r="A2213">
        <v>227173055</v>
      </c>
      <c r="B2213" t="s">
        <v>11391</v>
      </c>
      <c r="C2213" t="s">
        <v>11829</v>
      </c>
      <c r="D2213" t="s">
        <v>11594</v>
      </c>
      <c r="E2213" t="s">
        <v>11830</v>
      </c>
      <c r="F2213" t="s">
        <v>11389</v>
      </c>
      <c r="G2213" t="s">
        <v>11831</v>
      </c>
      <c r="H2213" t="s">
        <v>11832</v>
      </c>
      <c r="I2213" t="s">
        <v>11833</v>
      </c>
      <c r="J2213" t="s">
        <v>11401</v>
      </c>
      <c r="K2213" t="s">
        <v>11738</v>
      </c>
    </row>
    <row r="2214" spans="1:11" x14ac:dyDescent="0.2">
      <c r="A2214">
        <v>227174210</v>
      </c>
      <c r="B2214" t="s">
        <v>11581</v>
      </c>
      <c r="C2214" t="s">
        <v>11456</v>
      </c>
      <c r="D2214" t="s">
        <v>11411</v>
      </c>
      <c r="E2214" t="s">
        <v>11516</v>
      </c>
      <c r="F2214" t="s">
        <v>11643</v>
      </c>
      <c r="G2214" t="s">
        <v>12155</v>
      </c>
      <c r="H2214" t="s">
        <v>11463</v>
      </c>
      <c r="I2214" t="s">
        <v>11335</v>
      </c>
      <c r="J2214" t="s">
        <v>11555</v>
      </c>
      <c r="K2214" t="s">
        <v>12156</v>
      </c>
    </row>
    <row r="2215" spans="1:11" x14ac:dyDescent="0.2">
      <c r="A2215">
        <v>227175926</v>
      </c>
      <c r="B2215" t="s">
        <v>11516</v>
      </c>
      <c r="C2215" t="s">
        <v>11517</v>
      </c>
      <c r="D2215" t="s">
        <v>11465</v>
      </c>
      <c r="E2215" t="s">
        <v>11518</v>
      </c>
      <c r="F2215" t="s">
        <v>11371</v>
      </c>
      <c r="G2215" t="s">
        <v>11519</v>
      </c>
      <c r="H2215" t="s">
        <v>11411</v>
      </c>
      <c r="I2215" t="s">
        <v>11520</v>
      </c>
      <c r="J2215" t="s">
        <v>11410</v>
      </c>
      <c r="K2215" t="s">
        <v>11521</v>
      </c>
    </row>
    <row r="2216" spans="1:11" x14ac:dyDescent="0.2">
      <c r="A2216">
        <v>227177343</v>
      </c>
      <c r="B2216" t="s">
        <v>11988</v>
      </c>
      <c r="C2216" t="s">
        <v>11448</v>
      </c>
      <c r="D2216" t="s">
        <v>11989</v>
      </c>
      <c r="E2216" t="s">
        <v>11552</v>
      </c>
      <c r="F2216" t="s">
        <v>11990</v>
      </c>
      <c r="G2216" t="s">
        <v>11991</v>
      </c>
      <c r="H2216" t="s">
        <v>11816</v>
      </c>
      <c r="I2216" t="s">
        <v>11992</v>
      </c>
      <c r="J2216" t="s">
        <v>11993</v>
      </c>
      <c r="K2216" t="s">
        <v>11994</v>
      </c>
    </row>
    <row r="2217" spans="1:11" x14ac:dyDescent="0.2">
      <c r="A2217">
        <v>227178797</v>
      </c>
      <c r="B2217" t="s">
        <v>11384</v>
      </c>
      <c r="C2217" t="s">
        <v>11824</v>
      </c>
      <c r="D2217" t="s">
        <v>11825</v>
      </c>
      <c r="E2217" t="s">
        <v>11826</v>
      </c>
      <c r="F2217" t="s">
        <v>11477</v>
      </c>
      <c r="G2217" t="s">
        <v>11425</v>
      </c>
      <c r="H2217" t="s">
        <v>11471</v>
      </c>
      <c r="I2217" t="s">
        <v>11827</v>
      </c>
      <c r="J2217" t="s">
        <v>11586</v>
      </c>
      <c r="K2217" t="s">
        <v>11828</v>
      </c>
    </row>
    <row r="2218" spans="1:11" x14ac:dyDescent="0.2">
      <c r="A2218">
        <v>227185172</v>
      </c>
      <c r="B2218" t="s">
        <v>11504</v>
      </c>
      <c r="C2218" t="s">
        <v>11463</v>
      </c>
      <c r="D2218" t="s">
        <v>11379</v>
      </c>
      <c r="E2218" t="s">
        <v>11501</v>
      </c>
      <c r="F2218" t="s">
        <v>11502</v>
      </c>
      <c r="G2218" t="s">
        <v>11643</v>
      </c>
      <c r="H2218" t="s">
        <v>11673</v>
      </c>
      <c r="I2218" t="s">
        <v>12153</v>
      </c>
      <c r="J2218" t="s">
        <v>12154</v>
      </c>
      <c r="K2218" t="s">
        <v>12061</v>
      </c>
    </row>
    <row r="2219" spans="1:11" x14ac:dyDescent="0.2">
      <c r="A2219">
        <v>227187463</v>
      </c>
      <c r="B2219" t="s">
        <v>11504</v>
      </c>
      <c r="C2219" t="s">
        <v>11569</v>
      </c>
      <c r="D2219" t="s">
        <v>11542</v>
      </c>
      <c r="E2219" t="s">
        <v>11809</v>
      </c>
      <c r="F2219" t="s">
        <v>11810</v>
      </c>
      <c r="G2219" t="s">
        <v>11750</v>
      </c>
      <c r="H2219" t="s">
        <v>11811</v>
      </c>
      <c r="I2219" t="s">
        <v>11812</v>
      </c>
      <c r="J2219" t="s">
        <v>11813</v>
      </c>
      <c r="K2219" t="s">
        <v>11814</v>
      </c>
    </row>
    <row r="2220" spans="1:11" x14ac:dyDescent="0.2">
      <c r="A2220">
        <v>227189611</v>
      </c>
      <c r="B2220" t="s">
        <v>11342</v>
      </c>
      <c r="C2220" t="s">
        <v>11834</v>
      </c>
      <c r="D2220" t="s">
        <v>11343</v>
      </c>
      <c r="E2220" t="s">
        <v>11344</v>
      </c>
      <c r="F2220" t="s">
        <v>11835</v>
      </c>
      <c r="G2220" t="s">
        <v>11836</v>
      </c>
      <c r="H2220" t="s">
        <v>11837</v>
      </c>
      <c r="I2220" t="s">
        <v>11838</v>
      </c>
      <c r="J2220" t="s">
        <v>11415</v>
      </c>
      <c r="K2220" t="s">
        <v>11618</v>
      </c>
    </row>
    <row r="2221" spans="1:11" x14ac:dyDescent="0.2">
      <c r="A2221">
        <v>227190331</v>
      </c>
      <c r="B2221" t="s">
        <v>11371</v>
      </c>
      <c r="C2221" t="s">
        <v>11352</v>
      </c>
      <c r="D2221" t="s">
        <v>11351</v>
      </c>
      <c r="E2221" t="s">
        <v>11452</v>
      </c>
      <c r="F2221" t="s">
        <v>11355</v>
      </c>
      <c r="G2221" t="s">
        <v>11504</v>
      </c>
      <c r="H2221" t="s">
        <v>12249</v>
      </c>
      <c r="I2221" t="s">
        <v>11632</v>
      </c>
      <c r="J2221" t="s">
        <v>12250</v>
      </c>
      <c r="K2221" t="s">
        <v>12251</v>
      </c>
    </row>
    <row r="2222" spans="1:11" x14ac:dyDescent="0.2">
      <c r="A2222">
        <v>227190945</v>
      </c>
      <c r="B2222" t="s">
        <v>12173</v>
      </c>
      <c r="C2222" t="s">
        <v>11504</v>
      </c>
      <c r="D2222" t="s">
        <v>11371</v>
      </c>
      <c r="E2222" t="s">
        <v>11649</v>
      </c>
      <c r="F2222" t="s">
        <v>11480</v>
      </c>
      <c r="G2222" t="s">
        <v>11843</v>
      </c>
      <c r="H2222" t="s">
        <v>12174</v>
      </c>
      <c r="I2222" t="s">
        <v>11348</v>
      </c>
      <c r="J2222" t="s">
        <v>11865</v>
      </c>
      <c r="K2222" t="s">
        <v>12175</v>
      </c>
    </row>
    <row r="2223" spans="1:11" x14ac:dyDescent="0.2">
      <c r="A2223">
        <v>227195316</v>
      </c>
      <c r="B2223" t="s">
        <v>11379</v>
      </c>
      <c r="C2223" t="s">
        <v>11458</v>
      </c>
      <c r="D2223" t="s">
        <v>12029</v>
      </c>
      <c r="E2223" t="s">
        <v>11414</v>
      </c>
      <c r="F2223" t="s">
        <v>12005</v>
      </c>
      <c r="G2223" t="s">
        <v>11865</v>
      </c>
      <c r="H2223" t="s">
        <v>11942</v>
      </c>
      <c r="I2223" t="s">
        <v>11512</v>
      </c>
      <c r="J2223" t="s">
        <v>11364</v>
      </c>
      <c r="K2223" t="s">
        <v>12163</v>
      </c>
    </row>
    <row r="2224" spans="1:11" x14ac:dyDescent="0.2">
      <c r="A2224">
        <v>227196093</v>
      </c>
      <c r="B2224" t="s">
        <v>11337</v>
      </c>
      <c r="C2224" t="s">
        <v>11465</v>
      </c>
      <c r="D2224" t="s">
        <v>11463</v>
      </c>
      <c r="E2224" t="s">
        <v>11336</v>
      </c>
      <c r="F2224" t="s">
        <v>11523</v>
      </c>
      <c r="G2224" t="s">
        <v>11411</v>
      </c>
      <c r="H2224" t="s">
        <v>12226</v>
      </c>
      <c r="I2224" t="s">
        <v>11335</v>
      </c>
      <c r="J2224" t="s">
        <v>11936</v>
      </c>
      <c r="K2224" t="s">
        <v>11964</v>
      </c>
    </row>
    <row r="2225" spans="1:11" x14ac:dyDescent="0.2">
      <c r="A2225">
        <v>227203259</v>
      </c>
      <c r="B2225" t="s">
        <v>11385</v>
      </c>
      <c r="C2225" t="s">
        <v>11406</v>
      </c>
      <c r="D2225" t="s">
        <v>12164</v>
      </c>
      <c r="E2225" t="s">
        <v>12165</v>
      </c>
      <c r="F2225" t="s">
        <v>12166</v>
      </c>
      <c r="G2225" t="s">
        <v>12060</v>
      </c>
      <c r="H2225" t="s">
        <v>11720</v>
      </c>
      <c r="I2225" t="s">
        <v>11975</v>
      </c>
      <c r="J2225" t="s">
        <v>11865</v>
      </c>
      <c r="K2225" t="s">
        <v>11353</v>
      </c>
    </row>
    <row r="2226" spans="1:11" x14ac:dyDescent="0.2">
      <c r="A2226">
        <v>227203668</v>
      </c>
      <c r="B2226" t="s">
        <v>11429</v>
      </c>
      <c r="C2226" t="s">
        <v>11407</v>
      </c>
      <c r="D2226" t="s">
        <v>11511</v>
      </c>
      <c r="E2226" t="s">
        <v>11350</v>
      </c>
      <c r="F2226" t="s">
        <v>11468</v>
      </c>
      <c r="G2226" t="s">
        <v>11979</v>
      </c>
      <c r="H2226" t="s">
        <v>11980</v>
      </c>
      <c r="I2226" t="s">
        <v>11675</v>
      </c>
      <c r="J2226" t="s">
        <v>11505</v>
      </c>
      <c r="K2226" t="s">
        <v>11441</v>
      </c>
    </row>
    <row r="2227" spans="1:11" x14ac:dyDescent="0.2">
      <c r="A2227">
        <v>227203686</v>
      </c>
      <c r="B2227" t="s">
        <v>11429</v>
      </c>
      <c r="C2227" t="s">
        <v>11407</v>
      </c>
      <c r="D2227" t="s">
        <v>11511</v>
      </c>
      <c r="E2227" t="s">
        <v>11350</v>
      </c>
      <c r="F2227" t="s">
        <v>11468</v>
      </c>
      <c r="G2227" t="s">
        <v>11979</v>
      </c>
      <c r="H2227" t="s">
        <v>11980</v>
      </c>
      <c r="I2227" t="s">
        <v>11675</v>
      </c>
      <c r="J2227" t="s">
        <v>11505</v>
      </c>
      <c r="K2227" t="s">
        <v>11441</v>
      </c>
    </row>
    <row r="2228" spans="1:11" x14ac:dyDescent="0.2">
      <c r="A2228">
        <v>227206820</v>
      </c>
      <c r="B2228" t="s">
        <v>11342</v>
      </c>
      <c r="C2228" t="s">
        <v>11834</v>
      </c>
      <c r="D2228" t="s">
        <v>11343</v>
      </c>
      <c r="E2228" t="s">
        <v>11344</v>
      </c>
      <c r="F2228" t="s">
        <v>11835</v>
      </c>
      <c r="G2228" t="s">
        <v>11836</v>
      </c>
      <c r="H2228" t="s">
        <v>11837</v>
      </c>
      <c r="I2228" t="s">
        <v>11838</v>
      </c>
      <c r="J2228" t="s">
        <v>11415</v>
      </c>
      <c r="K2228" t="s">
        <v>11618</v>
      </c>
    </row>
    <row r="2229" spans="1:11" x14ac:dyDescent="0.2">
      <c r="A2229">
        <v>227208391</v>
      </c>
      <c r="B2229" t="s">
        <v>11463</v>
      </c>
      <c r="C2229" t="s">
        <v>11467</v>
      </c>
      <c r="D2229" t="s">
        <v>12199</v>
      </c>
      <c r="E2229" t="s">
        <v>11618</v>
      </c>
      <c r="F2229" t="s">
        <v>11583</v>
      </c>
      <c r="G2229" t="s">
        <v>11581</v>
      </c>
      <c r="H2229" t="s">
        <v>12200</v>
      </c>
      <c r="I2229" t="s">
        <v>12201</v>
      </c>
      <c r="J2229" t="s">
        <v>12202</v>
      </c>
      <c r="K2229" t="s">
        <v>12203</v>
      </c>
    </row>
    <row r="2230" spans="1:11" x14ac:dyDescent="0.2">
      <c r="A2230">
        <v>227210982</v>
      </c>
      <c r="B2230" t="s">
        <v>11419</v>
      </c>
      <c r="C2230" t="s">
        <v>12088</v>
      </c>
      <c r="D2230" t="s">
        <v>11483</v>
      </c>
      <c r="E2230" t="s">
        <v>11738</v>
      </c>
      <c r="F2230" t="s">
        <v>11395</v>
      </c>
      <c r="G2230" t="s">
        <v>11484</v>
      </c>
      <c r="H2230" t="s">
        <v>12089</v>
      </c>
      <c r="I2230" t="s">
        <v>12090</v>
      </c>
      <c r="J2230" t="s">
        <v>12091</v>
      </c>
      <c r="K2230" t="s">
        <v>12092</v>
      </c>
    </row>
    <row r="2231" spans="1:11" x14ac:dyDescent="0.2">
      <c r="A2231">
        <v>227212073</v>
      </c>
      <c r="B2231" t="s">
        <v>11357</v>
      </c>
      <c r="C2231" t="s">
        <v>11398</v>
      </c>
      <c r="D2231" t="s">
        <v>11794</v>
      </c>
      <c r="E2231" t="s">
        <v>11795</v>
      </c>
      <c r="F2231" t="s">
        <v>11547</v>
      </c>
      <c r="G2231" t="s">
        <v>11363</v>
      </c>
      <c r="H2231" t="s">
        <v>11796</v>
      </c>
      <c r="I2231" t="s">
        <v>11797</v>
      </c>
      <c r="J2231" t="s">
        <v>11798</v>
      </c>
      <c r="K2231" t="s">
        <v>11587</v>
      </c>
    </row>
    <row r="2232" spans="1:11" x14ac:dyDescent="0.2">
      <c r="A2232">
        <v>227212130</v>
      </c>
      <c r="B2232" t="s">
        <v>11912</v>
      </c>
      <c r="C2232" t="s">
        <v>11913</v>
      </c>
      <c r="D2232" t="s">
        <v>11914</v>
      </c>
      <c r="E2232" t="s">
        <v>11581</v>
      </c>
      <c r="F2232" t="s">
        <v>11915</v>
      </c>
      <c r="G2232" t="s">
        <v>11693</v>
      </c>
      <c r="H2232" t="s">
        <v>11916</v>
      </c>
      <c r="I2232" t="s">
        <v>11386</v>
      </c>
      <c r="J2232" t="s">
        <v>11917</v>
      </c>
      <c r="K2232" t="s">
        <v>11918</v>
      </c>
    </row>
    <row r="2233" spans="1:11" x14ac:dyDescent="0.2">
      <c r="A2233">
        <v>227216735</v>
      </c>
      <c r="B2233" t="s">
        <v>11663</v>
      </c>
      <c r="C2233" t="s">
        <v>12211</v>
      </c>
      <c r="D2233" t="s">
        <v>11504</v>
      </c>
      <c r="E2233" t="s">
        <v>12212</v>
      </c>
      <c r="F2233" t="s">
        <v>11506</v>
      </c>
      <c r="G2233" t="s">
        <v>11747</v>
      </c>
      <c r="H2233" t="s">
        <v>12213</v>
      </c>
      <c r="I2233" t="s">
        <v>11845</v>
      </c>
      <c r="J2233" t="s">
        <v>11507</v>
      </c>
      <c r="K2233" t="s">
        <v>11738</v>
      </c>
    </row>
    <row r="2234" spans="1:11" x14ac:dyDescent="0.2">
      <c r="A2234">
        <v>227225700</v>
      </c>
      <c r="B2234" t="s">
        <v>11618</v>
      </c>
      <c r="C2234" t="s">
        <v>11410</v>
      </c>
      <c r="D2234" t="s">
        <v>11441</v>
      </c>
      <c r="E2234" t="s">
        <v>11340</v>
      </c>
      <c r="F2234" t="s">
        <v>12067</v>
      </c>
      <c r="G2234" t="s">
        <v>11512</v>
      </c>
      <c r="H2234" t="s">
        <v>11632</v>
      </c>
      <c r="I2234" t="s">
        <v>11516</v>
      </c>
      <c r="J2234" t="s">
        <v>11848</v>
      </c>
      <c r="K2234" t="s">
        <v>12134</v>
      </c>
    </row>
    <row r="2235" spans="1:11" x14ac:dyDescent="0.2">
      <c r="A2235">
        <v>227230612</v>
      </c>
      <c r="B2235" t="s">
        <v>11340</v>
      </c>
      <c r="C2235" t="s">
        <v>11365</v>
      </c>
      <c r="D2235" t="s">
        <v>11865</v>
      </c>
      <c r="E2235" t="s">
        <v>11632</v>
      </c>
      <c r="F2235" t="s">
        <v>11441</v>
      </c>
      <c r="G2235" t="s">
        <v>11482</v>
      </c>
      <c r="H2235" t="s">
        <v>11411</v>
      </c>
      <c r="I2235" t="s">
        <v>1138</v>
      </c>
      <c r="J2235" t="s">
        <v>12167</v>
      </c>
      <c r="K2235" t="s">
        <v>477</v>
      </c>
    </row>
    <row r="2236" spans="1:11" x14ac:dyDescent="0.2">
      <c r="A2236">
        <v>227231463</v>
      </c>
      <c r="B2236" t="s">
        <v>11360</v>
      </c>
      <c r="C2236" t="s">
        <v>11716</v>
      </c>
      <c r="D2236" t="s">
        <v>11504</v>
      </c>
      <c r="E2236" t="s">
        <v>11505</v>
      </c>
      <c r="F2236" t="s">
        <v>11717</v>
      </c>
      <c r="G2236" t="s">
        <v>11718</v>
      </c>
      <c r="H2236" t="s">
        <v>11387</v>
      </c>
      <c r="I2236" t="s">
        <v>11719</v>
      </c>
      <c r="J2236" t="s">
        <v>11720</v>
      </c>
      <c r="K2236" t="s">
        <v>11721</v>
      </c>
    </row>
    <row r="2237" spans="1:11" x14ac:dyDescent="0.2">
      <c r="A2237">
        <v>227237264</v>
      </c>
      <c r="B2237" t="s">
        <v>237</v>
      </c>
      <c r="C2237" t="s">
        <v>12083</v>
      </c>
      <c r="D2237" t="s">
        <v>11505</v>
      </c>
      <c r="E2237" t="s">
        <v>11477</v>
      </c>
      <c r="F2237" t="s">
        <v>11622</v>
      </c>
      <c r="G2237" t="s">
        <v>11711</v>
      </c>
      <c r="H2237" t="s">
        <v>11441</v>
      </c>
      <c r="I2237" t="s">
        <v>12248</v>
      </c>
      <c r="J2237" t="s">
        <v>11456</v>
      </c>
      <c r="K2237" t="s">
        <v>11846</v>
      </c>
    </row>
    <row r="2238" spans="1:11" x14ac:dyDescent="0.2">
      <c r="A2238">
        <v>227238922</v>
      </c>
      <c r="B2238" t="s">
        <v>11410</v>
      </c>
      <c r="C2238" t="s">
        <v>11336</v>
      </c>
      <c r="D2238" t="s">
        <v>11517</v>
      </c>
      <c r="E2238" t="s">
        <v>11512</v>
      </c>
      <c r="F2238" t="s">
        <v>11413</v>
      </c>
      <c r="G2238" t="s">
        <v>11852</v>
      </c>
      <c r="H2238" t="s">
        <v>11352</v>
      </c>
      <c r="I2238" t="s">
        <v>11853</v>
      </c>
      <c r="J2238" t="s">
        <v>11701</v>
      </c>
      <c r="K2238" t="s">
        <v>11854</v>
      </c>
    </row>
    <row r="2239" spans="1:11" x14ac:dyDescent="0.2">
      <c r="A2239">
        <v>227247316</v>
      </c>
      <c r="B2239" t="s">
        <v>275</v>
      </c>
      <c r="C2239" t="s">
        <v>11517</v>
      </c>
      <c r="D2239" t="s">
        <v>11815</v>
      </c>
      <c r="E2239" t="s">
        <v>11702</v>
      </c>
      <c r="F2239" t="s">
        <v>11527</v>
      </c>
      <c r="G2239" t="s">
        <v>11409</v>
      </c>
      <c r="H2239" t="s">
        <v>11505</v>
      </c>
      <c r="I2239" t="s">
        <v>11516</v>
      </c>
      <c r="J2239" t="s">
        <v>11816</v>
      </c>
      <c r="K2239" t="s">
        <v>11817</v>
      </c>
    </row>
    <row r="2240" spans="1:11" x14ac:dyDescent="0.2">
      <c r="A2240">
        <v>227248304</v>
      </c>
      <c r="B2240" t="s">
        <v>11442</v>
      </c>
      <c r="C2240" t="s">
        <v>11406</v>
      </c>
      <c r="D2240" t="s">
        <v>12283</v>
      </c>
      <c r="E2240" t="s">
        <v>11717</v>
      </c>
      <c r="F2240" t="s">
        <v>11504</v>
      </c>
      <c r="G2240" t="s">
        <v>11501</v>
      </c>
      <c r="H2240" t="s">
        <v>12284</v>
      </c>
      <c r="I2240" t="s">
        <v>12285</v>
      </c>
      <c r="J2240" t="s">
        <v>11417</v>
      </c>
      <c r="K2240" t="s">
        <v>12286</v>
      </c>
    </row>
    <row r="2241" spans="1:11" x14ac:dyDescent="0.2">
      <c r="A2241">
        <v>227265191</v>
      </c>
      <c r="B2241" t="s">
        <v>11426</v>
      </c>
      <c r="C2241" t="s">
        <v>11425</v>
      </c>
      <c r="D2241" t="s">
        <v>11365</v>
      </c>
      <c r="E2241" t="s">
        <v>11681</v>
      </c>
      <c r="F2241" t="s">
        <v>11964</v>
      </c>
      <c r="G2241" t="s">
        <v>11965</v>
      </c>
      <c r="H2241" t="s">
        <v>11966</v>
      </c>
      <c r="I2241" t="s">
        <v>11465</v>
      </c>
      <c r="J2241" t="s">
        <v>11624</v>
      </c>
      <c r="K2241" t="s">
        <v>11967</v>
      </c>
    </row>
    <row r="2242" spans="1:11" x14ac:dyDescent="0.2">
      <c r="A2242">
        <v>227265207</v>
      </c>
      <c r="B2242" t="s">
        <v>11426</v>
      </c>
      <c r="C2242" t="s">
        <v>11425</v>
      </c>
      <c r="D2242" t="s">
        <v>11365</v>
      </c>
      <c r="E2242" t="s">
        <v>11681</v>
      </c>
      <c r="F2242" t="s">
        <v>11964</v>
      </c>
      <c r="G2242" t="s">
        <v>11965</v>
      </c>
      <c r="H2242" t="s">
        <v>11966</v>
      </c>
      <c r="I2242" t="s">
        <v>11465</v>
      </c>
      <c r="J2242" t="s">
        <v>11624</v>
      </c>
      <c r="K2242" t="s">
        <v>11967</v>
      </c>
    </row>
    <row r="2243" spans="1:11" x14ac:dyDescent="0.2">
      <c r="A2243">
        <v>227268827</v>
      </c>
      <c r="B2243" t="s">
        <v>11406</v>
      </c>
      <c r="C2243" t="s">
        <v>12091</v>
      </c>
      <c r="D2243" t="s">
        <v>11330</v>
      </c>
      <c r="E2243" t="s">
        <v>11844</v>
      </c>
      <c r="F2243" t="s">
        <v>12237</v>
      </c>
      <c r="G2243" t="s">
        <v>11971</v>
      </c>
      <c r="H2243" t="s">
        <v>11567</v>
      </c>
      <c r="I2243" t="s">
        <v>12280</v>
      </c>
      <c r="J2243" t="s">
        <v>11476</v>
      </c>
      <c r="K2243" t="s">
        <v>12281</v>
      </c>
    </row>
    <row r="2244" spans="1:11" x14ac:dyDescent="0.2">
      <c r="A2244">
        <v>227272089</v>
      </c>
      <c r="B2244" t="s">
        <v>11330</v>
      </c>
      <c r="C2244" t="s">
        <v>12135</v>
      </c>
      <c r="D2244" t="s">
        <v>12136</v>
      </c>
      <c r="E2244" t="s">
        <v>11332</v>
      </c>
      <c r="F2244" t="s">
        <v>11371</v>
      </c>
      <c r="G2244" t="s">
        <v>11331</v>
      </c>
      <c r="H2244" t="s">
        <v>12137</v>
      </c>
      <c r="I2244" t="s">
        <v>11370</v>
      </c>
      <c r="J2244" t="s">
        <v>12138</v>
      </c>
      <c r="K2244" t="s">
        <v>12139</v>
      </c>
    </row>
    <row r="2245" spans="1:11" x14ac:dyDescent="0.2">
      <c r="A2245">
        <v>227272118</v>
      </c>
      <c r="B2245" t="s">
        <v>237</v>
      </c>
      <c r="C2245" t="s">
        <v>11337</v>
      </c>
      <c r="D2245" t="s">
        <v>11356</v>
      </c>
      <c r="E2245" t="s">
        <v>11364</v>
      </c>
      <c r="F2245" t="s">
        <v>11410</v>
      </c>
      <c r="G2245" t="s">
        <v>11505</v>
      </c>
      <c r="H2245" t="s">
        <v>11897</v>
      </c>
      <c r="I2245" t="s">
        <v>11898</v>
      </c>
      <c r="J2245" t="s">
        <v>11899</v>
      </c>
      <c r="K2245" t="s">
        <v>11555</v>
      </c>
    </row>
    <row r="2246" spans="1:11" x14ac:dyDescent="0.2">
      <c r="A2246">
        <v>227272786</v>
      </c>
      <c r="B2246" t="s">
        <v>11517</v>
      </c>
      <c r="C2246" t="s">
        <v>11898</v>
      </c>
      <c r="D2246" t="s">
        <v>12143</v>
      </c>
      <c r="E2246" t="s">
        <v>12144</v>
      </c>
      <c r="F2246" t="s">
        <v>12083</v>
      </c>
      <c r="G2246" t="s">
        <v>11365</v>
      </c>
      <c r="H2246" t="s">
        <v>11504</v>
      </c>
      <c r="I2246" t="s">
        <v>12145</v>
      </c>
      <c r="J2246" t="s">
        <v>12146</v>
      </c>
      <c r="K2246" t="s">
        <v>11801</v>
      </c>
    </row>
    <row r="2247" spans="1:11" x14ac:dyDescent="0.2">
      <c r="A2247">
        <v>227273989</v>
      </c>
      <c r="B2247" t="s">
        <v>11342</v>
      </c>
      <c r="C2247" t="s">
        <v>11573</v>
      </c>
      <c r="D2247" t="s">
        <v>11574</v>
      </c>
      <c r="E2247" t="s">
        <v>11542</v>
      </c>
      <c r="F2247" t="s">
        <v>11575</v>
      </c>
      <c r="G2247" t="s">
        <v>11576</v>
      </c>
      <c r="H2247" t="s">
        <v>11577</v>
      </c>
      <c r="I2247" t="s">
        <v>11578</v>
      </c>
      <c r="J2247" t="s">
        <v>11579</v>
      </c>
      <c r="K2247" t="s">
        <v>11580</v>
      </c>
    </row>
    <row r="2248" spans="1:11" x14ac:dyDescent="0.2">
      <c r="A2248">
        <v>227275300</v>
      </c>
      <c r="B2248" t="s">
        <v>11426</v>
      </c>
      <c r="C2248" t="s">
        <v>11425</v>
      </c>
      <c r="D2248" t="s">
        <v>12005</v>
      </c>
      <c r="E2248" t="s">
        <v>11618</v>
      </c>
      <c r="F2248" t="s">
        <v>11806</v>
      </c>
      <c r="G2248" t="s">
        <v>11839</v>
      </c>
      <c r="H2248" t="s">
        <v>11581</v>
      </c>
      <c r="I2248" t="s">
        <v>12006</v>
      </c>
      <c r="J2248" t="s">
        <v>11555</v>
      </c>
      <c r="K2248" t="s">
        <v>11479</v>
      </c>
    </row>
    <row r="2249" spans="1:11" x14ac:dyDescent="0.2">
      <c r="A2249">
        <v>227278919</v>
      </c>
      <c r="B2249" t="s">
        <v>589</v>
      </c>
      <c r="C2249" t="s">
        <v>11482</v>
      </c>
      <c r="D2249" t="s">
        <v>11687</v>
      </c>
      <c r="E2249" t="s">
        <v>12098</v>
      </c>
      <c r="F2249" t="s">
        <v>12099</v>
      </c>
      <c r="G2249" t="s">
        <v>12100</v>
      </c>
      <c r="H2249" t="s">
        <v>12101</v>
      </c>
      <c r="I2249" t="s">
        <v>11581</v>
      </c>
      <c r="J2249" t="s">
        <v>11644</v>
      </c>
      <c r="K2249" t="s">
        <v>11746</v>
      </c>
    </row>
    <row r="2250" spans="1:11" x14ac:dyDescent="0.2">
      <c r="A2250">
        <v>227281622</v>
      </c>
      <c r="B2250" t="s">
        <v>11547</v>
      </c>
      <c r="C2250" t="s">
        <v>11977</v>
      </c>
      <c r="D2250" t="s">
        <v>12257</v>
      </c>
      <c r="E2250" t="s">
        <v>11996</v>
      </c>
      <c r="F2250" t="s">
        <v>40</v>
      </c>
      <c r="G2250" t="s">
        <v>12258</v>
      </c>
      <c r="H2250" t="s">
        <v>11542</v>
      </c>
      <c r="I2250" t="s">
        <v>11527</v>
      </c>
      <c r="J2250" t="s">
        <v>12259</v>
      </c>
      <c r="K2250" t="s">
        <v>11770</v>
      </c>
    </row>
    <row r="2251" spans="1:11" x14ac:dyDescent="0.2">
      <c r="A2251">
        <v>227282993</v>
      </c>
      <c r="B2251" t="s">
        <v>11357</v>
      </c>
      <c r="C2251" t="s">
        <v>11398</v>
      </c>
      <c r="D2251" t="s">
        <v>11794</v>
      </c>
      <c r="E2251" t="s">
        <v>11795</v>
      </c>
      <c r="F2251" t="s">
        <v>11547</v>
      </c>
      <c r="G2251" t="s">
        <v>11363</v>
      </c>
      <c r="H2251" t="s">
        <v>11796</v>
      </c>
      <c r="I2251" t="s">
        <v>11797</v>
      </c>
      <c r="J2251" t="s">
        <v>11798</v>
      </c>
      <c r="K2251" t="s">
        <v>11587</v>
      </c>
    </row>
    <row r="2252" spans="1:11" x14ac:dyDescent="0.2">
      <c r="A2252">
        <v>227283012</v>
      </c>
      <c r="B2252" t="s">
        <v>11357</v>
      </c>
      <c r="C2252" t="s">
        <v>11398</v>
      </c>
      <c r="D2252" t="s">
        <v>11794</v>
      </c>
      <c r="E2252" t="s">
        <v>11795</v>
      </c>
      <c r="F2252" t="s">
        <v>11547</v>
      </c>
      <c r="G2252" t="s">
        <v>11363</v>
      </c>
      <c r="H2252" t="s">
        <v>11796</v>
      </c>
      <c r="I2252" t="s">
        <v>11797</v>
      </c>
      <c r="J2252" t="s">
        <v>11798</v>
      </c>
      <c r="K2252" t="s">
        <v>11587</v>
      </c>
    </row>
    <row r="2253" spans="1:11" x14ac:dyDescent="0.2">
      <c r="A2253">
        <v>227283205</v>
      </c>
      <c r="B2253" t="s">
        <v>11799</v>
      </c>
      <c r="C2253" t="s">
        <v>11544</v>
      </c>
      <c r="D2253" t="s">
        <v>11691</v>
      </c>
      <c r="E2253" t="s">
        <v>11690</v>
      </c>
      <c r="F2253" t="s">
        <v>11481</v>
      </c>
      <c r="G2253" t="s">
        <v>11800</v>
      </c>
      <c r="H2253" t="s">
        <v>11801</v>
      </c>
      <c r="I2253" t="s">
        <v>11802</v>
      </c>
      <c r="J2253" t="s">
        <v>11375</v>
      </c>
      <c r="K2253" t="s">
        <v>11339</v>
      </c>
    </row>
    <row r="2254" spans="1:11" x14ac:dyDescent="0.2">
      <c r="A2254">
        <v>227283781</v>
      </c>
      <c r="B2254" t="s">
        <v>11343</v>
      </c>
      <c r="C2254" t="s">
        <v>11467</v>
      </c>
      <c r="D2254" t="s">
        <v>11441</v>
      </c>
      <c r="E2254" t="s">
        <v>11782</v>
      </c>
      <c r="F2254" t="s">
        <v>11783</v>
      </c>
      <c r="G2254" t="s">
        <v>275</v>
      </c>
      <c r="H2254" t="s">
        <v>11381</v>
      </c>
      <c r="I2254" t="s">
        <v>11784</v>
      </c>
      <c r="J2254" t="s">
        <v>11730</v>
      </c>
      <c r="K2254" t="s">
        <v>11785</v>
      </c>
    </row>
    <row r="2255" spans="1:11" x14ac:dyDescent="0.2">
      <c r="A2255">
        <v>227283911</v>
      </c>
      <c r="B2255" t="s">
        <v>11516</v>
      </c>
      <c r="C2255" t="s">
        <v>11624</v>
      </c>
      <c r="D2255" t="s">
        <v>11340</v>
      </c>
      <c r="E2255" t="s">
        <v>11581</v>
      </c>
      <c r="F2255" t="s">
        <v>12067</v>
      </c>
      <c r="G2255" t="s">
        <v>12120</v>
      </c>
      <c r="H2255" t="s">
        <v>12121</v>
      </c>
      <c r="I2255" t="s">
        <v>12007</v>
      </c>
      <c r="J2255" t="s">
        <v>11806</v>
      </c>
      <c r="K2255" t="s">
        <v>11341</v>
      </c>
    </row>
    <row r="2256" spans="1:11" x14ac:dyDescent="0.2">
      <c r="A2256">
        <v>227287629</v>
      </c>
      <c r="B2256" t="s">
        <v>11334</v>
      </c>
      <c r="C2256" t="s">
        <v>11419</v>
      </c>
      <c r="D2256" t="s">
        <v>11440</v>
      </c>
      <c r="E2256" t="s">
        <v>40</v>
      </c>
      <c r="F2256" t="s">
        <v>11333</v>
      </c>
      <c r="G2256" t="s">
        <v>11599</v>
      </c>
      <c r="H2256" t="s">
        <v>11600</v>
      </c>
      <c r="I2256" t="s">
        <v>11601</v>
      </c>
      <c r="J2256" t="s">
        <v>11602</v>
      </c>
      <c r="K2256" t="s">
        <v>51</v>
      </c>
    </row>
    <row r="2257" spans="1:11" x14ac:dyDescent="0.2">
      <c r="A2257">
        <v>227291089</v>
      </c>
      <c r="B2257" t="s">
        <v>237</v>
      </c>
      <c r="C2257" t="s">
        <v>12083</v>
      </c>
      <c r="D2257" t="s">
        <v>11505</v>
      </c>
      <c r="E2257" t="s">
        <v>11477</v>
      </c>
      <c r="F2257" t="s">
        <v>11622</v>
      </c>
      <c r="G2257" t="s">
        <v>11711</v>
      </c>
      <c r="H2257" t="s">
        <v>11441</v>
      </c>
      <c r="I2257" t="s">
        <v>12248</v>
      </c>
      <c r="J2257" t="s">
        <v>11456</v>
      </c>
      <c r="K2257" t="s">
        <v>11846</v>
      </c>
    </row>
    <row r="2258" spans="1:11" x14ac:dyDescent="0.2">
      <c r="A2258">
        <v>227292021</v>
      </c>
      <c r="B2258" t="s">
        <v>12035</v>
      </c>
      <c r="C2258" t="s">
        <v>11364</v>
      </c>
      <c r="D2258" t="s">
        <v>11337</v>
      </c>
      <c r="E2258" t="s">
        <v>11366</v>
      </c>
      <c r="F2258" t="s">
        <v>11374</v>
      </c>
      <c r="G2258" t="s">
        <v>11702</v>
      </c>
      <c r="H2258" t="s">
        <v>11463</v>
      </c>
      <c r="I2258" t="s">
        <v>11377</v>
      </c>
      <c r="J2258" t="s">
        <v>11746</v>
      </c>
      <c r="K2258" t="s">
        <v>11663</v>
      </c>
    </row>
    <row r="2259" spans="1:11" x14ac:dyDescent="0.2">
      <c r="A2259">
        <v>227292726</v>
      </c>
      <c r="B2259" t="s">
        <v>12035</v>
      </c>
      <c r="C2259" t="s">
        <v>11364</v>
      </c>
      <c r="D2259" t="s">
        <v>11337</v>
      </c>
      <c r="E2259" t="s">
        <v>11366</v>
      </c>
      <c r="F2259" t="s">
        <v>11374</v>
      </c>
      <c r="G2259" t="s">
        <v>11702</v>
      </c>
      <c r="H2259" t="s">
        <v>11463</v>
      </c>
      <c r="I2259" t="s">
        <v>11377</v>
      </c>
      <c r="J2259" t="s">
        <v>11746</v>
      </c>
      <c r="K2259" t="s">
        <v>11663</v>
      </c>
    </row>
    <row r="2260" spans="1:11" x14ac:dyDescent="0.2">
      <c r="A2260">
        <v>227293834</v>
      </c>
      <c r="B2260" t="s">
        <v>11339</v>
      </c>
      <c r="C2260" t="s">
        <v>11799</v>
      </c>
      <c r="D2260" t="s">
        <v>11886</v>
      </c>
      <c r="E2260" t="s">
        <v>11887</v>
      </c>
      <c r="F2260" t="s">
        <v>11888</v>
      </c>
      <c r="G2260" t="s">
        <v>11889</v>
      </c>
      <c r="H2260" t="s">
        <v>11890</v>
      </c>
      <c r="I2260" t="s">
        <v>11891</v>
      </c>
      <c r="J2260" t="s">
        <v>11892</v>
      </c>
      <c r="K2260" t="s">
        <v>11829</v>
      </c>
    </row>
    <row r="2261" spans="1:11" x14ac:dyDescent="0.2">
      <c r="A2261">
        <v>227295238</v>
      </c>
      <c r="B2261" t="s">
        <v>11646</v>
      </c>
      <c r="C2261" t="s">
        <v>11647</v>
      </c>
      <c r="D2261" t="s">
        <v>11531</v>
      </c>
      <c r="E2261" t="s">
        <v>11348</v>
      </c>
      <c r="F2261" t="s">
        <v>11648</v>
      </c>
      <c r="G2261" t="s">
        <v>11649</v>
      </c>
      <c r="H2261" t="s">
        <v>11650</v>
      </c>
      <c r="I2261" t="s">
        <v>11527</v>
      </c>
      <c r="J2261" t="s">
        <v>11651</v>
      </c>
      <c r="K2261" t="s">
        <v>11467</v>
      </c>
    </row>
    <row r="2262" spans="1:11" x14ac:dyDescent="0.2">
      <c r="A2262">
        <v>227300298</v>
      </c>
      <c r="B2262" t="s">
        <v>11412</v>
      </c>
      <c r="C2262" t="s">
        <v>11583</v>
      </c>
      <c r="D2262" t="s">
        <v>12222</v>
      </c>
      <c r="E2262" t="s">
        <v>11350</v>
      </c>
      <c r="F2262" t="s">
        <v>12223</v>
      </c>
      <c r="G2262" t="s">
        <v>11594</v>
      </c>
      <c r="H2262" t="s">
        <v>11578</v>
      </c>
      <c r="I2262" t="s">
        <v>11537</v>
      </c>
      <c r="J2262" t="s">
        <v>11538</v>
      </c>
      <c r="K2262" t="s">
        <v>3788</v>
      </c>
    </row>
    <row r="2263" spans="1:11" x14ac:dyDescent="0.2">
      <c r="A2263">
        <v>227301017</v>
      </c>
      <c r="B2263" t="s">
        <v>11337</v>
      </c>
      <c r="C2263" t="s">
        <v>11465</v>
      </c>
      <c r="D2263" t="s">
        <v>11463</v>
      </c>
      <c r="E2263" t="s">
        <v>11336</v>
      </c>
      <c r="F2263" t="s">
        <v>11523</v>
      </c>
      <c r="G2263" t="s">
        <v>11411</v>
      </c>
      <c r="H2263" t="s">
        <v>12226</v>
      </c>
      <c r="I2263" t="s">
        <v>11335</v>
      </c>
      <c r="J2263" t="s">
        <v>11936</v>
      </c>
      <c r="K2263" t="s">
        <v>11964</v>
      </c>
    </row>
    <row r="2264" spans="1:11" x14ac:dyDescent="0.2">
      <c r="A2264">
        <v>227301121</v>
      </c>
      <c r="B2264" t="s">
        <v>11337</v>
      </c>
      <c r="C2264" t="s">
        <v>11465</v>
      </c>
      <c r="D2264" t="s">
        <v>11463</v>
      </c>
      <c r="E2264" t="s">
        <v>11336</v>
      </c>
      <c r="F2264" t="s">
        <v>11523</v>
      </c>
      <c r="G2264" t="s">
        <v>11411</v>
      </c>
      <c r="H2264" t="s">
        <v>12226</v>
      </c>
      <c r="I2264" t="s">
        <v>11335</v>
      </c>
      <c r="J2264" t="s">
        <v>11936</v>
      </c>
      <c r="K2264" t="s">
        <v>11964</v>
      </c>
    </row>
    <row r="2265" spans="1:11" x14ac:dyDescent="0.2">
      <c r="A2265">
        <v>227301178</v>
      </c>
      <c r="B2265" t="s">
        <v>11337</v>
      </c>
      <c r="C2265" t="s">
        <v>11465</v>
      </c>
      <c r="D2265" t="s">
        <v>11463</v>
      </c>
      <c r="E2265" t="s">
        <v>11336</v>
      </c>
      <c r="F2265" t="s">
        <v>11523</v>
      </c>
      <c r="G2265" t="s">
        <v>11411</v>
      </c>
      <c r="H2265" t="s">
        <v>12226</v>
      </c>
      <c r="I2265" t="s">
        <v>11335</v>
      </c>
      <c r="J2265" t="s">
        <v>11936</v>
      </c>
      <c r="K2265" t="s">
        <v>11964</v>
      </c>
    </row>
    <row r="2266" spans="1:11" x14ac:dyDescent="0.2">
      <c r="A2266">
        <v>227306113</v>
      </c>
      <c r="B2266" t="s">
        <v>11426</v>
      </c>
      <c r="C2266" t="s">
        <v>11425</v>
      </c>
      <c r="D2266" t="s">
        <v>12005</v>
      </c>
      <c r="E2266" t="s">
        <v>11618</v>
      </c>
      <c r="F2266" t="s">
        <v>11806</v>
      </c>
      <c r="G2266" t="s">
        <v>11839</v>
      </c>
      <c r="H2266" t="s">
        <v>11581</v>
      </c>
      <c r="I2266" t="s">
        <v>12006</v>
      </c>
      <c r="J2266" t="s">
        <v>11555</v>
      </c>
      <c r="K2266" t="s">
        <v>11479</v>
      </c>
    </row>
    <row r="2267" spans="1:11" x14ac:dyDescent="0.2">
      <c r="A2267">
        <v>227307068</v>
      </c>
      <c r="B2267" t="s">
        <v>11459</v>
      </c>
      <c r="C2267" t="s">
        <v>11382</v>
      </c>
      <c r="D2267" t="s">
        <v>11722</v>
      </c>
      <c r="E2267" t="s">
        <v>11505</v>
      </c>
      <c r="F2267" t="s">
        <v>11672</v>
      </c>
      <c r="G2267" t="s">
        <v>11714</v>
      </c>
      <c r="H2267" t="s">
        <v>11723</v>
      </c>
      <c r="I2267" t="s">
        <v>11724</v>
      </c>
      <c r="J2267" t="s">
        <v>11725</v>
      </c>
      <c r="K2267" t="s">
        <v>11410</v>
      </c>
    </row>
    <row r="2268" spans="1:11" x14ac:dyDescent="0.2">
      <c r="A2268">
        <v>227308183</v>
      </c>
      <c r="B2268" t="s">
        <v>11603</v>
      </c>
      <c r="C2268" t="s">
        <v>11359</v>
      </c>
      <c r="D2268" t="s">
        <v>11604</v>
      </c>
      <c r="E2268" t="s">
        <v>11358</v>
      </c>
      <c r="F2268" t="s">
        <v>11459</v>
      </c>
      <c r="G2268" t="s">
        <v>11605</v>
      </c>
      <c r="H2268" t="s">
        <v>11606</v>
      </c>
      <c r="I2268" t="s">
        <v>11583</v>
      </c>
      <c r="J2268" t="s">
        <v>11607</v>
      </c>
      <c r="K2268" t="s">
        <v>11608</v>
      </c>
    </row>
    <row r="2269" spans="1:11" x14ac:dyDescent="0.2">
      <c r="A2269">
        <v>227309439</v>
      </c>
      <c r="B2269" t="s">
        <v>11357</v>
      </c>
      <c r="C2269" t="s">
        <v>11398</v>
      </c>
      <c r="D2269" t="s">
        <v>11794</v>
      </c>
      <c r="E2269" t="s">
        <v>11795</v>
      </c>
      <c r="F2269" t="s">
        <v>11547</v>
      </c>
      <c r="G2269" t="s">
        <v>11363</v>
      </c>
      <c r="H2269" t="s">
        <v>11796</v>
      </c>
      <c r="I2269" t="s">
        <v>11797</v>
      </c>
      <c r="J2269" t="s">
        <v>11798</v>
      </c>
      <c r="K2269" t="s">
        <v>11587</v>
      </c>
    </row>
    <row r="2270" spans="1:11" x14ac:dyDescent="0.2">
      <c r="A2270">
        <v>227310531</v>
      </c>
      <c r="B2270" t="s">
        <v>11395</v>
      </c>
      <c r="C2270" t="s">
        <v>11778</v>
      </c>
      <c r="D2270" t="s">
        <v>11335</v>
      </c>
      <c r="E2270" t="s">
        <v>11396</v>
      </c>
      <c r="F2270" t="s">
        <v>11779</v>
      </c>
      <c r="G2270" t="s">
        <v>11504</v>
      </c>
      <c r="H2270" t="s">
        <v>11780</v>
      </c>
      <c r="I2270" t="s">
        <v>11748</v>
      </c>
      <c r="J2270" t="s">
        <v>11482</v>
      </c>
      <c r="K2270" t="s">
        <v>11781</v>
      </c>
    </row>
    <row r="2271" spans="1:11" x14ac:dyDescent="0.2">
      <c r="A2271">
        <v>227319909</v>
      </c>
      <c r="B2271" t="s">
        <v>11384</v>
      </c>
      <c r="C2271" t="s">
        <v>11824</v>
      </c>
      <c r="D2271" t="s">
        <v>11825</v>
      </c>
      <c r="E2271" t="s">
        <v>11826</v>
      </c>
      <c r="F2271" t="s">
        <v>11477</v>
      </c>
      <c r="G2271" t="s">
        <v>11425</v>
      </c>
      <c r="H2271" t="s">
        <v>11471</v>
      </c>
      <c r="I2271" t="s">
        <v>11827</v>
      </c>
      <c r="J2271" t="s">
        <v>11586</v>
      </c>
      <c r="K2271" t="s">
        <v>11828</v>
      </c>
    </row>
    <row r="2272" spans="1:11" x14ac:dyDescent="0.2">
      <c r="A2272">
        <v>227323454</v>
      </c>
      <c r="B2272" t="s">
        <v>11590</v>
      </c>
      <c r="C2272" t="s">
        <v>11591</v>
      </c>
      <c r="D2272" t="s">
        <v>11592</v>
      </c>
      <c r="E2272" t="s">
        <v>11593</v>
      </c>
      <c r="F2272" t="s">
        <v>11594</v>
      </c>
      <c r="G2272" t="s">
        <v>11595</v>
      </c>
      <c r="H2272" t="s">
        <v>11596</v>
      </c>
      <c r="I2272" t="s">
        <v>11597</v>
      </c>
      <c r="J2272" t="s">
        <v>11370</v>
      </c>
      <c r="K2272" t="s">
        <v>11598</v>
      </c>
    </row>
    <row r="2273" spans="1:11" x14ac:dyDescent="0.2">
      <c r="A2273">
        <v>227323940</v>
      </c>
      <c r="B2273" t="s">
        <v>11426</v>
      </c>
      <c r="C2273" t="s">
        <v>11425</v>
      </c>
      <c r="D2273" t="s">
        <v>11365</v>
      </c>
      <c r="E2273" t="s">
        <v>11681</v>
      </c>
      <c r="F2273" t="s">
        <v>11964</v>
      </c>
      <c r="G2273" t="s">
        <v>11965</v>
      </c>
      <c r="H2273" t="s">
        <v>11966</v>
      </c>
      <c r="I2273" t="s">
        <v>11465</v>
      </c>
      <c r="J2273" t="s">
        <v>11624</v>
      </c>
      <c r="K2273" t="s">
        <v>11967</v>
      </c>
    </row>
    <row r="2274" spans="1:11" x14ac:dyDescent="0.2">
      <c r="A2274">
        <v>227327656</v>
      </c>
      <c r="B2274" t="s">
        <v>11517</v>
      </c>
      <c r="C2274" t="s">
        <v>11816</v>
      </c>
      <c r="D2274" t="s">
        <v>11386</v>
      </c>
      <c r="E2274" t="s">
        <v>11531</v>
      </c>
      <c r="F2274" t="s">
        <v>11511</v>
      </c>
      <c r="G2274" t="s">
        <v>11388</v>
      </c>
      <c r="H2274" t="s">
        <v>11351</v>
      </c>
      <c r="I2274" t="s">
        <v>11544</v>
      </c>
      <c r="J2274" t="s">
        <v>11947</v>
      </c>
      <c r="K2274" t="s">
        <v>11504</v>
      </c>
    </row>
    <row r="2275" spans="1:11" x14ac:dyDescent="0.2">
      <c r="A2275">
        <v>227330053</v>
      </c>
      <c r="B2275" t="s">
        <v>11376</v>
      </c>
      <c r="C2275" t="s">
        <v>11905</v>
      </c>
      <c r="D2275" t="s">
        <v>11481</v>
      </c>
      <c r="E2275" t="s">
        <v>11906</v>
      </c>
      <c r="F2275" t="s">
        <v>11907</v>
      </c>
      <c r="G2275" t="s">
        <v>11908</v>
      </c>
      <c r="H2275" t="s">
        <v>11354</v>
      </c>
      <c r="I2275" t="s">
        <v>11909</v>
      </c>
      <c r="J2275" t="s">
        <v>11910</v>
      </c>
      <c r="K2275" t="s">
        <v>11911</v>
      </c>
    </row>
    <row r="2276" spans="1:11" x14ac:dyDescent="0.2">
      <c r="A2276">
        <v>227330897</v>
      </c>
      <c r="B2276" t="s">
        <v>11996</v>
      </c>
      <c r="C2276" t="s">
        <v>11663</v>
      </c>
      <c r="D2276" t="s">
        <v>11364</v>
      </c>
      <c r="E2276" t="s">
        <v>11441</v>
      </c>
      <c r="F2276" t="s">
        <v>12021</v>
      </c>
      <c r="G2276" t="s">
        <v>12022</v>
      </c>
      <c r="H2276" t="s">
        <v>11353</v>
      </c>
      <c r="I2276" t="s">
        <v>12023</v>
      </c>
      <c r="J2276" t="s">
        <v>12024</v>
      </c>
      <c r="K2276" t="s">
        <v>12025</v>
      </c>
    </row>
    <row r="2277" spans="1:11" x14ac:dyDescent="0.2">
      <c r="A2277">
        <v>227331037</v>
      </c>
      <c r="B2277" t="s">
        <v>11407</v>
      </c>
      <c r="C2277" t="s">
        <v>11622</v>
      </c>
      <c r="D2277" t="s">
        <v>11519</v>
      </c>
      <c r="E2277" t="s">
        <v>11839</v>
      </c>
      <c r="F2277" t="s">
        <v>11583</v>
      </c>
      <c r="G2277" t="s">
        <v>11581</v>
      </c>
      <c r="H2277" t="s">
        <v>11350</v>
      </c>
      <c r="I2277" t="s">
        <v>11418</v>
      </c>
      <c r="J2277" t="s">
        <v>11840</v>
      </c>
      <c r="K2277" t="s">
        <v>11841</v>
      </c>
    </row>
    <row r="2278" spans="1:11" x14ac:dyDescent="0.2">
      <c r="A2278">
        <v>227335972</v>
      </c>
      <c r="B2278" t="s">
        <v>11603</v>
      </c>
      <c r="C2278" t="s">
        <v>11803</v>
      </c>
      <c r="D2278" t="s">
        <v>11382</v>
      </c>
      <c r="E2278" t="s">
        <v>237</v>
      </c>
      <c r="F2278" t="s">
        <v>11804</v>
      </c>
      <c r="G2278" t="s">
        <v>11337</v>
      </c>
      <c r="H2278" t="s">
        <v>11805</v>
      </c>
      <c r="I2278" t="s">
        <v>11664</v>
      </c>
      <c r="J2278" t="s">
        <v>11459</v>
      </c>
      <c r="K2278" t="s">
        <v>11632</v>
      </c>
    </row>
    <row r="2279" spans="1:11" x14ac:dyDescent="0.2">
      <c r="A2279">
        <v>227339186</v>
      </c>
      <c r="B2279" t="s">
        <v>11413</v>
      </c>
      <c r="C2279" t="s">
        <v>11388</v>
      </c>
      <c r="D2279" t="s">
        <v>11365</v>
      </c>
      <c r="E2279" t="s">
        <v>11364</v>
      </c>
      <c r="F2279" t="s">
        <v>11516</v>
      </c>
      <c r="G2279" t="s">
        <v>12084</v>
      </c>
      <c r="H2279" t="s">
        <v>12147</v>
      </c>
      <c r="I2279" t="s">
        <v>12148</v>
      </c>
      <c r="J2279" t="s">
        <v>11643</v>
      </c>
      <c r="K2279" t="s">
        <v>11806</v>
      </c>
    </row>
    <row r="2280" spans="1:11" x14ac:dyDescent="0.2">
      <c r="A2280">
        <v>227340491</v>
      </c>
      <c r="B2280" t="s">
        <v>11408</v>
      </c>
      <c r="C2280" t="s">
        <v>11768</v>
      </c>
      <c r="D2280" t="s">
        <v>11769</v>
      </c>
      <c r="E2280" t="s">
        <v>11587</v>
      </c>
      <c r="F2280" t="s">
        <v>11747</v>
      </c>
      <c r="G2280" t="s">
        <v>11467</v>
      </c>
      <c r="H2280" t="s">
        <v>11770</v>
      </c>
      <c r="I2280" t="s">
        <v>11469</v>
      </c>
      <c r="J2280" t="s">
        <v>11771</v>
      </c>
      <c r="K2280" t="s">
        <v>11772</v>
      </c>
    </row>
    <row r="2281" spans="1:11" x14ac:dyDescent="0.2">
      <c r="A2281">
        <v>227340758</v>
      </c>
      <c r="B2281" t="s">
        <v>11365</v>
      </c>
      <c r="C2281" t="s">
        <v>11507</v>
      </c>
      <c r="D2281" t="s">
        <v>12287</v>
      </c>
      <c r="E2281" t="s">
        <v>11767</v>
      </c>
      <c r="F2281" t="s">
        <v>11442</v>
      </c>
      <c r="G2281" t="s">
        <v>11791</v>
      </c>
      <c r="H2281" t="s">
        <v>12005</v>
      </c>
      <c r="I2281" t="s">
        <v>11591</v>
      </c>
      <c r="J2281" t="s">
        <v>11477</v>
      </c>
      <c r="K2281" t="s">
        <v>11511</v>
      </c>
    </row>
    <row r="2282" spans="1:11" x14ac:dyDescent="0.2">
      <c r="A2282">
        <v>227341591</v>
      </c>
      <c r="B2282" t="s">
        <v>11441</v>
      </c>
      <c r="C2282" t="s">
        <v>11411</v>
      </c>
      <c r="D2282" t="s">
        <v>11805</v>
      </c>
      <c r="E2282" t="s">
        <v>11378</v>
      </c>
      <c r="F2282" t="s">
        <v>12060</v>
      </c>
      <c r="G2282" t="s">
        <v>12061</v>
      </c>
      <c r="H2282" t="s">
        <v>11374</v>
      </c>
      <c r="I2282" t="s">
        <v>11577</v>
      </c>
      <c r="J2282" t="s">
        <v>12062</v>
      </c>
      <c r="K2282" t="s">
        <v>12063</v>
      </c>
    </row>
    <row r="2283" spans="1:11" x14ac:dyDescent="0.2">
      <c r="A2283">
        <v>227343530</v>
      </c>
      <c r="B2283" t="s">
        <v>11516</v>
      </c>
      <c r="C2283" t="s">
        <v>11463</v>
      </c>
      <c r="D2283" t="s">
        <v>11867</v>
      </c>
      <c r="E2283" t="s">
        <v>11527</v>
      </c>
      <c r="F2283" t="s">
        <v>11868</v>
      </c>
      <c r="G2283" t="s">
        <v>11869</v>
      </c>
      <c r="H2283" t="s">
        <v>11356</v>
      </c>
      <c r="I2283" t="s">
        <v>11632</v>
      </c>
      <c r="J2283" t="s">
        <v>11652</v>
      </c>
      <c r="K2283" t="s">
        <v>11870</v>
      </c>
    </row>
    <row r="2284" spans="1:11" x14ac:dyDescent="0.2">
      <c r="A2284">
        <v>227343708</v>
      </c>
      <c r="B2284" t="s">
        <v>11504</v>
      </c>
      <c r="C2284" t="s">
        <v>12027</v>
      </c>
      <c r="D2284" t="s">
        <v>12026</v>
      </c>
      <c r="E2284" t="s">
        <v>11761</v>
      </c>
      <c r="F2284" t="s">
        <v>11388</v>
      </c>
      <c r="G2284" t="s">
        <v>11411</v>
      </c>
      <c r="H2284" t="s">
        <v>12117</v>
      </c>
      <c r="I2284" t="s">
        <v>12023</v>
      </c>
      <c r="J2284" t="s">
        <v>12118</v>
      </c>
      <c r="K2284" t="s">
        <v>12119</v>
      </c>
    </row>
    <row r="2285" spans="1:11" x14ac:dyDescent="0.2">
      <c r="A2285">
        <v>227344478</v>
      </c>
      <c r="B2285" t="s">
        <v>11371</v>
      </c>
      <c r="C2285" t="s">
        <v>11477</v>
      </c>
      <c r="D2285" t="s">
        <v>11643</v>
      </c>
      <c r="E2285" t="s">
        <v>11531</v>
      </c>
      <c r="F2285" t="s">
        <v>11703</v>
      </c>
      <c r="G2285" t="s">
        <v>11704</v>
      </c>
      <c r="H2285" t="s">
        <v>11401</v>
      </c>
      <c r="I2285" t="s">
        <v>11705</v>
      </c>
      <c r="J2285" t="s">
        <v>11706</v>
      </c>
      <c r="K2285" t="s">
        <v>40</v>
      </c>
    </row>
    <row r="2286" spans="1:11" x14ac:dyDescent="0.2">
      <c r="A2286">
        <v>227354400</v>
      </c>
      <c r="B2286" t="s">
        <v>11429</v>
      </c>
      <c r="C2286" t="s">
        <v>11407</v>
      </c>
      <c r="D2286" t="s">
        <v>11511</v>
      </c>
      <c r="E2286" t="s">
        <v>11350</v>
      </c>
      <c r="F2286" t="s">
        <v>11468</v>
      </c>
      <c r="G2286" t="s">
        <v>11979</v>
      </c>
      <c r="H2286" t="s">
        <v>11980</v>
      </c>
      <c r="I2286" t="s">
        <v>11675</v>
      </c>
      <c r="J2286" t="s">
        <v>11505</v>
      </c>
      <c r="K2286" t="s">
        <v>11441</v>
      </c>
    </row>
    <row r="2287" spans="1:11" x14ac:dyDescent="0.2">
      <c r="A2287">
        <v>227355763</v>
      </c>
      <c r="B2287" t="s">
        <v>11365</v>
      </c>
      <c r="C2287" t="s">
        <v>11474</v>
      </c>
      <c r="D2287" t="s">
        <v>11727</v>
      </c>
      <c r="E2287" t="s">
        <v>11627</v>
      </c>
      <c r="F2287" t="s">
        <v>11925</v>
      </c>
      <c r="G2287" t="s">
        <v>11926</v>
      </c>
      <c r="H2287" t="s">
        <v>11927</v>
      </c>
      <c r="I2287" t="s">
        <v>11928</v>
      </c>
      <c r="J2287" t="s">
        <v>11929</v>
      </c>
      <c r="K2287" t="s">
        <v>11930</v>
      </c>
    </row>
    <row r="2288" spans="1:11" x14ac:dyDescent="0.2">
      <c r="A2288">
        <v>227355833</v>
      </c>
      <c r="B2288" t="s">
        <v>11365</v>
      </c>
      <c r="C2288" t="s">
        <v>11474</v>
      </c>
      <c r="D2288" t="s">
        <v>11727</v>
      </c>
      <c r="E2288" t="s">
        <v>11627</v>
      </c>
      <c r="F2288" t="s">
        <v>11925</v>
      </c>
      <c r="G2288" t="s">
        <v>11926</v>
      </c>
      <c r="H2288" t="s">
        <v>11927</v>
      </c>
      <c r="I2288" t="s">
        <v>11928</v>
      </c>
      <c r="J2288" t="s">
        <v>11929</v>
      </c>
      <c r="K2288" t="s">
        <v>11930</v>
      </c>
    </row>
    <row r="2289" spans="1:11" x14ac:dyDescent="0.2">
      <c r="A2289">
        <v>227355864</v>
      </c>
      <c r="B2289" t="s">
        <v>11365</v>
      </c>
      <c r="C2289" t="s">
        <v>11474</v>
      </c>
      <c r="D2289" t="s">
        <v>11727</v>
      </c>
      <c r="E2289" t="s">
        <v>11627</v>
      </c>
      <c r="F2289" t="s">
        <v>11925</v>
      </c>
      <c r="G2289" t="s">
        <v>11926</v>
      </c>
      <c r="H2289" t="s">
        <v>11927</v>
      </c>
      <c r="I2289" t="s">
        <v>11928</v>
      </c>
      <c r="J2289" t="s">
        <v>11929</v>
      </c>
      <c r="K2289" t="s">
        <v>11930</v>
      </c>
    </row>
    <row r="2290" spans="1:11" x14ac:dyDescent="0.2">
      <c r="A2290">
        <v>227355929</v>
      </c>
      <c r="B2290" t="s">
        <v>11365</v>
      </c>
      <c r="C2290" t="s">
        <v>11474</v>
      </c>
      <c r="D2290" t="s">
        <v>11727</v>
      </c>
      <c r="E2290" t="s">
        <v>11627</v>
      </c>
      <c r="F2290" t="s">
        <v>11925</v>
      </c>
      <c r="G2290" t="s">
        <v>11926</v>
      </c>
      <c r="H2290" t="s">
        <v>11927</v>
      </c>
      <c r="I2290" t="s">
        <v>11928</v>
      </c>
      <c r="J2290" t="s">
        <v>11929</v>
      </c>
      <c r="K2290" t="s">
        <v>11930</v>
      </c>
    </row>
    <row r="2291" spans="1:11" x14ac:dyDescent="0.2">
      <c r="A2291">
        <v>227357715</v>
      </c>
      <c r="B2291" t="s">
        <v>11374</v>
      </c>
      <c r="C2291" t="s">
        <v>11564</v>
      </c>
      <c r="D2291" t="s">
        <v>11565</v>
      </c>
      <c r="E2291" t="s">
        <v>11566</v>
      </c>
      <c r="F2291" t="s">
        <v>11567</v>
      </c>
      <c r="G2291" t="s">
        <v>11568</v>
      </c>
      <c r="H2291" t="s">
        <v>11569</v>
      </c>
      <c r="I2291" t="s">
        <v>11570</v>
      </c>
      <c r="J2291" t="s">
        <v>11571</v>
      </c>
      <c r="K2291" t="s">
        <v>11572</v>
      </c>
    </row>
    <row r="2292" spans="1:11" x14ac:dyDescent="0.2">
      <c r="A2292">
        <v>227358497</v>
      </c>
      <c r="B2292" t="s">
        <v>11522</v>
      </c>
      <c r="C2292" t="s">
        <v>11523</v>
      </c>
      <c r="D2292" t="s">
        <v>11401</v>
      </c>
      <c r="E2292" t="s">
        <v>11340</v>
      </c>
      <c r="F2292" t="s">
        <v>11348</v>
      </c>
      <c r="G2292" t="s">
        <v>11524</v>
      </c>
      <c r="H2292" t="s">
        <v>11525</v>
      </c>
      <c r="I2292" t="s">
        <v>11526</v>
      </c>
      <c r="J2292" t="s">
        <v>11349</v>
      </c>
      <c r="K2292" t="s">
        <v>11527</v>
      </c>
    </row>
    <row r="2293" spans="1:11" x14ac:dyDescent="0.2">
      <c r="A2293">
        <v>227358505</v>
      </c>
      <c r="B2293" t="s">
        <v>11419</v>
      </c>
      <c r="C2293" t="s">
        <v>11329</v>
      </c>
      <c r="D2293" t="s">
        <v>11473</v>
      </c>
      <c r="E2293" t="s">
        <v>11410</v>
      </c>
      <c r="F2293" t="s">
        <v>11544</v>
      </c>
      <c r="G2293" t="s">
        <v>11346</v>
      </c>
      <c r="H2293" t="s">
        <v>11770</v>
      </c>
      <c r="I2293" t="s">
        <v>11792</v>
      </c>
      <c r="J2293" t="s">
        <v>11505</v>
      </c>
      <c r="K2293" t="s">
        <v>11793</v>
      </c>
    </row>
    <row r="2294" spans="1:11" x14ac:dyDescent="0.2">
      <c r="A2294">
        <v>227358521</v>
      </c>
      <c r="B2294" t="s">
        <v>11365</v>
      </c>
      <c r="C2294" t="s">
        <v>11367</v>
      </c>
      <c r="D2294" t="s">
        <v>11388</v>
      </c>
      <c r="E2294" t="s">
        <v>12044</v>
      </c>
      <c r="F2294" t="s">
        <v>12045</v>
      </c>
      <c r="G2294" t="s">
        <v>12046</v>
      </c>
      <c r="H2294" t="s">
        <v>12047</v>
      </c>
      <c r="I2294" t="s">
        <v>11637</v>
      </c>
      <c r="J2294" t="s">
        <v>11958</v>
      </c>
      <c r="K2294" t="s">
        <v>11672</v>
      </c>
    </row>
    <row r="2295" spans="1:11" x14ac:dyDescent="0.2">
      <c r="A2295">
        <v>227365274</v>
      </c>
      <c r="B2295" t="s">
        <v>11374</v>
      </c>
      <c r="C2295" t="s">
        <v>11707</v>
      </c>
      <c r="D2295" t="s">
        <v>11708</v>
      </c>
      <c r="E2295" t="s">
        <v>11709</v>
      </c>
      <c r="F2295" t="s">
        <v>11710</v>
      </c>
      <c r="G2295" t="s">
        <v>11711</v>
      </c>
      <c r="H2295" t="s">
        <v>11712</v>
      </c>
      <c r="I2295" t="s">
        <v>11713</v>
      </c>
      <c r="J2295" t="s">
        <v>11714</v>
      </c>
      <c r="K2295" t="s">
        <v>11715</v>
      </c>
    </row>
    <row r="2296" spans="1:11" x14ac:dyDescent="0.2">
      <c r="A2296">
        <v>227365468</v>
      </c>
      <c r="B2296" t="s">
        <v>11912</v>
      </c>
      <c r="C2296" t="s">
        <v>11913</v>
      </c>
      <c r="D2296" t="s">
        <v>11914</v>
      </c>
      <c r="E2296" t="s">
        <v>11581</v>
      </c>
      <c r="F2296" t="s">
        <v>11915</v>
      </c>
      <c r="G2296" t="s">
        <v>11693</v>
      </c>
      <c r="H2296" t="s">
        <v>11916</v>
      </c>
      <c r="I2296" t="s">
        <v>11386</v>
      </c>
      <c r="J2296" t="s">
        <v>11917</v>
      </c>
      <c r="K2296" t="s">
        <v>11918</v>
      </c>
    </row>
    <row r="2297" spans="1:11" x14ac:dyDescent="0.2">
      <c r="A2297">
        <v>227366102</v>
      </c>
      <c r="B2297" t="s">
        <v>11399</v>
      </c>
      <c r="C2297" t="s">
        <v>11421</v>
      </c>
      <c r="D2297" t="s">
        <v>11472</v>
      </c>
      <c r="E2297" t="s">
        <v>12064</v>
      </c>
      <c r="F2297" t="s">
        <v>12065</v>
      </c>
      <c r="G2297" t="s">
        <v>11453</v>
      </c>
      <c r="H2297" t="s">
        <v>12066</v>
      </c>
      <c r="I2297" t="s">
        <v>12067</v>
      </c>
      <c r="J2297" t="s">
        <v>11420</v>
      </c>
      <c r="K2297" t="s">
        <v>11507</v>
      </c>
    </row>
    <row r="2298" spans="1:11" x14ac:dyDescent="0.2">
      <c r="A2298">
        <v>227366360</v>
      </c>
      <c r="B2298" t="s">
        <v>11799</v>
      </c>
      <c r="C2298" t="s">
        <v>11544</v>
      </c>
      <c r="D2298" t="s">
        <v>11691</v>
      </c>
      <c r="E2298" t="s">
        <v>11690</v>
      </c>
      <c r="F2298" t="s">
        <v>11481</v>
      </c>
      <c r="G2298" t="s">
        <v>11800</v>
      </c>
      <c r="H2298" t="s">
        <v>11801</v>
      </c>
      <c r="I2298" t="s">
        <v>11802</v>
      </c>
      <c r="J2298" t="s">
        <v>11375</v>
      </c>
      <c r="K2298" t="s">
        <v>11339</v>
      </c>
    </row>
    <row r="2299" spans="1:11" x14ac:dyDescent="0.2">
      <c r="A2299">
        <v>227366393</v>
      </c>
      <c r="B2299" t="s">
        <v>11409</v>
      </c>
      <c r="C2299" t="s">
        <v>11747</v>
      </c>
      <c r="D2299" t="s">
        <v>11818</v>
      </c>
      <c r="E2299" t="s">
        <v>11819</v>
      </c>
      <c r="F2299" t="s">
        <v>11820</v>
      </c>
      <c r="G2299" t="s">
        <v>11771</v>
      </c>
      <c r="H2299" t="s">
        <v>11821</v>
      </c>
      <c r="I2299" t="s">
        <v>11822</v>
      </c>
      <c r="J2299" t="s">
        <v>11823</v>
      </c>
      <c r="K2299" t="s">
        <v>11737</v>
      </c>
    </row>
    <row r="2300" spans="1:11" x14ac:dyDescent="0.2">
      <c r="A2300">
        <v>227366437</v>
      </c>
      <c r="B2300" t="s">
        <v>11407</v>
      </c>
      <c r="C2300" t="s">
        <v>11622</v>
      </c>
      <c r="D2300" t="s">
        <v>11519</v>
      </c>
      <c r="E2300" t="s">
        <v>11839</v>
      </c>
      <c r="F2300" t="s">
        <v>11583</v>
      </c>
      <c r="G2300" t="s">
        <v>11581</v>
      </c>
      <c r="H2300" t="s">
        <v>11350</v>
      </c>
      <c r="I2300" t="s">
        <v>11418</v>
      </c>
      <c r="J2300" t="s">
        <v>11840</v>
      </c>
      <c r="K2300" t="s">
        <v>11841</v>
      </c>
    </row>
    <row r="2301" spans="1:11" x14ac:dyDescent="0.2">
      <c r="A2301">
        <v>227370606</v>
      </c>
      <c r="B2301" t="s">
        <v>11441</v>
      </c>
      <c r="C2301" t="s">
        <v>11410</v>
      </c>
      <c r="D2301" t="s">
        <v>11726</v>
      </c>
      <c r="E2301" t="s">
        <v>11727</v>
      </c>
      <c r="F2301" t="s">
        <v>11728</v>
      </c>
      <c r="G2301" t="s">
        <v>970</v>
      </c>
      <c r="H2301" t="s">
        <v>11584</v>
      </c>
      <c r="I2301" t="s">
        <v>11618</v>
      </c>
      <c r="J2301" t="s">
        <v>11729</v>
      </c>
      <c r="K2301" t="s">
        <v>11585</v>
      </c>
    </row>
    <row r="2302" spans="1:11" x14ac:dyDescent="0.2">
      <c r="A2302">
        <v>227376363</v>
      </c>
      <c r="B2302" t="s">
        <v>11763</v>
      </c>
      <c r="C2302" t="s">
        <v>11516</v>
      </c>
      <c r="D2302" t="s">
        <v>11764</v>
      </c>
      <c r="E2302" t="s">
        <v>11362</v>
      </c>
      <c r="F2302" t="s">
        <v>11371</v>
      </c>
      <c r="G2302" t="s">
        <v>11532</v>
      </c>
      <c r="H2302" t="s">
        <v>11765</v>
      </c>
      <c r="I2302" t="s">
        <v>11766</v>
      </c>
      <c r="J2302" t="s">
        <v>11767</v>
      </c>
      <c r="K2302" t="s">
        <v>11713</v>
      </c>
    </row>
    <row r="2303" spans="1:11" x14ac:dyDescent="0.2">
      <c r="A2303">
        <v>227377901</v>
      </c>
      <c r="B2303" t="s">
        <v>12179</v>
      </c>
      <c r="C2303" t="s">
        <v>11365</v>
      </c>
      <c r="D2303" t="s">
        <v>12180</v>
      </c>
      <c r="E2303" t="s">
        <v>12181</v>
      </c>
      <c r="F2303" t="s">
        <v>12182</v>
      </c>
      <c r="G2303" t="s">
        <v>11361</v>
      </c>
      <c r="H2303" t="s">
        <v>12183</v>
      </c>
      <c r="I2303" t="s">
        <v>12184</v>
      </c>
      <c r="J2303" t="s">
        <v>11537</v>
      </c>
      <c r="K2303" t="s">
        <v>12185</v>
      </c>
    </row>
    <row r="2304" spans="1:11" x14ac:dyDescent="0.2">
      <c r="A2304">
        <v>227381936</v>
      </c>
      <c r="B2304" t="s">
        <v>11504</v>
      </c>
      <c r="C2304" t="s">
        <v>11653</v>
      </c>
      <c r="D2304" t="s">
        <v>11637</v>
      </c>
      <c r="E2304" t="s">
        <v>1313</v>
      </c>
      <c r="F2304" t="s">
        <v>11954</v>
      </c>
      <c r="G2304" t="s">
        <v>11955</v>
      </c>
      <c r="H2304" t="s">
        <v>11956</v>
      </c>
      <c r="I2304" t="s">
        <v>11957</v>
      </c>
      <c r="J2304" t="s">
        <v>11958</v>
      </c>
      <c r="K2304" t="s">
        <v>11618</v>
      </c>
    </row>
    <row r="2305" spans="1:11" x14ac:dyDescent="0.2">
      <c r="A2305">
        <v>227388960</v>
      </c>
      <c r="B2305" t="s">
        <v>11996</v>
      </c>
      <c r="C2305" t="s">
        <v>11663</v>
      </c>
      <c r="D2305" t="s">
        <v>11364</v>
      </c>
      <c r="E2305" t="s">
        <v>11441</v>
      </c>
      <c r="F2305" t="s">
        <v>12021</v>
      </c>
      <c r="G2305" t="s">
        <v>12022</v>
      </c>
      <c r="H2305" t="s">
        <v>11353</v>
      </c>
      <c r="I2305" t="s">
        <v>12023</v>
      </c>
      <c r="J2305" t="s">
        <v>12024</v>
      </c>
      <c r="K2305" t="s">
        <v>12025</v>
      </c>
    </row>
    <row r="2306" spans="1:11" x14ac:dyDescent="0.2">
      <c r="A2306">
        <v>227392729</v>
      </c>
      <c r="B2306" t="s">
        <v>11389</v>
      </c>
      <c r="C2306" t="s">
        <v>12126</v>
      </c>
      <c r="D2306" t="s">
        <v>11549</v>
      </c>
      <c r="E2306" t="s">
        <v>12127</v>
      </c>
      <c r="F2306" t="s">
        <v>12128</v>
      </c>
      <c r="G2306" t="s">
        <v>12129</v>
      </c>
      <c r="H2306" t="s">
        <v>12130</v>
      </c>
      <c r="I2306" t="s">
        <v>11340</v>
      </c>
      <c r="J2306" t="s">
        <v>12131</v>
      </c>
      <c r="K2306" t="s">
        <v>12132</v>
      </c>
    </row>
    <row r="2307" spans="1:11" x14ac:dyDescent="0.2">
      <c r="A2307">
        <v>227392862</v>
      </c>
      <c r="B2307" t="s">
        <v>11383</v>
      </c>
      <c r="C2307" t="s">
        <v>11501</v>
      </c>
      <c r="D2307" t="s">
        <v>11906</v>
      </c>
      <c r="E2307" t="s">
        <v>12069</v>
      </c>
      <c r="F2307" t="s">
        <v>11815</v>
      </c>
      <c r="G2307" t="s">
        <v>11845</v>
      </c>
      <c r="H2307" t="s">
        <v>12070</v>
      </c>
      <c r="I2307" t="s">
        <v>12071</v>
      </c>
      <c r="J2307" t="s">
        <v>12072</v>
      </c>
      <c r="K2307" t="s">
        <v>12073</v>
      </c>
    </row>
    <row r="2308" spans="1:11" x14ac:dyDescent="0.2">
      <c r="A2308">
        <v>227393100</v>
      </c>
      <c r="B2308" t="s">
        <v>12034</v>
      </c>
      <c r="C2308" t="s">
        <v>11337</v>
      </c>
      <c r="D2308" t="s">
        <v>12035</v>
      </c>
      <c r="E2308" t="s">
        <v>11946</v>
      </c>
      <c r="F2308" t="s">
        <v>12036</v>
      </c>
      <c r="G2308" t="s">
        <v>11642</v>
      </c>
      <c r="H2308" t="s">
        <v>12037</v>
      </c>
      <c r="I2308" t="s">
        <v>11511</v>
      </c>
      <c r="J2308" t="s">
        <v>11552</v>
      </c>
      <c r="K2308" t="s">
        <v>12038</v>
      </c>
    </row>
    <row r="2309" spans="1:11" x14ac:dyDescent="0.2">
      <c r="A2309">
        <v>227396782</v>
      </c>
      <c r="B2309" t="s">
        <v>12076</v>
      </c>
      <c r="C2309" t="s">
        <v>11389</v>
      </c>
      <c r="D2309" t="s">
        <v>11531</v>
      </c>
      <c r="E2309" t="s">
        <v>11329</v>
      </c>
      <c r="F2309" t="s">
        <v>12077</v>
      </c>
      <c r="G2309" t="s">
        <v>11800</v>
      </c>
      <c r="H2309" t="s">
        <v>12078</v>
      </c>
      <c r="I2309" t="s">
        <v>12079</v>
      </c>
      <c r="J2309" t="s">
        <v>12080</v>
      </c>
      <c r="K2309" t="s">
        <v>11517</v>
      </c>
    </row>
    <row r="2310" spans="1:11" x14ac:dyDescent="0.2">
      <c r="A2310">
        <v>227400965</v>
      </c>
      <c r="B2310" t="s">
        <v>11590</v>
      </c>
      <c r="C2310" t="s">
        <v>11591</v>
      </c>
      <c r="D2310" t="s">
        <v>11592</v>
      </c>
      <c r="E2310" t="s">
        <v>11593</v>
      </c>
      <c r="F2310" t="s">
        <v>11594</v>
      </c>
      <c r="G2310" t="s">
        <v>11595</v>
      </c>
      <c r="H2310" t="s">
        <v>11596</v>
      </c>
      <c r="I2310" t="s">
        <v>11597</v>
      </c>
      <c r="J2310" t="s">
        <v>11370</v>
      </c>
      <c r="K2310" t="s">
        <v>11598</v>
      </c>
    </row>
    <row r="2311" spans="1:11" x14ac:dyDescent="0.2">
      <c r="A2311">
        <v>227401584</v>
      </c>
      <c r="B2311" t="s">
        <v>11342</v>
      </c>
      <c r="C2311" t="s">
        <v>11834</v>
      </c>
      <c r="D2311" t="s">
        <v>11343</v>
      </c>
      <c r="E2311" t="s">
        <v>11344</v>
      </c>
      <c r="F2311" t="s">
        <v>11835</v>
      </c>
      <c r="G2311" t="s">
        <v>11836</v>
      </c>
      <c r="H2311" t="s">
        <v>11837</v>
      </c>
      <c r="I2311" t="s">
        <v>11838</v>
      </c>
      <c r="J2311" t="s">
        <v>11415</v>
      </c>
      <c r="K2311" t="s">
        <v>11618</v>
      </c>
    </row>
    <row r="2312" spans="1:11" x14ac:dyDescent="0.2">
      <c r="A2312">
        <v>227401646</v>
      </c>
      <c r="B2312" t="s">
        <v>12056</v>
      </c>
      <c r="C2312" t="s">
        <v>11380</v>
      </c>
      <c r="D2312" t="s">
        <v>11516</v>
      </c>
      <c r="E2312" t="s">
        <v>11584</v>
      </c>
      <c r="F2312" t="s">
        <v>11441</v>
      </c>
      <c r="G2312" t="s">
        <v>12057</v>
      </c>
      <c r="H2312" t="s">
        <v>11965</v>
      </c>
      <c r="I2312" t="s">
        <v>12058</v>
      </c>
      <c r="J2312" t="s">
        <v>12059</v>
      </c>
      <c r="K2312" t="s">
        <v>12027</v>
      </c>
    </row>
    <row r="2313" spans="1:11" x14ac:dyDescent="0.2">
      <c r="A2313">
        <v>227406323</v>
      </c>
      <c r="B2313" t="s">
        <v>11409</v>
      </c>
      <c r="C2313" t="s">
        <v>11747</v>
      </c>
      <c r="D2313" t="s">
        <v>11818</v>
      </c>
      <c r="E2313" t="s">
        <v>11819</v>
      </c>
      <c r="F2313" t="s">
        <v>11820</v>
      </c>
      <c r="G2313" t="s">
        <v>11771</v>
      </c>
      <c r="H2313" t="s">
        <v>11821</v>
      </c>
      <c r="I2313" t="s">
        <v>11822</v>
      </c>
      <c r="J2313" t="s">
        <v>11823</v>
      </c>
      <c r="K2313" t="s">
        <v>11737</v>
      </c>
    </row>
    <row r="2314" spans="1:11" x14ac:dyDescent="0.2">
      <c r="A2314">
        <v>227406632</v>
      </c>
      <c r="B2314" t="s">
        <v>11384</v>
      </c>
      <c r="C2314" t="s">
        <v>11824</v>
      </c>
      <c r="D2314" t="s">
        <v>11825</v>
      </c>
      <c r="E2314" t="s">
        <v>11826</v>
      </c>
      <c r="F2314" t="s">
        <v>11477</v>
      </c>
      <c r="G2314" t="s">
        <v>11425</v>
      </c>
      <c r="H2314" t="s">
        <v>11471</v>
      </c>
      <c r="I2314" t="s">
        <v>11827</v>
      </c>
      <c r="J2314" t="s">
        <v>11586</v>
      </c>
      <c r="K2314" t="s">
        <v>11828</v>
      </c>
    </row>
    <row r="2315" spans="1:11" x14ac:dyDescent="0.2">
      <c r="A2315">
        <v>227409074</v>
      </c>
      <c r="B2315" t="s">
        <v>11407</v>
      </c>
      <c r="C2315" t="s">
        <v>11622</v>
      </c>
      <c r="D2315" t="s">
        <v>11519</v>
      </c>
      <c r="E2315" t="s">
        <v>11839</v>
      </c>
      <c r="F2315" t="s">
        <v>11583</v>
      </c>
      <c r="G2315" t="s">
        <v>11581</v>
      </c>
      <c r="H2315" t="s">
        <v>11350</v>
      </c>
      <c r="I2315" t="s">
        <v>11418</v>
      </c>
      <c r="J2315" t="s">
        <v>11840</v>
      </c>
      <c r="K2315" t="s">
        <v>11841</v>
      </c>
    </row>
    <row r="2316" spans="1:11" x14ac:dyDescent="0.2">
      <c r="A2316">
        <v>227410610</v>
      </c>
      <c r="B2316" t="s">
        <v>11374</v>
      </c>
      <c r="C2316" t="s">
        <v>11564</v>
      </c>
      <c r="D2316" t="s">
        <v>11565</v>
      </c>
      <c r="E2316" t="s">
        <v>11566</v>
      </c>
      <c r="F2316" t="s">
        <v>11567</v>
      </c>
      <c r="G2316" t="s">
        <v>11568</v>
      </c>
      <c r="H2316" t="s">
        <v>11569</v>
      </c>
      <c r="I2316" t="s">
        <v>11570</v>
      </c>
      <c r="J2316" t="s">
        <v>11571</v>
      </c>
      <c r="K2316" t="s">
        <v>11572</v>
      </c>
    </row>
    <row r="2317" spans="1:11" x14ac:dyDescent="0.2">
      <c r="A2317">
        <v>227412786</v>
      </c>
      <c r="B2317" t="s">
        <v>11413</v>
      </c>
      <c r="C2317" t="s">
        <v>12093</v>
      </c>
      <c r="D2317" t="s">
        <v>11873</v>
      </c>
      <c r="E2317" t="s">
        <v>11459</v>
      </c>
      <c r="F2317" t="s">
        <v>12094</v>
      </c>
      <c r="G2317" t="s">
        <v>11686</v>
      </c>
      <c r="H2317" t="s">
        <v>12095</v>
      </c>
      <c r="I2317" t="s">
        <v>11768</v>
      </c>
      <c r="J2317" t="s">
        <v>11839</v>
      </c>
      <c r="K2317" t="s">
        <v>11410</v>
      </c>
    </row>
    <row r="2318" spans="1:11" x14ac:dyDescent="0.2">
      <c r="A2318">
        <v>227415332</v>
      </c>
      <c r="B2318" t="s">
        <v>11408</v>
      </c>
      <c r="C2318" t="s">
        <v>11768</v>
      </c>
      <c r="D2318" t="s">
        <v>11769</v>
      </c>
      <c r="E2318" t="s">
        <v>11587</v>
      </c>
      <c r="F2318" t="s">
        <v>11747</v>
      </c>
      <c r="G2318" t="s">
        <v>11467</v>
      </c>
      <c r="H2318" t="s">
        <v>11770</v>
      </c>
      <c r="I2318" t="s">
        <v>11469</v>
      </c>
      <c r="J2318" t="s">
        <v>11771</v>
      </c>
      <c r="K2318" t="s">
        <v>11772</v>
      </c>
    </row>
    <row r="2319" spans="1:11" x14ac:dyDescent="0.2">
      <c r="A2319">
        <v>227419180</v>
      </c>
      <c r="B2319" t="s">
        <v>11363</v>
      </c>
      <c r="C2319" t="s">
        <v>11368</v>
      </c>
      <c r="D2319" t="s">
        <v>11365</v>
      </c>
      <c r="E2319" t="s">
        <v>275</v>
      </c>
      <c r="F2319" t="s">
        <v>11396</v>
      </c>
      <c r="G2319" t="s">
        <v>11542</v>
      </c>
      <c r="H2319" t="s">
        <v>11569</v>
      </c>
      <c r="I2319" t="s">
        <v>11879</v>
      </c>
      <c r="J2319" t="s">
        <v>11441</v>
      </c>
      <c r="K2319" t="s">
        <v>11880</v>
      </c>
    </row>
    <row r="2320" spans="1:11" x14ac:dyDescent="0.2">
      <c r="A2320">
        <v>227420703</v>
      </c>
      <c r="B2320" t="s">
        <v>40</v>
      </c>
      <c r="C2320" t="s">
        <v>11401</v>
      </c>
      <c r="D2320" t="s">
        <v>11839</v>
      </c>
      <c r="E2320" t="s">
        <v>11632</v>
      </c>
      <c r="F2320" t="s">
        <v>11707</v>
      </c>
      <c r="G2320" t="s">
        <v>11441</v>
      </c>
      <c r="H2320" t="s">
        <v>11517</v>
      </c>
      <c r="I2320" t="s">
        <v>11505</v>
      </c>
      <c r="J2320" t="s">
        <v>11761</v>
      </c>
      <c r="K2320" t="s">
        <v>11582</v>
      </c>
    </row>
    <row r="2321" spans="1:11" x14ac:dyDescent="0.2">
      <c r="A2321">
        <v>227423786</v>
      </c>
      <c r="B2321" t="s">
        <v>11339</v>
      </c>
      <c r="C2321" t="s">
        <v>11799</v>
      </c>
      <c r="D2321" t="s">
        <v>11886</v>
      </c>
      <c r="E2321" t="s">
        <v>11887</v>
      </c>
      <c r="F2321" t="s">
        <v>11888</v>
      </c>
      <c r="G2321" t="s">
        <v>11889</v>
      </c>
      <c r="H2321" t="s">
        <v>11890</v>
      </c>
      <c r="I2321" t="s">
        <v>11891</v>
      </c>
      <c r="J2321" t="s">
        <v>11892</v>
      </c>
      <c r="K2321" t="s">
        <v>11829</v>
      </c>
    </row>
    <row r="2322" spans="1:11" x14ac:dyDescent="0.2">
      <c r="A2322">
        <v>227424724</v>
      </c>
      <c r="B2322" t="s">
        <v>11871</v>
      </c>
      <c r="C2322" t="s">
        <v>11872</v>
      </c>
      <c r="D2322" t="s">
        <v>11873</v>
      </c>
      <c r="E2322" t="s">
        <v>11874</v>
      </c>
      <c r="F2322" t="s">
        <v>11618</v>
      </c>
      <c r="G2322" t="s">
        <v>11875</v>
      </c>
      <c r="H2322" t="s">
        <v>11456</v>
      </c>
      <c r="I2322" t="s">
        <v>11876</v>
      </c>
      <c r="J2322" t="s">
        <v>11877</v>
      </c>
      <c r="K2322" t="s">
        <v>11878</v>
      </c>
    </row>
    <row r="2323" spans="1:11" x14ac:dyDescent="0.2">
      <c r="A2323">
        <v>227428384</v>
      </c>
      <c r="B2323" t="s">
        <v>11663</v>
      </c>
      <c r="C2323" t="s">
        <v>12211</v>
      </c>
      <c r="D2323" t="s">
        <v>11504</v>
      </c>
      <c r="E2323" t="s">
        <v>12212</v>
      </c>
      <c r="F2323" t="s">
        <v>11506</v>
      </c>
      <c r="G2323" t="s">
        <v>11747</v>
      </c>
      <c r="H2323" t="s">
        <v>12213</v>
      </c>
      <c r="I2323" t="s">
        <v>11845</v>
      </c>
      <c r="J2323" t="s">
        <v>11507</v>
      </c>
      <c r="K2323" t="s">
        <v>11738</v>
      </c>
    </row>
    <row r="2324" spans="1:11" x14ac:dyDescent="0.2">
      <c r="A2324">
        <v>227429003</v>
      </c>
      <c r="B2324" t="s">
        <v>11447</v>
      </c>
      <c r="C2324" t="s">
        <v>11444</v>
      </c>
      <c r="D2324" t="s">
        <v>11674</v>
      </c>
      <c r="E2324" t="s">
        <v>11387</v>
      </c>
      <c r="F2324" t="s">
        <v>11516</v>
      </c>
      <c r="G2324" t="s">
        <v>11675</v>
      </c>
      <c r="H2324" t="s">
        <v>11676</v>
      </c>
      <c r="I2324" t="s">
        <v>11677</v>
      </c>
      <c r="J2324" t="s">
        <v>11678</v>
      </c>
      <c r="K2324" t="s">
        <v>11501</v>
      </c>
    </row>
    <row r="2325" spans="1:11" x14ac:dyDescent="0.2">
      <c r="A2325">
        <v>227429021</v>
      </c>
      <c r="B2325" t="s">
        <v>11356</v>
      </c>
      <c r="C2325" t="s">
        <v>11961</v>
      </c>
      <c r="D2325" t="s">
        <v>11962</v>
      </c>
      <c r="E2325" t="s">
        <v>11537</v>
      </c>
      <c r="F2325" t="s">
        <v>11946</v>
      </c>
      <c r="G2325" t="s">
        <v>11963</v>
      </c>
      <c r="H2325" t="s">
        <v>11427</v>
      </c>
      <c r="I2325" t="s">
        <v>11624</v>
      </c>
      <c r="J2325" t="s">
        <v>11713</v>
      </c>
      <c r="K2325" t="s">
        <v>11469</v>
      </c>
    </row>
    <row r="2326" spans="1:11" x14ac:dyDescent="0.2">
      <c r="A2326">
        <v>227429452</v>
      </c>
      <c r="B2326" t="s">
        <v>11988</v>
      </c>
      <c r="C2326" t="s">
        <v>11448</v>
      </c>
      <c r="D2326" t="s">
        <v>11989</v>
      </c>
      <c r="E2326" t="s">
        <v>11552</v>
      </c>
      <c r="F2326" t="s">
        <v>11990</v>
      </c>
      <c r="G2326" t="s">
        <v>11991</v>
      </c>
      <c r="H2326" t="s">
        <v>11816</v>
      </c>
      <c r="I2326" t="s">
        <v>11992</v>
      </c>
      <c r="J2326" t="s">
        <v>11993</v>
      </c>
      <c r="K2326" t="s">
        <v>11994</v>
      </c>
    </row>
    <row r="2327" spans="1:11" x14ac:dyDescent="0.2">
      <c r="A2327">
        <v>227429477</v>
      </c>
      <c r="B2327" t="s">
        <v>11988</v>
      </c>
      <c r="C2327" t="s">
        <v>11448</v>
      </c>
      <c r="D2327" t="s">
        <v>11989</v>
      </c>
      <c r="E2327" t="s">
        <v>11552</v>
      </c>
      <c r="F2327" t="s">
        <v>11990</v>
      </c>
      <c r="G2327" t="s">
        <v>11991</v>
      </c>
      <c r="H2327" t="s">
        <v>11816</v>
      </c>
      <c r="I2327" t="s">
        <v>11992</v>
      </c>
      <c r="J2327" t="s">
        <v>11993</v>
      </c>
      <c r="K2327" t="s">
        <v>11994</v>
      </c>
    </row>
    <row r="2328" spans="1:11" x14ac:dyDescent="0.2">
      <c r="A2328">
        <v>227434459</v>
      </c>
      <c r="B2328" t="s">
        <v>11371</v>
      </c>
      <c r="C2328" t="s">
        <v>11477</v>
      </c>
      <c r="D2328" t="s">
        <v>11643</v>
      </c>
      <c r="E2328" t="s">
        <v>11531</v>
      </c>
      <c r="F2328" t="s">
        <v>11703</v>
      </c>
      <c r="G2328" t="s">
        <v>11704</v>
      </c>
      <c r="H2328" t="s">
        <v>11401</v>
      </c>
      <c r="I2328" t="s">
        <v>11705</v>
      </c>
      <c r="J2328" t="s">
        <v>11706</v>
      </c>
      <c r="K2328" t="s">
        <v>40</v>
      </c>
    </row>
    <row r="2329" spans="1:11" x14ac:dyDescent="0.2">
      <c r="A2329">
        <v>227434646</v>
      </c>
      <c r="B2329" t="s">
        <v>11504</v>
      </c>
      <c r="C2329" t="s">
        <v>11463</v>
      </c>
      <c r="D2329" t="s">
        <v>11379</v>
      </c>
      <c r="E2329" t="s">
        <v>11501</v>
      </c>
      <c r="F2329" t="s">
        <v>11502</v>
      </c>
      <c r="G2329" t="s">
        <v>11643</v>
      </c>
      <c r="H2329" t="s">
        <v>11673</v>
      </c>
      <c r="I2329" t="s">
        <v>12153</v>
      </c>
      <c r="J2329" t="s">
        <v>12154</v>
      </c>
      <c r="K2329" t="s">
        <v>12061</v>
      </c>
    </row>
    <row r="2330" spans="1:11" x14ac:dyDescent="0.2">
      <c r="A2330">
        <v>227438681</v>
      </c>
      <c r="B2330" t="s">
        <v>11988</v>
      </c>
      <c r="C2330" t="s">
        <v>11448</v>
      </c>
      <c r="D2330" t="s">
        <v>11989</v>
      </c>
      <c r="E2330" t="s">
        <v>11552</v>
      </c>
      <c r="F2330" t="s">
        <v>11990</v>
      </c>
      <c r="G2330" t="s">
        <v>11991</v>
      </c>
      <c r="H2330" t="s">
        <v>11816</v>
      </c>
      <c r="I2330" t="s">
        <v>11992</v>
      </c>
      <c r="J2330" t="s">
        <v>11993</v>
      </c>
      <c r="K2330" t="s">
        <v>11994</v>
      </c>
    </row>
    <row r="2331" spans="1:11" x14ac:dyDescent="0.2">
      <c r="A2331">
        <v>227442755</v>
      </c>
      <c r="B2331" t="s">
        <v>11379</v>
      </c>
      <c r="C2331" t="s">
        <v>11458</v>
      </c>
      <c r="D2331" t="s">
        <v>12029</v>
      </c>
      <c r="E2331" t="s">
        <v>11414</v>
      </c>
      <c r="F2331" t="s">
        <v>12005</v>
      </c>
      <c r="G2331" t="s">
        <v>11865</v>
      </c>
      <c r="H2331" t="s">
        <v>11942</v>
      </c>
      <c r="I2331" t="s">
        <v>11512</v>
      </c>
      <c r="J2331" t="s">
        <v>11364</v>
      </c>
      <c r="K2331" t="s">
        <v>12163</v>
      </c>
    </row>
    <row r="2332" spans="1:11" x14ac:dyDescent="0.2">
      <c r="A2332">
        <v>227444075</v>
      </c>
      <c r="B2332" t="s">
        <v>11445</v>
      </c>
      <c r="C2332" t="s">
        <v>11832</v>
      </c>
      <c r="D2332" t="s">
        <v>11365</v>
      </c>
      <c r="E2332" t="s">
        <v>11919</v>
      </c>
      <c r="F2332" t="s">
        <v>11920</v>
      </c>
      <c r="G2332" t="s">
        <v>11921</v>
      </c>
      <c r="H2332" t="s">
        <v>11840</v>
      </c>
      <c r="I2332" t="s">
        <v>11922</v>
      </c>
      <c r="J2332" t="s">
        <v>11923</v>
      </c>
      <c r="K2332" t="s">
        <v>11924</v>
      </c>
    </row>
    <row r="2333" spans="1:11" x14ac:dyDescent="0.2">
      <c r="A2333">
        <v>227445538</v>
      </c>
      <c r="B2333" t="s">
        <v>11581</v>
      </c>
      <c r="C2333" t="s">
        <v>11456</v>
      </c>
      <c r="D2333" t="s">
        <v>11411</v>
      </c>
      <c r="E2333" t="s">
        <v>11516</v>
      </c>
      <c r="F2333" t="s">
        <v>11643</v>
      </c>
      <c r="G2333" t="s">
        <v>12155</v>
      </c>
      <c r="H2333" t="s">
        <v>11463</v>
      </c>
      <c r="I2333" t="s">
        <v>11335</v>
      </c>
      <c r="J2333" t="s">
        <v>11555</v>
      </c>
      <c r="K2333" t="s">
        <v>12156</v>
      </c>
    </row>
    <row r="2334" spans="1:11" x14ac:dyDescent="0.2">
      <c r="A2334">
        <v>227445634</v>
      </c>
      <c r="B2334" t="s">
        <v>11581</v>
      </c>
      <c r="C2334" t="s">
        <v>11456</v>
      </c>
      <c r="D2334" t="s">
        <v>11411</v>
      </c>
      <c r="E2334" t="s">
        <v>11516</v>
      </c>
      <c r="F2334" t="s">
        <v>11643</v>
      </c>
      <c r="G2334" t="s">
        <v>12155</v>
      </c>
      <c r="H2334" t="s">
        <v>11463</v>
      </c>
      <c r="I2334" t="s">
        <v>11335</v>
      </c>
      <c r="J2334" t="s">
        <v>11555</v>
      </c>
      <c r="K2334" t="s">
        <v>12156</v>
      </c>
    </row>
    <row r="2335" spans="1:11" x14ac:dyDescent="0.2">
      <c r="A2335">
        <v>227445662</v>
      </c>
      <c r="B2335" t="s">
        <v>11581</v>
      </c>
      <c r="C2335" t="s">
        <v>11456</v>
      </c>
      <c r="D2335" t="s">
        <v>11411</v>
      </c>
      <c r="E2335" t="s">
        <v>11516</v>
      </c>
      <c r="F2335" t="s">
        <v>11643</v>
      </c>
      <c r="G2335" t="s">
        <v>12155</v>
      </c>
      <c r="H2335" t="s">
        <v>11463</v>
      </c>
      <c r="I2335" t="s">
        <v>11335</v>
      </c>
      <c r="J2335" t="s">
        <v>11555</v>
      </c>
      <c r="K2335" t="s">
        <v>12156</v>
      </c>
    </row>
    <row r="2336" spans="1:11" x14ac:dyDescent="0.2">
      <c r="A2336">
        <v>227445679</v>
      </c>
      <c r="B2336" t="s">
        <v>11581</v>
      </c>
      <c r="C2336" t="s">
        <v>11456</v>
      </c>
      <c r="D2336" t="s">
        <v>11411</v>
      </c>
      <c r="E2336" t="s">
        <v>11516</v>
      </c>
      <c r="F2336" t="s">
        <v>11643</v>
      </c>
      <c r="G2336" t="s">
        <v>12155</v>
      </c>
      <c r="H2336" t="s">
        <v>11463</v>
      </c>
      <c r="I2336" t="s">
        <v>11335</v>
      </c>
      <c r="J2336" t="s">
        <v>11555</v>
      </c>
      <c r="K2336" t="s">
        <v>12156</v>
      </c>
    </row>
    <row r="2337" spans="1:11" x14ac:dyDescent="0.2">
      <c r="A2337">
        <v>227445692</v>
      </c>
      <c r="B2337" t="s">
        <v>11581</v>
      </c>
      <c r="C2337" t="s">
        <v>11456</v>
      </c>
      <c r="D2337" t="s">
        <v>11411</v>
      </c>
      <c r="E2337" t="s">
        <v>11516</v>
      </c>
      <c r="F2337" t="s">
        <v>11643</v>
      </c>
      <c r="G2337" t="s">
        <v>12155</v>
      </c>
      <c r="H2337" t="s">
        <v>11463</v>
      </c>
      <c r="I2337" t="s">
        <v>11335</v>
      </c>
      <c r="J2337" t="s">
        <v>11555</v>
      </c>
      <c r="K2337" t="s">
        <v>12156</v>
      </c>
    </row>
    <row r="2338" spans="1:11" x14ac:dyDescent="0.2">
      <c r="A2338">
        <v>227449845</v>
      </c>
      <c r="B2338" t="s">
        <v>11410</v>
      </c>
      <c r="C2338" t="s">
        <v>11336</v>
      </c>
      <c r="D2338" t="s">
        <v>11517</v>
      </c>
      <c r="E2338" t="s">
        <v>11512</v>
      </c>
      <c r="F2338" t="s">
        <v>11413</v>
      </c>
      <c r="G2338" t="s">
        <v>11852</v>
      </c>
      <c r="H2338" t="s">
        <v>11352</v>
      </c>
      <c r="I2338" t="s">
        <v>11853</v>
      </c>
      <c r="J2338" t="s">
        <v>11701</v>
      </c>
      <c r="K2338" t="s">
        <v>11854</v>
      </c>
    </row>
    <row r="2339" spans="1:11" x14ac:dyDescent="0.2">
      <c r="A2339">
        <v>227454206</v>
      </c>
      <c r="B2339" t="s">
        <v>11912</v>
      </c>
      <c r="C2339" t="s">
        <v>11913</v>
      </c>
      <c r="D2339" t="s">
        <v>11914</v>
      </c>
      <c r="E2339" t="s">
        <v>11581</v>
      </c>
      <c r="F2339" t="s">
        <v>11915</v>
      </c>
      <c r="G2339" t="s">
        <v>11693</v>
      </c>
      <c r="H2339" t="s">
        <v>11916</v>
      </c>
      <c r="I2339" t="s">
        <v>11386</v>
      </c>
      <c r="J2339" t="s">
        <v>11917</v>
      </c>
      <c r="K2339" t="s">
        <v>11918</v>
      </c>
    </row>
    <row r="2340" spans="1:11" x14ac:dyDescent="0.2">
      <c r="A2340">
        <v>227455015</v>
      </c>
      <c r="B2340" t="s">
        <v>11519</v>
      </c>
      <c r="C2340" t="s">
        <v>11534</v>
      </c>
      <c r="D2340" t="s">
        <v>11457</v>
      </c>
      <c r="E2340" t="s">
        <v>11536</v>
      </c>
      <c r="F2340" t="s">
        <v>11372</v>
      </c>
      <c r="G2340" t="s">
        <v>12246</v>
      </c>
      <c r="H2340" t="s">
        <v>12247</v>
      </c>
      <c r="I2340" t="s">
        <v>11833</v>
      </c>
      <c r="J2340" t="s">
        <v>11526</v>
      </c>
      <c r="K2340" t="s">
        <v>11503</v>
      </c>
    </row>
    <row r="2341" spans="1:11" x14ac:dyDescent="0.2">
      <c r="A2341">
        <v>227457380</v>
      </c>
      <c r="B2341" t="s">
        <v>11663</v>
      </c>
      <c r="C2341" t="s">
        <v>12211</v>
      </c>
      <c r="D2341" t="s">
        <v>11504</v>
      </c>
      <c r="E2341" t="s">
        <v>12212</v>
      </c>
      <c r="F2341" t="s">
        <v>11506</v>
      </c>
      <c r="G2341" t="s">
        <v>11747</v>
      </c>
      <c r="H2341" t="s">
        <v>12213</v>
      </c>
      <c r="I2341" t="s">
        <v>11845</v>
      </c>
      <c r="J2341" t="s">
        <v>11507</v>
      </c>
      <c r="K2341" t="s">
        <v>11738</v>
      </c>
    </row>
    <row r="2342" spans="1:11" x14ac:dyDescent="0.2">
      <c r="A2342">
        <v>227457664</v>
      </c>
      <c r="B2342" t="s">
        <v>11663</v>
      </c>
      <c r="C2342" t="s">
        <v>12211</v>
      </c>
      <c r="D2342" t="s">
        <v>11504</v>
      </c>
      <c r="E2342" t="s">
        <v>12212</v>
      </c>
      <c r="F2342" t="s">
        <v>11506</v>
      </c>
      <c r="G2342" t="s">
        <v>11747</v>
      </c>
      <c r="H2342" t="s">
        <v>12213</v>
      </c>
      <c r="I2342" t="s">
        <v>11845</v>
      </c>
      <c r="J2342" t="s">
        <v>11507</v>
      </c>
      <c r="K2342" t="s">
        <v>11738</v>
      </c>
    </row>
    <row r="2343" spans="1:11" x14ac:dyDescent="0.2">
      <c r="A2343">
        <v>227469053</v>
      </c>
      <c r="B2343" t="s">
        <v>11330</v>
      </c>
      <c r="C2343" t="s">
        <v>12135</v>
      </c>
      <c r="D2343" t="s">
        <v>12136</v>
      </c>
      <c r="E2343" t="s">
        <v>11332</v>
      </c>
      <c r="F2343" t="s">
        <v>11371</v>
      </c>
      <c r="G2343" t="s">
        <v>11331</v>
      </c>
      <c r="H2343" t="s">
        <v>12137</v>
      </c>
      <c r="I2343" t="s">
        <v>11370</v>
      </c>
      <c r="J2343" t="s">
        <v>12138</v>
      </c>
      <c r="K2343" t="s">
        <v>12139</v>
      </c>
    </row>
    <row r="2344" spans="1:11" x14ac:dyDescent="0.2">
      <c r="A2344">
        <v>227470351</v>
      </c>
      <c r="B2344" t="s">
        <v>11410</v>
      </c>
      <c r="C2344" t="s">
        <v>11336</v>
      </c>
      <c r="D2344" t="s">
        <v>11517</v>
      </c>
      <c r="E2344" t="s">
        <v>11512</v>
      </c>
      <c r="F2344" t="s">
        <v>11413</v>
      </c>
      <c r="G2344" t="s">
        <v>11852</v>
      </c>
      <c r="H2344" t="s">
        <v>11352</v>
      </c>
      <c r="I2344" t="s">
        <v>11853</v>
      </c>
      <c r="J2344" t="s">
        <v>11701</v>
      </c>
      <c r="K2344" t="s">
        <v>11854</v>
      </c>
    </row>
    <row r="2345" spans="1:11" x14ac:dyDescent="0.2">
      <c r="A2345">
        <v>227470510</v>
      </c>
      <c r="B2345" t="s">
        <v>11339</v>
      </c>
      <c r="C2345" t="s">
        <v>11734</v>
      </c>
      <c r="D2345" t="s">
        <v>11512</v>
      </c>
      <c r="E2345" t="s">
        <v>11735</v>
      </c>
      <c r="F2345" t="s">
        <v>11534</v>
      </c>
      <c r="G2345" t="s">
        <v>11736</v>
      </c>
      <c r="H2345" t="s">
        <v>11516</v>
      </c>
      <c r="I2345" t="s">
        <v>11608</v>
      </c>
      <c r="J2345" t="s">
        <v>11737</v>
      </c>
      <c r="K2345" t="s">
        <v>11738</v>
      </c>
    </row>
    <row r="2346" spans="1:11" x14ac:dyDescent="0.2">
      <c r="A2346">
        <v>227470780</v>
      </c>
      <c r="B2346" t="s">
        <v>11603</v>
      </c>
      <c r="C2346" t="s">
        <v>11803</v>
      </c>
      <c r="D2346" t="s">
        <v>11382</v>
      </c>
      <c r="E2346" t="s">
        <v>237</v>
      </c>
      <c r="F2346" t="s">
        <v>11804</v>
      </c>
      <c r="G2346" t="s">
        <v>11337</v>
      </c>
      <c r="H2346" t="s">
        <v>11805</v>
      </c>
      <c r="I2346" t="s">
        <v>11664</v>
      </c>
      <c r="J2346" t="s">
        <v>11459</v>
      </c>
      <c r="K2346" t="s">
        <v>11632</v>
      </c>
    </row>
    <row r="2347" spans="1:11" x14ac:dyDescent="0.2">
      <c r="A2347">
        <v>227481647</v>
      </c>
      <c r="B2347" t="s">
        <v>11426</v>
      </c>
      <c r="C2347" t="s">
        <v>11425</v>
      </c>
      <c r="D2347" t="s">
        <v>12005</v>
      </c>
      <c r="E2347" t="s">
        <v>11618</v>
      </c>
      <c r="F2347" t="s">
        <v>11806</v>
      </c>
      <c r="G2347" t="s">
        <v>11839</v>
      </c>
      <c r="H2347" t="s">
        <v>11581</v>
      </c>
      <c r="I2347" t="s">
        <v>12006</v>
      </c>
      <c r="J2347" t="s">
        <v>11555</v>
      </c>
      <c r="K2347" t="s">
        <v>11479</v>
      </c>
    </row>
    <row r="2348" spans="1:11" x14ac:dyDescent="0.2">
      <c r="A2348">
        <v>227481684</v>
      </c>
      <c r="B2348" t="s">
        <v>11426</v>
      </c>
      <c r="C2348" t="s">
        <v>11425</v>
      </c>
      <c r="D2348" t="s">
        <v>12005</v>
      </c>
      <c r="E2348" t="s">
        <v>11618</v>
      </c>
      <c r="F2348" t="s">
        <v>11806</v>
      </c>
      <c r="G2348" t="s">
        <v>11839</v>
      </c>
      <c r="H2348" t="s">
        <v>11581</v>
      </c>
      <c r="I2348" t="s">
        <v>12006</v>
      </c>
      <c r="J2348" t="s">
        <v>11555</v>
      </c>
      <c r="K2348" t="s">
        <v>11479</v>
      </c>
    </row>
    <row r="2349" spans="1:11" x14ac:dyDescent="0.2">
      <c r="A2349">
        <v>227481748</v>
      </c>
      <c r="B2349" t="s">
        <v>11426</v>
      </c>
      <c r="C2349" t="s">
        <v>11425</v>
      </c>
      <c r="D2349" t="s">
        <v>12005</v>
      </c>
      <c r="E2349" t="s">
        <v>11618</v>
      </c>
      <c r="F2349" t="s">
        <v>11806</v>
      </c>
      <c r="G2349" t="s">
        <v>11839</v>
      </c>
      <c r="H2349" t="s">
        <v>11581</v>
      </c>
      <c r="I2349" t="s">
        <v>12006</v>
      </c>
      <c r="J2349" t="s">
        <v>11555</v>
      </c>
      <c r="K2349" t="s">
        <v>11479</v>
      </c>
    </row>
    <row r="2350" spans="1:11" x14ac:dyDescent="0.2">
      <c r="A2350">
        <v>227481770</v>
      </c>
      <c r="B2350" t="s">
        <v>11426</v>
      </c>
      <c r="C2350" t="s">
        <v>11425</v>
      </c>
      <c r="D2350" t="s">
        <v>12005</v>
      </c>
      <c r="E2350" t="s">
        <v>11618</v>
      </c>
      <c r="F2350" t="s">
        <v>11806</v>
      </c>
      <c r="G2350" t="s">
        <v>11839</v>
      </c>
      <c r="H2350" t="s">
        <v>11581</v>
      </c>
      <c r="I2350" t="s">
        <v>12006</v>
      </c>
      <c r="J2350" t="s">
        <v>11555</v>
      </c>
      <c r="K2350" t="s">
        <v>11479</v>
      </c>
    </row>
    <row r="2351" spans="1:11" x14ac:dyDescent="0.2">
      <c r="A2351">
        <v>227482814</v>
      </c>
      <c r="B2351" t="s">
        <v>11379</v>
      </c>
      <c r="C2351" t="s">
        <v>11458</v>
      </c>
      <c r="D2351" t="s">
        <v>12029</v>
      </c>
      <c r="E2351" t="s">
        <v>11414</v>
      </c>
      <c r="F2351" t="s">
        <v>12005</v>
      </c>
      <c r="G2351" t="s">
        <v>11865</v>
      </c>
      <c r="H2351" t="s">
        <v>11942</v>
      </c>
      <c r="I2351" t="s">
        <v>11512</v>
      </c>
      <c r="J2351" t="s">
        <v>11364</v>
      </c>
      <c r="K2351" t="s">
        <v>12163</v>
      </c>
    </row>
    <row r="2352" spans="1:11" x14ac:dyDescent="0.2">
      <c r="A2352">
        <v>227483189</v>
      </c>
      <c r="B2352" t="s">
        <v>11441</v>
      </c>
      <c r="C2352" t="s">
        <v>11410</v>
      </c>
      <c r="D2352" t="s">
        <v>11726</v>
      </c>
      <c r="E2352" t="s">
        <v>11727</v>
      </c>
      <c r="F2352" t="s">
        <v>11728</v>
      </c>
      <c r="G2352" t="s">
        <v>970</v>
      </c>
      <c r="H2352" t="s">
        <v>11584</v>
      </c>
      <c r="I2352" t="s">
        <v>11618</v>
      </c>
      <c r="J2352" t="s">
        <v>11729</v>
      </c>
      <c r="K2352" t="s">
        <v>11585</v>
      </c>
    </row>
    <row r="2353" spans="1:11" x14ac:dyDescent="0.2">
      <c r="A2353">
        <v>227483436</v>
      </c>
      <c r="B2353" t="s">
        <v>11374</v>
      </c>
      <c r="C2353" t="s">
        <v>11564</v>
      </c>
      <c r="D2353" t="s">
        <v>11565</v>
      </c>
      <c r="E2353" t="s">
        <v>11566</v>
      </c>
      <c r="F2353" t="s">
        <v>11567</v>
      </c>
      <c r="G2353" t="s">
        <v>11568</v>
      </c>
      <c r="H2353" t="s">
        <v>11569</v>
      </c>
      <c r="I2353" t="s">
        <v>11570</v>
      </c>
      <c r="J2353" t="s">
        <v>11571</v>
      </c>
      <c r="K2353" t="s">
        <v>11572</v>
      </c>
    </row>
    <row r="2354" spans="1:11" x14ac:dyDescent="0.2">
      <c r="A2354">
        <v>227493350</v>
      </c>
      <c r="B2354" t="s">
        <v>11429</v>
      </c>
      <c r="C2354" t="s">
        <v>11407</v>
      </c>
      <c r="D2354" t="s">
        <v>11511</v>
      </c>
      <c r="E2354" t="s">
        <v>11350</v>
      </c>
      <c r="F2354" t="s">
        <v>11468</v>
      </c>
      <c r="G2354" t="s">
        <v>11979</v>
      </c>
      <c r="H2354" t="s">
        <v>11980</v>
      </c>
      <c r="I2354" t="s">
        <v>11675</v>
      </c>
      <c r="J2354" t="s">
        <v>11505</v>
      </c>
      <c r="K2354" t="s">
        <v>11441</v>
      </c>
    </row>
    <row r="2355" spans="1:11" x14ac:dyDescent="0.2">
      <c r="A2355">
        <v>227496949</v>
      </c>
      <c r="B2355" t="s">
        <v>12035</v>
      </c>
      <c r="C2355" t="s">
        <v>11364</v>
      </c>
      <c r="D2355" t="s">
        <v>11337</v>
      </c>
      <c r="E2355" t="s">
        <v>11366</v>
      </c>
      <c r="F2355" t="s">
        <v>11374</v>
      </c>
      <c r="G2355" t="s">
        <v>11702</v>
      </c>
      <c r="H2355" t="s">
        <v>11463</v>
      </c>
      <c r="I2355" t="s">
        <v>11377</v>
      </c>
      <c r="J2355" t="s">
        <v>11746</v>
      </c>
      <c r="K2355" t="s">
        <v>11663</v>
      </c>
    </row>
    <row r="2356" spans="1:11" x14ac:dyDescent="0.2">
      <c r="A2356">
        <v>227498145</v>
      </c>
      <c r="B2356" t="s">
        <v>11389</v>
      </c>
      <c r="C2356" t="s">
        <v>12126</v>
      </c>
      <c r="D2356" t="s">
        <v>11549</v>
      </c>
      <c r="E2356" t="s">
        <v>12127</v>
      </c>
      <c r="F2356" t="s">
        <v>12128</v>
      </c>
      <c r="G2356" t="s">
        <v>12129</v>
      </c>
      <c r="H2356" t="s">
        <v>12130</v>
      </c>
      <c r="I2356" t="s">
        <v>11340</v>
      </c>
      <c r="J2356" t="s">
        <v>12131</v>
      </c>
      <c r="K2356" t="s">
        <v>12132</v>
      </c>
    </row>
    <row r="2357" spans="1:11" x14ac:dyDescent="0.2">
      <c r="A2357">
        <v>227498851</v>
      </c>
      <c r="B2357" t="s">
        <v>275</v>
      </c>
      <c r="C2357" t="s">
        <v>11517</v>
      </c>
      <c r="D2357" t="s">
        <v>11815</v>
      </c>
      <c r="E2357" t="s">
        <v>11702</v>
      </c>
      <c r="F2357" t="s">
        <v>11527</v>
      </c>
      <c r="G2357" t="s">
        <v>11409</v>
      </c>
      <c r="H2357" t="s">
        <v>11505</v>
      </c>
      <c r="I2357" t="s">
        <v>11516</v>
      </c>
      <c r="J2357" t="s">
        <v>11816</v>
      </c>
      <c r="K2357" t="s">
        <v>11817</v>
      </c>
    </row>
    <row r="2358" spans="1:11" x14ac:dyDescent="0.2">
      <c r="A2358">
        <v>227499528</v>
      </c>
      <c r="B2358" t="s">
        <v>11713</v>
      </c>
      <c r="C2358" t="s">
        <v>11362</v>
      </c>
      <c r="D2358" t="s">
        <v>12260</v>
      </c>
      <c r="E2358" t="s">
        <v>11415</v>
      </c>
      <c r="F2358" t="s">
        <v>11626</v>
      </c>
      <c r="G2358" t="s">
        <v>11394</v>
      </c>
      <c r="H2358" t="s">
        <v>12261</v>
      </c>
      <c r="I2358" t="s">
        <v>11769</v>
      </c>
      <c r="J2358" t="s">
        <v>12262</v>
      </c>
      <c r="K2358" t="s">
        <v>11749</v>
      </c>
    </row>
    <row r="2359" spans="1:11" x14ac:dyDescent="0.2">
      <c r="A2359">
        <v>227499573</v>
      </c>
      <c r="B2359" t="s">
        <v>11713</v>
      </c>
      <c r="C2359" t="s">
        <v>11362</v>
      </c>
      <c r="D2359" t="s">
        <v>12260</v>
      </c>
      <c r="E2359" t="s">
        <v>11415</v>
      </c>
      <c r="F2359" t="s">
        <v>11626</v>
      </c>
      <c r="G2359" t="s">
        <v>11394</v>
      </c>
      <c r="H2359" t="s">
        <v>12261</v>
      </c>
      <c r="I2359" t="s">
        <v>11769</v>
      </c>
      <c r="J2359" t="s">
        <v>12262</v>
      </c>
      <c r="K2359" t="s">
        <v>11749</v>
      </c>
    </row>
    <row r="2360" spans="1:11" x14ac:dyDescent="0.2">
      <c r="A2360">
        <v>227499680</v>
      </c>
      <c r="B2360" t="s">
        <v>11713</v>
      </c>
      <c r="C2360" t="s">
        <v>11362</v>
      </c>
      <c r="D2360" t="s">
        <v>12260</v>
      </c>
      <c r="E2360" t="s">
        <v>11415</v>
      </c>
      <c r="F2360" t="s">
        <v>11626</v>
      </c>
      <c r="G2360" t="s">
        <v>11394</v>
      </c>
      <c r="H2360" t="s">
        <v>12261</v>
      </c>
      <c r="I2360" t="s">
        <v>11769</v>
      </c>
      <c r="J2360" t="s">
        <v>12262</v>
      </c>
      <c r="K2360" t="s">
        <v>11749</v>
      </c>
    </row>
    <row r="2361" spans="1:11" x14ac:dyDescent="0.2">
      <c r="A2361">
        <v>227501668</v>
      </c>
      <c r="B2361" t="s">
        <v>11590</v>
      </c>
      <c r="C2361" t="s">
        <v>11591</v>
      </c>
      <c r="D2361" t="s">
        <v>11592</v>
      </c>
      <c r="E2361" t="s">
        <v>11593</v>
      </c>
      <c r="F2361" t="s">
        <v>11594</v>
      </c>
      <c r="G2361" t="s">
        <v>11595</v>
      </c>
      <c r="H2361" t="s">
        <v>11596</v>
      </c>
      <c r="I2361" t="s">
        <v>11597</v>
      </c>
      <c r="J2361" t="s">
        <v>11370</v>
      </c>
      <c r="K2361" t="s">
        <v>11598</v>
      </c>
    </row>
    <row r="2362" spans="1:11" x14ac:dyDescent="0.2">
      <c r="A2362">
        <v>227501754</v>
      </c>
      <c r="B2362" t="s">
        <v>11371</v>
      </c>
      <c r="C2362" t="s">
        <v>11477</v>
      </c>
      <c r="D2362" t="s">
        <v>11643</v>
      </c>
      <c r="E2362" t="s">
        <v>11531</v>
      </c>
      <c r="F2362" t="s">
        <v>11703</v>
      </c>
      <c r="G2362" t="s">
        <v>11704</v>
      </c>
      <c r="H2362" t="s">
        <v>11401</v>
      </c>
      <c r="I2362" t="s">
        <v>11705</v>
      </c>
      <c r="J2362" t="s">
        <v>11706</v>
      </c>
      <c r="K2362" t="s">
        <v>40</v>
      </c>
    </row>
    <row r="2363" spans="1:11" x14ac:dyDescent="0.2">
      <c r="A2363">
        <v>227503824</v>
      </c>
      <c r="B2363" t="s">
        <v>11996</v>
      </c>
      <c r="C2363" t="s">
        <v>11663</v>
      </c>
      <c r="D2363" t="s">
        <v>11364</v>
      </c>
      <c r="E2363" t="s">
        <v>11441</v>
      </c>
      <c r="F2363" t="s">
        <v>12021</v>
      </c>
      <c r="G2363" t="s">
        <v>12022</v>
      </c>
      <c r="H2363" t="s">
        <v>11353</v>
      </c>
      <c r="I2363" t="s">
        <v>12023</v>
      </c>
      <c r="J2363" t="s">
        <v>12024</v>
      </c>
      <c r="K2363" t="s">
        <v>12025</v>
      </c>
    </row>
    <row r="2364" spans="1:11" x14ac:dyDescent="0.2">
      <c r="A2364">
        <v>227504353</v>
      </c>
      <c r="B2364" t="s">
        <v>11713</v>
      </c>
      <c r="C2364" t="s">
        <v>11362</v>
      </c>
      <c r="D2364" t="s">
        <v>12260</v>
      </c>
      <c r="E2364" t="s">
        <v>11415</v>
      </c>
      <c r="F2364" t="s">
        <v>11626</v>
      </c>
      <c r="G2364" t="s">
        <v>11394</v>
      </c>
      <c r="H2364" t="s">
        <v>12261</v>
      </c>
      <c r="I2364" t="s">
        <v>11769</v>
      </c>
      <c r="J2364" t="s">
        <v>12262</v>
      </c>
      <c r="K2364" t="s">
        <v>11749</v>
      </c>
    </row>
    <row r="2365" spans="1:11" x14ac:dyDescent="0.2">
      <c r="A2365">
        <v>227504433</v>
      </c>
      <c r="B2365" t="s">
        <v>11375</v>
      </c>
      <c r="C2365" t="s">
        <v>11441</v>
      </c>
      <c r="D2365" t="s">
        <v>11463</v>
      </c>
      <c r="E2365" t="s">
        <v>11526</v>
      </c>
      <c r="F2365" t="s">
        <v>11761</v>
      </c>
      <c r="G2365" t="s">
        <v>11376</v>
      </c>
      <c r="H2365" t="s">
        <v>12002</v>
      </c>
      <c r="I2365" t="s">
        <v>11517</v>
      </c>
      <c r="J2365" t="s">
        <v>40</v>
      </c>
      <c r="K2365" t="s">
        <v>11504</v>
      </c>
    </row>
    <row r="2366" spans="1:11" x14ac:dyDescent="0.2">
      <c r="A2366">
        <v>227504444</v>
      </c>
      <c r="B2366" t="s">
        <v>11713</v>
      </c>
      <c r="C2366" t="s">
        <v>11362</v>
      </c>
      <c r="D2366" t="s">
        <v>12260</v>
      </c>
      <c r="E2366" t="s">
        <v>11415</v>
      </c>
      <c r="F2366" t="s">
        <v>11626</v>
      </c>
      <c r="G2366" t="s">
        <v>11394</v>
      </c>
      <c r="H2366" t="s">
        <v>12261</v>
      </c>
      <c r="I2366" t="s">
        <v>11769</v>
      </c>
      <c r="J2366" t="s">
        <v>12262</v>
      </c>
      <c r="K2366" t="s">
        <v>11749</v>
      </c>
    </row>
    <row r="2367" spans="1:11" x14ac:dyDescent="0.2">
      <c r="A2367">
        <v>227504495</v>
      </c>
      <c r="B2367" t="s">
        <v>11526</v>
      </c>
      <c r="C2367" t="s">
        <v>11352</v>
      </c>
      <c r="D2367" t="s">
        <v>11667</v>
      </c>
      <c r="E2367" t="s">
        <v>11668</v>
      </c>
      <c r="F2367" t="s">
        <v>11669</v>
      </c>
      <c r="G2367" t="s">
        <v>11670</v>
      </c>
      <c r="H2367" t="s">
        <v>11671</v>
      </c>
      <c r="I2367" t="s">
        <v>11672</v>
      </c>
      <c r="J2367" t="s">
        <v>11664</v>
      </c>
      <c r="K2367" t="s">
        <v>11673</v>
      </c>
    </row>
    <row r="2368" spans="1:11" x14ac:dyDescent="0.2">
      <c r="A2368">
        <v>227504544</v>
      </c>
      <c r="B2368" t="s">
        <v>11519</v>
      </c>
      <c r="C2368" t="s">
        <v>11534</v>
      </c>
      <c r="D2368" t="s">
        <v>11457</v>
      </c>
      <c r="E2368" t="s">
        <v>11536</v>
      </c>
      <c r="F2368" t="s">
        <v>11372</v>
      </c>
      <c r="G2368" t="s">
        <v>12246</v>
      </c>
      <c r="H2368" t="s">
        <v>12247</v>
      </c>
      <c r="I2368" t="s">
        <v>11833</v>
      </c>
      <c r="J2368" t="s">
        <v>11526</v>
      </c>
      <c r="K2368" t="s">
        <v>11503</v>
      </c>
    </row>
    <row r="2369" spans="1:11" x14ac:dyDescent="0.2">
      <c r="A2369">
        <v>227504642</v>
      </c>
      <c r="B2369" t="s">
        <v>11343</v>
      </c>
      <c r="C2369" t="s">
        <v>11467</v>
      </c>
      <c r="D2369" t="s">
        <v>11441</v>
      </c>
      <c r="E2369" t="s">
        <v>11782</v>
      </c>
      <c r="F2369" t="s">
        <v>11783</v>
      </c>
      <c r="G2369" t="s">
        <v>275</v>
      </c>
      <c r="H2369" t="s">
        <v>11381</v>
      </c>
      <c r="I2369" t="s">
        <v>11784</v>
      </c>
      <c r="J2369" t="s">
        <v>11730</v>
      </c>
      <c r="K2369" t="s">
        <v>11785</v>
      </c>
    </row>
    <row r="2370" spans="1:11" x14ac:dyDescent="0.2">
      <c r="A2370">
        <v>227504673</v>
      </c>
      <c r="B2370" t="s">
        <v>11504</v>
      </c>
      <c r="C2370" t="s">
        <v>11463</v>
      </c>
      <c r="D2370" t="s">
        <v>11379</v>
      </c>
      <c r="E2370" t="s">
        <v>11501</v>
      </c>
      <c r="F2370" t="s">
        <v>11502</v>
      </c>
      <c r="G2370" t="s">
        <v>11643</v>
      </c>
      <c r="H2370" t="s">
        <v>11673</v>
      </c>
      <c r="I2370" t="s">
        <v>12153</v>
      </c>
      <c r="J2370" t="s">
        <v>12154</v>
      </c>
      <c r="K2370" t="s">
        <v>12061</v>
      </c>
    </row>
    <row r="2371" spans="1:11" x14ac:dyDescent="0.2">
      <c r="A2371">
        <v>227508238</v>
      </c>
      <c r="B2371" t="s">
        <v>11419</v>
      </c>
      <c r="C2371" t="s">
        <v>11329</v>
      </c>
      <c r="D2371" t="s">
        <v>11473</v>
      </c>
      <c r="E2371" t="s">
        <v>11410</v>
      </c>
      <c r="F2371" t="s">
        <v>11544</v>
      </c>
      <c r="G2371" t="s">
        <v>11346</v>
      </c>
      <c r="H2371" t="s">
        <v>11770</v>
      </c>
      <c r="I2371" t="s">
        <v>11792</v>
      </c>
      <c r="J2371" t="s">
        <v>11505</v>
      </c>
      <c r="K2371" t="s">
        <v>11793</v>
      </c>
    </row>
    <row r="2372" spans="1:11" x14ac:dyDescent="0.2">
      <c r="A2372">
        <v>227517119</v>
      </c>
      <c r="B2372" t="s">
        <v>11413</v>
      </c>
      <c r="C2372" t="s">
        <v>12093</v>
      </c>
      <c r="D2372" t="s">
        <v>11873</v>
      </c>
      <c r="E2372" t="s">
        <v>11459</v>
      </c>
      <c r="F2372" t="s">
        <v>12094</v>
      </c>
      <c r="G2372" t="s">
        <v>11686</v>
      </c>
      <c r="H2372" t="s">
        <v>12095</v>
      </c>
      <c r="I2372" t="s">
        <v>11768</v>
      </c>
      <c r="J2372" t="s">
        <v>11839</v>
      </c>
      <c r="K2372" t="s">
        <v>11410</v>
      </c>
    </row>
    <row r="2373" spans="1:11" x14ac:dyDescent="0.2">
      <c r="A2373">
        <v>227517571</v>
      </c>
      <c r="B2373" t="s">
        <v>11342</v>
      </c>
      <c r="C2373" t="s">
        <v>11573</v>
      </c>
      <c r="D2373" t="s">
        <v>11574</v>
      </c>
      <c r="E2373" t="s">
        <v>11542</v>
      </c>
      <c r="F2373" t="s">
        <v>11575</v>
      </c>
      <c r="G2373" t="s">
        <v>11576</v>
      </c>
      <c r="H2373" t="s">
        <v>11577</v>
      </c>
      <c r="I2373" t="s">
        <v>11578</v>
      </c>
      <c r="J2373" t="s">
        <v>11579</v>
      </c>
      <c r="K2373" t="s">
        <v>11580</v>
      </c>
    </row>
    <row r="2374" spans="1:11" x14ac:dyDescent="0.2">
      <c r="A2374">
        <v>227517689</v>
      </c>
      <c r="B2374" t="s">
        <v>11342</v>
      </c>
      <c r="C2374" t="s">
        <v>11573</v>
      </c>
      <c r="D2374" t="s">
        <v>11574</v>
      </c>
      <c r="E2374" t="s">
        <v>11542</v>
      </c>
      <c r="F2374" t="s">
        <v>11575</v>
      </c>
      <c r="G2374" t="s">
        <v>11576</v>
      </c>
      <c r="H2374" t="s">
        <v>11577</v>
      </c>
      <c r="I2374" t="s">
        <v>11578</v>
      </c>
      <c r="J2374" t="s">
        <v>11579</v>
      </c>
      <c r="K2374" t="s">
        <v>11580</v>
      </c>
    </row>
    <row r="2375" spans="1:11" x14ac:dyDescent="0.2">
      <c r="A2375">
        <v>227518023</v>
      </c>
      <c r="B2375" t="s">
        <v>11340</v>
      </c>
      <c r="C2375" t="s">
        <v>11365</v>
      </c>
      <c r="D2375" t="s">
        <v>11865</v>
      </c>
      <c r="E2375" t="s">
        <v>11632</v>
      </c>
      <c r="F2375" t="s">
        <v>11441</v>
      </c>
      <c r="G2375" t="s">
        <v>11482</v>
      </c>
      <c r="H2375" t="s">
        <v>11411</v>
      </c>
      <c r="I2375" t="s">
        <v>1138</v>
      </c>
      <c r="J2375" t="s">
        <v>12167</v>
      </c>
      <c r="K2375" t="s">
        <v>477</v>
      </c>
    </row>
    <row r="2376" spans="1:11" x14ac:dyDescent="0.2">
      <c r="A2376">
        <v>227518641</v>
      </c>
      <c r="B2376" t="s">
        <v>11379</v>
      </c>
      <c r="C2376" t="s">
        <v>11458</v>
      </c>
      <c r="D2376" t="s">
        <v>12029</v>
      </c>
      <c r="E2376" t="s">
        <v>11414</v>
      </c>
      <c r="F2376" t="s">
        <v>12005</v>
      </c>
      <c r="G2376" t="s">
        <v>11865</v>
      </c>
      <c r="H2376" t="s">
        <v>11942</v>
      </c>
      <c r="I2376" t="s">
        <v>11512</v>
      </c>
      <c r="J2376" t="s">
        <v>11364</v>
      </c>
      <c r="K2376" t="s">
        <v>12163</v>
      </c>
    </row>
    <row r="2377" spans="1:11" x14ac:dyDescent="0.2">
      <c r="A2377">
        <v>227530043</v>
      </c>
      <c r="B2377" t="s">
        <v>237</v>
      </c>
      <c r="C2377" t="s">
        <v>11337</v>
      </c>
      <c r="D2377" t="s">
        <v>11356</v>
      </c>
      <c r="E2377" t="s">
        <v>11364</v>
      </c>
      <c r="F2377" t="s">
        <v>11410</v>
      </c>
      <c r="G2377" t="s">
        <v>11505</v>
      </c>
      <c r="H2377" t="s">
        <v>11897</v>
      </c>
      <c r="I2377" t="s">
        <v>11898</v>
      </c>
      <c r="J2377" t="s">
        <v>11899</v>
      </c>
      <c r="K2377" t="s">
        <v>11555</v>
      </c>
    </row>
    <row r="2378" spans="1:11" x14ac:dyDescent="0.2">
      <c r="A2378">
        <v>227531827</v>
      </c>
      <c r="B2378" t="s">
        <v>11609</v>
      </c>
      <c r="C2378" t="s">
        <v>11610</v>
      </c>
      <c r="D2378" t="s">
        <v>11482</v>
      </c>
      <c r="E2378" t="s">
        <v>11611</v>
      </c>
      <c r="F2378" t="s">
        <v>11507</v>
      </c>
      <c r="G2378" t="s">
        <v>11612</v>
      </c>
      <c r="H2378" t="s">
        <v>11613</v>
      </c>
      <c r="I2378" t="s">
        <v>11614</v>
      </c>
      <c r="J2378" t="s">
        <v>11615</v>
      </c>
      <c r="K2378" t="s">
        <v>11616</v>
      </c>
    </row>
    <row r="2379" spans="1:11" x14ac:dyDescent="0.2">
      <c r="A2379">
        <v>227533882</v>
      </c>
      <c r="B2379" t="s">
        <v>11413</v>
      </c>
      <c r="C2379" t="s">
        <v>12093</v>
      </c>
      <c r="D2379" t="s">
        <v>11873</v>
      </c>
      <c r="E2379" t="s">
        <v>11459</v>
      </c>
      <c r="F2379" t="s">
        <v>12094</v>
      </c>
      <c r="G2379" t="s">
        <v>11686</v>
      </c>
      <c r="H2379" t="s">
        <v>12095</v>
      </c>
      <c r="I2379" t="s">
        <v>11768</v>
      </c>
      <c r="J2379" t="s">
        <v>11839</v>
      </c>
      <c r="K2379" t="s">
        <v>11410</v>
      </c>
    </row>
    <row r="2380" spans="1:11" x14ac:dyDescent="0.2">
      <c r="A2380">
        <v>227534064</v>
      </c>
      <c r="B2380" t="s">
        <v>11413</v>
      </c>
      <c r="C2380" t="s">
        <v>12093</v>
      </c>
      <c r="D2380" t="s">
        <v>11873</v>
      </c>
      <c r="E2380" t="s">
        <v>11459</v>
      </c>
      <c r="F2380" t="s">
        <v>12094</v>
      </c>
      <c r="G2380" t="s">
        <v>11686</v>
      </c>
      <c r="H2380" t="s">
        <v>12095</v>
      </c>
      <c r="I2380" t="s">
        <v>11768</v>
      </c>
      <c r="J2380" t="s">
        <v>11839</v>
      </c>
      <c r="K2380" t="s">
        <v>11410</v>
      </c>
    </row>
    <row r="2381" spans="1:11" x14ac:dyDescent="0.2">
      <c r="A2381">
        <v>227543481</v>
      </c>
      <c r="B2381" t="s">
        <v>11996</v>
      </c>
      <c r="C2381" t="s">
        <v>11663</v>
      </c>
      <c r="D2381" t="s">
        <v>11364</v>
      </c>
      <c r="E2381" t="s">
        <v>11441</v>
      </c>
      <c r="F2381" t="s">
        <v>12021</v>
      </c>
      <c r="G2381" t="s">
        <v>12022</v>
      </c>
      <c r="H2381" t="s">
        <v>11353</v>
      </c>
      <c r="I2381" t="s">
        <v>12023</v>
      </c>
      <c r="J2381" t="s">
        <v>12024</v>
      </c>
      <c r="K2381" t="s">
        <v>12025</v>
      </c>
    </row>
    <row r="2382" spans="1:11" x14ac:dyDescent="0.2">
      <c r="A2382">
        <v>227546670</v>
      </c>
      <c r="B2382" t="s">
        <v>11342</v>
      </c>
      <c r="C2382" t="s">
        <v>11834</v>
      </c>
      <c r="D2382" t="s">
        <v>11343</v>
      </c>
      <c r="E2382" t="s">
        <v>11344</v>
      </c>
      <c r="F2382" t="s">
        <v>11835</v>
      </c>
      <c r="G2382" t="s">
        <v>11836</v>
      </c>
      <c r="H2382" t="s">
        <v>11837</v>
      </c>
      <c r="I2382" t="s">
        <v>11838</v>
      </c>
      <c r="J2382" t="s">
        <v>11415</v>
      </c>
      <c r="K2382" t="s">
        <v>11618</v>
      </c>
    </row>
    <row r="2383" spans="1:11" x14ac:dyDescent="0.2">
      <c r="A2383">
        <v>227549117</v>
      </c>
      <c r="B2383" t="s">
        <v>11374</v>
      </c>
      <c r="C2383" t="s">
        <v>11564</v>
      </c>
      <c r="D2383" t="s">
        <v>11565</v>
      </c>
      <c r="E2383" t="s">
        <v>11566</v>
      </c>
      <c r="F2383" t="s">
        <v>11567</v>
      </c>
      <c r="G2383" t="s">
        <v>11568</v>
      </c>
      <c r="H2383" t="s">
        <v>11569</v>
      </c>
      <c r="I2383" t="s">
        <v>11570</v>
      </c>
      <c r="J2383" t="s">
        <v>11571</v>
      </c>
      <c r="K2383" t="s">
        <v>11572</v>
      </c>
    </row>
    <row r="2384" spans="1:11" x14ac:dyDescent="0.2">
      <c r="A2384">
        <v>227550173</v>
      </c>
      <c r="B2384" t="s">
        <v>11912</v>
      </c>
      <c r="C2384" t="s">
        <v>11913</v>
      </c>
      <c r="D2384" t="s">
        <v>11914</v>
      </c>
      <c r="E2384" t="s">
        <v>11581</v>
      </c>
      <c r="F2384" t="s">
        <v>11915</v>
      </c>
      <c r="G2384" t="s">
        <v>11693</v>
      </c>
      <c r="H2384" t="s">
        <v>11916</v>
      </c>
      <c r="I2384" t="s">
        <v>11386</v>
      </c>
      <c r="J2384" t="s">
        <v>11917</v>
      </c>
      <c r="K2384" t="s">
        <v>11918</v>
      </c>
    </row>
    <row r="2385" spans="1:11" x14ac:dyDescent="0.2">
      <c r="A2385">
        <v>227553024</v>
      </c>
      <c r="B2385" t="s">
        <v>11425</v>
      </c>
      <c r="C2385" t="s">
        <v>11426</v>
      </c>
      <c r="D2385" t="s">
        <v>11942</v>
      </c>
      <c r="E2385" t="s">
        <v>11943</v>
      </c>
      <c r="F2385" t="s">
        <v>11389</v>
      </c>
      <c r="G2385" t="s">
        <v>11388</v>
      </c>
      <c r="H2385" t="s">
        <v>11944</v>
      </c>
      <c r="I2385" t="s">
        <v>39</v>
      </c>
      <c r="J2385" t="s">
        <v>11705</v>
      </c>
      <c r="K2385" t="s">
        <v>11945</v>
      </c>
    </row>
    <row r="2386" spans="1:11" x14ac:dyDescent="0.2">
      <c r="A2386">
        <v>227553062</v>
      </c>
      <c r="B2386" t="s">
        <v>11463</v>
      </c>
      <c r="C2386" t="s">
        <v>11410</v>
      </c>
      <c r="D2386" t="s">
        <v>12052</v>
      </c>
      <c r="E2386" t="s">
        <v>11501</v>
      </c>
      <c r="F2386" t="s">
        <v>12053</v>
      </c>
      <c r="G2386" t="s">
        <v>11413</v>
      </c>
      <c r="H2386" t="s">
        <v>11514</v>
      </c>
      <c r="I2386" t="s">
        <v>12054</v>
      </c>
      <c r="J2386" t="s">
        <v>11602</v>
      </c>
      <c r="K2386" t="s">
        <v>12055</v>
      </c>
    </row>
    <row r="2387" spans="1:11" x14ac:dyDescent="0.2">
      <c r="A2387">
        <v>227553744</v>
      </c>
      <c r="B2387" t="s">
        <v>12179</v>
      </c>
      <c r="C2387" t="s">
        <v>11365</v>
      </c>
      <c r="D2387" t="s">
        <v>12180</v>
      </c>
      <c r="E2387" t="s">
        <v>12181</v>
      </c>
      <c r="F2387" t="s">
        <v>12182</v>
      </c>
      <c r="G2387" t="s">
        <v>11361</v>
      </c>
      <c r="H2387" t="s">
        <v>12183</v>
      </c>
      <c r="I2387" t="s">
        <v>12184</v>
      </c>
      <c r="J2387" t="s">
        <v>11537</v>
      </c>
      <c r="K2387" t="s">
        <v>12185</v>
      </c>
    </row>
    <row r="2388" spans="1:11" x14ac:dyDescent="0.2">
      <c r="A2388">
        <v>227555932</v>
      </c>
      <c r="B2388" t="s">
        <v>11418</v>
      </c>
      <c r="C2388" t="s">
        <v>11523</v>
      </c>
      <c r="D2388" t="s">
        <v>11517</v>
      </c>
      <c r="E2388" t="s">
        <v>11931</v>
      </c>
      <c r="F2388" t="s">
        <v>11932</v>
      </c>
      <c r="G2388" t="s">
        <v>11933</v>
      </c>
      <c r="H2388" t="s">
        <v>11934</v>
      </c>
      <c r="I2388" t="s">
        <v>11714</v>
      </c>
      <c r="J2388" t="s">
        <v>11679</v>
      </c>
      <c r="K2388" t="s">
        <v>11572</v>
      </c>
    </row>
    <row r="2389" spans="1:11" x14ac:dyDescent="0.2">
      <c r="A2389">
        <v>227556153</v>
      </c>
      <c r="B2389" t="s">
        <v>11415</v>
      </c>
      <c r="C2389" t="s">
        <v>11414</v>
      </c>
      <c r="D2389" t="s">
        <v>11365</v>
      </c>
      <c r="E2389" t="s">
        <v>11581</v>
      </c>
      <c r="F2389" t="s">
        <v>11356</v>
      </c>
      <c r="G2389" t="s">
        <v>40</v>
      </c>
      <c r="H2389" t="s">
        <v>11981</v>
      </c>
      <c r="I2389" t="s">
        <v>11840</v>
      </c>
      <c r="J2389" t="s">
        <v>11416</v>
      </c>
      <c r="K2389" t="s">
        <v>11781</v>
      </c>
    </row>
    <row r="2390" spans="1:11" x14ac:dyDescent="0.2">
      <c r="A2390">
        <v>227557099</v>
      </c>
      <c r="B2390" t="s">
        <v>11360</v>
      </c>
      <c r="C2390" t="s">
        <v>11406</v>
      </c>
      <c r="D2390" t="s">
        <v>11365</v>
      </c>
      <c r="E2390" t="s">
        <v>11427</v>
      </c>
      <c r="F2390" t="s">
        <v>11498</v>
      </c>
      <c r="G2390" t="s">
        <v>4267</v>
      </c>
      <c r="H2390" t="s">
        <v>11499</v>
      </c>
      <c r="I2390" t="s">
        <v>11500</v>
      </c>
      <c r="J2390" t="s">
        <v>11393</v>
      </c>
      <c r="K2390" t="s">
        <v>11501</v>
      </c>
    </row>
    <row r="2391" spans="1:11" x14ac:dyDescent="0.2">
      <c r="A2391">
        <v>227557880</v>
      </c>
      <c r="B2391" t="s">
        <v>11751</v>
      </c>
      <c r="C2391" t="s">
        <v>11752</v>
      </c>
      <c r="D2391" t="s">
        <v>11753</v>
      </c>
      <c r="E2391" t="s">
        <v>11472</v>
      </c>
      <c r="F2391" t="s">
        <v>11747</v>
      </c>
      <c r="G2391" t="s">
        <v>48</v>
      </c>
      <c r="H2391" t="s">
        <v>11754</v>
      </c>
      <c r="I2391" t="s">
        <v>11755</v>
      </c>
      <c r="J2391" t="s">
        <v>11756</v>
      </c>
      <c r="K2391" t="s">
        <v>11757</v>
      </c>
    </row>
    <row r="2392" spans="1:11" x14ac:dyDescent="0.2">
      <c r="A2392">
        <v>227560305</v>
      </c>
      <c r="B2392" t="s">
        <v>11339</v>
      </c>
      <c r="C2392" t="s">
        <v>11799</v>
      </c>
      <c r="D2392" t="s">
        <v>11886</v>
      </c>
      <c r="E2392" t="s">
        <v>11887</v>
      </c>
      <c r="F2392" t="s">
        <v>11888</v>
      </c>
      <c r="G2392" t="s">
        <v>11889</v>
      </c>
      <c r="H2392" t="s">
        <v>11890</v>
      </c>
      <c r="I2392" t="s">
        <v>11891</v>
      </c>
      <c r="J2392" t="s">
        <v>11892</v>
      </c>
      <c r="K2392" t="s">
        <v>11829</v>
      </c>
    </row>
    <row r="2393" spans="1:11" x14ac:dyDescent="0.2">
      <c r="A2393">
        <v>227561818</v>
      </c>
      <c r="B2393" t="s">
        <v>11384</v>
      </c>
      <c r="C2393" t="s">
        <v>11824</v>
      </c>
      <c r="D2393" t="s">
        <v>11825</v>
      </c>
      <c r="E2393" t="s">
        <v>11826</v>
      </c>
      <c r="F2393" t="s">
        <v>11477</v>
      </c>
      <c r="G2393" t="s">
        <v>11425</v>
      </c>
      <c r="H2393" t="s">
        <v>11471</v>
      </c>
      <c r="I2393" t="s">
        <v>11827</v>
      </c>
      <c r="J2393" t="s">
        <v>11586</v>
      </c>
      <c r="K2393" t="s">
        <v>11828</v>
      </c>
    </row>
    <row r="2394" spans="1:11" x14ac:dyDescent="0.2">
      <c r="A2394">
        <v>227566941</v>
      </c>
      <c r="B2394" t="s">
        <v>11413</v>
      </c>
      <c r="C2394" t="s">
        <v>11388</v>
      </c>
      <c r="D2394" t="s">
        <v>11365</v>
      </c>
      <c r="E2394" t="s">
        <v>11364</v>
      </c>
      <c r="F2394" t="s">
        <v>11516</v>
      </c>
      <c r="G2394" t="s">
        <v>12084</v>
      </c>
      <c r="H2394" t="s">
        <v>12147</v>
      </c>
      <c r="I2394" t="s">
        <v>12148</v>
      </c>
      <c r="J2394" t="s">
        <v>11643</v>
      </c>
      <c r="K2394" t="s">
        <v>11806</v>
      </c>
    </row>
    <row r="2395" spans="1:11" x14ac:dyDescent="0.2">
      <c r="A2395">
        <v>227566952</v>
      </c>
      <c r="B2395" t="s">
        <v>11413</v>
      </c>
      <c r="C2395" t="s">
        <v>11388</v>
      </c>
      <c r="D2395" t="s">
        <v>11365</v>
      </c>
      <c r="E2395" t="s">
        <v>11364</v>
      </c>
      <c r="F2395" t="s">
        <v>11516</v>
      </c>
      <c r="G2395" t="s">
        <v>12084</v>
      </c>
      <c r="H2395" t="s">
        <v>12147</v>
      </c>
      <c r="I2395" t="s">
        <v>12148</v>
      </c>
      <c r="J2395" t="s">
        <v>11643</v>
      </c>
      <c r="K2395" t="s">
        <v>11806</v>
      </c>
    </row>
    <row r="2396" spans="1:11" x14ac:dyDescent="0.2">
      <c r="A2396">
        <v>227566960</v>
      </c>
      <c r="B2396" t="s">
        <v>11413</v>
      </c>
      <c r="C2396" t="s">
        <v>11388</v>
      </c>
      <c r="D2396" t="s">
        <v>11365</v>
      </c>
      <c r="E2396" t="s">
        <v>11364</v>
      </c>
      <c r="F2396" t="s">
        <v>11516</v>
      </c>
      <c r="G2396" t="s">
        <v>12084</v>
      </c>
      <c r="H2396" t="s">
        <v>12147</v>
      </c>
      <c r="I2396" t="s">
        <v>12148</v>
      </c>
      <c r="J2396" t="s">
        <v>11643</v>
      </c>
      <c r="K2396" t="s">
        <v>11806</v>
      </c>
    </row>
    <row r="2397" spans="1:11" x14ac:dyDescent="0.2">
      <c r="A2397">
        <v>227571037</v>
      </c>
      <c r="B2397" t="s">
        <v>11340</v>
      </c>
      <c r="C2397" t="s">
        <v>11935</v>
      </c>
      <c r="D2397" t="s">
        <v>11833</v>
      </c>
      <c r="E2397" t="s">
        <v>11544</v>
      </c>
      <c r="F2397" t="s">
        <v>11936</v>
      </c>
      <c r="G2397" t="s">
        <v>11782</v>
      </c>
      <c r="H2397" t="s">
        <v>11583</v>
      </c>
      <c r="I2397" t="s">
        <v>11882</v>
      </c>
      <c r="J2397" t="s">
        <v>11937</v>
      </c>
      <c r="K2397" t="s">
        <v>11938</v>
      </c>
    </row>
    <row r="2398" spans="1:11" x14ac:dyDescent="0.2">
      <c r="A2398">
        <v>227571883</v>
      </c>
      <c r="B2398" t="s">
        <v>11419</v>
      </c>
      <c r="C2398" t="s">
        <v>11329</v>
      </c>
      <c r="D2398" t="s">
        <v>11473</v>
      </c>
      <c r="E2398" t="s">
        <v>11410</v>
      </c>
      <c r="F2398" t="s">
        <v>11544</v>
      </c>
      <c r="G2398" t="s">
        <v>11346</v>
      </c>
      <c r="H2398" t="s">
        <v>11770</v>
      </c>
      <c r="I2398" t="s">
        <v>11792</v>
      </c>
      <c r="J2398" t="s">
        <v>11505</v>
      </c>
      <c r="K2398" t="s">
        <v>11793</v>
      </c>
    </row>
    <row r="2399" spans="1:11" x14ac:dyDescent="0.2">
      <c r="A2399">
        <v>227573627</v>
      </c>
      <c r="B2399" t="s">
        <v>11996</v>
      </c>
      <c r="C2399" t="s">
        <v>11663</v>
      </c>
      <c r="D2399" t="s">
        <v>11364</v>
      </c>
      <c r="E2399" t="s">
        <v>11441</v>
      </c>
      <c r="F2399" t="s">
        <v>12021</v>
      </c>
      <c r="G2399" t="s">
        <v>12022</v>
      </c>
      <c r="H2399" t="s">
        <v>11353</v>
      </c>
      <c r="I2399" t="s">
        <v>12023</v>
      </c>
      <c r="J2399" t="s">
        <v>12024</v>
      </c>
      <c r="K2399" t="s">
        <v>12025</v>
      </c>
    </row>
    <row r="2400" spans="1:11" x14ac:dyDescent="0.2">
      <c r="A2400">
        <v>227573701</v>
      </c>
      <c r="B2400" t="s">
        <v>11995</v>
      </c>
      <c r="C2400" t="s">
        <v>11996</v>
      </c>
      <c r="D2400" t="s">
        <v>11997</v>
      </c>
      <c r="E2400" t="s">
        <v>11615</v>
      </c>
      <c r="F2400" t="s">
        <v>11942</v>
      </c>
      <c r="G2400" t="s">
        <v>11632</v>
      </c>
      <c r="H2400" t="s">
        <v>11998</v>
      </c>
      <c r="I2400" t="s">
        <v>11999</v>
      </c>
      <c r="J2400" t="s">
        <v>11540</v>
      </c>
      <c r="K2400" t="s">
        <v>11901</v>
      </c>
    </row>
    <row r="2401" spans="1:11" x14ac:dyDescent="0.2">
      <c r="A2401">
        <v>227574273</v>
      </c>
      <c r="B2401" t="s">
        <v>11413</v>
      </c>
      <c r="C2401" t="s">
        <v>11388</v>
      </c>
      <c r="D2401" t="s">
        <v>11365</v>
      </c>
      <c r="E2401" t="s">
        <v>11364</v>
      </c>
      <c r="F2401" t="s">
        <v>11516</v>
      </c>
      <c r="G2401" t="s">
        <v>12084</v>
      </c>
      <c r="H2401" t="s">
        <v>12147</v>
      </c>
      <c r="I2401" t="s">
        <v>12148</v>
      </c>
      <c r="J2401" t="s">
        <v>11643</v>
      </c>
      <c r="K2401" t="s">
        <v>11806</v>
      </c>
    </row>
    <row r="2402" spans="1:11" x14ac:dyDescent="0.2">
      <c r="A2402">
        <v>227574522</v>
      </c>
      <c r="B2402" t="s">
        <v>11399</v>
      </c>
      <c r="C2402" t="s">
        <v>11421</v>
      </c>
      <c r="D2402" t="s">
        <v>11472</v>
      </c>
      <c r="E2402" t="s">
        <v>12064</v>
      </c>
      <c r="F2402" t="s">
        <v>12065</v>
      </c>
      <c r="G2402" t="s">
        <v>11453</v>
      </c>
      <c r="H2402" t="s">
        <v>12066</v>
      </c>
      <c r="I2402" t="s">
        <v>12067</v>
      </c>
      <c r="J2402" t="s">
        <v>11420</v>
      </c>
      <c r="K2402" t="s">
        <v>11507</v>
      </c>
    </row>
    <row r="2403" spans="1:11" x14ac:dyDescent="0.2">
      <c r="A2403">
        <v>227578369</v>
      </c>
      <c r="B2403" t="s">
        <v>11581</v>
      </c>
      <c r="C2403" t="s">
        <v>11456</v>
      </c>
      <c r="D2403" t="s">
        <v>11411</v>
      </c>
      <c r="E2403" t="s">
        <v>11516</v>
      </c>
      <c r="F2403" t="s">
        <v>11643</v>
      </c>
      <c r="G2403" t="s">
        <v>12155</v>
      </c>
      <c r="H2403" t="s">
        <v>11463</v>
      </c>
      <c r="I2403" t="s">
        <v>11335</v>
      </c>
      <c r="J2403" t="s">
        <v>11555</v>
      </c>
      <c r="K2403" t="s">
        <v>12156</v>
      </c>
    </row>
    <row r="2404" spans="1:11" x14ac:dyDescent="0.2">
      <c r="A2404">
        <v>227578451</v>
      </c>
      <c r="B2404" t="s">
        <v>11337</v>
      </c>
      <c r="C2404" t="s">
        <v>11465</v>
      </c>
      <c r="D2404" t="s">
        <v>11463</v>
      </c>
      <c r="E2404" t="s">
        <v>11336</v>
      </c>
      <c r="F2404" t="s">
        <v>11523</v>
      </c>
      <c r="G2404" t="s">
        <v>11411</v>
      </c>
      <c r="H2404" t="s">
        <v>12226</v>
      </c>
      <c r="I2404" t="s">
        <v>11335</v>
      </c>
      <c r="J2404" t="s">
        <v>11936</v>
      </c>
      <c r="K2404" t="s">
        <v>11964</v>
      </c>
    </row>
    <row r="2405" spans="1:11" x14ac:dyDescent="0.2">
      <c r="A2405">
        <v>227578466</v>
      </c>
      <c r="B2405" t="s">
        <v>11337</v>
      </c>
      <c r="C2405" t="s">
        <v>11465</v>
      </c>
      <c r="D2405" t="s">
        <v>11463</v>
      </c>
      <c r="E2405" t="s">
        <v>11336</v>
      </c>
      <c r="F2405" t="s">
        <v>11523</v>
      </c>
      <c r="G2405" t="s">
        <v>11411</v>
      </c>
      <c r="H2405" t="s">
        <v>12226</v>
      </c>
      <c r="I2405" t="s">
        <v>11335</v>
      </c>
      <c r="J2405" t="s">
        <v>11936</v>
      </c>
      <c r="K2405" t="s">
        <v>11964</v>
      </c>
    </row>
    <row r="2406" spans="1:11" x14ac:dyDescent="0.2">
      <c r="A2406">
        <v>227578484</v>
      </c>
      <c r="B2406" t="s">
        <v>11337</v>
      </c>
      <c r="C2406" t="s">
        <v>11465</v>
      </c>
      <c r="D2406" t="s">
        <v>11463</v>
      </c>
      <c r="E2406" t="s">
        <v>11336</v>
      </c>
      <c r="F2406" t="s">
        <v>11523</v>
      </c>
      <c r="G2406" t="s">
        <v>11411</v>
      </c>
      <c r="H2406" t="s">
        <v>12226</v>
      </c>
      <c r="I2406" t="s">
        <v>11335</v>
      </c>
      <c r="J2406" t="s">
        <v>11936</v>
      </c>
      <c r="K2406" t="s">
        <v>11964</v>
      </c>
    </row>
    <row r="2407" spans="1:11" x14ac:dyDescent="0.2">
      <c r="A2407">
        <v>227579401</v>
      </c>
      <c r="B2407" t="s">
        <v>11531</v>
      </c>
      <c r="C2407" t="s">
        <v>11891</v>
      </c>
      <c r="D2407" t="s">
        <v>12085</v>
      </c>
      <c r="E2407" t="s">
        <v>11413</v>
      </c>
      <c r="F2407" t="s">
        <v>12086</v>
      </c>
      <c r="G2407" t="s">
        <v>11581</v>
      </c>
      <c r="H2407" t="s">
        <v>11582</v>
      </c>
      <c r="I2407" t="s">
        <v>11643</v>
      </c>
      <c r="J2407" t="s">
        <v>12087</v>
      </c>
      <c r="K2407" t="s">
        <v>11388</v>
      </c>
    </row>
    <row r="2408" spans="1:11" x14ac:dyDescent="0.2">
      <c r="A2408">
        <v>227579484</v>
      </c>
      <c r="B2408" t="s">
        <v>11531</v>
      </c>
      <c r="C2408" t="s">
        <v>11891</v>
      </c>
      <c r="D2408" t="s">
        <v>12085</v>
      </c>
      <c r="E2408" t="s">
        <v>11413</v>
      </c>
      <c r="F2408" t="s">
        <v>12086</v>
      </c>
      <c r="G2408" t="s">
        <v>11581</v>
      </c>
      <c r="H2408" t="s">
        <v>11582</v>
      </c>
      <c r="I2408" t="s">
        <v>11643</v>
      </c>
      <c r="J2408" t="s">
        <v>12087</v>
      </c>
      <c r="K2408" t="s">
        <v>11388</v>
      </c>
    </row>
    <row r="2409" spans="1:11" x14ac:dyDescent="0.2">
      <c r="A2409">
        <v>227579548</v>
      </c>
      <c r="B2409" t="s">
        <v>11531</v>
      </c>
      <c r="C2409" t="s">
        <v>11891</v>
      </c>
      <c r="D2409" t="s">
        <v>12085</v>
      </c>
      <c r="E2409" t="s">
        <v>11413</v>
      </c>
      <c r="F2409" t="s">
        <v>12086</v>
      </c>
      <c r="G2409" t="s">
        <v>11581</v>
      </c>
      <c r="H2409" t="s">
        <v>11582</v>
      </c>
      <c r="I2409" t="s">
        <v>11643</v>
      </c>
      <c r="J2409" t="s">
        <v>12087</v>
      </c>
      <c r="K2409" t="s">
        <v>11388</v>
      </c>
    </row>
    <row r="2410" spans="1:11" x14ac:dyDescent="0.2">
      <c r="A2410">
        <v>227589306</v>
      </c>
      <c r="B2410" t="s">
        <v>11356</v>
      </c>
      <c r="C2410" t="s">
        <v>11463</v>
      </c>
      <c r="D2410" t="s">
        <v>11806</v>
      </c>
      <c r="E2410" t="s">
        <v>11456</v>
      </c>
      <c r="F2410" t="s">
        <v>11542</v>
      </c>
      <c r="G2410" t="s">
        <v>11807</v>
      </c>
      <c r="H2410" t="s">
        <v>11364</v>
      </c>
      <c r="I2410" t="s">
        <v>11670</v>
      </c>
      <c r="J2410" t="s">
        <v>11808</v>
      </c>
      <c r="K2410" t="s">
        <v>11550</v>
      </c>
    </row>
    <row r="2411" spans="1:11" x14ac:dyDescent="0.2">
      <c r="A2411">
        <v>227589343</v>
      </c>
      <c r="B2411" t="s">
        <v>11583</v>
      </c>
      <c r="C2411" t="s">
        <v>11584</v>
      </c>
      <c r="D2411" t="s">
        <v>11415</v>
      </c>
      <c r="E2411" t="s">
        <v>11585</v>
      </c>
      <c r="F2411" t="s">
        <v>11504</v>
      </c>
      <c r="G2411" t="s">
        <v>11586</v>
      </c>
      <c r="H2411" t="s">
        <v>11587</v>
      </c>
      <c r="I2411" t="s">
        <v>11588</v>
      </c>
      <c r="J2411" t="s">
        <v>11589</v>
      </c>
      <c r="K2411" t="s">
        <v>11518</v>
      </c>
    </row>
    <row r="2412" spans="1:11" x14ac:dyDescent="0.2">
      <c r="A2412">
        <v>227589680</v>
      </c>
      <c r="B2412" t="s">
        <v>11463</v>
      </c>
      <c r="C2412" t="s">
        <v>11517</v>
      </c>
      <c r="D2412" t="s">
        <v>11442</v>
      </c>
      <c r="E2412" t="s">
        <v>11410</v>
      </c>
      <c r="F2412" t="s">
        <v>11351</v>
      </c>
      <c r="G2412" t="s">
        <v>12191</v>
      </c>
      <c r="H2412" t="s">
        <v>11465</v>
      </c>
      <c r="I2412" t="s">
        <v>12027</v>
      </c>
      <c r="J2412" t="s">
        <v>11388</v>
      </c>
      <c r="K2412" t="s">
        <v>12192</v>
      </c>
    </row>
    <row r="2413" spans="1:11" x14ac:dyDescent="0.2">
      <c r="A2413">
        <v>227590352</v>
      </c>
      <c r="B2413" t="s">
        <v>11618</v>
      </c>
      <c r="C2413" t="s">
        <v>589</v>
      </c>
      <c r="D2413" t="s">
        <v>11758</v>
      </c>
      <c r="E2413" t="s">
        <v>11759</v>
      </c>
      <c r="F2413" t="s">
        <v>11649</v>
      </c>
      <c r="G2413" t="s">
        <v>11503</v>
      </c>
      <c r="H2413" t="s">
        <v>11464</v>
      </c>
      <c r="I2413" t="s">
        <v>11760</v>
      </c>
      <c r="J2413" t="s">
        <v>11761</v>
      </c>
      <c r="K2413" t="s">
        <v>11762</v>
      </c>
    </row>
    <row r="2414" spans="1:11" x14ac:dyDescent="0.2">
      <c r="A2414">
        <v>227595941</v>
      </c>
      <c r="B2414" t="s">
        <v>237</v>
      </c>
      <c r="C2414" t="s">
        <v>11337</v>
      </c>
      <c r="D2414" t="s">
        <v>11356</v>
      </c>
      <c r="E2414" t="s">
        <v>11364</v>
      </c>
      <c r="F2414" t="s">
        <v>11410</v>
      </c>
      <c r="G2414" t="s">
        <v>11505</v>
      </c>
      <c r="H2414" t="s">
        <v>11897</v>
      </c>
      <c r="I2414" t="s">
        <v>11898</v>
      </c>
      <c r="J2414" t="s">
        <v>11899</v>
      </c>
      <c r="K2414" t="s">
        <v>11555</v>
      </c>
    </row>
    <row r="2415" spans="1:11" x14ac:dyDescent="0.2">
      <c r="A2415">
        <v>227597451</v>
      </c>
      <c r="B2415" t="s">
        <v>11988</v>
      </c>
      <c r="C2415" t="s">
        <v>11448</v>
      </c>
      <c r="D2415" t="s">
        <v>11989</v>
      </c>
      <c r="E2415" t="s">
        <v>11552</v>
      </c>
      <c r="F2415" t="s">
        <v>11990</v>
      </c>
      <c r="G2415" t="s">
        <v>11991</v>
      </c>
      <c r="H2415" t="s">
        <v>11816</v>
      </c>
      <c r="I2415" t="s">
        <v>11992</v>
      </c>
      <c r="J2415" t="s">
        <v>11993</v>
      </c>
      <c r="K2415" t="s">
        <v>11994</v>
      </c>
    </row>
    <row r="2416" spans="1:11" x14ac:dyDescent="0.2">
      <c r="A2416">
        <v>227598666</v>
      </c>
      <c r="B2416" t="s">
        <v>11413</v>
      </c>
      <c r="C2416" t="s">
        <v>11388</v>
      </c>
      <c r="D2416" t="s">
        <v>11365</v>
      </c>
      <c r="E2416" t="s">
        <v>11364</v>
      </c>
      <c r="F2416" t="s">
        <v>11516</v>
      </c>
      <c r="G2416" t="s">
        <v>12084</v>
      </c>
      <c r="H2416" t="s">
        <v>12147</v>
      </c>
      <c r="I2416" t="s">
        <v>12148</v>
      </c>
      <c r="J2416" t="s">
        <v>11643</v>
      </c>
      <c r="K2416" t="s">
        <v>11806</v>
      </c>
    </row>
    <row r="2417" spans="1:11" x14ac:dyDescent="0.2">
      <c r="A2417">
        <v>227601798</v>
      </c>
      <c r="B2417" t="s">
        <v>11590</v>
      </c>
      <c r="C2417" t="s">
        <v>11591</v>
      </c>
      <c r="D2417" t="s">
        <v>11592</v>
      </c>
      <c r="E2417" t="s">
        <v>11593</v>
      </c>
      <c r="F2417" t="s">
        <v>11594</v>
      </c>
      <c r="G2417" t="s">
        <v>11595</v>
      </c>
      <c r="H2417" t="s">
        <v>11596</v>
      </c>
      <c r="I2417" t="s">
        <v>11597</v>
      </c>
      <c r="J2417" t="s">
        <v>11370</v>
      </c>
      <c r="K2417" t="s">
        <v>11598</v>
      </c>
    </row>
    <row r="2418" spans="1:11" x14ac:dyDescent="0.2">
      <c r="A2418">
        <v>227604282</v>
      </c>
      <c r="B2418" t="s">
        <v>11335</v>
      </c>
      <c r="C2418" t="s">
        <v>11847</v>
      </c>
      <c r="D2418" t="s">
        <v>11848</v>
      </c>
      <c r="E2418" t="s">
        <v>11682</v>
      </c>
      <c r="F2418" t="s">
        <v>11674</v>
      </c>
      <c r="G2418" t="s">
        <v>11849</v>
      </c>
      <c r="H2418" t="s">
        <v>11584</v>
      </c>
      <c r="I2418" t="s">
        <v>11782</v>
      </c>
      <c r="J2418" t="s">
        <v>11336</v>
      </c>
      <c r="K2418" t="s">
        <v>11813</v>
      </c>
    </row>
    <row r="2419" spans="1:11" x14ac:dyDescent="0.2">
      <c r="A2419">
        <v>227604296</v>
      </c>
      <c r="B2419" t="s">
        <v>11335</v>
      </c>
      <c r="C2419" t="s">
        <v>11847</v>
      </c>
      <c r="D2419" t="s">
        <v>11848</v>
      </c>
      <c r="E2419" t="s">
        <v>11682</v>
      </c>
      <c r="F2419" t="s">
        <v>11674</v>
      </c>
      <c r="G2419" t="s">
        <v>11849</v>
      </c>
      <c r="H2419" t="s">
        <v>11584</v>
      </c>
      <c r="I2419" t="s">
        <v>11782</v>
      </c>
      <c r="J2419" t="s">
        <v>11336</v>
      </c>
      <c r="K2419" t="s">
        <v>11813</v>
      </c>
    </row>
    <row r="2420" spans="1:11" x14ac:dyDescent="0.2">
      <c r="A2420">
        <v>227604301</v>
      </c>
      <c r="B2420" t="s">
        <v>11335</v>
      </c>
      <c r="C2420" t="s">
        <v>11847</v>
      </c>
      <c r="D2420" t="s">
        <v>11848</v>
      </c>
      <c r="E2420" t="s">
        <v>11682</v>
      </c>
      <c r="F2420" t="s">
        <v>11674</v>
      </c>
      <c r="G2420" t="s">
        <v>11849</v>
      </c>
      <c r="H2420" t="s">
        <v>11584</v>
      </c>
      <c r="I2420" t="s">
        <v>11782</v>
      </c>
      <c r="J2420" t="s">
        <v>11336</v>
      </c>
      <c r="K2420" t="s">
        <v>11813</v>
      </c>
    </row>
    <row r="2421" spans="1:11" x14ac:dyDescent="0.2">
      <c r="A2421">
        <v>227604331</v>
      </c>
      <c r="B2421" t="s">
        <v>11335</v>
      </c>
      <c r="C2421" t="s">
        <v>11847</v>
      </c>
      <c r="D2421" t="s">
        <v>11848</v>
      </c>
      <c r="E2421" t="s">
        <v>11682</v>
      </c>
      <c r="F2421" t="s">
        <v>11674</v>
      </c>
      <c r="G2421" t="s">
        <v>11849</v>
      </c>
      <c r="H2421" t="s">
        <v>11584</v>
      </c>
      <c r="I2421" t="s">
        <v>11782</v>
      </c>
      <c r="J2421" t="s">
        <v>11336</v>
      </c>
      <c r="K2421" t="s">
        <v>11813</v>
      </c>
    </row>
    <row r="2422" spans="1:11" x14ac:dyDescent="0.2">
      <c r="A2422">
        <v>227604346</v>
      </c>
      <c r="B2422" t="s">
        <v>11335</v>
      </c>
      <c r="C2422" t="s">
        <v>11847</v>
      </c>
      <c r="D2422" t="s">
        <v>11848</v>
      </c>
      <c r="E2422" t="s">
        <v>11682</v>
      </c>
      <c r="F2422" t="s">
        <v>11674</v>
      </c>
      <c r="G2422" t="s">
        <v>11849</v>
      </c>
      <c r="H2422" t="s">
        <v>11584</v>
      </c>
      <c r="I2422" t="s">
        <v>11782</v>
      </c>
      <c r="J2422" t="s">
        <v>11336</v>
      </c>
      <c r="K2422" t="s">
        <v>11813</v>
      </c>
    </row>
    <row r="2423" spans="1:11" x14ac:dyDescent="0.2">
      <c r="A2423">
        <v>227609513</v>
      </c>
      <c r="B2423" t="s">
        <v>11739</v>
      </c>
      <c r="C2423" t="s">
        <v>11740</v>
      </c>
      <c r="D2423" t="s">
        <v>11533</v>
      </c>
      <c r="E2423" t="s">
        <v>11349</v>
      </c>
      <c r="F2423" t="s">
        <v>11741</v>
      </c>
      <c r="G2423" t="s">
        <v>11742</v>
      </c>
      <c r="H2423" t="s">
        <v>11743</v>
      </c>
      <c r="I2423" t="s">
        <v>11646</v>
      </c>
      <c r="J2423" t="s">
        <v>11744</v>
      </c>
      <c r="K2423" t="s">
        <v>11745</v>
      </c>
    </row>
    <row r="2424" spans="1:11" x14ac:dyDescent="0.2">
      <c r="A2424">
        <v>227610556</v>
      </c>
      <c r="B2424" t="s">
        <v>11949</v>
      </c>
      <c r="C2424" t="s">
        <v>11356</v>
      </c>
      <c r="D2424" t="s">
        <v>11950</v>
      </c>
      <c r="E2424" t="s">
        <v>11951</v>
      </c>
      <c r="F2424" t="s">
        <v>11431</v>
      </c>
      <c r="G2424" t="s">
        <v>11952</v>
      </c>
      <c r="H2424" t="s">
        <v>11782</v>
      </c>
      <c r="I2424" t="s">
        <v>11953</v>
      </c>
      <c r="J2424" t="s">
        <v>11545</v>
      </c>
      <c r="K2424" t="s">
        <v>11397</v>
      </c>
    </row>
    <row r="2425" spans="1:11" x14ac:dyDescent="0.2">
      <c r="A2425">
        <v>227611447</v>
      </c>
      <c r="B2425" t="s">
        <v>11581</v>
      </c>
      <c r="C2425" t="s">
        <v>11456</v>
      </c>
      <c r="D2425" t="s">
        <v>11411</v>
      </c>
      <c r="E2425" t="s">
        <v>11516</v>
      </c>
      <c r="F2425" t="s">
        <v>11643</v>
      </c>
      <c r="G2425" t="s">
        <v>12155</v>
      </c>
      <c r="H2425" t="s">
        <v>11463</v>
      </c>
      <c r="I2425" t="s">
        <v>11335</v>
      </c>
      <c r="J2425" t="s">
        <v>11555</v>
      </c>
      <c r="K2425" t="s">
        <v>12156</v>
      </c>
    </row>
    <row r="2426" spans="1:11" x14ac:dyDescent="0.2">
      <c r="A2426">
        <v>227613377</v>
      </c>
      <c r="B2426" t="s">
        <v>11342</v>
      </c>
      <c r="C2426" t="s">
        <v>11834</v>
      </c>
      <c r="D2426" t="s">
        <v>11343</v>
      </c>
      <c r="E2426" t="s">
        <v>11344</v>
      </c>
      <c r="F2426" t="s">
        <v>11835</v>
      </c>
      <c r="G2426" t="s">
        <v>11836</v>
      </c>
      <c r="H2426" t="s">
        <v>11837</v>
      </c>
      <c r="I2426" t="s">
        <v>11838</v>
      </c>
      <c r="J2426" t="s">
        <v>11415</v>
      </c>
      <c r="K2426" t="s">
        <v>11618</v>
      </c>
    </row>
    <row r="2427" spans="1:11" x14ac:dyDescent="0.2">
      <c r="A2427">
        <v>227613770</v>
      </c>
      <c r="B2427" t="s">
        <v>11342</v>
      </c>
      <c r="C2427" t="s">
        <v>11834</v>
      </c>
      <c r="D2427" t="s">
        <v>11343</v>
      </c>
      <c r="E2427" t="s">
        <v>11344</v>
      </c>
      <c r="F2427" t="s">
        <v>11835</v>
      </c>
      <c r="G2427" t="s">
        <v>11836</v>
      </c>
      <c r="H2427" t="s">
        <v>11837</v>
      </c>
      <c r="I2427" t="s">
        <v>11838</v>
      </c>
      <c r="J2427" t="s">
        <v>11415</v>
      </c>
      <c r="K2427" t="s">
        <v>11618</v>
      </c>
    </row>
    <row r="2428" spans="1:11" x14ac:dyDescent="0.2">
      <c r="A2428">
        <v>227633442</v>
      </c>
      <c r="B2428" t="s">
        <v>11900</v>
      </c>
      <c r="C2428" t="s">
        <v>40</v>
      </c>
      <c r="D2428" t="s">
        <v>11901</v>
      </c>
      <c r="E2428" t="s">
        <v>11902</v>
      </c>
      <c r="F2428" t="s">
        <v>11341</v>
      </c>
      <c r="G2428" t="s">
        <v>11465</v>
      </c>
      <c r="H2428" t="s">
        <v>11903</v>
      </c>
      <c r="I2428" t="s">
        <v>11643</v>
      </c>
      <c r="J2428" t="s">
        <v>11668</v>
      </c>
      <c r="K2428" t="s">
        <v>11904</v>
      </c>
    </row>
    <row r="2429" spans="1:11" x14ac:dyDescent="0.2">
      <c r="A2429">
        <v>227633457</v>
      </c>
      <c r="B2429" t="s">
        <v>11900</v>
      </c>
      <c r="C2429" t="s">
        <v>40</v>
      </c>
      <c r="D2429" t="s">
        <v>11901</v>
      </c>
      <c r="E2429" t="s">
        <v>11902</v>
      </c>
      <c r="F2429" t="s">
        <v>11341</v>
      </c>
      <c r="G2429" t="s">
        <v>11465</v>
      </c>
      <c r="H2429" t="s">
        <v>11903</v>
      </c>
      <c r="I2429" t="s">
        <v>11643</v>
      </c>
      <c r="J2429" t="s">
        <v>11668</v>
      </c>
      <c r="K2429" t="s">
        <v>11904</v>
      </c>
    </row>
    <row r="2430" spans="1:11" x14ac:dyDescent="0.2">
      <c r="A2430">
        <v>227633483</v>
      </c>
      <c r="B2430" t="s">
        <v>11900</v>
      </c>
      <c r="C2430" t="s">
        <v>40</v>
      </c>
      <c r="D2430" t="s">
        <v>11901</v>
      </c>
      <c r="E2430" t="s">
        <v>11902</v>
      </c>
      <c r="F2430" t="s">
        <v>11341</v>
      </c>
      <c r="G2430" t="s">
        <v>11465</v>
      </c>
      <c r="H2430" t="s">
        <v>11903</v>
      </c>
      <c r="I2430" t="s">
        <v>11643</v>
      </c>
      <c r="J2430" t="s">
        <v>11668</v>
      </c>
      <c r="K2430" t="s">
        <v>11904</v>
      </c>
    </row>
    <row r="2431" spans="1:11" x14ac:dyDescent="0.2">
      <c r="A2431">
        <v>227636812</v>
      </c>
      <c r="B2431" t="s">
        <v>11470</v>
      </c>
      <c r="C2431" t="s">
        <v>12015</v>
      </c>
      <c r="D2431" t="s">
        <v>12016</v>
      </c>
      <c r="E2431" t="s">
        <v>11466</v>
      </c>
      <c r="F2431" t="s">
        <v>12017</v>
      </c>
      <c r="G2431" t="s">
        <v>12018</v>
      </c>
      <c r="H2431" t="s">
        <v>12019</v>
      </c>
      <c r="I2431" t="s">
        <v>11380</v>
      </c>
      <c r="J2431" t="s">
        <v>12020</v>
      </c>
      <c r="K2431" t="s">
        <v>11860</v>
      </c>
    </row>
    <row r="2432" spans="1:11" x14ac:dyDescent="0.2">
      <c r="A2432">
        <v>227641553</v>
      </c>
      <c r="B2432" t="s">
        <v>11995</v>
      </c>
      <c r="C2432" t="s">
        <v>11996</v>
      </c>
      <c r="D2432" t="s">
        <v>11997</v>
      </c>
      <c r="E2432" t="s">
        <v>11615</v>
      </c>
      <c r="F2432" t="s">
        <v>11942</v>
      </c>
      <c r="G2432" t="s">
        <v>11632</v>
      </c>
      <c r="H2432" t="s">
        <v>11998</v>
      </c>
      <c r="I2432" t="s">
        <v>11999</v>
      </c>
      <c r="J2432" t="s">
        <v>11540</v>
      </c>
      <c r="K2432" t="s">
        <v>11901</v>
      </c>
    </row>
    <row r="2433" spans="1:11" x14ac:dyDescent="0.2">
      <c r="A2433">
        <v>227644322</v>
      </c>
      <c r="B2433" t="s">
        <v>11408</v>
      </c>
      <c r="C2433" t="s">
        <v>11768</v>
      </c>
      <c r="D2433" t="s">
        <v>11769</v>
      </c>
      <c r="E2433" t="s">
        <v>11587</v>
      </c>
      <c r="F2433" t="s">
        <v>11747</v>
      </c>
      <c r="G2433" t="s">
        <v>11467</v>
      </c>
      <c r="H2433" t="s">
        <v>11770</v>
      </c>
      <c r="I2433" t="s">
        <v>11469</v>
      </c>
      <c r="J2433" t="s">
        <v>11771</v>
      </c>
      <c r="K2433" t="s">
        <v>11772</v>
      </c>
    </row>
    <row r="2434" spans="1:11" x14ac:dyDescent="0.2">
      <c r="A2434">
        <v>227650655</v>
      </c>
      <c r="B2434" t="s">
        <v>11408</v>
      </c>
      <c r="C2434" t="s">
        <v>11768</v>
      </c>
      <c r="D2434" t="s">
        <v>11769</v>
      </c>
      <c r="E2434" t="s">
        <v>11587</v>
      </c>
      <c r="F2434" t="s">
        <v>11747</v>
      </c>
      <c r="G2434" t="s">
        <v>11467</v>
      </c>
      <c r="H2434" t="s">
        <v>11770</v>
      </c>
      <c r="I2434" t="s">
        <v>11469</v>
      </c>
      <c r="J2434" t="s">
        <v>11771</v>
      </c>
      <c r="K2434" t="s">
        <v>11772</v>
      </c>
    </row>
    <row r="2435" spans="1:11" x14ac:dyDescent="0.2">
      <c r="A2435">
        <v>227659507</v>
      </c>
      <c r="B2435" t="s">
        <v>11340</v>
      </c>
      <c r="C2435" t="s">
        <v>11365</v>
      </c>
      <c r="D2435" t="s">
        <v>11865</v>
      </c>
      <c r="E2435" t="s">
        <v>11632</v>
      </c>
      <c r="F2435" t="s">
        <v>11441</v>
      </c>
      <c r="G2435" t="s">
        <v>11482</v>
      </c>
      <c r="H2435" t="s">
        <v>11411</v>
      </c>
      <c r="I2435" t="s">
        <v>1138</v>
      </c>
      <c r="J2435" t="s">
        <v>12167</v>
      </c>
      <c r="K2435" t="s">
        <v>477</v>
      </c>
    </row>
    <row r="2436" spans="1:11" x14ac:dyDescent="0.2">
      <c r="A2436">
        <v>227659519</v>
      </c>
      <c r="B2436" t="s">
        <v>11504</v>
      </c>
      <c r="C2436" t="s">
        <v>11653</v>
      </c>
      <c r="D2436" t="s">
        <v>11637</v>
      </c>
      <c r="E2436" t="s">
        <v>1313</v>
      </c>
      <c r="F2436" t="s">
        <v>11954</v>
      </c>
      <c r="G2436" t="s">
        <v>11955</v>
      </c>
      <c r="H2436" t="s">
        <v>11956</v>
      </c>
      <c r="I2436" t="s">
        <v>11957</v>
      </c>
      <c r="J2436" t="s">
        <v>11958</v>
      </c>
      <c r="K2436" t="s">
        <v>11618</v>
      </c>
    </row>
    <row r="2437" spans="1:11" x14ac:dyDescent="0.2">
      <c r="A2437">
        <v>227659575</v>
      </c>
      <c r="B2437" t="s">
        <v>11663</v>
      </c>
      <c r="C2437" t="s">
        <v>12211</v>
      </c>
      <c r="D2437" t="s">
        <v>11504</v>
      </c>
      <c r="E2437" t="s">
        <v>12212</v>
      </c>
      <c r="F2437" t="s">
        <v>11506</v>
      </c>
      <c r="G2437" t="s">
        <v>11747</v>
      </c>
      <c r="H2437" t="s">
        <v>12213</v>
      </c>
      <c r="I2437" t="s">
        <v>11845</v>
      </c>
      <c r="J2437" t="s">
        <v>11507</v>
      </c>
      <c r="K2437" t="s">
        <v>11738</v>
      </c>
    </row>
    <row r="2438" spans="1:11" x14ac:dyDescent="0.2">
      <c r="A2438">
        <v>227660701</v>
      </c>
      <c r="B2438" t="s">
        <v>11516</v>
      </c>
      <c r="C2438" t="s">
        <v>11517</v>
      </c>
      <c r="D2438" t="s">
        <v>11465</v>
      </c>
      <c r="E2438" t="s">
        <v>11518</v>
      </c>
      <c r="F2438" t="s">
        <v>11371</v>
      </c>
      <c r="G2438" t="s">
        <v>11519</v>
      </c>
      <c r="H2438" t="s">
        <v>11411</v>
      </c>
      <c r="I2438" t="s">
        <v>11520</v>
      </c>
      <c r="J2438" t="s">
        <v>11410</v>
      </c>
      <c r="K2438" t="s">
        <v>11521</v>
      </c>
    </row>
    <row r="2439" spans="1:11" x14ac:dyDescent="0.2">
      <c r="A2439">
        <v>227661947</v>
      </c>
      <c r="B2439" t="s">
        <v>12034</v>
      </c>
      <c r="C2439" t="s">
        <v>11337</v>
      </c>
      <c r="D2439" t="s">
        <v>12035</v>
      </c>
      <c r="E2439" t="s">
        <v>11946</v>
      </c>
      <c r="F2439" t="s">
        <v>12036</v>
      </c>
      <c r="G2439" t="s">
        <v>11642</v>
      </c>
      <c r="H2439" t="s">
        <v>12037</v>
      </c>
      <c r="I2439" t="s">
        <v>11511</v>
      </c>
      <c r="J2439" t="s">
        <v>11552</v>
      </c>
      <c r="K2439" t="s">
        <v>12038</v>
      </c>
    </row>
    <row r="2440" spans="1:11" x14ac:dyDescent="0.2">
      <c r="A2440">
        <v>227662060</v>
      </c>
      <c r="B2440" t="s">
        <v>11445</v>
      </c>
      <c r="C2440" t="s">
        <v>11832</v>
      </c>
      <c r="D2440" t="s">
        <v>11365</v>
      </c>
      <c r="E2440" t="s">
        <v>11919</v>
      </c>
      <c r="F2440" t="s">
        <v>11920</v>
      </c>
      <c r="G2440" t="s">
        <v>11921</v>
      </c>
      <c r="H2440" t="s">
        <v>11840</v>
      </c>
      <c r="I2440" t="s">
        <v>11922</v>
      </c>
      <c r="J2440" t="s">
        <v>11923</v>
      </c>
      <c r="K2440" t="s">
        <v>11924</v>
      </c>
    </row>
    <row r="2441" spans="1:11" x14ac:dyDescent="0.2">
      <c r="A2441">
        <v>227664615</v>
      </c>
      <c r="B2441" t="s">
        <v>11516</v>
      </c>
      <c r="C2441" t="s">
        <v>11624</v>
      </c>
      <c r="D2441" t="s">
        <v>11340</v>
      </c>
      <c r="E2441" t="s">
        <v>11581</v>
      </c>
      <c r="F2441" t="s">
        <v>12067</v>
      </c>
      <c r="G2441" t="s">
        <v>12120</v>
      </c>
      <c r="H2441" t="s">
        <v>12121</v>
      </c>
      <c r="I2441" t="s">
        <v>12007</v>
      </c>
      <c r="J2441" t="s">
        <v>11806</v>
      </c>
      <c r="K2441" t="s">
        <v>11341</v>
      </c>
    </row>
    <row r="2442" spans="1:11" x14ac:dyDescent="0.2">
      <c r="A2442">
        <v>227665136</v>
      </c>
      <c r="B2442" t="s">
        <v>11339</v>
      </c>
      <c r="C2442" t="s">
        <v>11799</v>
      </c>
      <c r="D2442" t="s">
        <v>11886</v>
      </c>
      <c r="E2442" t="s">
        <v>11887</v>
      </c>
      <c r="F2442" t="s">
        <v>11888</v>
      </c>
      <c r="G2442" t="s">
        <v>11889</v>
      </c>
      <c r="H2442" t="s">
        <v>11890</v>
      </c>
      <c r="I2442" t="s">
        <v>11891</v>
      </c>
      <c r="J2442" t="s">
        <v>11892</v>
      </c>
      <c r="K2442" t="s">
        <v>11829</v>
      </c>
    </row>
    <row r="2443" spans="1:11" x14ac:dyDescent="0.2">
      <c r="A2443">
        <v>227665688</v>
      </c>
      <c r="B2443" t="s">
        <v>11394</v>
      </c>
      <c r="C2443" t="s">
        <v>11552</v>
      </c>
      <c r="D2443" t="s">
        <v>12003</v>
      </c>
      <c r="E2443" t="s">
        <v>12004</v>
      </c>
      <c r="F2443" t="s">
        <v>11410</v>
      </c>
      <c r="G2443" t="s">
        <v>11406</v>
      </c>
      <c r="H2443" t="s">
        <v>39</v>
      </c>
      <c r="I2443" t="s">
        <v>11427</v>
      </c>
      <c r="J2443" t="s">
        <v>11467</v>
      </c>
      <c r="K2443" t="s">
        <v>11781</v>
      </c>
    </row>
    <row r="2444" spans="1:11" x14ac:dyDescent="0.2">
      <c r="A2444">
        <v>227670346</v>
      </c>
      <c r="B2444" t="s">
        <v>11406</v>
      </c>
      <c r="C2444" t="s">
        <v>11385</v>
      </c>
      <c r="D2444" t="s">
        <v>11404</v>
      </c>
      <c r="E2444" t="s">
        <v>3788</v>
      </c>
      <c r="F2444" t="s">
        <v>11895</v>
      </c>
      <c r="G2444" t="s">
        <v>11865</v>
      </c>
      <c r="H2444" t="s">
        <v>11855</v>
      </c>
      <c r="I2444" t="s">
        <v>11526</v>
      </c>
      <c r="J2444" t="s">
        <v>12204</v>
      </c>
      <c r="K2444" t="s">
        <v>12141</v>
      </c>
    </row>
    <row r="2445" spans="1:11" x14ac:dyDescent="0.2">
      <c r="A2445">
        <v>227670384</v>
      </c>
      <c r="B2445" t="s">
        <v>11374</v>
      </c>
      <c r="C2445" t="s">
        <v>11564</v>
      </c>
      <c r="D2445" t="s">
        <v>11565</v>
      </c>
      <c r="E2445" t="s">
        <v>11566</v>
      </c>
      <c r="F2445" t="s">
        <v>11567</v>
      </c>
      <c r="G2445" t="s">
        <v>11568</v>
      </c>
      <c r="H2445" t="s">
        <v>11569</v>
      </c>
      <c r="I2445" t="s">
        <v>11570</v>
      </c>
      <c r="J2445" t="s">
        <v>11571</v>
      </c>
      <c r="K2445" t="s">
        <v>11572</v>
      </c>
    </row>
    <row r="2446" spans="1:11" x14ac:dyDescent="0.2">
      <c r="A2446">
        <v>227670398</v>
      </c>
      <c r="B2446" t="s">
        <v>11374</v>
      </c>
      <c r="C2446" t="s">
        <v>11564</v>
      </c>
      <c r="D2446" t="s">
        <v>11565</v>
      </c>
      <c r="E2446" t="s">
        <v>11566</v>
      </c>
      <c r="F2446" t="s">
        <v>11567</v>
      </c>
      <c r="G2446" t="s">
        <v>11568</v>
      </c>
      <c r="H2446" t="s">
        <v>11569</v>
      </c>
      <c r="I2446" t="s">
        <v>11570</v>
      </c>
      <c r="J2446" t="s">
        <v>11571</v>
      </c>
      <c r="K2446" t="s">
        <v>11572</v>
      </c>
    </row>
    <row r="2447" spans="1:11" x14ac:dyDescent="0.2">
      <c r="A2447">
        <v>227672259</v>
      </c>
      <c r="B2447" t="s">
        <v>11394</v>
      </c>
      <c r="C2447" t="s">
        <v>11552</v>
      </c>
      <c r="D2447" t="s">
        <v>12003</v>
      </c>
      <c r="E2447" t="s">
        <v>12004</v>
      </c>
      <c r="F2447" t="s">
        <v>11410</v>
      </c>
      <c r="G2447" t="s">
        <v>11406</v>
      </c>
      <c r="H2447" t="s">
        <v>39</v>
      </c>
      <c r="I2447" t="s">
        <v>11427</v>
      </c>
      <c r="J2447" t="s">
        <v>11467</v>
      </c>
      <c r="K2447" t="s">
        <v>11781</v>
      </c>
    </row>
    <row r="2448" spans="1:11" x14ac:dyDescent="0.2">
      <c r="A2448">
        <v>227673677</v>
      </c>
      <c r="B2448" t="s">
        <v>11395</v>
      </c>
      <c r="C2448" t="s">
        <v>11778</v>
      </c>
      <c r="D2448" t="s">
        <v>11335</v>
      </c>
      <c r="E2448" t="s">
        <v>11396</v>
      </c>
      <c r="F2448" t="s">
        <v>11779</v>
      </c>
      <c r="G2448" t="s">
        <v>11504</v>
      </c>
      <c r="H2448" t="s">
        <v>11780</v>
      </c>
      <c r="I2448" t="s">
        <v>11748</v>
      </c>
      <c r="J2448" t="s">
        <v>11482</v>
      </c>
      <c r="K2448" t="s">
        <v>11781</v>
      </c>
    </row>
    <row r="2449" spans="1:11" x14ac:dyDescent="0.2">
      <c r="A2449">
        <v>227673765</v>
      </c>
      <c r="B2449" t="s">
        <v>11395</v>
      </c>
      <c r="C2449" t="s">
        <v>11778</v>
      </c>
      <c r="D2449" t="s">
        <v>11335</v>
      </c>
      <c r="E2449" t="s">
        <v>11396</v>
      </c>
      <c r="F2449" t="s">
        <v>11779</v>
      </c>
      <c r="G2449" t="s">
        <v>11504</v>
      </c>
      <c r="H2449" t="s">
        <v>11780</v>
      </c>
      <c r="I2449" t="s">
        <v>11748</v>
      </c>
      <c r="J2449" t="s">
        <v>11482</v>
      </c>
      <c r="K2449" t="s">
        <v>11781</v>
      </c>
    </row>
    <row r="2450" spans="1:11" x14ac:dyDescent="0.2">
      <c r="A2450">
        <v>227674390</v>
      </c>
      <c r="B2450" t="s">
        <v>11374</v>
      </c>
      <c r="C2450" t="s">
        <v>11564</v>
      </c>
      <c r="D2450" t="s">
        <v>11565</v>
      </c>
      <c r="E2450" t="s">
        <v>11566</v>
      </c>
      <c r="F2450" t="s">
        <v>11567</v>
      </c>
      <c r="G2450" t="s">
        <v>11568</v>
      </c>
      <c r="H2450" t="s">
        <v>11569</v>
      </c>
      <c r="I2450" t="s">
        <v>11570</v>
      </c>
      <c r="J2450" t="s">
        <v>11571</v>
      </c>
      <c r="K2450" t="s">
        <v>11572</v>
      </c>
    </row>
    <row r="2451" spans="1:11" x14ac:dyDescent="0.2">
      <c r="A2451">
        <v>227675513</v>
      </c>
      <c r="B2451" t="s">
        <v>11412</v>
      </c>
      <c r="C2451" t="s">
        <v>11583</v>
      </c>
      <c r="D2451" t="s">
        <v>12222</v>
      </c>
      <c r="E2451" t="s">
        <v>11350</v>
      </c>
      <c r="F2451" t="s">
        <v>12223</v>
      </c>
      <c r="G2451" t="s">
        <v>11594</v>
      </c>
      <c r="H2451" t="s">
        <v>11578</v>
      </c>
      <c r="I2451" t="s">
        <v>11537</v>
      </c>
      <c r="J2451" t="s">
        <v>11538</v>
      </c>
      <c r="K2451" t="s">
        <v>3788</v>
      </c>
    </row>
    <row r="2452" spans="1:11" x14ac:dyDescent="0.2">
      <c r="A2452">
        <v>227676060</v>
      </c>
      <c r="B2452" t="s">
        <v>11688</v>
      </c>
      <c r="C2452" t="s">
        <v>11689</v>
      </c>
      <c r="D2452" t="s">
        <v>11690</v>
      </c>
      <c r="E2452" t="s">
        <v>11691</v>
      </c>
      <c r="F2452" t="s">
        <v>11692</v>
      </c>
      <c r="G2452" t="s">
        <v>11583</v>
      </c>
      <c r="H2452" t="s">
        <v>11693</v>
      </c>
      <c r="I2452" t="s">
        <v>11694</v>
      </c>
      <c r="J2452" t="s">
        <v>11695</v>
      </c>
      <c r="K2452" t="s">
        <v>11696</v>
      </c>
    </row>
    <row r="2453" spans="1:11" x14ac:dyDescent="0.2">
      <c r="A2453">
        <v>227683490</v>
      </c>
      <c r="B2453" t="s">
        <v>11526</v>
      </c>
      <c r="C2453" t="s">
        <v>11352</v>
      </c>
      <c r="D2453" t="s">
        <v>11667</v>
      </c>
      <c r="E2453" t="s">
        <v>11668</v>
      </c>
      <c r="F2453" t="s">
        <v>11669</v>
      </c>
      <c r="G2453" t="s">
        <v>11670</v>
      </c>
      <c r="H2453" t="s">
        <v>11671</v>
      </c>
      <c r="I2453" t="s">
        <v>11672</v>
      </c>
      <c r="J2453" t="s">
        <v>11664</v>
      </c>
      <c r="K2453" t="s">
        <v>11673</v>
      </c>
    </row>
    <row r="2454" spans="1:11" x14ac:dyDescent="0.2">
      <c r="A2454">
        <v>227685104</v>
      </c>
      <c r="B2454" t="s">
        <v>11340</v>
      </c>
      <c r="C2454" t="s">
        <v>11935</v>
      </c>
      <c r="D2454" t="s">
        <v>11833</v>
      </c>
      <c r="E2454" t="s">
        <v>11544</v>
      </c>
      <c r="F2454" t="s">
        <v>11936</v>
      </c>
      <c r="G2454" t="s">
        <v>11782</v>
      </c>
      <c r="H2454" t="s">
        <v>11583</v>
      </c>
      <c r="I2454" t="s">
        <v>11882</v>
      </c>
      <c r="J2454" t="s">
        <v>11937</v>
      </c>
      <c r="K2454" t="s">
        <v>11938</v>
      </c>
    </row>
    <row r="2455" spans="1:11" x14ac:dyDescent="0.2">
      <c r="A2455">
        <v>227685862</v>
      </c>
      <c r="B2455" t="s">
        <v>11418</v>
      </c>
      <c r="C2455" t="s">
        <v>11523</v>
      </c>
      <c r="D2455" t="s">
        <v>11517</v>
      </c>
      <c r="E2455" t="s">
        <v>11931</v>
      </c>
      <c r="F2455" t="s">
        <v>11932</v>
      </c>
      <c r="G2455" t="s">
        <v>11933</v>
      </c>
      <c r="H2455" t="s">
        <v>11934</v>
      </c>
      <c r="I2455" t="s">
        <v>11714</v>
      </c>
      <c r="J2455" t="s">
        <v>11679</v>
      </c>
      <c r="K2455" t="s">
        <v>11572</v>
      </c>
    </row>
    <row r="2456" spans="1:11" x14ac:dyDescent="0.2">
      <c r="A2456">
        <v>227694126</v>
      </c>
      <c r="B2456" t="s">
        <v>11338</v>
      </c>
      <c r="C2456" t="s">
        <v>11441</v>
      </c>
      <c r="D2456" t="s">
        <v>11467</v>
      </c>
      <c r="E2456" t="s">
        <v>11679</v>
      </c>
      <c r="F2456" t="s">
        <v>11680</v>
      </c>
      <c r="G2456" t="s">
        <v>11681</v>
      </c>
      <c r="H2456" t="s">
        <v>11682</v>
      </c>
      <c r="I2456" t="s">
        <v>11404</v>
      </c>
      <c r="J2456" t="s">
        <v>11683</v>
      </c>
      <c r="K2456" t="s">
        <v>11684</v>
      </c>
    </row>
    <row r="2457" spans="1:11" x14ac:dyDescent="0.2">
      <c r="A2457">
        <v>227701297</v>
      </c>
      <c r="B2457" t="s">
        <v>11517</v>
      </c>
      <c r="C2457" t="s">
        <v>11816</v>
      </c>
      <c r="D2457" t="s">
        <v>11386</v>
      </c>
      <c r="E2457" t="s">
        <v>11531</v>
      </c>
      <c r="F2457" t="s">
        <v>11511</v>
      </c>
      <c r="G2457" t="s">
        <v>11388</v>
      </c>
      <c r="H2457" t="s">
        <v>11351</v>
      </c>
      <c r="I2457" t="s">
        <v>11544</v>
      </c>
      <c r="J2457" t="s">
        <v>11947</v>
      </c>
      <c r="K2457" t="s">
        <v>11504</v>
      </c>
    </row>
    <row r="2458" spans="1:11" x14ac:dyDescent="0.2">
      <c r="A2458">
        <v>227701942</v>
      </c>
      <c r="B2458" t="s">
        <v>11410</v>
      </c>
      <c r="C2458" t="s">
        <v>11336</v>
      </c>
      <c r="D2458" t="s">
        <v>11517</v>
      </c>
      <c r="E2458" t="s">
        <v>11512</v>
      </c>
      <c r="F2458" t="s">
        <v>11413</v>
      </c>
      <c r="G2458" t="s">
        <v>11852</v>
      </c>
      <c r="H2458" t="s">
        <v>11352</v>
      </c>
      <c r="I2458" t="s">
        <v>11853</v>
      </c>
      <c r="J2458" t="s">
        <v>11701</v>
      </c>
      <c r="K2458" t="s">
        <v>11854</v>
      </c>
    </row>
    <row r="2459" spans="1:11" x14ac:dyDescent="0.2">
      <c r="A2459">
        <v>227702072</v>
      </c>
      <c r="B2459" t="s">
        <v>11463</v>
      </c>
      <c r="C2459" t="s">
        <v>11467</v>
      </c>
      <c r="D2459" t="s">
        <v>12199</v>
      </c>
      <c r="E2459" t="s">
        <v>11618</v>
      </c>
      <c r="F2459" t="s">
        <v>11583</v>
      </c>
      <c r="G2459" t="s">
        <v>11581</v>
      </c>
      <c r="H2459" t="s">
        <v>12200</v>
      </c>
      <c r="I2459" t="s">
        <v>12201</v>
      </c>
      <c r="J2459" t="s">
        <v>12202</v>
      </c>
      <c r="K2459" t="s">
        <v>12203</v>
      </c>
    </row>
    <row r="2460" spans="1:11" x14ac:dyDescent="0.2">
      <c r="A2460">
        <v>227702100</v>
      </c>
      <c r="B2460" t="s">
        <v>11427</v>
      </c>
      <c r="C2460" t="s">
        <v>11370</v>
      </c>
      <c r="D2460" t="s">
        <v>11439</v>
      </c>
      <c r="E2460" t="s">
        <v>11428</v>
      </c>
      <c r="F2460" t="s">
        <v>11850</v>
      </c>
      <c r="G2460" t="s">
        <v>11365</v>
      </c>
      <c r="H2460" t="s">
        <v>11373</v>
      </c>
      <c r="I2460" t="s">
        <v>12252</v>
      </c>
      <c r="J2460" t="s">
        <v>11517</v>
      </c>
      <c r="K2460" t="s">
        <v>12253</v>
      </c>
    </row>
    <row r="2461" spans="1:11" x14ac:dyDescent="0.2">
      <c r="A2461">
        <v>227703658</v>
      </c>
      <c r="B2461" t="s">
        <v>11516</v>
      </c>
      <c r="C2461" t="s">
        <v>11517</v>
      </c>
      <c r="D2461" t="s">
        <v>11465</v>
      </c>
      <c r="E2461" t="s">
        <v>11518</v>
      </c>
      <c r="F2461" t="s">
        <v>11371</v>
      </c>
      <c r="G2461" t="s">
        <v>11519</v>
      </c>
      <c r="H2461" t="s">
        <v>11411</v>
      </c>
      <c r="I2461" t="s">
        <v>11520</v>
      </c>
      <c r="J2461" t="s">
        <v>11410</v>
      </c>
      <c r="K2461" t="s">
        <v>11521</v>
      </c>
    </row>
    <row r="2462" spans="1:11" x14ac:dyDescent="0.2">
      <c r="A2462">
        <v>227705976</v>
      </c>
      <c r="B2462" t="s">
        <v>11384</v>
      </c>
      <c r="C2462" t="s">
        <v>11824</v>
      </c>
      <c r="D2462" t="s">
        <v>11825</v>
      </c>
      <c r="E2462" t="s">
        <v>11826</v>
      </c>
      <c r="F2462" t="s">
        <v>11477</v>
      </c>
      <c r="G2462" t="s">
        <v>11425</v>
      </c>
      <c r="H2462" t="s">
        <v>11471</v>
      </c>
      <c r="I2462" t="s">
        <v>11827</v>
      </c>
      <c r="J2462" t="s">
        <v>11586</v>
      </c>
      <c r="K2462" t="s">
        <v>11828</v>
      </c>
    </row>
    <row r="2463" spans="1:11" x14ac:dyDescent="0.2">
      <c r="A2463">
        <v>227708472</v>
      </c>
      <c r="B2463" t="s">
        <v>11603</v>
      </c>
      <c r="C2463" t="s">
        <v>11803</v>
      </c>
      <c r="D2463" t="s">
        <v>11382</v>
      </c>
      <c r="E2463" t="s">
        <v>237</v>
      </c>
      <c r="F2463" t="s">
        <v>11804</v>
      </c>
      <c r="G2463" t="s">
        <v>11337</v>
      </c>
      <c r="H2463" t="s">
        <v>11805</v>
      </c>
      <c r="I2463" t="s">
        <v>11664</v>
      </c>
      <c r="J2463" t="s">
        <v>11459</v>
      </c>
      <c r="K2463" t="s">
        <v>11632</v>
      </c>
    </row>
    <row r="2464" spans="1:11" x14ac:dyDescent="0.2">
      <c r="A2464">
        <v>227708583</v>
      </c>
      <c r="B2464" t="s">
        <v>11470</v>
      </c>
      <c r="C2464" t="s">
        <v>12015</v>
      </c>
      <c r="D2464" t="s">
        <v>12016</v>
      </c>
      <c r="E2464" t="s">
        <v>11466</v>
      </c>
      <c r="F2464" t="s">
        <v>12017</v>
      </c>
      <c r="G2464" t="s">
        <v>12018</v>
      </c>
      <c r="H2464" t="s">
        <v>12019</v>
      </c>
      <c r="I2464" t="s">
        <v>11380</v>
      </c>
      <c r="J2464" t="s">
        <v>12020</v>
      </c>
      <c r="K2464" t="s">
        <v>11860</v>
      </c>
    </row>
    <row r="2465" spans="1:11" x14ac:dyDescent="0.2">
      <c r="A2465">
        <v>227708755</v>
      </c>
      <c r="B2465" t="s">
        <v>11413</v>
      </c>
      <c r="C2465" t="s">
        <v>11388</v>
      </c>
      <c r="D2465" t="s">
        <v>11365</v>
      </c>
      <c r="E2465" t="s">
        <v>11364</v>
      </c>
      <c r="F2465" t="s">
        <v>11516</v>
      </c>
      <c r="G2465" t="s">
        <v>12084</v>
      </c>
      <c r="H2465" t="s">
        <v>12147</v>
      </c>
      <c r="I2465" t="s">
        <v>12148</v>
      </c>
      <c r="J2465" t="s">
        <v>11643</v>
      </c>
      <c r="K2465" t="s">
        <v>11806</v>
      </c>
    </row>
    <row r="2466" spans="1:11" x14ac:dyDescent="0.2">
      <c r="A2466">
        <v>227714501</v>
      </c>
      <c r="B2466" t="s">
        <v>11343</v>
      </c>
      <c r="C2466" t="s">
        <v>11467</v>
      </c>
      <c r="D2466" t="s">
        <v>11441</v>
      </c>
      <c r="E2466" t="s">
        <v>11782</v>
      </c>
      <c r="F2466" t="s">
        <v>11783</v>
      </c>
      <c r="G2466" t="s">
        <v>275</v>
      </c>
      <c r="H2466" t="s">
        <v>11381</v>
      </c>
      <c r="I2466" t="s">
        <v>11784</v>
      </c>
      <c r="J2466" t="s">
        <v>11730</v>
      </c>
      <c r="K2466" t="s">
        <v>11785</v>
      </c>
    </row>
    <row r="2467" spans="1:11" x14ac:dyDescent="0.2">
      <c r="A2467">
        <v>227718970</v>
      </c>
      <c r="B2467" t="s">
        <v>11360</v>
      </c>
      <c r="C2467" t="s">
        <v>11406</v>
      </c>
      <c r="D2467" t="s">
        <v>11365</v>
      </c>
      <c r="E2467" t="s">
        <v>11427</v>
      </c>
      <c r="F2467" t="s">
        <v>11498</v>
      </c>
      <c r="G2467" t="s">
        <v>4267</v>
      </c>
      <c r="H2467" t="s">
        <v>11499</v>
      </c>
      <c r="I2467" t="s">
        <v>11500</v>
      </c>
      <c r="J2467" t="s">
        <v>11393</v>
      </c>
      <c r="K2467" t="s">
        <v>11501</v>
      </c>
    </row>
    <row r="2468" spans="1:11" x14ac:dyDescent="0.2">
      <c r="A2468">
        <v>227720033</v>
      </c>
      <c r="B2468" t="s">
        <v>11409</v>
      </c>
      <c r="C2468" t="s">
        <v>11747</v>
      </c>
      <c r="D2468" t="s">
        <v>11818</v>
      </c>
      <c r="E2468" t="s">
        <v>11819</v>
      </c>
      <c r="F2468" t="s">
        <v>11820</v>
      </c>
      <c r="G2468" t="s">
        <v>11771</v>
      </c>
      <c r="H2468" t="s">
        <v>11821</v>
      </c>
      <c r="I2468" t="s">
        <v>11822</v>
      </c>
      <c r="J2468" t="s">
        <v>11823</v>
      </c>
      <c r="K2468" t="s">
        <v>11737</v>
      </c>
    </row>
    <row r="2469" spans="1:11" x14ac:dyDescent="0.2">
      <c r="A2469">
        <v>227720119</v>
      </c>
      <c r="B2469" t="s">
        <v>11342</v>
      </c>
      <c r="C2469" t="s">
        <v>11834</v>
      </c>
      <c r="D2469" t="s">
        <v>11343</v>
      </c>
      <c r="E2469" t="s">
        <v>11344</v>
      </c>
      <c r="F2469" t="s">
        <v>11835</v>
      </c>
      <c r="G2469" t="s">
        <v>11836</v>
      </c>
      <c r="H2469" t="s">
        <v>11837</v>
      </c>
      <c r="I2469" t="s">
        <v>11838</v>
      </c>
      <c r="J2469" t="s">
        <v>11415</v>
      </c>
      <c r="K2469" t="s">
        <v>11618</v>
      </c>
    </row>
    <row r="2470" spans="1:11" x14ac:dyDescent="0.2">
      <c r="A2470">
        <v>227720208</v>
      </c>
      <c r="B2470" t="s">
        <v>11646</v>
      </c>
      <c r="C2470" t="s">
        <v>11647</v>
      </c>
      <c r="D2470" t="s">
        <v>11531</v>
      </c>
      <c r="E2470" t="s">
        <v>11348</v>
      </c>
      <c r="F2470" t="s">
        <v>11648</v>
      </c>
      <c r="G2470" t="s">
        <v>11649</v>
      </c>
      <c r="H2470" t="s">
        <v>11650</v>
      </c>
      <c r="I2470" t="s">
        <v>11527</v>
      </c>
      <c r="J2470" t="s">
        <v>11651</v>
      </c>
      <c r="K2470" t="s">
        <v>11467</v>
      </c>
    </row>
    <row r="2471" spans="1:11" x14ac:dyDescent="0.2">
      <c r="A2471">
        <v>227720468</v>
      </c>
      <c r="B2471" t="s">
        <v>11550</v>
      </c>
      <c r="C2471" t="s">
        <v>11551</v>
      </c>
      <c r="D2471" t="s">
        <v>11552</v>
      </c>
      <c r="E2471" t="s">
        <v>11350</v>
      </c>
      <c r="F2471" t="s">
        <v>11447</v>
      </c>
      <c r="G2471" t="s">
        <v>11553</v>
      </c>
      <c r="H2471" t="s">
        <v>11554</v>
      </c>
      <c r="I2471" t="s">
        <v>11386</v>
      </c>
      <c r="J2471" t="s">
        <v>11555</v>
      </c>
      <c r="K2471" t="s">
        <v>11556</v>
      </c>
    </row>
    <row r="2472" spans="1:11" x14ac:dyDescent="0.2">
      <c r="A2472">
        <v>227720528</v>
      </c>
      <c r="B2472" t="s">
        <v>237</v>
      </c>
      <c r="C2472" t="s">
        <v>11337</v>
      </c>
      <c r="D2472" t="s">
        <v>11356</v>
      </c>
      <c r="E2472" t="s">
        <v>11364</v>
      </c>
      <c r="F2472" t="s">
        <v>11410</v>
      </c>
      <c r="G2472" t="s">
        <v>11505</v>
      </c>
      <c r="H2472" t="s">
        <v>11897</v>
      </c>
      <c r="I2472" t="s">
        <v>11898</v>
      </c>
      <c r="J2472" t="s">
        <v>11899</v>
      </c>
      <c r="K2472" t="s">
        <v>11555</v>
      </c>
    </row>
    <row r="2473" spans="1:11" x14ac:dyDescent="0.2">
      <c r="A2473">
        <v>227723684</v>
      </c>
      <c r="B2473" t="s">
        <v>12056</v>
      </c>
      <c r="C2473" t="s">
        <v>11380</v>
      </c>
      <c r="D2473" t="s">
        <v>11516</v>
      </c>
      <c r="E2473" t="s">
        <v>11584</v>
      </c>
      <c r="F2473" t="s">
        <v>11441</v>
      </c>
      <c r="G2473" t="s">
        <v>12057</v>
      </c>
      <c r="H2473" t="s">
        <v>11965</v>
      </c>
      <c r="I2473" t="s">
        <v>12058</v>
      </c>
      <c r="J2473" t="s">
        <v>12059</v>
      </c>
      <c r="K2473" t="s">
        <v>12027</v>
      </c>
    </row>
    <row r="2474" spans="1:11" x14ac:dyDescent="0.2">
      <c r="A2474">
        <v>227724769</v>
      </c>
      <c r="B2474" t="s">
        <v>11581</v>
      </c>
      <c r="C2474" t="s">
        <v>11456</v>
      </c>
      <c r="D2474" t="s">
        <v>11411</v>
      </c>
      <c r="E2474" t="s">
        <v>11516</v>
      </c>
      <c r="F2474" t="s">
        <v>11643</v>
      </c>
      <c r="G2474" t="s">
        <v>12155</v>
      </c>
      <c r="H2474" t="s">
        <v>11463</v>
      </c>
      <c r="I2474" t="s">
        <v>11335</v>
      </c>
      <c r="J2474" t="s">
        <v>11555</v>
      </c>
      <c r="K2474" t="s">
        <v>12156</v>
      </c>
    </row>
    <row r="2475" spans="1:11" x14ac:dyDescent="0.2">
      <c r="A2475">
        <v>227724799</v>
      </c>
      <c r="B2475" t="s">
        <v>11581</v>
      </c>
      <c r="C2475" t="s">
        <v>11456</v>
      </c>
      <c r="D2475" t="s">
        <v>11411</v>
      </c>
      <c r="E2475" t="s">
        <v>11516</v>
      </c>
      <c r="F2475" t="s">
        <v>11643</v>
      </c>
      <c r="G2475" t="s">
        <v>12155</v>
      </c>
      <c r="H2475" t="s">
        <v>11463</v>
      </c>
      <c r="I2475" t="s">
        <v>11335</v>
      </c>
      <c r="J2475" t="s">
        <v>11555</v>
      </c>
      <c r="K2475" t="s">
        <v>12156</v>
      </c>
    </row>
    <row r="2476" spans="1:11" x14ac:dyDescent="0.2">
      <c r="A2476">
        <v>227724856</v>
      </c>
      <c r="B2476" t="s">
        <v>11581</v>
      </c>
      <c r="C2476" t="s">
        <v>11456</v>
      </c>
      <c r="D2476" t="s">
        <v>11411</v>
      </c>
      <c r="E2476" t="s">
        <v>11516</v>
      </c>
      <c r="F2476" t="s">
        <v>11643</v>
      </c>
      <c r="G2476" t="s">
        <v>12155</v>
      </c>
      <c r="H2476" t="s">
        <v>11463</v>
      </c>
      <c r="I2476" t="s">
        <v>11335</v>
      </c>
      <c r="J2476" t="s">
        <v>11555</v>
      </c>
      <c r="K2476" t="s">
        <v>12156</v>
      </c>
    </row>
    <row r="2477" spans="1:11" x14ac:dyDescent="0.2">
      <c r="A2477">
        <v>227725019</v>
      </c>
      <c r="B2477" t="s">
        <v>11581</v>
      </c>
      <c r="C2477" t="s">
        <v>11456</v>
      </c>
      <c r="D2477" t="s">
        <v>11411</v>
      </c>
      <c r="E2477" t="s">
        <v>11516</v>
      </c>
      <c r="F2477" t="s">
        <v>11643</v>
      </c>
      <c r="G2477" t="s">
        <v>12155</v>
      </c>
      <c r="H2477" t="s">
        <v>11463</v>
      </c>
      <c r="I2477" t="s">
        <v>11335</v>
      </c>
      <c r="J2477" t="s">
        <v>11555</v>
      </c>
      <c r="K2477" t="s">
        <v>12156</v>
      </c>
    </row>
    <row r="2478" spans="1:11" x14ac:dyDescent="0.2">
      <c r="A2478">
        <v>227725048</v>
      </c>
      <c r="B2478" t="s">
        <v>11581</v>
      </c>
      <c r="C2478" t="s">
        <v>11456</v>
      </c>
      <c r="D2478" t="s">
        <v>11411</v>
      </c>
      <c r="E2478" t="s">
        <v>11516</v>
      </c>
      <c r="F2478" t="s">
        <v>11643</v>
      </c>
      <c r="G2478" t="s">
        <v>12155</v>
      </c>
      <c r="H2478" t="s">
        <v>11463</v>
      </c>
      <c r="I2478" t="s">
        <v>11335</v>
      </c>
      <c r="J2478" t="s">
        <v>11555</v>
      </c>
      <c r="K2478" t="s">
        <v>12156</v>
      </c>
    </row>
    <row r="2479" spans="1:11" x14ac:dyDescent="0.2">
      <c r="A2479">
        <v>227725836</v>
      </c>
      <c r="B2479" t="s">
        <v>11584</v>
      </c>
      <c r="C2479" t="s">
        <v>11441</v>
      </c>
      <c r="D2479" t="s">
        <v>11643</v>
      </c>
      <c r="E2479" t="s">
        <v>11505</v>
      </c>
      <c r="F2479" t="s">
        <v>12072</v>
      </c>
      <c r="G2479" t="s">
        <v>11797</v>
      </c>
      <c r="H2479" t="s">
        <v>11388</v>
      </c>
      <c r="I2479" t="s">
        <v>12192</v>
      </c>
      <c r="J2479" t="s">
        <v>12033</v>
      </c>
      <c r="K2479" t="s">
        <v>12219</v>
      </c>
    </row>
    <row r="2480" spans="1:11" x14ac:dyDescent="0.2">
      <c r="A2480">
        <v>227727917</v>
      </c>
      <c r="B2480" t="s">
        <v>11697</v>
      </c>
      <c r="C2480" t="s">
        <v>11581</v>
      </c>
      <c r="D2480" t="s">
        <v>11465</v>
      </c>
      <c r="E2480" t="s">
        <v>11382</v>
      </c>
      <c r="F2480" t="s">
        <v>11698</v>
      </c>
      <c r="G2480" t="s">
        <v>11699</v>
      </c>
      <c r="H2480" t="s">
        <v>11700</v>
      </c>
      <c r="I2480" t="s">
        <v>11516</v>
      </c>
      <c r="J2480" t="s">
        <v>11701</v>
      </c>
      <c r="K2480" t="s">
        <v>11702</v>
      </c>
    </row>
    <row r="2481" spans="1:11" x14ac:dyDescent="0.2">
      <c r="A2481">
        <v>227729764</v>
      </c>
      <c r="B2481" t="s">
        <v>11697</v>
      </c>
      <c r="C2481" t="s">
        <v>11581</v>
      </c>
      <c r="D2481" t="s">
        <v>11465</v>
      </c>
      <c r="E2481" t="s">
        <v>11382</v>
      </c>
      <c r="F2481" t="s">
        <v>11698</v>
      </c>
      <c r="G2481" t="s">
        <v>11699</v>
      </c>
      <c r="H2481" t="s">
        <v>11700</v>
      </c>
      <c r="I2481" t="s">
        <v>11516</v>
      </c>
      <c r="J2481" t="s">
        <v>11701</v>
      </c>
      <c r="K2481" t="s">
        <v>11702</v>
      </c>
    </row>
    <row r="2482" spans="1:11" x14ac:dyDescent="0.2">
      <c r="A2482">
        <v>227729781</v>
      </c>
      <c r="B2482" t="s">
        <v>11697</v>
      </c>
      <c r="C2482" t="s">
        <v>11581</v>
      </c>
      <c r="D2482" t="s">
        <v>11465</v>
      </c>
      <c r="E2482" t="s">
        <v>11382</v>
      </c>
      <c r="F2482" t="s">
        <v>11698</v>
      </c>
      <c r="G2482" t="s">
        <v>11699</v>
      </c>
      <c r="H2482" t="s">
        <v>11700</v>
      </c>
      <c r="I2482" t="s">
        <v>11516</v>
      </c>
      <c r="J2482" t="s">
        <v>11701</v>
      </c>
      <c r="K2482" t="s">
        <v>11702</v>
      </c>
    </row>
    <row r="2483" spans="1:11" x14ac:dyDescent="0.2">
      <c r="A2483">
        <v>227729821</v>
      </c>
      <c r="B2483" t="s">
        <v>11697</v>
      </c>
      <c r="C2483" t="s">
        <v>11581</v>
      </c>
      <c r="D2483" t="s">
        <v>11465</v>
      </c>
      <c r="E2483" t="s">
        <v>11382</v>
      </c>
      <c r="F2483" t="s">
        <v>11698</v>
      </c>
      <c r="G2483" t="s">
        <v>11699</v>
      </c>
      <c r="H2483" t="s">
        <v>11700</v>
      </c>
      <c r="I2483" t="s">
        <v>11516</v>
      </c>
      <c r="J2483" t="s">
        <v>11701</v>
      </c>
      <c r="K2483" t="s">
        <v>11702</v>
      </c>
    </row>
    <row r="2484" spans="1:11" x14ac:dyDescent="0.2">
      <c r="A2484">
        <v>227732001</v>
      </c>
      <c r="B2484" t="s">
        <v>11739</v>
      </c>
      <c r="C2484" t="s">
        <v>11740</v>
      </c>
      <c r="D2484" t="s">
        <v>11533</v>
      </c>
      <c r="E2484" t="s">
        <v>11349</v>
      </c>
      <c r="F2484" t="s">
        <v>11741</v>
      </c>
      <c r="G2484" t="s">
        <v>11742</v>
      </c>
      <c r="H2484" t="s">
        <v>11743</v>
      </c>
      <c r="I2484" t="s">
        <v>11646</v>
      </c>
      <c r="J2484" t="s">
        <v>11744</v>
      </c>
      <c r="K2484" t="s">
        <v>11745</v>
      </c>
    </row>
    <row r="2485" spans="1:11" x14ac:dyDescent="0.2">
      <c r="A2485">
        <v>227732257</v>
      </c>
      <c r="B2485" t="s">
        <v>11409</v>
      </c>
      <c r="C2485" t="s">
        <v>11747</v>
      </c>
      <c r="D2485" t="s">
        <v>11818</v>
      </c>
      <c r="E2485" t="s">
        <v>11819</v>
      </c>
      <c r="F2485" t="s">
        <v>11820</v>
      </c>
      <c r="G2485" t="s">
        <v>11771</v>
      </c>
      <c r="H2485" t="s">
        <v>11821</v>
      </c>
      <c r="I2485" t="s">
        <v>11822</v>
      </c>
      <c r="J2485" t="s">
        <v>11823</v>
      </c>
      <c r="K2485" t="s">
        <v>11737</v>
      </c>
    </row>
    <row r="2486" spans="1:11" x14ac:dyDescent="0.2">
      <c r="A2486">
        <v>227734145</v>
      </c>
      <c r="B2486" t="s">
        <v>11425</v>
      </c>
      <c r="C2486" t="s">
        <v>11426</v>
      </c>
      <c r="D2486" t="s">
        <v>11942</v>
      </c>
      <c r="E2486" t="s">
        <v>11943</v>
      </c>
      <c r="F2486" t="s">
        <v>11389</v>
      </c>
      <c r="G2486" t="s">
        <v>11388</v>
      </c>
      <c r="H2486" t="s">
        <v>11944</v>
      </c>
      <c r="I2486" t="s">
        <v>39</v>
      </c>
      <c r="J2486" t="s">
        <v>11705</v>
      </c>
      <c r="K2486" t="s">
        <v>11945</v>
      </c>
    </row>
    <row r="2487" spans="1:11" x14ac:dyDescent="0.2">
      <c r="A2487">
        <v>227734825</v>
      </c>
      <c r="B2487" t="s">
        <v>11863</v>
      </c>
      <c r="C2487" t="s">
        <v>11456</v>
      </c>
      <c r="D2487" t="s">
        <v>11864</v>
      </c>
      <c r="E2487" t="s">
        <v>11728</v>
      </c>
      <c r="F2487" t="s">
        <v>11335</v>
      </c>
      <c r="G2487" t="s">
        <v>11865</v>
      </c>
      <c r="H2487" t="s">
        <v>11365</v>
      </c>
      <c r="I2487" t="s">
        <v>11866</v>
      </c>
      <c r="J2487" t="s">
        <v>11411</v>
      </c>
      <c r="K2487" t="s">
        <v>11806</v>
      </c>
    </row>
    <row r="2488" spans="1:11" x14ac:dyDescent="0.2">
      <c r="A2488">
        <v>227735133</v>
      </c>
      <c r="B2488" t="s">
        <v>11389</v>
      </c>
      <c r="C2488" t="s">
        <v>12126</v>
      </c>
      <c r="D2488" t="s">
        <v>11549</v>
      </c>
      <c r="E2488" t="s">
        <v>12127</v>
      </c>
      <c r="F2488" t="s">
        <v>12128</v>
      </c>
      <c r="G2488" t="s">
        <v>12129</v>
      </c>
      <c r="H2488" t="s">
        <v>12130</v>
      </c>
      <c r="I2488" t="s">
        <v>11340</v>
      </c>
      <c r="J2488" t="s">
        <v>12131</v>
      </c>
      <c r="K2488" t="s">
        <v>12132</v>
      </c>
    </row>
    <row r="2489" spans="1:11" x14ac:dyDescent="0.2">
      <c r="A2489">
        <v>227737550</v>
      </c>
      <c r="B2489" t="s">
        <v>11374</v>
      </c>
      <c r="C2489" t="s">
        <v>11564</v>
      </c>
      <c r="D2489" t="s">
        <v>11565</v>
      </c>
      <c r="E2489" t="s">
        <v>11566</v>
      </c>
      <c r="F2489" t="s">
        <v>11567</v>
      </c>
      <c r="G2489" t="s">
        <v>11568</v>
      </c>
      <c r="H2489" t="s">
        <v>11569</v>
      </c>
      <c r="I2489" t="s">
        <v>11570</v>
      </c>
      <c r="J2489" t="s">
        <v>11571</v>
      </c>
      <c r="K2489" t="s">
        <v>11572</v>
      </c>
    </row>
    <row r="2490" spans="1:11" x14ac:dyDescent="0.2">
      <c r="A2490">
        <v>227737617</v>
      </c>
      <c r="B2490" t="s">
        <v>11365</v>
      </c>
      <c r="C2490" t="s">
        <v>11474</v>
      </c>
      <c r="D2490" t="s">
        <v>11727</v>
      </c>
      <c r="E2490" t="s">
        <v>11627</v>
      </c>
      <c r="F2490" t="s">
        <v>11925</v>
      </c>
      <c r="G2490" t="s">
        <v>11926</v>
      </c>
      <c r="H2490" t="s">
        <v>11927</v>
      </c>
      <c r="I2490" t="s">
        <v>11928</v>
      </c>
      <c r="J2490" t="s">
        <v>11929</v>
      </c>
      <c r="K2490" t="s">
        <v>11930</v>
      </c>
    </row>
    <row r="2491" spans="1:11" x14ac:dyDescent="0.2">
      <c r="A2491">
        <v>227737632</v>
      </c>
      <c r="B2491" t="s">
        <v>11469</v>
      </c>
      <c r="C2491" t="s">
        <v>11881</v>
      </c>
      <c r="D2491" t="s">
        <v>11882</v>
      </c>
      <c r="E2491" t="s">
        <v>11823</v>
      </c>
      <c r="F2491" t="s">
        <v>11658</v>
      </c>
      <c r="G2491" t="s">
        <v>11883</v>
      </c>
      <c r="H2491" t="s">
        <v>11884</v>
      </c>
      <c r="I2491" t="s">
        <v>11531</v>
      </c>
      <c r="J2491" t="s">
        <v>11444</v>
      </c>
      <c r="K2491" t="s">
        <v>11885</v>
      </c>
    </row>
    <row r="2492" spans="1:11" x14ac:dyDescent="0.2">
      <c r="A2492">
        <v>227737669</v>
      </c>
      <c r="B2492" t="s">
        <v>11408</v>
      </c>
      <c r="C2492" t="s">
        <v>11768</v>
      </c>
      <c r="D2492" t="s">
        <v>11769</v>
      </c>
      <c r="E2492" t="s">
        <v>11587</v>
      </c>
      <c r="F2492" t="s">
        <v>11747</v>
      </c>
      <c r="G2492" t="s">
        <v>11467</v>
      </c>
      <c r="H2492" t="s">
        <v>11770</v>
      </c>
      <c r="I2492" t="s">
        <v>11469</v>
      </c>
      <c r="J2492" t="s">
        <v>11771</v>
      </c>
      <c r="K2492" t="s">
        <v>11772</v>
      </c>
    </row>
    <row r="2493" spans="1:11" x14ac:dyDescent="0.2">
      <c r="A2493">
        <v>227737798</v>
      </c>
      <c r="B2493" t="s">
        <v>11410</v>
      </c>
      <c r="C2493" t="s">
        <v>12016</v>
      </c>
      <c r="D2493" t="s">
        <v>12109</v>
      </c>
      <c r="E2493" t="s">
        <v>11583</v>
      </c>
      <c r="F2493" t="s">
        <v>11771</v>
      </c>
      <c r="G2493" t="s">
        <v>11339</v>
      </c>
      <c r="H2493" t="s">
        <v>12110</v>
      </c>
      <c r="I2493" t="s">
        <v>11855</v>
      </c>
      <c r="J2493" t="s">
        <v>12111</v>
      </c>
      <c r="K2493" t="s">
        <v>12112</v>
      </c>
    </row>
    <row r="2494" spans="1:11" x14ac:dyDescent="0.2">
      <c r="A2494">
        <v>227737825</v>
      </c>
      <c r="B2494" t="s">
        <v>11409</v>
      </c>
      <c r="C2494" t="s">
        <v>11747</v>
      </c>
      <c r="D2494" t="s">
        <v>11818</v>
      </c>
      <c r="E2494" t="s">
        <v>11819</v>
      </c>
      <c r="F2494" t="s">
        <v>11820</v>
      </c>
      <c r="G2494" t="s">
        <v>11771</v>
      </c>
      <c r="H2494" t="s">
        <v>11821</v>
      </c>
      <c r="I2494" t="s">
        <v>11822</v>
      </c>
      <c r="J2494" t="s">
        <v>11823</v>
      </c>
      <c r="K2494" t="s">
        <v>11737</v>
      </c>
    </row>
    <row r="2495" spans="1:11" x14ac:dyDescent="0.2">
      <c r="A2495">
        <v>227737839</v>
      </c>
      <c r="B2495" t="s">
        <v>11447</v>
      </c>
      <c r="C2495" t="s">
        <v>12102</v>
      </c>
      <c r="D2495" t="s">
        <v>11353</v>
      </c>
      <c r="E2495" t="s">
        <v>12103</v>
      </c>
      <c r="F2495" t="s">
        <v>11374</v>
      </c>
      <c r="G2495" t="s">
        <v>11526</v>
      </c>
      <c r="H2495" t="s">
        <v>12104</v>
      </c>
      <c r="I2495" t="s">
        <v>12105</v>
      </c>
      <c r="J2495" t="s">
        <v>11463</v>
      </c>
      <c r="K2495" t="s">
        <v>11400</v>
      </c>
    </row>
    <row r="2496" spans="1:11" x14ac:dyDescent="0.2">
      <c r="A2496">
        <v>227737858</v>
      </c>
      <c r="B2496" t="s">
        <v>11531</v>
      </c>
      <c r="C2496" t="s">
        <v>11891</v>
      </c>
      <c r="D2496" t="s">
        <v>12085</v>
      </c>
      <c r="E2496" t="s">
        <v>11413</v>
      </c>
      <c r="F2496" t="s">
        <v>12086</v>
      </c>
      <c r="G2496" t="s">
        <v>11581</v>
      </c>
      <c r="H2496" t="s">
        <v>11582</v>
      </c>
      <c r="I2496" t="s">
        <v>11643</v>
      </c>
      <c r="J2496" t="s">
        <v>12087</v>
      </c>
      <c r="K2496" t="s">
        <v>11388</v>
      </c>
    </row>
    <row r="2497" spans="1:11" x14ac:dyDescent="0.2">
      <c r="A2497">
        <v>227737876</v>
      </c>
      <c r="B2497" t="s">
        <v>11652</v>
      </c>
      <c r="C2497" t="s">
        <v>11653</v>
      </c>
      <c r="D2497" t="s">
        <v>11654</v>
      </c>
      <c r="E2497" t="s">
        <v>11655</v>
      </c>
      <c r="F2497" t="s">
        <v>11656</v>
      </c>
      <c r="G2497" t="s">
        <v>11657</v>
      </c>
      <c r="H2497" t="s">
        <v>11471</v>
      </c>
      <c r="I2497" t="s">
        <v>11658</v>
      </c>
      <c r="J2497" t="s">
        <v>11659</v>
      </c>
      <c r="K2497" t="s">
        <v>11660</v>
      </c>
    </row>
    <row r="2498" spans="1:11" x14ac:dyDescent="0.2">
      <c r="A2498">
        <v>227737920</v>
      </c>
      <c r="B2498" t="s">
        <v>11672</v>
      </c>
      <c r="C2498" t="s">
        <v>12007</v>
      </c>
      <c r="D2498" t="s">
        <v>11447</v>
      </c>
      <c r="E2498" t="s">
        <v>11410</v>
      </c>
      <c r="F2498" t="s">
        <v>11463</v>
      </c>
      <c r="G2498" t="s">
        <v>12008</v>
      </c>
      <c r="H2498" t="s">
        <v>40</v>
      </c>
      <c r="I2498" t="s">
        <v>11348</v>
      </c>
      <c r="J2498" t="s">
        <v>11871</v>
      </c>
      <c r="K2498" t="s">
        <v>11975</v>
      </c>
    </row>
    <row r="2499" spans="1:11" x14ac:dyDescent="0.2">
      <c r="A2499">
        <v>227737921</v>
      </c>
      <c r="B2499" t="s">
        <v>11342</v>
      </c>
      <c r="C2499" t="s">
        <v>11834</v>
      </c>
      <c r="D2499" t="s">
        <v>11343</v>
      </c>
      <c r="E2499" t="s">
        <v>11344</v>
      </c>
      <c r="F2499" t="s">
        <v>11835</v>
      </c>
      <c r="G2499" t="s">
        <v>11836</v>
      </c>
      <c r="H2499" t="s">
        <v>11837</v>
      </c>
      <c r="I2499" t="s">
        <v>11838</v>
      </c>
      <c r="J2499" t="s">
        <v>11415</v>
      </c>
      <c r="K2499" t="s">
        <v>11618</v>
      </c>
    </row>
    <row r="2500" spans="1:11" x14ac:dyDescent="0.2">
      <c r="A2500">
        <v>227739112</v>
      </c>
      <c r="B2500" t="s">
        <v>12179</v>
      </c>
      <c r="C2500" t="s">
        <v>11365</v>
      </c>
      <c r="D2500" t="s">
        <v>12180</v>
      </c>
      <c r="E2500" t="s">
        <v>12181</v>
      </c>
      <c r="F2500" t="s">
        <v>12182</v>
      </c>
      <c r="G2500" t="s">
        <v>11361</v>
      </c>
      <c r="H2500" t="s">
        <v>12183</v>
      </c>
      <c r="I2500" t="s">
        <v>12184</v>
      </c>
      <c r="J2500" t="s">
        <v>11537</v>
      </c>
      <c r="K2500" t="s">
        <v>12185</v>
      </c>
    </row>
    <row r="2501" spans="1:11" x14ac:dyDescent="0.2">
      <c r="A2501">
        <v>227739181</v>
      </c>
      <c r="B2501" t="s">
        <v>12179</v>
      </c>
      <c r="C2501" t="s">
        <v>11365</v>
      </c>
      <c r="D2501" t="s">
        <v>12180</v>
      </c>
      <c r="E2501" t="s">
        <v>12181</v>
      </c>
      <c r="F2501" t="s">
        <v>12182</v>
      </c>
      <c r="G2501" t="s">
        <v>11361</v>
      </c>
      <c r="H2501" t="s">
        <v>12183</v>
      </c>
      <c r="I2501" t="s">
        <v>12184</v>
      </c>
      <c r="J2501" t="s">
        <v>11537</v>
      </c>
      <c r="K2501" t="s">
        <v>12185</v>
      </c>
    </row>
    <row r="2502" spans="1:11" x14ac:dyDescent="0.2">
      <c r="A2502">
        <v>227741148</v>
      </c>
      <c r="B2502" t="s">
        <v>11363</v>
      </c>
      <c r="C2502" t="s">
        <v>11368</v>
      </c>
      <c r="D2502" t="s">
        <v>11365</v>
      </c>
      <c r="E2502" t="s">
        <v>275</v>
      </c>
      <c r="F2502" t="s">
        <v>11396</v>
      </c>
      <c r="G2502" t="s">
        <v>11542</v>
      </c>
      <c r="H2502" t="s">
        <v>11569</v>
      </c>
      <c r="I2502" t="s">
        <v>11879</v>
      </c>
      <c r="J2502" t="s">
        <v>11441</v>
      </c>
      <c r="K2502" t="s">
        <v>11880</v>
      </c>
    </row>
    <row r="2503" spans="1:11" x14ac:dyDescent="0.2">
      <c r="A2503">
        <v>227746485</v>
      </c>
      <c r="B2503" t="s">
        <v>12171</v>
      </c>
      <c r="C2503" t="s">
        <v>11476</v>
      </c>
      <c r="D2503" t="s">
        <v>12172</v>
      </c>
      <c r="E2503" t="s">
        <v>11995</v>
      </c>
      <c r="F2503" t="s">
        <v>11942</v>
      </c>
      <c r="G2503" t="s">
        <v>11388</v>
      </c>
      <c r="H2503" t="s">
        <v>11518</v>
      </c>
      <c r="I2503" t="s">
        <v>11624</v>
      </c>
      <c r="J2503" t="s">
        <v>11455</v>
      </c>
      <c r="K2503" t="s">
        <v>11875</v>
      </c>
    </row>
    <row r="2504" spans="1:11" x14ac:dyDescent="0.2">
      <c r="A2504">
        <v>227746666</v>
      </c>
      <c r="B2504" t="s">
        <v>12035</v>
      </c>
      <c r="C2504" t="s">
        <v>11364</v>
      </c>
      <c r="D2504" t="s">
        <v>11337</v>
      </c>
      <c r="E2504" t="s">
        <v>11366</v>
      </c>
      <c r="F2504" t="s">
        <v>11374</v>
      </c>
      <c r="G2504" t="s">
        <v>11702</v>
      </c>
      <c r="H2504" t="s">
        <v>11463</v>
      </c>
      <c r="I2504" t="s">
        <v>11377</v>
      </c>
      <c r="J2504" t="s">
        <v>11746</v>
      </c>
      <c r="K2504" t="s">
        <v>11663</v>
      </c>
    </row>
    <row r="2505" spans="1:11" x14ac:dyDescent="0.2">
      <c r="A2505">
        <v>227758809</v>
      </c>
      <c r="B2505" t="s">
        <v>11410</v>
      </c>
      <c r="C2505" t="s">
        <v>11336</v>
      </c>
      <c r="D2505" t="s">
        <v>11517</v>
      </c>
      <c r="E2505" t="s">
        <v>11512</v>
      </c>
      <c r="F2505" t="s">
        <v>11413</v>
      </c>
      <c r="G2505" t="s">
        <v>11852</v>
      </c>
      <c r="H2505" t="s">
        <v>11352</v>
      </c>
      <c r="I2505" t="s">
        <v>11853</v>
      </c>
      <c r="J2505" t="s">
        <v>11701</v>
      </c>
      <c r="K2505" t="s">
        <v>11854</v>
      </c>
    </row>
    <row r="2506" spans="1:11" x14ac:dyDescent="0.2">
      <c r="A2506">
        <v>227761010</v>
      </c>
      <c r="B2506" t="s">
        <v>589</v>
      </c>
      <c r="C2506" t="s">
        <v>11482</v>
      </c>
      <c r="D2506" t="s">
        <v>11687</v>
      </c>
      <c r="E2506" t="s">
        <v>12098</v>
      </c>
      <c r="F2506" t="s">
        <v>12099</v>
      </c>
      <c r="G2506" t="s">
        <v>12100</v>
      </c>
      <c r="H2506" t="s">
        <v>12101</v>
      </c>
      <c r="I2506" t="s">
        <v>11581</v>
      </c>
      <c r="J2506" t="s">
        <v>11644</v>
      </c>
      <c r="K2506" t="s">
        <v>11746</v>
      </c>
    </row>
    <row r="2507" spans="1:11" x14ac:dyDescent="0.2">
      <c r="A2507">
        <v>227765629</v>
      </c>
      <c r="B2507" t="s">
        <v>11382</v>
      </c>
      <c r="C2507" t="s">
        <v>11474</v>
      </c>
      <c r="D2507" t="s">
        <v>11855</v>
      </c>
      <c r="E2507" t="s">
        <v>11856</v>
      </c>
      <c r="F2507" t="s">
        <v>11367</v>
      </c>
      <c r="G2507" t="s">
        <v>11756</v>
      </c>
      <c r="H2507" t="s">
        <v>11857</v>
      </c>
      <c r="I2507" t="s">
        <v>11858</v>
      </c>
      <c r="J2507" t="s">
        <v>11859</v>
      </c>
      <c r="K2507" t="s">
        <v>11805</v>
      </c>
    </row>
    <row r="2508" spans="1:11" x14ac:dyDescent="0.2">
      <c r="A2508">
        <v>227770315</v>
      </c>
      <c r="B2508" t="s">
        <v>11379</v>
      </c>
      <c r="C2508" t="s">
        <v>11458</v>
      </c>
      <c r="D2508" t="s">
        <v>12029</v>
      </c>
      <c r="E2508" t="s">
        <v>11414</v>
      </c>
      <c r="F2508" t="s">
        <v>12005</v>
      </c>
      <c r="G2508" t="s">
        <v>11865</v>
      </c>
      <c r="H2508" t="s">
        <v>11942</v>
      </c>
      <c r="I2508" t="s">
        <v>11512</v>
      </c>
      <c r="J2508" t="s">
        <v>11364</v>
      </c>
      <c r="K2508" t="s">
        <v>12163</v>
      </c>
    </row>
    <row r="2509" spans="1:11" x14ac:dyDescent="0.2">
      <c r="A2509">
        <v>227770831</v>
      </c>
      <c r="B2509" t="s">
        <v>11646</v>
      </c>
      <c r="C2509" t="s">
        <v>11647</v>
      </c>
      <c r="D2509" t="s">
        <v>11531</v>
      </c>
      <c r="E2509" t="s">
        <v>11348</v>
      </c>
      <c r="F2509" t="s">
        <v>11648</v>
      </c>
      <c r="G2509" t="s">
        <v>11649</v>
      </c>
      <c r="H2509" t="s">
        <v>11650</v>
      </c>
      <c r="I2509" t="s">
        <v>11527</v>
      </c>
      <c r="J2509" t="s">
        <v>11651</v>
      </c>
      <c r="K2509" t="s">
        <v>11467</v>
      </c>
    </row>
    <row r="2510" spans="1:11" x14ac:dyDescent="0.2">
      <c r="A2510">
        <v>227771291</v>
      </c>
      <c r="B2510" t="s">
        <v>11441</v>
      </c>
      <c r="C2510" t="s">
        <v>11410</v>
      </c>
      <c r="D2510" t="s">
        <v>11726</v>
      </c>
      <c r="E2510" t="s">
        <v>11727</v>
      </c>
      <c r="F2510" t="s">
        <v>11728</v>
      </c>
      <c r="G2510" t="s">
        <v>970</v>
      </c>
      <c r="H2510" t="s">
        <v>11584</v>
      </c>
      <c r="I2510" t="s">
        <v>11618</v>
      </c>
      <c r="J2510" t="s">
        <v>11729</v>
      </c>
      <c r="K2510" t="s">
        <v>11585</v>
      </c>
    </row>
    <row r="2511" spans="1:11" x14ac:dyDescent="0.2">
      <c r="A2511">
        <v>227774234</v>
      </c>
      <c r="B2511" t="s">
        <v>11391</v>
      </c>
      <c r="C2511" t="s">
        <v>11829</v>
      </c>
      <c r="D2511" t="s">
        <v>11594</v>
      </c>
      <c r="E2511" t="s">
        <v>11830</v>
      </c>
      <c r="F2511" t="s">
        <v>11389</v>
      </c>
      <c r="G2511" t="s">
        <v>11831</v>
      </c>
      <c r="H2511" t="s">
        <v>11832</v>
      </c>
      <c r="I2511" t="s">
        <v>11833</v>
      </c>
      <c r="J2511" t="s">
        <v>11401</v>
      </c>
      <c r="K2511" t="s">
        <v>11738</v>
      </c>
    </row>
    <row r="2512" spans="1:11" x14ac:dyDescent="0.2">
      <c r="A2512">
        <v>227781322</v>
      </c>
      <c r="B2512" t="s">
        <v>11342</v>
      </c>
      <c r="C2512" t="s">
        <v>11834</v>
      </c>
      <c r="D2512" t="s">
        <v>11343</v>
      </c>
      <c r="E2512" t="s">
        <v>11344</v>
      </c>
      <c r="F2512" t="s">
        <v>11835</v>
      </c>
      <c r="G2512" t="s">
        <v>11836</v>
      </c>
      <c r="H2512" t="s">
        <v>11837</v>
      </c>
      <c r="I2512" t="s">
        <v>11838</v>
      </c>
      <c r="J2512" t="s">
        <v>11415</v>
      </c>
      <c r="K2512" t="s">
        <v>11618</v>
      </c>
    </row>
    <row r="2513" spans="1:11" x14ac:dyDescent="0.2">
      <c r="A2513">
        <v>227781622</v>
      </c>
      <c r="B2513" t="s">
        <v>11342</v>
      </c>
      <c r="C2513" t="s">
        <v>11834</v>
      </c>
      <c r="D2513" t="s">
        <v>11343</v>
      </c>
      <c r="E2513" t="s">
        <v>11344</v>
      </c>
      <c r="F2513" t="s">
        <v>11835</v>
      </c>
      <c r="G2513" t="s">
        <v>11836</v>
      </c>
      <c r="H2513" t="s">
        <v>11837</v>
      </c>
      <c r="I2513" t="s">
        <v>11838</v>
      </c>
      <c r="J2513" t="s">
        <v>11415</v>
      </c>
      <c r="K2513" t="s">
        <v>11618</v>
      </c>
    </row>
    <row r="2514" spans="1:11" x14ac:dyDescent="0.2">
      <c r="A2514">
        <v>227784000</v>
      </c>
      <c r="B2514" t="s">
        <v>11425</v>
      </c>
      <c r="C2514" t="s">
        <v>11426</v>
      </c>
      <c r="D2514" t="s">
        <v>11942</v>
      </c>
      <c r="E2514" t="s">
        <v>11943</v>
      </c>
      <c r="F2514" t="s">
        <v>11389</v>
      </c>
      <c r="G2514" t="s">
        <v>11388</v>
      </c>
      <c r="H2514" t="s">
        <v>11944</v>
      </c>
      <c r="I2514" t="s">
        <v>39</v>
      </c>
      <c r="J2514" t="s">
        <v>11705</v>
      </c>
      <c r="K2514" t="s">
        <v>11945</v>
      </c>
    </row>
    <row r="2515" spans="1:11" x14ac:dyDescent="0.2">
      <c r="A2515">
        <v>227784929</v>
      </c>
      <c r="B2515" t="s">
        <v>11946</v>
      </c>
      <c r="C2515" t="s">
        <v>11360</v>
      </c>
      <c r="D2515" t="s">
        <v>11463</v>
      </c>
      <c r="E2515" t="s">
        <v>11396</v>
      </c>
      <c r="F2515" t="s">
        <v>11781</v>
      </c>
      <c r="G2515" t="s">
        <v>11947</v>
      </c>
      <c r="H2515" t="s">
        <v>11456</v>
      </c>
      <c r="I2515" t="s">
        <v>11371</v>
      </c>
      <c r="J2515" t="s">
        <v>11948</v>
      </c>
      <c r="K2515" t="s">
        <v>11477</v>
      </c>
    </row>
    <row r="2516" spans="1:11" x14ac:dyDescent="0.2">
      <c r="A2516">
        <v>227789030</v>
      </c>
      <c r="B2516" t="s">
        <v>11409</v>
      </c>
      <c r="C2516" t="s">
        <v>11747</v>
      </c>
      <c r="D2516" t="s">
        <v>11818</v>
      </c>
      <c r="E2516" t="s">
        <v>11819</v>
      </c>
      <c r="F2516" t="s">
        <v>11820</v>
      </c>
      <c r="G2516" t="s">
        <v>11771</v>
      </c>
      <c r="H2516" t="s">
        <v>11821</v>
      </c>
      <c r="I2516" t="s">
        <v>11822</v>
      </c>
      <c r="J2516" t="s">
        <v>11823</v>
      </c>
      <c r="K2516" t="s">
        <v>11737</v>
      </c>
    </row>
    <row r="2517" spans="1:11" x14ac:dyDescent="0.2">
      <c r="A2517">
        <v>227789144</v>
      </c>
      <c r="B2517" t="s">
        <v>12173</v>
      </c>
      <c r="C2517" t="s">
        <v>11504</v>
      </c>
      <c r="D2517" t="s">
        <v>11371</v>
      </c>
      <c r="E2517" t="s">
        <v>11649</v>
      </c>
      <c r="F2517" t="s">
        <v>11480</v>
      </c>
      <c r="G2517" t="s">
        <v>11843</v>
      </c>
      <c r="H2517" t="s">
        <v>12174</v>
      </c>
      <c r="I2517" t="s">
        <v>11348</v>
      </c>
      <c r="J2517" t="s">
        <v>11865</v>
      </c>
      <c r="K2517" t="s">
        <v>12175</v>
      </c>
    </row>
    <row r="2518" spans="1:11" x14ac:dyDescent="0.2">
      <c r="A2518">
        <v>227790379</v>
      </c>
      <c r="B2518" t="s">
        <v>11342</v>
      </c>
      <c r="C2518" t="s">
        <v>11573</v>
      </c>
      <c r="D2518" t="s">
        <v>11574</v>
      </c>
      <c r="E2518" t="s">
        <v>11542</v>
      </c>
      <c r="F2518" t="s">
        <v>11575</v>
      </c>
      <c r="G2518" t="s">
        <v>11576</v>
      </c>
      <c r="H2518" t="s">
        <v>11577</v>
      </c>
      <c r="I2518" t="s">
        <v>11578</v>
      </c>
      <c r="J2518" t="s">
        <v>11579</v>
      </c>
      <c r="K2518" t="s">
        <v>11580</v>
      </c>
    </row>
    <row r="2519" spans="1:11" x14ac:dyDescent="0.2">
      <c r="A2519">
        <v>227790461</v>
      </c>
      <c r="B2519" t="s">
        <v>11360</v>
      </c>
      <c r="C2519" t="s">
        <v>11406</v>
      </c>
      <c r="D2519" t="s">
        <v>11365</v>
      </c>
      <c r="E2519" t="s">
        <v>11427</v>
      </c>
      <c r="F2519" t="s">
        <v>11498</v>
      </c>
      <c r="G2519" t="s">
        <v>4267</v>
      </c>
      <c r="H2519" t="s">
        <v>11499</v>
      </c>
      <c r="I2519" t="s">
        <v>11500</v>
      </c>
      <c r="J2519" t="s">
        <v>11393</v>
      </c>
      <c r="K2519" t="s">
        <v>11501</v>
      </c>
    </row>
    <row r="2520" spans="1:11" x14ac:dyDescent="0.2">
      <c r="A2520">
        <v>227790612</v>
      </c>
      <c r="B2520" t="s">
        <v>11384</v>
      </c>
      <c r="C2520" t="s">
        <v>11824</v>
      </c>
      <c r="D2520" t="s">
        <v>11825</v>
      </c>
      <c r="E2520" t="s">
        <v>11826</v>
      </c>
      <c r="F2520" t="s">
        <v>11477</v>
      </c>
      <c r="G2520" t="s">
        <v>11425</v>
      </c>
      <c r="H2520" t="s">
        <v>11471</v>
      </c>
      <c r="I2520" t="s">
        <v>11827</v>
      </c>
      <c r="J2520" t="s">
        <v>11586</v>
      </c>
      <c r="K2520" t="s">
        <v>11828</v>
      </c>
    </row>
    <row r="2521" spans="1:11" x14ac:dyDescent="0.2">
      <c r="A2521">
        <v>227792183</v>
      </c>
      <c r="B2521" t="s">
        <v>11446</v>
      </c>
      <c r="C2521" t="s">
        <v>11350</v>
      </c>
      <c r="D2521" t="s">
        <v>12030</v>
      </c>
      <c r="E2521" t="s">
        <v>12031</v>
      </c>
      <c r="F2521" t="s">
        <v>11806</v>
      </c>
      <c r="G2521" t="s">
        <v>11813</v>
      </c>
      <c r="H2521" t="s">
        <v>12032</v>
      </c>
      <c r="I2521" t="s">
        <v>11954</v>
      </c>
      <c r="J2521" t="s">
        <v>12033</v>
      </c>
      <c r="K2521" t="s">
        <v>11966</v>
      </c>
    </row>
    <row r="2522" spans="1:11" x14ac:dyDescent="0.2">
      <c r="A2522">
        <v>227792235</v>
      </c>
      <c r="B2522" t="s">
        <v>11446</v>
      </c>
      <c r="C2522" t="s">
        <v>11350</v>
      </c>
      <c r="D2522" t="s">
        <v>12030</v>
      </c>
      <c r="E2522" t="s">
        <v>12031</v>
      </c>
      <c r="F2522" t="s">
        <v>11806</v>
      </c>
      <c r="G2522" t="s">
        <v>11813</v>
      </c>
      <c r="H2522" t="s">
        <v>12032</v>
      </c>
      <c r="I2522" t="s">
        <v>11954</v>
      </c>
      <c r="J2522" t="s">
        <v>12033</v>
      </c>
      <c r="K2522" t="s">
        <v>11966</v>
      </c>
    </row>
    <row r="2523" spans="1:11" x14ac:dyDescent="0.2">
      <c r="A2523">
        <v>227793439</v>
      </c>
      <c r="B2523" t="s">
        <v>11441</v>
      </c>
      <c r="C2523" t="s">
        <v>11410</v>
      </c>
      <c r="D2523" t="s">
        <v>11726</v>
      </c>
      <c r="E2523" t="s">
        <v>11727</v>
      </c>
      <c r="F2523" t="s">
        <v>11728</v>
      </c>
      <c r="G2523" t="s">
        <v>970</v>
      </c>
      <c r="H2523" t="s">
        <v>11584</v>
      </c>
      <c r="I2523" t="s">
        <v>11618</v>
      </c>
      <c r="J2523" t="s">
        <v>11729</v>
      </c>
      <c r="K2523" t="s">
        <v>11585</v>
      </c>
    </row>
    <row r="2524" spans="1:11" x14ac:dyDescent="0.2">
      <c r="A2524">
        <v>227795716</v>
      </c>
      <c r="B2524" t="s">
        <v>11363</v>
      </c>
      <c r="C2524" t="s">
        <v>11368</v>
      </c>
      <c r="D2524" t="s">
        <v>11365</v>
      </c>
      <c r="E2524" t="s">
        <v>275</v>
      </c>
      <c r="F2524" t="s">
        <v>11396</v>
      </c>
      <c r="G2524" t="s">
        <v>11542</v>
      </c>
      <c r="H2524" t="s">
        <v>11569</v>
      </c>
      <c r="I2524" t="s">
        <v>11879</v>
      </c>
      <c r="J2524" t="s">
        <v>11441</v>
      </c>
      <c r="K2524" t="s">
        <v>11880</v>
      </c>
    </row>
    <row r="2525" spans="1:11" x14ac:dyDescent="0.2">
      <c r="A2525">
        <v>227796430</v>
      </c>
      <c r="B2525" t="s">
        <v>11408</v>
      </c>
      <c r="C2525" t="s">
        <v>11768</v>
      </c>
      <c r="D2525" t="s">
        <v>11769</v>
      </c>
      <c r="E2525" t="s">
        <v>11587</v>
      </c>
      <c r="F2525" t="s">
        <v>11747</v>
      </c>
      <c r="G2525" t="s">
        <v>11467</v>
      </c>
      <c r="H2525" t="s">
        <v>11770</v>
      </c>
      <c r="I2525" t="s">
        <v>11469</v>
      </c>
      <c r="J2525" t="s">
        <v>11771</v>
      </c>
      <c r="K2525" t="s">
        <v>11772</v>
      </c>
    </row>
    <row r="2526" spans="1:11" x14ac:dyDescent="0.2">
      <c r="A2526">
        <v>227804643</v>
      </c>
      <c r="B2526" t="s">
        <v>11526</v>
      </c>
      <c r="C2526" t="s">
        <v>11352</v>
      </c>
      <c r="D2526" t="s">
        <v>11667</v>
      </c>
      <c r="E2526" t="s">
        <v>11668</v>
      </c>
      <c r="F2526" t="s">
        <v>11669</v>
      </c>
      <c r="G2526" t="s">
        <v>11670</v>
      </c>
      <c r="H2526" t="s">
        <v>11671</v>
      </c>
      <c r="I2526" t="s">
        <v>11672</v>
      </c>
      <c r="J2526" t="s">
        <v>11664</v>
      </c>
      <c r="K2526" t="s">
        <v>11673</v>
      </c>
    </row>
    <row r="2527" spans="1:11" x14ac:dyDescent="0.2">
      <c r="A2527">
        <v>227806188</v>
      </c>
      <c r="B2527" t="s">
        <v>11672</v>
      </c>
      <c r="C2527" t="s">
        <v>12007</v>
      </c>
      <c r="D2527" t="s">
        <v>11447</v>
      </c>
      <c r="E2527" t="s">
        <v>11410</v>
      </c>
      <c r="F2527" t="s">
        <v>11463</v>
      </c>
      <c r="G2527" t="s">
        <v>12008</v>
      </c>
      <c r="H2527" t="s">
        <v>40</v>
      </c>
      <c r="I2527" t="s">
        <v>11348</v>
      </c>
      <c r="J2527" t="s">
        <v>11871</v>
      </c>
      <c r="K2527" t="s">
        <v>11975</v>
      </c>
    </row>
    <row r="2528" spans="1:11" x14ac:dyDescent="0.2">
      <c r="A2528">
        <v>227806212</v>
      </c>
      <c r="B2528" t="s">
        <v>11672</v>
      </c>
      <c r="C2528" t="s">
        <v>12007</v>
      </c>
      <c r="D2528" t="s">
        <v>11447</v>
      </c>
      <c r="E2528" t="s">
        <v>11410</v>
      </c>
      <c r="F2528" t="s">
        <v>11463</v>
      </c>
      <c r="G2528" t="s">
        <v>12008</v>
      </c>
      <c r="H2528" t="s">
        <v>40</v>
      </c>
      <c r="I2528" t="s">
        <v>11348</v>
      </c>
      <c r="J2528" t="s">
        <v>11871</v>
      </c>
      <c r="K2528" t="s">
        <v>11975</v>
      </c>
    </row>
    <row r="2529" spans="1:11" x14ac:dyDescent="0.2">
      <c r="A2529">
        <v>227809749</v>
      </c>
      <c r="B2529" t="s">
        <v>11385</v>
      </c>
      <c r="C2529" t="s">
        <v>11406</v>
      </c>
      <c r="D2529" t="s">
        <v>12164</v>
      </c>
      <c r="E2529" t="s">
        <v>12165</v>
      </c>
      <c r="F2529" t="s">
        <v>12166</v>
      </c>
      <c r="G2529" t="s">
        <v>12060</v>
      </c>
      <c r="H2529" t="s">
        <v>11720</v>
      </c>
      <c r="I2529" t="s">
        <v>11975</v>
      </c>
      <c r="J2529" t="s">
        <v>11865</v>
      </c>
      <c r="K2529" t="s">
        <v>11353</v>
      </c>
    </row>
    <row r="2530" spans="1:11" x14ac:dyDescent="0.2">
      <c r="A2530">
        <v>227810423</v>
      </c>
      <c r="B2530" t="s">
        <v>11379</v>
      </c>
      <c r="C2530" t="s">
        <v>11458</v>
      </c>
      <c r="D2530" t="s">
        <v>12029</v>
      </c>
      <c r="E2530" t="s">
        <v>11414</v>
      </c>
      <c r="F2530" t="s">
        <v>12005</v>
      </c>
      <c r="G2530" t="s">
        <v>11865</v>
      </c>
      <c r="H2530" t="s">
        <v>11942</v>
      </c>
      <c r="I2530" t="s">
        <v>11512</v>
      </c>
      <c r="J2530" t="s">
        <v>11364</v>
      </c>
      <c r="K2530" t="s">
        <v>12163</v>
      </c>
    </row>
    <row r="2531" spans="1:11" x14ac:dyDescent="0.2">
      <c r="A2531">
        <v>227817852</v>
      </c>
      <c r="B2531" t="s">
        <v>11334</v>
      </c>
      <c r="C2531" t="s">
        <v>11419</v>
      </c>
      <c r="D2531" t="s">
        <v>11440</v>
      </c>
      <c r="E2531" t="s">
        <v>40</v>
      </c>
      <c r="F2531" t="s">
        <v>11333</v>
      </c>
      <c r="G2531" t="s">
        <v>11599</v>
      </c>
      <c r="H2531" t="s">
        <v>11600</v>
      </c>
      <c r="I2531" t="s">
        <v>11601</v>
      </c>
      <c r="J2531" t="s">
        <v>11602</v>
      </c>
      <c r="K2531" t="s">
        <v>51</v>
      </c>
    </row>
    <row r="2532" spans="1:11" x14ac:dyDescent="0.2">
      <c r="A2532">
        <v>227818966</v>
      </c>
      <c r="B2532" t="s">
        <v>11446</v>
      </c>
      <c r="C2532" t="s">
        <v>11350</v>
      </c>
      <c r="D2532" t="s">
        <v>12030</v>
      </c>
      <c r="E2532" t="s">
        <v>12031</v>
      </c>
      <c r="F2532" t="s">
        <v>11806</v>
      </c>
      <c r="G2532" t="s">
        <v>11813</v>
      </c>
      <c r="H2532" t="s">
        <v>12032</v>
      </c>
      <c r="I2532" t="s">
        <v>11954</v>
      </c>
      <c r="J2532" t="s">
        <v>12033</v>
      </c>
      <c r="K2532" t="s">
        <v>11966</v>
      </c>
    </row>
    <row r="2533" spans="1:11" x14ac:dyDescent="0.2">
      <c r="A2533">
        <v>227819008</v>
      </c>
      <c r="B2533" t="s">
        <v>11446</v>
      </c>
      <c r="C2533" t="s">
        <v>11350</v>
      </c>
      <c r="D2533" t="s">
        <v>12030</v>
      </c>
      <c r="E2533" t="s">
        <v>12031</v>
      </c>
      <c r="F2533" t="s">
        <v>11806</v>
      </c>
      <c r="G2533" t="s">
        <v>11813</v>
      </c>
      <c r="H2533" t="s">
        <v>12032</v>
      </c>
      <c r="I2533" t="s">
        <v>11954</v>
      </c>
      <c r="J2533" t="s">
        <v>12033</v>
      </c>
      <c r="K2533" t="s">
        <v>11966</v>
      </c>
    </row>
    <row r="2534" spans="1:11" x14ac:dyDescent="0.2">
      <c r="A2534">
        <v>227819298</v>
      </c>
      <c r="B2534" t="s">
        <v>11446</v>
      </c>
      <c r="C2534" t="s">
        <v>11350</v>
      </c>
      <c r="D2534" t="s">
        <v>12030</v>
      </c>
      <c r="E2534" t="s">
        <v>12031</v>
      </c>
      <c r="F2534" t="s">
        <v>11806</v>
      </c>
      <c r="G2534" t="s">
        <v>11813</v>
      </c>
      <c r="H2534" t="s">
        <v>12032</v>
      </c>
      <c r="I2534" t="s">
        <v>11954</v>
      </c>
      <c r="J2534" t="s">
        <v>12033</v>
      </c>
      <c r="K2534" t="s">
        <v>11966</v>
      </c>
    </row>
    <row r="2535" spans="1:11" x14ac:dyDescent="0.2">
      <c r="A2535">
        <v>227819325</v>
      </c>
      <c r="B2535" t="s">
        <v>11446</v>
      </c>
      <c r="C2535" t="s">
        <v>11350</v>
      </c>
      <c r="D2535" t="s">
        <v>12030</v>
      </c>
      <c r="E2535" t="s">
        <v>12031</v>
      </c>
      <c r="F2535" t="s">
        <v>11806</v>
      </c>
      <c r="G2535" t="s">
        <v>11813</v>
      </c>
      <c r="H2535" t="s">
        <v>12032</v>
      </c>
      <c r="I2535" t="s">
        <v>11954</v>
      </c>
      <c r="J2535" t="s">
        <v>12033</v>
      </c>
      <c r="K2535" t="s">
        <v>11966</v>
      </c>
    </row>
    <row r="2536" spans="1:11" x14ac:dyDescent="0.2">
      <c r="A2536">
        <v>227821991</v>
      </c>
      <c r="B2536" t="s">
        <v>11939</v>
      </c>
      <c r="C2536" t="s">
        <v>11814</v>
      </c>
      <c r="D2536" t="s">
        <v>11425</v>
      </c>
      <c r="E2536" t="s">
        <v>11650</v>
      </c>
      <c r="F2536" t="s">
        <v>11443</v>
      </c>
      <c r="G2536" t="s">
        <v>11426</v>
      </c>
      <c r="H2536" t="s">
        <v>11940</v>
      </c>
      <c r="I2536" t="s">
        <v>11397</v>
      </c>
      <c r="J2536" t="s">
        <v>11516</v>
      </c>
      <c r="K2536" t="s">
        <v>11941</v>
      </c>
    </row>
    <row r="2537" spans="1:11" x14ac:dyDescent="0.2">
      <c r="A2537">
        <v>227824982</v>
      </c>
      <c r="B2537" t="s">
        <v>11374</v>
      </c>
      <c r="C2537" t="s">
        <v>11564</v>
      </c>
      <c r="D2537" t="s">
        <v>11565</v>
      </c>
      <c r="E2537" t="s">
        <v>11566</v>
      </c>
      <c r="F2537" t="s">
        <v>11567</v>
      </c>
      <c r="G2537" t="s">
        <v>11568</v>
      </c>
      <c r="H2537" t="s">
        <v>11569</v>
      </c>
      <c r="I2537" t="s">
        <v>11570</v>
      </c>
      <c r="J2537" t="s">
        <v>11571</v>
      </c>
      <c r="K2537" t="s">
        <v>11572</v>
      </c>
    </row>
    <row r="2538" spans="1:11" x14ac:dyDescent="0.2">
      <c r="A2538">
        <v>227827831</v>
      </c>
      <c r="B2538" t="s">
        <v>11374</v>
      </c>
      <c r="C2538" t="s">
        <v>11564</v>
      </c>
      <c r="D2538" t="s">
        <v>11565</v>
      </c>
      <c r="E2538" t="s">
        <v>11566</v>
      </c>
      <c r="F2538" t="s">
        <v>11567</v>
      </c>
      <c r="G2538" t="s">
        <v>11568</v>
      </c>
      <c r="H2538" t="s">
        <v>11569</v>
      </c>
      <c r="I2538" t="s">
        <v>11570</v>
      </c>
      <c r="J2538" t="s">
        <v>11571</v>
      </c>
      <c r="K2538" t="s">
        <v>11572</v>
      </c>
    </row>
    <row r="2539" spans="1:11" x14ac:dyDescent="0.2">
      <c r="A2539">
        <v>227830621</v>
      </c>
      <c r="B2539" t="s">
        <v>11470</v>
      </c>
      <c r="C2539" t="s">
        <v>12015</v>
      </c>
      <c r="D2539" t="s">
        <v>12016</v>
      </c>
      <c r="E2539" t="s">
        <v>11466</v>
      </c>
      <c r="F2539" t="s">
        <v>12017</v>
      </c>
      <c r="G2539" t="s">
        <v>12018</v>
      </c>
      <c r="H2539" t="s">
        <v>12019</v>
      </c>
      <c r="I2539" t="s">
        <v>11380</v>
      </c>
      <c r="J2539" t="s">
        <v>12020</v>
      </c>
      <c r="K2539" t="s">
        <v>11860</v>
      </c>
    </row>
    <row r="2540" spans="1:11" x14ac:dyDescent="0.2">
      <c r="A2540">
        <v>227831789</v>
      </c>
      <c r="B2540" t="s">
        <v>12035</v>
      </c>
      <c r="C2540" t="s">
        <v>11364</v>
      </c>
      <c r="D2540" t="s">
        <v>11337</v>
      </c>
      <c r="E2540" t="s">
        <v>11366</v>
      </c>
      <c r="F2540" t="s">
        <v>11374</v>
      </c>
      <c r="G2540" t="s">
        <v>11702</v>
      </c>
      <c r="H2540" t="s">
        <v>11463</v>
      </c>
      <c r="I2540" t="s">
        <v>11377</v>
      </c>
      <c r="J2540" t="s">
        <v>11746</v>
      </c>
      <c r="K2540" t="s">
        <v>11663</v>
      </c>
    </row>
    <row r="2541" spans="1:11" x14ac:dyDescent="0.2">
      <c r="A2541">
        <v>227834514</v>
      </c>
      <c r="B2541" t="s">
        <v>11739</v>
      </c>
      <c r="C2541" t="s">
        <v>11740</v>
      </c>
      <c r="D2541" t="s">
        <v>11533</v>
      </c>
      <c r="E2541" t="s">
        <v>11349</v>
      </c>
      <c r="F2541" t="s">
        <v>11741</v>
      </c>
      <c r="G2541" t="s">
        <v>11742</v>
      </c>
      <c r="H2541" t="s">
        <v>11743</v>
      </c>
      <c r="I2541" t="s">
        <v>11646</v>
      </c>
      <c r="J2541" t="s">
        <v>11744</v>
      </c>
      <c r="K2541" t="s">
        <v>11745</v>
      </c>
    </row>
    <row r="2542" spans="1:11" x14ac:dyDescent="0.2">
      <c r="A2542">
        <v>227835357</v>
      </c>
      <c r="B2542" t="s">
        <v>11799</v>
      </c>
      <c r="C2542" t="s">
        <v>11544</v>
      </c>
      <c r="D2542" t="s">
        <v>11691</v>
      </c>
      <c r="E2542" t="s">
        <v>11690</v>
      </c>
      <c r="F2542" t="s">
        <v>11481</v>
      </c>
      <c r="G2542" t="s">
        <v>11800</v>
      </c>
      <c r="H2542" t="s">
        <v>11801</v>
      </c>
      <c r="I2542" t="s">
        <v>11802</v>
      </c>
      <c r="J2542" t="s">
        <v>11375</v>
      </c>
      <c r="K2542" t="s">
        <v>11339</v>
      </c>
    </row>
    <row r="2543" spans="1:11" x14ac:dyDescent="0.2">
      <c r="A2543">
        <v>227836533</v>
      </c>
      <c r="B2543" t="s">
        <v>11365</v>
      </c>
      <c r="C2543" t="s">
        <v>11474</v>
      </c>
      <c r="D2543" t="s">
        <v>11727</v>
      </c>
      <c r="E2543" t="s">
        <v>11627</v>
      </c>
      <c r="F2543" t="s">
        <v>11925</v>
      </c>
      <c r="G2543" t="s">
        <v>11926</v>
      </c>
      <c r="H2543" t="s">
        <v>11927</v>
      </c>
      <c r="I2543" t="s">
        <v>11928</v>
      </c>
      <c r="J2543" t="s">
        <v>11929</v>
      </c>
      <c r="K2543" t="s">
        <v>11930</v>
      </c>
    </row>
    <row r="2544" spans="1:11" x14ac:dyDescent="0.2">
      <c r="A2544">
        <v>227838506</v>
      </c>
      <c r="B2544" t="s">
        <v>11340</v>
      </c>
      <c r="C2544" t="s">
        <v>11935</v>
      </c>
      <c r="D2544" t="s">
        <v>11833</v>
      </c>
      <c r="E2544" t="s">
        <v>11544</v>
      </c>
      <c r="F2544" t="s">
        <v>11936</v>
      </c>
      <c r="G2544" t="s">
        <v>11782</v>
      </c>
      <c r="H2544" t="s">
        <v>11583</v>
      </c>
      <c r="I2544" t="s">
        <v>11882</v>
      </c>
      <c r="J2544" t="s">
        <v>11937</v>
      </c>
      <c r="K2544" t="s">
        <v>11938</v>
      </c>
    </row>
    <row r="2545" spans="1:11" x14ac:dyDescent="0.2">
      <c r="A2545">
        <v>227839333</v>
      </c>
      <c r="B2545" t="s">
        <v>11939</v>
      </c>
      <c r="C2545" t="s">
        <v>11814</v>
      </c>
      <c r="D2545" t="s">
        <v>11425</v>
      </c>
      <c r="E2545" t="s">
        <v>11650</v>
      </c>
      <c r="F2545" t="s">
        <v>11443</v>
      </c>
      <c r="G2545" t="s">
        <v>11426</v>
      </c>
      <c r="H2545" t="s">
        <v>11940</v>
      </c>
      <c r="I2545" t="s">
        <v>11397</v>
      </c>
      <c r="J2545" t="s">
        <v>11516</v>
      </c>
      <c r="K2545" t="s">
        <v>11941</v>
      </c>
    </row>
    <row r="2546" spans="1:11" x14ac:dyDescent="0.2">
      <c r="A2546">
        <v>227841307</v>
      </c>
      <c r="B2546" t="s">
        <v>11339</v>
      </c>
      <c r="C2546" t="s">
        <v>11734</v>
      </c>
      <c r="D2546" t="s">
        <v>11512</v>
      </c>
      <c r="E2546" t="s">
        <v>11735</v>
      </c>
      <c r="F2546" t="s">
        <v>11534</v>
      </c>
      <c r="G2546" t="s">
        <v>11736</v>
      </c>
      <c r="H2546" t="s">
        <v>11516</v>
      </c>
      <c r="I2546" t="s">
        <v>11608</v>
      </c>
      <c r="J2546" t="s">
        <v>11737</v>
      </c>
      <c r="K2546" t="s">
        <v>11738</v>
      </c>
    </row>
    <row r="2547" spans="1:11" x14ac:dyDescent="0.2">
      <c r="A2547">
        <v>227846018</v>
      </c>
      <c r="B2547" t="s">
        <v>11799</v>
      </c>
      <c r="C2547" t="s">
        <v>11544</v>
      </c>
      <c r="D2547" t="s">
        <v>11691</v>
      </c>
      <c r="E2547" t="s">
        <v>11690</v>
      </c>
      <c r="F2547" t="s">
        <v>11481</v>
      </c>
      <c r="G2547" t="s">
        <v>11800</v>
      </c>
      <c r="H2547" t="s">
        <v>11801</v>
      </c>
      <c r="I2547" t="s">
        <v>11802</v>
      </c>
      <c r="J2547" t="s">
        <v>11375</v>
      </c>
      <c r="K2547" t="s">
        <v>11339</v>
      </c>
    </row>
    <row r="2548" spans="1:11" x14ac:dyDescent="0.2">
      <c r="A2548">
        <v>227847136</v>
      </c>
      <c r="B2548" t="s">
        <v>11590</v>
      </c>
      <c r="C2548" t="s">
        <v>11591</v>
      </c>
      <c r="D2548" t="s">
        <v>11592</v>
      </c>
      <c r="E2548" t="s">
        <v>11593</v>
      </c>
      <c r="F2548" t="s">
        <v>11594</v>
      </c>
      <c r="G2548" t="s">
        <v>11595</v>
      </c>
      <c r="H2548" t="s">
        <v>11596</v>
      </c>
      <c r="I2548" t="s">
        <v>11597</v>
      </c>
      <c r="J2548" t="s">
        <v>11370</v>
      </c>
      <c r="K2548" t="s">
        <v>11598</v>
      </c>
    </row>
    <row r="2549" spans="1:11" x14ac:dyDescent="0.2">
      <c r="A2549">
        <v>227847146</v>
      </c>
      <c r="B2549" t="s">
        <v>11330</v>
      </c>
      <c r="C2549" t="s">
        <v>12135</v>
      </c>
      <c r="D2549" t="s">
        <v>12136</v>
      </c>
      <c r="E2549" t="s">
        <v>11332</v>
      </c>
      <c r="F2549" t="s">
        <v>11371</v>
      </c>
      <c r="G2549" t="s">
        <v>11331</v>
      </c>
      <c r="H2549" t="s">
        <v>12137</v>
      </c>
      <c r="I2549" t="s">
        <v>11370</v>
      </c>
      <c r="J2549" t="s">
        <v>12138</v>
      </c>
      <c r="K2549" t="s">
        <v>12139</v>
      </c>
    </row>
    <row r="2550" spans="1:11" x14ac:dyDescent="0.2">
      <c r="A2550">
        <v>227853906</v>
      </c>
      <c r="B2550" t="s">
        <v>11384</v>
      </c>
      <c r="C2550" t="s">
        <v>11824</v>
      </c>
      <c r="D2550" t="s">
        <v>11825</v>
      </c>
      <c r="E2550" t="s">
        <v>11826</v>
      </c>
      <c r="F2550" t="s">
        <v>11477</v>
      </c>
      <c r="G2550" t="s">
        <v>11425</v>
      </c>
      <c r="H2550" t="s">
        <v>11471</v>
      </c>
      <c r="I2550" t="s">
        <v>11827</v>
      </c>
      <c r="J2550" t="s">
        <v>11586</v>
      </c>
      <c r="K2550" t="s">
        <v>11828</v>
      </c>
    </row>
    <row r="2551" spans="1:11" x14ac:dyDescent="0.2">
      <c r="A2551">
        <v>227858921</v>
      </c>
      <c r="B2551" t="s">
        <v>40</v>
      </c>
      <c r="C2551" t="s">
        <v>11401</v>
      </c>
      <c r="D2551" t="s">
        <v>11839</v>
      </c>
      <c r="E2551" t="s">
        <v>11632</v>
      </c>
      <c r="F2551" t="s">
        <v>11707</v>
      </c>
      <c r="G2551" t="s">
        <v>11441</v>
      </c>
      <c r="H2551" t="s">
        <v>11517</v>
      </c>
      <c r="I2551" t="s">
        <v>11505</v>
      </c>
      <c r="J2551" t="s">
        <v>11761</v>
      </c>
      <c r="K2551" t="s">
        <v>11582</v>
      </c>
    </row>
    <row r="2552" spans="1:11" x14ac:dyDescent="0.2">
      <c r="A2552">
        <v>227861177</v>
      </c>
      <c r="B2552" t="s">
        <v>11375</v>
      </c>
      <c r="C2552" t="s">
        <v>11441</v>
      </c>
      <c r="D2552" t="s">
        <v>11463</v>
      </c>
      <c r="E2552" t="s">
        <v>11526</v>
      </c>
      <c r="F2552" t="s">
        <v>11761</v>
      </c>
      <c r="G2552" t="s">
        <v>11376</v>
      </c>
      <c r="H2552" t="s">
        <v>12002</v>
      </c>
      <c r="I2552" t="s">
        <v>11517</v>
      </c>
      <c r="J2552" t="s">
        <v>40</v>
      </c>
      <c r="K2552" t="s">
        <v>11504</v>
      </c>
    </row>
    <row r="2553" spans="1:11" x14ac:dyDescent="0.2">
      <c r="A2553">
        <v>227861605</v>
      </c>
      <c r="B2553" t="s">
        <v>11375</v>
      </c>
      <c r="C2553" t="s">
        <v>11441</v>
      </c>
      <c r="D2553" t="s">
        <v>11463</v>
      </c>
      <c r="E2553" t="s">
        <v>11526</v>
      </c>
      <c r="F2553" t="s">
        <v>11761</v>
      </c>
      <c r="G2553" t="s">
        <v>11376</v>
      </c>
      <c r="H2553" t="s">
        <v>12002</v>
      </c>
      <c r="I2553" t="s">
        <v>11517</v>
      </c>
      <c r="J2553" t="s">
        <v>40</v>
      </c>
      <c r="K2553" t="s">
        <v>11504</v>
      </c>
    </row>
    <row r="2554" spans="1:11" x14ac:dyDescent="0.2">
      <c r="A2554">
        <v>227861633</v>
      </c>
      <c r="B2554" t="s">
        <v>11375</v>
      </c>
      <c r="C2554" t="s">
        <v>11441</v>
      </c>
      <c r="D2554" t="s">
        <v>11463</v>
      </c>
      <c r="E2554" t="s">
        <v>11526</v>
      </c>
      <c r="F2554" t="s">
        <v>11761</v>
      </c>
      <c r="G2554" t="s">
        <v>11376</v>
      </c>
      <c r="H2554" t="s">
        <v>12002</v>
      </c>
      <c r="I2554" t="s">
        <v>11517</v>
      </c>
      <c r="J2554" t="s">
        <v>40</v>
      </c>
      <c r="K2554" t="s">
        <v>11504</v>
      </c>
    </row>
    <row r="2555" spans="1:11" x14ac:dyDescent="0.2">
      <c r="A2555">
        <v>227861801</v>
      </c>
      <c r="B2555" t="s">
        <v>11375</v>
      </c>
      <c r="C2555" t="s">
        <v>11441</v>
      </c>
      <c r="D2555" t="s">
        <v>11463</v>
      </c>
      <c r="E2555" t="s">
        <v>11526</v>
      </c>
      <c r="F2555" t="s">
        <v>11761</v>
      </c>
      <c r="G2555" t="s">
        <v>11376</v>
      </c>
      <c r="H2555" t="s">
        <v>12002</v>
      </c>
      <c r="I2555" t="s">
        <v>11517</v>
      </c>
      <c r="J2555" t="s">
        <v>40</v>
      </c>
      <c r="K2555" t="s">
        <v>11504</v>
      </c>
    </row>
    <row r="2556" spans="1:11" x14ac:dyDescent="0.2">
      <c r="A2556">
        <v>227861974</v>
      </c>
      <c r="B2556" t="s">
        <v>11375</v>
      </c>
      <c r="C2556" t="s">
        <v>11441</v>
      </c>
      <c r="D2556" t="s">
        <v>11463</v>
      </c>
      <c r="E2556" t="s">
        <v>11526</v>
      </c>
      <c r="F2556" t="s">
        <v>11761</v>
      </c>
      <c r="G2556" t="s">
        <v>11376</v>
      </c>
      <c r="H2556" t="s">
        <v>12002</v>
      </c>
      <c r="I2556" t="s">
        <v>11517</v>
      </c>
      <c r="J2556" t="s">
        <v>40</v>
      </c>
      <c r="K2556" t="s">
        <v>11504</v>
      </c>
    </row>
    <row r="2557" spans="1:11" x14ac:dyDescent="0.2">
      <c r="A2557">
        <v>227862022</v>
      </c>
      <c r="B2557" t="s">
        <v>11375</v>
      </c>
      <c r="C2557" t="s">
        <v>11441</v>
      </c>
      <c r="D2557" t="s">
        <v>11463</v>
      </c>
      <c r="E2557" t="s">
        <v>11526</v>
      </c>
      <c r="F2557" t="s">
        <v>11761</v>
      </c>
      <c r="G2557" t="s">
        <v>11376</v>
      </c>
      <c r="H2557" t="s">
        <v>12002</v>
      </c>
      <c r="I2557" t="s">
        <v>11517</v>
      </c>
      <c r="J2557" t="s">
        <v>40</v>
      </c>
      <c r="K2557" t="s">
        <v>11504</v>
      </c>
    </row>
    <row r="2558" spans="1:11" x14ac:dyDescent="0.2">
      <c r="A2558">
        <v>227862066</v>
      </c>
      <c r="B2558" t="s">
        <v>11375</v>
      </c>
      <c r="C2558" t="s">
        <v>11441</v>
      </c>
      <c r="D2558" t="s">
        <v>11463</v>
      </c>
      <c r="E2558" t="s">
        <v>11526</v>
      </c>
      <c r="F2558" t="s">
        <v>11761</v>
      </c>
      <c r="G2558" t="s">
        <v>11376</v>
      </c>
      <c r="H2558" t="s">
        <v>12002</v>
      </c>
      <c r="I2558" t="s">
        <v>11517</v>
      </c>
      <c r="J2558" t="s">
        <v>40</v>
      </c>
      <c r="K2558" t="s">
        <v>11504</v>
      </c>
    </row>
    <row r="2559" spans="1:11" x14ac:dyDescent="0.2">
      <c r="A2559">
        <v>227862344</v>
      </c>
      <c r="B2559" t="s">
        <v>11365</v>
      </c>
      <c r="C2559" t="s">
        <v>11984</v>
      </c>
      <c r="D2559" t="s">
        <v>12214</v>
      </c>
      <c r="E2559" t="s">
        <v>12215</v>
      </c>
      <c r="F2559" t="s">
        <v>11449</v>
      </c>
      <c r="G2559" t="s">
        <v>11812</v>
      </c>
      <c r="H2559" t="s">
        <v>12216</v>
      </c>
      <c r="I2559" t="s">
        <v>11415</v>
      </c>
      <c r="J2559" t="s">
        <v>11569</v>
      </c>
      <c r="K2559" t="s">
        <v>11441</v>
      </c>
    </row>
    <row r="2560" spans="1:11" x14ac:dyDescent="0.2">
      <c r="A2560">
        <v>227865232</v>
      </c>
      <c r="B2560" t="s">
        <v>11739</v>
      </c>
      <c r="C2560" t="s">
        <v>11740</v>
      </c>
      <c r="D2560" t="s">
        <v>11533</v>
      </c>
      <c r="E2560" t="s">
        <v>11349</v>
      </c>
      <c r="F2560" t="s">
        <v>11741</v>
      </c>
      <c r="G2560" t="s">
        <v>11742</v>
      </c>
      <c r="H2560" t="s">
        <v>11743</v>
      </c>
      <c r="I2560" t="s">
        <v>11646</v>
      </c>
      <c r="J2560" t="s">
        <v>11744</v>
      </c>
      <c r="K2560" t="s">
        <v>11745</v>
      </c>
    </row>
    <row r="2561" spans="1:11" x14ac:dyDescent="0.2">
      <c r="A2561">
        <v>227867465</v>
      </c>
      <c r="B2561" t="s">
        <v>11338</v>
      </c>
      <c r="C2561" t="s">
        <v>11441</v>
      </c>
      <c r="D2561" t="s">
        <v>11467</v>
      </c>
      <c r="E2561" t="s">
        <v>11679</v>
      </c>
      <c r="F2561" t="s">
        <v>11680</v>
      </c>
      <c r="G2561" t="s">
        <v>11681</v>
      </c>
      <c r="H2561" t="s">
        <v>11682</v>
      </c>
      <c r="I2561" t="s">
        <v>11404</v>
      </c>
      <c r="J2561" t="s">
        <v>11683</v>
      </c>
      <c r="K2561" t="s">
        <v>11684</v>
      </c>
    </row>
    <row r="2562" spans="1:11" x14ac:dyDescent="0.2">
      <c r="A2562">
        <v>227869623</v>
      </c>
      <c r="B2562" t="s">
        <v>11338</v>
      </c>
      <c r="C2562" t="s">
        <v>11441</v>
      </c>
      <c r="D2562" t="s">
        <v>11467</v>
      </c>
      <c r="E2562" t="s">
        <v>11679</v>
      </c>
      <c r="F2562" t="s">
        <v>11680</v>
      </c>
      <c r="G2562" t="s">
        <v>11681</v>
      </c>
      <c r="H2562" t="s">
        <v>11682</v>
      </c>
      <c r="I2562" t="s">
        <v>11404</v>
      </c>
      <c r="J2562" t="s">
        <v>11683</v>
      </c>
      <c r="K2562" t="s">
        <v>11684</v>
      </c>
    </row>
    <row r="2563" spans="1:11" x14ac:dyDescent="0.2">
      <c r="A2563">
        <v>227873392</v>
      </c>
      <c r="B2563" t="s">
        <v>11799</v>
      </c>
      <c r="C2563" t="s">
        <v>11544</v>
      </c>
      <c r="D2563" t="s">
        <v>11691</v>
      </c>
      <c r="E2563" t="s">
        <v>11690</v>
      </c>
      <c r="F2563" t="s">
        <v>11481</v>
      </c>
      <c r="G2563" t="s">
        <v>11800</v>
      </c>
      <c r="H2563" t="s">
        <v>11801</v>
      </c>
      <c r="I2563" t="s">
        <v>11802</v>
      </c>
      <c r="J2563" t="s">
        <v>11375</v>
      </c>
      <c r="K2563" t="s">
        <v>11339</v>
      </c>
    </row>
    <row r="2564" spans="1:11" x14ac:dyDescent="0.2">
      <c r="A2564">
        <v>227874910</v>
      </c>
      <c r="B2564" t="s">
        <v>11547</v>
      </c>
      <c r="C2564" t="s">
        <v>11977</v>
      </c>
      <c r="D2564" t="s">
        <v>12257</v>
      </c>
      <c r="E2564" t="s">
        <v>11996</v>
      </c>
      <c r="F2564" t="s">
        <v>40</v>
      </c>
      <c r="G2564" t="s">
        <v>12258</v>
      </c>
      <c r="H2564" t="s">
        <v>11542</v>
      </c>
      <c r="I2564" t="s">
        <v>11527</v>
      </c>
      <c r="J2564" t="s">
        <v>12259</v>
      </c>
      <c r="K2564" t="s">
        <v>11770</v>
      </c>
    </row>
    <row r="2565" spans="1:11" x14ac:dyDescent="0.2">
      <c r="A2565">
        <v>227878395</v>
      </c>
      <c r="B2565" t="s">
        <v>11342</v>
      </c>
      <c r="C2565" t="s">
        <v>11573</v>
      </c>
      <c r="D2565" t="s">
        <v>11574</v>
      </c>
      <c r="E2565" t="s">
        <v>11542</v>
      </c>
      <c r="F2565" t="s">
        <v>11575</v>
      </c>
      <c r="G2565" t="s">
        <v>11576</v>
      </c>
      <c r="H2565" t="s">
        <v>11577</v>
      </c>
      <c r="I2565" t="s">
        <v>11578</v>
      </c>
      <c r="J2565" t="s">
        <v>11579</v>
      </c>
      <c r="K2565" t="s">
        <v>11580</v>
      </c>
    </row>
    <row r="2566" spans="1:11" x14ac:dyDescent="0.2">
      <c r="A2566">
        <v>227885912</v>
      </c>
      <c r="B2566" t="s">
        <v>11871</v>
      </c>
      <c r="C2566" t="s">
        <v>11872</v>
      </c>
      <c r="D2566" t="s">
        <v>11873</v>
      </c>
      <c r="E2566" t="s">
        <v>11874</v>
      </c>
      <c r="F2566" t="s">
        <v>11618</v>
      </c>
      <c r="G2566" t="s">
        <v>11875</v>
      </c>
      <c r="H2566" t="s">
        <v>11456</v>
      </c>
      <c r="I2566" t="s">
        <v>11876</v>
      </c>
      <c r="J2566" t="s">
        <v>11877</v>
      </c>
      <c r="K2566" t="s">
        <v>11878</v>
      </c>
    </row>
    <row r="2567" spans="1:11" x14ac:dyDescent="0.2">
      <c r="A2567">
        <v>227887141</v>
      </c>
      <c r="B2567" t="s">
        <v>11363</v>
      </c>
      <c r="C2567" t="s">
        <v>11368</v>
      </c>
      <c r="D2567" t="s">
        <v>11365</v>
      </c>
      <c r="E2567" t="s">
        <v>275</v>
      </c>
      <c r="F2567" t="s">
        <v>11396</v>
      </c>
      <c r="G2567" t="s">
        <v>11542</v>
      </c>
      <c r="H2567" t="s">
        <v>11569</v>
      </c>
      <c r="I2567" t="s">
        <v>11879</v>
      </c>
      <c r="J2567" t="s">
        <v>11441</v>
      </c>
      <c r="K2567" t="s">
        <v>11880</v>
      </c>
    </row>
    <row r="2568" spans="1:11" x14ac:dyDescent="0.2">
      <c r="A2568">
        <v>227887998</v>
      </c>
      <c r="B2568" t="s">
        <v>11360</v>
      </c>
      <c r="C2568" t="s">
        <v>11406</v>
      </c>
      <c r="D2568" t="s">
        <v>11365</v>
      </c>
      <c r="E2568" t="s">
        <v>11427</v>
      </c>
      <c r="F2568" t="s">
        <v>11498</v>
      </c>
      <c r="G2568" t="s">
        <v>4267</v>
      </c>
      <c r="H2568" t="s">
        <v>11499</v>
      </c>
      <c r="I2568" t="s">
        <v>11500</v>
      </c>
      <c r="J2568" t="s">
        <v>11393</v>
      </c>
      <c r="K2568" t="s">
        <v>11501</v>
      </c>
    </row>
    <row r="2569" spans="1:11" x14ac:dyDescent="0.2">
      <c r="A2569">
        <v>227888357</v>
      </c>
      <c r="B2569" t="s">
        <v>11445</v>
      </c>
      <c r="C2569" t="s">
        <v>11832</v>
      </c>
      <c r="D2569" t="s">
        <v>11365</v>
      </c>
      <c r="E2569" t="s">
        <v>11919</v>
      </c>
      <c r="F2569" t="s">
        <v>11920</v>
      </c>
      <c r="G2569" t="s">
        <v>11921</v>
      </c>
      <c r="H2569" t="s">
        <v>11840</v>
      </c>
      <c r="I2569" t="s">
        <v>11922</v>
      </c>
      <c r="J2569" t="s">
        <v>11923</v>
      </c>
      <c r="K2569" t="s">
        <v>11924</v>
      </c>
    </row>
    <row r="2570" spans="1:11" x14ac:dyDescent="0.2">
      <c r="A2570">
        <v>227893565</v>
      </c>
      <c r="B2570" t="s">
        <v>11360</v>
      </c>
      <c r="C2570" t="s">
        <v>11406</v>
      </c>
      <c r="D2570" t="s">
        <v>11365</v>
      </c>
      <c r="E2570" t="s">
        <v>11427</v>
      </c>
      <c r="F2570" t="s">
        <v>11498</v>
      </c>
      <c r="G2570" t="s">
        <v>4267</v>
      </c>
      <c r="H2570" t="s">
        <v>11499</v>
      </c>
      <c r="I2570" t="s">
        <v>11500</v>
      </c>
      <c r="J2570" t="s">
        <v>11393</v>
      </c>
      <c r="K2570" t="s">
        <v>11501</v>
      </c>
    </row>
    <row r="2571" spans="1:11" x14ac:dyDescent="0.2">
      <c r="A2571">
        <v>227895834</v>
      </c>
      <c r="B2571" t="s">
        <v>11618</v>
      </c>
      <c r="C2571" t="s">
        <v>11410</v>
      </c>
      <c r="D2571" t="s">
        <v>11441</v>
      </c>
      <c r="E2571" t="s">
        <v>11340</v>
      </c>
      <c r="F2571" t="s">
        <v>12067</v>
      </c>
      <c r="G2571" t="s">
        <v>11512</v>
      </c>
      <c r="H2571" t="s">
        <v>11632</v>
      </c>
      <c r="I2571" t="s">
        <v>11516</v>
      </c>
      <c r="J2571" t="s">
        <v>11848</v>
      </c>
      <c r="K2571" t="s">
        <v>12134</v>
      </c>
    </row>
    <row r="2572" spans="1:11" x14ac:dyDescent="0.2">
      <c r="A2572">
        <v>227896383</v>
      </c>
      <c r="B2572" t="s">
        <v>11799</v>
      </c>
      <c r="C2572" t="s">
        <v>11544</v>
      </c>
      <c r="D2572" t="s">
        <v>11691</v>
      </c>
      <c r="E2572" t="s">
        <v>11690</v>
      </c>
      <c r="F2572" t="s">
        <v>11481</v>
      </c>
      <c r="G2572" t="s">
        <v>11800</v>
      </c>
      <c r="H2572" t="s">
        <v>11801</v>
      </c>
      <c r="I2572" t="s">
        <v>11802</v>
      </c>
      <c r="J2572" t="s">
        <v>11375</v>
      </c>
      <c r="K2572" t="s">
        <v>11339</v>
      </c>
    </row>
    <row r="2573" spans="1:11" x14ac:dyDescent="0.2">
      <c r="A2573">
        <v>227896600</v>
      </c>
      <c r="B2573" t="s">
        <v>11517</v>
      </c>
      <c r="C2573" t="s">
        <v>11406</v>
      </c>
      <c r="D2573" t="s">
        <v>11410</v>
      </c>
      <c r="E2573" t="s">
        <v>11723</v>
      </c>
      <c r="F2573" t="s">
        <v>12218</v>
      </c>
      <c r="G2573" t="s">
        <v>11504</v>
      </c>
      <c r="H2573" t="s">
        <v>11485</v>
      </c>
      <c r="I2573" t="s">
        <v>11633</v>
      </c>
      <c r="J2573" t="s">
        <v>11637</v>
      </c>
      <c r="K2573" t="s">
        <v>11998</v>
      </c>
    </row>
    <row r="2574" spans="1:11" x14ac:dyDescent="0.2">
      <c r="A2574">
        <v>227899240</v>
      </c>
      <c r="B2574" t="s">
        <v>11988</v>
      </c>
      <c r="C2574" t="s">
        <v>11448</v>
      </c>
      <c r="D2574" t="s">
        <v>11989</v>
      </c>
      <c r="E2574" t="s">
        <v>11552</v>
      </c>
      <c r="F2574" t="s">
        <v>11990</v>
      </c>
      <c r="G2574" t="s">
        <v>11991</v>
      </c>
      <c r="H2574" t="s">
        <v>11816</v>
      </c>
      <c r="I2574" t="s">
        <v>11992</v>
      </c>
      <c r="J2574" t="s">
        <v>11993</v>
      </c>
      <c r="K2574" t="s">
        <v>11994</v>
      </c>
    </row>
    <row r="2575" spans="1:11" x14ac:dyDescent="0.2">
      <c r="A2575">
        <v>227901563</v>
      </c>
      <c r="B2575" t="s">
        <v>11622</v>
      </c>
      <c r="C2575" t="s">
        <v>11996</v>
      </c>
      <c r="D2575" t="s">
        <v>11843</v>
      </c>
      <c r="E2575" t="s">
        <v>11409</v>
      </c>
      <c r="F2575" t="s">
        <v>11884</v>
      </c>
      <c r="G2575" t="s">
        <v>12217</v>
      </c>
      <c r="H2575" t="s">
        <v>11746</v>
      </c>
      <c r="I2575" t="s">
        <v>11702</v>
      </c>
      <c r="J2575" t="s">
        <v>12154</v>
      </c>
      <c r="K2575" t="s">
        <v>12164</v>
      </c>
    </row>
    <row r="2576" spans="1:11" x14ac:dyDescent="0.2">
      <c r="A2576">
        <v>227901678</v>
      </c>
      <c r="B2576" t="s">
        <v>11622</v>
      </c>
      <c r="C2576" t="s">
        <v>11996</v>
      </c>
      <c r="D2576" t="s">
        <v>11843</v>
      </c>
      <c r="E2576" t="s">
        <v>11409</v>
      </c>
      <c r="F2576" t="s">
        <v>11884</v>
      </c>
      <c r="G2576" t="s">
        <v>12217</v>
      </c>
      <c r="H2576" t="s">
        <v>11746</v>
      </c>
      <c r="I2576" t="s">
        <v>11702</v>
      </c>
      <c r="J2576" t="s">
        <v>12154</v>
      </c>
      <c r="K2576" t="s">
        <v>12164</v>
      </c>
    </row>
    <row r="2577" spans="1:11" x14ac:dyDescent="0.2">
      <c r="A2577">
        <v>227904854</v>
      </c>
      <c r="B2577" t="s">
        <v>11339</v>
      </c>
      <c r="C2577" t="s">
        <v>11734</v>
      </c>
      <c r="D2577" t="s">
        <v>11512</v>
      </c>
      <c r="E2577" t="s">
        <v>11735</v>
      </c>
      <c r="F2577" t="s">
        <v>11534</v>
      </c>
      <c r="G2577" t="s">
        <v>11736</v>
      </c>
      <c r="H2577" t="s">
        <v>11516</v>
      </c>
      <c r="I2577" t="s">
        <v>11608</v>
      </c>
      <c r="J2577" t="s">
        <v>11737</v>
      </c>
      <c r="K2577" t="s">
        <v>11738</v>
      </c>
    </row>
    <row r="2578" spans="1:11" x14ac:dyDescent="0.2">
      <c r="A2578">
        <v>227905160</v>
      </c>
      <c r="B2578" t="s">
        <v>11540</v>
      </c>
      <c r="C2578" t="s">
        <v>11541</v>
      </c>
      <c r="D2578" t="s">
        <v>11542</v>
      </c>
      <c r="E2578" t="s">
        <v>11543</v>
      </c>
      <c r="F2578" t="s">
        <v>11544</v>
      </c>
      <c r="G2578" t="s">
        <v>11545</v>
      </c>
      <c r="H2578" t="s">
        <v>11546</v>
      </c>
      <c r="I2578" t="s">
        <v>11547</v>
      </c>
      <c r="J2578" t="s">
        <v>11548</v>
      </c>
      <c r="K2578" t="s">
        <v>11549</v>
      </c>
    </row>
    <row r="2579" spans="1:11" x14ac:dyDescent="0.2">
      <c r="A2579">
        <v>227914665</v>
      </c>
      <c r="B2579" t="s">
        <v>11337</v>
      </c>
      <c r="C2579" t="s">
        <v>11465</v>
      </c>
      <c r="D2579" t="s">
        <v>11463</v>
      </c>
      <c r="E2579" t="s">
        <v>11336</v>
      </c>
      <c r="F2579" t="s">
        <v>11523</v>
      </c>
      <c r="G2579" t="s">
        <v>11411</v>
      </c>
      <c r="H2579" t="s">
        <v>12226</v>
      </c>
      <c r="I2579" t="s">
        <v>11335</v>
      </c>
      <c r="J2579" t="s">
        <v>11936</v>
      </c>
      <c r="K2579" t="s">
        <v>11964</v>
      </c>
    </row>
    <row r="2580" spans="1:11" x14ac:dyDescent="0.2">
      <c r="A2580">
        <v>227914830</v>
      </c>
      <c r="B2580" t="s">
        <v>11337</v>
      </c>
      <c r="C2580" t="s">
        <v>11465</v>
      </c>
      <c r="D2580" t="s">
        <v>11463</v>
      </c>
      <c r="E2580" t="s">
        <v>11336</v>
      </c>
      <c r="F2580" t="s">
        <v>11523</v>
      </c>
      <c r="G2580" t="s">
        <v>11411</v>
      </c>
      <c r="H2580" t="s">
        <v>12226</v>
      </c>
      <c r="I2580" t="s">
        <v>11335</v>
      </c>
      <c r="J2580" t="s">
        <v>11936</v>
      </c>
      <c r="K2580" t="s">
        <v>11964</v>
      </c>
    </row>
    <row r="2581" spans="1:11" x14ac:dyDescent="0.2">
      <c r="A2581">
        <v>227915594</v>
      </c>
      <c r="B2581" t="s">
        <v>11540</v>
      </c>
      <c r="C2581" t="s">
        <v>11541</v>
      </c>
      <c r="D2581" t="s">
        <v>11542</v>
      </c>
      <c r="E2581" t="s">
        <v>11543</v>
      </c>
      <c r="F2581" t="s">
        <v>11544</v>
      </c>
      <c r="G2581" t="s">
        <v>11545</v>
      </c>
      <c r="H2581" t="s">
        <v>11546</v>
      </c>
      <c r="I2581" t="s">
        <v>11547</v>
      </c>
      <c r="J2581" t="s">
        <v>11548</v>
      </c>
      <c r="K2581" t="s">
        <v>11549</v>
      </c>
    </row>
    <row r="2582" spans="1:11" x14ac:dyDescent="0.2">
      <c r="A2582">
        <v>227915768</v>
      </c>
      <c r="B2582" t="s">
        <v>11384</v>
      </c>
      <c r="C2582" t="s">
        <v>11824</v>
      </c>
      <c r="D2582" t="s">
        <v>11825</v>
      </c>
      <c r="E2582" t="s">
        <v>11826</v>
      </c>
      <c r="F2582" t="s">
        <v>11477</v>
      </c>
      <c r="G2582" t="s">
        <v>11425</v>
      </c>
      <c r="H2582" t="s">
        <v>11471</v>
      </c>
      <c r="I2582" t="s">
        <v>11827</v>
      </c>
      <c r="J2582" t="s">
        <v>11586</v>
      </c>
      <c r="K2582" t="s">
        <v>11828</v>
      </c>
    </row>
    <row r="2583" spans="1:11" x14ac:dyDescent="0.2">
      <c r="A2583">
        <v>227916582</v>
      </c>
      <c r="B2583" t="s">
        <v>11504</v>
      </c>
      <c r="C2583" t="s">
        <v>11653</v>
      </c>
      <c r="D2583" t="s">
        <v>11637</v>
      </c>
      <c r="E2583" t="s">
        <v>1313</v>
      </c>
      <c r="F2583" t="s">
        <v>11954</v>
      </c>
      <c r="G2583" t="s">
        <v>11955</v>
      </c>
      <c r="H2583" t="s">
        <v>11956</v>
      </c>
      <c r="I2583" t="s">
        <v>11957</v>
      </c>
      <c r="J2583" t="s">
        <v>11958</v>
      </c>
      <c r="K2583" t="s">
        <v>11618</v>
      </c>
    </row>
    <row r="2584" spans="1:11" x14ac:dyDescent="0.2">
      <c r="A2584">
        <v>227918108</v>
      </c>
      <c r="B2584" t="s">
        <v>11609</v>
      </c>
      <c r="C2584" t="s">
        <v>11610</v>
      </c>
      <c r="D2584" t="s">
        <v>11482</v>
      </c>
      <c r="E2584" t="s">
        <v>11611</v>
      </c>
      <c r="F2584" t="s">
        <v>11507</v>
      </c>
      <c r="G2584" t="s">
        <v>11612</v>
      </c>
      <c r="H2584" t="s">
        <v>11613</v>
      </c>
      <c r="I2584" t="s">
        <v>11614</v>
      </c>
      <c r="J2584" t="s">
        <v>11615</v>
      </c>
      <c r="K2584" t="s">
        <v>11616</v>
      </c>
    </row>
    <row r="2585" spans="1:11" x14ac:dyDescent="0.2">
      <c r="A2585">
        <v>227922398</v>
      </c>
      <c r="B2585" t="s">
        <v>11441</v>
      </c>
      <c r="C2585" t="s">
        <v>11510</v>
      </c>
      <c r="D2585" t="s">
        <v>11511</v>
      </c>
      <c r="E2585" t="s">
        <v>11512</v>
      </c>
      <c r="F2585" t="s">
        <v>11411</v>
      </c>
      <c r="G2585" t="s">
        <v>11513</v>
      </c>
      <c r="H2585" t="s">
        <v>11514</v>
      </c>
      <c r="I2585" t="s">
        <v>40</v>
      </c>
      <c r="J2585" t="s">
        <v>11415</v>
      </c>
      <c r="K2585" t="s">
        <v>11515</v>
      </c>
    </row>
    <row r="2586" spans="1:11" x14ac:dyDescent="0.2">
      <c r="A2586">
        <v>227922412</v>
      </c>
      <c r="B2586" t="s">
        <v>11371</v>
      </c>
      <c r="C2586" t="s">
        <v>11477</v>
      </c>
      <c r="D2586" t="s">
        <v>11643</v>
      </c>
      <c r="E2586" t="s">
        <v>11531</v>
      </c>
      <c r="F2586" t="s">
        <v>11703</v>
      </c>
      <c r="G2586" t="s">
        <v>11704</v>
      </c>
      <c r="H2586" t="s">
        <v>11401</v>
      </c>
      <c r="I2586" t="s">
        <v>11705</v>
      </c>
      <c r="J2586" t="s">
        <v>11706</v>
      </c>
      <c r="K2586" t="s">
        <v>40</v>
      </c>
    </row>
    <row r="2587" spans="1:11" x14ac:dyDescent="0.2">
      <c r="A2587">
        <v>227924986</v>
      </c>
      <c r="B2587" t="s">
        <v>11348</v>
      </c>
      <c r="C2587" t="s">
        <v>11557</v>
      </c>
      <c r="D2587" t="s">
        <v>11376</v>
      </c>
      <c r="E2587" t="s">
        <v>12039</v>
      </c>
      <c r="F2587" t="s">
        <v>12040</v>
      </c>
      <c r="G2587" t="s">
        <v>12041</v>
      </c>
      <c r="H2587" t="s">
        <v>11527</v>
      </c>
      <c r="I2587" t="s">
        <v>12042</v>
      </c>
      <c r="J2587" t="s">
        <v>12043</v>
      </c>
      <c r="K2587" t="s">
        <v>11579</v>
      </c>
    </row>
    <row r="2588" spans="1:11" x14ac:dyDescent="0.2">
      <c r="A2588">
        <v>227932622</v>
      </c>
      <c r="B2588" t="s">
        <v>11429</v>
      </c>
      <c r="C2588" t="s">
        <v>11407</v>
      </c>
      <c r="D2588" t="s">
        <v>11511</v>
      </c>
      <c r="E2588" t="s">
        <v>11350</v>
      </c>
      <c r="F2588" t="s">
        <v>11468</v>
      </c>
      <c r="G2588" t="s">
        <v>11979</v>
      </c>
      <c r="H2588" t="s">
        <v>11980</v>
      </c>
      <c r="I2588" t="s">
        <v>11675</v>
      </c>
      <c r="J2588" t="s">
        <v>11505</v>
      </c>
      <c r="K2588" t="s">
        <v>11441</v>
      </c>
    </row>
    <row r="2589" spans="1:11" x14ac:dyDescent="0.2">
      <c r="A2589">
        <v>227932649</v>
      </c>
      <c r="B2589" t="s">
        <v>11429</v>
      </c>
      <c r="C2589" t="s">
        <v>11407</v>
      </c>
      <c r="D2589" t="s">
        <v>11511</v>
      </c>
      <c r="E2589" t="s">
        <v>11350</v>
      </c>
      <c r="F2589" t="s">
        <v>11468</v>
      </c>
      <c r="G2589" t="s">
        <v>11979</v>
      </c>
      <c r="H2589" t="s">
        <v>11980</v>
      </c>
      <c r="I2589" t="s">
        <v>11675</v>
      </c>
      <c r="J2589" t="s">
        <v>11505</v>
      </c>
      <c r="K2589" t="s">
        <v>11441</v>
      </c>
    </row>
    <row r="2590" spans="1:11" x14ac:dyDescent="0.2">
      <c r="A2590">
        <v>227932737</v>
      </c>
      <c r="B2590" t="s">
        <v>11384</v>
      </c>
      <c r="C2590" t="s">
        <v>11824</v>
      </c>
      <c r="D2590" t="s">
        <v>11825</v>
      </c>
      <c r="E2590" t="s">
        <v>11826</v>
      </c>
      <c r="F2590" t="s">
        <v>11477</v>
      </c>
      <c r="G2590" t="s">
        <v>11425</v>
      </c>
      <c r="H2590" t="s">
        <v>11471</v>
      </c>
      <c r="I2590" t="s">
        <v>11827</v>
      </c>
      <c r="J2590" t="s">
        <v>11586</v>
      </c>
      <c r="K2590" t="s">
        <v>11828</v>
      </c>
    </row>
    <row r="2591" spans="1:11" x14ac:dyDescent="0.2">
      <c r="A2591">
        <v>227934007</v>
      </c>
      <c r="B2591" t="s">
        <v>11340</v>
      </c>
      <c r="C2591" t="s">
        <v>11935</v>
      </c>
      <c r="D2591" t="s">
        <v>11833</v>
      </c>
      <c r="E2591" t="s">
        <v>11544</v>
      </c>
      <c r="F2591" t="s">
        <v>11936</v>
      </c>
      <c r="G2591" t="s">
        <v>11782</v>
      </c>
      <c r="H2591" t="s">
        <v>11583</v>
      </c>
      <c r="I2591" t="s">
        <v>11882</v>
      </c>
      <c r="J2591" t="s">
        <v>11937</v>
      </c>
      <c r="K2591" t="s">
        <v>11938</v>
      </c>
    </row>
    <row r="2592" spans="1:11" x14ac:dyDescent="0.2">
      <c r="A2592">
        <v>227937707</v>
      </c>
      <c r="B2592" t="s">
        <v>11619</v>
      </c>
      <c r="C2592" t="s">
        <v>11398</v>
      </c>
      <c r="D2592" t="s">
        <v>11347</v>
      </c>
      <c r="E2592" t="s">
        <v>11626</v>
      </c>
      <c r="F2592" t="s">
        <v>11627</v>
      </c>
      <c r="G2592" t="s">
        <v>11628</v>
      </c>
      <c r="H2592" t="s">
        <v>11629</v>
      </c>
      <c r="I2592" t="s">
        <v>11606</v>
      </c>
      <c r="J2592" t="s">
        <v>11630</v>
      </c>
      <c r="K2592" t="s">
        <v>11631</v>
      </c>
    </row>
    <row r="2593" spans="1:11" x14ac:dyDescent="0.2">
      <c r="A2593">
        <v>227940526</v>
      </c>
      <c r="B2593" t="s">
        <v>11618</v>
      </c>
      <c r="C2593" t="s">
        <v>12048</v>
      </c>
      <c r="D2593" t="s">
        <v>11382</v>
      </c>
      <c r="E2593" t="s">
        <v>11763</v>
      </c>
      <c r="F2593" t="s">
        <v>11736</v>
      </c>
      <c r="G2593" t="s">
        <v>12049</v>
      </c>
      <c r="H2593" t="s">
        <v>11507</v>
      </c>
      <c r="I2593" t="s">
        <v>11973</v>
      </c>
      <c r="J2593" t="s">
        <v>12050</v>
      </c>
      <c r="K2593" t="s">
        <v>12051</v>
      </c>
    </row>
    <row r="2594" spans="1:11" x14ac:dyDescent="0.2">
      <c r="A2594">
        <v>227941584</v>
      </c>
      <c r="B2594" t="s">
        <v>11441</v>
      </c>
      <c r="C2594" t="s">
        <v>11510</v>
      </c>
      <c r="D2594" t="s">
        <v>11511</v>
      </c>
      <c r="E2594" t="s">
        <v>11512</v>
      </c>
      <c r="F2594" t="s">
        <v>11411</v>
      </c>
      <c r="G2594" t="s">
        <v>11513</v>
      </c>
      <c r="H2594" t="s">
        <v>11514</v>
      </c>
      <c r="I2594" t="s">
        <v>40</v>
      </c>
      <c r="J2594" t="s">
        <v>11415</v>
      </c>
      <c r="K2594" t="s">
        <v>11515</v>
      </c>
    </row>
    <row r="2595" spans="1:11" x14ac:dyDescent="0.2">
      <c r="A2595">
        <v>227945334</v>
      </c>
      <c r="B2595" t="s">
        <v>11522</v>
      </c>
      <c r="C2595" t="s">
        <v>11523</v>
      </c>
      <c r="D2595" t="s">
        <v>11401</v>
      </c>
      <c r="E2595" t="s">
        <v>11340</v>
      </c>
      <c r="F2595" t="s">
        <v>11348</v>
      </c>
      <c r="G2595" t="s">
        <v>11524</v>
      </c>
      <c r="H2595" t="s">
        <v>11525</v>
      </c>
      <c r="I2595" t="s">
        <v>11526</v>
      </c>
      <c r="J2595" t="s">
        <v>11349</v>
      </c>
      <c r="K2595" t="s">
        <v>11527</v>
      </c>
    </row>
    <row r="2596" spans="1:11" x14ac:dyDescent="0.2">
      <c r="A2596">
        <v>227946648</v>
      </c>
      <c r="B2596" t="s">
        <v>11475</v>
      </c>
      <c r="C2596" t="s">
        <v>11505</v>
      </c>
      <c r="D2596" t="s">
        <v>11517</v>
      </c>
      <c r="E2596" t="s">
        <v>11462</v>
      </c>
      <c r="F2596" t="s">
        <v>11583</v>
      </c>
      <c r="G2596" t="s">
        <v>11349</v>
      </c>
      <c r="H2596" t="s">
        <v>11391</v>
      </c>
      <c r="I2596" t="s">
        <v>11632</v>
      </c>
      <c r="J2596" t="s">
        <v>11482</v>
      </c>
      <c r="K2596" t="s">
        <v>11633</v>
      </c>
    </row>
    <row r="2597" spans="1:11" x14ac:dyDescent="0.2">
      <c r="A2597">
        <v>227950726</v>
      </c>
      <c r="B2597" t="s">
        <v>11409</v>
      </c>
      <c r="C2597" t="s">
        <v>11747</v>
      </c>
      <c r="D2597" t="s">
        <v>11818</v>
      </c>
      <c r="E2597" t="s">
        <v>11819</v>
      </c>
      <c r="F2597" t="s">
        <v>11820</v>
      </c>
      <c r="G2597" t="s">
        <v>11771</v>
      </c>
      <c r="H2597" t="s">
        <v>11821</v>
      </c>
      <c r="I2597" t="s">
        <v>11822</v>
      </c>
      <c r="J2597" t="s">
        <v>11823</v>
      </c>
      <c r="K2597" t="s">
        <v>11737</v>
      </c>
    </row>
    <row r="2598" spans="1:11" x14ac:dyDescent="0.2">
      <c r="A2598">
        <v>227953360</v>
      </c>
      <c r="B2598" t="s">
        <v>11618</v>
      </c>
      <c r="C2598" t="s">
        <v>11410</v>
      </c>
      <c r="D2598" t="s">
        <v>11441</v>
      </c>
      <c r="E2598" t="s">
        <v>11340</v>
      </c>
      <c r="F2598" t="s">
        <v>12067</v>
      </c>
      <c r="G2598" t="s">
        <v>11512</v>
      </c>
      <c r="H2598" t="s">
        <v>11632</v>
      </c>
      <c r="I2598" t="s">
        <v>11516</v>
      </c>
      <c r="J2598" t="s">
        <v>11848</v>
      </c>
      <c r="K2598" t="s">
        <v>12134</v>
      </c>
    </row>
    <row r="2599" spans="1:11" x14ac:dyDescent="0.2">
      <c r="A2599">
        <v>227955625</v>
      </c>
      <c r="B2599" t="s">
        <v>11456</v>
      </c>
      <c r="C2599" t="s">
        <v>11534</v>
      </c>
      <c r="D2599" t="s">
        <v>11535</v>
      </c>
      <c r="E2599" t="s">
        <v>11536</v>
      </c>
      <c r="F2599" t="s">
        <v>11349</v>
      </c>
      <c r="G2599" t="s">
        <v>11537</v>
      </c>
      <c r="H2599" t="s">
        <v>11538</v>
      </c>
      <c r="I2599" t="s">
        <v>11514</v>
      </c>
      <c r="J2599" t="s">
        <v>11336</v>
      </c>
      <c r="K2599" t="s">
        <v>11539</v>
      </c>
    </row>
    <row r="2600" spans="1:11" x14ac:dyDescent="0.2">
      <c r="A2600">
        <v>227956565</v>
      </c>
      <c r="B2600" t="s">
        <v>11406</v>
      </c>
      <c r="C2600" t="s">
        <v>11385</v>
      </c>
      <c r="D2600" t="s">
        <v>11404</v>
      </c>
      <c r="E2600" t="s">
        <v>3788</v>
      </c>
      <c r="F2600" t="s">
        <v>11895</v>
      </c>
      <c r="G2600" t="s">
        <v>11865</v>
      </c>
      <c r="H2600" t="s">
        <v>11855</v>
      </c>
      <c r="I2600" t="s">
        <v>11526</v>
      </c>
      <c r="J2600" t="s">
        <v>12204</v>
      </c>
      <c r="K2600" t="s">
        <v>12141</v>
      </c>
    </row>
    <row r="2601" spans="1:11" x14ac:dyDescent="0.2">
      <c r="A2601">
        <v>227962333</v>
      </c>
      <c r="B2601" t="s">
        <v>11949</v>
      </c>
      <c r="C2601" t="s">
        <v>11356</v>
      </c>
      <c r="D2601" t="s">
        <v>11950</v>
      </c>
      <c r="E2601" t="s">
        <v>11951</v>
      </c>
      <c r="F2601" t="s">
        <v>11431</v>
      </c>
      <c r="G2601" t="s">
        <v>11952</v>
      </c>
      <c r="H2601" t="s">
        <v>11782</v>
      </c>
      <c r="I2601" t="s">
        <v>11953</v>
      </c>
      <c r="J2601" t="s">
        <v>11545</v>
      </c>
      <c r="K2601" t="s">
        <v>11397</v>
      </c>
    </row>
    <row r="2602" spans="1:11" x14ac:dyDescent="0.2">
      <c r="A2602">
        <v>227962378</v>
      </c>
      <c r="B2602" t="s">
        <v>11949</v>
      </c>
      <c r="C2602" t="s">
        <v>11356</v>
      </c>
      <c r="D2602" t="s">
        <v>11950</v>
      </c>
      <c r="E2602" t="s">
        <v>11951</v>
      </c>
      <c r="F2602" t="s">
        <v>11431</v>
      </c>
      <c r="G2602" t="s">
        <v>11952</v>
      </c>
      <c r="H2602" t="s">
        <v>11782</v>
      </c>
      <c r="I2602" t="s">
        <v>11953</v>
      </c>
      <c r="J2602" t="s">
        <v>11545</v>
      </c>
      <c r="K2602" t="s">
        <v>11397</v>
      </c>
    </row>
    <row r="2603" spans="1:11" x14ac:dyDescent="0.2">
      <c r="A2603">
        <v>227962396</v>
      </c>
      <c r="B2603" t="s">
        <v>11949</v>
      </c>
      <c r="C2603" t="s">
        <v>11356</v>
      </c>
      <c r="D2603" t="s">
        <v>11950</v>
      </c>
      <c r="E2603" t="s">
        <v>11951</v>
      </c>
      <c r="F2603" t="s">
        <v>11431</v>
      </c>
      <c r="G2603" t="s">
        <v>11952</v>
      </c>
      <c r="H2603" t="s">
        <v>11782</v>
      </c>
      <c r="I2603" t="s">
        <v>11953</v>
      </c>
      <c r="J2603" t="s">
        <v>11545</v>
      </c>
      <c r="K2603" t="s">
        <v>11397</v>
      </c>
    </row>
    <row r="2604" spans="1:11" x14ac:dyDescent="0.2">
      <c r="A2604">
        <v>227962398</v>
      </c>
      <c r="B2604" t="s">
        <v>11357</v>
      </c>
      <c r="C2604" t="s">
        <v>11398</v>
      </c>
      <c r="D2604" t="s">
        <v>11794</v>
      </c>
      <c r="E2604" t="s">
        <v>11795</v>
      </c>
      <c r="F2604" t="s">
        <v>11547</v>
      </c>
      <c r="G2604" t="s">
        <v>11363</v>
      </c>
      <c r="H2604" t="s">
        <v>11796</v>
      </c>
      <c r="I2604" t="s">
        <v>11797</v>
      </c>
      <c r="J2604" t="s">
        <v>11798</v>
      </c>
      <c r="K2604" t="s">
        <v>11587</v>
      </c>
    </row>
    <row r="2605" spans="1:11" x14ac:dyDescent="0.2">
      <c r="A2605">
        <v>227962429</v>
      </c>
      <c r="B2605" t="s">
        <v>11357</v>
      </c>
      <c r="C2605" t="s">
        <v>11398</v>
      </c>
      <c r="D2605" t="s">
        <v>11794</v>
      </c>
      <c r="E2605" t="s">
        <v>11795</v>
      </c>
      <c r="F2605" t="s">
        <v>11547</v>
      </c>
      <c r="G2605" t="s">
        <v>11363</v>
      </c>
      <c r="H2605" t="s">
        <v>11796</v>
      </c>
      <c r="I2605" t="s">
        <v>11797</v>
      </c>
      <c r="J2605" t="s">
        <v>11798</v>
      </c>
      <c r="K2605" t="s">
        <v>11587</v>
      </c>
    </row>
    <row r="2606" spans="1:11" x14ac:dyDescent="0.2">
      <c r="A2606">
        <v>227964274</v>
      </c>
      <c r="B2606" t="s">
        <v>11349</v>
      </c>
      <c r="C2606" t="s">
        <v>11528</v>
      </c>
      <c r="D2606" t="s">
        <v>11516</v>
      </c>
      <c r="E2606" t="s">
        <v>11529</v>
      </c>
      <c r="F2606" t="s">
        <v>11447</v>
      </c>
      <c r="G2606" t="s">
        <v>11530</v>
      </c>
      <c r="H2606" t="s">
        <v>11531</v>
      </c>
      <c r="I2606" t="s">
        <v>11532</v>
      </c>
      <c r="J2606" t="s">
        <v>11411</v>
      </c>
      <c r="K2606" t="s">
        <v>11533</v>
      </c>
    </row>
    <row r="2607" spans="1:11" x14ac:dyDescent="0.2">
      <c r="A2607">
        <v>227967333</v>
      </c>
      <c r="B2607" t="s">
        <v>11409</v>
      </c>
      <c r="C2607" t="s">
        <v>11747</v>
      </c>
      <c r="D2607" t="s">
        <v>11818</v>
      </c>
      <c r="E2607" t="s">
        <v>11819</v>
      </c>
      <c r="F2607" t="s">
        <v>11820</v>
      </c>
      <c r="G2607" t="s">
        <v>11771</v>
      </c>
      <c r="H2607" t="s">
        <v>11821</v>
      </c>
      <c r="I2607" t="s">
        <v>11822</v>
      </c>
      <c r="J2607" t="s">
        <v>11823</v>
      </c>
      <c r="K2607" t="s">
        <v>11737</v>
      </c>
    </row>
    <row r="2608" spans="1:11" x14ac:dyDescent="0.2">
      <c r="A2608">
        <v>227970307</v>
      </c>
      <c r="B2608" t="s">
        <v>11340</v>
      </c>
      <c r="C2608" t="s">
        <v>11935</v>
      </c>
      <c r="D2608" t="s">
        <v>11833</v>
      </c>
      <c r="E2608" t="s">
        <v>11544</v>
      </c>
      <c r="F2608" t="s">
        <v>11936</v>
      </c>
      <c r="G2608" t="s">
        <v>11782</v>
      </c>
      <c r="H2608" t="s">
        <v>11583</v>
      </c>
      <c r="I2608" t="s">
        <v>11882</v>
      </c>
      <c r="J2608" t="s">
        <v>11937</v>
      </c>
      <c r="K2608" t="s">
        <v>11938</v>
      </c>
    </row>
    <row r="2609" spans="1:11" x14ac:dyDescent="0.2">
      <c r="A2609">
        <v>227985718</v>
      </c>
      <c r="B2609" t="s">
        <v>11337</v>
      </c>
      <c r="C2609" t="s">
        <v>11465</v>
      </c>
      <c r="D2609" t="s">
        <v>11463</v>
      </c>
      <c r="E2609" t="s">
        <v>11336</v>
      </c>
      <c r="F2609" t="s">
        <v>11523</v>
      </c>
      <c r="G2609" t="s">
        <v>11411</v>
      </c>
      <c r="H2609" t="s">
        <v>12226</v>
      </c>
      <c r="I2609" t="s">
        <v>11335</v>
      </c>
      <c r="J2609" t="s">
        <v>11936</v>
      </c>
      <c r="K2609" t="s">
        <v>11964</v>
      </c>
    </row>
    <row r="2610" spans="1:11" x14ac:dyDescent="0.2">
      <c r="A2610">
        <v>227989347</v>
      </c>
      <c r="B2610" t="s">
        <v>11739</v>
      </c>
      <c r="C2610" t="s">
        <v>11740</v>
      </c>
      <c r="D2610" t="s">
        <v>11533</v>
      </c>
      <c r="E2610" t="s">
        <v>11349</v>
      </c>
      <c r="F2610" t="s">
        <v>11741</v>
      </c>
      <c r="G2610" t="s">
        <v>11742</v>
      </c>
      <c r="H2610" t="s">
        <v>11743</v>
      </c>
      <c r="I2610" t="s">
        <v>11646</v>
      </c>
      <c r="J2610" t="s">
        <v>11744</v>
      </c>
      <c r="K2610" t="s">
        <v>11745</v>
      </c>
    </row>
    <row r="2611" spans="1:11" x14ac:dyDescent="0.2">
      <c r="A2611">
        <v>227993297</v>
      </c>
      <c r="B2611" t="s">
        <v>11441</v>
      </c>
      <c r="C2611" t="s">
        <v>11510</v>
      </c>
      <c r="D2611" t="s">
        <v>11511</v>
      </c>
      <c r="E2611" t="s">
        <v>11512</v>
      </c>
      <c r="F2611" t="s">
        <v>11411</v>
      </c>
      <c r="G2611" t="s">
        <v>11513</v>
      </c>
      <c r="H2611" t="s">
        <v>11514</v>
      </c>
      <c r="I2611" t="s">
        <v>40</v>
      </c>
      <c r="J2611" t="s">
        <v>11415</v>
      </c>
      <c r="K2611" t="s">
        <v>11515</v>
      </c>
    </row>
    <row r="2612" spans="1:11" x14ac:dyDescent="0.2">
      <c r="A2612">
        <v>227994475</v>
      </c>
      <c r="B2612" t="s">
        <v>237</v>
      </c>
      <c r="C2612" t="s">
        <v>11337</v>
      </c>
      <c r="D2612" t="s">
        <v>11356</v>
      </c>
      <c r="E2612" t="s">
        <v>11364</v>
      </c>
      <c r="F2612" t="s">
        <v>11410</v>
      </c>
      <c r="G2612" t="s">
        <v>11505</v>
      </c>
      <c r="H2612" t="s">
        <v>11897</v>
      </c>
      <c r="I2612" t="s">
        <v>11898</v>
      </c>
      <c r="J2612" t="s">
        <v>11899</v>
      </c>
      <c r="K2612" t="s">
        <v>11555</v>
      </c>
    </row>
    <row r="2613" spans="1:11" x14ac:dyDescent="0.2">
      <c r="A2613">
        <v>227995205</v>
      </c>
      <c r="B2613" t="s">
        <v>11516</v>
      </c>
      <c r="C2613" t="s">
        <v>11517</v>
      </c>
      <c r="D2613" t="s">
        <v>11465</v>
      </c>
      <c r="E2613" t="s">
        <v>11518</v>
      </c>
      <c r="F2613" t="s">
        <v>11371</v>
      </c>
      <c r="G2613" t="s">
        <v>11519</v>
      </c>
      <c r="H2613" t="s">
        <v>11411</v>
      </c>
      <c r="I2613" t="s">
        <v>11520</v>
      </c>
      <c r="J2613" t="s">
        <v>11410</v>
      </c>
      <c r="K2613" t="s">
        <v>11521</v>
      </c>
    </row>
    <row r="2614" spans="1:11" x14ac:dyDescent="0.2">
      <c r="A2614">
        <v>227997897</v>
      </c>
      <c r="B2614" t="s">
        <v>11330</v>
      </c>
      <c r="C2614" t="s">
        <v>12135</v>
      </c>
      <c r="D2614" t="s">
        <v>12136</v>
      </c>
      <c r="E2614" t="s">
        <v>11332</v>
      </c>
      <c r="F2614" t="s">
        <v>11371</v>
      </c>
      <c r="G2614" t="s">
        <v>11331</v>
      </c>
      <c r="H2614" t="s">
        <v>12137</v>
      </c>
      <c r="I2614" t="s">
        <v>11370</v>
      </c>
      <c r="J2614" t="s">
        <v>12138</v>
      </c>
      <c r="K2614" t="s">
        <v>12139</v>
      </c>
    </row>
    <row r="2615" spans="1:11" x14ac:dyDescent="0.2">
      <c r="A2615">
        <v>227998542</v>
      </c>
      <c r="B2615" t="s">
        <v>237</v>
      </c>
      <c r="C2615" t="s">
        <v>11337</v>
      </c>
      <c r="D2615" t="s">
        <v>11356</v>
      </c>
      <c r="E2615" t="s">
        <v>11364</v>
      </c>
      <c r="F2615" t="s">
        <v>11410</v>
      </c>
      <c r="G2615" t="s">
        <v>11505</v>
      </c>
      <c r="H2615" t="s">
        <v>11897</v>
      </c>
      <c r="I2615" t="s">
        <v>11898</v>
      </c>
      <c r="J2615" t="s">
        <v>11899</v>
      </c>
      <c r="K2615" t="s">
        <v>11555</v>
      </c>
    </row>
    <row r="2616" spans="1:11" x14ac:dyDescent="0.2">
      <c r="A2616">
        <v>227999221</v>
      </c>
      <c r="B2616" t="s">
        <v>11374</v>
      </c>
      <c r="C2616" t="s">
        <v>11564</v>
      </c>
      <c r="D2616" t="s">
        <v>11565</v>
      </c>
      <c r="E2616" t="s">
        <v>11566</v>
      </c>
      <c r="F2616" t="s">
        <v>11567</v>
      </c>
      <c r="G2616" t="s">
        <v>11568</v>
      </c>
      <c r="H2616" t="s">
        <v>11569</v>
      </c>
      <c r="I2616" t="s">
        <v>11570</v>
      </c>
      <c r="J2616" t="s">
        <v>11571</v>
      </c>
      <c r="K2616" t="s">
        <v>11572</v>
      </c>
    </row>
    <row r="2617" spans="1:11" x14ac:dyDescent="0.2">
      <c r="A2617">
        <v>228003172</v>
      </c>
      <c r="B2617" t="s">
        <v>12074</v>
      </c>
      <c r="C2617" t="s">
        <v>11406</v>
      </c>
      <c r="D2617" t="s">
        <v>11515</v>
      </c>
      <c r="E2617" t="s">
        <v>11411</v>
      </c>
      <c r="F2617" t="s">
        <v>11839</v>
      </c>
      <c r="G2617" t="s">
        <v>11476</v>
      </c>
      <c r="H2617" t="s">
        <v>11663</v>
      </c>
      <c r="I2617" t="s">
        <v>11463</v>
      </c>
      <c r="J2617" t="s">
        <v>12075</v>
      </c>
      <c r="K2617" t="s">
        <v>11345</v>
      </c>
    </row>
    <row r="2618" spans="1:11" x14ac:dyDescent="0.2">
      <c r="A2618">
        <v>228004786</v>
      </c>
      <c r="B2618" t="s">
        <v>11619</v>
      </c>
      <c r="C2618" t="s">
        <v>11398</v>
      </c>
      <c r="D2618" t="s">
        <v>11347</v>
      </c>
      <c r="E2618" t="s">
        <v>11626</v>
      </c>
      <c r="F2618" t="s">
        <v>11627</v>
      </c>
      <c r="G2618" t="s">
        <v>11628</v>
      </c>
      <c r="H2618" t="s">
        <v>11629</v>
      </c>
      <c r="I2618" t="s">
        <v>11606</v>
      </c>
      <c r="J2618" t="s">
        <v>11630</v>
      </c>
      <c r="K2618" t="s">
        <v>11631</v>
      </c>
    </row>
    <row r="2619" spans="1:11" x14ac:dyDescent="0.2">
      <c r="A2619">
        <v>228005180</v>
      </c>
      <c r="B2619" t="s">
        <v>11751</v>
      </c>
      <c r="C2619" t="s">
        <v>11752</v>
      </c>
      <c r="D2619" t="s">
        <v>11753</v>
      </c>
      <c r="E2619" t="s">
        <v>11472</v>
      </c>
      <c r="F2619" t="s">
        <v>11747</v>
      </c>
      <c r="G2619" t="s">
        <v>48</v>
      </c>
      <c r="H2619" t="s">
        <v>11754</v>
      </c>
      <c r="I2619" t="s">
        <v>11755</v>
      </c>
      <c r="J2619" t="s">
        <v>11756</v>
      </c>
      <c r="K2619" t="s">
        <v>11757</v>
      </c>
    </row>
    <row r="2620" spans="1:11" x14ac:dyDescent="0.2">
      <c r="A2620">
        <v>228005703</v>
      </c>
      <c r="B2620" t="s">
        <v>11799</v>
      </c>
      <c r="C2620" t="s">
        <v>11544</v>
      </c>
      <c r="D2620" t="s">
        <v>11691</v>
      </c>
      <c r="E2620" t="s">
        <v>11690</v>
      </c>
      <c r="F2620" t="s">
        <v>11481</v>
      </c>
      <c r="G2620" t="s">
        <v>11800</v>
      </c>
      <c r="H2620" t="s">
        <v>11801</v>
      </c>
      <c r="I2620" t="s">
        <v>11802</v>
      </c>
      <c r="J2620" t="s">
        <v>11375</v>
      </c>
      <c r="K2620" t="s">
        <v>11339</v>
      </c>
    </row>
    <row r="2621" spans="1:11" x14ac:dyDescent="0.2">
      <c r="A2621">
        <v>228006996</v>
      </c>
      <c r="B2621" t="s">
        <v>11581</v>
      </c>
      <c r="C2621" t="s">
        <v>11456</v>
      </c>
      <c r="D2621" t="s">
        <v>11411</v>
      </c>
      <c r="E2621" t="s">
        <v>11516</v>
      </c>
      <c r="F2621" t="s">
        <v>11643</v>
      </c>
      <c r="G2621" t="s">
        <v>12155</v>
      </c>
      <c r="H2621" t="s">
        <v>11463</v>
      </c>
      <c r="I2621" t="s">
        <v>11335</v>
      </c>
      <c r="J2621" t="s">
        <v>11555</v>
      </c>
      <c r="K2621" t="s">
        <v>12156</v>
      </c>
    </row>
    <row r="2622" spans="1:11" x14ac:dyDescent="0.2">
      <c r="A2622">
        <v>228007031</v>
      </c>
      <c r="B2622" t="s">
        <v>11581</v>
      </c>
      <c r="C2622" t="s">
        <v>11456</v>
      </c>
      <c r="D2622" t="s">
        <v>11411</v>
      </c>
      <c r="E2622" t="s">
        <v>11516</v>
      </c>
      <c r="F2622" t="s">
        <v>11643</v>
      </c>
      <c r="G2622" t="s">
        <v>12155</v>
      </c>
      <c r="H2622" t="s">
        <v>11463</v>
      </c>
      <c r="I2622" t="s">
        <v>11335</v>
      </c>
      <c r="J2622" t="s">
        <v>11555</v>
      </c>
      <c r="K2622" t="s">
        <v>12156</v>
      </c>
    </row>
    <row r="2623" spans="1:11" x14ac:dyDescent="0.2">
      <c r="A2623">
        <v>228007111</v>
      </c>
      <c r="B2623" t="s">
        <v>11581</v>
      </c>
      <c r="C2623" t="s">
        <v>11456</v>
      </c>
      <c r="D2623" t="s">
        <v>11411</v>
      </c>
      <c r="E2623" t="s">
        <v>11516</v>
      </c>
      <c r="F2623" t="s">
        <v>11643</v>
      </c>
      <c r="G2623" t="s">
        <v>12155</v>
      </c>
      <c r="H2623" t="s">
        <v>11463</v>
      </c>
      <c r="I2623" t="s">
        <v>11335</v>
      </c>
      <c r="J2623" t="s">
        <v>11555</v>
      </c>
      <c r="K2623" t="s">
        <v>12156</v>
      </c>
    </row>
    <row r="2624" spans="1:11" x14ac:dyDescent="0.2">
      <c r="A2624">
        <v>228007202</v>
      </c>
      <c r="B2624" t="s">
        <v>11581</v>
      </c>
      <c r="C2624" t="s">
        <v>11456</v>
      </c>
      <c r="D2624" t="s">
        <v>11411</v>
      </c>
      <c r="E2624" t="s">
        <v>11516</v>
      </c>
      <c r="F2624" t="s">
        <v>11643</v>
      </c>
      <c r="G2624" t="s">
        <v>12155</v>
      </c>
      <c r="H2624" t="s">
        <v>11463</v>
      </c>
      <c r="I2624" t="s">
        <v>11335</v>
      </c>
      <c r="J2624" t="s">
        <v>11555</v>
      </c>
      <c r="K2624" t="s">
        <v>12156</v>
      </c>
    </row>
    <row r="2625" spans="1:11" x14ac:dyDescent="0.2">
      <c r="A2625">
        <v>228007600</v>
      </c>
      <c r="B2625" t="s">
        <v>11860</v>
      </c>
      <c r="C2625" t="s">
        <v>11767</v>
      </c>
      <c r="D2625" t="s">
        <v>11861</v>
      </c>
      <c r="E2625" t="s">
        <v>11653</v>
      </c>
      <c r="F2625" t="s">
        <v>11513</v>
      </c>
      <c r="G2625" t="s">
        <v>11845</v>
      </c>
      <c r="H2625" t="s">
        <v>11410</v>
      </c>
      <c r="I2625" t="s">
        <v>11761</v>
      </c>
      <c r="J2625" t="s">
        <v>11862</v>
      </c>
      <c r="K2625" t="s">
        <v>11336</v>
      </c>
    </row>
    <row r="2626" spans="1:11" x14ac:dyDescent="0.2">
      <c r="A2626">
        <v>228009393</v>
      </c>
      <c r="B2626" t="s">
        <v>11429</v>
      </c>
      <c r="C2626" t="s">
        <v>11407</v>
      </c>
      <c r="D2626" t="s">
        <v>11511</v>
      </c>
      <c r="E2626" t="s">
        <v>11350</v>
      </c>
      <c r="F2626" t="s">
        <v>11468</v>
      </c>
      <c r="G2626" t="s">
        <v>11979</v>
      </c>
      <c r="H2626" t="s">
        <v>11980</v>
      </c>
      <c r="I2626" t="s">
        <v>11675</v>
      </c>
      <c r="J2626" t="s">
        <v>11505</v>
      </c>
      <c r="K2626" t="s">
        <v>11441</v>
      </c>
    </row>
    <row r="2627" spans="1:11" x14ac:dyDescent="0.2">
      <c r="A2627">
        <v>228023252</v>
      </c>
      <c r="B2627" t="s">
        <v>11408</v>
      </c>
      <c r="C2627" t="s">
        <v>11768</v>
      </c>
      <c r="D2627" t="s">
        <v>11769</v>
      </c>
      <c r="E2627" t="s">
        <v>11587</v>
      </c>
      <c r="F2627" t="s">
        <v>11747</v>
      </c>
      <c r="G2627" t="s">
        <v>11467</v>
      </c>
      <c r="H2627" t="s">
        <v>11770</v>
      </c>
      <c r="I2627" t="s">
        <v>11469</v>
      </c>
      <c r="J2627" t="s">
        <v>11771</v>
      </c>
      <c r="K2627" t="s">
        <v>11772</v>
      </c>
    </row>
    <row r="2628" spans="1:11" x14ac:dyDescent="0.2">
      <c r="A2628">
        <v>228023920</v>
      </c>
      <c r="B2628" t="s">
        <v>11622</v>
      </c>
      <c r="C2628" t="s">
        <v>11996</v>
      </c>
      <c r="D2628" t="s">
        <v>11843</v>
      </c>
      <c r="E2628" t="s">
        <v>11409</v>
      </c>
      <c r="F2628" t="s">
        <v>11884</v>
      </c>
      <c r="G2628" t="s">
        <v>12217</v>
      </c>
      <c r="H2628" t="s">
        <v>11746</v>
      </c>
      <c r="I2628" t="s">
        <v>11702</v>
      </c>
      <c r="J2628" t="s">
        <v>12154</v>
      </c>
      <c r="K2628" t="s">
        <v>12164</v>
      </c>
    </row>
    <row r="2629" spans="1:11" x14ac:dyDescent="0.2">
      <c r="A2629">
        <v>228024043</v>
      </c>
      <c r="B2629" t="s">
        <v>11426</v>
      </c>
      <c r="C2629" t="s">
        <v>11425</v>
      </c>
      <c r="D2629" t="s">
        <v>11365</v>
      </c>
      <c r="E2629" t="s">
        <v>11681</v>
      </c>
      <c r="F2629" t="s">
        <v>11964</v>
      </c>
      <c r="G2629" t="s">
        <v>11965</v>
      </c>
      <c r="H2629" t="s">
        <v>11966</v>
      </c>
      <c r="I2629" t="s">
        <v>11465</v>
      </c>
      <c r="J2629" t="s">
        <v>11624</v>
      </c>
      <c r="K2629" t="s">
        <v>11967</v>
      </c>
    </row>
    <row r="2630" spans="1:11" x14ac:dyDescent="0.2">
      <c r="A2630">
        <v>228024086</v>
      </c>
      <c r="B2630" t="s">
        <v>11426</v>
      </c>
      <c r="C2630" t="s">
        <v>11425</v>
      </c>
      <c r="D2630" t="s">
        <v>11365</v>
      </c>
      <c r="E2630" t="s">
        <v>11681</v>
      </c>
      <c r="F2630" t="s">
        <v>11964</v>
      </c>
      <c r="G2630" t="s">
        <v>11965</v>
      </c>
      <c r="H2630" t="s">
        <v>11966</v>
      </c>
      <c r="I2630" t="s">
        <v>11465</v>
      </c>
      <c r="J2630" t="s">
        <v>11624</v>
      </c>
      <c r="K2630" t="s">
        <v>11967</v>
      </c>
    </row>
    <row r="2631" spans="1:11" x14ac:dyDescent="0.2">
      <c r="A2631">
        <v>228024143</v>
      </c>
      <c r="B2631" t="s">
        <v>11426</v>
      </c>
      <c r="C2631" t="s">
        <v>11425</v>
      </c>
      <c r="D2631" t="s">
        <v>11365</v>
      </c>
      <c r="E2631" t="s">
        <v>11681</v>
      </c>
      <c r="F2631" t="s">
        <v>11964</v>
      </c>
      <c r="G2631" t="s">
        <v>11965</v>
      </c>
      <c r="H2631" t="s">
        <v>11966</v>
      </c>
      <c r="I2631" t="s">
        <v>11465</v>
      </c>
      <c r="J2631" t="s">
        <v>11624</v>
      </c>
      <c r="K2631" t="s">
        <v>11967</v>
      </c>
    </row>
    <row r="2632" spans="1:11" x14ac:dyDescent="0.2">
      <c r="A2632">
        <v>228024187</v>
      </c>
      <c r="B2632" t="s">
        <v>11426</v>
      </c>
      <c r="C2632" t="s">
        <v>11425</v>
      </c>
      <c r="D2632" t="s">
        <v>11365</v>
      </c>
      <c r="E2632" t="s">
        <v>11681</v>
      </c>
      <c r="F2632" t="s">
        <v>11964</v>
      </c>
      <c r="G2632" t="s">
        <v>11965</v>
      </c>
      <c r="H2632" t="s">
        <v>11966</v>
      </c>
      <c r="I2632" t="s">
        <v>11465</v>
      </c>
      <c r="J2632" t="s">
        <v>11624</v>
      </c>
      <c r="K2632" t="s">
        <v>11967</v>
      </c>
    </row>
    <row r="2633" spans="1:11" x14ac:dyDescent="0.2">
      <c r="A2633">
        <v>228024261</v>
      </c>
      <c r="B2633" t="s">
        <v>12056</v>
      </c>
      <c r="C2633" t="s">
        <v>11380</v>
      </c>
      <c r="D2633" t="s">
        <v>11516</v>
      </c>
      <c r="E2633" t="s">
        <v>11584</v>
      </c>
      <c r="F2633" t="s">
        <v>11441</v>
      </c>
      <c r="G2633" t="s">
        <v>12057</v>
      </c>
      <c r="H2633" t="s">
        <v>11965</v>
      </c>
      <c r="I2633" t="s">
        <v>12058</v>
      </c>
      <c r="J2633" t="s">
        <v>12059</v>
      </c>
      <c r="K2633" t="s">
        <v>12027</v>
      </c>
    </row>
    <row r="2634" spans="1:11" x14ac:dyDescent="0.2">
      <c r="A2634">
        <v>228024392</v>
      </c>
      <c r="B2634" t="s">
        <v>11426</v>
      </c>
      <c r="C2634" t="s">
        <v>11425</v>
      </c>
      <c r="D2634" t="s">
        <v>11365</v>
      </c>
      <c r="E2634" t="s">
        <v>11681</v>
      </c>
      <c r="F2634" t="s">
        <v>11964</v>
      </c>
      <c r="G2634" t="s">
        <v>11965</v>
      </c>
      <c r="H2634" t="s">
        <v>11966</v>
      </c>
      <c r="I2634" t="s">
        <v>11465</v>
      </c>
      <c r="J2634" t="s">
        <v>11624</v>
      </c>
      <c r="K2634" t="s">
        <v>11967</v>
      </c>
    </row>
    <row r="2635" spans="1:11" x14ac:dyDescent="0.2">
      <c r="A2635">
        <v>228024452</v>
      </c>
      <c r="B2635" t="s">
        <v>12056</v>
      </c>
      <c r="C2635" t="s">
        <v>11380</v>
      </c>
      <c r="D2635" t="s">
        <v>11516</v>
      </c>
      <c r="E2635" t="s">
        <v>11584</v>
      </c>
      <c r="F2635" t="s">
        <v>11441</v>
      </c>
      <c r="G2635" t="s">
        <v>12057</v>
      </c>
      <c r="H2635" t="s">
        <v>11965</v>
      </c>
      <c r="I2635" t="s">
        <v>12058</v>
      </c>
      <c r="J2635" t="s">
        <v>12059</v>
      </c>
      <c r="K2635" t="s">
        <v>12027</v>
      </c>
    </row>
    <row r="2636" spans="1:11" x14ac:dyDescent="0.2">
      <c r="A2636">
        <v>228024929</v>
      </c>
      <c r="B2636" t="s">
        <v>11799</v>
      </c>
      <c r="C2636" t="s">
        <v>11544</v>
      </c>
      <c r="D2636" t="s">
        <v>11691</v>
      </c>
      <c r="E2636" t="s">
        <v>11690</v>
      </c>
      <c r="F2636" t="s">
        <v>11481</v>
      </c>
      <c r="G2636" t="s">
        <v>11800</v>
      </c>
      <c r="H2636" t="s">
        <v>11801</v>
      </c>
      <c r="I2636" t="s">
        <v>11802</v>
      </c>
      <c r="J2636" t="s">
        <v>11375</v>
      </c>
      <c r="K2636" t="s">
        <v>11339</v>
      </c>
    </row>
    <row r="2637" spans="1:11" x14ac:dyDescent="0.2">
      <c r="A2637">
        <v>228033972</v>
      </c>
      <c r="B2637" t="s">
        <v>11418</v>
      </c>
      <c r="C2637" t="s">
        <v>11523</v>
      </c>
      <c r="D2637" t="s">
        <v>11517</v>
      </c>
      <c r="E2637" t="s">
        <v>11931</v>
      </c>
      <c r="F2637" t="s">
        <v>11932</v>
      </c>
      <c r="G2637" t="s">
        <v>11933</v>
      </c>
      <c r="H2637" t="s">
        <v>11934</v>
      </c>
      <c r="I2637" t="s">
        <v>11714</v>
      </c>
      <c r="J2637" t="s">
        <v>11679</v>
      </c>
      <c r="K2637" t="s">
        <v>11572</v>
      </c>
    </row>
    <row r="2638" spans="1:11" x14ac:dyDescent="0.2">
      <c r="A2638">
        <v>228037179</v>
      </c>
      <c r="B2638" t="s">
        <v>11517</v>
      </c>
      <c r="C2638" t="s">
        <v>11816</v>
      </c>
      <c r="D2638" t="s">
        <v>11386</v>
      </c>
      <c r="E2638" t="s">
        <v>11531</v>
      </c>
      <c r="F2638" t="s">
        <v>11511</v>
      </c>
      <c r="G2638" t="s">
        <v>11388</v>
      </c>
      <c r="H2638" t="s">
        <v>11351</v>
      </c>
      <c r="I2638" t="s">
        <v>11544</v>
      </c>
      <c r="J2638" t="s">
        <v>11947</v>
      </c>
      <c r="K2638" t="s">
        <v>11504</v>
      </c>
    </row>
    <row r="2639" spans="1:11" x14ac:dyDescent="0.2">
      <c r="A2639">
        <v>228037265</v>
      </c>
      <c r="B2639" t="s">
        <v>12035</v>
      </c>
      <c r="C2639" t="s">
        <v>11364</v>
      </c>
      <c r="D2639" t="s">
        <v>11337</v>
      </c>
      <c r="E2639" t="s">
        <v>11366</v>
      </c>
      <c r="F2639" t="s">
        <v>11374</v>
      </c>
      <c r="G2639" t="s">
        <v>11702</v>
      </c>
      <c r="H2639" t="s">
        <v>11463</v>
      </c>
      <c r="I2639" t="s">
        <v>11377</v>
      </c>
      <c r="J2639" t="s">
        <v>11746</v>
      </c>
      <c r="K2639" t="s">
        <v>11663</v>
      </c>
    </row>
    <row r="2640" spans="1:11" x14ac:dyDescent="0.2">
      <c r="A2640">
        <v>228039693</v>
      </c>
      <c r="B2640" t="s">
        <v>11504</v>
      </c>
      <c r="C2640" t="s">
        <v>12219</v>
      </c>
      <c r="D2640" t="s">
        <v>11364</v>
      </c>
      <c r="E2640" t="s">
        <v>12143</v>
      </c>
      <c r="F2640" t="s">
        <v>11337</v>
      </c>
      <c r="G2640" t="s">
        <v>11485</v>
      </c>
      <c r="H2640" t="s">
        <v>12102</v>
      </c>
      <c r="I2640" t="s">
        <v>12220</v>
      </c>
      <c r="J2640" t="s">
        <v>11467</v>
      </c>
      <c r="K2640" t="s">
        <v>11471</v>
      </c>
    </row>
    <row r="2641" spans="1:11" x14ac:dyDescent="0.2">
      <c r="A2641">
        <v>228039944</v>
      </c>
      <c r="B2641" t="s">
        <v>11547</v>
      </c>
      <c r="C2641" t="s">
        <v>11977</v>
      </c>
      <c r="D2641" t="s">
        <v>12257</v>
      </c>
      <c r="E2641" t="s">
        <v>11996</v>
      </c>
      <c r="F2641" t="s">
        <v>40</v>
      </c>
      <c r="G2641" t="s">
        <v>12258</v>
      </c>
      <c r="H2641" t="s">
        <v>11542</v>
      </c>
      <c r="I2641" t="s">
        <v>11527</v>
      </c>
      <c r="J2641" t="s">
        <v>12259</v>
      </c>
      <c r="K2641" t="s">
        <v>11770</v>
      </c>
    </row>
    <row r="2642" spans="1:11" x14ac:dyDescent="0.2">
      <c r="A2642">
        <v>228044939</v>
      </c>
      <c r="B2642" t="s">
        <v>237</v>
      </c>
      <c r="C2642" t="s">
        <v>11337</v>
      </c>
      <c r="D2642" t="s">
        <v>11356</v>
      </c>
      <c r="E2642" t="s">
        <v>11364</v>
      </c>
      <c r="F2642" t="s">
        <v>11410</v>
      </c>
      <c r="G2642" t="s">
        <v>11505</v>
      </c>
      <c r="H2642" t="s">
        <v>11897</v>
      </c>
      <c r="I2642" t="s">
        <v>11898</v>
      </c>
      <c r="J2642" t="s">
        <v>11899</v>
      </c>
      <c r="K2642" t="s">
        <v>11555</v>
      </c>
    </row>
    <row r="2643" spans="1:11" x14ac:dyDescent="0.2">
      <c r="A2643">
        <v>228046769</v>
      </c>
      <c r="B2643" t="s">
        <v>11799</v>
      </c>
      <c r="C2643" t="s">
        <v>11544</v>
      </c>
      <c r="D2643" t="s">
        <v>11691</v>
      </c>
      <c r="E2643" t="s">
        <v>11690</v>
      </c>
      <c r="F2643" t="s">
        <v>11481</v>
      </c>
      <c r="G2643" t="s">
        <v>11800</v>
      </c>
      <c r="H2643" t="s">
        <v>11801</v>
      </c>
      <c r="I2643" t="s">
        <v>11802</v>
      </c>
      <c r="J2643" t="s">
        <v>11375</v>
      </c>
      <c r="K2643" t="s">
        <v>11339</v>
      </c>
    </row>
    <row r="2644" spans="1:11" x14ac:dyDescent="0.2">
      <c r="A2644">
        <v>228046819</v>
      </c>
      <c r="B2644" t="s">
        <v>11330</v>
      </c>
      <c r="C2644" t="s">
        <v>12135</v>
      </c>
      <c r="D2644" t="s">
        <v>12136</v>
      </c>
      <c r="E2644" t="s">
        <v>11332</v>
      </c>
      <c r="F2644" t="s">
        <v>11371</v>
      </c>
      <c r="G2644" t="s">
        <v>11331</v>
      </c>
      <c r="H2644" t="s">
        <v>12137</v>
      </c>
      <c r="I2644" t="s">
        <v>11370</v>
      </c>
      <c r="J2644" t="s">
        <v>12138</v>
      </c>
      <c r="K2644" t="s">
        <v>12139</v>
      </c>
    </row>
    <row r="2645" spans="1:11" x14ac:dyDescent="0.2">
      <c r="A2645">
        <v>228058512</v>
      </c>
      <c r="B2645" t="s">
        <v>11399</v>
      </c>
      <c r="C2645" t="s">
        <v>11421</v>
      </c>
      <c r="D2645" t="s">
        <v>11472</v>
      </c>
      <c r="E2645" t="s">
        <v>12064</v>
      </c>
      <c r="F2645" t="s">
        <v>12065</v>
      </c>
      <c r="G2645" t="s">
        <v>11453</v>
      </c>
      <c r="H2645" t="s">
        <v>12066</v>
      </c>
      <c r="I2645" t="s">
        <v>12067</v>
      </c>
      <c r="J2645" t="s">
        <v>11420</v>
      </c>
      <c r="K2645" t="s">
        <v>11507</v>
      </c>
    </row>
    <row r="2646" spans="1:11" x14ac:dyDescent="0.2">
      <c r="A2646">
        <v>228061623</v>
      </c>
      <c r="B2646" t="s">
        <v>11410</v>
      </c>
      <c r="C2646" t="s">
        <v>11336</v>
      </c>
      <c r="D2646" t="s">
        <v>11517</v>
      </c>
      <c r="E2646" t="s">
        <v>11512</v>
      </c>
      <c r="F2646" t="s">
        <v>11413</v>
      </c>
      <c r="G2646" t="s">
        <v>11852</v>
      </c>
      <c r="H2646" t="s">
        <v>11352</v>
      </c>
      <c r="I2646" t="s">
        <v>11853</v>
      </c>
      <c r="J2646" t="s">
        <v>11701</v>
      </c>
      <c r="K2646" t="s">
        <v>11854</v>
      </c>
    </row>
    <row r="2647" spans="1:11" x14ac:dyDescent="0.2">
      <c r="A2647">
        <v>228065834</v>
      </c>
      <c r="B2647" t="s">
        <v>11519</v>
      </c>
      <c r="C2647" t="s">
        <v>11534</v>
      </c>
      <c r="D2647" t="s">
        <v>11457</v>
      </c>
      <c r="E2647" t="s">
        <v>11536</v>
      </c>
      <c r="F2647" t="s">
        <v>11372</v>
      </c>
      <c r="G2647" t="s">
        <v>12246</v>
      </c>
      <c r="H2647" t="s">
        <v>12247</v>
      </c>
      <c r="I2647" t="s">
        <v>11833</v>
      </c>
      <c r="J2647" t="s">
        <v>11526</v>
      </c>
      <c r="K2647" t="s">
        <v>11503</v>
      </c>
    </row>
    <row r="2648" spans="1:11" x14ac:dyDescent="0.2">
      <c r="A2648">
        <v>228065923</v>
      </c>
      <c r="B2648" t="s">
        <v>11340</v>
      </c>
      <c r="C2648" t="s">
        <v>11935</v>
      </c>
      <c r="D2648" t="s">
        <v>11833</v>
      </c>
      <c r="E2648" t="s">
        <v>11544</v>
      </c>
      <c r="F2648" t="s">
        <v>11936</v>
      </c>
      <c r="G2648" t="s">
        <v>11782</v>
      </c>
      <c r="H2648" t="s">
        <v>11583</v>
      </c>
      <c r="I2648" t="s">
        <v>11882</v>
      </c>
      <c r="J2648" t="s">
        <v>11937</v>
      </c>
      <c r="K2648" t="s">
        <v>11938</v>
      </c>
    </row>
    <row r="2649" spans="1:11" x14ac:dyDescent="0.2">
      <c r="A2649">
        <v>228067234</v>
      </c>
      <c r="B2649" t="s">
        <v>11409</v>
      </c>
      <c r="C2649" t="s">
        <v>11747</v>
      </c>
      <c r="D2649" t="s">
        <v>11818</v>
      </c>
      <c r="E2649" t="s">
        <v>11819</v>
      </c>
      <c r="F2649" t="s">
        <v>11820</v>
      </c>
      <c r="G2649" t="s">
        <v>11771</v>
      </c>
      <c r="H2649" t="s">
        <v>11821</v>
      </c>
      <c r="I2649" t="s">
        <v>11822</v>
      </c>
      <c r="J2649" t="s">
        <v>11823</v>
      </c>
      <c r="K2649" t="s">
        <v>11737</v>
      </c>
    </row>
    <row r="2650" spans="1:11" x14ac:dyDescent="0.2">
      <c r="A2650">
        <v>228069561</v>
      </c>
      <c r="B2650" t="s">
        <v>11697</v>
      </c>
      <c r="C2650" t="s">
        <v>11581</v>
      </c>
      <c r="D2650" t="s">
        <v>11465</v>
      </c>
      <c r="E2650" t="s">
        <v>11382</v>
      </c>
      <c r="F2650" t="s">
        <v>11698</v>
      </c>
      <c r="G2650" t="s">
        <v>11699</v>
      </c>
      <c r="H2650" t="s">
        <v>11700</v>
      </c>
      <c r="I2650" t="s">
        <v>11516</v>
      </c>
      <c r="J2650" t="s">
        <v>11701</v>
      </c>
      <c r="K2650" t="s">
        <v>11702</v>
      </c>
    </row>
    <row r="2651" spans="1:11" x14ac:dyDescent="0.2">
      <c r="A2651">
        <v>228070264</v>
      </c>
      <c r="B2651" t="s">
        <v>11463</v>
      </c>
      <c r="C2651" t="s">
        <v>11410</v>
      </c>
      <c r="D2651" t="s">
        <v>12052</v>
      </c>
      <c r="E2651" t="s">
        <v>11501</v>
      </c>
      <c r="F2651" t="s">
        <v>12053</v>
      </c>
      <c r="G2651" t="s">
        <v>11413</v>
      </c>
      <c r="H2651" t="s">
        <v>11514</v>
      </c>
      <c r="I2651" t="s">
        <v>12054</v>
      </c>
      <c r="J2651" t="s">
        <v>11602</v>
      </c>
      <c r="K2651" t="s">
        <v>12055</v>
      </c>
    </row>
    <row r="2652" spans="1:11" x14ac:dyDescent="0.2">
      <c r="A2652">
        <v>228071823</v>
      </c>
      <c r="B2652" t="s">
        <v>11399</v>
      </c>
      <c r="C2652" t="s">
        <v>11421</v>
      </c>
      <c r="D2652" t="s">
        <v>11472</v>
      </c>
      <c r="E2652" t="s">
        <v>12064</v>
      </c>
      <c r="F2652" t="s">
        <v>12065</v>
      </c>
      <c r="G2652" t="s">
        <v>11453</v>
      </c>
      <c r="H2652" t="s">
        <v>12066</v>
      </c>
      <c r="I2652" t="s">
        <v>12067</v>
      </c>
      <c r="J2652" t="s">
        <v>11420</v>
      </c>
      <c r="K2652" t="s">
        <v>11507</v>
      </c>
    </row>
    <row r="2653" spans="1:11" x14ac:dyDescent="0.2">
      <c r="A2653">
        <v>228073541</v>
      </c>
      <c r="B2653" t="s">
        <v>11502</v>
      </c>
      <c r="C2653" t="s">
        <v>11503</v>
      </c>
      <c r="D2653" t="s">
        <v>11504</v>
      </c>
      <c r="E2653" t="s">
        <v>11441</v>
      </c>
      <c r="F2653" t="s">
        <v>11413</v>
      </c>
      <c r="G2653" t="s">
        <v>11505</v>
      </c>
      <c r="H2653" t="s">
        <v>11506</v>
      </c>
      <c r="I2653" t="s">
        <v>11507</v>
      </c>
      <c r="J2653" t="s">
        <v>11508</v>
      </c>
      <c r="K2653" t="s">
        <v>11509</v>
      </c>
    </row>
    <row r="2654" spans="1:11" x14ac:dyDescent="0.2">
      <c r="A2654">
        <v>228073710</v>
      </c>
      <c r="B2654" t="s">
        <v>12076</v>
      </c>
      <c r="C2654" t="s">
        <v>11389</v>
      </c>
      <c r="D2654" t="s">
        <v>11531</v>
      </c>
      <c r="E2654" t="s">
        <v>11329</v>
      </c>
      <c r="F2654" t="s">
        <v>12077</v>
      </c>
      <c r="G2654" t="s">
        <v>11800</v>
      </c>
      <c r="H2654" t="s">
        <v>12078</v>
      </c>
      <c r="I2654" t="s">
        <v>12079</v>
      </c>
      <c r="J2654" t="s">
        <v>12080</v>
      </c>
      <c r="K2654" t="s">
        <v>11517</v>
      </c>
    </row>
    <row r="2655" spans="1:11" x14ac:dyDescent="0.2">
      <c r="A2655">
        <v>228074332</v>
      </c>
      <c r="B2655" t="s">
        <v>11374</v>
      </c>
      <c r="C2655" t="s">
        <v>11707</v>
      </c>
      <c r="D2655" t="s">
        <v>11708</v>
      </c>
      <c r="E2655" t="s">
        <v>11709</v>
      </c>
      <c r="F2655" t="s">
        <v>11710</v>
      </c>
      <c r="G2655" t="s">
        <v>11711</v>
      </c>
      <c r="H2655" t="s">
        <v>11712</v>
      </c>
      <c r="I2655" t="s">
        <v>11713</v>
      </c>
      <c r="J2655" t="s">
        <v>11714</v>
      </c>
      <c r="K2655" t="s">
        <v>11715</v>
      </c>
    </row>
    <row r="2656" spans="1:11" x14ac:dyDescent="0.2">
      <c r="A2656">
        <v>228074479</v>
      </c>
      <c r="B2656" t="s">
        <v>11871</v>
      </c>
      <c r="C2656" t="s">
        <v>11872</v>
      </c>
      <c r="D2656" t="s">
        <v>11873</v>
      </c>
      <c r="E2656" t="s">
        <v>11874</v>
      </c>
      <c r="F2656" t="s">
        <v>11618</v>
      </c>
      <c r="G2656" t="s">
        <v>11875</v>
      </c>
      <c r="H2656" t="s">
        <v>11456</v>
      </c>
      <c r="I2656" t="s">
        <v>11876</v>
      </c>
      <c r="J2656" t="s">
        <v>11877</v>
      </c>
      <c r="K2656" t="s">
        <v>11878</v>
      </c>
    </row>
    <row r="2657" spans="1:11" x14ac:dyDescent="0.2">
      <c r="A2657">
        <v>228087737</v>
      </c>
      <c r="B2657" t="s">
        <v>11646</v>
      </c>
      <c r="C2657" t="s">
        <v>11647</v>
      </c>
      <c r="D2657" t="s">
        <v>11531</v>
      </c>
      <c r="E2657" t="s">
        <v>11348</v>
      </c>
      <c r="F2657" t="s">
        <v>11648</v>
      </c>
      <c r="G2657" t="s">
        <v>11649</v>
      </c>
      <c r="H2657" t="s">
        <v>11650</v>
      </c>
      <c r="I2657" t="s">
        <v>11527</v>
      </c>
      <c r="J2657" t="s">
        <v>11651</v>
      </c>
      <c r="K2657" t="s">
        <v>11467</v>
      </c>
    </row>
    <row r="2658" spans="1:11" x14ac:dyDescent="0.2">
      <c r="A2658">
        <v>228091753</v>
      </c>
      <c r="B2658" t="s">
        <v>11646</v>
      </c>
      <c r="C2658" t="s">
        <v>11647</v>
      </c>
      <c r="D2658" t="s">
        <v>11531</v>
      </c>
      <c r="E2658" t="s">
        <v>11348</v>
      </c>
      <c r="F2658" t="s">
        <v>11648</v>
      </c>
      <c r="G2658" t="s">
        <v>11649</v>
      </c>
      <c r="H2658" t="s">
        <v>11650</v>
      </c>
      <c r="I2658" t="s">
        <v>11527</v>
      </c>
      <c r="J2658" t="s">
        <v>11651</v>
      </c>
      <c r="K2658" t="s">
        <v>11467</v>
      </c>
    </row>
    <row r="2659" spans="1:11" x14ac:dyDescent="0.2">
      <c r="A2659">
        <v>228095407</v>
      </c>
      <c r="B2659" t="s">
        <v>11426</v>
      </c>
      <c r="C2659" t="s">
        <v>11425</v>
      </c>
      <c r="D2659" t="s">
        <v>12005</v>
      </c>
      <c r="E2659" t="s">
        <v>11618</v>
      </c>
      <c r="F2659" t="s">
        <v>11806</v>
      </c>
      <c r="G2659" t="s">
        <v>11839</v>
      </c>
      <c r="H2659" t="s">
        <v>11581</v>
      </c>
      <c r="I2659" t="s">
        <v>12006</v>
      </c>
      <c r="J2659" t="s">
        <v>11555</v>
      </c>
      <c r="K2659" t="s">
        <v>11479</v>
      </c>
    </row>
    <row r="2660" spans="1:11" x14ac:dyDescent="0.2">
      <c r="A2660">
        <v>228103030</v>
      </c>
      <c r="B2660" t="s">
        <v>11429</v>
      </c>
      <c r="C2660" t="s">
        <v>11407</v>
      </c>
      <c r="D2660" t="s">
        <v>11511</v>
      </c>
      <c r="E2660" t="s">
        <v>11350</v>
      </c>
      <c r="F2660" t="s">
        <v>11468</v>
      </c>
      <c r="G2660" t="s">
        <v>11979</v>
      </c>
      <c r="H2660" t="s">
        <v>11980</v>
      </c>
      <c r="I2660" t="s">
        <v>11675</v>
      </c>
      <c r="J2660" t="s">
        <v>11505</v>
      </c>
      <c r="K2660" t="s">
        <v>11441</v>
      </c>
    </row>
    <row r="2661" spans="1:11" x14ac:dyDescent="0.2">
      <c r="A2661">
        <v>228103033</v>
      </c>
      <c r="B2661" t="s">
        <v>11429</v>
      </c>
      <c r="C2661" t="s">
        <v>11407</v>
      </c>
      <c r="D2661" t="s">
        <v>11511</v>
      </c>
      <c r="E2661" t="s">
        <v>11350</v>
      </c>
      <c r="F2661" t="s">
        <v>11468</v>
      </c>
      <c r="G2661" t="s">
        <v>11979</v>
      </c>
      <c r="H2661" t="s">
        <v>11980</v>
      </c>
      <c r="I2661" t="s">
        <v>11675</v>
      </c>
      <c r="J2661" t="s">
        <v>11505</v>
      </c>
      <c r="K2661" t="s">
        <v>11441</v>
      </c>
    </row>
    <row r="2662" spans="1:11" x14ac:dyDescent="0.2">
      <c r="A2662">
        <v>228103097</v>
      </c>
      <c r="B2662" t="s">
        <v>11912</v>
      </c>
      <c r="C2662" t="s">
        <v>11913</v>
      </c>
      <c r="D2662" t="s">
        <v>11914</v>
      </c>
      <c r="E2662" t="s">
        <v>11581</v>
      </c>
      <c r="F2662" t="s">
        <v>11915</v>
      </c>
      <c r="G2662" t="s">
        <v>11693</v>
      </c>
      <c r="H2662" t="s">
        <v>11916</v>
      </c>
      <c r="I2662" t="s">
        <v>11386</v>
      </c>
      <c r="J2662" t="s">
        <v>11917</v>
      </c>
      <c r="K2662" t="s">
        <v>11918</v>
      </c>
    </row>
    <row r="2663" spans="1:11" x14ac:dyDescent="0.2">
      <c r="A2663">
        <v>228108207</v>
      </c>
      <c r="B2663" t="s">
        <v>237</v>
      </c>
      <c r="C2663" t="s">
        <v>12083</v>
      </c>
      <c r="D2663" t="s">
        <v>11505</v>
      </c>
      <c r="E2663" t="s">
        <v>11477</v>
      </c>
      <c r="F2663" t="s">
        <v>11622</v>
      </c>
      <c r="G2663" t="s">
        <v>11711</v>
      </c>
      <c r="H2663" t="s">
        <v>11441</v>
      </c>
      <c r="I2663" t="s">
        <v>12248</v>
      </c>
      <c r="J2663" t="s">
        <v>11456</v>
      </c>
      <c r="K2663" t="s">
        <v>11846</v>
      </c>
    </row>
    <row r="2664" spans="1:11" x14ac:dyDescent="0.2">
      <c r="A2664">
        <v>228108994</v>
      </c>
      <c r="B2664" t="s">
        <v>11406</v>
      </c>
      <c r="C2664" t="s">
        <v>12026</v>
      </c>
      <c r="D2664" t="s">
        <v>12027</v>
      </c>
      <c r="E2664" t="s">
        <v>12028</v>
      </c>
      <c r="F2664" t="s">
        <v>11664</v>
      </c>
      <c r="G2664" t="s">
        <v>11583</v>
      </c>
      <c r="H2664" t="s">
        <v>11371</v>
      </c>
      <c r="I2664" t="s">
        <v>11761</v>
      </c>
      <c r="J2664" t="s">
        <v>11422</v>
      </c>
      <c r="K2664" t="s">
        <v>12029</v>
      </c>
    </row>
    <row r="2665" spans="1:11" x14ac:dyDescent="0.2">
      <c r="A2665">
        <v>228112472</v>
      </c>
      <c r="B2665" t="s">
        <v>275</v>
      </c>
      <c r="C2665" t="s">
        <v>11517</v>
      </c>
      <c r="D2665" t="s">
        <v>11815</v>
      </c>
      <c r="E2665" t="s">
        <v>11702</v>
      </c>
      <c r="F2665" t="s">
        <v>11527</v>
      </c>
      <c r="G2665" t="s">
        <v>11409</v>
      </c>
      <c r="H2665" t="s">
        <v>11505</v>
      </c>
      <c r="I2665" t="s">
        <v>11516</v>
      </c>
      <c r="J2665" t="s">
        <v>11816</v>
      </c>
      <c r="K2665" t="s">
        <v>11817</v>
      </c>
    </row>
    <row r="2666" spans="1:11" x14ac:dyDescent="0.2">
      <c r="A2666">
        <v>228115981</v>
      </c>
      <c r="B2666" t="s">
        <v>11739</v>
      </c>
      <c r="C2666" t="s">
        <v>11740</v>
      </c>
      <c r="D2666" t="s">
        <v>11533</v>
      </c>
      <c r="E2666" t="s">
        <v>11349</v>
      </c>
      <c r="F2666" t="s">
        <v>11741</v>
      </c>
      <c r="G2666" t="s">
        <v>11742</v>
      </c>
      <c r="H2666" t="s">
        <v>11743</v>
      </c>
      <c r="I2666" t="s">
        <v>11646</v>
      </c>
      <c r="J2666" t="s">
        <v>11744</v>
      </c>
      <c r="K2666" t="s">
        <v>11745</v>
      </c>
    </row>
    <row r="2667" spans="1:11" x14ac:dyDescent="0.2">
      <c r="A2667">
        <v>228121141</v>
      </c>
      <c r="B2667" t="s">
        <v>237</v>
      </c>
      <c r="C2667" t="s">
        <v>11337</v>
      </c>
      <c r="D2667" t="s">
        <v>11356</v>
      </c>
      <c r="E2667" t="s">
        <v>11364</v>
      </c>
      <c r="F2667" t="s">
        <v>11410</v>
      </c>
      <c r="G2667" t="s">
        <v>11505</v>
      </c>
      <c r="H2667" t="s">
        <v>11897</v>
      </c>
      <c r="I2667" t="s">
        <v>11898</v>
      </c>
      <c r="J2667" t="s">
        <v>11899</v>
      </c>
      <c r="K2667" t="s">
        <v>11555</v>
      </c>
    </row>
    <row r="2668" spans="1:11" x14ac:dyDescent="0.2">
      <c r="A2668">
        <v>228129930</v>
      </c>
      <c r="B2668" t="s">
        <v>11517</v>
      </c>
      <c r="C2668" t="s">
        <v>12193</v>
      </c>
      <c r="D2668" t="s">
        <v>11996</v>
      </c>
      <c r="E2668" t="s">
        <v>12194</v>
      </c>
      <c r="F2668" t="s">
        <v>12195</v>
      </c>
      <c r="G2668" t="s">
        <v>11442</v>
      </c>
      <c r="H2668" t="s">
        <v>12196</v>
      </c>
      <c r="I2668" t="s">
        <v>12197</v>
      </c>
      <c r="J2668" t="s">
        <v>11643</v>
      </c>
      <c r="K2668" t="s">
        <v>12198</v>
      </c>
    </row>
    <row r="2669" spans="1:11" x14ac:dyDescent="0.2">
      <c r="A2669">
        <v>228131044</v>
      </c>
      <c r="B2669" t="s">
        <v>11348</v>
      </c>
      <c r="C2669" t="s">
        <v>11557</v>
      </c>
      <c r="D2669" t="s">
        <v>11376</v>
      </c>
      <c r="E2669" t="s">
        <v>12039</v>
      </c>
      <c r="F2669" t="s">
        <v>12040</v>
      </c>
      <c r="G2669" t="s">
        <v>12041</v>
      </c>
      <c r="H2669" t="s">
        <v>11527</v>
      </c>
      <c r="I2669" t="s">
        <v>12042</v>
      </c>
      <c r="J2669" t="s">
        <v>12043</v>
      </c>
      <c r="K2669" t="s">
        <v>11579</v>
      </c>
    </row>
    <row r="2670" spans="1:11" x14ac:dyDescent="0.2">
      <c r="A2670">
        <v>228131067</v>
      </c>
      <c r="B2670" t="s">
        <v>11348</v>
      </c>
      <c r="C2670" t="s">
        <v>11557</v>
      </c>
      <c r="D2670" t="s">
        <v>11376</v>
      </c>
      <c r="E2670" t="s">
        <v>12039</v>
      </c>
      <c r="F2670" t="s">
        <v>12040</v>
      </c>
      <c r="G2670" t="s">
        <v>12041</v>
      </c>
      <c r="H2670" t="s">
        <v>11527</v>
      </c>
      <c r="I2670" t="s">
        <v>12042</v>
      </c>
      <c r="J2670" t="s">
        <v>12043</v>
      </c>
      <c r="K2670" t="s">
        <v>11579</v>
      </c>
    </row>
    <row r="2671" spans="1:11" x14ac:dyDescent="0.2">
      <c r="A2671">
        <v>228132528</v>
      </c>
      <c r="B2671" t="s">
        <v>11395</v>
      </c>
      <c r="C2671" t="s">
        <v>11778</v>
      </c>
      <c r="D2671" t="s">
        <v>11335</v>
      </c>
      <c r="E2671" t="s">
        <v>11396</v>
      </c>
      <c r="F2671" t="s">
        <v>11779</v>
      </c>
      <c r="G2671" t="s">
        <v>11504</v>
      </c>
      <c r="H2671" t="s">
        <v>11780</v>
      </c>
      <c r="I2671" t="s">
        <v>11748</v>
      </c>
      <c r="J2671" t="s">
        <v>11482</v>
      </c>
      <c r="K2671" t="s">
        <v>11781</v>
      </c>
    </row>
    <row r="2672" spans="1:11" x14ac:dyDescent="0.2">
      <c r="A2672">
        <v>228136936</v>
      </c>
      <c r="B2672" t="s">
        <v>11646</v>
      </c>
      <c r="C2672" t="s">
        <v>11647</v>
      </c>
      <c r="D2672" t="s">
        <v>11531</v>
      </c>
      <c r="E2672" t="s">
        <v>11348</v>
      </c>
      <c r="F2672" t="s">
        <v>11648</v>
      </c>
      <c r="G2672" t="s">
        <v>11649</v>
      </c>
      <c r="H2672" t="s">
        <v>11650</v>
      </c>
      <c r="I2672" t="s">
        <v>11527</v>
      </c>
      <c r="J2672" t="s">
        <v>11651</v>
      </c>
      <c r="K2672" t="s">
        <v>11467</v>
      </c>
    </row>
    <row r="2673" spans="1:11" x14ac:dyDescent="0.2">
      <c r="A2673">
        <v>228142341</v>
      </c>
      <c r="B2673" t="s">
        <v>11799</v>
      </c>
      <c r="C2673" t="s">
        <v>11544</v>
      </c>
      <c r="D2673" t="s">
        <v>11691</v>
      </c>
      <c r="E2673" t="s">
        <v>11690</v>
      </c>
      <c r="F2673" t="s">
        <v>11481</v>
      </c>
      <c r="G2673" t="s">
        <v>11800</v>
      </c>
      <c r="H2673" t="s">
        <v>11801</v>
      </c>
      <c r="I2673" t="s">
        <v>11802</v>
      </c>
      <c r="J2673" t="s">
        <v>11375</v>
      </c>
      <c r="K2673" t="s">
        <v>11339</v>
      </c>
    </row>
    <row r="2674" spans="1:11" x14ac:dyDescent="0.2">
      <c r="A2674">
        <v>228142438</v>
      </c>
      <c r="B2674" t="s">
        <v>11407</v>
      </c>
      <c r="C2674" t="s">
        <v>11622</v>
      </c>
      <c r="D2674" t="s">
        <v>11519</v>
      </c>
      <c r="E2674" t="s">
        <v>11839</v>
      </c>
      <c r="F2674" t="s">
        <v>11583</v>
      </c>
      <c r="G2674" t="s">
        <v>11581</v>
      </c>
      <c r="H2674" t="s">
        <v>11350</v>
      </c>
      <c r="I2674" t="s">
        <v>11418</v>
      </c>
      <c r="J2674" t="s">
        <v>11840</v>
      </c>
      <c r="K2674" t="s">
        <v>11841</v>
      </c>
    </row>
    <row r="2675" spans="1:11" x14ac:dyDescent="0.2">
      <c r="A2675">
        <v>228145800</v>
      </c>
      <c r="B2675" t="s">
        <v>11342</v>
      </c>
      <c r="C2675" t="s">
        <v>11834</v>
      </c>
      <c r="D2675" t="s">
        <v>11343</v>
      </c>
      <c r="E2675" t="s">
        <v>11344</v>
      </c>
      <c r="F2675" t="s">
        <v>11835</v>
      </c>
      <c r="G2675" t="s">
        <v>11836</v>
      </c>
      <c r="H2675" t="s">
        <v>11837</v>
      </c>
      <c r="I2675" t="s">
        <v>11838</v>
      </c>
      <c r="J2675" t="s">
        <v>11415</v>
      </c>
      <c r="K2675" t="s">
        <v>11618</v>
      </c>
    </row>
    <row r="2676" spans="1:11" x14ac:dyDescent="0.2">
      <c r="A2676">
        <v>228159823</v>
      </c>
      <c r="B2676" t="s">
        <v>11642</v>
      </c>
      <c r="C2676" t="s">
        <v>11364</v>
      </c>
      <c r="D2676" t="s">
        <v>11441</v>
      </c>
      <c r="E2676" t="s">
        <v>11893</v>
      </c>
      <c r="F2676" t="s">
        <v>11894</v>
      </c>
      <c r="G2676" t="s">
        <v>11581</v>
      </c>
      <c r="H2676" t="s">
        <v>11668</v>
      </c>
      <c r="I2676" t="s">
        <v>11895</v>
      </c>
      <c r="J2676" t="s">
        <v>11400</v>
      </c>
      <c r="K2676" t="s">
        <v>11896</v>
      </c>
    </row>
    <row r="2677" spans="1:11" x14ac:dyDescent="0.2">
      <c r="A2677">
        <v>228173545</v>
      </c>
      <c r="B2677" t="s">
        <v>11619</v>
      </c>
      <c r="C2677" t="s">
        <v>11398</v>
      </c>
      <c r="D2677" t="s">
        <v>11347</v>
      </c>
      <c r="E2677" t="s">
        <v>11626</v>
      </c>
      <c r="F2677" t="s">
        <v>11627</v>
      </c>
      <c r="G2677" t="s">
        <v>11628</v>
      </c>
      <c r="H2677" t="s">
        <v>11629</v>
      </c>
      <c r="I2677" t="s">
        <v>11606</v>
      </c>
      <c r="J2677" t="s">
        <v>11630</v>
      </c>
      <c r="K2677" t="s">
        <v>11631</v>
      </c>
    </row>
    <row r="2678" spans="1:11" x14ac:dyDescent="0.2">
      <c r="A2678">
        <v>228173790</v>
      </c>
      <c r="B2678" t="s">
        <v>11374</v>
      </c>
      <c r="C2678" t="s">
        <v>11564</v>
      </c>
      <c r="D2678" t="s">
        <v>11565</v>
      </c>
      <c r="E2678" t="s">
        <v>11566</v>
      </c>
      <c r="F2678" t="s">
        <v>11567</v>
      </c>
      <c r="G2678" t="s">
        <v>11568</v>
      </c>
      <c r="H2678" t="s">
        <v>11569</v>
      </c>
      <c r="I2678" t="s">
        <v>11570</v>
      </c>
      <c r="J2678" t="s">
        <v>11571</v>
      </c>
      <c r="K2678" t="s">
        <v>11572</v>
      </c>
    </row>
    <row r="2679" spans="1:11" x14ac:dyDescent="0.2">
      <c r="A2679">
        <v>228174347</v>
      </c>
      <c r="B2679" t="s">
        <v>11532</v>
      </c>
      <c r="C2679" t="s">
        <v>12113</v>
      </c>
      <c r="D2679" t="s">
        <v>11469</v>
      </c>
      <c r="E2679" t="s">
        <v>11447</v>
      </c>
      <c r="F2679" t="s">
        <v>12114</v>
      </c>
      <c r="G2679" t="s">
        <v>11714</v>
      </c>
      <c r="H2679" t="s">
        <v>12115</v>
      </c>
      <c r="I2679" t="s">
        <v>12116</v>
      </c>
      <c r="J2679" t="s">
        <v>11770</v>
      </c>
      <c r="K2679" t="s">
        <v>11642</v>
      </c>
    </row>
    <row r="2680" spans="1:11" x14ac:dyDescent="0.2">
      <c r="A2680">
        <v>228176369</v>
      </c>
      <c r="B2680" t="s">
        <v>11399</v>
      </c>
      <c r="C2680" t="s">
        <v>11421</v>
      </c>
      <c r="D2680" t="s">
        <v>11472</v>
      </c>
      <c r="E2680" t="s">
        <v>12064</v>
      </c>
      <c r="F2680" t="s">
        <v>12065</v>
      </c>
      <c r="G2680" t="s">
        <v>11453</v>
      </c>
      <c r="H2680" t="s">
        <v>12066</v>
      </c>
      <c r="I2680" t="s">
        <v>12067</v>
      </c>
      <c r="J2680" t="s">
        <v>11420</v>
      </c>
      <c r="K2680" t="s">
        <v>11507</v>
      </c>
    </row>
    <row r="2681" spans="1:11" x14ac:dyDescent="0.2">
      <c r="A2681">
        <v>228177441</v>
      </c>
      <c r="B2681" t="s">
        <v>237</v>
      </c>
      <c r="C2681" t="s">
        <v>11517</v>
      </c>
      <c r="D2681" t="s">
        <v>11364</v>
      </c>
      <c r="E2681" t="s">
        <v>11504</v>
      </c>
      <c r="F2681" t="s">
        <v>11382</v>
      </c>
      <c r="G2681" t="s">
        <v>11845</v>
      </c>
      <c r="H2681" t="s">
        <v>11846</v>
      </c>
      <c r="I2681" t="s">
        <v>11505</v>
      </c>
      <c r="J2681" t="s">
        <v>11642</v>
      </c>
      <c r="K2681" t="s">
        <v>11526</v>
      </c>
    </row>
    <row r="2682" spans="1:11" x14ac:dyDescent="0.2">
      <c r="A2682">
        <v>228177519</v>
      </c>
      <c r="B2682" t="s">
        <v>237</v>
      </c>
      <c r="C2682" t="s">
        <v>11517</v>
      </c>
      <c r="D2682" t="s">
        <v>11364</v>
      </c>
      <c r="E2682" t="s">
        <v>11504</v>
      </c>
      <c r="F2682" t="s">
        <v>11382</v>
      </c>
      <c r="G2682" t="s">
        <v>11845</v>
      </c>
      <c r="H2682" t="s">
        <v>11846</v>
      </c>
      <c r="I2682" t="s">
        <v>11505</v>
      </c>
      <c r="J2682" t="s">
        <v>11642</v>
      </c>
      <c r="K2682" t="s">
        <v>11526</v>
      </c>
    </row>
    <row r="2683" spans="1:11" x14ac:dyDescent="0.2">
      <c r="A2683">
        <v>228178913</v>
      </c>
      <c r="B2683" t="s">
        <v>11522</v>
      </c>
      <c r="C2683" t="s">
        <v>11523</v>
      </c>
      <c r="D2683" t="s">
        <v>11401</v>
      </c>
      <c r="E2683" t="s">
        <v>11340</v>
      </c>
      <c r="F2683" t="s">
        <v>11348</v>
      </c>
      <c r="G2683" t="s">
        <v>11524</v>
      </c>
      <c r="H2683" t="s">
        <v>11525</v>
      </c>
      <c r="I2683" t="s">
        <v>11526</v>
      </c>
      <c r="J2683" t="s">
        <v>11349</v>
      </c>
      <c r="K2683" t="s">
        <v>11527</v>
      </c>
    </row>
    <row r="2684" spans="1:11" x14ac:dyDescent="0.2">
      <c r="A2684">
        <v>228186661</v>
      </c>
      <c r="B2684" t="s">
        <v>11419</v>
      </c>
      <c r="C2684" t="s">
        <v>11329</v>
      </c>
      <c r="D2684" t="s">
        <v>11473</v>
      </c>
      <c r="E2684" t="s">
        <v>11410</v>
      </c>
      <c r="F2684" t="s">
        <v>11544</v>
      </c>
      <c r="G2684" t="s">
        <v>11346</v>
      </c>
      <c r="H2684" t="s">
        <v>11770</v>
      </c>
      <c r="I2684" t="s">
        <v>11792</v>
      </c>
      <c r="J2684" t="s">
        <v>11505</v>
      </c>
      <c r="K2684" t="s">
        <v>11793</v>
      </c>
    </row>
    <row r="2685" spans="1:11" x14ac:dyDescent="0.2">
      <c r="A2685">
        <v>228193952</v>
      </c>
      <c r="B2685" t="s">
        <v>11391</v>
      </c>
      <c r="C2685" t="s">
        <v>11371</v>
      </c>
      <c r="D2685" t="s">
        <v>11403</v>
      </c>
      <c r="E2685" t="s">
        <v>11405</v>
      </c>
      <c r="F2685" t="s">
        <v>11340</v>
      </c>
      <c r="G2685" t="s">
        <v>11523</v>
      </c>
      <c r="H2685" t="s">
        <v>11581</v>
      </c>
      <c r="I2685" t="s">
        <v>11582</v>
      </c>
      <c r="J2685" t="s">
        <v>11422</v>
      </c>
      <c r="K2685" t="s">
        <v>11370</v>
      </c>
    </row>
    <row r="2686" spans="1:11" x14ac:dyDescent="0.2">
      <c r="A2686">
        <v>228194121</v>
      </c>
      <c r="B2686" t="s">
        <v>40</v>
      </c>
      <c r="C2686" t="s">
        <v>11401</v>
      </c>
      <c r="D2686" t="s">
        <v>11839</v>
      </c>
      <c r="E2686" t="s">
        <v>11632</v>
      </c>
      <c r="F2686" t="s">
        <v>11707</v>
      </c>
      <c r="G2686" t="s">
        <v>11441</v>
      </c>
      <c r="H2686" t="s">
        <v>11517</v>
      </c>
      <c r="I2686" t="s">
        <v>11505</v>
      </c>
      <c r="J2686" t="s">
        <v>11761</v>
      </c>
      <c r="K2686" t="s">
        <v>11582</v>
      </c>
    </row>
    <row r="2687" spans="1:11" x14ac:dyDescent="0.2">
      <c r="A2687">
        <v>228197518</v>
      </c>
      <c r="B2687" t="s">
        <v>11409</v>
      </c>
      <c r="C2687" t="s">
        <v>11747</v>
      </c>
      <c r="D2687" t="s">
        <v>11818</v>
      </c>
      <c r="E2687" t="s">
        <v>11819</v>
      </c>
      <c r="F2687" t="s">
        <v>11820</v>
      </c>
      <c r="G2687" t="s">
        <v>11771</v>
      </c>
      <c r="H2687" t="s">
        <v>11821</v>
      </c>
      <c r="I2687" t="s">
        <v>11822</v>
      </c>
      <c r="J2687" t="s">
        <v>11823</v>
      </c>
      <c r="K2687" t="s">
        <v>11737</v>
      </c>
    </row>
    <row r="2688" spans="1:11" x14ac:dyDescent="0.2">
      <c r="A2688">
        <v>228201785</v>
      </c>
      <c r="B2688" t="s">
        <v>11407</v>
      </c>
      <c r="C2688" t="s">
        <v>11622</v>
      </c>
      <c r="D2688" t="s">
        <v>11519</v>
      </c>
      <c r="E2688" t="s">
        <v>11839</v>
      </c>
      <c r="F2688" t="s">
        <v>11583</v>
      </c>
      <c r="G2688" t="s">
        <v>11581</v>
      </c>
      <c r="H2688" t="s">
        <v>11350</v>
      </c>
      <c r="I2688" t="s">
        <v>11418</v>
      </c>
      <c r="J2688" t="s">
        <v>11840</v>
      </c>
      <c r="K2688" t="s">
        <v>11841</v>
      </c>
    </row>
    <row r="2689" spans="1:11" x14ac:dyDescent="0.2">
      <c r="A2689">
        <v>228201988</v>
      </c>
      <c r="B2689" t="s">
        <v>11413</v>
      </c>
      <c r="C2689" t="s">
        <v>12093</v>
      </c>
      <c r="D2689" t="s">
        <v>11873</v>
      </c>
      <c r="E2689" t="s">
        <v>11459</v>
      </c>
      <c r="F2689" t="s">
        <v>12094</v>
      </c>
      <c r="G2689" t="s">
        <v>11686</v>
      </c>
      <c r="H2689" t="s">
        <v>12095</v>
      </c>
      <c r="I2689" t="s">
        <v>11768</v>
      </c>
      <c r="J2689" t="s">
        <v>11839</v>
      </c>
      <c r="K2689" t="s">
        <v>11410</v>
      </c>
    </row>
    <row r="2690" spans="1:11" x14ac:dyDescent="0.2">
      <c r="A2690">
        <v>228203881</v>
      </c>
      <c r="B2690" t="s">
        <v>237</v>
      </c>
      <c r="C2690" t="s">
        <v>11517</v>
      </c>
      <c r="D2690" t="s">
        <v>11364</v>
      </c>
      <c r="E2690" t="s">
        <v>11504</v>
      </c>
      <c r="F2690" t="s">
        <v>11382</v>
      </c>
      <c r="G2690" t="s">
        <v>11845</v>
      </c>
      <c r="H2690" t="s">
        <v>11846</v>
      </c>
      <c r="I2690" t="s">
        <v>11505</v>
      </c>
      <c r="J2690" t="s">
        <v>11642</v>
      </c>
      <c r="K2690" t="s">
        <v>11526</v>
      </c>
    </row>
    <row r="2691" spans="1:11" x14ac:dyDescent="0.2">
      <c r="A2691">
        <v>228205471</v>
      </c>
      <c r="B2691" t="s">
        <v>11340</v>
      </c>
      <c r="C2691" t="s">
        <v>11935</v>
      </c>
      <c r="D2691" t="s">
        <v>11833</v>
      </c>
      <c r="E2691" t="s">
        <v>11544</v>
      </c>
      <c r="F2691" t="s">
        <v>11936</v>
      </c>
      <c r="G2691" t="s">
        <v>11782</v>
      </c>
      <c r="H2691" t="s">
        <v>11583</v>
      </c>
      <c r="I2691" t="s">
        <v>11882</v>
      </c>
      <c r="J2691" t="s">
        <v>11937</v>
      </c>
      <c r="K2691" t="s">
        <v>11938</v>
      </c>
    </row>
    <row r="2692" spans="1:11" x14ac:dyDescent="0.2">
      <c r="A2692">
        <v>228209140</v>
      </c>
      <c r="B2692" t="s">
        <v>11646</v>
      </c>
      <c r="C2692" t="s">
        <v>11647</v>
      </c>
      <c r="D2692" t="s">
        <v>11531</v>
      </c>
      <c r="E2692" t="s">
        <v>11348</v>
      </c>
      <c r="F2692" t="s">
        <v>11648</v>
      </c>
      <c r="G2692" t="s">
        <v>11649</v>
      </c>
      <c r="H2692" t="s">
        <v>11650</v>
      </c>
      <c r="I2692" t="s">
        <v>11527</v>
      </c>
      <c r="J2692" t="s">
        <v>11651</v>
      </c>
      <c r="K2692" t="s">
        <v>11467</v>
      </c>
    </row>
    <row r="2693" spans="1:11" x14ac:dyDescent="0.2">
      <c r="A2693">
        <v>228209460</v>
      </c>
      <c r="B2693" t="s">
        <v>11350</v>
      </c>
      <c r="C2693" t="s">
        <v>11634</v>
      </c>
      <c r="D2693" t="s">
        <v>11635</v>
      </c>
      <c r="E2693" t="s">
        <v>11534</v>
      </c>
      <c r="F2693" t="s">
        <v>11636</v>
      </c>
      <c r="G2693" t="s">
        <v>11397</v>
      </c>
      <c r="H2693" t="s">
        <v>11403</v>
      </c>
      <c r="I2693" t="s">
        <v>11637</v>
      </c>
      <c r="J2693" t="s">
        <v>11638</v>
      </c>
      <c r="K2693" t="s">
        <v>11639</v>
      </c>
    </row>
    <row r="2694" spans="1:11" x14ac:dyDescent="0.2">
      <c r="A2694">
        <v>228212050</v>
      </c>
      <c r="B2694" t="s">
        <v>11912</v>
      </c>
      <c r="C2694" t="s">
        <v>11913</v>
      </c>
      <c r="D2694" t="s">
        <v>11914</v>
      </c>
      <c r="E2694" t="s">
        <v>11581</v>
      </c>
      <c r="F2694" t="s">
        <v>11915</v>
      </c>
      <c r="G2694" t="s">
        <v>11693</v>
      </c>
      <c r="H2694" t="s">
        <v>11916</v>
      </c>
      <c r="I2694" t="s">
        <v>11386</v>
      </c>
      <c r="J2694" t="s">
        <v>11917</v>
      </c>
      <c r="K2694" t="s">
        <v>11918</v>
      </c>
    </row>
    <row r="2695" spans="1:11" x14ac:dyDescent="0.2">
      <c r="A2695">
        <v>228213395</v>
      </c>
      <c r="B2695" t="s">
        <v>12035</v>
      </c>
      <c r="C2695" t="s">
        <v>11364</v>
      </c>
      <c r="D2695" t="s">
        <v>11337</v>
      </c>
      <c r="E2695" t="s">
        <v>11366</v>
      </c>
      <c r="F2695" t="s">
        <v>11374</v>
      </c>
      <c r="G2695" t="s">
        <v>11702</v>
      </c>
      <c r="H2695" t="s">
        <v>11463</v>
      </c>
      <c r="I2695" t="s">
        <v>11377</v>
      </c>
      <c r="J2695" t="s">
        <v>11746</v>
      </c>
      <c r="K2695" t="s">
        <v>11663</v>
      </c>
    </row>
    <row r="2696" spans="1:11" x14ac:dyDescent="0.2">
      <c r="A2696">
        <v>228213486</v>
      </c>
      <c r="B2696" t="s">
        <v>11504</v>
      </c>
      <c r="C2696" t="s">
        <v>11569</v>
      </c>
      <c r="D2696" t="s">
        <v>11542</v>
      </c>
      <c r="E2696" t="s">
        <v>11809</v>
      </c>
      <c r="F2696" t="s">
        <v>11810</v>
      </c>
      <c r="G2696" t="s">
        <v>11750</v>
      </c>
      <c r="H2696" t="s">
        <v>11811</v>
      </c>
      <c r="I2696" t="s">
        <v>11812</v>
      </c>
      <c r="J2696" t="s">
        <v>11813</v>
      </c>
      <c r="K2696" t="s">
        <v>11814</v>
      </c>
    </row>
    <row r="2697" spans="1:11" x14ac:dyDescent="0.2">
      <c r="A2697">
        <v>228213701</v>
      </c>
      <c r="B2697" t="s">
        <v>11342</v>
      </c>
      <c r="C2697" t="s">
        <v>11834</v>
      </c>
      <c r="D2697" t="s">
        <v>11343</v>
      </c>
      <c r="E2697" t="s">
        <v>11344</v>
      </c>
      <c r="F2697" t="s">
        <v>11835</v>
      </c>
      <c r="G2697" t="s">
        <v>11836</v>
      </c>
      <c r="H2697" t="s">
        <v>11837</v>
      </c>
      <c r="I2697" t="s">
        <v>11838</v>
      </c>
      <c r="J2697" t="s">
        <v>11415</v>
      </c>
      <c r="K2697" t="s">
        <v>11618</v>
      </c>
    </row>
    <row r="2698" spans="1:11" x14ac:dyDescent="0.2">
      <c r="A2698">
        <v>228217521</v>
      </c>
      <c r="B2698" t="s">
        <v>11340</v>
      </c>
      <c r="C2698" t="s">
        <v>11935</v>
      </c>
      <c r="D2698" t="s">
        <v>11833</v>
      </c>
      <c r="E2698" t="s">
        <v>11544</v>
      </c>
      <c r="F2698" t="s">
        <v>11936</v>
      </c>
      <c r="G2698" t="s">
        <v>11782</v>
      </c>
      <c r="H2698" t="s">
        <v>11583</v>
      </c>
      <c r="I2698" t="s">
        <v>11882</v>
      </c>
      <c r="J2698" t="s">
        <v>11937</v>
      </c>
      <c r="K2698" t="s">
        <v>11938</v>
      </c>
    </row>
    <row r="2699" spans="1:11" x14ac:dyDescent="0.2">
      <c r="A2699">
        <v>228218697</v>
      </c>
      <c r="B2699" t="s">
        <v>11389</v>
      </c>
      <c r="C2699" t="s">
        <v>11842</v>
      </c>
      <c r="D2699" t="s">
        <v>12288</v>
      </c>
      <c r="E2699" t="s">
        <v>11865</v>
      </c>
      <c r="F2699" t="s">
        <v>12289</v>
      </c>
      <c r="G2699" t="s">
        <v>11390</v>
      </c>
      <c r="H2699" t="s">
        <v>11977</v>
      </c>
      <c r="I2699" t="s">
        <v>11581</v>
      </c>
      <c r="J2699" t="s">
        <v>12290</v>
      </c>
      <c r="K2699" t="s">
        <v>11471</v>
      </c>
    </row>
    <row r="2700" spans="1:11" x14ac:dyDescent="0.2">
      <c r="A2700">
        <v>228222917</v>
      </c>
      <c r="B2700" t="s">
        <v>11441</v>
      </c>
      <c r="C2700" t="s">
        <v>11352</v>
      </c>
      <c r="D2700" t="s">
        <v>11411</v>
      </c>
      <c r="E2700" t="s">
        <v>11504</v>
      </c>
      <c r="F2700" t="s">
        <v>11799</v>
      </c>
      <c r="G2700" t="s">
        <v>11456</v>
      </c>
      <c r="H2700" t="s">
        <v>11801</v>
      </c>
      <c r="I2700" t="s">
        <v>12133</v>
      </c>
      <c r="J2700" t="s">
        <v>11521</v>
      </c>
      <c r="K2700" t="s">
        <v>40</v>
      </c>
    </row>
    <row r="2701" spans="1:11" x14ac:dyDescent="0.2">
      <c r="A2701">
        <v>228227625</v>
      </c>
      <c r="B2701" t="s">
        <v>11463</v>
      </c>
      <c r="C2701" t="s">
        <v>11517</v>
      </c>
      <c r="D2701" t="s">
        <v>11442</v>
      </c>
      <c r="E2701" t="s">
        <v>11410</v>
      </c>
      <c r="F2701" t="s">
        <v>11351</v>
      </c>
      <c r="G2701" t="s">
        <v>12191</v>
      </c>
      <c r="H2701" t="s">
        <v>11465</v>
      </c>
      <c r="I2701" t="s">
        <v>12027</v>
      </c>
      <c r="J2701" t="s">
        <v>11388</v>
      </c>
      <c r="K2701" t="s">
        <v>12192</v>
      </c>
    </row>
    <row r="2702" spans="1:11" x14ac:dyDescent="0.2">
      <c r="A2702">
        <v>228227648</v>
      </c>
      <c r="B2702" t="s">
        <v>11395</v>
      </c>
      <c r="C2702" t="s">
        <v>11778</v>
      </c>
      <c r="D2702" t="s">
        <v>11335</v>
      </c>
      <c r="E2702" t="s">
        <v>11396</v>
      </c>
      <c r="F2702" t="s">
        <v>11779</v>
      </c>
      <c r="G2702" t="s">
        <v>11504</v>
      </c>
      <c r="H2702" t="s">
        <v>11780</v>
      </c>
      <c r="I2702" t="s">
        <v>11748</v>
      </c>
      <c r="J2702" t="s">
        <v>11482</v>
      </c>
      <c r="K2702" t="s">
        <v>11781</v>
      </c>
    </row>
    <row r="2703" spans="1:11" x14ac:dyDescent="0.2">
      <c r="A2703">
        <v>228227686</v>
      </c>
      <c r="B2703" t="s">
        <v>11395</v>
      </c>
      <c r="C2703" t="s">
        <v>11778</v>
      </c>
      <c r="D2703" t="s">
        <v>11335</v>
      </c>
      <c r="E2703" t="s">
        <v>11396</v>
      </c>
      <c r="F2703" t="s">
        <v>11779</v>
      </c>
      <c r="G2703" t="s">
        <v>11504</v>
      </c>
      <c r="H2703" t="s">
        <v>11780</v>
      </c>
      <c r="I2703" t="s">
        <v>11748</v>
      </c>
      <c r="J2703" t="s">
        <v>11482</v>
      </c>
      <c r="K2703" t="s">
        <v>11781</v>
      </c>
    </row>
    <row r="2704" spans="1:11" x14ac:dyDescent="0.2">
      <c r="A2704">
        <v>228232536</v>
      </c>
      <c r="B2704" t="s">
        <v>11340</v>
      </c>
      <c r="C2704" t="s">
        <v>11935</v>
      </c>
      <c r="D2704" t="s">
        <v>11833</v>
      </c>
      <c r="E2704" t="s">
        <v>11544</v>
      </c>
      <c r="F2704" t="s">
        <v>11936</v>
      </c>
      <c r="G2704" t="s">
        <v>11782</v>
      </c>
      <c r="H2704" t="s">
        <v>11583</v>
      </c>
      <c r="I2704" t="s">
        <v>11882</v>
      </c>
      <c r="J2704" t="s">
        <v>11937</v>
      </c>
      <c r="K2704" t="s">
        <v>11938</v>
      </c>
    </row>
    <row r="2705" spans="1:11" x14ac:dyDescent="0.2">
      <c r="A2705">
        <v>228236715</v>
      </c>
      <c r="B2705" t="s">
        <v>12076</v>
      </c>
      <c r="C2705" t="s">
        <v>11389</v>
      </c>
      <c r="D2705" t="s">
        <v>11531</v>
      </c>
      <c r="E2705" t="s">
        <v>11329</v>
      </c>
      <c r="F2705" t="s">
        <v>12077</v>
      </c>
      <c r="G2705" t="s">
        <v>11800</v>
      </c>
      <c r="H2705" t="s">
        <v>12078</v>
      </c>
      <c r="I2705" t="s">
        <v>12079</v>
      </c>
      <c r="J2705" t="s">
        <v>12080</v>
      </c>
      <c r="K2705" t="s">
        <v>11517</v>
      </c>
    </row>
    <row r="2706" spans="1:11" x14ac:dyDescent="0.2">
      <c r="A2706">
        <v>228236763</v>
      </c>
      <c r="B2706" t="s">
        <v>11590</v>
      </c>
      <c r="C2706" t="s">
        <v>11591</v>
      </c>
      <c r="D2706" t="s">
        <v>11592</v>
      </c>
      <c r="E2706" t="s">
        <v>11593</v>
      </c>
      <c r="F2706" t="s">
        <v>11594</v>
      </c>
      <c r="G2706" t="s">
        <v>11595</v>
      </c>
      <c r="H2706" t="s">
        <v>11596</v>
      </c>
      <c r="I2706" t="s">
        <v>11597</v>
      </c>
      <c r="J2706" t="s">
        <v>11370</v>
      </c>
      <c r="K2706" t="s">
        <v>11598</v>
      </c>
    </row>
    <row r="2707" spans="1:11" x14ac:dyDescent="0.2">
      <c r="A2707">
        <v>228236809</v>
      </c>
      <c r="B2707" t="s">
        <v>11550</v>
      </c>
      <c r="C2707" t="s">
        <v>11551</v>
      </c>
      <c r="D2707" t="s">
        <v>11552</v>
      </c>
      <c r="E2707" t="s">
        <v>11350</v>
      </c>
      <c r="F2707" t="s">
        <v>11447</v>
      </c>
      <c r="G2707" t="s">
        <v>11553</v>
      </c>
      <c r="H2707" t="s">
        <v>11554</v>
      </c>
      <c r="I2707" t="s">
        <v>11386</v>
      </c>
      <c r="J2707" t="s">
        <v>11555</v>
      </c>
      <c r="K2707" t="s">
        <v>11556</v>
      </c>
    </row>
    <row r="2708" spans="1:11" x14ac:dyDescent="0.2">
      <c r="A2708">
        <v>228239504</v>
      </c>
      <c r="B2708" t="s">
        <v>11342</v>
      </c>
      <c r="C2708" t="s">
        <v>11834</v>
      </c>
      <c r="D2708" t="s">
        <v>11343</v>
      </c>
      <c r="E2708" t="s">
        <v>11344</v>
      </c>
      <c r="F2708" t="s">
        <v>11835</v>
      </c>
      <c r="G2708" t="s">
        <v>11836</v>
      </c>
      <c r="H2708" t="s">
        <v>11837</v>
      </c>
      <c r="I2708" t="s">
        <v>11838</v>
      </c>
      <c r="J2708" t="s">
        <v>11415</v>
      </c>
      <c r="K2708" t="s">
        <v>11618</v>
      </c>
    </row>
    <row r="2709" spans="1:11" x14ac:dyDescent="0.2">
      <c r="A2709">
        <v>228240798</v>
      </c>
      <c r="B2709" t="s">
        <v>11407</v>
      </c>
      <c r="C2709" t="s">
        <v>11622</v>
      </c>
      <c r="D2709" t="s">
        <v>11519</v>
      </c>
      <c r="E2709" t="s">
        <v>11839</v>
      </c>
      <c r="F2709" t="s">
        <v>11583</v>
      </c>
      <c r="G2709" t="s">
        <v>11581</v>
      </c>
      <c r="H2709" t="s">
        <v>11350</v>
      </c>
      <c r="I2709" t="s">
        <v>11418</v>
      </c>
      <c r="J2709" t="s">
        <v>11840</v>
      </c>
      <c r="K2709" t="s">
        <v>11841</v>
      </c>
    </row>
    <row r="2710" spans="1:11" x14ac:dyDescent="0.2">
      <c r="A2710">
        <v>228249665</v>
      </c>
      <c r="B2710" t="s">
        <v>11517</v>
      </c>
      <c r="C2710" t="s">
        <v>12193</v>
      </c>
      <c r="D2710" t="s">
        <v>11996</v>
      </c>
      <c r="E2710" t="s">
        <v>12194</v>
      </c>
      <c r="F2710" t="s">
        <v>12195</v>
      </c>
      <c r="G2710" t="s">
        <v>11442</v>
      </c>
      <c r="H2710" t="s">
        <v>12196</v>
      </c>
      <c r="I2710" t="s">
        <v>12197</v>
      </c>
      <c r="J2710" t="s">
        <v>11643</v>
      </c>
      <c r="K2710" t="s">
        <v>12198</v>
      </c>
    </row>
    <row r="2711" spans="1:11" x14ac:dyDescent="0.2">
      <c r="A2711">
        <v>228251813</v>
      </c>
      <c r="B2711" t="s">
        <v>11456</v>
      </c>
      <c r="C2711" t="s">
        <v>11534</v>
      </c>
      <c r="D2711" t="s">
        <v>11535</v>
      </c>
      <c r="E2711" t="s">
        <v>11536</v>
      </c>
      <c r="F2711" t="s">
        <v>11349</v>
      </c>
      <c r="G2711" t="s">
        <v>11537</v>
      </c>
      <c r="H2711" t="s">
        <v>11538</v>
      </c>
      <c r="I2711" t="s">
        <v>11514</v>
      </c>
      <c r="J2711" t="s">
        <v>11336</v>
      </c>
      <c r="K2711" t="s">
        <v>11539</v>
      </c>
    </row>
    <row r="2712" spans="1:11" x14ac:dyDescent="0.2">
      <c r="A2712">
        <v>228266203</v>
      </c>
      <c r="B2712" t="s">
        <v>11583</v>
      </c>
      <c r="C2712" t="s">
        <v>11584</v>
      </c>
      <c r="D2712" t="s">
        <v>11415</v>
      </c>
      <c r="E2712" t="s">
        <v>11585</v>
      </c>
      <c r="F2712" t="s">
        <v>11504</v>
      </c>
      <c r="G2712" t="s">
        <v>11586</v>
      </c>
      <c r="H2712" t="s">
        <v>11587</v>
      </c>
      <c r="I2712" t="s">
        <v>11588</v>
      </c>
      <c r="J2712" t="s">
        <v>11589</v>
      </c>
      <c r="K2712" t="s">
        <v>11518</v>
      </c>
    </row>
    <row r="2713" spans="1:11" x14ac:dyDescent="0.2">
      <c r="A2713">
        <v>228268434</v>
      </c>
      <c r="B2713" t="s">
        <v>11447</v>
      </c>
      <c r="C2713" t="s">
        <v>11444</v>
      </c>
      <c r="D2713" t="s">
        <v>11674</v>
      </c>
      <c r="E2713" t="s">
        <v>11387</v>
      </c>
      <c r="F2713" t="s">
        <v>11516</v>
      </c>
      <c r="G2713" t="s">
        <v>11675</v>
      </c>
      <c r="H2713" t="s">
        <v>11676</v>
      </c>
      <c r="I2713" t="s">
        <v>11677</v>
      </c>
      <c r="J2713" t="s">
        <v>11678</v>
      </c>
      <c r="K2713" t="s">
        <v>11501</v>
      </c>
    </row>
    <row r="2714" spans="1:11" x14ac:dyDescent="0.2">
      <c r="A2714">
        <v>228274873</v>
      </c>
      <c r="B2714" t="s">
        <v>11360</v>
      </c>
      <c r="C2714" t="s">
        <v>11716</v>
      </c>
      <c r="D2714" t="s">
        <v>11504</v>
      </c>
      <c r="E2714" t="s">
        <v>11505</v>
      </c>
      <c r="F2714" t="s">
        <v>11717</v>
      </c>
      <c r="G2714" t="s">
        <v>11718</v>
      </c>
      <c r="H2714" t="s">
        <v>11387</v>
      </c>
      <c r="I2714" t="s">
        <v>11719</v>
      </c>
      <c r="J2714" t="s">
        <v>11720</v>
      </c>
      <c r="K2714" t="s">
        <v>11721</v>
      </c>
    </row>
    <row r="2715" spans="1:11" x14ac:dyDescent="0.2">
      <c r="A2715">
        <v>228288213</v>
      </c>
      <c r="B2715" t="s">
        <v>11385</v>
      </c>
      <c r="C2715" t="s">
        <v>11406</v>
      </c>
      <c r="D2715" t="s">
        <v>12164</v>
      </c>
      <c r="E2715" t="s">
        <v>12165</v>
      </c>
      <c r="F2715" t="s">
        <v>12166</v>
      </c>
      <c r="G2715" t="s">
        <v>12060</v>
      </c>
      <c r="H2715" t="s">
        <v>11720</v>
      </c>
      <c r="I2715" t="s">
        <v>11975</v>
      </c>
      <c r="J2715" t="s">
        <v>11865</v>
      </c>
      <c r="K2715" t="s">
        <v>11353</v>
      </c>
    </row>
    <row r="2716" spans="1:11" x14ac:dyDescent="0.2">
      <c r="A2716">
        <v>228293700</v>
      </c>
      <c r="B2716" t="s">
        <v>11365</v>
      </c>
      <c r="C2716" t="s">
        <v>11408</v>
      </c>
      <c r="D2716" t="s">
        <v>12009</v>
      </c>
      <c r="E2716" t="s">
        <v>11618</v>
      </c>
      <c r="F2716" t="s">
        <v>12010</v>
      </c>
      <c r="G2716" t="s">
        <v>12011</v>
      </c>
      <c r="H2716" t="s">
        <v>12012</v>
      </c>
      <c r="I2716" t="s">
        <v>12013</v>
      </c>
      <c r="J2716" t="s">
        <v>11356</v>
      </c>
      <c r="K2716" t="s">
        <v>12014</v>
      </c>
    </row>
    <row r="2717" spans="1:11" x14ac:dyDescent="0.2">
      <c r="A2717">
        <v>228294524</v>
      </c>
      <c r="B2717" t="s">
        <v>11340</v>
      </c>
      <c r="C2717" t="s">
        <v>11935</v>
      </c>
      <c r="D2717" t="s">
        <v>11833</v>
      </c>
      <c r="E2717" t="s">
        <v>11544</v>
      </c>
      <c r="F2717" t="s">
        <v>11936</v>
      </c>
      <c r="G2717" t="s">
        <v>11782</v>
      </c>
      <c r="H2717" t="s">
        <v>11583</v>
      </c>
      <c r="I2717" t="s">
        <v>11882</v>
      </c>
      <c r="J2717" t="s">
        <v>11937</v>
      </c>
      <c r="K2717" t="s">
        <v>11938</v>
      </c>
    </row>
    <row r="2718" spans="1:11" x14ac:dyDescent="0.2">
      <c r="A2718">
        <v>228323532</v>
      </c>
      <c r="B2718" t="s">
        <v>11340</v>
      </c>
      <c r="C2718" t="s">
        <v>11935</v>
      </c>
      <c r="D2718" t="s">
        <v>11833</v>
      </c>
      <c r="E2718" t="s">
        <v>11544</v>
      </c>
      <c r="F2718" t="s">
        <v>11936</v>
      </c>
      <c r="G2718" t="s">
        <v>11782</v>
      </c>
      <c r="H2718" t="s">
        <v>11583</v>
      </c>
      <c r="I2718" t="s">
        <v>11882</v>
      </c>
      <c r="J2718" t="s">
        <v>11937</v>
      </c>
      <c r="K2718" t="s">
        <v>11938</v>
      </c>
    </row>
    <row r="2719" spans="1:11" x14ac:dyDescent="0.2">
      <c r="A2719">
        <v>228330241</v>
      </c>
      <c r="B2719" t="s">
        <v>11429</v>
      </c>
      <c r="C2719" t="s">
        <v>11407</v>
      </c>
      <c r="D2719" t="s">
        <v>11511</v>
      </c>
      <c r="E2719" t="s">
        <v>11350</v>
      </c>
      <c r="F2719" t="s">
        <v>11468</v>
      </c>
      <c r="G2719" t="s">
        <v>11979</v>
      </c>
      <c r="H2719" t="s">
        <v>11980</v>
      </c>
      <c r="I2719" t="s">
        <v>11675</v>
      </c>
      <c r="J2719" t="s">
        <v>11505</v>
      </c>
      <c r="K2719" t="s">
        <v>11441</v>
      </c>
    </row>
    <row r="2720" spans="1:11" x14ac:dyDescent="0.2">
      <c r="A2720">
        <v>228330913</v>
      </c>
      <c r="B2720" t="s">
        <v>11429</v>
      </c>
      <c r="C2720" t="s">
        <v>11407</v>
      </c>
      <c r="D2720" t="s">
        <v>11511</v>
      </c>
      <c r="E2720" t="s">
        <v>11350</v>
      </c>
      <c r="F2720" t="s">
        <v>11468</v>
      </c>
      <c r="G2720" t="s">
        <v>11979</v>
      </c>
      <c r="H2720" t="s">
        <v>11980</v>
      </c>
      <c r="I2720" t="s">
        <v>11675</v>
      </c>
      <c r="J2720" t="s">
        <v>11505</v>
      </c>
      <c r="K2720" t="s">
        <v>11441</v>
      </c>
    </row>
    <row r="2721" spans="1:11" x14ac:dyDescent="0.2">
      <c r="A2721">
        <v>228344470</v>
      </c>
      <c r="B2721" t="s">
        <v>11349</v>
      </c>
      <c r="C2721" t="s">
        <v>11528</v>
      </c>
      <c r="D2721" t="s">
        <v>11516</v>
      </c>
      <c r="E2721" t="s">
        <v>11529</v>
      </c>
      <c r="F2721" t="s">
        <v>11447</v>
      </c>
      <c r="G2721" t="s">
        <v>11530</v>
      </c>
      <c r="H2721" t="s">
        <v>11531</v>
      </c>
      <c r="I2721" t="s">
        <v>11532</v>
      </c>
      <c r="J2721" t="s">
        <v>11411</v>
      </c>
      <c r="K2721" t="s">
        <v>11533</v>
      </c>
    </row>
    <row r="2722" spans="1:11" x14ac:dyDescent="0.2">
      <c r="A2722">
        <v>228345145</v>
      </c>
      <c r="B2722" t="s">
        <v>12035</v>
      </c>
      <c r="C2722" t="s">
        <v>11364</v>
      </c>
      <c r="D2722" t="s">
        <v>11337</v>
      </c>
      <c r="E2722" t="s">
        <v>11366</v>
      </c>
      <c r="F2722" t="s">
        <v>11374</v>
      </c>
      <c r="G2722" t="s">
        <v>11702</v>
      </c>
      <c r="H2722" t="s">
        <v>11463</v>
      </c>
      <c r="I2722" t="s">
        <v>11377</v>
      </c>
      <c r="J2722" t="s">
        <v>11746</v>
      </c>
      <c r="K2722" t="s">
        <v>11663</v>
      </c>
    </row>
    <row r="2723" spans="1:11" x14ac:dyDescent="0.2">
      <c r="A2723">
        <v>228345790</v>
      </c>
      <c r="B2723" t="s">
        <v>11773</v>
      </c>
      <c r="C2723" t="s">
        <v>11584</v>
      </c>
      <c r="D2723" t="s">
        <v>11774</v>
      </c>
      <c r="E2723" t="s">
        <v>11775</v>
      </c>
      <c r="F2723" t="s">
        <v>11346</v>
      </c>
      <c r="G2723" t="s">
        <v>11368</v>
      </c>
      <c r="H2723" t="s">
        <v>11776</v>
      </c>
      <c r="I2723" t="s">
        <v>11576</v>
      </c>
      <c r="J2723" t="s">
        <v>11777</v>
      </c>
      <c r="K2723" t="s">
        <v>275</v>
      </c>
    </row>
    <row r="2724" spans="1:11" x14ac:dyDescent="0.2">
      <c r="A2724">
        <v>228349652</v>
      </c>
      <c r="B2724" t="s">
        <v>11974</v>
      </c>
      <c r="C2724" t="s">
        <v>11791</v>
      </c>
      <c r="D2724" t="s">
        <v>11975</v>
      </c>
      <c r="E2724" t="s">
        <v>11976</v>
      </c>
      <c r="F2724" t="s">
        <v>11977</v>
      </c>
      <c r="G2724" t="s">
        <v>11480</v>
      </c>
      <c r="H2724" t="s">
        <v>11705</v>
      </c>
      <c r="I2724" t="s">
        <v>11388</v>
      </c>
      <c r="J2724" t="s">
        <v>11582</v>
      </c>
      <c r="K2724" t="s">
        <v>11978</v>
      </c>
    </row>
    <row r="2725" spans="1:11" x14ac:dyDescent="0.2">
      <c r="A2725">
        <v>228351957</v>
      </c>
      <c r="B2725" t="s">
        <v>11949</v>
      </c>
      <c r="C2725" t="s">
        <v>11356</v>
      </c>
      <c r="D2725" t="s">
        <v>11950</v>
      </c>
      <c r="E2725" t="s">
        <v>11951</v>
      </c>
      <c r="F2725" t="s">
        <v>11431</v>
      </c>
      <c r="G2725" t="s">
        <v>11952</v>
      </c>
      <c r="H2725" t="s">
        <v>11782</v>
      </c>
      <c r="I2725" t="s">
        <v>11953</v>
      </c>
      <c r="J2725" t="s">
        <v>11545</v>
      </c>
      <c r="K2725" t="s">
        <v>11397</v>
      </c>
    </row>
    <row r="2726" spans="1:11" x14ac:dyDescent="0.2">
      <c r="A2726">
        <v>228357109</v>
      </c>
      <c r="B2726" t="s">
        <v>12076</v>
      </c>
      <c r="C2726" t="s">
        <v>11389</v>
      </c>
      <c r="D2726" t="s">
        <v>11531</v>
      </c>
      <c r="E2726" t="s">
        <v>11329</v>
      </c>
      <c r="F2726" t="s">
        <v>12077</v>
      </c>
      <c r="G2726" t="s">
        <v>11800</v>
      </c>
      <c r="H2726" t="s">
        <v>12078</v>
      </c>
      <c r="I2726" t="s">
        <v>12079</v>
      </c>
      <c r="J2726" t="s">
        <v>12080</v>
      </c>
      <c r="K2726" t="s">
        <v>11517</v>
      </c>
    </row>
    <row r="2727" spans="1:11" x14ac:dyDescent="0.2">
      <c r="A2727">
        <v>228363774</v>
      </c>
      <c r="B2727" t="s">
        <v>11581</v>
      </c>
      <c r="C2727" t="s">
        <v>11456</v>
      </c>
      <c r="D2727" t="s">
        <v>11411</v>
      </c>
      <c r="E2727" t="s">
        <v>11516</v>
      </c>
      <c r="F2727" t="s">
        <v>11643</v>
      </c>
      <c r="G2727" t="s">
        <v>12155</v>
      </c>
      <c r="H2727" t="s">
        <v>11463</v>
      </c>
      <c r="I2727" t="s">
        <v>11335</v>
      </c>
      <c r="J2727" t="s">
        <v>11555</v>
      </c>
      <c r="K2727" t="s">
        <v>12156</v>
      </c>
    </row>
    <row r="2728" spans="1:11" x14ac:dyDescent="0.2">
      <c r="A2728">
        <v>228364755</v>
      </c>
      <c r="B2728" t="s">
        <v>237</v>
      </c>
      <c r="C2728" t="s">
        <v>11337</v>
      </c>
      <c r="D2728" t="s">
        <v>11356</v>
      </c>
      <c r="E2728" t="s">
        <v>11364</v>
      </c>
      <c r="F2728" t="s">
        <v>11410</v>
      </c>
      <c r="G2728" t="s">
        <v>11505</v>
      </c>
      <c r="H2728" t="s">
        <v>11897</v>
      </c>
      <c r="I2728" t="s">
        <v>11898</v>
      </c>
      <c r="J2728" t="s">
        <v>11899</v>
      </c>
      <c r="K2728" t="s">
        <v>11555</v>
      </c>
    </row>
    <row r="2729" spans="1:11" x14ac:dyDescent="0.2">
      <c r="A2729">
        <v>228385805</v>
      </c>
      <c r="B2729" t="s">
        <v>11342</v>
      </c>
      <c r="C2729" t="s">
        <v>11834</v>
      </c>
      <c r="D2729" t="s">
        <v>11343</v>
      </c>
      <c r="E2729" t="s">
        <v>11344</v>
      </c>
      <c r="F2729" t="s">
        <v>11835</v>
      </c>
      <c r="G2729" t="s">
        <v>11836</v>
      </c>
      <c r="H2729" t="s">
        <v>11837</v>
      </c>
      <c r="I2729" t="s">
        <v>11838</v>
      </c>
      <c r="J2729" t="s">
        <v>11415</v>
      </c>
      <c r="K2729" t="s">
        <v>11618</v>
      </c>
    </row>
    <row r="2730" spans="1:11" x14ac:dyDescent="0.2">
      <c r="A2730">
        <v>228385910</v>
      </c>
      <c r="B2730" t="s">
        <v>11342</v>
      </c>
      <c r="C2730" t="s">
        <v>11834</v>
      </c>
      <c r="D2730" t="s">
        <v>11343</v>
      </c>
      <c r="E2730" t="s">
        <v>11344</v>
      </c>
      <c r="F2730" t="s">
        <v>11835</v>
      </c>
      <c r="G2730" t="s">
        <v>11836</v>
      </c>
      <c r="H2730" t="s">
        <v>11837</v>
      </c>
      <c r="I2730" t="s">
        <v>11838</v>
      </c>
      <c r="J2730" t="s">
        <v>11415</v>
      </c>
      <c r="K2730" t="s">
        <v>11618</v>
      </c>
    </row>
    <row r="2731" spans="1:11" x14ac:dyDescent="0.2">
      <c r="A2731">
        <v>228386181</v>
      </c>
      <c r="B2731" t="s">
        <v>11408</v>
      </c>
      <c r="C2731" t="s">
        <v>11768</v>
      </c>
      <c r="D2731" t="s">
        <v>11769</v>
      </c>
      <c r="E2731" t="s">
        <v>11587</v>
      </c>
      <c r="F2731" t="s">
        <v>11747</v>
      </c>
      <c r="G2731" t="s">
        <v>11467</v>
      </c>
      <c r="H2731" t="s">
        <v>11770</v>
      </c>
      <c r="I2731" t="s">
        <v>11469</v>
      </c>
      <c r="J2731" t="s">
        <v>11771</v>
      </c>
      <c r="K2731" t="s">
        <v>11772</v>
      </c>
    </row>
    <row r="2732" spans="1:11" x14ac:dyDescent="0.2">
      <c r="A2732">
        <v>228404024</v>
      </c>
      <c r="B2732" t="s">
        <v>11590</v>
      </c>
      <c r="C2732" t="s">
        <v>11591</v>
      </c>
      <c r="D2732" t="s">
        <v>11592</v>
      </c>
      <c r="E2732" t="s">
        <v>11593</v>
      </c>
      <c r="F2732" t="s">
        <v>11594</v>
      </c>
      <c r="G2732" t="s">
        <v>11595</v>
      </c>
      <c r="H2732" t="s">
        <v>11596</v>
      </c>
      <c r="I2732" t="s">
        <v>11597</v>
      </c>
      <c r="J2732" t="s">
        <v>11370</v>
      </c>
      <c r="K2732" t="s">
        <v>11598</v>
      </c>
    </row>
    <row r="2733" spans="1:11" x14ac:dyDescent="0.2">
      <c r="A2733" t="s">
        <v>8688</v>
      </c>
      <c r="B2733" t="s">
        <v>11786</v>
      </c>
      <c r="C2733" t="s">
        <v>11345</v>
      </c>
      <c r="D2733" t="s">
        <v>11787</v>
      </c>
      <c r="E2733" t="s">
        <v>11504</v>
      </c>
      <c r="F2733" t="s">
        <v>11653</v>
      </c>
      <c r="G2733" t="s">
        <v>11788</v>
      </c>
      <c r="H2733" t="s">
        <v>11402</v>
      </c>
      <c r="I2733" t="s">
        <v>11789</v>
      </c>
      <c r="J2733" t="s">
        <v>11790</v>
      </c>
      <c r="K2733" t="s">
        <v>11791</v>
      </c>
    </row>
    <row r="2734" spans="1:11" x14ac:dyDescent="0.2">
      <c r="A2734" t="s">
        <v>8691</v>
      </c>
      <c r="B2734" t="s">
        <v>11786</v>
      </c>
      <c r="C2734" t="s">
        <v>11345</v>
      </c>
      <c r="D2734" t="s">
        <v>11787</v>
      </c>
      <c r="E2734" t="s">
        <v>11504</v>
      </c>
      <c r="F2734" t="s">
        <v>11653</v>
      </c>
      <c r="G2734" t="s">
        <v>11788</v>
      </c>
      <c r="H2734" t="s">
        <v>11402</v>
      </c>
      <c r="I2734" t="s">
        <v>11789</v>
      </c>
      <c r="J2734" t="s">
        <v>11790</v>
      </c>
      <c r="K2734" t="s">
        <v>11791</v>
      </c>
    </row>
    <row r="2735" spans="1:11" x14ac:dyDescent="0.2">
      <c r="A2735" t="s">
        <v>8692</v>
      </c>
      <c r="B2735" t="s">
        <v>11786</v>
      </c>
      <c r="C2735" t="s">
        <v>11345</v>
      </c>
      <c r="D2735" t="s">
        <v>11787</v>
      </c>
      <c r="E2735" t="s">
        <v>11504</v>
      </c>
      <c r="F2735" t="s">
        <v>11653</v>
      </c>
      <c r="G2735" t="s">
        <v>11788</v>
      </c>
      <c r="H2735" t="s">
        <v>11402</v>
      </c>
      <c r="I2735" t="s">
        <v>11789</v>
      </c>
      <c r="J2735" t="s">
        <v>11790</v>
      </c>
      <c r="K2735" t="s">
        <v>11791</v>
      </c>
    </row>
    <row r="2736" spans="1:11" x14ac:dyDescent="0.2">
      <c r="A2736" t="s">
        <v>8693</v>
      </c>
      <c r="B2736" t="s">
        <v>11786</v>
      </c>
      <c r="C2736" t="s">
        <v>11345</v>
      </c>
      <c r="D2736" t="s">
        <v>11787</v>
      </c>
      <c r="E2736" t="s">
        <v>11504</v>
      </c>
      <c r="F2736" t="s">
        <v>11653</v>
      </c>
      <c r="G2736" t="s">
        <v>11788</v>
      </c>
      <c r="H2736" t="s">
        <v>11402</v>
      </c>
      <c r="I2736" t="s">
        <v>11789</v>
      </c>
      <c r="J2736" t="s">
        <v>11790</v>
      </c>
      <c r="K2736" t="s">
        <v>11791</v>
      </c>
    </row>
    <row r="2737" spans="1:11" x14ac:dyDescent="0.2">
      <c r="A2737" t="s">
        <v>8694</v>
      </c>
      <c r="B2737" t="s">
        <v>11786</v>
      </c>
      <c r="C2737" t="s">
        <v>11345</v>
      </c>
      <c r="D2737" t="s">
        <v>11787</v>
      </c>
      <c r="E2737" t="s">
        <v>11504</v>
      </c>
      <c r="F2737" t="s">
        <v>11653</v>
      </c>
      <c r="G2737" t="s">
        <v>11788</v>
      </c>
      <c r="H2737" t="s">
        <v>11402</v>
      </c>
      <c r="I2737" t="s">
        <v>11789</v>
      </c>
      <c r="J2737" t="s">
        <v>11790</v>
      </c>
      <c r="K2737" t="s">
        <v>11791</v>
      </c>
    </row>
    <row r="2738" spans="1:11" x14ac:dyDescent="0.2">
      <c r="A2738" t="s">
        <v>8695</v>
      </c>
      <c r="B2738" t="s">
        <v>11786</v>
      </c>
      <c r="C2738" t="s">
        <v>11345</v>
      </c>
      <c r="D2738" t="s">
        <v>11787</v>
      </c>
      <c r="E2738" t="s">
        <v>11504</v>
      </c>
      <c r="F2738" t="s">
        <v>11653</v>
      </c>
      <c r="G2738" t="s">
        <v>11788</v>
      </c>
      <c r="H2738" t="s">
        <v>11402</v>
      </c>
      <c r="I2738" t="s">
        <v>11789</v>
      </c>
      <c r="J2738" t="s">
        <v>11790</v>
      </c>
      <c r="K2738" t="s">
        <v>11791</v>
      </c>
    </row>
    <row r="2739" spans="1:11" x14ac:dyDescent="0.2">
      <c r="A2739" t="s">
        <v>8696</v>
      </c>
      <c r="B2739" t="s">
        <v>11364</v>
      </c>
      <c r="C2739" t="s">
        <v>11640</v>
      </c>
      <c r="D2739" t="s">
        <v>275</v>
      </c>
      <c r="E2739" t="s">
        <v>11641</v>
      </c>
      <c r="F2739" t="s">
        <v>11391</v>
      </c>
      <c r="G2739" t="s">
        <v>11371</v>
      </c>
      <c r="H2739" t="s">
        <v>11642</v>
      </c>
      <c r="I2739" t="s">
        <v>11643</v>
      </c>
      <c r="J2739" t="s">
        <v>11644</v>
      </c>
      <c r="K2739" t="s">
        <v>11645</v>
      </c>
    </row>
    <row r="2740" spans="1:11" x14ac:dyDescent="0.2">
      <c r="A2740" t="s">
        <v>8699</v>
      </c>
      <c r="B2740" t="s">
        <v>11364</v>
      </c>
      <c r="C2740" t="s">
        <v>11640</v>
      </c>
      <c r="D2740" t="s">
        <v>275</v>
      </c>
      <c r="E2740" t="s">
        <v>11641</v>
      </c>
      <c r="F2740" t="s">
        <v>11391</v>
      </c>
      <c r="G2740" t="s">
        <v>11371</v>
      </c>
      <c r="H2740" t="s">
        <v>11642</v>
      </c>
      <c r="I2740" t="s">
        <v>11643</v>
      </c>
      <c r="J2740" t="s">
        <v>11644</v>
      </c>
      <c r="K2740" t="s">
        <v>11645</v>
      </c>
    </row>
    <row r="2741" spans="1:11" x14ac:dyDescent="0.2">
      <c r="A2741" t="s">
        <v>8702</v>
      </c>
      <c r="B2741" t="s">
        <v>11364</v>
      </c>
      <c r="C2741" t="s">
        <v>11640</v>
      </c>
      <c r="D2741" t="s">
        <v>275</v>
      </c>
      <c r="E2741" t="s">
        <v>11641</v>
      </c>
      <c r="F2741" t="s">
        <v>11391</v>
      </c>
      <c r="G2741" t="s">
        <v>11371</v>
      </c>
      <c r="H2741" t="s">
        <v>11642</v>
      </c>
      <c r="I2741" t="s">
        <v>11643</v>
      </c>
      <c r="J2741" t="s">
        <v>11644</v>
      </c>
      <c r="K2741" t="s">
        <v>11645</v>
      </c>
    </row>
    <row r="2742" spans="1:11" x14ac:dyDescent="0.2">
      <c r="A2742" t="s">
        <v>8704</v>
      </c>
      <c r="B2742" t="s">
        <v>11364</v>
      </c>
      <c r="C2742" t="s">
        <v>11640</v>
      </c>
      <c r="D2742" t="s">
        <v>275</v>
      </c>
      <c r="E2742" t="s">
        <v>11641</v>
      </c>
      <c r="F2742" t="s">
        <v>11391</v>
      </c>
      <c r="G2742" t="s">
        <v>11371</v>
      </c>
      <c r="H2742" t="s">
        <v>11642</v>
      </c>
      <c r="I2742" t="s">
        <v>11643</v>
      </c>
      <c r="J2742" t="s">
        <v>11644</v>
      </c>
      <c r="K2742" t="s">
        <v>11645</v>
      </c>
    </row>
    <row r="2743" spans="1:11" x14ac:dyDescent="0.2">
      <c r="A2743" t="s">
        <v>8706</v>
      </c>
      <c r="B2743" t="s">
        <v>11364</v>
      </c>
      <c r="C2743" t="s">
        <v>11640</v>
      </c>
      <c r="D2743" t="s">
        <v>275</v>
      </c>
      <c r="E2743" t="s">
        <v>11641</v>
      </c>
      <c r="F2743" t="s">
        <v>11391</v>
      </c>
      <c r="G2743" t="s">
        <v>11371</v>
      </c>
      <c r="H2743" t="s">
        <v>11642</v>
      </c>
      <c r="I2743" t="s">
        <v>11643</v>
      </c>
      <c r="J2743" t="s">
        <v>11644</v>
      </c>
      <c r="K2743" t="s">
        <v>11645</v>
      </c>
    </row>
    <row r="2744" spans="1:11" x14ac:dyDescent="0.2">
      <c r="A2744" t="s">
        <v>8714</v>
      </c>
      <c r="B2744" t="s">
        <v>11550</v>
      </c>
      <c r="C2744" t="s">
        <v>11551</v>
      </c>
      <c r="D2744" t="s">
        <v>11552</v>
      </c>
      <c r="E2744" t="s">
        <v>11350</v>
      </c>
      <c r="F2744" t="s">
        <v>11447</v>
      </c>
      <c r="G2744" t="s">
        <v>11553</v>
      </c>
      <c r="H2744" t="s">
        <v>11554</v>
      </c>
      <c r="I2744" t="s">
        <v>11386</v>
      </c>
      <c r="J2744" t="s">
        <v>11555</v>
      </c>
      <c r="K2744" t="s">
        <v>11556</v>
      </c>
    </row>
    <row r="2745" spans="1:11" x14ac:dyDescent="0.2">
      <c r="A2745" t="s">
        <v>8717</v>
      </c>
      <c r="B2745" t="s">
        <v>11642</v>
      </c>
      <c r="C2745" t="s">
        <v>11364</v>
      </c>
      <c r="D2745" t="s">
        <v>11441</v>
      </c>
      <c r="E2745" t="s">
        <v>11893</v>
      </c>
      <c r="F2745" t="s">
        <v>11894</v>
      </c>
      <c r="G2745" t="s">
        <v>11581</v>
      </c>
      <c r="H2745" t="s">
        <v>11668</v>
      </c>
      <c r="I2745" t="s">
        <v>11895</v>
      </c>
      <c r="J2745" t="s">
        <v>11400</v>
      </c>
      <c r="K2745" t="s">
        <v>11896</v>
      </c>
    </row>
    <row r="2746" spans="1:11" x14ac:dyDescent="0.2">
      <c r="A2746" t="s">
        <v>8720</v>
      </c>
      <c r="B2746" t="s">
        <v>11642</v>
      </c>
      <c r="C2746" t="s">
        <v>11364</v>
      </c>
      <c r="D2746" t="s">
        <v>11441</v>
      </c>
      <c r="E2746" t="s">
        <v>11893</v>
      </c>
      <c r="F2746" t="s">
        <v>11894</v>
      </c>
      <c r="G2746" t="s">
        <v>11581</v>
      </c>
      <c r="H2746" t="s">
        <v>11668</v>
      </c>
      <c r="I2746" t="s">
        <v>11895</v>
      </c>
      <c r="J2746" t="s">
        <v>11400</v>
      </c>
      <c r="K2746" t="s">
        <v>11896</v>
      </c>
    </row>
    <row r="2747" spans="1:11" x14ac:dyDescent="0.2">
      <c r="A2747" t="s">
        <v>8721</v>
      </c>
      <c r="B2747" t="s">
        <v>11642</v>
      </c>
      <c r="C2747" t="s">
        <v>11364</v>
      </c>
      <c r="D2747" t="s">
        <v>11441</v>
      </c>
      <c r="E2747" t="s">
        <v>11893</v>
      </c>
      <c r="F2747" t="s">
        <v>11894</v>
      </c>
      <c r="G2747" t="s">
        <v>11581</v>
      </c>
      <c r="H2747" t="s">
        <v>11668</v>
      </c>
      <c r="I2747" t="s">
        <v>11895</v>
      </c>
      <c r="J2747" t="s">
        <v>11400</v>
      </c>
      <c r="K2747" t="s">
        <v>11896</v>
      </c>
    </row>
    <row r="2748" spans="1:11" x14ac:dyDescent="0.2">
      <c r="A2748" t="s">
        <v>8722</v>
      </c>
      <c r="B2748" t="s">
        <v>11642</v>
      </c>
      <c r="C2748" t="s">
        <v>11364</v>
      </c>
      <c r="D2748" t="s">
        <v>11441</v>
      </c>
      <c r="E2748" t="s">
        <v>11893</v>
      </c>
      <c r="F2748" t="s">
        <v>11894</v>
      </c>
      <c r="G2748" t="s">
        <v>11581</v>
      </c>
      <c r="H2748" t="s">
        <v>11668</v>
      </c>
      <c r="I2748" t="s">
        <v>11895</v>
      </c>
      <c r="J2748" t="s">
        <v>11400</v>
      </c>
      <c r="K2748" t="s">
        <v>11896</v>
      </c>
    </row>
    <row r="2749" spans="1:11" x14ac:dyDescent="0.2">
      <c r="A2749" t="s">
        <v>8723</v>
      </c>
      <c r="B2749" t="s">
        <v>11642</v>
      </c>
      <c r="C2749" t="s">
        <v>11364</v>
      </c>
      <c r="D2749" t="s">
        <v>11441</v>
      </c>
      <c r="E2749" t="s">
        <v>11893</v>
      </c>
      <c r="F2749" t="s">
        <v>11894</v>
      </c>
      <c r="G2749" t="s">
        <v>11581</v>
      </c>
      <c r="H2749" t="s">
        <v>11668</v>
      </c>
      <c r="I2749" t="s">
        <v>11895</v>
      </c>
      <c r="J2749" t="s">
        <v>11400</v>
      </c>
      <c r="K2749" t="s">
        <v>11896</v>
      </c>
    </row>
    <row r="2750" spans="1:11" x14ac:dyDescent="0.2">
      <c r="A2750" t="s">
        <v>8728</v>
      </c>
      <c r="B2750" t="s">
        <v>11348</v>
      </c>
      <c r="C2750" t="s">
        <v>11557</v>
      </c>
      <c r="D2750" t="s">
        <v>11376</v>
      </c>
      <c r="E2750" t="s">
        <v>12039</v>
      </c>
      <c r="F2750" t="s">
        <v>12040</v>
      </c>
      <c r="G2750" t="s">
        <v>12041</v>
      </c>
      <c r="H2750" t="s">
        <v>11527</v>
      </c>
      <c r="I2750" t="s">
        <v>12042</v>
      </c>
      <c r="J2750" t="s">
        <v>12043</v>
      </c>
      <c r="K2750" t="s">
        <v>11579</v>
      </c>
    </row>
    <row r="2751" spans="1:11" x14ac:dyDescent="0.2">
      <c r="A2751" t="s">
        <v>8731</v>
      </c>
      <c r="B2751" t="s">
        <v>11348</v>
      </c>
      <c r="C2751" t="s">
        <v>11557</v>
      </c>
      <c r="D2751" t="s">
        <v>11376</v>
      </c>
      <c r="E2751" t="s">
        <v>12039</v>
      </c>
      <c r="F2751" t="s">
        <v>12040</v>
      </c>
      <c r="G2751" t="s">
        <v>12041</v>
      </c>
      <c r="H2751" t="s">
        <v>11527</v>
      </c>
      <c r="I2751" t="s">
        <v>12042</v>
      </c>
      <c r="J2751" t="s">
        <v>12043</v>
      </c>
      <c r="K2751" t="s">
        <v>11579</v>
      </c>
    </row>
    <row r="2752" spans="1:11" x14ac:dyDescent="0.2">
      <c r="A2752" t="s">
        <v>8735</v>
      </c>
      <c r="B2752" t="s">
        <v>11390</v>
      </c>
      <c r="C2752" t="s">
        <v>11504</v>
      </c>
      <c r="D2752" t="s">
        <v>11389</v>
      </c>
      <c r="E2752" t="s">
        <v>11525</v>
      </c>
      <c r="F2752" t="s">
        <v>11387</v>
      </c>
      <c r="G2752" t="s">
        <v>40</v>
      </c>
      <c r="H2752" t="s">
        <v>11959</v>
      </c>
      <c r="I2752" t="s">
        <v>11544</v>
      </c>
      <c r="J2752" t="s">
        <v>11386</v>
      </c>
      <c r="K2752" t="s">
        <v>11960</v>
      </c>
    </row>
    <row r="2753" spans="1:11" x14ac:dyDescent="0.2">
      <c r="A2753" t="s">
        <v>8739</v>
      </c>
      <c r="B2753" t="s">
        <v>11390</v>
      </c>
      <c r="C2753" t="s">
        <v>11504</v>
      </c>
      <c r="D2753" t="s">
        <v>11389</v>
      </c>
      <c r="E2753" t="s">
        <v>11525</v>
      </c>
      <c r="F2753" t="s">
        <v>11387</v>
      </c>
      <c r="G2753" t="s">
        <v>40</v>
      </c>
      <c r="H2753" t="s">
        <v>11959</v>
      </c>
      <c r="I2753" t="s">
        <v>11544</v>
      </c>
      <c r="J2753" t="s">
        <v>11386</v>
      </c>
      <c r="K2753" t="s">
        <v>11960</v>
      </c>
    </row>
    <row r="2754" spans="1:11" x14ac:dyDescent="0.2">
      <c r="A2754" t="s">
        <v>8740</v>
      </c>
      <c r="B2754" t="s">
        <v>11390</v>
      </c>
      <c r="C2754" t="s">
        <v>11504</v>
      </c>
      <c r="D2754" t="s">
        <v>11389</v>
      </c>
      <c r="E2754" t="s">
        <v>11525</v>
      </c>
      <c r="F2754" t="s">
        <v>11387</v>
      </c>
      <c r="G2754" t="s">
        <v>40</v>
      </c>
      <c r="H2754" t="s">
        <v>11959</v>
      </c>
      <c r="I2754" t="s">
        <v>11544</v>
      </c>
      <c r="J2754" t="s">
        <v>11386</v>
      </c>
      <c r="K2754" t="s">
        <v>11960</v>
      </c>
    </row>
    <row r="2755" spans="1:11" x14ac:dyDescent="0.2">
      <c r="A2755" t="s">
        <v>8741</v>
      </c>
      <c r="B2755" t="s">
        <v>11390</v>
      </c>
      <c r="C2755" t="s">
        <v>11504</v>
      </c>
      <c r="D2755" t="s">
        <v>11389</v>
      </c>
      <c r="E2755" t="s">
        <v>11525</v>
      </c>
      <c r="F2755" t="s">
        <v>11387</v>
      </c>
      <c r="G2755" t="s">
        <v>40</v>
      </c>
      <c r="H2755" t="s">
        <v>11959</v>
      </c>
      <c r="I2755" t="s">
        <v>11544</v>
      </c>
      <c r="J2755" t="s">
        <v>11386</v>
      </c>
      <c r="K2755" t="s">
        <v>11960</v>
      </c>
    </row>
    <row r="2756" spans="1:11" x14ac:dyDescent="0.2">
      <c r="A2756" t="s">
        <v>8749</v>
      </c>
      <c r="B2756" t="s">
        <v>12074</v>
      </c>
      <c r="C2756" t="s">
        <v>11406</v>
      </c>
      <c r="D2756" t="s">
        <v>11515</v>
      </c>
      <c r="E2756" t="s">
        <v>11411</v>
      </c>
      <c r="F2756" t="s">
        <v>11839</v>
      </c>
      <c r="G2756" t="s">
        <v>11476</v>
      </c>
      <c r="H2756" t="s">
        <v>11663</v>
      </c>
      <c r="I2756" t="s">
        <v>11463</v>
      </c>
      <c r="J2756" t="s">
        <v>12075</v>
      </c>
      <c r="K2756" t="s">
        <v>11345</v>
      </c>
    </row>
    <row r="2757" spans="1:11" x14ac:dyDescent="0.2">
      <c r="A2757" t="s">
        <v>8751</v>
      </c>
      <c r="B2757" t="s">
        <v>12074</v>
      </c>
      <c r="C2757" t="s">
        <v>11406</v>
      </c>
      <c r="D2757" t="s">
        <v>11515</v>
      </c>
      <c r="E2757" t="s">
        <v>11411</v>
      </c>
      <c r="F2757" t="s">
        <v>11839</v>
      </c>
      <c r="G2757" t="s">
        <v>11476</v>
      </c>
      <c r="H2757" t="s">
        <v>11663</v>
      </c>
      <c r="I2757" t="s">
        <v>11463</v>
      </c>
      <c r="J2757" t="s">
        <v>12075</v>
      </c>
      <c r="K2757" t="s">
        <v>11345</v>
      </c>
    </row>
    <row r="2758" spans="1:11" x14ac:dyDescent="0.2">
      <c r="A2758" t="s">
        <v>8752</v>
      </c>
      <c r="B2758" t="s">
        <v>12001</v>
      </c>
      <c r="C2758" t="s">
        <v>11897</v>
      </c>
      <c r="D2758" t="s">
        <v>11355</v>
      </c>
      <c r="E2758" t="s">
        <v>11370</v>
      </c>
      <c r="F2758" t="s">
        <v>11555</v>
      </c>
      <c r="G2758" t="s">
        <v>11391</v>
      </c>
      <c r="H2758" t="s">
        <v>11476</v>
      </c>
      <c r="I2758" t="s">
        <v>11505</v>
      </c>
      <c r="J2758" t="s">
        <v>12096</v>
      </c>
      <c r="K2758" t="s">
        <v>12097</v>
      </c>
    </row>
    <row r="2759" spans="1:11" x14ac:dyDescent="0.2">
      <c r="A2759" t="s">
        <v>8755</v>
      </c>
      <c r="B2759" t="s">
        <v>11406</v>
      </c>
      <c r="C2759" t="s">
        <v>11385</v>
      </c>
      <c r="D2759" t="s">
        <v>11404</v>
      </c>
      <c r="E2759" t="s">
        <v>3788</v>
      </c>
      <c r="F2759" t="s">
        <v>11895</v>
      </c>
      <c r="G2759" t="s">
        <v>11865</v>
      </c>
      <c r="H2759" t="s">
        <v>11855</v>
      </c>
      <c r="I2759" t="s">
        <v>11526</v>
      </c>
      <c r="J2759" t="s">
        <v>12204</v>
      </c>
      <c r="K2759" t="s">
        <v>12141</v>
      </c>
    </row>
    <row r="2760" spans="1:11" x14ac:dyDescent="0.2">
      <c r="A2760" t="s">
        <v>8758</v>
      </c>
      <c r="B2760" t="s">
        <v>11406</v>
      </c>
      <c r="C2760" t="s">
        <v>11385</v>
      </c>
      <c r="D2760" t="s">
        <v>11404</v>
      </c>
      <c r="E2760" t="s">
        <v>3788</v>
      </c>
      <c r="F2760" t="s">
        <v>11895</v>
      </c>
      <c r="G2760" t="s">
        <v>11865</v>
      </c>
      <c r="H2760" t="s">
        <v>11855</v>
      </c>
      <c r="I2760" t="s">
        <v>11526</v>
      </c>
      <c r="J2760" t="s">
        <v>12204</v>
      </c>
      <c r="K2760" t="s">
        <v>12141</v>
      </c>
    </row>
    <row r="2761" spans="1:11" x14ac:dyDescent="0.2">
      <c r="A2761" t="s">
        <v>8759</v>
      </c>
      <c r="B2761" t="s">
        <v>11406</v>
      </c>
      <c r="C2761" t="s">
        <v>11385</v>
      </c>
      <c r="D2761" t="s">
        <v>11404</v>
      </c>
      <c r="E2761" t="s">
        <v>3788</v>
      </c>
      <c r="F2761" t="s">
        <v>11895</v>
      </c>
      <c r="G2761" t="s">
        <v>11865</v>
      </c>
      <c r="H2761" t="s">
        <v>11855</v>
      </c>
      <c r="I2761" t="s">
        <v>11526</v>
      </c>
      <c r="J2761" t="s">
        <v>12204</v>
      </c>
      <c r="K2761" t="s">
        <v>12141</v>
      </c>
    </row>
    <row r="2762" spans="1:11" x14ac:dyDescent="0.2">
      <c r="A2762" t="s">
        <v>8760</v>
      </c>
      <c r="B2762" t="s">
        <v>11406</v>
      </c>
      <c r="C2762" t="s">
        <v>11385</v>
      </c>
      <c r="D2762" t="s">
        <v>11404</v>
      </c>
      <c r="E2762" t="s">
        <v>3788</v>
      </c>
      <c r="F2762" t="s">
        <v>11895</v>
      </c>
      <c r="G2762" t="s">
        <v>11865</v>
      </c>
      <c r="H2762" t="s">
        <v>11855</v>
      </c>
      <c r="I2762" t="s">
        <v>11526</v>
      </c>
      <c r="J2762" t="s">
        <v>12204</v>
      </c>
      <c r="K2762" t="s">
        <v>12141</v>
      </c>
    </row>
    <row r="2763" spans="1:11" x14ac:dyDescent="0.2">
      <c r="A2763" t="s">
        <v>8761</v>
      </c>
      <c r="B2763" t="s">
        <v>11406</v>
      </c>
      <c r="C2763" t="s">
        <v>11385</v>
      </c>
      <c r="D2763" t="s">
        <v>11404</v>
      </c>
      <c r="E2763" t="s">
        <v>3788</v>
      </c>
      <c r="F2763" t="s">
        <v>11895</v>
      </c>
      <c r="G2763" t="s">
        <v>11865</v>
      </c>
      <c r="H2763" t="s">
        <v>11855</v>
      </c>
      <c r="I2763" t="s">
        <v>11526</v>
      </c>
      <c r="J2763" t="s">
        <v>12204</v>
      </c>
      <c r="K2763" t="s">
        <v>12141</v>
      </c>
    </row>
    <row r="2764" spans="1:11" x14ac:dyDescent="0.2">
      <c r="A2764" t="s">
        <v>8762</v>
      </c>
      <c r="B2764" t="s">
        <v>11406</v>
      </c>
      <c r="C2764" t="s">
        <v>11385</v>
      </c>
      <c r="D2764" t="s">
        <v>11404</v>
      </c>
      <c r="E2764" t="s">
        <v>3788</v>
      </c>
      <c r="F2764" t="s">
        <v>11895</v>
      </c>
      <c r="G2764" t="s">
        <v>11865</v>
      </c>
      <c r="H2764" t="s">
        <v>11855</v>
      </c>
      <c r="I2764" t="s">
        <v>11526</v>
      </c>
      <c r="J2764" t="s">
        <v>12204</v>
      </c>
      <c r="K2764" t="s">
        <v>12141</v>
      </c>
    </row>
    <row r="2765" spans="1:11" x14ac:dyDescent="0.2">
      <c r="A2765" t="s">
        <v>8763</v>
      </c>
      <c r="B2765" t="s">
        <v>11406</v>
      </c>
      <c r="C2765" t="s">
        <v>11385</v>
      </c>
      <c r="D2765" t="s">
        <v>11404</v>
      </c>
      <c r="E2765" t="s">
        <v>3788</v>
      </c>
      <c r="F2765" t="s">
        <v>11895</v>
      </c>
      <c r="G2765" t="s">
        <v>11865</v>
      </c>
      <c r="H2765" t="s">
        <v>11855</v>
      </c>
      <c r="I2765" t="s">
        <v>11526</v>
      </c>
      <c r="J2765" t="s">
        <v>12204</v>
      </c>
      <c r="K2765" t="s">
        <v>12141</v>
      </c>
    </row>
    <row r="2766" spans="1:11" x14ac:dyDescent="0.2">
      <c r="A2766" t="s">
        <v>8764</v>
      </c>
      <c r="B2766" t="s">
        <v>11406</v>
      </c>
      <c r="C2766" t="s">
        <v>11385</v>
      </c>
      <c r="D2766" t="s">
        <v>11404</v>
      </c>
      <c r="E2766" t="s">
        <v>3788</v>
      </c>
      <c r="F2766" t="s">
        <v>11895</v>
      </c>
      <c r="G2766" t="s">
        <v>11865</v>
      </c>
      <c r="H2766" t="s">
        <v>11855</v>
      </c>
      <c r="I2766" t="s">
        <v>11526</v>
      </c>
      <c r="J2766" t="s">
        <v>12204</v>
      </c>
      <c r="K2766" t="s">
        <v>12141</v>
      </c>
    </row>
    <row r="2767" spans="1:11" x14ac:dyDescent="0.2">
      <c r="A2767" t="s">
        <v>8765</v>
      </c>
      <c r="B2767" t="s">
        <v>11406</v>
      </c>
      <c r="C2767" t="s">
        <v>11385</v>
      </c>
      <c r="D2767" t="s">
        <v>11404</v>
      </c>
      <c r="E2767" t="s">
        <v>3788</v>
      </c>
      <c r="F2767" t="s">
        <v>11895</v>
      </c>
      <c r="G2767" t="s">
        <v>11865</v>
      </c>
      <c r="H2767" t="s">
        <v>11855</v>
      </c>
      <c r="I2767" t="s">
        <v>11526</v>
      </c>
      <c r="J2767" t="s">
        <v>12204</v>
      </c>
      <c r="K2767" t="s">
        <v>12141</v>
      </c>
    </row>
    <row r="2768" spans="1:11" x14ac:dyDescent="0.2">
      <c r="A2768" t="s">
        <v>8766</v>
      </c>
      <c r="B2768" t="s">
        <v>11406</v>
      </c>
      <c r="C2768" t="s">
        <v>11385</v>
      </c>
      <c r="D2768" t="s">
        <v>11404</v>
      </c>
      <c r="E2768" t="s">
        <v>3788</v>
      </c>
      <c r="F2768" t="s">
        <v>11895</v>
      </c>
      <c r="G2768" t="s">
        <v>11865</v>
      </c>
      <c r="H2768" t="s">
        <v>11855</v>
      </c>
      <c r="I2768" t="s">
        <v>11526</v>
      </c>
      <c r="J2768" t="s">
        <v>12204</v>
      </c>
      <c r="K2768" t="s">
        <v>12141</v>
      </c>
    </row>
    <row r="2769" spans="1:11" x14ac:dyDescent="0.2">
      <c r="A2769" t="s">
        <v>8767</v>
      </c>
      <c r="B2769" t="s">
        <v>11406</v>
      </c>
      <c r="C2769" t="s">
        <v>11385</v>
      </c>
      <c r="D2769" t="s">
        <v>11404</v>
      </c>
      <c r="E2769" t="s">
        <v>3788</v>
      </c>
      <c r="F2769" t="s">
        <v>11895</v>
      </c>
      <c r="G2769" t="s">
        <v>11865</v>
      </c>
      <c r="H2769" t="s">
        <v>11855</v>
      </c>
      <c r="I2769" t="s">
        <v>11526</v>
      </c>
      <c r="J2769" t="s">
        <v>12204</v>
      </c>
      <c r="K2769" t="s">
        <v>12141</v>
      </c>
    </row>
    <row r="2770" spans="1:11" x14ac:dyDescent="0.2">
      <c r="A2770" t="s">
        <v>8768</v>
      </c>
      <c r="B2770" t="s">
        <v>11406</v>
      </c>
      <c r="C2770" t="s">
        <v>11385</v>
      </c>
      <c r="D2770" t="s">
        <v>11404</v>
      </c>
      <c r="E2770" t="s">
        <v>3788</v>
      </c>
      <c r="F2770" t="s">
        <v>11895</v>
      </c>
      <c r="G2770" t="s">
        <v>11865</v>
      </c>
      <c r="H2770" t="s">
        <v>11855</v>
      </c>
      <c r="I2770" t="s">
        <v>11526</v>
      </c>
      <c r="J2770" t="s">
        <v>12204</v>
      </c>
      <c r="K2770" t="s">
        <v>12141</v>
      </c>
    </row>
    <row r="2771" spans="1:11" x14ac:dyDescent="0.2">
      <c r="A2771" t="s">
        <v>8769</v>
      </c>
      <c r="B2771" t="s">
        <v>11406</v>
      </c>
      <c r="C2771" t="s">
        <v>11385</v>
      </c>
      <c r="D2771" t="s">
        <v>11404</v>
      </c>
      <c r="E2771" t="s">
        <v>3788</v>
      </c>
      <c r="F2771" t="s">
        <v>11895</v>
      </c>
      <c r="G2771" t="s">
        <v>11865</v>
      </c>
      <c r="H2771" t="s">
        <v>11855</v>
      </c>
      <c r="I2771" t="s">
        <v>11526</v>
      </c>
      <c r="J2771" t="s">
        <v>12204</v>
      </c>
      <c r="K2771" t="s">
        <v>12141</v>
      </c>
    </row>
    <row r="2772" spans="1:11" x14ac:dyDescent="0.2">
      <c r="A2772" t="s">
        <v>8770</v>
      </c>
      <c r="B2772" t="s">
        <v>11406</v>
      </c>
      <c r="C2772" t="s">
        <v>11385</v>
      </c>
      <c r="D2772" t="s">
        <v>11404</v>
      </c>
      <c r="E2772" t="s">
        <v>3788</v>
      </c>
      <c r="F2772" t="s">
        <v>11895</v>
      </c>
      <c r="G2772" t="s">
        <v>11865</v>
      </c>
      <c r="H2772" t="s">
        <v>11855</v>
      </c>
      <c r="I2772" t="s">
        <v>11526</v>
      </c>
      <c r="J2772" t="s">
        <v>12204</v>
      </c>
      <c r="K2772" t="s">
        <v>12141</v>
      </c>
    </row>
    <row r="2773" spans="1:11" x14ac:dyDescent="0.2">
      <c r="A2773" t="s">
        <v>8771</v>
      </c>
      <c r="B2773" t="s">
        <v>11406</v>
      </c>
      <c r="C2773" t="s">
        <v>11385</v>
      </c>
      <c r="D2773" t="s">
        <v>11404</v>
      </c>
      <c r="E2773" t="s">
        <v>3788</v>
      </c>
      <c r="F2773" t="s">
        <v>11895</v>
      </c>
      <c r="G2773" t="s">
        <v>11865</v>
      </c>
      <c r="H2773" t="s">
        <v>11855</v>
      </c>
      <c r="I2773" t="s">
        <v>11526</v>
      </c>
      <c r="J2773" t="s">
        <v>12204</v>
      </c>
      <c r="K2773" t="s">
        <v>12141</v>
      </c>
    </row>
    <row r="2774" spans="1:11" x14ac:dyDescent="0.2">
      <c r="A2774" t="s">
        <v>8772</v>
      </c>
      <c r="B2774" t="s">
        <v>11406</v>
      </c>
      <c r="C2774" t="s">
        <v>11385</v>
      </c>
      <c r="D2774" t="s">
        <v>11404</v>
      </c>
      <c r="E2774" t="s">
        <v>3788</v>
      </c>
      <c r="F2774" t="s">
        <v>11895</v>
      </c>
      <c r="G2774" t="s">
        <v>11865</v>
      </c>
      <c r="H2774" t="s">
        <v>11855</v>
      </c>
      <c r="I2774" t="s">
        <v>11526</v>
      </c>
      <c r="J2774" t="s">
        <v>12204</v>
      </c>
      <c r="K2774" t="s">
        <v>12141</v>
      </c>
    </row>
    <row r="2775" spans="1:11" x14ac:dyDescent="0.2">
      <c r="A2775" t="s">
        <v>8773</v>
      </c>
      <c r="B2775" t="s">
        <v>11406</v>
      </c>
      <c r="C2775" t="s">
        <v>11385</v>
      </c>
      <c r="D2775" t="s">
        <v>11404</v>
      </c>
      <c r="E2775" t="s">
        <v>3788</v>
      </c>
      <c r="F2775" t="s">
        <v>11895</v>
      </c>
      <c r="G2775" t="s">
        <v>11865</v>
      </c>
      <c r="H2775" t="s">
        <v>11855</v>
      </c>
      <c r="I2775" t="s">
        <v>11526</v>
      </c>
      <c r="J2775" t="s">
        <v>12204</v>
      </c>
      <c r="K2775" t="s">
        <v>12141</v>
      </c>
    </row>
    <row r="2776" spans="1:11" x14ac:dyDescent="0.2">
      <c r="A2776" t="s">
        <v>8774</v>
      </c>
      <c r="B2776" t="s">
        <v>11385</v>
      </c>
      <c r="C2776" t="s">
        <v>11406</v>
      </c>
      <c r="D2776" t="s">
        <v>12164</v>
      </c>
      <c r="E2776" t="s">
        <v>12165</v>
      </c>
      <c r="F2776" t="s">
        <v>12166</v>
      </c>
      <c r="G2776" t="s">
        <v>12060</v>
      </c>
      <c r="H2776" t="s">
        <v>11720</v>
      </c>
      <c r="I2776" t="s">
        <v>11975</v>
      </c>
      <c r="J2776" t="s">
        <v>11865</v>
      </c>
      <c r="K2776" t="s">
        <v>11353</v>
      </c>
    </row>
    <row r="2777" spans="1:11" x14ac:dyDescent="0.2">
      <c r="A2777" t="s">
        <v>8776</v>
      </c>
      <c r="B2777" t="s">
        <v>11415</v>
      </c>
      <c r="C2777" t="s">
        <v>11414</v>
      </c>
      <c r="D2777" t="s">
        <v>11365</v>
      </c>
      <c r="E2777" t="s">
        <v>11581</v>
      </c>
      <c r="F2777" t="s">
        <v>11356</v>
      </c>
      <c r="G2777" t="s">
        <v>40</v>
      </c>
      <c r="H2777" t="s">
        <v>11981</v>
      </c>
      <c r="I2777" t="s">
        <v>11840</v>
      </c>
      <c r="J2777" t="s">
        <v>11416</v>
      </c>
      <c r="K2777" t="s">
        <v>11781</v>
      </c>
    </row>
    <row r="2778" spans="1:11" x14ac:dyDescent="0.2">
      <c r="A2778" t="s">
        <v>8778</v>
      </c>
      <c r="B2778" t="s">
        <v>11415</v>
      </c>
      <c r="C2778" t="s">
        <v>11414</v>
      </c>
      <c r="D2778" t="s">
        <v>11365</v>
      </c>
      <c r="E2778" t="s">
        <v>11581</v>
      </c>
      <c r="F2778" t="s">
        <v>11356</v>
      </c>
      <c r="G2778" t="s">
        <v>40</v>
      </c>
      <c r="H2778" t="s">
        <v>11981</v>
      </c>
      <c r="I2778" t="s">
        <v>11840</v>
      </c>
      <c r="J2778" t="s">
        <v>11416</v>
      </c>
      <c r="K2778" t="s">
        <v>11781</v>
      </c>
    </row>
    <row r="2779" spans="1:11" x14ac:dyDescent="0.2">
      <c r="A2779" t="s">
        <v>8779</v>
      </c>
      <c r="B2779" t="s">
        <v>11385</v>
      </c>
      <c r="C2779" t="s">
        <v>11406</v>
      </c>
      <c r="D2779" t="s">
        <v>12164</v>
      </c>
      <c r="E2779" t="s">
        <v>12165</v>
      </c>
      <c r="F2779" t="s">
        <v>12166</v>
      </c>
      <c r="G2779" t="s">
        <v>12060</v>
      </c>
      <c r="H2779" t="s">
        <v>11720</v>
      </c>
      <c r="I2779" t="s">
        <v>11975</v>
      </c>
      <c r="J2779" t="s">
        <v>11865</v>
      </c>
      <c r="K2779" t="s">
        <v>11353</v>
      </c>
    </row>
    <row r="2780" spans="1:11" x14ac:dyDescent="0.2">
      <c r="A2780" t="s">
        <v>8782</v>
      </c>
      <c r="B2780" t="s">
        <v>11475</v>
      </c>
      <c r="C2780" t="s">
        <v>11505</v>
      </c>
      <c r="D2780" t="s">
        <v>11517</v>
      </c>
      <c r="E2780" t="s">
        <v>11462</v>
      </c>
      <c r="F2780" t="s">
        <v>11583</v>
      </c>
      <c r="G2780" t="s">
        <v>11349</v>
      </c>
      <c r="H2780" t="s">
        <v>11391</v>
      </c>
      <c r="I2780" t="s">
        <v>11632</v>
      </c>
      <c r="J2780" t="s">
        <v>11482</v>
      </c>
      <c r="K2780" t="s">
        <v>11633</v>
      </c>
    </row>
    <row r="2781" spans="1:11" x14ac:dyDescent="0.2">
      <c r="A2781" t="s">
        <v>8785</v>
      </c>
      <c r="B2781" t="s">
        <v>11447</v>
      </c>
      <c r="C2781" t="s">
        <v>12102</v>
      </c>
      <c r="D2781" t="s">
        <v>11353</v>
      </c>
      <c r="E2781" t="s">
        <v>12103</v>
      </c>
      <c r="F2781" t="s">
        <v>11374</v>
      </c>
      <c r="G2781" t="s">
        <v>11526</v>
      </c>
      <c r="H2781" t="s">
        <v>12104</v>
      </c>
      <c r="I2781" t="s">
        <v>12105</v>
      </c>
      <c r="J2781" t="s">
        <v>11463</v>
      </c>
      <c r="K2781" t="s">
        <v>11400</v>
      </c>
    </row>
    <row r="2782" spans="1:11" x14ac:dyDescent="0.2">
      <c r="A2782" t="s">
        <v>8788</v>
      </c>
      <c r="B2782" t="s">
        <v>11447</v>
      </c>
      <c r="C2782" t="s">
        <v>12102</v>
      </c>
      <c r="D2782" t="s">
        <v>11353</v>
      </c>
      <c r="E2782" t="s">
        <v>12103</v>
      </c>
      <c r="F2782" t="s">
        <v>11374</v>
      </c>
      <c r="G2782" t="s">
        <v>11526</v>
      </c>
      <c r="H2782" t="s">
        <v>12104</v>
      </c>
      <c r="I2782" t="s">
        <v>12105</v>
      </c>
      <c r="J2782" t="s">
        <v>11463</v>
      </c>
      <c r="K2782" t="s">
        <v>11400</v>
      </c>
    </row>
    <row r="2783" spans="1:11" x14ac:dyDescent="0.2">
      <c r="A2783" t="s">
        <v>8791</v>
      </c>
      <c r="B2783" t="s">
        <v>11447</v>
      </c>
      <c r="C2783" t="s">
        <v>12102</v>
      </c>
      <c r="D2783" t="s">
        <v>11353</v>
      </c>
      <c r="E2783" t="s">
        <v>12103</v>
      </c>
      <c r="F2783" t="s">
        <v>11374</v>
      </c>
      <c r="G2783" t="s">
        <v>11526</v>
      </c>
      <c r="H2783" t="s">
        <v>12104</v>
      </c>
      <c r="I2783" t="s">
        <v>12105</v>
      </c>
      <c r="J2783" t="s">
        <v>11463</v>
      </c>
      <c r="K2783" t="s">
        <v>11400</v>
      </c>
    </row>
    <row r="2784" spans="1:11" x14ac:dyDescent="0.2">
      <c r="A2784" t="s">
        <v>8792</v>
      </c>
      <c r="B2784" t="s">
        <v>11406</v>
      </c>
      <c r="C2784" t="s">
        <v>11385</v>
      </c>
      <c r="D2784" t="s">
        <v>11404</v>
      </c>
      <c r="E2784" t="s">
        <v>3788</v>
      </c>
      <c r="F2784" t="s">
        <v>11895</v>
      </c>
      <c r="G2784" t="s">
        <v>11865</v>
      </c>
      <c r="H2784" t="s">
        <v>11855</v>
      </c>
      <c r="I2784" t="s">
        <v>11526</v>
      </c>
      <c r="J2784" t="s">
        <v>12204</v>
      </c>
      <c r="K2784" t="s">
        <v>12141</v>
      </c>
    </row>
    <row r="2785" spans="1:11" x14ac:dyDescent="0.2">
      <c r="A2785" t="s">
        <v>8796</v>
      </c>
      <c r="B2785" t="s">
        <v>11407</v>
      </c>
      <c r="C2785" t="s">
        <v>11622</v>
      </c>
      <c r="D2785" t="s">
        <v>11519</v>
      </c>
      <c r="E2785" t="s">
        <v>11839</v>
      </c>
      <c r="F2785" t="s">
        <v>11583</v>
      </c>
      <c r="G2785" t="s">
        <v>11581</v>
      </c>
      <c r="H2785" t="s">
        <v>11350</v>
      </c>
      <c r="I2785" t="s">
        <v>11418</v>
      </c>
      <c r="J2785" t="s">
        <v>11840</v>
      </c>
      <c r="K2785" t="s">
        <v>11841</v>
      </c>
    </row>
    <row r="2786" spans="1:11" x14ac:dyDescent="0.2">
      <c r="A2786" t="s">
        <v>8797</v>
      </c>
      <c r="B2786" t="s">
        <v>11949</v>
      </c>
      <c r="C2786" t="s">
        <v>11356</v>
      </c>
      <c r="D2786" t="s">
        <v>11950</v>
      </c>
      <c r="E2786" t="s">
        <v>11951</v>
      </c>
      <c r="F2786" t="s">
        <v>11431</v>
      </c>
      <c r="G2786" t="s">
        <v>11952</v>
      </c>
      <c r="H2786" t="s">
        <v>11782</v>
      </c>
      <c r="I2786" t="s">
        <v>11953</v>
      </c>
      <c r="J2786" t="s">
        <v>11545</v>
      </c>
      <c r="K2786" t="s">
        <v>11397</v>
      </c>
    </row>
    <row r="2787" spans="1:11" x14ac:dyDescent="0.2">
      <c r="A2787" t="s">
        <v>8800</v>
      </c>
      <c r="B2787" t="s">
        <v>11949</v>
      </c>
      <c r="C2787" t="s">
        <v>11356</v>
      </c>
      <c r="D2787" t="s">
        <v>11950</v>
      </c>
      <c r="E2787" t="s">
        <v>11951</v>
      </c>
      <c r="F2787" t="s">
        <v>11431</v>
      </c>
      <c r="G2787" t="s">
        <v>11952</v>
      </c>
      <c r="H2787" t="s">
        <v>11782</v>
      </c>
      <c r="I2787" t="s">
        <v>11953</v>
      </c>
      <c r="J2787" t="s">
        <v>11545</v>
      </c>
      <c r="K2787" t="s">
        <v>11397</v>
      </c>
    </row>
    <row r="2788" spans="1:11" x14ac:dyDescent="0.2">
      <c r="A2788" t="s">
        <v>8801</v>
      </c>
      <c r="B2788" t="s">
        <v>11406</v>
      </c>
      <c r="C2788" t="s">
        <v>11385</v>
      </c>
      <c r="D2788" t="s">
        <v>11404</v>
      </c>
      <c r="E2788" t="s">
        <v>3788</v>
      </c>
      <c r="F2788" t="s">
        <v>11895</v>
      </c>
      <c r="G2788" t="s">
        <v>11865</v>
      </c>
      <c r="H2788" t="s">
        <v>11855</v>
      </c>
      <c r="I2788" t="s">
        <v>11526</v>
      </c>
      <c r="J2788" t="s">
        <v>12204</v>
      </c>
      <c r="K2788" t="s">
        <v>12141</v>
      </c>
    </row>
    <row r="2789" spans="1:11" x14ac:dyDescent="0.2">
      <c r="A2789" t="s">
        <v>8802</v>
      </c>
      <c r="B2789" t="s">
        <v>11407</v>
      </c>
      <c r="C2789" t="s">
        <v>11622</v>
      </c>
      <c r="D2789" t="s">
        <v>11519</v>
      </c>
      <c r="E2789" t="s">
        <v>11839</v>
      </c>
      <c r="F2789" t="s">
        <v>11583</v>
      </c>
      <c r="G2789" t="s">
        <v>11581</v>
      </c>
      <c r="H2789" t="s">
        <v>11350</v>
      </c>
      <c r="I2789" t="s">
        <v>11418</v>
      </c>
      <c r="J2789" t="s">
        <v>11840</v>
      </c>
      <c r="K2789" t="s">
        <v>11841</v>
      </c>
    </row>
    <row r="2790" spans="1:11" x14ac:dyDescent="0.2">
      <c r="A2790" t="s">
        <v>8803</v>
      </c>
      <c r="B2790" t="s">
        <v>11407</v>
      </c>
      <c r="C2790" t="s">
        <v>11622</v>
      </c>
      <c r="D2790" t="s">
        <v>11519</v>
      </c>
      <c r="E2790" t="s">
        <v>11839</v>
      </c>
      <c r="F2790" t="s">
        <v>11583</v>
      </c>
      <c r="G2790" t="s">
        <v>11581</v>
      </c>
      <c r="H2790" t="s">
        <v>11350</v>
      </c>
      <c r="I2790" t="s">
        <v>11418</v>
      </c>
      <c r="J2790" t="s">
        <v>11840</v>
      </c>
      <c r="K2790" t="s">
        <v>11841</v>
      </c>
    </row>
    <row r="2791" spans="1:11" x14ac:dyDescent="0.2">
      <c r="A2791" t="s">
        <v>8804</v>
      </c>
      <c r="B2791" t="s">
        <v>11406</v>
      </c>
      <c r="C2791" t="s">
        <v>11385</v>
      </c>
      <c r="D2791" t="s">
        <v>11404</v>
      </c>
      <c r="E2791" t="s">
        <v>3788</v>
      </c>
      <c r="F2791" t="s">
        <v>11895</v>
      </c>
      <c r="G2791" t="s">
        <v>11865</v>
      </c>
      <c r="H2791" t="s">
        <v>11855</v>
      </c>
      <c r="I2791" t="s">
        <v>11526</v>
      </c>
      <c r="J2791" t="s">
        <v>12204</v>
      </c>
      <c r="K2791" t="s">
        <v>12141</v>
      </c>
    </row>
    <row r="2792" spans="1:11" x14ac:dyDescent="0.2">
      <c r="A2792" t="s">
        <v>8812</v>
      </c>
      <c r="B2792" t="s">
        <v>11389</v>
      </c>
      <c r="C2792" t="s">
        <v>11387</v>
      </c>
      <c r="D2792" t="s">
        <v>11390</v>
      </c>
      <c r="E2792" t="s">
        <v>11447</v>
      </c>
      <c r="F2792" t="s">
        <v>11663</v>
      </c>
      <c r="G2792" t="s">
        <v>11632</v>
      </c>
      <c r="H2792" t="s">
        <v>12291</v>
      </c>
      <c r="I2792" t="s">
        <v>11552</v>
      </c>
      <c r="J2792" t="s">
        <v>12292</v>
      </c>
      <c r="K2792" t="s">
        <v>11823</v>
      </c>
    </row>
    <row r="2793" spans="1:11" x14ac:dyDescent="0.2">
      <c r="A2793" t="s">
        <v>8818</v>
      </c>
      <c r="B2793" t="s">
        <v>11389</v>
      </c>
      <c r="C2793" t="s">
        <v>11387</v>
      </c>
      <c r="D2793" t="s">
        <v>11390</v>
      </c>
      <c r="E2793" t="s">
        <v>11447</v>
      </c>
      <c r="F2793" t="s">
        <v>11663</v>
      </c>
      <c r="G2793" t="s">
        <v>11632</v>
      </c>
      <c r="H2793" t="s">
        <v>12291</v>
      </c>
      <c r="I2793" t="s">
        <v>11552</v>
      </c>
      <c r="J2793" t="s">
        <v>12292</v>
      </c>
      <c r="K2793" t="s">
        <v>11823</v>
      </c>
    </row>
    <row r="2794" spans="1:11" x14ac:dyDescent="0.2">
      <c r="A2794" t="s">
        <v>8819</v>
      </c>
      <c r="B2794" t="s">
        <v>11371</v>
      </c>
      <c r="C2794" t="s">
        <v>11352</v>
      </c>
      <c r="D2794" t="s">
        <v>11351</v>
      </c>
      <c r="E2794" t="s">
        <v>11452</v>
      </c>
      <c r="F2794" t="s">
        <v>11355</v>
      </c>
      <c r="G2794" t="s">
        <v>11504</v>
      </c>
      <c r="H2794" t="s">
        <v>12249</v>
      </c>
      <c r="I2794" t="s">
        <v>11632</v>
      </c>
      <c r="J2794" t="s">
        <v>12250</v>
      </c>
      <c r="K2794" t="s">
        <v>12251</v>
      </c>
    </row>
    <row r="2795" spans="1:11" x14ac:dyDescent="0.2">
      <c r="A2795" t="s">
        <v>8822</v>
      </c>
      <c r="B2795" t="s">
        <v>11688</v>
      </c>
      <c r="C2795" t="s">
        <v>11689</v>
      </c>
      <c r="D2795" t="s">
        <v>11690</v>
      </c>
      <c r="E2795" t="s">
        <v>11691</v>
      </c>
      <c r="F2795" t="s">
        <v>11692</v>
      </c>
      <c r="G2795" t="s">
        <v>11583</v>
      </c>
      <c r="H2795" t="s">
        <v>11693</v>
      </c>
      <c r="I2795" t="s">
        <v>11694</v>
      </c>
      <c r="J2795" t="s">
        <v>11695</v>
      </c>
      <c r="K2795" t="s">
        <v>11696</v>
      </c>
    </row>
    <row r="2796" spans="1:11" x14ac:dyDescent="0.2">
      <c r="A2796" t="s">
        <v>8831</v>
      </c>
      <c r="B2796" t="s">
        <v>11415</v>
      </c>
      <c r="C2796" t="s">
        <v>11414</v>
      </c>
      <c r="D2796" t="s">
        <v>11365</v>
      </c>
      <c r="E2796" t="s">
        <v>11581</v>
      </c>
      <c r="F2796" t="s">
        <v>11356</v>
      </c>
      <c r="G2796" t="s">
        <v>40</v>
      </c>
      <c r="H2796" t="s">
        <v>11981</v>
      </c>
      <c r="I2796" t="s">
        <v>11840</v>
      </c>
      <c r="J2796" t="s">
        <v>11416</v>
      </c>
      <c r="K2796" t="s">
        <v>11781</v>
      </c>
    </row>
    <row r="2797" spans="1:11" x14ac:dyDescent="0.2">
      <c r="A2797" t="s">
        <v>8833</v>
      </c>
      <c r="B2797" t="s">
        <v>11415</v>
      </c>
      <c r="C2797" t="s">
        <v>11414</v>
      </c>
      <c r="D2797" t="s">
        <v>11365</v>
      </c>
      <c r="E2797" t="s">
        <v>11581</v>
      </c>
      <c r="F2797" t="s">
        <v>11356</v>
      </c>
      <c r="G2797" t="s">
        <v>40</v>
      </c>
      <c r="H2797" t="s">
        <v>11981</v>
      </c>
      <c r="I2797" t="s">
        <v>11840</v>
      </c>
      <c r="J2797" t="s">
        <v>11416</v>
      </c>
      <c r="K2797" t="s">
        <v>11781</v>
      </c>
    </row>
    <row r="2798" spans="1:11" x14ac:dyDescent="0.2">
      <c r="A2798" t="s">
        <v>8835</v>
      </c>
      <c r="B2798" t="s">
        <v>11415</v>
      </c>
      <c r="C2798" t="s">
        <v>11414</v>
      </c>
      <c r="D2798" t="s">
        <v>11365</v>
      </c>
      <c r="E2798" t="s">
        <v>11581</v>
      </c>
      <c r="F2798" t="s">
        <v>11356</v>
      </c>
      <c r="G2798" t="s">
        <v>40</v>
      </c>
      <c r="H2798" t="s">
        <v>11981</v>
      </c>
      <c r="I2798" t="s">
        <v>11840</v>
      </c>
      <c r="J2798" t="s">
        <v>11416</v>
      </c>
      <c r="K2798" t="s">
        <v>11781</v>
      </c>
    </row>
    <row r="2799" spans="1:11" x14ac:dyDescent="0.2">
      <c r="A2799" t="s">
        <v>8837</v>
      </c>
      <c r="B2799" t="s">
        <v>11415</v>
      </c>
      <c r="C2799" t="s">
        <v>11414</v>
      </c>
      <c r="D2799" t="s">
        <v>11365</v>
      </c>
      <c r="E2799" t="s">
        <v>11581</v>
      </c>
      <c r="F2799" t="s">
        <v>11356</v>
      </c>
      <c r="G2799" t="s">
        <v>40</v>
      </c>
      <c r="H2799" t="s">
        <v>11981</v>
      </c>
      <c r="I2799" t="s">
        <v>11840</v>
      </c>
      <c r="J2799" t="s">
        <v>11416</v>
      </c>
      <c r="K2799" t="s">
        <v>11781</v>
      </c>
    </row>
    <row r="2800" spans="1:11" x14ac:dyDescent="0.2">
      <c r="A2800" t="s">
        <v>8840</v>
      </c>
      <c r="B2800" t="s">
        <v>12076</v>
      </c>
      <c r="C2800" t="s">
        <v>11389</v>
      </c>
      <c r="D2800" t="s">
        <v>11531</v>
      </c>
      <c r="E2800" t="s">
        <v>11329</v>
      </c>
      <c r="F2800" t="s">
        <v>12077</v>
      </c>
      <c r="G2800" t="s">
        <v>11800</v>
      </c>
      <c r="H2800" t="s">
        <v>12078</v>
      </c>
      <c r="I2800" t="s">
        <v>12079</v>
      </c>
      <c r="J2800" t="s">
        <v>12080</v>
      </c>
      <c r="K2800" t="s">
        <v>11517</v>
      </c>
    </row>
    <row r="2801" spans="1:11" x14ac:dyDescent="0.2">
      <c r="A2801" t="s">
        <v>8843</v>
      </c>
      <c r="B2801" t="s">
        <v>11406</v>
      </c>
      <c r="C2801" t="s">
        <v>12091</v>
      </c>
      <c r="D2801" t="s">
        <v>11330</v>
      </c>
      <c r="E2801" t="s">
        <v>11844</v>
      </c>
      <c r="F2801" t="s">
        <v>12237</v>
      </c>
      <c r="G2801" t="s">
        <v>11971</v>
      </c>
      <c r="H2801" t="s">
        <v>11567</v>
      </c>
      <c r="I2801" t="s">
        <v>12280</v>
      </c>
      <c r="J2801" t="s">
        <v>11476</v>
      </c>
      <c r="K2801" t="s">
        <v>12281</v>
      </c>
    </row>
    <row r="2802" spans="1:11" x14ac:dyDescent="0.2">
      <c r="A2802" t="s">
        <v>8848</v>
      </c>
      <c r="B2802" t="s">
        <v>11517</v>
      </c>
      <c r="C2802" t="s">
        <v>11406</v>
      </c>
      <c r="D2802" t="s">
        <v>11410</v>
      </c>
      <c r="E2802" t="s">
        <v>11723</v>
      </c>
      <c r="F2802" t="s">
        <v>12218</v>
      </c>
      <c r="G2802" t="s">
        <v>11504</v>
      </c>
      <c r="H2802" t="s">
        <v>11485</v>
      </c>
      <c r="I2802" t="s">
        <v>11633</v>
      </c>
      <c r="J2802" t="s">
        <v>11637</v>
      </c>
      <c r="K2802" t="s">
        <v>11998</v>
      </c>
    </row>
    <row r="2803" spans="1:11" x14ac:dyDescent="0.2">
      <c r="A2803" t="s">
        <v>8851</v>
      </c>
      <c r="B2803" t="s">
        <v>12056</v>
      </c>
      <c r="C2803" t="s">
        <v>11380</v>
      </c>
      <c r="D2803" t="s">
        <v>11516</v>
      </c>
      <c r="E2803" t="s">
        <v>11584</v>
      </c>
      <c r="F2803" t="s">
        <v>11441</v>
      </c>
      <c r="G2803" t="s">
        <v>12057</v>
      </c>
      <c r="H2803" t="s">
        <v>11965</v>
      </c>
      <c r="I2803" t="s">
        <v>12058</v>
      </c>
      <c r="J2803" t="s">
        <v>12059</v>
      </c>
      <c r="K2803" t="s">
        <v>12027</v>
      </c>
    </row>
    <row r="2804" spans="1:11" x14ac:dyDescent="0.2">
      <c r="A2804" t="s">
        <v>8854</v>
      </c>
      <c r="B2804" t="s">
        <v>11652</v>
      </c>
      <c r="C2804" t="s">
        <v>11653</v>
      </c>
      <c r="D2804" t="s">
        <v>11654</v>
      </c>
      <c r="E2804" t="s">
        <v>11655</v>
      </c>
      <c r="F2804" t="s">
        <v>11656</v>
      </c>
      <c r="G2804" t="s">
        <v>11657</v>
      </c>
      <c r="H2804" t="s">
        <v>11471</v>
      </c>
      <c r="I2804" t="s">
        <v>11658</v>
      </c>
      <c r="J2804" t="s">
        <v>11659</v>
      </c>
      <c r="K2804" t="s">
        <v>11660</v>
      </c>
    </row>
    <row r="2805" spans="1:11" x14ac:dyDescent="0.2">
      <c r="A2805" t="s">
        <v>8859</v>
      </c>
      <c r="B2805" t="s">
        <v>11652</v>
      </c>
      <c r="C2805" t="s">
        <v>11653</v>
      </c>
      <c r="D2805" t="s">
        <v>11654</v>
      </c>
      <c r="E2805" t="s">
        <v>11655</v>
      </c>
      <c r="F2805" t="s">
        <v>11656</v>
      </c>
      <c r="G2805" t="s">
        <v>11657</v>
      </c>
      <c r="H2805" t="s">
        <v>11471</v>
      </c>
      <c r="I2805" t="s">
        <v>11658</v>
      </c>
      <c r="J2805" t="s">
        <v>11659</v>
      </c>
      <c r="K2805" t="s">
        <v>11660</v>
      </c>
    </row>
    <row r="2806" spans="1:11" x14ac:dyDescent="0.2">
      <c r="A2806" t="s">
        <v>8860</v>
      </c>
      <c r="B2806" t="s">
        <v>12074</v>
      </c>
      <c r="C2806" t="s">
        <v>11406</v>
      </c>
      <c r="D2806" t="s">
        <v>11515</v>
      </c>
      <c r="E2806" t="s">
        <v>11411</v>
      </c>
      <c r="F2806" t="s">
        <v>11839</v>
      </c>
      <c r="G2806" t="s">
        <v>11476</v>
      </c>
      <c r="H2806" t="s">
        <v>11663</v>
      </c>
      <c r="I2806" t="s">
        <v>11463</v>
      </c>
      <c r="J2806" t="s">
        <v>12075</v>
      </c>
      <c r="K2806" t="s">
        <v>11345</v>
      </c>
    </row>
    <row r="2807" spans="1:11" x14ac:dyDescent="0.2">
      <c r="A2807" t="s">
        <v>8862</v>
      </c>
      <c r="B2807" t="s">
        <v>12074</v>
      </c>
      <c r="C2807" t="s">
        <v>11406</v>
      </c>
      <c r="D2807" t="s">
        <v>11515</v>
      </c>
      <c r="E2807" t="s">
        <v>11411</v>
      </c>
      <c r="F2807" t="s">
        <v>11839</v>
      </c>
      <c r="G2807" t="s">
        <v>11476</v>
      </c>
      <c r="H2807" t="s">
        <v>11663</v>
      </c>
      <c r="I2807" t="s">
        <v>11463</v>
      </c>
      <c r="J2807" t="s">
        <v>12075</v>
      </c>
      <c r="K2807" t="s">
        <v>11345</v>
      </c>
    </row>
    <row r="2808" spans="1:11" x14ac:dyDescent="0.2">
      <c r="A2808" t="s">
        <v>8863</v>
      </c>
      <c r="B2808" t="s">
        <v>12074</v>
      </c>
      <c r="C2808" t="s">
        <v>11406</v>
      </c>
      <c r="D2808" t="s">
        <v>11515</v>
      </c>
      <c r="E2808" t="s">
        <v>11411</v>
      </c>
      <c r="F2808" t="s">
        <v>11839</v>
      </c>
      <c r="G2808" t="s">
        <v>11476</v>
      </c>
      <c r="H2808" t="s">
        <v>11663</v>
      </c>
      <c r="I2808" t="s">
        <v>11463</v>
      </c>
      <c r="J2808" t="s">
        <v>12075</v>
      </c>
      <c r="K2808" t="s">
        <v>11345</v>
      </c>
    </row>
    <row r="2809" spans="1:11" x14ac:dyDescent="0.2">
      <c r="A2809" t="s">
        <v>8864</v>
      </c>
      <c r="B2809" t="s">
        <v>12074</v>
      </c>
      <c r="C2809" t="s">
        <v>11406</v>
      </c>
      <c r="D2809" t="s">
        <v>11515</v>
      </c>
      <c r="E2809" t="s">
        <v>11411</v>
      </c>
      <c r="F2809" t="s">
        <v>11839</v>
      </c>
      <c r="G2809" t="s">
        <v>11476</v>
      </c>
      <c r="H2809" t="s">
        <v>11663</v>
      </c>
      <c r="I2809" t="s">
        <v>11463</v>
      </c>
      <c r="J2809" t="s">
        <v>12075</v>
      </c>
      <c r="K2809" t="s">
        <v>11345</v>
      </c>
    </row>
    <row r="2810" spans="1:11" x14ac:dyDescent="0.2">
      <c r="A2810" t="s">
        <v>8865</v>
      </c>
      <c r="B2810" t="s">
        <v>12074</v>
      </c>
      <c r="C2810" t="s">
        <v>11406</v>
      </c>
      <c r="D2810" t="s">
        <v>11515</v>
      </c>
      <c r="E2810" t="s">
        <v>11411</v>
      </c>
      <c r="F2810" t="s">
        <v>11839</v>
      </c>
      <c r="G2810" t="s">
        <v>11476</v>
      </c>
      <c r="H2810" t="s">
        <v>11663</v>
      </c>
      <c r="I2810" t="s">
        <v>11463</v>
      </c>
      <c r="J2810" t="s">
        <v>12075</v>
      </c>
      <c r="K2810" t="s">
        <v>11345</v>
      </c>
    </row>
    <row r="2811" spans="1:11" x14ac:dyDescent="0.2">
      <c r="A2811" t="s">
        <v>8866</v>
      </c>
      <c r="B2811" t="s">
        <v>11385</v>
      </c>
      <c r="C2811" t="s">
        <v>11406</v>
      </c>
      <c r="D2811" t="s">
        <v>12164</v>
      </c>
      <c r="E2811" t="s">
        <v>12165</v>
      </c>
      <c r="F2811" t="s">
        <v>12166</v>
      </c>
      <c r="G2811" t="s">
        <v>12060</v>
      </c>
      <c r="H2811" t="s">
        <v>11720</v>
      </c>
      <c r="I2811" t="s">
        <v>11975</v>
      </c>
      <c r="J2811" t="s">
        <v>11865</v>
      </c>
      <c r="K2811" t="s">
        <v>11353</v>
      </c>
    </row>
    <row r="2812" spans="1:11" x14ac:dyDescent="0.2">
      <c r="A2812" t="s">
        <v>8869</v>
      </c>
      <c r="B2812" t="s">
        <v>11661</v>
      </c>
      <c r="C2812" t="s">
        <v>11450</v>
      </c>
      <c r="D2812" t="s">
        <v>11374</v>
      </c>
      <c r="E2812" t="s">
        <v>11662</v>
      </c>
      <c r="F2812" t="s">
        <v>11663</v>
      </c>
      <c r="G2812" t="s">
        <v>11664</v>
      </c>
      <c r="H2812" t="s">
        <v>11665</v>
      </c>
      <c r="I2812" t="s">
        <v>11666</v>
      </c>
      <c r="J2812" t="s">
        <v>11637</v>
      </c>
      <c r="K2812" t="s">
        <v>11564</v>
      </c>
    </row>
    <row r="2813" spans="1:11" x14ac:dyDescent="0.2">
      <c r="A2813" t="s">
        <v>8873</v>
      </c>
      <c r="B2813" t="s">
        <v>11661</v>
      </c>
      <c r="C2813" t="s">
        <v>11450</v>
      </c>
      <c r="D2813" t="s">
        <v>11374</v>
      </c>
      <c r="E2813" t="s">
        <v>11662</v>
      </c>
      <c r="F2813" t="s">
        <v>11663</v>
      </c>
      <c r="G2813" t="s">
        <v>11664</v>
      </c>
      <c r="H2813" t="s">
        <v>11665</v>
      </c>
      <c r="I2813" t="s">
        <v>11666</v>
      </c>
      <c r="J2813" t="s">
        <v>11637</v>
      </c>
      <c r="K2813" t="s">
        <v>11564</v>
      </c>
    </row>
    <row r="2814" spans="1:11" x14ac:dyDescent="0.2">
      <c r="A2814" t="s">
        <v>8874</v>
      </c>
      <c r="B2814" t="s">
        <v>11661</v>
      </c>
      <c r="C2814" t="s">
        <v>11450</v>
      </c>
      <c r="D2814" t="s">
        <v>11374</v>
      </c>
      <c r="E2814" t="s">
        <v>11662</v>
      </c>
      <c r="F2814" t="s">
        <v>11663</v>
      </c>
      <c r="G2814" t="s">
        <v>11664</v>
      </c>
      <c r="H2814" t="s">
        <v>11665</v>
      </c>
      <c r="I2814" t="s">
        <v>11666</v>
      </c>
      <c r="J2814" t="s">
        <v>11637</v>
      </c>
      <c r="K2814" t="s">
        <v>11564</v>
      </c>
    </row>
    <row r="2815" spans="1:11" x14ac:dyDescent="0.2">
      <c r="A2815" t="s">
        <v>8875</v>
      </c>
      <c r="B2815" t="s">
        <v>11661</v>
      </c>
      <c r="C2815" t="s">
        <v>11450</v>
      </c>
      <c r="D2815" t="s">
        <v>11374</v>
      </c>
      <c r="E2815" t="s">
        <v>11662</v>
      </c>
      <c r="F2815" t="s">
        <v>11663</v>
      </c>
      <c r="G2815" t="s">
        <v>11664</v>
      </c>
      <c r="H2815" t="s">
        <v>11665</v>
      </c>
      <c r="I2815" t="s">
        <v>11666</v>
      </c>
      <c r="J2815" t="s">
        <v>11637</v>
      </c>
      <c r="K2815" t="s">
        <v>11564</v>
      </c>
    </row>
    <row r="2816" spans="1:11" x14ac:dyDescent="0.2">
      <c r="A2816" t="s">
        <v>8876</v>
      </c>
      <c r="B2816" t="s">
        <v>11661</v>
      </c>
      <c r="C2816" t="s">
        <v>11450</v>
      </c>
      <c r="D2816" t="s">
        <v>11374</v>
      </c>
      <c r="E2816" t="s">
        <v>11662</v>
      </c>
      <c r="F2816" t="s">
        <v>11663</v>
      </c>
      <c r="G2816" t="s">
        <v>11664</v>
      </c>
      <c r="H2816" t="s">
        <v>11665</v>
      </c>
      <c r="I2816" t="s">
        <v>11666</v>
      </c>
      <c r="J2816" t="s">
        <v>11637</v>
      </c>
      <c r="K2816" t="s">
        <v>11564</v>
      </c>
    </row>
    <row r="2817" spans="1:11" x14ac:dyDescent="0.2">
      <c r="A2817" t="s">
        <v>8880</v>
      </c>
      <c r="B2817" t="s">
        <v>11522</v>
      </c>
      <c r="C2817" t="s">
        <v>11523</v>
      </c>
      <c r="D2817" t="s">
        <v>11401</v>
      </c>
      <c r="E2817" t="s">
        <v>11340</v>
      </c>
      <c r="F2817" t="s">
        <v>11348</v>
      </c>
      <c r="G2817" t="s">
        <v>11524</v>
      </c>
      <c r="H2817" t="s">
        <v>11525</v>
      </c>
      <c r="I2817" t="s">
        <v>11526</v>
      </c>
      <c r="J2817" t="s">
        <v>11349</v>
      </c>
      <c r="K2817" t="s">
        <v>11527</v>
      </c>
    </row>
    <row r="2818" spans="1:11" x14ac:dyDescent="0.2">
      <c r="A2818" t="s">
        <v>8885</v>
      </c>
      <c r="B2818" t="s">
        <v>11463</v>
      </c>
      <c r="C2818" t="s">
        <v>11517</v>
      </c>
      <c r="D2818" t="s">
        <v>11442</v>
      </c>
      <c r="E2818" t="s">
        <v>11410</v>
      </c>
      <c r="F2818" t="s">
        <v>11351</v>
      </c>
      <c r="G2818" t="s">
        <v>12191</v>
      </c>
      <c r="H2818" t="s">
        <v>11465</v>
      </c>
      <c r="I2818" t="s">
        <v>12027</v>
      </c>
      <c r="J2818" t="s">
        <v>11388</v>
      </c>
      <c r="K2818" t="s">
        <v>12192</v>
      </c>
    </row>
    <row r="2819" spans="1:11" x14ac:dyDescent="0.2">
      <c r="A2819" t="s">
        <v>8886</v>
      </c>
      <c r="B2819" t="s">
        <v>11522</v>
      </c>
      <c r="C2819" t="s">
        <v>11523</v>
      </c>
      <c r="D2819" t="s">
        <v>11401</v>
      </c>
      <c r="E2819" t="s">
        <v>11340</v>
      </c>
      <c r="F2819" t="s">
        <v>11348</v>
      </c>
      <c r="G2819" t="s">
        <v>11524</v>
      </c>
      <c r="H2819" t="s">
        <v>11525</v>
      </c>
      <c r="I2819" t="s">
        <v>11526</v>
      </c>
      <c r="J2819" t="s">
        <v>11349</v>
      </c>
      <c r="K2819" t="s">
        <v>11527</v>
      </c>
    </row>
    <row r="2820" spans="1:11" x14ac:dyDescent="0.2">
      <c r="A2820" t="s">
        <v>8888</v>
      </c>
      <c r="B2820" t="s">
        <v>40</v>
      </c>
      <c r="C2820" t="s">
        <v>11401</v>
      </c>
      <c r="D2820" t="s">
        <v>11839</v>
      </c>
      <c r="E2820" t="s">
        <v>11632</v>
      </c>
      <c r="F2820" t="s">
        <v>11707</v>
      </c>
      <c r="G2820" t="s">
        <v>11441</v>
      </c>
      <c r="H2820" t="s">
        <v>11517</v>
      </c>
      <c r="I2820" t="s">
        <v>11505</v>
      </c>
      <c r="J2820" t="s">
        <v>11761</v>
      </c>
      <c r="K2820" t="s">
        <v>11582</v>
      </c>
    </row>
    <row r="2821" spans="1:11" x14ac:dyDescent="0.2">
      <c r="A2821" t="s">
        <v>8890</v>
      </c>
      <c r="B2821" t="s">
        <v>11516</v>
      </c>
      <c r="C2821" t="s">
        <v>11624</v>
      </c>
      <c r="D2821" t="s">
        <v>11340</v>
      </c>
      <c r="E2821" t="s">
        <v>11581</v>
      </c>
      <c r="F2821" t="s">
        <v>12067</v>
      </c>
      <c r="G2821" t="s">
        <v>12120</v>
      </c>
      <c r="H2821" t="s">
        <v>12121</v>
      </c>
      <c r="I2821" t="s">
        <v>12007</v>
      </c>
      <c r="J2821" t="s">
        <v>11806</v>
      </c>
      <c r="K2821" t="s">
        <v>11341</v>
      </c>
    </row>
    <row r="2822" spans="1:11" x14ac:dyDescent="0.2">
      <c r="A2822" t="s">
        <v>8892</v>
      </c>
      <c r="B2822" t="s">
        <v>40</v>
      </c>
      <c r="C2822" t="s">
        <v>11401</v>
      </c>
      <c r="D2822" t="s">
        <v>11839</v>
      </c>
      <c r="E2822" t="s">
        <v>11632</v>
      </c>
      <c r="F2822" t="s">
        <v>11707</v>
      </c>
      <c r="G2822" t="s">
        <v>11441</v>
      </c>
      <c r="H2822" t="s">
        <v>11517</v>
      </c>
      <c r="I2822" t="s">
        <v>11505</v>
      </c>
      <c r="J2822" t="s">
        <v>11761</v>
      </c>
      <c r="K2822" t="s">
        <v>11582</v>
      </c>
    </row>
    <row r="2823" spans="1:11" x14ac:dyDescent="0.2">
      <c r="A2823" t="s">
        <v>8893</v>
      </c>
      <c r="B2823" t="s">
        <v>237</v>
      </c>
      <c r="C2823" t="s">
        <v>11337</v>
      </c>
      <c r="D2823" t="s">
        <v>11356</v>
      </c>
      <c r="E2823" t="s">
        <v>11364</v>
      </c>
      <c r="F2823" t="s">
        <v>11410</v>
      </c>
      <c r="G2823" t="s">
        <v>11505</v>
      </c>
      <c r="H2823" t="s">
        <v>11897</v>
      </c>
      <c r="I2823" t="s">
        <v>11898</v>
      </c>
      <c r="J2823" t="s">
        <v>11899</v>
      </c>
      <c r="K2823" t="s">
        <v>11555</v>
      </c>
    </row>
    <row r="2824" spans="1:11" x14ac:dyDescent="0.2">
      <c r="A2824" t="s">
        <v>8895</v>
      </c>
      <c r="B2824" t="s">
        <v>237</v>
      </c>
      <c r="C2824" t="s">
        <v>11337</v>
      </c>
      <c r="D2824" t="s">
        <v>11356</v>
      </c>
      <c r="E2824" t="s">
        <v>11364</v>
      </c>
      <c r="F2824" t="s">
        <v>11410</v>
      </c>
      <c r="G2824" t="s">
        <v>11505</v>
      </c>
      <c r="H2824" t="s">
        <v>11897</v>
      </c>
      <c r="I2824" t="s">
        <v>11898</v>
      </c>
      <c r="J2824" t="s">
        <v>11899</v>
      </c>
      <c r="K2824" t="s">
        <v>11555</v>
      </c>
    </row>
    <row r="2825" spans="1:11" x14ac:dyDescent="0.2">
      <c r="A2825" t="s">
        <v>8896</v>
      </c>
      <c r="B2825" t="s">
        <v>11517</v>
      </c>
      <c r="C2825" t="s">
        <v>11898</v>
      </c>
      <c r="D2825" t="s">
        <v>12143</v>
      </c>
      <c r="E2825" t="s">
        <v>12144</v>
      </c>
      <c r="F2825" t="s">
        <v>12083</v>
      </c>
      <c r="G2825" t="s">
        <v>11365</v>
      </c>
      <c r="H2825" t="s">
        <v>11504</v>
      </c>
      <c r="I2825" t="s">
        <v>12145</v>
      </c>
      <c r="J2825" t="s">
        <v>12146</v>
      </c>
      <c r="K2825" t="s">
        <v>11801</v>
      </c>
    </row>
    <row r="2826" spans="1:11" x14ac:dyDescent="0.2">
      <c r="A2826" t="s">
        <v>8904</v>
      </c>
      <c r="B2826" t="s">
        <v>237</v>
      </c>
      <c r="C2826" t="s">
        <v>11517</v>
      </c>
      <c r="D2826" t="s">
        <v>11364</v>
      </c>
      <c r="E2826" t="s">
        <v>11504</v>
      </c>
      <c r="F2826" t="s">
        <v>11382</v>
      </c>
      <c r="G2826" t="s">
        <v>11845</v>
      </c>
      <c r="H2826" t="s">
        <v>11846</v>
      </c>
      <c r="I2826" t="s">
        <v>11505</v>
      </c>
      <c r="J2826" t="s">
        <v>11642</v>
      </c>
      <c r="K2826" t="s">
        <v>11526</v>
      </c>
    </row>
    <row r="2827" spans="1:11" x14ac:dyDescent="0.2">
      <c r="A2827" t="s">
        <v>8909</v>
      </c>
      <c r="B2827" t="s">
        <v>237</v>
      </c>
      <c r="C2827" t="s">
        <v>11517</v>
      </c>
      <c r="D2827" t="s">
        <v>11364</v>
      </c>
      <c r="E2827" t="s">
        <v>11504</v>
      </c>
      <c r="F2827" t="s">
        <v>11382</v>
      </c>
      <c r="G2827" t="s">
        <v>11845</v>
      </c>
      <c r="H2827" t="s">
        <v>11846</v>
      </c>
      <c r="I2827" t="s">
        <v>11505</v>
      </c>
      <c r="J2827" t="s">
        <v>11642</v>
      </c>
      <c r="K2827" t="s">
        <v>11526</v>
      </c>
    </row>
    <row r="2828" spans="1:11" x14ac:dyDescent="0.2">
      <c r="A2828" t="s">
        <v>8910</v>
      </c>
      <c r="B2828" t="s">
        <v>237</v>
      </c>
      <c r="C2828" t="s">
        <v>11517</v>
      </c>
      <c r="D2828" t="s">
        <v>11364</v>
      </c>
      <c r="E2828" t="s">
        <v>11504</v>
      </c>
      <c r="F2828" t="s">
        <v>11382</v>
      </c>
      <c r="G2828" t="s">
        <v>11845</v>
      </c>
      <c r="H2828" t="s">
        <v>11846</v>
      </c>
      <c r="I2828" t="s">
        <v>11505</v>
      </c>
      <c r="J2828" t="s">
        <v>11642</v>
      </c>
      <c r="K2828" t="s">
        <v>11526</v>
      </c>
    </row>
    <row r="2829" spans="1:11" x14ac:dyDescent="0.2">
      <c r="A2829" t="s">
        <v>8911</v>
      </c>
      <c r="B2829" t="s">
        <v>237</v>
      </c>
      <c r="C2829" t="s">
        <v>11517</v>
      </c>
      <c r="D2829" t="s">
        <v>11364</v>
      </c>
      <c r="E2829" t="s">
        <v>11504</v>
      </c>
      <c r="F2829" t="s">
        <v>11382</v>
      </c>
      <c r="G2829" t="s">
        <v>11845</v>
      </c>
      <c r="H2829" t="s">
        <v>11846</v>
      </c>
      <c r="I2829" t="s">
        <v>11505</v>
      </c>
      <c r="J2829" t="s">
        <v>11642</v>
      </c>
      <c r="K2829" t="s">
        <v>11526</v>
      </c>
    </row>
    <row r="2830" spans="1:11" x14ac:dyDescent="0.2">
      <c r="A2830" t="s">
        <v>8912</v>
      </c>
      <c r="B2830" t="s">
        <v>237</v>
      </c>
      <c r="C2830" t="s">
        <v>11517</v>
      </c>
      <c r="D2830" t="s">
        <v>11364</v>
      </c>
      <c r="E2830" t="s">
        <v>11504</v>
      </c>
      <c r="F2830" t="s">
        <v>11382</v>
      </c>
      <c r="G2830" t="s">
        <v>11845</v>
      </c>
      <c r="H2830" t="s">
        <v>11846</v>
      </c>
      <c r="I2830" t="s">
        <v>11505</v>
      </c>
      <c r="J2830" t="s">
        <v>11642</v>
      </c>
      <c r="K2830" t="s">
        <v>11526</v>
      </c>
    </row>
    <row r="2831" spans="1:11" x14ac:dyDescent="0.2">
      <c r="A2831" t="s">
        <v>8913</v>
      </c>
      <c r="B2831" t="s">
        <v>237</v>
      </c>
      <c r="C2831" t="s">
        <v>11517</v>
      </c>
      <c r="D2831" t="s">
        <v>11364</v>
      </c>
      <c r="E2831" t="s">
        <v>11504</v>
      </c>
      <c r="F2831" t="s">
        <v>11382</v>
      </c>
      <c r="G2831" t="s">
        <v>11845</v>
      </c>
      <c r="H2831" t="s">
        <v>11846</v>
      </c>
      <c r="I2831" t="s">
        <v>11505</v>
      </c>
      <c r="J2831" t="s">
        <v>11642</v>
      </c>
      <c r="K2831" t="s">
        <v>11526</v>
      </c>
    </row>
    <row r="2832" spans="1:11" x14ac:dyDescent="0.2">
      <c r="A2832" t="s">
        <v>8914</v>
      </c>
      <c r="B2832" t="s">
        <v>237</v>
      </c>
      <c r="C2832" t="s">
        <v>11517</v>
      </c>
      <c r="D2832" t="s">
        <v>11364</v>
      </c>
      <c r="E2832" t="s">
        <v>11504</v>
      </c>
      <c r="F2832" t="s">
        <v>11382</v>
      </c>
      <c r="G2832" t="s">
        <v>11845</v>
      </c>
      <c r="H2832" t="s">
        <v>11846</v>
      </c>
      <c r="I2832" t="s">
        <v>11505</v>
      </c>
      <c r="J2832" t="s">
        <v>11642</v>
      </c>
      <c r="K2832" t="s">
        <v>11526</v>
      </c>
    </row>
    <row r="2833" spans="1:11" x14ac:dyDescent="0.2">
      <c r="A2833" t="s">
        <v>8915</v>
      </c>
      <c r="B2833" t="s">
        <v>237</v>
      </c>
      <c r="C2833" t="s">
        <v>11517</v>
      </c>
      <c r="D2833" t="s">
        <v>11364</v>
      </c>
      <c r="E2833" t="s">
        <v>11504</v>
      </c>
      <c r="F2833" t="s">
        <v>11382</v>
      </c>
      <c r="G2833" t="s">
        <v>11845</v>
      </c>
      <c r="H2833" t="s">
        <v>11846</v>
      </c>
      <c r="I2833" t="s">
        <v>11505</v>
      </c>
      <c r="J2833" t="s">
        <v>11642</v>
      </c>
      <c r="K2833" t="s">
        <v>11526</v>
      </c>
    </row>
    <row r="2834" spans="1:11" x14ac:dyDescent="0.2">
      <c r="A2834" t="s">
        <v>8916</v>
      </c>
      <c r="B2834" t="s">
        <v>237</v>
      </c>
      <c r="C2834" t="s">
        <v>11517</v>
      </c>
      <c r="D2834" t="s">
        <v>11364</v>
      </c>
      <c r="E2834" t="s">
        <v>11504</v>
      </c>
      <c r="F2834" t="s">
        <v>11382</v>
      </c>
      <c r="G2834" t="s">
        <v>11845</v>
      </c>
      <c r="H2834" t="s">
        <v>11846</v>
      </c>
      <c r="I2834" t="s">
        <v>11505</v>
      </c>
      <c r="J2834" t="s">
        <v>11642</v>
      </c>
      <c r="K2834" t="s">
        <v>11526</v>
      </c>
    </row>
    <row r="2835" spans="1:11" x14ac:dyDescent="0.2">
      <c r="A2835" t="s">
        <v>8917</v>
      </c>
      <c r="B2835" t="s">
        <v>237</v>
      </c>
      <c r="C2835" t="s">
        <v>11517</v>
      </c>
      <c r="D2835" t="s">
        <v>11364</v>
      </c>
      <c r="E2835" t="s">
        <v>11504</v>
      </c>
      <c r="F2835" t="s">
        <v>11382</v>
      </c>
      <c r="G2835" t="s">
        <v>11845</v>
      </c>
      <c r="H2835" t="s">
        <v>11846</v>
      </c>
      <c r="I2835" t="s">
        <v>11505</v>
      </c>
      <c r="J2835" t="s">
        <v>11642</v>
      </c>
      <c r="K2835" t="s">
        <v>11526</v>
      </c>
    </row>
    <row r="2836" spans="1:11" x14ac:dyDescent="0.2">
      <c r="A2836" t="s">
        <v>8918</v>
      </c>
      <c r="B2836" t="s">
        <v>237</v>
      </c>
      <c r="C2836" t="s">
        <v>11517</v>
      </c>
      <c r="D2836" t="s">
        <v>11364</v>
      </c>
      <c r="E2836" t="s">
        <v>11504</v>
      </c>
      <c r="F2836" t="s">
        <v>11382</v>
      </c>
      <c r="G2836" t="s">
        <v>11845</v>
      </c>
      <c r="H2836" t="s">
        <v>11846</v>
      </c>
      <c r="I2836" t="s">
        <v>11505</v>
      </c>
      <c r="J2836" t="s">
        <v>11642</v>
      </c>
      <c r="K2836" t="s">
        <v>11526</v>
      </c>
    </row>
    <row r="2837" spans="1:11" x14ac:dyDescent="0.2">
      <c r="A2837" t="s">
        <v>8919</v>
      </c>
      <c r="B2837" t="s">
        <v>237</v>
      </c>
      <c r="C2837" t="s">
        <v>11517</v>
      </c>
      <c r="D2837" t="s">
        <v>11364</v>
      </c>
      <c r="E2837" t="s">
        <v>11504</v>
      </c>
      <c r="F2837" t="s">
        <v>11382</v>
      </c>
      <c r="G2837" t="s">
        <v>11845</v>
      </c>
      <c r="H2837" t="s">
        <v>11846</v>
      </c>
      <c r="I2837" t="s">
        <v>11505</v>
      </c>
      <c r="J2837" t="s">
        <v>11642</v>
      </c>
      <c r="K2837" t="s">
        <v>11526</v>
      </c>
    </row>
    <row r="2838" spans="1:11" x14ac:dyDescent="0.2">
      <c r="A2838" t="s">
        <v>8920</v>
      </c>
      <c r="B2838" t="s">
        <v>237</v>
      </c>
      <c r="C2838" t="s">
        <v>11517</v>
      </c>
      <c r="D2838" t="s">
        <v>11364</v>
      </c>
      <c r="E2838" t="s">
        <v>11504</v>
      </c>
      <c r="F2838" t="s">
        <v>11382</v>
      </c>
      <c r="G2838" t="s">
        <v>11845</v>
      </c>
      <c r="H2838" t="s">
        <v>11846</v>
      </c>
      <c r="I2838" t="s">
        <v>11505</v>
      </c>
      <c r="J2838" t="s">
        <v>11642</v>
      </c>
      <c r="K2838" t="s">
        <v>11526</v>
      </c>
    </row>
    <row r="2839" spans="1:11" x14ac:dyDescent="0.2">
      <c r="A2839" t="s">
        <v>8921</v>
      </c>
      <c r="B2839" t="s">
        <v>237</v>
      </c>
      <c r="C2839" t="s">
        <v>11517</v>
      </c>
      <c r="D2839" t="s">
        <v>11364</v>
      </c>
      <c r="E2839" t="s">
        <v>11504</v>
      </c>
      <c r="F2839" t="s">
        <v>11382</v>
      </c>
      <c r="G2839" t="s">
        <v>11845</v>
      </c>
      <c r="H2839" t="s">
        <v>11846</v>
      </c>
      <c r="I2839" t="s">
        <v>11505</v>
      </c>
      <c r="J2839" t="s">
        <v>11642</v>
      </c>
      <c r="K2839" t="s">
        <v>11526</v>
      </c>
    </row>
    <row r="2840" spans="1:11" x14ac:dyDescent="0.2">
      <c r="A2840" t="s">
        <v>8922</v>
      </c>
      <c r="B2840" t="s">
        <v>237</v>
      </c>
      <c r="C2840" t="s">
        <v>11517</v>
      </c>
      <c r="D2840" t="s">
        <v>11364</v>
      </c>
      <c r="E2840" t="s">
        <v>11504</v>
      </c>
      <c r="F2840" t="s">
        <v>11382</v>
      </c>
      <c r="G2840" t="s">
        <v>11845</v>
      </c>
      <c r="H2840" t="s">
        <v>11846</v>
      </c>
      <c r="I2840" t="s">
        <v>11505</v>
      </c>
      <c r="J2840" t="s">
        <v>11642</v>
      </c>
      <c r="K2840" t="s">
        <v>11526</v>
      </c>
    </row>
    <row r="2841" spans="1:11" x14ac:dyDescent="0.2">
      <c r="A2841" t="s">
        <v>8923</v>
      </c>
      <c r="B2841" t="s">
        <v>237</v>
      </c>
      <c r="C2841" t="s">
        <v>11517</v>
      </c>
      <c r="D2841" t="s">
        <v>11364</v>
      </c>
      <c r="E2841" t="s">
        <v>11504</v>
      </c>
      <c r="F2841" t="s">
        <v>11382</v>
      </c>
      <c r="G2841" t="s">
        <v>11845</v>
      </c>
      <c r="H2841" t="s">
        <v>11846</v>
      </c>
      <c r="I2841" t="s">
        <v>11505</v>
      </c>
      <c r="J2841" t="s">
        <v>11642</v>
      </c>
      <c r="K2841" t="s">
        <v>11526</v>
      </c>
    </row>
    <row r="2842" spans="1:11" x14ac:dyDescent="0.2">
      <c r="A2842" t="s">
        <v>8924</v>
      </c>
      <c r="B2842" t="s">
        <v>237</v>
      </c>
      <c r="C2842" t="s">
        <v>11517</v>
      </c>
      <c r="D2842" t="s">
        <v>11364</v>
      </c>
      <c r="E2842" t="s">
        <v>11504</v>
      </c>
      <c r="F2842" t="s">
        <v>11382</v>
      </c>
      <c r="G2842" t="s">
        <v>11845</v>
      </c>
      <c r="H2842" t="s">
        <v>11846</v>
      </c>
      <c r="I2842" t="s">
        <v>11505</v>
      </c>
      <c r="J2842" t="s">
        <v>11642</v>
      </c>
      <c r="K2842" t="s">
        <v>11526</v>
      </c>
    </row>
    <row r="2843" spans="1:11" x14ac:dyDescent="0.2">
      <c r="A2843" t="s">
        <v>8925</v>
      </c>
      <c r="B2843" t="s">
        <v>237</v>
      </c>
      <c r="C2843" t="s">
        <v>11517</v>
      </c>
      <c r="D2843" t="s">
        <v>11364</v>
      </c>
      <c r="E2843" t="s">
        <v>11504</v>
      </c>
      <c r="F2843" t="s">
        <v>11382</v>
      </c>
      <c r="G2843" t="s">
        <v>11845</v>
      </c>
      <c r="H2843" t="s">
        <v>11846</v>
      </c>
      <c r="I2843" t="s">
        <v>11505</v>
      </c>
      <c r="J2843" t="s">
        <v>11642</v>
      </c>
      <c r="K2843" t="s">
        <v>11526</v>
      </c>
    </row>
    <row r="2844" spans="1:11" x14ac:dyDescent="0.2">
      <c r="A2844" t="s">
        <v>8926</v>
      </c>
      <c r="B2844" t="s">
        <v>237</v>
      </c>
      <c r="C2844" t="s">
        <v>11517</v>
      </c>
      <c r="D2844" t="s">
        <v>11364</v>
      </c>
      <c r="E2844" t="s">
        <v>11504</v>
      </c>
      <c r="F2844" t="s">
        <v>11382</v>
      </c>
      <c r="G2844" t="s">
        <v>11845</v>
      </c>
      <c r="H2844" t="s">
        <v>11846</v>
      </c>
      <c r="I2844" t="s">
        <v>11505</v>
      </c>
      <c r="J2844" t="s">
        <v>11642</v>
      </c>
      <c r="K2844" t="s">
        <v>11526</v>
      </c>
    </row>
    <row r="2845" spans="1:11" x14ac:dyDescent="0.2">
      <c r="A2845" t="s">
        <v>8927</v>
      </c>
      <c r="B2845" t="s">
        <v>237</v>
      </c>
      <c r="C2845" t="s">
        <v>11517</v>
      </c>
      <c r="D2845" t="s">
        <v>11364</v>
      </c>
      <c r="E2845" t="s">
        <v>11504</v>
      </c>
      <c r="F2845" t="s">
        <v>11382</v>
      </c>
      <c r="G2845" t="s">
        <v>11845</v>
      </c>
      <c r="H2845" t="s">
        <v>11846</v>
      </c>
      <c r="I2845" t="s">
        <v>11505</v>
      </c>
      <c r="J2845" t="s">
        <v>11642</v>
      </c>
      <c r="K2845" t="s">
        <v>11526</v>
      </c>
    </row>
    <row r="2846" spans="1:11" x14ac:dyDescent="0.2">
      <c r="A2846" t="s">
        <v>8928</v>
      </c>
      <c r="B2846" t="s">
        <v>237</v>
      </c>
      <c r="C2846" t="s">
        <v>11517</v>
      </c>
      <c r="D2846" t="s">
        <v>11364</v>
      </c>
      <c r="E2846" t="s">
        <v>11504</v>
      </c>
      <c r="F2846" t="s">
        <v>11382</v>
      </c>
      <c r="G2846" t="s">
        <v>11845</v>
      </c>
      <c r="H2846" t="s">
        <v>11846</v>
      </c>
      <c r="I2846" t="s">
        <v>11505</v>
      </c>
      <c r="J2846" t="s">
        <v>11642</v>
      </c>
      <c r="K2846" t="s">
        <v>11526</v>
      </c>
    </row>
    <row r="2847" spans="1:11" x14ac:dyDescent="0.2">
      <c r="A2847" t="s">
        <v>8929</v>
      </c>
      <c r="B2847" t="s">
        <v>237</v>
      </c>
      <c r="C2847" t="s">
        <v>11517</v>
      </c>
      <c r="D2847" t="s">
        <v>11364</v>
      </c>
      <c r="E2847" t="s">
        <v>11504</v>
      </c>
      <c r="F2847" t="s">
        <v>11382</v>
      </c>
      <c r="G2847" t="s">
        <v>11845</v>
      </c>
      <c r="H2847" t="s">
        <v>11846</v>
      </c>
      <c r="I2847" t="s">
        <v>11505</v>
      </c>
      <c r="J2847" t="s">
        <v>11642</v>
      </c>
      <c r="K2847" t="s">
        <v>11526</v>
      </c>
    </row>
    <row r="2848" spans="1:11" x14ac:dyDescent="0.2">
      <c r="A2848" t="s">
        <v>8930</v>
      </c>
      <c r="B2848" t="s">
        <v>237</v>
      </c>
      <c r="C2848" t="s">
        <v>11517</v>
      </c>
      <c r="D2848" t="s">
        <v>11364</v>
      </c>
      <c r="E2848" t="s">
        <v>11504</v>
      </c>
      <c r="F2848" t="s">
        <v>11382</v>
      </c>
      <c r="G2848" t="s">
        <v>11845</v>
      </c>
      <c r="H2848" t="s">
        <v>11846</v>
      </c>
      <c r="I2848" t="s">
        <v>11505</v>
      </c>
      <c r="J2848" t="s">
        <v>11642</v>
      </c>
      <c r="K2848" t="s">
        <v>11526</v>
      </c>
    </row>
    <row r="2849" spans="1:11" x14ac:dyDescent="0.2">
      <c r="A2849" t="s">
        <v>8931</v>
      </c>
      <c r="B2849" t="s">
        <v>237</v>
      </c>
      <c r="C2849" t="s">
        <v>11517</v>
      </c>
      <c r="D2849" t="s">
        <v>11364</v>
      </c>
      <c r="E2849" t="s">
        <v>11504</v>
      </c>
      <c r="F2849" t="s">
        <v>11382</v>
      </c>
      <c r="G2849" t="s">
        <v>11845</v>
      </c>
      <c r="H2849" t="s">
        <v>11846</v>
      </c>
      <c r="I2849" t="s">
        <v>11505</v>
      </c>
      <c r="J2849" t="s">
        <v>11642</v>
      </c>
      <c r="K2849" t="s">
        <v>11526</v>
      </c>
    </row>
    <row r="2850" spans="1:11" x14ac:dyDescent="0.2">
      <c r="A2850" t="s">
        <v>8932</v>
      </c>
      <c r="B2850" t="s">
        <v>237</v>
      </c>
      <c r="C2850" t="s">
        <v>11517</v>
      </c>
      <c r="D2850" t="s">
        <v>11364</v>
      </c>
      <c r="E2850" t="s">
        <v>11504</v>
      </c>
      <c r="F2850" t="s">
        <v>11382</v>
      </c>
      <c r="G2850" t="s">
        <v>11845</v>
      </c>
      <c r="H2850" t="s">
        <v>11846</v>
      </c>
      <c r="I2850" t="s">
        <v>11505</v>
      </c>
      <c r="J2850" t="s">
        <v>11642</v>
      </c>
      <c r="K2850" t="s">
        <v>11526</v>
      </c>
    </row>
    <row r="2851" spans="1:11" x14ac:dyDescent="0.2">
      <c r="A2851" t="s">
        <v>8933</v>
      </c>
      <c r="B2851" t="s">
        <v>11389</v>
      </c>
      <c r="C2851" t="s">
        <v>12126</v>
      </c>
      <c r="D2851" t="s">
        <v>11549</v>
      </c>
      <c r="E2851" t="s">
        <v>12127</v>
      </c>
      <c r="F2851" t="s">
        <v>12128</v>
      </c>
      <c r="G2851" t="s">
        <v>12129</v>
      </c>
      <c r="H2851" t="s">
        <v>12130</v>
      </c>
      <c r="I2851" t="s">
        <v>11340</v>
      </c>
      <c r="J2851" t="s">
        <v>12131</v>
      </c>
      <c r="K2851" t="s">
        <v>12132</v>
      </c>
    </row>
    <row r="2852" spans="1:11" x14ac:dyDescent="0.2">
      <c r="A2852" t="s">
        <v>8936</v>
      </c>
      <c r="B2852" t="s">
        <v>11389</v>
      </c>
      <c r="C2852" t="s">
        <v>12126</v>
      </c>
      <c r="D2852" t="s">
        <v>11549</v>
      </c>
      <c r="E2852" t="s">
        <v>12127</v>
      </c>
      <c r="F2852" t="s">
        <v>12128</v>
      </c>
      <c r="G2852" t="s">
        <v>12129</v>
      </c>
      <c r="H2852" t="s">
        <v>12130</v>
      </c>
      <c r="I2852" t="s">
        <v>11340</v>
      </c>
      <c r="J2852" t="s">
        <v>12131</v>
      </c>
      <c r="K2852" t="s">
        <v>12132</v>
      </c>
    </row>
    <row r="2853" spans="1:11" x14ac:dyDescent="0.2">
      <c r="A2853" t="s">
        <v>8937</v>
      </c>
      <c r="B2853" t="s">
        <v>11389</v>
      </c>
      <c r="C2853" t="s">
        <v>12126</v>
      </c>
      <c r="D2853" t="s">
        <v>11549</v>
      </c>
      <c r="E2853" t="s">
        <v>12127</v>
      </c>
      <c r="F2853" t="s">
        <v>12128</v>
      </c>
      <c r="G2853" t="s">
        <v>12129</v>
      </c>
      <c r="H2853" t="s">
        <v>12130</v>
      </c>
      <c r="I2853" t="s">
        <v>11340</v>
      </c>
      <c r="J2853" t="s">
        <v>12131</v>
      </c>
      <c r="K2853" t="s">
        <v>12132</v>
      </c>
    </row>
    <row r="2854" spans="1:11" x14ac:dyDescent="0.2">
      <c r="A2854" t="s">
        <v>8938</v>
      </c>
      <c r="B2854" t="s">
        <v>11389</v>
      </c>
      <c r="C2854" t="s">
        <v>12126</v>
      </c>
      <c r="D2854" t="s">
        <v>11549</v>
      </c>
      <c r="E2854" t="s">
        <v>12127</v>
      </c>
      <c r="F2854" t="s">
        <v>12128</v>
      </c>
      <c r="G2854" t="s">
        <v>12129</v>
      </c>
      <c r="H2854" t="s">
        <v>12130</v>
      </c>
      <c r="I2854" t="s">
        <v>11340</v>
      </c>
      <c r="J2854" t="s">
        <v>12131</v>
      </c>
      <c r="K2854" t="s">
        <v>12132</v>
      </c>
    </row>
    <row r="2855" spans="1:11" x14ac:dyDescent="0.2">
      <c r="A2855" t="s">
        <v>8940</v>
      </c>
      <c r="B2855" t="s">
        <v>11949</v>
      </c>
      <c r="C2855" t="s">
        <v>11356</v>
      </c>
      <c r="D2855" t="s">
        <v>11950</v>
      </c>
      <c r="E2855" t="s">
        <v>11951</v>
      </c>
      <c r="F2855" t="s">
        <v>11431</v>
      </c>
      <c r="G2855" t="s">
        <v>11952</v>
      </c>
      <c r="H2855" t="s">
        <v>11782</v>
      </c>
      <c r="I2855" t="s">
        <v>11953</v>
      </c>
      <c r="J2855" t="s">
        <v>11545</v>
      </c>
      <c r="K2855" t="s">
        <v>11397</v>
      </c>
    </row>
    <row r="2856" spans="1:11" x14ac:dyDescent="0.2">
      <c r="A2856" t="s">
        <v>8954</v>
      </c>
      <c r="B2856" t="s">
        <v>11427</v>
      </c>
      <c r="C2856" t="s">
        <v>11370</v>
      </c>
      <c r="D2856" t="s">
        <v>11439</v>
      </c>
      <c r="E2856" t="s">
        <v>11428</v>
      </c>
      <c r="F2856" t="s">
        <v>11850</v>
      </c>
      <c r="G2856" t="s">
        <v>11365</v>
      </c>
      <c r="H2856" t="s">
        <v>11373</v>
      </c>
      <c r="I2856" t="s">
        <v>12252</v>
      </c>
      <c r="J2856" t="s">
        <v>11517</v>
      </c>
      <c r="K2856" t="s">
        <v>12253</v>
      </c>
    </row>
    <row r="2857" spans="1:11" x14ac:dyDescent="0.2">
      <c r="A2857" t="s">
        <v>8959</v>
      </c>
      <c r="B2857" t="s">
        <v>11427</v>
      </c>
      <c r="C2857" t="s">
        <v>11370</v>
      </c>
      <c r="D2857" t="s">
        <v>11439</v>
      </c>
      <c r="E2857" t="s">
        <v>11428</v>
      </c>
      <c r="F2857" t="s">
        <v>11850</v>
      </c>
      <c r="G2857" t="s">
        <v>11365</v>
      </c>
      <c r="H2857" t="s">
        <v>11373</v>
      </c>
      <c r="I2857" t="s">
        <v>12252</v>
      </c>
      <c r="J2857" t="s">
        <v>11517</v>
      </c>
      <c r="K2857" t="s">
        <v>12253</v>
      </c>
    </row>
    <row r="2858" spans="1:11" x14ac:dyDescent="0.2">
      <c r="A2858" t="s">
        <v>8960</v>
      </c>
      <c r="B2858" t="s">
        <v>11427</v>
      </c>
      <c r="C2858" t="s">
        <v>11370</v>
      </c>
      <c r="D2858" t="s">
        <v>11439</v>
      </c>
      <c r="E2858" t="s">
        <v>11428</v>
      </c>
      <c r="F2858" t="s">
        <v>11850</v>
      </c>
      <c r="G2858" t="s">
        <v>11365</v>
      </c>
      <c r="H2858" t="s">
        <v>11373</v>
      </c>
      <c r="I2858" t="s">
        <v>12252</v>
      </c>
      <c r="J2858" t="s">
        <v>11517</v>
      </c>
      <c r="K2858" t="s">
        <v>12253</v>
      </c>
    </row>
    <row r="2859" spans="1:11" x14ac:dyDescent="0.2">
      <c r="A2859" t="s">
        <v>8961</v>
      </c>
      <c r="B2859" t="s">
        <v>11427</v>
      </c>
      <c r="C2859" t="s">
        <v>11370</v>
      </c>
      <c r="D2859" t="s">
        <v>11439</v>
      </c>
      <c r="E2859" t="s">
        <v>11428</v>
      </c>
      <c r="F2859" t="s">
        <v>11850</v>
      </c>
      <c r="G2859" t="s">
        <v>11365</v>
      </c>
      <c r="H2859" t="s">
        <v>11373</v>
      </c>
      <c r="I2859" t="s">
        <v>12252</v>
      </c>
      <c r="J2859" t="s">
        <v>11517</v>
      </c>
      <c r="K2859" t="s">
        <v>12253</v>
      </c>
    </row>
    <row r="2860" spans="1:11" x14ac:dyDescent="0.2">
      <c r="A2860" t="s">
        <v>8962</v>
      </c>
      <c r="B2860" t="s">
        <v>11427</v>
      </c>
      <c r="C2860" t="s">
        <v>11370</v>
      </c>
      <c r="D2860" t="s">
        <v>11439</v>
      </c>
      <c r="E2860" t="s">
        <v>11428</v>
      </c>
      <c r="F2860" t="s">
        <v>11850</v>
      </c>
      <c r="G2860" t="s">
        <v>11365</v>
      </c>
      <c r="H2860" t="s">
        <v>11373</v>
      </c>
      <c r="I2860" t="s">
        <v>12252</v>
      </c>
      <c r="J2860" t="s">
        <v>11517</v>
      </c>
      <c r="K2860" t="s">
        <v>12253</v>
      </c>
    </row>
    <row r="2861" spans="1:11" x14ac:dyDescent="0.2">
      <c r="A2861" t="s">
        <v>8964</v>
      </c>
      <c r="B2861" t="s">
        <v>11427</v>
      </c>
      <c r="C2861" t="s">
        <v>11370</v>
      </c>
      <c r="D2861" t="s">
        <v>11439</v>
      </c>
      <c r="E2861" t="s">
        <v>11428</v>
      </c>
      <c r="F2861" t="s">
        <v>11850</v>
      </c>
      <c r="G2861" t="s">
        <v>11365</v>
      </c>
      <c r="H2861" t="s">
        <v>11373</v>
      </c>
      <c r="I2861" t="s">
        <v>12252</v>
      </c>
      <c r="J2861" t="s">
        <v>11517</v>
      </c>
      <c r="K2861" t="s">
        <v>12253</v>
      </c>
    </row>
    <row r="2862" spans="1:11" x14ac:dyDescent="0.2">
      <c r="A2862" t="s">
        <v>8965</v>
      </c>
      <c r="B2862" t="s">
        <v>11427</v>
      </c>
      <c r="C2862" t="s">
        <v>11370</v>
      </c>
      <c r="D2862" t="s">
        <v>11439</v>
      </c>
      <c r="E2862" t="s">
        <v>11428</v>
      </c>
      <c r="F2862" t="s">
        <v>11850</v>
      </c>
      <c r="G2862" t="s">
        <v>11365</v>
      </c>
      <c r="H2862" t="s">
        <v>11373</v>
      </c>
      <c r="I2862" t="s">
        <v>12252</v>
      </c>
      <c r="J2862" t="s">
        <v>11517</v>
      </c>
      <c r="K2862" t="s">
        <v>12253</v>
      </c>
    </row>
    <row r="2863" spans="1:11" x14ac:dyDescent="0.2">
      <c r="A2863" t="s">
        <v>8966</v>
      </c>
      <c r="B2863" t="s">
        <v>11427</v>
      </c>
      <c r="C2863" t="s">
        <v>11370</v>
      </c>
      <c r="D2863" t="s">
        <v>11439</v>
      </c>
      <c r="E2863" t="s">
        <v>11428</v>
      </c>
      <c r="F2863" t="s">
        <v>11850</v>
      </c>
      <c r="G2863" t="s">
        <v>11365</v>
      </c>
      <c r="H2863" t="s">
        <v>11373</v>
      </c>
      <c r="I2863" t="s">
        <v>12252</v>
      </c>
      <c r="J2863" t="s">
        <v>11517</v>
      </c>
      <c r="K2863" t="s">
        <v>12253</v>
      </c>
    </row>
    <row r="2864" spans="1:11" x14ac:dyDescent="0.2">
      <c r="A2864" t="s">
        <v>8967</v>
      </c>
      <c r="B2864" t="s">
        <v>11642</v>
      </c>
      <c r="C2864" t="s">
        <v>11364</v>
      </c>
      <c r="D2864" t="s">
        <v>11441</v>
      </c>
      <c r="E2864" t="s">
        <v>11893</v>
      </c>
      <c r="F2864" t="s">
        <v>11894</v>
      </c>
      <c r="G2864" t="s">
        <v>11581</v>
      </c>
      <c r="H2864" t="s">
        <v>11668</v>
      </c>
      <c r="I2864" t="s">
        <v>11895</v>
      </c>
      <c r="J2864" t="s">
        <v>11400</v>
      </c>
      <c r="K2864" t="s">
        <v>11896</v>
      </c>
    </row>
    <row r="2865" spans="1:11" x14ac:dyDescent="0.2">
      <c r="A2865" t="s">
        <v>8968</v>
      </c>
      <c r="B2865" t="s">
        <v>11385</v>
      </c>
      <c r="C2865" t="s">
        <v>11406</v>
      </c>
      <c r="D2865" t="s">
        <v>12164</v>
      </c>
      <c r="E2865" t="s">
        <v>12165</v>
      </c>
      <c r="F2865" t="s">
        <v>12166</v>
      </c>
      <c r="G2865" t="s">
        <v>12060</v>
      </c>
      <c r="H2865" t="s">
        <v>11720</v>
      </c>
      <c r="I2865" t="s">
        <v>11975</v>
      </c>
      <c r="J2865" t="s">
        <v>11865</v>
      </c>
      <c r="K2865" t="s">
        <v>11353</v>
      </c>
    </row>
    <row r="2866" spans="1:11" x14ac:dyDescent="0.2">
      <c r="A2866" t="s">
        <v>8973</v>
      </c>
      <c r="B2866" t="s">
        <v>11385</v>
      </c>
      <c r="C2866" t="s">
        <v>11406</v>
      </c>
      <c r="D2866" t="s">
        <v>12164</v>
      </c>
      <c r="E2866" t="s">
        <v>12165</v>
      </c>
      <c r="F2866" t="s">
        <v>12166</v>
      </c>
      <c r="G2866" t="s">
        <v>12060</v>
      </c>
      <c r="H2866" t="s">
        <v>11720</v>
      </c>
      <c r="I2866" t="s">
        <v>11975</v>
      </c>
      <c r="J2866" t="s">
        <v>11865</v>
      </c>
      <c r="K2866" t="s">
        <v>11353</v>
      </c>
    </row>
    <row r="2867" spans="1:11" x14ac:dyDescent="0.2">
      <c r="A2867" t="s">
        <v>8974</v>
      </c>
      <c r="B2867" t="s">
        <v>11385</v>
      </c>
      <c r="C2867" t="s">
        <v>11406</v>
      </c>
      <c r="D2867" t="s">
        <v>12164</v>
      </c>
      <c r="E2867" t="s">
        <v>12165</v>
      </c>
      <c r="F2867" t="s">
        <v>12166</v>
      </c>
      <c r="G2867" t="s">
        <v>12060</v>
      </c>
      <c r="H2867" t="s">
        <v>11720</v>
      </c>
      <c r="I2867" t="s">
        <v>11975</v>
      </c>
      <c r="J2867" t="s">
        <v>11865</v>
      </c>
      <c r="K2867" t="s">
        <v>11353</v>
      </c>
    </row>
    <row r="2868" spans="1:11" x14ac:dyDescent="0.2">
      <c r="A2868" t="s">
        <v>8975</v>
      </c>
      <c r="B2868" t="s">
        <v>11385</v>
      </c>
      <c r="C2868" t="s">
        <v>11406</v>
      </c>
      <c r="D2868" t="s">
        <v>12164</v>
      </c>
      <c r="E2868" t="s">
        <v>12165</v>
      </c>
      <c r="F2868" t="s">
        <v>12166</v>
      </c>
      <c r="G2868" t="s">
        <v>12060</v>
      </c>
      <c r="H2868" t="s">
        <v>11720</v>
      </c>
      <c r="I2868" t="s">
        <v>11975</v>
      </c>
      <c r="J2868" t="s">
        <v>11865</v>
      </c>
      <c r="K2868" t="s">
        <v>11353</v>
      </c>
    </row>
    <row r="2869" spans="1:11" x14ac:dyDescent="0.2">
      <c r="A2869" t="s">
        <v>8976</v>
      </c>
      <c r="B2869" t="s">
        <v>11385</v>
      </c>
      <c r="C2869" t="s">
        <v>11406</v>
      </c>
      <c r="D2869" t="s">
        <v>12164</v>
      </c>
      <c r="E2869" t="s">
        <v>12165</v>
      </c>
      <c r="F2869" t="s">
        <v>12166</v>
      </c>
      <c r="G2869" t="s">
        <v>12060</v>
      </c>
      <c r="H2869" t="s">
        <v>11720</v>
      </c>
      <c r="I2869" t="s">
        <v>11975</v>
      </c>
      <c r="J2869" t="s">
        <v>11865</v>
      </c>
      <c r="K2869" t="s">
        <v>11353</v>
      </c>
    </row>
    <row r="2870" spans="1:11" x14ac:dyDescent="0.2">
      <c r="A2870" t="s">
        <v>8977</v>
      </c>
      <c r="B2870" t="s">
        <v>11389</v>
      </c>
      <c r="C2870" t="s">
        <v>12126</v>
      </c>
      <c r="D2870" t="s">
        <v>11549</v>
      </c>
      <c r="E2870" t="s">
        <v>12127</v>
      </c>
      <c r="F2870" t="s">
        <v>12128</v>
      </c>
      <c r="G2870" t="s">
        <v>12129</v>
      </c>
      <c r="H2870" t="s">
        <v>12130</v>
      </c>
      <c r="I2870" t="s">
        <v>11340</v>
      </c>
      <c r="J2870" t="s">
        <v>12131</v>
      </c>
      <c r="K2870" t="s">
        <v>12132</v>
      </c>
    </row>
    <row r="2871" spans="1:11" x14ac:dyDescent="0.2">
      <c r="A2871" t="s">
        <v>8980</v>
      </c>
      <c r="B2871" t="s">
        <v>11389</v>
      </c>
      <c r="C2871" t="s">
        <v>12126</v>
      </c>
      <c r="D2871" t="s">
        <v>11549</v>
      </c>
      <c r="E2871" t="s">
        <v>12127</v>
      </c>
      <c r="F2871" t="s">
        <v>12128</v>
      </c>
      <c r="G2871" t="s">
        <v>12129</v>
      </c>
      <c r="H2871" t="s">
        <v>12130</v>
      </c>
      <c r="I2871" t="s">
        <v>11340</v>
      </c>
      <c r="J2871" t="s">
        <v>12131</v>
      </c>
      <c r="K2871" t="s">
        <v>12132</v>
      </c>
    </row>
    <row r="2872" spans="1:11" x14ac:dyDescent="0.2">
      <c r="A2872" t="s">
        <v>8981</v>
      </c>
      <c r="B2872" t="s">
        <v>11389</v>
      </c>
      <c r="C2872" t="s">
        <v>12126</v>
      </c>
      <c r="D2872" t="s">
        <v>11549</v>
      </c>
      <c r="E2872" t="s">
        <v>12127</v>
      </c>
      <c r="F2872" t="s">
        <v>12128</v>
      </c>
      <c r="G2872" t="s">
        <v>12129</v>
      </c>
      <c r="H2872" t="s">
        <v>12130</v>
      </c>
      <c r="I2872" t="s">
        <v>11340</v>
      </c>
      <c r="J2872" t="s">
        <v>12131</v>
      </c>
      <c r="K2872" t="s">
        <v>12132</v>
      </c>
    </row>
    <row r="2873" spans="1:11" x14ac:dyDescent="0.2">
      <c r="A2873" t="s">
        <v>8982</v>
      </c>
      <c r="B2873" t="s">
        <v>11389</v>
      </c>
      <c r="C2873" t="s">
        <v>12126</v>
      </c>
      <c r="D2873" t="s">
        <v>11549</v>
      </c>
      <c r="E2873" t="s">
        <v>12127</v>
      </c>
      <c r="F2873" t="s">
        <v>12128</v>
      </c>
      <c r="G2873" t="s">
        <v>12129</v>
      </c>
      <c r="H2873" t="s">
        <v>12130</v>
      </c>
      <c r="I2873" t="s">
        <v>11340</v>
      </c>
      <c r="J2873" t="s">
        <v>12131</v>
      </c>
      <c r="K2873" t="s">
        <v>12132</v>
      </c>
    </row>
    <row r="2874" spans="1:11" x14ac:dyDescent="0.2">
      <c r="A2874" t="s">
        <v>8983</v>
      </c>
      <c r="B2874" t="s">
        <v>11389</v>
      </c>
      <c r="C2874" t="s">
        <v>12126</v>
      </c>
      <c r="D2874" t="s">
        <v>11549</v>
      </c>
      <c r="E2874" t="s">
        <v>12127</v>
      </c>
      <c r="F2874" t="s">
        <v>12128</v>
      </c>
      <c r="G2874" t="s">
        <v>12129</v>
      </c>
      <c r="H2874" t="s">
        <v>12130</v>
      </c>
      <c r="I2874" t="s">
        <v>11340</v>
      </c>
      <c r="J2874" t="s">
        <v>12131</v>
      </c>
      <c r="K2874" t="s">
        <v>12132</v>
      </c>
    </row>
    <row r="2875" spans="1:11" x14ac:dyDescent="0.2">
      <c r="A2875" t="s">
        <v>8984</v>
      </c>
      <c r="B2875" t="s">
        <v>11389</v>
      </c>
      <c r="C2875" t="s">
        <v>12126</v>
      </c>
      <c r="D2875" t="s">
        <v>11549</v>
      </c>
      <c r="E2875" t="s">
        <v>12127</v>
      </c>
      <c r="F2875" t="s">
        <v>12128</v>
      </c>
      <c r="G2875" t="s">
        <v>12129</v>
      </c>
      <c r="H2875" t="s">
        <v>12130</v>
      </c>
      <c r="I2875" t="s">
        <v>11340</v>
      </c>
      <c r="J2875" t="s">
        <v>12131</v>
      </c>
      <c r="K2875" t="s">
        <v>12132</v>
      </c>
    </row>
    <row r="2876" spans="1:11" x14ac:dyDescent="0.2">
      <c r="A2876" t="s">
        <v>8985</v>
      </c>
      <c r="B2876" t="s">
        <v>11389</v>
      </c>
      <c r="C2876" t="s">
        <v>12126</v>
      </c>
      <c r="D2876" t="s">
        <v>11549</v>
      </c>
      <c r="E2876" t="s">
        <v>12127</v>
      </c>
      <c r="F2876" t="s">
        <v>12128</v>
      </c>
      <c r="G2876" t="s">
        <v>12129</v>
      </c>
      <c r="H2876" t="s">
        <v>12130</v>
      </c>
      <c r="I2876" t="s">
        <v>11340</v>
      </c>
      <c r="J2876" t="s">
        <v>12131</v>
      </c>
      <c r="K2876" t="s">
        <v>12132</v>
      </c>
    </row>
    <row r="2877" spans="1:11" x14ac:dyDescent="0.2">
      <c r="A2877" t="s">
        <v>8992</v>
      </c>
      <c r="B2877" t="s">
        <v>11340</v>
      </c>
      <c r="C2877" t="s">
        <v>11365</v>
      </c>
      <c r="D2877" t="s">
        <v>11865</v>
      </c>
      <c r="E2877" t="s">
        <v>11632</v>
      </c>
      <c r="F2877" t="s">
        <v>11441</v>
      </c>
      <c r="G2877" t="s">
        <v>11482</v>
      </c>
      <c r="H2877" t="s">
        <v>11411</v>
      </c>
      <c r="I2877" t="s">
        <v>1138</v>
      </c>
      <c r="J2877" t="s">
        <v>12167</v>
      </c>
      <c r="K2877" t="s">
        <v>477</v>
      </c>
    </row>
    <row r="2878" spans="1:11" x14ac:dyDescent="0.2">
      <c r="A2878" t="s">
        <v>8996</v>
      </c>
      <c r="B2878" t="s">
        <v>11340</v>
      </c>
      <c r="C2878" t="s">
        <v>11365</v>
      </c>
      <c r="D2878" t="s">
        <v>11865</v>
      </c>
      <c r="E2878" t="s">
        <v>11632</v>
      </c>
      <c r="F2878" t="s">
        <v>11441</v>
      </c>
      <c r="G2878" t="s">
        <v>11482</v>
      </c>
      <c r="H2878" t="s">
        <v>11411</v>
      </c>
      <c r="I2878" t="s">
        <v>1138</v>
      </c>
      <c r="J2878" t="s">
        <v>12167</v>
      </c>
      <c r="K2878" t="s">
        <v>477</v>
      </c>
    </row>
    <row r="2879" spans="1:11" x14ac:dyDescent="0.2">
      <c r="A2879" t="s">
        <v>8997</v>
      </c>
      <c r="B2879" t="s">
        <v>11340</v>
      </c>
      <c r="C2879" t="s">
        <v>11365</v>
      </c>
      <c r="D2879" t="s">
        <v>11865</v>
      </c>
      <c r="E2879" t="s">
        <v>11632</v>
      </c>
      <c r="F2879" t="s">
        <v>11441</v>
      </c>
      <c r="G2879" t="s">
        <v>11482</v>
      </c>
      <c r="H2879" t="s">
        <v>11411</v>
      </c>
      <c r="I2879" t="s">
        <v>1138</v>
      </c>
      <c r="J2879" t="s">
        <v>12167</v>
      </c>
      <c r="K2879" t="s">
        <v>477</v>
      </c>
    </row>
    <row r="2880" spans="1:11" x14ac:dyDescent="0.2">
      <c r="A2880" t="s">
        <v>8998</v>
      </c>
      <c r="B2880" t="s">
        <v>11375</v>
      </c>
      <c r="C2880" t="s">
        <v>11441</v>
      </c>
      <c r="D2880" t="s">
        <v>11463</v>
      </c>
      <c r="E2880" t="s">
        <v>11526</v>
      </c>
      <c r="F2880" t="s">
        <v>11761</v>
      </c>
      <c r="G2880" t="s">
        <v>11376</v>
      </c>
      <c r="H2880" t="s">
        <v>12002</v>
      </c>
      <c r="I2880" t="s">
        <v>11517</v>
      </c>
      <c r="J2880" t="s">
        <v>40</v>
      </c>
      <c r="K2880" t="s">
        <v>11504</v>
      </c>
    </row>
    <row r="2881" spans="1:11" x14ac:dyDescent="0.2">
      <c r="A2881" t="s">
        <v>8999</v>
      </c>
      <c r="B2881" t="s">
        <v>11375</v>
      </c>
      <c r="C2881" t="s">
        <v>11441</v>
      </c>
      <c r="D2881" t="s">
        <v>11463</v>
      </c>
      <c r="E2881" t="s">
        <v>11526</v>
      </c>
      <c r="F2881" t="s">
        <v>11761</v>
      </c>
      <c r="G2881" t="s">
        <v>11376</v>
      </c>
      <c r="H2881" t="s">
        <v>12002</v>
      </c>
      <c r="I2881" t="s">
        <v>11517</v>
      </c>
      <c r="J2881" t="s">
        <v>40</v>
      </c>
      <c r="K2881" t="s">
        <v>11504</v>
      </c>
    </row>
    <row r="2882" spans="1:11" x14ac:dyDescent="0.2">
      <c r="A2882" t="s">
        <v>9003</v>
      </c>
      <c r="B2882" t="s">
        <v>11427</v>
      </c>
      <c r="C2882" t="s">
        <v>11370</v>
      </c>
      <c r="D2882" t="s">
        <v>11439</v>
      </c>
      <c r="E2882" t="s">
        <v>11428</v>
      </c>
      <c r="F2882" t="s">
        <v>11850</v>
      </c>
      <c r="G2882" t="s">
        <v>11365</v>
      </c>
      <c r="H2882" t="s">
        <v>11373</v>
      </c>
      <c r="I2882" t="s">
        <v>12252</v>
      </c>
      <c r="J2882" t="s">
        <v>11517</v>
      </c>
      <c r="K2882" t="s">
        <v>12253</v>
      </c>
    </row>
    <row r="2883" spans="1:11" x14ac:dyDescent="0.2">
      <c r="A2883" t="s">
        <v>9005</v>
      </c>
      <c r="B2883" t="s">
        <v>11427</v>
      </c>
      <c r="C2883" t="s">
        <v>11370</v>
      </c>
      <c r="D2883" t="s">
        <v>11439</v>
      </c>
      <c r="E2883" t="s">
        <v>11428</v>
      </c>
      <c r="F2883" t="s">
        <v>11850</v>
      </c>
      <c r="G2883" t="s">
        <v>11365</v>
      </c>
      <c r="H2883" t="s">
        <v>11373</v>
      </c>
      <c r="I2883" t="s">
        <v>12252</v>
      </c>
      <c r="J2883" t="s">
        <v>11517</v>
      </c>
      <c r="K2883" t="s">
        <v>12253</v>
      </c>
    </row>
    <row r="2884" spans="1:11" x14ac:dyDescent="0.2">
      <c r="A2884" t="s">
        <v>9007</v>
      </c>
      <c r="B2884" t="s">
        <v>11427</v>
      </c>
      <c r="C2884" t="s">
        <v>11370</v>
      </c>
      <c r="D2884" t="s">
        <v>11439</v>
      </c>
      <c r="E2884" t="s">
        <v>11428</v>
      </c>
      <c r="F2884" t="s">
        <v>11850</v>
      </c>
      <c r="G2884" t="s">
        <v>11365</v>
      </c>
      <c r="H2884" t="s">
        <v>11373</v>
      </c>
      <c r="I2884" t="s">
        <v>12252</v>
      </c>
      <c r="J2884" t="s">
        <v>11517</v>
      </c>
      <c r="K2884" t="s">
        <v>12253</v>
      </c>
    </row>
    <row r="2885" spans="1:11" x14ac:dyDescent="0.2">
      <c r="A2885" t="s">
        <v>9009</v>
      </c>
      <c r="B2885" t="s">
        <v>11427</v>
      </c>
      <c r="C2885" t="s">
        <v>11370</v>
      </c>
      <c r="D2885" t="s">
        <v>11439</v>
      </c>
      <c r="E2885" t="s">
        <v>11428</v>
      </c>
      <c r="F2885" t="s">
        <v>11850</v>
      </c>
      <c r="G2885" t="s">
        <v>11365</v>
      </c>
      <c r="H2885" t="s">
        <v>11373</v>
      </c>
      <c r="I2885" t="s">
        <v>12252</v>
      </c>
      <c r="J2885" t="s">
        <v>11517</v>
      </c>
      <c r="K2885" t="s">
        <v>12253</v>
      </c>
    </row>
    <row r="2886" spans="1:11" x14ac:dyDescent="0.2">
      <c r="A2886" t="s">
        <v>9010</v>
      </c>
      <c r="B2886" t="s">
        <v>11427</v>
      </c>
      <c r="C2886" t="s">
        <v>11370</v>
      </c>
      <c r="D2886" t="s">
        <v>11439</v>
      </c>
      <c r="E2886" t="s">
        <v>11428</v>
      </c>
      <c r="F2886" t="s">
        <v>11850</v>
      </c>
      <c r="G2886" t="s">
        <v>11365</v>
      </c>
      <c r="H2886" t="s">
        <v>11373</v>
      </c>
      <c r="I2886" t="s">
        <v>12252</v>
      </c>
      <c r="J2886" t="s">
        <v>11517</v>
      </c>
      <c r="K2886" t="s">
        <v>12253</v>
      </c>
    </row>
    <row r="2887" spans="1:11" x14ac:dyDescent="0.2">
      <c r="A2887" t="s">
        <v>9012</v>
      </c>
      <c r="B2887" t="s">
        <v>11427</v>
      </c>
      <c r="C2887" t="s">
        <v>11370</v>
      </c>
      <c r="D2887" t="s">
        <v>11439</v>
      </c>
      <c r="E2887" t="s">
        <v>11428</v>
      </c>
      <c r="F2887" t="s">
        <v>11850</v>
      </c>
      <c r="G2887" t="s">
        <v>11365</v>
      </c>
      <c r="H2887" t="s">
        <v>11373</v>
      </c>
      <c r="I2887" t="s">
        <v>12252</v>
      </c>
      <c r="J2887" t="s">
        <v>11517</v>
      </c>
      <c r="K2887" t="s">
        <v>12253</v>
      </c>
    </row>
    <row r="2888" spans="1:11" x14ac:dyDescent="0.2">
      <c r="A2888" t="s">
        <v>9013</v>
      </c>
      <c r="B2888" t="s">
        <v>11427</v>
      </c>
      <c r="C2888" t="s">
        <v>11370</v>
      </c>
      <c r="D2888" t="s">
        <v>11439</v>
      </c>
      <c r="E2888" t="s">
        <v>11428</v>
      </c>
      <c r="F2888" t="s">
        <v>11850</v>
      </c>
      <c r="G2888" t="s">
        <v>11365</v>
      </c>
      <c r="H2888" t="s">
        <v>11373</v>
      </c>
      <c r="I2888" t="s">
        <v>12252</v>
      </c>
      <c r="J2888" t="s">
        <v>11517</v>
      </c>
      <c r="K2888" t="s">
        <v>12253</v>
      </c>
    </row>
    <row r="2889" spans="1:11" x14ac:dyDescent="0.2">
      <c r="A2889" t="s">
        <v>9015</v>
      </c>
      <c r="B2889" t="s">
        <v>11427</v>
      </c>
      <c r="C2889" t="s">
        <v>11370</v>
      </c>
      <c r="D2889" t="s">
        <v>11439</v>
      </c>
      <c r="E2889" t="s">
        <v>11428</v>
      </c>
      <c r="F2889" t="s">
        <v>11850</v>
      </c>
      <c r="G2889" t="s">
        <v>11365</v>
      </c>
      <c r="H2889" t="s">
        <v>11373</v>
      </c>
      <c r="I2889" t="s">
        <v>12252</v>
      </c>
      <c r="J2889" t="s">
        <v>11517</v>
      </c>
      <c r="K2889" t="s">
        <v>12253</v>
      </c>
    </row>
    <row r="2890" spans="1:11" x14ac:dyDescent="0.2">
      <c r="A2890" t="s">
        <v>9016</v>
      </c>
      <c r="B2890" t="s">
        <v>11427</v>
      </c>
      <c r="C2890" t="s">
        <v>11370</v>
      </c>
      <c r="D2890" t="s">
        <v>11439</v>
      </c>
      <c r="E2890" t="s">
        <v>11428</v>
      </c>
      <c r="F2890" t="s">
        <v>11850</v>
      </c>
      <c r="G2890" t="s">
        <v>11365</v>
      </c>
      <c r="H2890" t="s">
        <v>11373</v>
      </c>
      <c r="I2890" t="s">
        <v>12252</v>
      </c>
      <c r="J2890" t="s">
        <v>11517</v>
      </c>
      <c r="K2890" t="s">
        <v>12253</v>
      </c>
    </row>
    <row r="2891" spans="1:11" x14ac:dyDescent="0.2">
      <c r="A2891" t="s">
        <v>9017</v>
      </c>
      <c r="B2891" t="s">
        <v>11427</v>
      </c>
      <c r="C2891" t="s">
        <v>11370</v>
      </c>
      <c r="D2891" t="s">
        <v>11439</v>
      </c>
      <c r="E2891" t="s">
        <v>11428</v>
      </c>
      <c r="F2891" t="s">
        <v>11850</v>
      </c>
      <c r="G2891" t="s">
        <v>11365</v>
      </c>
      <c r="H2891" t="s">
        <v>11373</v>
      </c>
      <c r="I2891" t="s">
        <v>12252</v>
      </c>
      <c r="J2891" t="s">
        <v>11517</v>
      </c>
      <c r="K2891" t="s">
        <v>12253</v>
      </c>
    </row>
    <row r="2892" spans="1:11" x14ac:dyDescent="0.2">
      <c r="A2892" t="s">
        <v>9018</v>
      </c>
      <c r="B2892" t="s">
        <v>11427</v>
      </c>
      <c r="C2892" t="s">
        <v>11370</v>
      </c>
      <c r="D2892" t="s">
        <v>11439</v>
      </c>
      <c r="E2892" t="s">
        <v>11428</v>
      </c>
      <c r="F2892" t="s">
        <v>11850</v>
      </c>
      <c r="G2892" t="s">
        <v>11365</v>
      </c>
      <c r="H2892" t="s">
        <v>11373</v>
      </c>
      <c r="I2892" t="s">
        <v>12252</v>
      </c>
      <c r="J2892" t="s">
        <v>11517</v>
      </c>
      <c r="K2892" t="s">
        <v>12253</v>
      </c>
    </row>
    <row r="2893" spans="1:11" x14ac:dyDescent="0.2">
      <c r="A2893" t="s">
        <v>9020</v>
      </c>
      <c r="B2893" t="s">
        <v>11427</v>
      </c>
      <c r="C2893" t="s">
        <v>11370</v>
      </c>
      <c r="D2893" t="s">
        <v>11439</v>
      </c>
      <c r="E2893" t="s">
        <v>11428</v>
      </c>
      <c r="F2893" t="s">
        <v>11850</v>
      </c>
      <c r="G2893" t="s">
        <v>11365</v>
      </c>
      <c r="H2893" t="s">
        <v>11373</v>
      </c>
      <c r="I2893" t="s">
        <v>12252</v>
      </c>
      <c r="J2893" t="s">
        <v>11517</v>
      </c>
      <c r="K2893" t="s">
        <v>12253</v>
      </c>
    </row>
    <row r="2894" spans="1:11" x14ac:dyDescent="0.2">
      <c r="A2894" t="s">
        <v>9021</v>
      </c>
      <c r="B2894" t="s">
        <v>11427</v>
      </c>
      <c r="C2894" t="s">
        <v>11370</v>
      </c>
      <c r="D2894" t="s">
        <v>11439</v>
      </c>
      <c r="E2894" t="s">
        <v>11428</v>
      </c>
      <c r="F2894" t="s">
        <v>11850</v>
      </c>
      <c r="G2894" t="s">
        <v>11365</v>
      </c>
      <c r="H2894" t="s">
        <v>11373</v>
      </c>
      <c r="I2894" t="s">
        <v>12252</v>
      </c>
      <c r="J2894" t="s">
        <v>11517</v>
      </c>
      <c r="K2894" t="s">
        <v>12253</v>
      </c>
    </row>
    <row r="2895" spans="1:11" x14ac:dyDescent="0.2">
      <c r="A2895" t="s">
        <v>9022</v>
      </c>
      <c r="B2895" t="s">
        <v>11427</v>
      </c>
      <c r="C2895" t="s">
        <v>11370</v>
      </c>
      <c r="D2895" t="s">
        <v>11439</v>
      </c>
      <c r="E2895" t="s">
        <v>11428</v>
      </c>
      <c r="F2895" t="s">
        <v>11850</v>
      </c>
      <c r="G2895" t="s">
        <v>11365</v>
      </c>
      <c r="H2895" t="s">
        <v>11373</v>
      </c>
      <c r="I2895" t="s">
        <v>12252</v>
      </c>
      <c r="J2895" t="s">
        <v>11517</v>
      </c>
      <c r="K2895" t="s">
        <v>12253</v>
      </c>
    </row>
    <row r="2896" spans="1:11" x14ac:dyDescent="0.2">
      <c r="A2896" t="s">
        <v>9023</v>
      </c>
      <c r="B2896" t="s">
        <v>11427</v>
      </c>
      <c r="C2896" t="s">
        <v>11370</v>
      </c>
      <c r="D2896" t="s">
        <v>11439</v>
      </c>
      <c r="E2896" t="s">
        <v>11428</v>
      </c>
      <c r="F2896" t="s">
        <v>11850</v>
      </c>
      <c r="G2896" t="s">
        <v>11365</v>
      </c>
      <c r="H2896" t="s">
        <v>11373</v>
      </c>
      <c r="I2896" t="s">
        <v>12252</v>
      </c>
      <c r="J2896" t="s">
        <v>11517</v>
      </c>
      <c r="K2896" t="s">
        <v>12253</v>
      </c>
    </row>
    <row r="2897" spans="1:11" x14ac:dyDescent="0.2">
      <c r="A2897" t="s">
        <v>9024</v>
      </c>
      <c r="B2897" t="s">
        <v>11365</v>
      </c>
      <c r="C2897" t="s">
        <v>11507</v>
      </c>
      <c r="D2897" t="s">
        <v>12287</v>
      </c>
      <c r="E2897" t="s">
        <v>11767</v>
      </c>
      <c r="F2897" t="s">
        <v>11442</v>
      </c>
      <c r="G2897" t="s">
        <v>11791</v>
      </c>
      <c r="H2897" t="s">
        <v>12005</v>
      </c>
      <c r="I2897" t="s">
        <v>11591</v>
      </c>
      <c r="J2897" t="s">
        <v>11477</v>
      </c>
      <c r="K2897" t="s">
        <v>11511</v>
      </c>
    </row>
    <row r="2898" spans="1:11" x14ac:dyDescent="0.2">
      <c r="A2898" t="s">
        <v>9027</v>
      </c>
      <c r="B2898" t="s">
        <v>11365</v>
      </c>
      <c r="C2898" t="s">
        <v>11507</v>
      </c>
      <c r="D2898" t="s">
        <v>12287</v>
      </c>
      <c r="E2898" t="s">
        <v>11767</v>
      </c>
      <c r="F2898" t="s">
        <v>11442</v>
      </c>
      <c r="G2898" t="s">
        <v>11791</v>
      </c>
      <c r="H2898" t="s">
        <v>12005</v>
      </c>
      <c r="I2898" t="s">
        <v>11591</v>
      </c>
      <c r="J2898" t="s">
        <v>11477</v>
      </c>
      <c r="K2898" t="s">
        <v>11511</v>
      </c>
    </row>
    <row r="2899" spans="1:11" x14ac:dyDescent="0.2">
      <c r="A2899" t="s">
        <v>9032</v>
      </c>
      <c r="B2899" t="s">
        <v>11799</v>
      </c>
      <c r="C2899" t="s">
        <v>11544</v>
      </c>
      <c r="D2899" t="s">
        <v>11691</v>
      </c>
      <c r="E2899" t="s">
        <v>11690</v>
      </c>
      <c r="F2899" t="s">
        <v>11481</v>
      </c>
      <c r="G2899" t="s">
        <v>11800</v>
      </c>
      <c r="H2899" t="s">
        <v>11801</v>
      </c>
      <c r="I2899" t="s">
        <v>11802</v>
      </c>
      <c r="J2899" t="s">
        <v>11375</v>
      </c>
      <c r="K2899" t="s">
        <v>11339</v>
      </c>
    </row>
    <row r="2900" spans="1:11" x14ac:dyDescent="0.2">
      <c r="A2900" t="s">
        <v>9037</v>
      </c>
      <c r="B2900" t="s">
        <v>11799</v>
      </c>
      <c r="C2900" t="s">
        <v>11544</v>
      </c>
      <c r="D2900" t="s">
        <v>11691</v>
      </c>
      <c r="E2900" t="s">
        <v>11690</v>
      </c>
      <c r="F2900" t="s">
        <v>11481</v>
      </c>
      <c r="G2900" t="s">
        <v>11800</v>
      </c>
      <c r="H2900" t="s">
        <v>11801</v>
      </c>
      <c r="I2900" t="s">
        <v>11802</v>
      </c>
      <c r="J2900" t="s">
        <v>11375</v>
      </c>
      <c r="K2900" t="s">
        <v>11339</v>
      </c>
    </row>
    <row r="2901" spans="1:11" x14ac:dyDescent="0.2">
      <c r="A2901" t="s">
        <v>9038</v>
      </c>
      <c r="B2901" t="s">
        <v>11799</v>
      </c>
      <c r="C2901" t="s">
        <v>11544</v>
      </c>
      <c r="D2901" t="s">
        <v>11691</v>
      </c>
      <c r="E2901" t="s">
        <v>11690</v>
      </c>
      <c r="F2901" t="s">
        <v>11481</v>
      </c>
      <c r="G2901" t="s">
        <v>11800</v>
      </c>
      <c r="H2901" t="s">
        <v>11801</v>
      </c>
      <c r="I2901" t="s">
        <v>11802</v>
      </c>
      <c r="J2901" t="s">
        <v>11375</v>
      </c>
      <c r="K2901" t="s">
        <v>11339</v>
      </c>
    </row>
    <row r="2902" spans="1:11" x14ac:dyDescent="0.2">
      <c r="A2902" t="s">
        <v>9039</v>
      </c>
      <c r="B2902" t="s">
        <v>11799</v>
      </c>
      <c r="C2902" t="s">
        <v>11544</v>
      </c>
      <c r="D2902" t="s">
        <v>11691</v>
      </c>
      <c r="E2902" t="s">
        <v>11690</v>
      </c>
      <c r="F2902" t="s">
        <v>11481</v>
      </c>
      <c r="G2902" t="s">
        <v>11800</v>
      </c>
      <c r="H2902" t="s">
        <v>11801</v>
      </c>
      <c r="I2902" t="s">
        <v>11802</v>
      </c>
      <c r="J2902" t="s">
        <v>11375</v>
      </c>
      <c r="K2902" t="s">
        <v>11339</v>
      </c>
    </row>
    <row r="2903" spans="1:11" x14ac:dyDescent="0.2">
      <c r="A2903" t="s">
        <v>9040</v>
      </c>
      <c r="B2903" t="s">
        <v>11413</v>
      </c>
      <c r="C2903" t="s">
        <v>12093</v>
      </c>
      <c r="D2903" t="s">
        <v>11873</v>
      </c>
      <c r="E2903" t="s">
        <v>11459</v>
      </c>
      <c r="F2903" t="s">
        <v>12094</v>
      </c>
      <c r="G2903" t="s">
        <v>11686</v>
      </c>
      <c r="H2903" t="s">
        <v>12095</v>
      </c>
      <c r="I2903" t="s">
        <v>11768</v>
      </c>
      <c r="J2903" t="s">
        <v>11839</v>
      </c>
      <c r="K2903" t="s">
        <v>11410</v>
      </c>
    </row>
    <row r="2904" spans="1:11" x14ac:dyDescent="0.2">
      <c r="A2904" t="s">
        <v>9046</v>
      </c>
      <c r="B2904" t="s">
        <v>237</v>
      </c>
      <c r="C2904" t="s">
        <v>11337</v>
      </c>
      <c r="D2904" t="s">
        <v>11356</v>
      </c>
      <c r="E2904" t="s">
        <v>11364</v>
      </c>
      <c r="F2904" t="s">
        <v>11410</v>
      </c>
      <c r="G2904" t="s">
        <v>11505</v>
      </c>
      <c r="H2904" t="s">
        <v>11897</v>
      </c>
      <c r="I2904" t="s">
        <v>11898</v>
      </c>
      <c r="J2904" t="s">
        <v>11899</v>
      </c>
      <c r="K2904" t="s">
        <v>11555</v>
      </c>
    </row>
    <row r="2905" spans="1:11" x14ac:dyDescent="0.2">
      <c r="A2905" t="s">
        <v>9051</v>
      </c>
      <c r="B2905" t="s">
        <v>237</v>
      </c>
      <c r="C2905" t="s">
        <v>11337</v>
      </c>
      <c r="D2905" t="s">
        <v>11356</v>
      </c>
      <c r="E2905" t="s">
        <v>11364</v>
      </c>
      <c r="F2905" t="s">
        <v>11410</v>
      </c>
      <c r="G2905" t="s">
        <v>11505</v>
      </c>
      <c r="H2905" t="s">
        <v>11897</v>
      </c>
      <c r="I2905" t="s">
        <v>11898</v>
      </c>
      <c r="J2905" t="s">
        <v>11899</v>
      </c>
      <c r="K2905" t="s">
        <v>11555</v>
      </c>
    </row>
    <row r="2906" spans="1:11" x14ac:dyDescent="0.2">
      <c r="A2906" t="s">
        <v>9053</v>
      </c>
      <c r="B2906" t="s">
        <v>11406</v>
      </c>
      <c r="C2906" t="s">
        <v>11385</v>
      </c>
      <c r="D2906" t="s">
        <v>11404</v>
      </c>
      <c r="E2906" t="s">
        <v>3788</v>
      </c>
      <c r="F2906" t="s">
        <v>11895</v>
      </c>
      <c r="G2906" t="s">
        <v>11865</v>
      </c>
      <c r="H2906" t="s">
        <v>11855</v>
      </c>
      <c r="I2906" t="s">
        <v>11526</v>
      </c>
      <c r="J2906" t="s">
        <v>12204</v>
      </c>
      <c r="K2906" t="s">
        <v>12141</v>
      </c>
    </row>
    <row r="2907" spans="1:11" x14ac:dyDescent="0.2">
      <c r="A2907" t="s">
        <v>9058</v>
      </c>
      <c r="B2907" t="s">
        <v>11395</v>
      </c>
      <c r="C2907" t="s">
        <v>11778</v>
      </c>
      <c r="D2907" t="s">
        <v>11335</v>
      </c>
      <c r="E2907" t="s">
        <v>11396</v>
      </c>
      <c r="F2907" t="s">
        <v>11779</v>
      </c>
      <c r="G2907" t="s">
        <v>11504</v>
      </c>
      <c r="H2907" t="s">
        <v>11780</v>
      </c>
      <c r="I2907" t="s">
        <v>11748</v>
      </c>
      <c r="J2907" t="s">
        <v>11482</v>
      </c>
      <c r="K2907" t="s">
        <v>11781</v>
      </c>
    </row>
    <row r="2908" spans="1:11" x14ac:dyDescent="0.2">
      <c r="A2908" t="s">
        <v>9060</v>
      </c>
      <c r="B2908" t="s">
        <v>11391</v>
      </c>
      <c r="C2908" t="s">
        <v>11829</v>
      </c>
      <c r="D2908" t="s">
        <v>11594</v>
      </c>
      <c r="E2908" t="s">
        <v>11830</v>
      </c>
      <c r="F2908" t="s">
        <v>11389</v>
      </c>
      <c r="G2908" t="s">
        <v>11831</v>
      </c>
      <c r="H2908" t="s">
        <v>11832</v>
      </c>
      <c r="I2908" t="s">
        <v>11833</v>
      </c>
      <c r="J2908" t="s">
        <v>11401</v>
      </c>
      <c r="K2908" t="s">
        <v>11738</v>
      </c>
    </row>
    <row r="2909" spans="1:11" x14ac:dyDescent="0.2">
      <c r="A2909" t="s">
        <v>9064</v>
      </c>
      <c r="B2909" t="s">
        <v>11410</v>
      </c>
      <c r="C2909" t="s">
        <v>12016</v>
      </c>
      <c r="D2909" t="s">
        <v>12109</v>
      </c>
      <c r="E2909" t="s">
        <v>11583</v>
      </c>
      <c r="F2909" t="s">
        <v>11771</v>
      </c>
      <c r="G2909" t="s">
        <v>11339</v>
      </c>
      <c r="H2909" t="s">
        <v>12110</v>
      </c>
      <c r="I2909" t="s">
        <v>11855</v>
      </c>
      <c r="J2909" t="s">
        <v>12111</v>
      </c>
      <c r="K2909" t="s">
        <v>12112</v>
      </c>
    </row>
    <row r="2910" spans="1:11" x14ac:dyDescent="0.2">
      <c r="A2910" t="s">
        <v>9067</v>
      </c>
      <c r="B2910" t="s">
        <v>11365</v>
      </c>
      <c r="C2910" t="s">
        <v>11984</v>
      </c>
      <c r="D2910" t="s">
        <v>12214</v>
      </c>
      <c r="E2910" t="s">
        <v>12215</v>
      </c>
      <c r="F2910" t="s">
        <v>11449</v>
      </c>
      <c r="G2910" t="s">
        <v>11812</v>
      </c>
      <c r="H2910" t="s">
        <v>12216</v>
      </c>
      <c r="I2910" t="s">
        <v>11415</v>
      </c>
      <c r="J2910" t="s">
        <v>11569</v>
      </c>
      <c r="K2910" t="s">
        <v>11441</v>
      </c>
    </row>
    <row r="2911" spans="1:11" x14ac:dyDescent="0.2">
      <c r="A2911" t="s">
        <v>9070</v>
      </c>
      <c r="B2911" t="s">
        <v>11410</v>
      </c>
      <c r="C2911" t="s">
        <v>12016</v>
      </c>
      <c r="D2911" t="s">
        <v>12109</v>
      </c>
      <c r="E2911" t="s">
        <v>11583</v>
      </c>
      <c r="F2911" t="s">
        <v>11771</v>
      </c>
      <c r="G2911" t="s">
        <v>11339</v>
      </c>
      <c r="H2911" t="s">
        <v>12110</v>
      </c>
      <c r="I2911" t="s">
        <v>11855</v>
      </c>
      <c r="J2911" t="s">
        <v>12111</v>
      </c>
      <c r="K2911" t="s">
        <v>12112</v>
      </c>
    </row>
    <row r="2912" spans="1:11" x14ac:dyDescent="0.2">
      <c r="A2912" t="s">
        <v>9073</v>
      </c>
      <c r="B2912" t="s">
        <v>11391</v>
      </c>
      <c r="C2912" t="s">
        <v>11829</v>
      </c>
      <c r="D2912" t="s">
        <v>11594</v>
      </c>
      <c r="E2912" t="s">
        <v>11830</v>
      </c>
      <c r="F2912" t="s">
        <v>11389</v>
      </c>
      <c r="G2912" t="s">
        <v>11831</v>
      </c>
      <c r="H2912" t="s">
        <v>11832</v>
      </c>
      <c r="I2912" t="s">
        <v>11833</v>
      </c>
      <c r="J2912" t="s">
        <v>11401</v>
      </c>
      <c r="K2912" t="s">
        <v>11738</v>
      </c>
    </row>
    <row r="2913" spans="1:11" x14ac:dyDescent="0.2">
      <c r="A2913" t="s">
        <v>9078</v>
      </c>
      <c r="B2913" t="s">
        <v>11410</v>
      </c>
      <c r="C2913" t="s">
        <v>12016</v>
      </c>
      <c r="D2913" t="s">
        <v>12109</v>
      </c>
      <c r="E2913" t="s">
        <v>11583</v>
      </c>
      <c r="F2913" t="s">
        <v>11771</v>
      </c>
      <c r="G2913" t="s">
        <v>11339</v>
      </c>
      <c r="H2913" t="s">
        <v>12110</v>
      </c>
      <c r="I2913" t="s">
        <v>11855</v>
      </c>
      <c r="J2913" t="s">
        <v>12111</v>
      </c>
      <c r="K2913" t="s">
        <v>12112</v>
      </c>
    </row>
    <row r="2914" spans="1:11" x14ac:dyDescent="0.2">
      <c r="A2914" t="s">
        <v>9081</v>
      </c>
      <c r="B2914" t="s">
        <v>11374</v>
      </c>
      <c r="C2914" t="s">
        <v>11444</v>
      </c>
      <c r="D2914" t="s">
        <v>11685</v>
      </c>
      <c r="E2914" t="s">
        <v>11686</v>
      </c>
      <c r="F2914" t="s">
        <v>11368</v>
      </c>
      <c r="G2914" t="s">
        <v>11403</v>
      </c>
      <c r="H2914" t="s">
        <v>11687</v>
      </c>
      <c r="I2914" t="s">
        <v>11421</v>
      </c>
      <c r="J2914" t="s">
        <v>11670</v>
      </c>
      <c r="K2914" t="s">
        <v>11478</v>
      </c>
    </row>
    <row r="2915" spans="1:11" x14ac:dyDescent="0.2">
      <c r="A2915" t="s">
        <v>9088</v>
      </c>
      <c r="B2915" t="s">
        <v>11391</v>
      </c>
      <c r="C2915" t="s">
        <v>11829</v>
      </c>
      <c r="D2915" t="s">
        <v>11594</v>
      </c>
      <c r="E2915" t="s">
        <v>11830</v>
      </c>
      <c r="F2915" t="s">
        <v>11389</v>
      </c>
      <c r="G2915" t="s">
        <v>11831</v>
      </c>
      <c r="H2915" t="s">
        <v>11832</v>
      </c>
      <c r="I2915" t="s">
        <v>11833</v>
      </c>
      <c r="J2915" t="s">
        <v>11401</v>
      </c>
      <c r="K2915" t="s">
        <v>11738</v>
      </c>
    </row>
    <row r="2916" spans="1:11" x14ac:dyDescent="0.2">
      <c r="A2916" t="s">
        <v>9091</v>
      </c>
      <c r="B2916" t="s">
        <v>11391</v>
      </c>
      <c r="C2916" t="s">
        <v>11829</v>
      </c>
      <c r="D2916" t="s">
        <v>11594</v>
      </c>
      <c r="E2916" t="s">
        <v>11830</v>
      </c>
      <c r="F2916" t="s">
        <v>11389</v>
      </c>
      <c r="G2916" t="s">
        <v>11831</v>
      </c>
      <c r="H2916" t="s">
        <v>11832</v>
      </c>
      <c r="I2916" t="s">
        <v>11833</v>
      </c>
      <c r="J2916" t="s">
        <v>11401</v>
      </c>
      <c r="K2916" t="s">
        <v>11738</v>
      </c>
    </row>
    <row r="2917" spans="1:11" x14ac:dyDescent="0.2">
      <c r="A2917" t="s">
        <v>9093</v>
      </c>
      <c r="B2917" t="s">
        <v>11391</v>
      </c>
      <c r="C2917" t="s">
        <v>11829</v>
      </c>
      <c r="D2917" t="s">
        <v>11594</v>
      </c>
      <c r="E2917" t="s">
        <v>11830</v>
      </c>
      <c r="F2917" t="s">
        <v>11389</v>
      </c>
      <c r="G2917" t="s">
        <v>11831</v>
      </c>
      <c r="H2917" t="s">
        <v>11832</v>
      </c>
      <c r="I2917" t="s">
        <v>11833</v>
      </c>
      <c r="J2917" t="s">
        <v>11401</v>
      </c>
      <c r="K2917" t="s">
        <v>11738</v>
      </c>
    </row>
    <row r="2918" spans="1:11" x14ac:dyDescent="0.2">
      <c r="A2918" t="s">
        <v>9095</v>
      </c>
      <c r="B2918" t="s">
        <v>11391</v>
      </c>
      <c r="C2918" t="s">
        <v>11829</v>
      </c>
      <c r="D2918" t="s">
        <v>11594</v>
      </c>
      <c r="E2918" t="s">
        <v>11830</v>
      </c>
      <c r="F2918" t="s">
        <v>11389</v>
      </c>
      <c r="G2918" t="s">
        <v>11831</v>
      </c>
      <c r="H2918" t="s">
        <v>11832</v>
      </c>
      <c r="I2918" t="s">
        <v>11833</v>
      </c>
      <c r="J2918" t="s">
        <v>11401</v>
      </c>
      <c r="K2918" t="s">
        <v>11738</v>
      </c>
    </row>
    <row r="2919" spans="1:11" x14ac:dyDescent="0.2">
      <c r="A2919" t="s">
        <v>9096</v>
      </c>
      <c r="B2919" t="s">
        <v>11391</v>
      </c>
      <c r="C2919" t="s">
        <v>11829</v>
      </c>
      <c r="D2919" t="s">
        <v>11594</v>
      </c>
      <c r="E2919" t="s">
        <v>11830</v>
      </c>
      <c r="F2919" t="s">
        <v>11389</v>
      </c>
      <c r="G2919" t="s">
        <v>11831</v>
      </c>
      <c r="H2919" t="s">
        <v>11832</v>
      </c>
      <c r="I2919" t="s">
        <v>11833</v>
      </c>
      <c r="J2919" t="s">
        <v>11401</v>
      </c>
      <c r="K2919" t="s">
        <v>11738</v>
      </c>
    </row>
    <row r="2920" spans="1:11" x14ac:dyDescent="0.2">
      <c r="A2920" t="s">
        <v>9097</v>
      </c>
      <c r="B2920" t="s">
        <v>11391</v>
      </c>
      <c r="C2920" t="s">
        <v>11829</v>
      </c>
      <c r="D2920" t="s">
        <v>11594</v>
      </c>
      <c r="E2920" t="s">
        <v>11830</v>
      </c>
      <c r="F2920" t="s">
        <v>11389</v>
      </c>
      <c r="G2920" t="s">
        <v>11831</v>
      </c>
      <c r="H2920" t="s">
        <v>11832</v>
      </c>
      <c r="I2920" t="s">
        <v>11833</v>
      </c>
      <c r="J2920" t="s">
        <v>11401</v>
      </c>
      <c r="K2920" t="s">
        <v>11738</v>
      </c>
    </row>
    <row r="2921" spans="1:11" x14ac:dyDescent="0.2">
      <c r="A2921" t="s">
        <v>9099</v>
      </c>
      <c r="B2921" t="s">
        <v>11411</v>
      </c>
      <c r="C2921" t="s">
        <v>11512</v>
      </c>
      <c r="D2921" t="s">
        <v>12272</v>
      </c>
      <c r="E2921" t="s">
        <v>12011</v>
      </c>
      <c r="F2921" t="s">
        <v>12273</v>
      </c>
      <c r="G2921" t="s">
        <v>12274</v>
      </c>
      <c r="H2921" t="s">
        <v>12067</v>
      </c>
      <c r="I2921" t="s">
        <v>11348</v>
      </c>
      <c r="J2921" t="s">
        <v>11351</v>
      </c>
      <c r="K2921" t="s">
        <v>40</v>
      </c>
    </row>
    <row r="2922" spans="1:11" x14ac:dyDescent="0.2">
      <c r="A2922" t="s">
        <v>9103</v>
      </c>
      <c r="B2922" t="s">
        <v>11411</v>
      </c>
      <c r="C2922" t="s">
        <v>11512</v>
      </c>
      <c r="D2922" t="s">
        <v>12272</v>
      </c>
      <c r="E2922" t="s">
        <v>12011</v>
      </c>
      <c r="F2922" t="s">
        <v>12273</v>
      </c>
      <c r="G2922" t="s">
        <v>12274</v>
      </c>
      <c r="H2922" t="s">
        <v>12067</v>
      </c>
      <c r="I2922" t="s">
        <v>11348</v>
      </c>
      <c r="J2922" t="s">
        <v>11351</v>
      </c>
      <c r="K2922" t="s">
        <v>40</v>
      </c>
    </row>
    <row r="2923" spans="1:11" x14ac:dyDescent="0.2">
      <c r="A2923" t="s">
        <v>9105</v>
      </c>
      <c r="B2923" t="s">
        <v>11411</v>
      </c>
      <c r="C2923" t="s">
        <v>11512</v>
      </c>
      <c r="D2923" t="s">
        <v>12272</v>
      </c>
      <c r="E2923" t="s">
        <v>12011</v>
      </c>
      <c r="F2923" t="s">
        <v>12273</v>
      </c>
      <c r="G2923" t="s">
        <v>12274</v>
      </c>
      <c r="H2923" t="s">
        <v>12067</v>
      </c>
      <c r="I2923" t="s">
        <v>11348</v>
      </c>
      <c r="J2923" t="s">
        <v>11351</v>
      </c>
      <c r="K2923" t="s">
        <v>40</v>
      </c>
    </row>
    <row r="2924" spans="1:11" x14ac:dyDescent="0.2">
      <c r="A2924" t="s">
        <v>9106</v>
      </c>
      <c r="B2924" t="s">
        <v>11411</v>
      </c>
      <c r="C2924" t="s">
        <v>11512</v>
      </c>
      <c r="D2924" t="s">
        <v>12272</v>
      </c>
      <c r="E2924" t="s">
        <v>12011</v>
      </c>
      <c r="F2924" t="s">
        <v>12273</v>
      </c>
      <c r="G2924" t="s">
        <v>12274</v>
      </c>
      <c r="H2924" t="s">
        <v>12067</v>
      </c>
      <c r="I2924" t="s">
        <v>11348</v>
      </c>
      <c r="J2924" t="s">
        <v>11351</v>
      </c>
      <c r="K2924" t="s">
        <v>40</v>
      </c>
    </row>
    <row r="2925" spans="1:11" x14ac:dyDescent="0.2">
      <c r="A2925" t="s">
        <v>9107</v>
      </c>
      <c r="B2925" t="s">
        <v>11411</v>
      </c>
      <c r="C2925" t="s">
        <v>11512</v>
      </c>
      <c r="D2925" t="s">
        <v>12272</v>
      </c>
      <c r="E2925" t="s">
        <v>12011</v>
      </c>
      <c r="F2925" t="s">
        <v>12273</v>
      </c>
      <c r="G2925" t="s">
        <v>12274</v>
      </c>
      <c r="H2925" t="s">
        <v>12067</v>
      </c>
      <c r="I2925" t="s">
        <v>11348</v>
      </c>
      <c r="J2925" t="s">
        <v>11351</v>
      </c>
      <c r="K2925" t="s">
        <v>40</v>
      </c>
    </row>
    <row r="2926" spans="1:11" x14ac:dyDescent="0.2">
      <c r="A2926" t="s">
        <v>9108</v>
      </c>
      <c r="B2926" t="s">
        <v>11411</v>
      </c>
      <c r="C2926" t="s">
        <v>11512</v>
      </c>
      <c r="D2926" t="s">
        <v>12272</v>
      </c>
      <c r="E2926" t="s">
        <v>12011</v>
      </c>
      <c r="F2926" t="s">
        <v>12273</v>
      </c>
      <c r="G2926" t="s">
        <v>12274</v>
      </c>
      <c r="H2926" t="s">
        <v>12067</v>
      </c>
      <c r="I2926" t="s">
        <v>11348</v>
      </c>
      <c r="J2926" t="s">
        <v>11351</v>
      </c>
      <c r="K2926" t="s">
        <v>40</v>
      </c>
    </row>
    <row r="2927" spans="1:11" x14ac:dyDescent="0.2">
      <c r="A2927" t="s">
        <v>9109</v>
      </c>
      <c r="B2927" t="s">
        <v>11411</v>
      </c>
      <c r="C2927" t="s">
        <v>11512</v>
      </c>
      <c r="D2927" t="s">
        <v>12272</v>
      </c>
      <c r="E2927" t="s">
        <v>12011</v>
      </c>
      <c r="F2927" t="s">
        <v>12273</v>
      </c>
      <c r="G2927" t="s">
        <v>12274</v>
      </c>
      <c r="H2927" t="s">
        <v>12067</v>
      </c>
      <c r="I2927" t="s">
        <v>11348</v>
      </c>
      <c r="J2927" t="s">
        <v>11351</v>
      </c>
      <c r="K2927" t="s">
        <v>40</v>
      </c>
    </row>
    <row r="2928" spans="1:11" x14ac:dyDescent="0.2">
      <c r="A2928" t="s">
        <v>9110</v>
      </c>
      <c r="B2928" t="s">
        <v>11411</v>
      </c>
      <c r="C2928" t="s">
        <v>11512</v>
      </c>
      <c r="D2928" t="s">
        <v>12272</v>
      </c>
      <c r="E2928" t="s">
        <v>12011</v>
      </c>
      <c r="F2928" t="s">
        <v>12273</v>
      </c>
      <c r="G2928" t="s">
        <v>12274</v>
      </c>
      <c r="H2928" t="s">
        <v>12067</v>
      </c>
      <c r="I2928" t="s">
        <v>11348</v>
      </c>
      <c r="J2928" t="s">
        <v>11351</v>
      </c>
      <c r="K2928" t="s">
        <v>40</v>
      </c>
    </row>
    <row r="2929" spans="1:11" x14ac:dyDescent="0.2">
      <c r="A2929" t="s">
        <v>9111</v>
      </c>
      <c r="B2929" t="s">
        <v>11411</v>
      </c>
      <c r="C2929" t="s">
        <v>11512</v>
      </c>
      <c r="D2929" t="s">
        <v>12272</v>
      </c>
      <c r="E2929" t="s">
        <v>12011</v>
      </c>
      <c r="F2929" t="s">
        <v>12273</v>
      </c>
      <c r="G2929" t="s">
        <v>12274</v>
      </c>
      <c r="H2929" t="s">
        <v>12067</v>
      </c>
      <c r="I2929" t="s">
        <v>11348</v>
      </c>
      <c r="J2929" t="s">
        <v>11351</v>
      </c>
      <c r="K2929" t="s">
        <v>40</v>
      </c>
    </row>
    <row r="2930" spans="1:11" x14ac:dyDescent="0.2">
      <c r="A2930" t="s">
        <v>9112</v>
      </c>
      <c r="B2930" t="s">
        <v>11411</v>
      </c>
      <c r="C2930" t="s">
        <v>11512</v>
      </c>
      <c r="D2930" t="s">
        <v>12272</v>
      </c>
      <c r="E2930" t="s">
        <v>12011</v>
      </c>
      <c r="F2930" t="s">
        <v>12273</v>
      </c>
      <c r="G2930" t="s">
        <v>12274</v>
      </c>
      <c r="H2930" t="s">
        <v>12067</v>
      </c>
      <c r="I2930" t="s">
        <v>11348</v>
      </c>
      <c r="J2930" t="s">
        <v>11351</v>
      </c>
      <c r="K2930" t="s">
        <v>40</v>
      </c>
    </row>
    <row r="2931" spans="1:11" x14ac:dyDescent="0.2">
      <c r="A2931" t="s">
        <v>9113</v>
      </c>
      <c r="B2931" t="s">
        <v>11391</v>
      </c>
      <c r="C2931" t="s">
        <v>11371</v>
      </c>
      <c r="D2931" t="s">
        <v>11403</v>
      </c>
      <c r="E2931" t="s">
        <v>11405</v>
      </c>
      <c r="F2931" t="s">
        <v>11340</v>
      </c>
      <c r="G2931" t="s">
        <v>11523</v>
      </c>
      <c r="H2931" t="s">
        <v>11581</v>
      </c>
      <c r="I2931" t="s">
        <v>11582</v>
      </c>
      <c r="J2931" t="s">
        <v>11422</v>
      </c>
      <c r="K2931" t="s">
        <v>11370</v>
      </c>
    </row>
    <row r="2932" spans="1:11" x14ac:dyDescent="0.2">
      <c r="A2932" t="s">
        <v>9116</v>
      </c>
      <c r="B2932" t="s">
        <v>11391</v>
      </c>
      <c r="C2932" t="s">
        <v>11371</v>
      </c>
      <c r="D2932" t="s">
        <v>11403</v>
      </c>
      <c r="E2932" t="s">
        <v>11405</v>
      </c>
      <c r="F2932" t="s">
        <v>11340</v>
      </c>
      <c r="G2932" t="s">
        <v>11523</v>
      </c>
      <c r="H2932" t="s">
        <v>11581</v>
      </c>
      <c r="I2932" t="s">
        <v>11582</v>
      </c>
      <c r="J2932" t="s">
        <v>11422</v>
      </c>
      <c r="K2932" t="s">
        <v>11370</v>
      </c>
    </row>
    <row r="2933" spans="1:11" x14ac:dyDescent="0.2">
      <c r="A2933" t="s">
        <v>9117</v>
      </c>
      <c r="B2933" t="s">
        <v>11391</v>
      </c>
      <c r="C2933" t="s">
        <v>11371</v>
      </c>
      <c r="D2933" t="s">
        <v>11403</v>
      </c>
      <c r="E2933" t="s">
        <v>11405</v>
      </c>
      <c r="F2933" t="s">
        <v>11340</v>
      </c>
      <c r="G2933" t="s">
        <v>11523</v>
      </c>
      <c r="H2933" t="s">
        <v>11581</v>
      </c>
      <c r="I2933" t="s">
        <v>11582</v>
      </c>
      <c r="J2933" t="s">
        <v>11422</v>
      </c>
      <c r="K2933" t="s">
        <v>11370</v>
      </c>
    </row>
    <row r="2934" spans="1:11" x14ac:dyDescent="0.2">
      <c r="A2934" t="s">
        <v>9118</v>
      </c>
      <c r="B2934" t="s">
        <v>11391</v>
      </c>
      <c r="C2934" t="s">
        <v>11371</v>
      </c>
      <c r="D2934" t="s">
        <v>11403</v>
      </c>
      <c r="E2934" t="s">
        <v>11405</v>
      </c>
      <c r="F2934" t="s">
        <v>11340</v>
      </c>
      <c r="G2934" t="s">
        <v>11523</v>
      </c>
      <c r="H2934" t="s">
        <v>11581</v>
      </c>
      <c r="I2934" t="s">
        <v>11582</v>
      </c>
      <c r="J2934" t="s">
        <v>11422</v>
      </c>
      <c r="K2934" t="s">
        <v>11370</v>
      </c>
    </row>
    <row r="2935" spans="1:11" x14ac:dyDescent="0.2">
      <c r="A2935" t="s">
        <v>9119</v>
      </c>
      <c r="B2935" t="s">
        <v>11391</v>
      </c>
      <c r="C2935" t="s">
        <v>11371</v>
      </c>
      <c r="D2935" t="s">
        <v>11403</v>
      </c>
      <c r="E2935" t="s">
        <v>11405</v>
      </c>
      <c r="F2935" t="s">
        <v>11340</v>
      </c>
      <c r="G2935" t="s">
        <v>11523</v>
      </c>
      <c r="H2935" t="s">
        <v>11581</v>
      </c>
      <c r="I2935" t="s">
        <v>11582</v>
      </c>
      <c r="J2935" t="s">
        <v>11422</v>
      </c>
      <c r="K2935" t="s">
        <v>11370</v>
      </c>
    </row>
    <row r="2936" spans="1:11" x14ac:dyDescent="0.2">
      <c r="A2936" t="s">
        <v>9120</v>
      </c>
      <c r="B2936" t="s">
        <v>11391</v>
      </c>
      <c r="C2936" t="s">
        <v>11371</v>
      </c>
      <c r="D2936" t="s">
        <v>11403</v>
      </c>
      <c r="E2936" t="s">
        <v>11405</v>
      </c>
      <c r="F2936" t="s">
        <v>11340</v>
      </c>
      <c r="G2936" t="s">
        <v>11523</v>
      </c>
      <c r="H2936" t="s">
        <v>11581</v>
      </c>
      <c r="I2936" t="s">
        <v>11582</v>
      </c>
      <c r="J2936" t="s">
        <v>11422</v>
      </c>
      <c r="K2936" t="s">
        <v>11370</v>
      </c>
    </row>
    <row r="2937" spans="1:11" x14ac:dyDescent="0.2">
      <c r="A2937" t="s">
        <v>9121</v>
      </c>
      <c r="B2937" t="s">
        <v>11391</v>
      </c>
      <c r="C2937" t="s">
        <v>11371</v>
      </c>
      <c r="D2937" t="s">
        <v>11403</v>
      </c>
      <c r="E2937" t="s">
        <v>11405</v>
      </c>
      <c r="F2937" t="s">
        <v>11340</v>
      </c>
      <c r="G2937" t="s">
        <v>11523</v>
      </c>
      <c r="H2937" t="s">
        <v>11581</v>
      </c>
      <c r="I2937" t="s">
        <v>11582</v>
      </c>
      <c r="J2937" t="s">
        <v>11422</v>
      </c>
      <c r="K2937" t="s">
        <v>11370</v>
      </c>
    </row>
    <row r="2938" spans="1:11" x14ac:dyDescent="0.2">
      <c r="A2938" t="s">
        <v>9122</v>
      </c>
      <c r="B2938" t="s">
        <v>11391</v>
      </c>
      <c r="C2938" t="s">
        <v>11371</v>
      </c>
      <c r="D2938" t="s">
        <v>11403</v>
      </c>
      <c r="E2938" t="s">
        <v>11405</v>
      </c>
      <c r="F2938" t="s">
        <v>11340</v>
      </c>
      <c r="G2938" t="s">
        <v>11523</v>
      </c>
      <c r="H2938" t="s">
        <v>11581</v>
      </c>
      <c r="I2938" t="s">
        <v>11582</v>
      </c>
      <c r="J2938" t="s">
        <v>11422</v>
      </c>
      <c r="K2938" t="s">
        <v>11370</v>
      </c>
    </row>
    <row r="2939" spans="1:11" x14ac:dyDescent="0.2">
      <c r="A2939" t="s">
        <v>9123</v>
      </c>
      <c r="B2939" t="s">
        <v>11391</v>
      </c>
      <c r="C2939" t="s">
        <v>11371</v>
      </c>
      <c r="D2939" t="s">
        <v>11403</v>
      </c>
      <c r="E2939" t="s">
        <v>11405</v>
      </c>
      <c r="F2939" t="s">
        <v>11340</v>
      </c>
      <c r="G2939" t="s">
        <v>11523</v>
      </c>
      <c r="H2939" t="s">
        <v>11581</v>
      </c>
      <c r="I2939" t="s">
        <v>11582</v>
      </c>
      <c r="J2939" t="s">
        <v>11422</v>
      </c>
      <c r="K2939" t="s">
        <v>11370</v>
      </c>
    </row>
    <row r="2940" spans="1:11" x14ac:dyDescent="0.2">
      <c r="A2940" t="s">
        <v>9124</v>
      </c>
      <c r="B2940" t="s">
        <v>11391</v>
      </c>
      <c r="C2940" t="s">
        <v>11371</v>
      </c>
      <c r="D2940" t="s">
        <v>11403</v>
      </c>
      <c r="E2940" t="s">
        <v>11405</v>
      </c>
      <c r="F2940" t="s">
        <v>11340</v>
      </c>
      <c r="G2940" t="s">
        <v>11523</v>
      </c>
      <c r="H2940" t="s">
        <v>11581</v>
      </c>
      <c r="I2940" t="s">
        <v>11582</v>
      </c>
      <c r="J2940" t="s">
        <v>11422</v>
      </c>
      <c r="K2940" t="s">
        <v>11370</v>
      </c>
    </row>
    <row r="2941" spans="1:11" x14ac:dyDescent="0.2">
      <c r="A2941" t="s">
        <v>9125</v>
      </c>
      <c r="B2941" t="s">
        <v>11391</v>
      </c>
      <c r="C2941" t="s">
        <v>11371</v>
      </c>
      <c r="D2941" t="s">
        <v>11403</v>
      </c>
      <c r="E2941" t="s">
        <v>11405</v>
      </c>
      <c r="F2941" t="s">
        <v>11340</v>
      </c>
      <c r="G2941" t="s">
        <v>11523</v>
      </c>
      <c r="H2941" t="s">
        <v>11581</v>
      </c>
      <c r="I2941" t="s">
        <v>11582</v>
      </c>
      <c r="J2941" t="s">
        <v>11422</v>
      </c>
      <c r="K2941" t="s">
        <v>11370</v>
      </c>
    </row>
    <row r="2942" spans="1:11" x14ac:dyDescent="0.2">
      <c r="A2942" t="s">
        <v>9126</v>
      </c>
      <c r="B2942" t="s">
        <v>11391</v>
      </c>
      <c r="C2942" t="s">
        <v>11371</v>
      </c>
      <c r="D2942" t="s">
        <v>11403</v>
      </c>
      <c r="E2942" t="s">
        <v>11405</v>
      </c>
      <c r="F2942" t="s">
        <v>11340</v>
      </c>
      <c r="G2942" t="s">
        <v>11523</v>
      </c>
      <c r="H2942" t="s">
        <v>11581</v>
      </c>
      <c r="I2942" t="s">
        <v>11582</v>
      </c>
      <c r="J2942" t="s">
        <v>11422</v>
      </c>
      <c r="K2942" t="s">
        <v>11370</v>
      </c>
    </row>
    <row r="2943" spans="1:11" x14ac:dyDescent="0.2">
      <c r="A2943" t="s">
        <v>9127</v>
      </c>
      <c r="B2943" t="s">
        <v>11391</v>
      </c>
      <c r="C2943" t="s">
        <v>11371</v>
      </c>
      <c r="D2943" t="s">
        <v>11403</v>
      </c>
      <c r="E2943" t="s">
        <v>11405</v>
      </c>
      <c r="F2943" t="s">
        <v>11340</v>
      </c>
      <c r="G2943" t="s">
        <v>11523</v>
      </c>
      <c r="H2943" t="s">
        <v>11581</v>
      </c>
      <c r="I2943" t="s">
        <v>11582</v>
      </c>
      <c r="J2943" t="s">
        <v>11422</v>
      </c>
      <c r="K2943" t="s">
        <v>11370</v>
      </c>
    </row>
    <row r="2944" spans="1:11" x14ac:dyDescent="0.2">
      <c r="A2944" t="s">
        <v>9128</v>
      </c>
      <c r="B2944" t="s">
        <v>11385</v>
      </c>
      <c r="C2944" t="s">
        <v>11406</v>
      </c>
      <c r="D2944" t="s">
        <v>12164</v>
      </c>
      <c r="E2944" t="s">
        <v>12165</v>
      </c>
      <c r="F2944" t="s">
        <v>12166</v>
      </c>
      <c r="G2944" t="s">
        <v>12060</v>
      </c>
      <c r="H2944" t="s">
        <v>11720</v>
      </c>
      <c r="I2944" t="s">
        <v>11975</v>
      </c>
      <c r="J2944" t="s">
        <v>11865</v>
      </c>
      <c r="K2944" t="s">
        <v>11353</v>
      </c>
    </row>
    <row r="2945" spans="1:11" x14ac:dyDescent="0.2">
      <c r="A2945" t="s">
        <v>9132</v>
      </c>
      <c r="B2945" t="s">
        <v>11385</v>
      </c>
      <c r="C2945" t="s">
        <v>11406</v>
      </c>
      <c r="D2945" t="s">
        <v>12164</v>
      </c>
      <c r="E2945" t="s">
        <v>12165</v>
      </c>
      <c r="F2945" t="s">
        <v>12166</v>
      </c>
      <c r="G2945" t="s">
        <v>12060</v>
      </c>
      <c r="H2945" t="s">
        <v>11720</v>
      </c>
      <c r="I2945" t="s">
        <v>11975</v>
      </c>
      <c r="J2945" t="s">
        <v>11865</v>
      </c>
      <c r="K2945" t="s">
        <v>11353</v>
      </c>
    </row>
    <row r="2946" spans="1:11" x14ac:dyDescent="0.2">
      <c r="A2946" t="s">
        <v>9133</v>
      </c>
      <c r="B2946" t="s">
        <v>11385</v>
      </c>
      <c r="C2946" t="s">
        <v>11406</v>
      </c>
      <c r="D2946" t="s">
        <v>12164</v>
      </c>
      <c r="E2946" t="s">
        <v>12165</v>
      </c>
      <c r="F2946" t="s">
        <v>12166</v>
      </c>
      <c r="G2946" t="s">
        <v>12060</v>
      </c>
      <c r="H2946" t="s">
        <v>11720</v>
      </c>
      <c r="I2946" t="s">
        <v>11975</v>
      </c>
      <c r="J2946" t="s">
        <v>11865</v>
      </c>
      <c r="K2946" t="s">
        <v>11353</v>
      </c>
    </row>
    <row r="2947" spans="1:11" x14ac:dyDescent="0.2">
      <c r="A2947" t="s">
        <v>9134</v>
      </c>
      <c r="B2947" t="s">
        <v>11385</v>
      </c>
      <c r="C2947" t="s">
        <v>11406</v>
      </c>
      <c r="D2947" t="s">
        <v>12164</v>
      </c>
      <c r="E2947" t="s">
        <v>12165</v>
      </c>
      <c r="F2947" t="s">
        <v>12166</v>
      </c>
      <c r="G2947" t="s">
        <v>12060</v>
      </c>
      <c r="H2947" t="s">
        <v>11720</v>
      </c>
      <c r="I2947" t="s">
        <v>11975</v>
      </c>
      <c r="J2947" t="s">
        <v>11865</v>
      </c>
      <c r="K2947" t="s">
        <v>11353</v>
      </c>
    </row>
    <row r="2948" spans="1:11" x14ac:dyDescent="0.2">
      <c r="A2948" t="s">
        <v>9135</v>
      </c>
      <c r="B2948" t="s">
        <v>11385</v>
      </c>
      <c r="C2948" t="s">
        <v>11406</v>
      </c>
      <c r="D2948" t="s">
        <v>12164</v>
      </c>
      <c r="E2948" t="s">
        <v>12165</v>
      </c>
      <c r="F2948" t="s">
        <v>12166</v>
      </c>
      <c r="G2948" t="s">
        <v>12060</v>
      </c>
      <c r="H2948" t="s">
        <v>11720</v>
      </c>
      <c r="I2948" t="s">
        <v>11975</v>
      </c>
      <c r="J2948" t="s">
        <v>11865</v>
      </c>
      <c r="K2948" t="s">
        <v>11353</v>
      </c>
    </row>
    <row r="2949" spans="1:11" x14ac:dyDescent="0.2">
      <c r="A2949" t="s">
        <v>9136</v>
      </c>
      <c r="B2949" t="s">
        <v>11385</v>
      </c>
      <c r="C2949" t="s">
        <v>11406</v>
      </c>
      <c r="D2949" t="s">
        <v>12164</v>
      </c>
      <c r="E2949" t="s">
        <v>12165</v>
      </c>
      <c r="F2949" t="s">
        <v>12166</v>
      </c>
      <c r="G2949" t="s">
        <v>12060</v>
      </c>
      <c r="H2949" t="s">
        <v>11720</v>
      </c>
      <c r="I2949" t="s">
        <v>11975</v>
      </c>
      <c r="J2949" t="s">
        <v>11865</v>
      </c>
      <c r="K2949" t="s">
        <v>11353</v>
      </c>
    </row>
    <row r="2950" spans="1:11" x14ac:dyDescent="0.2">
      <c r="A2950" t="s">
        <v>9137</v>
      </c>
      <c r="B2950" t="s">
        <v>11385</v>
      </c>
      <c r="C2950" t="s">
        <v>11406</v>
      </c>
      <c r="D2950" t="s">
        <v>12164</v>
      </c>
      <c r="E2950" t="s">
        <v>12165</v>
      </c>
      <c r="F2950" t="s">
        <v>12166</v>
      </c>
      <c r="G2950" t="s">
        <v>12060</v>
      </c>
      <c r="H2950" t="s">
        <v>11720</v>
      </c>
      <c r="I2950" t="s">
        <v>11975</v>
      </c>
      <c r="J2950" t="s">
        <v>11865</v>
      </c>
      <c r="K2950" t="s">
        <v>11353</v>
      </c>
    </row>
    <row r="2951" spans="1:11" x14ac:dyDescent="0.2">
      <c r="A2951" t="s">
        <v>9138</v>
      </c>
      <c r="B2951" t="s">
        <v>11385</v>
      </c>
      <c r="C2951" t="s">
        <v>11406</v>
      </c>
      <c r="D2951" t="s">
        <v>12164</v>
      </c>
      <c r="E2951" t="s">
        <v>12165</v>
      </c>
      <c r="F2951" t="s">
        <v>12166</v>
      </c>
      <c r="G2951" t="s">
        <v>12060</v>
      </c>
      <c r="H2951" t="s">
        <v>11720</v>
      </c>
      <c r="I2951" t="s">
        <v>11975</v>
      </c>
      <c r="J2951" t="s">
        <v>11865</v>
      </c>
      <c r="K2951" t="s">
        <v>11353</v>
      </c>
    </row>
    <row r="2952" spans="1:11" x14ac:dyDescent="0.2">
      <c r="A2952" t="s">
        <v>9139</v>
      </c>
      <c r="B2952" t="s">
        <v>12173</v>
      </c>
      <c r="C2952" t="s">
        <v>11504</v>
      </c>
      <c r="D2952" t="s">
        <v>11371</v>
      </c>
      <c r="E2952" t="s">
        <v>11649</v>
      </c>
      <c r="F2952" t="s">
        <v>11480</v>
      </c>
      <c r="G2952" t="s">
        <v>11843</v>
      </c>
      <c r="H2952" t="s">
        <v>12174</v>
      </c>
      <c r="I2952" t="s">
        <v>11348</v>
      </c>
      <c r="J2952" t="s">
        <v>11865</v>
      </c>
      <c r="K2952" t="s">
        <v>12175</v>
      </c>
    </row>
    <row r="2953" spans="1:11" x14ac:dyDescent="0.2">
      <c r="A2953" t="s">
        <v>9141</v>
      </c>
      <c r="B2953" t="s">
        <v>11516</v>
      </c>
      <c r="C2953" t="s">
        <v>11624</v>
      </c>
      <c r="D2953" t="s">
        <v>11340</v>
      </c>
      <c r="E2953" t="s">
        <v>11581</v>
      </c>
      <c r="F2953" t="s">
        <v>12067</v>
      </c>
      <c r="G2953" t="s">
        <v>12120</v>
      </c>
      <c r="H2953" t="s">
        <v>12121</v>
      </c>
      <c r="I2953" t="s">
        <v>12007</v>
      </c>
      <c r="J2953" t="s">
        <v>11806</v>
      </c>
      <c r="K2953" t="s">
        <v>11341</v>
      </c>
    </row>
    <row r="2954" spans="1:11" x14ac:dyDescent="0.2">
      <c r="A2954" t="s">
        <v>9142</v>
      </c>
      <c r="B2954" t="s">
        <v>12173</v>
      </c>
      <c r="C2954" t="s">
        <v>11504</v>
      </c>
      <c r="D2954" t="s">
        <v>11371</v>
      </c>
      <c r="E2954" t="s">
        <v>11649</v>
      </c>
      <c r="F2954" t="s">
        <v>11480</v>
      </c>
      <c r="G2954" t="s">
        <v>11843</v>
      </c>
      <c r="H2954" t="s">
        <v>12174</v>
      </c>
      <c r="I2954" t="s">
        <v>11348</v>
      </c>
      <c r="J2954" t="s">
        <v>11865</v>
      </c>
      <c r="K2954" t="s">
        <v>12175</v>
      </c>
    </row>
    <row r="2955" spans="1:11" x14ac:dyDescent="0.2">
      <c r="A2955" t="s">
        <v>9143</v>
      </c>
      <c r="B2955" t="s">
        <v>11375</v>
      </c>
      <c r="C2955" t="s">
        <v>11441</v>
      </c>
      <c r="D2955" t="s">
        <v>11463</v>
      </c>
      <c r="E2955" t="s">
        <v>11526</v>
      </c>
      <c r="F2955" t="s">
        <v>11761</v>
      </c>
      <c r="G2955" t="s">
        <v>11376</v>
      </c>
      <c r="H2955" t="s">
        <v>12002</v>
      </c>
      <c r="I2955" t="s">
        <v>11517</v>
      </c>
      <c r="J2955" t="s">
        <v>40</v>
      </c>
      <c r="K2955" t="s">
        <v>11504</v>
      </c>
    </row>
    <row r="2956" spans="1:11" x14ac:dyDescent="0.2">
      <c r="A2956" t="s">
        <v>9144</v>
      </c>
      <c r="B2956" t="s">
        <v>11340</v>
      </c>
      <c r="C2956" t="s">
        <v>11365</v>
      </c>
      <c r="D2956" t="s">
        <v>11865</v>
      </c>
      <c r="E2956" t="s">
        <v>11632</v>
      </c>
      <c r="F2956" t="s">
        <v>11441</v>
      </c>
      <c r="G2956" t="s">
        <v>11482</v>
      </c>
      <c r="H2956" t="s">
        <v>11411</v>
      </c>
      <c r="I2956" t="s">
        <v>1138</v>
      </c>
      <c r="J2956" t="s">
        <v>12167</v>
      </c>
      <c r="K2956" t="s">
        <v>477</v>
      </c>
    </row>
    <row r="2957" spans="1:11" x14ac:dyDescent="0.2">
      <c r="A2957" t="s">
        <v>9149</v>
      </c>
      <c r="B2957" t="s">
        <v>11340</v>
      </c>
      <c r="C2957" t="s">
        <v>11365</v>
      </c>
      <c r="D2957" t="s">
        <v>11865</v>
      </c>
      <c r="E2957" t="s">
        <v>11632</v>
      </c>
      <c r="F2957" t="s">
        <v>11441</v>
      </c>
      <c r="G2957" t="s">
        <v>11482</v>
      </c>
      <c r="H2957" t="s">
        <v>11411</v>
      </c>
      <c r="I2957" t="s">
        <v>1138</v>
      </c>
      <c r="J2957" t="s">
        <v>12167</v>
      </c>
      <c r="K2957" t="s">
        <v>477</v>
      </c>
    </row>
    <row r="2958" spans="1:11" x14ac:dyDescent="0.2">
      <c r="A2958" t="s">
        <v>9151</v>
      </c>
      <c r="B2958" t="s">
        <v>11340</v>
      </c>
      <c r="C2958" t="s">
        <v>11365</v>
      </c>
      <c r="D2958" t="s">
        <v>11865</v>
      </c>
      <c r="E2958" t="s">
        <v>11632</v>
      </c>
      <c r="F2958" t="s">
        <v>11441</v>
      </c>
      <c r="G2958" t="s">
        <v>11482</v>
      </c>
      <c r="H2958" t="s">
        <v>11411</v>
      </c>
      <c r="I2958" t="s">
        <v>1138</v>
      </c>
      <c r="J2958" t="s">
        <v>12167</v>
      </c>
      <c r="K2958" t="s">
        <v>477</v>
      </c>
    </row>
    <row r="2959" spans="1:11" x14ac:dyDescent="0.2">
      <c r="A2959" t="s">
        <v>9152</v>
      </c>
      <c r="B2959" t="s">
        <v>11382</v>
      </c>
      <c r="C2959" t="s">
        <v>11474</v>
      </c>
      <c r="D2959" t="s">
        <v>11855</v>
      </c>
      <c r="E2959" t="s">
        <v>11856</v>
      </c>
      <c r="F2959" t="s">
        <v>11367</v>
      </c>
      <c r="G2959" t="s">
        <v>11756</v>
      </c>
      <c r="H2959" t="s">
        <v>11857</v>
      </c>
      <c r="I2959" t="s">
        <v>11858</v>
      </c>
      <c r="J2959" t="s">
        <v>11859</v>
      </c>
      <c r="K2959" t="s">
        <v>11805</v>
      </c>
    </row>
    <row r="2960" spans="1:11" x14ac:dyDescent="0.2">
      <c r="A2960" t="s">
        <v>9156</v>
      </c>
      <c r="B2960" t="s">
        <v>12056</v>
      </c>
      <c r="C2960" t="s">
        <v>11380</v>
      </c>
      <c r="D2960" t="s">
        <v>11516</v>
      </c>
      <c r="E2960" t="s">
        <v>11584</v>
      </c>
      <c r="F2960" t="s">
        <v>11441</v>
      </c>
      <c r="G2960" t="s">
        <v>12057</v>
      </c>
      <c r="H2960" t="s">
        <v>11965</v>
      </c>
      <c r="I2960" t="s">
        <v>12058</v>
      </c>
      <c r="J2960" t="s">
        <v>12059</v>
      </c>
      <c r="K2960" t="s">
        <v>12027</v>
      </c>
    </row>
    <row r="2961" spans="1:11" x14ac:dyDescent="0.2">
      <c r="A2961" t="s">
        <v>9159</v>
      </c>
      <c r="B2961" t="s">
        <v>11415</v>
      </c>
      <c r="C2961" t="s">
        <v>11414</v>
      </c>
      <c r="D2961" t="s">
        <v>11365</v>
      </c>
      <c r="E2961" t="s">
        <v>11581</v>
      </c>
      <c r="F2961" t="s">
        <v>11356</v>
      </c>
      <c r="G2961" t="s">
        <v>40</v>
      </c>
      <c r="H2961" t="s">
        <v>11981</v>
      </c>
      <c r="I2961" t="s">
        <v>11840</v>
      </c>
      <c r="J2961" t="s">
        <v>11416</v>
      </c>
      <c r="K2961" t="s">
        <v>11781</v>
      </c>
    </row>
    <row r="2962" spans="1:11" x14ac:dyDescent="0.2">
      <c r="A2962" t="s">
        <v>9161</v>
      </c>
      <c r="B2962" t="s">
        <v>11415</v>
      </c>
      <c r="C2962" t="s">
        <v>11414</v>
      </c>
      <c r="D2962" t="s">
        <v>11365</v>
      </c>
      <c r="E2962" t="s">
        <v>11581</v>
      </c>
      <c r="F2962" t="s">
        <v>11356</v>
      </c>
      <c r="G2962" t="s">
        <v>40</v>
      </c>
      <c r="H2962" t="s">
        <v>11981</v>
      </c>
      <c r="I2962" t="s">
        <v>11840</v>
      </c>
      <c r="J2962" t="s">
        <v>11416</v>
      </c>
      <c r="K2962" t="s">
        <v>11781</v>
      </c>
    </row>
    <row r="2963" spans="1:11" x14ac:dyDescent="0.2">
      <c r="A2963" t="s">
        <v>9162</v>
      </c>
      <c r="B2963" t="s">
        <v>11415</v>
      </c>
      <c r="C2963" t="s">
        <v>11414</v>
      </c>
      <c r="D2963" t="s">
        <v>11365</v>
      </c>
      <c r="E2963" t="s">
        <v>11581</v>
      </c>
      <c r="F2963" t="s">
        <v>11356</v>
      </c>
      <c r="G2963" t="s">
        <v>40</v>
      </c>
      <c r="H2963" t="s">
        <v>11981</v>
      </c>
      <c r="I2963" t="s">
        <v>11840</v>
      </c>
      <c r="J2963" t="s">
        <v>11416</v>
      </c>
      <c r="K2963" t="s">
        <v>11781</v>
      </c>
    </row>
    <row r="2964" spans="1:11" x14ac:dyDescent="0.2">
      <c r="A2964" t="s">
        <v>9164</v>
      </c>
      <c r="B2964" t="s">
        <v>11415</v>
      </c>
      <c r="C2964" t="s">
        <v>11414</v>
      </c>
      <c r="D2964" t="s">
        <v>11365</v>
      </c>
      <c r="E2964" t="s">
        <v>11581</v>
      </c>
      <c r="F2964" t="s">
        <v>11356</v>
      </c>
      <c r="G2964" t="s">
        <v>40</v>
      </c>
      <c r="H2964" t="s">
        <v>11981</v>
      </c>
      <c r="I2964" t="s">
        <v>11840</v>
      </c>
      <c r="J2964" t="s">
        <v>11416</v>
      </c>
      <c r="K2964" t="s">
        <v>11781</v>
      </c>
    </row>
    <row r="2965" spans="1:11" x14ac:dyDescent="0.2">
      <c r="A2965" t="s">
        <v>9166</v>
      </c>
      <c r="B2965" t="s">
        <v>11415</v>
      </c>
      <c r="C2965" t="s">
        <v>11414</v>
      </c>
      <c r="D2965" t="s">
        <v>11365</v>
      </c>
      <c r="E2965" t="s">
        <v>11581</v>
      </c>
      <c r="F2965" t="s">
        <v>11356</v>
      </c>
      <c r="G2965" t="s">
        <v>40</v>
      </c>
      <c r="H2965" t="s">
        <v>11981</v>
      </c>
      <c r="I2965" t="s">
        <v>11840</v>
      </c>
      <c r="J2965" t="s">
        <v>11416</v>
      </c>
      <c r="K2965" t="s">
        <v>11781</v>
      </c>
    </row>
    <row r="2966" spans="1:11" x14ac:dyDescent="0.2">
      <c r="A2966" t="s">
        <v>9168</v>
      </c>
      <c r="B2966" t="s">
        <v>11544</v>
      </c>
      <c r="C2966" t="s">
        <v>11670</v>
      </c>
      <c r="D2966" t="s">
        <v>12243</v>
      </c>
      <c r="E2966" t="s">
        <v>11637</v>
      </c>
      <c r="F2966" t="s">
        <v>11848</v>
      </c>
      <c r="G2966" t="s">
        <v>11500</v>
      </c>
      <c r="H2966" t="s">
        <v>12244</v>
      </c>
      <c r="I2966" t="s">
        <v>12027</v>
      </c>
      <c r="J2966" t="s">
        <v>11894</v>
      </c>
      <c r="K2966" t="s">
        <v>11673</v>
      </c>
    </row>
    <row r="2967" spans="1:11" x14ac:dyDescent="0.2">
      <c r="A2967" t="s">
        <v>9171</v>
      </c>
      <c r="B2967" t="s">
        <v>11544</v>
      </c>
      <c r="C2967" t="s">
        <v>11670</v>
      </c>
      <c r="D2967" t="s">
        <v>12243</v>
      </c>
      <c r="E2967" t="s">
        <v>11637</v>
      </c>
      <c r="F2967" t="s">
        <v>11848</v>
      </c>
      <c r="G2967" t="s">
        <v>11500</v>
      </c>
      <c r="H2967" t="s">
        <v>12244</v>
      </c>
      <c r="I2967" t="s">
        <v>12027</v>
      </c>
      <c r="J2967" t="s">
        <v>11894</v>
      </c>
      <c r="K2967" t="s">
        <v>11673</v>
      </c>
    </row>
    <row r="2968" spans="1:11" x14ac:dyDescent="0.2">
      <c r="A2968" t="s">
        <v>9172</v>
      </c>
      <c r="B2968" t="s">
        <v>237</v>
      </c>
      <c r="C2968" t="s">
        <v>11337</v>
      </c>
      <c r="D2968" t="s">
        <v>11356</v>
      </c>
      <c r="E2968" t="s">
        <v>11364</v>
      </c>
      <c r="F2968" t="s">
        <v>11410</v>
      </c>
      <c r="G2968" t="s">
        <v>11505</v>
      </c>
      <c r="H2968" t="s">
        <v>11897</v>
      </c>
      <c r="I2968" t="s">
        <v>11898</v>
      </c>
      <c r="J2968" t="s">
        <v>11899</v>
      </c>
      <c r="K2968" t="s">
        <v>11555</v>
      </c>
    </row>
    <row r="2969" spans="1:11" x14ac:dyDescent="0.2">
      <c r="A2969" t="s">
        <v>9173</v>
      </c>
      <c r="B2969" t="s">
        <v>40</v>
      </c>
      <c r="C2969" t="s">
        <v>11388</v>
      </c>
      <c r="D2969" t="s">
        <v>11517</v>
      </c>
      <c r="E2969" t="s">
        <v>12234</v>
      </c>
      <c r="F2969" t="s">
        <v>11705</v>
      </c>
      <c r="G2969" t="s">
        <v>11643</v>
      </c>
      <c r="H2969" t="s">
        <v>11341</v>
      </c>
      <c r="I2969" t="s">
        <v>11552</v>
      </c>
      <c r="J2969" t="s">
        <v>11608</v>
      </c>
      <c r="K2969" t="s">
        <v>11356</v>
      </c>
    </row>
    <row r="2970" spans="1:11" x14ac:dyDescent="0.2">
      <c r="A2970" t="s">
        <v>9178</v>
      </c>
      <c r="B2970" t="s">
        <v>40</v>
      </c>
      <c r="C2970" t="s">
        <v>11388</v>
      </c>
      <c r="D2970" t="s">
        <v>11517</v>
      </c>
      <c r="E2970" t="s">
        <v>12234</v>
      </c>
      <c r="F2970" t="s">
        <v>11705</v>
      </c>
      <c r="G2970" t="s">
        <v>11643</v>
      </c>
      <c r="H2970" t="s">
        <v>11341</v>
      </c>
      <c r="I2970" t="s">
        <v>11552</v>
      </c>
      <c r="J2970" t="s">
        <v>11608</v>
      </c>
      <c r="K2970" t="s">
        <v>11356</v>
      </c>
    </row>
    <row r="2971" spans="1:11" x14ac:dyDescent="0.2">
      <c r="A2971" t="s">
        <v>9179</v>
      </c>
      <c r="B2971" t="s">
        <v>40</v>
      </c>
      <c r="C2971" t="s">
        <v>11388</v>
      </c>
      <c r="D2971" t="s">
        <v>11517</v>
      </c>
      <c r="E2971" t="s">
        <v>12234</v>
      </c>
      <c r="F2971" t="s">
        <v>11705</v>
      </c>
      <c r="G2971" t="s">
        <v>11643</v>
      </c>
      <c r="H2971" t="s">
        <v>11341</v>
      </c>
      <c r="I2971" t="s">
        <v>11552</v>
      </c>
      <c r="J2971" t="s">
        <v>11608</v>
      </c>
      <c r="K2971" t="s">
        <v>11356</v>
      </c>
    </row>
    <row r="2972" spans="1:11" x14ac:dyDescent="0.2">
      <c r="A2972" t="s">
        <v>9180</v>
      </c>
      <c r="B2972" t="s">
        <v>40</v>
      </c>
      <c r="C2972" t="s">
        <v>11388</v>
      </c>
      <c r="D2972" t="s">
        <v>11517</v>
      </c>
      <c r="E2972" t="s">
        <v>12234</v>
      </c>
      <c r="F2972" t="s">
        <v>11705</v>
      </c>
      <c r="G2972" t="s">
        <v>11643</v>
      </c>
      <c r="H2972" t="s">
        <v>11341</v>
      </c>
      <c r="I2972" t="s">
        <v>11552</v>
      </c>
      <c r="J2972" t="s">
        <v>11608</v>
      </c>
      <c r="K2972" t="s">
        <v>11356</v>
      </c>
    </row>
    <row r="2973" spans="1:11" x14ac:dyDescent="0.2">
      <c r="A2973" t="s">
        <v>9181</v>
      </c>
      <c r="B2973" t="s">
        <v>40</v>
      </c>
      <c r="C2973" t="s">
        <v>11388</v>
      </c>
      <c r="D2973" t="s">
        <v>11517</v>
      </c>
      <c r="E2973" t="s">
        <v>12234</v>
      </c>
      <c r="F2973" t="s">
        <v>11705</v>
      </c>
      <c r="G2973" t="s">
        <v>11643</v>
      </c>
      <c r="H2973" t="s">
        <v>11341</v>
      </c>
      <c r="I2973" t="s">
        <v>11552</v>
      </c>
      <c r="J2973" t="s">
        <v>11608</v>
      </c>
      <c r="K2973" t="s">
        <v>11356</v>
      </c>
    </row>
    <row r="2974" spans="1:11" x14ac:dyDescent="0.2">
      <c r="A2974" t="s">
        <v>9182</v>
      </c>
      <c r="B2974" t="s">
        <v>40</v>
      </c>
      <c r="C2974" t="s">
        <v>11388</v>
      </c>
      <c r="D2974" t="s">
        <v>11517</v>
      </c>
      <c r="E2974" t="s">
        <v>12234</v>
      </c>
      <c r="F2974" t="s">
        <v>11705</v>
      </c>
      <c r="G2974" t="s">
        <v>11643</v>
      </c>
      <c r="H2974" t="s">
        <v>11341</v>
      </c>
      <c r="I2974" t="s">
        <v>11552</v>
      </c>
      <c r="J2974" t="s">
        <v>11608</v>
      </c>
      <c r="K2974" t="s">
        <v>11356</v>
      </c>
    </row>
    <row r="2975" spans="1:11" x14ac:dyDescent="0.2">
      <c r="A2975" t="s">
        <v>9183</v>
      </c>
      <c r="B2975" t="s">
        <v>40</v>
      </c>
      <c r="C2975" t="s">
        <v>11388</v>
      </c>
      <c r="D2975" t="s">
        <v>11517</v>
      </c>
      <c r="E2975" t="s">
        <v>12234</v>
      </c>
      <c r="F2975" t="s">
        <v>11705</v>
      </c>
      <c r="G2975" t="s">
        <v>11643</v>
      </c>
      <c r="H2975" t="s">
        <v>11341</v>
      </c>
      <c r="I2975" t="s">
        <v>11552</v>
      </c>
      <c r="J2975" t="s">
        <v>11608</v>
      </c>
      <c r="K2975" t="s">
        <v>11356</v>
      </c>
    </row>
    <row r="2976" spans="1:11" x14ac:dyDescent="0.2">
      <c r="A2976" t="s">
        <v>9184</v>
      </c>
      <c r="B2976" t="s">
        <v>40</v>
      </c>
      <c r="C2976" t="s">
        <v>11388</v>
      </c>
      <c r="D2976" t="s">
        <v>11517</v>
      </c>
      <c r="E2976" t="s">
        <v>12234</v>
      </c>
      <c r="F2976" t="s">
        <v>11705</v>
      </c>
      <c r="G2976" t="s">
        <v>11643</v>
      </c>
      <c r="H2976" t="s">
        <v>11341</v>
      </c>
      <c r="I2976" t="s">
        <v>11552</v>
      </c>
      <c r="J2976" t="s">
        <v>11608</v>
      </c>
      <c r="K2976" t="s">
        <v>11356</v>
      </c>
    </row>
    <row r="2977" spans="1:11" x14ac:dyDescent="0.2">
      <c r="A2977" t="s">
        <v>9185</v>
      </c>
      <c r="B2977" t="s">
        <v>40</v>
      </c>
      <c r="C2977" t="s">
        <v>11388</v>
      </c>
      <c r="D2977" t="s">
        <v>11517</v>
      </c>
      <c r="E2977" t="s">
        <v>12234</v>
      </c>
      <c r="F2977" t="s">
        <v>11705</v>
      </c>
      <c r="G2977" t="s">
        <v>11643</v>
      </c>
      <c r="H2977" t="s">
        <v>11341</v>
      </c>
      <c r="I2977" t="s">
        <v>11552</v>
      </c>
      <c r="J2977" t="s">
        <v>11608</v>
      </c>
      <c r="K2977" t="s">
        <v>11356</v>
      </c>
    </row>
    <row r="2978" spans="1:11" x14ac:dyDescent="0.2">
      <c r="A2978" t="s">
        <v>9186</v>
      </c>
      <c r="B2978" t="s">
        <v>40</v>
      </c>
      <c r="C2978" t="s">
        <v>11388</v>
      </c>
      <c r="D2978" t="s">
        <v>11517</v>
      </c>
      <c r="E2978" t="s">
        <v>12234</v>
      </c>
      <c r="F2978" t="s">
        <v>11705</v>
      </c>
      <c r="G2978" t="s">
        <v>11643</v>
      </c>
      <c r="H2978" t="s">
        <v>11341</v>
      </c>
      <c r="I2978" t="s">
        <v>11552</v>
      </c>
      <c r="J2978" t="s">
        <v>11608</v>
      </c>
      <c r="K2978" t="s">
        <v>11356</v>
      </c>
    </row>
    <row r="2979" spans="1:11" x14ac:dyDescent="0.2">
      <c r="A2979" t="s">
        <v>9187</v>
      </c>
      <c r="B2979" t="s">
        <v>40</v>
      </c>
      <c r="C2979" t="s">
        <v>11388</v>
      </c>
      <c r="D2979" t="s">
        <v>11517</v>
      </c>
      <c r="E2979" t="s">
        <v>12234</v>
      </c>
      <c r="F2979" t="s">
        <v>11705</v>
      </c>
      <c r="G2979" t="s">
        <v>11643</v>
      </c>
      <c r="H2979" t="s">
        <v>11341</v>
      </c>
      <c r="I2979" t="s">
        <v>11552</v>
      </c>
      <c r="J2979" t="s">
        <v>11608</v>
      </c>
      <c r="K2979" t="s">
        <v>11356</v>
      </c>
    </row>
    <row r="2980" spans="1:11" x14ac:dyDescent="0.2">
      <c r="A2980" t="s">
        <v>9188</v>
      </c>
      <c r="B2980" t="s">
        <v>40</v>
      </c>
      <c r="C2980" t="s">
        <v>11388</v>
      </c>
      <c r="D2980" t="s">
        <v>11517</v>
      </c>
      <c r="E2980" t="s">
        <v>12234</v>
      </c>
      <c r="F2980" t="s">
        <v>11705</v>
      </c>
      <c r="G2980" t="s">
        <v>11643</v>
      </c>
      <c r="H2980" t="s">
        <v>11341</v>
      </c>
      <c r="I2980" t="s">
        <v>11552</v>
      </c>
      <c r="J2980" t="s">
        <v>11608</v>
      </c>
      <c r="K2980" t="s">
        <v>11356</v>
      </c>
    </row>
    <row r="2981" spans="1:11" x14ac:dyDescent="0.2">
      <c r="A2981" t="s">
        <v>9189</v>
      </c>
      <c r="B2981" t="s">
        <v>40</v>
      </c>
      <c r="C2981" t="s">
        <v>11388</v>
      </c>
      <c r="D2981" t="s">
        <v>11517</v>
      </c>
      <c r="E2981" t="s">
        <v>12234</v>
      </c>
      <c r="F2981" t="s">
        <v>11705</v>
      </c>
      <c r="G2981" t="s">
        <v>11643</v>
      </c>
      <c r="H2981" t="s">
        <v>11341</v>
      </c>
      <c r="I2981" t="s">
        <v>11552</v>
      </c>
      <c r="J2981" t="s">
        <v>11608</v>
      </c>
      <c r="K2981" t="s">
        <v>11356</v>
      </c>
    </row>
    <row r="2982" spans="1:11" x14ac:dyDescent="0.2">
      <c r="A2982" t="s">
        <v>9190</v>
      </c>
      <c r="B2982" t="s">
        <v>11463</v>
      </c>
      <c r="C2982" t="s">
        <v>11517</v>
      </c>
      <c r="D2982" t="s">
        <v>11442</v>
      </c>
      <c r="E2982" t="s">
        <v>11410</v>
      </c>
      <c r="F2982" t="s">
        <v>11351</v>
      </c>
      <c r="G2982" t="s">
        <v>12191</v>
      </c>
      <c r="H2982" t="s">
        <v>11465</v>
      </c>
      <c r="I2982" t="s">
        <v>12027</v>
      </c>
      <c r="J2982" t="s">
        <v>11388</v>
      </c>
      <c r="K2982" t="s">
        <v>12192</v>
      </c>
    </row>
    <row r="2983" spans="1:11" x14ac:dyDescent="0.2">
      <c r="A2983" t="s">
        <v>9193</v>
      </c>
      <c r="B2983" t="s">
        <v>11463</v>
      </c>
      <c r="C2983" t="s">
        <v>11517</v>
      </c>
      <c r="D2983" t="s">
        <v>11442</v>
      </c>
      <c r="E2983" t="s">
        <v>11410</v>
      </c>
      <c r="F2983" t="s">
        <v>11351</v>
      </c>
      <c r="G2983" t="s">
        <v>12191</v>
      </c>
      <c r="H2983" t="s">
        <v>11465</v>
      </c>
      <c r="I2983" t="s">
        <v>12027</v>
      </c>
      <c r="J2983" t="s">
        <v>11388</v>
      </c>
      <c r="K2983" t="s">
        <v>12192</v>
      </c>
    </row>
    <row r="2984" spans="1:11" x14ac:dyDescent="0.2">
      <c r="A2984" t="s">
        <v>9194</v>
      </c>
      <c r="B2984" t="s">
        <v>11463</v>
      </c>
      <c r="C2984" t="s">
        <v>11517</v>
      </c>
      <c r="D2984" t="s">
        <v>11442</v>
      </c>
      <c r="E2984" t="s">
        <v>11410</v>
      </c>
      <c r="F2984" t="s">
        <v>11351</v>
      </c>
      <c r="G2984" t="s">
        <v>12191</v>
      </c>
      <c r="H2984" t="s">
        <v>11465</v>
      </c>
      <c r="I2984" t="s">
        <v>12027</v>
      </c>
      <c r="J2984" t="s">
        <v>11388</v>
      </c>
      <c r="K2984" t="s">
        <v>12192</v>
      </c>
    </row>
    <row r="2985" spans="1:11" x14ac:dyDescent="0.2">
      <c r="A2985" t="s">
        <v>9195</v>
      </c>
      <c r="B2985" t="s">
        <v>11463</v>
      </c>
      <c r="C2985" t="s">
        <v>11517</v>
      </c>
      <c r="D2985" t="s">
        <v>11442</v>
      </c>
      <c r="E2985" t="s">
        <v>11410</v>
      </c>
      <c r="F2985" t="s">
        <v>11351</v>
      </c>
      <c r="G2985" t="s">
        <v>12191</v>
      </c>
      <c r="H2985" t="s">
        <v>11465</v>
      </c>
      <c r="I2985" t="s">
        <v>12027</v>
      </c>
      <c r="J2985" t="s">
        <v>11388</v>
      </c>
      <c r="K2985" t="s">
        <v>12192</v>
      </c>
    </row>
    <row r="2986" spans="1:11" x14ac:dyDescent="0.2">
      <c r="A2986" t="s">
        <v>9196</v>
      </c>
      <c r="B2986" t="s">
        <v>11463</v>
      </c>
      <c r="C2986" t="s">
        <v>11517</v>
      </c>
      <c r="D2986" t="s">
        <v>11442</v>
      </c>
      <c r="E2986" t="s">
        <v>11410</v>
      </c>
      <c r="F2986" t="s">
        <v>11351</v>
      </c>
      <c r="G2986" t="s">
        <v>12191</v>
      </c>
      <c r="H2986" t="s">
        <v>11465</v>
      </c>
      <c r="I2986" t="s">
        <v>12027</v>
      </c>
      <c r="J2986" t="s">
        <v>11388</v>
      </c>
      <c r="K2986" t="s">
        <v>12192</v>
      </c>
    </row>
    <row r="2987" spans="1:11" x14ac:dyDescent="0.2">
      <c r="A2987" t="s">
        <v>9197</v>
      </c>
      <c r="B2987" t="s">
        <v>11463</v>
      </c>
      <c r="C2987" t="s">
        <v>11517</v>
      </c>
      <c r="D2987" t="s">
        <v>11442</v>
      </c>
      <c r="E2987" t="s">
        <v>11410</v>
      </c>
      <c r="F2987" t="s">
        <v>11351</v>
      </c>
      <c r="G2987" t="s">
        <v>12191</v>
      </c>
      <c r="H2987" t="s">
        <v>11465</v>
      </c>
      <c r="I2987" t="s">
        <v>12027</v>
      </c>
      <c r="J2987" t="s">
        <v>11388</v>
      </c>
      <c r="K2987" t="s">
        <v>12192</v>
      </c>
    </row>
    <row r="2988" spans="1:11" x14ac:dyDescent="0.2">
      <c r="A2988" t="s">
        <v>9200</v>
      </c>
      <c r="B2988" t="s">
        <v>11642</v>
      </c>
      <c r="C2988" t="s">
        <v>11364</v>
      </c>
      <c r="D2988" t="s">
        <v>11441</v>
      </c>
      <c r="E2988" t="s">
        <v>11893</v>
      </c>
      <c r="F2988" t="s">
        <v>11894</v>
      </c>
      <c r="G2988" t="s">
        <v>11581</v>
      </c>
      <c r="H2988" t="s">
        <v>11668</v>
      </c>
      <c r="I2988" t="s">
        <v>11895</v>
      </c>
      <c r="J2988" t="s">
        <v>11400</v>
      </c>
      <c r="K2988" t="s">
        <v>11896</v>
      </c>
    </row>
    <row r="2989" spans="1:11" x14ac:dyDescent="0.2">
      <c r="A2989" t="s">
        <v>9202</v>
      </c>
      <c r="B2989" t="s">
        <v>11642</v>
      </c>
      <c r="C2989" t="s">
        <v>11364</v>
      </c>
      <c r="D2989" t="s">
        <v>11441</v>
      </c>
      <c r="E2989" t="s">
        <v>11893</v>
      </c>
      <c r="F2989" t="s">
        <v>11894</v>
      </c>
      <c r="G2989" t="s">
        <v>11581</v>
      </c>
      <c r="H2989" t="s">
        <v>11668</v>
      </c>
      <c r="I2989" t="s">
        <v>11895</v>
      </c>
      <c r="J2989" t="s">
        <v>11400</v>
      </c>
      <c r="K2989" t="s">
        <v>11896</v>
      </c>
    </row>
    <row r="2990" spans="1:11" x14ac:dyDescent="0.2">
      <c r="A2990" t="s">
        <v>9203</v>
      </c>
      <c r="B2990" t="s">
        <v>11642</v>
      </c>
      <c r="C2990" t="s">
        <v>11364</v>
      </c>
      <c r="D2990" t="s">
        <v>11441</v>
      </c>
      <c r="E2990" t="s">
        <v>11893</v>
      </c>
      <c r="F2990" t="s">
        <v>11894</v>
      </c>
      <c r="G2990" t="s">
        <v>11581</v>
      </c>
      <c r="H2990" t="s">
        <v>11668</v>
      </c>
      <c r="I2990" t="s">
        <v>11895</v>
      </c>
      <c r="J2990" t="s">
        <v>11400</v>
      </c>
      <c r="K2990" t="s">
        <v>11896</v>
      </c>
    </row>
    <row r="2991" spans="1:11" x14ac:dyDescent="0.2">
      <c r="A2991" t="s">
        <v>9204</v>
      </c>
      <c r="B2991" t="s">
        <v>11525</v>
      </c>
      <c r="C2991" t="s">
        <v>11340</v>
      </c>
      <c r="D2991" t="s">
        <v>12263</v>
      </c>
      <c r="E2991" t="s">
        <v>11516</v>
      </c>
      <c r="F2991" t="s">
        <v>11503</v>
      </c>
      <c r="G2991" t="s">
        <v>12264</v>
      </c>
      <c r="H2991" t="s">
        <v>12265</v>
      </c>
      <c r="I2991" t="s">
        <v>12124</v>
      </c>
      <c r="J2991" t="s">
        <v>11782</v>
      </c>
      <c r="K2991" t="s">
        <v>12059</v>
      </c>
    </row>
    <row r="2992" spans="1:11" x14ac:dyDescent="0.2">
      <c r="A2992" t="s">
        <v>9206</v>
      </c>
      <c r="B2992" t="s">
        <v>11525</v>
      </c>
      <c r="C2992" t="s">
        <v>11340</v>
      </c>
      <c r="D2992" t="s">
        <v>12263</v>
      </c>
      <c r="E2992" t="s">
        <v>11516</v>
      </c>
      <c r="F2992" t="s">
        <v>11503</v>
      </c>
      <c r="G2992" t="s">
        <v>12264</v>
      </c>
      <c r="H2992" t="s">
        <v>12265</v>
      </c>
      <c r="I2992" t="s">
        <v>12124</v>
      </c>
      <c r="J2992" t="s">
        <v>11782</v>
      </c>
      <c r="K2992" t="s">
        <v>12059</v>
      </c>
    </row>
    <row r="2993" spans="1:11" x14ac:dyDescent="0.2">
      <c r="A2993" t="s">
        <v>9207</v>
      </c>
      <c r="B2993" t="s">
        <v>11525</v>
      </c>
      <c r="C2993" t="s">
        <v>11340</v>
      </c>
      <c r="D2993" t="s">
        <v>12263</v>
      </c>
      <c r="E2993" t="s">
        <v>11516</v>
      </c>
      <c r="F2993" t="s">
        <v>11503</v>
      </c>
      <c r="G2993" t="s">
        <v>12264</v>
      </c>
      <c r="H2993" t="s">
        <v>12265</v>
      </c>
      <c r="I2993" t="s">
        <v>12124</v>
      </c>
      <c r="J2993" t="s">
        <v>11782</v>
      </c>
      <c r="K2993" t="s">
        <v>12059</v>
      </c>
    </row>
    <row r="2994" spans="1:11" x14ac:dyDescent="0.2">
      <c r="A2994" t="s">
        <v>9209</v>
      </c>
      <c r="B2994" t="s">
        <v>11525</v>
      </c>
      <c r="C2994" t="s">
        <v>11340</v>
      </c>
      <c r="D2994" t="s">
        <v>12263</v>
      </c>
      <c r="E2994" t="s">
        <v>11516</v>
      </c>
      <c r="F2994" t="s">
        <v>11503</v>
      </c>
      <c r="G2994" t="s">
        <v>12264</v>
      </c>
      <c r="H2994" t="s">
        <v>12265</v>
      </c>
      <c r="I2994" t="s">
        <v>12124</v>
      </c>
      <c r="J2994" t="s">
        <v>11782</v>
      </c>
      <c r="K2994" t="s">
        <v>12059</v>
      </c>
    </row>
    <row r="2995" spans="1:11" x14ac:dyDescent="0.2">
      <c r="A2995" t="s">
        <v>9210</v>
      </c>
      <c r="B2995" t="s">
        <v>11525</v>
      </c>
      <c r="C2995" t="s">
        <v>11340</v>
      </c>
      <c r="D2995" t="s">
        <v>12263</v>
      </c>
      <c r="E2995" t="s">
        <v>11516</v>
      </c>
      <c r="F2995" t="s">
        <v>11503</v>
      </c>
      <c r="G2995" t="s">
        <v>12264</v>
      </c>
      <c r="H2995" t="s">
        <v>12265</v>
      </c>
      <c r="I2995" t="s">
        <v>12124</v>
      </c>
      <c r="J2995" t="s">
        <v>11782</v>
      </c>
      <c r="K2995" t="s">
        <v>12059</v>
      </c>
    </row>
    <row r="2996" spans="1:11" x14ac:dyDescent="0.2">
      <c r="A2996" t="s">
        <v>9211</v>
      </c>
      <c r="B2996" t="s">
        <v>11525</v>
      </c>
      <c r="C2996" t="s">
        <v>11340</v>
      </c>
      <c r="D2996" t="s">
        <v>12263</v>
      </c>
      <c r="E2996" t="s">
        <v>11516</v>
      </c>
      <c r="F2996" t="s">
        <v>11503</v>
      </c>
      <c r="G2996" t="s">
        <v>12264</v>
      </c>
      <c r="H2996" t="s">
        <v>12265</v>
      </c>
      <c r="I2996" t="s">
        <v>12124</v>
      </c>
      <c r="J2996" t="s">
        <v>11782</v>
      </c>
      <c r="K2996" t="s">
        <v>12059</v>
      </c>
    </row>
    <row r="2997" spans="1:11" x14ac:dyDescent="0.2">
      <c r="A2997" t="s">
        <v>9212</v>
      </c>
      <c r="B2997" t="s">
        <v>11525</v>
      </c>
      <c r="C2997" t="s">
        <v>11340</v>
      </c>
      <c r="D2997" t="s">
        <v>12263</v>
      </c>
      <c r="E2997" t="s">
        <v>11516</v>
      </c>
      <c r="F2997" t="s">
        <v>11503</v>
      </c>
      <c r="G2997" t="s">
        <v>12264</v>
      </c>
      <c r="H2997" t="s">
        <v>12265</v>
      </c>
      <c r="I2997" t="s">
        <v>12124</v>
      </c>
      <c r="J2997" t="s">
        <v>11782</v>
      </c>
      <c r="K2997" t="s">
        <v>12059</v>
      </c>
    </row>
    <row r="2998" spans="1:11" x14ac:dyDescent="0.2">
      <c r="A2998" t="s">
        <v>9213</v>
      </c>
      <c r="B2998" t="s">
        <v>11525</v>
      </c>
      <c r="C2998" t="s">
        <v>11340</v>
      </c>
      <c r="D2998" t="s">
        <v>12263</v>
      </c>
      <c r="E2998" t="s">
        <v>11516</v>
      </c>
      <c r="F2998" t="s">
        <v>11503</v>
      </c>
      <c r="G2998" t="s">
        <v>12264</v>
      </c>
      <c r="H2998" t="s">
        <v>12265</v>
      </c>
      <c r="I2998" t="s">
        <v>12124</v>
      </c>
      <c r="J2998" t="s">
        <v>11782</v>
      </c>
      <c r="K2998" t="s">
        <v>12059</v>
      </c>
    </row>
    <row r="2999" spans="1:11" x14ac:dyDescent="0.2">
      <c r="A2999" t="s">
        <v>9214</v>
      </c>
      <c r="B2999" t="s">
        <v>11525</v>
      </c>
      <c r="C2999" t="s">
        <v>11340</v>
      </c>
      <c r="D2999" t="s">
        <v>12263</v>
      </c>
      <c r="E2999" t="s">
        <v>11516</v>
      </c>
      <c r="F2999" t="s">
        <v>11503</v>
      </c>
      <c r="G2999" t="s">
        <v>12264</v>
      </c>
      <c r="H2999" t="s">
        <v>12265</v>
      </c>
      <c r="I2999" t="s">
        <v>12124</v>
      </c>
      <c r="J2999" t="s">
        <v>11782</v>
      </c>
      <c r="K2999" t="s">
        <v>12059</v>
      </c>
    </row>
    <row r="3000" spans="1:11" x14ac:dyDescent="0.2">
      <c r="A3000" t="s">
        <v>9215</v>
      </c>
      <c r="B3000" t="s">
        <v>11525</v>
      </c>
      <c r="C3000" t="s">
        <v>11340</v>
      </c>
      <c r="D3000" t="s">
        <v>12263</v>
      </c>
      <c r="E3000" t="s">
        <v>11516</v>
      </c>
      <c r="F3000" t="s">
        <v>11503</v>
      </c>
      <c r="G3000" t="s">
        <v>12264</v>
      </c>
      <c r="H3000" t="s">
        <v>12265</v>
      </c>
      <c r="I3000" t="s">
        <v>12124</v>
      </c>
      <c r="J3000" t="s">
        <v>11782</v>
      </c>
      <c r="K3000" t="s">
        <v>12059</v>
      </c>
    </row>
    <row r="3001" spans="1:11" x14ac:dyDescent="0.2">
      <c r="A3001" t="s">
        <v>9216</v>
      </c>
      <c r="B3001" t="s">
        <v>11525</v>
      </c>
      <c r="C3001" t="s">
        <v>11340</v>
      </c>
      <c r="D3001" t="s">
        <v>12263</v>
      </c>
      <c r="E3001" t="s">
        <v>11516</v>
      </c>
      <c r="F3001" t="s">
        <v>11503</v>
      </c>
      <c r="G3001" t="s">
        <v>12264</v>
      </c>
      <c r="H3001" t="s">
        <v>12265</v>
      </c>
      <c r="I3001" t="s">
        <v>12124</v>
      </c>
      <c r="J3001" t="s">
        <v>11782</v>
      </c>
      <c r="K3001" t="s">
        <v>12059</v>
      </c>
    </row>
    <row r="3002" spans="1:11" x14ac:dyDescent="0.2">
      <c r="A3002" t="s">
        <v>9217</v>
      </c>
      <c r="B3002" t="s">
        <v>11525</v>
      </c>
      <c r="C3002" t="s">
        <v>11340</v>
      </c>
      <c r="D3002" t="s">
        <v>12263</v>
      </c>
      <c r="E3002" t="s">
        <v>11516</v>
      </c>
      <c r="F3002" t="s">
        <v>11503</v>
      </c>
      <c r="G3002" t="s">
        <v>12264</v>
      </c>
      <c r="H3002" t="s">
        <v>12265</v>
      </c>
      <c r="I3002" t="s">
        <v>12124</v>
      </c>
      <c r="J3002" t="s">
        <v>11782</v>
      </c>
      <c r="K3002" t="s">
        <v>12059</v>
      </c>
    </row>
    <row r="3003" spans="1:11" x14ac:dyDescent="0.2">
      <c r="A3003" t="s">
        <v>9218</v>
      </c>
      <c r="B3003" t="s">
        <v>11525</v>
      </c>
      <c r="C3003" t="s">
        <v>11340</v>
      </c>
      <c r="D3003" t="s">
        <v>12263</v>
      </c>
      <c r="E3003" t="s">
        <v>11516</v>
      </c>
      <c r="F3003" t="s">
        <v>11503</v>
      </c>
      <c r="G3003" t="s">
        <v>12264</v>
      </c>
      <c r="H3003" t="s">
        <v>12265</v>
      </c>
      <c r="I3003" t="s">
        <v>12124</v>
      </c>
      <c r="J3003" t="s">
        <v>11782</v>
      </c>
      <c r="K3003" t="s">
        <v>12059</v>
      </c>
    </row>
    <row r="3004" spans="1:11" x14ac:dyDescent="0.2">
      <c r="A3004" t="s">
        <v>9219</v>
      </c>
      <c r="B3004" t="s">
        <v>11525</v>
      </c>
      <c r="C3004" t="s">
        <v>11340</v>
      </c>
      <c r="D3004" t="s">
        <v>12263</v>
      </c>
      <c r="E3004" t="s">
        <v>11516</v>
      </c>
      <c r="F3004" t="s">
        <v>11503</v>
      </c>
      <c r="G3004" t="s">
        <v>12264</v>
      </c>
      <c r="H3004" t="s">
        <v>12265</v>
      </c>
      <c r="I3004" t="s">
        <v>12124</v>
      </c>
      <c r="J3004" t="s">
        <v>11782</v>
      </c>
      <c r="K3004" t="s">
        <v>12059</v>
      </c>
    </row>
    <row r="3005" spans="1:11" x14ac:dyDescent="0.2">
      <c r="A3005" t="s">
        <v>9220</v>
      </c>
      <c r="B3005" t="s">
        <v>11389</v>
      </c>
      <c r="C3005" t="s">
        <v>12126</v>
      </c>
      <c r="D3005" t="s">
        <v>11549</v>
      </c>
      <c r="E3005" t="s">
        <v>12127</v>
      </c>
      <c r="F3005" t="s">
        <v>12128</v>
      </c>
      <c r="G3005" t="s">
        <v>12129</v>
      </c>
      <c r="H3005" t="s">
        <v>12130</v>
      </c>
      <c r="I3005" t="s">
        <v>11340</v>
      </c>
      <c r="J3005" t="s">
        <v>12131</v>
      </c>
      <c r="K3005" t="s">
        <v>12132</v>
      </c>
    </row>
    <row r="3006" spans="1:11" x14ac:dyDescent="0.2">
      <c r="A3006" t="s">
        <v>9223</v>
      </c>
      <c r="B3006" t="s">
        <v>11389</v>
      </c>
      <c r="C3006" t="s">
        <v>12126</v>
      </c>
      <c r="D3006" t="s">
        <v>11549</v>
      </c>
      <c r="E3006" t="s">
        <v>12127</v>
      </c>
      <c r="F3006" t="s">
        <v>12128</v>
      </c>
      <c r="G3006" t="s">
        <v>12129</v>
      </c>
      <c r="H3006" t="s">
        <v>12130</v>
      </c>
      <c r="I3006" t="s">
        <v>11340</v>
      </c>
      <c r="J3006" t="s">
        <v>12131</v>
      </c>
      <c r="K3006" t="s">
        <v>12132</v>
      </c>
    </row>
    <row r="3007" spans="1:11" x14ac:dyDescent="0.2">
      <c r="A3007" t="s">
        <v>9224</v>
      </c>
      <c r="B3007" t="s">
        <v>11389</v>
      </c>
      <c r="C3007" t="s">
        <v>12126</v>
      </c>
      <c r="D3007" t="s">
        <v>11549</v>
      </c>
      <c r="E3007" t="s">
        <v>12127</v>
      </c>
      <c r="F3007" t="s">
        <v>12128</v>
      </c>
      <c r="G3007" t="s">
        <v>12129</v>
      </c>
      <c r="H3007" t="s">
        <v>12130</v>
      </c>
      <c r="I3007" t="s">
        <v>11340</v>
      </c>
      <c r="J3007" t="s">
        <v>12131</v>
      </c>
      <c r="K3007" t="s">
        <v>12132</v>
      </c>
    </row>
    <row r="3008" spans="1:11" x14ac:dyDescent="0.2">
      <c r="A3008" t="s">
        <v>9225</v>
      </c>
      <c r="B3008" t="s">
        <v>11389</v>
      </c>
      <c r="C3008" t="s">
        <v>12126</v>
      </c>
      <c r="D3008" t="s">
        <v>11549</v>
      </c>
      <c r="E3008" t="s">
        <v>12127</v>
      </c>
      <c r="F3008" t="s">
        <v>12128</v>
      </c>
      <c r="G3008" t="s">
        <v>12129</v>
      </c>
      <c r="H3008" t="s">
        <v>12130</v>
      </c>
      <c r="I3008" t="s">
        <v>11340</v>
      </c>
      <c r="J3008" t="s">
        <v>12131</v>
      </c>
      <c r="K3008" t="s">
        <v>12132</v>
      </c>
    </row>
    <row r="3009" spans="1:11" x14ac:dyDescent="0.2">
      <c r="A3009" t="s">
        <v>9226</v>
      </c>
      <c r="B3009" t="s">
        <v>11389</v>
      </c>
      <c r="C3009" t="s">
        <v>12126</v>
      </c>
      <c r="D3009" t="s">
        <v>11549</v>
      </c>
      <c r="E3009" t="s">
        <v>12127</v>
      </c>
      <c r="F3009" t="s">
        <v>12128</v>
      </c>
      <c r="G3009" t="s">
        <v>12129</v>
      </c>
      <c r="H3009" t="s">
        <v>12130</v>
      </c>
      <c r="I3009" t="s">
        <v>11340</v>
      </c>
      <c r="J3009" t="s">
        <v>12131</v>
      </c>
      <c r="K3009" t="s">
        <v>12132</v>
      </c>
    </row>
    <row r="3010" spans="1:11" x14ac:dyDescent="0.2">
      <c r="A3010" t="s">
        <v>9228</v>
      </c>
      <c r="B3010" t="s">
        <v>11389</v>
      </c>
      <c r="C3010" t="s">
        <v>12126</v>
      </c>
      <c r="D3010" t="s">
        <v>11549</v>
      </c>
      <c r="E3010" t="s">
        <v>12127</v>
      </c>
      <c r="F3010" t="s">
        <v>12128</v>
      </c>
      <c r="G3010" t="s">
        <v>12129</v>
      </c>
      <c r="H3010" t="s">
        <v>12130</v>
      </c>
      <c r="I3010" t="s">
        <v>11340</v>
      </c>
      <c r="J3010" t="s">
        <v>12131</v>
      </c>
      <c r="K3010" t="s">
        <v>12132</v>
      </c>
    </row>
    <row r="3011" spans="1:11" x14ac:dyDescent="0.2">
      <c r="A3011" t="s">
        <v>9229</v>
      </c>
      <c r="B3011" t="s">
        <v>11389</v>
      </c>
      <c r="C3011" t="s">
        <v>12126</v>
      </c>
      <c r="D3011" t="s">
        <v>11549</v>
      </c>
      <c r="E3011" t="s">
        <v>12127</v>
      </c>
      <c r="F3011" t="s">
        <v>12128</v>
      </c>
      <c r="G3011" t="s">
        <v>12129</v>
      </c>
      <c r="H3011" t="s">
        <v>12130</v>
      </c>
      <c r="I3011" t="s">
        <v>11340</v>
      </c>
      <c r="J3011" t="s">
        <v>12131</v>
      </c>
      <c r="K3011" t="s">
        <v>12132</v>
      </c>
    </row>
    <row r="3012" spans="1:11" x14ac:dyDescent="0.2">
      <c r="A3012" t="s">
        <v>9230</v>
      </c>
      <c r="B3012" t="s">
        <v>11389</v>
      </c>
      <c r="C3012" t="s">
        <v>12126</v>
      </c>
      <c r="D3012" t="s">
        <v>11549</v>
      </c>
      <c r="E3012" t="s">
        <v>12127</v>
      </c>
      <c r="F3012" t="s">
        <v>12128</v>
      </c>
      <c r="G3012" t="s">
        <v>12129</v>
      </c>
      <c r="H3012" t="s">
        <v>12130</v>
      </c>
      <c r="I3012" t="s">
        <v>11340</v>
      </c>
      <c r="J3012" t="s">
        <v>12131</v>
      </c>
      <c r="K3012" t="s">
        <v>12132</v>
      </c>
    </row>
    <row r="3013" spans="1:11" x14ac:dyDescent="0.2">
      <c r="A3013" t="s">
        <v>9231</v>
      </c>
      <c r="B3013" t="s">
        <v>11389</v>
      </c>
      <c r="C3013" t="s">
        <v>12126</v>
      </c>
      <c r="D3013" t="s">
        <v>11549</v>
      </c>
      <c r="E3013" t="s">
        <v>12127</v>
      </c>
      <c r="F3013" t="s">
        <v>12128</v>
      </c>
      <c r="G3013" t="s">
        <v>12129</v>
      </c>
      <c r="H3013" t="s">
        <v>12130</v>
      </c>
      <c r="I3013" t="s">
        <v>11340</v>
      </c>
      <c r="J3013" t="s">
        <v>12131</v>
      </c>
      <c r="K3013" t="s">
        <v>12132</v>
      </c>
    </row>
    <row r="3014" spans="1:11" x14ac:dyDescent="0.2">
      <c r="A3014" t="s">
        <v>9232</v>
      </c>
      <c r="B3014" t="s">
        <v>11389</v>
      </c>
      <c r="C3014" t="s">
        <v>12126</v>
      </c>
      <c r="D3014" t="s">
        <v>11549</v>
      </c>
      <c r="E3014" t="s">
        <v>12127</v>
      </c>
      <c r="F3014" t="s">
        <v>12128</v>
      </c>
      <c r="G3014" t="s">
        <v>12129</v>
      </c>
      <c r="H3014" t="s">
        <v>12130</v>
      </c>
      <c r="I3014" t="s">
        <v>11340</v>
      </c>
      <c r="J3014" t="s">
        <v>12131</v>
      </c>
      <c r="K3014" t="s">
        <v>12132</v>
      </c>
    </row>
    <row r="3015" spans="1:11" x14ac:dyDescent="0.2">
      <c r="A3015" t="s">
        <v>9233</v>
      </c>
      <c r="B3015" t="s">
        <v>11389</v>
      </c>
      <c r="C3015" t="s">
        <v>12126</v>
      </c>
      <c r="D3015" t="s">
        <v>11549</v>
      </c>
      <c r="E3015" t="s">
        <v>12127</v>
      </c>
      <c r="F3015" t="s">
        <v>12128</v>
      </c>
      <c r="G3015" t="s">
        <v>12129</v>
      </c>
      <c r="H3015" t="s">
        <v>12130</v>
      </c>
      <c r="I3015" t="s">
        <v>11340</v>
      </c>
      <c r="J3015" t="s">
        <v>12131</v>
      </c>
      <c r="K3015" t="s">
        <v>12132</v>
      </c>
    </row>
    <row r="3016" spans="1:11" x14ac:dyDescent="0.2">
      <c r="A3016" t="s">
        <v>9234</v>
      </c>
      <c r="B3016" t="s">
        <v>11389</v>
      </c>
      <c r="C3016" t="s">
        <v>12126</v>
      </c>
      <c r="D3016" t="s">
        <v>11549</v>
      </c>
      <c r="E3016" t="s">
        <v>12127</v>
      </c>
      <c r="F3016" t="s">
        <v>12128</v>
      </c>
      <c r="G3016" t="s">
        <v>12129</v>
      </c>
      <c r="H3016" t="s">
        <v>12130</v>
      </c>
      <c r="I3016" t="s">
        <v>11340</v>
      </c>
      <c r="J3016" t="s">
        <v>12131</v>
      </c>
      <c r="K3016" t="s">
        <v>12132</v>
      </c>
    </row>
    <row r="3017" spans="1:11" x14ac:dyDescent="0.2">
      <c r="A3017" t="s">
        <v>9235</v>
      </c>
      <c r="B3017" t="s">
        <v>11389</v>
      </c>
      <c r="C3017" t="s">
        <v>12126</v>
      </c>
      <c r="D3017" t="s">
        <v>11549</v>
      </c>
      <c r="E3017" t="s">
        <v>12127</v>
      </c>
      <c r="F3017" t="s">
        <v>12128</v>
      </c>
      <c r="G3017" t="s">
        <v>12129</v>
      </c>
      <c r="H3017" t="s">
        <v>12130</v>
      </c>
      <c r="I3017" t="s">
        <v>11340</v>
      </c>
      <c r="J3017" t="s">
        <v>12131</v>
      </c>
      <c r="K3017" t="s">
        <v>12132</v>
      </c>
    </row>
    <row r="3018" spans="1:11" x14ac:dyDescent="0.2">
      <c r="A3018" t="s">
        <v>9236</v>
      </c>
      <c r="B3018" t="s">
        <v>11389</v>
      </c>
      <c r="C3018" t="s">
        <v>12126</v>
      </c>
      <c r="D3018" t="s">
        <v>11549</v>
      </c>
      <c r="E3018" t="s">
        <v>12127</v>
      </c>
      <c r="F3018" t="s">
        <v>12128</v>
      </c>
      <c r="G3018" t="s">
        <v>12129</v>
      </c>
      <c r="H3018" t="s">
        <v>12130</v>
      </c>
      <c r="I3018" t="s">
        <v>11340</v>
      </c>
      <c r="J3018" t="s">
        <v>12131</v>
      </c>
      <c r="K3018" t="s">
        <v>12132</v>
      </c>
    </row>
    <row r="3019" spans="1:11" x14ac:dyDescent="0.2">
      <c r="A3019" t="s">
        <v>9237</v>
      </c>
      <c r="B3019" t="s">
        <v>11389</v>
      </c>
      <c r="C3019" t="s">
        <v>12126</v>
      </c>
      <c r="D3019" t="s">
        <v>11549</v>
      </c>
      <c r="E3019" t="s">
        <v>12127</v>
      </c>
      <c r="F3019" t="s">
        <v>12128</v>
      </c>
      <c r="G3019" t="s">
        <v>12129</v>
      </c>
      <c r="H3019" t="s">
        <v>12130</v>
      </c>
      <c r="I3019" t="s">
        <v>11340</v>
      </c>
      <c r="J3019" t="s">
        <v>12131</v>
      </c>
      <c r="K3019" t="s">
        <v>12132</v>
      </c>
    </row>
    <row r="3020" spans="1:11" x14ac:dyDescent="0.2">
      <c r="A3020" t="s">
        <v>9238</v>
      </c>
      <c r="B3020" t="s">
        <v>11389</v>
      </c>
      <c r="C3020" t="s">
        <v>12126</v>
      </c>
      <c r="D3020" t="s">
        <v>11549</v>
      </c>
      <c r="E3020" t="s">
        <v>12127</v>
      </c>
      <c r="F3020" t="s">
        <v>12128</v>
      </c>
      <c r="G3020" t="s">
        <v>12129</v>
      </c>
      <c r="H3020" t="s">
        <v>12130</v>
      </c>
      <c r="I3020" t="s">
        <v>11340</v>
      </c>
      <c r="J3020" t="s">
        <v>12131</v>
      </c>
      <c r="K3020" t="s">
        <v>12132</v>
      </c>
    </row>
    <row r="3021" spans="1:11" x14ac:dyDescent="0.2">
      <c r="A3021" t="s">
        <v>9240</v>
      </c>
      <c r="B3021" t="s">
        <v>11389</v>
      </c>
      <c r="C3021" t="s">
        <v>12126</v>
      </c>
      <c r="D3021" t="s">
        <v>11549</v>
      </c>
      <c r="E3021" t="s">
        <v>12127</v>
      </c>
      <c r="F3021" t="s">
        <v>12128</v>
      </c>
      <c r="G3021" t="s">
        <v>12129</v>
      </c>
      <c r="H3021" t="s">
        <v>12130</v>
      </c>
      <c r="I3021" t="s">
        <v>11340</v>
      </c>
      <c r="J3021" t="s">
        <v>12131</v>
      </c>
      <c r="K3021" t="s">
        <v>12132</v>
      </c>
    </row>
    <row r="3022" spans="1:11" x14ac:dyDescent="0.2">
      <c r="A3022" t="s">
        <v>9241</v>
      </c>
      <c r="B3022" t="s">
        <v>11389</v>
      </c>
      <c r="C3022" t="s">
        <v>12126</v>
      </c>
      <c r="D3022" t="s">
        <v>11549</v>
      </c>
      <c r="E3022" t="s">
        <v>12127</v>
      </c>
      <c r="F3022" t="s">
        <v>12128</v>
      </c>
      <c r="G3022" t="s">
        <v>12129</v>
      </c>
      <c r="H3022" t="s">
        <v>12130</v>
      </c>
      <c r="I3022" t="s">
        <v>11340</v>
      </c>
      <c r="J3022" t="s">
        <v>12131</v>
      </c>
      <c r="K3022" t="s">
        <v>12132</v>
      </c>
    </row>
    <row r="3023" spans="1:11" x14ac:dyDescent="0.2">
      <c r="A3023" t="s">
        <v>9242</v>
      </c>
      <c r="B3023" t="s">
        <v>11389</v>
      </c>
      <c r="C3023" t="s">
        <v>12126</v>
      </c>
      <c r="D3023" t="s">
        <v>11549</v>
      </c>
      <c r="E3023" t="s">
        <v>12127</v>
      </c>
      <c r="F3023" t="s">
        <v>12128</v>
      </c>
      <c r="G3023" t="s">
        <v>12129</v>
      </c>
      <c r="H3023" t="s">
        <v>12130</v>
      </c>
      <c r="I3023" t="s">
        <v>11340</v>
      </c>
      <c r="J3023" t="s">
        <v>12131</v>
      </c>
      <c r="K3023" t="s">
        <v>12132</v>
      </c>
    </row>
    <row r="3024" spans="1:11" x14ac:dyDescent="0.2">
      <c r="A3024" t="s">
        <v>9244</v>
      </c>
      <c r="B3024" t="s">
        <v>11389</v>
      </c>
      <c r="C3024" t="s">
        <v>12126</v>
      </c>
      <c r="D3024" t="s">
        <v>11549</v>
      </c>
      <c r="E3024" t="s">
        <v>12127</v>
      </c>
      <c r="F3024" t="s">
        <v>12128</v>
      </c>
      <c r="G3024" t="s">
        <v>12129</v>
      </c>
      <c r="H3024" t="s">
        <v>12130</v>
      </c>
      <c r="I3024" t="s">
        <v>11340</v>
      </c>
      <c r="J3024" t="s">
        <v>12131</v>
      </c>
      <c r="K3024" t="s">
        <v>12132</v>
      </c>
    </row>
    <row r="3025" spans="1:11" x14ac:dyDescent="0.2">
      <c r="A3025" t="s">
        <v>9245</v>
      </c>
      <c r="B3025" t="s">
        <v>11389</v>
      </c>
      <c r="C3025" t="s">
        <v>12126</v>
      </c>
      <c r="D3025" t="s">
        <v>11549</v>
      </c>
      <c r="E3025" t="s">
        <v>12127</v>
      </c>
      <c r="F3025" t="s">
        <v>12128</v>
      </c>
      <c r="G3025" t="s">
        <v>12129</v>
      </c>
      <c r="H3025" t="s">
        <v>12130</v>
      </c>
      <c r="I3025" t="s">
        <v>11340</v>
      </c>
      <c r="J3025" t="s">
        <v>12131</v>
      </c>
      <c r="K3025" t="s">
        <v>12132</v>
      </c>
    </row>
    <row r="3026" spans="1:11" x14ac:dyDescent="0.2">
      <c r="A3026" t="s">
        <v>9246</v>
      </c>
      <c r="B3026" t="s">
        <v>11389</v>
      </c>
      <c r="C3026" t="s">
        <v>12126</v>
      </c>
      <c r="D3026" t="s">
        <v>11549</v>
      </c>
      <c r="E3026" t="s">
        <v>12127</v>
      </c>
      <c r="F3026" t="s">
        <v>12128</v>
      </c>
      <c r="G3026" t="s">
        <v>12129</v>
      </c>
      <c r="H3026" t="s">
        <v>12130</v>
      </c>
      <c r="I3026" t="s">
        <v>11340</v>
      </c>
      <c r="J3026" t="s">
        <v>12131</v>
      </c>
      <c r="K3026" t="s">
        <v>12132</v>
      </c>
    </row>
    <row r="3027" spans="1:11" x14ac:dyDescent="0.2">
      <c r="A3027" t="s">
        <v>9249</v>
      </c>
      <c r="B3027" t="s">
        <v>11371</v>
      </c>
      <c r="C3027" t="s">
        <v>11352</v>
      </c>
      <c r="D3027" t="s">
        <v>11351</v>
      </c>
      <c r="E3027" t="s">
        <v>11452</v>
      </c>
      <c r="F3027" t="s">
        <v>11355</v>
      </c>
      <c r="G3027" t="s">
        <v>11504</v>
      </c>
      <c r="H3027" t="s">
        <v>12249</v>
      </c>
      <c r="I3027" t="s">
        <v>11632</v>
      </c>
      <c r="J3027" t="s">
        <v>12250</v>
      </c>
      <c r="K3027" t="s">
        <v>12251</v>
      </c>
    </row>
    <row r="3028" spans="1:11" x14ac:dyDescent="0.2">
      <c r="A3028" t="s">
        <v>9252</v>
      </c>
      <c r="B3028" t="s">
        <v>11365</v>
      </c>
      <c r="C3028" t="s">
        <v>11507</v>
      </c>
      <c r="D3028" t="s">
        <v>12287</v>
      </c>
      <c r="E3028" t="s">
        <v>11767</v>
      </c>
      <c r="F3028" t="s">
        <v>11442</v>
      </c>
      <c r="G3028" t="s">
        <v>11791</v>
      </c>
      <c r="H3028" t="s">
        <v>12005</v>
      </c>
      <c r="I3028" t="s">
        <v>11591</v>
      </c>
      <c r="J3028" t="s">
        <v>11477</v>
      </c>
      <c r="K3028" t="s">
        <v>11511</v>
      </c>
    </row>
    <row r="3029" spans="1:11" x14ac:dyDescent="0.2">
      <c r="A3029" t="s">
        <v>9255</v>
      </c>
      <c r="B3029" t="s">
        <v>11365</v>
      </c>
      <c r="C3029" t="s">
        <v>11507</v>
      </c>
      <c r="D3029" t="s">
        <v>12287</v>
      </c>
      <c r="E3029" t="s">
        <v>11767</v>
      </c>
      <c r="F3029" t="s">
        <v>11442</v>
      </c>
      <c r="G3029" t="s">
        <v>11791</v>
      </c>
      <c r="H3029" t="s">
        <v>12005</v>
      </c>
      <c r="I3029" t="s">
        <v>11591</v>
      </c>
      <c r="J3029" t="s">
        <v>11477</v>
      </c>
      <c r="K3029" t="s">
        <v>11511</v>
      </c>
    </row>
    <row r="3030" spans="1:11" x14ac:dyDescent="0.2">
      <c r="A3030" t="s">
        <v>9260</v>
      </c>
      <c r="B3030" t="s">
        <v>11519</v>
      </c>
      <c r="C3030" t="s">
        <v>11534</v>
      </c>
      <c r="D3030" t="s">
        <v>11457</v>
      </c>
      <c r="E3030" t="s">
        <v>11536</v>
      </c>
      <c r="F3030" t="s">
        <v>11372</v>
      </c>
      <c r="G3030" t="s">
        <v>12246</v>
      </c>
      <c r="H3030" t="s">
        <v>12247</v>
      </c>
      <c r="I3030" t="s">
        <v>11833</v>
      </c>
      <c r="J3030" t="s">
        <v>11526</v>
      </c>
      <c r="K3030" t="s">
        <v>11503</v>
      </c>
    </row>
    <row r="3031" spans="1:11" x14ac:dyDescent="0.2">
      <c r="A3031" t="s">
        <v>9265</v>
      </c>
      <c r="B3031" t="s">
        <v>11519</v>
      </c>
      <c r="C3031" t="s">
        <v>11534</v>
      </c>
      <c r="D3031" t="s">
        <v>11457</v>
      </c>
      <c r="E3031" t="s">
        <v>11536</v>
      </c>
      <c r="F3031" t="s">
        <v>11372</v>
      </c>
      <c r="G3031" t="s">
        <v>12246</v>
      </c>
      <c r="H3031" t="s">
        <v>12247</v>
      </c>
      <c r="I3031" t="s">
        <v>11833</v>
      </c>
      <c r="J3031" t="s">
        <v>11526</v>
      </c>
      <c r="K3031" t="s">
        <v>11503</v>
      </c>
    </row>
    <row r="3032" spans="1:11" x14ac:dyDescent="0.2">
      <c r="A3032" t="s">
        <v>9266</v>
      </c>
      <c r="B3032" t="s">
        <v>11519</v>
      </c>
      <c r="C3032" t="s">
        <v>11534</v>
      </c>
      <c r="D3032" t="s">
        <v>11457</v>
      </c>
      <c r="E3032" t="s">
        <v>11536</v>
      </c>
      <c r="F3032" t="s">
        <v>11372</v>
      </c>
      <c r="G3032" t="s">
        <v>12246</v>
      </c>
      <c r="H3032" t="s">
        <v>12247</v>
      </c>
      <c r="I3032" t="s">
        <v>11833</v>
      </c>
      <c r="J3032" t="s">
        <v>11526</v>
      </c>
      <c r="K3032" t="s">
        <v>11503</v>
      </c>
    </row>
    <row r="3033" spans="1:11" x14ac:dyDescent="0.2">
      <c r="A3033" t="s">
        <v>9267</v>
      </c>
      <c r="B3033" t="s">
        <v>11389</v>
      </c>
      <c r="C3033" t="s">
        <v>11387</v>
      </c>
      <c r="D3033" t="s">
        <v>11390</v>
      </c>
      <c r="E3033" t="s">
        <v>11447</v>
      </c>
      <c r="F3033" t="s">
        <v>11663</v>
      </c>
      <c r="G3033" t="s">
        <v>11632</v>
      </c>
      <c r="H3033" t="s">
        <v>12291</v>
      </c>
      <c r="I3033" t="s">
        <v>11552</v>
      </c>
      <c r="J3033" t="s">
        <v>12292</v>
      </c>
      <c r="K3033" t="s">
        <v>11823</v>
      </c>
    </row>
    <row r="3034" spans="1:11" x14ac:dyDescent="0.2">
      <c r="A3034" t="s">
        <v>9268</v>
      </c>
      <c r="B3034" t="s">
        <v>11389</v>
      </c>
      <c r="C3034" t="s">
        <v>11387</v>
      </c>
      <c r="D3034" t="s">
        <v>11390</v>
      </c>
      <c r="E3034" t="s">
        <v>11447</v>
      </c>
      <c r="F3034" t="s">
        <v>11663</v>
      </c>
      <c r="G3034" t="s">
        <v>11632</v>
      </c>
      <c r="H3034" t="s">
        <v>12291</v>
      </c>
      <c r="I3034" t="s">
        <v>11552</v>
      </c>
      <c r="J3034" t="s">
        <v>12292</v>
      </c>
      <c r="K3034" t="s">
        <v>11823</v>
      </c>
    </row>
    <row r="3035" spans="1:11" x14ac:dyDescent="0.2">
      <c r="A3035" t="s">
        <v>9269</v>
      </c>
      <c r="B3035" t="s">
        <v>11349</v>
      </c>
      <c r="C3035" t="s">
        <v>11528</v>
      </c>
      <c r="D3035" t="s">
        <v>11516</v>
      </c>
      <c r="E3035" t="s">
        <v>11529</v>
      </c>
      <c r="F3035" t="s">
        <v>11447</v>
      </c>
      <c r="G3035" t="s">
        <v>11530</v>
      </c>
      <c r="H3035" t="s">
        <v>11531</v>
      </c>
      <c r="I3035" t="s">
        <v>11532</v>
      </c>
      <c r="J3035" t="s">
        <v>11411</v>
      </c>
      <c r="K3035" t="s">
        <v>11533</v>
      </c>
    </row>
    <row r="3036" spans="1:11" x14ac:dyDescent="0.2">
      <c r="A3036" t="s">
        <v>9272</v>
      </c>
      <c r="B3036" t="s">
        <v>11349</v>
      </c>
      <c r="C3036" t="s">
        <v>11528</v>
      </c>
      <c r="D3036" t="s">
        <v>11516</v>
      </c>
      <c r="E3036" t="s">
        <v>11529</v>
      </c>
      <c r="F3036" t="s">
        <v>11447</v>
      </c>
      <c r="G3036" t="s">
        <v>11530</v>
      </c>
      <c r="H3036" t="s">
        <v>11531</v>
      </c>
      <c r="I3036" t="s">
        <v>11532</v>
      </c>
      <c r="J3036" t="s">
        <v>11411</v>
      </c>
      <c r="K3036" t="s">
        <v>11533</v>
      </c>
    </row>
    <row r="3037" spans="1:11" x14ac:dyDescent="0.2">
      <c r="A3037" t="s">
        <v>9274</v>
      </c>
      <c r="B3037" t="s">
        <v>11349</v>
      </c>
      <c r="C3037" t="s">
        <v>11528</v>
      </c>
      <c r="D3037" t="s">
        <v>11516</v>
      </c>
      <c r="E3037" t="s">
        <v>11529</v>
      </c>
      <c r="F3037" t="s">
        <v>11447</v>
      </c>
      <c r="G3037" t="s">
        <v>11530</v>
      </c>
      <c r="H3037" t="s">
        <v>11531</v>
      </c>
      <c r="I3037" t="s">
        <v>11532</v>
      </c>
      <c r="J3037" t="s">
        <v>11411</v>
      </c>
      <c r="K3037" t="s">
        <v>11533</v>
      </c>
    </row>
    <row r="3038" spans="1:11" x14ac:dyDescent="0.2">
      <c r="A3038" t="s">
        <v>9275</v>
      </c>
      <c r="B3038" t="s">
        <v>11349</v>
      </c>
      <c r="C3038" t="s">
        <v>11528</v>
      </c>
      <c r="D3038" t="s">
        <v>11516</v>
      </c>
      <c r="E3038" t="s">
        <v>11529</v>
      </c>
      <c r="F3038" t="s">
        <v>11447</v>
      </c>
      <c r="G3038" t="s">
        <v>11530</v>
      </c>
      <c r="H3038" t="s">
        <v>11531</v>
      </c>
      <c r="I3038" t="s">
        <v>11532</v>
      </c>
      <c r="J3038" t="s">
        <v>11411</v>
      </c>
      <c r="K3038" t="s">
        <v>11533</v>
      </c>
    </row>
    <row r="3039" spans="1:11" x14ac:dyDescent="0.2">
      <c r="A3039" t="s">
        <v>9279</v>
      </c>
      <c r="B3039" t="s">
        <v>11996</v>
      </c>
      <c r="C3039" t="s">
        <v>11663</v>
      </c>
      <c r="D3039" t="s">
        <v>11364</v>
      </c>
      <c r="E3039" t="s">
        <v>11441</v>
      </c>
      <c r="F3039" t="s">
        <v>12021</v>
      </c>
      <c r="G3039" t="s">
        <v>12022</v>
      </c>
      <c r="H3039" t="s">
        <v>11353</v>
      </c>
      <c r="I3039" t="s">
        <v>12023</v>
      </c>
      <c r="J3039" t="s">
        <v>12024</v>
      </c>
      <c r="K3039" t="s">
        <v>12025</v>
      </c>
    </row>
    <row r="3040" spans="1:11" x14ac:dyDescent="0.2">
      <c r="A3040" t="s">
        <v>9282</v>
      </c>
      <c r="B3040" t="s">
        <v>11996</v>
      </c>
      <c r="C3040" t="s">
        <v>11663</v>
      </c>
      <c r="D3040" t="s">
        <v>11364</v>
      </c>
      <c r="E3040" t="s">
        <v>11441</v>
      </c>
      <c r="F3040" t="s">
        <v>12021</v>
      </c>
      <c r="G3040" t="s">
        <v>12022</v>
      </c>
      <c r="H3040" t="s">
        <v>11353</v>
      </c>
      <c r="I3040" t="s">
        <v>12023</v>
      </c>
      <c r="J3040" t="s">
        <v>12024</v>
      </c>
      <c r="K3040" t="s">
        <v>12025</v>
      </c>
    </row>
    <row r="3041" spans="1:11" x14ac:dyDescent="0.2">
      <c r="A3041" t="s">
        <v>9283</v>
      </c>
      <c r="B3041" t="s">
        <v>11502</v>
      </c>
      <c r="C3041" t="s">
        <v>11503</v>
      </c>
      <c r="D3041" t="s">
        <v>11504</v>
      </c>
      <c r="E3041" t="s">
        <v>11441</v>
      </c>
      <c r="F3041" t="s">
        <v>11413</v>
      </c>
      <c r="G3041" t="s">
        <v>11505</v>
      </c>
      <c r="H3041" t="s">
        <v>11506</v>
      </c>
      <c r="I3041" t="s">
        <v>11507</v>
      </c>
      <c r="J3041" t="s">
        <v>11508</v>
      </c>
      <c r="K3041" t="s">
        <v>11509</v>
      </c>
    </row>
    <row r="3042" spans="1:11" x14ac:dyDescent="0.2">
      <c r="A3042" t="s">
        <v>9288</v>
      </c>
      <c r="B3042" t="s">
        <v>11502</v>
      </c>
      <c r="C3042" t="s">
        <v>11503</v>
      </c>
      <c r="D3042" t="s">
        <v>11504</v>
      </c>
      <c r="E3042" t="s">
        <v>11441</v>
      </c>
      <c r="F3042" t="s">
        <v>11413</v>
      </c>
      <c r="G3042" t="s">
        <v>11505</v>
      </c>
      <c r="H3042" t="s">
        <v>11506</v>
      </c>
      <c r="I3042" t="s">
        <v>11507</v>
      </c>
      <c r="J3042" t="s">
        <v>11508</v>
      </c>
      <c r="K3042" t="s">
        <v>11509</v>
      </c>
    </row>
    <row r="3043" spans="1:11" x14ac:dyDescent="0.2">
      <c r="A3043" t="s">
        <v>9289</v>
      </c>
      <c r="B3043" t="s">
        <v>11502</v>
      </c>
      <c r="C3043" t="s">
        <v>11503</v>
      </c>
      <c r="D3043" t="s">
        <v>11504</v>
      </c>
      <c r="E3043" t="s">
        <v>11441</v>
      </c>
      <c r="F3043" t="s">
        <v>11413</v>
      </c>
      <c r="G3043" t="s">
        <v>11505</v>
      </c>
      <c r="H3043" t="s">
        <v>11506</v>
      </c>
      <c r="I3043" t="s">
        <v>11507</v>
      </c>
      <c r="J3043" t="s">
        <v>11508</v>
      </c>
      <c r="K3043" t="s">
        <v>11509</v>
      </c>
    </row>
    <row r="3044" spans="1:11" x14ac:dyDescent="0.2">
      <c r="A3044" t="s">
        <v>9291</v>
      </c>
      <c r="B3044" t="s">
        <v>12208</v>
      </c>
      <c r="C3044" t="s">
        <v>11423</v>
      </c>
      <c r="D3044" t="s">
        <v>39</v>
      </c>
      <c r="E3044" t="s">
        <v>11424</v>
      </c>
      <c r="F3044" t="s">
        <v>12209</v>
      </c>
      <c r="G3044" t="s">
        <v>11371</v>
      </c>
      <c r="H3044" t="s">
        <v>11360</v>
      </c>
      <c r="I3044" t="s">
        <v>11720</v>
      </c>
      <c r="J3044" t="s">
        <v>12210</v>
      </c>
      <c r="K3044" t="s">
        <v>11428</v>
      </c>
    </row>
    <row r="3045" spans="1:11" x14ac:dyDescent="0.2">
      <c r="A3045" t="s">
        <v>9311</v>
      </c>
      <c r="B3045" t="s">
        <v>589</v>
      </c>
      <c r="C3045" t="s">
        <v>11482</v>
      </c>
      <c r="D3045" t="s">
        <v>11687</v>
      </c>
      <c r="E3045" t="s">
        <v>12098</v>
      </c>
      <c r="F3045" t="s">
        <v>12099</v>
      </c>
      <c r="G3045" t="s">
        <v>12100</v>
      </c>
      <c r="H3045" t="s">
        <v>12101</v>
      </c>
      <c r="I3045" t="s">
        <v>11581</v>
      </c>
      <c r="J3045" t="s">
        <v>11644</v>
      </c>
      <c r="K3045" t="s">
        <v>11746</v>
      </c>
    </row>
    <row r="3046" spans="1:11" x14ac:dyDescent="0.2">
      <c r="A3046" t="s">
        <v>9314</v>
      </c>
      <c r="B3046" t="s">
        <v>11406</v>
      </c>
      <c r="C3046" t="s">
        <v>12275</v>
      </c>
      <c r="D3046" t="s">
        <v>11439</v>
      </c>
      <c r="E3046" t="s">
        <v>11520</v>
      </c>
      <c r="F3046" t="s">
        <v>11526</v>
      </c>
      <c r="G3046" t="s">
        <v>12276</v>
      </c>
      <c r="H3046" t="s">
        <v>12277</v>
      </c>
      <c r="I3046" t="s">
        <v>12278</v>
      </c>
      <c r="J3046" t="s">
        <v>11705</v>
      </c>
      <c r="K3046" t="s">
        <v>12279</v>
      </c>
    </row>
    <row r="3047" spans="1:11" x14ac:dyDescent="0.2">
      <c r="A3047" t="s">
        <v>9320</v>
      </c>
      <c r="B3047" t="s">
        <v>11463</v>
      </c>
      <c r="C3047" t="s">
        <v>11517</v>
      </c>
      <c r="D3047" t="s">
        <v>11442</v>
      </c>
      <c r="E3047" t="s">
        <v>11410</v>
      </c>
      <c r="F3047" t="s">
        <v>11351</v>
      </c>
      <c r="G3047" t="s">
        <v>12191</v>
      </c>
      <c r="H3047" t="s">
        <v>11465</v>
      </c>
      <c r="I3047" t="s">
        <v>12027</v>
      </c>
      <c r="J3047" t="s">
        <v>11388</v>
      </c>
      <c r="K3047" t="s">
        <v>12192</v>
      </c>
    </row>
    <row r="3048" spans="1:11" x14ac:dyDescent="0.2">
      <c r="A3048" t="s">
        <v>9323</v>
      </c>
      <c r="B3048" t="s">
        <v>11375</v>
      </c>
      <c r="C3048" t="s">
        <v>11441</v>
      </c>
      <c r="D3048" t="s">
        <v>11463</v>
      </c>
      <c r="E3048" t="s">
        <v>11526</v>
      </c>
      <c r="F3048" t="s">
        <v>11761</v>
      </c>
      <c r="G3048" t="s">
        <v>11376</v>
      </c>
      <c r="H3048" t="s">
        <v>12002</v>
      </c>
      <c r="I3048" t="s">
        <v>11517</v>
      </c>
      <c r="J3048" t="s">
        <v>40</v>
      </c>
      <c r="K3048" t="s">
        <v>11504</v>
      </c>
    </row>
    <row r="3049" spans="1:11" x14ac:dyDescent="0.2">
      <c r="A3049" t="s">
        <v>9327</v>
      </c>
      <c r="B3049" t="s">
        <v>11526</v>
      </c>
      <c r="C3049" t="s">
        <v>11352</v>
      </c>
      <c r="D3049" t="s">
        <v>11667</v>
      </c>
      <c r="E3049" t="s">
        <v>11668</v>
      </c>
      <c r="F3049" t="s">
        <v>11669</v>
      </c>
      <c r="G3049" t="s">
        <v>11670</v>
      </c>
      <c r="H3049" t="s">
        <v>11671</v>
      </c>
      <c r="I3049" t="s">
        <v>11672</v>
      </c>
      <c r="J3049" t="s">
        <v>11664</v>
      </c>
      <c r="K3049" t="s">
        <v>11673</v>
      </c>
    </row>
    <row r="3050" spans="1:11" x14ac:dyDescent="0.2">
      <c r="A3050" t="s">
        <v>9332</v>
      </c>
      <c r="B3050" t="s">
        <v>12173</v>
      </c>
      <c r="C3050" t="s">
        <v>11504</v>
      </c>
      <c r="D3050" t="s">
        <v>11371</v>
      </c>
      <c r="E3050" t="s">
        <v>11649</v>
      </c>
      <c r="F3050" t="s">
        <v>11480</v>
      </c>
      <c r="G3050" t="s">
        <v>11843</v>
      </c>
      <c r="H3050" t="s">
        <v>12174</v>
      </c>
      <c r="I3050" t="s">
        <v>11348</v>
      </c>
      <c r="J3050" t="s">
        <v>11865</v>
      </c>
      <c r="K3050" t="s">
        <v>12175</v>
      </c>
    </row>
    <row r="3051" spans="1:11" x14ac:dyDescent="0.2">
      <c r="A3051" t="s">
        <v>9347</v>
      </c>
      <c r="B3051" t="s">
        <v>11361</v>
      </c>
      <c r="C3051" t="s">
        <v>11362</v>
      </c>
      <c r="D3051" t="s">
        <v>12106</v>
      </c>
      <c r="E3051" t="s">
        <v>11467</v>
      </c>
      <c r="F3051" t="s">
        <v>11931</v>
      </c>
      <c r="G3051" t="s">
        <v>12107</v>
      </c>
      <c r="H3051" t="s">
        <v>11746</v>
      </c>
      <c r="I3051" t="s">
        <v>12108</v>
      </c>
      <c r="J3051" t="s">
        <v>11343</v>
      </c>
      <c r="K3051" t="s">
        <v>11365</v>
      </c>
    </row>
    <row r="3052" spans="1:11" x14ac:dyDescent="0.2">
      <c r="A3052" t="s">
        <v>9350</v>
      </c>
      <c r="B3052" t="s">
        <v>11360</v>
      </c>
      <c r="C3052" t="s">
        <v>11716</v>
      </c>
      <c r="D3052" t="s">
        <v>11504</v>
      </c>
      <c r="E3052" t="s">
        <v>11505</v>
      </c>
      <c r="F3052" t="s">
        <v>11717</v>
      </c>
      <c r="G3052" t="s">
        <v>11718</v>
      </c>
      <c r="H3052" t="s">
        <v>11387</v>
      </c>
      <c r="I3052" t="s">
        <v>11719</v>
      </c>
      <c r="J3052" t="s">
        <v>11720</v>
      </c>
      <c r="K3052" t="s">
        <v>11721</v>
      </c>
    </row>
    <row r="3053" spans="1:11" x14ac:dyDescent="0.2">
      <c r="A3053" t="s">
        <v>9354</v>
      </c>
      <c r="B3053" t="s">
        <v>11360</v>
      </c>
      <c r="C3053" t="s">
        <v>11716</v>
      </c>
      <c r="D3053" t="s">
        <v>11504</v>
      </c>
      <c r="E3053" t="s">
        <v>11505</v>
      </c>
      <c r="F3053" t="s">
        <v>11717</v>
      </c>
      <c r="G3053" t="s">
        <v>11718</v>
      </c>
      <c r="H3053" t="s">
        <v>11387</v>
      </c>
      <c r="I3053" t="s">
        <v>11719</v>
      </c>
      <c r="J3053" t="s">
        <v>11720</v>
      </c>
      <c r="K3053" t="s">
        <v>11721</v>
      </c>
    </row>
    <row r="3054" spans="1:11" x14ac:dyDescent="0.2">
      <c r="A3054" t="s">
        <v>9355</v>
      </c>
      <c r="B3054" t="s">
        <v>11360</v>
      </c>
      <c r="C3054" t="s">
        <v>11716</v>
      </c>
      <c r="D3054" t="s">
        <v>11504</v>
      </c>
      <c r="E3054" t="s">
        <v>11505</v>
      </c>
      <c r="F3054" t="s">
        <v>11717</v>
      </c>
      <c r="G3054" t="s">
        <v>11718</v>
      </c>
      <c r="H3054" t="s">
        <v>11387</v>
      </c>
      <c r="I3054" t="s">
        <v>11719</v>
      </c>
      <c r="J3054" t="s">
        <v>11720</v>
      </c>
      <c r="K3054" t="s">
        <v>11721</v>
      </c>
    </row>
    <row r="3055" spans="1:11" x14ac:dyDescent="0.2">
      <c r="A3055" t="s">
        <v>9356</v>
      </c>
      <c r="B3055" t="s">
        <v>11360</v>
      </c>
      <c r="C3055" t="s">
        <v>11716</v>
      </c>
      <c r="D3055" t="s">
        <v>11504</v>
      </c>
      <c r="E3055" t="s">
        <v>11505</v>
      </c>
      <c r="F3055" t="s">
        <v>11717</v>
      </c>
      <c r="G3055" t="s">
        <v>11718</v>
      </c>
      <c r="H3055" t="s">
        <v>11387</v>
      </c>
      <c r="I3055" t="s">
        <v>11719</v>
      </c>
      <c r="J3055" t="s">
        <v>11720</v>
      </c>
      <c r="K3055" t="s">
        <v>11721</v>
      </c>
    </row>
    <row r="3056" spans="1:11" x14ac:dyDescent="0.2">
      <c r="A3056" t="s">
        <v>9357</v>
      </c>
      <c r="B3056" t="s">
        <v>11413</v>
      </c>
      <c r="C3056" t="s">
        <v>12093</v>
      </c>
      <c r="D3056" t="s">
        <v>11873</v>
      </c>
      <c r="E3056" t="s">
        <v>11459</v>
      </c>
      <c r="F3056" t="s">
        <v>12094</v>
      </c>
      <c r="G3056" t="s">
        <v>11686</v>
      </c>
      <c r="H3056" t="s">
        <v>12095</v>
      </c>
      <c r="I3056" t="s">
        <v>11768</v>
      </c>
      <c r="J3056" t="s">
        <v>11839</v>
      </c>
      <c r="K3056" t="s">
        <v>11410</v>
      </c>
    </row>
    <row r="3057" spans="1:11" x14ac:dyDescent="0.2">
      <c r="A3057" t="s">
        <v>9359</v>
      </c>
      <c r="B3057" t="s">
        <v>11411</v>
      </c>
      <c r="C3057" t="s">
        <v>11747</v>
      </c>
      <c r="D3057" t="s">
        <v>11968</v>
      </c>
      <c r="E3057" t="s">
        <v>11969</v>
      </c>
      <c r="F3057" t="s">
        <v>11970</v>
      </c>
      <c r="G3057" t="s">
        <v>11971</v>
      </c>
      <c r="H3057" t="s">
        <v>11972</v>
      </c>
      <c r="I3057" t="s">
        <v>11973</v>
      </c>
      <c r="J3057" t="s">
        <v>11596</v>
      </c>
      <c r="K3057" t="s">
        <v>11518</v>
      </c>
    </row>
    <row r="3058" spans="1:11" x14ac:dyDescent="0.2">
      <c r="A3058" t="s">
        <v>9362</v>
      </c>
      <c r="B3058" t="s">
        <v>11411</v>
      </c>
      <c r="C3058" t="s">
        <v>11747</v>
      </c>
      <c r="D3058" t="s">
        <v>11968</v>
      </c>
      <c r="E3058" t="s">
        <v>11969</v>
      </c>
      <c r="F3058" t="s">
        <v>11970</v>
      </c>
      <c r="G3058" t="s">
        <v>11971</v>
      </c>
      <c r="H3058" t="s">
        <v>11972</v>
      </c>
      <c r="I3058" t="s">
        <v>11973</v>
      </c>
      <c r="J3058" t="s">
        <v>11596</v>
      </c>
      <c r="K3058" t="s">
        <v>11518</v>
      </c>
    </row>
    <row r="3059" spans="1:11" x14ac:dyDescent="0.2">
      <c r="A3059" t="s">
        <v>9363</v>
      </c>
      <c r="B3059" t="s">
        <v>11411</v>
      </c>
      <c r="C3059" t="s">
        <v>11747</v>
      </c>
      <c r="D3059" t="s">
        <v>11968</v>
      </c>
      <c r="E3059" t="s">
        <v>11969</v>
      </c>
      <c r="F3059" t="s">
        <v>11970</v>
      </c>
      <c r="G3059" t="s">
        <v>11971</v>
      </c>
      <c r="H3059" t="s">
        <v>11972</v>
      </c>
      <c r="I3059" t="s">
        <v>11973</v>
      </c>
      <c r="J3059" t="s">
        <v>11596</v>
      </c>
      <c r="K3059" t="s">
        <v>11518</v>
      </c>
    </row>
    <row r="3060" spans="1:11" x14ac:dyDescent="0.2">
      <c r="A3060" t="s">
        <v>9364</v>
      </c>
      <c r="B3060" t="s">
        <v>11411</v>
      </c>
      <c r="C3060" t="s">
        <v>11747</v>
      </c>
      <c r="D3060" t="s">
        <v>11968</v>
      </c>
      <c r="E3060" t="s">
        <v>11969</v>
      </c>
      <c r="F3060" t="s">
        <v>11970</v>
      </c>
      <c r="G3060" t="s">
        <v>11971</v>
      </c>
      <c r="H3060" t="s">
        <v>11972</v>
      </c>
      <c r="I3060" t="s">
        <v>11973</v>
      </c>
      <c r="J3060" t="s">
        <v>11596</v>
      </c>
      <c r="K3060" t="s">
        <v>11518</v>
      </c>
    </row>
    <row r="3061" spans="1:11" x14ac:dyDescent="0.2">
      <c r="A3061" t="s">
        <v>9365</v>
      </c>
      <c r="B3061" t="s">
        <v>11411</v>
      </c>
      <c r="C3061" t="s">
        <v>11747</v>
      </c>
      <c r="D3061" t="s">
        <v>11968</v>
      </c>
      <c r="E3061" t="s">
        <v>11969</v>
      </c>
      <c r="F3061" t="s">
        <v>11970</v>
      </c>
      <c r="G3061" t="s">
        <v>11971</v>
      </c>
      <c r="H3061" t="s">
        <v>11972</v>
      </c>
      <c r="I3061" t="s">
        <v>11973</v>
      </c>
      <c r="J3061" t="s">
        <v>11596</v>
      </c>
      <c r="K3061" t="s">
        <v>11518</v>
      </c>
    </row>
    <row r="3062" spans="1:11" x14ac:dyDescent="0.2">
      <c r="A3062" t="s">
        <v>9367</v>
      </c>
      <c r="B3062" t="s">
        <v>11411</v>
      </c>
      <c r="C3062" t="s">
        <v>11747</v>
      </c>
      <c r="D3062" t="s">
        <v>11968</v>
      </c>
      <c r="E3062" t="s">
        <v>11969</v>
      </c>
      <c r="F3062" t="s">
        <v>11970</v>
      </c>
      <c r="G3062" t="s">
        <v>11971</v>
      </c>
      <c r="H3062" t="s">
        <v>11972</v>
      </c>
      <c r="I3062" t="s">
        <v>11973</v>
      </c>
      <c r="J3062" t="s">
        <v>11596</v>
      </c>
      <c r="K3062" t="s">
        <v>11518</v>
      </c>
    </row>
    <row r="3063" spans="1:11" x14ac:dyDescent="0.2">
      <c r="A3063" t="s">
        <v>9368</v>
      </c>
      <c r="B3063" t="s">
        <v>11411</v>
      </c>
      <c r="C3063" t="s">
        <v>11747</v>
      </c>
      <c r="D3063" t="s">
        <v>11968</v>
      </c>
      <c r="E3063" t="s">
        <v>11969</v>
      </c>
      <c r="F3063" t="s">
        <v>11970</v>
      </c>
      <c r="G3063" t="s">
        <v>11971</v>
      </c>
      <c r="H3063" t="s">
        <v>11972</v>
      </c>
      <c r="I3063" t="s">
        <v>11973</v>
      </c>
      <c r="J3063" t="s">
        <v>11596</v>
      </c>
      <c r="K3063" t="s">
        <v>11518</v>
      </c>
    </row>
    <row r="3064" spans="1:11" x14ac:dyDescent="0.2">
      <c r="A3064" t="s">
        <v>9369</v>
      </c>
      <c r="B3064" t="s">
        <v>11411</v>
      </c>
      <c r="C3064" t="s">
        <v>11747</v>
      </c>
      <c r="D3064" t="s">
        <v>11968</v>
      </c>
      <c r="E3064" t="s">
        <v>11969</v>
      </c>
      <c r="F3064" t="s">
        <v>11970</v>
      </c>
      <c r="G3064" t="s">
        <v>11971</v>
      </c>
      <c r="H3064" t="s">
        <v>11972</v>
      </c>
      <c r="I3064" t="s">
        <v>11973</v>
      </c>
      <c r="J3064" t="s">
        <v>11596</v>
      </c>
      <c r="K3064" t="s">
        <v>11518</v>
      </c>
    </row>
    <row r="3065" spans="1:11" x14ac:dyDescent="0.2">
      <c r="A3065" t="s">
        <v>9370</v>
      </c>
      <c r="B3065" t="s">
        <v>11411</v>
      </c>
      <c r="C3065" t="s">
        <v>11747</v>
      </c>
      <c r="D3065" t="s">
        <v>11968</v>
      </c>
      <c r="E3065" t="s">
        <v>11969</v>
      </c>
      <c r="F3065" t="s">
        <v>11970</v>
      </c>
      <c r="G3065" t="s">
        <v>11971</v>
      </c>
      <c r="H3065" t="s">
        <v>11972</v>
      </c>
      <c r="I3065" t="s">
        <v>11973</v>
      </c>
      <c r="J3065" t="s">
        <v>11596</v>
      </c>
      <c r="K3065" t="s">
        <v>11518</v>
      </c>
    </row>
    <row r="3066" spans="1:11" x14ac:dyDescent="0.2">
      <c r="A3066" t="s">
        <v>9371</v>
      </c>
      <c r="B3066" t="s">
        <v>11411</v>
      </c>
      <c r="C3066" t="s">
        <v>11747</v>
      </c>
      <c r="D3066" t="s">
        <v>11968</v>
      </c>
      <c r="E3066" t="s">
        <v>11969</v>
      </c>
      <c r="F3066" t="s">
        <v>11970</v>
      </c>
      <c r="G3066" t="s">
        <v>11971</v>
      </c>
      <c r="H3066" t="s">
        <v>11972</v>
      </c>
      <c r="I3066" t="s">
        <v>11973</v>
      </c>
      <c r="J3066" t="s">
        <v>11596</v>
      </c>
      <c r="K3066" t="s">
        <v>11518</v>
      </c>
    </row>
    <row r="3067" spans="1:11" x14ac:dyDescent="0.2">
      <c r="A3067" t="s">
        <v>9373</v>
      </c>
      <c r="B3067" t="s">
        <v>11411</v>
      </c>
      <c r="C3067" t="s">
        <v>11747</v>
      </c>
      <c r="D3067" t="s">
        <v>11968</v>
      </c>
      <c r="E3067" t="s">
        <v>11969</v>
      </c>
      <c r="F3067" t="s">
        <v>11970</v>
      </c>
      <c r="G3067" t="s">
        <v>11971</v>
      </c>
      <c r="H3067" t="s">
        <v>11972</v>
      </c>
      <c r="I3067" t="s">
        <v>11973</v>
      </c>
      <c r="J3067" t="s">
        <v>11596</v>
      </c>
      <c r="K3067" t="s">
        <v>11518</v>
      </c>
    </row>
    <row r="3068" spans="1:11" x14ac:dyDescent="0.2">
      <c r="A3068" t="s">
        <v>9375</v>
      </c>
      <c r="B3068" t="s">
        <v>11411</v>
      </c>
      <c r="C3068" t="s">
        <v>11747</v>
      </c>
      <c r="D3068" t="s">
        <v>11968</v>
      </c>
      <c r="E3068" t="s">
        <v>11969</v>
      </c>
      <c r="F3068" t="s">
        <v>11970</v>
      </c>
      <c r="G3068" t="s">
        <v>11971</v>
      </c>
      <c r="H3068" t="s">
        <v>11972</v>
      </c>
      <c r="I3068" t="s">
        <v>11973</v>
      </c>
      <c r="J3068" t="s">
        <v>11596</v>
      </c>
      <c r="K3068" t="s">
        <v>11518</v>
      </c>
    </row>
    <row r="3069" spans="1:11" x14ac:dyDescent="0.2">
      <c r="A3069" t="s">
        <v>9377</v>
      </c>
      <c r="B3069" t="s">
        <v>11411</v>
      </c>
      <c r="C3069" t="s">
        <v>11747</v>
      </c>
      <c r="D3069" t="s">
        <v>11968</v>
      </c>
      <c r="E3069" t="s">
        <v>11969</v>
      </c>
      <c r="F3069" t="s">
        <v>11970</v>
      </c>
      <c r="G3069" t="s">
        <v>11971</v>
      </c>
      <c r="H3069" t="s">
        <v>11972</v>
      </c>
      <c r="I3069" t="s">
        <v>11973</v>
      </c>
      <c r="J3069" t="s">
        <v>11596</v>
      </c>
      <c r="K3069" t="s">
        <v>11518</v>
      </c>
    </row>
    <row r="3070" spans="1:11" x14ac:dyDescent="0.2">
      <c r="A3070" t="s">
        <v>9378</v>
      </c>
      <c r="B3070" t="s">
        <v>11411</v>
      </c>
      <c r="C3070" t="s">
        <v>11747</v>
      </c>
      <c r="D3070" t="s">
        <v>11968</v>
      </c>
      <c r="E3070" t="s">
        <v>11969</v>
      </c>
      <c r="F3070" t="s">
        <v>11970</v>
      </c>
      <c r="G3070" t="s">
        <v>11971</v>
      </c>
      <c r="H3070" t="s">
        <v>11972</v>
      </c>
      <c r="I3070" t="s">
        <v>11973</v>
      </c>
      <c r="J3070" t="s">
        <v>11596</v>
      </c>
      <c r="K3070" t="s">
        <v>11518</v>
      </c>
    </row>
    <row r="3071" spans="1:11" x14ac:dyDescent="0.2">
      <c r="A3071" t="s">
        <v>9379</v>
      </c>
      <c r="B3071" t="s">
        <v>11996</v>
      </c>
      <c r="C3071" t="s">
        <v>11663</v>
      </c>
      <c r="D3071" t="s">
        <v>11364</v>
      </c>
      <c r="E3071" t="s">
        <v>11441</v>
      </c>
      <c r="F3071" t="s">
        <v>12021</v>
      </c>
      <c r="G3071" t="s">
        <v>12022</v>
      </c>
      <c r="H3071" t="s">
        <v>11353</v>
      </c>
      <c r="I3071" t="s">
        <v>12023</v>
      </c>
      <c r="J3071" t="s">
        <v>12024</v>
      </c>
      <c r="K3071" t="s">
        <v>12025</v>
      </c>
    </row>
    <row r="3072" spans="1:11" x14ac:dyDescent="0.2">
      <c r="A3072" t="s">
        <v>9381</v>
      </c>
      <c r="B3072" t="s">
        <v>11996</v>
      </c>
      <c r="C3072" t="s">
        <v>11663</v>
      </c>
      <c r="D3072" t="s">
        <v>11364</v>
      </c>
      <c r="E3072" t="s">
        <v>11441</v>
      </c>
      <c r="F3072" t="s">
        <v>12021</v>
      </c>
      <c r="G3072" t="s">
        <v>12022</v>
      </c>
      <c r="H3072" t="s">
        <v>11353</v>
      </c>
      <c r="I3072" t="s">
        <v>12023</v>
      </c>
      <c r="J3072" t="s">
        <v>12024</v>
      </c>
      <c r="K3072" t="s">
        <v>12025</v>
      </c>
    </row>
    <row r="3073" spans="1:11" x14ac:dyDescent="0.2">
      <c r="A3073" t="s">
        <v>9382</v>
      </c>
      <c r="B3073" t="s">
        <v>11996</v>
      </c>
      <c r="C3073" t="s">
        <v>11663</v>
      </c>
      <c r="D3073" t="s">
        <v>11364</v>
      </c>
      <c r="E3073" t="s">
        <v>11441</v>
      </c>
      <c r="F3073" t="s">
        <v>12021</v>
      </c>
      <c r="G3073" t="s">
        <v>12022</v>
      </c>
      <c r="H3073" t="s">
        <v>11353</v>
      </c>
      <c r="I3073" t="s">
        <v>12023</v>
      </c>
      <c r="J3073" t="s">
        <v>12024</v>
      </c>
      <c r="K3073" t="s">
        <v>12025</v>
      </c>
    </row>
    <row r="3074" spans="1:11" x14ac:dyDescent="0.2">
      <c r="A3074" t="s">
        <v>9383</v>
      </c>
      <c r="B3074" t="s">
        <v>11463</v>
      </c>
      <c r="C3074" t="s">
        <v>11517</v>
      </c>
      <c r="D3074" t="s">
        <v>11442</v>
      </c>
      <c r="E3074" t="s">
        <v>11410</v>
      </c>
      <c r="F3074" t="s">
        <v>11351</v>
      </c>
      <c r="G3074" t="s">
        <v>12191</v>
      </c>
      <c r="H3074" t="s">
        <v>11465</v>
      </c>
      <c r="I3074" t="s">
        <v>12027</v>
      </c>
      <c r="J3074" t="s">
        <v>11388</v>
      </c>
      <c r="K3074" t="s">
        <v>12192</v>
      </c>
    </row>
    <row r="3075" spans="1:11" x14ac:dyDescent="0.2">
      <c r="A3075" t="s">
        <v>9386</v>
      </c>
      <c r="B3075" t="s">
        <v>275</v>
      </c>
      <c r="C3075" t="s">
        <v>11617</v>
      </c>
      <c r="D3075" t="s">
        <v>11618</v>
      </c>
      <c r="E3075" t="s">
        <v>11619</v>
      </c>
      <c r="F3075" t="s">
        <v>11620</v>
      </c>
      <c r="G3075" t="s">
        <v>11621</v>
      </c>
      <c r="H3075" t="s">
        <v>11622</v>
      </c>
      <c r="I3075" t="s">
        <v>11623</v>
      </c>
      <c r="J3075" t="s">
        <v>11624</v>
      </c>
      <c r="K3075" t="s">
        <v>11625</v>
      </c>
    </row>
    <row r="3076" spans="1:11" x14ac:dyDescent="0.2">
      <c r="A3076" t="s">
        <v>9391</v>
      </c>
      <c r="B3076" t="s">
        <v>275</v>
      </c>
      <c r="C3076" t="s">
        <v>11617</v>
      </c>
      <c r="D3076" t="s">
        <v>11618</v>
      </c>
      <c r="E3076" t="s">
        <v>11619</v>
      </c>
      <c r="F3076" t="s">
        <v>11620</v>
      </c>
      <c r="G3076" t="s">
        <v>11621</v>
      </c>
      <c r="H3076" t="s">
        <v>11622</v>
      </c>
      <c r="I3076" t="s">
        <v>11623</v>
      </c>
      <c r="J3076" t="s">
        <v>11624</v>
      </c>
      <c r="K3076" t="s">
        <v>11625</v>
      </c>
    </row>
    <row r="3077" spans="1:11" x14ac:dyDescent="0.2">
      <c r="A3077" t="s">
        <v>9392</v>
      </c>
      <c r="B3077" t="s">
        <v>275</v>
      </c>
      <c r="C3077" t="s">
        <v>11617</v>
      </c>
      <c r="D3077" t="s">
        <v>11618</v>
      </c>
      <c r="E3077" t="s">
        <v>11619</v>
      </c>
      <c r="F3077" t="s">
        <v>11620</v>
      </c>
      <c r="G3077" t="s">
        <v>11621</v>
      </c>
      <c r="H3077" t="s">
        <v>11622</v>
      </c>
      <c r="I3077" t="s">
        <v>11623</v>
      </c>
      <c r="J3077" t="s">
        <v>11624</v>
      </c>
      <c r="K3077" t="s">
        <v>11625</v>
      </c>
    </row>
    <row r="3078" spans="1:11" x14ac:dyDescent="0.2">
      <c r="A3078" t="s">
        <v>9393</v>
      </c>
      <c r="B3078" t="s">
        <v>589</v>
      </c>
      <c r="C3078" t="s">
        <v>11482</v>
      </c>
      <c r="D3078" t="s">
        <v>11687</v>
      </c>
      <c r="E3078" t="s">
        <v>12098</v>
      </c>
      <c r="F3078" t="s">
        <v>12099</v>
      </c>
      <c r="G3078" t="s">
        <v>12100</v>
      </c>
      <c r="H3078" t="s">
        <v>12101</v>
      </c>
      <c r="I3078" t="s">
        <v>11581</v>
      </c>
      <c r="J3078" t="s">
        <v>11644</v>
      </c>
      <c r="K3078" t="s">
        <v>11746</v>
      </c>
    </row>
    <row r="3079" spans="1:11" x14ac:dyDescent="0.2">
      <c r="A3079" t="s">
        <v>9396</v>
      </c>
      <c r="B3079" t="s">
        <v>12235</v>
      </c>
      <c r="C3079" t="s">
        <v>12236</v>
      </c>
      <c r="D3079" t="s">
        <v>11581</v>
      </c>
      <c r="E3079" t="s">
        <v>12237</v>
      </c>
      <c r="F3079" t="s">
        <v>12238</v>
      </c>
      <c r="G3079" t="s">
        <v>12239</v>
      </c>
      <c r="H3079" t="s">
        <v>12240</v>
      </c>
      <c r="I3079" t="s">
        <v>12164</v>
      </c>
      <c r="J3079" t="s">
        <v>12177</v>
      </c>
      <c r="K3079" t="s">
        <v>12014</v>
      </c>
    </row>
    <row r="3080" spans="1:11" x14ac:dyDescent="0.2">
      <c r="A3080" t="s">
        <v>9399</v>
      </c>
      <c r="B3080" t="s">
        <v>11609</v>
      </c>
      <c r="C3080" t="s">
        <v>11610</v>
      </c>
      <c r="D3080" t="s">
        <v>11482</v>
      </c>
      <c r="E3080" t="s">
        <v>11611</v>
      </c>
      <c r="F3080" t="s">
        <v>11507</v>
      </c>
      <c r="G3080" t="s">
        <v>11612</v>
      </c>
      <c r="H3080" t="s">
        <v>11613</v>
      </c>
      <c r="I3080" t="s">
        <v>11614</v>
      </c>
      <c r="J3080" t="s">
        <v>11615</v>
      </c>
      <c r="K3080" t="s">
        <v>11616</v>
      </c>
    </row>
    <row r="3081" spans="1:11" x14ac:dyDescent="0.2">
      <c r="A3081" t="s">
        <v>9401</v>
      </c>
      <c r="B3081" t="s">
        <v>11609</v>
      </c>
      <c r="C3081" t="s">
        <v>11610</v>
      </c>
      <c r="D3081" t="s">
        <v>11482</v>
      </c>
      <c r="E3081" t="s">
        <v>11611</v>
      </c>
      <c r="F3081" t="s">
        <v>11507</v>
      </c>
      <c r="G3081" t="s">
        <v>11612</v>
      </c>
      <c r="H3081" t="s">
        <v>11613</v>
      </c>
      <c r="I3081" t="s">
        <v>11614</v>
      </c>
      <c r="J3081" t="s">
        <v>11615</v>
      </c>
      <c r="K3081" t="s">
        <v>11616</v>
      </c>
    </row>
    <row r="3082" spans="1:11" x14ac:dyDescent="0.2">
      <c r="A3082" t="s">
        <v>9405</v>
      </c>
      <c r="B3082" t="s">
        <v>11603</v>
      </c>
      <c r="C3082" t="s">
        <v>11359</v>
      </c>
      <c r="D3082" t="s">
        <v>11604</v>
      </c>
      <c r="E3082" t="s">
        <v>11358</v>
      </c>
      <c r="F3082" t="s">
        <v>11459</v>
      </c>
      <c r="G3082" t="s">
        <v>11605</v>
      </c>
      <c r="H3082" t="s">
        <v>11606</v>
      </c>
      <c r="I3082" t="s">
        <v>11583</v>
      </c>
      <c r="J3082" t="s">
        <v>11607</v>
      </c>
      <c r="K3082" t="s">
        <v>11608</v>
      </c>
    </row>
    <row r="3083" spans="1:11" x14ac:dyDescent="0.2">
      <c r="A3083" t="s">
        <v>9407</v>
      </c>
      <c r="B3083" t="s">
        <v>2800</v>
      </c>
      <c r="C3083" t="s">
        <v>11398</v>
      </c>
      <c r="D3083" t="s">
        <v>11583</v>
      </c>
      <c r="E3083" t="s">
        <v>11643</v>
      </c>
      <c r="F3083" t="s">
        <v>12293</v>
      </c>
      <c r="G3083" t="s">
        <v>12294</v>
      </c>
      <c r="H3083" t="s">
        <v>11460</v>
      </c>
      <c r="I3083" t="s">
        <v>11529</v>
      </c>
      <c r="J3083" t="s">
        <v>11750</v>
      </c>
      <c r="K3083" t="s">
        <v>11447</v>
      </c>
    </row>
    <row r="3084" spans="1:11" x14ac:dyDescent="0.2">
      <c r="A3084" t="s">
        <v>9410</v>
      </c>
      <c r="B3084" t="s">
        <v>11360</v>
      </c>
      <c r="C3084" t="s">
        <v>11406</v>
      </c>
      <c r="D3084" t="s">
        <v>11365</v>
      </c>
      <c r="E3084" t="s">
        <v>11427</v>
      </c>
      <c r="F3084" t="s">
        <v>11498</v>
      </c>
      <c r="G3084" t="s">
        <v>4267</v>
      </c>
      <c r="H3084" t="s">
        <v>11499</v>
      </c>
      <c r="I3084" t="s">
        <v>11500</v>
      </c>
      <c r="J3084" t="s">
        <v>11393</v>
      </c>
      <c r="K3084" t="s">
        <v>11501</v>
      </c>
    </row>
    <row r="3085" spans="1:11" x14ac:dyDescent="0.2">
      <c r="A3085" t="s">
        <v>9413</v>
      </c>
      <c r="B3085" t="s">
        <v>11360</v>
      </c>
      <c r="C3085" t="s">
        <v>11406</v>
      </c>
      <c r="D3085" t="s">
        <v>11365</v>
      </c>
      <c r="E3085" t="s">
        <v>11427</v>
      </c>
      <c r="F3085" t="s">
        <v>11498</v>
      </c>
      <c r="G3085" t="s">
        <v>4267</v>
      </c>
      <c r="H3085" t="s">
        <v>11499</v>
      </c>
      <c r="I3085" t="s">
        <v>11500</v>
      </c>
      <c r="J3085" t="s">
        <v>11393</v>
      </c>
      <c r="K3085" t="s">
        <v>11501</v>
      </c>
    </row>
    <row r="3086" spans="1:11" x14ac:dyDescent="0.2">
      <c r="A3086" t="s">
        <v>9414</v>
      </c>
      <c r="B3086" t="s">
        <v>11360</v>
      </c>
      <c r="C3086" t="s">
        <v>11406</v>
      </c>
      <c r="D3086" t="s">
        <v>11365</v>
      </c>
      <c r="E3086" t="s">
        <v>11427</v>
      </c>
      <c r="F3086" t="s">
        <v>11498</v>
      </c>
      <c r="G3086" t="s">
        <v>4267</v>
      </c>
      <c r="H3086" t="s">
        <v>11499</v>
      </c>
      <c r="I3086" t="s">
        <v>11500</v>
      </c>
      <c r="J3086" t="s">
        <v>11393</v>
      </c>
      <c r="K3086" t="s">
        <v>11501</v>
      </c>
    </row>
    <row r="3087" spans="1:11" x14ac:dyDescent="0.2">
      <c r="A3087" t="s">
        <v>9415</v>
      </c>
      <c r="B3087" t="s">
        <v>11360</v>
      </c>
      <c r="C3087" t="s">
        <v>11406</v>
      </c>
      <c r="D3087" t="s">
        <v>11365</v>
      </c>
      <c r="E3087" t="s">
        <v>11427</v>
      </c>
      <c r="F3087" t="s">
        <v>11498</v>
      </c>
      <c r="G3087" t="s">
        <v>4267</v>
      </c>
      <c r="H3087" t="s">
        <v>11499</v>
      </c>
      <c r="I3087" t="s">
        <v>11500</v>
      </c>
      <c r="J3087" t="s">
        <v>11393</v>
      </c>
      <c r="K3087" t="s">
        <v>11501</v>
      </c>
    </row>
    <row r="3088" spans="1:11" x14ac:dyDescent="0.2">
      <c r="A3088" t="s">
        <v>9416</v>
      </c>
      <c r="B3088" t="s">
        <v>11360</v>
      </c>
      <c r="C3088" t="s">
        <v>11406</v>
      </c>
      <c r="D3088" t="s">
        <v>11365</v>
      </c>
      <c r="E3088" t="s">
        <v>11427</v>
      </c>
      <c r="F3088" t="s">
        <v>11498</v>
      </c>
      <c r="G3088" t="s">
        <v>4267</v>
      </c>
      <c r="H3088" t="s">
        <v>11499</v>
      </c>
      <c r="I3088" t="s">
        <v>11500</v>
      </c>
      <c r="J3088" t="s">
        <v>11393</v>
      </c>
      <c r="K3088" t="s">
        <v>11501</v>
      </c>
    </row>
    <row r="3089" spans="1:11" x14ac:dyDescent="0.2">
      <c r="A3089" t="s">
        <v>9417</v>
      </c>
      <c r="B3089" t="s">
        <v>11360</v>
      </c>
      <c r="C3089" t="s">
        <v>11406</v>
      </c>
      <c r="D3089" t="s">
        <v>11365</v>
      </c>
      <c r="E3089" t="s">
        <v>11427</v>
      </c>
      <c r="F3089" t="s">
        <v>11498</v>
      </c>
      <c r="G3089" t="s">
        <v>4267</v>
      </c>
      <c r="H3089" t="s">
        <v>11499</v>
      </c>
      <c r="I3089" t="s">
        <v>11500</v>
      </c>
      <c r="J3089" t="s">
        <v>11393</v>
      </c>
      <c r="K3089" t="s">
        <v>11501</v>
      </c>
    </row>
    <row r="3090" spans="1:11" x14ac:dyDescent="0.2">
      <c r="A3090" t="s">
        <v>9418</v>
      </c>
      <c r="B3090" t="s">
        <v>11360</v>
      </c>
      <c r="C3090" t="s">
        <v>11406</v>
      </c>
      <c r="D3090" t="s">
        <v>11365</v>
      </c>
      <c r="E3090" t="s">
        <v>11427</v>
      </c>
      <c r="F3090" t="s">
        <v>11498</v>
      </c>
      <c r="G3090" t="s">
        <v>4267</v>
      </c>
      <c r="H3090" t="s">
        <v>11499</v>
      </c>
      <c r="I3090" t="s">
        <v>11500</v>
      </c>
      <c r="J3090" t="s">
        <v>11393</v>
      </c>
      <c r="K3090" t="s">
        <v>11501</v>
      </c>
    </row>
    <row r="3091" spans="1:11" x14ac:dyDescent="0.2">
      <c r="A3091" t="s">
        <v>9419</v>
      </c>
      <c r="B3091" t="s">
        <v>11360</v>
      </c>
      <c r="C3091" t="s">
        <v>11406</v>
      </c>
      <c r="D3091" t="s">
        <v>11365</v>
      </c>
      <c r="E3091" t="s">
        <v>11427</v>
      </c>
      <c r="F3091" t="s">
        <v>11498</v>
      </c>
      <c r="G3091" t="s">
        <v>4267</v>
      </c>
      <c r="H3091" t="s">
        <v>11499</v>
      </c>
      <c r="I3091" t="s">
        <v>11500</v>
      </c>
      <c r="J3091" t="s">
        <v>11393</v>
      </c>
      <c r="K3091" t="s">
        <v>11501</v>
      </c>
    </row>
    <row r="3092" spans="1:11" x14ac:dyDescent="0.2">
      <c r="A3092" t="s">
        <v>9422</v>
      </c>
      <c r="B3092" t="s">
        <v>11360</v>
      </c>
      <c r="C3092" t="s">
        <v>11406</v>
      </c>
      <c r="D3092" t="s">
        <v>11365</v>
      </c>
      <c r="E3092" t="s">
        <v>11427</v>
      </c>
      <c r="F3092" t="s">
        <v>11498</v>
      </c>
      <c r="G3092" t="s">
        <v>4267</v>
      </c>
      <c r="H3092" t="s">
        <v>11499</v>
      </c>
      <c r="I3092" t="s">
        <v>11500</v>
      </c>
      <c r="J3092" t="s">
        <v>11393</v>
      </c>
      <c r="K3092" t="s">
        <v>11501</v>
      </c>
    </row>
    <row r="3093" spans="1:11" x14ac:dyDescent="0.2">
      <c r="A3093" t="s">
        <v>9423</v>
      </c>
      <c r="B3093" t="s">
        <v>11360</v>
      </c>
      <c r="C3093" t="s">
        <v>11406</v>
      </c>
      <c r="D3093" t="s">
        <v>11365</v>
      </c>
      <c r="E3093" t="s">
        <v>11427</v>
      </c>
      <c r="F3093" t="s">
        <v>11498</v>
      </c>
      <c r="G3093" t="s">
        <v>4267</v>
      </c>
      <c r="H3093" t="s">
        <v>11499</v>
      </c>
      <c r="I3093" t="s">
        <v>11500</v>
      </c>
      <c r="J3093" t="s">
        <v>11393</v>
      </c>
      <c r="K3093" t="s">
        <v>11501</v>
      </c>
    </row>
    <row r="3094" spans="1:11" x14ac:dyDescent="0.2">
      <c r="A3094" t="s">
        <v>9424</v>
      </c>
      <c r="B3094" t="s">
        <v>11360</v>
      </c>
      <c r="C3094" t="s">
        <v>11406</v>
      </c>
      <c r="D3094" t="s">
        <v>11365</v>
      </c>
      <c r="E3094" t="s">
        <v>11427</v>
      </c>
      <c r="F3094" t="s">
        <v>11498</v>
      </c>
      <c r="G3094" t="s">
        <v>4267</v>
      </c>
      <c r="H3094" t="s">
        <v>11499</v>
      </c>
      <c r="I3094" t="s">
        <v>11500</v>
      </c>
      <c r="J3094" t="s">
        <v>11393</v>
      </c>
      <c r="K3094" t="s">
        <v>11501</v>
      </c>
    </row>
    <row r="3095" spans="1:11" x14ac:dyDescent="0.2">
      <c r="A3095" t="s">
        <v>9426</v>
      </c>
      <c r="B3095" t="s">
        <v>11360</v>
      </c>
      <c r="C3095" t="s">
        <v>11406</v>
      </c>
      <c r="D3095" t="s">
        <v>11365</v>
      </c>
      <c r="E3095" t="s">
        <v>11427</v>
      </c>
      <c r="F3095" t="s">
        <v>11498</v>
      </c>
      <c r="G3095" t="s">
        <v>4267</v>
      </c>
      <c r="H3095" t="s">
        <v>11499</v>
      </c>
      <c r="I3095" t="s">
        <v>11500</v>
      </c>
      <c r="J3095" t="s">
        <v>11393</v>
      </c>
      <c r="K3095" t="s">
        <v>11501</v>
      </c>
    </row>
    <row r="3096" spans="1:11" x14ac:dyDescent="0.2">
      <c r="A3096" t="s">
        <v>9432</v>
      </c>
      <c r="B3096" t="s">
        <v>11371</v>
      </c>
      <c r="C3096" t="s">
        <v>11352</v>
      </c>
      <c r="D3096" t="s">
        <v>11351</v>
      </c>
      <c r="E3096" t="s">
        <v>11452</v>
      </c>
      <c r="F3096" t="s">
        <v>11355</v>
      </c>
      <c r="G3096" t="s">
        <v>11504</v>
      </c>
      <c r="H3096" t="s">
        <v>12249</v>
      </c>
      <c r="I3096" t="s">
        <v>11632</v>
      </c>
      <c r="J3096" t="s">
        <v>12250</v>
      </c>
      <c r="K3096" t="s">
        <v>12251</v>
      </c>
    </row>
    <row r="3097" spans="1:11" x14ac:dyDescent="0.2">
      <c r="A3097" t="s">
        <v>9441</v>
      </c>
      <c r="B3097" t="s">
        <v>11463</v>
      </c>
      <c r="C3097" t="s">
        <v>11517</v>
      </c>
      <c r="D3097" t="s">
        <v>11442</v>
      </c>
      <c r="E3097" t="s">
        <v>11410</v>
      </c>
      <c r="F3097" t="s">
        <v>11351</v>
      </c>
      <c r="G3097" t="s">
        <v>12191</v>
      </c>
      <c r="H3097" t="s">
        <v>11465</v>
      </c>
      <c r="I3097" t="s">
        <v>12027</v>
      </c>
      <c r="J3097" t="s">
        <v>11388</v>
      </c>
      <c r="K3097" t="s">
        <v>12192</v>
      </c>
    </row>
    <row r="3098" spans="1:11" x14ac:dyDescent="0.2">
      <c r="A3098" t="s">
        <v>9445</v>
      </c>
      <c r="B3098" t="s">
        <v>11463</v>
      </c>
      <c r="C3098" t="s">
        <v>11517</v>
      </c>
      <c r="D3098" t="s">
        <v>11442</v>
      </c>
      <c r="E3098" t="s">
        <v>11410</v>
      </c>
      <c r="F3098" t="s">
        <v>11351</v>
      </c>
      <c r="G3098" t="s">
        <v>12191</v>
      </c>
      <c r="H3098" t="s">
        <v>11465</v>
      </c>
      <c r="I3098" t="s">
        <v>12027</v>
      </c>
      <c r="J3098" t="s">
        <v>11388</v>
      </c>
      <c r="K3098" t="s">
        <v>12192</v>
      </c>
    </row>
    <row r="3099" spans="1:11" x14ac:dyDescent="0.2">
      <c r="A3099" t="s">
        <v>9446</v>
      </c>
      <c r="B3099" t="s">
        <v>11406</v>
      </c>
      <c r="C3099" t="s">
        <v>11385</v>
      </c>
      <c r="D3099" t="s">
        <v>11404</v>
      </c>
      <c r="E3099" t="s">
        <v>3788</v>
      </c>
      <c r="F3099" t="s">
        <v>11895</v>
      </c>
      <c r="G3099" t="s">
        <v>11865</v>
      </c>
      <c r="H3099" t="s">
        <v>11855</v>
      </c>
      <c r="I3099" t="s">
        <v>11526</v>
      </c>
      <c r="J3099" t="s">
        <v>12204</v>
      </c>
      <c r="K3099" t="s">
        <v>12141</v>
      </c>
    </row>
    <row r="3100" spans="1:11" x14ac:dyDescent="0.2">
      <c r="A3100" t="s">
        <v>9449</v>
      </c>
      <c r="B3100" t="s">
        <v>11516</v>
      </c>
      <c r="C3100" t="s">
        <v>11463</v>
      </c>
      <c r="D3100" t="s">
        <v>11867</v>
      </c>
      <c r="E3100" t="s">
        <v>11527</v>
      </c>
      <c r="F3100" t="s">
        <v>11868</v>
      </c>
      <c r="G3100" t="s">
        <v>11869</v>
      </c>
      <c r="H3100" t="s">
        <v>11356</v>
      </c>
      <c r="I3100" t="s">
        <v>11632</v>
      </c>
      <c r="J3100" t="s">
        <v>11652</v>
      </c>
      <c r="K3100" t="s">
        <v>11870</v>
      </c>
    </row>
    <row r="3101" spans="1:11" x14ac:dyDescent="0.2">
      <c r="A3101" t="s">
        <v>9452</v>
      </c>
      <c r="B3101" t="s">
        <v>11663</v>
      </c>
      <c r="C3101" t="s">
        <v>12211</v>
      </c>
      <c r="D3101" t="s">
        <v>11504</v>
      </c>
      <c r="E3101" t="s">
        <v>12212</v>
      </c>
      <c r="F3101" t="s">
        <v>11506</v>
      </c>
      <c r="G3101" t="s">
        <v>11747</v>
      </c>
      <c r="H3101" t="s">
        <v>12213</v>
      </c>
      <c r="I3101" t="s">
        <v>11845</v>
      </c>
      <c r="J3101" t="s">
        <v>11507</v>
      </c>
      <c r="K3101" t="s">
        <v>11738</v>
      </c>
    </row>
    <row r="3102" spans="1:11" x14ac:dyDescent="0.2">
      <c r="A3102" t="s">
        <v>9456</v>
      </c>
      <c r="B3102" t="s">
        <v>11663</v>
      </c>
      <c r="C3102" t="s">
        <v>12211</v>
      </c>
      <c r="D3102" t="s">
        <v>11504</v>
      </c>
      <c r="E3102" t="s">
        <v>12212</v>
      </c>
      <c r="F3102" t="s">
        <v>11506</v>
      </c>
      <c r="G3102" t="s">
        <v>11747</v>
      </c>
      <c r="H3102" t="s">
        <v>12213</v>
      </c>
      <c r="I3102" t="s">
        <v>11845</v>
      </c>
      <c r="J3102" t="s">
        <v>11507</v>
      </c>
      <c r="K3102" t="s">
        <v>11738</v>
      </c>
    </row>
    <row r="3103" spans="1:11" x14ac:dyDescent="0.2">
      <c r="A3103" t="s">
        <v>9457</v>
      </c>
      <c r="B3103" t="s">
        <v>11663</v>
      </c>
      <c r="C3103" t="s">
        <v>12211</v>
      </c>
      <c r="D3103" t="s">
        <v>11504</v>
      </c>
      <c r="E3103" t="s">
        <v>12212</v>
      </c>
      <c r="F3103" t="s">
        <v>11506</v>
      </c>
      <c r="G3103" t="s">
        <v>11747</v>
      </c>
      <c r="H3103" t="s">
        <v>12213</v>
      </c>
      <c r="I3103" t="s">
        <v>11845</v>
      </c>
      <c r="J3103" t="s">
        <v>11507</v>
      </c>
      <c r="K3103" t="s">
        <v>11738</v>
      </c>
    </row>
    <row r="3104" spans="1:11" x14ac:dyDescent="0.2">
      <c r="A3104" t="s">
        <v>9458</v>
      </c>
      <c r="B3104" t="s">
        <v>11385</v>
      </c>
      <c r="C3104" t="s">
        <v>11406</v>
      </c>
      <c r="D3104" t="s">
        <v>12164</v>
      </c>
      <c r="E3104" t="s">
        <v>12165</v>
      </c>
      <c r="F3104" t="s">
        <v>12166</v>
      </c>
      <c r="G3104" t="s">
        <v>12060</v>
      </c>
      <c r="H3104" t="s">
        <v>11720</v>
      </c>
      <c r="I3104" t="s">
        <v>11975</v>
      </c>
      <c r="J3104" t="s">
        <v>11865</v>
      </c>
      <c r="K3104" t="s">
        <v>11353</v>
      </c>
    </row>
    <row r="3105" spans="1:11" x14ac:dyDescent="0.2">
      <c r="A3105" t="s">
        <v>9461</v>
      </c>
      <c r="B3105" t="s">
        <v>11550</v>
      </c>
      <c r="C3105" t="s">
        <v>11551</v>
      </c>
      <c r="D3105" t="s">
        <v>11552</v>
      </c>
      <c r="E3105" t="s">
        <v>11350</v>
      </c>
      <c r="F3105" t="s">
        <v>11447</v>
      </c>
      <c r="G3105" t="s">
        <v>11553</v>
      </c>
      <c r="H3105" t="s">
        <v>11554</v>
      </c>
      <c r="I3105" t="s">
        <v>11386</v>
      </c>
      <c r="J3105" t="s">
        <v>11555</v>
      </c>
      <c r="K3105" t="s">
        <v>11556</v>
      </c>
    </row>
    <row r="3106" spans="1:11" x14ac:dyDescent="0.2">
      <c r="A3106" t="s">
        <v>9464</v>
      </c>
      <c r="B3106" t="s">
        <v>11550</v>
      </c>
      <c r="C3106" t="s">
        <v>11551</v>
      </c>
      <c r="D3106" t="s">
        <v>11552</v>
      </c>
      <c r="E3106" t="s">
        <v>11350</v>
      </c>
      <c r="F3106" t="s">
        <v>11447</v>
      </c>
      <c r="G3106" t="s">
        <v>11553</v>
      </c>
      <c r="H3106" t="s">
        <v>11554</v>
      </c>
      <c r="I3106" t="s">
        <v>11386</v>
      </c>
      <c r="J3106" t="s">
        <v>11555</v>
      </c>
      <c r="K3106" t="s">
        <v>11556</v>
      </c>
    </row>
    <row r="3107" spans="1:11" x14ac:dyDescent="0.2">
      <c r="A3107" t="s">
        <v>9465</v>
      </c>
      <c r="B3107" t="s">
        <v>11550</v>
      </c>
      <c r="C3107" t="s">
        <v>11551</v>
      </c>
      <c r="D3107" t="s">
        <v>11552</v>
      </c>
      <c r="E3107" t="s">
        <v>11350</v>
      </c>
      <c r="F3107" t="s">
        <v>11447</v>
      </c>
      <c r="G3107" t="s">
        <v>11553</v>
      </c>
      <c r="H3107" t="s">
        <v>11554</v>
      </c>
      <c r="I3107" t="s">
        <v>11386</v>
      </c>
      <c r="J3107" t="s">
        <v>11555</v>
      </c>
      <c r="K3107" t="s">
        <v>11556</v>
      </c>
    </row>
    <row r="3108" spans="1:11" x14ac:dyDescent="0.2">
      <c r="A3108" t="s">
        <v>9466</v>
      </c>
      <c r="B3108" t="s">
        <v>237</v>
      </c>
      <c r="C3108" t="s">
        <v>11517</v>
      </c>
      <c r="D3108" t="s">
        <v>11364</v>
      </c>
      <c r="E3108" t="s">
        <v>11504</v>
      </c>
      <c r="F3108" t="s">
        <v>11382</v>
      </c>
      <c r="G3108" t="s">
        <v>11845</v>
      </c>
      <c r="H3108" t="s">
        <v>11846</v>
      </c>
      <c r="I3108" t="s">
        <v>11505</v>
      </c>
      <c r="J3108" t="s">
        <v>11642</v>
      </c>
      <c r="K3108" t="s">
        <v>11526</v>
      </c>
    </row>
    <row r="3109" spans="1:11" x14ac:dyDescent="0.2">
      <c r="A3109" t="s">
        <v>9471</v>
      </c>
      <c r="B3109" t="s">
        <v>11390</v>
      </c>
      <c r="C3109" t="s">
        <v>11504</v>
      </c>
      <c r="D3109" t="s">
        <v>11389</v>
      </c>
      <c r="E3109" t="s">
        <v>11525</v>
      </c>
      <c r="F3109" t="s">
        <v>11387</v>
      </c>
      <c r="G3109" t="s">
        <v>40</v>
      </c>
      <c r="H3109" t="s">
        <v>11959</v>
      </c>
      <c r="I3109" t="s">
        <v>11544</v>
      </c>
      <c r="J3109" t="s">
        <v>11386</v>
      </c>
      <c r="K3109" t="s">
        <v>11960</v>
      </c>
    </row>
    <row r="3110" spans="1:11" x14ac:dyDescent="0.2">
      <c r="A3110" t="s">
        <v>9473</v>
      </c>
      <c r="B3110" t="s">
        <v>11390</v>
      </c>
      <c r="C3110" t="s">
        <v>11504</v>
      </c>
      <c r="D3110" t="s">
        <v>11389</v>
      </c>
      <c r="E3110" t="s">
        <v>11525</v>
      </c>
      <c r="F3110" t="s">
        <v>11387</v>
      </c>
      <c r="G3110" t="s">
        <v>40</v>
      </c>
      <c r="H3110" t="s">
        <v>11959</v>
      </c>
      <c r="I3110" t="s">
        <v>11544</v>
      </c>
      <c r="J3110" t="s">
        <v>11386</v>
      </c>
      <c r="K3110" t="s">
        <v>11960</v>
      </c>
    </row>
    <row r="3111" spans="1:11" x14ac:dyDescent="0.2">
      <c r="A3111" t="s">
        <v>9474</v>
      </c>
      <c r="B3111" t="s">
        <v>11390</v>
      </c>
      <c r="C3111" t="s">
        <v>11504</v>
      </c>
      <c r="D3111" t="s">
        <v>11389</v>
      </c>
      <c r="E3111" t="s">
        <v>11525</v>
      </c>
      <c r="F3111" t="s">
        <v>11387</v>
      </c>
      <c r="G3111" t="s">
        <v>40</v>
      </c>
      <c r="H3111" t="s">
        <v>11959</v>
      </c>
      <c r="I3111" t="s">
        <v>11544</v>
      </c>
      <c r="J3111" t="s">
        <v>11386</v>
      </c>
      <c r="K3111" t="s">
        <v>11960</v>
      </c>
    </row>
    <row r="3112" spans="1:11" x14ac:dyDescent="0.2">
      <c r="A3112" t="s">
        <v>9475</v>
      </c>
      <c r="B3112" t="s">
        <v>11390</v>
      </c>
      <c r="C3112" t="s">
        <v>11504</v>
      </c>
      <c r="D3112" t="s">
        <v>11389</v>
      </c>
      <c r="E3112" t="s">
        <v>11525</v>
      </c>
      <c r="F3112" t="s">
        <v>11387</v>
      </c>
      <c r="G3112" t="s">
        <v>40</v>
      </c>
      <c r="H3112" t="s">
        <v>11959</v>
      </c>
      <c r="I3112" t="s">
        <v>11544</v>
      </c>
      <c r="J3112" t="s">
        <v>11386</v>
      </c>
      <c r="K3112" t="s">
        <v>11960</v>
      </c>
    </row>
    <row r="3113" spans="1:11" x14ac:dyDescent="0.2">
      <c r="A3113" t="s">
        <v>9480</v>
      </c>
      <c r="B3113" t="s">
        <v>12173</v>
      </c>
      <c r="C3113" t="s">
        <v>11504</v>
      </c>
      <c r="D3113" t="s">
        <v>11371</v>
      </c>
      <c r="E3113" t="s">
        <v>11649</v>
      </c>
      <c r="F3113" t="s">
        <v>11480</v>
      </c>
      <c r="G3113" t="s">
        <v>11843</v>
      </c>
      <c r="H3113" t="s">
        <v>12174</v>
      </c>
      <c r="I3113" t="s">
        <v>11348</v>
      </c>
      <c r="J3113" t="s">
        <v>11865</v>
      </c>
      <c r="K3113" t="s">
        <v>12175</v>
      </c>
    </row>
    <row r="3114" spans="1:11" x14ac:dyDescent="0.2">
      <c r="A3114" t="s">
        <v>9493</v>
      </c>
      <c r="B3114" t="s">
        <v>11385</v>
      </c>
      <c r="C3114" t="s">
        <v>11406</v>
      </c>
      <c r="D3114" t="s">
        <v>12164</v>
      </c>
      <c r="E3114" t="s">
        <v>12165</v>
      </c>
      <c r="F3114" t="s">
        <v>12166</v>
      </c>
      <c r="G3114" t="s">
        <v>12060</v>
      </c>
      <c r="H3114" t="s">
        <v>11720</v>
      </c>
      <c r="I3114" t="s">
        <v>11975</v>
      </c>
      <c r="J3114" t="s">
        <v>11865</v>
      </c>
      <c r="K3114" t="s">
        <v>11353</v>
      </c>
    </row>
    <row r="3115" spans="1:11" x14ac:dyDescent="0.2">
      <c r="A3115" t="s">
        <v>9496</v>
      </c>
      <c r="B3115" t="s">
        <v>11385</v>
      </c>
      <c r="C3115" t="s">
        <v>11406</v>
      </c>
      <c r="D3115" t="s">
        <v>12164</v>
      </c>
      <c r="E3115" t="s">
        <v>12165</v>
      </c>
      <c r="F3115" t="s">
        <v>12166</v>
      </c>
      <c r="G3115" t="s">
        <v>12060</v>
      </c>
      <c r="H3115" t="s">
        <v>11720</v>
      </c>
      <c r="I3115" t="s">
        <v>11975</v>
      </c>
      <c r="J3115" t="s">
        <v>11865</v>
      </c>
      <c r="K3115" t="s">
        <v>11353</v>
      </c>
    </row>
    <row r="3116" spans="1:11" x14ac:dyDescent="0.2">
      <c r="A3116" t="s">
        <v>9497</v>
      </c>
      <c r="B3116" t="s">
        <v>11385</v>
      </c>
      <c r="C3116" t="s">
        <v>11406</v>
      </c>
      <c r="D3116" t="s">
        <v>12164</v>
      </c>
      <c r="E3116" t="s">
        <v>12165</v>
      </c>
      <c r="F3116" t="s">
        <v>12166</v>
      </c>
      <c r="G3116" t="s">
        <v>12060</v>
      </c>
      <c r="H3116" t="s">
        <v>11720</v>
      </c>
      <c r="I3116" t="s">
        <v>11975</v>
      </c>
      <c r="J3116" t="s">
        <v>11865</v>
      </c>
      <c r="K3116" t="s">
        <v>11353</v>
      </c>
    </row>
    <row r="3117" spans="1:11" x14ac:dyDescent="0.2">
      <c r="A3117" t="s">
        <v>9498</v>
      </c>
      <c r="B3117" t="s">
        <v>11391</v>
      </c>
      <c r="C3117" t="s">
        <v>11371</v>
      </c>
      <c r="D3117" t="s">
        <v>11403</v>
      </c>
      <c r="E3117" t="s">
        <v>11405</v>
      </c>
      <c r="F3117" t="s">
        <v>11340</v>
      </c>
      <c r="G3117" t="s">
        <v>11523</v>
      </c>
      <c r="H3117" t="s">
        <v>11581</v>
      </c>
      <c r="I3117" t="s">
        <v>11582</v>
      </c>
      <c r="J3117" t="s">
        <v>11422</v>
      </c>
      <c r="K3117" t="s">
        <v>11370</v>
      </c>
    </row>
    <row r="3118" spans="1:11" x14ac:dyDescent="0.2">
      <c r="A3118" t="s">
        <v>9501</v>
      </c>
      <c r="B3118" t="s">
        <v>11391</v>
      </c>
      <c r="C3118" t="s">
        <v>11371</v>
      </c>
      <c r="D3118" t="s">
        <v>11403</v>
      </c>
      <c r="E3118" t="s">
        <v>11405</v>
      </c>
      <c r="F3118" t="s">
        <v>11340</v>
      </c>
      <c r="G3118" t="s">
        <v>11523</v>
      </c>
      <c r="H3118" t="s">
        <v>11581</v>
      </c>
      <c r="I3118" t="s">
        <v>11582</v>
      </c>
      <c r="J3118" t="s">
        <v>11422</v>
      </c>
      <c r="K3118" t="s">
        <v>11370</v>
      </c>
    </row>
    <row r="3119" spans="1:11" x14ac:dyDescent="0.2">
      <c r="A3119" t="s">
        <v>9504</v>
      </c>
      <c r="B3119" t="s">
        <v>11391</v>
      </c>
      <c r="C3119" t="s">
        <v>11371</v>
      </c>
      <c r="D3119" t="s">
        <v>11403</v>
      </c>
      <c r="E3119" t="s">
        <v>11405</v>
      </c>
      <c r="F3119" t="s">
        <v>11340</v>
      </c>
      <c r="G3119" t="s">
        <v>11523</v>
      </c>
      <c r="H3119" t="s">
        <v>11581</v>
      </c>
      <c r="I3119" t="s">
        <v>11582</v>
      </c>
      <c r="J3119" t="s">
        <v>11422</v>
      </c>
      <c r="K3119" t="s">
        <v>11370</v>
      </c>
    </row>
    <row r="3120" spans="1:11" x14ac:dyDescent="0.2">
      <c r="A3120" t="s">
        <v>9505</v>
      </c>
      <c r="B3120" t="s">
        <v>11391</v>
      </c>
      <c r="C3120" t="s">
        <v>11371</v>
      </c>
      <c r="D3120" t="s">
        <v>11403</v>
      </c>
      <c r="E3120" t="s">
        <v>11405</v>
      </c>
      <c r="F3120" t="s">
        <v>11340</v>
      </c>
      <c r="G3120" t="s">
        <v>11523</v>
      </c>
      <c r="H3120" t="s">
        <v>11581</v>
      </c>
      <c r="I3120" t="s">
        <v>11582</v>
      </c>
      <c r="J3120" t="s">
        <v>11422</v>
      </c>
      <c r="K3120" t="s">
        <v>11370</v>
      </c>
    </row>
    <row r="3121" spans="1:11" x14ac:dyDescent="0.2">
      <c r="A3121" t="s">
        <v>9506</v>
      </c>
      <c r="B3121" t="s">
        <v>11391</v>
      </c>
      <c r="C3121" t="s">
        <v>11371</v>
      </c>
      <c r="D3121" t="s">
        <v>11403</v>
      </c>
      <c r="E3121" t="s">
        <v>11405</v>
      </c>
      <c r="F3121" t="s">
        <v>11340</v>
      </c>
      <c r="G3121" t="s">
        <v>11523</v>
      </c>
      <c r="H3121" t="s">
        <v>11581</v>
      </c>
      <c r="I3121" t="s">
        <v>11582</v>
      </c>
      <c r="J3121" t="s">
        <v>11422</v>
      </c>
      <c r="K3121" t="s">
        <v>11370</v>
      </c>
    </row>
    <row r="3122" spans="1:11" x14ac:dyDescent="0.2">
      <c r="A3122" t="s">
        <v>9507</v>
      </c>
      <c r="B3122" t="s">
        <v>11371</v>
      </c>
      <c r="C3122" t="s">
        <v>11352</v>
      </c>
      <c r="D3122" t="s">
        <v>11351</v>
      </c>
      <c r="E3122" t="s">
        <v>11452</v>
      </c>
      <c r="F3122" t="s">
        <v>11355</v>
      </c>
      <c r="G3122" t="s">
        <v>11504</v>
      </c>
      <c r="H3122" t="s">
        <v>12249</v>
      </c>
      <c r="I3122" t="s">
        <v>11632</v>
      </c>
      <c r="J3122" t="s">
        <v>12250</v>
      </c>
      <c r="K3122" t="s">
        <v>12251</v>
      </c>
    </row>
    <row r="3123" spans="1:11" x14ac:dyDescent="0.2">
      <c r="A3123" t="s">
        <v>9509</v>
      </c>
      <c r="B3123" t="s">
        <v>11371</v>
      </c>
      <c r="C3123" t="s">
        <v>11352</v>
      </c>
      <c r="D3123" t="s">
        <v>11351</v>
      </c>
      <c r="E3123" t="s">
        <v>11452</v>
      </c>
      <c r="F3123" t="s">
        <v>11355</v>
      </c>
      <c r="G3123" t="s">
        <v>11504</v>
      </c>
      <c r="H3123" t="s">
        <v>12249</v>
      </c>
      <c r="I3123" t="s">
        <v>11632</v>
      </c>
      <c r="J3123" t="s">
        <v>12250</v>
      </c>
      <c r="K3123" t="s">
        <v>12251</v>
      </c>
    </row>
    <row r="3124" spans="1:11" x14ac:dyDescent="0.2">
      <c r="A3124" t="s">
        <v>9510</v>
      </c>
      <c r="B3124" t="s">
        <v>11371</v>
      </c>
      <c r="C3124" t="s">
        <v>11352</v>
      </c>
      <c r="D3124" t="s">
        <v>11351</v>
      </c>
      <c r="E3124" t="s">
        <v>11452</v>
      </c>
      <c r="F3124" t="s">
        <v>11355</v>
      </c>
      <c r="G3124" t="s">
        <v>11504</v>
      </c>
      <c r="H3124" t="s">
        <v>12249</v>
      </c>
      <c r="I3124" t="s">
        <v>11632</v>
      </c>
      <c r="J3124" t="s">
        <v>12250</v>
      </c>
      <c r="K3124" t="s">
        <v>12251</v>
      </c>
    </row>
    <row r="3125" spans="1:11" x14ac:dyDescent="0.2">
      <c r="A3125" t="s">
        <v>9511</v>
      </c>
      <c r="B3125" t="s">
        <v>11371</v>
      </c>
      <c r="C3125" t="s">
        <v>11352</v>
      </c>
      <c r="D3125" t="s">
        <v>11351</v>
      </c>
      <c r="E3125" t="s">
        <v>11452</v>
      </c>
      <c r="F3125" t="s">
        <v>11355</v>
      </c>
      <c r="G3125" t="s">
        <v>11504</v>
      </c>
      <c r="H3125" t="s">
        <v>12249</v>
      </c>
      <c r="I3125" t="s">
        <v>11632</v>
      </c>
      <c r="J3125" t="s">
        <v>12250</v>
      </c>
      <c r="K3125" t="s">
        <v>12251</v>
      </c>
    </row>
    <row r="3126" spans="1:11" x14ac:dyDescent="0.2">
      <c r="A3126" t="s">
        <v>9512</v>
      </c>
      <c r="B3126" t="s">
        <v>11364</v>
      </c>
      <c r="C3126" t="s">
        <v>11640</v>
      </c>
      <c r="D3126" t="s">
        <v>275</v>
      </c>
      <c r="E3126" t="s">
        <v>11641</v>
      </c>
      <c r="F3126" t="s">
        <v>11391</v>
      </c>
      <c r="G3126" t="s">
        <v>11371</v>
      </c>
      <c r="H3126" t="s">
        <v>11642</v>
      </c>
      <c r="I3126" t="s">
        <v>11643</v>
      </c>
      <c r="J3126" t="s">
        <v>11644</v>
      </c>
      <c r="K3126" t="s">
        <v>11645</v>
      </c>
    </row>
    <row r="3127" spans="1:11" x14ac:dyDescent="0.2">
      <c r="A3127" t="s">
        <v>9515</v>
      </c>
      <c r="B3127" t="s">
        <v>11360</v>
      </c>
      <c r="C3127" t="s">
        <v>11716</v>
      </c>
      <c r="D3127" t="s">
        <v>11504</v>
      </c>
      <c r="E3127" t="s">
        <v>11505</v>
      </c>
      <c r="F3127" t="s">
        <v>11717</v>
      </c>
      <c r="G3127" t="s">
        <v>11718</v>
      </c>
      <c r="H3127" t="s">
        <v>11387</v>
      </c>
      <c r="I3127" t="s">
        <v>11719</v>
      </c>
      <c r="J3127" t="s">
        <v>11720</v>
      </c>
      <c r="K3127" t="s">
        <v>11721</v>
      </c>
    </row>
    <row r="3128" spans="1:11" x14ac:dyDescent="0.2">
      <c r="A3128" t="s">
        <v>9520</v>
      </c>
      <c r="B3128" t="s">
        <v>11360</v>
      </c>
      <c r="C3128" t="s">
        <v>11716</v>
      </c>
      <c r="D3128" t="s">
        <v>11504</v>
      </c>
      <c r="E3128" t="s">
        <v>11505</v>
      </c>
      <c r="F3128" t="s">
        <v>11717</v>
      </c>
      <c r="G3128" t="s">
        <v>11718</v>
      </c>
      <c r="H3128" t="s">
        <v>11387</v>
      </c>
      <c r="I3128" t="s">
        <v>11719</v>
      </c>
      <c r="J3128" t="s">
        <v>11720</v>
      </c>
      <c r="K3128" t="s">
        <v>11721</v>
      </c>
    </row>
    <row r="3129" spans="1:11" x14ac:dyDescent="0.2">
      <c r="A3129" t="s">
        <v>9521</v>
      </c>
      <c r="B3129" t="s">
        <v>11384</v>
      </c>
      <c r="C3129" t="s">
        <v>11824</v>
      </c>
      <c r="D3129" t="s">
        <v>11825</v>
      </c>
      <c r="E3129" t="s">
        <v>11826</v>
      </c>
      <c r="F3129" t="s">
        <v>11477</v>
      </c>
      <c r="G3129" t="s">
        <v>11425</v>
      </c>
      <c r="H3129" t="s">
        <v>11471</v>
      </c>
      <c r="I3129" t="s">
        <v>11827</v>
      </c>
      <c r="J3129" t="s">
        <v>11586</v>
      </c>
      <c r="K3129" t="s">
        <v>11828</v>
      </c>
    </row>
    <row r="3130" spans="1:11" x14ac:dyDescent="0.2">
      <c r="A3130" t="s">
        <v>9523</v>
      </c>
      <c r="B3130" t="s">
        <v>11384</v>
      </c>
      <c r="C3130" t="s">
        <v>11824</v>
      </c>
      <c r="D3130" t="s">
        <v>11825</v>
      </c>
      <c r="E3130" t="s">
        <v>11826</v>
      </c>
      <c r="F3130" t="s">
        <v>11477</v>
      </c>
      <c r="G3130" t="s">
        <v>11425</v>
      </c>
      <c r="H3130" t="s">
        <v>11471</v>
      </c>
      <c r="I3130" t="s">
        <v>11827</v>
      </c>
      <c r="J3130" t="s">
        <v>11586</v>
      </c>
      <c r="K3130" t="s">
        <v>11828</v>
      </c>
    </row>
    <row r="3131" spans="1:11" x14ac:dyDescent="0.2">
      <c r="A3131" t="s">
        <v>9526</v>
      </c>
      <c r="B3131" t="s">
        <v>11384</v>
      </c>
      <c r="C3131" t="s">
        <v>11824</v>
      </c>
      <c r="D3131" t="s">
        <v>11825</v>
      </c>
      <c r="E3131" t="s">
        <v>11826</v>
      </c>
      <c r="F3131" t="s">
        <v>11477</v>
      </c>
      <c r="G3131" t="s">
        <v>11425</v>
      </c>
      <c r="H3131" t="s">
        <v>11471</v>
      </c>
      <c r="I3131" t="s">
        <v>11827</v>
      </c>
      <c r="J3131" t="s">
        <v>11586</v>
      </c>
      <c r="K3131" t="s">
        <v>11828</v>
      </c>
    </row>
    <row r="3132" spans="1:11" x14ac:dyDescent="0.2">
      <c r="A3132" t="s">
        <v>9534</v>
      </c>
      <c r="B3132" t="s">
        <v>11441</v>
      </c>
      <c r="C3132" t="s">
        <v>11411</v>
      </c>
      <c r="D3132" t="s">
        <v>11805</v>
      </c>
      <c r="E3132" t="s">
        <v>11378</v>
      </c>
      <c r="F3132" t="s">
        <v>12060</v>
      </c>
      <c r="G3132" t="s">
        <v>12061</v>
      </c>
      <c r="H3132" t="s">
        <v>11374</v>
      </c>
      <c r="I3132" t="s">
        <v>11577</v>
      </c>
      <c r="J3132" t="s">
        <v>12062</v>
      </c>
      <c r="K3132" t="s">
        <v>12063</v>
      </c>
    </row>
    <row r="3133" spans="1:11" x14ac:dyDescent="0.2">
      <c r="A3133" t="s">
        <v>9536</v>
      </c>
      <c r="B3133" t="s">
        <v>11389</v>
      </c>
      <c r="C3133" t="s">
        <v>12126</v>
      </c>
      <c r="D3133" t="s">
        <v>11549</v>
      </c>
      <c r="E3133" t="s">
        <v>12127</v>
      </c>
      <c r="F3133" t="s">
        <v>12128</v>
      </c>
      <c r="G3133" t="s">
        <v>12129</v>
      </c>
      <c r="H3133" t="s">
        <v>12130</v>
      </c>
      <c r="I3133" t="s">
        <v>11340</v>
      </c>
      <c r="J3133" t="s">
        <v>12131</v>
      </c>
      <c r="K3133" t="s">
        <v>12132</v>
      </c>
    </row>
    <row r="3134" spans="1:11" x14ac:dyDescent="0.2">
      <c r="A3134" t="s">
        <v>9539</v>
      </c>
      <c r="B3134" t="s">
        <v>11389</v>
      </c>
      <c r="C3134" t="s">
        <v>12126</v>
      </c>
      <c r="D3134" t="s">
        <v>11549</v>
      </c>
      <c r="E3134" t="s">
        <v>12127</v>
      </c>
      <c r="F3134" t="s">
        <v>12128</v>
      </c>
      <c r="G3134" t="s">
        <v>12129</v>
      </c>
      <c r="H3134" t="s">
        <v>12130</v>
      </c>
      <c r="I3134" t="s">
        <v>11340</v>
      </c>
      <c r="J3134" t="s">
        <v>12131</v>
      </c>
      <c r="K3134" t="s">
        <v>12132</v>
      </c>
    </row>
    <row r="3135" spans="1:11" x14ac:dyDescent="0.2">
      <c r="A3135" t="s">
        <v>9540</v>
      </c>
      <c r="B3135" t="s">
        <v>11392</v>
      </c>
      <c r="C3135" t="s">
        <v>11547</v>
      </c>
      <c r="D3135" t="s">
        <v>12205</v>
      </c>
      <c r="E3135" t="s">
        <v>11618</v>
      </c>
      <c r="F3135" t="s">
        <v>11451</v>
      </c>
      <c r="G3135" t="s">
        <v>12026</v>
      </c>
      <c r="H3135" t="s">
        <v>12206</v>
      </c>
      <c r="I3135" t="s">
        <v>11664</v>
      </c>
      <c r="J3135" t="s">
        <v>11912</v>
      </c>
      <c r="K3135" t="s">
        <v>12207</v>
      </c>
    </row>
    <row r="3136" spans="1:11" x14ac:dyDescent="0.2">
      <c r="A3136" t="s">
        <v>9545</v>
      </c>
      <c r="B3136" t="s">
        <v>11392</v>
      </c>
      <c r="C3136" t="s">
        <v>11547</v>
      </c>
      <c r="D3136" t="s">
        <v>12205</v>
      </c>
      <c r="E3136" t="s">
        <v>11618</v>
      </c>
      <c r="F3136" t="s">
        <v>11451</v>
      </c>
      <c r="G3136" t="s">
        <v>12026</v>
      </c>
      <c r="H3136" t="s">
        <v>12206</v>
      </c>
      <c r="I3136" t="s">
        <v>11664</v>
      </c>
      <c r="J3136" t="s">
        <v>11912</v>
      </c>
      <c r="K3136" t="s">
        <v>12207</v>
      </c>
    </row>
    <row r="3137" spans="1:11" x14ac:dyDescent="0.2">
      <c r="A3137" t="s">
        <v>9547</v>
      </c>
      <c r="B3137" t="s">
        <v>11365</v>
      </c>
      <c r="C3137" t="s">
        <v>11408</v>
      </c>
      <c r="D3137" t="s">
        <v>12009</v>
      </c>
      <c r="E3137" t="s">
        <v>11618</v>
      </c>
      <c r="F3137" t="s">
        <v>12010</v>
      </c>
      <c r="G3137" t="s">
        <v>12011</v>
      </c>
      <c r="H3137" t="s">
        <v>12012</v>
      </c>
      <c r="I3137" t="s">
        <v>12013</v>
      </c>
      <c r="J3137" t="s">
        <v>11356</v>
      </c>
      <c r="K3137" t="s">
        <v>12014</v>
      </c>
    </row>
    <row r="3138" spans="1:11" x14ac:dyDescent="0.2">
      <c r="A3138" t="s">
        <v>9552</v>
      </c>
      <c r="B3138" t="s">
        <v>11365</v>
      </c>
      <c r="C3138" t="s">
        <v>11408</v>
      </c>
      <c r="D3138" t="s">
        <v>12009</v>
      </c>
      <c r="E3138" t="s">
        <v>11618</v>
      </c>
      <c r="F3138" t="s">
        <v>12010</v>
      </c>
      <c r="G3138" t="s">
        <v>12011</v>
      </c>
      <c r="H3138" t="s">
        <v>12012</v>
      </c>
      <c r="I3138" t="s">
        <v>12013</v>
      </c>
      <c r="J3138" t="s">
        <v>11356</v>
      </c>
      <c r="K3138" t="s">
        <v>12014</v>
      </c>
    </row>
    <row r="3139" spans="1:11" x14ac:dyDescent="0.2">
      <c r="A3139" t="s">
        <v>9553</v>
      </c>
      <c r="B3139" t="s">
        <v>11365</v>
      </c>
      <c r="C3139" t="s">
        <v>11408</v>
      </c>
      <c r="D3139" t="s">
        <v>12009</v>
      </c>
      <c r="E3139" t="s">
        <v>11618</v>
      </c>
      <c r="F3139" t="s">
        <v>12010</v>
      </c>
      <c r="G3139" t="s">
        <v>12011</v>
      </c>
      <c r="H3139" t="s">
        <v>12012</v>
      </c>
      <c r="I3139" t="s">
        <v>12013</v>
      </c>
      <c r="J3139" t="s">
        <v>11356</v>
      </c>
      <c r="K3139" t="s">
        <v>12014</v>
      </c>
    </row>
    <row r="3140" spans="1:11" x14ac:dyDescent="0.2">
      <c r="A3140" t="s">
        <v>9554</v>
      </c>
      <c r="B3140" t="s">
        <v>11365</v>
      </c>
      <c r="C3140" t="s">
        <v>11408</v>
      </c>
      <c r="D3140" t="s">
        <v>12009</v>
      </c>
      <c r="E3140" t="s">
        <v>11618</v>
      </c>
      <c r="F3140" t="s">
        <v>12010</v>
      </c>
      <c r="G3140" t="s">
        <v>12011</v>
      </c>
      <c r="H3140" t="s">
        <v>12012</v>
      </c>
      <c r="I3140" t="s">
        <v>12013</v>
      </c>
      <c r="J3140" t="s">
        <v>11356</v>
      </c>
      <c r="K3140" t="s">
        <v>12014</v>
      </c>
    </row>
    <row r="3141" spans="1:11" x14ac:dyDescent="0.2">
      <c r="A3141" t="s">
        <v>9555</v>
      </c>
      <c r="B3141" t="s">
        <v>11365</v>
      </c>
      <c r="C3141" t="s">
        <v>11408</v>
      </c>
      <c r="D3141" t="s">
        <v>12009</v>
      </c>
      <c r="E3141" t="s">
        <v>11618</v>
      </c>
      <c r="F3141" t="s">
        <v>12010</v>
      </c>
      <c r="G3141" t="s">
        <v>12011</v>
      </c>
      <c r="H3141" t="s">
        <v>12012</v>
      </c>
      <c r="I3141" t="s">
        <v>12013</v>
      </c>
      <c r="J3141" t="s">
        <v>11356</v>
      </c>
      <c r="K3141" t="s">
        <v>12014</v>
      </c>
    </row>
    <row r="3142" spans="1:11" x14ac:dyDescent="0.2">
      <c r="A3142" t="s">
        <v>9556</v>
      </c>
      <c r="B3142" t="s">
        <v>11365</v>
      </c>
      <c r="C3142" t="s">
        <v>11408</v>
      </c>
      <c r="D3142" t="s">
        <v>12009</v>
      </c>
      <c r="E3142" t="s">
        <v>11618</v>
      </c>
      <c r="F3142" t="s">
        <v>12010</v>
      </c>
      <c r="G3142" t="s">
        <v>12011</v>
      </c>
      <c r="H3142" t="s">
        <v>12012</v>
      </c>
      <c r="I3142" t="s">
        <v>12013</v>
      </c>
      <c r="J3142" t="s">
        <v>11356</v>
      </c>
      <c r="K3142" t="s">
        <v>12014</v>
      </c>
    </row>
    <row r="3143" spans="1:11" x14ac:dyDescent="0.2">
      <c r="A3143" t="s">
        <v>9561</v>
      </c>
      <c r="B3143" t="s">
        <v>12235</v>
      </c>
      <c r="C3143" t="s">
        <v>12236</v>
      </c>
      <c r="D3143" t="s">
        <v>11581</v>
      </c>
      <c r="E3143" t="s">
        <v>12237</v>
      </c>
      <c r="F3143" t="s">
        <v>12238</v>
      </c>
      <c r="G3143" t="s">
        <v>12239</v>
      </c>
      <c r="H3143" t="s">
        <v>12240</v>
      </c>
      <c r="I3143" t="s">
        <v>12164</v>
      </c>
      <c r="J3143" t="s">
        <v>12177</v>
      </c>
      <c r="K3143" t="s">
        <v>12014</v>
      </c>
    </row>
    <row r="3144" spans="1:11" x14ac:dyDescent="0.2">
      <c r="A3144" t="s">
        <v>9562</v>
      </c>
      <c r="B3144" t="s">
        <v>12235</v>
      </c>
      <c r="C3144" t="s">
        <v>12236</v>
      </c>
      <c r="D3144" t="s">
        <v>11581</v>
      </c>
      <c r="E3144" t="s">
        <v>12237</v>
      </c>
      <c r="F3144" t="s">
        <v>12238</v>
      </c>
      <c r="G3144" t="s">
        <v>12239</v>
      </c>
      <c r="H3144" t="s">
        <v>12240</v>
      </c>
      <c r="I3144" t="s">
        <v>12164</v>
      </c>
      <c r="J3144" t="s">
        <v>12177</v>
      </c>
      <c r="K3144" t="s">
        <v>12014</v>
      </c>
    </row>
    <row r="3145" spans="1:11" x14ac:dyDescent="0.2">
      <c r="A3145" t="s">
        <v>9563</v>
      </c>
      <c r="B3145" t="s">
        <v>11519</v>
      </c>
      <c r="C3145" t="s">
        <v>11534</v>
      </c>
      <c r="D3145" t="s">
        <v>11457</v>
      </c>
      <c r="E3145" t="s">
        <v>11536</v>
      </c>
      <c r="F3145" t="s">
        <v>11372</v>
      </c>
      <c r="G3145" t="s">
        <v>12246</v>
      </c>
      <c r="H3145" t="s">
        <v>12247</v>
      </c>
      <c r="I3145" t="s">
        <v>11833</v>
      </c>
      <c r="J3145" t="s">
        <v>11526</v>
      </c>
      <c r="K3145" t="s">
        <v>11503</v>
      </c>
    </row>
    <row r="3146" spans="1:11" x14ac:dyDescent="0.2">
      <c r="A3146" t="s">
        <v>9567</v>
      </c>
      <c r="B3146" t="s">
        <v>11519</v>
      </c>
      <c r="C3146" t="s">
        <v>11534</v>
      </c>
      <c r="D3146" t="s">
        <v>11457</v>
      </c>
      <c r="E3146" t="s">
        <v>11536</v>
      </c>
      <c r="F3146" t="s">
        <v>11372</v>
      </c>
      <c r="G3146" t="s">
        <v>12246</v>
      </c>
      <c r="H3146" t="s">
        <v>12247</v>
      </c>
      <c r="I3146" t="s">
        <v>11833</v>
      </c>
      <c r="J3146" t="s">
        <v>11526</v>
      </c>
      <c r="K3146" t="s">
        <v>11503</v>
      </c>
    </row>
    <row r="3147" spans="1:11" x14ac:dyDescent="0.2">
      <c r="A3147" t="s">
        <v>9568</v>
      </c>
      <c r="B3147" t="s">
        <v>11519</v>
      </c>
      <c r="C3147" t="s">
        <v>11534</v>
      </c>
      <c r="D3147" t="s">
        <v>11457</v>
      </c>
      <c r="E3147" t="s">
        <v>11536</v>
      </c>
      <c r="F3147" t="s">
        <v>11372</v>
      </c>
      <c r="G3147" t="s">
        <v>12246</v>
      </c>
      <c r="H3147" t="s">
        <v>12247</v>
      </c>
      <c r="I3147" t="s">
        <v>11833</v>
      </c>
      <c r="J3147" t="s">
        <v>11526</v>
      </c>
      <c r="K3147" t="s">
        <v>11503</v>
      </c>
    </row>
    <row r="3148" spans="1:11" x14ac:dyDescent="0.2">
      <c r="A3148" t="s">
        <v>9569</v>
      </c>
      <c r="B3148" t="s">
        <v>12001</v>
      </c>
      <c r="C3148" t="s">
        <v>11897</v>
      </c>
      <c r="D3148" t="s">
        <v>11355</v>
      </c>
      <c r="E3148" t="s">
        <v>11370</v>
      </c>
      <c r="F3148" t="s">
        <v>11555</v>
      </c>
      <c r="G3148" t="s">
        <v>11391</v>
      </c>
      <c r="H3148" t="s">
        <v>11476</v>
      </c>
      <c r="I3148" t="s">
        <v>11505</v>
      </c>
      <c r="J3148" t="s">
        <v>12096</v>
      </c>
      <c r="K3148" t="s">
        <v>12097</v>
      </c>
    </row>
    <row r="3149" spans="1:11" x14ac:dyDescent="0.2">
      <c r="A3149" t="s">
        <v>9572</v>
      </c>
      <c r="B3149" t="s">
        <v>12001</v>
      </c>
      <c r="C3149" t="s">
        <v>11897</v>
      </c>
      <c r="D3149" t="s">
        <v>11355</v>
      </c>
      <c r="E3149" t="s">
        <v>11370</v>
      </c>
      <c r="F3149" t="s">
        <v>11555</v>
      </c>
      <c r="G3149" t="s">
        <v>11391</v>
      </c>
      <c r="H3149" t="s">
        <v>11476</v>
      </c>
      <c r="I3149" t="s">
        <v>11505</v>
      </c>
      <c r="J3149" t="s">
        <v>12096</v>
      </c>
      <c r="K3149" t="s">
        <v>12097</v>
      </c>
    </row>
    <row r="3150" spans="1:11" x14ac:dyDescent="0.2">
      <c r="A3150" t="s">
        <v>9574</v>
      </c>
      <c r="B3150" t="s">
        <v>12001</v>
      </c>
      <c r="C3150" t="s">
        <v>11897</v>
      </c>
      <c r="D3150" t="s">
        <v>11355</v>
      </c>
      <c r="E3150" t="s">
        <v>11370</v>
      </c>
      <c r="F3150" t="s">
        <v>11555</v>
      </c>
      <c r="G3150" t="s">
        <v>11391</v>
      </c>
      <c r="H3150" t="s">
        <v>11476</v>
      </c>
      <c r="I3150" t="s">
        <v>11505</v>
      </c>
      <c r="J3150" t="s">
        <v>12096</v>
      </c>
      <c r="K3150" t="s">
        <v>12097</v>
      </c>
    </row>
    <row r="3151" spans="1:11" x14ac:dyDescent="0.2">
      <c r="A3151" t="s">
        <v>9575</v>
      </c>
      <c r="B3151" t="s">
        <v>12001</v>
      </c>
      <c r="C3151" t="s">
        <v>11897</v>
      </c>
      <c r="D3151" t="s">
        <v>11355</v>
      </c>
      <c r="E3151" t="s">
        <v>11370</v>
      </c>
      <c r="F3151" t="s">
        <v>11555</v>
      </c>
      <c r="G3151" t="s">
        <v>11391</v>
      </c>
      <c r="H3151" t="s">
        <v>11476</v>
      </c>
      <c r="I3151" t="s">
        <v>11505</v>
      </c>
      <c r="J3151" t="s">
        <v>12096</v>
      </c>
      <c r="K3151" t="s">
        <v>12097</v>
      </c>
    </row>
    <row r="3152" spans="1:11" x14ac:dyDescent="0.2">
      <c r="A3152" t="s">
        <v>9576</v>
      </c>
      <c r="B3152" t="s">
        <v>12001</v>
      </c>
      <c r="C3152" t="s">
        <v>11897</v>
      </c>
      <c r="D3152" t="s">
        <v>11355</v>
      </c>
      <c r="E3152" t="s">
        <v>11370</v>
      </c>
      <c r="F3152" t="s">
        <v>11555</v>
      </c>
      <c r="G3152" t="s">
        <v>11391</v>
      </c>
      <c r="H3152" t="s">
        <v>11476</v>
      </c>
      <c r="I3152" t="s">
        <v>11505</v>
      </c>
      <c r="J3152" t="s">
        <v>12096</v>
      </c>
      <c r="K3152" t="s">
        <v>12097</v>
      </c>
    </row>
    <row r="3153" spans="1:11" x14ac:dyDescent="0.2">
      <c r="A3153" t="s">
        <v>9577</v>
      </c>
      <c r="B3153" t="s">
        <v>12001</v>
      </c>
      <c r="C3153" t="s">
        <v>11897</v>
      </c>
      <c r="D3153" t="s">
        <v>11355</v>
      </c>
      <c r="E3153" t="s">
        <v>11370</v>
      </c>
      <c r="F3153" t="s">
        <v>11555</v>
      </c>
      <c r="G3153" t="s">
        <v>11391</v>
      </c>
      <c r="H3153" t="s">
        <v>11476</v>
      </c>
      <c r="I3153" t="s">
        <v>11505</v>
      </c>
      <c r="J3153" t="s">
        <v>12096</v>
      </c>
      <c r="K3153" t="s">
        <v>12097</v>
      </c>
    </row>
    <row r="3154" spans="1:11" x14ac:dyDescent="0.2">
      <c r="A3154" t="s">
        <v>9578</v>
      </c>
      <c r="B3154" t="s">
        <v>12001</v>
      </c>
      <c r="C3154" t="s">
        <v>11897</v>
      </c>
      <c r="D3154" t="s">
        <v>11355</v>
      </c>
      <c r="E3154" t="s">
        <v>11370</v>
      </c>
      <c r="F3154" t="s">
        <v>11555</v>
      </c>
      <c r="G3154" t="s">
        <v>11391</v>
      </c>
      <c r="H3154" t="s">
        <v>11476</v>
      </c>
      <c r="I3154" t="s">
        <v>11505</v>
      </c>
      <c r="J3154" t="s">
        <v>12096</v>
      </c>
      <c r="K3154" t="s">
        <v>12097</v>
      </c>
    </row>
    <row r="3155" spans="1:11" x14ac:dyDescent="0.2">
      <c r="A3155" t="s">
        <v>9579</v>
      </c>
      <c r="B3155" t="s">
        <v>12001</v>
      </c>
      <c r="C3155" t="s">
        <v>11897</v>
      </c>
      <c r="D3155" t="s">
        <v>11355</v>
      </c>
      <c r="E3155" t="s">
        <v>11370</v>
      </c>
      <c r="F3155" t="s">
        <v>11555</v>
      </c>
      <c r="G3155" t="s">
        <v>11391</v>
      </c>
      <c r="H3155" t="s">
        <v>11476</v>
      </c>
      <c r="I3155" t="s">
        <v>11505</v>
      </c>
      <c r="J3155" t="s">
        <v>12096</v>
      </c>
      <c r="K3155" t="s">
        <v>12097</v>
      </c>
    </row>
    <row r="3156" spans="1:11" x14ac:dyDescent="0.2">
      <c r="A3156" t="s">
        <v>9581</v>
      </c>
      <c r="B3156" t="s">
        <v>12001</v>
      </c>
      <c r="C3156" t="s">
        <v>11897</v>
      </c>
      <c r="D3156" t="s">
        <v>11355</v>
      </c>
      <c r="E3156" t="s">
        <v>11370</v>
      </c>
      <c r="F3156" t="s">
        <v>11555</v>
      </c>
      <c r="G3156" t="s">
        <v>11391</v>
      </c>
      <c r="H3156" t="s">
        <v>11476</v>
      </c>
      <c r="I3156" t="s">
        <v>11505</v>
      </c>
      <c r="J3156" t="s">
        <v>12096</v>
      </c>
      <c r="K3156" t="s">
        <v>12097</v>
      </c>
    </row>
    <row r="3157" spans="1:11" x14ac:dyDescent="0.2">
      <c r="A3157" t="s">
        <v>9582</v>
      </c>
      <c r="B3157" t="s">
        <v>12001</v>
      </c>
      <c r="C3157" t="s">
        <v>11897</v>
      </c>
      <c r="D3157" t="s">
        <v>11355</v>
      </c>
      <c r="E3157" t="s">
        <v>11370</v>
      </c>
      <c r="F3157" t="s">
        <v>11555</v>
      </c>
      <c r="G3157" t="s">
        <v>11391</v>
      </c>
      <c r="H3157" t="s">
        <v>11476</v>
      </c>
      <c r="I3157" t="s">
        <v>11505</v>
      </c>
      <c r="J3157" t="s">
        <v>12096</v>
      </c>
      <c r="K3157" t="s">
        <v>12097</v>
      </c>
    </row>
    <row r="3158" spans="1:11" x14ac:dyDescent="0.2">
      <c r="A3158" t="s">
        <v>9583</v>
      </c>
      <c r="B3158" t="s">
        <v>12001</v>
      </c>
      <c r="C3158" t="s">
        <v>11897</v>
      </c>
      <c r="D3158" t="s">
        <v>11355</v>
      </c>
      <c r="E3158" t="s">
        <v>11370</v>
      </c>
      <c r="F3158" t="s">
        <v>11555</v>
      </c>
      <c r="G3158" t="s">
        <v>11391</v>
      </c>
      <c r="H3158" t="s">
        <v>11476</v>
      </c>
      <c r="I3158" t="s">
        <v>11505</v>
      </c>
      <c r="J3158" t="s">
        <v>12096</v>
      </c>
      <c r="K3158" t="s">
        <v>12097</v>
      </c>
    </row>
    <row r="3159" spans="1:11" x14ac:dyDescent="0.2">
      <c r="A3159" t="s">
        <v>9584</v>
      </c>
      <c r="B3159" t="s">
        <v>12001</v>
      </c>
      <c r="C3159" t="s">
        <v>11897</v>
      </c>
      <c r="D3159" t="s">
        <v>11355</v>
      </c>
      <c r="E3159" t="s">
        <v>11370</v>
      </c>
      <c r="F3159" t="s">
        <v>11555</v>
      </c>
      <c r="G3159" t="s">
        <v>11391</v>
      </c>
      <c r="H3159" t="s">
        <v>11476</v>
      </c>
      <c r="I3159" t="s">
        <v>11505</v>
      </c>
      <c r="J3159" t="s">
        <v>12096</v>
      </c>
      <c r="K3159" t="s">
        <v>12097</v>
      </c>
    </row>
    <row r="3160" spans="1:11" x14ac:dyDescent="0.2">
      <c r="A3160" t="s">
        <v>9585</v>
      </c>
      <c r="B3160" t="s">
        <v>12001</v>
      </c>
      <c r="C3160" t="s">
        <v>11897</v>
      </c>
      <c r="D3160" t="s">
        <v>11355</v>
      </c>
      <c r="E3160" t="s">
        <v>11370</v>
      </c>
      <c r="F3160" t="s">
        <v>11555</v>
      </c>
      <c r="G3160" t="s">
        <v>11391</v>
      </c>
      <c r="H3160" t="s">
        <v>11476</v>
      </c>
      <c r="I3160" t="s">
        <v>11505</v>
      </c>
      <c r="J3160" t="s">
        <v>12096</v>
      </c>
      <c r="K3160" t="s">
        <v>12097</v>
      </c>
    </row>
    <row r="3161" spans="1:11" x14ac:dyDescent="0.2">
      <c r="A3161" t="s">
        <v>9586</v>
      </c>
      <c r="B3161" t="s">
        <v>12001</v>
      </c>
      <c r="C3161" t="s">
        <v>11897</v>
      </c>
      <c r="D3161" t="s">
        <v>11355</v>
      </c>
      <c r="E3161" t="s">
        <v>11370</v>
      </c>
      <c r="F3161" t="s">
        <v>11555</v>
      </c>
      <c r="G3161" t="s">
        <v>11391</v>
      </c>
      <c r="H3161" t="s">
        <v>11476</v>
      </c>
      <c r="I3161" t="s">
        <v>11505</v>
      </c>
      <c r="J3161" t="s">
        <v>12096</v>
      </c>
      <c r="K3161" t="s">
        <v>12097</v>
      </c>
    </row>
    <row r="3162" spans="1:11" x14ac:dyDescent="0.2">
      <c r="A3162" t="s">
        <v>9587</v>
      </c>
      <c r="B3162" t="s">
        <v>12001</v>
      </c>
      <c r="C3162" t="s">
        <v>11897</v>
      </c>
      <c r="D3162" t="s">
        <v>11355</v>
      </c>
      <c r="E3162" t="s">
        <v>11370</v>
      </c>
      <c r="F3162" t="s">
        <v>11555</v>
      </c>
      <c r="G3162" t="s">
        <v>11391</v>
      </c>
      <c r="H3162" t="s">
        <v>11476</v>
      </c>
      <c r="I3162" t="s">
        <v>11505</v>
      </c>
      <c r="J3162" t="s">
        <v>12096</v>
      </c>
      <c r="K3162" t="s">
        <v>12097</v>
      </c>
    </row>
    <row r="3163" spans="1:11" x14ac:dyDescent="0.2">
      <c r="A3163" t="s">
        <v>9588</v>
      </c>
      <c r="B3163" t="s">
        <v>12001</v>
      </c>
      <c r="C3163" t="s">
        <v>11897</v>
      </c>
      <c r="D3163" t="s">
        <v>11355</v>
      </c>
      <c r="E3163" t="s">
        <v>11370</v>
      </c>
      <c r="F3163" t="s">
        <v>11555</v>
      </c>
      <c r="G3163" t="s">
        <v>11391</v>
      </c>
      <c r="H3163" t="s">
        <v>11476</v>
      </c>
      <c r="I3163" t="s">
        <v>11505</v>
      </c>
      <c r="J3163" t="s">
        <v>12096</v>
      </c>
      <c r="K3163" t="s">
        <v>12097</v>
      </c>
    </row>
    <row r="3164" spans="1:11" x14ac:dyDescent="0.2">
      <c r="A3164" t="s">
        <v>9589</v>
      </c>
      <c r="B3164" t="s">
        <v>11389</v>
      </c>
      <c r="C3164" t="s">
        <v>11387</v>
      </c>
      <c r="D3164" t="s">
        <v>11390</v>
      </c>
      <c r="E3164" t="s">
        <v>11447</v>
      </c>
      <c r="F3164" t="s">
        <v>11663</v>
      </c>
      <c r="G3164" t="s">
        <v>11632</v>
      </c>
      <c r="H3164" t="s">
        <v>12291</v>
      </c>
      <c r="I3164" t="s">
        <v>11552</v>
      </c>
      <c r="J3164" t="s">
        <v>12292</v>
      </c>
      <c r="K3164" t="s">
        <v>11823</v>
      </c>
    </row>
    <row r="3165" spans="1:11" x14ac:dyDescent="0.2">
      <c r="A3165" t="s">
        <v>9592</v>
      </c>
      <c r="B3165" t="s">
        <v>11389</v>
      </c>
      <c r="C3165" t="s">
        <v>11387</v>
      </c>
      <c r="D3165" t="s">
        <v>11390</v>
      </c>
      <c r="E3165" t="s">
        <v>11447</v>
      </c>
      <c r="F3165" t="s">
        <v>11663</v>
      </c>
      <c r="G3165" t="s">
        <v>11632</v>
      </c>
      <c r="H3165" t="s">
        <v>12291</v>
      </c>
      <c r="I3165" t="s">
        <v>11552</v>
      </c>
      <c r="J3165" t="s">
        <v>12292</v>
      </c>
      <c r="K3165" t="s">
        <v>11823</v>
      </c>
    </row>
    <row r="3166" spans="1:11" x14ac:dyDescent="0.2">
      <c r="A3166" t="s">
        <v>9593</v>
      </c>
      <c r="B3166" t="s">
        <v>11389</v>
      </c>
      <c r="C3166" t="s">
        <v>11387</v>
      </c>
      <c r="D3166" t="s">
        <v>11390</v>
      </c>
      <c r="E3166" t="s">
        <v>11447</v>
      </c>
      <c r="F3166" t="s">
        <v>11663</v>
      </c>
      <c r="G3166" t="s">
        <v>11632</v>
      </c>
      <c r="H3166" t="s">
        <v>12291</v>
      </c>
      <c r="I3166" t="s">
        <v>11552</v>
      </c>
      <c r="J3166" t="s">
        <v>12292</v>
      </c>
      <c r="K3166" t="s">
        <v>11823</v>
      </c>
    </row>
    <row r="3167" spans="1:11" x14ac:dyDescent="0.2">
      <c r="A3167" t="s">
        <v>9594</v>
      </c>
      <c r="B3167" t="s">
        <v>11389</v>
      </c>
      <c r="C3167" t="s">
        <v>11387</v>
      </c>
      <c r="D3167" t="s">
        <v>11390</v>
      </c>
      <c r="E3167" t="s">
        <v>11447</v>
      </c>
      <c r="F3167" t="s">
        <v>11663</v>
      </c>
      <c r="G3167" t="s">
        <v>11632</v>
      </c>
      <c r="H3167" t="s">
        <v>12291</v>
      </c>
      <c r="I3167" t="s">
        <v>11552</v>
      </c>
      <c r="J3167" t="s">
        <v>12292</v>
      </c>
      <c r="K3167" t="s">
        <v>11823</v>
      </c>
    </row>
    <row r="3168" spans="1:11" x14ac:dyDescent="0.2">
      <c r="A3168" t="s">
        <v>9595</v>
      </c>
      <c r="B3168" t="s">
        <v>11389</v>
      </c>
      <c r="C3168" t="s">
        <v>11842</v>
      </c>
      <c r="D3168" t="s">
        <v>12288</v>
      </c>
      <c r="E3168" t="s">
        <v>11865</v>
      </c>
      <c r="F3168" t="s">
        <v>12289</v>
      </c>
      <c r="G3168" t="s">
        <v>11390</v>
      </c>
      <c r="H3168" t="s">
        <v>11977</v>
      </c>
      <c r="I3168" t="s">
        <v>11581</v>
      </c>
      <c r="J3168" t="s">
        <v>12290</v>
      </c>
      <c r="K3168" t="s">
        <v>11471</v>
      </c>
    </row>
    <row r="3169" spans="1:11" x14ac:dyDescent="0.2">
      <c r="A3169" t="s">
        <v>9600</v>
      </c>
      <c r="B3169" t="s">
        <v>11389</v>
      </c>
      <c r="C3169" t="s">
        <v>11842</v>
      </c>
      <c r="D3169" t="s">
        <v>12288</v>
      </c>
      <c r="E3169" t="s">
        <v>11865</v>
      </c>
      <c r="F3169" t="s">
        <v>12289</v>
      </c>
      <c r="G3169" t="s">
        <v>11390</v>
      </c>
      <c r="H3169" t="s">
        <v>11977</v>
      </c>
      <c r="I3169" t="s">
        <v>11581</v>
      </c>
      <c r="J3169" t="s">
        <v>12290</v>
      </c>
      <c r="K3169" t="s">
        <v>11471</v>
      </c>
    </row>
    <row r="3170" spans="1:11" x14ac:dyDescent="0.2">
      <c r="A3170" t="s">
        <v>9601</v>
      </c>
      <c r="B3170" t="s">
        <v>11389</v>
      </c>
      <c r="C3170" t="s">
        <v>11842</v>
      </c>
      <c r="D3170" t="s">
        <v>12288</v>
      </c>
      <c r="E3170" t="s">
        <v>11865</v>
      </c>
      <c r="F3170" t="s">
        <v>12289</v>
      </c>
      <c r="G3170" t="s">
        <v>11390</v>
      </c>
      <c r="H3170" t="s">
        <v>11977</v>
      </c>
      <c r="I3170" t="s">
        <v>11581</v>
      </c>
      <c r="J3170" t="s">
        <v>12290</v>
      </c>
      <c r="K3170" t="s">
        <v>11471</v>
      </c>
    </row>
    <row r="3171" spans="1:11" x14ac:dyDescent="0.2">
      <c r="A3171" t="s">
        <v>9602</v>
      </c>
      <c r="B3171" t="s">
        <v>11389</v>
      </c>
      <c r="C3171" t="s">
        <v>11842</v>
      </c>
      <c r="D3171" t="s">
        <v>12288</v>
      </c>
      <c r="E3171" t="s">
        <v>11865</v>
      </c>
      <c r="F3171" t="s">
        <v>12289</v>
      </c>
      <c r="G3171" t="s">
        <v>11390</v>
      </c>
      <c r="H3171" t="s">
        <v>11977</v>
      </c>
      <c r="I3171" t="s">
        <v>11581</v>
      </c>
      <c r="J3171" t="s">
        <v>12290</v>
      </c>
      <c r="K3171" t="s">
        <v>11471</v>
      </c>
    </row>
    <row r="3172" spans="1:11" x14ac:dyDescent="0.2">
      <c r="A3172" t="s">
        <v>9603</v>
      </c>
      <c r="B3172" t="s">
        <v>11389</v>
      </c>
      <c r="C3172" t="s">
        <v>11842</v>
      </c>
      <c r="D3172" t="s">
        <v>12288</v>
      </c>
      <c r="E3172" t="s">
        <v>11865</v>
      </c>
      <c r="F3172" t="s">
        <v>12289</v>
      </c>
      <c r="G3172" t="s">
        <v>11390</v>
      </c>
      <c r="H3172" t="s">
        <v>11977</v>
      </c>
      <c r="I3172" t="s">
        <v>11581</v>
      </c>
      <c r="J3172" t="s">
        <v>12290</v>
      </c>
      <c r="K3172" t="s">
        <v>11471</v>
      </c>
    </row>
    <row r="3173" spans="1:11" x14ac:dyDescent="0.2">
      <c r="A3173" t="s">
        <v>9604</v>
      </c>
      <c r="B3173" t="s">
        <v>11389</v>
      </c>
      <c r="C3173" t="s">
        <v>11842</v>
      </c>
      <c r="D3173" t="s">
        <v>12288</v>
      </c>
      <c r="E3173" t="s">
        <v>11865</v>
      </c>
      <c r="F3173" t="s">
        <v>12289</v>
      </c>
      <c r="G3173" t="s">
        <v>11390</v>
      </c>
      <c r="H3173" t="s">
        <v>11977</v>
      </c>
      <c r="I3173" t="s">
        <v>11581</v>
      </c>
      <c r="J3173" t="s">
        <v>12290</v>
      </c>
      <c r="K3173" t="s">
        <v>11471</v>
      </c>
    </row>
    <row r="3174" spans="1:11" x14ac:dyDescent="0.2">
      <c r="A3174" t="s">
        <v>9605</v>
      </c>
      <c r="B3174" t="s">
        <v>11389</v>
      </c>
      <c r="C3174" t="s">
        <v>11842</v>
      </c>
      <c r="D3174" t="s">
        <v>12288</v>
      </c>
      <c r="E3174" t="s">
        <v>11865</v>
      </c>
      <c r="F3174" t="s">
        <v>12289</v>
      </c>
      <c r="G3174" t="s">
        <v>11390</v>
      </c>
      <c r="H3174" t="s">
        <v>11977</v>
      </c>
      <c r="I3174" t="s">
        <v>11581</v>
      </c>
      <c r="J3174" t="s">
        <v>12290</v>
      </c>
      <c r="K3174" t="s">
        <v>11471</v>
      </c>
    </row>
    <row r="3175" spans="1:11" x14ac:dyDescent="0.2">
      <c r="A3175" t="s">
        <v>9606</v>
      </c>
      <c r="B3175" t="s">
        <v>11389</v>
      </c>
      <c r="C3175" t="s">
        <v>11842</v>
      </c>
      <c r="D3175" t="s">
        <v>12288</v>
      </c>
      <c r="E3175" t="s">
        <v>11865</v>
      </c>
      <c r="F3175" t="s">
        <v>12289</v>
      </c>
      <c r="G3175" t="s">
        <v>11390</v>
      </c>
      <c r="H3175" t="s">
        <v>11977</v>
      </c>
      <c r="I3175" t="s">
        <v>11581</v>
      </c>
      <c r="J3175" t="s">
        <v>12290</v>
      </c>
      <c r="K3175" t="s">
        <v>11471</v>
      </c>
    </row>
    <row r="3176" spans="1:11" x14ac:dyDescent="0.2">
      <c r="A3176" t="s">
        <v>9607</v>
      </c>
      <c r="B3176" t="s">
        <v>11389</v>
      </c>
      <c r="C3176" t="s">
        <v>11842</v>
      </c>
      <c r="D3176" t="s">
        <v>12288</v>
      </c>
      <c r="E3176" t="s">
        <v>11865</v>
      </c>
      <c r="F3176" t="s">
        <v>12289</v>
      </c>
      <c r="G3176" t="s">
        <v>11390</v>
      </c>
      <c r="H3176" t="s">
        <v>11977</v>
      </c>
      <c r="I3176" t="s">
        <v>11581</v>
      </c>
      <c r="J3176" t="s">
        <v>12290</v>
      </c>
      <c r="K3176" t="s">
        <v>11471</v>
      </c>
    </row>
    <row r="3177" spans="1:11" x14ac:dyDescent="0.2">
      <c r="A3177" t="s">
        <v>9608</v>
      </c>
      <c r="B3177" t="s">
        <v>11389</v>
      </c>
      <c r="C3177" t="s">
        <v>11842</v>
      </c>
      <c r="D3177" t="s">
        <v>12288</v>
      </c>
      <c r="E3177" t="s">
        <v>11865</v>
      </c>
      <c r="F3177" t="s">
        <v>12289</v>
      </c>
      <c r="G3177" t="s">
        <v>11390</v>
      </c>
      <c r="H3177" t="s">
        <v>11977</v>
      </c>
      <c r="I3177" t="s">
        <v>11581</v>
      </c>
      <c r="J3177" t="s">
        <v>12290</v>
      </c>
      <c r="K3177" t="s">
        <v>11471</v>
      </c>
    </row>
    <row r="3178" spans="1:11" x14ac:dyDescent="0.2">
      <c r="A3178" t="s">
        <v>9609</v>
      </c>
      <c r="B3178" t="s">
        <v>11389</v>
      </c>
      <c r="C3178" t="s">
        <v>11842</v>
      </c>
      <c r="D3178" t="s">
        <v>12288</v>
      </c>
      <c r="E3178" t="s">
        <v>11865</v>
      </c>
      <c r="F3178" t="s">
        <v>12289</v>
      </c>
      <c r="G3178" t="s">
        <v>11390</v>
      </c>
      <c r="H3178" t="s">
        <v>11977</v>
      </c>
      <c r="I3178" t="s">
        <v>11581</v>
      </c>
      <c r="J3178" t="s">
        <v>12290</v>
      </c>
      <c r="K3178" t="s">
        <v>11471</v>
      </c>
    </row>
    <row r="3179" spans="1:11" x14ac:dyDescent="0.2">
      <c r="A3179" t="s">
        <v>9610</v>
      </c>
      <c r="B3179" t="s">
        <v>11389</v>
      </c>
      <c r="C3179" t="s">
        <v>11842</v>
      </c>
      <c r="D3179" t="s">
        <v>12288</v>
      </c>
      <c r="E3179" t="s">
        <v>11865</v>
      </c>
      <c r="F3179" t="s">
        <v>12289</v>
      </c>
      <c r="G3179" t="s">
        <v>11390</v>
      </c>
      <c r="H3179" t="s">
        <v>11977</v>
      </c>
      <c r="I3179" t="s">
        <v>11581</v>
      </c>
      <c r="J3179" t="s">
        <v>12290</v>
      </c>
      <c r="K3179" t="s">
        <v>11471</v>
      </c>
    </row>
    <row r="3180" spans="1:11" x14ac:dyDescent="0.2">
      <c r="A3180" t="s">
        <v>9611</v>
      </c>
      <c r="B3180" t="s">
        <v>11389</v>
      </c>
      <c r="C3180" t="s">
        <v>11842</v>
      </c>
      <c r="D3180" t="s">
        <v>12288</v>
      </c>
      <c r="E3180" t="s">
        <v>11865</v>
      </c>
      <c r="F3180" t="s">
        <v>12289</v>
      </c>
      <c r="G3180" t="s">
        <v>11390</v>
      </c>
      <c r="H3180" t="s">
        <v>11977</v>
      </c>
      <c r="I3180" t="s">
        <v>11581</v>
      </c>
      <c r="J3180" t="s">
        <v>12290</v>
      </c>
      <c r="K3180" t="s">
        <v>11471</v>
      </c>
    </row>
    <row r="3181" spans="1:11" x14ac:dyDescent="0.2">
      <c r="A3181" t="s">
        <v>9612</v>
      </c>
      <c r="B3181" t="s">
        <v>11389</v>
      </c>
      <c r="C3181" t="s">
        <v>11842</v>
      </c>
      <c r="D3181" t="s">
        <v>12288</v>
      </c>
      <c r="E3181" t="s">
        <v>11865</v>
      </c>
      <c r="F3181" t="s">
        <v>12289</v>
      </c>
      <c r="G3181" t="s">
        <v>11390</v>
      </c>
      <c r="H3181" t="s">
        <v>11977</v>
      </c>
      <c r="I3181" t="s">
        <v>11581</v>
      </c>
      <c r="J3181" t="s">
        <v>12290</v>
      </c>
      <c r="K3181" t="s">
        <v>11471</v>
      </c>
    </row>
    <row r="3182" spans="1:11" x14ac:dyDescent="0.2">
      <c r="A3182" t="s">
        <v>9613</v>
      </c>
      <c r="B3182" t="s">
        <v>11389</v>
      </c>
      <c r="C3182" t="s">
        <v>11842</v>
      </c>
      <c r="D3182" t="s">
        <v>12288</v>
      </c>
      <c r="E3182" t="s">
        <v>11865</v>
      </c>
      <c r="F3182" t="s">
        <v>12289</v>
      </c>
      <c r="G3182" t="s">
        <v>11390</v>
      </c>
      <c r="H3182" t="s">
        <v>11977</v>
      </c>
      <c r="I3182" t="s">
        <v>11581</v>
      </c>
      <c r="J3182" t="s">
        <v>12290</v>
      </c>
      <c r="K3182" t="s">
        <v>11471</v>
      </c>
    </row>
    <row r="3183" spans="1:11" x14ac:dyDescent="0.2">
      <c r="A3183" t="s">
        <v>9614</v>
      </c>
      <c r="B3183" t="s">
        <v>11389</v>
      </c>
      <c r="C3183" t="s">
        <v>11842</v>
      </c>
      <c r="D3183" t="s">
        <v>12288</v>
      </c>
      <c r="E3183" t="s">
        <v>11865</v>
      </c>
      <c r="F3183" t="s">
        <v>12289</v>
      </c>
      <c r="G3183" t="s">
        <v>11390</v>
      </c>
      <c r="H3183" t="s">
        <v>11977</v>
      </c>
      <c r="I3183" t="s">
        <v>11581</v>
      </c>
      <c r="J3183" t="s">
        <v>12290</v>
      </c>
      <c r="K3183" t="s">
        <v>11471</v>
      </c>
    </row>
    <row r="3184" spans="1:11" x14ac:dyDescent="0.2">
      <c r="A3184" t="s">
        <v>9619</v>
      </c>
      <c r="B3184" t="s">
        <v>11349</v>
      </c>
      <c r="C3184" t="s">
        <v>11528</v>
      </c>
      <c r="D3184" t="s">
        <v>11516</v>
      </c>
      <c r="E3184" t="s">
        <v>11529</v>
      </c>
      <c r="F3184" t="s">
        <v>11447</v>
      </c>
      <c r="G3184" t="s">
        <v>11530</v>
      </c>
      <c r="H3184" t="s">
        <v>11531</v>
      </c>
      <c r="I3184" t="s">
        <v>11532</v>
      </c>
      <c r="J3184" t="s">
        <v>11411</v>
      </c>
      <c r="K3184" t="s">
        <v>11533</v>
      </c>
    </row>
    <row r="3185" spans="1:11" x14ac:dyDescent="0.2">
      <c r="A3185" t="s">
        <v>9622</v>
      </c>
      <c r="B3185" t="s">
        <v>237</v>
      </c>
      <c r="C3185" t="s">
        <v>11517</v>
      </c>
      <c r="D3185" t="s">
        <v>11364</v>
      </c>
      <c r="E3185" t="s">
        <v>11504</v>
      </c>
      <c r="F3185" t="s">
        <v>11382</v>
      </c>
      <c r="G3185" t="s">
        <v>11845</v>
      </c>
      <c r="H3185" t="s">
        <v>11846</v>
      </c>
      <c r="I3185" t="s">
        <v>11505</v>
      </c>
      <c r="J3185" t="s">
        <v>11642</v>
      </c>
      <c r="K3185" t="s">
        <v>11526</v>
      </c>
    </row>
    <row r="3186" spans="1:11" x14ac:dyDescent="0.2">
      <c r="A3186" t="s">
        <v>9623</v>
      </c>
      <c r="B3186" t="s">
        <v>12173</v>
      </c>
      <c r="C3186" t="s">
        <v>11504</v>
      </c>
      <c r="D3186" t="s">
        <v>11371</v>
      </c>
      <c r="E3186" t="s">
        <v>11649</v>
      </c>
      <c r="F3186" t="s">
        <v>11480</v>
      </c>
      <c r="G3186" t="s">
        <v>11843</v>
      </c>
      <c r="H3186" t="s">
        <v>12174</v>
      </c>
      <c r="I3186" t="s">
        <v>11348</v>
      </c>
      <c r="J3186" t="s">
        <v>11865</v>
      </c>
      <c r="K3186" t="s">
        <v>12175</v>
      </c>
    </row>
    <row r="3187" spans="1:11" x14ac:dyDescent="0.2">
      <c r="A3187" t="s">
        <v>9628</v>
      </c>
      <c r="B3187" t="s">
        <v>11642</v>
      </c>
      <c r="C3187" t="s">
        <v>12081</v>
      </c>
      <c r="D3187" t="s">
        <v>11993</v>
      </c>
      <c r="E3187" t="s">
        <v>11373</v>
      </c>
      <c r="F3187" t="s">
        <v>11411</v>
      </c>
      <c r="G3187" t="s">
        <v>11670</v>
      </c>
      <c r="H3187" t="s">
        <v>12082</v>
      </c>
      <c r="I3187" t="s">
        <v>11899</v>
      </c>
      <c r="J3187" t="s">
        <v>12083</v>
      </c>
      <c r="K3187" t="s">
        <v>12084</v>
      </c>
    </row>
    <row r="3188" spans="1:11" x14ac:dyDescent="0.2">
      <c r="A3188" t="s">
        <v>9631</v>
      </c>
      <c r="B3188" t="s">
        <v>11642</v>
      </c>
      <c r="C3188" t="s">
        <v>12081</v>
      </c>
      <c r="D3188" t="s">
        <v>11993</v>
      </c>
      <c r="E3188" t="s">
        <v>11373</v>
      </c>
      <c r="F3188" t="s">
        <v>11411</v>
      </c>
      <c r="G3188" t="s">
        <v>11670</v>
      </c>
      <c r="H3188" t="s">
        <v>12082</v>
      </c>
      <c r="I3188" t="s">
        <v>11899</v>
      </c>
      <c r="J3188" t="s">
        <v>12083</v>
      </c>
      <c r="K3188" t="s">
        <v>12084</v>
      </c>
    </row>
    <row r="3189" spans="1:11" x14ac:dyDescent="0.2">
      <c r="A3189" t="s">
        <v>9632</v>
      </c>
      <c r="B3189" t="s">
        <v>11642</v>
      </c>
      <c r="C3189" t="s">
        <v>12081</v>
      </c>
      <c r="D3189" t="s">
        <v>11993</v>
      </c>
      <c r="E3189" t="s">
        <v>11373</v>
      </c>
      <c r="F3189" t="s">
        <v>11411</v>
      </c>
      <c r="G3189" t="s">
        <v>11670</v>
      </c>
      <c r="H3189" t="s">
        <v>12082</v>
      </c>
      <c r="I3189" t="s">
        <v>11899</v>
      </c>
      <c r="J3189" t="s">
        <v>12083</v>
      </c>
      <c r="K3189" t="s">
        <v>12084</v>
      </c>
    </row>
    <row r="3190" spans="1:11" x14ac:dyDescent="0.2">
      <c r="A3190" t="s">
        <v>9633</v>
      </c>
      <c r="B3190" t="s">
        <v>11504</v>
      </c>
      <c r="C3190" t="s">
        <v>12219</v>
      </c>
      <c r="D3190" t="s">
        <v>11364</v>
      </c>
      <c r="E3190" t="s">
        <v>12143</v>
      </c>
      <c r="F3190" t="s">
        <v>11337</v>
      </c>
      <c r="G3190" t="s">
        <v>11485</v>
      </c>
      <c r="H3190" t="s">
        <v>12102</v>
      </c>
      <c r="I3190" t="s">
        <v>12220</v>
      </c>
      <c r="J3190" t="s">
        <v>11467</v>
      </c>
      <c r="K3190" t="s">
        <v>11471</v>
      </c>
    </row>
    <row r="3191" spans="1:11" x14ac:dyDescent="0.2">
      <c r="A3191" t="s">
        <v>9634</v>
      </c>
      <c r="B3191" t="s">
        <v>11642</v>
      </c>
      <c r="C3191" t="s">
        <v>12081</v>
      </c>
      <c r="D3191" t="s">
        <v>11993</v>
      </c>
      <c r="E3191" t="s">
        <v>11373</v>
      </c>
      <c r="F3191" t="s">
        <v>11411</v>
      </c>
      <c r="G3191" t="s">
        <v>11670</v>
      </c>
      <c r="H3191" t="s">
        <v>12082</v>
      </c>
      <c r="I3191" t="s">
        <v>11899</v>
      </c>
      <c r="J3191" t="s">
        <v>12083</v>
      </c>
      <c r="K3191" t="s">
        <v>12084</v>
      </c>
    </row>
    <row r="3192" spans="1:11" x14ac:dyDescent="0.2">
      <c r="A3192" t="s">
        <v>9635</v>
      </c>
      <c r="B3192" t="s">
        <v>11642</v>
      </c>
      <c r="C3192" t="s">
        <v>12081</v>
      </c>
      <c r="D3192" t="s">
        <v>11993</v>
      </c>
      <c r="E3192" t="s">
        <v>11373</v>
      </c>
      <c r="F3192" t="s">
        <v>11411</v>
      </c>
      <c r="G3192" t="s">
        <v>11670</v>
      </c>
      <c r="H3192" t="s">
        <v>12082</v>
      </c>
      <c r="I3192" t="s">
        <v>11899</v>
      </c>
      <c r="J3192" t="s">
        <v>12083</v>
      </c>
      <c r="K3192" t="s">
        <v>12084</v>
      </c>
    </row>
    <row r="3193" spans="1:11" x14ac:dyDescent="0.2">
      <c r="A3193" t="s">
        <v>9636</v>
      </c>
      <c r="B3193" t="s">
        <v>11642</v>
      </c>
      <c r="C3193" t="s">
        <v>12081</v>
      </c>
      <c r="D3193" t="s">
        <v>11993</v>
      </c>
      <c r="E3193" t="s">
        <v>11373</v>
      </c>
      <c r="F3193" t="s">
        <v>11411</v>
      </c>
      <c r="G3193" t="s">
        <v>11670</v>
      </c>
      <c r="H3193" t="s">
        <v>12082</v>
      </c>
      <c r="I3193" t="s">
        <v>11899</v>
      </c>
      <c r="J3193" t="s">
        <v>12083</v>
      </c>
      <c r="K3193" t="s">
        <v>12084</v>
      </c>
    </row>
    <row r="3194" spans="1:11" x14ac:dyDescent="0.2">
      <c r="A3194" t="s">
        <v>9637</v>
      </c>
      <c r="B3194" t="s">
        <v>11504</v>
      </c>
      <c r="C3194" t="s">
        <v>12219</v>
      </c>
      <c r="D3194" t="s">
        <v>11364</v>
      </c>
      <c r="E3194" t="s">
        <v>12143</v>
      </c>
      <c r="F3194" t="s">
        <v>11337</v>
      </c>
      <c r="G3194" t="s">
        <v>11485</v>
      </c>
      <c r="H3194" t="s">
        <v>12102</v>
      </c>
      <c r="I3194" t="s">
        <v>12220</v>
      </c>
      <c r="J3194" t="s">
        <v>11467</v>
      </c>
      <c r="K3194" t="s">
        <v>11471</v>
      </c>
    </row>
    <row r="3195" spans="1:11" x14ac:dyDescent="0.2">
      <c r="A3195" t="s">
        <v>9638</v>
      </c>
      <c r="B3195" t="s">
        <v>11642</v>
      </c>
      <c r="C3195" t="s">
        <v>12081</v>
      </c>
      <c r="D3195" t="s">
        <v>11993</v>
      </c>
      <c r="E3195" t="s">
        <v>11373</v>
      </c>
      <c r="F3195" t="s">
        <v>11411</v>
      </c>
      <c r="G3195" t="s">
        <v>11670</v>
      </c>
      <c r="H3195" t="s">
        <v>12082</v>
      </c>
      <c r="I3195" t="s">
        <v>11899</v>
      </c>
      <c r="J3195" t="s">
        <v>12083</v>
      </c>
      <c r="K3195" t="s">
        <v>12084</v>
      </c>
    </row>
    <row r="3196" spans="1:11" x14ac:dyDescent="0.2">
      <c r="A3196" t="s">
        <v>9639</v>
      </c>
      <c r="B3196" t="s">
        <v>11642</v>
      </c>
      <c r="C3196" t="s">
        <v>12081</v>
      </c>
      <c r="D3196" t="s">
        <v>11993</v>
      </c>
      <c r="E3196" t="s">
        <v>11373</v>
      </c>
      <c r="F3196" t="s">
        <v>11411</v>
      </c>
      <c r="G3196" t="s">
        <v>11670</v>
      </c>
      <c r="H3196" t="s">
        <v>12082</v>
      </c>
      <c r="I3196" t="s">
        <v>11899</v>
      </c>
      <c r="J3196" t="s">
        <v>12083</v>
      </c>
      <c r="K3196" t="s">
        <v>12084</v>
      </c>
    </row>
    <row r="3197" spans="1:11" x14ac:dyDescent="0.2">
      <c r="A3197" t="s">
        <v>9640</v>
      </c>
      <c r="B3197" t="s">
        <v>11642</v>
      </c>
      <c r="C3197" t="s">
        <v>12081</v>
      </c>
      <c r="D3197" t="s">
        <v>11993</v>
      </c>
      <c r="E3197" t="s">
        <v>11373</v>
      </c>
      <c r="F3197" t="s">
        <v>11411</v>
      </c>
      <c r="G3197" t="s">
        <v>11670</v>
      </c>
      <c r="H3197" t="s">
        <v>12082</v>
      </c>
      <c r="I3197" t="s">
        <v>11899</v>
      </c>
      <c r="J3197" t="s">
        <v>12083</v>
      </c>
      <c r="K3197" t="s">
        <v>12084</v>
      </c>
    </row>
    <row r="3198" spans="1:11" x14ac:dyDescent="0.2">
      <c r="A3198" t="s">
        <v>9641</v>
      </c>
      <c r="B3198" t="s">
        <v>11504</v>
      </c>
      <c r="C3198" t="s">
        <v>12219</v>
      </c>
      <c r="D3198" t="s">
        <v>11364</v>
      </c>
      <c r="E3198" t="s">
        <v>12143</v>
      </c>
      <c r="F3198" t="s">
        <v>11337</v>
      </c>
      <c r="G3198" t="s">
        <v>11485</v>
      </c>
      <c r="H3198" t="s">
        <v>12102</v>
      </c>
      <c r="I3198" t="s">
        <v>12220</v>
      </c>
      <c r="J3198" t="s">
        <v>11467</v>
      </c>
      <c r="K3198" t="s">
        <v>11471</v>
      </c>
    </row>
    <row r="3199" spans="1:11" x14ac:dyDescent="0.2">
      <c r="A3199" t="s">
        <v>9642</v>
      </c>
      <c r="B3199" t="s">
        <v>11642</v>
      </c>
      <c r="C3199" t="s">
        <v>12081</v>
      </c>
      <c r="D3199" t="s">
        <v>11993</v>
      </c>
      <c r="E3199" t="s">
        <v>11373</v>
      </c>
      <c r="F3199" t="s">
        <v>11411</v>
      </c>
      <c r="G3199" t="s">
        <v>11670</v>
      </c>
      <c r="H3199" t="s">
        <v>12082</v>
      </c>
      <c r="I3199" t="s">
        <v>11899</v>
      </c>
      <c r="J3199" t="s">
        <v>12083</v>
      </c>
      <c r="K3199" t="s">
        <v>12084</v>
      </c>
    </row>
    <row r="3200" spans="1:11" x14ac:dyDescent="0.2">
      <c r="A3200" t="s">
        <v>9643</v>
      </c>
      <c r="B3200" t="s">
        <v>11642</v>
      </c>
      <c r="C3200" t="s">
        <v>12081</v>
      </c>
      <c r="D3200" t="s">
        <v>11993</v>
      </c>
      <c r="E3200" t="s">
        <v>11373</v>
      </c>
      <c r="F3200" t="s">
        <v>11411</v>
      </c>
      <c r="G3200" t="s">
        <v>11670</v>
      </c>
      <c r="H3200" t="s">
        <v>12082</v>
      </c>
      <c r="I3200" t="s">
        <v>11899</v>
      </c>
      <c r="J3200" t="s">
        <v>12083</v>
      </c>
      <c r="K3200" t="s">
        <v>12084</v>
      </c>
    </row>
    <row r="3201" spans="1:11" x14ac:dyDescent="0.2">
      <c r="A3201" t="s">
        <v>9645</v>
      </c>
      <c r="B3201" t="s">
        <v>11642</v>
      </c>
      <c r="C3201" t="s">
        <v>12081</v>
      </c>
      <c r="D3201" t="s">
        <v>11993</v>
      </c>
      <c r="E3201" t="s">
        <v>11373</v>
      </c>
      <c r="F3201" t="s">
        <v>11411</v>
      </c>
      <c r="G3201" t="s">
        <v>11670</v>
      </c>
      <c r="H3201" t="s">
        <v>12082</v>
      </c>
      <c r="I3201" t="s">
        <v>11899</v>
      </c>
      <c r="J3201" t="s">
        <v>12083</v>
      </c>
      <c r="K3201" t="s">
        <v>12084</v>
      </c>
    </row>
    <row r="3202" spans="1:11" x14ac:dyDescent="0.2">
      <c r="A3202" t="s">
        <v>9646</v>
      </c>
      <c r="B3202" t="s">
        <v>11504</v>
      </c>
      <c r="C3202" t="s">
        <v>12219</v>
      </c>
      <c r="D3202" t="s">
        <v>11364</v>
      </c>
      <c r="E3202" t="s">
        <v>12143</v>
      </c>
      <c r="F3202" t="s">
        <v>11337</v>
      </c>
      <c r="G3202" t="s">
        <v>11485</v>
      </c>
      <c r="H3202" t="s">
        <v>12102</v>
      </c>
      <c r="I3202" t="s">
        <v>12220</v>
      </c>
      <c r="J3202" t="s">
        <v>11467</v>
      </c>
      <c r="K3202" t="s">
        <v>11471</v>
      </c>
    </row>
    <row r="3203" spans="1:11" x14ac:dyDescent="0.2">
      <c r="A3203" t="s">
        <v>9647</v>
      </c>
      <c r="B3203" t="s">
        <v>11642</v>
      </c>
      <c r="C3203" t="s">
        <v>12081</v>
      </c>
      <c r="D3203" t="s">
        <v>11993</v>
      </c>
      <c r="E3203" t="s">
        <v>11373</v>
      </c>
      <c r="F3203" t="s">
        <v>11411</v>
      </c>
      <c r="G3203" t="s">
        <v>11670</v>
      </c>
      <c r="H3203" t="s">
        <v>12082</v>
      </c>
      <c r="I3203" t="s">
        <v>11899</v>
      </c>
      <c r="J3203" t="s">
        <v>12083</v>
      </c>
      <c r="K3203" t="s">
        <v>12084</v>
      </c>
    </row>
    <row r="3204" spans="1:11" x14ac:dyDescent="0.2">
      <c r="A3204" t="s">
        <v>9648</v>
      </c>
      <c r="B3204" t="s">
        <v>11642</v>
      </c>
      <c r="C3204" t="s">
        <v>12081</v>
      </c>
      <c r="D3204" t="s">
        <v>11993</v>
      </c>
      <c r="E3204" t="s">
        <v>11373</v>
      </c>
      <c r="F3204" t="s">
        <v>11411</v>
      </c>
      <c r="G3204" t="s">
        <v>11670</v>
      </c>
      <c r="H3204" t="s">
        <v>12082</v>
      </c>
      <c r="I3204" t="s">
        <v>11899</v>
      </c>
      <c r="J3204" t="s">
        <v>12083</v>
      </c>
      <c r="K3204" t="s">
        <v>12084</v>
      </c>
    </row>
    <row r="3205" spans="1:11" x14ac:dyDescent="0.2">
      <c r="A3205" t="s">
        <v>9649</v>
      </c>
      <c r="B3205" t="s">
        <v>11642</v>
      </c>
      <c r="C3205" t="s">
        <v>12081</v>
      </c>
      <c r="D3205" t="s">
        <v>11993</v>
      </c>
      <c r="E3205" t="s">
        <v>11373</v>
      </c>
      <c r="F3205" t="s">
        <v>11411</v>
      </c>
      <c r="G3205" t="s">
        <v>11670</v>
      </c>
      <c r="H3205" t="s">
        <v>12082</v>
      </c>
      <c r="I3205" t="s">
        <v>11899</v>
      </c>
      <c r="J3205" t="s">
        <v>12083</v>
      </c>
      <c r="K3205" t="s">
        <v>12084</v>
      </c>
    </row>
    <row r="3206" spans="1:11" x14ac:dyDescent="0.2">
      <c r="A3206" t="s">
        <v>9650</v>
      </c>
      <c r="B3206" t="s">
        <v>11504</v>
      </c>
      <c r="C3206" t="s">
        <v>12219</v>
      </c>
      <c r="D3206" t="s">
        <v>11364</v>
      </c>
      <c r="E3206" t="s">
        <v>12143</v>
      </c>
      <c r="F3206" t="s">
        <v>11337</v>
      </c>
      <c r="G3206" t="s">
        <v>11485</v>
      </c>
      <c r="H3206" t="s">
        <v>12102</v>
      </c>
      <c r="I3206" t="s">
        <v>12220</v>
      </c>
      <c r="J3206" t="s">
        <v>11467</v>
      </c>
      <c r="K3206" t="s">
        <v>11471</v>
      </c>
    </row>
    <row r="3207" spans="1:11" x14ac:dyDescent="0.2">
      <c r="A3207" t="s">
        <v>9651</v>
      </c>
      <c r="B3207" t="s">
        <v>11642</v>
      </c>
      <c r="C3207" t="s">
        <v>12081</v>
      </c>
      <c r="D3207" t="s">
        <v>11993</v>
      </c>
      <c r="E3207" t="s">
        <v>11373</v>
      </c>
      <c r="F3207" t="s">
        <v>11411</v>
      </c>
      <c r="G3207" t="s">
        <v>11670</v>
      </c>
      <c r="H3207" t="s">
        <v>12082</v>
      </c>
      <c r="I3207" t="s">
        <v>11899</v>
      </c>
      <c r="J3207" t="s">
        <v>12083</v>
      </c>
      <c r="K3207" t="s">
        <v>12084</v>
      </c>
    </row>
    <row r="3208" spans="1:11" x14ac:dyDescent="0.2">
      <c r="A3208" t="s">
        <v>9652</v>
      </c>
      <c r="B3208" t="s">
        <v>11642</v>
      </c>
      <c r="C3208" t="s">
        <v>12081</v>
      </c>
      <c r="D3208" t="s">
        <v>11993</v>
      </c>
      <c r="E3208" t="s">
        <v>11373</v>
      </c>
      <c r="F3208" t="s">
        <v>11411</v>
      </c>
      <c r="G3208" t="s">
        <v>11670</v>
      </c>
      <c r="H3208" t="s">
        <v>12082</v>
      </c>
      <c r="I3208" t="s">
        <v>11899</v>
      </c>
      <c r="J3208" t="s">
        <v>12083</v>
      </c>
      <c r="K3208" t="s">
        <v>12084</v>
      </c>
    </row>
    <row r="3209" spans="1:11" x14ac:dyDescent="0.2">
      <c r="A3209" t="s">
        <v>9653</v>
      </c>
      <c r="B3209" t="s">
        <v>11642</v>
      </c>
      <c r="C3209" t="s">
        <v>12081</v>
      </c>
      <c r="D3209" t="s">
        <v>11993</v>
      </c>
      <c r="E3209" t="s">
        <v>11373</v>
      </c>
      <c r="F3209" t="s">
        <v>11411</v>
      </c>
      <c r="G3209" t="s">
        <v>11670</v>
      </c>
      <c r="H3209" t="s">
        <v>12082</v>
      </c>
      <c r="I3209" t="s">
        <v>11899</v>
      </c>
      <c r="J3209" t="s">
        <v>12083</v>
      </c>
      <c r="K3209" t="s">
        <v>12084</v>
      </c>
    </row>
    <row r="3210" spans="1:11" x14ac:dyDescent="0.2">
      <c r="A3210" t="s">
        <v>9655</v>
      </c>
      <c r="B3210" t="s">
        <v>11504</v>
      </c>
      <c r="C3210" t="s">
        <v>12219</v>
      </c>
      <c r="D3210" t="s">
        <v>11364</v>
      </c>
      <c r="E3210" t="s">
        <v>12143</v>
      </c>
      <c r="F3210" t="s">
        <v>11337</v>
      </c>
      <c r="G3210" t="s">
        <v>11485</v>
      </c>
      <c r="H3210" t="s">
        <v>12102</v>
      </c>
      <c r="I3210" t="s">
        <v>12220</v>
      </c>
      <c r="J3210" t="s">
        <v>11467</v>
      </c>
      <c r="K3210" t="s">
        <v>11471</v>
      </c>
    </row>
    <row r="3211" spans="1:11" x14ac:dyDescent="0.2">
      <c r="A3211" t="s">
        <v>9656</v>
      </c>
      <c r="B3211" t="s">
        <v>11504</v>
      </c>
      <c r="C3211" t="s">
        <v>12219</v>
      </c>
      <c r="D3211" t="s">
        <v>11364</v>
      </c>
      <c r="E3211" t="s">
        <v>12143</v>
      </c>
      <c r="F3211" t="s">
        <v>11337</v>
      </c>
      <c r="G3211" t="s">
        <v>11485</v>
      </c>
      <c r="H3211" t="s">
        <v>12102</v>
      </c>
      <c r="I3211" t="s">
        <v>12220</v>
      </c>
      <c r="J3211" t="s">
        <v>11467</v>
      </c>
      <c r="K3211" t="s">
        <v>11471</v>
      </c>
    </row>
    <row r="3212" spans="1:11" x14ac:dyDescent="0.2">
      <c r="A3212" t="s">
        <v>9660</v>
      </c>
      <c r="B3212" t="s">
        <v>11384</v>
      </c>
      <c r="C3212" t="s">
        <v>11824</v>
      </c>
      <c r="D3212" t="s">
        <v>11825</v>
      </c>
      <c r="E3212" t="s">
        <v>11826</v>
      </c>
      <c r="F3212" t="s">
        <v>11477</v>
      </c>
      <c r="G3212" t="s">
        <v>11425</v>
      </c>
      <c r="H3212" t="s">
        <v>11471</v>
      </c>
      <c r="I3212" t="s">
        <v>11827</v>
      </c>
      <c r="J3212" t="s">
        <v>11586</v>
      </c>
      <c r="K3212" t="s">
        <v>11828</v>
      </c>
    </row>
    <row r="3213" spans="1:11" x14ac:dyDescent="0.2">
      <c r="A3213" t="s">
        <v>9665</v>
      </c>
      <c r="B3213" t="s">
        <v>11517</v>
      </c>
      <c r="C3213" t="s">
        <v>11406</v>
      </c>
      <c r="D3213" t="s">
        <v>11410</v>
      </c>
      <c r="E3213" t="s">
        <v>11723</v>
      </c>
      <c r="F3213" t="s">
        <v>12218</v>
      </c>
      <c r="G3213" t="s">
        <v>11504</v>
      </c>
      <c r="H3213" t="s">
        <v>11485</v>
      </c>
      <c r="I3213" t="s">
        <v>11633</v>
      </c>
      <c r="J3213" t="s">
        <v>11637</v>
      </c>
      <c r="K3213" t="s">
        <v>11998</v>
      </c>
    </row>
    <row r="3214" spans="1:11" x14ac:dyDescent="0.2">
      <c r="A3214" t="s">
        <v>9670</v>
      </c>
      <c r="B3214" t="s">
        <v>11517</v>
      </c>
      <c r="C3214" t="s">
        <v>11406</v>
      </c>
      <c r="D3214" t="s">
        <v>11410</v>
      </c>
      <c r="E3214" t="s">
        <v>11723</v>
      </c>
      <c r="F3214" t="s">
        <v>12218</v>
      </c>
      <c r="G3214" t="s">
        <v>11504</v>
      </c>
      <c r="H3214" t="s">
        <v>11485</v>
      </c>
      <c r="I3214" t="s">
        <v>11633</v>
      </c>
      <c r="J3214" t="s">
        <v>11637</v>
      </c>
      <c r="K3214" t="s">
        <v>11998</v>
      </c>
    </row>
    <row r="3215" spans="1:11" x14ac:dyDescent="0.2">
      <c r="A3215" t="s">
        <v>9671</v>
      </c>
      <c r="B3215" t="s">
        <v>11517</v>
      </c>
      <c r="C3215" t="s">
        <v>11406</v>
      </c>
      <c r="D3215" t="s">
        <v>11410</v>
      </c>
      <c r="E3215" t="s">
        <v>11723</v>
      </c>
      <c r="F3215" t="s">
        <v>12218</v>
      </c>
      <c r="G3215" t="s">
        <v>11504</v>
      </c>
      <c r="H3215" t="s">
        <v>11485</v>
      </c>
      <c r="I3215" t="s">
        <v>11633</v>
      </c>
      <c r="J3215" t="s">
        <v>11637</v>
      </c>
      <c r="K3215" t="s">
        <v>11998</v>
      </c>
    </row>
    <row r="3216" spans="1:11" x14ac:dyDescent="0.2">
      <c r="A3216" t="s">
        <v>9672</v>
      </c>
      <c r="B3216" t="s">
        <v>11517</v>
      </c>
      <c r="C3216" t="s">
        <v>11406</v>
      </c>
      <c r="D3216" t="s">
        <v>11410</v>
      </c>
      <c r="E3216" t="s">
        <v>11723</v>
      </c>
      <c r="F3216" t="s">
        <v>12218</v>
      </c>
      <c r="G3216" t="s">
        <v>11504</v>
      </c>
      <c r="H3216" t="s">
        <v>11485</v>
      </c>
      <c r="I3216" t="s">
        <v>11633</v>
      </c>
      <c r="J3216" t="s">
        <v>11637</v>
      </c>
      <c r="K3216" t="s">
        <v>11998</v>
      </c>
    </row>
    <row r="3217" spans="1:11" x14ac:dyDescent="0.2">
      <c r="A3217" t="s">
        <v>9673</v>
      </c>
      <c r="B3217" t="s">
        <v>2800</v>
      </c>
      <c r="C3217" t="s">
        <v>11398</v>
      </c>
      <c r="D3217" t="s">
        <v>11583</v>
      </c>
      <c r="E3217" t="s">
        <v>11643</v>
      </c>
      <c r="F3217" t="s">
        <v>12293</v>
      </c>
      <c r="G3217" t="s">
        <v>12294</v>
      </c>
      <c r="H3217" t="s">
        <v>11460</v>
      </c>
      <c r="I3217" t="s">
        <v>11529</v>
      </c>
      <c r="J3217" t="s">
        <v>11750</v>
      </c>
      <c r="K3217" t="s">
        <v>11447</v>
      </c>
    </row>
    <row r="3218" spans="1:11" x14ac:dyDescent="0.2">
      <c r="A3218" t="s">
        <v>9676</v>
      </c>
      <c r="B3218" t="s">
        <v>2800</v>
      </c>
      <c r="C3218" t="s">
        <v>11398</v>
      </c>
      <c r="D3218" t="s">
        <v>11583</v>
      </c>
      <c r="E3218" t="s">
        <v>11643</v>
      </c>
      <c r="F3218" t="s">
        <v>12293</v>
      </c>
      <c r="G3218" t="s">
        <v>12294</v>
      </c>
      <c r="H3218" t="s">
        <v>11460</v>
      </c>
      <c r="I3218" t="s">
        <v>11529</v>
      </c>
      <c r="J3218" t="s">
        <v>11750</v>
      </c>
      <c r="K3218" t="s">
        <v>11447</v>
      </c>
    </row>
    <row r="3219" spans="1:11" x14ac:dyDescent="0.2">
      <c r="A3219" t="s">
        <v>9677</v>
      </c>
      <c r="B3219" t="s">
        <v>2800</v>
      </c>
      <c r="C3219" t="s">
        <v>11398</v>
      </c>
      <c r="D3219" t="s">
        <v>11583</v>
      </c>
      <c r="E3219" t="s">
        <v>11643</v>
      </c>
      <c r="F3219" t="s">
        <v>12293</v>
      </c>
      <c r="G3219" t="s">
        <v>12294</v>
      </c>
      <c r="H3219" t="s">
        <v>11460</v>
      </c>
      <c r="I3219" t="s">
        <v>11529</v>
      </c>
      <c r="J3219" t="s">
        <v>11750</v>
      </c>
      <c r="K3219" t="s">
        <v>11447</v>
      </c>
    </row>
    <row r="3220" spans="1:11" x14ac:dyDescent="0.2">
      <c r="A3220" t="s">
        <v>9682</v>
      </c>
      <c r="B3220" t="s">
        <v>11375</v>
      </c>
      <c r="C3220" t="s">
        <v>11441</v>
      </c>
      <c r="D3220" t="s">
        <v>11463</v>
      </c>
      <c r="E3220" t="s">
        <v>11526</v>
      </c>
      <c r="F3220" t="s">
        <v>11761</v>
      </c>
      <c r="G3220" t="s">
        <v>11376</v>
      </c>
      <c r="H3220" t="s">
        <v>12002</v>
      </c>
      <c r="I3220" t="s">
        <v>11517</v>
      </c>
      <c r="J3220" t="s">
        <v>40</v>
      </c>
      <c r="K3220" t="s">
        <v>11504</v>
      </c>
    </row>
    <row r="3221" spans="1:11" x14ac:dyDescent="0.2">
      <c r="A3221" t="s">
        <v>9687</v>
      </c>
      <c r="B3221" t="s">
        <v>40</v>
      </c>
      <c r="C3221" t="s">
        <v>11401</v>
      </c>
      <c r="D3221" t="s">
        <v>11839</v>
      </c>
      <c r="E3221" t="s">
        <v>11632</v>
      </c>
      <c r="F3221" t="s">
        <v>11707</v>
      </c>
      <c r="G3221" t="s">
        <v>11441</v>
      </c>
      <c r="H3221" t="s">
        <v>11517</v>
      </c>
      <c r="I3221" t="s">
        <v>11505</v>
      </c>
      <c r="J3221" t="s">
        <v>11761</v>
      </c>
      <c r="K3221" t="s">
        <v>11582</v>
      </c>
    </row>
    <row r="3222" spans="1:11" x14ac:dyDescent="0.2">
      <c r="A3222" t="s">
        <v>9688</v>
      </c>
      <c r="B3222" t="s">
        <v>11389</v>
      </c>
      <c r="C3222" t="s">
        <v>48</v>
      </c>
      <c r="D3222" t="s">
        <v>11776</v>
      </c>
      <c r="E3222" t="s">
        <v>40</v>
      </c>
      <c r="F3222" t="s">
        <v>11738</v>
      </c>
      <c r="G3222" t="s">
        <v>275</v>
      </c>
      <c r="H3222" t="s">
        <v>11542</v>
      </c>
      <c r="I3222" t="s">
        <v>11921</v>
      </c>
      <c r="J3222" t="s">
        <v>12068</v>
      </c>
      <c r="K3222" t="s">
        <v>11461</v>
      </c>
    </row>
    <row r="3223" spans="1:11" x14ac:dyDescent="0.2">
      <c r="A3223" t="s">
        <v>9692</v>
      </c>
      <c r="B3223" t="s">
        <v>11389</v>
      </c>
      <c r="C3223" t="s">
        <v>48</v>
      </c>
      <c r="D3223" t="s">
        <v>11776</v>
      </c>
      <c r="E3223" t="s">
        <v>40</v>
      </c>
      <c r="F3223" t="s">
        <v>11738</v>
      </c>
      <c r="G3223" t="s">
        <v>275</v>
      </c>
      <c r="H3223" t="s">
        <v>11542</v>
      </c>
      <c r="I3223" t="s">
        <v>11921</v>
      </c>
      <c r="J3223" t="s">
        <v>12068</v>
      </c>
      <c r="K3223" t="s">
        <v>11461</v>
      </c>
    </row>
    <row r="3224" spans="1:11" x14ac:dyDescent="0.2">
      <c r="A3224" t="s">
        <v>9693</v>
      </c>
      <c r="B3224" t="s">
        <v>11389</v>
      </c>
      <c r="C3224" t="s">
        <v>48</v>
      </c>
      <c r="D3224" t="s">
        <v>11776</v>
      </c>
      <c r="E3224" t="s">
        <v>40</v>
      </c>
      <c r="F3224" t="s">
        <v>11738</v>
      </c>
      <c r="G3224" t="s">
        <v>275</v>
      </c>
      <c r="H3224" t="s">
        <v>11542</v>
      </c>
      <c r="I3224" t="s">
        <v>11921</v>
      </c>
      <c r="J3224" t="s">
        <v>12068</v>
      </c>
      <c r="K3224" t="s">
        <v>11461</v>
      </c>
    </row>
    <row r="3225" spans="1:11" x14ac:dyDescent="0.2">
      <c r="A3225" t="s">
        <v>9695</v>
      </c>
      <c r="B3225" t="s">
        <v>12295</v>
      </c>
      <c r="C3225" t="s">
        <v>11356</v>
      </c>
      <c r="D3225" t="s">
        <v>11365</v>
      </c>
      <c r="E3225" t="s">
        <v>12075</v>
      </c>
      <c r="F3225" t="s">
        <v>11865</v>
      </c>
      <c r="G3225" t="s">
        <v>11823</v>
      </c>
      <c r="H3225" t="s">
        <v>12013</v>
      </c>
      <c r="I3225" t="s">
        <v>11507</v>
      </c>
      <c r="J3225" t="s">
        <v>12296</v>
      </c>
      <c r="K3225" t="s">
        <v>11456</v>
      </c>
    </row>
    <row r="3226" spans="1:11" x14ac:dyDescent="0.2">
      <c r="A3226" t="s">
        <v>9698</v>
      </c>
      <c r="B3226" t="s">
        <v>12295</v>
      </c>
      <c r="C3226" t="s">
        <v>11356</v>
      </c>
      <c r="D3226" t="s">
        <v>11365</v>
      </c>
      <c r="E3226" t="s">
        <v>12075</v>
      </c>
      <c r="F3226" t="s">
        <v>11865</v>
      </c>
      <c r="G3226" t="s">
        <v>11823</v>
      </c>
      <c r="H3226" t="s">
        <v>12013</v>
      </c>
      <c r="I3226" t="s">
        <v>11507</v>
      </c>
      <c r="J3226" t="s">
        <v>12296</v>
      </c>
      <c r="K3226" t="s">
        <v>11456</v>
      </c>
    </row>
    <row r="3227" spans="1:11" x14ac:dyDescent="0.2">
      <c r="A3227" t="s">
        <v>9699</v>
      </c>
      <c r="B3227" t="s">
        <v>12295</v>
      </c>
      <c r="C3227" t="s">
        <v>11356</v>
      </c>
      <c r="D3227" t="s">
        <v>11365</v>
      </c>
      <c r="E3227" t="s">
        <v>12075</v>
      </c>
      <c r="F3227" t="s">
        <v>11865</v>
      </c>
      <c r="G3227" t="s">
        <v>11823</v>
      </c>
      <c r="H3227" t="s">
        <v>12013</v>
      </c>
      <c r="I3227" t="s">
        <v>11507</v>
      </c>
      <c r="J3227" t="s">
        <v>12296</v>
      </c>
      <c r="K3227" t="s">
        <v>11456</v>
      </c>
    </row>
    <row r="3228" spans="1:11" x14ac:dyDescent="0.2">
      <c r="A3228" t="s">
        <v>9700</v>
      </c>
      <c r="B3228" t="s">
        <v>12295</v>
      </c>
      <c r="C3228" t="s">
        <v>11356</v>
      </c>
      <c r="D3228" t="s">
        <v>11365</v>
      </c>
      <c r="E3228" t="s">
        <v>12075</v>
      </c>
      <c r="F3228" t="s">
        <v>11865</v>
      </c>
      <c r="G3228" t="s">
        <v>11823</v>
      </c>
      <c r="H3228" t="s">
        <v>12013</v>
      </c>
      <c r="I3228" t="s">
        <v>11507</v>
      </c>
      <c r="J3228" t="s">
        <v>12296</v>
      </c>
      <c r="K3228" t="s">
        <v>11456</v>
      </c>
    </row>
    <row r="3229" spans="1:11" x14ac:dyDescent="0.2">
      <c r="A3229" t="s">
        <v>9702</v>
      </c>
      <c r="B3229" t="s">
        <v>12295</v>
      </c>
      <c r="C3229" t="s">
        <v>11356</v>
      </c>
      <c r="D3229" t="s">
        <v>11365</v>
      </c>
      <c r="E3229" t="s">
        <v>12075</v>
      </c>
      <c r="F3229" t="s">
        <v>11865</v>
      </c>
      <c r="G3229" t="s">
        <v>11823</v>
      </c>
      <c r="H3229" t="s">
        <v>12013</v>
      </c>
      <c r="I3229" t="s">
        <v>11507</v>
      </c>
      <c r="J3229" t="s">
        <v>12296</v>
      </c>
      <c r="K3229" t="s">
        <v>11456</v>
      </c>
    </row>
    <row r="3230" spans="1:11" x14ac:dyDescent="0.2">
      <c r="A3230" t="s">
        <v>9703</v>
      </c>
      <c r="B3230" t="s">
        <v>12035</v>
      </c>
      <c r="C3230" t="s">
        <v>11364</v>
      </c>
      <c r="D3230" t="s">
        <v>11337</v>
      </c>
      <c r="E3230" t="s">
        <v>11366</v>
      </c>
      <c r="F3230" t="s">
        <v>11374</v>
      </c>
      <c r="G3230" t="s">
        <v>11702</v>
      </c>
      <c r="H3230" t="s">
        <v>11463</v>
      </c>
      <c r="I3230" t="s">
        <v>11377</v>
      </c>
      <c r="J3230" t="s">
        <v>11746</v>
      </c>
      <c r="K3230" t="s">
        <v>11663</v>
      </c>
    </row>
    <row r="3231" spans="1:11" x14ac:dyDescent="0.2">
      <c r="A3231" t="s">
        <v>9707</v>
      </c>
      <c r="B3231" t="s">
        <v>12035</v>
      </c>
      <c r="C3231" t="s">
        <v>11364</v>
      </c>
      <c r="D3231" t="s">
        <v>11337</v>
      </c>
      <c r="E3231" t="s">
        <v>11366</v>
      </c>
      <c r="F3231" t="s">
        <v>11374</v>
      </c>
      <c r="G3231" t="s">
        <v>11702</v>
      </c>
      <c r="H3231" t="s">
        <v>11463</v>
      </c>
      <c r="I3231" t="s">
        <v>11377</v>
      </c>
      <c r="J3231" t="s">
        <v>11746</v>
      </c>
      <c r="K3231" t="s">
        <v>11663</v>
      </c>
    </row>
    <row r="3232" spans="1:11" x14ac:dyDescent="0.2">
      <c r="A3232" t="s">
        <v>9708</v>
      </c>
      <c r="B3232" t="s">
        <v>12035</v>
      </c>
      <c r="C3232" t="s">
        <v>11364</v>
      </c>
      <c r="D3232" t="s">
        <v>11337</v>
      </c>
      <c r="E3232" t="s">
        <v>11366</v>
      </c>
      <c r="F3232" t="s">
        <v>11374</v>
      </c>
      <c r="G3232" t="s">
        <v>11702</v>
      </c>
      <c r="H3232" t="s">
        <v>11463</v>
      </c>
      <c r="I3232" t="s">
        <v>11377</v>
      </c>
      <c r="J3232" t="s">
        <v>11746</v>
      </c>
      <c r="K3232" t="s">
        <v>11663</v>
      </c>
    </row>
    <row r="3233" spans="1:11" x14ac:dyDescent="0.2">
      <c r="A3233" t="s">
        <v>9709</v>
      </c>
      <c r="B3233" t="s">
        <v>11379</v>
      </c>
      <c r="C3233" t="s">
        <v>11458</v>
      </c>
      <c r="D3233" t="s">
        <v>12029</v>
      </c>
      <c r="E3233" t="s">
        <v>11414</v>
      </c>
      <c r="F3233" t="s">
        <v>12005</v>
      </c>
      <c r="G3233" t="s">
        <v>11865</v>
      </c>
      <c r="H3233" t="s">
        <v>11942</v>
      </c>
      <c r="I3233" t="s">
        <v>11512</v>
      </c>
      <c r="J3233" t="s">
        <v>11364</v>
      </c>
      <c r="K3233" t="s">
        <v>12163</v>
      </c>
    </row>
    <row r="3234" spans="1:11" x14ac:dyDescent="0.2">
      <c r="A3234" t="s">
        <v>9711</v>
      </c>
      <c r="B3234" t="s">
        <v>11581</v>
      </c>
      <c r="C3234" t="s">
        <v>11456</v>
      </c>
      <c r="D3234" t="s">
        <v>11411</v>
      </c>
      <c r="E3234" t="s">
        <v>11516</v>
      </c>
      <c r="F3234" t="s">
        <v>11643</v>
      </c>
      <c r="G3234" t="s">
        <v>12155</v>
      </c>
      <c r="H3234" t="s">
        <v>11463</v>
      </c>
      <c r="I3234" t="s">
        <v>11335</v>
      </c>
      <c r="J3234" t="s">
        <v>11555</v>
      </c>
      <c r="K3234" t="s">
        <v>12156</v>
      </c>
    </row>
    <row r="3235" spans="1:11" x14ac:dyDescent="0.2">
      <c r="A3235" t="s">
        <v>9715</v>
      </c>
      <c r="B3235" t="s">
        <v>12035</v>
      </c>
      <c r="C3235" t="s">
        <v>11364</v>
      </c>
      <c r="D3235" t="s">
        <v>11337</v>
      </c>
      <c r="E3235" t="s">
        <v>11366</v>
      </c>
      <c r="F3235" t="s">
        <v>11374</v>
      </c>
      <c r="G3235" t="s">
        <v>11702</v>
      </c>
      <c r="H3235" t="s">
        <v>11463</v>
      </c>
      <c r="I3235" t="s">
        <v>11377</v>
      </c>
      <c r="J3235" t="s">
        <v>11746</v>
      </c>
      <c r="K3235" t="s">
        <v>11663</v>
      </c>
    </row>
    <row r="3236" spans="1:11" x14ac:dyDescent="0.2">
      <c r="A3236" t="s">
        <v>9716</v>
      </c>
      <c r="B3236" t="s">
        <v>12035</v>
      </c>
      <c r="C3236" t="s">
        <v>11364</v>
      </c>
      <c r="D3236" t="s">
        <v>11337</v>
      </c>
      <c r="E3236" t="s">
        <v>11366</v>
      </c>
      <c r="F3236" t="s">
        <v>11374</v>
      </c>
      <c r="G3236" t="s">
        <v>11702</v>
      </c>
      <c r="H3236" t="s">
        <v>11463</v>
      </c>
      <c r="I3236" t="s">
        <v>11377</v>
      </c>
      <c r="J3236" t="s">
        <v>11746</v>
      </c>
      <c r="K3236" t="s">
        <v>11663</v>
      </c>
    </row>
    <row r="3237" spans="1:11" x14ac:dyDescent="0.2">
      <c r="A3237" t="s">
        <v>9718</v>
      </c>
      <c r="B3237" t="s">
        <v>275</v>
      </c>
      <c r="C3237" t="s">
        <v>11617</v>
      </c>
      <c r="D3237" t="s">
        <v>11618</v>
      </c>
      <c r="E3237" t="s">
        <v>11619</v>
      </c>
      <c r="F3237" t="s">
        <v>11620</v>
      </c>
      <c r="G3237" t="s">
        <v>11621</v>
      </c>
      <c r="H3237" t="s">
        <v>11622</v>
      </c>
      <c r="I3237" t="s">
        <v>11623</v>
      </c>
      <c r="J3237" t="s">
        <v>11624</v>
      </c>
      <c r="K3237" t="s">
        <v>11625</v>
      </c>
    </row>
    <row r="3238" spans="1:11" x14ac:dyDescent="0.2">
      <c r="A3238" t="s">
        <v>9721</v>
      </c>
      <c r="B3238" t="s">
        <v>589</v>
      </c>
      <c r="C3238" t="s">
        <v>11482</v>
      </c>
      <c r="D3238" t="s">
        <v>11687</v>
      </c>
      <c r="E3238" t="s">
        <v>12098</v>
      </c>
      <c r="F3238" t="s">
        <v>12099</v>
      </c>
      <c r="G3238" t="s">
        <v>12100</v>
      </c>
      <c r="H3238" t="s">
        <v>12101</v>
      </c>
      <c r="I3238" t="s">
        <v>11581</v>
      </c>
      <c r="J3238" t="s">
        <v>11644</v>
      </c>
      <c r="K3238" t="s">
        <v>11746</v>
      </c>
    </row>
    <row r="3239" spans="1:11" x14ac:dyDescent="0.2">
      <c r="A3239" t="s">
        <v>9724</v>
      </c>
      <c r="B3239" t="s">
        <v>589</v>
      </c>
      <c r="C3239" t="s">
        <v>11482</v>
      </c>
      <c r="D3239" t="s">
        <v>11687</v>
      </c>
      <c r="E3239" t="s">
        <v>12098</v>
      </c>
      <c r="F3239" t="s">
        <v>12099</v>
      </c>
      <c r="G3239" t="s">
        <v>12100</v>
      </c>
      <c r="H3239" t="s">
        <v>12101</v>
      </c>
      <c r="I3239" t="s">
        <v>11581</v>
      </c>
      <c r="J3239" t="s">
        <v>11644</v>
      </c>
      <c r="K3239" t="s">
        <v>11746</v>
      </c>
    </row>
    <row r="3240" spans="1:11" x14ac:dyDescent="0.2">
      <c r="A3240" t="s">
        <v>9727</v>
      </c>
      <c r="B3240" t="s">
        <v>12001</v>
      </c>
      <c r="C3240" t="s">
        <v>11897</v>
      </c>
      <c r="D3240" t="s">
        <v>11355</v>
      </c>
      <c r="E3240" t="s">
        <v>11370</v>
      </c>
      <c r="F3240" t="s">
        <v>11555</v>
      </c>
      <c r="G3240" t="s">
        <v>11391</v>
      </c>
      <c r="H3240" t="s">
        <v>11476</v>
      </c>
      <c r="I3240" t="s">
        <v>11505</v>
      </c>
      <c r="J3240" t="s">
        <v>12096</v>
      </c>
      <c r="K3240" t="s">
        <v>12097</v>
      </c>
    </row>
    <row r="3241" spans="1:11" x14ac:dyDescent="0.2">
      <c r="A3241" t="s">
        <v>9730</v>
      </c>
      <c r="B3241" t="s">
        <v>12001</v>
      </c>
      <c r="C3241" t="s">
        <v>11897</v>
      </c>
      <c r="D3241" t="s">
        <v>11355</v>
      </c>
      <c r="E3241" t="s">
        <v>11370</v>
      </c>
      <c r="F3241" t="s">
        <v>11555</v>
      </c>
      <c r="G3241" t="s">
        <v>11391</v>
      </c>
      <c r="H3241" t="s">
        <v>11476</v>
      </c>
      <c r="I3241" t="s">
        <v>11505</v>
      </c>
      <c r="J3241" t="s">
        <v>12096</v>
      </c>
      <c r="K3241" t="s">
        <v>12097</v>
      </c>
    </row>
    <row r="3242" spans="1:11" x14ac:dyDescent="0.2">
      <c r="A3242" t="s">
        <v>9737</v>
      </c>
      <c r="B3242" t="s">
        <v>12266</v>
      </c>
      <c r="C3242" t="s">
        <v>12267</v>
      </c>
      <c r="D3242" t="s">
        <v>12101</v>
      </c>
      <c r="E3242" t="s">
        <v>12268</v>
      </c>
      <c r="F3242" t="s">
        <v>11393</v>
      </c>
      <c r="G3242" t="s">
        <v>11511</v>
      </c>
      <c r="H3242" t="s">
        <v>12269</v>
      </c>
      <c r="I3242" t="s">
        <v>12270</v>
      </c>
      <c r="J3242" t="s">
        <v>11596</v>
      </c>
      <c r="K3242" t="s">
        <v>12271</v>
      </c>
    </row>
    <row r="3243" spans="1:11" x14ac:dyDescent="0.2">
      <c r="A3243" t="s">
        <v>9742</v>
      </c>
      <c r="B3243" t="s">
        <v>12266</v>
      </c>
      <c r="C3243" t="s">
        <v>12267</v>
      </c>
      <c r="D3243" t="s">
        <v>12101</v>
      </c>
      <c r="E3243" t="s">
        <v>12268</v>
      </c>
      <c r="F3243" t="s">
        <v>11393</v>
      </c>
      <c r="G3243" t="s">
        <v>11511</v>
      </c>
      <c r="H3243" t="s">
        <v>12269</v>
      </c>
      <c r="I3243" t="s">
        <v>12270</v>
      </c>
      <c r="J3243" t="s">
        <v>11596</v>
      </c>
      <c r="K3243" t="s">
        <v>12271</v>
      </c>
    </row>
    <row r="3244" spans="1:11" x14ac:dyDescent="0.2">
      <c r="A3244" t="s">
        <v>9743</v>
      </c>
      <c r="B3244" t="s">
        <v>12266</v>
      </c>
      <c r="C3244" t="s">
        <v>12267</v>
      </c>
      <c r="D3244" t="s">
        <v>12101</v>
      </c>
      <c r="E3244" t="s">
        <v>12268</v>
      </c>
      <c r="F3244" t="s">
        <v>11393</v>
      </c>
      <c r="G3244" t="s">
        <v>11511</v>
      </c>
      <c r="H3244" t="s">
        <v>12269</v>
      </c>
      <c r="I3244" t="s">
        <v>12270</v>
      </c>
      <c r="J3244" t="s">
        <v>11596</v>
      </c>
      <c r="K3244" t="s">
        <v>12271</v>
      </c>
    </row>
    <row r="3245" spans="1:11" x14ac:dyDescent="0.2">
      <c r="A3245" t="s">
        <v>9744</v>
      </c>
      <c r="B3245" t="s">
        <v>12266</v>
      </c>
      <c r="C3245" t="s">
        <v>12267</v>
      </c>
      <c r="D3245" t="s">
        <v>12101</v>
      </c>
      <c r="E3245" t="s">
        <v>12268</v>
      </c>
      <c r="F3245" t="s">
        <v>11393</v>
      </c>
      <c r="G3245" t="s">
        <v>11511</v>
      </c>
      <c r="H3245" t="s">
        <v>12269</v>
      </c>
      <c r="I3245" t="s">
        <v>12270</v>
      </c>
      <c r="J3245" t="s">
        <v>11596</v>
      </c>
      <c r="K3245" t="s">
        <v>12271</v>
      </c>
    </row>
    <row r="3246" spans="1:11" x14ac:dyDescent="0.2">
      <c r="A3246" t="s">
        <v>9745</v>
      </c>
      <c r="B3246" t="s">
        <v>12266</v>
      </c>
      <c r="C3246" t="s">
        <v>12267</v>
      </c>
      <c r="D3246" t="s">
        <v>12101</v>
      </c>
      <c r="E3246" t="s">
        <v>12268</v>
      </c>
      <c r="F3246" t="s">
        <v>11393</v>
      </c>
      <c r="G3246" t="s">
        <v>11511</v>
      </c>
      <c r="H3246" t="s">
        <v>12269</v>
      </c>
      <c r="I3246" t="s">
        <v>12270</v>
      </c>
      <c r="J3246" t="s">
        <v>11596</v>
      </c>
      <c r="K3246" t="s">
        <v>12271</v>
      </c>
    </row>
    <row r="3247" spans="1:11" x14ac:dyDescent="0.2">
      <c r="A3247" t="s">
        <v>9746</v>
      </c>
      <c r="B3247" t="s">
        <v>12266</v>
      </c>
      <c r="C3247" t="s">
        <v>12267</v>
      </c>
      <c r="D3247" t="s">
        <v>12101</v>
      </c>
      <c r="E3247" t="s">
        <v>12268</v>
      </c>
      <c r="F3247" t="s">
        <v>11393</v>
      </c>
      <c r="G3247" t="s">
        <v>11511</v>
      </c>
      <c r="H3247" t="s">
        <v>12269</v>
      </c>
      <c r="I3247" t="s">
        <v>12270</v>
      </c>
      <c r="J3247" t="s">
        <v>11596</v>
      </c>
      <c r="K3247" t="s">
        <v>12271</v>
      </c>
    </row>
    <row r="3248" spans="1:11" x14ac:dyDescent="0.2">
      <c r="A3248" t="s">
        <v>9747</v>
      </c>
      <c r="B3248" t="s">
        <v>12266</v>
      </c>
      <c r="C3248" t="s">
        <v>12267</v>
      </c>
      <c r="D3248" t="s">
        <v>12101</v>
      </c>
      <c r="E3248" t="s">
        <v>12268</v>
      </c>
      <c r="F3248" t="s">
        <v>11393</v>
      </c>
      <c r="G3248" t="s">
        <v>11511</v>
      </c>
      <c r="H3248" t="s">
        <v>12269</v>
      </c>
      <c r="I3248" t="s">
        <v>12270</v>
      </c>
      <c r="J3248" t="s">
        <v>11596</v>
      </c>
      <c r="K3248" t="s">
        <v>12271</v>
      </c>
    </row>
    <row r="3249" spans="1:11" x14ac:dyDescent="0.2">
      <c r="A3249" t="s">
        <v>9748</v>
      </c>
      <c r="B3249" t="s">
        <v>11362</v>
      </c>
      <c r="C3249" t="s">
        <v>11335</v>
      </c>
      <c r="D3249" t="s">
        <v>11746</v>
      </c>
      <c r="E3249" t="s">
        <v>11381</v>
      </c>
      <c r="F3249" t="s">
        <v>11382</v>
      </c>
      <c r="G3249" t="s">
        <v>11455</v>
      </c>
      <c r="H3249" t="s">
        <v>11747</v>
      </c>
      <c r="I3249" t="s">
        <v>11748</v>
      </c>
      <c r="J3249" t="s">
        <v>11749</v>
      </c>
      <c r="K3249" t="s">
        <v>11750</v>
      </c>
    </row>
    <row r="3250" spans="1:11" x14ac:dyDescent="0.2">
      <c r="A3250" t="s">
        <v>9752</v>
      </c>
      <c r="B3250" t="s">
        <v>11912</v>
      </c>
      <c r="C3250" t="s">
        <v>11913</v>
      </c>
      <c r="D3250" t="s">
        <v>11914</v>
      </c>
      <c r="E3250" t="s">
        <v>11581</v>
      </c>
      <c r="F3250" t="s">
        <v>11915</v>
      </c>
      <c r="G3250" t="s">
        <v>11693</v>
      </c>
      <c r="H3250" t="s">
        <v>11916</v>
      </c>
      <c r="I3250" t="s">
        <v>11386</v>
      </c>
      <c r="J3250" t="s">
        <v>11917</v>
      </c>
      <c r="K3250" t="s">
        <v>11918</v>
      </c>
    </row>
    <row r="3251" spans="1:11" x14ac:dyDescent="0.2">
      <c r="A3251" t="s">
        <v>9757</v>
      </c>
      <c r="B3251" t="s">
        <v>11912</v>
      </c>
      <c r="C3251" t="s">
        <v>11913</v>
      </c>
      <c r="D3251" t="s">
        <v>11914</v>
      </c>
      <c r="E3251" t="s">
        <v>11581</v>
      </c>
      <c r="F3251" t="s">
        <v>11915</v>
      </c>
      <c r="G3251" t="s">
        <v>11693</v>
      </c>
      <c r="H3251" t="s">
        <v>11916</v>
      </c>
      <c r="I3251" t="s">
        <v>11386</v>
      </c>
      <c r="J3251" t="s">
        <v>11917</v>
      </c>
      <c r="K3251" t="s">
        <v>11918</v>
      </c>
    </row>
    <row r="3252" spans="1:11" x14ac:dyDescent="0.2">
      <c r="A3252" t="s">
        <v>9758</v>
      </c>
      <c r="B3252" t="s">
        <v>11912</v>
      </c>
      <c r="C3252" t="s">
        <v>11913</v>
      </c>
      <c r="D3252" t="s">
        <v>11914</v>
      </c>
      <c r="E3252" t="s">
        <v>11581</v>
      </c>
      <c r="F3252" t="s">
        <v>11915</v>
      </c>
      <c r="G3252" t="s">
        <v>11693</v>
      </c>
      <c r="H3252" t="s">
        <v>11916</v>
      </c>
      <c r="I3252" t="s">
        <v>11386</v>
      </c>
      <c r="J3252" t="s">
        <v>11917</v>
      </c>
      <c r="K3252" t="s">
        <v>11918</v>
      </c>
    </row>
    <row r="3253" spans="1:11" x14ac:dyDescent="0.2">
      <c r="A3253" t="s">
        <v>9759</v>
      </c>
      <c r="B3253" t="s">
        <v>11912</v>
      </c>
      <c r="C3253" t="s">
        <v>11913</v>
      </c>
      <c r="D3253" t="s">
        <v>11914</v>
      </c>
      <c r="E3253" t="s">
        <v>11581</v>
      </c>
      <c r="F3253" t="s">
        <v>11915</v>
      </c>
      <c r="G3253" t="s">
        <v>11693</v>
      </c>
      <c r="H3253" t="s">
        <v>11916</v>
      </c>
      <c r="I3253" t="s">
        <v>11386</v>
      </c>
      <c r="J3253" t="s">
        <v>11917</v>
      </c>
      <c r="K3253" t="s">
        <v>11918</v>
      </c>
    </row>
    <row r="3254" spans="1:11" x14ac:dyDescent="0.2">
      <c r="A3254" t="s">
        <v>9761</v>
      </c>
      <c r="B3254" t="s">
        <v>11912</v>
      </c>
      <c r="C3254" t="s">
        <v>11913</v>
      </c>
      <c r="D3254" t="s">
        <v>11914</v>
      </c>
      <c r="E3254" t="s">
        <v>11581</v>
      </c>
      <c r="F3254" t="s">
        <v>11915</v>
      </c>
      <c r="G3254" t="s">
        <v>11693</v>
      </c>
      <c r="H3254" t="s">
        <v>11916</v>
      </c>
      <c r="I3254" t="s">
        <v>11386</v>
      </c>
      <c r="J3254" t="s">
        <v>11917</v>
      </c>
      <c r="K3254" t="s">
        <v>11918</v>
      </c>
    </row>
    <row r="3255" spans="1:11" x14ac:dyDescent="0.2">
      <c r="A3255" t="s">
        <v>9762</v>
      </c>
      <c r="B3255" t="s">
        <v>11912</v>
      </c>
      <c r="C3255" t="s">
        <v>11913</v>
      </c>
      <c r="D3255" t="s">
        <v>11914</v>
      </c>
      <c r="E3255" t="s">
        <v>11581</v>
      </c>
      <c r="F3255" t="s">
        <v>11915</v>
      </c>
      <c r="G3255" t="s">
        <v>11693</v>
      </c>
      <c r="H3255" t="s">
        <v>11916</v>
      </c>
      <c r="I3255" t="s">
        <v>11386</v>
      </c>
      <c r="J3255" t="s">
        <v>11917</v>
      </c>
      <c r="K3255" t="s">
        <v>11918</v>
      </c>
    </row>
    <row r="3256" spans="1:11" x14ac:dyDescent="0.2">
      <c r="A3256" t="s">
        <v>9763</v>
      </c>
      <c r="B3256" t="s">
        <v>11360</v>
      </c>
      <c r="C3256" t="s">
        <v>11406</v>
      </c>
      <c r="D3256" t="s">
        <v>11365</v>
      </c>
      <c r="E3256" t="s">
        <v>11427</v>
      </c>
      <c r="F3256" t="s">
        <v>11498</v>
      </c>
      <c r="G3256" t="s">
        <v>4267</v>
      </c>
      <c r="H3256" t="s">
        <v>11499</v>
      </c>
      <c r="I3256" t="s">
        <v>11500</v>
      </c>
      <c r="J3256" t="s">
        <v>11393</v>
      </c>
      <c r="K3256" t="s">
        <v>11501</v>
      </c>
    </row>
    <row r="3257" spans="1:11" x14ac:dyDescent="0.2">
      <c r="A3257" t="s">
        <v>9768</v>
      </c>
      <c r="B3257" t="s">
        <v>11652</v>
      </c>
      <c r="C3257" t="s">
        <v>11653</v>
      </c>
      <c r="D3257" t="s">
        <v>11654</v>
      </c>
      <c r="E3257" t="s">
        <v>11655</v>
      </c>
      <c r="F3257" t="s">
        <v>11656</v>
      </c>
      <c r="G3257" t="s">
        <v>11657</v>
      </c>
      <c r="H3257" t="s">
        <v>11471</v>
      </c>
      <c r="I3257" t="s">
        <v>11658</v>
      </c>
      <c r="J3257" t="s">
        <v>11659</v>
      </c>
      <c r="K3257" t="s">
        <v>11660</v>
      </c>
    </row>
    <row r="3258" spans="1:11" x14ac:dyDescent="0.2">
      <c r="A3258" t="s">
        <v>9771</v>
      </c>
      <c r="B3258" t="s">
        <v>11652</v>
      </c>
      <c r="C3258" t="s">
        <v>11653</v>
      </c>
      <c r="D3258" t="s">
        <v>11654</v>
      </c>
      <c r="E3258" t="s">
        <v>11655</v>
      </c>
      <c r="F3258" t="s">
        <v>11656</v>
      </c>
      <c r="G3258" t="s">
        <v>11657</v>
      </c>
      <c r="H3258" t="s">
        <v>11471</v>
      </c>
      <c r="I3258" t="s">
        <v>11658</v>
      </c>
      <c r="J3258" t="s">
        <v>11659</v>
      </c>
      <c r="K3258" t="s">
        <v>11660</v>
      </c>
    </row>
    <row r="3259" spans="1:11" x14ac:dyDescent="0.2">
      <c r="A3259" t="s">
        <v>9772</v>
      </c>
      <c r="B3259" t="s">
        <v>11360</v>
      </c>
      <c r="C3259" t="s">
        <v>11716</v>
      </c>
      <c r="D3259" t="s">
        <v>11504</v>
      </c>
      <c r="E3259" t="s">
        <v>11505</v>
      </c>
      <c r="F3259" t="s">
        <v>11717</v>
      </c>
      <c r="G3259" t="s">
        <v>11718</v>
      </c>
      <c r="H3259" t="s">
        <v>11387</v>
      </c>
      <c r="I3259" t="s">
        <v>11719</v>
      </c>
      <c r="J3259" t="s">
        <v>11720</v>
      </c>
      <c r="K3259" t="s">
        <v>11721</v>
      </c>
    </row>
    <row r="3260" spans="1:11" x14ac:dyDescent="0.2">
      <c r="A3260" t="s">
        <v>9773</v>
      </c>
      <c r="B3260" t="s">
        <v>11652</v>
      </c>
      <c r="C3260" t="s">
        <v>11653</v>
      </c>
      <c r="D3260" t="s">
        <v>11654</v>
      </c>
      <c r="E3260" t="s">
        <v>11655</v>
      </c>
      <c r="F3260" t="s">
        <v>11656</v>
      </c>
      <c r="G3260" t="s">
        <v>11657</v>
      </c>
      <c r="H3260" t="s">
        <v>11471</v>
      </c>
      <c r="I3260" t="s">
        <v>11658</v>
      </c>
      <c r="J3260" t="s">
        <v>11659</v>
      </c>
      <c r="K3260" t="s">
        <v>11660</v>
      </c>
    </row>
    <row r="3261" spans="1:11" x14ac:dyDescent="0.2">
      <c r="A3261" t="s">
        <v>9774</v>
      </c>
      <c r="B3261" t="s">
        <v>11342</v>
      </c>
      <c r="C3261" t="s">
        <v>11573</v>
      </c>
      <c r="D3261" t="s">
        <v>11574</v>
      </c>
      <c r="E3261" t="s">
        <v>11542</v>
      </c>
      <c r="F3261" t="s">
        <v>11575</v>
      </c>
      <c r="G3261" t="s">
        <v>11576</v>
      </c>
      <c r="H3261" t="s">
        <v>11577</v>
      </c>
      <c r="I3261" t="s">
        <v>11578</v>
      </c>
      <c r="J3261" t="s">
        <v>11579</v>
      </c>
      <c r="K3261" t="s">
        <v>11580</v>
      </c>
    </row>
    <row r="3262" spans="1:11" x14ac:dyDescent="0.2">
      <c r="A3262" t="s">
        <v>9778</v>
      </c>
      <c r="B3262" t="s">
        <v>12208</v>
      </c>
      <c r="C3262" t="s">
        <v>11423</v>
      </c>
      <c r="D3262" t="s">
        <v>39</v>
      </c>
      <c r="E3262" t="s">
        <v>11424</v>
      </c>
      <c r="F3262" t="s">
        <v>12209</v>
      </c>
      <c r="G3262" t="s">
        <v>11371</v>
      </c>
      <c r="H3262" t="s">
        <v>11360</v>
      </c>
      <c r="I3262" t="s">
        <v>11720</v>
      </c>
      <c r="J3262" t="s">
        <v>12210</v>
      </c>
      <c r="K3262" t="s">
        <v>11428</v>
      </c>
    </row>
    <row r="3263" spans="1:11" x14ac:dyDescent="0.2">
      <c r="A3263" t="s">
        <v>9780</v>
      </c>
      <c r="B3263" t="s">
        <v>11406</v>
      </c>
      <c r="C3263" t="s">
        <v>11385</v>
      </c>
      <c r="D3263" t="s">
        <v>11404</v>
      </c>
      <c r="E3263" t="s">
        <v>3788</v>
      </c>
      <c r="F3263" t="s">
        <v>11895</v>
      </c>
      <c r="G3263" t="s">
        <v>11865</v>
      </c>
      <c r="H3263" t="s">
        <v>11855</v>
      </c>
      <c r="I3263" t="s">
        <v>11526</v>
      </c>
      <c r="J3263" t="s">
        <v>12204</v>
      </c>
      <c r="K3263" t="s">
        <v>12141</v>
      </c>
    </row>
    <row r="3264" spans="1:11" x14ac:dyDescent="0.2">
      <c r="A3264" t="s">
        <v>9783</v>
      </c>
      <c r="B3264" t="s">
        <v>11406</v>
      </c>
      <c r="C3264" t="s">
        <v>11385</v>
      </c>
      <c r="D3264" t="s">
        <v>11404</v>
      </c>
      <c r="E3264" t="s">
        <v>3788</v>
      </c>
      <c r="F3264" t="s">
        <v>11895</v>
      </c>
      <c r="G3264" t="s">
        <v>11865</v>
      </c>
      <c r="H3264" t="s">
        <v>11855</v>
      </c>
      <c r="I3264" t="s">
        <v>11526</v>
      </c>
      <c r="J3264" t="s">
        <v>12204</v>
      </c>
      <c r="K3264" t="s">
        <v>12141</v>
      </c>
    </row>
    <row r="3265" spans="1:11" x14ac:dyDescent="0.2">
      <c r="A3265" t="s">
        <v>9785</v>
      </c>
      <c r="B3265" t="s">
        <v>11475</v>
      </c>
      <c r="C3265" t="s">
        <v>11505</v>
      </c>
      <c r="D3265" t="s">
        <v>11517</v>
      </c>
      <c r="E3265" t="s">
        <v>11462</v>
      </c>
      <c r="F3265" t="s">
        <v>11583</v>
      </c>
      <c r="G3265" t="s">
        <v>11349</v>
      </c>
      <c r="H3265" t="s">
        <v>11391</v>
      </c>
      <c r="I3265" t="s">
        <v>11632</v>
      </c>
      <c r="J3265" t="s">
        <v>11482</v>
      </c>
      <c r="K3265" t="s">
        <v>11633</v>
      </c>
    </row>
    <row r="3266" spans="1:11" x14ac:dyDescent="0.2">
      <c r="A3266" t="s">
        <v>9788</v>
      </c>
      <c r="B3266" t="s">
        <v>11475</v>
      </c>
      <c r="C3266" t="s">
        <v>11505</v>
      </c>
      <c r="D3266" t="s">
        <v>11517</v>
      </c>
      <c r="E3266" t="s">
        <v>11462</v>
      </c>
      <c r="F3266" t="s">
        <v>11583</v>
      </c>
      <c r="G3266" t="s">
        <v>11349</v>
      </c>
      <c r="H3266" t="s">
        <v>11391</v>
      </c>
      <c r="I3266" t="s">
        <v>11632</v>
      </c>
      <c r="J3266" t="s">
        <v>11482</v>
      </c>
      <c r="K3266" t="s">
        <v>11633</v>
      </c>
    </row>
    <row r="3267" spans="1:11" x14ac:dyDescent="0.2">
      <c r="A3267" t="s">
        <v>9790</v>
      </c>
      <c r="B3267" t="s">
        <v>11475</v>
      </c>
      <c r="C3267" t="s">
        <v>11505</v>
      </c>
      <c r="D3267" t="s">
        <v>11517</v>
      </c>
      <c r="E3267" t="s">
        <v>11462</v>
      </c>
      <c r="F3267" t="s">
        <v>11583</v>
      </c>
      <c r="G3267" t="s">
        <v>11349</v>
      </c>
      <c r="H3267" t="s">
        <v>11391</v>
      </c>
      <c r="I3267" t="s">
        <v>11632</v>
      </c>
      <c r="J3267" t="s">
        <v>11482</v>
      </c>
      <c r="K3267" t="s">
        <v>11633</v>
      </c>
    </row>
    <row r="3268" spans="1:11" x14ac:dyDescent="0.2">
      <c r="A3268" t="s">
        <v>9792</v>
      </c>
      <c r="B3268" t="s">
        <v>11475</v>
      </c>
      <c r="C3268" t="s">
        <v>11505</v>
      </c>
      <c r="D3268" t="s">
        <v>11517</v>
      </c>
      <c r="E3268" t="s">
        <v>11462</v>
      </c>
      <c r="F3268" t="s">
        <v>11583</v>
      </c>
      <c r="G3268" t="s">
        <v>11349</v>
      </c>
      <c r="H3268" t="s">
        <v>11391</v>
      </c>
      <c r="I3268" t="s">
        <v>11632</v>
      </c>
      <c r="J3268" t="s">
        <v>11482</v>
      </c>
      <c r="K3268" t="s">
        <v>11633</v>
      </c>
    </row>
    <row r="3269" spans="1:11" x14ac:dyDescent="0.2">
      <c r="A3269" t="s">
        <v>9794</v>
      </c>
      <c r="B3269" t="s">
        <v>11392</v>
      </c>
      <c r="C3269" t="s">
        <v>11547</v>
      </c>
      <c r="D3269" t="s">
        <v>12205</v>
      </c>
      <c r="E3269" t="s">
        <v>11618</v>
      </c>
      <c r="F3269" t="s">
        <v>11451</v>
      </c>
      <c r="G3269" t="s">
        <v>12026</v>
      </c>
      <c r="H3269" t="s">
        <v>12206</v>
      </c>
      <c r="I3269" t="s">
        <v>11664</v>
      </c>
      <c r="J3269" t="s">
        <v>11912</v>
      </c>
      <c r="K3269" t="s">
        <v>12207</v>
      </c>
    </row>
    <row r="3270" spans="1:11" x14ac:dyDescent="0.2">
      <c r="A3270" t="s">
        <v>9799</v>
      </c>
      <c r="B3270" t="s">
        <v>11371</v>
      </c>
      <c r="C3270" t="s">
        <v>11352</v>
      </c>
      <c r="D3270" t="s">
        <v>11351</v>
      </c>
      <c r="E3270" t="s">
        <v>11452</v>
      </c>
      <c r="F3270" t="s">
        <v>11355</v>
      </c>
      <c r="G3270" t="s">
        <v>11504</v>
      </c>
      <c r="H3270" t="s">
        <v>12249</v>
      </c>
      <c r="I3270" t="s">
        <v>11632</v>
      </c>
      <c r="J3270" t="s">
        <v>12250</v>
      </c>
      <c r="K3270" t="s">
        <v>12251</v>
      </c>
    </row>
    <row r="3271" spans="1:11" x14ac:dyDescent="0.2">
      <c r="A3271" t="s">
        <v>9802</v>
      </c>
      <c r="B3271" t="s">
        <v>11371</v>
      </c>
      <c r="C3271" t="s">
        <v>11352</v>
      </c>
      <c r="D3271" t="s">
        <v>11351</v>
      </c>
      <c r="E3271" t="s">
        <v>11452</v>
      </c>
      <c r="F3271" t="s">
        <v>11355</v>
      </c>
      <c r="G3271" t="s">
        <v>11504</v>
      </c>
      <c r="H3271" t="s">
        <v>12249</v>
      </c>
      <c r="I3271" t="s">
        <v>11632</v>
      </c>
      <c r="J3271" t="s">
        <v>12250</v>
      </c>
      <c r="K3271" t="s">
        <v>12251</v>
      </c>
    </row>
    <row r="3272" spans="1:11" x14ac:dyDescent="0.2">
      <c r="A3272" t="s">
        <v>9805</v>
      </c>
      <c r="B3272" t="s">
        <v>11371</v>
      </c>
      <c r="C3272" t="s">
        <v>11352</v>
      </c>
      <c r="D3272" t="s">
        <v>11351</v>
      </c>
      <c r="E3272" t="s">
        <v>11452</v>
      </c>
      <c r="F3272" t="s">
        <v>11355</v>
      </c>
      <c r="G3272" t="s">
        <v>11504</v>
      </c>
      <c r="H3272" t="s">
        <v>12249</v>
      </c>
      <c r="I3272" t="s">
        <v>11632</v>
      </c>
      <c r="J3272" t="s">
        <v>12250</v>
      </c>
      <c r="K3272" t="s">
        <v>12251</v>
      </c>
    </row>
    <row r="3273" spans="1:11" x14ac:dyDescent="0.2">
      <c r="A3273" t="s">
        <v>9810</v>
      </c>
      <c r="B3273" t="s">
        <v>11385</v>
      </c>
      <c r="C3273" t="s">
        <v>11406</v>
      </c>
      <c r="D3273" t="s">
        <v>12164</v>
      </c>
      <c r="E3273" t="s">
        <v>12165</v>
      </c>
      <c r="F3273" t="s">
        <v>12166</v>
      </c>
      <c r="G3273" t="s">
        <v>12060</v>
      </c>
      <c r="H3273" t="s">
        <v>11720</v>
      </c>
      <c r="I3273" t="s">
        <v>11975</v>
      </c>
      <c r="J3273" t="s">
        <v>11865</v>
      </c>
      <c r="K3273" t="s">
        <v>11353</v>
      </c>
    </row>
    <row r="3274" spans="1:11" x14ac:dyDescent="0.2">
      <c r="A3274" t="s">
        <v>9812</v>
      </c>
      <c r="B3274" t="s">
        <v>11390</v>
      </c>
      <c r="C3274" t="s">
        <v>11504</v>
      </c>
      <c r="D3274" t="s">
        <v>11389</v>
      </c>
      <c r="E3274" t="s">
        <v>11525</v>
      </c>
      <c r="F3274" t="s">
        <v>11387</v>
      </c>
      <c r="G3274" t="s">
        <v>40</v>
      </c>
      <c r="H3274" t="s">
        <v>11959</v>
      </c>
      <c r="I3274" t="s">
        <v>11544</v>
      </c>
      <c r="J3274" t="s">
        <v>11386</v>
      </c>
      <c r="K3274" t="s">
        <v>11960</v>
      </c>
    </row>
    <row r="3275" spans="1:11" x14ac:dyDescent="0.2">
      <c r="A3275" t="s">
        <v>9817</v>
      </c>
      <c r="B3275" t="s">
        <v>275</v>
      </c>
      <c r="C3275" t="s">
        <v>11517</v>
      </c>
      <c r="D3275" t="s">
        <v>11815</v>
      </c>
      <c r="E3275" t="s">
        <v>11702</v>
      </c>
      <c r="F3275" t="s">
        <v>11527</v>
      </c>
      <c r="G3275" t="s">
        <v>11409</v>
      </c>
      <c r="H3275" t="s">
        <v>11505</v>
      </c>
      <c r="I3275" t="s">
        <v>11516</v>
      </c>
      <c r="J3275" t="s">
        <v>11816</v>
      </c>
      <c r="K3275" t="s">
        <v>11817</v>
      </c>
    </row>
    <row r="3276" spans="1:11" x14ac:dyDescent="0.2">
      <c r="A3276" t="s">
        <v>9820</v>
      </c>
      <c r="B3276" t="s">
        <v>275</v>
      </c>
      <c r="C3276" t="s">
        <v>11517</v>
      </c>
      <c r="D3276" t="s">
        <v>11815</v>
      </c>
      <c r="E3276" t="s">
        <v>11702</v>
      </c>
      <c r="F3276" t="s">
        <v>11527</v>
      </c>
      <c r="G3276" t="s">
        <v>11409</v>
      </c>
      <c r="H3276" t="s">
        <v>11505</v>
      </c>
      <c r="I3276" t="s">
        <v>11516</v>
      </c>
      <c r="J3276" t="s">
        <v>11816</v>
      </c>
      <c r="K3276" t="s">
        <v>11817</v>
      </c>
    </row>
    <row r="3277" spans="1:11" x14ac:dyDescent="0.2">
      <c r="A3277" t="s">
        <v>9821</v>
      </c>
      <c r="B3277" t="s">
        <v>11415</v>
      </c>
      <c r="C3277" t="s">
        <v>11414</v>
      </c>
      <c r="D3277" t="s">
        <v>11365</v>
      </c>
      <c r="E3277" t="s">
        <v>11581</v>
      </c>
      <c r="F3277" t="s">
        <v>11356</v>
      </c>
      <c r="G3277" t="s">
        <v>40</v>
      </c>
      <c r="H3277" t="s">
        <v>11981</v>
      </c>
      <c r="I3277" t="s">
        <v>11840</v>
      </c>
      <c r="J3277" t="s">
        <v>11416</v>
      </c>
      <c r="K3277" t="s">
        <v>11781</v>
      </c>
    </row>
    <row r="3278" spans="1:11" x14ac:dyDescent="0.2">
      <c r="A3278" t="s">
        <v>9824</v>
      </c>
      <c r="B3278" t="s">
        <v>11415</v>
      </c>
      <c r="C3278" t="s">
        <v>11414</v>
      </c>
      <c r="D3278" t="s">
        <v>11365</v>
      </c>
      <c r="E3278" t="s">
        <v>11581</v>
      </c>
      <c r="F3278" t="s">
        <v>11356</v>
      </c>
      <c r="G3278" t="s">
        <v>40</v>
      </c>
      <c r="H3278" t="s">
        <v>11981</v>
      </c>
      <c r="I3278" t="s">
        <v>11840</v>
      </c>
      <c r="J3278" t="s">
        <v>11416</v>
      </c>
      <c r="K3278" t="s">
        <v>11781</v>
      </c>
    </row>
    <row r="3279" spans="1:11" x14ac:dyDescent="0.2">
      <c r="A3279" t="s">
        <v>9825</v>
      </c>
      <c r="B3279" t="s">
        <v>11415</v>
      </c>
      <c r="C3279" t="s">
        <v>11414</v>
      </c>
      <c r="D3279" t="s">
        <v>11365</v>
      </c>
      <c r="E3279" t="s">
        <v>11581</v>
      </c>
      <c r="F3279" t="s">
        <v>11356</v>
      </c>
      <c r="G3279" t="s">
        <v>40</v>
      </c>
      <c r="H3279" t="s">
        <v>11981</v>
      </c>
      <c r="I3279" t="s">
        <v>11840</v>
      </c>
      <c r="J3279" t="s">
        <v>11416</v>
      </c>
      <c r="K3279" t="s">
        <v>11781</v>
      </c>
    </row>
    <row r="3280" spans="1:11" x14ac:dyDescent="0.2">
      <c r="A3280" t="s">
        <v>9827</v>
      </c>
      <c r="B3280" t="s">
        <v>11531</v>
      </c>
      <c r="C3280" t="s">
        <v>11891</v>
      </c>
      <c r="D3280" t="s">
        <v>12085</v>
      </c>
      <c r="E3280" t="s">
        <v>11413</v>
      </c>
      <c r="F3280" t="s">
        <v>12086</v>
      </c>
      <c r="G3280" t="s">
        <v>11581</v>
      </c>
      <c r="H3280" t="s">
        <v>11582</v>
      </c>
      <c r="I3280" t="s">
        <v>11643</v>
      </c>
      <c r="J3280" t="s">
        <v>12087</v>
      </c>
      <c r="K3280" t="s">
        <v>11388</v>
      </c>
    </row>
    <row r="3281" spans="1:11" x14ac:dyDescent="0.2">
      <c r="A3281" t="s">
        <v>9830</v>
      </c>
      <c r="B3281" t="s">
        <v>11540</v>
      </c>
      <c r="C3281" t="s">
        <v>11541</v>
      </c>
      <c r="D3281" t="s">
        <v>11542</v>
      </c>
      <c r="E3281" t="s">
        <v>11543</v>
      </c>
      <c r="F3281" t="s">
        <v>11544</v>
      </c>
      <c r="G3281" t="s">
        <v>11545</v>
      </c>
      <c r="H3281" t="s">
        <v>11546</v>
      </c>
      <c r="I3281" t="s">
        <v>11547</v>
      </c>
      <c r="J3281" t="s">
        <v>11548</v>
      </c>
      <c r="K3281" t="s">
        <v>11549</v>
      </c>
    </row>
    <row r="3282" spans="1:11" x14ac:dyDescent="0.2">
      <c r="A3282" t="s">
        <v>9833</v>
      </c>
      <c r="B3282" t="s">
        <v>12208</v>
      </c>
      <c r="C3282" t="s">
        <v>11423</v>
      </c>
      <c r="D3282" t="s">
        <v>39</v>
      </c>
      <c r="E3282" t="s">
        <v>11424</v>
      </c>
      <c r="F3282" t="s">
        <v>12209</v>
      </c>
      <c r="G3282" t="s">
        <v>11371</v>
      </c>
      <c r="H3282" t="s">
        <v>11360</v>
      </c>
      <c r="I3282" t="s">
        <v>11720</v>
      </c>
      <c r="J3282" t="s">
        <v>12210</v>
      </c>
      <c r="K3282" t="s">
        <v>11428</v>
      </c>
    </row>
    <row r="3283" spans="1:11" x14ac:dyDescent="0.2">
      <c r="A3283" t="s">
        <v>9836</v>
      </c>
      <c r="B3283" t="s">
        <v>12208</v>
      </c>
      <c r="C3283" t="s">
        <v>11423</v>
      </c>
      <c r="D3283" t="s">
        <v>39</v>
      </c>
      <c r="E3283" t="s">
        <v>11424</v>
      </c>
      <c r="F3283" t="s">
        <v>12209</v>
      </c>
      <c r="G3283" t="s">
        <v>11371</v>
      </c>
      <c r="H3283" t="s">
        <v>11360</v>
      </c>
      <c r="I3283" t="s">
        <v>11720</v>
      </c>
      <c r="J3283" t="s">
        <v>12210</v>
      </c>
      <c r="K3283" t="s">
        <v>11428</v>
      </c>
    </row>
    <row r="3284" spans="1:11" x14ac:dyDescent="0.2">
      <c r="A3284" t="s">
        <v>9837</v>
      </c>
      <c r="B3284" t="s">
        <v>12173</v>
      </c>
      <c r="C3284" t="s">
        <v>11504</v>
      </c>
      <c r="D3284" t="s">
        <v>11371</v>
      </c>
      <c r="E3284" t="s">
        <v>11649</v>
      </c>
      <c r="F3284" t="s">
        <v>11480</v>
      </c>
      <c r="G3284" t="s">
        <v>11843</v>
      </c>
      <c r="H3284" t="s">
        <v>12174</v>
      </c>
      <c r="I3284" t="s">
        <v>11348</v>
      </c>
      <c r="J3284" t="s">
        <v>11865</v>
      </c>
      <c r="K3284" t="s">
        <v>12175</v>
      </c>
    </row>
    <row r="3285" spans="1:11" x14ac:dyDescent="0.2">
      <c r="A3285" t="s">
        <v>9842</v>
      </c>
      <c r="B3285" t="s">
        <v>12173</v>
      </c>
      <c r="C3285" t="s">
        <v>11504</v>
      </c>
      <c r="D3285" t="s">
        <v>11371</v>
      </c>
      <c r="E3285" t="s">
        <v>11649</v>
      </c>
      <c r="F3285" t="s">
        <v>11480</v>
      </c>
      <c r="G3285" t="s">
        <v>11843</v>
      </c>
      <c r="H3285" t="s">
        <v>12174</v>
      </c>
      <c r="I3285" t="s">
        <v>11348</v>
      </c>
      <c r="J3285" t="s">
        <v>11865</v>
      </c>
      <c r="K3285" t="s">
        <v>12175</v>
      </c>
    </row>
    <row r="3286" spans="1:11" x14ac:dyDescent="0.2">
      <c r="A3286" t="s">
        <v>9857</v>
      </c>
      <c r="B3286" t="s">
        <v>11386</v>
      </c>
      <c r="C3286" t="s">
        <v>12193</v>
      </c>
      <c r="D3286" t="s">
        <v>12297</v>
      </c>
      <c r="E3286" t="s">
        <v>11582</v>
      </c>
      <c r="F3286" t="s">
        <v>12298</v>
      </c>
      <c r="G3286" t="s">
        <v>11371</v>
      </c>
      <c r="H3286" t="s">
        <v>11411</v>
      </c>
      <c r="I3286" t="s">
        <v>12299</v>
      </c>
      <c r="J3286" t="s">
        <v>589</v>
      </c>
      <c r="K3286" t="s">
        <v>11471</v>
      </c>
    </row>
    <row r="3287" spans="1:11" x14ac:dyDescent="0.2">
      <c r="A3287" t="s">
        <v>9860</v>
      </c>
      <c r="B3287" t="s">
        <v>11386</v>
      </c>
      <c r="C3287" t="s">
        <v>12193</v>
      </c>
      <c r="D3287" t="s">
        <v>12297</v>
      </c>
      <c r="E3287" t="s">
        <v>11582</v>
      </c>
      <c r="F3287" t="s">
        <v>12298</v>
      </c>
      <c r="G3287" t="s">
        <v>11371</v>
      </c>
      <c r="H3287" t="s">
        <v>11411</v>
      </c>
      <c r="I3287" t="s">
        <v>12299</v>
      </c>
      <c r="J3287" t="s">
        <v>589</v>
      </c>
      <c r="K3287" t="s">
        <v>11471</v>
      </c>
    </row>
    <row r="3288" spans="1:11" x14ac:dyDescent="0.2">
      <c r="A3288" t="s">
        <v>9861</v>
      </c>
      <c r="B3288" t="s">
        <v>11386</v>
      </c>
      <c r="C3288" t="s">
        <v>12193</v>
      </c>
      <c r="D3288" t="s">
        <v>12297</v>
      </c>
      <c r="E3288" t="s">
        <v>11582</v>
      </c>
      <c r="F3288" t="s">
        <v>12298</v>
      </c>
      <c r="G3288" t="s">
        <v>11371</v>
      </c>
      <c r="H3288" t="s">
        <v>11411</v>
      </c>
      <c r="I3288" t="s">
        <v>12299</v>
      </c>
      <c r="J3288" t="s">
        <v>589</v>
      </c>
      <c r="K3288" t="s">
        <v>11471</v>
      </c>
    </row>
    <row r="3289" spans="1:11" x14ac:dyDescent="0.2">
      <c r="A3289" t="s">
        <v>9862</v>
      </c>
      <c r="B3289" t="s">
        <v>11386</v>
      </c>
      <c r="C3289" t="s">
        <v>12193</v>
      </c>
      <c r="D3289" t="s">
        <v>12297</v>
      </c>
      <c r="E3289" t="s">
        <v>11582</v>
      </c>
      <c r="F3289" t="s">
        <v>12298</v>
      </c>
      <c r="G3289" t="s">
        <v>11371</v>
      </c>
      <c r="H3289" t="s">
        <v>11411</v>
      </c>
      <c r="I3289" t="s">
        <v>12299</v>
      </c>
      <c r="J3289" t="s">
        <v>589</v>
      </c>
      <c r="K3289" t="s">
        <v>11471</v>
      </c>
    </row>
    <row r="3290" spans="1:11" x14ac:dyDescent="0.2">
      <c r="A3290" t="s">
        <v>9863</v>
      </c>
      <c r="B3290" t="s">
        <v>11386</v>
      </c>
      <c r="C3290" t="s">
        <v>12193</v>
      </c>
      <c r="D3290" t="s">
        <v>12297</v>
      </c>
      <c r="E3290" t="s">
        <v>11582</v>
      </c>
      <c r="F3290" t="s">
        <v>12298</v>
      </c>
      <c r="G3290" t="s">
        <v>11371</v>
      </c>
      <c r="H3290" t="s">
        <v>11411</v>
      </c>
      <c r="I3290" t="s">
        <v>12299</v>
      </c>
      <c r="J3290" t="s">
        <v>589</v>
      </c>
      <c r="K3290" t="s">
        <v>11471</v>
      </c>
    </row>
    <row r="3291" spans="1:11" x14ac:dyDescent="0.2">
      <c r="A3291" t="s">
        <v>9865</v>
      </c>
      <c r="B3291" t="s">
        <v>11646</v>
      </c>
      <c r="C3291" t="s">
        <v>11647</v>
      </c>
      <c r="D3291" t="s">
        <v>11531</v>
      </c>
      <c r="E3291" t="s">
        <v>11348</v>
      </c>
      <c r="F3291" t="s">
        <v>11648</v>
      </c>
      <c r="G3291" t="s">
        <v>11649</v>
      </c>
      <c r="H3291" t="s">
        <v>11650</v>
      </c>
      <c r="I3291" t="s">
        <v>11527</v>
      </c>
      <c r="J3291" t="s">
        <v>11651</v>
      </c>
      <c r="K3291" t="s">
        <v>11467</v>
      </c>
    </row>
    <row r="3292" spans="1:11" x14ac:dyDescent="0.2">
      <c r="A3292" t="s">
        <v>9867</v>
      </c>
      <c r="B3292" t="s">
        <v>11386</v>
      </c>
      <c r="C3292" t="s">
        <v>12193</v>
      </c>
      <c r="D3292" t="s">
        <v>12297</v>
      </c>
      <c r="E3292" t="s">
        <v>11582</v>
      </c>
      <c r="F3292" t="s">
        <v>12298</v>
      </c>
      <c r="G3292" t="s">
        <v>11371</v>
      </c>
      <c r="H3292" t="s">
        <v>11411</v>
      </c>
      <c r="I3292" t="s">
        <v>12299</v>
      </c>
      <c r="J3292" t="s">
        <v>589</v>
      </c>
      <c r="K3292" t="s">
        <v>11471</v>
      </c>
    </row>
    <row r="3293" spans="1:11" x14ac:dyDescent="0.2">
      <c r="A3293" t="s">
        <v>9869</v>
      </c>
      <c r="B3293" t="s">
        <v>11386</v>
      </c>
      <c r="C3293" t="s">
        <v>12193</v>
      </c>
      <c r="D3293" t="s">
        <v>12297</v>
      </c>
      <c r="E3293" t="s">
        <v>11582</v>
      </c>
      <c r="F3293" t="s">
        <v>12298</v>
      </c>
      <c r="G3293" t="s">
        <v>11371</v>
      </c>
      <c r="H3293" t="s">
        <v>11411</v>
      </c>
      <c r="I3293" t="s">
        <v>12299</v>
      </c>
      <c r="J3293" t="s">
        <v>589</v>
      </c>
      <c r="K3293" t="s">
        <v>11471</v>
      </c>
    </row>
    <row r="3294" spans="1:11" x14ac:dyDescent="0.2">
      <c r="A3294" t="s">
        <v>9870</v>
      </c>
      <c r="B3294" t="s">
        <v>11386</v>
      </c>
      <c r="C3294" t="s">
        <v>12193</v>
      </c>
      <c r="D3294" t="s">
        <v>12297</v>
      </c>
      <c r="E3294" t="s">
        <v>11582</v>
      </c>
      <c r="F3294" t="s">
        <v>12298</v>
      </c>
      <c r="G3294" t="s">
        <v>11371</v>
      </c>
      <c r="H3294" t="s">
        <v>11411</v>
      </c>
      <c r="I3294" t="s">
        <v>12299</v>
      </c>
      <c r="J3294" t="s">
        <v>589</v>
      </c>
      <c r="K3294" t="s">
        <v>11471</v>
      </c>
    </row>
    <row r="3295" spans="1:11" x14ac:dyDescent="0.2">
      <c r="A3295" t="s">
        <v>9871</v>
      </c>
      <c r="B3295" t="s">
        <v>11386</v>
      </c>
      <c r="C3295" t="s">
        <v>12193</v>
      </c>
      <c r="D3295" t="s">
        <v>12297</v>
      </c>
      <c r="E3295" t="s">
        <v>11582</v>
      </c>
      <c r="F3295" t="s">
        <v>12298</v>
      </c>
      <c r="G3295" t="s">
        <v>11371</v>
      </c>
      <c r="H3295" t="s">
        <v>11411</v>
      </c>
      <c r="I3295" t="s">
        <v>12299</v>
      </c>
      <c r="J3295" t="s">
        <v>589</v>
      </c>
      <c r="K3295" t="s">
        <v>11471</v>
      </c>
    </row>
    <row r="3296" spans="1:11" x14ac:dyDescent="0.2">
      <c r="A3296" t="s">
        <v>9872</v>
      </c>
      <c r="B3296" t="s">
        <v>11386</v>
      </c>
      <c r="C3296" t="s">
        <v>12193</v>
      </c>
      <c r="D3296" t="s">
        <v>12297</v>
      </c>
      <c r="E3296" t="s">
        <v>11582</v>
      </c>
      <c r="F3296" t="s">
        <v>12298</v>
      </c>
      <c r="G3296" t="s">
        <v>11371</v>
      </c>
      <c r="H3296" t="s">
        <v>11411</v>
      </c>
      <c r="I3296" t="s">
        <v>12299</v>
      </c>
      <c r="J3296" t="s">
        <v>589</v>
      </c>
      <c r="K3296" t="s">
        <v>11471</v>
      </c>
    </row>
    <row r="3297" spans="1:11" x14ac:dyDescent="0.2">
      <c r="A3297" t="s">
        <v>9873</v>
      </c>
      <c r="B3297" t="s">
        <v>11386</v>
      </c>
      <c r="C3297" t="s">
        <v>12193</v>
      </c>
      <c r="D3297" t="s">
        <v>12297</v>
      </c>
      <c r="E3297" t="s">
        <v>11582</v>
      </c>
      <c r="F3297" t="s">
        <v>12298</v>
      </c>
      <c r="G3297" t="s">
        <v>11371</v>
      </c>
      <c r="H3297" t="s">
        <v>11411</v>
      </c>
      <c r="I3297" t="s">
        <v>12299</v>
      </c>
      <c r="J3297" t="s">
        <v>589</v>
      </c>
      <c r="K3297" t="s">
        <v>11471</v>
      </c>
    </row>
    <row r="3298" spans="1:11" x14ac:dyDescent="0.2">
      <c r="A3298" t="s">
        <v>9874</v>
      </c>
      <c r="B3298" t="s">
        <v>11386</v>
      </c>
      <c r="C3298" t="s">
        <v>12193</v>
      </c>
      <c r="D3298" t="s">
        <v>12297</v>
      </c>
      <c r="E3298" t="s">
        <v>11582</v>
      </c>
      <c r="F3298" t="s">
        <v>12298</v>
      </c>
      <c r="G3298" t="s">
        <v>11371</v>
      </c>
      <c r="H3298" t="s">
        <v>11411</v>
      </c>
      <c r="I3298" t="s">
        <v>12299</v>
      </c>
      <c r="J3298" t="s">
        <v>589</v>
      </c>
      <c r="K3298" t="s">
        <v>11471</v>
      </c>
    </row>
    <row r="3299" spans="1:11" x14ac:dyDescent="0.2">
      <c r="A3299" t="s">
        <v>9875</v>
      </c>
      <c r="B3299" t="s">
        <v>11386</v>
      </c>
      <c r="C3299" t="s">
        <v>12193</v>
      </c>
      <c r="D3299" t="s">
        <v>12297</v>
      </c>
      <c r="E3299" t="s">
        <v>11582</v>
      </c>
      <c r="F3299" t="s">
        <v>12298</v>
      </c>
      <c r="G3299" t="s">
        <v>11371</v>
      </c>
      <c r="H3299" t="s">
        <v>11411</v>
      </c>
      <c r="I3299" t="s">
        <v>12299</v>
      </c>
      <c r="J3299" t="s">
        <v>589</v>
      </c>
      <c r="K3299" t="s">
        <v>11471</v>
      </c>
    </row>
    <row r="3300" spans="1:11" x14ac:dyDescent="0.2">
      <c r="A3300" t="s">
        <v>9876</v>
      </c>
      <c r="B3300" t="s">
        <v>11386</v>
      </c>
      <c r="C3300" t="s">
        <v>12193</v>
      </c>
      <c r="D3300" t="s">
        <v>12297</v>
      </c>
      <c r="E3300" t="s">
        <v>11582</v>
      </c>
      <c r="F3300" t="s">
        <v>12298</v>
      </c>
      <c r="G3300" t="s">
        <v>11371</v>
      </c>
      <c r="H3300" t="s">
        <v>11411</v>
      </c>
      <c r="I3300" t="s">
        <v>12299</v>
      </c>
      <c r="J3300" t="s">
        <v>589</v>
      </c>
      <c r="K3300" t="s">
        <v>11471</v>
      </c>
    </row>
    <row r="3301" spans="1:11" x14ac:dyDescent="0.2">
      <c r="A3301" t="s">
        <v>9877</v>
      </c>
      <c r="B3301" t="s">
        <v>11386</v>
      </c>
      <c r="C3301" t="s">
        <v>12193</v>
      </c>
      <c r="D3301" t="s">
        <v>12297</v>
      </c>
      <c r="E3301" t="s">
        <v>11582</v>
      </c>
      <c r="F3301" t="s">
        <v>12298</v>
      </c>
      <c r="G3301" t="s">
        <v>11371</v>
      </c>
      <c r="H3301" t="s">
        <v>11411</v>
      </c>
      <c r="I3301" t="s">
        <v>12299</v>
      </c>
      <c r="J3301" t="s">
        <v>589</v>
      </c>
      <c r="K3301" t="s">
        <v>11471</v>
      </c>
    </row>
    <row r="3302" spans="1:11" x14ac:dyDescent="0.2">
      <c r="A3302" t="s">
        <v>9878</v>
      </c>
      <c r="B3302" t="s">
        <v>11386</v>
      </c>
      <c r="C3302" t="s">
        <v>12193</v>
      </c>
      <c r="D3302" t="s">
        <v>12297</v>
      </c>
      <c r="E3302" t="s">
        <v>11582</v>
      </c>
      <c r="F3302" t="s">
        <v>12298</v>
      </c>
      <c r="G3302" t="s">
        <v>11371</v>
      </c>
      <c r="H3302" t="s">
        <v>11411</v>
      </c>
      <c r="I3302" t="s">
        <v>12299</v>
      </c>
      <c r="J3302" t="s">
        <v>589</v>
      </c>
      <c r="K3302" t="s">
        <v>11471</v>
      </c>
    </row>
    <row r="3303" spans="1:11" x14ac:dyDescent="0.2">
      <c r="A3303" t="s">
        <v>9879</v>
      </c>
      <c r="B3303" t="s">
        <v>11540</v>
      </c>
      <c r="C3303" t="s">
        <v>11541</v>
      </c>
      <c r="D3303" t="s">
        <v>11542</v>
      </c>
      <c r="E3303" t="s">
        <v>11543</v>
      </c>
      <c r="F3303" t="s">
        <v>11544</v>
      </c>
      <c r="G3303" t="s">
        <v>11545</v>
      </c>
      <c r="H3303" t="s">
        <v>11546</v>
      </c>
      <c r="I3303" t="s">
        <v>11547</v>
      </c>
      <c r="J3303" t="s">
        <v>11548</v>
      </c>
      <c r="K3303" t="s">
        <v>11549</v>
      </c>
    </row>
    <row r="3304" spans="1:11" x14ac:dyDescent="0.2">
      <c r="A3304" t="s">
        <v>9882</v>
      </c>
      <c r="B3304" t="s">
        <v>11540</v>
      </c>
      <c r="C3304" t="s">
        <v>11541</v>
      </c>
      <c r="D3304" t="s">
        <v>11542</v>
      </c>
      <c r="E3304" t="s">
        <v>11543</v>
      </c>
      <c r="F3304" t="s">
        <v>11544</v>
      </c>
      <c r="G3304" t="s">
        <v>11545</v>
      </c>
      <c r="H3304" t="s">
        <v>11546</v>
      </c>
      <c r="I3304" t="s">
        <v>11547</v>
      </c>
      <c r="J3304" t="s">
        <v>11548</v>
      </c>
      <c r="K3304" t="s">
        <v>11549</v>
      </c>
    </row>
    <row r="3305" spans="1:11" x14ac:dyDescent="0.2">
      <c r="A3305" t="s">
        <v>9884</v>
      </c>
      <c r="B3305" t="s">
        <v>12035</v>
      </c>
      <c r="C3305" t="s">
        <v>11364</v>
      </c>
      <c r="D3305" t="s">
        <v>11337</v>
      </c>
      <c r="E3305" t="s">
        <v>11366</v>
      </c>
      <c r="F3305" t="s">
        <v>11374</v>
      </c>
      <c r="G3305" t="s">
        <v>11702</v>
      </c>
      <c r="H3305" t="s">
        <v>11463</v>
      </c>
      <c r="I3305" t="s">
        <v>11377</v>
      </c>
      <c r="J3305" t="s">
        <v>11746</v>
      </c>
      <c r="K3305" t="s">
        <v>11663</v>
      </c>
    </row>
    <row r="3306" spans="1:11" x14ac:dyDescent="0.2">
      <c r="A3306" t="s">
        <v>9893</v>
      </c>
      <c r="B3306" t="s">
        <v>11385</v>
      </c>
      <c r="C3306" t="s">
        <v>11406</v>
      </c>
      <c r="D3306" t="s">
        <v>12164</v>
      </c>
      <c r="E3306" t="s">
        <v>12165</v>
      </c>
      <c r="F3306" t="s">
        <v>12166</v>
      </c>
      <c r="G3306" t="s">
        <v>12060</v>
      </c>
      <c r="H3306" t="s">
        <v>11720</v>
      </c>
      <c r="I3306" t="s">
        <v>11975</v>
      </c>
      <c r="J3306" t="s">
        <v>11865</v>
      </c>
      <c r="K3306" t="s">
        <v>11353</v>
      </c>
    </row>
    <row r="3307" spans="1:11" x14ac:dyDescent="0.2">
      <c r="A3307" t="s">
        <v>9895</v>
      </c>
      <c r="B3307" t="s">
        <v>11385</v>
      </c>
      <c r="C3307" t="s">
        <v>11406</v>
      </c>
      <c r="D3307" t="s">
        <v>12164</v>
      </c>
      <c r="E3307" t="s">
        <v>12165</v>
      </c>
      <c r="F3307" t="s">
        <v>12166</v>
      </c>
      <c r="G3307" t="s">
        <v>12060</v>
      </c>
      <c r="H3307" t="s">
        <v>11720</v>
      </c>
      <c r="I3307" t="s">
        <v>11975</v>
      </c>
      <c r="J3307" t="s">
        <v>11865</v>
      </c>
      <c r="K3307" t="s">
        <v>11353</v>
      </c>
    </row>
    <row r="3308" spans="1:11" x14ac:dyDescent="0.2">
      <c r="A3308" t="s">
        <v>9896</v>
      </c>
      <c r="B3308" t="s">
        <v>11385</v>
      </c>
      <c r="C3308" t="s">
        <v>11406</v>
      </c>
      <c r="D3308" t="s">
        <v>12164</v>
      </c>
      <c r="E3308" t="s">
        <v>12165</v>
      </c>
      <c r="F3308" t="s">
        <v>12166</v>
      </c>
      <c r="G3308" t="s">
        <v>12060</v>
      </c>
      <c r="H3308" t="s">
        <v>11720</v>
      </c>
      <c r="I3308" t="s">
        <v>11975</v>
      </c>
      <c r="J3308" t="s">
        <v>11865</v>
      </c>
      <c r="K3308" t="s">
        <v>11353</v>
      </c>
    </row>
    <row r="3309" spans="1:11" x14ac:dyDescent="0.2">
      <c r="A3309" t="s">
        <v>9897</v>
      </c>
      <c r="B3309" t="s">
        <v>11385</v>
      </c>
      <c r="C3309" t="s">
        <v>11406</v>
      </c>
      <c r="D3309" t="s">
        <v>12164</v>
      </c>
      <c r="E3309" t="s">
        <v>12165</v>
      </c>
      <c r="F3309" t="s">
        <v>12166</v>
      </c>
      <c r="G3309" t="s">
        <v>12060</v>
      </c>
      <c r="H3309" t="s">
        <v>11720</v>
      </c>
      <c r="I3309" t="s">
        <v>11975</v>
      </c>
      <c r="J3309" t="s">
        <v>11865</v>
      </c>
      <c r="K3309" t="s">
        <v>11353</v>
      </c>
    </row>
    <row r="3310" spans="1:11" x14ac:dyDescent="0.2">
      <c r="A3310" t="s">
        <v>9898</v>
      </c>
      <c r="B3310" t="s">
        <v>11385</v>
      </c>
      <c r="C3310" t="s">
        <v>11406</v>
      </c>
      <c r="D3310" t="s">
        <v>12164</v>
      </c>
      <c r="E3310" t="s">
        <v>12165</v>
      </c>
      <c r="F3310" t="s">
        <v>12166</v>
      </c>
      <c r="G3310" t="s">
        <v>12060</v>
      </c>
      <c r="H3310" t="s">
        <v>11720</v>
      </c>
      <c r="I3310" t="s">
        <v>11975</v>
      </c>
      <c r="J3310" t="s">
        <v>11865</v>
      </c>
      <c r="K3310" t="s">
        <v>11353</v>
      </c>
    </row>
    <row r="3311" spans="1:11" x14ac:dyDescent="0.2">
      <c r="A3311" t="s">
        <v>9899</v>
      </c>
      <c r="B3311" t="s">
        <v>11340</v>
      </c>
      <c r="C3311" t="s">
        <v>11365</v>
      </c>
      <c r="D3311" t="s">
        <v>11865</v>
      </c>
      <c r="E3311" t="s">
        <v>11632</v>
      </c>
      <c r="F3311" t="s">
        <v>11441</v>
      </c>
      <c r="G3311" t="s">
        <v>11482</v>
      </c>
      <c r="H3311" t="s">
        <v>11411</v>
      </c>
      <c r="I3311" t="s">
        <v>1138</v>
      </c>
      <c r="J3311" t="s">
        <v>12167</v>
      </c>
      <c r="K3311" t="s">
        <v>477</v>
      </c>
    </row>
    <row r="3312" spans="1:11" x14ac:dyDescent="0.2">
      <c r="A3312" t="s">
        <v>9903</v>
      </c>
      <c r="B3312" t="s">
        <v>11340</v>
      </c>
      <c r="C3312" t="s">
        <v>11365</v>
      </c>
      <c r="D3312" t="s">
        <v>11865</v>
      </c>
      <c r="E3312" t="s">
        <v>11632</v>
      </c>
      <c r="F3312" t="s">
        <v>11441</v>
      </c>
      <c r="G3312" t="s">
        <v>11482</v>
      </c>
      <c r="H3312" t="s">
        <v>11411</v>
      </c>
      <c r="I3312" t="s">
        <v>1138</v>
      </c>
      <c r="J3312" t="s">
        <v>12167</v>
      </c>
      <c r="K3312" t="s">
        <v>477</v>
      </c>
    </row>
    <row r="3313" spans="1:11" x14ac:dyDescent="0.2">
      <c r="A3313" t="s">
        <v>9904</v>
      </c>
      <c r="B3313" t="s">
        <v>11349</v>
      </c>
      <c r="C3313" t="s">
        <v>11528</v>
      </c>
      <c r="D3313" t="s">
        <v>11516</v>
      </c>
      <c r="E3313" t="s">
        <v>11529</v>
      </c>
      <c r="F3313" t="s">
        <v>11447</v>
      </c>
      <c r="G3313" t="s">
        <v>11530</v>
      </c>
      <c r="H3313" t="s">
        <v>11531</v>
      </c>
      <c r="I3313" t="s">
        <v>11532</v>
      </c>
      <c r="J3313" t="s">
        <v>11411</v>
      </c>
      <c r="K3313" t="s">
        <v>11533</v>
      </c>
    </row>
    <row r="3314" spans="1:11" x14ac:dyDescent="0.2">
      <c r="A3314" t="s">
        <v>9905</v>
      </c>
      <c r="B3314" t="s">
        <v>11349</v>
      </c>
      <c r="C3314" t="s">
        <v>11528</v>
      </c>
      <c r="D3314" t="s">
        <v>11516</v>
      </c>
      <c r="E3314" t="s">
        <v>11529</v>
      </c>
      <c r="F3314" t="s">
        <v>11447</v>
      </c>
      <c r="G3314" t="s">
        <v>11530</v>
      </c>
      <c r="H3314" t="s">
        <v>11531</v>
      </c>
      <c r="I3314" t="s">
        <v>11532</v>
      </c>
      <c r="J3314" t="s">
        <v>11411</v>
      </c>
      <c r="K3314" t="s">
        <v>11533</v>
      </c>
    </row>
    <row r="3315" spans="1:11" x14ac:dyDescent="0.2">
      <c r="A3315" t="s">
        <v>9906</v>
      </c>
      <c r="B3315" t="s">
        <v>275</v>
      </c>
      <c r="C3315" t="s">
        <v>11617</v>
      </c>
      <c r="D3315" t="s">
        <v>11618</v>
      </c>
      <c r="E3315" t="s">
        <v>11619</v>
      </c>
      <c r="F3315" t="s">
        <v>11620</v>
      </c>
      <c r="G3315" t="s">
        <v>11621</v>
      </c>
      <c r="H3315" t="s">
        <v>11622</v>
      </c>
      <c r="I3315" t="s">
        <v>11623</v>
      </c>
      <c r="J3315" t="s">
        <v>11624</v>
      </c>
      <c r="K3315" t="s">
        <v>11625</v>
      </c>
    </row>
    <row r="3316" spans="1:11" x14ac:dyDescent="0.2">
      <c r="A3316" t="s">
        <v>9909</v>
      </c>
      <c r="B3316" t="s">
        <v>275</v>
      </c>
      <c r="C3316" t="s">
        <v>11617</v>
      </c>
      <c r="D3316" t="s">
        <v>11618</v>
      </c>
      <c r="E3316" t="s">
        <v>11619</v>
      </c>
      <c r="F3316" t="s">
        <v>11620</v>
      </c>
      <c r="G3316" t="s">
        <v>11621</v>
      </c>
      <c r="H3316" t="s">
        <v>11622</v>
      </c>
      <c r="I3316" t="s">
        <v>11623</v>
      </c>
      <c r="J3316" t="s">
        <v>11624</v>
      </c>
      <c r="K3316" t="s">
        <v>11625</v>
      </c>
    </row>
    <row r="3317" spans="1:11" x14ac:dyDescent="0.2">
      <c r="A3317" t="s">
        <v>9911</v>
      </c>
      <c r="B3317" t="s">
        <v>11364</v>
      </c>
      <c r="C3317" t="s">
        <v>11640</v>
      </c>
      <c r="D3317" t="s">
        <v>275</v>
      </c>
      <c r="E3317" t="s">
        <v>11641</v>
      </c>
      <c r="F3317" t="s">
        <v>11391</v>
      </c>
      <c r="G3317" t="s">
        <v>11371</v>
      </c>
      <c r="H3317" t="s">
        <v>11642</v>
      </c>
      <c r="I3317" t="s">
        <v>11643</v>
      </c>
      <c r="J3317" t="s">
        <v>11644</v>
      </c>
      <c r="K3317" t="s">
        <v>11645</v>
      </c>
    </row>
    <row r="3318" spans="1:11" x14ac:dyDescent="0.2">
      <c r="A3318" t="s">
        <v>9914</v>
      </c>
      <c r="B3318" t="s">
        <v>11502</v>
      </c>
      <c r="C3318" t="s">
        <v>11503</v>
      </c>
      <c r="D3318" t="s">
        <v>11504</v>
      </c>
      <c r="E3318" t="s">
        <v>11441</v>
      </c>
      <c r="F3318" t="s">
        <v>11413</v>
      </c>
      <c r="G3318" t="s">
        <v>11505</v>
      </c>
      <c r="H3318" t="s">
        <v>11506</v>
      </c>
      <c r="I3318" t="s">
        <v>11507</v>
      </c>
      <c r="J3318" t="s">
        <v>11508</v>
      </c>
      <c r="K3318" t="s">
        <v>11509</v>
      </c>
    </row>
    <row r="3319" spans="1:11" x14ac:dyDescent="0.2">
      <c r="A3319" t="s">
        <v>9920</v>
      </c>
      <c r="B3319" t="s">
        <v>11502</v>
      </c>
      <c r="C3319" t="s">
        <v>11503</v>
      </c>
      <c r="D3319" t="s">
        <v>11504</v>
      </c>
      <c r="E3319" t="s">
        <v>11441</v>
      </c>
      <c r="F3319" t="s">
        <v>11413</v>
      </c>
      <c r="G3319" t="s">
        <v>11505</v>
      </c>
      <c r="H3319" t="s">
        <v>11506</v>
      </c>
      <c r="I3319" t="s">
        <v>11507</v>
      </c>
      <c r="J3319" t="s">
        <v>11508</v>
      </c>
      <c r="K3319" t="s">
        <v>11509</v>
      </c>
    </row>
    <row r="3320" spans="1:11" x14ac:dyDescent="0.2">
      <c r="A3320" t="s">
        <v>9921</v>
      </c>
      <c r="B3320" t="s">
        <v>11385</v>
      </c>
      <c r="C3320" t="s">
        <v>11406</v>
      </c>
      <c r="D3320" t="s">
        <v>12164</v>
      </c>
      <c r="E3320" t="s">
        <v>12165</v>
      </c>
      <c r="F3320" t="s">
        <v>12166</v>
      </c>
      <c r="G3320" t="s">
        <v>12060</v>
      </c>
      <c r="H3320" t="s">
        <v>11720</v>
      </c>
      <c r="I3320" t="s">
        <v>11975</v>
      </c>
      <c r="J3320" t="s">
        <v>11865</v>
      </c>
      <c r="K3320" t="s">
        <v>11353</v>
      </c>
    </row>
    <row r="3321" spans="1:11" x14ac:dyDescent="0.2">
      <c r="A3321" t="s">
        <v>9923</v>
      </c>
      <c r="B3321" t="s">
        <v>11385</v>
      </c>
      <c r="C3321" t="s">
        <v>11406</v>
      </c>
      <c r="D3321" t="s">
        <v>12164</v>
      </c>
      <c r="E3321" t="s">
        <v>12165</v>
      </c>
      <c r="F3321" t="s">
        <v>12166</v>
      </c>
      <c r="G3321" t="s">
        <v>12060</v>
      </c>
      <c r="H3321" t="s">
        <v>11720</v>
      </c>
      <c r="I3321" t="s">
        <v>11975</v>
      </c>
      <c r="J3321" t="s">
        <v>11865</v>
      </c>
      <c r="K3321" t="s">
        <v>11353</v>
      </c>
    </row>
    <row r="3322" spans="1:11" x14ac:dyDescent="0.2">
      <c r="A3322" t="s">
        <v>9924</v>
      </c>
      <c r="B3322" t="s">
        <v>11385</v>
      </c>
      <c r="C3322" t="s">
        <v>11406</v>
      </c>
      <c r="D3322" t="s">
        <v>12164</v>
      </c>
      <c r="E3322" t="s">
        <v>12165</v>
      </c>
      <c r="F3322" t="s">
        <v>12166</v>
      </c>
      <c r="G3322" t="s">
        <v>12060</v>
      </c>
      <c r="H3322" t="s">
        <v>11720</v>
      </c>
      <c r="I3322" t="s">
        <v>11975</v>
      </c>
      <c r="J3322" t="s">
        <v>11865</v>
      </c>
      <c r="K3322" t="s">
        <v>11353</v>
      </c>
    </row>
    <row r="3323" spans="1:11" x14ac:dyDescent="0.2">
      <c r="A3323" t="s">
        <v>9926</v>
      </c>
      <c r="B3323" t="s">
        <v>11447</v>
      </c>
      <c r="C3323" t="s">
        <v>12102</v>
      </c>
      <c r="D3323" t="s">
        <v>11353</v>
      </c>
      <c r="E3323" t="s">
        <v>12103</v>
      </c>
      <c r="F3323" t="s">
        <v>11374</v>
      </c>
      <c r="G3323" t="s">
        <v>11526</v>
      </c>
      <c r="H3323" t="s">
        <v>12104</v>
      </c>
      <c r="I3323" t="s">
        <v>12105</v>
      </c>
      <c r="J3323" t="s">
        <v>11463</v>
      </c>
      <c r="K3323" t="s">
        <v>11400</v>
      </c>
    </row>
    <row r="3324" spans="1:11" x14ac:dyDescent="0.2">
      <c r="A3324" t="s">
        <v>9928</v>
      </c>
      <c r="B3324" t="s">
        <v>11447</v>
      </c>
      <c r="C3324" t="s">
        <v>12102</v>
      </c>
      <c r="D3324" t="s">
        <v>11353</v>
      </c>
      <c r="E3324" t="s">
        <v>12103</v>
      </c>
      <c r="F3324" t="s">
        <v>11374</v>
      </c>
      <c r="G3324" t="s">
        <v>11526</v>
      </c>
      <c r="H3324" t="s">
        <v>12104</v>
      </c>
      <c r="I3324" t="s">
        <v>12105</v>
      </c>
      <c r="J3324" t="s">
        <v>11463</v>
      </c>
      <c r="K3324" t="s">
        <v>11400</v>
      </c>
    </row>
    <row r="3325" spans="1:11" x14ac:dyDescent="0.2">
      <c r="A3325" t="s">
        <v>9929</v>
      </c>
      <c r="B3325" t="s">
        <v>12235</v>
      </c>
      <c r="C3325" t="s">
        <v>12236</v>
      </c>
      <c r="D3325" t="s">
        <v>11581</v>
      </c>
      <c r="E3325" t="s">
        <v>12237</v>
      </c>
      <c r="F3325" t="s">
        <v>12238</v>
      </c>
      <c r="G3325" t="s">
        <v>12239</v>
      </c>
      <c r="H3325" t="s">
        <v>12240</v>
      </c>
      <c r="I3325" t="s">
        <v>12164</v>
      </c>
      <c r="J3325" t="s">
        <v>12177</v>
      </c>
      <c r="K3325" t="s">
        <v>12014</v>
      </c>
    </row>
    <row r="3326" spans="1:11" x14ac:dyDescent="0.2">
      <c r="A3326" t="s">
        <v>9930</v>
      </c>
      <c r="B3326" t="s">
        <v>12235</v>
      </c>
      <c r="C3326" t="s">
        <v>12236</v>
      </c>
      <c r="D3326" t="s">
        <v>11581</v>
      </c>
      <c r="E3326" t="s">
        <v>12237</v>
      </c>
      <c r="F3326" t="s">
        <v>12238</v>
      </c>
      <c r="G3326" t="s">
        <v>12239</v>
      </c>
      <c r="H3326" t="s">
        <v>12240</v>
      </c>
      <c r="I3326" t="s">
        <v>12164</v>
      </c>
      <c r="J3326" t="s">
        <v>12177</v>
      </c>
      <c r="K3326" t="s">
        <v>12014</v>
      </c>
    </row>
    <row r="3327" spans="1:11" x14ac:dyDescent="0.2">
      <c r="A3327" t="s">
        <v>9931</v>
      </c>
      <c r="B3327" t="s">
        <v>11371</v>
      </c>
      <c r="C3327" t="s">
        <v>11352</v>
      </c>
      <c r="D3327" t="s">
        <v>11351</v>
      </c>
      <c r="E3327" t="s">
        <v>11452</v>
      </c>
      <c r="F3327" t="s">
        <v>11355</v>
      </c>
      <c r="G3327" t="s">
        <v>11504</v>
      </c>
      <c r="H3327" t="s">
        <v>12249</v>
      </c>
      <c r="I3327" t="s">
        <v>11632</v>
      </c>
      <c r="J3327" t="s">
        <v>12250</v>
      </c>
      <c r="K3327" t="s">
        <v>12251</v>
      </c>
    </row>
    <row r="3328" spans="1:11" x14ac:dyDescent="0.2">
      <c r="A3328" t="s">
        <v>9934</v>
      </c>
      <c r="B3328" t="s">
        <v>11371</v>
      </c>
      <c r="C3328" t="s">
        <v>11352</v>
      </c>
      <c r="D3328" t="s">
        <v>11351</v>
      </c>
      <c r="E3328" t="s">
        <v>11452</v>
      </c>
      <c r="F3328" t="s">
        <v>11355</v>
      </c>
      <c r="G3328" t="s">
        <v>11504</v>
      </c>
      <c r="H3328" t="s">
        <v>12249</v>
      </c>
      <c r="I3328" t="s">
        <v>11632</v>
      </c>
      <c r="J3328" t="s">
        <v>12250</v>
      </c>
      <c r="K3328" t="s">
        <v>12251</v>
      </c>
    </row>
    <row r="3329" spans="1:11" x14ac:dyDescent="0.2">
      <c r="A3329" t="s">
        <v>9935</v>
      </c>
      <c r="B3329" t="s">
        <v>11371</v>
      </c>
      <c r="C3329" t="s">
        <v>11352</v>
      </c>
      <c r="D3329" t="s">
        <v>11351</v>
      </c>
      <c r="E3329" t="s">
        <v>11452</v>
      </c>
      <c r="F3329" t="s">
        <v>11355</v>
      </c>
      <c r="G3329" t="s">
        <v>11504</v>
      </c>
      <c r="H3329" t="s">
        <v>12249</v>
      </c>
      <c r="I3329" t="s">
        <v>11632</v>
      </c>
      <c r="J3329" t="s">
        <v>12250</v>
      </c>
      <c r="K3329" t="s">
        <v>12251</v>
      </c>
    </row>
    <row r="3330" spans="1:11" x14ac:dyDescent="0.2">
      <c r="A3330" t="s">
        <v>9936</v>
      </c>
      <c r="B3330" t="s">
        <v>11371</v>
      </c>
      <c r="C3330" t="s">
        <v>11352</v>
      </c>
      <c r="D3330" t="s">
        <v>11351</v>
      </c>
      <c r="E3330" t="s">
        <v>11452</v>
      </c>
      <c r="F3330" t="s">
        <v>11355</v>
      </c>
      <c r="G3330" t="s">
        <v>11504</v>
      </c>
      <c r="H3330" t="s">
        <v>12249</v>
      </c>
      <c r="I3330" t="s">
        <v>11632</v>
      </c>
      <c r="J3330" t="s">
        <v>12250</v>
      </c>
      <c r="K3330" t="s">
        <v>12251</v>
      </c>
    </row>
    <row r="3331" spans="1:11" x14ac:dyDescent="0.2">
      <c r="A3331" t="s">
        <v>9937</v>
      </c>
      <c r="B3331" t="s">
        <v>11371</v>
      </c>
      <c r="C3331" t="s">
        <v>11352</v>
      </c>
      <c r="D3331" t="s">
        <v>11351</v>
      </c>
      <c r="E3331" t="s">
        <v>11452</v>
      </c>
      <c r="F3331" t="s">
        <v>11355</v>
      </c>
      <c r="G3331" t="s">
        <v>11504</v>
      </c>
      <c r="H3331" t="s">
        <v>12249</v>
      </c>
      <c r="I3331" t="s">
        <v>11632</v>
      </c>
      <c r="J3331" t="s">
        <v>12250</v>
      </c>
      <c r="K3331" t="s">
        <v>12251</v>
      </c>
    </row>
    <row r="3332" spans="1:11" x14ac:dyDescent="0.2">
      <c r="A3332" t="s">
        <v>9938</v>
      </c>
      <c r="B3332" t="s">
        <v>11371</v>
      </c>
      <c r="C3332" t="s">
        <v>11352</v>
      </c>
      <c r="D3332" t="s">
        <v>11351</v>
      </c>
      <c r="E3332" t="s">
        <v>11452</v>
      </c>
      <c r="F3332" t="s">
        <v>11355</v>
      </c>
      <c r="G3332" t="s">
        <v>11504</v>
      </c>
      <c r="H3332" t="s">
        <v>12249</v>
      </c>
      <c r="I3332" t="s">
        <v>11632</v>
      </c>
      <c r="J3332" t="s">
        <v>12250</v>
      </c>
      <c r="K3332" t="s">
        <v>12251</v>
      </c>
    </row>
    <row r="3333" spans="1:11" x14ac:dyDescent="0.2">
      <c r="A3333" t="s">
        <v>9939</v>
      </c>
      <c r="B3333" t="s">
        <v>11371</v>
      </c>
      <c r="C3333" t="s">
        <v>11352</v>
      </c>
      <c r="D3333" t="s">
        <v>11351</v>
      </c>
      <c r="E3333" t="s">
        <v>11452</v>
      </c>
      <c r="F3333" t="s">
        <v>11355</v>
      </c>
      <c r="G3333" t="s">
        <v>11504</v>
      </c>
      <c r="H3333" t="s">
        <v>12249</v>
      </c>
      <c r="I3333" t="s">
        <v>11632</v>
      </c>
      <c r="J3333" t="s">
        <v>12250</v>
      </c>
      <c r="K3333" t="s">
        <v>12251</v>
      </c>
    </row>
    <row r="3334" spans="1:11" x14ac:dyDescent="0.2">
      <c r="A3334" t="s">
        <v>9940</v>
      </c>
      <c r="B3334" t="s">
        <v>11389</v>
      </c>
      <c r="C3334" t="s">
        <v>11387</v>
      </c>
      <c r="D3334" t="s">
        <v>11390</v>
      </c>
      <c r="E3334" t="s">
        <v>11447</v>
      </c>
      <c r="F3334" t="s">
        <v>11663</v>
      </c>
      <c r="G3334" t="s">
        <v>11632</v>
      </c>
      <c r="H3334" t="s">
        <v>12291</v>
      </c>
      <c r="I3334" t="s">
        <v>11552</v>
      </c>
      <c r="J3334" t="s">
        <v>12292</v>
      </c>
      <c r="K3334" t="s">
        <v>11823</v>
      </c>
    </row>
    <row r="3335" spans="1:11" x14ac:dyDescent="0.2">
      <c r="A3335" t="s">
        <v>9941</v>
      </c>
      <c r="B3335" t="s">
        <v>11389</v>
      </c>
      <c r="C3335" t="s">
        <v>11387</v>
      </c>
      <c r="D3335" t="s">
        <v>11390</v>
      </c>
      <c r="E3335" t="s">
        <v>11447</v>
      </c>
      <c r="F3335" t="s">
        <v>11663</v>
      </c>
      <c r="G3335" t="s">
        <v>11632</v>
      </c>
      <c r="H3335" t="s">
        <v>12291</v>
      </c>
      <c r="I3335" t="s">
        <v>11552</v>
      </c>
      <c r="J3335" t="s">
        <v>12292</v>
      </c>
      <c r="K3335" t="s">
        <v>11823</v>
      </c>
    </row>
    <row r="3336" spans="1:11" x14ac:dyDescent="0.2">
      <c r="A3336" t="s">
        <v>9942</v>
      </c>
      <c r="B3336" t="s">
        <v>11334</v>
      </c>
      <c r="C3336" t="s">
        <v>11419</v>
      </c>
      <c r="D3336" t="s">
        <v>11440</v>
      </c>
      <c r="E3336" t="s">
        <v>40</v>
      </c>
      <c r="F3336" t="s">
        <v>11333</v>
      </c>
      <c r="G3336" t="s">
        <v>11599</v>
      </c>
      <c r="H3336" t="s">
        <v>11600</v>
      </c>
      <c r="I3336" t="s">
        <v>11601</v>
      </c>
      <c r="J3336" t="s">
        <v>11602</v>
      </c>
      <c r="K3336" t="s">
        <v>51</v>
      </c>
    </row>
    <row r="3337" spans="1:11" x14ac:dyDescent="0.2">
      <c r="A3337" t="s">
        <v>9947</v>
      </c>
      <c r="B3337" t="s">
        <v>11334</v>
      </c>
      <c r="C3337" t="s">
        <v>11419</v>
      </c>
      <c r="D3337" t="s">
        <v>11440</v>
      </c>
      <c r="E3337" t="s">
        <v>40</v>
      </c>
      <c r="F3337" t="s">
        <v>11333</v>
      </c>
      <c r="G3337" t="s">
        <v>11599</v>
      </c>
      <c r="H3337" t="s">
        <v>11600</v>
      </c>
      <c r="I3337" t="s">
        <v>11601</v>
      </c>
      <c r="J3337" t="s">
        <v>11602</v>
      </c>
      <c r="K3337" t="s">
        <v>51</v>
      </c>
    </row>
    <row r="3338" spans="1:11" x14ac:dyDescent="0.2">
      <c r="A3338" t="s">
        <v>9952</v>
      </c>
      <c r="B3338" t="s">
        <v>11442</v>
      </c>
      <c r="C3338" t="s">
        <v>11406</v>
      </c>
      <c r="D3338" t="s">
        <v>12283</v>
      </c>
      <c r="E3338" t="s">
        <v>11717</v>
      </c>
      <c r="F3338" t="s">
        <v>11504</v>
      </c>
      <c r="G3338" t="s">
        <v>11501</v>
      </c>
      <c r="H3338" t="s">
        <v>12284</v>
      </c>
      <c r="I3338" t="s">
        <v>12285</v>
      </c>
      <c r="J3338" t="s">
        <v>11417</v>
      </c>
      <c r="K3338" t="s">
        <v>12286</v>
      </c>
    </row>
    <row r="3339" spans="1:11" x14ac:dyDescent="0.2">
      <c r="A3339" t="s">
        <v>9957</v>
      </c>
      <c r="B3339" t="s">
        <v>11442</v>
      </c>
      <c r="C3339" t="s">
        <v>11406</v>
      </c>
      <c r="D3339" t="s">
        <v>12283</v>
      </c>
      <c r="E3339" t="s">
        <v>11717</v>
      </c>
      <c r="F3339" t="s">
        <v>11504</v>
      </c>
      <c r="G3339" t="s">
        <v>11501</v>
      </c>
      <c r="H3339" t="s">
        <v>12284</v>
      </c>
      <c r="I3339" t="s">
        <v>12285</v>
      </c>
      <c r="J3339" t="s">
        <v>11417</v>
      </c>
      <c r="K3339" t="s">
        <v>12286</v>
      </c>
    </row>
    <row r="3340" spans="1:11" x14ac:dyDescent="0.2">
      <c r="A3340" t="s">
        <v>9958</v>
      </c>
      <c r="B3340" t="s">
        <v>11442</v>
      </c>
      <c r="C3340" t="s">
        <v>11406</v>
      </c>
      <c r="D3340" t="s">
        <v>12283</v>
      </c>
      <c r="E3340" t="s">
        <v>11717</v>
      </c>
      <c r="F3340" t="s">
        <v>11504</v>
      </c>
      <c r="G3340" t="s">
        <v>11501</v>
      </c>
      <c r="H3340" t="s">
        <v>12284</v>
      </c>
      <c r="I3340" t="s">
        <v>12285</v>
      </c>
      <c r="J3340" t="s">
        <v>11417</v>
      </c>
      <c r="K3340" t="s">
        <v>12286</v>
      </c>
    </row>
    <row r="3341" spans="1:11" x14ac:dyDescent="0.2">
      <c r="A3341" t="s">
        <v>9965</v>
      </c>
      <c r="B3341" t="s">
        <v>11799</v>
      </c>
      <c r="C3341" t="s">
        <v>11544</v>
      </c>
      <c r="D3341" t="s">
        <v>11691</v>
      </c>
      <c r="E3341" t="s">
        <v>11690</v>
      </c>
      <c r="F3341" t="s">
        <v>11481</v>
      </c>
      <c r="G3341" t="s">
        <v>11800</v>
      </c>
      <c r="H3341" t="s">
        <v>11801</v>
      </c>
      <c r="I3341" t="s">
        <v>11802</v>
      </c>
      <c r="J3341" t="s">
        <v>11375</v>
      </c>
      <c r="K3341" t="s">
        <v>11339</v>
      </c>
    </row>
    <row r="3342" spans="1:11" x14ac:dyDescent="0.2">
      <c r="A3342" t="s">
        <v>9971</v>
      </c>
      <c r="B3342" t="s">
        <v>11386</v>
      </c>
      <c r="C3342" t="s">
        <v>12193</v>
      </c>
      <c r="D3342" t="s">
        <v>12297</v>
      </c>
      <c r="E3342" t="s">
        <v>11582</v>
      </c>
      <c r="F3342" t="s">
        <v>12298</v>
      </c>
      <c r="G3342" t="s">
        <v>11371</v>
      </c>
      <c r="H3342" t="s">
        <v>11411</v>
      </c>
      <c r="I3342" t="s">
        <v>12299</v>
      </c>
      <c r="J3342" t="s">
        <v>589</v>
      </c>
      <c r="K3342" t="s">
        <v>11471</v>
      </c>
    </row>
    <row r="3343" spans="1:11" x14ac:dyDescent="0.2">
      <c r="A3343" t="s">
        <v>9973</v>
      </c>
      <c r="B3343" t="s">
        <v>11386</v>
      </c>
      <c r="C3343" t="s">
        <v>12193</v>
      </c>
      <c r="D3343" t="s">
        <v>12297</v>
      </c>
      <c r="E3343" t="s">
        <v>11582</v>
      </c>
      <c r="F3343" t="s">
        <v>12298</v>
      </c>
      <c r="G3343" t="s">
        <v>11371</v>
      </c>
      <c r="H3343" t="s">
        <v>11411</v>
      </c>
      <c r="I3343" t="s">
        <v>12299</v>
      </c>
      <c r="J3343" t="s">
        <v>589</v>
      </c>
      <c r="K3343" t="s">
        <v>11471</v>
      </c>
    </row>
    <row r="3344" spans="1:11" x14ac:dyDescent="0.2">
      <c r="A3344" t="s">
        <v>9974</v>
      </c>
      <c r="B3344" t="s">
        <v>11386</v>
      </c>
      <c r="C3344" t="s">
        <v>12193</v>
      </c>
      <c r="D3344" t="s">
        <v>12297</v>
      </c>
      <c r="E3344" t="s">
        <v>11582</v>
      </c>
      <c r="F3344" t="s">
        <v>12298</v>
      </c>
      <c r="G3344" t="s">
        <v>11371</v>
      </c>
      <c r="H3344" t="s">
        <v>11411</v>
      </c>
      <c r="I3344" t="s">
        <v>12299</v>
      </c>
      <c r="J3344" t="s">
        <v>589</v>
      </c>
      <c r="K3344" t="s">
        <v>11471</v>
      </c>
    </row>
    <row r="3345" spans="1:11" x14ac:dyDescent="0.2">
      <c r="A3345" t="s">
        <v>9979</v>
      </c>
      <c r="B3345" t="s">
        <v>11375</v>
      </c>
      <c r="C3345" t="s">
        <v>11441</v>
      </c>
      <c r="D3345" t="s">
        <v>11463</v>
      </c>
      <c r="E3345" t="s">
        <v>11526</v>
      </c>
      <c r="F3345" t="s">
        <v>11761</v>
      </c>
      <c r="G3345" t="s">
        <v>11376</v>
      </c>
      <c r="H3345" t="s">
        <v>12002</v>
      </c>
      <c r="I3345" t="s">
        <v>11517</v>
      </c>
      <c r="J3345" t="s">
        <v>40</v>
      </c>
      <c r="K3345" t="s">
        <v>11504</v>
      </c>
    </row>
    <row r="3346" spans="1:11" x14ac:dyDescent="0.2">
      <c r="A3346" t="s">
        <v>9984</v>
      </c>
      <c r="B3346" t="s">
        <v>11375</v>
      </c>
      <c r="C3346" t="s">
        <v>11441</v>
      </c>
      <c r="D3346" t="s">
        <v>11463</v>
      </c>
      <c r="E3346" t="s">
        <v>11526</v>
      </c>
      <c r="F3346" t="s">
        <v>11761</v>
      </c>
      <c r="G3346" t="s">
        <v>11376</v>
      </c>
      <c r="H3346" t="s">
        <v>12002</v>
      </c>
      <c r="I3346" t="s">
        <v>11517</v>
      </c>
      <c r="J3346" t="s">
        <v>40</v>
      </c>
      <c r="K3346" t="s">
        <v>11504</v>
      </c>
    </row>
    <row r="3347" spans="1:11" x14ac:dyDescent="0.2">
      <c r="A3347" t="s">
        <v>9985</v>
      </c>
      <c r="B3347" t="s">
        <v>11375</v>
      </c>
      <c r="C3347" t="s">
        <v>11441</v>
      </c>
      <c r="D3347" t="s">
        <v>11463</v>
      </c>
      <c r="E3347" t="s">
        <v>11526</v>
      </c>
      <c r="F3347" t="s">
        <v>11761</v>
      </c>
      <c r="G3347" t="s">
        <v>11376</v>
      </c>
      <c r="H3347" t="s">
        <v>12002</v>
      </c>
      <c r="I3347" t="s">
        <v>11517</v>
      </c>
      <c r="J3347" t="s">
        <v>40</v>
      </c>
      <c r="K3347" t="s">
        <v>11504</v>
      </c>
    </row>
    <row r="3348" spans="1:11" x14ac:dyDescent="0.2">
      <c r="A3348" t="s">
        <v>9986</v>
      </c>
      <c r="B3348" t="s">
        <v>11375</v>
      </c>
      <c r="C3348" t="s">
        <v>11441</v>
      </c>
      <c r="D3348" t="s">
        <v>11463</v>
      </c>
      <c r="E3348" t="s">
        <v>11526</v>
      </c>
      <c r="F3348" t="s">
        <v>11761</v>
      </c>
      <c r="G3348" t="s">
        <v>11376</v>
      </c>
      <c r="H3348" t="s">
        <v>12002</v>
      </c>
      <c r="I3348" t="s">
        <v>11517</v>
      </c>
      <c r="J3348" t="s">
        <v>40</v>
      </c>
      <c r="K3348" t="s">
        <v>11504</v>
      </c>
    </row>
    <row r="3349" spans="1:11" x14ac:dyDescent="0.2">
      <c r="A3349" t="s">
        <v>9987</v>
      </c>
      <c r="B3349" t="s">
        <v>11362</v>
      </c>
      <c r="C3349" t="s">
        <v>11335</v>
      </c>
      <c r="D3349" t="s">
        <v>11746</v>
      </c>
      <c r="E3349" t="s">
        <v>11381</v>
      </c>
      <c r="F3349" t="s">
        <v>11382</v>
      </c>
      <c r="G3349" t="s">
        <v>11455</v>
      </c>
      <c r="H3349" t="s">
        <v>11747</v>
      </c>
      <c r="I3349" t="s">
        <v>11748</v>
      </c>
      <c r="J3349" t="s">
        <v>11749</v>
      </c>
      <c r="K3349" t="s">
        <v>11750</v>
      </c>
    </row>
    <row r="3350" spans="1:11" x14ac:dyDescent="0.2">
      <c r="A3350" t="s">
        <v>9991</v>
      </c>
      <c r="B3350" t="s">
        <v>11375</v>
      </c>
      <c r="C3350" t="s">
        <v>11441</v>
      </c>
      <c r="D3350" t="s">
        <v>11463</v>
      </c>
      <c r="E3350" t="s">
        <v>11526</v>
      </c>
      <c r="F3350" t="s">
        <v>11761</v>
      </c>
      <c r="G3350" t="s">
        <v>11376</v>
      </c>
      <c r="H3350" t="s">
        <v>12002</v>
      </c>
      <c r="I3350" t="s">
        <v>11517</v>
      </c>
      <c r="J3350" t="s">
        <v>40</v>
      </c>
      <c r="K3350" t="s">
        <v>11504</v>
      </c>
    </row>
    <row r="3351" spans="1:11" x14ac:dyDescent="0.2">
      <c r="A3351" t="s">
        <v>9992</v>
      </c>
      <c r="B3351" t="s">
        <v>11475</v>
      </c>
      <c r="C3351" t="s">
        <v>11505</v>
      </c>
      <c r="D3351" t="s">
        <v>11517</v>
      </c>
      <c r="E3351" t="s">
        <v>11462</v>
      </c>
      <c r="F3351" t="s">
        <v>11583</v>
      </c>
      <c r="G3351" t="s">
        <v>11349</v>
      </c>
      <c r="H3351" t="s">
        <v>11391</v>
      </c>
      <c r="I3351" t="s">
        <v>11632</v>
      </c>
      <c r="J3351" t="s">
        <v>11482</v>
      </c>
      <c r="K3351" t="s">
        <v>11633</v>
      </c>
    </row>
    <row r="3352" spans="1:11" x14ac:dyDescent="0.2">
      <c r="A3352" t="s">
        <v>9994</v>
      </c>
      <c r="B3352" t="s">
        <v>11475</v>
      </c>
      <c r="C3352" t="s">
        <v>11505</v>
      </c>
      <c r="D3352" t="s">
        <v>11517</v>
      </c>
      <c r="E3352" t="s">
        <v>11462</v>
      </c>
      <c r="F3352" t="s">
        <v>11583</v>
      </c>
      <c r="G3352" t="s">
        <v>11349</v>
      </c>
      <c r="H3352" t="s">
        <v>11391</v>
      </c>
      <c r="I3352" t="s">
        <v>11632</v>
      </c>
      <c r="J3352" t="s">
        <v>11482</v>
      </c>
      <c r="K3352" t="s">
        <v>11633</v>
      </c>
    </row>
    <row r="3353" spans="1:11" x14ac:dyDescent="0.2">
      <c r="A3353" t="s">
        <v>9996</v>
      </c>
      <c r="B3353" t="s">
        <v>11475</v>
      </c>
      <c r="C3353" t="s">
        <v>11505</v>
      </c>
      <c r="D3353" t="s">
        <v>11517</v>
      </c>
      <c r="E3353" t="s">
        <v>11462</v>
      </c>
      <c r="F3353" t="s">
        <v>11583</v>
      </c>
      <c r="G3353" t="s">
        <v>11349</v>
      </c>
      <c r="H3353" t="s">
        <v>11391</v>
      </c>
      <c r="I3353" t="s">
        <v>11632</v>
      </c>
      <c r="J3353" t="s">
        <v>11482</v>
      </c>
      <c r="K3353" t="s">
        <v>11633</v>
      </c>
    </row>
    <row r="3354" spans="1:11" x14ac:dyDescent="0.2">
      <c r="A3354" t="s">
        <v>9998</v>
      </c>
      <c r="B3354" t="s">
        <v>11475</v>
      </c>
      <c r="C3354" t="s">
        <v>11505</v>
      </c>
      <c r="D3354" t="s">
        <v>11517</v>
      </c>
      <c r="E3354" t="s">
        <v>11462</v>
      </c>
      <c r="F3354" t="s">
        <v>11583</v>
      </c>
      <c r="G3354" t="s">
        <v>11349</v>
      </c>
      <c r="H3354" t="s">
        <v>11391</v>
      </c>
      <c r="I3354" t="s">
        <v>11632</v>
      </c>
      <c r="J3354" t="s">
        <v>11482</v>
      </c>
      <c r="K3354" t="s">
        <v>11633</v>
      </c>
    </row>
    <row r="3355" spans="1:11" x14ac:dyDescent="0.2">
      <c r="A3355" t="s">
        <v>10003</v>
      </c>
      <c r="B3355" t="s">
        <v>11356</v>
      </c>
      <c r="C3355" t="s">
        <v>11463</v>
      </c>
      <c r="D3355" t="s">
        <v>11806</v>
      </c>
      <c r="E3355" t="s">
        <v>11456</v>
      </c>
      <c r="F3355" t="s">
        <v>11542</v>
      </c>
      <c r="G3355" t="s">
        <v>11807</v>
      </c>
      <c r="H3355" t="s">
        <v>11364</v>
      </c>
      <c r="I3355" t="s">
        <v>11670</v>
      </c>
      <c r="J3355" t="s">
        <v>11808</v>
      </c>
      <c r="K3355" t="s">
        <v>11550</v>
      </c>
    </row>
    <row r="3356" spans="1:11" x14ac:dyDescent="0.2">
      <c r="A3356" t="s">
        <v>10008</v>
      </c>
      <c r="B3356" t="s">
        <v>11356</v>
      </c>
      <c r="C3356" t="s">
        <v>11463</v>
      </c>
      <c r="D3356" t="s">
        <v>11806</v>
      </c>
      <c r="E3356" t="s">
        <v>11456</v>
      </c>
      <c r="F3356" t="s">
        <v>11542</v>
      </c>
      <c r="G3356" t="s">
        <v>11807</v>
      </c>
      <c r="H3356" t="s">
        <v>11364</v>
      </c>
      <c r="I3356" t="s">
        <v>11670</v>
      </c>
      <c r="J3356" t="s">
        <v>11808</v>
      </c>
      <c r="K3356" t="s">
        <v>11550</v>
      </c>
    </row>
    <row r="3357" spans="1:11" x14ac:dyDescent="0.2">
      <c r="A3357" t="s">
        <v>10010</v>
      </c>
      <c r="B3357" t="s">
        <v>11356</v>
      </c>
      <c r="C3357" t="s">
        <v>11463</v>
      </c>
      <c r="D3357" t="s">
        <v>11806</v>
      </c>
      <c r="E3357" t="s">
        <v>11456</v>
      </c>
      <c r="F3357" t="s">
        <v>11542</v>
      </c>
      <c r="G3357" t="s">
        <v>11807</v>
      </c>
      <c r="H3357" t="s">
        <v>11364</v>
      </c>
      <c r="I3357" t="s">
        <v>11670</v>
      </c>
      <c r="J3357" t="s">
        <v>11808</v>
      </c>
      <c r="K3357" t="s">
        <v>11550</v>
      </c>
    </row>
    <row r="3358" spans="1:11" x14ac:dyDescent="0.2">
      <c r="A3358" t="s">
        <v>10012</v>
      </c>
      <c r="B3358" t="s">
        <v>11356</v>
      </c>
      <c r="C3358" t="s">
        <v>11463</v>
      </c>
      <c r="D3358" t="s">
        <v>11806</v>
      </c>
      <c r="E3358" t="s">
        <v>11456</v>
      </c>
      <c r="F3358" t="s">
        <v>11542</v>
      </c>
      <c r="G3358" t="s">
        <v>11807</v>
      </c>
      <c r="H3358" t="s">
        <v>11364</v>
      </c>
      <c r="I3358" t="s">
        <v>11670</v>
      </c>
      <c r="J3358" t="s">
        <v>11808</v>
      </c>
      <c r="K3358" t="s">
        <v>11550</v>
      </c>
    </row>
    <row r="3359" spans="1:11" x14ac:dyDescent="0.2">
      <c r="A3359" t="s">
        <v>10014</v>
      </c>
      <c r="B3359" t="s">
        <v>11356</v>
      </c>
      <c r="C3359" t="s">
        <v>11463</v>
      </c>
      <c r="D3359" t="s">
        <v>11806</v>
      </c>
      <c r="E3359" t="s">
        <v>11456</v>
      </c>
      <c r="F3359" t="s">
        <v>11542</v>
      </c>
      <c r="G3359" t="s">
        <v>11807</v>
      </c>
      <c r="H3359" t="s">
        <v>11364</v>
      </c>
      <c r="I3359" t="s">
        <v>11670</v>
      </c>
      <c r="J3359" t="s">
        <v>11808</v>
      </c>
      <c r="K3359" t="s">
        <v>11550</v>
      </c>
    </row>
    <row r="3360" spans="1:11" x14ac:dyDescent="0.2">
      <c r="A3360" t="s">
        <v>10017</v>
      </c>
      <c r="B3360" t="s">
        <v>237</v>
      </c>
      <c r="C3360" t="s">
        <v>11337</v>
      </c>
      <c r="D3360" t="s">
        <v>11356</v>
      </c>
      <c r="E3360" t="s">
        <v>11364</v>
      </c>
      <c r="F3360" t="s">
        <v>11410</v>
      </c>
      <c r="G3360" t="s">
        <v>11505</v>
      </c>
      <c r="H3360" t="s">
        <v>11897</v>
      </c>
      <c r="I3360" t="s">
        <v>11898</v>
      </c>
      <c r="J3360" t="s">
        <v>11899</v>
      </c>
      <c r="K3360" t="s">
        <v>11555</v>
      </c>
    </row>
    <row r="3361" spans="1:11" x14ac:dyDescent="0.2">
      <c r="A3361" t="s">
        <v>10019</v>
      </c>
      <c r="B3361" t="s">
        <v>12001</v>
      </c>
      <c r="C3361" t="s">
        <v>11897</v>
      </c>
      <c r="D3361" t="s">
        <v>11355</v>
      </c>
      <c r="E3361" t="s">
        <v>11370</v>
      </c>
      <c r="F3361" t="s">
        <v>11555</v>
      </c>
      <c r="G3361" t="s">
        <v>11391</v>
      </c>
      <c r="H3361" t="s">
        <v>11476</v>
      </c>
      <c r="I3361" t="s">
        <v>11505</v>
      </c>
      <c r="J3361" t="s">
        <v>12096</v>
      </c>
      <c r="K3361" t="s">
        <v>12097</v>
      </c>
    </row>
    <row r="3362" spans="1:11" x14ac:dyDescent="0.2">
      <c r="A3362" t="s">
        <v>10022</v>
      </c>
      <c r="B3362" t="s">
        <v>12001</v>
      </c>
      <c r="C3362" t="s">
        <v>11897</v>
      </c>
      <c r="D3362" t="s">
        <v>11355</v>
      </c>
      <c r="E3362" t="s">
        <v>11370</v>
      </c>
      <c r="F3362" t="s">
        <v>11555</v>
      </c>
      <c r="G3362" t="s">
        <v>11391</v>
      </c>
      <c r="H3362" t="s">
        <v>11476</v>
      </c>
      <c r="I3362" t="s">
        <v>11505</v>
      </c>
      <c r="J3362" t="s">
        <v>12096</v>
      </c>
      <c r="K3362" t="s">
        <v>12097</v>
      </c>
    </row>
    <row r="3363" spans="1:11" x14ac:dyDescent="0.2">
      <c r="A3363" t="s">
        <v>10024</v>
      </c>
      <c r="B3363" t="s">
        <v>12001</v>
      </c>
      <c r="C3363" t="s">
        <v>11897</v>
      </c>
      <c r="D3363" t="s">
        <v>11355</v>
      </c>
      <c r="E3363" t="s">
        <v>11370</v>
      </c>
      <c r="F3363" t="s">
        <v>11555</v>
      </c>
      <c r="G3363" t="s">
        <v>11391</v>
      </c>
      <c r="H3363" t="s">
        <v>11476</v>
      </c>
      <c r="I3363" t="s">
        <v>11505</v>
      </c>
      <c r="J3363" t="s">
        <v>12096</v>
      </c>
      <c r="K3363" t="s">
        <v>12097</v>
      </c>
    </row>
    <row r="3364" spans="1:11" x14ac:dyDescent="0.2">
      <c r="A3364" t="s">
        <v>10025</v>
      </c>
      <c r="B3364" t="s">
        <v>12001</v>
      </c>
      <c r="C3364" t="s">
        <v>11897</v>
      </c>
      <c r="D3364" t="s">
        <v>11355</v>
      </c>
      <c r="E3364" t="s">
        <v>11370</v>
      </c>
      <c r="F3364" t="s">
        <v>11555</v>
      </c>
      <c r="G3364" t="s">
        <v>11391</v>
      </c>
      <c r="H3364" t="s">
        <v>11476</v>
      </c>
      <c r="I3364" t="s">
        <v>11505</v>
      </c>
      <c r="J3364" t="s">
        <v>12096</v>
      </c>
      <c r="K3364" t="s">
        <v>12097</v>
      </c>
    </row>
    <row r="3365" spans="1:11" x14ac:dyDescent="0.2">
      <c r="A3365" t="s">
        <v>10026</v>
      </c>
      <c r="B3365" t="s">
        <v>12001</v>
      </c>
      <c r="C3365" t="s">
        <v>11897</v>
      </c>
      <c r="D3365" t="s">
        <v>11355</v>
      </c>
      <c r="E3365" t="s">
        <v>11370</v>
      </c>
      <c r="F3365" t="s">
        <v>11555</v>
      </c>
      <c r="G3365" t="s">
        <v>11391</v>
      </c>
      <c r="H3365" t="s">
        <v>11476</v>
      </c>
      <c r="I3365" t="s">
        <v>11505</v>
      </c>
      <c r="J3365" t="s">
        <v>12096</v>
      </c>
      <c r="K3365" t="s">
        <v>12097</v>
      </c>
    </row>
    <row r="3366" spans="1:11" x14ac:dyDescent="0.2">
      <c r="A3366" t="s">
        <v>10035</v>
      </c>
      <c r="B3366" t="s">
        <v>11516</v>
      </c>
      <c r="C3366" t="s">
        <v>11517</v>
      </c>
      <c r="D3366" t="s">
        <v>11465</v>
      </c>
      <c r="E3366" t="s">
        <v>11518</v>
      </c>
      <c r="F3366" t="s">
        <v>11371</v>
      </c>
      <c r="G3366" t="s">
        <v>11519</v>
      </c>
      <c r="H3366" t="s">
        <v>11411</v>
      </c>
      <c r="I3366" t="s">
        <v>11520</v>
      </c>
      <c r="J3366" t="s">
        <v>11410</v>
      </c>
      <c r="K3366" t="s">
        <v>11521</v>
      </c>
    </row>
    <row r="3367" spans="1:11" x14ac:dyDescent="0.2">
      <c r="A3367" t="s">
        <v>10040</v>
      </c>
      <c r="B3367" t="s">
        <v>11410</v>
      </c>
      <c r="C3367" t="s">
        <v>11336</v>
      </c>
      <c r="D3367" t="s">
        <v>11517</v>
      </c>
      <c r="E3367" t="s">
        <v>11512</v>
      </c>
      <c r="F3367" t="s">
        <v>11413</v>
      </c>
      <c r="G3367" t="s">
        <v>11852</v>
      </c>
      <c r="H3367" t="s">
        <v>11352</v>
      </c>
      <c r="I3367" t="s">
        <v>11853</v>
      </c>
      <c r="J3367" t="s">
        <v>11701</v>
      </c>
      <c r="K3367" t="s">
        <v>11854</v>
      </c>
    </row>
    <row r="3368" spans="1:11" x14ac:dyDescent="0.2">
      <c r="A3368" t="s">
        <v>10047</v>
      </c>
      <c r="B3368" t="s">
        <v>11342</v>
      </c>
      <c r="C3368" t="s">
        <v>11834</v>
      </c>
      <c r="D3368" t="s">
        <v>11343</v>
      </c>
      <c r="E3368" t="s">
        <v>11344</v>
      </c>
      <c r="F3368" t="s">
        <v>11835</v>
      </c>
      <c r="G3368" t="s">
        <v>11836</v>
      </c>
      <c r="H3368" t="s">
        <v>11837</v>
      </c>
      <c r="I3368" t="s">
        <v>11838</v>
      </c>
      <c r="J3368" t="s">
        <v>11415</v>
      </c>
      <c r="K3368" t="s">
        <v>11618</v>
      </c>
    </row>
    <row r="3369" spans="1:11" x14ac:dyDescent="0.2">
      <c r="A3369" t="s">
        <v>10050</v>
      </c>
      <c r="B3369" t="s">
        <v>11342</v>
      </c>
      <c r="C3369" t="s">
        <v>11834</v>
      </c>
      <c r="D3369" t="s">
        <v>11343</v>
      </c>
      <c r="E3369" t="s">
        <v>11344</v>
      </c>
      <c r="F3369" t="s">
        <v>11835</v>
      </c>
      <c r="G3369" t="s">
        <v>11836</v>
      </c>
      <c r="H3369" t="s">
        <v>11837</v>
      </c>
      <c r="I3369" t="s">
        <v>11838</v>
      </c>
      <c r="J3369" t="s">
        <v>11415</v>
      </c>
      <c r="K3369" t="s">
        <v>11618</v>
      </c>
    </row>
    <row r="3370" spans="1:11" x14ac:dyDescent="0.2">
      <c r="A3370" t="s">
        <v>10051</v>
      </c>
      <c r="B3370" t="s">
        <v>11342</v>
      </c>
      <c r="C3370" t="s">
        <v>11834</v>
      </c>
      <c r="D3370" t="s">
        <v>11343</v>
      </c>
      <c r="E3370" t="s">
        <v>11344</v>
      </c>
      <c r="F3370" t="s">
        <v>11835</v>
      </c>
      <c r="G3370" t="s">
        <v>11836</v>
      </c>
      <c r="H3370" t="s">
        <v>11837</v>
      </c>
      <c r="I3370" t="s">
        <v>11838</v>
      </c>
      <c r="J3370" t="s">
        <v>11415</v>
      </c>
      <c r="K3370" t="s">
        <v>11618</v>
      </c>
    </row>
    <row r="3371" spans="1:11" x14ac:dyDescent="0.2">
      <c r="A3371" t="s">
        <v>10052</v>
      </c>
      <c r="B3371" t="s">
        <v>11342</v>
      </c>
      <c r="C3371" t="s">
        <v>11834</v>
      </c>
      <c r="D3371" t="s">
        <v>11343</v>
      </c>
      <c r="E3371" t="s">
        <v>11344</v>
      </c>
      <c r="F3371" t="s">
        <v>11835</v>
      </c>
      <c r="G3371" t="s">
        <v>11836</v>
      </c>
      <c r="H3371" t="s">
        <v>11837</v>
      </c>
      <c r="I3371" t="s">
        <v>11838</v>
      </c>
      <c r="J3371" t="s">
        <v>11415</v>
      </c>
      <c r="K3371" t="s">
        <v>11618</v>
      </c>
    </row>
    <row r="3372" spans="1:11" x14ac:dyDescent="0.2">
      <c r="A3372" t="s">
        <v>10053</v>
      </c>
      <c r="B3372" t="s">
        <v>11342</v>
      </c>
      <c r="C3372" t="s">
        <v>11834</v>
      </c>
      <c r="D3372" t="s">
        <v>11343</v>
      </c>
      <c r="E3372" t="s">
        <v>11344</v>
      </c>
      <c r="F3372" t="s">
        <v>11835</v>
      </c>
      <c r="G3372" t="s">
        <v>11836</v>
      </c>
      <c r="H3372" t="s">
        <v>11837</v>
      </c>
      <c r="I3372" t="s">
        <v>11838</v>
      </c>
      <c r="J3372" t="s">
        <v>11415</v>
      </c>
      <c r="K3372" t="s">
        <v>11618</v>
      </c>
    </row>
    <row r="3373" spans="1:11" x14ac:dyDescent="0.2">
      <c r="A3373" t="s">
        <v>10057</v>
      </c>
      <c r="B3373" t="s">
        <v>11342</v>
      </c>
      <c r="C3373" t="s">
        <v>11573</v>
      </c>
      <c r="D3373" t="s">
        <v>11574</v>
      </c>
      <c r="E3373" t="s">
        <v>11542</v>
      </c>
      <c r="F3373" t="s">
        <v>11575</v>
      </c>
      <c r="G3373" t="s">
        <v>11576</v>
      </c>
      <c r="H3373" t="s">
        <v>11577</v>
      </c>
      <c r="I3373" t="s">
        <v>11578</v>
      </c>
      <c r="J3373" t="s">
        <v>11579</v>
      </c>
      <c r="K3373" t="s">
        <v>11580</v>
      </c>
    </row>
    <row r="3374" spans="1:11" x14ac:dyDescent="0.2">
      <c r="A3374" t="s">
        <v>10058</v>
      </c>
      <c r="B3374" t="s">
        <v>11342</v>
      </c>
      <c r="C3374" t="s">
        <v>11573</v>
      </c>
      <c r="D3374" t="s">
        <v>11574</v>
      </c>
      <c r="E3374" t="s">
        <v>11542</v>
      </c>
      <c r="F3374" t="s">
        <v>11575</v>
      </c>
      <c r="G3374" t="s">
        <v>11576</v>
      </c>
      <c r="H3374" t="s">
        <v>11577</v>
      </c>
      <c r="I3374" t="s">
        <v>11578</v>
      </c>
      <c r="J3374" t="s">
        <v>11579</v>
      </c>
      <c r="K3374" t="s">
        <v>11580</v>
      </c>
    </row>
    <row r="3375" spans="1:11" x14ac:dyDescent="0.2">
      <c r="A3375" t="s">
        <v>10059</v>
      </c>
      <c r="B3375" t="s">
        <v>11342</v>
      </c>
      <c r="C3375" t="s">
        <v>11573</v>
      </c>
      <c r="D3375" t="s">
        <v>11574</v>
      </c>
      <c r="E3375" t="s">
        <v>11542</v>
      </c>
      <c r="F3375" t="s">
        <v>11575</v>
      </c>
      <c r="G3375" t="s">
        <v>11576</v>
      </c>
      <c r="H3375" t="s">
        <v>11577</v>
      </c>
      <c r="I3375" t="s">
        <v>11578</v>
      </c>
      <c r="J3375" t="s">
        <v>11579</v>
      </c>
      <c r="K3375" t="s">
        <v>11580</v>
      </c>
    </row>
    <row r="3376" spans="1:11" x14ac:dyDescent="0.2">
      <c r="A3376" t="s">
        <v>10060</v>
      </c>
      <c r="B3376" t="s">
        <v>11342</v>
      </c>
      <c r="C3376" t="s">
        <v>11573</v>
      </c>
      <c r="D3376" t="s">
        <v>11574</v>
      </c>
      <c r="E3376" t="s">
        <v>11542</v>
      </c>
      <c r="F3376" t="s">
        <v>11575</v>
      </c>
      <c r="G3376" t="s">
        <v>11576</v>
      </c>
      <c r="H3376" t="s">
        <v>11577</v>
      </c>
      <c r="I3376" t="s">
        <v>11578</v>
      </c>
      <c r="J3376" t="s">
        <v>11579</v>
      </c>
      <c r="K3376" t="s">
        <v>11580</v>
      </c>
    </row>
    <row r="3377" spans="1:11" x14ac:dyDescent="0.2">
      <c r="A3377" t="s">
        <v>10062</v>
      </c>
      <c r="B3377" t="s">
        <v>11342</v>
      </c>
      <c r="C3377" t="s">
        <v>11573</v>
      </c>
      <c r="D3377" t="s">
        <v>11574</v>
      </c>
      <c r="E3377" t="s">
        <v>11542</v>
      </c>
      <c r="F3377" t="s">
        <v>11575</v>
      </c>
      <c r="G3377" t="s">
        <v>11576</v>
      </c>
      <c r="H3377" t="s">
        <v>11577</v>
      </c>
      <c r="I3377" t="s">
        <v>11578</v>
      </c>
      <c r="J3377" t="s">
        <v>11579</v>
      </c>
      <c r="K3377" t="s">
        <v>11580</v>
      </c>
    </row>
    <row r="3378" spans="1:11" x14ac:dyDescent="0.2">
      <c r="A3378" t="s">
        <v>10063</v>
      </c>
      <c r="B3378" t="s">
        <v>11342</v>
      </c>
      <c r="C3378" t="s">
        <v>11573</v>
      </c>
      <c r="D3378" t="s">
        <v>11574</v>
      </c>
      <c r="E3378" t="s">
        <v>11542</v>
      </c>
      <c r="F3378" t="s">
        <v>11575</v>
      </c>
      <c r="G3378" t="s">
        <v>11576</v>
      </c>
      <c r="H3378" t="s">
        <v>11577</v>
      </c>
      <c r="I3378" t="s">
        <v>11578</v>
      </c>
      <c r="J3378" t="s">
        <v>11579</v>
      </c>
      <c r="K3378" t="s">
        <v>11580</v>
      </c>
    </row>
    <row r="3379" spans="1:11" x14ac:dyDescent="0.2">
      <c r="A3379" t="s">
        <v>10064</v>
      </c>
      <c r="B3379" t="s">
        <v>11364</v>
      </c>
      <c r="C3379" t="s">
        <v>11640</v>
      </c>
      <c r="D3379" t="s">
        <v>275</v>
      </c>
      <c r="E3379" t="s">
        <v>11641</v>
      </c>
      <c r="F3379" t="s">
        <v>11391</v>
      </c>
      <c r="G3379" t="s">
        <v>11371</v>
      </c>
      <c r="H3379" t="s">
        <v>11642</v>
      </c>
      <c r="I3379" t="s">
        <v>11643</v>
      </c>
      <c r="J3379" t="s">
        <v>11644</v>
      </c>
      <c r="K3379" t="s">
        <v>11645</v>
      </c>
    </row>
    <row r="3380" spans="1:11" x14ac:dyDescent="0.2">
      <c r="A3380" t="s">
        <v>10067</v>
      </c>
      <c r="B3380" t="s">
        <v>11364</v>
      </c>
      <c r="C3380" t="s">
        <v>11640</v>
      </c>
      <c r="D3380" t="s">
        <v>275</v>
      </c>
      <c r="E3380" t="s">
        <v>11641</v>
      </c>
      <c r="F3380" t="s">
        <v>11391</v>
      </c>
      <c r="G3380" t="s">
        <v>11371</v>
      </c>
      <c r="H3380" t="s">
        <v>11642</v>
      </c>
      <c r="I3380" t="s">
        <v>11643</v>
      </c>
      <c r="J3380" t="s">
        <v>11644</v>
      </c>
      <c r="K3380" t="s">
        <v>11645</v>
      </c>
    </row>
    <row r="3381" spans="1:11" x14ac:dyDescent="0.2">
      <c r="A3381" t="s">
        <v>10068</v>
      </c>
      <c r="B3381" t="s">
        <v>11364</v>
      </c>
      <c r="C3381" t="s">
        <v>11640</v>
      </c>
      <c r="D3381" t="s">
        <v>275</v>
      </c>
      <c r="E3381" t="s">
        <v>11641</v>
      </c>
      <c r="F3381" t="s">
        <v>11391</v>
      </c>
      <c r="G3381" t="s">
        <v>11371</v>
      </c>
      <c r="H3381" t="s">
        <v>11642</v>
      </c>
      <c r="I3381" t="s">
        <v>11643</v>
      </c>
      <c r="J3381" t="s">
        <v>11644</v>
      </c>
      <c r="K3381" t="s">
        <v>11645</v>
      </c>
    </row>
    <row r="3382" spans="1:11" x14ac:dyDescent="0.2">
      <c r="A3382" t="s">
        <v>10069</v>
      </c>
      <c r="B3382" t="s">
        <v>11364</v>
      </c>
      <c r="C3382" t="s">
        <v>11640</v>
      </c>
      <c r="D3382" t="s">
        <v>275</v>
      </c>
      <c r="E3382" t="s">
        <v>11641</v>
      </c>
      <c r="F3382" t="s">
        <v>11391</v>
      </c>
      <c r="G3382" t="s">
        <v>11371</v>
      </c>
      <c r="H3382" t="s">
        <v>11642</v>
      </c>
      <c r="I3382" t="s">
        <v>11643</v>
      </c>
      <c r="J3382" t="s">
        <v>11644</v>
      </c>
      <c r="K3382" t="s">
        <v>11645</v>
      </c>
    </row>
    <row r="3383" spans="1:11" x14ac:dyDescent="0.2">
      <c r="A3383" t="s">
        <v>10073</v>
      </c>
      <c r="B3383" t="s">
        <v>11364</v>
      </c>
      <c r="C3383" t="s">
        <v>11640</v>
      </c>
      <c r="D3383" t="s">
        <v>275</v>
      </c>
      <c r="E3383" t="s">
        <v>11641</v>
      </c>
      <c r="F3383" t="s">
        <v>11391</v>
      </c>
      <c r="G3383" t="s">
        <v>11371</v>
      </c>
      <c r="H3383" t="s">
        <v>11642</v>
      </c>
      <c r="I3383" t="s">
        <v>11643</v>
      </c>
      <c r="J3383" t="s">
        <v>11644</v>
      </c>
      <c r="K3383" t="s">
        <v>11645</v>
      </c>
    </row>
    <row r="3384" spans="1:11" x14ac:dyDescent="0.2">
      <c r="A3384" t="s">
        <v>10075</v>
      </c>
      <c r="B3384" t="s">
        <v>11364</v>
      </c>
      <c r="C3384" t="s">
        <v>11640</v>
      </c>
      <c r="D3384" t="s">
        <v>275</v>
      </c>
      <c r="E3384" t="s">
        <v>11641</v>
      </c>
      <c r="F3384" t="s">
        <v>11391</v>
      </c>
      <c r="G3384" t="s">
        <v>11371</v>
      </c>
      <c r="H3384" t="s">
        <v>11642</v>
      </c>
      <c r="I3384" t="s">
        <v>11643</v>
      </c>
      <c r="J3384" t="s">
        <v>11644</v>
      </c>
      <c r="K3384" t="s">
        <v>11645</v>
      </c>
    </row>
    <row r="3385" spans="1:11" x14ac:dyDescent="0.2">
      <c r="A3385" t="s">
        <v>10080</v>
      </c>
      <c r="B3385" t="s">
        <v>11516</v>
      </c>
      <c r="C3385" t="s">
        <v>11624</v>
      </c>
      <c r="D3385" t="s">
        <v>11340</v>
      </c>
      <c r="E3385" t="s">
        <v>11581</v>
      </c>
      <c r="F3385" t="s">
        <v>12067</v>
      </c>
      <c r="G3385" t="s">
        <v>12120</v>
      </c>
      <c r="H3385" t="s">
        <v>12121</v>
      </c>
      <c r="I3385" t="s">
        <v>12007</v>
      </c>
      <c r="J3385" t="s">
        <v>11806</v>
      </c>
      <c r="K3385" t="s">
        <v>11341</v>
      </c>
    </row>
    <row r="3386" spans="1:11" x14ac:dyDescent="0.2">
      <c r="A3386" t="s">
        <v>10083</v>
      </c>
      <c r="B3386" t="s">
        <v>11425</v>
      </c>
      <c r="C3386" t="s">
        <v>11426</v>
      </c>
      <c r="D3386" t="s">
        <v>11942</v>
      </c>
      <c r="E3386" t="s">
        <v>11943</v>
      </c>
      <c r="F3386" t="s">
        <v>11389</v>
      </c>
      <c r="G3386" t="s">
        <v>11388</v>
      </c>
      <c r="H3386" t="s">
        <v>11944</v>
      </c>
      <c r="I3386" t="s">
        <v>39</v>
      </c>
      <c r="J3386" t="s">
        <v>11705</v>
      </c>
      <c r="K3386" t="s">
        <v>11945</v>
      </c>
    </row>
    <row r="3387" spans="1:11" x14ac:dyDescent="0.2">
      <c r="A3387" t="s">
        <v>10084</v>
      </c>
      <c r="B3387" t="s">
        <v>11516</v>
      </c>
      <c r="C3387" t="s">
        <v>11624</v>
      </c>
      <c r="D3387" t="s">
        <v>11340</v>
      </c>
      <c r="E3387" t="s">
        <v>11581</v>
      </c>
      <c r="F3387" t="s">
        <v>12067</v>
      </c>
      <c r="G3387" t="s">
        <v>12120</v>
      </c>
      <c r="H3387" t="s">
        <v>12121</v>
      </c>
      <c r="I3387" t="s">
        <v>12007</v>
      </c>
      <c r="J3387" t="s">
        <v>11806</v>
      </c>
      <c r="K3387" t="s">
        <v>11341</v>
      </c>
    </row>
    <row r="3388" spans="1:11" x14ac:dyDescent="0.2">
      <c r="A3388" t="s">
        <v>10085</v>
      </c>
      <c r="B3388" t="s">
        <v>11365</v>
      </c>
      <c r="C3388" t="s">
        <v>11474</v>
      </c>
      <c r="D3388" t="s">
        <v>11727</v>
      </c>
      <c r="E3388" t="s">
        <v>11627</v>
      </c>
      <c r="F3388" t="s">
        <v>11925</v>
      </c>
      <c r="G3388" t="s">
        <v>11926</v>
      </c>
      <c r="H3388" t="s">
        <v>11927</v>
      </c>
      <c r="I3388" t="s">
        <v>11928</v>
      </c>
      <c r="J3388" t="s">
        <v>11929</v>
      </c>
      <c r="K3388" t="s">
        <v>11930</v>
      </c>
    </row>
    <row r="3389" spans="1:11" x14ac:dyDescent="0.2">
      <c r="A3389" t="s">
        <v>10088</v>
      </c>
      <c r="B3389" t="s">
        <v>11365</v>
      </c>
      <c r="C3389" t="s">
        <v>11474</v>
      </c>
      <c r="D3389" t="s">
        <v>11727</v>
      </c>
      <c r="E3389" t="s">
        <v>11627</v>
      </c>
      <c r="F3389" t="s">
        <v>11925</v>
      </c>
      <c r="G3389" t="s">
        <v>11926</v>
      </c>
      <c r="H3389" t="s">
        <v>11927</v>
      </c>
      <c r="I3389" t="s">
        <v>11928</v>
      </c>
      <c r="J3389" t="s">
        <v>11929</v>
      </c>
      <c r="K3389" t="s">
        <v>11930</v>
      </c>
    </row>
    <row r="3390" spans="1:11" x14ac:dyDescent="0.2">
      <c r="A3390" t="s">
        <v>10091</v>
      </c>
      <c r="B3390" t="s">
        <v>12266</v>
      </c>
      <c r="C3390" t="s">
        <v>12267</v>
      </c>
      <c r="D3390" t="s">
        <v>12101</v>
      </c>
      <c r="E3390" t="s">
        <v>12268</v>
      </c>
      <c r="F3390" t="s">
        <v>11393</v>
      </c>
      <c r="G3390" t="s">
        <v>11511</v>
      </c>
      <c r="H3390" t="s">
        <v>12269</v>
      </c>
      <c r="I3390" t="s">
        <v>12270</v>
      </c>
      <c r="J3390" t="s">
        <v>11596</v>
      </c>
      <c r="K3390" t="s">
        <v>12271</v>
      </c>
    </row>
    <row r="3391" spans="1:11" x14ac:dyDescent="0.2">
      <c r="A3391" t="s">
        <v>10094</v>
      </c>
      <c r="B3391" t="s">
        <v>12266</v>
      </c>
      <c r="C3391" t="s">
        <v>12267</v>
      </c>
      <c r="D3391" t="s">
        <v>12101</v>
      </c>
      <c r="E3391" t="s">
        <v>12268</v>
      </c>
      <c r="F3391" t="s">
        <v>11393</v>
      </c>
      <c r="G3391" t="s">
        <v>11511</v>
      </c>
      <c r="H3391" t="s">
        <v>12269</v>
      </c>
      <c r="I3391" t="s">
        <v>12270</v>
      </c>
      <c r="J3391" t="s">
        <v>11596</v>
      </c>
      <c r="K3391" t="s">
        <v>12271</v>
      </c>
    </row>
    <row r="3392" spans="1:11" x14ac:dyDescent="0.2">
      <c r="A3392" t="s">
        <v>10095</v>
      </c>
      <c r="B3392" t="s">
        <v>12266</v>
      </c>
      <c r="C3392" t="s">
        <v>12267</v>
      </c>
      <c r="D3392" t="s">
        <v>12101</v>
      </c>
      <c r="E3392" t="s">
        <v>12268</v>
      </c>
      <c r="F3392" t="s">
        <v>11393</v>
      </c>
      <c r="G3392" t="s">
        <v>11511</v>
      </c>
      <c r="H3392" t="s">
        <v>12269</v>
      </c>
      <c r="I3392" t="s">
        <v>12270</v>
      </c>
      <c r="J3392" t="s">
        <v>11596</v>
      </c>
      <c r="K3392" t="s">
        <v>12271</v>
      </c>
    </row>
    <row r="3393" spans="1:11" x14ac:dyDescent="0.2">
      <c r="A3393" t="s">
        <v>10096</v>
      </c>
      <c r="B3393" t="s">
        <v>12266</v>
      </c>
      <c r="C3393" t="s">
        <v>12267</v>
      </c>
      <c r="D3393" t="s">
        <v>12101</v>
      </c>
      <c r="E3393" t="s">
        <v>12268</v>
      </c>
      <c r="F3393" t="s">
        <v>11393</v>
      </c>
      <c r="G3393" t="s">
        <v>11511</v>
      </c>
      <c r="H3393" t="s">
        <v>12269</v>
      </c>
      <c r="I3393" t="s">
        <v>12270</v>
      </c>
      <c r="J3393" t="s">
        <v>11596</v>
      </c>
      <c r="K3393" t="s">
        <v>12271</v>
      </c>
    </row>
    <row r="3394" spans="1:11" x14ac:dyDescent="0.2">
      <c r="A3394" t="s">
        <v>10097</v>
      </c>
      <c r="B3394" t="s">
        <v>12266</v>
      </c>
      <c r="C3394" t="s">
        <v>12267</v>
      </c>
      <c r="D3394" t="s">
        <v>12101</v>
      </c>
      <c r="E3394" t="s">
        <v>12268</v>
      </c>
      <c r="F3394" t="s">
        <v>11393</v>
      </c>
      <c r="G3394" t="s">
        <v>11511</v>
      </c>
      <c r="H3394" t="s">
        <v>12269</v>
      </c>
      <c r="I3394" t="s">
        <v>12270</v>
      </c>
      <c r="J3394" t="s">
        <v>11596</v>
      </c>
      <c r="K3394" t="s">
        <v>12271</v>
      </c>
    </row>
    <row r="3395" spans="1:11" x14ac:dyDescent="0.2">
      <c r="A3395" t="s">
        <v>10098</v>
      </c>
      <c r="B3395" t="s">
        <v>12266</v>
      </c>
      <c r="C3395" t="s">
        <v>12267</v>
      </c>
      <c r="D3395" t="s">
        <v>12101</v>
      </c>
      <c r="E3395" t="s">
        <v>12268</v>
      </c>
      <c r="F3395" t="s">
        <v>11393</v>
      </c>
      <c r="G3395" t="s">
        <v>11511</v>
      </c>
      <c r="H3395" t="s">
        <v>12269</v>
      </c>
      <c r="I3395" t="s">
        <v>12270</v>
      </c>
      <c r="J3395" t="s">
        <v>11596</v>
      </c>
      <c r="K3395" t="s">
        <v>12271</v>
      </c>
    </row>
    <row r="3396" spans="1:11" x14ac:dyDescent="0.2">
      <c r="A3396" t="s">
        <v>10099</v>
      </c>
      <c r="B3396" t="s">
        <v>12266</v>
      </c>
      <c r="C3396" t="s">
        <v>12267</v>
      </c>
      <c r="D3396" t="s">
        <v>12101</v>
      </c>
      <c r="E3396" t="s">
        <v>12268</v>
      </c>
      <c r="F3396" t="s">
        <v>11393</v>
      </c>
      <c r="G3396" t="s">
        <v>11511</v>
      </c>
      <c r="H3396" t="s">
        <v>12269</v>
      </c>
      <c r="I3396" t="s">
        <v>12270</v>
      </c>
      <c r="J3396" t="s">
        <v>11596</v>
      </c>
      <c r="K3396" t="s">
        <v>12271</v>
      </c>
    </row>
    <row r="3397" spans="1:11" x14ac:dyDescent="0.2">
      <c r="A3397" t="s">
        <v>10100</v>
      </c>
      <c r="B3397" t="s">
        <v>12266</v>
      </c>
      <c r="C3397" t="s">
        <v>12267</v>
      </c>
      <c r="D3397" t="s">
        <v>12101</v>
      </c>
      <c r="E3397" t="s">
        <v>12268</v>
      </c>
      <c r="F3397" t="s">
        <v>11393</v>
      </c>
      <c r="G3397" t="s">
        <v>11511</v>
      </c>
      <c r="H3397" t="s">
        <v>12269</v>
      </c>
      <c r="I3397" t="s">
        <v>12270</v>
      </c>
      <c r="J3397" t="s">
        <v>11596</v>
      </c>
      <c r="K3397" t="s">
        <v>12271</v>
      </c>
    </row>
    <row r="3398" spans="1:11" x14ac:dyDescent="0.2">
      <c r="A3398" t="s">
        <v>10101</v>
      </c>
      <c r="B3398" t="s">
        <v>12266</v>
      </c>
      <c r="C3398" t="s">
        <v>12267</v>
      </c>
      <c r="D3398" t="s">
        <v>12101</v>
      </c>
      <c r="E3398" t="s">
        <v>12268</v>
      </c>
      <c r="F3398" t="s">
        <v>11393</v>
      </c>
      <c r="G3398" t="s">
        <v>11511</v>
      </c>
      <c r="H3398" t="s">
        <v>12269</v>
      </c>
      <c r="I3398" t="s">
        <v>12270</v>
      </c>
      <c r="J3398" t="s">
        <v>11596</v>
      </c>
      <c r="K3398" t="s">
        <v>12271</v>
      </c>
    </row>
    <row r="3399" spans="1:11" x14ac:dyDescent="0.2">
      <c r="A3399" t="s">
        <v>10102</v>
      </c>
      <c r="B3399" t="s">
        <v>11502</v>
      </c>
      <c r="C3399" t="s">
        <v>11503</v>
      </c>
      <c r="D3399" t="s">
        <v>11504</v>
      </c>
      <c r="E3399" t="s">
        <v>11441</v>
      </c>
      <c r="F3399" t="s">
        <v>11413</v>
      </c>
      <c r="G3399" t="s">
        <v>11505</v>
      </c>
      <c r="H3399" t="s">
        <v>11506</v>
      </c>
      <c r="I3399" t="s">
        <v>11507</v>
      </c>
      <c r="J3399" t="s">
        <v>11508</v>
      </c>
      <c r="K3399" t="s">
        <v>11509</v>
      </c>
    </row>
    <row r="3400" spans="1:11" x14ac:dyDescent="0.2">
      <c r="A3400" t="s">
        <v>10107</v>
      </c>
      <c r="B3400" t="s">
        <v>11502</v>
      </c>
      <c r="C3400" t="s">
        <v>11503</v>
      </c>
      <c r="D3400" t="s">
        <v>11504</v>
      </c>
      <c r="E3400" t="s">
        <v>11441</v>
      </c>
      <c r="F3400" t="s">
        <v>11413</v>
      </c>
      <c r="G3400" t="s">
        <v>11505</v>
      </c>
      <c r="H3400" t="s">
        <v>11506</v>
      </c>
      <c r="I3400" t="s">
        <v>11507</v>
      </c>
      <c r="J3400" t="s">
        <v>11508</v>
      </c>
      <c r="K3400" t="s">
        <v>11509</v>
      </c>
    </row>
    <row r="3401" spans="1:11" x14ac:dyDescent="0.2">
      <c r="A3401" t="s">
        <v>10109</v>
      </c>
      <c r="B3401" t="s">
        <v>11502</v>
      </c>
      <c r="C3401" t="s">
        <v>11503</v>
      </c>
      <c r="D3401" t="s">
        <v>11504</v>
      </c>
      <c r="E3401" t="s">
        <v>11441</v>
      </c>
      <c r="F3401" t="s">
        <v>11413</v>
      </c>
      <c r="G3401" t="s">
        <v>11505</v>
      </c>
      <c r="H3401" t="s">
        <v>11506</v>
      </c>
      <c r="I3401" t="s">
        <v>11507</v>
      </c>
      <c r="J3401" t="s">
        <v>11508</v>
      </c>
      <c r="K3401" t="s">
        <v>11509</v>
      </c>
    </row>
    <row r="3402" spans="1:11" x14ac:dyDescent="0.2">
      <c r="A3402" t="s">
        <v>10115</v>
      </c>
      <c r="B3402" t="s">
        <v>11512</v>
      </c>
      <c r="C3402" t="s">
        <v>12029</v>
      </c>
      <c r="D3402" t="s">
        <v>11464</v>
      </c>
      <c r="E3402" t="s">
        <v>11738</v>
      </c>
      <c r="F3402" t="s">
        <v>11531</v>
      </c>
      <c r="G3402" t="s">
        <v>11410</v>
      </c>
      <c r="H3402" t="s">
        <v>11419</v>
      </c>
      <c r="I3402" t="s">
        <v>11651</v>
      </c>
      <c r="J3402" t="s">
        <v>11484</v>
      </c>
      <c r="K3402" t="s">
        <v>12245</v>
      </c>
    </row>
    <row r="3403" spans="1:11" x14ac:dyDescent="0.2">
      <c r="A3403" t="s">
        <v>10118</v>
      </c>
      <c r="B3403" t="s">
        <v>11512</v>
      </c>
      <c r="C3403" t="s">
        <v>12029</v>
      </c>
      <c r="D3403" t="s">
        <v>11464</v>
      </c>
      <c r="E3403" t="s">
        <v>11738</v>
      </c>
      <c r="F3403" t="s">
        <v>11531</v>
      </c>
      <c r="G3403" t="s">
        <v>11410</v>
      </c>
      <c r="H3403" t="s">
        <v>11419</v>
      </c>
      <c r="I3403" t="s">
        <v>11651</v>
      </c>
      <c r="J3403" t="s">
        <v>11484</v>
      </c>
      <c r="K3403" t="s">
        <v>12245</v>
      </c>
    </row>
    <row r="3404" spans="1:11" x14ac:dyDescent="0.2">
      <c r="A3404" t="s">
        <v>10120</v>
      </c>
      <c r="B3404" t="s">
        <v>11512</v>
      </c>
      <c r="C3404" t="s">
        <v>12029</v>
      </c>
      <c r="D3404" t="s">
        <v>11464</v>
      </c>
      <c r="E3404" t="s">
        <v>11738</v>
      </c>
      <c r="F3404" t="s">
        <v>11531</v>
      </c>
      <c r="G3404" t="s">
        <v>11410</v>
      </c>
      <c r="H3404" t="s">
        <v>11419</v>
      </c>
      <c r="I3404" t="s">
        <v>11651</v>
      </c>
      <c r="J3404" t="s">
        <v>11484</v>
      </c>
      <c r="K3404" t="s">
        <v>12245</v>
      </c>
    </row>
    <row r="3405" spans="1:11" x14ac:dyDescent="0.2">
      <c r="A3405" t="s">
        <v>10121</v>
      </c>
      <c r="B3405" t="s">
        <v>11512</v>
      </c>
      <c r="C3405" t="s">
        <v>12029</v>
      </c>
      <c r="D3405" t="s">
        <v>11464</v>
      </c>
      <c r="E3405" t="s">
        <v>11738</v>
      </c>
      <c r="F3405" t="s">
        <v>11531</v>
      </c>
      <c r="G3405" t="s">
        <v>11410</v>
      </c>
      <c r="H3405" t="s">
        <v>11419</v>
      </c>
      <c r="I3405" t="s">
        <v>11651</v>
      </c>
      <c r="J3405" t="s">
        <v>11484</v>
      </c>
      <c r="K3405" t="s">
        <v>12245</v>
      </c>
    </row>
    <row r="3406" spans="1:11" x14ac:dyDescent="0.2">
      <c r="A3406" t="s">
        <v>10122</v>
      </c>
      <c r="B3406" t="s">
        <v>11512</v>
      </c>
      <c r="C3406" t="s">
        <v>12029</v>
      </c>
      <c r="D3406" t="s">
        <v>11464</v>
      </c>
      <c r="E3406" t="s">
        <v>11738</v>
      </c>
      <c r="F3406" t="s">
        <v>11531</v>
      </c>
      <c r="G3406" t="s">
        <v>11410</v>
      </c>
      <c r="H3406" t="s">
        <v>11419</v>
      </c>
      <c r="I3406" t="s">
        <v>11651</v>
      </c>
      <c r="J3406" t="s">
        <v>11484</v>
      </c>
      <c r="K3406" t="s">
        <v>12245</v>
      </c>
    </row>
    <row r="3407" spans="1:11" x14ac:dyDescent="0.2">
      <c r="A3407" t="s">
        <v>10124</v>
      </c>
      <c r="B3407" t="s">
        <v>11512</v>
      </c>
      <c r="C3407" t="s">
        <v>12029</v>
      </c>
      <c r="D3407" t="s">
        <v>11464</v>
      </c>
      <c r="E3407" t="s">
        <v>11738</v>
      </c>
      <c r="F3407" t="s">
        <v>11531</v>
      </c>
      <c r="G3407" t="s">
        <v>11410</v>
      </c>
      <c r="H3407" t="s">
        <v>11419</v>
      </c>
      <c r="I3407" t="s">
        <v>11651</v>
      </c>
      <c r="J3407" t="s">
        <v>11484</v>
      </c>
      <c r="K3407" t="s">
        <v>12245</v>
      </c>
    </row>
    <row r="3408" spans="1:11" x14ac:dyDescent="0.2">
      <c r="A3408" t="s">
        <v>10125</v>
      </c>
      <c r="B3408" t="s">
        <v>11512</v>
      </c>
      <c r="C3408" t="s">
        <v>12029</v>
      </c>
      <c r="D3408" t="s">
        <v>11464</v>
      </c>
      <c r="E3408" t="s">
        <v>11738</v>
      </c>
      <c r="F3408" t="s">
        <v>11531</v>
      </c>
      <c r="G3408" t="s">
        <v>11410</v>
      </c>
      <c r="H3408" t="s">
        <v>11419</v>
      </c>
      <c r="I3408" t="s">
        <v>11651</v>
      </c>
      <c r="J3408" t="s">
        <v>11484</v>
      </c>
      <c r="K3408" t="s">
        <v>12245</v>
      </c>
    </row>
    <row r="3409" spans="1:11" x14ac:dyDescent="0.2">
      <c r="A3409" t="s">
        <v>10126</v>
      </c>
      <c r="B3409" t="s">
        <v>11512</v>
      </c>
      <c r="C3409" t="s">
        <v>12029</v>
      </c>
      <c r="D3409" t="s">
        <v>11464</v>
      </c>
      <c r="E3409" t="s">
        <v>11738</v>
      </c>
      <c r="F3409" t="s">
        <v>11531</v>
      </c>
      <c r="G3409" t="s">
        <v>11410</v>
      </c>
      <c r="H3409" t="s">
        <v>11419</v>
      </c>
      <c r="I3409" t="s">
        <v>11651</v>
      </c>
      <c r="J3409" t="s">
        <v>11484</v>
      </c>
      <c r="K3409" t="s">
        <v>12245</v>
      </c>
    </row>
    <row r="3410" spans="1:11" x14ac:dyDescent="0.2">
      <c r="A3410" t="s">
        <v>10127</v>
      </c>
      <c r="B3410" t="s">
        <v>11512</v>
      </c>
      <c r="C3410" t="s">
        <v>12029</v>
      </c>
      <c r="D3410" t="s">
        <v>11464</v>
      </c>
      <c r="E3410" t="s">
        <v>11738</v>
      </c>
      <c r="F3410" t="s">
        <v>11531</v>
      </c>
      <c r="G3410" t="s">
        <v>11410</v>
      </c>
      <c r="H3410" t="s">
        <v>11419</v>
      </c>
      <c r="I3410" t="s">
        <v>11651</v>
      </c>
      <c r="J3410" t="s">
        <v>11484</v>
      </c>
      <c r="K3410" t="s">
        <v>12245</v>
      </c>
    </row>
    <row r="3411" spans="1:11" x14ac:dyDescent="0.2">
      <c r="A3411" t="s">
        <v>10128</v>
      </c>
      <c r="B3411" t="s">
        <v>11512</v>
      </c>
      <c r="C3411" t="s">
        <v>12029</v>
      </c>
      <c r="D3411" t="s">
        <v>11464</v>
      </c>
      <c r="E3411" t="s">
        <v>11738</v>
      </c>
      <c r="F3411" t="s">
        <v>11531</v>
      </c>
      <c r="G3411" t="s">
        <v>11410</v>
      </c>
      <c r="H3411" t="s">
        <v>11419</v>
      </c>
      <c r="I3411" t="s">
        <v>11651</v>
      </c>
      <c r="J3411" t="s">
        <v>11484</v>
      </c>
      <c r="K3411" t="s">
        <v>12245</v>
      </c>
    </row>
    <row r="3412" spans="1:11" x14ac:dyDescent="0.2">
      <c r="A3412" t="s">
        <v>10129</v>
      </c>
      <c r="B3412" t="s">
        <v>11512</v>
      </c>
      <c r="C3412" t="s">
        <v>12029</v>
      </c>
      <c r="D3412" t="s">
        <v>11464</v>
      </c>
      <c r="E3412" t="s">
        <v>11738</v>
      </c>
      <c r="F3412" t="s">
        <v>11531</v>
      </c>
      <c r="G3412" t="s">
        <v>11410</v>
      </c>
      <c r="H3412" t="s">
        <v>11419</v>
      </c>
      <c r="I3412" t="s">
        <v>11651</v>
      </c>
      <c r="J3412" t="s">
        <v>11484</v>
      </c>
      <c r="K3412" t="s">
        <v>12245</v>
      </c>
    </row>
    <row r="3413" spans="1:11" x14ac:dyDescent="0.2">
      <c r="A3413" t="s">
        <v>10130</v>
      </c>
      <c r="B3413" t="s">
        <v>11512</v>
      </c>
      <c r="C3413" t="s">
        <v>12029</v>
      </c>
      <c r="D3413" t="s">
        <v>11464</v>
      </c>
      <c r="E3413" t="s">
        <v>11738</v>
      </c>
      <c r="F3413" t="s">
        <v>11531</v>
      </c>
      <c r="G3413" t="s">
        <v>11410</v>
      </c>
      <c r="H3413" t="s">
        <v>11419</v>
      </c>
      <c r="I3413" t="s">
        <v>11651</v>
      </c>
      <c r="J3413" t="s">
        <v>11484</v>
      </c>
      <c r="K3413" t="s">
        <v>12245</v>
      </c>
    </row>
    <row r="3414" spans="1:11" x14ac:dyDescent="0.2">
      <c r="A3414" t="s">
        <v>10131</v>
      </c>
      <c r="B3414" t="s">
        <v>11512</v>
      </c>
      <c r="C3414" t="s">
        <v>12029</v>
      </c>
      <c r="D3414" t="s">
        <v>11464</v>
      </c>
      <c r="E3414" t="s">
        <v>11738</v>
      </c>
      <c r="F3414" t="s">
        <v>11531</v>
      </c>
      <c r="G3414" t="s">
        <v>11410</v>
      </c>
      <c r="H3414" t="s">
        <v>11419</v>
      </c>
      <c r="I3414" t="s">
        <v>11651</v>
      </c>
      <c r="J3414" t="s">
        <v>11484</v>
      </c>
      <c r="K3414" t="s">
        <v>12245</v>
      </c>
    </row>
    <row r="3415" spans="1:11" x14ac:dyDescent="0.2">
      <c r="A3415" t="s">
        <v>10132</v>
      </c>
      <c r="B3415" t="s">
        <v>11512</v>
      </c>
      <c r="C3415" t="s">
        <v>12029</v>
      </c>
      <c r="D3415" t="s">
        <v>11464</v>
      </c>
      <c r="E3415" t="s">
        <v>11738</v>
      </c>
      <c r="F3415" t="s">
        <v>11531</v>
      </c>
      <c r="G3415" t="s">
        <v>11410</v>
      </c>
      <c r="H3415" t="s">
        <v>11419</v>
      </c>
      <c r="I3415" t="s">
        <v>11651</v>
      </c>
      <c r="J3415" t="s">
        <v>11484</v>
      </c>
      <c r="K3415" t="s">
        <v>12245</v>
      </c>
    </row>
    <row r="3416" spans="1:11" x14ac:dyDescent="0.2">
      <c r="A3416" t="s">
        <v>10133</v>
      </c>
      <c r="B3416" t="s">
        <v>11512</v>
      </c>
      <c r="C3416" t="s">
        <v>12029</v>
      </c>
      <c r="D3416" t="s">
        <v>11464</v>
      </c>
      <c r="E3416" t="s">
        <v>11738</v>
      </c>
      <c r="F3416" t="s">
        <v>11531</v>
      </c>
      <c r="G3416" t="s">
        <v>11410</v>
      </c>
      <c r="H3416" t="s">
        <v>11419</v>
      </c>
      <c r="I3416" t="s">
        <v>11651</v>
      </c>
      <c r="J3416" t="s">
        <v>11484</v>
      </c>
      <c r="K3416" t="s">
        <v>12245</v>
      </c>
    </row>
    <row r="3417" spans="1:11" x14ac:dyDescent="0.2">
      <c r="A3417" t="s">
        <v>10134</v>
      </c>
      <c r="B3417" t="s">
        <v>11512</v>
      </c>
      <c r="C3417" t="s">
        <v>12029</v>
      </c>
      <c r="D3417" t="s">
        <v>11464</v>
      </c>
      <c r="E3417" t="s">
        <v>11738</v>
      </c>
      <c r="F3417" t="s">
        <v>11531</v>
      </c>
      <c r="G3417" t="s">
        <v>11410</v>
      </c>
      <c r="H3417" t="s">
        <v>11419</v>
      </c>
      <c r="I3417" t="s">
        <v>11651</v>
      </c>
      <c r="J3417" t="s">
        <v>11484</v>
      </c>
      <c r="K3417" t="s">
        <v>12245</v>
      </c>
    </row>
    <row r="3418" spans="1:11" x14ac:dyDescent="0.2">
      <c r="A3418" t="s">
        <v>10135</v>
      </c>
      <c r="B3418" t="s">
        <v>11512</v>
      </c>
      <c r="C3418" t="s">
        <v>12029</v>
      </c>
      <c r="D3418" t="s">
        <v>11464</v>
      </c>
      <c r="E3418" t="s">
        <v>11738</v>
      </c>
      <c r="F3418" t="s">
        <v>11531</v>
      </c>
      <c r="G3418" t="s">
        <v>11410</v>
      </c>
      <c r="H3418" t="s">
        <v>11419</v>
      </c>
      <c r="I3418" t="s">
        <v>11651</v>
      </c>
      <c r="J3418" t="s">
        <v>11484</v>
      </c>
      <c r="K3418" t="s">
        <v>12245</v>
      </c>
    </row>
    <row r="3419" spans="1:11" x14ac:dyDescent="0.2">
      <c r="A3419" t="s">
        <v>10136</v>
      </c>
      <c r="B3419" t="s">
        <v>11512</v>
      </c>
      <c r="C3419" t="s">
        <v>12029</v>
      </c>
      <c r="D3419" t="s">
        <v>11464</v>
      </c>
      <c r="E3419" t="s">
        <v>11738</v>
      </c>
      <c r="F3419" t="s">
        <v>11531</v>
      </c>
      <c r="G3419" t="s">
        <v>11410</v>
      </c>
      <c r="H3419" t="s">
        <v>11419</v>
      </c>
      <c r="I3419" t="s">
        <v>11651</v>
      </c>
      <c r="J3419" t="s">
        <v>11484</v>
      </c>
      <c r="K3419" t="s">
        <v>12245</v>
      </c>
    </row>
    <row r="3420" spans="1:11" x14ac:dyDescent="0.2">
      <c r="A3420" t="s">
        <v>10137</v>
      </c>
      <c r="B3420" t="s">
        <v>11512</v>
      </c>
      <c r="C3420" t="s">
        <v>12029</v>
      </c>
      <c r="D3420" t="s">
        <v>11464</v>
      </c>
      <c r="E3420" t="s">
        <v>11738</v>
      </c>
      <c r="F3420" t="s">
        <v>11531</v>
      </c>
      <c r="G3420" t="s">
        <v>11410</v>
      </c>
      <c r="H3420" t="s">
        <v>11419</v>
      </c>
      <c r="I3420" t="s">
        <v>11651</v>
      </c>
      <c r="J3420" t="s">
        <v>11484</v>
      </c>
      <c r="K3420" t="s">
        <v>12245</v>
      </c>
    </row>
    <row r="3421" spans="1:11" x14ac:dyDescent="0.2">
      <c r="A3421" t="s">
        <v>10138</v>
      </c>
      <c r="B3421" t="s">
        <v>11512</v>
      </c>
      <c r="C3421" t="s">
        <v>12029</v>
      </c>
      <c r="D3421" t="s">
        <v>11464</v>
      </c>
      <c r="E3421" t="s">
        <v>11738</v>
      </c>
      <c r="F3421" t="s">
        <v>11531</v>
      </c>
      <c r="G3421" t="s">
        <v>11410</v>
      </c>
      <c r="H3421" t="s">
        <v>11419</v>
      </c>
      <c r="I3421" t="s">
        <v>11651</v>
      </c>
      <c r="J3421" t="s">
        <v>11484</v>
      </c>
      <c r="K3421" t="s">
        <v>12245</v>
      </c>
    </row>
    <row r="3422" spans="1:11" x14ac:dyDescent="0.2">
      <c r="A3422" t="s">
        <v>10139</v>
      </c>
      <c r="B3422" t="s">
        <v>11512</v>
      </c>
      <c r="C3422" t="s">
        <v>12029</v>
      </c>
      <c r="D3422" t="s">
        <v>11464</v>
      </c>
      <c r="E3422" t="s">
        <v>11738</v>
      </c>
      <c r="F3422" t="s">
        <v>11531</v>
      </c>
      <c r="G3422" t="s">
        <v>11410</v>
      </c>
      <c r="H3422" t="s">
        <v>11419</v>
      </c>
      <c r="I3422" t="s">
        <v>11651</v>
      </c>
      <c r="J3422" t="s">
        <v>11484</v>
      </c>
      <c r="K3422" t="s">
        <v>12245</v>
      </c>
    </row>
    <row r="3423" spans="1:11" x14ac:dyDescent="0.2">
      <c r="A3423" t="s">
        <v>10141</v>
      </c>
      <c r="B3423" t="s">
        <v>11512</v>
      </c>
      <c r="C3423" t="s">
        <v>12029</v>
      </c>
      <c r="D3423" t="s">
        <v>11464</v>
      </c>
      <c r="E3423" t="s">
        <v>11738</v>
      </c>
      <c r="F3423" t="s">
        <v>11531</v>
      </c>
      <c r="G3423" t="s">
        <v>11410</v>
      </c>
      <c r="H3423" t="s">
        <v>11419</v>
      </c>
      <c r="I3423" t="s">
        <v>11651</v>
      </c>
      <c r="J3423" t="s">
        <v>11484</v>
      </c>
      <c r="K3423" t="s">
        <v>12245</v>
      </c>
    </row>
    <row r="3424" spans="1:11" x14ac:dyDescent="0.2">
      <c r="A3424" t="s">
        <v>10142</v>
      </c>
      <c r="B3424" t="s">
        <v>11786</v>
      </c>
      <c r="C3424" t="s">
        <v>11345</v>
      </c>
      <c r="D3424" t="s">
        <v>11787</v>
      </c>
      <c r="E3424" t="s">
        <v>11504</v>
      </c>
      <c r="F3424" t="s">
        <v>11653</v>
      </c>
      <c r="G3424" t="s">
        <v>11788</v>
      </c>
      <c r="H3424" t="s">
        <v>11402</v>
      </c>
      <c r="I3424" t="s">
        <v>11789</v>
      </c>
      <c r="J3424" t="s">
        <v>11790</v>
      </c>
      <c r="K3424" t="s">
        <v>11791</v>
      </c>
    </row>
    <row r="3425" spans="1:11" x14ac:dyDescent="0.2">
      <c r="A3425" t="s">
        <v>10143</v>
      </c>
      <c r="B3425" t="s">
        <v>11375</v>
      </c>
      <c r="C3425" t="s">
        <v>11441</v>
      </c>
      <c r="D3425" t="s">
        <v>11463</v>
      </c>
      <c r="E3425" t="s">
        <v>11526</v>
      </c>
      <c r="F3425" t="s">
        <v>11761</v>
      </c>
      <c r="G3425" t="s">
        <v>11376</v>
      </c>
      <c r="H3425" t="s">
        <v>12002</v>
      </c>
      <c r="I3425" t="s">
        <v>11517</v>
      </c>
      <c r="J3425" t="s">
        <v>40</v>
      </c>
      <c r="K3425" t="s">
        <v>11504</v>
      </c>
    </row>
    <row r="3426" spans="1:11" x14ac:dyDescent="0.2">
      <c r="A3426" t="s">
        <v>10160</v>
      </c>
      <c r="B3426" t="s">
        <v>11547</v>
      </c>
      <c r="C3426" t="s">
        <v>11977</v>
      </c>
      <c r="D3426" t="s">
        <v>12257</v>
      </c>
      <c r="E3426" t="s">
        <v>11996</v>
      </c>
      <c r="F3426" t="s">
        <v>40</v>
      </c>
      <c r="G3426" t="s">
        <v>12258</v>
      </c>
      <c r="H3426" t="s">
        <v>11542</v>
      </c>
      <c r="I3426" t="s">
        <v>11527</v>
      </c>
      <c r="J3426" t="s">
        <v>12259</v>
      </c>
      <c r="K3426" t="s">
        <v>11770</v>
      </c>
    </row>
    <row r="3427" spans="1:11" x14ac:dyDescent="0.2">
      <c r="A3427" t="s">
        <v>10163</v>
      </c>
      <c r="B3427" t="s">
        <v>11547</v>
      </c>
      <c r="C3427" t="s">
        <v>11977</v>
      </c>
      <c r="D3427" t="s">
        <v>12257</v>
      </c>
      <c r="E3427" t="s">
        <v>11996</v>
      </c>
      <c r="F3427" t="s">
        <v>40</v>
      </c>
      <c r="G3427" t="s">
        <v>12258</v>
      </c>
      <c r="H3427" t="s">
        <v>11542</v>
      </c>
      <c r="I3427" t="s">
        <v>11527</v>
      </c>
      <c r="J3427" t="s">
        <v>12259</v>
      </c>
      <c r="K3427" t="s">
        <v>11770</v>
      </c>
    </row>
    <row r="3428" spans="1:11" x14ac:dyDescent="0.2">
      <c r="A3428" t="s">
        <v>10168</v>
      </c>
      <c r="B3428" t="s">
        <v>11619</v>
      </c>
      <c r="C3428" t="s">
        <v>11398</v>
      </c>
      <c r="D3428" t="s">
        <v>11347</v>
      </c>
      <c r="E3428" t="s">
        <v>11626</v>
      </c>
      <c r="F3428" t="s">
        <v>11627</v>
      </c>
      <c r="G3428" t="s">
        <v>11628</v>
      </c>
      <c r="H3428" t="s">
        <v>11629</v>
      </c>
      <c r="I3428" t="s">
        <v>11606</v>
      </c>
      <c r="J3428" t="s">
        <v>11630</v>
      </c>
      <c r="K3428" t="s">
        <v>11631</v>
      </c>
    </row>
    <row r="3429" spans="1:11" x14ac:dyDescent="0.2">
      <c r="A3429" t="s">
        <v>10171</v>
      </c>
      <c r="B3429" t="s">
        <v>11502</v>
      </c>
      <c r="C3429" t="s">
        <v>11503</v>
      </c>
      <c r="D3429" t="s">
        <v>11504</v>
      </c>
      <c r="E3429" t="s">
        <v>11441</v>
      </c>
      <c r="F3429" t="s">
        <v>11413</v>
      </c>
      <c r="G3429" t="s">
        <v>11505</v>
      </c>
      <c r="H3429" t="s">
        <v>11506</v>
      </c>
      <c r="I3429" t="s">
        <v>11507</v>
      </c>
      <c r="J3429" t="s">
        <v>11508</v>
      </c>
      <c r="K3429" t="s">
        <v>11509</v>
      </c>
    </row>
    <row r="3430" spans="1:11" x14ac:dyDescent="0.2">
      <c r="A3430" t="s">
        <v>10174</v>
      </c>
      <c r="B3430" t="s">
        <v>11502</v>
      </c>
      <c r="C3430" t="s">
        <v>11503</v>
      </c>
      <c r="D3430" t="s">
        <v>11504</v>
      </c>
      <c r="E3430" t="s">
        <v>11441</v>
      </c>
      <c r="F3430" t="s">
        <v>11413</v>
      </c>
      <c r="G3430" t="s">
        <v>11505</v>
      </c>
      <c r="H3430" t="s">
        <v>11506</v>
      </c>
      <c r="I3430" t="s">
        <v>11507</v>
      </c>
      <c r="J3430" t="s">
        <v>11508</v>
      </c>
      <c r="K3430" t="s">
        <v>11509</v>
      </c>
    </row>
    <row r="3431" spans="1:11" x14ac:dyDescent="0.2">
      <c r="A3431" t="s">
        <v>10175</v>
      </c>
      <c r="B3431" t="s">
        <v>11502</v>
      </c>
      <c r="C3431" t="s">
        <v>11503</v>
      </c>
      <c r="D3431" t="s">
        <v>11504</v>
      </c>
      <c r="E3431" t="s">
        <v>11441</v>
      </c>
      <c r="F3431" t="s">
        <v>11413</v>
      </c>
      <c r="G3431" t="s">
        <v>11505</v>
      </c>
      <c r="H3431" t="s">
        <v>11506</v>
      </c>
      <c r="I3431" t="s">
        <v>11507</v>
      </c>
      <c r="J3431" t="s">
        <v>11508</v>
      </c>
      <c r="K3431" t="s">
        <v>11509</v>
      </c>
    </row>
    <row r="3432" spans="1:11" x14ac:dyDescent="0.2">
      <c r="A3432" t="s">
        <v>10176</v>
      </c>
      <c r="B3432" t="s">
        <v>11502</v>
      </c>
      <c r="C3432" t="s">
        <v>11503</v>
      </c>
      <c r="D3432" t="s">
        <v>11504</v>
      </c>
      <c r="E3432" t="s">
        <v>11441</v>
      </c>
      <c r="F3432" t="s">
        <v>11413</v>
      </c>
      <c r="G3432" t="s">
        <v>11505</v>
      </c>
      <c r="H3432" t="s">
        <v>11506</v>
      </c>
      <c r="I3432" t="s">
        <v>11507</v>
      </c>
      <c r="J3432" t="s">
        <v>11508</v>
      </c>
      <c r="K3432" t="s">
        <v>11509</v>
      </c>
    </row>
    <row r="3433" spans="1:11" x14ac:dyDescent="0.2">
      <c r="A3433" t="s">
        <v>10177</v>
      </c>
      <c r="B3433" t="s">
        <v>11371</v>
      </c>
      <c r="C3433" t="s">
        <v>11352</v>
      </c>
      <c r="D3433" t="s">
        <v>11351</v>
      </c>
      <c r="E3433" t="s">
        <v>11452</v>
      </c>
      <c r="F3433" t="s">
        <v>11355</v>
      </c>
      <c r="G3433" t="s">
        <v>11504</v>
      </c>
      <c r="H3433" t="s">
        <v>12249</v>
      </c>
      <c r="I3433" t="s">
        <v>11632</v>
      </c>
      <c r="J3433" t="s">
        <v>12250</v>
      </c>
      <c r="K3433" t="s">
        <v>12251</v>
      </c>
    </row>
    <row r="3434" spans="1:11" x14ac:dyDescent="0.2">
      <c r="A3434" t="s">
        <v>10179</v>
      </c>
      <c r="B3434" t="s">
        <v>11371</v>
      </c>
      <c r="C3434" t="s">
        <v>11352</v>
      </c>
      <c r="D3434" t="s">
        <v>11351</v>
      </c>
      <c r="E3434" t="s">
        <v>11452</v>
      </c>
      <c r="F3434" t="s">
        <v>11355</v>
      </c>
      <c r="G3434" t="s">
        <v>11504</v>
      </c>
      <c r="H3434" t="s">
        <v>12249</v>
      </c>
      <c r="I3434" t="s">
        <v>11632</v>
      </c>
      <c r="J3434" t="s">
        <v>12250</v>
      </c>
      <c r="K3434" t="s">
        <v>12251</v>
      </c>
    </row>
    <row r="3435" spans="1:11" x14ac:dyDescent="0.2">
      <c r="A3435" t="s">
        <v>10181</v>
      </c>
      <c r="B3435" t="s">
        <v>11371</v>
      </c>
      <c r="C3435" t="s">
        <v>11352</v>
      </c>
      <c r="D3435" t="s">
        <v>11351</v>
      </c>
      <c r="E3435" t="s">
        <v>11452</v>
      </c>
      <c r="F3435" t="s">
        <v>11355</v>
      </c>
      <c r="G3435" t="s">
        <v>11504</v>
      </c>
      <c r="H3435" t="s">
        <v>12249</v>
      </c>
      <c r="I3435" t="s">
        <v>11632</v>
      </c>
      <c r="J3435" t="s">
        <v>12250</v>
      </c>
      <c r="K3435" t="s">
        <v>12251</v>
      </c>
    </row>
    <row r="3436" spans="1:11" x14ac:dyDescent="0.2">
      <c r="A3436" t="s">
        <v>10183</v>
      </c>
      <c r="B3436" t="s">
        <v>11371</v>
      </c>
      <c r="C3436" t="s">
        <v>11352</v>
      </c>
      <c r="D3436" t="s">
        <v>11351</v>
      </c>
      <c r="E3436" t="s">
        <v>11452</v>
      </c>
      <c r="F3436" t="s">
        <v>11355</v>
      </c>
      <c r="G3436" t="s">
        <v>11504</v>
      </c>
      <c r="H3436" t="s">
        <v>12249</v>
      </c>
      <c r="I3436" t="s">
        <v>11632</v>
      </c>
      <c r="J3436" t="s">
        <v>12250</v>
      </c>
      <c r="K3436" t="s">
        <v>12251</v>
      </c>
    </row>
    <row r="3437" spans="1:11" x14ac:dyDescent="0.2">
      <c r="A3437" t="s">
        <v>10186</v>
      </c>
      <c r="B3437" t="s">
        <v>11392</v>
      </c>
      <c r="C3437" t="s">
        <v>11547</v>
      </c>
      <c r="D3437" t="s">
        <v>12205</v>
      </c>
      <c r="E3437" t="s">
        <v>11618</v>
      </c>
      <c r="F3437" t="s">
        <v>11451</v>
      </c>
      <c r="G3437" t="s">
        <v>12026</v>
      </c>
      <c r="H3437" t="s">
        <v>12206</v>
      </c>
      <c r="I3437" t="s">
        <v>11664</v>
      </c>
      <c r="J3437" t="s">
        <v>11912</v>
      </c>
      <c r="K3437" t="s">
        <v>12207</v>
      </c>
    </row>
    <row r="3438" spans="1:11" x14ac:dyDescent="0.2">
      <c r="A3438" t="s">
        <v>10189</v>
      </c>
      <c r="B3438" t="s">
        <v>11371</v>
      </c>
      <c r="C3438" t="s">
        <v>11352</v>
      </c>
      <c r="D3438" t="s">
        <v>11351</v>
      </c>
      <c r="E3438" t="s">
        <v>11452</v>
      </c>
      <c r="F3438" t="s">
        <v>11355</v>
      </c>
      <c r="G3438" t="s">
        <v>11504</v>
      </c>
      <c r="H3438" t="s">
        <v>12249</v>
      </c>
      <c r="I3438" t="s">
        <v>11632</v>
      </c>
      <c r="J3438" t="s">
        <v>12250</v>
      </c>
      <c r="K3438" t="s">
        <v>12251</v>
      </c>
    </row>
    <row r="3439" spans="1:11" x14ac:dyDescent="0.2">
      <c r="A3439" t="s">
        <v>10200</v>
      </c>
      <c r="B3439" t="s">
        <v>11406</v>
      </c>
      <c r="C3439" t="s">
        <v>12275</v>
      </c>
      <c r="D3439" t="s">
        <v>11439</v>
      </c>
      <c r="E3439" t="s">
        <v>11520</v>
      </c>
      <c r="F3439" t="s">
        <v>11526</v>
      </c>
      <c r="G3439" t="s">
        <v>12276</v>
      </c>
      <c r="H3439" t="s">
        <v>12277</v>
      </c>
      <c r="I3439" t="s">
        <v>12278</v>
      </c>
      <c r="J3439" t="s">
        <v>11705</v>
      </c>
      <c r="K3439" t="s">
        <v>12279</v>
      </c>
    </row>
    <row r="3440" spans="1:11" x14ac:dyDescent="0.2">
      <c r="A3440" t="s">
        <v>10203</v>
      </c>
      <c r="B3440" t="s">
        <v>11406</v>
      </c>
      <c r="C3440" t="s">
        <v>12275</v>
      </c>
      <c r="D3440" t="s">
        <v>11439</v>
      </c>
      <c r="E3440" t="s">
        <v>11520</v>
      </c>
      <c r="F3440" t="s">
        <v>11526</v>
      </c>
      <c r="G3440" t="s">
        <v>12276</v>
      </c>
      <c r="H3440" t="s">
        <v>12277</v>
      </c>
      <c r="I3440" t="s">
        <v>12278</v>
      </c>
      <c r="J3440" t="s">
        <v>11705</v>
      </c>
      <c r="K3440" t="s">
        <v>12279</v>
      </c>
    </row>
    <row r="3441" spans="1:11" x14ac:dyDescent="0.2">
      <c r="A3441" t="s">
        <v>10204</v>
      </c>
      <c r="B3441" t="s">
        <v>11406</v>
      </c>
      <c r="C3441" t="s">
        <v>12275</v>
      </c>
      <c r="D3441" t="s">
        <v>11439</v>
      </c>
      <c r="E3441" t="s">
        <v>11520</v>
      </c>
      <c r="F3441" t="s">
        <v>11526</v>
      </c>
      <c r="G3441" t="s">
        <v>12276</v>
      </c>
      <c r="H3441" t="s">
        <v>12277</v>
      </c>
      <c r="I3441" t="s">
        <v>12278</v>
      </c>
      <c r="J3441" t="s">
        <v>11705</v>
      </c>
      <c r="K3441" t="s">
        <v>12279</v>
      </c>
    </row>
    <row r="3442" spans="1:11" x14ac:dyDescent="0.2">
      <c r="A3442" t="s">
        <v>10214</v>
      </c>
      <c r="B3442" t="s">
        <v>11406</v>
      </c>
      <c r="C3442" t="s">
        <v>11385</v>
      </c>
      <c r="D3442" t="s">
        <v>11404</v>
      </c>
      <c r="E3442" t="s">
        <v>3788</v>
      </c>
      <c r="F3442" t="s">
        <v>11895</v>
      </c>
      <c r="G3442" t="s">
        <v>11865</v>
      </c>
      <c r="H3442" t="s">
        <v>11855</v>
      </c>
      <c r="I3442" t="s">
        <v>11526</v>
      </c>
      <c r="J3442" t="s">
        <v>12204</v>
      </c>
      <c r="K3442" t="s">
        <v>12141</v>
      </c>
    </row>
    <row r="3443" spans="1:11" x14ac:dyDescent="0.2">
      <c r="A3443" t="s">
        <v>10216</v>
      </c>
      <c r="B3443" t="s">
        <v>11406</v>
      </c>
      <c r="C3443" t="s">
        <v>11385</v>
      </c>
      <c r="D3443" t="s">
        <v>11404</v>
      </c>
      <c r="E3443" t="s">
        <v>3788</v>
      </c>
      <c r="F3443" t="s">
        <v>11895</v>
      </c>
      <c r="G3443" t="s">
        <v>11865</v>
      </c>
      <c r="H3443" t="s">
        <v>11855</v>
      </c>
      <c r="I3443" t="s">
        <v>11526</v>
      </c>
      <c r="J3443" t="s">
        <v>12204</v>
      </c>
      <c r="K3443" t="s">
        <v>12141</v>
      </c>
    </row>
    <row r="3444" spans="1:11" x14ac:dyDescent="0.2">
      <c r="A3444" t="s">
        <v>10217</v>
      </c>
      <c r="B3444" t="s">
        <v>11406</v>
      </c>
      <c r="C3444" t="s">
        <v>11385</v>
      </c>
      <c r="D3444" t="s">
        <v>11404</v>
      </c>
      <c r="E3444" t="s">
        <v>3788</v>
      </c>
      <c r="F3444" t="s">
        <v>11895</v>
      </c>
      <c r="G3444" t="s">
        <v>11865</v>
      </c>
      <c r="H3444" t="s">
        <v>11855</v>
      </c>
      <c r="I3444" t="s">
        <v>11526</v>
      </c>
      <c r="J3444" t="s">
        <v>12204</v>
      </c>
      <c r="K3444" t="s">
        <v>12141</v>
      </c>
    </row>
    <row r="3445" spans="1:11" x14ac:dyDescent="0.2">
      <c r="A3445" t="s">
        <v>10220</v>
      </c>
      <c r="B3445" t="s">
        <v>11385</v>
      </c>
      <c r="C3445" t="s">
        <v>11406</v>
      </c>
      <c r="D3445" t="s">
        <v>12164</v>
      </c>
      <c r="E3445" t="s">
        <v>12165</v>
      </c>
      <c r="F3445" t="s">
        <v>12166</v>
      </c>
      <c r="G3445" t="s">
        <v>12060</v>
      </c>
      <c r="H3445" t="s">
        <v>11720</v>
      </c>
      <c r="I3445" t="s">
        <v>11975</v>
      </c>
      <c r="J3445" t="s">
        <v>11865</v>
      </c>
      <c r="K3445" t="s">
        <v>11353</v>
      </c>
    </row>
    <row r="3446" spans="1:11" x14ac:dyDescent="0.2">
      <c r="A3446" t="s">
        <v>10221</v>
      </c>
      <c r="B3446" t="s">
        <v>11642</v>
      </c>
      <c r="C3446" t="s">
        <v>11364</v>
      </c>
      <c r="D3446" t="s">
        <v>11441</v>
      </c>
      <c r="E3446" t="s">
        <v>11893</v>
      </c>
      <c r="F3446" t="s">
        <v>11894</v>
      </c>
      <c r="G3446" t="s">
        <v>11581</v>
      </c>
      <c r="H3446" t="s">
        <v>11668</v>
      </c>
      <c r="I3446" t="s">
        <v>11895</v>
      </c>
      <c r="J3446" t="s">
        <v>11400</v>
      </c>
      <c r="K3446" t="s">
        <v>11896</v>
      </c>
    </row>
    <row r="3447" spans="1:11" x14ac:dyDescent="0.2">
      <c r="A3447" t="s">
        <v>10222</v>
      </c>
      <c r="B3447" t="s">
        <v>11646</v>
      </c>
      <c r="C3447" t="s">
        <v>11647</v>
      </c>
      <c r="D3447" t="s">
        <v>11531</v>
      </c>
      <c r="E3447" t="s">
        <v>11348</v>
      </c>
      <c r="F3447" t="s">
        <v>11648</v>
      </c>
      <c r="G3447" t="s">
        <v>11649</v>
      </c>
      <c r="H3447" t="s">
        <v>11650</v>
      </c>
      <c r="I3447" t="s">
        <v>11527</v>
      </c>
      <c r="J3447" t="s">
        <v>11651</v>
      </c>
      <c r="K3447" t="s">
        <v>11467</v>
      </c>
    </row>
    <row r="3448" spans="1:11" x14ac:dyDescent="0.2">
      <c r="A3448" t="s">
        <v>10225</v>
      </c>
      <c r="B3448" t="s">
        <v>11646</v>
      </c>
      <c r="C3448" t="s">
        <v>11647</v>
      </c>
      <c r="D3448" t="s">
        <v>11531</v>
      </c>
      <c r="E3448" t="s">
        <v>11348</v>
      </c>
      <c r="F3448" t="s">
        <v>11648</v>
      </c>
      <c r="G3448" t="s">
        <v>11649</v>
      </c>
      <c r="H3448" t="s">
        <v>11650</v>
      </c>
      <c r="I3448" t="s">
        <v>11527</v>
      </c>
      <c r="J3448" t="s">
        <v>11651</v>
      </c>
      <c r="K3448" t="s">
        <v>11467</v>
      </c>
    </row>
    <row r="3449" spans="1:11" x14ac:dyDescent="0.2">
      <c r="A3449" t="s">
        <v>10226</v>
      </c>
      <c r="B3449" t="s">
        <v>11646</v>
      </c>
      <c r="C3449" t="s">
        <v>11647</v>
      </c>
      <c r="D3449" t="s">
        <v>11531</v>
      </c>
      <c r="E3449" t="s">
        <v>11348</v>
      </c>
      <c r="F3449" t="s">
        <v>11648</v>
      </c>
      <c r="G3449" t="s">
        <v>11649</v>
      </c>
      <c r="H3449" t="s">
        <v>11650</v>
      </c>
      <c r="I3449" t="s">
        <v>11527</v>
      </c>
      <c r="J3449" t="s">
        <v>11651</v>
      </c>
      <c r="K3449" t="s">
        <v>11467</v>
      </c>
    </row>
    <row r="3450" spans="1:11" x14ac:dyDescent="0.2">
      <c r="A3450" t="s">
        <v>10230</v>
      </c>
      <c r="B3450" t="s">
        <v>11646</v>
      </c>
      <c r="C3450" t="s">
        <v>11647</v>
      </c>
      <c r="D3450" t="s">
        <v>11531</v>
      </c>
      <c r="E3450" t="s">
        <v>11348</v>
      </c>
      <c r="F3450" t="s">
        <v>11648</v>
      </c>
      <c r="G3450" t="s">
        <v>11649</v>
      </c>
      <c r="H3450" t="s">
        <v>11650</v>
      </c>
      <c r="I3450" t="s">
        <v>11527</v>
      </c>
      <c r="J3450" t="s">
        <v>11651</v>
      </c>
      <c r="K3450" t="s">
        <v>11467</v>
      </c>
    </row>
    <row r="3451" spans="1:11" x14ac:dyDescent="0.2">
      <c r="A3451" t="s">
        <v>10234</v>
      </c>
      <c r="B3451" t="s">
        <v>11646</v>
      </c>
      <c r="C3451" t="s">
        <v>11647</v>
      </c>
      <c r="D3451" t="s">
        <v>11531</v>
      </c>
      <c r="E3451" t="s">
        <v>11348</v>
      </c>
      <c r="F3451" t="s">
        <v>11648</v>
      </c>
      <c r="G3451" t="s">
        <v>11649</v>
      </c>
      <c r="H3451" t="s">
        <v>11650</v>
      </c>
      <c r="I3451" t="s">
        <v>11527</v>
      </c>
      <c r="J3451" t="s">
        <v>11651</v>
      </c>
      <c r="K3451" t="s">
        <v>11467</v>
      </c>
    </row>
    <row r="3452" spans="1:11" x14ac:dyDescent="0.2">
      <c r="A3452" t="s">
        <v>10240</v>
      </c>
      <c r="B3452" t="s">
        <v>11395</v>
      </c>
      <c r="C3452" t="s">
        <v>11479</v>
      </c>
      <c r="D3452" t="s">
        <v>12300</v>
      </c>
      <c r="E3452" t="s">
        <v>11603</v>
      </c>
      <c r="F3452" t="s">
        <v>11517</v>
      </c>
      <c r="G3452" t="s">
        <v>11780</v>
      </c>
      <c r="H3452" t="s">
        <v>11637</v>
      </c>
      <c r="I3452" t="s">
        <v>12301</v>
      </c>
      <c r="J3452" t="s">
        <v>11640</v>
      </c>
      <c r="K3452" t="s">
        <v>11636</v>
      </c>
    </row>
    <row r="3453" spans="1:11" x14ac:dyDescent="0.2">
      <c r="A3453" t="s">
        <v>10245</v>
      </c>
      <c r="B3453" t="s">
        <v>11334</v>
      </c>
      <c r="C3453" t="s">
        <v>11419</v>
      </c>
      <c r="D3453" t="s">
        <v>11440</v>
      </c>
      <c r="E3453" t="s">
        <v>40</v>
      </c>
      <c r="F3453" t="s">
        <v>11333</v>
      </c>
      <c r="G3453" t="s">
        <v>11599</v>
      </c>
      <c r="H3453" t="s">
        <v>11600</v>
      </c>
      <c r="I3453" t="s">
        <v>11601</v>
      </c>
      <c r="J3453" t="s">
        <v>11602</v>
      </c>
      <c r="K3453" t="s">
        <v>51</v>
      </c>
    </row>
    <row r="3454" spans="1:11" x14ac:dyDescent="0.2">
      <c r="A3454" t="s">
        <v>10250</v>
      </c>
      <c r="B3454" t="s">
        <v>11334</v>
      </c>
      <c r="C3454" t="s">
        <v>11419</v>
      </c>
      <c r="D3454" t="s">
        <v>11440</v>
      </c>
      <c r="E3454" t="s">
        <v>40</v>
      </c>
      <c r="F3454" t="s">
        <v>11333</v>
      </c>
      <c r="G3454" t="s">
        <v>11599</v>
      </c>
      <c r="H3454" t="s">
        <v>11600</v>
      </c>
      <c r="I3454" t="s">
        <v>11601</v>
      </c>
      <c r="J3454" t="s">
        <v>11602</v>
      </c>
      <c r="K3454" t="s">
        <v>51</v>
      </c>
    </row>
    <row r="3455" spans="1:11" x14ac:dyDescent="0.2">
      <c r="A3455" t="s">
        <v>10255</v>
      </c>
      <c r="B3455" t="s">
        <v>11447</v>
      </c>
      <c r="C3455" t="s">
        <v>12102</v>
      </c>
      <c r="D3455" t="s">
        <v>11353</v>
      </c>
      <c r="E3455" t="s">
        <v>12103</v>
      </c>
      <c r="F3455" t="s">
        <v>11374</v>
      </c>
      <c r="G3455" t="s">
        <v>11526</v>
      </c>
      <c r="H3455" t="s">
        <v>12104</v>
      </c>
      <c r="I3455" t="s">
        <v>12105</v>
      </c>
      <c r="J3455" t="s">
        <v>11463</v>
      </c>
      <c r="K3455" t="s">
        <v>11400</v>
      </c>
    </row>
    <row r="3456" spans="1:11" x14ac:dyDescent="0.2">
      <c r="A3456" t="s">
        <v>10258</v>
      </c>
      <c r="B3456" t="s">
        <v>11447</v>
      </c>
      <c r="C3456" t="s">
        <v>12102</v>
      </c>
      <c r="D3456" t="s">
        <v>11353</v>
      </c>
      <c r="E3456" t="s">
        <v>12103</v>
      </c>
      <c r="F3456" t="s">
        <v>11374</v>
      </c>
      <c r="G3456" t="s">
        <v>11526</v>
      </c>
      <c r="H3456" t="s">
        <v>12104</v>
      </c>
      <c r="I3456" t="s">
        <v>12105</v>
      </c>
      <c r="J3456" t="s">
        <v>11463</v>
      </c>
      <c r="K3456" t="s">
        <v>11400</v>
      </c>
    </row>
    <row r="3457" spans="1:11" x14ac:dyDescent="0.2">
      <c r="A3457" t="s">
        <v>10259</v>
      </c>
      <c r="B3457" t="s">
        <v>11447</v>
      </c>
      <c r="C3457" t="s">
        <v>12102</v>
      </c>
      <c r="D3457" t="s">
        <v>11353</v>
      </c>
      <c r="E3457" t="s">
        <v>12103</v>
      </c>
      <c r="F3457" t="s">
        <v>11374</v>
      </c>
      <c r="G3457" t="s">
        <v>11526</v>
      </c>
      <c r="H3457" t="s">
        <v>12104</v>
      </c>
      <c r="I3457" t="s">
        <v>12105</v>
      </c>
      <c r="J3457" t="s">
        <v>11463</v>
      </c>
      <c r="K3457" t="s">
        <v>11400</v>
      </c>
    </row>
    <row r="3458" spans="1:11" x14ac:dyDescent="0.2">
      <c r="A3458" t="s">
        <v>10260</v>
      </c>
      <c r="B3458" t="s">
        <v>11447</v>
      </c>
      <c r="C3458" t="s">
        <v>12102</v>
      </c>
      <c r="D3458" t="s">
        <v>11353</v>
      </c>
      <c r="E3458" t="s">
        <v>12103</v>
      </c>
      <c r="F3458" t="s">
        <v>11374</v>
      </c>
      <c r="G3458" t="s">
        <v>11526</v>
      </c>
      <c r="H3458" t="s">
        <v>12104</v>
      </c>
      <c r="I3458" t="s">
        <v>12105</v>
      </c>
      <c r="J3458" t="s">
        <v>11463</v>
      </c>
      <c r="K3458" t="s">
        <v>11400</v>
      </c>
    </row>
    <row r="3459" spans="1:11" x14ac:dyDescent="0.2">
      <c r="A3459" t="s">
        <v>10261</v>
      </c>
      <c r="B3459" t="s">
        <v>11642</v>
      </c>
      <c r="C3459" t="s">
        <v>11364</v>
      </c>
      <c r="D3459" t="s">
        <v>11441</v>
      </c>
      <c r="E3459" t="s">
        <v>11893</v>
      </c>
      <c r="F3459" t="s">
        <v>11894</v>
      </c>
      <c r="G3459" t="s">
        <v>11581</v>
      </c>
      <c r="H3459" t="s">
        <v>11668</v>
      </c>
      <c r="I3459" t="s">
        <v>11895</v>
      </c>
      <c r="J3459" t="s">
        <v>11400</v>
      </c>
      <c r="K3459" t="s">
        <v>11896</v>
      </c>
    </row>
    <row r="3460" spans="1:11" x14ac:dyDescent="0.2">
      <c r="A3460" t="s">
        <v>10262</v>
      </c>
      <c r="B3460" t="s">
        <v>11502</v>
      </c>
      <c r="C3460" t="s">
        <v>11503</v>
      </c>
      <c r="D3460" t="s">
        <v>11504</v>
      </c>
      <c r="E3460" t="s">
        <v>11441</v>
      </c>
      <c r="F3460" t="s">
        <v>11413</v>
      </c>
      <c r="G3460" t="s">
        <v>11505</v>
      </c>
      <c r="H3460" t="s">
        <v>11506</v>
      </c>
      <c r="I3460" t="s">
        <v>11507</v>
      </c>
      <c r="J3460" t="s">
        <v>11508</v>
      </c>
      <c r="K3460" t="s">
        <v>11509</v>
      </c>
    </row>
    <row r="3461" spans="1:11" x14ac:dyDescent="0.2">
      <c r="A3461" t="s">
        <v>10266</v>
      </c>
      <c r="B3461" t="s">
        <v>11502</v>
      </c>
      <c r="C3461" t="s">
        <v>11503</v>
      </c>
      <c r="D3461" t="s">
        <v>11504</v>
      </c>
      <c r="E3461" t="s">
        <v>11441</v>
      </c>
      <c r="F3461" t="s">
        <v>11413</v>
      </c>
      <c r="G3461" t="s">
        <v>11505</v>
      </c>
      <c r="H3461" t="s">
        <v>11506</v>
      </c>
      <c r="I3461" t="s">
        <v>11507</v>
      </c>
      <c r="J3461" t="s">
        <v>11508</v>
      </c>
      <c r="K3461" t="s">
        <v>11509</v>
      </c>
    </row>
    <row r="3462" spans="1:11" x14ac:dyDescent="0.2">
      <c r="A3462" t="s">
        <v>10267</v>
      </c>
      <c r="B3462" t="s">
        <v>11502</v>
      </c>
      <c r="C3462" t="s">
        <v>11503</v>
      </c>
      <c r="D3462" t="s">
        <v>11504</v>
      </c>
      <c r="E3462" t="s">
        <v>11441</v>
      </c>
      <c r="F3462" t="s">
        <v>11413</v>
      </c>
      <c r="G3462" t="s">
        <v>11505</v>
      </c>
      <c r="H3462" t="s">
        <v>11506</v>
      </c>
      <c r="I3462" t="s">
        <v>11507</v>
      </c>
      <c r="J3462" t="s">
        <v>11508</v>
      </c>
      <c r="K3462" t="s">
        <v>11509</v>
      </c>
    </row>
    <row r="3463" spans="1:11" x14ac:dyDescent="0.2">
      <c r="A3463" t="s">
        <v>10270</v>
      </c>
      <c r="B3463" t="s">
        <v>11507</v>
      </c>
      <c r="C3463" t="s">
        <v>11542</v>
      </c>
      <c r="D3463" t="s">
        <v>11482</v>
      </c>
      <c r="E3463" t="s">
        <v>12176</v>
      </c>
      <c r="F3463" t="s">
        <v>12177</v>
      </c>
      <c r="G3463" t="s">
        <v>11569</v>
      </c>
      <c r="H3463" t="s">
        <v>12178</v>
      </c>
      <c r="I3463" t="s">
        <v>11511</v>
      </c>
      <c r="J3463" t="s">
        <v>11465</v>
      </c>
      <c r="K3463" t="s">
        <v>11673</v>
      </c>
    </row>
    <row r="3464" spans="1:11" x14ac:dyDescent="0.2">
      <c r="A3464" t="s">
        <v>10273</v>
      </c>
      <c r="B3464" t="s">
        <v>11419</v>
      </c>
      <c r="C3464" t="s">
        <v>12088</v>
      </c>
      <c r="D3464" t="s">
        <v>11483</v>
      </c>
      <c r="E3464" t="s">
        <v>11738</v>
      </c>
      <c r="F3464" t="s">
        <v>11395</v>
      </c>
      <c r="G3464" t="s">
        <v>11484</v>
      </c>
      <c r="H3464" t="s">
        <v>12089</v>
      </c>
      <c r="I3464" t="s">
        <v>12090</v>
      </c>
      <c r="J3464" t="s">
        <v>12091</v>
      </c>
      <c r="K3464" t="s">
        <v>12092</v>
      </c>
    </row>
    <row r="3465" spans="1:11" x14ac:dyDescent="0.2">
      <c r="A3465" t="s">
        <v>10277</v>
      </c>
      <c r="B3465" t="s">
        <v>11419</v>
      </c>
      <c r="C3465" t="s">
        <v>12088</v>
      </c>
      <c r="D3465" t="s">
        <v>11483</v>
      </c>
      <c r="E3465" t="s">
        <v>11738</v>
      </c>
      <c r="F3465" t="s">
        <v>11395</v>
      </c>
      <c r="G3465" t="s">
        <v>11484</v>
      </c>
      <c r="H3465" t="s">
        <v>12089</v>
      </c>
      <c r="I3465" t="s">
        <v>12090</v>
      </c>
      <c r="J3465" t="s">
        <v>12091</v>
      </c>
      <c r="K3465" t="s">
        <v>12092</v>
      </c>
    </row>
    <row r="3466" spans="1:11" x14ac:dyDescent="0.2">
      <c r="A3466" t="s">
        <v>10278</v>
      </c>
      <c r="B3466" t="s">
        <v>11419</v>
      </c>
      <c r="C3466" t="s">
        <v>12088</v>
      </c>
      <c r="D3466" t="s">
        <v>11483</v>
      </c>
      <c r="E3466" t="s">
        <v>11738</v>
      </c>
      <c r="F3466" t="s">
        <v>11395</v>
      </c>
      <c r="G3466" t="s">
        <v>11484</v>
      </c>
      <c r="H3466" t="s">
        <v>12089</v>
      </c>
      <c r="I3466" t="s">
        <v>12090</v>
      </c>
      <c r="J3466" t="s">
        <v>12091</v>
      </c>
      <c r="K3466" t="s">
        <v>12092</v>
      </c>
    </row>
    <row r="3467" spans="1:11" x14ac:dyDescent="0.2">
      <c r="A3467" t="s">
        <v>10279</v>
      </c>
      <c r="B3467" t="s">
        <v>11419</v>
      </c>
      <c r="C3467" t="s">
        <v>12088</v>
      </c>
      <c r="D3467" t="s">
        <v>11483</v>
      </c>
      <c r="E3467" t="s">
        <v>11738</v>
      </c>
      <c r="F3467" t="s">
        <v>11395</v>
      </c>
      <c r="G3467" t="s">
        <v>11484</v>
      </c>
      <c r="H3467" t="s">
        <v>12089</v>
      </c>
      <c r="I3467" t="s">
        <v>12090</v>
      </c>
      <c r="J3467" t="s">
        <v>12091</v>
      </c>
      <c r="K3467" t="s">
        <v>12092</v>
      </c>
    </row>
    <row r="3468" spans="1:11" x14ac:dyDescent="0.2">
      <c r="A3468" t="s">
        <v>10280</v>
      </c>
      <c r="B3468" t="s">
        <v>11419</v>
      </c>
      <c r="C3468" t="s">
        <v>12088</v>
      </c>
      <c r="D3468" t="s">
        <v>11483</v>
      </c>
      <c r="E3468" t="s">
        <v>11738</v>
      </c>
      <c r="F3468" t="s">
        <v>11395</v>
      </c>
      <c r="G3468" t="s">
        <v>11484</v>
      </c>
      <c r="H3468" t="s">
        <v>12089</v>
      </c>
      <c r="I3468" t="s">
        <v>12090</v>
      </c>
      <c r="J3468" t="s">
        <v>12091</v>
      </c>
      <c r="K3468" t="s">
        <v>12092</v>
      </c>
    </row>
    <row r="3469" spans="1:11" x14ac:dyDescent="0.2">
      <c r="A3469" t="s">
        <v>10281</v>
      </c>
      <c r="B3469" t="s">
        <v>11419</v>
      </c>
      <c r="C3469" t="s">
        <v>12088</v>
      </c>
      <c r="D3469" t="s">
        <v>11483</v>
      </c>
      <c r="E3469" t="s">
        <v>11738</v>
      </c>
      <c r="F3469" t="s">
        <v>11395</v>
      </c>
      <c r="G3469" t="s">
        <v>11484</v>
      </c>
      <c r="H3469" t="s">
        <v>12089</v>
      </c>
      <c r="I3469" t="s">
        <v>12090</v>
      </c>
      <c r="J3469" t="s">
        <v>12091</v>
      </c>
      <c r="K3469" t="s">
        <v>12092</v>
      </c>
    </row>
    <row r="3470" spans="1:11" x14ac:dyDescent="0.2">
      <c r="A3470" t="s">
        <v>10282</v>
      </c>
      <c r="B3470" t="s">
        <v>11419</v>
      </c>
      <c r="C3470" t="s">
        <v>12088</v>
      </c>
      <c r="D3470" t="s">
        <v>11483</v>
      </c>
      <c r="E3470" t="s">
        <v>11738</v>
      </c>
      <c r="F3470" t="s">
        <v>11395</v>
      </c>
      <c r="G3470" t="s">
        <v>11484</v>
      </c>
      <c r="H3470" t="s">
        <v>12089</v>
      </c>
      <c r="I3470" t="s">
        <v>12090</v>
      </c>
      <c r="J3470" t="s">
        <v>12091</v>
      </c>
      <c r="K3470" t="s">
        <v>12092</v>
      </c>
    </row>
    <row r="3471" spans="1:11" x14ac:dyDescent="0.2">
      <c r="A3471" t="s">
        <v>10283</v>
      </c>
      <c r="B3471" t="s">
        <v>11419</v>
      </c>
      <c r="C3471" t="s">
        <v>12088</v>
      </c>
      <c r="D3471" t="s">
        <v>11483</v>
      </c>
      <c r="E3471" t="s">
        <v>11738</v>
      </c>
      <c r="F3471" t="s">
        <v>11395</v>
      </c>
      <c r="G3471" t="s">
        <v>11484</v>
      </c>
      <c r="H3471" t="s">
        <v>12089</v>
      </c>
      <c r="I3471" t="s">
        <v>12090</v>
      </c>
      <c r="J3471" t="s">
        <v>12091</v>
      </c>
      <c r="K3471" t="s">
        <v>12092</v>
      </c>
    </row>
    <row r="3472" spans="1:11" x14ac:dyDescent="0.2">
      <c r="A3472" t="s">
        <v>10285</v>
      </c>
      <c r="B3472" t="s">
        <v>11419</v>
      </c>
      <c r="C3472" t="s">
        <v>12088</v>
      </c>
      <c r="D3472" t="s">
        <v>11483</v>
      </c>
      <c r="E3472" t="s">
        <v>11738</v>
      </c>
      <c r="F3472" t="s">
        <v>11395</v>
      </c>
      <c r="G3472" t="s">
        <v>11484</v>
      </c>
      <c r="H3472" t="s">
        <v>12089</v>
      </c>
      <c r="I3472" t="s">
        <v>12090</v>
      </c>
      <c r="J3472" t="s">
        <v>12091</v>
      </c>
      <c r="K3472" t="s">
        <v>12092</v>
      </c>
    </row>
    <row r="3473" spans="1:11" x14ac:dyDescent="0.2">
      <c r="A3473" t="s">
        <v>10286</v>
      </c>
      <c r="B3473" t="s">
        <v>11419</v>
      </c>
      <c r="C3473" t="s">
        <v>12088</v>
      </c>
      <c r="D3473" t="s">
        <v>11483</v>
      </c>
      <c r="E3473" t="s">
        <v>11738</v>
      </c>
      <c r="F3473" t="s">
        <v>11395</v>
      </c>
      <c r="G3473" t="s">
        <v>11484</v>
      </c>
      <c r="H3473" t="s">
        <v>12089</v>
      </c>
      <c r="I3473" t="s">
        <v>12090</v>
      </c>
      <c r="J3473" t="s">
        <v>12091</v>
      </c>
      <c r="K3473" t="s">
        <v>12092</v>
      </c>
    </row>
    <row r="3474" spans="1:11" x14ac:dyDescent="0.2">
      <c r="A3474" t="s">
        <v>10289</v>
      </c>
      <c r="B3474" t="s">
        <v>11419</v>
      </c>
      <c r="C3474" t="s">
        <v>12088</v>
      </c>
      <c r="D3474" t="s">
        <v>11483</v>
      </c>
      <c r="E3474" t="s">
        <v>11738</v>
      </c>
      <c r="F3474" t="s">
        <v>11395</v>
      </c>
      <c r="G3474" t="s">
        <v>11484</v>
      </c>
      <c r="H3474" t="s">
        <v>12089</v>
      </c>
      <c r="I3474" t="s">
        <v>12090</v>
      </c>
      <c r="J3474" t="s">
        <v>12091</v>
      </c>
      <c r="K3474" t="s">
        <v>12092</v>
      </c>
    </row>
    <row r="3475" spans="1:11" x14ac:dyDescent="0.2">
      <c r="A3475" t="s">
        <v>10290</v>
      </c>
      <c r="B3475" t="s">
        <v>11419</v>
      </c>
      <c r="C3475" t="s">
        <v>12088</v>
      </c>
      <c r="D3475" t="s">
        <v>11483</v>
      </c>
      <c r="E3475" t="s">
        <v>11738</v>
      </c>
      <c r="F3475" t="s">
        <v>11395</v>
      </c>
      <c r="G3475" t="s">
        <v>11484</v>
      </c>
      <c r="H3475" t="s">
        <v>12089</v>
      </c>
      <c r="I3475" t="s">
        <v>12090</v>
      </c>
      <c r="J3475" t="s">
        <v>12091</v>
      </c>
      <c r="K3475" t="s">
        <v>12092</v>
      </c>
    </row>
    <row r="3476" spans="1:11" x14ac:dyDescent="0.2">
      <c r="A3476" t="s">
        <v>10292</v>
      </c>
      <c r="B3476" t="s">
        <v>11419</v>
      </c>
      <c r="C3476" t="s">
        <v>12088</v>
      </c>
      <c r="D3476" t="s">
        <v>11483</v>
      </c>
      <c r="E3476" t="s">
        <v>11738</v>
      </c>
      <c r="F3476" t="s">
        <v>11395</v>
      </c>
      <c r="G3476" t="s">
        <v>11484</v>
      </c>
      <c r="H3476" t="s">
        <v>12089</v>
      </c>
      <c r="I3476" t="s">
        <v>12090</v>
      </c>
      <c r="J3476" t="s">
        <v>12091</v>
      </c>
      <c r="K3476" t="s">
        <v>12092</v>
      </c>
    </row>
    <row r="3477" spans="1:11" x14ac:dyDescent="0.2">
      <c r="A3477" t="s">
        <v>10293</v>
      </c>
      <c r="B3477" t="s">
        <v>11419</v>
      </c>
      <c r="C3477" t="s">
        <v>12088</v>
      </c>
      <c r="D3477" t="s">
        <v>11483</v>
      </c>
      <c r="E3477" t="s">
        <v>11738</v>
      </c>
      <c r="F3477" t="s">
        <v>11395</v>
      </c>
      <c r="G3477" t="s">
        <v>11484</v>
      </c>
      <c r="H3477" t="s">
        <v>12089</v>
      </c>
      <c r="I3477" t="s">
        <v>12090</v>
      </c>
      <c r="J3477" t="s">
        <v>12091</v>
      </c>
      <c r="K3477" t="s">
        <v>12092</v>
      </c>
    </row>
    <row r="3478" spans="1:11" x14ac:dyDescent="0.2">
      <c r="A3478" t="s">
        <v>10294</v>
      </c>
      <c r="B3478" t="s">
        <v>11419</v>
      </c>
      <c r="C3478" t="s">
        <v>12088</v>
      </c>
      <c r="D3478" t="s">
        <v>11483</v>
      </c>
      <c r="E3478" t="s">
        <v>11738</v>
      </c>
      <c r="F3478" t="s">
        <v>11395</v>
      </c>
      <c r="G3478" t="s">
        <v>11484</v>
      </c>
      <c r="H3478" t="s">
        <v>12089</v>
      </c>
      <c r="I3478" t="s">
        <v>12090</v>
      </c>
      <c r="J3478" t="s">
        <v>12091</v>
      </c>
      <c r="K3478" t="s">
        <v>12092</v>
      </c>
    </row>
    <row r="3479" spans="1:11" x14ac:dyDescent="0.2">
      <c r="A3479" t="s">
        <v>10295</v>
      </c>
      <c r="B3479" t="s">
        <v>11419</v>
      </c>
      <c r="C3479" t="s">
        <v>12088</v>
      </c>
      <c r="D3479" t="s">
        <v>11483</v>
      </c>
      <c r="E3479" t="s">
        <v>11738</v>
      </c>
      <c r="F3479" t="s">
        <v>11395</v>
      </c>
      <c r="G3479" t="s">
        <v>11484</v>
      </c>
      <c r="H3479" t="s">
        <v>12089</v>
      </c>
      <c r="I3479" t="s">
        <v>12090</v>
      </c>
      <c r="J3479" t="s">
        <v>12091</v>
      </c>
      <c r="K3479" t="s">
        <v>12092</v>
      </c>
    </row>
    <row r="3480" spans="1:11" x14ac:dyDescent="0.2">
      <c r="A3480" t="s">
        <v>10296</v>
      </c>
      <c r="B3480" t="s">
        <v>11419</v>
      </c>
      <c r="C3480" t="s">
        <v>12088</v>
      </c>
      <c r="D3480" t="s">
        <v>11483</v>
      </c>
      <c r="E3480" t="s">
        <v>11738</v>
      </c>
      <c r="F3480" t="s">
        <v>11395</v>
      </c>
      <c r="G3480" t="s">
        <v>11484</v>
      </c>
      <c r="H3480" t="s">
        <v>12089</v>
      </c>
      <c r="I3480" t="s">
        <v>12090</v>
      </c>
      <c r="J3480" t="s">
        <v>12091</v>
      </c>
      <c r="K3480" t="s">
        <v>12092</v>
      </c>
    </row>
    <row r="3481" spans="1:11" x14ac:dyDescent="0.2">
      <c r="A3481" t="s">
        <v>10307</v>
      </c>
      <c r="B3481" t="s">
        <v>11412</v>
      </c>
      <c r="C3481" t="s">
        <v>11583</v>
      </c>
      <c r="D3481" t="s">
        <v>12222</v>
      </c>
      <c r="E3481" t="s">
        <v>11350</v>
      </c>
      <c r="F3481" t="s">
        <v>12223</v>
      </c>
      <c r="G3481" t="s">
        <v>11594</v>
      </c>
      <c r="H3481" t="s">
        <v>11578</v>
      </c>
      <c r="I3481" t="s">
        <v>11537</v>
      </c>
      <c r="J3481" t="s">
        <v>11538</v>
      </c>
      <c r="K3481" t="s">
        <v>3788</v>
      </c>
    </row>
    <row r="3482" spans="1:11" x14ac:dyDescent="0.2">
      <c r="A3482" t="s">
        <v>10309</v>
      </c>
      <c r="B3482" t="s">
        <v>11412</v>
      </c>
      <c r="C3482" t="s">
        <v>11583</v>
      </c>
      <c r="D3482" t="s">
        <v>12222</v>
      </c>
      <c r="E3482" t="s">
        <v>11350</v>
      </c>
      <c r="F3482" t="s">
        <v>12223</v>
      </c>
      <c r="G3482" t="s">
        <v>11594</v>
      </c>
      <c r="H3482" t="s">
        <v>11578</v>
      </c>
      <c r="I3482" t="s">
        <v>11537</v>
      </c>
      <c r="J3482" t="s">
        <v>11538</v>
      </c>
      <c r="K3482" t="s">
        <v>3788</v>
      </c>
    </row>
    <row r="3483" spans="1:11" x14ac:dyDescent="0.2">
      <c r="A3483" t="s">
        <v>10310</v>
      </c>
      <c r="B3483" t="s">
        <v>11412</v>
      </c>
      <c r="C3483" t="s">
        <v>11583</v>
      </c>
      <c r="D3483" t="s">
        <v>12222</v>
      </c>
      <c r="E3483" t="s">
        <v>11350</v>
      </c>
      <c r="F3483" t="s">
        <v>12223</v>
      </c>
      <c r="G3483" t="s">
        <v>11594</v>
      </c>
      <c r="H3483" t="s">
        <v>11578</v>
      </c>
      <c r="I3483" t="s">
        <v>11537</v>
      </c>
      <c r="J3483" t="s">
        <v>11538</v>
      </c>
      <c r="K3483" t="s">
        <v>3788</v>
      </c>
    </row>
    <row r="3484" spans="1:11" x14ac:dyDescent="0.2">
      <c r="A3484" t="s">
        <v>10322</v>
      </c>
      <c r="B3484" t="s">
        <v>11365</v>
      </c>
      <c r="C3484" t="s">
        <v>11474</v>
      </c>
      <c r="D3484" t="s">
        <v>11727</v>
      </c>
      <c r="E3484" t="s">
        <v>11627</v>
      </c>
      <c r="F3484" t="s">
        <v>11925</v>
      </c>
      <c r="G3484" t="s">
        <v>11926</v>
      </c>
      <c r="H3484" t="s">
        <v>11927</v>
      </c>
      <c r="I3484" t="s">
        <v>11928</v>
      </c>
      <c r="J3484" t="s">
        <v>11929</v>
      </c>
      <c r="K3484" t="s">
        <v>11930</v>
      </c>
    </row>
    <row r="3485" spans="1:11" x14ac:dyDescent="0.2">
      <c r="A3485" t="s">
        <v>10324</v>
      </c>
      <c r="B3485" t="s">
        <v>11365</v>
      </c>
      <c r="C3485" t="s">
        <v>11474</v>
      </c>
      <c r="D3485" t="s">
        <v>11727</v>
      </c>
      <c r="E3485" t="s">
        <v>11627</v>
      </c>
      <c r="F3485" t="s">
        <v>11925</v>
      </c>
      <c r="G3485" t="s">
        <v>11926</v>
      </c>
      <c r="H3485" t="s">
        <v>11927</v>
      </c>
      <c r="I3485" t="s">
        <v>11928</v>
      </c>
      <c r="J3485" t="s">
        <v>11929</v>
      </c>
      <c r="K3485" t="s">
        <v>11930</v>
      </c>
    </row>
    <row r="3486" spans="1:11" x14ac:dyDescent="0.2">
      <c r="A3486" t="s">
        <v>10326</v>
      </c>
      <c r="B3486" t="s">
        <v>11463</v>
      </c>
      <c r="C3486" t="s">
        <v>11517</v>
      </c>
      <c r="D3486" t="s">
        <v>11442</v>
      </c>
      <c r="E3486" t="s">
        <v>11410</v>
      </c>
      <c r="F3486" t="s">
        <v>11351</v>
      </c>
      <c r="G3486" t="s">
        <v>12191</v>
      </c>
      <c r="H3486" t="s">
        <v>11465</v>
      </c>
      <c r="I3486" t="s">
        <v>12027</v>
      </c>
      <c r="J3486" t="s">
        <v>11388</v>
      </c>
      <c r="K3486" t="s">
        <v>12192</v>
      </c>
    </row>
    <row r="3487" spans="1:11" x14ac:dyDescent="0.2">
      <c r="A3487" t="s">
        <v>10327</v>
      </c>
      <c r="B3487" t="s">
        <v>11463</v>
      </c>
      <c r="C3487" t="s">
        <v>11517</v>
      </c>
      <c r="D3487" t="s">
        <v>11442</v>
      </c>
      <c r="E3487" t="s">
        <v>11410</v>
      </c>
      <c r="F3487" t="s">
        <v>11351</v>
      </c>
      <c r="G3487" t="s">
        <v>12191</v>
      </c>
      <c r="H3487" t="s">
        <v>11465</v>
      </c>
      <c r="I3487" t="s">
        <v>12027</v>
      </c>
      <c r="J3487" t="s">
        <v>11388</v>
      </c>
      <c r="K3487" t="s">
        <v>12192</v>
      </c>
    </row>
    <row r="3488" spans="1:11" x14ac:dyDescent="0.2">
      <c r="A3488" t="s">
        <v>10328</v>
      </c>
      <c r="B3488" t="s">
        <v>11463</v>
      </c>
      <c r="C3488" t="s">
        <v>11517</v>
      </c>
      <c r="D3488" t="s">
        <v>11442</v>
      </c>
      <c r="E3488" t="s">
        <v>11410</v>
      </c>
      <c r="F3488" t="s">
        <v>11351</v>
      </c>
      <c r="G3488" t="s">
        <v>12191</v>
      </c>
      <c r="H3488" t="s">
        <v>11465</v>
      </c>
      <c r="I3488" t="s">
        <v>12027</v>
      </c>
      <c r="J3488" t="s">
        <v>11388</v>
      </c>
      <c r="K3488" t="s">
        <v>12192</v>
      </c>
    </row>
    <row r="3489" spans="1:11" x14ac:dyDescent="0.2">
      <c r="A3489" t="s">
        <v>10329</v>
      </c>
      <c r="B3489" t="s">
        <v>11463</v>
      </c>
      <c r="C3489" t="s">
        <v>11517</v>
      </c>
      <c r="D3489" t="s">
        <v>11442</v>
      </c>
      <c r="E3489" t="s">
        <v>11410</v>
      </c>
      <c r="F3489" t="s">
        <v>11351</v>
      </c>
      <c r="G3489" t="s">
        <v>12191</v>
      </c>
      <c r="H3489" t="s">
        <v>11465</v>
      </c>
      <c r="I3489" t="s">
        <v>12027</v>
      </c>
      <c r="J3489" t="s">
        <v>11388</v>
      </c>
      <c r="K3489" t="s">
        <v>12192</v>
      </c>
    </row>
    <row r="3490" spans="1:11" x14ac:dyDescent="0.2">
      <c r="A3490" t="s">
        <v>10330</v>
      </c>
      <c r="B3490" t="s">
        <v>11463</v>
      </c>
      <c r="C3490" t="s">
        <v>11517</v>
      </c>
      <c r="D3490" t="s">
        <v>11442</v>
      </c>
      <c r="E3490" t="s">
        <v>11410</v>
      </c>
      <c r="F3490" t="s">
        <v>11351</v>
      </c>
      <c r="G3490" t="s">
        <v>12191</v>
      </c>
      <c r="H3490" t="s">
        <v>11465</v>
      </c>
      <c r="I3490" t="s">
        <v>12027</v>
      </c>
      <c r="J3490" t="s">
        <v>11388</v>
      </c>
      <c r="K3490" t="s">
        <v>12192</v>
      </c>
    </row>
    <row r="3491" spans="1:11" x14ac:dyDescent="0.2">
      <c r="A3491" t="s">
        <v>10331</v>
      </c>
      <c r="B3491" t="s">
        <v>11463</v>
      </c>
      <c r="C3491" t="s">
        <v>11517</v>
      </c>
      <c r="D3491" t="s">
        <v>11442</v>
      </c>
      <c r="E3491" t="s">
        <v>11410</v>
      </c>
      <c r="F3491" t="s">
        <v>11351</v>
      </c>
      <c r="G3491" t="s">
        <v>12191</v>
      </c>
      <c r="H3491" t="s">
        <v>11465</v>
      </c>
      <c r="I3491" t="s">
        <v>12027</v>
      </c>
      <c r="J3491" t="s">
        <v>11388</v>
      </c>
      <c r="K3491" t="s">
        <v>12192</v>
      </c>
    </row>
    <row r="3492" spans="1:11" x14ac:dyDescent="0.2">
      <c r="A3492" t="s">
        <v>10332</v>
      </c>
      <c r="B3492" t="s">
        <v>11463</v>
      </c>
      <c r="C3492" t="s">
        <v>11517</v>
      </c>
      <c r="D3492" t="s">
        <v>11442</v>
      </c>
      <c r="E3492" t="s">
        <v>11410</v>
      </c>
      <c r="F3492" t="s">
        <v>11351</v>
      </c>
      <c r="G3492" t="s">
        <v>12191</v>
      </c>
      <c r="H3492" t="s">
        <v>11465</v>
      </c>
      <c r="I3492" t="s">
        <v>12027</v>
      </c>
      <c r="J3492" t="s">
        <v>11388</v>
      </c>
      <c r="K3492" t="s">
        <v>12192</v>
      </c>
    </row>
    <row r="3493" spans="1:11" x14ac:dyDescent="0.2">
      <c r="A3493" t="s">
        <v>10335</v>
      </c>
      <c r="B3493" t="s">
        <v>11463</v>
      </c>
      <c r="C3493" t="s">
        <v>11517</v>
      </c>
      <c r="D3493" t="s">
        <v>11442</v>
      </c>
      <c r="E3493" t="s">
        <v>11410</v>
      </c>
      <c r="F3493" t="s">
        <v>11351</v>
      </c>
      <c r="G3493" t="s">
        <v>12191</v>
      </c>
      <c r="H3493" t="s">
        <v>11465</v>
      </c>
      <c r="I3493" t="s">
        <v>12027</v>
      </c>
      <c r="J3493" t="s">
        <v>11388</v>
      </c>
      <c r="K3493" t="s">
        <v>12192</v>
      </c>
    </row>
    <row r="3494" spans="1:11" x14ac:dyDescent="0.2">
      <c r="A3494" t="s">
        <v>10336</v>
      </c>
      <c r="B3494" t="s">
        <v>11334</v>
      </c>
      <c r="C3494" t="s">
        <v>11419</v>
      </c>
      <c r="D3494" t="s">
        <v>11440</v>
      </c>
      <c r="E3494" t="s">
        <v>40</v>
      </c>
      <c r="F3494" t="s">
        <v>11333</v>
      </c>
      <c r="G3494" t="s">
        <v>11599</v>
      </c>
      <c r="H3494" t="s">
        <v>11600</v>
      </c>
      <c r="I3494" t="s">
        <v>11601</v>
      </c>
      <c r="J3494" t="s">
        <v>11602</v>
      </c>
      <c r="K3494" t="s">
        <v>51</v>
      </c>
    </row>
    <row r="3495" spans="1:11" x14ac:dyDescent="0.2">
      <c r="A3495" t="s">
        <v>10341</v>
      </c>
      <c r="B3495" t="s">
        <v>237</v>
      </c>
      <c r="C3495" t="s">
        <v>11337</v>
      </c>
      <c r="D3495" t="s">
        <v>11356</v>
      </c>
      <c r="E3495" t="s">
        <v>11364</v>
      </c>
      <c r="F3495" t="s">
        <v>11410</v>
      </c>
      <c r="G3495" t="s">
        <v>11505</v>
      </c>
      <c r="H3495" t="s">
        <v>11897</v>
      </c>
      <c r="I3495" t="s">
        <v>11898</v>
      </c>
      <c r="J3495" t="s">
        <v>11899</v>
      </c>
      <c r="K3495" t="s">
        <v>11555</v>
      </c>
    </row>
    <row r="3496" spans="1:11" x14ac:dyDescent="0.2">
      <c r="A3496" t="s">
        <v>10344</v>
      </c>
      <c r="B3496" t="s">
        <v>237</v>
      </c>
      <c r="C3496" t="s">
        <v>11337</v>
      </c>
      <c r="D3496" t="s">
        <v>11356</v>
      </c>
      <c r="E3496" t="s">
        <v>11364</v>
      </c>
      <c r="F3496" t="s">
        <v>11410</v>
      </c>
      <c r="G3496" t="s">
        <v>11505</v>
      </c>
      <c r="H3496" t="s">
        <v>11897</v>
      </c>
      <c r="I3496" t="s">
        <v>11898</v>
      </c>
      <c r="J3496" t="s">
        <v>11899</v>
      </c>
      <c r="K3496" t="s">
        <v>11555</v>
      </c>
    </row>
    <row r="3497" spans="1:11" x14ac:dyDescent="0.2">
      <c r="A3497" t="s">
        <v>10345</v>
      </c>
      <c r="B3497" t="s">
        <v>237</v>
      </c>
      <c r="C3497" t="s">
        <v>11337</v>
      </c>
      <c r="D3497" t="s">
        <v>11356</v>
      </c>
      <c r="E3497" t="s">
        <v>11364</v>
      </c>
      <c r="F3497" t="s">
        <v>11410</v>
      </c>
      <c r="G3497" t="s">
        <v>11505</v>
      </c>
      <c r="H3497" t="s">
        <v>11897</v>
      </c>
      <c r="I3497" t="s">
        <v>11898</v>
      </c>
      <c r="J3497" t="s">
        <v>11899</v>
      </c>
      <c r="K3497" t="s">
        <v>11555</v>
      </c>
    </row>
    <row r="3498" spans="1:11" x14ac:dyDescent="0.2">
      <c r="A3498" t="s">
        <v>10346</v>
      </c>
      <c r="B3498" t="s">
        <v>11609</v>
      </c>
      <c r="C3498" t="s">
        <v>11610</v>
      </c>
      <c r="D3498" t="s">
        <v>11482</v>
      </c>
      <c r="E3498" t="s">
        <v>11611</v>
      </c>
      <c r="F3498" t="s">
        <v>11507</v>
      </c>
      <c r="G3498" t="s">
        <v>11612</v>
      </c>
      <c r="H3498" t="s">
        <v>11613</v>
      </c>
      <c r="I3498" t="s">
        <v>11614</v>
      </c>
      <c r="J3498" t="s">
        <v>11615</v>
      </c>
      <c r="K3498" t="s">
        <v>11616</v>
      </c>
    </row>
    <row r="3499" spans="1:11" x14ac:dyDescent="0.2">
      <c r="A3499" t="s">
        <v>10350</v>
      </c>
      <c r="B3499" t="s">
        <v>11609</v>
      </c>
      <c r="C3499" t="s">
        <v>11610</v>
      </c>
      <c r="D3499" t="s">
        <v>11482</v>
      </c>
      <c r="E3499" t="s">
        <v>11611</v>
      </c>
      <c r="F3499" t="s">
        <v>11507</v>
      </c>
      <c r="G3499" t="s">
        <v>11612</v>
      </c>
      <c r="H3499" t="s">
        <v>11613</v>
      </c>
      <c r="I3499" t="s">
        <v>11614</v>
      </c>
      <c r="J3499" t="s">
        <v>11615</v>
      </c>
      <c r="K3499" t="s">
        <v>11616</v>
      </c>
    </row>
    <row r="3500" spans="1:11" x14ac:dyDescent="0.2">
      <c r="A3500" t="s">
        <v>10351</v>
      </c>
      <c r="B3500" t="s">
        <v>11609</v>
      </c>
      <c r="C3500" t="s">
        <v>11610</v>
      </c>
      <c r="D3500" t="s">
        <v>11482</v>
      </c>
      <c r="E3500" t="s">
        <v>11611</v>
      </c>
      <c r="F3500" t="s">
        <v>11507</v>
      </c>
      <c r="G3500" t="s">
        <v>11612</v>
      </c>
      <c r="H3500" t="s">
        <v>11613</v>
      </c>
      <c r="I3500" t="s">
        <v>11614</v>
      </c>
      <c r="J3500" t="s">
        <v>11615</v>
      </c>
      <c r="K3500" t="s">
        <v>11616</v>
      </c>
    </row>
    <row r="3501" spans="1:11" x14ac:dyDescent="0.2">
      <c r="A3501" t="s">
        <v>10352</v>
      </c>
      <c r="B3501" t="s">
        <v>11609</v>
      </c>
      <c r="C3501" t="s">
        <v>11610</v>
      </c>
      <c r="D3501" t="s">
        <v>11482</v>
      </c>
      <c r="E3501" t="s">
        <v>11611</v>
      </c>
      <c r="F3501" t="s">
        <v>11507</v>
      </c>
      <c r="G3501" t="s">
        <v>11612</v>
      </c>
      <c r="H3501" t="s">
        <v>11613</v>
      </c>
      <c r="I3501" t="s">
        <v>11614</v>
      </c>
      <c r="J3501" t="s">
        <v>11615</v>
      </c>
      <c r="K3501" t="s">
        <v>11616</v>
      </c>
    </row>
    <row r="3502" spans="1:11" x14ac:dyDescent="0.2">
      <c r="A3502" t="s">
        <v>10353</v>
      </c>
      <c r="B3502" t="s">
        <v>11609</v>
      </c>
      <c r="C3502" t="s">
        <v>11610</v>
      </c>
      <c r="D3502" t="s">
        <v>11482</v>
      </c>
      <c r="E3502" t="s">
        <v>11611</v>
      </c>
      <c r="F3502" t="s">
        <v>11507</v>
      </c>
      <c r="G3502" t="s">
        <v>11612</v>
      </c>
      <c r="H3502" t="s">
        <v>11613</v>
      </c>
      <c r="I3502" t="s">
        <v>11614</v>
      </c>
      <c r="J3502" t="s">
        <v>11615</v>
      </c>
      <c r="K3502" t="s">
        <v>11616</v>
      </c>
    </row>
    <row r="3503" spans="1:11" x14ac:dyDescent="0.2">
      <c r="A3503" t="s">
        <v>10354</v>
      </c>
      <c r="B3503" t="s">
        <v>11427</v>
      </c>
      <c r="C3503" t="s">
        <v>11370</v>
      </c>
      <c r="D3503" t="s">
        <v>11439</v>
      </c>
      <c r="E3503" t="s">
        <v>11428</v>
      </c>
      <c r="F3503" t="s">
        <v>11850</v>
      </c>
      <c r="G3503" t="s">
        <v>11365</v>
      </c>
      <c r="H3503" t="s">
        <v>11373</v>
      </c>
      <c r="I3503" t="s">
        <v>12252</v>
      </c>
      <c r="J3503" t="s">
        <v>11517</v>
      </c>
      <c r="K3503" t="s">
        <v>12253</v>
      </c>
    </row>
    <row r="3504" spans="1:11" x14ac:dyDescent="0.2">
      <c r="A3504" t="s">
        <v>10357</v>
      </c>
      <c r="B3504" t="s">
        <v>11427</v>
      </c>
      <c r="C3504" t="s">
        <v>11370</v>
      </c>
      <c r="D3504" t="s">
        <v>11439</v>
      </c>
      <c r="E3504" t="s">
        <v>11428</v>
      </c>
      <c r="F3504" t="s">
        <v>11850</v>
      </c>
      <c r="G3504" t="s">
        <v>11365</v>
      </c>
      <c r="H3504" t="s">
        <v>11373</v>
      </c>
      <c r="I3504" t="s">
        <v>12252</v>
      </c>
      <c r="J3504" t="s">
        <v>11517</v>
      </c>
      <c r="K3504" t="s">
        <v>12253</v>
      </c>
    </row>
    <row r="3505" spans="1:11" x14ac:dyDescent="0.2">
      <c r="A3505" t="s">
        <v>10358</v>
      </c>
      <c r="B3505" t="s">
        <v>11427</v>
      </c>
      <c r="C3505" t="s">
        <v>11370</v>
      </c>
      <c r="D3505" t="s">
        <v>11439</v>
      </c>
      <c r="E3505" t="s">
        <v>11428</v>
      </c>
      <c r="F3505" t="s">
        <v>11850</v>
      </c>
      <c r="G3505" t="s">
        <v>11365</v>
      </c>
      <c r="H3505" t="s">
        <v>11373</v>
      </c>
      <c r="I3505" t="s">
        <v>12252</v>
      </c>
      <c r="J3505" t="s">
        <v>11517</v>
      </c>
      <c r="K3505" t="s">
        <v>12253</v>
      </c>
    </row>
    <row r="3506" spans="1:11" x14ac:dyDescent="0.2">
      <c r="A3506" t="s">
        <v>10359</v>
      </c>
      <c r="B3506" t="s">
        <v>2800</v>
      </c>
      <c r="C3506" t="s">
        <v>11398</v>
      </c>
      <c r="D3506" t="s">
        <v>11583</v>
      </c>
      <c r="E3506" t="s">
        <v>11643</v>
      </c>
      <c r="F3506" t="s">
        <v>12293</v>
      </c>
      <c r="G3506" t="s">
        <v>12294</v>
      </c>
      <c r="H3506" t="s">
        <v>11460</v>
      </c>
      <c r="I3506" t="s">
        <v>11529</v>
      </c>
      <c r="J3506" t="s">
        <v>11750</v>
      </c>
      <c r="K3506" t="s">
        <v>11447</v>
      </c>
    </row>
    <row r="3507" spans="1:11" x14ac:dyDescent="0.2">
      <c r="A3507" t="s">
        <v>10362</v>
      </c>
      <c r="B3507" t="s">
        <v>2800</v>
      </c>
      <c r="C3507" t="s">
        <v>11398</v>
      </c>
      <c r="D3507" t="s">
        <v>11583</v>
      </c>
      <c r="E3507" t="s">
        <v>11643</v>
      </c>
      <c r="F3507" t="s">
        <v>12293</v>
      </c>
      <c r="G3507" t="s">
        <v>12294</v>
      </c>
      <c r="H3507" t="s">
        <v>11460</v>
      </c>
      <c r="I3507" t="s">
        <v>11529</v>
      </c>
      <c r="J3507" t="s">
        <v>11750</v>
      </c>
      <c r="K3507" t="s">
        <v>11447</v>
      </c>
    </row>
    <row r="3508" spans="1:11" x14ac:dyDescent="0.2">
      <c r="A3508" t="s">
        <v>10363</v>
      </c>
      <c r="B3508" t="s">
        <v>2800</v>
      </c>
      <c r="C3508" t="s">
        <v>11398</v>
      </c>
      <c r="D3508" t="s">
        <v>11583</v>
      </c>
      <c r="E3508" t="s">
        <v>11643</v>
      </c>
      <c r="F3508" t="s">
        <v>12293</v>
      </c>
      <c r="G3508" t="s">
        <v>12294</v>
      </c>
      <c r="H3508" t="s">
        <v>11460</v>
      </c>
      <c r="I3508" t="s">
        <v>11529</v>
      </c>
      <c r="J3508" t="s">
        <v>11750</v>
      </c>
      <c r="K3508" t="s">
        <v>11447</v>
      </c>
    </row>
    <row r="3509" spans="1:11" x14ac:dyDescent="0.2">
      <c r="A3509" t="s">
        <v>10364</v>
      </c>
      <c r="B3509" t="s">
        <v>2800</v>
      </c>
      <c r="C3509" t="s">
        <v>11398</v>
      </c>
      <c r="D3509" t="s">
        <v>11583</v>
      </c>
      <c r="E3509" t="s">
        <v>11643</v>
      </c>
      <c r="F3509" t="s">
        <v>12293</v>
      </c>
      <c r="G3509" t="s">
        <v>12294</v>
      </c>
      <c r="H3509" t="s">
        <v>11460</v>
      </c>
      <c r="I3509" t="s">
        <v>11529</v>
      </c>
      <c r="J3509" t="s">
        <v>11750</v>
      </c>
      <c r="K3509" t="s">
        <v>11447</v>
      </c>
    </row>
    <row r="3510" spans="1:11" x14ac:dyDescent="0.2">
      <c r="A3510" t="s">
        <v>10365</v>
      </c>
      <c r="B3510" t="s">
        <v>2800</v>
      </c>
      <c r="C3510" t="s">
        <v>11398</v>
      </c>
      <c r="D3510" t="s">
        <v>11583</v>
      </c>
      <c r="E3510" t="s">
        <v>11643</v>
      </c>
      <c r="F3510" t="s">
        <v>12293</v>
      </c>
      <c r="G3510" t="s">
        <v>12294</v>
      </c>
      <c r="H3510" t="s">
        <v>11460</v>
      </c>
      <c r="I3510" t="s">
        <v>11529</v>
      </c>
      <c r="J3510" t="s">
        <v>11750</v>
      </c>
      <c r="K3510" t="s">
        <v>11447</v>
      </c>
    </row>
    <row r="3511" spans="1:11" x14ac:dyDescent="0.2">
      <c r="A3511" t="s">
        <v>10366</v>
      </c>
      <c r="B3511" t="s">
        <v>11516</v>
      </c>
      <c r="C3511" t="s">
        <v>11463</v>
      </c>
      <c r="D3511" t="s">
        <v>11867</v>
      </c>
      <c r="E3511" t="s">
        <v>11527</v>
      </c>
      <c r="F3511" t="s">
        <v>11868</v>
      </c>
      <c r="G3511" t="s">
        <v>11869</v>
      </c>
      <c r="H3511" t="s">
        <v>11356</v>
      </c>
      <c r="I3511" t="s">
        <v>11632</v>
      </c>
      <c r="J3511" t="s">
        <v>11652</v>
      </c>
      <c r="K3511" t="s">
        <v>11870</v>
      </c>
    </row>
    <row r="3512" spans="1:11" x14ac:dyDescent="0.2">
      <c r="A3512" t="s">
        <v>10368</v>
      </c>
      <c r="B3512" t="s">
        <v>11516</v>
      </c>
      <c r="C3512" t="s">
        <v>11463</v>
      </c>
      <c r="D3512" t="s">
        <v>11867</v>
      </c>
      <c r="E3512" t="s">
        <v>11527</v>
      </c>
      <c r="F3512" t="s">
        <v>11868</v>
      </c>
      <c r="G3512" t="s">
        <v>11869</v>
      </c>
      <c r="H3512" t="s">
        <v>11356</v>
      </c>
      <c r="I3512" t="s">
        <v>11632</v>
      </c>
      <c r="J3512" t="s">
        <v>11652</v>
      </c>
      <c r="K3512" t="s">
        <v>11870</v>
      </c>
    </row>
    <row r="3513" spans="1:11" x14ac:dyDescent="0.2">
      <c r="A3513" t="s">
        <v>10396</v>
      </c>
      <c r="B3513" t="s">
        <v>11413</v>
      </c>
      <c r="C3513" t="s">
        <v>12093</v>
      </c>
      <c r="D3513" t="s">
        <v>11873</v>
      </c>
      <c r="E3513" t="s">
        <v>11459</v>
      </c>
      <c r="F3513" t="s">
        <v>12094</v>
      </c>
      <c r="G3513" t="s">
        <v>11686</v>
      </c>
      <c r="H3513" t="s">
        <v>12095</v>
      </c>
      <c r="I3513" t="s">
        <v>11768</v>
      </c>
      <c r="J3513" t="s">
        <v>11839</v>
      </c>
      <c r="K3513" t="s">
        <v>11410</v>
      </c>
    </row>
    <row r="3514" spans="1:11" x14ac:dyDescent="0.2">
      <c r="A3514" t="s">
        <v>10400</v>
      </c>
      <c r="B3514" t="s">
        <v>11384</v>
      </c>
      <c r="C3514" t="s">
        <v>11824</v>
      </c>
      <c r="D3514" t="s">
        <v>11825</v>
      </c>
      <c r="E3514" t="s">
        <v>11826</v>
      </c>
      <c r="F3514" t="s">
        <v>11477</v>
      </c>
      <c r="G3514" t="s">
        <v>11425</v>
      </c>
      <c r="H3514" t="s">
        <v>11471</v>
      </c>
      <c r="I3514" t="s">
        <v>11827</v>
      </c>
      <c r="J3514" t="s">
        <v>11586</v>
      </c>
      <c r="K3514" t="s">
        <v>11828</v>
      </c>
    </row>
    <row r="3515" spans="1:11" x14ac:dyDescent="0.2">
      <c r="A3515" t="s">
        <v>10403</v>
      </c>
      <c r="B3515" t="s">
        <v>11384</v>
      </c>
      <c r="C3515" t="s">
        <v>11824</v>
      </c>
      <c r="D3515" t="s">
        <v>11825</v>
      </c>
      <c r="E3515" t="s">
        <v>11826</v>
      </c>
      <c r="F3515" t="s">
        <v>11477</v>
      </c>
      <c r="G3515" t="s">
        <v>11425</v>
      </c>
      <c r="H3515" t="s">
        <v>11471</v>
      </c>
      <c r="I3515" t="s">
        <v>11827</v>
      </c>
      <c r="J3515" t="s">
        <v>11586</v>
      </c>
      <c r="K3515" t="s">
        <v>11828</v>
      </c>
    </row>
    <row r="3516" spans="1:11" x14ac:dyDescent="0.2">
      <c r="A3516" t="s">
        <v>10404</v>
      </c>
      <c r="B3516" t="s">
        <v>11384</v>
      </c>
      <c r="C3516" t="s">
        <v>11824</v>
      </c>
      <c r="D3516" t="s">
        <v>11825</v>
      </c>
      <c r="E3516" t="s">
        <v>11826</v>
      </c>
      <c r="F3516" t="s">
        <v>11477</v>
      </c>
      <c r="G3516" t="s">
        <v>11425</v>
      </c>
      <c r="H3516" t="s">
        <v>11471</v>
      </c>
      <c r="I3516" t="s">
        <v>11827</v>
      </c>
      <c r="J3516" t="s">
        <v>11586</v>
      </c>
      <c r="K3516" t="s">
        <v>11828</v>
      </c>
    </row>
    <row r="3517" spans="1:11" x14ac:dyDescent="0.2">
      <c r="A3517" t="s">
        <v>10405</v>
      </c>
      <c r="B3517" t="s">
        <v>11406</v>
      </c>
      <c r="C3517" t="s">
        <v>12091</v>
      </c>
      <c r="D3517" t="s">
        <v>11330</v>
      </c>
      <c r="E3517" t="s">
        <v>11844</v>
      </c>
      <c r="F3517" t="s">
        <v>12237</v>
      </c>
      <c r="G3517" t="s">
        <v>11971</v>
      </c>
      <c r="H3517" t="s">
        <v>11567</v>
      </c>
      <c r="I3517" t="s">
        <v>12280</v>
      </c>
      <c r="J3517" t="s">
        <v>11476</v>
      </c>
      <c r="K3517" t="s">
        <v>12281</v>
      </c>
    </row>
    <row r="3518" spans="1:11" x14ac:dyDescent="0.2">
      <c r="A3518" t="s">
        <v>10408</v>
      </c>
      <c r="B3518" t="s">
        <v>11367</v>
      </c>
      <c r="C3518" t="s">
        <v>11365</v>
      </c>
      <c r="D3518" t="s">
        <v>11456</v>
      </c>
      <c r="E3518" t="s">
        <v>11850</v>
      </c>
      <c r="F3518" t="s">
        <v>11851</v>
      </c>
      <c r="G3518" t="s">
        <v>11486</v>
      </c>
      <c r="H3518" t="s">
        <v>11389</v>
      </c>
      <c r="I3518" t="s">
        <v>11521</v>
      </c>
      <c r="J3518" t="s">
        <v>11371</v>
      </c>
      <c r="K3518" t="s">
        <v>11823</v>
      </c>
    </row>
    <row r="3519" spans="1:11" x14ac:dyDescent="0.2">
      <c r="A3519" t="s">
        <v>10411</v>
      </c>
      <c r="B3519" t="s">
        <v>11367</v>
      </c>
      <c r="C3519" t="s">
        <v>11365</v>
      </c>
      <c r="D3519" t="s">
        <v>11456</v>
      </c>
      <c r="E3519" t="s">
        <v>11850</v>
      </c>
      <c r="F3519" t="s">
        <v>11851</v>
      </c>
      <c r="G3519" t="s">
        <v>11486</v>
      </c>
      <c r="H3519" t="s">
        <v>11389</v>
      </c>
      <c r="I3519" t="s">
        <v>11521</v>
      </c>
      <c r="J3519" t="s">
        <v>11371</v>
      </c>
      <c r="K3519" t="s">
        <v>11823</v>
      </c>
    </row>
    <row r="3520" spans="1:11" x14ac:dyDescent="0.2">
      <c r="A3520" t="s">
        <v>10412</v>
      </c>
      <c r="B3520" t="s">
        <v>11367</v>
      </c>
      <c r="C3520" t="s">
        <v>11365</v>
      </c>
      <c r="D3520" t="s">
        <v>11456</v>
      </c>
      <c r="E3520" t="s">
        <v>11850</v>
      </c>
      <c r="F3520" t="s">
        <v>11851</v>
      </c>
      <c r="G3520" t="s">
        <v>11486</v>
      </c>
      <c r="H3520" t="s">
        <v>11389</v>
      </c>
      <c r="I3520" t="s">
        <v>11521</v>
      </c>
      <c r="J3520" t="s">
        <v>11371</v>
      </c>
      <c r="K3520" t="s">
        <v>11823</v>
      </c>
    </row>
    <row r="3521" spans="1:11" x14ac:dyDescent="0.2">
      <c r="A3521" t="s">
        <v>10413</v>
      </c>
      <c r="B3521" t="s">
        <v>11367</v>
      </c>
      <c r="C3521" t="s">
        <v>11365</v>
      </c>
      <c r="D3521" t="s">
        <v>11456</v>
      </c>
      <c r="E3521" t="s">
        <v>11850</v>
      </c>
      <c r="F3521" t="s">
        <v>11851</v>
      </c>
      <c r="G3521" t="s">
        <v>11486</v>
      </c>
      <c r="H3521" t="s">
        <v>11389</v>
      </c>
      <c r="I3521" t="s">
        <v>11521</v>
      </c>
      <c r="J3521" t="s">
        <v>11371</v>
      </c>
      <c r="K3521" t="s">
        <v>11823</v>
      </c>
    </row>
    <row r="3522" spans="1:11" x14ac:dyDescent="0.2">
      <c r="A3522" t="s">
        <v>10414</v>
      </c>
      <c r="B3522" t="s">
        <v>11367</v>
      </c>
      <c r="C3522" t="s">
        <v>11365</v>
      </c>
      <c r="D3522" t="s">
        <v>11456</v>
      </c>
      <c r="E3522" t="s">
        <v>11850</v>
      </c>
      <c r="F3522" t="s">
        <v>11851</v>
      </c>
      <c r="G3522" t="s">
        <v>11486</v>
      </c>
      <c r="H3522" t="s">
        <v>11389</v>
      </c>
      <c r="I3522" t="s">
        <v>11521</v>
      </c>
      <c r="J3522" t="s">
        <v>11371</v>
      </c>
      <c r="K3522" t="s">
        <v>11823</v>
      </c>
    </row>
    <row r="3523" spans="1:11" x14ac:dyDescent="0.2">
      <c r="A3523" t="s">
        <v>10415</v>
      </c>
      <c r="B3523" t="s">
        <v>11367</v>
      </c>
      <c r="C3523" t="s">
        <v>11365</v>
      </c>
      <c r="D3523" t="s">
        <v>11456</v>
      </c>
      <c r="E3523" t="s">
        <v>11850</v>
      </c>
      <c r="F3523" t="s">
        <v>11851</v>
      </c>
      <c r="G3523" t="s">
        <v>11486</v>
      </c>
      <c r="H3523" t="s">
        <v>11389</v>
      </c>
      <c r="I3523" t="s">
        <v>11521</v>
      </c>
      <c r="J3523" t="s">
        <v>11371</v>
      </c>
      <c r="K3523" t="s">
        <v>11823</v>
      </c>
    </row>
    <row r="3524" spans="1:11" x14ac:dyDescent="0.2">
      <c r="A3524" t="s">
        <v>10416</v>
      </c>
      <c r="B3524" t="s">
        <v>11367</v>
      </c>
      <c r="C3524" t="s">
        <v>11365</v>
      </c>
      <c r="D3524" t="s">
        <v>11456</v>
      </c>
      <c r="E3524" t="s">
        <v>11850</v>
      </c>
      <c r="F3524" t="s">
        <v>11851</v>
      </c>
      <c r="G3524" t="s">
        <v>11486</v>
      </c>
      <c r="H3524" t="s">
        <v>11389</v>
      </c>
      <c r="I3524" t="s">
        <v>11521</v>
      </c>
      <c r="J3524" t="s">
        <v>11371</v>
      </c>
      <c r="K3524" t="s">
        <v>11823</v>
      </c>
    </row>
    <row r="3525" spans="1:11" x14ac:dyDescent="0.2">
      <c r="A3525" t="s">
        <v>10417</v>
      </c>
      <c r="B3525" t="s">
        <v>11367</v>
      </c>
      <c r="C3525" t="s">
        <v>11365</v>
      </c>
      <c r="D3525" t="s">
        <v>11456</v>
      </c>
      <c r="E3525" t="s">
        <v>11850</v>
      </c>
      <c r="F3525" t="s">
        <v>11851</v>
      </c>
      <c r="G3525" t="s">
        <v>11486</v>
      </c>
      <c r="H3525" t="s">
        <v>11389</v>
      </c>
      <c r="I3525" t="s">
        <v>11521</v>
      </c>
      <c r="J3525" t="s">
        <v>11371</v>
      </c>
      <c r="K3525" t="s">
        <v>11823</v>
      </c>
    </row>
    <row r="3526" spans="1:11" x14ac:dyDescent="0.2">
      <c r="A3526" t="s">
        <v>10418</v>
      </c>
      <c r="B3526" t="s">
        <v>11367</v>
      </c>
      <c r="C3526" t="s">
        <v>11365</v>
      </c>
      <c r="D3526" t="s">
        <v>11456</v>
      </c>
      <c r="E3526" t="s">
        <v>11850</v>
      </c>
      <c r="F3526" t="s">
        <v>11851</v>
      </c>
      <c r="G3526" t="s">
        <v>11486</v>
      </c>
      <c r="H3526" t="s">
        <v>11389</v>
      </c>
      <c r="I3526" t="s">
        <v>11521</v>
      </c>
      <c r="J3526" t="s">
        <v>11371</v>
      </c>
      <c r="K3526" t="s">
        <v>11823</v>
      </c>
    </row>
    <row r="3527" spans="1:11" x14ac:dyDescent="0.2">
      <c r="A3527" t="s">
        <v>10419</v>
      </c>
      <c r="B3527" t="s">
        <v>11356</v>
      </c>
      <c r="C3527" t="s">
        <v>11961</v>
      </c>
      <c r="D3527" t="s">
        <v>11962</v>
      </c>
      <c r="E3527" t="s">
        <v>11537</v>
      </c>
      <c r="F3527" t="s">
        <v>11946</v>
      </c>
      <c r="G3527" t="s">
        <v>11963</v>
      </c>
      <c r="H3527" t="s">
        <v>11427</v>
      </c>
      <c r="I3527" t="s">
        <v>11624</v>
      </c>
      <c r="J3527" t="s">
        <v>11713</v>
      </c>
      <c r="K3527" t="s">
        <v>11469</v>
      </c>
    </row>
    <row r="3528" spans="1:11" x14ac:dyDescent="0.2">
      <c r="A3528" t="s">
        <v>10422</v>
      </c>
      <c r="B3528" t="s">
        <v>11356</v>
      </c>
      <c r="C3528" t="s">
        <v>11961</v>
      </c>
      <c r="D3528" t="s">
        <v>11962</v>
      </c>
      <c r="E3528" t="s">
        <v>11537</v>
      </c>
      <c r="F3528" t="s">
        <v>11946</v>
      </c>
      <c r="G3528" t="s">
        <v>11963</v>
      </c>
      <c r="H3528" t="s">
        <v>11427</v>
      </c>
      <c r="I3528" t="s">
        <v>11624</v>
      </c>
      <c r="J3528" t="s">
        <v>11713</v>
      </c>
      <c r="K3528" t="s">
        <v>11469</v>
      </c>
    </row>
    <row r="3529" spans="1:11" x14ac:dyDescent="0.2">
      <c r="A3529" t="s">
        <v>10423</v>
      </c>
      <c r="B3529" t="s">
        <v>11356</v>
      </c>
      <c r="C3529" t="s">
        <v>11961</v>
      </c>
      <c r="D3529" t="s">
        <v>11962</v>
      </c>
      <c r="E3529" t="s">
        <v>11537</v>
      </c>
      <c r="F3529" t="s">
        <v>11946</v>
      </c>
      <c r="G3529" t="s">
        <v>11963</v>
      </c>
      <c r="H3529" t="s">
        <v>11427</v>
      </c>
      <c r="I3529" t="s">
        <v>11624</v>
      </c>
      <c r="J3529" t="s">
        <v>11713</v>
      </c>
      <c r="K3529" t="s">
        <v>11469</v>
      </c>
    </row>
    <row r="3530" spans="1:11" x14ac:dyDescent="0.2">
      <c r="A3530" t="s">
        <v>10424</v>
      </c>
      <c r="B3530" t="s">
        <v>11356</v>
      </c>
      <c r="C3530" t="s">
        <v>11961</v>
      </c>
      <c r="D3530" t="s">
        <v>11962</v>
      </c>
      <c r="E3530" t="s">
        <v>11537</v>
      </c>
      <c r="F3530" t="s">
        <v>11946</v>
      </c>
      <c r="G3530" t="s">
        <v>11963</v>
      </c>
      <c r="H3530" t="s">
        <v>11427</v>
      </c>
      <c r="I3530" t="s">
        <v>11624</v>
      </c>
      <c r="J3530" t="s">
        <v>11713</v>
      </c>
      <c r="K3530" t="s">
        <v>11469</v>
      </c>
    </row>
    <row r="3531" spans="1:11" x14ac:dyDescent="0.2">
      <c r="A3531" t="s">
        <v>10425</v>
      </c>
      <c r="B3531" t="s">
        <v>11356</v>
      </c>
      <c r="C3531" t="s">
        <v>11961</v>
      </c>
      <c r="D3531" t="s">
        <v>11962</v>
      </c>
      <c r="E3531" t="s">
        <v>11537</v>
      </c>
      <c r="F3531" t="s">
        <v>11946</v>
      </c>
      <c r="G3531" t="s">
        <v>11963</v>
      </c>
      <c r="H3531" t="s">
        <v>11427</v>
      </c>
      <c r="I3531" t="s">
        <v>11624</v>
      </c>
      <c r="J3531" t="s">
        <v>11713</v>
      </c>
      <c r="K3531" t="s">
        <v>11469</v>
      </c>
    </row>
    <row r="3532" spans="1:11" x14ac:dyDescent="0.2">
      <c r="A3532" t="s">
        <v>10426</v>
      </c>
      <c r="B3532" t="s">
        <v>11356</v>
      </c>
      <c r="C3532" t="s">
        <v>11961</v>
      </c>
      <c r="D3532" t="s">
        <v>11962</v>
      </c>
      <c r="E3532" t="s">
        <v>11537</v>
      </c>
      <c r="F3532" t="s">
        <v>11946</v>
      </c>
      <c r="G3532" t="s">
        <v>11963</v>
      </c>
      <c r="H3532" t="s">
        <v>11427</v>
      </c>
      <c r="I3532" t="s">
        <v>11624</v>
      </c>
      <c r="J3532" t="s">
        <v>11713</v>
      </c>
      <c r="K3532" t="s">
        <v>11469</v>
      </c>
    </row>
    <row r="3533" spans="1:11" x14ac:dyDescent="0.2">
      <c r="A3533" t="s">
        <v>10427</v>
      </c>
      <c r="B3533" t="s">
        <v>11356</v>
      </c>
      <c r="C3533" t="s">
        <v>11961</v>
      </c>
      <c r="D3533" t="s">
        <v>11962</v>
      </c>
      <c r="E3533" t="s">
        <v>11537</v>
      </c>
      <c r="F3533" t="s">
        <v>11946</v>
      </c>
      <c r="G3533" t="s">
        <v>11963</v>
      </c>
      <c r="H3533" t="s">
        <v>11427</v>
      </c>
      <c r="I3533" t="s">
        <v>11624</v>
      </c>
      <c r="J3533" t="s">
        <v>11713</v>
      </c>
      <c r="K3533" t="s">
        <v>11469</v>
      </c>
    </row>
    <row r="3534" spans="1:11" x14ac:dyDescent="0.2">
      <c r="A3534" t="s">
        <v>10430</v>
      </c>
      <c r="B3534" t="s">
        <v>11356</v>
      </c>
      <c r="C3534" t="s">
        <v>11961</v>
      </c>
      <c r="D3534" t="s">
        <v>11962</v>
      </c>
      <c r="E3534" t="s">
        <v>11537</v>
      </c>
      <c r="F3534" t="s">
        <v>11946</v>
      </c>
      <c r="G3534" t="s">
        <v>11963</v>
      </c>
      <c r="H3534" t="s">
        <v>11427</v>
      </c>
      <c r="I3534" t="s">
        <v>11624</v>
      </c>
      <c r="J3534" t="s">
        <v>11713</v>
      </c>
      <c r="K3534" t="s">
        <v>11469</v>
      </c>
    </row>
    <row r="3535" spans="1:11" x14ac:dyDescent="0.2">
      <c r="A3535" t="s">
        <v>10431</v>
      </c>
      <c r="B3535" t="s">
        <v>11356</v>
      </c>
      <c r="C3535" t="s">
        <v>11961</v>
      </c>
      <c r="D3535" t="s">
        <v>11962</v>
      </c>
      <c r="E3535" t="s">
        <v>11537</v>
      </c>
      <c r="F3535" t="s">
        <v>11946</v>
      </c>
      <c r="G3535" t="s">
        <v>11963</v>
      </c>
      <c r="H3535" t="s">
        <v>11427</v>
      </c>
      <c r="I3535" t="s">
        <v>11624</v>
      </c>
      <c r="J3535" t="s">
        <v>11713</v>
      </c>
      <c r="K3535" t="s">
        <v>11469</v>
      </c>
    </row>
    <row r="3536" spans="1:11" x14ac:dyDescent="0.2">
      <c r="A3536" t="s">
        <v>10432</v>
      </c>
      <c r="B3536" t="s">
        <v>11383</v>
      </c>
      <c r="C3536" t="s">
        <v>11501</v>
      </c>
      <c r="D3536" t="s">
        <v>11906</v>
      </c>
      <c r="E3536" t="s">
        <v>12069</v>
      </c>
      <c r="F3536" t="s">
        <v>11815</v>
      </c>
      <c r="G3536" t="s">
        <v>11845</v>
      </c>
      <c r="H3536" t="s">
        <v>12070</v>
      </c>
      <c r="I3536" t="s">
        <v>12071</v>
      </c>
      <c r="J3536" t="s">
        <v>12072</v>
      </c>
      <c r="K3536" t="s">
        <v>12073</v>
      </c>
    </row>
    <row r="3537" spans="1:11" x14ac:dyDescent="0.2">
      <c r="A3537" t="s">
        <v>10434</v>
      </c>
      <c r="B3537" t="s">
        <v>237</v>
      </c>
      <c r="C3537" t="s">
        <v>11517</v>
      </c>
      <c r="D3537" t="s">
        <v>11364</v>
      </c>
      <c r="E3537" t="s">
        <v>11504</v>
      </c>
      <c r="F3537" t="s">
        <v>11382</v>
      </c>
      <c r="G3537" t="s">
        <v>11845</v>
      </c>
      <c r="H3537" t="s">
        <v>11846</v>
      </c>
      <c r="I3537" t="s">
        <v>11505</v>
      </c>
      <c r="J3537" t="s">
        <v>11642</v>
      </c>
      <c r="K3537" t="s">
        <v>11526</v>
      </c>
    </row>
    <row r="3538" spans="1:11" x14ac:dyDescent="0.2">
      <c r="A3538" t="s">
        <v>10435</v>
      </c>
      <c r="B3538" t="s">
        <v>11383</v>
      </c>
      <c r="C3538" t="s">
        <v>11501</v>
      </c>
      <c r="D3538" t="s">
        <v>11906</v>
      </c>
      <c r="E3538" t="s">
        <v>12069</v>
      </c>
      <c r="F3538" t="s">
        <v>11815</v>
      </c>
      <c r="G3538" t="s">
        <v>11845</v>
      </c>
      <c r="H3538" t="s">
        <v>12070</v>
      </c>
      <c r="I3538" t="s">
        <v>12071</v>
      </c>
      <c r="J3538" t="s">
        <v>12072</v>
      </c>
      <c r="K3538" t="s">
        <v>12073</v>
      </c>
    </row>
    <row r="3539" spans="1:11" x14ac:dyDescent="0.2">
      <c r="A3539" t="s">
        <v>10436</v>
      </c>
      <c r="B3539" t="s">
        <v>237</v>
      </c>
      <c r="C3539" t="s">
        <v>11517</v>
      </c>
      <c r="D3539" t="s">
        <v>11364</v>
      </c>
      <c r="E3539" t="s">
        <v>11504</v>
      </c>
      <c r="F3539" t="s">
        <v>11382</v>
      </c>
      <c r="G3539" t="s">
        <v>11845</v>
      </c>
      <c r="H3539" t="s">
        <v>11846</v>
      </c>
      <c r="I3539" t="s">
        <v>11505</v>
      </c>
      <c r="J3539" t="s">
        <v>11642</v>
      </c>
      <c r="K3539" t="s">
        <v>11526</v>
      </c>
    </row>
    <row r="3540" spans="1:11" x14ac:dyDescent="0.2">
      <c r="A3540" t="s">
        <v>10437</v>
      </c>
      <c r="B3540" t="s">
        <v>237</v>
      </c>
      <c r="C3540" t="s">
        <v>11517</v>
      </c>
      <c r="D3540" t="s">
        <v>11364</v>
      </c>
      <c r="E3540" t="s">
        <v>11504</v>
      </c>
      <c r="F3540" t="s">
        <v>11382</v>
      </c>
      <c r="G3540" t="s">
        <v>11845</v>
      </c>
      <c r="H3540" t="s">
        <v>11846</v>
      </c>
      <c r="I3540" t="s">
        <v>11505</v>
      </c>
      <c r="J3540" t="s">
        <v>11642</v>
      </c>
      <c r="K3540" t="s">
        <v>11526</v>
      </c>
    </row>
    <row r="3541" spans="1:11" x14ac:dyDescent="0.2">
      <c r="A3541" t="s">
        <v>10438</v>
      </c>
      <c r="B3541" t="s">
        <v>11383</v>
      </c>
      <c r="C3541" t="s">
        <v>11501</v>
      </c>
      <c r="D3541" t="s">
        <v>11906</v>
      </c>
      <c r="E3541" t="s">
        <v>12069</v>
      </c>
      <c r="F3541" t="s">
        <v>11815</v>
      </c>
      <c r="G3541" t="s">
        <v>11845</v>
      </c>
      <c r="H3541" t="s">
        <v>12070</v>
      </c>
      <c r="I3541" t="s">
        <v>12071</v>
      </c>
      <c r="J3541" t="s">
        <v>12072</v>
      </c>
      <c r="K3541" t="s">
        <v>12073</v>
      </c>
    </row>
    <row r="3542" spans="1:11" x14ac:dyDescent="0.2">
      <c r="A3542" t="s">
        <v>10439</v>
      </c>
      <c r="B3542" t="s">
        <v>237</v>
      </c>
      <c r="C3542" t="s">
        <v>11517</v>
      </c>
      <c r="D3542" t="s">
        <v>11364</v>
      </c>
      <c r="E3542" t="s">
        <v>11504</v>
      </c>
      <c r="F3542" t="s">
        <v>11382</v>
      </c>
      <c r="G3542" t="s">
        <v>11845</v>
      </c>
      <c r="H3542" t="s">
        <v>11846</v>
      </c>
      <c r="I3542" t="s">
        <v>11505</v>
      </c>
      <c r="J3542" t="s">
        <v>11642</v>
      </c>
      <c r="K3542" t="s">
        <v>11526</v>
      </c>
    </row>
    <row r="3543" spans="1:11" x14ac:dyDescent="0.2">
      <c r="A3543" t="s">
        <v>10440</v>
      </c>
      <c r="B3543" t="s">
        <v>237</v>
      </c>
      <c r="C3543" t="s">
        <v>11517</v>
      </c>
      <c r="D3543" t="s">
        <v>11364</v>
      </c>
      <c r="E3543" t="s">
        <v>11504</v>
      </c>
      <c r="F3543" t="s">
        <v>11382</v>
      </c>
      <c r="G3543" t="s">
        <v>11845</v>
      </c>
      <c r="H3543" t="s">
        <v>11846</v>
      </c>
      <c r="I3543" t="s">
        <v>11505</v>
      </c>
      <c r="J3543" t="s">
        <v>11642</v>
      </c>
      <c r="K3543" t="s">
        <v>11526</v>
      </c>
    </row>
    <row r="3544" spans="1:11" x14ac:dyDescent="0.2">
      <c r="A3544" t="s">
        <v>10441</v>
      </c>
      <c r="B3544" t="s">
        <v>237</v>
      </c>
      <c r="C3544" t="s">
        <v>11517</v>
      </c>
      <c r="D3544" t="s">
        <v>11364</v>
      </c>
      <c r="E3544" t="s">
        <v>11504</v>
      </c>
      <c r="F3544" t="s">
        <v>11382</v>
      </c>
      <c r="G3544" t="s">
        <v>11845</v>
      </c>
      <c r="H3544" t="s">
        <v>11846</v>
      </c>
      <c r="I3544" t="s">
        <v>11505</v>
      </c>
      <c r="J3544" t="s">
        <v>11642</v>
      </c>
      <c r="K3544" t="s">
        <v>11526</v>
      </c>
    </row>
    <row r="3545" spans="1:11" x14ac:dyDescent="0.2">
      <c r="A3545" t="s">
        <v>10442</v>
      </c>
      <c r="B3545" t="s">
        <v>237</v>
      </c>
      <c r="C3545" t="s">
        <v>11517</v>
      </c>
      <c r="D3545" t="s">
        <v>11364</v>
      </c>
      <c r="E3545" t="s">
        <v>11504</v>
      </c>
      <c r="F3545" t="s">
        <v>11382</v>
      </c>
      <c r="G3545" t="s">
        <v>11845</v>
      </c>
      <c r="H3545" t="s">
        <v>11846</v>
      </c>
      <c r="I3545" t="s">
        <v>11505</v>
      </c>
      <c r="J3545" t="s">
        <v>11642</v>
      </c>
      <c r="K3545" t="s">
        <v>11526</v>
      </c>
    </row>
    <row r="3546" spans="1:11" x14ac:dyDescent="0.2">
      <c r="A3546" t="s">
        <v>10443</v>
      </c>
      <c r="B3546" t="s">
        <v>11383</v>
      </c>
      <c r="C3546" t="s">
        <v>11501</v>
      </c>
      <c r="D3546" t="s">
        <v>11906</v>
      </c>
      <c r="E3546" t="s">
        <v>12069</v>
      </c>
      <c r="F3546" t="s">
        <v>11815</v>
      </c>
      <c r="G3546" t="s">
        <v>11845</v>
      </c>
      <c r="H3546" t="s">
        <v>12070</v>
      </c>
      <c r="I3546" t="s">
        <v>12071</v>
      </c>
      <c r="J3546" t="s">
        <v>12072</v>
      </c>
      <c r="K3546" t="s">
        <v>12073</v>
      </c>
    </row>
    <row r="3547" spans="1:11" x14ac:dyDescent="0.2">
      <c r="A3547" t="s">
        <v>10444</v>
      </c>
      <c r="B3547" t="s">
        <v>11383</v>
      </c>
      <c r="C3547" t="s">
        <v>11501</v>
      </c>
      <c r="D3547" t="s">
        <v>11906</v>
      </c>
      <c r="E3547" t="s">
        <v>12069</v>
      </c>
      <c r="F3547" t="s">
        <v>11815</v>
      </c>
      <c r="G3547" t="s">
        <v>11845</v>
      </c>
      <c r="H3547" t="s">
        <v>12070</v>
      </c>
      <c r="I3547" t="s">
        <v>12071</v>
      </c>
      <c r="J3547" t="s">
        <v>12072</v>
      </c>
      <c r="K3547" t="s">
        <v>12073</v>
      </c>
    </row>
    <row r="3548" spans="1:11" x14ac:dyDescent="0.2">
      <c r="A3548" t="s">
        <v>10445</v>
      </c>
      <c r="B3548" t="s">
        <v>11383</v>
      </c>
      <c r="C3548" t="s">
        <v>11501</v>
      </c>
      <c r="D3548" t="s">
        <v>11906</v>
      </c>
      <c r="E3548" t="s">
        <v>12069</v>
      </c>
      <c r="F3548" t="s">
        <v>11815</v>
      </c>
      <c r="G3548" t="s">
        <v>11845</v>
      </c>
      <c r="H3548" t="s">
        <v>12070</v>
      </c>
      <c r="I3548" t="s">
        <v>12071</v>
      </c>
      <c r="J3548" t="s">
        <v>12072</v>
      </c>
      <c r="K3548" t="s">
        <v>12073</v>
      </c>
    </row>
    <row r="3549" spans="1:11" x14ac:dyDescent="0.2">
      <c r="A3549" t="s">
        <v>10446</v>
      </c>
      <c r="B3549" t="s">
        <v>237</v>
      </c>
      <c r="C3549" t="s">
        <v>11517</v>
      </c>
      <c r="D3549" t="s">
        <v>11364</v>
      </c>
      <c r="E3549" t="s">
        <v>11504</v>
      </c>
      <c r="F3549" t="s">
        <v>11382</v>
      </c>
      <c r="G3549" t="s">
        <v>11845</v>
      </c>
      <c r="H3549" t="s">
        <v>11846</v>
      </c>
      <c r="I3549" t="s">
        <v>11505</v>
      </c>
      <c r="J3549" t="s">
        <v>11642</v>
      </c>
      <c r="K3549" t="s">
        <v>11526</v>
      </c>
    </row>
    <row r="3550" spans="1:11" x14ac:dyDescent="0.2">
      <c r="A3550" t="s">
        <v>10447</v>
      </c>
      <c r="B3550" t="s">
        <v>237</v>
      </c>
      <c r="C3550" t="s">
        <v>11517</v>
      </c>
      <c r="D3550" t="s">
        <v>11364</v>
      </c>
      <c r="E3550" t="s">
        <v>11504</v>
      </c>
      <c r="F3550" t="s">
        <v>11382</v>
      </c>
      <c r="G3550" t="s">
        <v>11845</v>
      </c>
      <c r="H3550" t="s">
        <v>11846</v>
      </c>
      <c r="I3550" t="s">
        <v>11505</v>
      </c>
      <c r="J3550" t="s">
        <v>11642</v>
      </c>
      <c r="K3550" t="s">
        <v>11526</v>
      </c>
    </row>
    <row r="3551" spans="1:11" x14ac:dyDescent="0.2">
      <c r="A3551" t="s">
        <v>10448</v>
      </c>
      <c r="B3551" t="s">
        <v>11383</v>
      </c>
      <c r="C3551" t="s">
        <v>11501</v>
      </c>
      <c r="D3551" t="s">
        <v>11906</v>
      </c>
      <c r="E3551" t="s">
        <v>12069</v>
      </c>
      <c r="F3551" t="s">
        <v>11815</v>
      </c>
      <c r="G3551" t="s">
        <v>11845</v>
      </c>
      <c r="H3551" t="s">
        <v>12070</v>
      </c>
      <c r="I3551" t="s">
        <v>12071</v>
      </c>
      <c r="J3551" t="s">
        <v>12072</v>
      </c>
      <c r="K3551" t="s">
        <v>12073</v>
      </c>
    </row>
    <row r="3552" spans="1:11" x14ac:dyDescent="0.2">
      <c r="A3552" t="s">
        <v>10449</v>
      </c>
      <c r="B3552" t="s">
        <v>11383</v>
      </c>
      <c r="C3552" t="s">
        <v>11501</v>
      </c>
      <c r="D3552" t="s">
        <v>11906</v>
      </c>
      <c r="E3552" t="s">
        <v>12069</v>
      </c>
      <c r="F3552" t="s">
        <v>11815</v>
      </c>
      <c r="G3552" t="s">
        <v>11845</v>
      </c>
      <c r="H3552" t="s">
        <v>12070</v>
      </c>
      <c r="I3552" t="s">
        <v>12071</v>
      </c>
      <c r="J3552" t="s">
        <v>12072</v>
      </c>
      <c r="K3552" t="s">
        <v>12073</v>
      </c>
    </row>
    <row r="3553" spans="1:11" x14ac:dyDescent="0.2">
      <c r="A3553" t="s">
        <v>10450</v>
      </c>
      <c r="B3553" t="s">
        <v>11383</v>
      </c>
      <c r="C3553" t="s">
        <v>11501</v>
      </c>
      <c r="D3553" t="s">
        <v>11906</v>
      </c>
      <c r="E3553" t="s">
        <v>12069</v>
      </c>
      <c r="F3553" t="s">
        <v>11815</v>
      </c>
      <c r="G3553" t="s">
        <v>11845</v>
      </c>
      <c r="H3553" t="s">
        <v>12070</v>
      </c>
      <c r="I3553" t="s">
        <v>12071</v>
      </c>
      <c r="J3553" t="s">
        <v>12072</v>
      </c>
      <c r="K3553" t="s">
        <v>12073</v>
      </c>
    </row>
    <row r="3554" spans="1:11" x14ac:dyDescent="0.2">
      <c r="A3554" t="s">
        <v>10451</v>
      </c>
      <c r="B3554" t="s">
        <v>11383</v>
      </c>
      <c r="C3554" t="s">
        <v>11501</v>
      </c>
      <c r="D3554" t="s">
        <v>11906</v>
      </c>
      <c r="E3554" t="s">
        <v>12069</v>
      </c>
      <c r="F3554" t="s">
        <v>11815</v>
      </c>
      <c r="G3554" t="s">
        <v>11845</v>
      </c>
      <c r="H3554" t="s">
        <v>12070</v>
      </c>
      <c r="I3554" t="s">
        <v>12071</v>
      </c>
      <c r="J3554" t="s">
        <v>12072</v>
      </c>
      <c r="K3554" t="s">
        <v>12073</v>
      </c>
    </row>
    <row r="3555" spans="1:11" x14ac:dyDescent="0.2">
      <c r="A3555" t="s">
        <v>10452</v>
      </c>
      <c r="B3555" t="s">
        <v>11383</v>
      </c>
      <c r="C3555" t="s">
        <v>11501</v>
      </c>
      <c r="D3555" t="s">
        <v>11906</v>
      </c>
      <c r="E3555" t="s">
        <v>12069</v>
      </c>
      <c r="F3555" t="s">
        <v>11815</v>
      </c>
      <c r="G3555" t="s">
        <v>11845</v>
      </c>
      <c r="H3555" t="s">
        <v>12070</v>
      </c>
      <c r="I3555" t="s">
        <v>12071</v>
      </c>
      <c r="J3555" t="s">
        <v>12072</v>
      </c>
      <c r="K3555" t="s">
        <v>12073</v>
      </c>
    </row>
    <row r="3556" spans="1:11" x14ac:dyDescent="0.2">
      <c r="A3556" t="s">
        <v>10453</v>
      </c>
      <c r="B3556" t="s">
        <v>11383</v>
      </c>
      <c r="C3556" t="s">
        <v>11501</v>
      </c>
      <c r="D3556" t="s">
        <v>11906</v>
      </c>
      <c r="E3556" t="s">
        <v>12069</v>
      </c>
      <c r="F3556" t="s">
        <v>11815</v>
      </c>
      <c r="G3556" t="s">
        <v>11845</v>
      </c>
      <c r="H3556" t="s">
        <v>12070</v>
      </c>
      <c r="I3556" t="s">
        <v>12071</v>
      </c>
      <c r="J3556" t="s">
        <v>12072</v>
      </c>
      <c r="K3556" t="s">
        <v>12073</v>
      </c>
    </row>
    <row r="3557" spans="1:11" x14ac:dyDescent="0.2">
      <c r="A3557" t="s">
        <v>10454</v>
      </c>
      <c r="B3557" t="s">
        <v>237</v>
      </c>
      <c r="C3557" t="s">
        <v>11517</v>
      </c>
      <c r="D3557" t="s">
        <v>11364</v>
      </c>
      <c r="E3557" t="s">
        <v>11504</v>
      </c>
      <c r="F3557" t="s">
        <v>11382</v>
      </c>
      <c r="G3557" t="s">
        <v>11845</v>
      </c>
      <c r="H3557" t="s">
        <v>11846</v>
      </c>
      <c r="I3557" t="s">
        <v>11505</v>
      </c>
      <c r="J3557" t="s">
        <v>11642</v>
      </c>
      <c r="K3557" t="s">
        <v>11526</v>
      </c>
    </row>
    <row r="3558" spans="1:11" x14ac:dyDescent="0.2">
      <c r="A3558" t="s">
        <v>10455</v>
      </c>
      <c r="B3558" t="s">
        <v>11383</v>
      </c>
      <c r="C3558" t="s">
        <v>11501</v>
      </c>
      <c r="D3558" t="s">
        <v>11906</v>
      </c>
      <c r="E3558" t="s">
        <v>12069</v>
      </c>
      <c r="F3558" t="s">
        <v>11815</v>
      </c>
      <c r="G3558" t="s">
        <v>11845</v>
      </c>
      <c r="H3558" t="s">
        <v>12070</v>
      </c>
      <c r="I3558" t="s">
        <v>12071</v>
      </c>
      <c r="J3558" t="s">
        <v>12072</v>
      </c>
      <c r="K3558" t="s">
        <v>12073</v>
      </c>
    </row>
    <row r="3559" spans="1:11" x14ac:dyDescent="0.2">
      <c r="A3559" t="s">
        <v>10456</v>
      </c>
      <c r="B3559" t="s">
        <v>11383</v>
      </c>
      <c r="C3559" t="s">
        <v>11501</v>
      </c>
      <c r="D3559" t="s">
        <v>11906</v>
      </c>
      <c r="E3559" t="s">
        <v>12069</v>
      </c>
      <c r="F3559" t="s">
        <v>11815</v>
      </c>
      <c r="G3559" t="s">
        <v>11845</v>
      </c>
      <c r="H3559" t="s">
        <v>12070</v>
      </c>
      <c r="I3559" t="s">
        <v>12071</v>
      </c>
      <c r="J3559" t="s">
        <v>12072</v>
      </c>
      <c r="K3559" t="s">
        <v>12073</v>
      </c>
    </row>
    <row r="3560" spans="1:11" x14ac:dyDescent="0.2">
      <c r="A3560" t="s">
        <v>10457</v>
      </c>
      <c r="B3560" t="s">
        <v>11383</v>
      </c>
      <c r="C3560" t="s">
        <v>11501</v>
      </c>
      <c r="D3560" t="s">
        <v>11906</v>
      </c>
      <c r="E3560" t="s">
        <v>12069</v>
      </c>
      <c r="F3560" t="s">
        <v>11815</v>
      </c>
      <c r="G3560" t="s">
        <v>11845</v>
      </c>
      <c r="H3560" t="s">
        <v>12070</v>
      </c>
      <c r="I3560" t="s">
        <v>12071</v>
      </c>
      <c r="J3560" t="s">
        <v>12072</v>
      </c>
      <c r="K3560" t="s">
        <v>12073</v>
      </c>
    </row>
    <row r="3561" spans="1:11" x14ac:dyDescent="0.2">
      <c r="A3561" t="s">
        <v>10458</v>
      </c>
      <c r="B3561" t="s">
        <v>11375</v>
      </c>
      <c r="C3561" t="s">
        <v>11441</v>
      </c>
      <c r="D3561" t="s">
        <v>11463</v>
      </c>
      <c r="E3561" t="s">
        <v>11526</v>
      </c>
      <c r="F3561" t="s">
        <v>11761</v>
      </c>
      <c r="G3561" t="s">
        <v>11376</v>
      </c>
      <c r="H3561" t="s">
        <v>12002</v>
      </c>
      <c r="I3561" t="s">
        <v>11517</v>
      </c>
      <c r="J3561" t="s">
        <v>40</v>
      </c>
      <c r="K3561" t="s">
        <v>11504</v>
      </c>
    </row>
    <row r="3562" spans="1:11" x14ac:dyDescent="0.2">
      <c r="A3562" t="s">
        <v>10463</v>
      </c>
      <c r="B3562" t="s">
        <v>11411</v>
      </c>
      <c r="C3562" t="s">
        <v>11512</v>
      </c>
      <c r="D3562" t="s">
        <v>12272</v>
      </c>
      <c r="E3562" t="s">
        <v>12011</v>
      </c>
      <c r="F3562" t="s">
        <v>12273</v>
      </c>
      <c r="G3562" t="s">
        <v>12274</v>
      </c>
      <c r="H3562" t="s">
        <v>12067</v>
      </c>
      <c r="I3562" t="s">
        <v>11348</v>
      </c>
      <c r="J3562" t="s">
        <v>11351</v>
      </c>
      <c r="K3562" t="s">
        <v>40</v>
      </c>
    </row>
    <row r="3563" spans="1:11" x14ac:dyDescent="0.2">
      <c r="A3563" t="s">
        <v>10467</v>
      </c>
      <c r="B3563" t="s">
        <v>11411</v>
      </c>
      <c r="C3563" t="s">
        <v>11512</v>
      </c>
      <c r="D3563" t="s">
        <v>12272</v>
      </c>
      <c r="E3563" t="s">
        <v>12011</v>
      </c>
      <c r="F3563" t="s">
        <v>12273</v>
      </c>
      <c r="G3563" t="s">
        <v>12274</v>
      </c>
      <c r="H3563" t="s">
        <v>12067</v>
      </c>
      <c r="I3563" t="s">
        <v>11348</v>
      </c>
      <c r="J3563" t="s">
        <v>11351</v>
      </c>
      <c r="K3563" t="s">
        <v>40</v>
      </c>
    </row>
    <row r="3564" spans="1:11" x14ac:dyDescent="0.2">
      <c r="A3564" t="s">
        <v>10468</v>
      </c>
      <c r="B3564" t="s">
        <v>11411</v>
      </c>
      <c r="C3564" t="s">
        <v>11512</v>
      </c>
      <c r="D3564" t="s">
        <v>12272</v>
      </c>
      <c r="E3564" t="s">
        <v>12011</v>
      </c>
      <c r="F3564" t="s">
        <v>12273</v>
      </c>
      <c r="G3564" t="s">
        <v>12274</v>
      </c>
      <c r="H3564" t="s">
        <v>12067</v>
      </c>
      <c r="I3564" t="s">
        <v>11348</v>
      </c>
      <c r="J3564" t="s">
        <v>11351</v>
      </c>
      <c r="K3564" t="s">
        <v>40</v>
      </c>
    </row>
    <row r="3565" spans="1:11" x14ac:dyDescent="0.2">
      <c r="A3565" t="s">
        <v>10469</v>
      </c>
      <c r="B3565" t="s">
        <v>11411</v>
      </c>
      <c r="C3565" t="s">
        <v>11512</v>
      </c>
      <c r="D3565" t="s">
        <v>12272</v>
      </c>
      <c r="E3565" t="s">
        <v>12011</v>
      </c>
      <c r="F3565" t="s">
        <v>12273</v>
      </c>
      <c r="G3565" t="s">
        <v>12274</v>
      </c>
      <c r="H3565" t="s">
        <v>12067</v>
      </c>
      <c r="I3565" t="s">
        <v>11348</v>
      </c>
      <c r="J3565" t="s">
        <v>11351</v>
      </c>
      <c r="K3565" t="s">
        <v>40</v>
      </c>
    </row>
    <row r="3566" spans="1:11" x14ac:dyDescent="0.2">
      <c r="A3566" t="s">
        <v>10470</v>
      </c>
      <c r="B3566" t="s">
        <v>11411</v>
      </c>
      <c r="C3566" t="s">
        <v>11512</v>
      </c>
      <c r="D3566" t="s">
        <v>12272</v>
      </c>
      <c r="E3566" t="s">
        <v>12011</v>
      </c>
      <c r="F3566" t="s">
        <v>12273</v>
      </c>
      <c r="G3566" t="s">
        <v>12274</v>
      </c>
      <c r="H3566" t="s">
        <v>12067</v>
      </c>
      <c r="I3566" t="s">
        <v>11348</v>
      </c>
      <c r="J3566" t="s">
        <v>11351</v>
      </c>
      <c r="K3566" t="s">
        <v>40</v>
      </c>
    </row>
    <row r="3567" spans="1:11" x14ac:dyDescent="0.2">
      <c r="A3567" t="s">
        <v>10471</v>
      </c>
      <c r="B3567" t="s">
        <v>11411</v>
      </c>
      <c r="C3567" t="s">
        <v>11512</v>
      </c>
      <c r="D3567" t="s">
        <v>12272</v>
      </c>
      <c r="E3567" t="s">
        <v>12011</v>
      </c>
      <c r="F3567" t="s">
        <v>12273</v>
      </c>
      <c r="G3567" t="s">
        <v>12274</v>
      </c>
      <c r="H3567" t="s">
        <v>12067</v>
      </c>
      <c r="I3567" t="s">
        <v>11348</v>
      </c>
      <c r="J3567" t="s">
        <v>11351</v>
      </c>
      <c r="K3567" t="s">
        <v>40</v>
      </c>
    </row>
    <row r="3568" spans="1:11" x14ac:dyDescent="0.2">
      <c r="A3568" t="s">
        <v>10472</v>
      </c>
      <c r="B3568" t="s">
        <v>11411</v>
      </c>
      <c r="C3568" t="s">
        <v>11512</v>
      </c>
      <c r="D3568" t="s">
        <v>12272</v>
      </c>
      <c r="E3568" t="s">
        <v>12011</v>
      </c>
      <c r="F3568" t="s">
        <v>12273</v>
      </c>
      <c r="G3568" t="s">
        <v>12274</v>
      </c>
      <c r="H3568" t="s">
        <v>12067</v>
      </c>
      <c r="I3568" t="s">
        <v>11348</v>
      </c>
      <c r="J3568" t="s">
        <v>11351</v>
      </c>
      <c r="K3568" t="s">
        <v>40</v>
      </c>
    </row>
    <row r="3569" spans="1:11" x14ac:dyDescent="0.2">
      <c r="A3569" t="s">
        <v>10473</v>
      </c>
      <c r="B3569" t="s">
        <v>11411</v>
      </c>
      <c r="C3569" t="s">
        <v>11512</v>
      </c>
      <c r="D3569" t="s">
        <v>12272</v>
      </c>
      <c r="E3569" t="s">
        <v>12011</v>
      </c>
      <c r="F3569" t="s">
        <v>12273</v>
      </c>
      <c r="G3569" t="s">
        <v>12274</v>
      </c>
      <c r="H3569" t="s">
        <v>12067</v>
      </c>
      <c r="I3569" t="s">
        <v>11348</v>
      </c>
      <c r="J3569" t="s">
        <v>11351</v>
      </c>
      <c r="K3569" t="s">
        <v>40</v>
      </c>
    </row>
    <row r="3570" spans="1:11" x14ac:dyDescent="0.2">
      <c r="A3570" t="s">
        <v>10474</v>
      </c>
      <c r="B3570" t="s">
        <v>11411</v>
      </c>
      <c r="C3570" t="s">
        <v>11512</v>
      </c>
      <c r="D3570" t="s">
        <v>12272</v>
      </c>
      <c r="E3570" t="s">
        <v>12011</v>
      </c>
      <c r="F3570" t="s">
        <v>12273</v>
      </c>
      <c r="G3570" t="s">
        <v>12274</v>
      </c>
      <c r="H3570" t="s">
        <v>12067</v>
      </c>
      <c r="I3570" t="s">
        <v>11348</v>
      </c>
      <c r="J3570" t="s">
        <v>11351</v>
      </c>
      <c r="K3570" t="s">
        <v>40</v>
      </c>
    </row>
    <row r="3571" spans="1:11" x14ac:dyDescent="0.2">
      <c r="A3571" t="s">
        <v>10475</v>
      </c>
      <c r="B3571" t="s">
        <v>11519</v>
      </c>
      <c r="C3571" t="s">
        <v>11534</v>
      </c>
      <c r="D3571" t="s">
        <v>11457</v>
      </c>
      <c r="E3571" t="s">
        <v>11536</v>
      </c>
      <c r="F3571" t="s">
        <v>11372</v>
      </c>
      <c r="G3571" t="s">
        <v>12246</v>
      </c>
      <c r="H3571" t="s">
        <v>12247</v>
      </c>
      <c r="I3571" t="s">
        <v>11833</v>
      </c>
      <c r="J3571" t="s">
        <v>11526</v>
      </c>
      <c r="K3571" t="s">
        <v>11503</v>
      </c>
    </row>
    <row r="3572" spans="1:11" x14ac:dyDescent="0.2">
      <c r="A3572" t="s">
        <v>10477</v>
      </c>
      <c r="B3572" t="s">
        <v>11519</v>
      </c>
      <c r="C3572" t="s">
        <v>11534</v>
      </c>
      <c r="D3572" t="s">
        <v>11457</v>
      </c>
      <c r="E3572" t="s">
        <v>11536</v>
      </c>
      <c r="F3572" t="s">
        <v>11372</v>
      </c>
      <c r="G3572" t="s">
        <v>12246</v>
      </c>
      <c r="H3572" t="s">
        <v>12247</v>
      </c>
      <c r="I3572" t="s">
        <v>11833</v>
      </c>
      <c r="J3572" t="s">
        <v>11526</v>
      </c>
      <c r="K3572" t="s">
        <v>11503</v>
      </c>
    </row>
    <row r="3573" spans="1:11" x14ac:dyDescent="0.2">
      <c r="A3573" t="s">
        <v>10478</v>
      </c>
      <c r="B3573" t="s">
        <v>11799</v>
      </c>
      <c r="C3573" t="s">
        <v>11544</v>
      </c>
      <c r="D3573" t="s">
        <v>11691</v>
      </c>
      <c r="E3573" t="s">
        <v>11690</v>
      </c>
      <c r="F3573" t="s">
        <v>11481</v>
      </c>
      <c r="G3573" t="s">
        <v>11800</v>
      </c>
      <c r="H3573" t="s">
        <v>11801</v>
      </c>
      <c r="I3573" t="s">
        <v>11802</v>
      </c>
      <c r="J3573" t="s">
        <v>11375</v>
      </c>
      <c r="K3573" t="s">
        <v>11339</v>
      </c>
    </row>
    <row r="3574" spans="1:11" x14ac:dyDescent="0.2">
      <c r="A3574" t="s">
        <v>10481</v>
      </c>
      <c r="B3574" t="s">
        <v>11339</v>
      </c>
      <c r="C3574" t="s">
        <v>11799</v>
      </c>
      <c r="D3574" t="s">
        <v>11886</v>
      </c>
      <c r="E3574" t="s">
        <v>11887</v>
      </c>
      <c r="F3574" t="s">
        <v>11888</v>
      </c>
      <c r="G3574" t="s">
        <v>11889</v>
      </c>
      <c r="H3574" t="s">
        <v>11890</v>
      </c>
      <c r="I3574" t="s">
        <v>11891</v>
      </c>
      <c r="J3574" t="s">
        <v>11892</v>
      </c>
      <c r="K3574" t="s">
        <v>11829</v>
      </c>
    </row>
    <row r="3575" spans="1:11" x14ac:dyDescent="0.2">
      <c r="A3575" t="s">
        <v>10484</v>
      </c>
      <c r="B3575" t="s">
        <v>11339</v>
      </c>
      <c r="C3575" t="s">
        <v>11799</v>
      </c>
      <c r="D3575" t="s">
        <v>11886</v>
      </c>
      <c r="E3575" t="s">
        <v>11887</v>
      </c>
      <c r="F3575" t="s">
        <v>11888</v>
      </c>
      <c r="G3575" t="s">
        <v>11889</v>
      </c>
      <c r="H3575" t="s">
        <v>11890</v>
      </c>
      <c r="I3575" t="s">
        <v>11891</v>
      </c>
      <c r="J3575" t="s">
        <v>11892</v>
      </c>
      <c r="K3575" t="s">
        <v>11829</v>
      </c>
    </row>
    <row r="3576" spans="1:11" x14ac:dyDescent="0.2">
      <c r="A3576" t="s">
        <v>10489</v>
      </c>
      <c r="B3576" t="s">
        <v>11339</v>
      </c>
      <c r="C3576" t="s">
        <v>11799</v>
      </c>
      <c r="D3576" t="s">
        <v>11886</v>
      </c>
      <c r="E3576" t="s">
        <v>11887</v>
      </c>
      <c r="F3576" t="s">
        <v>11888</v>
      </c>
      <c r="G3576" t="s">
        <v>11889</v>
      </c>
      <c r="H3576" t="s">
        <v>11890</v>
      </c>
      <c r="I3576" t="s">
        <v>11891</v>
      </c>
      <c r="J3576" t="s">
        <v>11892</v>
      </c>
      <c r="K3576" t="s">
        <v>11829</v>
      </c>
    </row>
    <row r="3577" spans="1:11" x14ac:dyDescent="0.2">
      <c r="A3577" t="s">
        <v>10492</v>
      </c>
      <c r="B3577" t="s">
        <v>11339</v>
      </c>
      <c r="C3577" t="s">
        <v>11799</v>
      </c>
      <c r="D3577" t="s">
        <v>11886</v>
      </c>
      <c r="E3577" t="s">
        <v>11887</v>
      </c>
      <c r="F3577" t="s">
        <v>11888</v>
      </c>
      <c r="G3577" t="s">
        <v>11889</v>
      </c>
      <c r="H3577" t="s">
        <v>11890</v>
      </c>
      <c r="I3577" t="s">
        <v>11891</v>
      </c>
      <c r="J3577" t="s">
        <v>11892</v>
      </c>
      <c r="K3577" t="s">
        <v>11829</v>
      </c>
    </row>
    <row r="3578" spans="1:11" x14ac:dyDescent="0.2">
      <c r="A3578" t="s">
        <v>10495</v>
      </c>
      <c r="B3578" t="s">
        <v>11339</v>
      </c>
      <c r="C3578" t="s">
        <v>11799</v>
      </c>
      <c r="D3578" t="s">
        <v>11886</v>
      </c>
      <c r="E3578" t="s">
        <v>11887</v>
      </c>
      <c r="F3578" t="s">
        <v>11888</v>
      </c>
      <c r="G3578" t="s">
        <v>11889</v>
      </c>
      <c r="H3578" t="s">
        <v>11890</v>
      </c>
      <c r="I3578" t="s">
        <v>11891</v>
      </c>
      <c r="J3578" t="s">
        <v>11892</v>
      </c>
      <c r="K3578" t="s">
        <v>11829</v>
      </c>
    </row>
    <row r="3579" spans="1:11" x14ac:dyDescent="0.2">
      <c r="A3579" t="s">
        <v>10498</v>
      </c>
      <c r="B3579" t="s">
        <v>11507</v>
      </c>
      <c r="C3579" t="s">
        <v>11542</v>
      </c>
      <c r="D3579" t="s">
        <v>11482</v>
      </c>
      <c r="E3579" t="s">
        <v>12176</v>
      </c>
      <c r="F3579" t="s">
        <v>12177</v>
      </c>
      <c r="G3579" t="s">
        <v>11569</v>
      </c>
      <c r="H3579" t="s">
        <v>12178</v>
      </c>
      <c r="I3579" t="s">
        <v>11511</v>
      </c>
      <c r="J3579" t="s">
        <v>11465</v>
      </c>
      <c r="K3579" t="s">
        <v>11673</v>
      </c>
    </row>
    <row r="3580" spans="1:11" x14ac:dyDescent="0.2">
      <c r="A3580" t="s">
        <v>10501</v>
      </c>
      <c r="B3580" t="s">
        <v>11652</v>
      </c>
      <c r="C3580" t="s">
        <v>11653</v>
      </c>
      <c r="D3580" t="s">
        <v>11654</v>
      </c>
      <c r="E3580" t="s">
        <v>11655</v>
      </c>
      <c r="F3580" t="s">
        <v>11656</v>
      </c>
      <c r="G3580" t="s">
        <v>11657</v>
      </c>
      <c r="H3580" t="s">
        <v>11471</v>
      </c>
      <c r="I3580" t="s">
        <v>11658</v>
      </c>
      <c r="J3580" t="s">
        <v>11659</v>
      </c>
      <c r="K3580" t="s">
        <v>11660</v>
      </c>
    </row>
    <row r="3581" spans="1:11" x14ac:dyDescent="0.2">
      <c r="A3581" t="s">
        <v>10506</v>
      </c>
      <c r="B3581" t="s">
        <v>11652</v>
      </c>
      <c r="C3581" t="s">
        <v>11653</v>
      </c>
      <c r="D3581" t="s">
        <v>11654</v>
      </c>
      <c r="E3581" t="s">
        <v>11655</v>
      </c>
      <c r="F3581" t="s">
        <v>11656</v>
      </c>
      <c r="G3581" t="s">
        <v>11657</v>
      </c>
      <c r="H3581" t="s">
        <v>11471</v>
      </c>
      <c r="I3581" t="s">
        <v>11658</v>
      </c>
      <c r="J3581" t="s">
        <v>11659</v>
      </c>
      <c r="K3581" t="s">
        <v>11660</v>
      </c>
    </row>
    <row r="3582" spans="1:11" x14ac:dyDescent="0.2">
      <c r="A3582" t="s">
        <v>10507</v>
      </c>
      <c r="B3582" t="s">
        <v>11652</v>
      </c>
      <c r="C3582" t="s">
        <v>11653</v>
      </c>
      <c r="D3582" t="s">
        <v>11654</v>
      </c>
      <c r="E3582" t="s">
        <v>11655</v>
      </c>
      <c r="F3582" t="s">
        <v>11656</v>
      </c>
      <c r="G3582" t="s">
        <v>11657</v>
      </c>
      <c r="H3582" t="s">
        <v>11471</v>
      </c>
      <c r="I3582" t="s">
        <v>11658</v>
      </c>
      <c r="J3582" t="s">
        <v>11659</v>
      </c>
      <c r="K3582" t="s">
        <v>11660</v>
      </c>
    </row>
    <row r="3583" spans="1:11" x14ac:dyDescent="0.2">
      <c r="A3583" t="s">
        <v>10508</v>
      </c>
      <c r="B3583" t="s">
        <v>11652</v>
      </c>
      <c r="C3583" t="s">
        <v>11653</v>
      </c>
      <c r="D3583" t="s">
        <v>11654</v>
      </c>
      <c r="E3583" t="s">
        <v>11655</v>
      </c>
      <c r="F3583" t="s">
        <v>11656</v>
      </c>
      <c r="G3583" t="s">
        <v>11657</v>
      </c>
      <c r="H3583" t="s">
        <v>11471</v>
      </c>
      <c r="I3583" t="s">
        <v>11658</v>
      </c>
      <c r="J3583" t="s">
        <v>11659</v>
      </c>
      <c r="K3583" t="s">
        <v>11660</v>
      </c>
    </row>
    <row r="3584" spans="1:11" x14ac:dyDescent="0.2">
      <c r="A3584" t="s">
        <v>10509</v>
      </c>
      <c r="B3584" t="s">
        <v>11418</v>
      </c>
      <c r="C3584" t="s">
        <v>11523</v>
      </c>
      <c r="D3584" t="s">
        <v>11517</v>
      </c>
      <c r="E3584" t="s">
        <v>11931</v>
      </c>
      <c r="F3584" t="s">
        <v>11932</v>
      </c>
      <c r="G3584" t="s">
        <v>11933</v>
      </c>
      <c r="H3584" t="s">
        <v>11934</v>
      </c>
      <c r="I3584" t="s">
        <v>11714</v>
      </c>
      <c r="J3584" t="s">
        <v>11679</v>
      </c>
      <c r="K3584" t="s">
        <v>11572</v>
      </c>
    </row>
    <row r="3585" spans="1:11" x14ac:dyDescent="0.2">
      <c r="A3585" t="s">
        <v>10513</v>
      </c>
      <c r="B3585" t="s">
        <v>12034</v>
      </c>
      <c r="C3585" t="s">
        <v>11337</v>
      </c>
      <c r="D3585" t="s">
        <v>12035</v>
      </c>
      <c r="E3585" t="s">
        <v>11946</v>
      </c>
      <c r="F3585" t="s">
        <v>12036</v>
      </c>
      <c r="G3585" t="s">
        <v>11642</v>
      </c>
      <c r="H3585" t="s">
        <v>12037</v>
      </c>
      <c r="I3585" t="s">
        <v>11511</v>
      </c>
      <c r="J3585" t="s">
        <v>11552</v>
      </c>
      <c r="K3585" t="s">
        <v>12038</v>
      </c>
    </row>
    <row r="3586" spans="1:11" x14ac:dyDescent="0.2">
      <c r="A3586" t="s">
        <v>10516</v>
      </c>
      <c r="B3586" t="s">
        <v>11395</v>
      </c>
      <c r="C3586" t="s">
        <v>11479</v>
      </c>
      <c r="D3586" t="s">
        <v>12300</v>
      </c>
      <c r="E3586" t="s">
        <v>11603</v>
      </c>
      <c r="F3586" t="s">
        <v>11517</v>
      </c>
      <c r="G3586" t="s">
        <v>11780</v>
      </c>
      <c r="H3586" t="s">
        <v>11637</v>
      </c>
      <c r="I3586" t="s">
        <v>12301</v>
      </c>
      <c r="J3586" t="s">
        <v>11640</v>
      </c>
      <c r="K3586" t="s">
        <v>11636</v>
      </c>
    </row>
    <row r="3587" spans="1:11" x14ac:dyDescent="0.2">
      <c r="A3587" t="s">
        <v>10519</v>
      </c>
      <c r="B3587" t="s">
        <v>11395</v>
      </c>
      <c r="C3587" t="s">
        <v>11479</v>
      </c>
      <c r="D3587" t="s">
        <v>12300</v>
      </c>
      <c r="E3587" t="s">
        <v>11603</v>
      </c>
      <c r="F3587" t="s">
        <v>11517</v>
      </c>
      <c r="G3587" t="s">
        <v>11780</v>
      </c>
      <c r="H3587" t="s">
        <v>11637</v>
      </c>
      <c r="I3587" t="s">
        <v>12301</v>
      </c>
      <c r="J3587" t="s">
        <v>11640</v>
      </c>
      <c r="K3587" t="s">
        <v>11636</v>
      </c>
    </row>
    <row r="3588" spans="1:11" x14ac:dyDescent="0.2">
      <c r="A3588" t="s">
        <v>10520</v>
      </c>
      <c r="B3588" t="s">
        <v>11395</v>
      </c>
      <c r="C3588" t="s">
        <v>11479</v>
      </c>
      <c r="D3588" t="s">
        <v>12300</v>
      </c>
      <c r="E3588" t="s">
        <v>11603</v>
      </c>
      <c r="F3588" t="s">
        <v>11517</v>
      </c>
      <c r="G3588" t="s">
        <v>11780</v>
      </c>
      <c r="H3588" t="s">
        <v>11637</v>
      </c>
      <c r="I3588" t="s">
        <v>12301</v>
      </c>
      <c r="J3588" t="s">
        <v>11640</v>
      </c>
      <c r="K3588" t="s">
        <v>11636</v>
      </c>
    </row>
    <row r="3589" spans="1:11" x14ac:dyDescent="0.2">
      <c r="A3589" t="s">
        <v>10521</v>
      </c>
      <c r="B3589" t="s">
        <v>11395</v>
      </c>
      <c r="C3589" t="s">
        <v>11479</v>
      </c>
      <c r="D3589" t="s">
        <v>12300</v>
      </c>
      <c r="E3589" t="s">
        <v>11603</v>
      </c>
      <c r="F3589" t="s">
        <v>11517</v>
      </c>
      <c r="G3589" t="s">
        <v>11780</v>
      </c>
      <c r="H3589" t="s">
        <v>11637</v>
      </c>
      <c r="I3589" t="s">
        <v>12301</v>
      </c>
      <c r="J3589" t="s">
        <v>11640</v>
      </c>
      <c r="K3589" t="s">
        <v>11636</v>
      </c>
    </row>
    <row r="3590" spans="1:11" x14ac:dyDescent="0.2">
      <c r="A3590" t="s">
        <v>10522</v>
      </c>
      <c r="B3590" t="s">
        <v>11395</v>
      </c>
      <c r="C3590" t="s">
        <v>11479</v>
      </c>
      <c r="D3590" t="s">
        <v>12300</v>
      </c>
      <c r="E3590" t="s">
        <v>11603</v>
      </c>
      <c r="F3590" t="s">
        <v>11517</v>
      </c>
      <c r="G3590" t="s">
        <v>11780</v>
      </c>
      <c r="H3590" t="s">
        <v>11637</v>
      </c>
      <c r="I3590" t="s">
        <v>12301</v>
      </c>
      <c r="J3590" t="s">
        <v>11640</v>
      </c>
      <c r="K3590" t="s">
        <v>11636</v>
      </c>
    </row>
    <row r="3591" spans="1:11" x14ac:dyDescent="0.2">
      <c r="A3591" t="s">
        <v>10523</v>
      </c>
      <c r="B3591" t="s">
        <v>12241</v>
      </c>
      <c r="C3591" t="s">
        <v>11816</v>
      </c>
      <c r="D3591" t="s">
        <v>11512</v>
      </c>
      <c r="E3591" t="s">
        <v>11643</v>
      </c>
      <c r="F3591" t="s">
        <v>11504</v>
      </c>
      <c r="G3591" t="s">
        <v>11516</v>
      </c>
      <c r="H3591" t="s">
        <v>11582</v>
      </c>
      <c r="I3591" t="s">
        <v>11352</v>
      </c>
      <c r="J3591" t="s">
        <v>12242</v>
      </c>
      <c r="K3591" t="s">
        <v>11672</v>
      </c>
    </row>
    <row r="3592" spans="1:11" x14ac:dyDescent="0.2">
      <c r="A3592" t="s">
        <v>10527</v>
      </c>
      <c r="B3592" t="s">
        <v>12241</v>
      </c>
      <c r="C3592" t="s">
        <v>11816</v>
      </c>
      <c r="D3592" t="s">
        <v>11512</v>
      </c>
      <c r="E3592" t="s">
        <v>11643</v>
      </c>
      <c r="F3592" t="s">
        <v>11504</v>
      </c>
      <c r="G3592" t="s">
        <v>11516</v>
      </c>
      <c r="H3592" t="s">
        <v>11582</v>
      </c>
      <c r="I3592" t="s">
        <v>11352</v>
      </c>
      <c r="J3592" t="s">
        <v>12242</v>
      </c>
      <c r="K3592" t="s">
        <v>11672</v>
      </c>
    </row>
    <row r="3593" spans="1:11" x14ac:dyDescent="0.2">
      <c r="A3593" t="s">
        <v>10529</v>
      </c>
      <c r="B3593" t="s">
        <v>12241</v>
      </c>
      <c r="C3593" t="s">
        <v>11816</v>
      </c>
      <c r="D3593" t="s">
        <v>11512</v>
      </c>
      <c r="E3593" t="s">
        <v>11643</v>
      </c>
      <c r="F3593" t="s">
        <v>11504</v>
      </c>
      <c r="G3593" t="s">
        <v>11516</v>
      </c>
      <c r="H3593" t="s">
        <v>11582</v>
      </c>
      <c r="I3593" t="s">
        <v>11352</v>
      </c>
      <c r="J3593" t="s">
        <v>12242</v>
      </c>
      <c r="K3593" t="s">
        <v>11672</v>
      </c>
    </row>
    <row r="3594" spans="1:11" x14ac:dyDescent="0.2">
      <c r="A3594" t="s">
        <v>10531</v>
      </c>
      <c r="B3594" t="s">
        <v>12241</v>
      </c>
      <c r="C3594" t="s">
        <v>11816</v>
      </c>
      <c r="D3594" t="s">
        <v>11512</v>
      </c>
      <c r="E3594" t="s">
        <v>11643</v>
      </c>
      <c r="F3594" t="s">
        <v>11504</v>
      </c>
      <c r="G3594" t="s">
        <v>11516</v>
      </c>
      <c r="H3594" t="s">
        <v>11582</v>
      </c>
      <c r="I3594" t="s">
        <v>11352</v>
      </c>
      <c r="J3594" t="s">
        <v>12242</v>
      </c>
      <c r="K3594" t="s">
        <v>11672</v>
      </c>
    </row>
    <row r="3595" spans="1:11" x14ac:dyDescent="0.2">
      <c r="A3595" t="s">
        <v>10532</v>
      </c>
      <c r="B3595" t="s">
        <v>12241</v>
      </c>
      <c r="C3595" t="s">
        <v>11816</v>
      </c>
      <c r="D3595" t="s">
        <v>11512</v>
      </c>
      <c r="E3595" t="s">
        <v>11643</v>
      </c>
      <c r="F3595" t="s">
        <v>11504</v>
      </c>
      <c r="G3595" t="s">
        <v>11516</v>
      </c>
      <c r="H3595" t="s">
        <v>11582</v>
      </c>
      <c r="I3595" t="s">
        <v>11352</v>
      </c>
      <c r="J3595" t="s">
        <v>12242</v>
      </c>
      <c r="K3595" t="s">
        <v>11672</v>
      </c>
    </row>
    <row r="3596" spans="1:11" x14ac:dyDescent="0.2">
      <c r="A3596" t="s">
        <v>10533</v>
      </c>
      <c r="B3596" t="s">
        <v>12241</v>
      </c>
      <c r="C3596" t="s">
        <v>11816</v>
      </c>
      <c r="D3596" t="s">
        <v>11512</v>
      </c>
      <c r="E3596" t="s">
        <v>11643</v>
      </c>
      <c r="F3596" t="s">
        <v>11504</v>
      </c>
      <c r="G3596" t="s">
        <v>11516</v>
      </c>
      <c r="H3596" t="s">
        <v>11582</v>
      </c>
      <c r="I3596" t="s">
        <v>11352</v>
      </c>
      <c r="J3596" t="s">
        <v>12242</v>
      </c>
      <c r="K3596" t="s">
        <v>11672</v>
      </c>
    </row>
    <row r="3597" spans="1:11" x14ac:dyDescent="0.2">
      <c r="A3597" t="s">
        <v>10534</v>
      </c>
      <c r="B3597" t="s">
        <v>12241</v>
      </c>
      <c r="C3597" t="s">
        <v>11816</v>
      </c>
      <c r="D3597" t="s">
        <v>11512</v>
      </c>
      <c r="E3597" t="s">
        <v>11643</v>
      </c>
      <c r="F3597" t="s">
        <v>11504</v>
      </c>
      <c r="G3597" t="s">
        <v>11516</v>
      </c>
      <c r="H3597" t="s">
        <v>11582</v>
      </c>
      <c r="I3597" t="s">
        <v>11352</v>
      </c>
      <c r="J3597" t="s">
        <v>12242</v>
      </c>
      <c r="K3597" t="s">
        <v>11672</v>
      </c>
    </row>
    <row r="3598" spans="1:11" x14ac:dyDescent="0.2">
      <c r="A3598" t="s">
        <v>10535</v>
      </c>
      <c r="B3598" t="s">
        <v>12241</v>
      </c>
      <c r="C3598" t="s">
        <v>11816</v>
      </c>
      <c r="D3598" t="s">
        <v>11512</v>
      </c>
      <c r="E3598" t="s">
        <v>11643</v>
      </c>
      <c r="F3598" t="s">
        <v>11504</v>
      </c>
      <c r="G3598" t="s">
        <v>11516</v>
      </c>
      <c r="H3598" t="s">
        <v>11582</v>
      </c>
      <c r="I3598" t="s">
        <v>11352</v>
      </c>
      <c r="J3598" t="s">
        <v>12242</v>
      </c>
      <c r="K3598" t="s">
        <v>11672</v>
      </c>
    </row>
    <row r="3599" spans="1:11" x14ac:dyDescent="0.2">
      <c r="A3599" t="s">
        <v>10540</v>
      </c>
      <c r="B3599" t="s">
        <v>11348</v>
      </c>
      <c r="C3599" t="s">
        <v>11557</v>
      </c>
      <c r="D3599" t="s">
        <v>11376</v>
      </c>
      <c r="E3599" t="s">
        <v>12039</v>
      </c>
      <c r="F3599" t="s">
        <v>12040</v>
      </c>
      <c r="G3599" t="s">
        <v>12041</v>
      </c>
      <c r="H3599" t="s">
        <v>11527</v>
      </c>
      <c r="I3599" t="s">
        <v>12042</v>
      </c>
      <c r="J3599" t="s">
        <v>12043</v>
      </c>
      <c r="K3599" t="s">
        <v>11579</v>
      </c>
    </row>
    <row r="3600" spans="1:11" x14ac:dyDescent="0.2">
      <c r="A3600" t="s">
        <v>10545</v>
      </c>
      <c r="B3600" t="s">
        <v>11348</v>
      </c>
      <c r="C3600" t="s">
        <v>11557</v>
      </c>
      <c r="D3600" t="s">
        <v>11376</v>
      </c>
      <c r="E3600" t="s">
        <v>12039</v>
      </c>
      <c r="F3600" t="s">
        <v>12040</v>
      </c>
      <c r="G3600" t="s">
        <v>12041</v>
      </c>
      <c r="H3600" t="s">
        <v>11527</v>
      </c>
      <c r="I3600" t="s">
        <v>12042</v>
      </c>
      <c r="J3600" t="s">
        <v>12043</v>
      </c>
      <c r="K3600" t="s">
        <v>11579</v>
      </c>
    </row>
    <row r="3601" spans="1:11" x14ac:dyDescent="0.2">
      <c r="A3601" t="s">
        <v>10546</v>
      </c>
      <c r="B3601" t="s">
        <v>11348</v>
      </c>
      <c r="C3601" t="s">
        <v>11557</v>
      </c>
      <c r="D3601" t="s">
        <v>11376</v>
      </c>
      <c r="E3601" t="s">
        <v>12039</v>
      </c>
      <c r="F3601" t="s">
        <v>12040</v>
      </c>
      <c r="G3601" t="s">
        <v>12041</v>
      </c>
      <c r="H3601" t="s">
        <v>11527</v>
      </c>
      <c r="I3601" t="s">
        <v>12042</v>
      </c>
      <c r="J3601" t="s">
        <v>12043</v>
      </c>
      <c r="K3601" t="s">
        <v>11579</v>
      </c>
    </row>
    <row r="3602" spans="1:11" x14ac:dyDescent="0.2">
      <c r="A3602" t="s">
        <v>10547</v>
      </c>
      <c r="B3602" t="s">
        <v>11348</v>
      </c>
      <c r="C3602" t="s">
        <v>11557</v>
      </c>
      <c r="D3602" t="s">
        <v>11376</v>
      </c>
      <c r="E3602" t="s">
        <v>12039</v>
      </c>
      <c r="F3602" t="s">
        <v>12040</v>
      </c>
      <c r="G3602" t="s">
        <v>12041</v>
      </c>
      <c r="H3602" t="s">
        <v>11527</v>
      </c>
      <c r="I3602" t="s">
        <v>12042</v>
      </c>
      <c r="J3602" t="s">
        <v>12043</v>
      </c>
      <c r="K3602" t="s">
        <v>11579</v>
      </c>
    </row>
    <row r="3603" spans="1:11" x14ac:dyDescent="0.2">
      <c r="A3603" t="s">
        <v>10548</v>
      </c>
      <c r="B3603" t="s">
        <v>11799</v>
      </c>
      <c r="C3603" t="s">
        <v>11544</v>
      </c>
      <c r="D3603" t="s">
        <v>11691</v>
      </c>
      <c r="E3603" t="s">
        <v>11690</v>
      </c>
      <c r="F3603" t="s">
        <v>11481</v>
      </c>
      <c r="G3603" t="s">
        <v>11800</v>
      </c>
      <c r="H3603" t="s">
        <v>11801</v>
      </c>
      <c r="I3603" t="s">
        <v>11802</v>
      </c>
      <c r="J3603" t="s">
        <v>11375</v>
      </c>
      <c r="K3603" t="s">
        <v>11339</v>
      </c>
    </row>
    <row r="3604" spans="1:11" x14ac:dyDescent="0.2">
      <c r="A3604" t="s">
        <v>10555</v>
      </c>
      <c r="B3604" t="s">
        <v>11364</v>
      </c>
      <c r="C3604" t="s">
        <v>11973</v>
      </c>
      <c r="D3604" t="s">
        <v>11430</v>
      </c>
      <c r="E3604" t="s">
        <v>11515</v>
      </c>
      <c r="F3604" t="s">
        <v>237</v>
      </c>
      <c r="G3604" t="s">
        <v>11577</v>
      </c>
      <c r="H3604" t="s">
        <v>11996</v>
      </c>
      <c r="I3604" t="s">
        <v>11865</v>
      </c>
      <c r="J3604" t="s">
        <v>11389</v>
      </c>
      <c r="K3604" t="s">
        <v>12282</v>
      </c>
    </row>
    <row r="3605" spans="1:11" x14ac:dyDescent="0.2">
      <c r="A3605" t="s">
        <v>10558</v>
      </c>
      <c r="B3605" t="s">
        <v>11364</v>
      </c>
      <c r="C3605" t="s">
        <v>11973</v>
      </c>
      <c r="D3605" t="s">
        <v>11430</v>
      </c>
      <c r="E3605" t="s">
        <v>11515</v>
      </c>
      <c r="F3605" t="s">
        <v>237</v>
      </c>
      <c r="G3605" t="s">
        <v>11577</v>
      </c>
      <c r="H3605" t="s">
        <v>11996</v>
      </c>
      <c r="I3605" t="s">
        <v>11865</v>
      </c>
      <c r="J3605" t="s">
        <v>11389</v>
      </c>
      <c r="K3605" t="s">
        <v>12282</v>
      </c>
    </row>
    <row r="3606" spans="1:11" x14ac:dyDescent="0.2">
      <c r="A3606" t="s">
        <v>10559</v>
      </c>
      <c r="B3606" t="s">
        <v>11364</v>
      </c>
      <c r="C3606" t="s">
        <v>11973</v>
      </c>
      <c r="D3606" t="s">
        <v>11430</v>
      </c>
      <c r="E3606" t="s">
        <v>11515</v>
      </c>
      <c r="F3606" t="s">
        <v>237</v>
      </c>
      <c r="G3606" t="s">
        <v>11577</v>
      </c>
      <c r="H3606" t="s">
        <v>11996</v>
      </c>
      <c r="I3606" t="s">
        <v>11865</v>
      </c>
      <c r="J3606" t="s">
        <v>11389</v>
      </c>
      <c r="K3606" t="s">
        <v>12282</v>
      </c>
    </row>
    <row r="3607" spans="1:11" x14ac:dyDescent="0.2">
      <c r="A3607" t="s">
        <v>10560</v>
      </c>
      <c r="B3607" t="s">
        <v>11364</v>
      </c>
      <c r="C3607" t="s">
        <v>11973</v>
      </c>
      <c r="D3607" t="s">
        <v>11430</v>
      </c>
      <c r="E3607" t="s">
        <v>11515</v>
      </c>
      <c r="F3607" t="s">
        <v>237</v>
      </c>
      <c r="G3607" t="s">
        <v>11577</v>
      </c>
      <c r="H3607" t="s">
        <v>11996</v>
      </c>
      <c r="I3607" t="s">
        <v>11865</v>
      </c>
      <c r="J3607" t="s">
        <v>11389</v>
      </c>
      <c r="K3607" t="s">
        <v>12282</v>
      </c>
    </row>
    <row r="3608" spans="1:11" x14ac:dyDescent="0.2">
      <c r="A3608" t="s">
        <v>10561</v>
      </c>
      <c r="B3608" t="s">
        <v>11364</v>
      </c>
      <c r="C3608" t="s">
        <v>11973</v>
      </c>
      <c r="D3608" t="s">
        <v>11430</v>
      </c>
      <c r="E3608" t="s">
        <v>11515</v>
      </c>
      <c r="F3608" t="s">
        <v>237</v>
      </c>
      <c r="G3608" t="s">
        <v>11577</v>
      </c>
      <c r="H3608" t="s">
        <v>11996</v>
      </c>
      <c r="I3608" t="s">
        <v>11865</v>
      </c>
      <c r="J3608" t="s">
        <v>11389</v>
      </c>
      <c r="K3608" t="s">
        <v>12282</v>
      </c>
    </row>
    <row r="3609" spans="1:11" x14ac:dyDescent="0.2">
      <c r="A3609" t="s">
        <v>10562</v>
      </c>
      <c r="B3609" t="s">
        <v>11364</v>
      </c>
      <c r="C3609" t="s">
        <v>11973</v>
      </c>
      <c r="D3609" t="s">
        <v>11430</v>
      </c>
      <c r="E3609" t="s">
        <v>11515</v>
      </c>
      <c r="F3609" t="s">
        <v>237</v>
      </c>
      <c r="G3609" t="s">
        <v>11577</v>
      </c>
      <c r="H3609" t="s">
        <v>11996</v>
      </c>
      <c r="I3609" t="s">
        <v>11865</v>
      </c>
      <c r="J3609" t="s">
        <v>11389</v>
      </c>
      <c r="K3609" t="s">
        <v>12282</v>
      </c>
    </row>
    <row r="3610" spans="1:11" x14ac:dyDescent="0.2">
      <c r="A3610" t="s">
        <v>10563</v>
      </c>
      <c r="B3610" t="s">
        <v>11364</v>
      </c>
      <c r="C3610" t="s">
        <v>11973</v>
      </c>
      <c r="D3610" t="s">
        <v>11430</v>
      </c>
      <c r="E3610" t="s">
        <v>11515</v>
      </c>
      <c r="F3610" t="s">
        <v>237</v>
      </c>
      <c r="G3610" t="s">
        <v>11577</v>
      </c>
      <c r="H3610" t="s">
        <v>11996</v>
      </c>
      <c r="I3610" t="s">
        <v>11865</v>
      </c>
      <c r="J3610" t="s">
        <v>11389</v>
      </c>
      <c r="K3610" t="s">
        <v>12282</v>
      </c>
    </row>
    <row r="3611" spans="1:11" x14ac:dyDescent="0.2">
      <c r="A3611" t="s">
        <v>10564</v>
      </c>
      <c r="B3611" t="s">
        <v>11364</v>
      </c>
      <c r="C3611" t="s">
        <v>11973</v>
      </c>
      <c r="D3611" t="s">
        <v>11430</v>
      </c>
      <c r="E3611" t="s">
        <v>11515</v>
      </c>
      <c r="F3611" t="s">
        <v>237</v>
      </c>
      <c r="G3611" t="s">
        <v>11577</v>
      </c>
      <c r="H3611" t="s">
        <v>11996</v>
      </c>
      <c r="I3611" t="s">
        <v>11865</v>
      </c>
      <c r="J3611" t="s">
        <v>11389</v>
      </c>
      <c r="K3611" t="s">
        <v>12282</v>
      </c>
    </row>
    <row r="3612" spans="1:11" x14ac:dyDescent="0.2">
      <c r="A3612" t="s">
        <v>10565</v>
      </c>
      <c r="B3612" t="s">
        <v>11364</v>
      </c>
      <c r="C3612" t="s">
        <v>11973</v>
      </c>
      <c r="D3612" t="s">
        <v>11430</v>
      </c>
      <c r="E3612" t="s">
        <v>11515</v>
      </c>
      <c r="F3612" t="s">
        <v>237</v>
      </c>
      <c r="G3612" t="s">
        <v>11577</v>
      </c>
      <c r="H3612" t="s">
        <v>11996</v>
      </c>
      <c r="I3612" t="s">
        <v>11865</v>
      </c>
      <c r="J3612" t="s">
        <v>11389</v>
      </c>
      <c r="K3612" t="s">
        <v>12282</v>
      </c>
    </row>
    <row r="3613" spans="1:11" x14ac:dyDescent="0.2">
      <c r="A3613" t="s">
        <v>10566</v>
      </c>
      <c r="B3613" t="s">
        <v>11364</v>
      </c>
      <c r="C3613" t="s">
        <v>11973</v>
      </c>
      <c r="D3613" t="s">
        <v>11430</v>
      </c>
      <c r="E3613" t="s">
        <v>11515</v>
      </c>
      <c r="F3613" t="s">
        <v>237</v>
      </c>
      <c r="G3613" t="s">
        <v>11577</v>
      </c>
      <c r="H3613" t="s">
        <v>11996</v>
      </c>
      <c r="I3613" t="s">
        <v>11865</v>
      </c>
      <c r="J3613" t="s">
        <v>11389</v>
      </c>
      <c r="K3613" t="s">
        <v>12282</v>
      </c>
    </row>
    <row r="3614" spans="1:11" x14ac:dyDescent="0.2">
      <c r="A3614" t="s">
        <v>10567</v>
      </c>
      <c r="B3614" t="s">
        <v>11364</v>
      </c>
      <c r="C3614" t="s">
        <v>11973</v>
      </c>
      <c r="D3614" t="s">
        <v>11430</v>
      </c>
      <c r="E3614" t="s">
        <v>11515</v>
      </c>
      <c r="F3614" t="s">
        <v>237</v>
      </c>
      <c r="G3614" t="s">
        <v>11577</v>
      </c>
      <c r="H3614" t="s">
        <v>11996</v>
      </c>
      <c r="I3614" t="s">
        <v>11865</v>
      </c>
      <c r="J3614" t="s">
        <v>11389</v>
      </c>
      <c r="K3614" t="s">
        <v>12282</v>
      </c>
    </row>
    <row r="3615" spans="1:11" x14ac:dyDescent="0.2">
      <c r="A3615" t="s">
        <v>10568</v>
      </c>
      <c r="B3615" t="s">
        <v>11364</v>
      </c>
      <c r="C3615" t="s">
        <v>11973</v>
      </c>
      <c r="D3615" t="s">
        <v>11430</v>
      </c>
      <c r="E3615" t="s">
        <v>11515</v>
      </c>
      <c r="F3615" t="s">
        <v>237</v>
      </c>
      <c r="G3615" t="s">
        <v>11577</v>
      </c>
      <c r="H3615" t="s">
        <v>11996</v>
      </c>
      <c r="I3615" t="s">
        <v>11865</v>
      </c>
      <c r="J3615" t="s">
        <v>11389</v>
      </c>
      <c r="K3615" t="s">
        <v>12282</v>
      </c>
    </row>
    <row r="3616" spans="1:11" x14ac:dyDescent="0.2">
      <c r="A3616" t="s">
        <v>10569</v>
      </c>
      <c r="B3616" t="s">
        <v>11364</v>
      </c>
      <c r="C3616" t="s">
        <v>11973</v>
      </c>
      <c r="D3616" t="s">
        <v>11430</v>
      </c>
      <c r="E3616" t="s">
        <v>11515</v>
      </c>
      <c r="F3616" t="s">
        <v>237</v>
      </c>
      <c r="G3616" t="s">
        <v>11577</v>
      </c>
      <c r="H3616" t="s">
        <v>11996</v>
      </c>
      <c r="I3616" t="s">
        <v>11865</v>
      </c>
      <c r="J3616" t="s">
        <v>11389</v>
      </c>
      <c r="K3616" t="s">
        <v>12282</v>
      </c>
    </row>
    <row r="3617" spans="1:11" x14ac:dyDescent="0.2">
      <c r="A3617" t="s">
        <v>10570</v>
      </c>
      <c r="B3617" t="s">
        <v>11364</v>
      </c>
      <c r="C3617" t="s">
        <v>11973</v>
      </c>
      <c r="D3617" t="s">
        <v>11430</v>
      </c>
      <c r="E3617" t="s">
        <v>11515</v>
      </c>
      <c r="F3617" t="s">
        <v>237</v>
      </c>
      <c r="G3617" t="s">
        <v>11577</v>
      </c>
      <c r="H3617" t="s">
        <v>11996</v>
      </c>
      <c r="I3617" t="s">
        <v>11865</v>
      </c>
      <c r="J3617" t="s">
        <v>11389</v>
      </c>
      <c r="K3617" t="s">
        <v>12282</v>
      </c>
    </row>
    <row r="3618" spans="1:11" x14ac:dyDescent="0.2">
      <c r="A3618" t="s">
        <v>10571</v>
      </c>
      <c r="B3618" t="s">
        <v>11364</v>
      </c>
      <c r="C3618" t="s">
        <v>11973</v>
      </c>
      <c r="D3618" t="s">
        <v>11430</v>
      </c>
      <c r="E3618" t="s">
        <v>11515</v>
      </c>
      <c r="F3618" t="s">
        <v>237</v>
      </c>
      <c r="G3618" t="s">
        <v>11577</v>
      </c>
      <c r="H3618" t="s">
        <v>11996</v>
      </c>
      <c r="I3618" t="s">
        <v>11865</v>
      </c>
      <c r="J3618" t="s">
        <v>11389</v>
      </c>
      <c r="K3618" t="s">
        <v>12282</v>
      </c>
    </row>
    <row r="3619" spans="1:11" x14ac:dyDescent="0.2">
      <c r="A3619" t="s">
        <v>10572</v>
      </c>
      <c r="B3619" t="s">
        <v>11364</v>
      </c>
      <c r="C3619" t="s">
        <v>11973</v>
      </c>
      <c r="D3619" t="s">
        <v>11430</v>
      </c>
      <c r="E3619" t="s">
        <v>11515</v>
      </c>
      <c r="F3619" t="s">
        <v>237</v>
      </c>
      <c r="G3619" t="s">
        <v>11577</v>
      </c>
      <c r="H3619" t="s">
        <v>11996</v>
      </c>
      <c r="I3619" t="s">
        <v>11865</v>
      </c>
      <c r="J3619" t="s">
        <v>11389</v>
      </c>
      <c r="K3619" t="s">
        <v>12282</v>
      </c>
    </row>
    <row r="3620" spans="1:11" x14ac:dyDescent="0.2">
      <c r="A3620" t="s">
        <v>10573</v>
      </c>
      <c r="B3620" t="s">
        <v>11364</v>
      </c>
      <c r="C3620" t="s">
        <v>11973</v>
      </c>
      <c r="D3620" t="s">
        <v>11430</v>
      </c>
      <c r="E3620" t="s">
        <v>11515</v>
      </c>
      <c r="F3620" t="s">
        <v>237</v>
      </c>
      <c r="G3620" t="s">
        <v>11577</v>
      </c>
      <c r="H3620" t="s">
        <v>11996</v>
      </c>
      <c r="I3620" t="s">
        <v>11865</v>
      </c>
      <c r="J3620" t="s">
        <v>11389</v>
      </c>
      <c r="K3620" t="s">
        <v>12282</v>
      </c>
    </row>
    <row r="3621" spans="1:11" x14ac:dyDescent="0.2">
      <c r="A3621" t="s">
        <v>10574</v>
      </c>
      <c r="B3621" t="s">
        <v>11364</v>
      </c>
      <c r="C3621" t="s">
        <v>11973</v>
      </c>
      <c r="D3621" t="s">
        <v>11430</v>
      </c>
      <c r="E3621" t="s">
        <v>11515</v>
      </c>
      <c r="F3621" t="s">
        <v>237</v>
      </c>
      <c r="G3621" t="s">
        <v>11577</v>
      </c>
      <c r="H3621" t="s">
        <v>11996</v>
      </c>
      <c r="I3621" t="s">
        <v>11865</v>
      </c>
      <c r="J3621" t="s">
        <v>11389</v>
      </c>
      <c r="K3621" t="s">
        <v>12282</v>
      </c>
    </row>
    <row r="3622" spans="1:11" x14ac:dyDescent="0.2">
      <c r="A3622" t="s">
        <v>10575</v>
      </c>
      <c r="B3622" t="s">
        <v>11364</v>
      </c>
      <c r="C3622" t="s">
        <v>11973</v>
      </c>
      <c r="D3622" t="s">
        <v>11430</v>
      </c>
      <c r="E3622" t="s">
        <v>11515</v>
      </c>
      <c r="F3622" t="s">
        <v>237</v>
      </c>
      <c r="G3622" t="s">
        <v>11577</v>
      </c>
      <c r="H3622" t="s">
        <v>11996</v>
      </c>
      <c r="I3622" t="s">
        <v>11865</v>
      </c>
      <c r="J3622" t="s">
        <v>11389</v>
      </c>
      <c r="K3622" t="s">
        <v>12282</v>
      </c>
    </row>
    <row r="3623" spans="1:11" x14ac:dyDescent="0.2">
      <c r="A3623" t="s">
        <v>10576</v>
      </c>
      <c r="B3623" t="s">
        <v>11364</v>
      </c>
      <c r="C3623" t="s">
        <v>11973</v>
      </c>
      <c r="D3623" t="s">
        <v>11430</v>
      </c>
      <c r="E3623" t="s">
        <v>11515</v>
      </c>
      <c r="F3623" t="s">
        <v>237</v>
      </c>
      <c r="G3623" t="s">
        <v>11577</v>
      </c>
      <c r="H3623" t="s">
        <v>11996</v>
      </c>
      <c r="I3623" t="s">
        <v>11865</v>
      </c>
      <c r="J3623" t="s">
        <v>11389</v>
      </c>
      <c r="K3623" t="s">
        <v>12282</v>
      </c>
    </row>
    <row r="3624" spans="1:11" x14ac:dyDescent="0.2">
      <c r="A3624" t="s">
        <v>10577</v>
      </c>
      <c r="B3624" t="s">
        <v>11364</v>
      </c>
      <c r="C3624" t="s">
        <v>11973</v>
      </c>
      <c r="D3624" t="s">
        <v>11430</v>
      </c>
      <c r="E3624" t="s">
        <v>11515</v>
      </c>
      <c r="F3624" t="s">
        <v>237</v>
      </c>
      <c r="G3624" t="s">
        <v>11577</v>
      </c>
      <c r="H3624" t="s">
        <v>11996</v>
      </c>
      <c r="I3624" t="s">
        <v>11865</v>
      </c>
      <c r="J3624" t="s">
        <v>11389</v>
      </c>
      <c r="K3624" t="s">
        <v>12282</v>
      </c>
    </row>
    <row r="3625" spans="1:11" x14ac:dyDescent="0.2">
      <c r="A3625" t="s">
        <v>10578</v>
      </c>
      <c r="B3625" t="s">
        <v>11364</v>
      </c>
      <c r="C3625" t="s">
        <v>11973</v>
      </c>
      <c r="D3625" t="s">
        <v>11430</v>
      </c>
      <c r="E3625" t="s">
        <v>11515</v>
      </c>
      <c r="F3625" t="s">
        <v>237</v>
      </c>
      <c r="G3625" t="s">
        <v>11577</v>
      </c>
      <c r="H3625" t="s">
        <v>11996</v>
      </c>
      <c r="I3625" t="s">
        <v>11865</v>
      </c>
      <c r="J3625" t="s">
        <v>11389</v>
      </c>
      <c r="K3625" t="s">
        <v>12282</v>
      </c>
    </row>
    <row r="3626" spans="1:11" x14ac:dyDescent="0.2">
      <c r="A3626" t="s">
        <v>10579</v>
      </c>
      <c r="B3626" t="s">
        <v>11512</v>
      </c>
      <c r="C3626" t="s">
        <v>12029</v>
      </c>
      <c r="D3626" t="s">
        <v>11464</v>
      </c>
      <c r="E3626" t="s">
        <v>11738</v>
      </c>
      <c r="F3626" t="s">
        <v>11531</v>
      </c>
      <c r="G3626" t="s">
        <v>11410</v>
      </c>
      <c r="H3626" t="s">
        <v>11419</v>
      </c>
      <c r="I3626" t="s">
        <v>11651</v>
      </c>
      <c r="J3626" t="s">
        <v>11484</v>
      </c>
      <c r="K3626" t="s">
        <v>12245</v>
      </c>
    </row>
    <row r="3627" spans="1:11" x14ac:dyDescent="0.2">
      <c r="A3627" t="s">
        <v>10581</v>
      </c>
      <c r="B3627" t="s">
        <v>11512</v>
      </c>
      <c r="C3627" t="s">
        <v>12029</v>
      </c>
      <c r="D3627" t="s">
        <v>11464</v>
      </c>
      <c r="E3627" t="s">
        <v>11738</v>
      </c>
      <c r="F3627" t="s">
        <v>11531</v>
      </c>
      <c r="G3627" t="s">
        <v>11410</v>
      </c>
      <c r="H3627" t="s">
        <v>11419</v>
      </c>
      <c r="I3627" t="s">
        <v>11651</v>
      </c>
      <c r="J3627" t="s">
        <v>11484</v>
      </c>
      <c r="K3627" t="s">
        <v>12245</v>
      </c>
    </row>
    <row r="3628" spans="1:11" x14ac:dyDescent="0.2">
      <c r="A3628" t="s">
        <v>10582</v>
      </c>
      <c r="B3628" t="s">
        <v>11512</v>
      </c>
      <c r="C3628" t="s">
        <v>12029</v>
      </c>
      <c r="D3628" t="s">
        <v>11464</v>
      </c>
      <c r="E3628" t="s">
        <v>11738</v>
      </c>
      <c r="F3628" t="s">
        <v>11531</v>
      </c>
      <c r="G3628" t="s">
        <v>11410</v>
      </c>
      <c r="H3628" t="s">
        <v>11419</v>
      </c>
      <c r="I3628" t="s">
        <v>11651</v>
      </c>
      <c r="J3628" t="s">
        <v>11484</v>
      </c>
      <c r="K3628" t="s">
        <v>12245</v>
      </c>
    </row>
    <row r="3629" spans="1:11" x14ac:dyDescent="0.2">
      <c r="A3629" t="s">
        <v>10583</v>
      </c>
      <c r="B3629" t="s">
        <v>11512</v>
      </c>
      <c r="C3629" t="s">
        <v>12029</v>
      </c>
      <c r="D3629" t="s">
        <v>11464</v>
      </c>
      <c r="E3629" t="s">
        <v>11738</v>
      </c>
      <c r="F3629" t="s">
        <v>11531</v>
      </c>
      <c r="G3629" t="s">
        <v>11410</v>
      </c>
      <c r="H3629" t="s">
        <v>11419</v>
      </c>
      <c r="I3629" t="s">
        <v>11651</v>
      </c>
      <c r="J3629" t="s">
        <v>11484</v>
      </c>
      <c r="K3629" t="s">
        <v>12245</v>
      </c>
    </row>
    <row r="3630" spans="1:11" x14ac:dyDescent="0.2">
      <c r="A3630" t="s">
        <v>10584</v>
      </c>
      <c r="B3630" t="s">
        <v>11581</v>
      </c>
      <c r="C3630" t="s">
        <v>11456</v>
      </c>
      <c r="D3630" t="s">
        <v>11411</v>
      </c>
      <c r="E3630" t="s">
        <v>11516</v>
      </c>
      <c r="F3630" t="s">
        <v>11643</v>
      </c>
      <c r="G3630" t="s">
        <v>12155</v>
      </c>
      <c r="H3630" t="s">
        <v>11463</v>
      </c>
      <c r="I3630" t="s">
        <v>11335</v>
      </c>
      <c r="J3630" t="s">
        <v>11555</v>
      </c>
      <c r="K3630" t="s">
        <v>12156</v>
      </c>
    </row>
    <row r="3631" spans="1:11" x14ac:dyDescent="0.2">
      <c r="A3631" t="s">
        <v>10587</v>
      </c>
      <c r="B3631" t="s">
        <v>11581</v>
      </c>
      <c r="C3631" t="s">
        <v>11456</v>
      </c>
      <c r="D3631" t="s">
        <v>11411</v>
      </c>
      <c r="E3631" t="s">
        <v>11516</v>
      </c>
      <c r="F3631" t="s">
        <v>11643</v>
      </c>
      <c r="G3631" t="s">
        <v>12155</v>
      </c>
      <c r="H3631" t="s">
        <v>11463</v>
      </c>
      <c r="I3631" t="s">
        <v>11335</v>
      </c>
      <c r="J3631" t="s">
        <v>11555</v>
      </c>
      <c r="K3631" t="s">
        <v>12156</v>
      </c>
    </row>
    <row r="3632" spans="1:11" x14ac:dyDescent="0.2">
      <c r="A3632" t="s">
        <v>10588</v>
      </c>
      <c r="B3632" t="s">
        <v>11581</v>
      </c>
      <c r="C3632" t="s">
        <v>11456</v>
      </c>
      <c r="D3632" t="s">
        <v>11411</v>
      </c>
      <c r="E3632" t="s">
        <v>11516</v>
      </c>
      <c r="F3632" t="s">
        <v>11643</v>
      </c>
      <c r="G3632" t="s">
        <v>12155</v>
      </c>
      <c r="H3632" t="s">
        <v>11463</v>
      </c>
      <c r="I3632" t="s">
        <v>11335</v>
      </c>
      <c r="J3632" t="s">
        <v>11555</v>
      </c>
      <c r="K3632" t="s">
        <v>12156</v>
      </c>
    </row>
    <row r="3633" spans="1:11" x14ac:dyDescent="0.2">
      <c r="A3633" t="s">
        <v>10589</v>
      </c>
      <c r="B3633" t="s">
        <v>11356</v>
      </c>
      <c r="C3633" t="s">
        <v>11961</v>
      </c>
      <c r="D3633" t="s">
        <v>11962</v>
      </c>
      <c r="E3633" t="s">
        <v>11537</v>
      </c>
      <c r="F3633" t="s">
        <v>11946</v>
      </c>
      <c r="G3633" t="s">
        <v>11963</v>
      </c>
      <c r="H3633" t="s">
        <v>11427</v>
      </c>
      <c r="I3633" t="s">
        <v>11624</v>
      </c>
      <c r="J3633" t="s">
        <v>11713</v>
      </c>
      <c r="K3633" t="s">
        <v>11469</v>
      </c>
    </row>
    <row r="3634" spans="1:11" x14ac:dyDescent="0.2">
      <c r="A3634" t="s">
        <v>10590</v>
      </c>
      <c r="B3634" t="s">
        <v>11340</v>
      </c>
      <c r="C3634" t="s">
        <v>11365</v>
      </c>
      <c r="D3634" t="s">
        <v>11865</v>
      </c>
      <c r="E3634" t="s">
        <v>11632</v>
      </c>
      <c r="F3634" t="s">
        <v>11441</v>
      </c>
      <c r="G3634" t="s">
        <v>11482</v>
      </c>
      <c r="H3634" t="s">
        <v>11411</v>
      </c>
      <c r="I3634" t="s">
        <v>1138</v>
      </c>
      <c r="J3634" t="s">
        <v>12167</v>
      </c>
      <c r="K3634" t="s">
        <v>477</v>
      </c>
    </row>
    <row r="3635" spans="1:11" x14ac:dyDescent="0.2">
      <c r="A3635" t="s">
        <v>10591</v>
      </c>
      <c r="B3635" t="s">
        <v>11581</v>
      </c>
      <c r="C3635" t="s">
        <v>11456</v>
      </c>
      <c r="D3635" t="s">
        <v>11411</v>
      </c>
      <c r="E3635" t="s">
        <v>11516</v>
      </c>
      <c r="F3635" t="s">
        <v>11643</v>
      </c>
      <c r="G3635" t="s">
        <v>12155</v>
      </c>
      <c r="H3635" t="s">
        <v>11463</v>
      </c>
      <c r="I3635" t="s">
        <v>11335</v>
      </c>
      <c r="J3635" t="s">
        <v>11555</v>
      </c>
      <c r="K3635" t="s">
        <v>12156</v>
      </c>
    </row>
    <row r="3636" spans="1:11" x14ac:dyDescent="0.2">
      <c r="A3636" t="s">
        <v>10592</v>
      </c>
      <c r="B3636" t="s">
        <v>11581</v>
      </c>
      <c r="C3636" t="s">
        <v>11456</v>
      </c>
      <c r="D3636" t="s">
        <v>11411</v>
      </c>
      <c r="E3636" t="s">
        <v>11516</v>
      </c>
      <c r="F3636" t="s">
        <v>11643</v>
      </c>
      <c r="G3636" t="s">
        <v>12155</v>
      </c>
      <c r="H3636" t="s">
        <v>11463</v>
      </c>
      <c r="I3636" t="s">
        <v>11335</v>
      </c>
      <c r="J3636" t="s">
        <v>11555</v>
      </c>
      <c r="K3636" t="s">
        <v>12156</v>
      </c>
    </row>
    <row r="3637" spans="1:11" x14ac:dyDescent="0.2">
      <c r="A3637" t="s">
        <v>10593</v>
      </c>
      <c r="B3637" t="s">
        <v>11340</v>
      </c>
      <c r="C3637" t="s">
        <v>11365</v>
      </c>
      <c r="D3637" t="s">
        <v>11865</v>
      </c>
      <c r="E3637" t="s">
        <v>11632</v>
      </c>
      <c r="F3637" t="s">
        <v>11441</v>
      </c>
      <c r="G3637" t="s">
        <v>11482</v>
      </c>
      <c r="H3637" t="s">
        <v>11411</v>
      </c>
      <c r="I3637" t="s">
        <v>1138</v>
      </c>
      <c r="J3637" t="s">
        <v>12167</v>
      </c>
      <c r="K3637" t="s">
        <v>477</v>
      </c>
    </row>
    <row r="3638" spans="1:11" x14ac:dyDescent="0.2">
      <c r="A3638" t="s">
        <v>10596</v>
      </c>
      <c r="B3638" t="s">
        <v>11340</v>
      </c>
      <c r="C3638" t="s">
        <v>11365</v>
      </c>
      <c r="D3638" t="s">
        <v>11865</v>
      </c>
      <c r="E3638" t="s">
        <v>11632</v>
      </c>
      <c r="F3638" t="s">
        <v>11441</v>
      </c>
      <c r="G3638" t="s">
        <v>11482</v>
      </c>
      <c r="H3638" t="s">
        <v>11411</v>
      </c>
      <c r="I3638" t="s">
        <v>1138</v>
      </c>
      <c r="J3638" t="s">
        <v>12167</v>
      </c>
      <c r="K3638" t="s">
        <v>477</v>
      </c>
    </row>
    <row r="3639" spans="1:11" x14ac:dyDescent="0.2">
      <c r="A3639" t="s">
        <v>10597</v>
      </c>
      <c r="B3639" t="s">
        <v>11340</v>
      </c>
      <c r="C3639" t="s">
        <v>11365</v>
      </c>
      <c r="D3639" t="s">
        <v>11865</v>
      </c>
      <c r="E3639" t="s">
        <v>11632</v>
      </c>
      <c r="F3639" t="s">
        <v>11441</v>
      </c>
      <c r="G3639" t="s">
        <v>11482</v>
      </c>
      <c r="H3639" t="s">
        <v>11411</v>
      </c>
      <c r="I3639" t="s">
        <v>1138</v>
      </c>
      <c r="J3639" t="s">
        <v>12167</v>
      </c>
      <c r="K3639" t="s">
        <v>477</v>
      </c>
    </row>
    <row r="3640" spans="1:11" x14ac:dyDescent="0.2">
      <c r="A3640" t="s">
        <v>10599</v>
      </c>
      <c r="B3640" t="s">
        <v>11642</v>
      </c>
      <c r="C3640" t="s">
        <v>11364</v>
      </c>
      <c r="D3640" t="s">
        <v>11441</v>
      </c>
      <c r="E3640" t="s">
        <v>11893</v>
      </c>
      <c r="F3640" t="s">
        <v>11894</v>
      </c>
      <c r="G3640" t="s">
        <v>11581</v>
      </c>
      <c r="H3640" t="s">
        <v>11668</v>
      </c>
      <c r="I3640" t="s">
        <v>11895</v>
      </c>
      <c r="J3640" t="s">
        <v>11400</v>
      </c>
      <c r="K3640" t="s">
        <v>11896</v>
      </c>
    </row>
    <row r="3641" spans="1:11" x14ac:dyDescent="0.2">
      <c r="A3641" t="s">
        <v>10600</v>
      </c>
      <c r="B3641" t="s">
        <v>11642</v>
      </c>
      <c r="C3641" t="s">
        <v>11364</v>
      </c>
      <c r="D3641" t="s">
        <v>11441</v>
      </c>
      <c r="E3641" t="s">
        <v>11893</v>
      </c>
      <c r="F3641" t="s">
        <v>11894</v>
      </c>
      <c r="G3641" t="s">
        <v>11581</v>
      </c>
      <c r="H3641" t="s">
        <v>11668</v>
      </c>
      <c r="I3641" t="s">
        <v>11895</v>
      </c>
      <c r="J3641" t="s">
        <v>11400</v>
      </c>
      <c r="K3641" t="s">
        <v>11896</v>
      </c>
    </row>
    <row r="3642" spans="1:11" x14ac:dyDescent="0.2">
      <c r="A3642" t="s">
        <v>10601</v>
      </c>
      <c r="B3642" t="s">
        <v>11642</v>
      </c>
      <c r="C3642" t="s">
        <v>11364</v>
      </c>
      <c r="D3642" t="s">
        <v>11441</v>
      </c>
      <c r="E3642" t="s">
        <v>11893</v>
      </c>
      <c r="F3642" t="s">
        <v>11894</v>
      </c>
      <c r="G3642" t="s">
        <v>11581</v>
      </c>
      <c r="H3642" t="s">
        <v>11668</v>
      </c>
      <c r="I3642" t="s">
        <v>11895</v>
      </c>
      <c r="J3642" t="s">
        <v>11400</v>
      </c>
      <c r="K3642" t="s">
        <v>11896</v>
      </c>
    </row>
    <row r="3643" spans="1:11" x14ac:dyDescent="0.2">
      <c r="A3643" t="s">
        <v>10602</v>
      </c>
      <c r="B3643" t="s">
        <v>11642</v>
      </c>
      <c r="C3643" t="s">
        <v>11364</v>
      </c>
      <c r="D3643" t="s">
        <v>11441</v>
      </c>
      <c r="E3643" t="s">
        <v>11893</v>
      </c>
      <c r="F3643" t="s">
        <v>11894</v>
      </c>
      <c r="G3643" t="s">
        <v>11581</v>
      </c>
      <c r="H3643" t="s">
        <v>11668</v>
      </c>
      <c r="I3643" t="s">
        <v>11895</v>
      </c>
      <c r="J3643" t="s">
        <v>11400</v>
      </c>
      <c r="K3643" t="s">
        <v>11896</v>
      </c>
    </row>
    <row r="3644" spans="1:11" x14ac:dyDescent="0.2">
      <c r="A3644" t="s">
        <v>10603</v>
      </c>
      <c r="B3644" t="s">
        <v>11642</v>
      </c>
      <c r="C3644" t="s">
        <v>11364</v>
      </c>
      <c r="D3644" t="s">
        <v>11441</v>
      </c>
      <c r="E3644" t="s">
        <v>11893</v>
      </c>
      <c r="F3644" t="s">
        <v>11894</v>
      </c>
      <c r="G3644" t="s">
        <v>11581</v>
      </c>
      <c r="H3644" t="s">
        <v>11668</v>
      </c>
      <c r="I3644" t="s">
        <v>11895</v>
      </c>
      <c r="J3644" t="s">
        <v>11400</v>
      </c>
      <c r="K3644" t="s">
        <v>11896</v>
      </c>
    </row>
    <row r="3645" spans="1:11" x14ac:dyDescent="0.2">
      <c r="A3645" t="s">
        <v>10604</v>
      </c>
      <c r="B3645" t="s">
        <v>11642</v>
      </c>
      <c r="C3645" t="s">
        <v>11364</v>
      </c>
      <c r="D3645" t="s">
        <v>11441</v>
      </c>
      <c r="E3645" t="s">
        <v>11893</v>
      </c>
      <c r="F3645" t="s">
        <v>11894</v>
      </c>
      <c r="G3645" t="s">
        <v>11581</v>
      </c>
      <c r="H3645" t="s">
        <v>11668</v>
      </c>
      <c r="I3645" t="s">
        <v>11895</v>
      </c>
      <c r="J3645" t="s">
        <v>11400</v>
      </c>
      <c r="K3645" t="s">
        <v>11896</v>
      </c>
    </row>
    <row r="3646" spans="1:11" x14ac:dyDescent="0.2">
      <c r="A3646" t="s">
        <v>10605</v>
      </c>
      <c r="B3646" t="s">
        <v>11391</v>
      </c>
      <c r="C3646" t="s">
        <v>11371</v>
      </c>
      <c r="D3646" t="s">
        <v>11403</v>
      </c>
      <c r="E3646" t="s">
        <v>11405</v>
      </c>
      <c r="F3646" t="s">
        <v>11340</v>
      </c>
      <c r="G3646" t="s">
        <v>11523</v>
      </c>
      <c r="H3646" t="s">
        <v>11581</v>
      </c>
      <c r="I3646" t="s">
        <v>11582</v>
      </c>
      <c r="J3646" t="s">
        <v>11422</v>
      </c>
      <c r="K3646" t="s">
        <v>11370</v>
      </c>
    </row>
    <row r="3647" spans="1:11" x14ac:dyDescent="0.2">
      <c r="A3647" t="s">
        <v>10608</v>
      </c>
      <c r="B3647" t="s">
        <v>11391</v>
      </c>
      <c r="C3647" t="s">
        <v>11371</v>
      </c>
      <c r="D3647" t="s">
        <v>11403</v>
      </c>
      <c r="E3647" t="s">
        <v>11405</v>
      </c>
      <c r="F3647" t="s">
        <v>11340</v>
      </c>
      <c r="G3647" t="s">
        <v>11523</v>
      </c>
      <c r="H3647" t="s">
        <v>11581</v>
      </c>
      <c r="I3647" t="s">
        <v>11582</v>
      </c>
      <c r="J3647" t="s">
        <v>11422</v>
      </c>
      <c r="K3647" t="s">
        <v>11370</v>
      </c>
    </row>
    <row r="3648" spans="1:11" x14ac:dyDescent="0.2">
      <c r="A3648" t="s">
        <v>10609</v>
      </c>
      <c r="B3648" t="s">
        <v>11391</v>
      </c>
      <c r="C3648" t="s">
        <v>11371</v>
      </c>
      <c r="D3648" t="s">
        <v>11403</v>
      </c>
      <c r="E3648" t="s">
        <v>11405</v>
      </c>
      <c r="F3648" t="s">
        <v>11340</v>
      </c>
      <c r="G3648" t="s">
        <v>11523</v>
      </c>
      <c r="H3648" t="s">
        <v>11581</v>
      </c>
      <c r="I3648" t="s">
        <v>11582</v>
      </c>
      <c r="J3648" t="s">
        <v>11422</v>
      </c>
      <c r="K3648" t="s">
        <v>11370</v>
      </c>
    </row>
    <row r="3649" spans="1:11" x14ac:dyDescent="0.2">
      <c r="A3649" t="s">
        <v>10610</v>
      </c>
      <c r="B3649" t="s">
        <v>11391</v>
      </c>
      <c r="C3649" t="s">
        <v>11371</v>
      </c>
      <c r="D3649" t="s">
        <v>11403</v>
      </c>
      <c r="E3649" t="s">
        <v>11405</v>
      </c>
      <c r="F3649" t="s">
        <v>11340</v>
      </c>
      <c r="G3649" t="s">
        <v>11523</v>
      </c>
      <c r="H3649" t="s">
        <v>11581</v>
      </c>
      <c r="I3649" t="s">
        <v>11582</v>
      </c>
      <c r="J3649" t="s">
        <v>11422</v>
      </c>
      <c r="K3649" t="s">
        <v>11370</v>
      </c>
    </row>
    <row r="3650" spans="1:11" x14ac:dyDescent="0.2">
      <c r="A3650" t="s">
        <v>10611</v>
      </c>
      <c r="B3650" t="s">
        <v>11391</v>
      </c>
      <c r="C3650" t="s">
        <v>11371</v>
      </c>
      <c r="D3650" t="s">
        <v>11403</v>
      </c>
      <c r="E3650" t="s">
        <v>11405</v>
      </c>
      <c r="F3650" t="s">
        <v>11340</v>
      </c>
      <c r="G3650" t="s">
        <v>11523</v>
      </c>
      <c r="H3650" t="s">
        <v>11581</v>
      </c>
      <c r="I3650" t="s">
        <v>11582</v>
      </c>
      <c r="J3650" t="s">
        <v>11422</v>
      </c>
      <c r="K3650" t="s">
        <v>11370</v>
      </c>
    </row>
    <row r="3651" spans="1:11" x14ac:dyDescent="0.2">
      <c r="A3651" t="s">
        <v>10612</v>
      </c>
      <c r="B3651" t="s">
        <v>11391</v>
      </c>
      <c r="C3651" t="s">
        <v>11371</v>
      </c>
      <c r="D3651" t="s">
        <v>11403</v>
      </c>
      <c r="E3651" t="s">
        <v>11405</v>
      </c>
      <c r="F3651" t="s">
        <v>11340</v>
      </c>
      <c r="G3651" t="s">
        <v>11523</v>
      </c>
      <c r="H3651" t="s">
        <v>11581</v>
      </c>
      <c r="I3651" t="s">
        <v>11582</v>
      </c>
      <c r="J3651" t="s">
        <v>11422</v>
      </c>
      <c r="K3651" t="s">
        <v>11370</v>
      </c>
    </row>
    <row r="3652" spans="1:11" x14ac:dyDescent="0.2">
      <c r="A3652" t="s">
        <v>10613</v>
      </c>
      <c r="B3652" t="s">
        <v>11391</v>
      </c>
      <c r="C3652" t="s">
        <v>11371</v>
      </c>
      <c r="D3652" t="s">
        <v>11403</v>
      </c>
      <c r="E3652" t="s">
        <v>11405</v>
      </c>
      <c r="F3652" t="s">
        <v>11340</v>
      </c>
      <c r="G3652" t="s">
        <v>11523</v>
      </c>
      <c r="H3652" t="s">
        <v>11581</v>
      </c>
      <c r="I3652" t="s">
        <v>11582</v>
      </c>
      <c r="J3652" t="s">
        <v>11422</v>
      </c>
      <c r="K3652" t="s">
        <v>11370</v>
      </c>
    </row>
    <row r="3653" spans="1:11" x14ac:dyDescent="0.2">
      <c r="A3653" t="s">
        <v>10614</v>
      </c>
      <c r="B3653" t="s">
        <v>11391</v>
      </c>
      <c r="C3653" t="s">
        <v>11371</v>
      </c>
      <c r="D3653" t="s">
        <v>11403</v>
      </c>
      <c r="E3653" t="s">
        <v>11405</v>
      </c>
      <c r="F3653" t="s">
        <v>11340</v>
      </c>
      <c r="G3653" t="s">
        <v>11523</v>
      </c>
      <c r="H3653" t="s">
        <v>11581</v>
      </c>
      <c r="I3653" t="s">
        <v>11582</v>
      </c>
      <c r="J3653" t="s">
        <v>11422</v>
      </c>
      <c r="K3653" t="s">
        <v>11370</v>
      </c>
    </row>
    <row r="3654" spans="1:11" x14ac:dyDescent="0.2">
      <c r="A3654" t="s">
        <v>10615</v>
      </c>
      <c r="B3654" t="s">
        <v>11391</v>
      </c>
      <c r="C3654" t="s">
        <v>11371</v>
      </c>
      <c r="D3654" t="s">
        <v>11403</v>
      </c>
      <c r="E3654" t="s">
        <v>11405</v>
      </c>
      <c r="F3654" t="s">
        <v>11340</v>
      </c>
      <c r="G3654" t="s">
        <v>11523</v>
      </c>
      <c r="H3654" t="s">
        <v>11581</v>
      </c>
      <c r="I3654" t="s">
        <v>11582</v>
      </c>
      <c r="J3654" t="s">
        <v>11422</v>
      </c>
      <c r="K3654" t="s">
        <v>11370</v>
      </c>
    </row>
    <row r="3655" spans="1:11" x14ac:dyDescent="0.2">
      <c r="A3655" t="s">
        <v>10616</v>
      </c>
      <c r="B3655" t="s">
        <v>11391</v>
      </c>
      <c r="C3655" t="s">
        <v>11371</v>
      </c>
      <c r="D3655" t="s">
        <v>11403</v>
      </c>
      <c r="E3655" t="s">
        <v>11405</v>
      </c>
      <c r="F3655" t="s">
        <v>11340</v>
      </c>
      <c r="G3655" t="s">
        <v>11523</v>
      </c>
      <c r="H3655" t="s">
        <v>11581</v>
      </c>
      <c r="I3655" t="s">
        <v>11582</v>
      </c>
      <c r="J3655" t="s">
        <v>11422</v>
      </c>
      <c r="K3655" t="s">
        <v>11370</v>
      </c>
    </row>
    <row r="3656" spans="1:11" x14ac:dyDescent="0.2">
      <c r="A3656" t="s">
        <v>10617</v>
      </c>
      <c r="B3656" t="s">
        <v>11391</v>
      </c>
      <c r="C3656" t="s">
        <v>11371</v>
      </c>
      <c r="D3656" t="s">
        <v>11403</v>
      </c>
      <c r="E3656" t="s">
        <v>11405</v>
      </c>
      <c r="F3656" t="s">
        <v>11340</v>
      </c>
      <c r="G3656" t="s">
        <v>11523</v>
      </c>
      <c r="H3656" t="s">
        <v>11581</v>
      </c>
      <c r="I3656" t="s">
        <v>11582</v>
      </c>
      <c r="J3656" t="s">
        <v>11422</v>
      </c>
      <c r="K3656" t="s">
        <v>11370</v>
      </c>
    </row>
    <row r="3657" spans="1:11" x14ac:dyDescent="0.2">
      <c r="A3657" t="s">
        <v>10618</v>
      </c>
      <c r="B3657" t="s">
        <v>11391</v>
      </c>
      <c r="C3657" t="s">
        <v>11371</v>
      </c>
      <c r="D3657" t="s">
        <v>11403</v>
      </c>
      <c r="E3657" t="s">
        <v>11405</v>
      </c>
      <c r="F3657" t="s">
        <v>11340</v>
      </c>
      <c r="G3657" t="s">
        <v>11523</v>
      </c>
      <c r="H3657" t="s">
        <v>11581</v>
      </c>
      <c r="I3657" t="s">
        <v>11582</v>
      </c>
      <c r="J3657" t="s">
        <v>11422</v>
      </c>
      <c r="K3657" t="s">
        <v>11370</v>
      </c>
    </row>
    <row r="3658" spans="1:11" x14ac:dyDescent="0.2">
      <c r="A3658" t="s">
        <v>10619</v>
      </c>
      <c r="B3658" t="s">
        <v>11391</v>
      </c>
      <c r="C3658" t="s">
        <v>11371</v>
      </c>
      <c r="D3658" t="s">
        <v>11403</v>
      </c>
      <c r="E3658" t="s">
        <v>11405</v>
      </c>
      <c r="F3658" t="s">
        <v>11340</v>
      </c>
      <c r="G3658" t="s">
        <v>11523</v>
      </c>
      <c r="H3658" t="s">
        <v>11581</v>
      </c>
      <c r="I3658" t="s">
        <v>11582</v>
      </c>
      <c r="J3658" t="s">
        <v>11422</v>
      </c>
      <c r="K3658" t="s">
        <v>11370</v>
      </c>
    </row>
    <row r="3659" spans="1:11" x14ac:dyDescent="0.2">
      <c r="A3659" t="s">
        <v>10620</v>
      </c>
      <c r="B3659" t="s">
        <v>11391</v>
      </c>
      <c r="C3659" t="s">
        <v>11371</v>
      </c>
      <c r="D3659" t="s">
        <v>11403</v>
      </c>
      <c r="E3659" t="s">
        <v>11405</v>
      </c>
      <c r="F3659" t="s">
        <v>11340</v>
      </c>
      <c r="G3659" t="s">
        <v>11523</v>
      </c>
      <c r="H3659" t="s">
        <v>11581</v>
      </c>
      <c r="I3659" t="s">
        <v>11582</v>
      </c>
      <c r="J3659" t="s">
        <v>11422</v>
      </c>
      <c r="K3659" t="s">
        <v>11370</v>
      </c>
    </row>
    <row r="3660" spans="1:11" x14ac:dyDescent="0.2">
      <c r="A3660" t="s">
        <v>10621</v>
      </c>
      <c r="B3660" t="s">
        <v>11391</v>
      </c>
      <c r="C3660" t="s">
        <v>11371</v>
      </c>
      <c r="D3660" t="s">
        <v>11403</v>
      </c>
      <c r="E3660" t="s">
        <v>11405</v>
      </c>
      <c r="F3660" t="s">
        <v>11340</v>
      </c>
      <c r="G3660" t="s">
        <v>11523</v>
      </c>
      <c r="H3660" t="s">
        <v>11581</v>
      </c>
      <c r="I3660" t="s">
        <v>11582</v>
      </c>
      <c r="J3660" t="s">
        <v>11422</v>
      </c>
      <c r="K3660" t="s">
        <v>11370</v>
      </c>
    </row>
    <row r="3661" spans="1:11" x14ac:dyDescent="0.2">
      <c r="A3661" t="s">
        <v>10622</v>
      </c>
      <c r="B3661" t="s">
        <v>11391</v>
      </c>
      <c r="C3661" t="s">
        <v>11371</v>
      </c>
      <c r="D3661" t="s">
        <v>11403</v>
      </c>
      <c r="E3661" t="s">
        <v>11405</v>
      </c>
      <c r="F3661" t="s">
        <v>11340</v>
      </c>
      <c r="G3661" t="s">
        <v>11523</v>
      </c>
      <c r="H3661" t="s">
        <v>11581</v>
      </c>
      <c r="I3661" t="s">
        <v>11582</v>
      </c>
      <c r="J3661" t="s">
        <v>11422</v>
      </c>
      <c r="K3661" t="s">
        <v>11370</v>
      </c>
    </row>
    <row r="3662" spans="1:11" x14ac:dyDescent="0.2">
      <c r="A3662" t="s">
        <v>10623</v>
      </c>
      <c r="B3662" t="s">
        <v>11384</v>
      </c>
      <c r="C3662" t="s">
        <v>11824</v>
      </c>
      <c r="D3662" t="s">
        <v>11825</v>
      </c>
      <c r="E3662" t="s">
        <v>11826</v>
      </c>
      <c r="F3662" t="s">
        <v>11477</v>
      </c>
      <c r="G3662" t="s">
        <v>11425</v>
      </c>
      <c r="H3662" t="s">
        <v>11471</v>
      </c>
      <c r="I3662" t="s">
        <v>11827</v>
      </c>
      <c r="J3662" t="s">
        <v>11586</v>
      </c>
      <c r="K3662" t="s">
        <v>11828</v>
      </c>
    </row>
    <row r="3663" spans="1:11" x14ac:dyDescent="0.2">
      <c r="A3663" t="s">
        <v>10624</v>
      </c>
      <c r="B3663" t="s">
        <v>12235</v>
      </c>
      <c r="C3663" t="s">
        <v>12236</v>
      </c>
      <c r="D3663" t="s">
        <v>11581</v>
      </c>
      <c r="E3663" t="s">
        <v>12237</v>
      </c>
      <c r="F3663" t="s">
        <v>12238</v>
      </c>
      <c r="G3663" t="s">
        <v>12239</v>
      </c>
      <c r="H3663" t="s">
        <v>12240</v>
      </c>
      <c r="I3663" t="s">
        <v>12164</v>
      </c>
      <c r="J3663" t="s">
        <v>12177</v>
      </c>
      <c r="K3663" t="s">
        <v>12014</v>
      </c>
    </row>
    <row r="3664" spans="1:11" x14ac:dyDescent="0.2">
      <c r="A3664" t="s">
        <v>10627</v>
      </c>
      <c r="B3664" t="s">
        <v>11442</v>
      </c>
      <c r="C3664" t="s">
        <v>11406</v>
      </c>
      <c r="D3664" t="s">
        <v>12283</v>
      </c>
      <c r="E3664" t="s">
        <v>11717</v>
      </c>
      <c r="F3664" t="s">
        <v>11504</v>
      </c>
      <c r="G3664" t="s">
        <v>11501</v>
      </c>
      <c r="H3664" t="s">
        <v>12284</v>
      </c>
      <c r="I3664" t="s">
        <v>12285</v>
      </c>
      <c r="J3664" t="s">
        <v>11417</v>
      </c>
      <c r="K3664" t="s">
        <v>12286</v>
      </c>
    </row>
    <row r="3665" spans="1:11" x14ac:dyDescent="0.2">
      <c r="A3665" t="s">
        <v>10630</v>
      </c>
      <c r="B3665" t="s">
        <v>11442</v>
      </c>
      <c r="C3665" t="s">
        <v>11406</v>
      </c>
      <c r="D3665" t="s">
        <v>12283</v>
      </c>
      <c r="E3665" t="s">
        <v>11717</v>
      </c>
      <c r="F3665" t="s">
        <v>11504</v>
      </c>
      <c r="G3665" t="s">
        <v>11501</v>
      </c>
      <c r="H3665" t="s">
        <v>12284</v>
      </c>
      <c r="I3665" t="s">
        <v>12285</v>
      </c>
      <c r="J3665" t="s">
        <v>11417</v>
      </c>
      <c r="K3665" t="s">
        <v>12286</v>
      </c>
    </row>
    <row r="3666" spans="1:11" x14ac:dyDescent="0.2">
      <c r="A3666" t="s">
        <v>10631</v>
      </c>
      <c r="B3666" t="s">
        <v>11442</v>
      </c>
      <c r="C3666" t="s">
        <v>11406</v>
      </c>
      <c r="D3666" t="s">
        <v>12283</v>
      </c>
      <c r="E3666" t="s">
        <v>11717</v>
      </c>
      <c r="F3666" t="s">
        <v>11504</v>
      </c>
      <c r="G3666" t="s">
        <v>11501</v>
      </c>
      <c r="H3666" t="s">
        <v>12284</v>
      </c>
      <c r="I3666" t="s">
        <v>12285</v>
      </c>
      <c r="J3666" t="s">
        <v>11417</v>
      </c>
      <c r="K3666" t="s">
        <v>12286</v>
      </c>
    </row>
    <row r="3667" spans="1:11" x14ac:dyDescent="0.2">
      <c r="A3667" t="s">
        <v>10632</v>
      </c>
      <c r="B3667" t="s">
        <v>11360</v>
      </c>
      <c r="C3667" t="s">
        <v>11406</v>
      </c>
      <c r="D3667" t="s">
        <v>11365</v>
      </c>
      <c r="E3667" t="s">
        <v>11427</v>
      </c>
      <c r="F3667" t="s">
        <v>11498</v>
      </c>
      <c r="G3667" t="s">
        <v>4267</v>
      </c>
      <c r="H3667" t="s">
        <v>11499</v>
      </c>
      <c r="I3667" t="s">
        <v>11500</v>
      </c>
      <c r="J3667" t="s">
        <v>11393</v>
      </c>
      <c r="K3667" t="s">
        <v>11501</v>
      </c>
    </row>
    <row r="3668" spans="1:11" x14ac:dyDescent="0.2">
      <c r="A3668" t="s">
        <v>10635</v>
      </c>
      <c r="B3668" t="s">
        <v>12074</v>
      </c>
      <c r="C3668" t="s">
        <v>11406</v>
      </c>
      <c r="D3668" t="s">
        <v>11515</v>
      </c>
      <c r="E3668" t="s">
        <v>11411</v>
      </c>
      <c r="F3668" t="s">
        <v>11839</v>
      </c>
      <c r="G3668" t="s">
        <v>11476</v>
      </c>
      <c r="H3668" t="s">
        <v>11663</v>
      </c>
      <c r="I3668" t="s">
        <v>11463</v>
      </c>
      <c r="J3668" t="s">
        <v>12075</v>
      </c>
      <c r="K3668" t="s">
        <v>11345</v>
      </c>
    </row>
    <row r="3669" spans="1:11" x14ac:dyDescent="0.2">
      <c r="A3669" t="s">
        <v>10636</v>
      </c>
      <c r="B3669" t="s">
        <v>11475</v>
      </c>
      <c r="C3669" t="s">
        <v>11505</v>
      </c>
      <c r="D3669" t="s">
        <v>11517</v>
      </c>
      <c r="E3669" t="s">
        <v>11462</v>
      </c>
      <c r="F3669" t="s">
        <v>11583</v>
      </c>
      <c r="G3669" t="s">
        <v>11349</v>
      </c>
      <c r="H3669" t="s">
        <v>11391</v>
      </c>
      <c r="I3669" t="s">
        <v>11632</v>
      </c>
      <c r="J3669" t="s">
        <v>11482</v>
      </c>
      <c r="K3669" t="s">
        <v>11633</v>
      </c>
    </row>
    <row r="3670" spans="1:11" x14ac:dyDescent="0.2">
      <c r="A3670" t="s">
        <v>10638</v>
      </c>
      <c r="B3670" t="s">
        <v>11463</v>
      </c>
      <c r="C3670" t="s">
        <v>11517</v>
      </c>
      <c r="D3670" t="s">
        <v>11442</v>
      </c>
      <c r="E3670" t="s">
        <v>11410</v>
      </c>
      <c r="F3670" t="s">
        <v>11351</v>
      </c>
      <c r="G3670" t="s">
        <v>12191</v>
      </c>
      <c r="H3670" t="s">
        <v>11465</v>
      </c>
      <c r="I3670" t="s">
        <v>12027</v>
      </c>
      <c r="J3670" t="s">
        <v>11388</v>
      </c>
      <c r="K3670" t="s">
        <v>12192</v>
      </c>
    </row>
    <row r="3671" spans="1:11" x14ac:dyDescent="0.2">
      <c r="A3671" t="s">
        <v>10641</v>
      </c>
      <c r="B3671" t="s">
        <v>11394</v>
      </c>
      <c r="C3671" t="s">
        <v>11552</v>
      </c>
      <c r="D3671" t="s">
        <v>12003</v>
      </c>
      <c r="E3671" t="s">
        <v>12004</v>
      </c>
      <c r="F3671" t="s">
        <v>11410</v>
      </c>
      <c r="G3671" t="s">
        <v>11406</v>
      </c>
      <c r="H3671" t="s">
        <v>39</v>
      </c>
      <c r="I3671" t="s">
        <v>11427</v>
      </c>
      <c r="J3671" t="s">
        <v>11467</v>
      </c>
      <c r="K3671" t="s">
        <v>11781</v>
      </c>
    </row>
    <row r="3672" spans="1:11" x14ac:dyDescent="0.2">
      <c r="A3672" t="s">
        <v>10645</v>
      </c>
      <c r="B3672" t="s">
        <v>11394</v>
      </c>
      <c r="C3672" t="s">
        <v>11552</v>
      </c>
      <c r="D3672" t="s">
        <v>12003</v>
      </c>
      <c r="E3672" t="s">
        <v>12004</v>
      </c>
      <c r="F3672" t="s">
        <v>11410</v>
      </c>
      <c r="G3672" t="s">
        <v>11406</v>
      </c>
      <c r="H3672" t="s">
        <v>39</v>
      </c>
      <c r="I3672" t="s">
        <v>11427</v>
      </c>
      <c r="J3672" t="s">
        <v>11467</v>
      </c>
      <c r="K3672" t="s">
        <v>11781</v>
      </c>
    </row>
    <row r="3673" spans="1:11" x14ac:dyDescent="0.2">
      <c r="A3673" t="s">
        <v>10646</v>
      </c>
      <c r="B3673" t="s">
        <v>11394</v>
      </c>
      <c r="C3673" t="s">
        <v>11552</v>
      </c>
      <c r="D3673" t="s">
        <v>12003</v>
      </c>
      <c r="E3673" t="s">
        <v>12004</v>
      </c>
      <c r="F3673" t="s">
        <v>11410</v>
      </c>
      <c r="G3673" t="s">
        <v>11406</v>
      </c>
      <c r="H3673" t="s">
        <v>39</v>
      </c>
      <c r="I3673" t="s">
        <v>11427</v>
      </c>
      <c r="J3673" t="s">
        <v>11467</v>
      </c>
      <c r="K3673" t="s">
        <v>11781</v>
      </c>
    </row>
    <row r="3674" spans="1:11" x14ac:dyDescent="0.2">
      <c r="A3674" t="s">
        <v>10647</v>
      </c>
      <c r="B3674" t="s">
        <v>11394</v>
      </c>
      <c r="C3674" t="s">
        <v>11552</v>
      </c>
      <c r="D3674" t="s">
        <v>12003</v>
      </c>
      <c r="E3674" t="s">
        <v>12004</v>
      </c>
      <c r="F3674" t="s">
        <v>11410</v>
      </c>
      <c r="G3674" t="s">
        <v>11406</v>
      </c>
      <c r="H3674" t="s">
        <v>39</v>
      </c>
      <c r="I3674" t="s">
        <v>11427</v>
      </c>
      <c r="J3674" t="s">
        <v>11467</v>
      </c>
      <c r="K3674" t="s">
        <v>11781</v>
      </c>
    </row>
    <row r="3675" spans="1:11" x14ac:dyDescent="0.2">
      <c r="A3675" t="s">
        <v>10648</v>
      </c>
      <c r="B3675" t="s">
        <v>11394</v>
      </c>
      <c r="C3675" t="s">
        <v>11552</v>
      </c>
      <c r="D3675" t="s">
        <v>12003</v>
      </c>
      <c r="E3675" t="s">
        <v>12004</v>
      </c>
      <c r="F3675" t="s">
        <v>11410</v>
      </c>
      <c r="G3675" t="s">
        <v>11406</v>
      </c>
      <c r="H3675" t="s">
        <v>39</v>
      </c>
      <c r="I3675" t="s">
        <v>11427</v>
      </c>
      <c r="J3675" t="s">
        <v>11467</v>
      </c>
      <c r="K3675" t="s">
        <v>11781</v>
      </c>
    </row>
    <row r="3676" spans="1:11" x14ac:dyDescent="0.2">
      <c r="A3676" t="s">
        <v>10649</v>
      </c>
      <c r="B3676" t="s">
        <v>11394</v>
      </c>
      <c r="C3676" t="s">
        <v>11552</v>
      </c>
      <c r="D3676" t="s">
        <v>12003</v>
      </c>
      <c r="E3676" t="s">
        <v>12004</v>
      </c>
      <c r="F3676" t="s">
        <v>11410</v>
      </c>
      <c r="G3676" t="s">
        <v>11406</v>
      </c>
      <c r="H3676" t="s">
        <v>39</v>
      </c>
      <c r="I3676" t="s">
        <v>11427</v>
      </c>
      <c r="J3676" t="s">
        <v>11467</v>
      </c>
      <c r="K3676" t="s">
        <v>11781</v>
      </c>
    </row>
    <row r="3677" spans="1:11" x14ac:dyDescent="0.2">
      <c r="A3677" t="s">
        <v>10650</v>
      </c>
      <c r="B3677" t="s">
        <v>11394</v>
      </c>
      <c r="C3677" t="s">
        <v>11552</v>
      </c>
      <c r="D3677" t="s">
        <v>12003</v>
      </c>
      <c r="E3677" t="s">
        <v>12004</v>
      </c>
      <c r="F3677" t="s">
        <v>11410</v>
      </c>
      <c r="G3677" t="s">
        <v>11406</v>
      </c>
      <c r="H3677" t="s">
        <v>39</v>
      </c>
      <c r="I3677" t="s">
        <v>11427</v>
      </c>
      <c r="J3677" t="s">
        <v>11467</v>
      </c>
      <c r="K3677" t="s">
        <v>11781</v>
      </c>
    </row>
    <row r="3678" spans="1:11" x14ac:dyDescent="0.2">
      <c r="A3678" t="s">
        <v>10651</v>
      </c>
      <c r="B3678" t="s">
        <v>11394</v>
      </c>
      <c r="C3678" t="s">
        <v>11552</v>
      </c>
      <c r="D3678" t="s">
        <v>12003</v>
      </c>
      <c r="E3678" t="s">
        <v>12004</v>
      </c>
      <c r="F3678" t="s">
        <v>11410</v>
      </c>
      <c r="G3678" t="s">
        <v>11406</v>
      </c>
      <c r="H3678" t="s">
        <v>39</v>
      </c>
      <c r="I3678" t="s">
        <v>11427</v>
      </c>
      <c r="J3678" t="s">
        <v>11467</v>
      </c>
      <c r="K3678" t="s">
        <v>11781</v>
      </c>
    </row>
    <row r="3679" spans="1:11" x14ac:dyDescent="0.2">
      <c r="A3679" t="s">
        <v>10652</v>
      </c>
      <c r="B3679" t="s">
        <v>275</v>
      </c>
      <c r="C3679" t="s">
        <v>11617</v>
      </c>
      <c r="D3679" t="s">
        <v>11618</v>
      </c>
      <c r="E3679" t="s">
        <v>11619</v>
      </c>
      <c r="F3679" t="s">
        <v>11620</v>
      </c>
      <c r="G3679" t="s">
        <v>11621</v>
      </c>
      <c r="H3679" t="s">
        <v>11622</v>
      </c>
      <c r="I3679" t="s">
        <v>11623</v>
      </c>
      <c r="J3679" t="s">
        <v>11624</v>
      </c>
      <c r="K3679" t="s">
        <v>11625</v>
      </c>
    </row>
    <row r="3680" spans="1:11" x14ac:dyDescent="0.2">
      <c r="A3680" t="s">
        <v>10655</v>
      </c>
      <c r="B3680" t="s">
        <v>275</v>
      </c>
      <c r="C3680" t="s">
        <v>11617</v>
      </c>
      <c r="D3680" t="s">
        <v>11618</v>
      </c>
      <c r="E3680" t="s">
        <v>11619</v>
      </c>
      <c r="F3680" t="s">
        <v>11620</v>
      </c>
      <c r="G3680" t="s">
        <v>11621</v>
      </c>
      <c r="H3680" t="s">
        <v>11622</v>
      </c>
      <c r="I3680" t="s">
        <v>11623</v>
      </c>
      <c r="J3680" t="s">
        <v>11624</v>
      </c>
      <c r="K3680" t="s">
        <v>11625</v>
      </c>
    </row>
    <row r="3681" spans="1:11" x14ac:dyDescent="0.2">
      <c r="A3681" t="s">
        <v>10656</v>
      </c>
      <c r="B3681" t="s">
        <v>12074</v>
      </c>
      <c r="C3681" t="s">
        <v>11406</v>
      </c>
      <c r="D3681" t="s">
        <v>11515</v>
      </c>
      <c r="E3681" t="s">
        <v>11411</v>
      </c>
      <c r="F3681" t="s">
        <v>11839</v>
      </c>
      <c r="G3681" t="s">
        <v>11476</v>
      </c>
      <c r="H3681" t="s">
        <v>11663</v>
      </c>
      <c r="I3681" t="s">
        <v>11463</v>
      </c>
      <c r="J3681" t="s">
        <v>12075</v>
      </c>
      <c r="K3681" t="s">
        <v>11345</v>
      </c>
    </row>
    <row r="3682" spans="1:11" x14ac:dyDescent="0.2">
      <c r="A3682" t="s">
        <v>10658</v>
      </c>
      <c r="B3682" t="s">
        <v>12074</v>
      </c>
      <c r="C3682" t="s">
        <v>11406</v>
      </c>
      <c r="D3682" t="s">
        <v>11515</v>
      </c>
      <c r="E3682" t="s">
        <v>11411</v>
      </c>
      <c r="F3682" t="s">
        <v>11839</v>
      </c>
      <c r="G3682" t="s">
        <v>11476</v>
      </c>
      <c r="H3682" t="s">
        <v>11663</v>
      </c>
      <c r="I3682" t="s">
        <v>11463</v>
      </c>
      <c r="J3682" t="s">
        <v>12075</v>
      </c>
      <c r="K3682" t="s">
        <v>11345</v>
      </c>
    </row>
    <row r="3683" spans="1:11" x14ac:dyDescent="0.2">
      <c r="A3683" t="s">
        <v>10659</v>
      </c>
      <c r="B3683" t="s">
        <v>12074</v>
      </c>
      <c r="C3683" t="s">
        <v>11406</v>
      </c>
      <c r="D3683" t="s">
        <v>11515</v>
      </c>
      <c r="E3683" t="s">
        <v>11411</v>
      </c>
      <c r="F3683" t="s">
        <v>11839</v>
      </c>
      <c r="G3683" t="s">
        <v>11476</v>
      </c>
      <c r="H3683" t="s">
        <v>11663</v>
      </c>
      <c r="I3683" t="s">
        <v>11463</v>
      </c>
      <c r="J3683" t="s">
        <v>12075</v>
      </c>
      <c r="K3683" t="s">
        <v>11345</v>
      </c>
    </row>
    <row r="3684" spans="1:11" x14ac:dyDescent="0.2">
      <c r="A3684" t="s">
        <v>10660</v>
      </c>
      <c r="B3684" t="s">
        <v>12074</v>
      </c>
      <c r="C3684" t="s">
        <v>11406</v>
      </c>
      <c r="D3684" t="s">
        <v>11515</v>
      </c>
      <c r="E3684" t="s">
        <v>11411</v>
      </c>
      <c r="F3684" t="s">
        <v>11839</v>
      </c>
      <c r="G3684" t="s">
        <v>11476</v>
      </c>
      <c r="H3684" t="s">
        <v>11663</v>
      </c>
      <c r="I3684" t="s">
        <v>11463</v>
      </c>
      <c r="J3684" t="s">
        <v>12075</v>
      </c>
      <c r="K3684" t="s">
        <v>11345</v>
      </c>
    </row>
    <row r="3685" spans="1:11" x14ac:dyDescent="0.2">
      <c r="A3685" t="s">
        <v>10661</v>
      </c>
      <c r="B3685" t="s">
        <v>12074</v>
      </c>
      <c r="C3685" t="s">
        <v>11406</v>
      </c>
      <c r="D3685" t="s">
        <v>11515</v>
      </c>
      <c r="E3685" t="s">
        <v>11411</v>
      </c>
      <c r="F3685" t="s">
        <v>11839</v>
      </c>
      <c r="G3685" t="s">
        <v>11476</v>
      </c>
      <c r="H3685" t="s">
        <v>11663</v>
      </c>
      <c r="I3685" t="s">
        <v>11463</v>
      </c>
      <c r="J3685" t="s">
        <v>12075</v>
      </c>
      <c r="K3685" t="s">
        <v>11345</v>
      </c>
    </row>
    <row r="3686" spans="1:11" x14ac:dyDescent="0.2">
      <c r="A3686" t="s">
        <v>10662</v>
      </c>
      <c r="B3686" t="s">
        <v>12074</v>
      </c>
      <c r="C3686" t="s">
        <v>11406</v>
      </c>
      <c r="D3686" t="s">
        <v>11515</v>
      </c>
      <c r="E3686" t="s">
        <v>11411</v>
      </c>
      <c r="F3686" t="s">
        <v>11839</v>
      </c>
      <c r="G3686" t="s">
        <v>11476</v>
      </c>
      <c r="H3686" t="s">
        <v>11663</v>
      </c>
      <c r="I3686" t="s">
        <v>11463</v>
      </c>
      <c r="J3686" t="s">
        <v>12075</v>
      </c>
      <c r="K3686" t="s">
        <v>11345</v>
      </c>
    </row>
    <row r="3687" spans="1:11" x14ac:dyDescent="0.2">
      <c r="A3687" t="s">
        <v>10663</v>
      </c>
      <c r="B3687" t="s">
        <v>12074</v>
      </c>
      <c r="C3687" t="s">
        <v>11406</v>
      </c>
      <c r="D3687" t="s">
        <v>11515</v>
      </c>
      <c r="E3687" t="s">
        <v>11411</v>
      </c>
      <c r="F3687" t="s">
        <v>11839</v>
      </c>
      <c r="G3687" t="s">
        <v>11476</v>
      </c>
      <c r="H3687" t="s">
        <v>11663</v>
      </c>
      <c r="I3687" t="s">
        <v>11463</v>
      </c>
      <c r="J3687" t="s">
        <v>12075</v>
      </c>
      <c r="K3687" t="s">
        <v>11345</v>
      </c>
    </row>
    <row r="3688" spans="1:11" x14ac:dyDescent="0.2">
      <c r="A3688" t="s">
        <v>10664</v>
      </c>
      <c r="B3688" t="s">
        <v>12074</v>
      </c>
      <c r="C3688" t="s">
        <v>11406</v>
      </c>
      <c r="D3688" t="s">
        <v>11515</v>
      </c>
      <c r="E3688" t="s">
        <v>11411</v>
      </c>
      <c r="F3688" t="s">
        <v>11839</v>
      </c>
      <c r="G3688" t="s">
        <v>11476</v>
      </c>
      <c r="H3688" t="s">
        <v>11663</v>
      </c>
      <c r="I3688" t="s">
        <v>11463</v>
      </c>
      <c r="J3688" t="s">
        <v>12075</v>
      </c>
      <c r="K3688" t="s">
        <v>11345</v>
      </c>
    </row>
    <row r="3689" spans="1:11" x14ac:dyDescent="0.2">
      <c r="A3689" t="s">
        <v>10665</v>
      </c>
      <c r="B3689" t="s">
        <v>12074</v>
      </c>
      <c r="C3689" t="s">
        <v>11406</v>
      </c>
      <c r="D3689" t="s">
        <v>11515</v>
      </c>
      <c r="E3689" t="s">
        <v>11411</v>
      </c>
      <c r="F3689" t="s">
        <v>11839</v>
      </c>
      <c r="G3689" t="s">
        <v>11476</v>
      </c>
      <c r="H3689" t="s">
        <v>11663</v>
      </c>
      <c r="I3689" t="s">
        <v>11463</v>
      </c>
      <c r="J3689" t="s">
        <v>12075</v>
      </c>
      <c r="K3689" t="s">
        <v>11345</v>
      </c>
    </row>
    <row r="3690" spans="1:11" x14ac:dyDescent="0.2">
      <c r="A3690" t="s">
        <v>10666</v>
      </c>
      <c r="B3690" t="s">
        <v>12074</v>
      </c>
      <c r="C3690" t="s">
        <v>11406</v>
      </c>
      <c r="D3690" t="s">
        <v>11515</v>
      </c>
      <c r="E3690" t="s">
        <v>11411</v>
      </c>
      <c r="F3690" t="s">
        <v>11839</v>
      </c>
      <c r="G3690" t="s">
        <v>11476</v>
      </c>
      <c r="H3690" t="s">
        <v>11663</v>
      </c>
      <c r="I3690" t="s">
        <v>11463</v>
      </c>
      <c r="J3690" t="s">
        <v>12075</v>
      </c>
      <c r="K3690" t="s">
        <v>11345</v>
      </c>
    </row>
    <row r="3691" spans="1:11" x14ac:dyDescent="0.2">
      <c r="A3691" t="s">
        <v>10667</v>
      </c>
      <c r="B3691" t="s">
        <v>12074</v>
      </c>
      <c r="C3691" t="s">
        <v>11406</v>
      </c>
      <c r="D3691" t="s">
        <v>11515</v>
      </c>
      <c r="E3691" t="s">
        <v>11411</v>
      </c>
      <c r="F3691" t="s">
        <v>11839</v>
      </c>
      <c r="G3691" t="s">
        <v>11476</v>
      </c>
      <c r="H3691" t="s">
        <v>11663</v>
      </c>
      <c r="I3691" t="s">
        <v>11463</v>
      </c>
      <c r="J3691" t="s">
        <v>12075</v>
      </c>
      <c r="K3691" t="s">
        <v>11345</v>
      </c>
    </row>
    <row r="3692" spans="1:11" x14ac:dyDescent="0.2">
      <c r="A3692" t="s">
        <v>10677</v>
      </c>
      <c r="B3692" t="s">
        <v>11618</v>
      </c>
      <c r="C3692" t="s">
        <v>11410</v>
      </c>
      <c r="D3692" t="s">
        <v>11441</v>
      </c>
      <c r="E3692" t="s">
        <v>11340</v>
      </c>
      <c r="F3692" t="s">
        <v>12067</v>
      </c>
      <c r="G3692" t="s">
        <v>11512</v>
      </c>
      <c r="H3692" t="s">
        <v>11632</v>
      </c>
      <c r="I3692" t="s">
        <v>11516</v>
      </c>
      <c r="J3692" t="s">
        <v>11848</v>
      </c>
      <c r="K3692" t="s">
        <v>12134</v>
      </c>
    </row>
    <row r="3693" spans="1:11" x14ac:dyDescent="0.2">
      <c r="A3693" t="s">
        <v>10679</v>
      </c>
      <c r="B3693" t="s">
        <v>11618</v>
      </c>
      <c r="C3693" t="s">
        <v>11410</v>
      </c>
      <c r="D3693" t="s">
        <v>11441</v>
      </c>
      <c r="E3693" t="s">
        <v>11340</v>
      </c>
      <c r="F3693" t="s">
        <v>12067</v>
      </c>
      <c r="G3693" t="s">
        <v>11512</v>
      </c>
      <c r="H3693" t="s">
        <v>11632</v>
      </c>
      <c r="I3693" t="s">
        <v>11516</v>
      </c>
      <c r="J3693" t="s">
        <v>11848</v>
      </c>
      <c r="K3693" t="s">
        <v>12134</v>
      </c>
    </row>
    <row r="3694" spans="1:11" x14ac:dyDescent="0.2">
      <c r="A3694" t="s">
        <v>10680</v>
      </c>
      <c r="B3694" t="s">
        <v>11618</v>
      </c>
      <c r="C3694" t="s">
        <v>11410</v>
      </c>
      <c r="D3694" t="s">
        <v>11441</v>
      </c>
      <c r="E3694" t="s">
        <v>11340</v>
      </c>
      <c r="F3694" t="s">
        <v>12067</v>
      </c>
      <c r="G3694" t="s">
        <v>11512</v>
      </c>
      <c r="H3694" t="s">
        <v>11632</v>
      </c>
      <c r="I3694" t="s">
        <v>11516</v>
      </c>
      <c r="J3694" t="s">
        <v>11848</v>
      </c>
      <c r="K3694" t="s">
        <v>12134</v>
      </c>
    </row>
    <row r="3695" spans="1:11" x14ac:dyDescent="0.2">
      <c r="A3695" t="s">
        <v>10681</v>
      </c>
      <c r="B3695" t="s">
        <v>11618</v>
      </c>
      <c r="C3695" t="s">
        <v>11410</v>
      </c>
      <c r="D3695" t="s">
        <v>11441</v>
      </c>
      <c r="E3695" t="s">
        <v>11340</v>
      </c>
      <c r="F3695" t="s">
        <v>12067</v>
      </c>
      <c r="G3695" t="s">
        <v>11512</v>
      </c>
      <c r="H3695" t="s">
        <v>11632</v>
      </c>
      <c r="I3695" t="s">
        <v>11516</v>
      </c>
      <c r="J3695" t="s">
        <v>11848</v>
      </c>
      <c r="K3695" t="s">
        <v>12134</v>
      </c>
    </row>
    <row r="3696" spans="1:11" x14ac:dyDescent="0.2">
      <c r="A3696" t="s">
        <v>10682</v>
      </c>
      <c r="B3696" t="s">
        <v>11618</v>
      </c>
      <c r="C3696" t="s">
        <v>11410</v>
      </c>
      <c r="D3696" t="s">
        <v>11441</v>
      </c>
      <c r="E3696" t="s">
        <v>11340</v>
      </c>
      <c r="F3696" t="s">
        <v>12067</v>
      </c>
      <c r="G3696" t="s">
        <v>11512</v>
      </c>
      <c r="H3696" t="s">
        <v>11632</v>
      </c>
      <c r="I3696" t="s">
        <v>11516</v>
      </c>
      <c r="J3696" t="s">
        <v>11848</v>
      </c>
      <c r="K3696" t="s">
        <v>12134</v>
      </c>
    </row>
    <row r="3697" spans="1:11" x14ac:dyDescent="0.2">
      <c r="A3697" t="s">
        <v>10683</v>
      </c>
      <c r="B3697" t="s">
        <v>11519</v>
      </c>
      <c r="C3697" t="s">
        <v>11534</v>
      </c>
      <c r="D3697" t="s">
        <v>11457</v>
      </c>
      <c r="E3697" t="s">
        <v>11536</v>
      </c>
      <c r="F3697" t="s">
        <v>11372</v>
      </c>
      <c r="G3697" t="s">
        <v>12246</v>
      </c>
      <c r="H3697" t="s">
        <v>12247</v>
      </c>
      <c r="I3697" t="s">
        <v>11833</v>
      </c>
      <c r="J3697" t="s">
        <v>11526</v>
      </c>
      <c r="K3697" t="s">
        <v>11503</v>
      </c>
    </row>
    <row r="3698" spans="1:11" x14ac:dyDescent="0.2">
      <c r="A3698" t="s">
        <v>10687</v>
      </c>
      <c r="B3698" t="s">
        <v>11519</v>
      </c>
      <c r="C3698" t="s">
        <v>11534</v>
      </c>
      <c r="D3698" t="s">
        <v>11457</v>
      </c>
      <c r="E3698" t="s">
        <v>11536</v>
      </c>
      <c r="F3698" t="s">
        <v>11372</v>
      </c>
      <c r="G3698" t="s">
        <v>12246</v>
      </c>
      <c r="H3698" t="s">
        <v>12247</v>
      </c>
      <c r="I3698" t="s">
        <v>11833</v>
      </c>
      <c r="J3698" t="s">
        <v>11526</v>
      </c>
      <c r="K3698" t="s">
        <v>11503</v>
      </c>
    </row>
    <row r="3699" spans="1:11" x14ac:dyDescent="0.2">
      <c r="A3699" t="s">
        <v>10688</v>
      </c>
      <c r="B3699" t="s">
        <v>11519</v>
      </c>
      <c r="C3699" t="s">
        <v>11534</v>
      </c>
      <c r="D3699" t="s">
        <v>11457</v>
      </c>
      <c r="E3699" t="s">
        <v>11536</v>
      </c>
      <c r="F3699" t="s">
        <v>11372</v>
      </c>
      <c r="G3699" t="s">
        <v>12246</v>
      </c>
      <c r="H3699" t="s">
        <v>12247</v>
      </c>
      <c r="I3699" t="s">
        <v>11833</v>
      </c>
      <c r="J3699" t="s">
        <v>11526</v>
      </c>
      <c r="K3699" t="s">
        <v>11503</v>
      </c>
    </row>
    <row r="3700" spans="1:11" x14ac:dyDescent="0.2">
      <c r="A3700" t="s">
        <v>10690</v>
      </c>
      <c r="B3700" t="s">
        <v>11519</v>
      </c>
      <c r="C3700" t="s">
        <v>11534</v>
      </c>
      <c r="D3700" t="s">
        <v>11457</v>
      </c>
      <c r="E3700" t="s">
        <v>11536</v>
      </c>
      <c r="F3700" t="s">
        <v>11372</v>
      </c>
      <c r="G3700" t="s">
        <v>12246</v>
      </c>
      <c r="H3700" t="s">
        <v>12247</v>
      </c>
      <c r="I3700" t="s">
        <v>11833</v>
      </c>
      <c r="J3700" t="s">
        <v>11526</v>
      </c>
      <c r="K3700" t="s">
        <v>11503</v>
      </c>
    </row>
    <row r="3701" spans="1:11" x14ac:dyDescent="0.2">
      <c r="A3701" t="s">
        <v>10692</v>
      </c>
      <c r="B3701" t="s">
        <v>11519</v>
      </c>
      <c r="C3701" t="s">
        <v>11534</v>
      </c>
      <c r="D3701" t="s">
        <v>11457</v>
      </c>
      <c r="E3701" t="s">
        <v>11536</v>
      </c>
      <c r="F3701" t="s">
        <v>11372</v>
      </c>
      <c r="G3701" t="s">
        <v>12246</v>
      </c>
      <c r="H3701" t="s">
        <v>12247</v>
      </c>
      <c r="I3701" t="s">
        <v>11833</v>
      </c>
      <c r="J3701" t="s">
        <v>11526</v>
      </c>
      <c r="K3701" t="s">
        <v>11503</v>
      </c>
    </row>
    <row r="3702" spans="1:11" x14ac:dyDescent="0.2">
      <c r="A3702" t="s">
        <v>10693</v>
      </c>
      <c r="B3702" t="s">
        <v>11519</v>
      </c>
      <c r="C3702" t="s">
        <v>11534</v>
      </c>
      <c r="D3702" t="s">
        <v>11457</v>
      </c>
      <c r="E3702" t="s">
        <v>11536</v>
      </c>
      <c r="F3702" t="s">
        <v>11372</v>
      </c>
      <c r="G3702" t="s">
        <v>12246</v>
      </c>
      <c r="H3702" t="s">
        <v>12247</v>
      </c>
      <c r="I3702" t="s">
        <v>11833</v>
      </c>
      <c r="J3702" t="s">
        <v>11526</v>
      </c>
      <c r="K3702" t="s">
        <v>11503</v>
      </c>
    </row>
    <row r="3703" spans="1:11" x14ac:dyDescent="0.2">
      <c r="A3703" t="s">
        <v>10694</v>
      </c>
      <c r="B3703" t="s">
        <v>275</v>
      </c>
      <c r="C3703" t="s">
        <v>11517</v>
      </c>
      <c r="D3703" t="s">
        <v>11815</v>
      </c>
      <c r="E3703" t="s">
        <v>11702</v>
      </c>
      <c r="F3703" t="s">
        <v>11527</v>
      </c>
      <c r="G3703" t="s">
        <v>11409</v>
      </c>
      <c r="H3703" t="s">
        <v>11505</v>
      </c>
      <c r="I3703" t="s">
        <v>11516</v>
      </c>
      <c r="J3703" t="s">
        <v>11816</v>
      </c>
      <c r="K3703" t="s">
        <v>11817</v>
      </c>
    </row>
    <row r="3704" spans="1:11" x14ac:dyDescent="0.2">
      <c r="A3704" t="s">
        <v>10696</v>
      </c>
      <c r="B3704" t="s">
        <v>11379</v>
      </c>
      <c r="C3704" t="s">
        <v>11458</v>
      </c>
      <c r="D3704" t="s">
        <v>12029</v>
      </c>
      <c r="E3704" t="s">
        <v>11414</v>
      </c>
      <c r="F3704" t="s">
        <v>12005</v>
      </c>
      <c r="G3704" t="s">
        <v>11865</v>
      </c>
      <c r="H3704" t="s">
        <v>11942</v>
      </c>
      <c r="I3704" t="s">
        <v>11512</v>
      </c>
      <c r="J3704" t="s">
        <v>11364</v>
      </c>
      <c r="K3704" t="s">
        <v>12163</v>
      </c>
    </row>
    <row r="3705" spans="1:11" x14ac:dyDescent="0.2">
      <c r="A3705" t="s">
        <v>10701</v>
      </c>
      <c r="B3705" t="s">
        <v>11379</v>
      </c>
      <c r="C3705" t="s">
        <v>11458</v>
      </c>
      <c r="D3705" t="s">
        <v>12029</v>
      </c>
      <c r="E3705" t="s">
        <v>11414</v>
      </c>
      <c r="F3705" t="s">
        <v>12005</v>
      </c>
      <c r="G3705" t="s">
        <v>11865</v>
      </c>
      <c r="H3705" t="s">
        <v>11942</v>
      </c>
      <c r="I3705" t="s">
        <v>11512</v>
      </c>
      <c r="J3705" t="s">
        <v>11364</v>
      </c>
      <c r="K3705" t="s">
        <v>12163</v>
      </c>
    </row>
    <row r="3706" spans="1:11" x14ac:dyDescent="0.2">
      <c r="A3706" t="s">
        <v>10702</v>
      </c>
      <c r="B3706" t="s">
        <v>11379</v>
      </c>
      <c r="C3706" t="s">
        <v>11458</v>
      </c>
      <c r="D3706" t="s">
        <v>12029</v>
      </c>
      <c r="E3706" t="s">
        <v>11414</v>
      </c>
      <c r="F3706" t="s">
        <v>12005</v>
      </c>
      <c r="G3706" t="s">
        <v>11865</v>
      </c>
      <c r="H3706" t="s">
        <v>11942</v>
      </c>
      <c r="I3706" t="s">
        <v>11512</v>
      </c>
      <c r="J3706" t="s">
        <v>11364</v>
      </c>
      <c r="K3706" t="s">
        <v>12163</v>
      </c>
    </row>
    <row r="3707" spans="1:11" x14ac:dyDescent="0.2">
      <c r="A3707" t="s">
        <v>10703</v>
      </c>
      <c r="B3707" t="s">
        <v>11379</v>
      </c>
      <c r="C3707" t="s">
        <v>11458</v>
      </c>
      <c r="D3707" t="s">
        <v>12029</v>
      </c>
      <c r="E3707" t="s">
        <v>11414</v>
      </c>
      <c r="F3707" t="s">
        <v>12005</v>
      </c>
      <c r="G3707" t="s">
        <v>11865</v>
      </c>
      <c r="H3707" t="s">
        <v>11942</v>
      </c>
      <c r="I3707" t="s">
        <v>11512</v>
      </c>
      <c r="J3707" t="s">
        <v>11364</v>
      </c>
      <c r="K3707" t="s">
        <v>12163</v>
      </c>
    </row>
    <row r="3708" spans="1:11" x14ac:dyDescent="0.2">
      <c r="A3708" t="s">
        <v>10704</v>
      </c>
      <c r="B3708" t="s">
        <v>11379</v>
      </c>
      <c r="C3708" t="s">
        <v>11458</v>
      </c>
      <c r="D3708" t="s">
        <v>12029</v>
      </c>
      <c r="E3708" t="s">
        <v>11414</v>
      </c>
      <c r="F3708" t="s">
        <v>12005</v>
      </c>
      <c r="G3708" t="s">
        <v>11865</v>
      </c>
      <c r="H3708" t="s">
        <v>11942</v>
      </c>
      <c r="I3708" t="s">
        <v>11512</v>
      </c>
      <c r="J3708" t="s">
        <v>11364</v>
      </c>
      <c r="K3708" t="s">
        <v>12163</v>
      </c>
    </row>
    <row r="3709" spans="1:11" x14ac:dyDescent="0.2">
      <c r="A3709" t="s">
        <v>10705</v>
      </c>
      <c r="B3709" t="s">
        <v>11379</v>
      </c>
      <c r="C3709" t="s">
        <v>11458</v>
      </c>
      <c r="D3709" t="s">
        <v>12029</v>
      </c>
      <c r="E3709" t="s">
        <v>11414</v>
      </c>
      <c r="F3709" t="s">
        <v>12005</v>
      </c>
      <c r="G3709" t="s">
        <v>11865</v>
      </c>
      <c r="H3709" t="s">
        <v>11942</v>
      </c>
      <c r="I3709" t="s">
        <v>11512</v>
      </c>
      <c r="J3709" t="s">
        <v>11364</v>
      </c>
      <c r="K3709" t="s">
        <v>12163</v>
      </c>
    </row>
    <row r="3710" spans="1:11" x14ac:dyDescent="0.2">
      <c r="A3710" t="s">
        <v>10706</v>
      </c>
      <c r="B3710" t="s">
        <v>11379</v>
      </c>
      <c r="C3710" t="s">
        <v>11458</v>
      </c>
      <c r="D3710" t="s">
        <v>12029</v>
      </c>
      <c r="E3710" t="s">
        <v>11414</v>
      </c>
      <c r="F3710" t="s">
        <v>12005</v>
      </c>
      <c r="G3710" t="s">
        <v>11865</v>
      </c>
      <c r="H3710" t="s">
        <v>11942</v>
      </c>
      <c r="I3710" t="s">
        <v>11512</v>
      </c>
      <c r="J3710" t="s">
        <v>11364</v>
      </c>
      <c r="K3710" t="s">
        <v>12163</v>
      </c>
    </row>
    <row r="3711" spans="1:11" x14ac:dyDescent="0.2">
      <c r="A3711" t="s">
        <v>10707</v>
      </c>
      <c r="B3711" t="s">
        <v>11379</v>
      </c>
      <c r="C3711" t="s">
        <v>11458</v>
      </c>
      <c r="D3711" t="s">
        <v>12029</v>
      </c>
      <c r="E3711" t="s">
        <v>11414</v>
      </c>
      <c r="F3711" t="s">
        <v>12005</v>
      </c>
      <c r="G3711" t="s">
        <v>11865</v>
      </c>
      <c r="H3711" t="s">
        <v>11942</v>
      </c>
      <c r="I3711" t="s">
        <v>11512</v>
      </c>
      <c r="J3711" t="s">
        <v>11364</v>
      </c>
      <c r="K3711" t="s">
        <v>12163</v>
      </c>
    </row>
    <row r="3712" spans="1:11" x14ac:dyDescent="0.2">
      <c r="A3712" t="s">
        <v>10708</v>
      </c>
      <c r="B3712" t="s">
        <v>11379</v>
      </c>
      <c r="C3712" t="s">
        <v>11458</v>
      </c>
      <c r="D3712" t="s">
        <v>12029</v>
      </c>
      <c r="E3712" t="s">
        <v>11414</v>
      </c>
      <c r="F3712" t="s">
        <v>12005</v>
      </c>
      <c r="G3712" t="s">
        <v>11865</v>
      </c>
      <c r="H3712" t="s">
        <v>11942</v>
      </c>
      <c r="I3712" t="s">
        <v>11512</v>
      </c>
      <c r="J3712" t="s">
        <v>11364</v>
      </c>
      <c r="K3712" t="s">
        <v>12163</v>
      </c>
    </row>
    <row r="3713" spans="1:11" x14ac:dyDescent="0.2">
      <c r="A3713" t="s">
        <v>10716</v>
      </c>
      <c r="B3713" t="s">
        <v>11371</v>
      </c>
      <c r="C3713" t="s">
        <v>11352</v>
      </c>
      <c r="D3713" t="s">
        <v>11351</v>
      </c>
      <c r="E3713" t="s">
        <v>11452</v>
      </c>
      <c r="F3713" t="s">
        <v>11355</v>
      </c>
      <c r="G3713" t="s">
        <v>11504</v>
      </c>
      <c r="H3713" t="s">
        <v>12249</v>
      </c>
      <c r="I3713" t="s">
        <v>11632</v>
      </c>
      <c r="J3713" t="s">
        <v>12250</v>
      </c>
      <c r="K3713" t="s">
        <v>12251</v>
      </c>
    </row>
    <row r="3714" spans="1:11" x14ac:dyDescent="0.2">
      <c r="A3714" t="s">
        <v>10718</v>
      </c>
      <c r="B3714" t="s">
        <v>11371</v>
      </c>
      <c r="C3714" t="s">
        <v>11352</v>
      </c>
      <c r="D3714" t="s">
        <v>11351</v>
      </c>
      <c r="E3714" t="s">
        <v>11452</v>
      </c>
      <c r="F3714" t="s">
        <v>11355</v>
      </c>
      <c r="G3714" t="s">
        <v>11504</v>
      </c>
      <c r="H3714" t="s">
        <v>12249</v>
      </c>
      <c r="I3714" t="s">
        <v>11632</v>
      </c>
      <c r="J3714" t="s">
        <v>12250</v>
      </c>
      <c r="K3714" t="s">
        <v>12251</v>
      </c>
    </row>
    <row r="3715" spans="1:11" x14ac:dyDescent="0.2">
      <c r="A3715" t="s">
        <v>10719</v>
      </c>
      <c r="B3715" t="s">
        <v>12173</v>
      </c>
      <c r="C3715" t="s">
        <v>11504</v>
      </c>
      <c r="D3715" t="s">
        <v>11371</v>
      </c>
      <c r="E3715" t="s">
        <v>11649</v>
      </c>
      <c r="F3715" t="s">
        <v>11480</v>
      </c>
      <c r="G3715" t="s">
        <v>11843</v>
      </c>
      <c r="H3715" t="s">
        <v>12174</v>
      </c>
      <c r="I3715" t="s">
        <v>11348</v>
      </c>
      <c r="J3715" t="s">
        <v>11865</v>
      </c>
      <c r="K3715" t="s">
        <v>12175</v>
      </c>
    </row>
    <row r="3716" spans="1:11" x14ac:dyDescent="0.2">
      <c r="A3716" t="s">
        <v>10723</v>
      </c>
      <c r="B3716" t="s">
        <v>12173</v>
      </c>
      <c r="C3716" t="s">
        <v>11504</v>
      </c>
      <c r="D3716" t="s">
        <v>11371</v>
      </c>
      <c r="E3716" t="s">
        <v>11649</v>
      </c>
      <c r="F3716" t="s">
        <v>11480</v>
      </c>
      <c r="G3716" t="s">
        <v>11843</v>
      </c>
      <c r="H3716" t="s">
        <v>12174</v>
      </c>
      <c r="I3716" t="s">
        <v>11348</v>
      </c>
      <c r="J3716" t="s">
        <v>11865</v>
      </c>
      <c r="K3716" t="s">
        <v>12175</v>
      </c>
    </row>
    <row r="3717" spans="1:11" x14ac:dyDescent="0.2">
      <c r="A3717" t="s">
        <v>10725</v>
      </c>
      <c r="B3717" t="s">
        <v>2800</v>
      </c>
      <c r="C3717" t="s">
        <v>11398</v>
      </c>
      <c r="D3717" t="s">
        <v>11583</v>
      </c>
      <c r="E3717" t="s">
        <v>11643</v>
      </c>
      <c r="F3717" t="s">
        <v>12293</v>
      </c>
      <c r="G3717" t="s">
        <v>12294</v>
      </c>
      <c r="H3717" t="s">
        <v>11460</v>
      </c>
      <c r="I3717" t="s">
        <v>11529</v>
      </c>
      <c r="J3717" t="s">
        <v>11750</v>
      </c>
      <c r="K3717" t="s">
        <v>11447</v>
      </c>
    </row>
    <row r="3718" spans="1:11" x14ac:dyDescent="0.2">
      <c r="A3718" t="s">
        <v>10726</v>
      </c>
      <c r="B3718" t="s">
        <v>2800</v>
      </c>
      <c r="C3718" t="s">
        <v>11398</v>
      </c>
      <c r="D3718" t="s">
        <v>11583</v>
      </c>
      <c r="E3718" t="s">
        <v>11643</v>
      </c>
      <c r="F3718" t="s">
        <v>12293</v>
      </c>
      <c r="G3718" t="s">
        <v>12294</v>
      </c>
      <c r="H3718" t="s">
        <v>11460</v>
      </c>
      <c r="I3718" t="s">
        <v>11529</v>
      </c>
      <c r="J3718" t="s">
        <v>11750</v>
      </c>
      <c r="K3718" t="s">
        <v>11447</v>
      </c>
    </row>
    <row r="3719" spans="1:11" x14ac:dyDescent="0.2">
      <c r="A3719" t="s">
        <v>10727</v>
      </c>
      <c r="B3719" t="s">
        <v>2800</v>
      </c>
      <c r="C3719" t="s">
        <v>11398</v>
      </c>
      <c r="D3719" t="s">
        <v>11583</v>
      </c>
      <c r="E3719" t="s">
        <v>11643</v>
      </c>
      <c r="F3719" t="s">
        <v>12293</v>
      </c>
      <c r="G3719" t="s">
        <v>12294</v>
      </c>
      <c r="H3719" t="s">
        <v>11460</v>
      </c>
      <c r="I3719" t="s">
        <v>11529</v>
      </c>
      <c r="J3719" t="s">
        <v>11750</v>
      </c>
      <c r="K3719" t="s">
        <v>11447</v>
      </c>
    </row>
    <row r="3720" spans="1:11" x14ac:dyDescent="0.2">
      <c r="A3720" t="s">
        <v>10728</v>
      </c>
      <c r="B3720" t="s">
        <v>11365</v>
      </c>
      <c r="C3720" t="s">
        <v>11367</v>
      </c>
      <c r="D3720" t="s">
        <v>11388</v>
      </c>
      <c r="E3720" t="s">
        <v>12044</v>
      </c>
      <c r="F3720" t="s">
        <v>12045</v>
      </c>
      <c r="G3720" t="s">
        <v>12046</v>
      </c>
      <c r="H3720" t="s">
        <v>12047</v>
      </c>
      <c r="I3720" t="s">
        <v>11637</v>
      </c>
      <c r="J3720" t="s">
        <v>11958</v>
      </c>
      <c r="K3720" t="s">
        <v>11672</v>
      </c>
    </row>
    <row r="3721" spans="1:11" x14ac:dyDescent="0.2">
      <c r="A3721" t="s">
        <v>10731</v>
      </c>
      <c r="B3721" t="s">
        <v>275</v>
      </c>
      <c r="C3721" t="s">
        <v>11617</v>
      </c>
      <c r="D3721" t="s">
        <v>11618</v>
      </c>
      <c r="E3721" t="s">
        <v>11619</v>
      </c>
      <c r="F3721" t="s">
        <v>11620</v>
      </c>
      <c r="G3721" t="s">
        <v>11621</v>
      </c>
      <c r="H3721" t="s">
        <v>11622</v>
      </c>
      <c r="I3721" t="s">
        <v>11623</v>
      </c>
      <c r="J3721" t="s">
        <v>11624</v>
      </c>
      <c r="K3721" t="s">
        <v>11625</v>
      </c>
    </row>
    <row r="3722" spans="1:11" x14ac:dyDescent="0.2">
      <c r="A3722" t="s">
        <v>10734</v>
      </c>
      <c r="B3722" t="s">
        <v>275</v>
      </c>
      <c r="C3722" t="s">
        <v>11617</v>
      </c>
      <c r="D3722" t="s">
        <v>11618</v>
      </c>
      <c r="E3722" t="s">
        <v>11619</v>
      </c>
      <c r="F3722" t="s">
        <v>11620</v>
      </c>
      <c r="G3722" t="s">
        <v>11621</v>
      </c>
      <c r="H3722" t="s">
        <v>11622</v>
      </c>
      <c r="I3722" t="s">
        <v>11623</v>
      </c>
      <c r="J3722" t="s">
        <v>11624</v>
      </c>
      <c r="K3722" t="s">
        <v>11625</v>
      </c>
    </row>
    <row r="3723" spans="1:11" x14ac:dyDescent="0.2">
      <c r="A3723" t="s">
        <v>10735</v>
      </c>
      <c r="B3723" t="s">
        <v>11357</v>
      </c>
      <c r="C3723" t="s">
        <v>11398</v>
      </c>
      <c r="D3723" t="s">
        <v>11794</v>
      </c>
      <c r="E3723" t="s">
        <v>11795</v>
      </c>
      <c r="F3723" t="s">
        <v>11547</v>
      </c>
      <c r="G3723" t="s">
        <v>11363</v>
      </c>
      <c r="H3723" t="s">
        <v>11796</v>
      </c>
      <c r="I3723" t="s">
        <v>11797</v>
      </c>
      <c r="J3723" t="s">
        <v>11798</v>
      </c>
      <c r="K3723" t="s">
        <v>11587</v>
      </c>
    </row>
    <row r="3724" spans="1:11" x14ac:dyDescent="0.2">
      <c r="A3724" t="s">
        <v>10736</v>
      </c>
      <c r="B3724" t="s">
        <v>11357</v>
      </c>
      <c r="C3724" t="s">
        <v>11398</v>
      </c>
      <c r="D3724" t="s">
        <v>11794</v>
      </c>
      <c r="E3724" t="s">
        <v>11795</v>
      </c>
      <c r="F3724" t="s">
        <v>11547</v>
      </c>
      <c r="G3724" t="s">
        <v>11363</v>
      </c>
      <c r="H3724" t="s">
        <v>11796</v>
      </c>
      <c r="I3724" t="s">
        <v>11797</v>
      </c>
      <c r="J3724" t="s">
        <v>11798</v>
      </c>
      <c r="K3724" t="s">
        <v>11587</v>
      </c>
    </row>
    <row r="3725" spans="1:11" x14ac:dyDescent="0.2">
      <c r="A3725" t="s">
        <v>10737</v>
      </c>
      <c r="B3725" t="s">
        <v>11357</v>
      </c>
      <c r="C3725" t="s">
        <v>11398</v>
      </c>
      <c r="D3725" t="s">
        <v>11794</v>
      </c>
      <c r="E3725" t="s">
        <v>11795</v>
      </c>
      <c r="F3725" t="s">
        <v>11547</v>
      </c>
      <c r="G3725" t="s">
        <v>11363</v>
      </c>
      <c r="H3725" t="s">
        <v>11796</v>
      </c>
      <c r="I3725" t="s">
        <v>11797</v>
      </c>
      <c r="J3725" t="s">
        <v>11798</v>
      </c>
      <c r="K3725" t="s">
        <v>11587</v>
      </c>
    </row>
    <row r="3726" spans="1:11" x14ac:dyDescent="0.2">
      <c r="A3726" t="s">
        <v>10739</v>
      </c>
      <c r="B3726" t="s">
        <v>11357</v>
      </c>
      <c r="C3726" t="s">
        <v>11398</v>
      </c>
      <c r="D3726" t="s">
        <v>11794</v>
      </c>
      <c r="E3726" t="s">
        <v>11795</v>
      </c>
      <c r="F3726" t="s">
        <v>11547</v>
      </c>
      <c r="G3726" t="s">
        <v>11363</v>
      </c>
      <c r="H3726" t="s">
        <v>11796</v>
      </c>
      <c r="I3726" t="s">
        <v>11797</v>
      </c>
      <c r="J3726" t="s">
        <v>11798</v>
      </c>
      <c r="K3726" t="s">
        <v>11587</v>
      </c>
    </row>
    <row r="3727" spans="1:11" x14ac:dyDescent="0.2">
      <c r="A3727" t="s">
        <v>10740</v>
      </c>
      <c r="B3727" t="s">
        <v>11357</v>
      </c>
      <c r="C3727" t="s">
        <v>11398</v>
      </c>
      <c r="D3727" t="s">
        <v>11794</v>
      </c>
      <c r="E3727" t="s">
        <v>11795</v>
      </c>
      <c r="F3727" t="s">
        <v>11547</v>
      </c>
      <c r="G3727" t="s">
        <v>11363</v>
      </c>
      <c r="H3727" t="s">
        <v>11796</v>
      </c>
      <c r="I3727" t="s">
        <v>11797</v>
      </c>
      <c r="J3727" t="s">
        <v>11798</v>
      </c>
      <c r="K3727" t="s">
        <v>11587</v>
      </c>
    </row>
    <row r="3728" spans="1:11" x14ac:dyDescent="0.2">
      <c r="A3728" t="s">
        <v>10741</v>
      </c>
      <c r="B3728" t="s">
        <v>11357</v>
      </c>
      <c r="C3728" t="s">
        <v>11398</v>
      </c>
      <c r="D3728" t="s">
        <v>11794</v>
      </c>
      <c r="E3728" t="s">
        <v>11795</v>
      </c>
      <c r="F3728" t="s">
        <v>11547</v>
      </c>
      <c r="G3728" t="s">
        <v>11363</v>
      </c>
      <c r="H3728" t="s">
        <v>11796</v>
      </c>
      <c r="I3728" t="s">
        <v>11797</v>
      </c>
      <c r="J3728" t="s">
        <v>11798</v>
      </c>
      <c r="K3728" t="s">
        <v>11587</v>
      </c>
    </row>
    <row r="3729" spans="1:11" x14ac:dyDescent="0.2">
      <c r="A3729" t="s">
        <v>10745</v>
      </c>
      <c r="B3729" t="s">
        <v>11586</v>
      </c>
      <c r="C3729" t="s">
        <v>12101</v>
      </c>
      <c r="D3729" t="s">
        <v>12016</v>
      </c>
      <c r="E3729" t="s">
        <v>12157</v>
      </c>
      <c r="F3729" t="s">
        <v>12158</v>
      </c>
      <c r="G3729" t="s">
        <v>12159</v>
      </c>
      <c r="H3729" t="s">
        <v>12087</v>
      </c>
      <c r="I3729" t="s">
        <v>12160</v>
      </c>
      <c r="J3729" t="s">
        <v>12161</v>
      </c>
      <c r="K3729" t="s">
        <v>12162</v>
      </c>
    </row>
    <row r="3730" spans="1:11" x14ac:dyDescent="0.2">
      <c r="A3730" t="s">
        <v>10750</v>
      </c>
      <c r="B3730" t="s">
        <v>11334</v>
      </c>
      <c r="C3730" t="s">
        <v>11419</v>
      </c>
      <c r="D3730" t="s">
        <v>11440</v>
      </c>
      <c r="E3730" t="s">
        <v>40</v>
      </c>
      <c r="F3730" t="s">
        <v>11333</v>
      </c>
      <c r="G3730" t="s">
        <v>11599</v>
      </c>
      <c r="H3730" t="s">
        <v>11600</v>
      </c>
      <c r="I3730" t="s">
        <v>11601</v>
      </c>
      <c r="J3730" t="s">
        <v>11602</v>
      </c>
      <c r="K3730" t="s">
        <v>51</v>
      </c>
    </row>
    <row r="3731" spans="1:11" x14ac:dyDescent="0.2">
      <c r="A3731" t="s">
        <v>10754</v>
      </c>
      <c r="B3731" t="s">
        <v>11406</v>
      </c>
      <c r="C3731" t="s">
        <v>11385</v>
      </c>
      <c r="D3731" t="s">
        <v>11404</v>
      </c>
      <c r="E3731" t="s">
        <v>3788</v>
      </c>
      <c r="F3731" t="s">
        <v>11895</v>
      </c>
      <c r="G3731" t="s">
        <v>11865</v>
      </c>
      <c r="H3731" t="s">
        <v>11855</v>
      </c>
      <c r="I3731" t="s">
        <v>11526</v>
      </c>
      <c r="J3731" t="s">
        <v>12204</v>
      </c>
      <c r="K3731" t="s">
        <v>12141</v>
      </c>
    </row>
    <row r="3732" spans="1:11" x14ac:dyDescent="0.2">
      <c r="A3732" t="s">
        <v>10759</v>
      </c>
      <c r="B3732" t="s">
        <v>11406</v>
      </c>
      <c r="C3732" t="s">
        <v>11385</v>
      </c>
      <c r="D3732" t="s">
        <v>11404</v>
      </c>
      <c r="E3732" t="s">
        <v>3788</v>
      </c>
      <c r="F3732" t="s">
        <v>11895</v>
      </c>
      <c r="G3732" t="s">
        <v>11865</v>
      </c>
      <c r="H3732" t="s">
        <v>11855</v>
      </c>
      <c r="I3732" t="s">
        <v>11526</v>
      </c>
      <c r="J3732" t="s">
        <v>12204</v>
      </c>
      <c r="K3732" t="s">
        <v>12141</v>
      </c>
    </row>
    <row r="3733" spans="1:11" x14ac:dyDescent="0.2">
      <c r="A3733" t="s">
        <v>10760</v>
      </c>
      <c r="B3733" t="s">
        <v>11406</v>
      </c>
      <c r="C3733" t="s">
        <v>12026</v>
      </c>
      <c r="D3733" t="s">
        <v>12027</v>
      </c>
      <c r="E3733" t="s">
        <v>12028</v>
      </c>
      <c r="F3733" t="s">
        <v>11664</v>
      </c>
      <c r="G3733" t="s">
        <v>11583</v>
      </c>
      <c r="H3733" t="s">
        <v>11371</v>
      </c>
      <c r="I3733" t="s">
        <v>11761</v>
      </c>
      <c r="J3733" t="s">
        <v>11422</v>
      </c>
      <c r="K3733" t="s">
        <v>12029</v>
      </c>
    </row>
    <row r="3734" spans="1:11" x14ac:dyDescent="0.2">
      <c r="A3734" t="s">
        <v>10762</v>
      </c>
      <c r="B3734" t="s">
        <v>11406</v>
      </c>
      <c r="C3734" t="s">
        <v>12026</v>
      </c>
      <c r="D3734" t="s">
        <v>12027</v>
      </c>
      <c r="E3734" t="s">
        <v>12028</v>
      </c>
      <c r="F3734" t="s">
        <v>11664</v>
      </c>
      <c r="G3734" t="s">
        <v>11583</v>
      </c>
      <c r="H3734" t="s">
        <v>11371</v>
      </c>
      <c r="I3734" t="s">
        <v>11761</v>
      </c>
      <c r="J3734" t="s">
        <v>11422</v>
      </c>
      <c r="K3734" t="s">
        <v>12029</v>
      </c>
    </row>
    <row r="3735" spans="1:11" x14ac:dyDescent="0.2">
      <c r="A3735" t="s">
        <v>10763</v>
      </c>
      <c r="B3735" t="s">
        <v>11406</v>
      </c>
      <c r="C3735" t="s">
        <v>12026</v>
      </c>
      <c r="D3735" t="s">
        <v>12027</v>
      </c>
      <c r="E3735" t="s">
        <v>12028</v>
      </c>
      <c r="F3735" t="s">
        <v>11664</v>
      </c>
      <c r="G3735" t="s">
        <v>11583</v>
      </c>
      <c r="H3735" t="s">
        <v>11371</v>
      </c>
      <c r="I3735" t="s">
        <v>11761</v>
      </c>
      <c r="J3735" t="s">
        <v>11422</v>
      </c>
      <c r="K3735" t="s">
        <v>12029</v>
      </c>
    </row>
    <row r="3736" spans="1:11" x14ac:dyDescent="0.2">
      <c r="A3736" t="s">
        <v>10764</v>
      </c>
      <c r="B3736" t="s">
        <v>11406</v>
      </c>
      <c r="C3736" t="s">
        <v>12026</v>
      </c>
      <c r="D3736" t="s">
        <v>12027</v>
      </c>
      <c r="E3736" t="s">
        <v>12028</v>
      </c>
      <c r="F3736" t="s">
        <v>11664</v>
      </c>
      <c r="G3736" t="s">
        <v>11583</v>
      </c>
      <c r="H3736" t="s">
        <v>11371</v>
      </c>
      <c r="I3736" t="s">
        <v>11761</v>
      </c>
      <c r="J3736" t="s">
        <v>11422</v>
      </c>
      <c r="K3736" t="s">
        <v>12029</v>
      </c>
    </row>
    <row r="3737" spans="1:11" x14ac:dyDescent="0.2">
      <c r="A3737" t="s">
        <v>10765</v>
      </c>
      <c r="B3737" t="s">
        <v>11406</v>
      </c>
      <c r="C3737" t="s">
        <v>12026</v>
      </c>
      <c r="D3737" t="s">
        <v>12027</v>
      </c>
      <c r="E3737" t="s">
        <v>12028</v>
      </c>
      <c r="F3737" t="s">
        <v>11664</v>
      </c>
      <c r="G3737" t="s">
        <v>11583</v>
      </c>
      <c r="H3737" t="s">
        <v>11371</v>
      </c>
      <c r="I3737" t="s">
        <v>11761</v>
      </c>
      <c r="J3737" t="s">
        <v>11422</v>
      </c>
      <c r="K3737" t="s">
        <v>12029</v>
      </c>
    </row>
    <row r="3738" spans="1:11" x14ac:dyDescent="0.2">
      <c r="A3738" t="s">
        <v>10766</v>
      </c>
      <c r="B3738" t="s">
        <v>11406</v>
      </c>
      <c r="C3738" t="s">
        <v>12026</v>
      </c>
      <c r="D3738" t="s">
        <v>12027</v>
      </c>
      <c r="E3738" t="s">
        <v>12028</v>
      </c>
      <c r="F3738" t="s">
        <v>11664</v>
      </c>
      <c r="G3738" t="s">
        <v>11583</v>
      </c>
      <c r="H3738" t="s">
        <v>11371</v>
      </c>
      <c r="I3738" t="s">
        <v>11761</v>
      </c>
      <c r="J3738" t="s">
        <v>11422</v>
      </c>
      <c r="K3738" t="s">
        <v>12029</v>
      </c>
    </row>
    <row r="3739" spans="1:11" x14ac:dyDescent="0.2">
      <c r="A3739" t="s">
        <v>10767</v>
      </c>
      <c r="B3739" t="s">
        <v>11406</v>
      </c>
      <c r="C3739" t="s">
        <v>12026</v>
      </c>
      <c r="D3739" t="s">
        <v>12027</v>
      </c>
      <c r="E3739" t="s">
        <v>12028</v>
      </c>
      <c r="F3739" t="s">
        <v>11664</v>
      </c>
      <c r="G3739" t="s">
        <v>11583</v>
      </c>
      <c r="H3739" t="s">
        <v>11371</v>
      </c>
      <c r="I3739" t="s">
        <v>11761</v>
      </c>
      <c r="J3739" t="s">
        <v>11422</v>
      </c>
      <c r="K3739" t="s">
        <v>12029</v>
      </c>
    </row>
    <row r="3740" spans="1:11" x14ac:dyDescent="0.2">
      <c r="A3740" t="s">
        <v>10769</v>
      </c>
      <c r="B3740" t="s">
        <v>11406</v>
      </c>
      <c r="C3740" t="s">
        <v>12026</v>
      </c>
      <c r="D3740" t="s">
        <v>12027</v>
      </c>
      <c r="E3740" t="s">
        <v>12028</v>
      </c>
      <c r="F3740" t="s">
        <v>11664</v>
      </c>
      <c r="G3740" t="s">
        <v>11583</v>
      </c>
      <c r="H3740" t="s">
        <v>11371</v>
      </c>
      <c r="I3740" t="s">
        <v>11761</v>
      </c>
      <c r="J3740" t="s">
        <v>11422</v>
      </c>
      <c r="K3740" t="s">
        <v>12029</v>
      </c>
    </row>
    <row r="3741" spans="1:11" x14ac:dyDescent="0.2">
      <c r="A3741" t="s">
        <v>10770</v>
      </c>
      <c r="B3741" t="s">
        <v>11406</v>
      </c>
      <c r="C3741" t="s">
        <v>12026</v>
      </c>
      <c r="D3741" t="s">
        <v>12027</v>
      </c>
      <c r="E3741" t="s">
        <v>12028</v>
      </c>
      <c r="F3741" t="s">
        <v>11664</v>
      </c>
      <c r="G3741" t="s">
        <v>11583</v>
      </c>
      <c r="H3741" t="s">
        <v>11371</v>
      </c>
      <c r="I3741" t="s">
        <v>11761</v>
      </c>
      <c r="J3741" t="s">
        <v>11422</v>
      </c>
      <c r="K3741" t="s">
        <v>12029</v>
      </c>
    </row>
    <row r="3742" spans="1:11" x14ac:dyDescent="0.2">
      <c r="A3742" t="s">
        <v>10771</v>
      </c>
      <c r="B3742" t="s">
        <v>11406</v>
      </c>
      <c r="C3742" t="s">
        <v>12026</v>
      </c>
      <c r="D3742" t="s">
        <v>12027</v>
      </c>
      <c r="E3742" t="s">
        <v>12028</v>
      </c>
      <c r="F3742" t="s">
        <v>11664</v>
      </c>
      <c r="G3742" t="s">
        <v>11583</v>
      </c>
      <c r="H3742" t="s">
        <v>11371</v>
      </c>
      <c r="I3742" t="s">
        <v>11761</v>
      </c>
      <c r="J3742" t="s">
        <v>11422</v>
      </c>
      <c r="K3742" t="s">
        <v>12029</v>
      </c>
    </row>
    <row r="3743" spans="1:11" x14ac:dyDescent="0.2">
      <c r="A3743" t="s">
        <v>10772</v>
      </c>
      <c r="B3743" t="s">
        <v>11406</v>
      </c>
      <c r="C3743" t="s">
        <v>12026</v>
      </c>
      <c r="D3743" t="s">
        <v>12027</v>
      </c>
      <c r="E3743" t="s">
        <v>12028</v>
      </c>
      <c r="F3743" t="s">
        <v>11664</v>
      </c>
      <c r="G3743" t="s">
        <v>11583</v>
      </c>
      <c r="H3743" t="s">
        <v>11371</v>
      </c>
      <c r="I3743" t="s">
        <v>11761</v>
      </c>
      <c r="J3743" t="s">
        <v>11422</v>
      </c>
      <c r="K3743" t="s">
        <v>12029</v>
      </c>
    </row>
    <row r="3744" spans="1:11" x14ac:dyDescent="0.2">
      <c r="A3744" t="s">
        <v>10773</v>
      </c>
      <c r="B3744" t="s">
        <v>11406</v>
      </c>
      <c r="C3744" t="s">
        <v>12026</v>
      </c>
      <c r="D3744" t="s">
        <v>12027</v>
      </c>
      <c r="E3744" t="s">
        <v>12028</v>
      </c>
      <c r="F3744" t="s">
        <v>11664</v>
      </c>
      <c r="G3744" t="s">
        <v>11583</v>
      </c>
      <c r="H3744" t="s">
        <v>11371</v>
      </c>
      <c r="I3744" t="s">
        <v>11761</v>
      </c>
      <c r="J3744" t="s">
        <v>11422</v>
      </c>
      <c r="K3744" t="s">
        <v>12029</v>
      </c>
    </row>
    <row r="3745" spans="1:11" x14ac:dyDescent="0.2">
      <c r="A3745" t="s">
        <v>10780</v>
      </c>
      <c r="B3745" t="s">
        <v>11406</v>
      </c>
      <c r="C3745" t="s">
        <v>12275</v>
      </c>
      <c r="D3745" t="s">
        <v>11439</v>
      </c>
      <c r="E3745" t="s">
        <v>11520</v>
      </c>
      <c r="F3745" t="s">
        <v>11526</v>
      </c>
      <c r="G3745" t="s">
        <v>12276</v>
      </c>
      <c r="H3745" t="s">
        <v>12277</v>
      </c>
      <c r="I3745" t="s">
        <v>12278</v>
      </c>
      <c r="J3745" t="s">
        <v>11705</v>
      </c>
      <c r="K3745" t="s">
        <v>12279</v>
      </c>
    </row>
    <row r="3746" spans="1:11" x14ac:dyDescent="0.2">
      <c r="A3746" t="s">
        <v>10782</v>
      </c>
      <c r="B3746" t="s">
        <v>11406</v>
      </c>
      <c r="C3746" t="s">
        <v>12275</v>
      </c>
      <c r="D3746" t="s">
        <v>11439</v>
      </c>
      <c r="E3746" t="s">
        <v>11520</v>
      </c>
      <c r="F3746" t="s">
        <v>11526</v>
      </c>
      <c r="G3746" t="s">
        <v>12276</v>
      </c>
      <c r="H3746" t="s">
        <v>12277</v>
      </c>
      <c r="I3746" t="s">
        <v>12278</v>
      </c>
      <c r="J3746" t="s">
        <v>11705</v>
      </c>
      <c r="K3746" t="s">
        <v>12279</v>
      </c>
    </row>
    <row r="3747" spans="1:11" x14ac:dyDescent="0.2">
      <c r="A3747" t="s">
        <v>10783</v>
      </c>
      <c r="B3747" t="s">
        <v>11406</v>
      </c>
      <c r="C3747" t="s">
        <v>12275</v>
      </c>
      <c r="D3747" t="s">
        <v>11439</v>
      </c>
      <c r="E3747" t="s">
        <v>11520</v>
      </c>
      <c r="F3747" t="s">
        <v>11526</v>
      </c>
      <c r="G3747" t="s">
        <v>12276</v>
      </c>
      <c r="H3747" t="s">
        <v>12277</v>
      </c>
      <c r="I3747" t="s">
        <v>12278</v>
      </c>
      <c r="J3747" t="s">
        <v>11705</v>
      </c>
      <c r="K3747" t="s">
        <v>12279</v>
      </c>
    </row>
    <row r="3748" spans="1:11" x14ac:dyDescent="0.2">
      <c r="A3748" t="s">
        <v>10784</v>
      </c>
      <c r="B3748" t="s">
        <v>11406</v>
      </c>
      <c r="C3748" t="s">
        <v>12275</v>
      </c>
      <c r="D3748" t="s">
        <v>11439</v>
      </c>
      <c r="E3748" t="s">
        <v>11520</v>
      </c>
      <c r="F3748" t="s">
        <v>11526</v>
      </c>
      <c r="G3748" t="s">
        <v>12276</v>
      </c>
      <c r="H3748" t="s">
        <v>12277</v>
      </c>
      <c r="I3748" t="s">
        <v>12278</v>
      </c>
      <c r="J3748" t="s">
        <v>11705</v>
      </c>
      <c r="K3748" t="s">
        <v>12279</v>
      </c>
    </row>
    <row r="3749" spans="1:11" x14ac:dyDescent="0.2">
      <c r="A3749" t="s">
        <v>10785</v>
      </c>
      <c r="B3749" t="s">
        <v>11406</v>
      </c>
      <c r="C3749" t="s">
        <v>12275</v>
      </c>
      <c r="D3749" t="s">
        <v>11439</v>
      </c>
      <c r="E3749" t="s">
        <v>11520</v>
      </c>
      <c r="F3749" t="s">
        <v>11526</v>
      </c>
      <c r="G3749" t="s">
        <v>12276</v>
      </c>
      <c r="H3749" t="s">
        <v>12277</v>
      </c>
      <c r="I3749" t="s">
        <v>12278</v>
      </c>
      <c r="J3749" t="s">
        <v>11705</v>
      </c>
      <c r="K3749" t="s">
        <v>12279</v>
      </c>
    </row>
    <row r="3750" spans="1:11" x14ac:dyDescent="0.2">
      <c r="A3750" t="s">
        <v>10786</v>
      </c>
      <c r="B3750" t="s">
        <v>11406</v>
      </c>
      <c r="C3750" t="s">
        <v>12275</v>
      </c>
      <c r="D3750" t="s">
        <v>11439</v>
      </c>
      <c r="E3750" t="s">
        <v>11520</v>
      </c>
      <c r="F3750" t="s">
        <v>11526</v>
      </c>
      <c r="G3750" t="s">
        <v>12276</v>
      </c>
      <c r="H3750" t="s">
        <v>12277</v>
      </c>
      <c r="I3750" t="s">
        <v>12278</v>
      </c>
      <c r="J3750" t="s">
        <v>11705</v>
      </c>
      <c r="K3750" t="s">
        <v>12279</v>
      </c>
    </row>
    <row r="3751" spans="1:11" x14ac:dyDescent="0.2">
      <c r="A3751" t="s">
        <v>10787</v>
      </c>
      <c r="B3751" t="s">
        <v>11406</v>
      </c>
      <c r="C3751" t="s">
        <v>12275</v>
      </c>
      <c r="D3751" t="s">
        <v>11439</v>
      </c>
      <c r="E3751" t="s">
        <v>11520</v>
      </c>
      <c r="F3751" t="s">
        <v>11526</v>
      </c>
      <c r="G3751" t="s">
        <v>12276</v>
      </c>
      <c r="H3751" t="s">
        <v>12277</v>
      </c>
      <c r="I3751" t="s">
        <v>12278</v>
      </c>
      <c r="J3751" t="s">
        <v>11705</v>
      </c>
      <c r="K3751" t="s">
        <v>12279</v>
      </c>
    </row>
    <row r="3752" spans="1:11" x14ac:dyDescent="0.2">
      <c r="A3752" t="s">
        <v>10788</v>
      </c>
      <c r="B3752" t="s">
        <v>11406</v>
      </c>
      <c r="C3752" t="s">
        <v>12275</v>
      </c>
      <c r="D3752" t="s">
        <v>11439</v>
      </c>
      <c r="E3752" t="s">
        <v>11520</v>
      </c>
      <c r="F3752" t="s">
        <v>11526</v>
      </c>
      <c r="G3752" t="s">
        <v>12276</v>
      </c>
      <c r="H3752" t="s">
        <v>12277</v>
      </c>
      <c r="I3752" t="s">
        <v>12278</v>
      </c>
      <c r="J3752" t="s">
        <v>11705</v>
      </c>
      <c r="K3752" t="s">
        <v>12279</v>
      </c>
    </row>
    <row r="3753" spans="1:11" x14ac:dyDescent="0.2">
      <c r="A3753" t="s">
        <v>10789</v>
      </c>
      <c r="B3753" t="s">
        <v>11406</v>
      </c>
      <c r="C3753" t="s">
        <v>12275</v>
      </c>
      <c r="D3753" t="s">
        <v>11439</v>
      </c>
      <c r="E3753" t="s">
        <v>11520</v>
      </c>
      <c r="F3753" t="s">
        <v>11526</v>
      </c>
      <c r="G3753" t="s">
        <v>12276</v>
      </c>
      <c r="H3753" t="s">
        <v>12277</v>
      </c>
      <c r="I3753" t="s">
        <v>12278</v>
      </c>
      <c r="J3753" t="s">
        <v>11705</v>
      </c>
      <c r="K3753" t="s">
        <v>12279</v>
      </c>
    </row>
    <row r="3754" spans="1:11" x14ac:dyDescent="0.2">
      <c r="A3754" t="s">
        <v>10790</v>
      </c>
      <c r="B3754" t="s">
        <v>11406</v>
      </c>
      <c r="C3754" t="s">
        <v>12275</v>
      </c>
      <c r="D3754" t="s">
        <v>11439</v>
      </c>
      <c r="E3754" t="s">
        <v>11520</v>
      </c>
      <c r="F3754" t="s">
        <v>11526</v>
      </c>
      <c r="G3754" t="s">
        <v>12276</v>
      </c>
      <c r="H3754" t="s">
        <v>12277</v>
      </c>
      <c r="I3754" t="s">
        <v>12278</v>
      </c>
      <c r="J3754" t="s">
        <v>11705</v>
      </c>
      <c r="K3754" t="s">
        <v>12279</v>
      </c>
    </row>
    <row r="3755" spans="1:11" x14ac:dyDescent="0.2">
      <c r="A3755" t="s">
        <v>10791</v>
      </c>
      <c r="B3755" t="s">
        <v>11406</v>
      </c>
      <c r="C3755" t="s">
        <v>12275</v>
      </c>
      <c r="D3755" t="s">
        <v>11439</v>
      </c>
      <c r="E3755" t="s">
        <v>11520</v>
      </c>
      <c r="F3755" t="s">
        <v>11526</v>
      </c>
      <c r="G3755" t="s">
        <v>12276</v>
      </c>
      <c r="H3755" t="s">
        <v>12277</v>
      </c>
      <c r="I3755" t="s">
        <v>12278</v>
      </c>
      <c r="J3755" t="s">
        <v>11705</v>
      </c>
      <c r="K3755" t="s">
        <v>12279</v>
      </c>
    </row>
    <row r="3756" spans="1:11" x14ac:dyDescent="0.2">
      <c r="A3756" t="s">
        <v>10792</v>
      </c>
      <c r="B3756" t="s">
        <v>11406</v>
      </c>
      <c r="C3756" t="s">
        <v>12275</v>
      </c>
      <c r="D3756" t="s">
        <v>11439</v>
      </c>
      <c r="E3756" t="s">
        <v>11520</v>
      </c>
      <c r="F3756" t="s">
        <v>11526</v>
      </c>
      <c r="G3756" t="s">
        <v>12276</v>
      </c>
      <c r="H3756" t="s">
        <v>12277</v>
      </c>
      <c r="I3756" t="s">
        <v>12278</v>
      </c>
      <c r="J3756" t="s">
        <v>11705</v>
      </c>
      <c r="K3756" t="s">
        <v>12279</v>
      </c>
    </row>
    <row r="3757" spans="1:11" x14ac:dyDescent="0.2">
      <c r="A3757" t="s">
        <v>10793</v>
      </c>
      <c r="B3757" t="s">
        <v>11360</v>
      </c>
      <c r="C3757" t="s">
        <v>11716</v>
      </c>
      <c r="D3757" t="s">
        <v>11504</v>
      </c>
      <c r="E3757" t="s">
        <v>11505</v>
      </c>
      <c r="F3757" t="s">
        <v>11717</v>
      </c>
      <c r="G3757" t="s">
        <v>11718</v>
      </c>
      <c r="H3757" t="s">
        <v>11387</v>
      </c>
      <c r="I3757" t="s">
        <v>11719</v>
      </c>
      <c r="J3757" t="s">
        <v>11720</v>
      </c>
      <c r="K3757" t="s">
        <v>11721</v>
      </c>
    </row>
    <row r="3758" spans="1:11" x14ac:dyDescent="0.2">
      <c r="A3758" t="s">
        <v>10794</v>
      </c>
      <c r="B3758" t="s">
        <v>11360</v>
      </c>
      <c r="C3758" t="s">
        <v>11716</v>
      </c>
      <c r="D3758" t="s">
        <v>11504</v>
      </c>
      <c r="E3758" t="s">
        <v>11505</v>
      </c>
      <c r="F3758" t="s">
        <v>11717</v>
      </c>
      <c r="G3758" t="s">
        <v>11718</v>
      </c>
      <c r="H3758" t="s">
        <v>11387</v>
      </c>
      <c r="I3758" t="s">
        <v>11719</v>
      </c>
      <c r="J3758" t="s">
        <v>11720</v>
      </c>
      <c r="K3758" t="s">
        <v>11721</v>
      </c>
    </row>
    <row r="3759" spans="1:11" x14ac:dyDescent="0.2">
      <c r="A3759" t="s">
        <v>10795</v>
      </c>
      <c r="B3759" t="s">
        <v>11360</v>
      </c>
      <c r="C3759" t="s">
        <v>11716</v>
      </c>
      <c r="D3759" t="s">
        <v>11504</v>
      </c>
      <c r="E3759" t="s">
        <v>11505</v>
      </c>
      <c r="F3759" t="s">
        <v>11717</v>
      </c>
      <c r="G3759" t="s">
        <v>11718</v>
      </c>
      <c r="H3759" t="s">
        <v>11387</v>
      </c>
      <c r="I3759" t="s">
        <v>11719</v>
      </c>
      <c r="J3759" t="s">
        <v>11720</v>
      </c>
      <c r="K3759" t="s">
        <v>11721</v>
      </c>
    </row>
    <row r="3760" spans="1:11" x14ac:dyDescent="0.2">
      <c r="A3760" t="s">
        <v>10796</v>
      </c>
      <c r="B3760" t="s">
        <v>11360</v>
      </c>
      <c r="C3760" t="s">
        <v>11716</v>
      </c>
      <c r="D3760" t="s">
        <v>11504</v>
      </c>
      <c r="E3760" t="s">
        <v>11505</v>
      </c>
      <c r="F3760" t="s">
        <v>11717</v>
      </c>
      <c r="G3760" t="s">
        <v>11718</v>
      </c>
      <c r="H3760" t="s">
        <v>11387</v>
      </c>
      <c r="I3760" t="s">
        <v>11719</v>
      </c>
      <c r="J3760" t="s">
        <v>11720</v>
      </c>
      <c r="K3760" t="s">
        <v>11721</v>
      </c>
    </row>
    <row r="3761" spans="1:11" x14ac:dyDescent="0.2">
      <c r="A3761" t="s">
        <v>10797</v>
      </c>
      <c r="B3761" t="s">
        <v>11360</v>
      </c>
      <c r="C3761" t="s">
        <v>11716</v>
      </c>
      <c r="D3761" t="s">
        <v>11504</v>
      </c>
      <c r="E3761" t="s">
        <v>11505</v>
      </c>
      <c r="F3761" t="s">
        <v>11717</v>
      </c>
      <c r="G3761" t="s">
        <v>11718</v>
      </c>
      <c r="H3761" t="s">
        <v>11387</v>
      </c>
      <c r="I3761" t="s">
        <v>11719</v>
      </c>
      <c r="J3761" t="s">
        <v>11720</v>
      </c>
      <c r="K3761" t="s">
        <v>11721</v>
      </c>
    </row>
    <row r="3762" spans="1:11" x14ac:dyDescent="0.2">
      <c r="A3762" t="s">
        <v>10798</v>
      </c>
      <c r="B3762" t="s">
        <v>11360</v>
      </c>
      <c r="C3762" t="s">
        <v>11716</v>
      </c>
      <c r="D3762" t="s">
        <v>11504</v>
      </c>
      <c r="E3762" t="s">
        <v>11505</v>
      </c>
      <c r="F3762" t="s">
        <v>11717</v>
      </c>
      <c r="G3762" t="s">
        <v>11718</v>
      </c>
      <c r="H3762" t="s">
        <v>11387</v>
      </c>
      <c r="I3762" t="s">
        <v>11719</v>
      </c>
      <c r="J3762" t="s">
        <v>11720</v>
      </c>
      <c r="K3762" t="s">
        <v>11721</v>
      </c>
    </row>
    <row r="3763" spans="1:11" x14ac:dyDescent="0.2">
      <c r="A3763" t="s">
        <v>10799</v>
      </c>
      <c r="B3763" t="s">
        <v>11360</v>
      </c>
      <c r="C3763" t="s">
        <v>11716</v>
      </c>
      <c r="D3763" t="s">
        <v>11504</v>
      </c>
      <c r="E3763" t="s">
        <v>11505</v>
      </c>
      <c r="F3763" t="s">
        <v>11717</v>
      </c>
      <c r="G3763" t="s">
        <v>11718</v>
      </c>
      <c r="H3763" t="s">
        <v>11387</v>
      </c>
      <c r="I3763" t="s">
        <v>11719</v>
      </c>
      <c r="J3763" t="s">
        <v>11720</v>
      </c>
      <c r="K3763" t="s">
        <v>11721</v>
      </c>
    </row>
    <row r="3764" spans="1:11" x14ac:dyDescent="0.2">
      <c r="A3764" t="s">
        <v>10800</v>
      </c>
      <c r="B3764" t="s">
        <v>11360</v>
      </c>
      <c r="C3764" t="s">
        <v>11716</v>
      </c>
      <c r="D3764" t="s">
        <v>11504</v>
      </c>
      <c r="E3764" t="s">
        <v>11505</v>
      </c>
      <c r="F3764" t="s">
        <v>11717</v>
      </c>
      <c r="G3764" t="s">
        <v>11718</v>
      </c>
      <c r="H3764" t="s">
        <v>11387</v>
      </c>
      <c r="I3764" t="s">
        <v>11719</v>
      </c>
      <c r="J3764" t="s">
        <v>11720</v>
      </c>
      <c r="K3764" t="s">
        <v>11721</v>
      </c>
    </row>
    <row r="3765" spans="1:11" x14ac:dyDescent="0.2">
      <c r="A3765" t="s">
        <v>10801</v>
      </c>
      <c r="B3765" t="s">
        <v>11360</v>
      </c>
      <c r="C3765" t="s">
        <v>11716</v>
      </c>
      <c r="D3765" t="s">
        <v>11504</v>
      </c>
      <c r="E3765" t="s">
        <v>11505</v>
      </c>
      <c r="F3765" t="s">
        <v>11717</v>
      </c>
      <c r="G3765" t="s">
        <v>11718</v>
      </c>
      <c r="H3765" t="s">
        <v>11387</v>
      </c>
      <c r="I3765" t="s">
        <v>11719</v>
      </c>
      <c r="J3765" t="s">
        <v>11720</v>
      </c>
      <c r="K3765" t="s">
        <v>11721</v>
      </c>
    </row>
    <row r="3766" spans="1:11" x14ac:dyDescent="0.2">
      <c r="A3766" t="s">
        <v>10802</v>
      </c>
      <c r="B3766" t="s">
        <v>11360</v>
      </c>
      <c r="C3766" t="s">
        <v>11716</v>
      </c>
      <c r="D3766" t="s">
        <v>11504</v>
      </c>
      <c r="E3766" t="s">
        <v>11505</v>
      </c>
      <c r="F3766" t="s">
        <v>11717</v>
      </c>
      <c r="G3766" t="s">
        <v>11718</v>
      </c>
      <c r="H3766" t="s">
        <v>11387</v>
      </c>
      <c r="I3766" t="s">
        <v>11719</v>
      </c>
      <c r="J3766" t="s">
        <v>11720</v>
      </c>
      <c r="K3766" t="s">
        <v>11721</v>
      </c>
    </row>
    <row r="3767" spans="1:11" x14ac:dyDescent="0.2">
      <c r="A3767" t="s">
        <v>10803</v>
      </c>
      <c r="B3767" t="s">
        <v>11360</v>
      </c>
      <c r="C3767" t="s">
        <v>11716</v>
      </c>
      <c r="D3767" t="s">
        <v>11504</v>
      </c>
      <c r="E3767" t="s">
        <v>11505</v>
      </c>
      <c r="F3767" t="s">
        <v>11717</v>
      </c>
      <c r="G3767" t="s">
        <v>11718</v>
      </c>
      <c r="H3767" t="s">
        <v>11387</v>
      </c>
      <c r="I3767" t="s">
        <v>11719</v>
      </c>
      <c r="J3767" t="s">
        <v>11720</v>
      </c>
      <c r="K3767" t="s">
        <v>11721</v>
      </c>
    </row>
    <row r="3768" spans="1:11" x14ac:dyDescent="0.2">
      <c r="A3768" t="s">
        <v>10806</v>
      </c>
      <c r="B3768" t="s">
        <v>11360</v>
      </c>
      <c r="C3768" t="s">
        <v>11716</v>
      </c>
      <c r="D3768" t="s">
        <v>11504</v>
      </c>
      <c r="E3768" t="s">
        <v>11505</v>
      </c>
      <c r="F3768" t="s">
        <v>11717</v>
      </c>
      <c r="G3768" t="s">
        <v>11718</v>
      </c>
      <c r="H3768" t="s">
        <v>11387</v>
      </c>
      <c r="I3768" t="s">
        <v>11719</v>
      </c>
      <c r="J3768" t="s">
        <v>11720</v>
      </c>
      <c r="K3768" t="s">
        <v>11721</v>
      </c>
    </row>
    <row r="3769" spans="1:11" x14ac:dyDescent="0.2">
      <c r="A3769" t="s">
        <v>10807</v>
      </c>
      <c r="B3769" t="s">
        <v>11360</v>
      </c>
      <c r="C3769" t="s">
        <v>11716</v>
      </c>
      <c r="D3769" t="s">
        <v>11504</v>
      </c>
      <c r="E3769" t="s">
        <v>11505</v>
      </c>
      <c r="F3769" t="s">
        <v>11717</v>
      </c>
      <c r="G3769" t="s">
        <v>11718</v>
      </c>
      <c r="H3769" t="s">
        <v>11387</v>
      </c>
      <c r="I3769" t="s">
        <v>11719</v>
      </c>
      <c r="J3769" t="s">
        <v>11720</v>
      </c>
      <c r="K3769" t="s">
        <v>11721</v>
      </c>
    </row>
    <row r="3770" spans="1:11" x14ac:dyDescent="0.2">
      <c r="A3770" t="s">
        <v>10808</v>
      </c>
      <c r="B3770" t="s">
        <v>11360</v>
      </c>
      <c r="C3770" t="s">
        <v>11716</v>
      </c>
      <c r="D3770" t="s">
        <v>11504</v>
      </c>
      <c r="E3770" t="s">
        <v>11505</v>
      </c>
      <c r="F3770" t="s">
        <v>11717</v>
      </c>
      <c r="G3770" t="s">
        <v>11718</v>
      </c>
      <c r="H3770" t="s">
        <v>11387</v>
      </c>
      <c r="I3770" t="s">
        <v>11719</v>
      </c>
      <c r="J3770" t="s">
        <v>11720</v>
      </c>
      <c r="K3770" t="s">
        <v>11721</v>
      </c>
    </row>
    <row r="3771" spans="1:11" x14ac:dyDescent="0.2">
      <c r="A3771" t="s">
        <v>10809</v>
      </c>
      <c r="B3771" t="s">
        <v>11360</v>
      </c>
      <c r="C3771" t="s">
        <v>11716</v>
      </c>
      <c r="D3771" t="s">
        <v>11504</v>
      </c>
      <c r="E3771" t="s">
        <v>11505</v>
      </c>
      <c r="F3771" t="s">
        <v>11717</v>
      </c>
      <c r="G3771" t="s">
        <v>11718</v>
      </c>
      <c r="H3771" t="s">
        <v>11387</v>
      </c>
      <c r="I3771" t="s">
        <v>11719</v>
      </c>
      <c r="J3771" t="s">
        <v>11720</v>
      </c>
      <c r="K3771" t="s">
        <v>11721</v>
      </c>
    </row>
    <row r="3772" spans="1:11" x14ac:dyDescent="0.2">
      <c r="A3772" t="s">
        <v>10810</v>
      </c>
      <c r="B3772" t="s">
        <v>11360</v>
      </c>
      <c r="C3772" t="s">
        <v>11716</v>
      </c>
      <c r="D3772" t="s">
        <v>11504</v>
      </c>
      <c r="E3772" t="s">
        <v>11505</v>
      </c>
      <c r="F3772" t="s">
        <v>11717</v>
      </c>
      <c r="G3772" t="s">
        <v>11718</v>
      </c>
      <c r="H3772" t="s">
        <v>11387</v>
      </c>
      <c r="I3772" t="s">
        <v>11719</v>
      </c>
      <c r="J3772" t="s">
        <v>11720</v>
      </c>
      <c r="K3772" t="s">
        <v>11721</v>
      </c>
    </row>
    <row r="3773" spans="1:11" x14ac:dyDescent="0.2">
      <c r="A3773" t="s">
        <v>10811</v>
      </c>
      <c r="B3773" t="s">
        <v>11371</v>
      </c>
      <c r="C3773" t="s">
        <v>11516</v>
      </c>
      <c r="D3773" t="s">
        <v>11581</v>
      </c>
      <c r="E3773" t="s">
        <v>12224</v>
      </c>
      <c r="F3773" t="s">
        <v>12225</v>
      </c>
      <c r="G3773" t="s">
        <v>11447</v>
      </c>
      <c r="H3773" t="s">
        <v>11372</v>
      </c>
      <c r="I3773" t="s">
        <v>11582</v>
      </c>
      <c r="J3773" t="s">
        <v>11464</v>
      </c>
      <c r="K3773" t="s">
        <v>11643</v>
      </c>
    </row>
    <row r="3774" spans="1:11" x14ac:dyDescent="0.2">
      <c r="A3774" t="s">
        <v>10813</v>
      </c>
      <c r="B3774" t="s">
        <v>11395</v>
      </c>
      <c r="C3774" t="s">
        <v>11479</v>
      </c>
      <c r="D3774" t="s">
        <v>12300</v>
      </c>
      <c r="E3774" t="s">
        <v>11603</v>
      </c>
      <c r="F3774" t="s">
        <v>11517</v>
      </c>
      <c r="G3774" t="s">
        <v>11780</v>
      </c>
      <c r="H3774" t="s">
        <v>11637</v>
      </c>
      <c r="I3774" t="s">
        <v>12301</v>
      </c>
      <c r="J3774" t="s">
        <v>11640</v>
      </c>
      <c r="K3774" t="s">
        <v>11636</v>
      </c>
    </row>
    <row r="3775" spans="1:11" x14ac:dyDescent="0.2">
      <c r="A3775" t="s">
        <v>10816</v>
      </c>
      <c r="B3775" t="s">
        <v>11395</v>
      </c>
      <c r="C3775" t="s">
        <v>11479</v>
      </c>
      <c r="D3775" t="s">
        <v>12300</v>
      </c>
      <c r="E3775" t="s">
        <v>11603</v>
      </c>
      <c r="F3775" t="s">
        <v>11517</v>
      </c>
      <c r="G3775" t="s">
        <v>11780</v>
      </c>
      <c r="H3775" t="s">
        <v>11637</v>
      </c>
      <c r="I3775" t="s">
        <v>12301</v>
      </c>
      <c r="J3775" t="s">
        <v>11640</v>
      </c>
      <c r="K3775" t="s">
        <v>11636</v>
      </c>
    </row>
    <row r="3776" spans="1:11" x14ac:dyDescent="0.2">
      <c r="A3776" t="s">
        <v>10817</v>
      </c>
      <c r="B3776" t="s">
        <v>11395</v>
      </c>
      <c r="C3776" t="s">
        <v>11479</v>
      </c>
      <c r="D3776" t="s">
        <v>12300</v>
      </c>
      <c r="E3776" t="s">
        <v>11603</v>
      </c>
      <c r="F3776" t="s">
        <v>11517</v>
      </c>
      <c r="G3776" t="s">
        <v>11780</v>
      </c>
      <c r="H3776" t="s">
        <v>11637</v>
      </c>
      <c r="I3776" t="s">
        <v>12301</v>
      </c>
      <c r="J3776" t="s">
        <v>11640</v>
      </c>
      <c r="K3776" t="s">
        <v>11636</v>
      </c>
    </row>
    <row r="3777" spans="1:11" x14ac:dyDescent="0.2">
      <c r="A3777" t="s">
        <v>10818</v>
      </c>
      <c r="B3777" t="s">
        <v>11395</v>
      </c>
      <c r="C3777" t="s">
        <v>11479</v>
      </c>
      <c r="D3777" t="s">
        <v>12300</v>
      </c>
      <c r="E3777" t="s">
        <v>11603</v>
      </c>
      <c r="F3777" t="s">
        <v>11517</v>
      </c>
      <c r="G3777" t="s">
        <v>11780</v>
      </c>
      <c r="H3777" t="s">
        <v>11637</v>
      </c>
      <c r="I3777" t="s">
        <v>12301</v>
      </c>
      <c r="J3777" t="s">
        <v>11640</v>
      </c>
      <c r="K3777" t="s">
        <v>11636</v>
      </c>
    </row>
    <row r="3778" spans="1:11" x14ac:dyDescent="0.2">
      <c r="A3778" t="s">
        <v>10819</v>
      </c>
      <c r="B3778" t="s">
        <v>11395</v>
      </c>
      <c r="C3778" t="s">
        <v>11479</v>
      </c>
      <c r="D3778" t="s">
        <v>12300</v>
      </c>
      <c r="E3778" t="s">
        <v>11603</v>
      </c>
      <c r="F3778" t="s">
        <v>11517</v>
      </c>
      <c r="G3778" t="s">
        <v>11780</v>
      </c>
      <c r="H3778" t="s">
        <v>11637</v>
      </c>
      <c r="I3778" t="s">
        <v>12301</v>
      </c>
      <c r="J3778" t="s">
        <v>11640</v>
      </c>
      <c r="K3778" t="s">
        <v>11636</v>
      </c>
    </row>
    <row r="3779" spans="1:11" x14ac:dyDescent="0.2">
      <c r="A3779" t="s">
        <v>10820</v>
      </c>
      <c r="B3779" t="s">
        <v>11996</v>
      </c>
      <c r="C3779" t="s">
        <v>11663</v>
      </c>
      <c r="D3779" t="s">
        <v>11364</v>
      </c>
      <c r="E3779" t="s">
        <v>11441</v>
      </c>
      <c r="F3779" t="s">
        <v>12021</v>
      </c>
      <c r="G3779" t="s">
        <v>12022</v>
      </c>
      <c r="H3779" t="s">
        <v>11353</v>
      </c>
      <c r="I3779" t="s">
        <v>12023</v>
      </c>
      <c r="J3779" t="s">
        <v>12024</v>
      </c>
      <c r="K3779" t="s">
        <v>12025</v>
      </c>
    </row>
    <row r="3780" spans="1:11" x14ac:dyDescent="0.2">
      <c r="A3780" t="s">
        <v>10822</v>
      </c>
      <c r="B3780" t="s">
        <v>11996</v>
      </c>
      <c r="C3780" t="s">
        <v>11663</v>
      </c>
      <c r="D3780" t="s">
        <v>11364</v>
      </c>
      <c r="E3780" t="s">
        <v>11441</v>
      </c>
      <c r="F3780" t="s">
        <v>12021</v>
      </c>
      <c r="G3780" t="s">
        <v>12022</v>
      </c>
      <c r="H3780" t="s">
        <v>11353</v>
      </c>
      <c r="I3780" t="s">
        <v>12023</v>
      </c>
      <c r="J3780" t="s">
        <v>12024</v>
      </c>
      <c r="K3780" t="s">
        <v>12025</v>
      </c>
    </row>
    <row r="3781" spans="1:11" x14ac:dyDescent="0.2">
      <c r="A3781" t="s">
        <v>10823</v>
      </c>
      <c r="B3781" t="s">
        <v>11996</v>
      </c>
      <c r="C3781" t="s">
        <v>11663</v>
      </c>
      <c r="D3781" t="s">
        <v>11364</v>
      </c>
      <c r="E3781" t="s">
        <v>11441</v>
      </c>
      <c r="F3781" t="s">
        <v>12021</v>
      </c>
      <c r="G3781" t="s">
        <v>12022</v>
      </c>
      <c r="H3781" t="s">
        <v>11353</v>
      </c>
      <c r="I3781" t="s">
        <v>12023</v>
      </c>
      <c r="J3781" t="s">
        <v>12024</v>
      </c>
      <c r="K3781" t="s">
        <v>12025</v>
      </c>
    </row>
    <row r="3782" spans="1:11" x14ac:dyDescent="0.2">
      <c r="A3782" t="s">
        <v>10824</v>
      </c>
      <c r="B3782" t="s">
        <v>11364</v>
      </c>
      <c r="C3782" t="s">
        <v>11640</v>
      </c>
      <c r="D3782" t="s">
        <v>275</v>
      </c>
      <c r="E3782" t="s">
        <v>11641</v>
      </c>
      <c r="F3782" t="s">
        <v>11391</v>
      </c>
      <c r="G3782" t="s">
        <v>11371</v>
      </c>
      <c r="H3782" t="s">
        <v>11642</v>
      </c>
      <c r="I3782" t="s">
        <v>11643</v>
      </c>
      <c r="J3782" t="s">
        <v>11644</v>
      </c>
      <c r="K3782" t="s">
        <v>11645</v>
      </c>
    </row>
    <row r="3783" spans="1:11" x14ac:dyDescent="0.2">
      <c r="A3783" t="s">
        <v>10826</v>
      </c>
      <c r="B3783" t="s">
        <v>11463</v>
      </c>
      <c r="C3783" t="s">
        <v>11410</v>
      </c>
      <c r="D3783" t="s">
        <v>12052</v>
      </c>
      <c r="E3783" t="s">
        <v>11501</v>
      </c>
      <c r="F3783" t="s">
        <v>12053</v>
      </c>
      <c r="G3783" t="s">
        <v>11413</v>
      </c>
      <c r="H3783" t="s">
        <v>11514</v>
      </c>
      <c r="I3783" t="s">
        <v>12054</v>
      </c>
      <c r="J3783" t="s">
        <v>11602</v>
      </c>
      <c r="K3783" t="s">
        <v>12055</v>
      </c>
    </row>
    <row r="3784" spans="1:11" x14ac:dyDescent="0.2">
      <c r="A3784" t="s">
        <v>10828</v>
      </c>
      <c r="B3784" t="s">
        <v>11463</v>
      </c>
      <c r="C3784" t="s">
        <v>11410</v>
      </c>
      <c r="D3784" t="s">
        <v>12052</v>
      </c>
      <c r="E3784" t="s">
        <v>11501</v>
      </c>
      <c r="F3784" t="s">
        <v>12053</v>
      </c>
      <c r="G3784" t="s">
        <v>11413</v>
      </c>
      <c r="H3784" t="s">
        <v>11514</v>
      </c>
      <c r="I3784" t="s">
        <v>12054</v>
      </c>
      <c r="J3784" t="s">
        <v>11602</v>
      </c>
      <c r="K3784" t="s">
        <v>12055</v>
      </c>
    </row>
    <row r="3785" spans="1:11" x14ac:dyDescent="0.2">
      <c r="A3785" t="s">
        <v>10829</v>
      </c>
      <c r="B3785" t="s">
        <v>11463</v>
      </c>
      <c r="C3785" t="s">
        <v>11410</v>
      </c>
      <c r="D3785" t="s">
        <v>12052</v>
      </c>
      <c r="E3785" t="s">
        <v>11501</v>
      </c>
      <c r="F3785" t="s">
        <v>12053</v>
      </c>
      <c r="G3785" t="s">
        <v>11413</v>
      </c>
      <c r="H3785" t="s">
        <v>11514</v>
      </c>
      <c r="I3785" t="s">
        <v>12054</v>
      </c>
      <c r="J3785" t="s">
        <v>11602</v>
      </c>
      <c r="K3785" t="s">
        <v>12055</v>
      </c>
    </row>
    <row r="3786" spans="1:11" x14ac:dyDescent="0.2">
      <c r="A3786" t="s">
        <v>10831</v>
      </c>
      <c r="B3786" t="s">
        <v>11360</v>
      </c>
      <c r="C3786" t="s">
        <v>11406</v>
      </c>
      <c r="D3786" t="s">
        <v>11365</v>
      </c>
      <c r="E3786" t="s">
        <v>11427</v>
      </c>
      <c r="F3786" t="s">
        <v>11498</v>
      </c>
      <c r="G3786" t="s">
        <v>4267</v>
      </c>
      <c r="H3786" t="s">
        <v>11499</v>
      </c>
      <c r="I3786" t="s">
        <v>11500</v>
      </c>
      <c r="J3786" t="s">
        <v>11393</v>
      </c>
      <c r="K3786" t="s">
        <v>11501</v>
      </c>
    </row>
    <row r="3787" spans="1:11" x14ac:dyDescent="0.2">
      <c r="A3787" t="s">
        <v>10838</v>
      </c>
      <c r="B3787" t="s">
        <v>11522</v>
      </c>
      <c r="C3787" t="s">
        <v>11523</v>
      </c>
      <c r="D3787" t="s">
        <v>11401</v>
      </c>
      <c r="E3787" t="s">
        <v>11340</v>
      </c>
      <c r="F3787" t="s">
        <v>11348</v>
      </c>
      <c r="G3787" t="s">
        <v>11524</v>
      </c>
      <c r="H3787" t="s">
        <v>11525</v>
      </c>
      <c r="I3787" t="s">
        <v>11526</v>
      </c>
      <c r="J3787" t="s">
        <v>11349</v>
      </c>
      <c r="K3787" t="s">
        <v>11527</v>
      </c>
    </row>
    <row r="3788" spans="1:11" x14ac:dyDescent="0.2">
      <c r="A3788" t="s">
        <v>10843</v>
      </c>
      <c r="B3788" t="s">
        <v>11522</v>
      </c>
      <c r="C3788" t="s">
        <v>11523</v>
      </c>
      <c r="D3788" t="s">
        <v>11401</v>
      </c>
      <c r="E3788" t="s">
        <v>11340</v>
      </c>
      <c r="F3788" t="s">
        <v>11348</v>
      </c>
      <c r="G3788" t="s">
        <v>11524</v>
      </c>
      <c r="H3788" t="s">
        <v>11525</v>
      </c>
      <c r="I3788" t="s">
        <v>11526</v>
      </c>
      <c r="J3788" t="s">
        <v>11349</v>
      </c>
      <c r="K3788" t="s">
        <v>11527</v>
      </c>
    </row>
    <row r="3789" spans="1:11" x14ac:dyDescent="0.2">
      <c r="A3789" t="s">
        <v>10845</v>
      </c>
      <c r="B3789" t="s">
        <v>11504</v>
      </c>
      <c r="C3789" t="s">
        <v>12027</v>
      </c>
      <c r="D3789" t="s">
        <v>12026</v>
      </c>
      <c r="E3789" t="s">
        <v>11761</v>
      </c>
      <c r="F3789" t="s">
        <v>11388</v>
      </c>
      <c r="G3789" t="s">
        <v>11411</v>
      </c>
      <c r="H3789" t="s">
        <v>12117</v>
      </c>
      <c r="I3789" t="s">
        <v>12023</v>
      </c>
      <c r="J3789" t="s">
        <v>12118</v>
      </c>
      <c r="K3789" t="s">
        <v>12119</v>
      </c>
    </row>
    <row r="3790" spans="1:11" x14ac:dyDescent="0.2">
      <c r="A3790" t="s">
        <v>10848</v>
      </c>
      <c r="B3790" t="s">
        <v>11522</v>
      </c>
      <c r="C3790" t="s">
        <v>11523</v>
      </c>
      <c r="D3790" t="s">
        <v>11401</v>
      </c>
      <c r="E3790" t="s">
        <v>11340</v>
      </c>
      <c r="F3790" t="s">
        <v>11348</v>
      </c>
      <c r="G3790" t="s">
        <v>11524</v>
      </c>
      <c r="H3790" t="s">
        <v>11525</v>
      </c>
      <c r="I3790" t="s">
        <v>11526</v>
      </c>
      <c r="J3790" t="s">
        <v>11349</v>
      </c>
      <c r="K3790" t="s">
        <v>11527</v>
      </c>
    </row>
    <row r="3791" spans="1:11" x14ac:dyDescent="0.2">
      <c r="A3791" t="s">
        <v>10849</v>
      </c>
      <c r="B3791" t="s">
        <v>11406</v>
      </c>
      <c r="C3791" t="s">
        <v>12026</v>
      </c>
      <c r="D3791" t="s">
        <v>12027</v>
      </c>
      <c r="E3791" t="s">
        <v>12028</v>
      </c>
      <c r="F3791" t="s">
        <v>11664</v>
      </c>
      <c r="G3791" t="s">
        <v>11583</v>
      </c>
      <c r="H3791" t="s">
        <v>11371</v>
      </c>
      <c r="I3791" t="s">
        <v>11761</v>
      </c>
      <c r="J3791" t="s">
        <v>11422</v>
      </c>
      <c r="K3791" t="s">
        <v>12029</v>
      </c>
    </row>
    <row r="3792" spans="1:11" x14ac:dyDescent="0.2">
      <c r="A3792" t="s">
        <v>10852</v>
      </c>
      <c r="B3792" t="s">
        <v>11406</v>
      </c>
      <c r="C3792" t="s">
        <v>12026</v>
      </c>
      <c r="D3792" t="s">
        <v>12027</v>
      </c>
      <c r="E3792" t="s">
        <v>12028</v>
      </c>
      <c r="F3792" t="s">
        <v>11664</v>
      </c>
      <c r="G3792" t="s">
        <v>11583</v>
      </c>
      <c r="H3792" t="s">
        <v>11371</v>
      </c>
      <c r="I3792" t="s">
        <v>11761</v>
      </c>
      <c r="J3792" t="s">
        <v>11422</v>
      </c>
      <c r="K3792" t="s">
        <v>12029</v>
      </c>
    </row>
    <row r="3793" spans="1:11" x14ac:dyDescent="0.2">
      <c r="A3793" t="s">
        <v>10853</v>
      </c>
      <c r="B3793" t="s">
        <v>11406</v>
      </c>
      <c r="C3793" t="s">
        <v>12026</v>
      </c>
      <c r="D3793" t="s">
        <v>12027</v>
      </c>
      <c r="E3793" t="s">
        <v>12028</v>
      </c>
      <c r="F3793" t="s">
        <v>11664</v>
      </c>
      <c r="G3793" t="s">
        <v>11583</v>
      </c>
      <c r="H3793" t="s">
        <v>11371</v>
      </c>
      <c r="I3793" t="s">
        <v>11761</v>
      </c>
      <c r="J3793" t="s">
        <v>11422</v>
      </c>
      <c r="K3793" t="s">
        <v>12029</v>
      </c>
    </row>
    <row r="3794" spans="1:11" x14ac:dyDescent="0.2">
      <c r="A3794" t="s">
        <v>10854</v>
      </c>
      <c r="B3794" t="s">
        <v>11406</v>
      </c>
      <c r="C3794" t="s">
        <v>12026</v>
      </c>
      <c r="D3794" t="s">
        <v>12027</v>
      </c>
      <c r="E3794" t="s">
        <v>12028</v>
      </c>
      <c r="F3794" t="s">
        <v>11664</v>
      </c>
      <c r="G3794" t="s">
        <v>11583</v>
      </c>
      <c r="H3794" t="s">
        <v>11371</v>
      </c>
      <c r="I3794" t="s">
        <v>11761</v>
      </c>
      <c r="J3794" t="s">
        <v>11422</v>
      </c>
      <c r="K3794" t="s">
        <v>12029</v>
      </c>
    </row>
    <row r="3795" spans="1:11" x14ac:dyDescent="0.2">
      <c r="A3795" t="s">
        <v>10855</v>
      </c>
      <c r="B3795" t="s">
        <v>11406</v>
      </c>
      <c r="C3795" t="s">
        <v>12026</v>
      </c>
      <c r="D3795" t="s">
        <v>12027</v>
      </c>
      <c r="E3795" t="s">
        <v>12028</v>
      </c>
      <c r="F3795" t="s">
        <v>11664</v>
      </c>
      <c r="G3795" t="s">
        <v>11583</v>
      </c>
      <c r="H3795" t="s">
        <v>11371</v>
      </c>
      <c r="I3795" t="s">
        <v>11761</v>
      </c>
      <c r="J3795" t="s">
        <v>11422</v>
      </c>
      <c r="K3795" t="s">
        <v>12029</v>
      </c>
    </row>
    <row r="3796" spans="1:11" x14ac:dyDescent="0.2">
      <c r="A3796" t="s">
        <v>10856</v>
      </c>
      <c r="B3796" t="s">
        <v>11418</v>
      </c>
      <c r="C3796" t="s">
        <v>11523</v>
      </c>
      <c r="D3796" t="s">
        <v>11517</v>
      </c>
      <c r="E3796" t="s">
        <v>11931</v>
      </c>
      <c r="F3796" t="s">
        <v>11932</v>
      </c>
      <c r="G3796" t="s">
        <v>11933</v>
      </c>
      <c r="H3796" t="s">
        <v>11934</v>
      </c>
      <c r="I3796" t="s">
        <v>11714</v>
      </c>
      <c r="J3796" t="s">
        <v>11679</v>
      </c>
      <c r="K3796" t="s">
        <v>11572</v>
      </c>
    </row>
    <row r="3797" spans="1:11" x14ac:dyDescent="0.2">
      <c r="A3797" t="s">
        <v>10859</v>
      </c>
      <c r="B3797" t="s">
        <v>11418</v>
      </c>
      <c r="C3797" t="s">
        <v>11523</v>
      </c>
      <c r="D3797" t="s">
        <v>11517</v>
      </c>
      <c r="E3797" t="s">
        <v>11931</v>
      </c>
      <c r="F3797" t="s">
        <v>11932</v>
      </c>
      <c r="G3797" t="s">
        <v>11933</v>
      </c>
      <c r="H3797" t="s">
        <v>11934</v>
      </c>
      <c r="I3797" t="s">
        <v>11714</v>
      </c>
      <c r="J3797" t="s">
        <v>11679</v>
      </c>
      <c r="K3797" t="s">
        <v>11572</v>
      </c>
    </row>
    <row r="3798" spans="1:11" x14ac:dyDescent="0.2">
      <c r="A3798" t="s">
        <v>10862</v>
      </c>
      <c r="B3798" t="s">
        <v>11517</v>
      </c>
      <c r="C3798" t="s">
        <v>12193</v>
      </c>
      <c r="D3798" t="s">
        <v>11996</v>
      </c>
      <c r="E3798" t="s">
        <v>12194</v>
      </c>
      <c r="F3798" t="s">
        <v>12195</v>
      </c>
      <c r="G3798" t="s">
        <v>11442</v>
      </c>
      <c r="H3798" t="s">
        <v>12196</v>
      </c>
      <c r="I3798" t="s">
        <v>12197</v>
      </c>
      <c r="J3798" t="s">
        <v>11643</v>
      </c>
      <c r="K3798" t="s">
        <v>12198</v>
      </c>
    </row>
    <row r="3799" spans="1:11" x14ac:dyDescent="0.2">
      <c r="A3799" t="s">
        <v>10866</v>
      </c>
      <c r="B3799" t="s">
        <v>11900</v>
      </c>
      <c r="C3799" t="s">
        <v>40</v>
      </c>
      <c r="D3799" t="s">
        <v>11901</v>
      </c>
      <c r="E3799" t="s">
        <v>11902</v>
      </c>
      <c r="F3799" t="s">
        <v>11341</v>
      </c>
      <c r="G3799" t="s">
        <v>11465</v>
      </c>
      <c r="H3799" t="s">
        <v>11903</v>
      </c>
      <c r="I3799" t="s">
        <v>11643</v>
      </c>
      <c r="J3799" t="s">
        <v>11668</v>
      </c>
      <c r="K3799" t="s">
        <v>11904</v>
      </c>
    </row>
    <row r="3800" spans="1:11" x14ac:dyDescent="0.2">
      <c r="A3800" t="s">
        <v>10869</v>
      </c>
      <c r="B3800" t="s">
        <v>11399</v>
      </c>
      <c r="C3800" t="s">
        <v>11421</v>
      </c>
      <c r="D3800" t="s">
        <v>11472</v>
      </c>
      <c r="E3800" t="s">
        <v>12064</v>
      </c>
      <c r="F3800" t="s">
        <v>12065</v>
      </c>
      <c r="G3800" t="s">
        <v>11453</v>
      </c>
      <c r="H3800" t="s">
        <v>12066</v>
      </c>
      <c r="I3800" t="s">
        <v>12067</v>
      </c>
      <c r="J3800" t="s">
        <v>11420</v>
      </c>
      <c r="K3800" t="s">
        <v>11507</v>
      </c>
    </row>
    <row r="3801" spans="1:11" x14ac:dyDescent="0.2">
      <c r="A3801" t="s">
        <v>10871</v>
      </c>
      <c r="B3801" t="s">
        <v>11517</v>
      </c>
      <c r="C3801" t="s">
        <v>12193</v>
      </c>
      <c r="D3801" t="s">
        <v>11996</v>
      </c>
      <c r="E3801" t="s">
        <v>12194</v>
      </c>
      <c r="F3801" t="s">
        <v>12195</v>
      </c>
      <c r="G3801" t="s">
        <v>11442</v>
      </c>
      <c r="H3801" t="s">
        <v>12196</v>
      </c>
      <c r="I3801" t="s">
        <v>12197</v>
      </c>
      <c r="J3801" t="s">
        <v>11643</v>
      </c>
      <c r="K3801" t="s">
        <v>12198</v>
      </c>
    </row>
    <row r="3802" spans="1:11" x14ac:dyDescent="0.2">
      <c r="A3802" t="s">
        <v>10874</v>
      </c>
      <c r="B3802" t="s">
        <v>11386</v>
      </c>
      <c r="C3802" t="s">
        <v>12193</v>
      </c>
      <c r="D3802" t="s">
        <v>12297</v>
      </c>
      <c r="E3802" t="s">
        <v>11582</v>
      </c>
      <c r="F3802" t="s">
        <v>12298</v>
      </c>
      <c r="G3802" t="s">
        <v>11371</v>
      </c>
      <c r="H3802" t="s">
        <v>11411</v>
      </c>
      <c r="I3802" t="s">
        <v>12299</v>
      </c>
      <c r="J3802" t="s">
        <v>589</v>
      </c>
      <c r="K3802" t="s">
        <v>11471</v>
      </c>
    </row>
    <row r="3803" spans="1:11" x14ac:dyDescent="0.2">
      <c r="A3803" t="s">
        <v>10876</v>
      </c>
      <c r="B3803" t="s">
        <v>11386</v>
      </c>
      <c r="C3803" t="s">
        <v>12193</v>
      </c>
      <c r="D3803" t="s">
        <v>12297</v>
      </c>
      <c r="E3803" t="s">
        <v>11582</v>
      </c>
      <c r="F3803" t="s">
        <v>12298</v>
      </c>
      <c r="G3803" t="s">
        <v>11371</v>
      </c>
      <c r="H3803" t="s">
        <v>11411</v>
      </c>
      <c r="I3803" t="s">
        <v>12299</v>
      </c>
      <c r="J3803" t="s">
        <v>589</v>
      </c>
      <c r="K3803" t="s">
        <v>11471</v>
      </c>
    </row>
    <row r="3804" spans="1:11" x14ac:dyDescent="0.2">
      <c r="A3804" t="s">
        <v>10877</v>
      </c>
      <c r="B3804" t="s">
        <v>11507</v>
      </c>
      <c r="C3804" t="s">
        <v>11542</v>
      </c>
      <c r="D3804" t="s">
        <v>11482</v>
      </c>
      <c r="E3804" t="s">
        <v>12176</v>
      </c>
      <c r="F3804" t="s">
        <v>12177</v>
      </c>
      <c r="G3804" t="s">
        <v>11569</v>
      </c>
      <c r="H3804" t="s">
        <v>12178</v>
      </c>
      <c r="I3804" t="s">
        <v>11511</v>
      </c>
      <c r="J3804" t="s">
        <v>11465</v>
      </c>
      <c r="K3804" t="s">
        <v>11673</v>
      </c>
    </row>
    <row r="3805" spans="1:11" x14ac:dyDescent="0.2">
      <c r="A3805" t="s">
        <v>10881</v>
      </c>
      <c r="B3805" t="s">
        <v>11507</v>
      </c>
      <c r="C3805" t="s">
        <v>11542</v>
      </c>
      <c r="D3805" t="s">
        <v>11482</v>
      </c>
      <c r="E3805" t="s">
        <v>12176</v>
      </c>
      <c r="F3805" t="s">
        <v>12177</v>
      </c>
      <c r="G3805" t="s">
        <v>11569</v>
      </c>
      <c r="H3805" t="s">
        <v>12178</v>
      </c>
      <c r="I3805" t="s">
        <v>11511</v>
      </c>
      <c r="J3805" t="s">
        <v>11465</v>
      </c>
      <c r="K3805" t="s">
        <v>11673</v>
      </c>
    </row>
    <row r="3806" spans="1:11" x14ac:dyDescent="0.2">
      <c r="A3806" t="s">
        <v>10882</v>
      </c>
      <c r="B3806" t="s">
        <v>11507</v>
      </c>
      <c r="C3806" t="s">
        <v>11542</v>
      </c>
      <c r="D3806" t="s">
        <v>11482</v>
      </c>
      <c r="E3806" t="s">
        <v>12176</v>
      </c>
      <c r="F3806" t="s">
        <v>12177</v>
      </c>
      <c r="G3806" t="s">
        <v>11569</v>
      </c>
      <c r="H3806" t="s">
        <v>12178</v>
      </c>
      <c r="I3806" t="s">
        <v>11511</v>
      </c>
      <c r="J3806" t="s">
        <v>11465</v>
      </c>
      <c r="K3806" t="s">
        <v>11673</v>
      </c>
    </row>
    <row r="3807" spans="1:11" x14ac:dyDescent="0.2">
      <c r="A3807" t="s">
        <v>10883</v>
      </c>
      <c r="B3807" t="s">
        <v>11507</v>
      </c>
      <c r="C3807" t="s">
        <v>11542</v>
      </c>
      <c r="D3807" t="s">
        <v>11482</v>
      </c>
      <c r="E3807" t="s">
        <v>12176</v>
      </c>
      <c r="F3807" t="s">
        <v>12177</v>
      </c>
      <c r="G3807" t="s">
        <v>11569</v>
      </c>
      <c r="H3807" t="s">
        <v>12178</v>
      </c>
      <c r="I3807" t="s">
        <v>11511</v>
      </c>
      <c r="J3807" t="s">
        <v>11465</v>
      </c>
      <c r="K3807" t="s">
        <v>11673</v>
      </c>
    </row>
    <row r="3808" spans="1:11" x14ac:dyDescent="0.2">
      <c r="A3808" t="s">
        <v>10884</v>
      </c>
      <c r="B3808" t="s">
        <v>11365</v>
      </c>
      <c r="C3808" t="s">
        <v>11367</v>
      </c>
      <c r="D3808" t="s">
        <v>11388</v>
      </c>
      <c r="E3808" t="s">
        <v>12044</v>
      </c>
      <c r="F3808" t="s">
        <v>12045</v>
      </c>
      <c r="G3808" t="s">
        <v>12046</v>
      </c>
      <c r="H3808" t="s">
        <v>12047</v>
      </c>
      <c r="I3808" t="s">
        <v>11637</v>
      </c>
      <c r="J3808" t="s">
        <v>11958</v>
      </c>
      <c r="K3808" t="s">
        <v>11672</v>
      </c>
    </row>
    <row r="3809" spans="1:11" x14ac:dyDescent="0.2">
      <c r="A3809" t="s">
        <v>10887</v>
      </c>
      <c r="B3809" t="s">
        <v>11371</v>
      </c>
      <c r="C3809" t="s">
        <v>11352</v>
      </c>
      <c r="D3809" t="s">
        <v>11351</v>
      </c>
      <c r="E3809" t="s">
        <v>11452</v>
      </c>
      <c r="F3809" t="s">
        <v>11355</v>
      </c>
      <c r="G3809" t="s">
        <v>11504</v>
      </c>
      <c r="H3809" t="s">
        <v>12249</v>
      </c>
      <c r="I3809" t="s">
        <v>11632</v>
      </c>
      <c r="J3809" t="s">
        <v>12250</v>
      </c>
      <c r="K3809" t="s">
        <v>12251</v>
      </c>
    </row>
    <row r="3810" spans="1:11" x14ac:dyDescent="0.2">
      <c r="A3810" t="s">
        <v>10889</v>
      </c>
      <c r="B3810" t="s">
        <v>11371</v>
      </c>
      <c r="C3810" t="s">
        <v>11352</v>
      </c>
      <c r="D3810" t="s">
        <v>11351</v>
      </c>
      <c r="E3810" t="s">
        <v>11452</v>
      </c>
      <c r="F3810" t="s">
        <v>11355</v>
      </c>
      <c r="G3810" t="s">
        <v>11504</v>
      </c>
      <c r="H3810" t="s">
        <v>12249</v>
      </c>
      <c r="I3810" t="s">
        <v>11632</v>
      </c>
      <c r="J3810" t="s">
        <v>12250</v>
      </c>
      <c r="K3810" t="s">
        <v>12251</v>
      </c>
    </row>
    <row r="3811" spans="1:11" x14ac:dyDescent="0.2">
      <c r="A3811" t="s">
        <v>10890</v>
      </c>
      <c r="B3811" t="s">
        <v>11371</v>
      </c>
      <c r="C3811" t="s">
        <v>11352</v>
      </c>
      <c r="D3811" t="s">
        <v>11351</v>
      </c>
      <c r="E3811" t="s">
        <v>11452</v>
      </c>
      <c r="F3811" t="s">
        <v>11355</v>
      </c>
      <c r="G3811" t="s">
        <v>11504</v>
      </c>
      <c r="H3811" t="s">
        <v>12249</v>
      </c>
      <c r="I3811" t="s">
        <v>11632</v>
      </c>
      <c r="J3811" t="s">
        <v>12250</v>
      </c>
      <c r="K3811" t="s">
        <v>12251</v>
      </c>
    </row>
    <row r="3812" spans="1:11" x14ac:dyDescent="0.2">
      <c r="A3812" t="s">
        <v>10892</v>
      </c>
      <c r="B3812" t="s">
        <v>11540</v>
      </c>
      <c r="C3812" t="s">
        <v>11541</v>
      </c>
      <c r="D3812" t="s">
        <v>11542</v>
      </c>
      <c r="E3812" t="s">
        <v>11543</v>
      </c>
      <c r="F3812" t="s">
        <v>11544</v>
      </c>
      <c r="G3812" t="s">
        <v>11545</v>
      </c>
      <c r="H3812" t="s">
        <v>11546</v>
      </c>
      <c r="I3812" t="s">
        <v>11547</v>
      </c>
      <c r="J3812" t="s">
        <v>11548</v>
      </c>
      <c r="K3812" t="s">
        <v>11549</v>
      </c>
    </row>
    <row r="3813" spans="1:11" x14ac:dyDescent="0.2">
      <c r="A3813" t="s">
        <v>10895</v>
      </c>
      <c r="B3813" t="s">
        <v>11540</v>
      </c>
      <c r="C3813" t="s">
        <v>11541</v>
      </c>
      <c r="D3813" t="s">
        <v>11542</v>
      </c>
      <c r="E3813" t="s">
        <v>11543</v>
      </c>
      <c r="F3813" t="s">
        <v>11544</v>
      </c>
      <c r="G3813" t="s">
        <v>11545</v>
      </c>
      <c r="H3813" t="s">
        <v>11546</v>
      </c>
      <c r="I3813" t="s">
        <v>11547</v>
      </c>
      <c r="J3813" t="s">
        <v>11548</v>
      </c>
      <c r="K3813" t="s">
        <v>11549</v>
      </c>
    </row>
    <row r="3814" spans="1:11" x14ac:dyDescent="0.2">
      <c r="A3814" t="s">
        <v>10896</v>
      </c>
      <c r="B3814" t="s">
        <v>11652</v>
      </c>
      <c r="C3814" t="s">
        <v>11653</v>
      </c>
      <c r="D3814" t="s">
        <v>11654</v>
      </c>
      <c r="E3814" t="s">
        <v>11655</v>
      </c>
      <c r="F3814" t="s">
        <v>11656</v>
      </c>
      <c r="G3814" t="s">
        <v>11657</v>
      </c>
      <c r="H3814" t="s">
        <v>11471</v>
      </c>
      <c r="I3814" t="s">
        <v>11658</v>
      </c>
      <c r="J3814" t="s">
        <v>11659</v>
      </c>
      <c r="K3814" t="s">
        <v>11660</v>
      </c>
    </row>
    <row r="3815" spans="1:11" x14ac:dyDescent="0.2">
      <c r="A3815" t="s">
        <v>10898</v>
      </c>
      <c r="B3815" t="s">
        <v>11912</v>
      </c>
      <c r="C3815" t="s">
        <v>11913</v>
      </c>
      <c r="D3815" t="s">
        <v>11914</v>
      </c>
      <c r="E3815" t="s">
        <v>11581</v>
      </c>
      <c r="F3815" t="s">
        <v>11915</v>
      </c>
      <c r="G3815" t="s">
        <v>11693</v>
      </c>
      <c r="H3815" t="s">
        <v>11916</v>
      </c>
      <c r="I3815" t="s">
        <v>11386</v>
      </c>
      <c r="J3815" t="s">
        <v>11917</v>
      </c>
      <c r="K3815" t="s">
        <v>11918</v>
      </c>
    </row>
    <row r="3816" spans="1:11" x14ac:dyDescent="0.2">
      <c r="A3816" t="s">
        <v>10899</v>
      </c>
      <c r="B3816" t="s">
        <v>11912</v>
      </c>
      <c r="C3816" t="s">
        <v>11913</v>
      </c>
      <c r="D3816" t="s">
        <v>11914</v>
      </c>
      <c r="E3816" t="s">
        <v>11581</v>
      </c>
      <c r="F3816" t="s">
        <v>11915</v>
      </c>
      <c r="G3816" t="s">
        <v>11693</v>
      </c>
      <c r="H3816" t="s">
        <v>11916</v>
      </c>
      <c r="I3816" t="s">
        <v>11386</v>
      </c>
      <c r="J3816" t="s">
        <v>11917</v>
      </c>
      <c r="K3816" t="s">
        <v>11918</v>
      </c>
    </row>
    <row r="3817" spans="1:11" x14ac:dyDescent="0.2">
      <c r="A3817" t="s">
        <v>10900</v>
      </c>
      <c r="B3817" t="s">
        <v>11912</v>
      </c>
      <c r="C3817" t="s">
        <v>11913</v>
      </c>
      <c r="D3817" t="s">
        <v>11914</v>
      </c>
      <c r="E3817" t="s">
        <v>11581</v>
      </c>
      <c r="F3817" t="s">
        <v>11915</v>
      </c>
      <c r="G3817" t="s">
        <v>11693</v>
      </c>
      <c r="H3817" t="s">
        <v>11916</v>
      </c>
      <c r="I3817" t="s">
        <v>11386</v>
      </c>
      <c r="J3817" t="s">
        <v>11917</v>
      </c>
      <c r="K3817" t="s">
        <v>11918</v>
      </c>
    </row>
    <row r="3818" spans="1:11" x14ac:dyDescent="0.2">
      <c r="A3818" t="s">
        <v>10901</v>
      </c>
      <c r="B3818" t="s">
        <v>11912</v>
      </c>
      <c r="C3818" t="s">
        <v>11913</v>
      </c>
      <c r="D3818" t="s">
        <v>11914</v>
      </c>
      <c r="E3818" t="s">
        <v>11581</v>
      </c>
      <c r="F3818" t="s">
        <v>11915</v>
      </c>
      <c r="G3818" t="s">
        <v>11693</v>
      </c>
      <c r="H3818" t="s">
        <v>11916</v>
      </c>
      <c r="I3818" t="s">
        <v>11386</v>
      </c>
      <c r="J3818" t="s">
        <v>11917</v>
      </c>
      <c r="K3818" t="s">
        <v>11918</v>
      </c>
    </row>
    <row r="3819" spans="1:11" x14ac:dyDescent="0.2">
      <c r="A3819" t="s">
        <v>10902</v>
      </c>
      <c r="B3819" t="s">
        <v>11406</v>
      </c>
      <c r="C3819" t="s">
        <v>11385</v>
      </c>
      <c r="D3819" t="s">
        <v>11404</v>
      </c>
      <c r="E3819" t="s">
        <v>3788</v>
      </c>
      <c r="F3819" t="s">
        <v>11895</v>
      </c>
      <c r="G3819" t="s">
        <v>11865</v>
      </c>
      <c r="H3819" t="s">
        <v>11855</v>
      </c>
      <c r="I3819" t="s">
        <v>11526</v>
      </c>
      <c r="J3819" t="s">
        <v>12204</v>
      </c>
      <c r="K3819" t="s">
        <v>12141</v>
      </c>
    </row>
    <row r="3820" spans="1:11" x14ac:dyDescent="0.2">
      <c r="A3820" t="s">
        <v>10903</v>
      </c>
      <c r="B3820" t="s">
        <v>11342</v>
      </c>
      <c r="C3820" t="s">
        <v>11834</v>
      </c>
      <c r="D3820" t="s">
        <v>11343</v>
      </c>
      <c r="E3820" t="s">
        <v>11344</v>
      </c>
      <c r="F3820" t="s">
        <v>11835</v>
      </c>
      <c r="G3820" t="s">
        <v>11836</v>
      </c>
      <c r="H3820" t="s">
        <v>11837</v>
      </c>
      <c r="I3820" t="s">
        <v>11838</v>
      </c>
      <c r="J3820" t="s">
        <v>11415</v>
      </c>
      <c r="K3820" t="s">
        <v>11618</v>
      </c>
    </row>
    <row r="3821" spans="1:11" x14ac:dyDescent="0.2">
      <c r="A3821" t="s">
        <v>10905</v>
      </c>
      <c r="B3821" t="s">
        <v>11342</v>
      </c>
      <c r="C3821" t="s">
        <v>11834</v>
      </c>
      <c r="D3821" t="s">
        <v>11343</v>
      </c>
      <c r="E3821" t="s">
        <v>11344</v>
      </c>
      <c r="F3821" t="s">
        <v>11835</v>
      </c>
      <c r="G3821" t="s">
        <v>11836</v>
      </c>
      <c r="H3821" t="s">
        <v>11837</v>
      </c>
      <c r="I3821" t="s">
        <v>11838</v>
      </c>
      <c r="J3821" t="s">
        <v>11415</v>
      </c>
      <c r="K3821" t="s">
        <v>11618</v>
      </c>
    </row>
    <row r="3822" spans="1:11" x14ac:dyDescent="0.2">
      <c r="A3822" t="s">
        <v>10906</v>
      </c>
      <c r="B3822" t="s">
        <v>11342</v>
      </c>
      <c r="C3822" t="s">
        <v>11834</v>
      </c>
      <c r="D3822" t="s">
        <v>11343</v>
      </c>
      <c r="E3822" t="s">
        <v>11344</v>
      </c>
      <c r="F3822" t="s">
        <v>11835</v>
      </c>
      <c r="G3822" t="s">
        <v>11836</v>
      </c>
      <c r="H3822" t="s">
        <v>11837</v>
      </c>
      <c r="I3822" t="s">
        <v>11838</v>
      </c>
      <c r="J3822" t="s">
        <v>11415</v>
      </c>
      <c r="K3822" t="s">
        <v>11618</v>
      </c>
    </row>
    <row r="3823" spans="1:11" x14ac:dyDescent="0.2">
      <c r="A3823" t="s">
        <v>10907</v>
      </c>
      <c r="B3823" t="s">
        <v>11342</v>
      </c>
      <c r="C3823" t="s">
        <v>11834</v>
      </c>
      <c r="D3823" t="s">
        <v>11343</v>
      </c>
      <c r="E3823" t="s">
        <v>11344</v>
      </c>
      <c r="F3823" t="s">
        <v>11835</v>
      </c>
      <c r="G3823" t="s">
        <v>11836</v>
      </c>
      <c r="H3823" t="s">
        <v>11837</v>
      </c>
      <c r="I3823" t="s">
        <v>11838</v>
      </c>
      <c r="J3823" t="s">
        <v>11415</v>
      </c>
      <c r="K3823" t="s">
        <v>11618</v>
      </c>
    </row>
    <row r="3824" spans="1:11" x14ac:dyDescent="0.2">
      <c r="A3824" t="s">
        <v>10908</v>
      </c>
      <c r="B3824" t="s">
        <v>11342</v>
      </c>
      <c r="C3824" t="s">
        <v>11834</v>
      </c>
      <c r="D3824" t="s">
        <v>11343</v>
      </c>
      <c r="E3824" t="s">
        <v>11344</v>
      </c>
      <c r="F3824" t="s">
        <v>11835</v>
      </c>
      <c r="G3824" t="s">
        <v>11836</v>
      </c>
      <c r="H3824" t="s">
        <v>11837</v>
      </c>
      <c r="I3824" t="s">
        <v>11838</v>
      </c>
      <c r="J3824" t="s">
        <v>11415</v>
      </c>
      <c r="K3824" t="s">
        <v>11618</v>
      </c>
    </row>
    <row r="3825" spans="1:11" x14ac:dyDescent="0.2">
      <c r="A3825" t="s">
        <v>10909</v>
      </c>
      <c r="B3825" t="s">
        <v>11342</v>
      </c>
      <c r="C3825" t="s">
        <v>11834</v>
      </c>
      <c r="D3825" t="s">
        <v>11343</v>
      </c>
      <c r="E3825" t="s">
        <v>11344</v>
      </c>
      <c r="F3825" t="s">
        <v>11835</v>
      </c>
      <c r="G3825" t="s">
        <v>11836</v>
      </c>
      <c r="H3825" t="s">
        <v>11837</v>
      </c>
      <c r="I3825" t="s">
        <v>11838</v>
      </c>
      <c r="J3825" t="s">
        <v>11415</v>
      </c>
      <c r="K3825" t="s">
        <v>11618</v>
      </c>
    </row>
    <row r="3826" spans="1:11" x14ac:dyDescent="0.2">
      <c r="A3826" t="s">
        <v>10910</v>
      </c>
      <c r="B3826" t="s">
        <v>11385</v>
      </c>
      <c r="C3826" t="s">
        <v>11406</v>
      </c>
      <c r="D3826" t="s">
        <v>12164</v>
      </c>
      <c r="E3826" t="s">
        <v>12165</v>
      </c>
      <c r="F3826" t="s">
        <v>12166</v>
      </c>
      <c r="G3826" t="s">
        <v>12060</v>
      </c>
      <c r="H3826" t="s">
        <v>11720</v>
      </c>
      <c r="I3826" t="s">
        <v>11975</v>
      </c>
      <c r="J3826" t="s">
        <v>11865</v>
      </c>
      <c r="K3826" t="s">
        <v>11353</v>
      </c>
    </row>
    <row r="3827" spans="1:11" x14ac:dyDescent="0.2">
      <c r="A3827" t="s">
        <v>10913</v>
      </c>
      <c r="B3827" t="s">
        <v>11385</v>
      </c>
      <c r="C3827" t="s">
        <v>11406</v>
      </c>
      <c r="D3827" t="s">
        <v>12164</v>
      </c>
      <c r="E3827" t="s">
        <v>12165</v>
      </c>
      <c r="F3827" t="s">
        <v>12166</v>
      </c>
      <c r="G3827" t="s">
        <v>12060</v>
      </c>
      <c r="H3827" t="s">
        <v>11720</v>
      </c>
      <c r="I3827" t="s">
        <v>11975</v>
      </c>
      <c r="J3827" t="s">
        <v>11865</v>
      </c>
      <c r="K3827" t="s">
        <v>11353</v>
      </c>
    </row>
    <row r="3828" spans="1:11" x14ac:dyDescent="0.2">
      <c r="A3828" t="s">
        <v>10915</v>
      </c>
      <c r="B3828" t="s">
        <v>11385</v>
      </c>
      <c r="C3828" t="s">
        <v>11406</v>
      </c>
      <c r="D3828" t="s">
        <v>12164</v>
      </c>
      <c r="E3828" t="s">
        <v>12165</v>
      </c>
      <c r="F3828" t="s">
        <v>12166</v>
      </c>
      <c r="G3828" t="s">
        <v>12060</v>
      </c>
      <c r="H3828" t="s">
        <v>11720</v>
      </c>
      <c r="I3828" t="s">
        <v>11975</v>
      </c>
      <c r="J3828" t="s">
        <v>11865</v>
      </c>
      <c r="K3828" t="s">
        <v>11353</v>
      </c>
    </row>
    <row r="3829" spans="1:11" x14ac:dyDescent="0.2">
      <c r="A3829" t="s">
        <v>10916</v>
      </c>
      <c r="B3829" t="s">
        <v>11441</v>
      </c>
      <c r="C3829" t="s">
        <v>11352</v>
      </c>
      <c r="D3829" t="s">
        <v>11411</v>
      </c>
      <c r="E3829" t="s">
        <v>11504</v>
      </c>
      <c r="F3829" t="s">
        <v>11799</v>
      </c>
      <c r="G3829" t="s">
        <v>11456</v>
      </c>
      <c r="H3829" t="s">
        <v>11801</v>
      </c>
      <c r="I3829" t="s">
        <v>12133</v>
      </c>
      <c r="J3829" t="s">
        <v>11521</v>
      </c>
      <c r="K3829" t="s">
        <v>40</v>
      </c>
    </row>
    <row r="3830" spans="1:11" x14ac:dyDescent="0.2">
      <c r="A3830" t="s">
        <v>10919</v>
      </c>
      <c r="B3830" t="s">
        <v>11441</v>
      </c>
      <c r="C3830" t="s">
        <v>11352</v>
      </c>
      <c r="D3830" t="s">
        <v>11411</v>
      </c>
      <c r="E3830" t="s">
        <v>11504</v>
      </c>
      <c r="F3830" t="s">
        <v>11799</v>
      </c>
      <c r="G3830" t="s">
        <v>11456</v>
      </c>
      <c r="H3830" t="s">
        <v>11801</v>
      </c>
      <c r="I3830" t="s">
        <v>12133</v>
      </c>
      <c r="J3830" t="s">
        <v>11521</v>
      </c>
      <c r="K3830" t="s">
        <v>40</v>
      </c>
    </row>
    <row r="3831" spans="1:11" x14ac:dyDescent="0.2">
      <c r="A3831" t="s">
        <v>10924</v>
      </c>
      <c r="B3831" t="s">
        <v>11441</v>
      </c>
      <c r="C3831" t="s">
        <v>11352</v>
      </c>
      <c r="D3831" t="s">
        <v>11411</v>
      </c>
      <c r="E3831" t="s">
        <v>11504</v>
      </c>
      <c r="F3831" t="s">
        <v>11799</v>
      </c>
      <c r="G3831" t="s">
        <v>11456</v>
      </c>
      <c r="H3831" t="s">
        <v>11801</v>
      </c>
      <c r="I3831" t="s">
        <v>12133</v>
      </c>
      <c r="J3831" t="s">
        <v>11521</v>
      </c>
      <c r="K3831" t="s">
        <v>40</v>
      </c>
    </row>
    <row r="3832" spans="1:11" x14ac:dyDescent="0.2">
      <c r="A3832" t="s">
        <v>10925</v>
      </c>
      <c r="B3832" t="s">
        <v>11441</v>
      </c>
      <c r="C3832" t="s">
        <v>11352</v>
      </c>
      <c r="D3832" t="s">
        <v>11411</v>
      </c>
      <c r="E3832" t="s">
        <v>11504</v>
      </c>
      <c r="F3832" t="s">
        <v>11799</v>
      </c>
      <c r="G3832" t="s">
        <v>11456</v>
      </c>
      <c r="H3832" t="s">
        <v>11801</v>
      </c>
      <c r="I3832" t="s">
        <v>12133</v>
      </c>
      <c r="J3832" t="s">
        <v>11521</v>
      </c>
      <c r="K3832" t="s">
        <v>40</v>
      </c>
    </row>
    <row r="3833" spans="1:11" x14ac:dyDescent="0.2">
      <c r="A3833" t="s">
        <v>10926</v>
      </c>
      <c r="B3833" t="s">
        <v>11441</v>
      </c>
      <c r="C3833" t="s">
        <v>11352</v>
      </c>
      <c r="D3833" t="s">
        <v>11411</v>
      </c>
      <c r="E3833" t="s">
        <v>11504</v>
      </c>
      <c r="F3833" t="s">
        <v>11799</v>
      </c>
      <c r="G3833" t="s">
        <v>11456</v>
      </c>
      <c r="H3833" t="s">
        <v>11801</v>
      </c>
      <c r="I3833" t="s">
        <v>12133</v>
      </c>
      <c r="J3833" t="s">
        <v>11521</v>
      </c>
      <c r="K3833" t="s">
        <v>40</v>
      </c>
    </row>
    <row r="3834" spans="1:11" x14ac:dyDescent="0.2">
      <c r="A3834" t="s">
        <v>10927</v>
      </c>
      <c r="B3834" t="s">
        <v>11739</v>
      </c>
      <c r="C3834" t="s">
        <v>11740</v>
      </c>
      <c r="D3834" t="s">
        <v>11533</v>
      </c>
      <c r="E3834" t="s">
        <v>11349</v>
      </c>
      <c r="F3834" t="s">
        <v>11741</v>
      </c>
      <c r="G3834" t="s">
        <v>11742</v>
      </c>
      <c r="H3834" t="s">
        <v>11743</v>
      </c>
      <c r="I3834" t="s">
        <v>11646</v>
      </c>
      <c r="J3834" t="s">
        <v>11744</v>
      </c>
      <c r="K3834" t="s">
        <v>11745</v>
      </c>
    </row>
    <row r="3835" spans="1:11" x14ac:dyDescent="0.2">
      <c r="A3835" t="s">
        <v>10930</v>
      </c>
      <c r="B3835" t="s">
        <v>11739</v>
      </c>
      <c r="C3835" t="s">
        <v>11740</v>
      </c>
      <c r="D3835" t="s">
        <v>11533</v>
      </c>
      <c r="E3835" t="s">
        <v>11349</v>
      </c>
      <c r="F3835" t="s">
        <v>11741</v>
      </c>
      <c r="G3835" t="s">
        <v>11742</v>
      </c>
      <c r="H3835" t="s">
        <v>11743</v>
      </c>
      <c r="I3835" t="s">
        <v>11646</v>
      </c>
      <c r="J3835" t="s">
        <v>11744</v>
      </c>
      <c r="K3835" t="s">
        <v>11745</v>
      </c>
    </row>
    <row r="3836" spans="1:11" x14ac:dyDescent="0.2">
      <c r="A3836" t="s">
        <v>10933</v>
      </c>
      <c r="B3836" t="s">
        <v>11739</v>
      </c>
      <c r="C3836" t="s">
        <v>11740</v>
      </c>
      <c r="D3836" t="s">
        <v>11533</v>
      </c>
      <c r="E3836" t="s">
        <v>11349</v>
      </c>
      <c r="F3836" t="s">
        <v>11741</v>
      </c>
      <c r="G3836" t="s">
        <v>11742</v>
      </c>
      <c r="H3836" t="s">
        <v>11743</v>
      </c>
      <c r="I3836" t="s">
        <v>11646</v>
      </c>
      <c r="J3836" t="s">
        <v>11744</v>
      </c>
      <c r="K3836" t="s">
        <v>11745</v>
      </c>
    </row>
    <row r="3837" spans="1:11" x14ac:dyDescent="0.2">
      <c r="A3837" t="s">
        <v>10935</v>
      </c>
      <c r="B3837" t="s">
        <v>11739</v>
      </c>
      <c r="C3837" t="s">
        <v>11740</v>
      </c>
      <c r="D3837" t="s">
        <v>11533</v>
      </c>
      <c r="E3837" t="s">
        <v>11349</v>
      </c>
      <c r="F3837" t="s">
        <v>11741</v>
      </c>
      <c r="G3837" t="s">
        <v>11742</v>
      </c>
      <c r="H3837" t="s">
        <v>11743</v>
      </c>
      <c r="I3837" t="s">
        <v>11646</v>
      </c>
      <c r="J3837" t="s">
        <v>11744</v>
      </c>
      <c r="K3837" t="s">
        <v>11745</v>
      </c>
    </row>
    <row r="3838" spans="1:11" x14ac:dyDescent="0.2">
      <c r="A3838" t="s">
        <v>10938</v>
      </c>
      <c r="B3838" t="s">
        <v>11739</v>
      </c>
      <c r="C3838" t="s">
        <v>11740</v>
      </c>
      <c r="D3838" t="s">
        <v>11533</v>
      </c>
      <c r="E3838" t="s">
        <v>11349</v>
      </c>
      <c r="F3838" t="s">
        <v>11741</v>
      </c>
      <c r="G3838" t="s">
        <v>11742</v>
      </c>
      <c r="H3838" t="s">
        <v>11743</v>
      </c>
      <c r="I3838" t="s">
        <v>11646</v>
      </c>
      <c r="J3838" t="s">
        <v>11744</v>
      </c>
      <c r="K3838" t="s">
        <v>11745</v>
      </c>
    </row>
    <row r="3839" spans="1:11" x14ac:dyDescent="0.2">
      <c r="A3839" t="s">
        <v>10939</v>
      </c>
      <c r="B3839" t="s">
        <v>11442</v>
      </c>
      <c r="C3839" t="s">
        <v>11406</v>
      </c>
      <c r="D3839" t="s">
        <v>12283</v>
      </c>
      <c r="E3839" t="s">
        <v>11717</v>
      </c>
      <c r="F3839" t="s">
        <v>11504</v>
      </c>
      <c r="G3839" t="s">
        <v>11501</v>
      </c>
      <c r="H3839" t="s">
        <v>12284</v>
      </c>
      <c r="I3839" t="s">
        <v>12285</v>
      </c>
      <c r="J3839" t="s">
        <v>11417</v>
      </c>
      <c r="K3839" t="s">
        <v>12286</v>
      </c>
    </row>
    <row r="3840" spans="1:11" x14ac:dyDescent="0.2">
      <c r="A3840" t="s">
        <v>10941</v>
      </c>
      <c r="B3840" t="s">
        <v>11442</v>
      </c>
      <c r="C3840" t="s">
        <v>11406</v>
      </c>
      <c r="D3840" t="s">
        <v>12283</v>
      </c>
      <c r="E3840" t="s">
        <v>11717</v>
      </c>
      <c r="F3840" t="s">
        <v>11504</v>
      </c>
      <c r="G3840" t="s">
        <v>11501</v>
      </c>
      <c r="H3840" t="s">
        <v>12284</v>
      </c>
      <c r="I3840" t="s">
        <v>12285</v>
      </c>
      <c r="J3840" t="s">
        <v>11417</v>
      </c>
      <c r="K3840" t="s">
        <v>12286</v>
      </c>
    </row>
    <row r="3841" spans="1:11" x14ac:dyDescent="0.2">
      <c r="A3841" t="s">
        <v>10942</v>
      </c>
      <c r="B3841" t="s">
        <v>11442</v>
      </c>
      <c r="C3841" t="s">
        <v>11406</v>
      </c>
      <c r="D3841" t="s">
        <v>12283</v>
      </c>
      <c r="E3841" t="s">
        <v>11717</v>
      </c>
      <c r="F3841" t="s">
        <v>11504</v>
      </c>
      <c r="G3841" t="s">
        <v>11501</v>
      </c>
      <c r="H3841" t="s">
        <v>12284</v>
      </c>
      <c r="I3841" t="s">
        <v>12285</v>
      </c>
      <c r="J3841" t="s">
        <v>11417</v>
      </c>
      <c r="K3841" t="s">
        <v>12286</v>
      </c>
    </row>
    <row r="3842" spans="1:11" x14ac:dyDescent="0.2">
      <c r="A3842" t="s">
        <v>10943</v>
      </c>
      <c r="B3842" t="s">
        <v>11442</v>
      </c>
      <c r="C3842" t="s">
        <v>11406</v>
      </c>
      <c r="D3842" t="s">
        <v>12283</v>
      </c>
      <c r="E3842" t="s">
        <v>11717</v>
      </c>
      <c r="F3842" t="s">
        <v>11504</v>
      </c>
      <c r="G3842" t="s">
        <v>11501</v>
      </c>
      <c r="H3842" t="s">
        <v>12284</v>
      </c>
      <c r="I3842" t="s">
        <v>12285</v>
      </c>
      <c r="J3842" t="s">
        <v>11417</v>
      </c>
      <c r="K3842" t="s">
        <v>12286</v>
      </c>
    </row>
    <row r="3843" spans="1:11" x14ac:dyDescent="0.2">
      <c r="A3843" t="s">
        <v>10944</v>
      </c>
      <c r="B3843" t="s">
        <v>11442</v>
      </c>
      <c r="C3843" t="s">
        <v>11406</v>
      </c>
      <c r="D3843" t="s">
        <v>12283</v>
      </c>
      <c r="E3843" t="s">
        <v>11717</v>
      </c>
      <c r="F3843" t="s">
        <v>11504</v>
      </c>
      <c r="G3843" t="s">
        <v>11501</v>
      </c>
      <c r="H3843" t="s">
        <v>12284</v>
      </c>
      <c r="I3843" t="s">
        <v>12285</v>
      </c>
      <c r="J3843" t="s">
        <v>11417</v>
      </c>
      <c r="K3843" t="s">
        <v>12286</v>
      </c>
    </row>
    <row r="3844" spans="1:11" x14ac:dyDescent="0.2">
      <c r="A3844" t="s">
        <v>10945</v>
      </c>
      <c r="B3844" t="s">
        <v>11442</v>
      </c>
      <c r="C3844" t="s">
        <v>11406</v>
      </c>
      <c r="D3844" t="s">
        <v>12283</v>
      </c>
      <c r="E3844" t="s">
        <v>11717</v>
      </c>
      <c r="F3844" t="s">
        <v>11504</v>
      </c>
      <c r="G3844" t="s">
        <v>11501</v>
      </c>
      <c r="H3844" t="s">
        <v>12284</v>
      </c>
      <c r="I3844" t="s">
        <v>12285</v>
      </c>
      <c r="J3844" t="s">
        <v>11417</v>
      </c>
      <c r="K3844" t="s">
        <v>12286</v>
      </c>
    </row>
    <row r="3845" spans="1:11" x14ac:dyDescent="0.2">
      <c r="A3845" t="s">
        <v>10946</v>
      </c>
      <c r="B3845" t="s">
        <v>11442</v>
      </c>
      <c r="C3845" t="s">
        <v>11406</v>
      </c>
      <c r="D3845" t="s">
        <v>12283</v>
      </c>
      <c r="E3845" t="s">
        <v>11717</v>
      </c>
      <c r="F3845" t="s">
        <v>11504</v>
      </c>
      <c r="G3845" t="s">
        <v>11501</v>
      </c>
      <c r="H3845" t="s">
        <v>12284</v>
      </c>
      <c r="I3845" t="s">
        <v>12285</v>
      </c>
      <c r="J3845" t="s">
        <v>11417</v>
      </c>
      <c r="K3845" t="s">
        <v>12286</v>
      </c>
    </row>
    <row r="3846" spans="1:11" x14ac:dyDescent="0.2">
      <c r="A3846" t="s">
        <v>10947</v>
      </c>
      <c r="B3846" t="s">
        <v>11442</v>
      </c>
      <c r="C3846" t="s">
        <v>11406</v>
      </c>
      <c r="D3846" t="s">
        <v>12283</v>
      </c>
      <c r="E3846" t="s">
        <v>11717</v>
      </c>
      <c r="F3846" t="s">
        <v>11504</v>
      </c>
      <c r="G3846" t="s">
        <v>11501</v>
      </c>
      <c r="H3846" t="s">
        <v>12284</v>
      </c>
      <c r="I3846" t="s">
        <v>12285</v>
      </c>
      <c r="J3846" t="s">
        <v>11417</v>
      </c>
      <c r="K3846" t="s">
        <v>12286</v>
      </c>
    </row>
    <row r="3847" spans="1:11" x14ac:dyDescent="0.2">
      <c r="A3847" t="s">
        <v>10948</v>
      </c>
      <c r="B3847" t="s">
        <v>11442</v>
      </c>
      <c r="C3847" t="s">
        <v>11406</v>
      </c>
      <c r="D3847" t="s">
        <v>12283</v>
      </c>
      <c r="E3847" t="s">
        <v>11717</v>
      </c>
      <c r="F3847" t="s">
        <v>11504</v>
      </c>
      <c r="G3847" t="s">
        <v>11501</v>
      </c>
      <c r="H3847" t="s">
        <v>12284</v>
      </c>
      <c r="I3847" t="s">
        <v>12285</v>
      </c>
      <c r="J3847" t="s">
        <v>11417</v>
      </c>
      <c r="K3847" t="s">
        <v>12286</v>
      </c>
    </row>
    <row r="3848" spans="1:11" x14ac:dyDescent="0.2">
      <c r="A3848" t="s">
        <v>10949</v>
      </c>
      <c r="B3848" t="s">
        <v>11442</v>
      </c>
      <c r="C3848" t="s">
        <v>11406</v>
      </c>
      <c r="D3848" t="s">
        <v>12283</v>
      </c>
      <c r="E3848" t="s">
        <v>11717</v>
      </c>
      <c r="F3848" t="s">
        <v>11504</v>
      </c>
      <c r="G3848" t="s">
        <v>11501</v>
      </c>
      <c r="H3848" t="s">
        <v>12284</v>
      </c>
      <c r="I3848" t="s">
        <v>12285</v>
      </c>
      <c r="J3848" t="s">
        <v>11417</v>
      </c>
      <c r="K3848" t="s">
        <v>12286</v>
      </c>
    </row>
    <row r="3849" spans="1:11" x14ac:dyDescent="0.2">
      <c r="A3849" t="s">
        <v>10950</v>
      </c>
      <c r="B3849" t="s">
        <v>11442</v>
      </c>
      <c r="C3849" t="s">
        <v>11406</v>
      </c>
      <c r="D3849" t="s">
        <v>12283</v>
      </c>
      <c r="E3849" t="s">
        <v>11717</v>
      </c>
      <c r="F3849" t="s">
        <v>11504</v>
      </c>
      <c r="G3849" t="s">
        <v>11501</v>
      </c>
      <c r="H3849" t="s">
        <v>12284</v>
      </c>
      <c r="I3849" t="s">
        <v>12285</v>
      </c>
      <c r="J3849" t="s">
        <v>11417</v>
      </c>
      <c r="K3849" t="s">
        <v>12286</v>
      </c>
    </row>
    <row r="3850" spans="1:11" x14ac:dyDescent="0.2">
      <c r="A3850" t="s">
        <v>10951</v>
      </c>
      <c r="B3850" t="s">
        <v>11385</v>
      </c>
      <c r="C3850" t="s">
        <v>11406</v>
      </c>
      <c r="D3850" t="s">
        <v>12164</v>
      </c>
      <c r="E3850" t="s">
        <v>12165</v>
      </c>
      <c r="F3850" t="s">
        <v>12166</v>
      </c>
      <c r="G3850" t="s">
        <v>12060</v>
      </c>
      <c r="H3850" t="s">
        <v>11720</v>
      </c>
      <c r="I3850" t="s">
        <v>11975</v>
      </c>
      <c r="J3850" t="s">
        <v>11865</v>
      </c>
      <c r="K3850" t="s">
        <v>11353</v>
      </c>
    </row>
    <row r="3851" spans="1:11" x14ac:dyDescent="0.2">
      <c r="A3851" t="s">
        <v>10956</v>
      </c>
      <c r="B3851" t="s">
        <v>11385</v>
      </c>
      <c r="C3851" t="s">
        <v>11406</v>
      </c>
      <c r="D3851" t="s">
        <v>12164</v>
      </c>
      <c r="E3851" t="s">
        <v>12165</v>
      </c>
      <c r="F3851" t="s">
        <v>12166</v>
      </c>
      <c r="G3851" t="s">
        <v>12060</v>
      </c>
      <c r="H3851" t="s">
        <v>11720</v>
      </c>
      <c r="I3851" t="s">
        <v>11975</v>
      </c>
      <c r="J3851" t="s">
        <v>11865</v>
      </c>
      <c r="K3851" t="s">
        <v>11353</v>
      </c>
    </row>
    <row r="3852" spans="1:11" x14ac:dyDescent="0.2">
      <c r="A3852" t="s">
        <v>10957</v>
      </c>
      <c r="B3852" t="s">
        <v>12074</v>
      </c>
      <c r="C3852" t="s">
        <v>11406</v>
      </c>
      <c r="D3852" t="s">
        <v>11515</v>
      </c>
      <c r="E3852" t="s">
        <v>11411</v>
      </c>
      <c r="F3852" t="s">
        <v>11839</v>
      </c>
      <c r="G3852" t="s">
        <v>11476</v>
      </c>
      <c r="H3852" t="s">
        <v>11663</v>
      </c>
      <c r="I3852" t="s">
        <v>11463</v>
      </c>
      <c r="J3852" t="s">
        <v>12075</v>
      </c>
      <c r="K3852" t="s">
        <v>11345</v>
      </c>
    </row>
    <row r="3853" spans="1:11" x14ac:dyDescent="0.2">
      <c r="A3853" t="s">
        <v>10958</v>
      </c>
      <c r="B3853" t="s">
        <v>12074</v>
      </c>
      <c r="C3853" t="s">
        <v>11406</v>
      </c>
      <c r="D3853" t="s">
        <v>11515</v>
      </c>
      <c r="E3853" t="s">
        <v>11411</v>
      </c>
      <c r="F3853" t="s">
        <v>11839</v>
      </c>
      <c r="G3853" t="s">
        <v>11476</v>
      </c>
      <c r="H3853" t="s">
        <v>11663</v>
      </c>
      <c r="I3853" t="s">
        <v>11463</v>
      </c>
      <c r="J3853" t="s">
        <v>12075</v>
      </c>
      <c r="K3853" t="s">
        <v>11345</v>
      </c>
    </row>
    <row r="3854" spans="1:11" x14ac:dyDescent="0.2">
      <c r="A3854" t="s">
        <v>10959</v>
      </c>
      <c r="B3854" t="s">
        <v>12074</v>
      </c>
      <c r="C3854" t="s">
        <v>11406</v>
      </c>
      <c r="D3854" t="s">
        <v>11515</v>
      </c>
      <c r="E3854" t="s">
        <v>11411</v>
      </c>
      <c r="F3854" t="s">
        <v>11839</v>
      </c>
      <c r="G3854" t="s">
        <v>11476</v>
      </c>
      <c r="H3854" t="s">
        <v>11663</v>
      </c>
      <c r="I3854" t="s">
        <v>11463</v>
      </c>
      <c r="J3854" t="s">
        <v>12075</v>
      </c>
      <c r="K3854" t="s">
        <v>11345</v>
      </c>
    </row>
    <row r="3855" spans="1:11" x14ac:dyDescent="0.2">
      <c r="A3855" t="s">
        <v>10960</v>
      </c>
      <c r="B3855" t="s">
        <v>11412</v>
      </c>
      <c r="C3855" t="s">
        <v>11583</v>
      </c>
      <c r="D3855" t="s">
        <v>12222</v>
      </c>
      <c r="E3855" t="s">
        <v>11350</v>
      </c>
      <c r="F3855" t="s">
        <v>12223</v>
      </c>
      <c r="G3855" t="s">
        <v>11594</v>
      </c>
      <c r="H3855" t="s">
        <v>11578</v>
      </c>
      <c r="I3855" t="s">
        <v>11537</v>
      </c>
      <c r="J3855" t="s">
        <v>11538</v>
      </c>
      <c r="K3855" t="s">
        <v>3788</v>
      </c>
    </row>
    <row r="3856" spans="1:11" x14ac:dyDescent="0.2">
      <c r="A3856" t="s">
        <v>10962</v>
      </c>
      <c r="B3856" t="s">
        <v>11412</v>
      </c>
      <c r="C3856" t="s">
        <v>11583</v>
      </c>
      <c r="D3856" t="s">
        <v>12222</v>
      </c>
      <c r="E3856" t="s">
        <v>11350</v>
      </c>
      <c r="F3856" t="s">
        <v>12223</v>
      </c>
      <c r="G3856" t="s">
        <v>11594</v>
      </c>
      <c r="H3856" t="s">
        <v>11578</v>
      </c>
      <c r="I3856" t="s">
        <v>11537</v>
      </c>
      <c r="J3856" t="s">
        <v>11538</v>
      </c>
      <c r="K3856" t="s">
        <v>3788</v>
      </c>
    </row>
    <row r="3857" spans="1:11" x14ac:dyDescent="0.2">
      <c r="A3857" t="s">
        <v>10963</v>
      </c>
      <c r="B3857" t="s">
        <v>11412</v>
      </c>
      <c r="C3857" t="s">
        <v>11583</v>
      </c>
      <c r="D3857" t="s">
        <v>12222</v>
      </c>
      <c r="E3857" t="s">
        <v>11350</v>
      </c>
      <c r="F3857" t="s">
        <v>12223</v>
      </c>
      <c r="G3857" t="s">
        <v>11594</v>
      </c>
      <c r="H3857" t="s">
        <v>11578</v>
      </c>
      <c r="I3857" t="s">
        <v>11537</v>
      </c>
      <c r="J3857" t="s">
        <v>11538</v>
      </c>
      <c r="K3857" t="s">
        <v>3788</v>
      </c>
    </row>
    <row r="3858" spans="1:11" x14ac:dyDescent="0.2">
      <c r="A3858" t="s">
        <v>10964</v>
      </c>
      <c r="B3858" t="s">
        <v>11412</v>
      </c>
      <c r="C3858" t="s">
        <v>11583</v>
      </c>
      <c r="D3858" t="s">
        <v>12222</v>
      </c>
      <c r="E3858" t="s">
        <v>11350</v>
      </c>
      <c r="F3858" t="s">
        <v>12223</v>
      </c>
      <c r="G3858" t="s">
        <v>11594</v>
      </c>
      <c r="H3858" t="s">
        <v>11578</v>
      </c>
      <c r="I3858" t="s">
        <v>11537</v>
      </c>
      <c r="J3858" t="s">
        <v>11538</v>
      </c>
      <c r="K3858" t="s">
        <v>3788</v>
      </c>
    </row>
    <row r="3859" spans="1:11" x14ac:dyDescent="0.2">
      <c r="A3859" t="s">
        <v>10965</v>
      </c>
      <c r="B3859" t="s">
        <v>11412</v>
      </c>
      <c r="C3859" t="s">
        <v>11583</v>
      </c>
      <c r="D3859" t="s">
        <v>12222</v>
      </c>
      <c r="E3859" t="s">
        <v>11350</v>
      </c>
      <c r="F3859" t="s">
        <v>12223</v>
      </c>
      <c r="G3859" t="s">
        <v>11594</v>
      </c>
      <c r="H3859" t="s">
        <v>11578</v>
      </c>
      <c r="I3859" t="s">
        <v>11537</v>
      </c>
      <c r="J3859" t="s">
        <v>11538</v>
      </c>
      <c r="K3859" t="s">
        <v>3788</v>
      </c>
    </row>
    <row r="3860" spans="1:11" x14ac:dyDescent="0.2">
      <c r="A3860" t="s">
        <v>10966</v>
      </c>
      <c r="B3860" t="s">
        <v>11412</v>
      </c>
      <c r="C3860" t="s">
        <v>11583</v>
      </c>
      <c r="D3860" t="s">
        <v>12222</v>
      </c>
      <c r="E3860" t="s">
        <v>11350</v>
      </c>
      <c r="F3860" t="s">
        <v>12223</v>
      </c>
      <c r="G3860" t="s">
        <v>11594</v>
      </c>
      <c r="H3860" t="s">
        <v>11578</v>
      </c>
      <c r="I3860" t="s">
        <v>11537</v>
      </c>
      <c r="J3860" t="s">
        <v>11538</v>
      </c>
      <c r="K3860" t="s">
        <v>3788</v>
      </c>
    </row>
    <row r="3861" spans="1:11" x14ac:dyDescent="0.2">
      <c r="A3861" t="s">
        <v>10993</v>
      </c>
      <c r="B3861" t="s">
        <v>11386</v>
      </c>
      <c r="C3861" t="s">
        <v>12193</v>
      </c>
      <c r="D3861" t="s">
        <v>12297</v>
      </c>
      <c r="E3861" t="s">
        <v>11582</v>
      </c>
      <c r="F3861" t="s">
        <v>12298</v>
      </c>
      <c r="G3861" t="s">
        <v>11371</v>
      </c>
      <c r="H3861" t="s">
        <v>11411</v>
      </c>
      <c r="I3861" t="s">
        <v>12299</v>
      </c>
      <c r="J3861" t="s">
        <v>589</v>
      </c>
      <c r="K3861" t="s">
        <v>11471</v>
      </c>
    </row>
    <row r="3862" spans="1:11" x14ac:dyDescent="0.2">
      <c r="A3862" t="s">
        <v>10998</v>
      </c>
      <c r="B3862" t="s">
        <v>12173</v>
      </c>
      <c r="C3862" t="s">
        <v>11504</v>
      </c>
      <c r="D3862" t="s">
        <v>11371</v>
      </c>
      <c r="E3862" t="s">
        <v>11649</v>
      </c>
      <c r="F3862" t="s">
        <v>11480</v>
      </c>
      <c r="G3862" t="s">
        <v>11843</v>
      </c>
      <c r="H3862" t="s">
        <v>12174</v>
      </c>
      <c r="I3862" t="s">
        <v>11348</v>
      </c>
      <c r="J3862" t="s">
        <v>11865</v>
      </c>
      <c r="K3862" t="s">
        <v>12175</v>
      </c>
    </row>
    <row r="3863" spans="1:11" x14ac:dyDescent="0.2">
      <c r="A3863" t="s">
        <v>11000</v>
      </c>
      <c r="B3863" t="s">
        <v>12173</v>
      </c>
      <c r="C3863" t="s">
        <v>11504</v>
      </c>
      <c r="D3863" t="s">
        <v>11371</v>
      </c>
      <c r="E3863" t="s">
        <v>11649</v>
      </c>
      <c r="F3863" t="s">
        <v>11480</v>
      </c>
      <c r="G3863" t="s">
        <v>11843</v>
      </c>
      <c r="H3863" t="s">
        <v>12174</v>
      </c>
      <c r="I3863" t="s">
        <v>11348</v>
      </c>
      <c r="J3863" t="s">
        <v>11865</v>
      </c>
      <c r="K3863" t="s">
        <v>12175</v>
      </c>
    </row>
    <row r="3864" spans="1:11" x14ac:dyDescent="0.2">
      <c r="A3864" t="s">
        <v>11009</v>
      </c>
      <c r="B3864" t="s">
        <v>11517</v>
      </c>
      <c r="C3864" t="s">
        <v>12193</v>
      </c>
      <c r="D3864" t="s">
        <v>11996</v>
      </c>
      <c r="E3864" t="s">
        <v>12194</v>
      </c>
      <c r="F3864" t="s">
        <v>12195</v>
      </c>
      <c r="G3864" t="s">
        <v>11442</v>
      </c>
      <c r="H3864" t="s">
        <v>12196</v>
      </c>
      <c r="I3864" t="s">
        <v>12197</v>
      </c>
      <c r="J3864" t="s">
        <v>11643</v>
      </c>
      <c r="K3864" t="s">
        <v>12198</v>
      </c>
    </row>
    <row r="3865" spans="1:11" x14ac:dyDescent="0.2">
      <c r="A3865" t="s">
        <v>11012</v>
      </c>
      <c r="B3865" t="s">
        <v>11517</v>
      </c>
      <c r="C3865" t="s">
        <v>12193</v>
      </c>
      <c r="D3865" t="s">
        <v>11996</v>
      </c>
      <c r="E3865" t="s">
        <v>12194</v>
      </c>
      <c r="F3865" t="s">
        <v>12195</v>
      </c>
      <c r="G3865" t="s">
        <v>11442</v>
      </c>
      <c r="H3865" t="s">
        <v>12196</v>
      </c>
      <c r="I3865" t="s">
        <v>12197</v>
      </c>
      <c r="J3865" t="s">
        <v>11643</v>
      </c>
      <c r="K3865" t="s">
        <v>12198</v>
      </c>
    </row>
    <row r="3866" spans="1:11" x14ac:dyDescent="0.2">
      <c r="A3866" t="s">
        <v>11015</v>
      </c>
      <c r="B3866" t="s">
        <v>11517</v>
      </c>
      <c r="C3866" t="s">
        <v>12193</v>
      </c>
      <c r="D3866" t="s">
        <v>11996</v>
      </c>
      <c r="E3866" t="s">
        <v>12194</v>
      </c>
      <c r="F3866" t="s">
        <v>12195</v>
      </c>
      <c r="G3866" t="s">
        <v>11442</v>
      </c>
      <c r="H3866" t="s">
        <v>12196</v>
      </c>
      <c r="I3866" t="s">
        <v>12197</v>
      </c>
      <c r="J3866" t="s">
        <v>11643</v>
      </c>
      <c r="K3866" t="s">
        <v>12198</v>
      </c>
    </row>
    <row r="3867" spans="1:11" x14ac:dyDescent="0.2">
      <c r="A3867" t="s">
        <v>11018</v>
      </c>
      <c r="B3867" t="s">
        <v>11517</v>
      </c>
      <c r="C3867" t="s">
        <v>12193</v>
      </c>
      <c r="D3867" t="s">
        <v>11996</v>
      </c>
      <c r="E3867" t="s">
        <v>12194</v>
      </c>
      <c r="F3867" t="s">
        <v>12195</v>
      </c>
      <c r="G3867" t="s">
        <v>11442</v>
      </c>
      <c r="H3867" t="s">
        <v>12196</v>
      </c>
      <c r="I3867" t="s">
        <v>12197</v>
      </c>
      <c r="J3867" t="s">
        <v>11643</v>
      </c>
      <c r="K3867" t="s">
        <v>12198</v>
      </c>
    </row>
    <row r="3868" spans="1:11" x14ac:dyDescent="0.2">
      <c r="A3868" t="s">
        <v>11021</v>
      </c>
      <c r="B3868" t="s">
        <v>11517</v>
      </c>
      <c r="C3868" t="s">
        <v>12193</v>
      </c>
      <c r="D3868" t="s">
        <v>11996</v>
      </c>
      <c r="E3868" t="s">
        <v>12194</v>
      </c>
      <c r="F3868" t="s">
        <v>12195</v>
      </c>
      <c r="G3868" t="s">
        <v>11442</v>
      </c>
      <c r="H3868" t="s">
        <v>12196</v>
      </c>
      <c r="I3868" t="s">
        <v>12197</v>
      </c>
      <c r="J3868" t="s">
        <v>11643</v>
      </c>
      <c r="K3868" t="s">
        <v>12198</v>
      </c>
    </row>
    <row r="3869" spans="1:11" x14ac:dyDescent="0.2">
      <c r="A3869" t="s">
        <v>11024</v>
      </c>
      <c r="B3869" t="s">
        <v>11517</v>
      </c>
      <c r="C3869" t="s">
        <v>12193</v>
      </c>
      <c r="D3869" t="s">
        <v>11996</v>
      </c>
      <c r="E3869" t="s">
        <v>12194</v>
      </c>
      <c r="F3869" t="s">
        <v>12195</v>
      </c>
      <c r="G3869" t="s">
        <v>11442</v>
      </c>
      <c r="H3869" t="s">
        <v>12196</v>
      </c>
      <c r="I3869" t="s">
        <v>12197</v>
      </c>
      <c r="J3869" t="s">
        <v>11643</v>
      </c>
      <c r="K3869" t="s">
        <v>12198</v>
      </c>
    </row>
    <row r="3870" spans="1:11" x14ac:dyDescent="0.2">
      <c r="A3870" t="s">
        <v>11030</v>
      </c>
      <c r="B3870" t="s">
        <v>11427</v>
      </c>
      <c r="C3870" t="s">
        <v>11370</v>
      </c>
      <c r="D3870" t="s">
        <v>11439</v>
      </c>
      <c r="E3870" t="s">
        <v>11428</v>
      </c>
      <c r="F3870" t="s">
        <v>11850</v>
      </c>
      <c r="G3870" t="s">
        <v>11365</v>
      </c>
      <c r="H3870" t="s">
        <v>11373</v>
      </c>
      <c r="I3870" t="s">
        <v>12252</v>
      </c>
      <c r="J3870" t="s">
        <v>11517</v>
      </c>
      <c r="K3870" t="s">
        <v>12253</v>
      </c>
    </row>
    <row r="3871" spans="1:11" x14ac:dyDescent="0.2">
      <c r="A3871" t="s">
        <v>11035</v>
      </c>
      <c r="B3871" t="s">
        <v>11427</v>
      </c>
      <c r="C3871" t="s">
        <v>11370</v>
      </c>
      <c r="D3871" t="s">
        <v>11439</v>
      </c>
      <c r="E3871" t="s">
        <v>11428</v>
      </c>
      <c r="F3871" t="s">
        <v>11850</v>
      </c>
      <c r="G3871" t="s">
        <v>11365</v>
      </c>
      <c r="H3871" t="s">
        <v>11373</v>
      </c>
      <c r="I3871" t="s">
        <v>12252</v>
      </c>
      <c r="J3871" t="s">
        <v>11517</v>
      </c>
      <c r="K3871" t="s">
        <v>12253</v>
      </c>
    </row>
    <row r="3872" spans="1:11" x14ac:dyDescent="0.2">
      <c r="A3872" t="s">
        <v>11041</v>
      </c>
      <c r="B3872" t="s">
        <v>11340</v>
      </c>
      <c r="C3872" t="s">
        <v>11365</v>
      </c>
      <c r="D3872" t="s">
        <v>11865</v>
      </c>
      <c r="E3872" t="s">
        <v>11632</v>
      </c>
      <c r="F3872" t="s">
        <v>11441</v>
      </c>
      <c r="G3872" t="s">
        <v>11482</v>
      </c>
      <c r="H3872" t="s">
        <v>11411</v>
      </c>
      <c r="I3872" t="s">
        <v>1138</v>
      </c>
      <c r="J3872" t="s">
        <v>12167</v>
      </c>
      <c r="K3872" t="s">
        <v>477</v>
      </c>
    </row>
    <row r="3873" spans="1:11" x14ac:dyDescent="0.2">
      <c r="A3873" t="s">
        <v>11044</v>
      </c>
      <c r="B3873" t="s">
        <v>11340</v>
      </c>
      <c r="C3873" t="s">
        <v>11365</v>
      </c>
      <c r="D3873" t="s">
        <v>11865</v>
      </c>
      <c r="E3873" t="s">
        <v>11632</v>
      </c>
      <c r="F3873" t="s">
        <v>11441</v>
      </c>
      <c r="G3873" t="s">
        <v>11482</v>
      </c>
      <c r="H3873" t="s">
        <v>11411</v>
      </c>
      <c r="I3873" t="s">
        <v>1138</v>
      </c>
      <c r="J3873" t="s">
        <v>12167</v>
      </c>
      <c r="K3873" t="s">
        <v>477</v>
      </c>
    </row>
    <row r="3874" spans="1:11" x14ac:dyDescent="0.2">
      <c r="A3874" t="s">
        <v>11045</v>
      </c>
      <c r="B3874" t="s">
        <v>11340</v>
      </c>
      <c r="C3874" t="s">
        <v>11365</v>
      </c>
      <c r="D3874" t="s">
        <v>11865</v>
      </c>
      <c r="E3874" t="s">
        <v>11632</v>
      </c>
      <c r="F3874" t="s">
        <v>11441</v>
      </c>
      <c r="G3874" t="s">
        <v>11482</v>
      </c>
      <c r="H3874" t="s">
        <v>11411</v>
      </c>
      <c r="I3874" t="s">
        <v>1138</v>
      </c>
      <c r="J3874" t="s">
        <v>12167</v>
      </c>
      <c r="K3874" t="s">
        <v>477</v>
      </c>
    </row>
    <row r="3875" spans="1:11" x14ac:dyDescent="0.2">
      <c r="A3875" t="s">
        <v>11046</v>
      </c>
      <c r="B3875" t="s">
        <v>11340</v>
      </c>
      <c r="C3875" t="s">
        <v>11365</v>
      </c>
      <c r="D3875" t="s">
        <v>11865</v>
      </c>
      <c r="E3875" t="s">
        <v>11632</v>
      </c>
      <c r="F3875" t="s">
        <v>11441</v>
      </c>
      <c r="G3875" t="s">
        <v>11482</v>
      </c>
      <c r="H3875" t="s">
        <v>11411</v>
      </c>
      <c r="I3875" t="s">
        <v>1138</v>
      </c>
      <c r="J3875" t="s">
        <v>12167</v>
      </c>
      <c r="K3875" t="s">
        <v>477</v>
      </c>
    </row>
    <row r="3876" spans="1:11" x14ac:dyDescent="0.2">
      <c r="A3876" t="s">
        <v>11047</v>
      </c>
      <c r="B3876" t="s">
        <v>11340</v>
      </c>
      <c r="C3876" t="s">
        <v>11365</v>
      </c>
      <c r="D3876" t="s">
        <v>11865</v>
      </c>
      <c r="E3876" t="s">
        <v>11632</v>
      </c>
      <c r="F3876" t="s">
        <v>11441</v>
      </c>
      <c r="G3876" t="s">
        <v>11482</v>
      </c>
      <c r="H3876" t="s">
        <v>11411</v>
      </c>
      <c r="I3876" t="s">
        <v>1138</v>
      </c>
      <c r="J3876" t="s">
        <v>12167</v>
      </c>
      <c r="K3876" t="s">
        <v>477</v>
      </c>
    </row>
    <row r="3877" spans="1:11" x14ac:dyDescent="0.2">
      <c r="A3877" t="s">
        <v>11048</v>
      </c>
      <c r="B3877" t="s">
        <v>11340</v>
      </c>
      <c r="C3877" t="s">
        <v>11365</v>
      </c>
      <c r="D3877" t="s">
        <v>11865</v>
      </c>
      <c r="E3877" t="s">
        <v>11632</v>
      </c>
      <c r="F3877" t="s">
        <v>11441</v>
      </c>
      <c r="G3877" t="s">
        <v>11482</v>
      </c>
      <c r="H3877" t="s">
        <v>11411</v>
      </c>
      <c r="I3877" t="s">
        <v>1138</v>
      </c>
      <c r="J3877" t="s">
        <v>12167</v>
      </c>
      <c r="K3877" t="s">
        <v>477</v>
      </c>
    </row>
    <row r="3878" spans="1:11" x14ac:dyDescent="0.2">
      <c r="A3878" t="s">
        <v>11049</v>
      </c>
      <c r="B3878" t="s">
        <v>11340</v>
      </c>
      <c r="C3878" t="s">
        <v>11365</v>
      </c>
      <c r="D3878" t="s">
        <v>11865</v>
      </c>
      <c r="E3878" t="s">
        <v>11632</v>
      </c>
      <c r="F3878" t="s">
        <v>11441</v>
      </c>
      <c r="G3878" t="s">
        <v>11482</v>
      </c>
      <c r="H3878" t="s">
        <v>11411</v>
      </c>
      <c r="I3878" t="s">
        <v>1138</v>
      </c>
      <c r="J3878" t="s">
        <v>12167</v>
      </c>
      <c r="K3878" t="s">
        <v>477</v>
      </c>
    </row>
    <row r="3879" spans="1:11" x14ac:dyDescent="0.2">
      <c r="A3879" t="s">
        <v>11050</v>
      </c>
      <c r="B3879" t="s">
        <v>11340</v>
      </c>
      <c r="C3879" t="s">
        <v>11365</v>
      </c>
      <c r="D3879" t="s">
        <v>11865</v>
      </c>
      <c r="E3879" t="s">
        <v>11632</v>
      </c>
      <c r="F3879" t="s">
        <v>11441</v>
      </c>
      <c r="G3879" t="s">
        <v>11482</v>
      </c>
      <c r="H3879" t="s">
        <v>11411</v>
      </c>
      <c r="I3879" t="s">
        <v>1138</v>
      </c>
      <c r="J3879" t="s">
        <v>12167</v>
      </c>
      <c r="K3879" t="s">
        <v>477</v>
      </c>
    </row>
    <row r="3880" spans="1:11" x14ac:dyDescent="0.2">
      <c r="A3880" t="s">
        <v>11051</v>
      </c>
      <c r="B3880" t="s">
        <v>11340</v>
      </c>
      <c r="C3880" t="s">
        <v>11365</v>
      </c>
      <c r="D3880" t="s">
        <v>11865</v>
      </c>
      <c r="E3880" t="s">
        <v>11632</v>
      </c>
      <c r="F3880" t="s">
        <v>11441</v>
      </c>
      <c r="G3880" t="s">
        <v>11482</v>
      </c>
      <c r="H3880" t="s">
        <v>11411</v>
      </c>
      <c r="I3880" t="s">
        <v>1138</v>
      </c>
      <c r="J3880" t="s">
        <v>12167</v>
      </c>
      <c r="K3880" t="s">
        <v>477</v>
      </c>
    </row>
    <row r="3881" spans="1:11" x14ac:dyDescent="0.2">
      <c r="A3881" t="s">
        <v>11052</v>
      </c>
      <c r="B3881" t="s">
        <v>11340</v>
      </c>
      <c r="C3881" t="s">
        <v>11365</v>
      </c>
      <c r="D3881" t="s">
        <v>11865</v>
      </c>
      <c r="E3881" t="s">
        <v>11632</v>
      </c>
      <c r="F3881" t="s">
        <v>11441</v>
      </c>
      <c r="G3881" t="s">
        <v>11482</v>
      </c>
      <c r="H3881" t="s">
        <v>11411</v>
      </c>
      <c r="I3881" t="s">
        <v>1138</v>
      </c>
      <c r="J3881" t="s">
        <v>12167</v>
      </c>
      <c r="K3881" t="s">
        <v>477</v>
      </c>
    </row>
    <row r="3882" spans="1:11" x14ac:dyDescent="0.2">
      <c r="A3882" t="s">
        <v>11054</v>
      </c>
      <c r="B3882" t="s">
        <v>11340</v>
      </c>
      <c r="C3882" t="s">
        <v>11365</v>
      </c>
      <c r="D3882" t="s">
        <v>11865</v>
      </c>
      <c r="E3882" t="s">
        <v>11632</v>
      </c>
      <c r="F3882" t="s">
        <v>11441</v>
      </c>
      <c r="G3882" t="s">
        <v>11482</v>
      </c>
      <c r="H3882" t="s">
        <v>11411</v>
      </c>
      <c r="I3882" t="s">
        <v>1138</v>
      </c>
      <c r="J3882" t="s">
        <v>12167</v>
      </c>
      <c r="K3882" t="s">
        <v>477</v>
      </c>
    </row>
    <row r="3883" spans="1:11" x14ac:dyDescent="0.2">
      <c r="A3883" t="s">
        <v>11055</v>
      </c>
      <c r="B3883" t="s">
        <v>11340</v>
      </c>
      <c r="C3883" t="s">
        <v>11365</v>
      </c>
      <c r="D3883" t="s">
        <v>11865</v>
      </c>
      <c r="E3883" t="s">
        <v>11632</v>
      </c>
      <c r="F3883" t="s">
        <v>11441</v>
      </c>
      <c r="G3883" t="s">
        <v>11482</v>
      </c>
      <c r="H3883" t="s">
        <v>11411</v>
      </c>
      <c r="I3883" t="s">
        <v>1138</v>
      </c>
      <c r="J3883" t="s">
        <v>12167</v>
      </c>
      <c r="K3883" t="s">
        <v>477</v>
      </c>
    </row>
    <row r="3884" spans="1:11" x14ac:dyDescent="0.2">
      <c r="A3884" t="s">
        <v>11056</v>
      </c>
      <c r="B3884" t="s">
        <v>11340</v>
      </c>
      <c r="C3884" t="s">
        <v>11365</v>
      </c>
      <c r="D3884" t="s">
        <v>11865</v>
      </c>
      <c r="E3884" t="s">
        <v>11632</v>
      </c>
      <c r="F3884" t="s">
        <v>11441</v>
      </c>
      <c r="G3884" t="s">
        <v>11482</v>
      </c>
      <c r="H3884" t="s">
        <v>11411</v>
      </c>
      <c r="I3884" t="s">
        <v>1138</v>
      </c>
      <c r="J3884" t="s">
        <v>12167</v>
      </c>
      <c r="K3884" t="s">
        <v>477</v>
      </c>
    </row>
    <row r="3885" spans="1:11" x14ac:dyDescent="0.2">
      <c r="A3885" t="s">
        <v>11057</v>
      </c>
      <c r="B3885" t="s">
        <v>11340</v>
      </c>
      <c r="C3885" t="s">
        <v>11365</v>
      </c>
      <c r="D3885" t="s">
        <v>11865</v>
      </c>
      <c r="E3885" t="s">
        <v>11632</v>
      </c>
      <c r="F3885" t="s">
        <v>11441</v>
      </c>
      <c r="G3885" t="s">
        <v>11482</v>
      </c>
      <c r="H3885" t="s">
        <v>11411</v>
      </c>
      <c r="I3885" t="s">
        <v>1138</v>
      </c>
      <c r="J3885" t="s">
        <v>12167</v>
      </c>
      <c r="K3885" t="s">
        <v>477</v>
      </c>
    </row>
    <row r="3886" spans="1:11" x14ac:dyDescent="0.2">
      <c r="A3886" t="s">
        <v>11058</v>
      </c>
      <c r="B3886" t="s">
        <v>11340</v>
      </c>
      <c r="C3886" t="s">
        <v>11365</v>
      </c>
      <c r="D3886" t="s">
        <v>11865</v>
      </c>
      <c r="E3886" t="s">
        <v>11632</v>
      </c>
      <c r="F3886" t="s">
        <v>11441</v>
      </c>
      <c r="G3886" t="s">
        <v>11482</v>
      </c>
      <c r="H3886" t="s">
        <v>11411</v>
      </c>
      <c r="I3886" t="s">
        <v>1138</v>
      </c>
      <c r="J3886" t="s">
        <v>12167</v>
      </c>
      <c r="K3886" t="s">
        <v>477</v>
      </c>
    </row>
    <row r="3887" spans="1:11" x14ac:dyDescent="0.2">
      <c r="A3887" t="s">
        <v>11059</v>
      </c>
      <c r="B3887" t="s">
        <v>11996</v>
      </c>
      <c r="C3887" t="s">
        <v>11663</v>
      </c>
      <c r="D3887" t="s">
        <v>11364</v>
      </c>
      <c r="E3887" t="s">
        <v>11441</v>
      </c>
      <c r="F3887" t="s">
        <v>12021</v>
      </c>
      <c r="G3887" t="s">
        <v>12022</v>
      </c>
      <c r="H3887" t="s">
        <v>11353</v>
      </c>
      <c r="I3887" t="s">
        <v>12023</v>
      </c>
      <c r="J3887" t="s">
        <v>12024</v>
      </c>
      <c r="K3887" t="s">
        <v>12025</v>
      </c>
    </row>
    <row r="3888" spans="1:11" x14ac:dyDescent="0.2">
      <c r="A3888" t="s">
        <v>11060</v>
      </c>
      <c r="B3888" t="s">
        <v>11996</v>
      </c>
      <c r="C3888" t="s">
        <v>11663</v>
      </c>
      <c r="D3888" t="s">
        <v>11364</v>
      </c>
      <c r="E3888" t="s">
        <v>11441</v>
      </c>
      <c r="F3888" t="s">
        <v>12021</v>
      </c>
      <c r="G3888" t="s">
        <v>12022</v>
      </c>
      <c r="H3888" t="s">
        <v>11353</v>
      </c>
      <c r="I3888" t="s">
        <v>12023</v>
      </c>
      <c r="J3888" t="s">
        <v>12024</v>
      </c>
      <c r="K3888" t="s">
        <v>12025</v>
      </c>
    </row>
    <row r="3889" spans="1:11" x14ac:dyDescent="0.2">
      <c r="A3889" t="s">
        <v>11061</v>
      </c>
      <c r="B3889" t="s">
        <v>11391</v>
      </c>
      <c r="C3889" t="s">
        <v>11371</v>
      </c>
      <c r="D3889" t="s">
        <v>11403</v>
      </c>
      <c r="E3889" t="s">
        <v>11405</v>
      </c>
      <c r="F3889" t="s">
        <v>11340</v>
      </c>
      <c r="G3889" t="s">
        <v>11523</v>
      </c>
      <c r="H3889" t="s">
        <v>11581</v>
      </c>
      <c r="I3889" t="s">
        <v>11582</v>
      </c>
      <c r="J3889" t="s">
        <v>11422</v>
      </c>
      <c r="K3889" t="s">
        <v>11370</v>
      </c>
    </row>
    <row r="3890" spans="1:11" x14ac:dyDescent="0.2">
      <c r="A3890" t="s">
        <v>11063</v>
      </c>
      <c r="B3890" t="s">
        <v>11391</v>
      </c>
      <c r="C3890" t="s">
        <v>11371</v>
      </c>
      <c r="D3890" t="s">
        <v>11403</v>
      </c>
      <c r="E3890" t="s">
        <v>11405</v>
      </c>
      <c r="F3890" t="s">
        <v>11340</v>
      </c>
      <c r="G3890" t="s">
        <v>11523</v>
      </c>
      <c r="H3890" t="s">
        <v>11581</v>
      </c>
      <c r="I3890" t="s">
        <v>11582</v>
      </c>
      <c r="J3890" t="s">
        <v>11422</v>
      </c>
      <c r="K3890" t="s">
        <v>11370</v>
      </c>
    </row>
    <row r="3891" spans="1:11" x14ac:dyDescent="0.2">
      <c r="A3891" t="s">
        <v>11066</v>
      </c>
      <c r="B3891" t="s">
        <v>11786</v>
      </c>
      <c r="C3891" t="s">
        <v>11345</v>
      </c>
      <c r="D3891" t="s">
        <v>11787</v>
      </c>
      <c r="E3891" t="s">
        <v>11504</v>
      </c>
      <c r="F3891" t="s">
        <v>11653</v>
      </c>
      <c r="G3891" t="s">
        <v>11788</v>
      </c>
      <c r="H3891" t="s">
        <v>11402</v>
      </c>
      <c r="I3891" t="s">
        <v>11789</v>
      </c>
      <c r="J3891" t="s">
        <v>11790</v>
      </c>
      <c r="K3891" t="s">
        <v>11791</v>
      </c>
    </row>
    <row r="3892" spans="1:11" x14ac:dyDescent="0.2">
      <c r="A3892" t="s">
        <v>11068</v>
      </c>
      <c r="B3892" t="s">
        <v>11786</v>
      </c>
      <c r="C3892" t="s">
        <v>11345</v>
      </c>
      <c r="D3892" t="s">
        <v>11787</v>
      </c>
      <c r="E3892" t="s">
        <v>11504</v>
      </c>
      <c r="F3892" t="s">
        <v>11653</v>
      </c>
      <c r="G3892" t="s">
        <v>11788</v>
      </c>
      <c r="H3892" t="s">
        <v>11402</v>
      </c>
      <c r="I3892" t="s">
        <v>11789</v>
      </c>
      <c r="J3892" t="s">
        <v>11790</v>
      </c>
      <c r="K3892" t="s">
        <v>11791</v>
      </c>
    </row>
    <row r="3893" spans="1:11" x14ac:dyDescent="0.2">
      <c r="A3893" t="s">
        <v>11069</v>
      </c>
      <c r="B3893" t="s">
        <v>11786</v>
      </c>
      <c r="C3893" t="s">
        <v>11345</v>
      </c>
      <c r="D3893" t="s">
        <v>11787</v>
      </c>
      <c r="E3893" t="s">
        <v>11504</v>
      </c>
      <c r="F3893" t="s">
        <v>11653</v>
      </c>
      <c r="G3893" t="s">
        <v>11788</v>
      </c>
      <c r="H3893" t="s">
        <v>11402</v>
      </c>
      <c r="I3893" t="s">
        <v>11789</v>
      </c>
      <c r="J3893" t="s">
        <v>11790</v>
      </c>
      <c r="K3893" t="s">
        <v>11791</v>
      </c>
    </row>
    <row r="3894" spans="1:11" x14ac:dyDescent="0.2">
      <c r="A3894" t="s">
        <v>11070</v>
      </c>
      <c r="B3894" t="s">
        <v>11786</v>
      </c>
      <c r="C3894" t="s">
        <v>11345</v>
      </c>
      <c r="D3894" t="s">
        <v>11787</v>
      </c>
      <c r="E3894" t="s">
        <v>11504</v>
      </c>
      <c r="F3894" t="s">
        <v>11653</v>
      </c>
      <c r="G3894" t="s">
        <v>11788</v>
      </c>
      <c r="H3894" t="s">
        <v>11402</v>
      </c>
      <c r="I3894" t="s">
        <v>11789</v>
      </c>
      <c r="J3894" t="s">
        <v>11790</v>
      </c>
      <c r="K3894" t="s">
        <v>11791</v>
      </c>
    </row>
    <row r="3895" spans="1:11" x14ac:dyDescent="0.2">
      <c r="A3895" t="s">
        <v>11071</v>
      </c>
      <c r="B3895" t="s">
        <v>11786</v>
      </c>
      <c r="C3895" t="s">
        <v>11345</v>
      </c>
      <c r="D3895" t="s">
        <v>11787</v>
      </c>
      <c r="E3895" t="s">
        <v>11504</v>
      </c>
      <c r="F3895" t="s">
        <v>11653</v>
      </c>
      <c r="G3895" t="s">
        <v>11788</v>
      </c>
      <c r="H3895" t="s">
        <v>11402</v>
      </c>
      <c r="I3895" t="s">
        <v>11789</v>
      </c>
      <c r="J3895" t="s">
        <v>11790</v>
      </c>
      <c r="K3895" t="s">
        <v>11791</v>
      </c>
    </row>
    <row r="3896" spans="1:11" x14ac:dyDescent="0.2">
      <c r="A3896" t="s">
        <v>11072</v>
      </c>
      <c r="B3896" t="s">
        <v>11786</v>
      </c>
      <c r="C3896" t="s">
        <v>11345</v>
      </c>
      <c r="D3896" t="s">
        <v>11787</v>
      </c>
      <c r="E3896" t="s">
        <v>11504</v>
      </c>
      <c r="F3896" t="s">
        <v>11653</v>
      </c>
      <c r="G3896" t="s">
        <v>11788</v>
      </c>
      <c r="H3896" t="s">
        <v>11402</v>
      </c>
      <c r="I3896" t="s">
        <v>11789</v>
      </c>
      <c r="J3896" t="s">
        <v>11790</v>
      </c>
      <c r="K3896" t="s">
        <v>11791</v>
      </c>
    </row>
    <row r="3897" spans="1:11" x14ac:dyDescent="0.2">
      <c r="A3897" t="s">
        <v>11073</v>
      </c>
      <c r="B3897" t="s">
        <v>11391</v>
      </c>
      <c r="C3897" t="s">
        <v>11371</v>
      </c>
      <c r="D3897" t="s">
        <v>11403</v>
      </c>
      <c r="E3897" t="s">
        <v>11405</v>
      </c>
      <c r="F3897" t="s">
        <v>11340</v>
      </c>
      <c r="G3897" t="s">
        <v>11523</v>
      </c>
      <c r="H3897" t="s">
        <v>11581</v>
      </c>
      <c r="I3897" t="s">
        <v>11582</v>
      </c>
      <c r="J3897" t="s">
        <v>11422</v>
      </c>
      <c r="K3897" t="s">
        <v>11370</v>
      </c>
    </row>
    <row r="3898" spans="1:11" x14ac:dyDescent="0.2">
      <c r="A3898" t="s">
        <v>11076</v>
      </c>
      <c r="B3898" t="s">
        <v>11391</v>
      </c>
      <c r="C3898" t="s">
        <v>11371</v>
      </c>
      <c r="D3898" t="s">
        <v>11403</v>
      </c>
      <c r="E3898" t="s">
        <v>11405</v>
      </c>
      <c r="F3898" t="s">
        <v>11340</v>
      </c>
      <c r="G3898" t="s">
        <v>11523</v>
      </c>
      <c r="H3898" t="s">
        <v>11581</v>
      </c>
      <c r="I3898" t="s">
        <v>11582</v>
      </c>
      <c r="J3898" t="s">
        <v>11422</v>
      </c>
      <c r="K3898" t="s">
        <v>11370</v>
      </c>
    </row>
    <row r="3899" spans="1:11" x14ac:dyDescent="0.2">
      <c r="A3899" t="s">
        <v>11078</v>
      </c>
      <c r="B3899" t="s">
        <v>11391</v>
      </c>
      <c r="C3899" t="s">
        <v>11371</v>
      </c>
      <c r="D3899" t="s">
        <v>11403</v>
      </c>
      <c r="E3899" t="s">
        <v>11405</v>
      </c>
      <c r="F3899" t="s">
        <v>11340</v>
      </c>
      <c r="G3899" t="s">
        <v>11523</v>
      </c>
      <c r="H3899" t="s">
        <v>11581</v>
      </c>
      <c r="I3899" t="s">
        <v>11582</v>
      </c>
      <c r="J3899" t="s">
        <v>11422</v>
      </c>
      <c r="K3899" t="s">
        <v>11370</v>
      </c>
    </row>
    <row r="3900" spans="1:11" x14ac:dyDescent="0.2">
      <c r="A3900" t="s">
        <v>11079</v>
      </c>
      <c r="B3900" t="s">
        <v>11391</v>
      </c>
      <c r="C3900" t="s">
        <v>11371</v>
      </c>
      <c r="D3900" t="s">
        <v>11403</v>
      </c>
      <c r="E3900" t="s">
        <v>11405</v>
      </c>
      <c r="F3900" t="s">
        <v>11340</v>
      </c>
      <c r="G3900" t="s">
        <v>11523</v>
      </c>
      <c r="H3900" t="s">
        <v>11581</v>
      </c>
      <c r="I3900" t="s">
        <v>11582</v>
      </c>
      <c r="J3900" t="s">
        <v>11422</v>
      </c>
      <c r="K3900" t="s">
        <v>11370</v>
      </c>
    </row>
    <row r="3901" spans="1:11" x14ac:dyDescent="0.2">
      <c r="A3901" t="s">
        <v>11080</v>
      </c>
      <c r="B3901" t="s">
        <v>11391</v>
      </c>
      <c r="C3901" t="s">
        <v>11371</v>
      </c>
      <c r="D3901" t="s">
        <v>11403</v>
      </c>
      <c r="E3901" t="s">
        <v>11405</v>
      </c>
      <c r="F3901" t="s">
        <v>11340</v>
      </c>
      <c r="G3901" t="s">
        <v>11523</v>
      </c>
      <c r="H3901" t="s">
        <v>11581</v>
      </c>
      <c r="I3901" t="s">
        <v>11582</v>
      </c>
      <c r="J3901" t="s">
        <v>11422</v>
      </c>
      <c r="K3901" t="s">
        <v>11370</v>
      </c>
    </row>
    <row r="3902" spans="1:11" x14ac:dyDescent="0.2">
      <c r="A3902" t="s">
        <v>11081</v>
      </c>
      <c r="B3902" t="s">
        <v>11389</v>
      </c>
      <c r="C3902" t="s">
        <v>48</v>
      </c>
      <c r="D3902" t="s">
        <v>11776</v>
      </c>
      <c r="E3902" t="s">
        <v>40</v>
      </c>
      <c r="F3902" t="s">
        <v>11738</v>
      </c>
      <c r="G3902" t="s">
        <v>275</v>
      </c>
      <c r="H3902" t="s">
        <v>11542</v>
      </c>
      <c r="I3902" t="s">
        <v>11921</v>
      </c>
      <c r="J3902" t="s">
        <v>12068</v>
      </c>
      <c r="K3902" t="s">
        <v>11461</v>
      </c>
    </row>
    <row r="3903" spans="1:11" x14ac:dyDescent="0.2">
      <c r="A3903" t="s">
        <v>11082</v>
      </c>
      <c r="B3903" t="s">
        <v>11389</v>
      </c>
      <c r="C3903" t="s">
        <v>48</v>
      </c>
      <c r="D3903" t="s">
        <v>11776</v>
      </c>
      <c r="E3903" t="s">
        <v>40</v>
      </c>
      <c r="F3903" t="s">
        <v>11738</v>
      </c>
      <c r="G3903" t="s">
        <v>275</v>
      </c>
      <c r="H3903" t="s">
        <v>11542</v>
      </c>
      <c r="I3903" t="s">
        <v>11921</v>
      </c>
      <c r="J3903" t="s">
        <v>12068</v>
      </c>
      <c r="K3903" t="s">
        <v>11461</v>
      </c>
    </row>
    <row r="3904" spans="1:11" x14ac:dyDescent="0.2">
      <c r="A3904" t="s">
        <v>11083</v>
      </c>
      <c r="B3904" t="s">
        <v>589</v>
      </c>
      <c r="C3904" t="s">
        <v>11482</v>
      </c>
      <c r="D3904" t="s">
        <v>11687</v>
      </c>
      <c r="E3904" t="s">
        <v>12098</v>
      </c>
      <c r="F3904" t="s">
        <v>12099</v>
      </c>
      <c r="G3904" t="s">
        <v>12100</v>
      </c>
      <c r="H3904" t="s">
        <v>12101</v>
      </c>
      <c r="I3904" t="s">
        <v>11581</v>
      </c>
      <c r="J3904" t="s">
        <v>11644</v>
      </c>
      <c r="K3904" t="s">
        <v>11746</v>
      </c>
    </row>
    <row r="3905" spans="1:11" x14ac:dyDescent="0.2">
      <c r="A3905" t="s">
        <v>11086</v>
      </c>
      <c r="B3905" t="s">
        <v>11384</v>
      </c>
      <c r="C3905" t="s">
        <v>11824</v>
      </c>
      <c r="D3905" t="s">
        <v>11825</v>
      </c>
      <c r="E3905" t="s">
        <v>11826</v>
      </c>
      <c r="F3905" t="s">
        <v>11477</v>
      </c>
      <c r="G3905" t="s">
        <v>11425</v>
      </c>
      <c r="H3905" t="s">
        <v>11471</v>
      </c>
      <c r="I3905" t="s">
        <v>11827</v>
      </c>
      <c r="J3905" t="s">
        <v>11586</v>
      </c>
      <c r="K3905" t="s">
        <v>11828</v>
      </c>
    </row>
    <row r="3906" spans="1:11" x14ac:dyDescent="0.2">
      <c r="A3906" t="s">
        <v>11091</v>
      </c>
      <c r="B3906" t="s">
        <v>12035</v>
      </c>
      <c r="C3906" t="s">
        <v>11364</v>
      </c>
      <c r="D3906" t="s">
        <v>11337</v>
      </c>
      <c r="E3906" t="s">
        <v>11366</v>
      </c>
      <c r="F3906" t="s">
        <v>11374</v>
      </c>
      <c r="G3906" t="s">
        <v>11702</v>
      </c>
      <c r="H3906" t="s">
        <v>11463</v>
      </c>
      <c r="I3906" t="s">
        <v>11377</v>
      </c>
      <c r="J3906" t="s">
        <v>11746</v>
      </c>
      <c r="K3906" t="s">
        <v>11663</v>
      </c>
    </row>
    <row r="3907" spans="1:11" x14ac:dyDescent="0.2">
      <c r="A3907" t="s">
        <v>11094</v>
      </c>
      <c r="B3907" t="s">
        <v>12035</v>
      </c>
      <c r="C3907" t="s">
        <v>11364</v>
      </c>
      <c r="D3907" t="s">
        <v>11337</v>
      </c>
      <c r="E3907" t="s">
        <v>11366</v>
      </c>
      <c r="F3907" t="s">
        <v>11374</v>
      </c>
      <c r="G3907" t="s">
        <v>11702</v>
      </c>
      <c r="H3907" t="s">
        <v>11463</v>
      </c>
      <c r="I3907" t="s">
        <v>11377</v>
      </c>
      <c r="J3907" t="s">
        <v>11746</v>
      </c>
      <c r="K3907" t="s">
        <v>11663</v>
      </c>
    </row>
    <row r="3908" spans="1:11" x14ac:dyDescent="0.2">
      <c r="A3908" t="s">
        <v>11095</v>
      </c>
      <c r="B3908" t="s">
        <v>12035</v>
      </c>
      <c r="C3908" t="s">
        <v>11364</v>
      </c>
      <c r="D3908" t="s">
        <v>11337</v>
      </c>
      <c r="E3908" t="s">
        <v>11366</v>
      </c>
      <c r="F3908" t="s">
        <v>11374</v>
      </c>
      <c r="G3908" t="s">
        <v>11702</v>
      </c>
      <c r="H3908" t="s">
        <v>11463</v>
      </c>
      <c r="I3908" t="s">
        <v>11377</v>
      </c>
      <c r="J3908" t="s">
        <v>11746</v>
      </c>
      <c r="K3908" t="s">
        <v>11663</v>
      </c>
    </row>
    <row r="3909" spans="1:11" x14ac:dyDescent="0.2">
      <c r="A3909" t="s">
        <v>11096</v>
      </c>
      <c r="B3909" t="s">
        <v>12035</v>
      </c>
      <c r="C3909" t="s">
        <v>11364</v>
      </c>
      <c r="D3909" t="s">
        <v>11337</v>
      </c>
      <c r="E3909" t="s">
        <v>11366</v>
      </c>
      <c r="F3909" t="s">
        <v>11374</v>
      </c>
      <c r="G3909" t="s">
        <v>11702</v>
      </c>
      <c r="H3909" t="s">
        <v>11463</v>
      </c>
      <c r="I3909" t="s">
        <v>11377</v>
      </c>
      <c r="J3909" t="s">
        <v>11746</v>
      </c>
      <c r="K3909" t="s">
        <v>11663</v>
      </c>
    </row>
    <row r="3910" spans="1:11" x14ac:dyDescent="0.2">
      <c r="A3910" t="s">
        <v>11097</v>
      </c>
      <c r="B3910" t="s">
        <v>12035</v>
      </c>
      <c r="C3910" t="s">
        <v>11364</v>
      </c>
      <c r="D3910" t="s">
        <v>11337</v>
      </c>
      <c r="E3910" t="s">
        <v>11366</v>
      </c>
      <c r="F3910" t="s">
        <v>11374</v>
      </c>
      <c r="G3910" t="s">
        <v>11702</v>
      </c>
      <c r="H3910" t="s">
        <v>11463</v>
      </c>
      <c r="I3910" t="s">
        <v>11377</v>
      </c>
      <c r="J3910" t="s">
        <v>11746</v>
      </c>
      <c r="K3910" t="s">
        <v>11663</v>
      </c>
    </row>
    <row r="3911" spans="1:11" x14ac:dyDescent="0.2">
      <c r="A3911" t="s">
        <v>11102</v>
      </c>
      <c r="B3911" t="s">
        <v>12035</v>
      </c>
      <c r="C3911" t="s">
        <v>11364</v>
      </c>
      <c r="D3911" t="s">
        <v>11337</v>
      </c>
      <c r="E3911" t="s">
        <v>11366</v>
      </c>
      <c r="F3911" t="s">
        <v>11374</v>
      </c>
      <c r="G3911" t="s">
        <v>11702</v>
      </c>
      <c r="H3911" t="s">
        <v>11463</v>
      </c>
      <c r="I3911" t="s">
        <v>11377</v>
      </c>
      <c r="J3911" t="s">
        <v>11746</v>
      </c>
      <c r="K3911" t="s">
        <v>11663</v>
      </c>
    </row>
    <row r="3912" spans="1:11" x14ac:dyDescent="0.2">
      <c r="A3912" t="s">
        <v>11103</v>
      </c>
      <c r="B3912" t="s">
        <v>12035</v>
      </c>
      <c r="C3912" t="s">
        <v>11364</v>
      </c>
      <c r="D3912" t="s">
        <v>11337</v>
      </c>
      <c r="E3912" t="s">
        <v>11366</v>
      </c>
      <c r="F3912" t="s">
        <v>11374</v>
      </c>
      <c r="G3912" t="s">
        <v>11702</v>
      </c>
      <c r="H3912" t="s">
        <v>11463</v>
      </c>
      <c r="I3912" t="s">
        <v>11377</v>
      </c>
      <c r="J3912" t="s">
        <v>11746</v>
      </c>
      <c r="K3912" t="s">
        <v>11663</v>
      </c>
    </row>
    <row r="3913" spans="1:11" x14ac:dyDescent="0.2">
      <c r="A3913" t="s">
        <v>11105</v>
      </c>
      <c r="B3913" t="s">
        <v>237</v>
      </c>
      <c r="C3913" t="s">
        <v>11337</v>
      </c>
      <c r="D3913" t="s">
        <v>11356</v>
      </c>
      <c r="E3913" t="s">
        <v>11364</v>
      </c>
      <c r="F3913" t="s">
        <v>11410</v>
      </c>
      <c r="G3913" t="s">
        <v>11505</v>
      </c>
      <c r="H3913" t="s">
        <v>11897</v>
      </c>
      <c r="I3913" t="s">
        <v>11898</v>
      </c>
      <c r="J3913" t="s">
        <v>11899</v>
      </c>
      <c r="K3913" t="s">
        <v>11555</v>
      </c>
    </row>
    <row r="3914" spans="1:11" x14ac:dyDescent="0.2">
      <c r="A3914" t="s">
        <v>11108</v>
      </c>
      <c r="B3914" t="s">
        <v>12035</v>
      </c>
      <c r="C3914" t="s">
        <v>11364</v>
      </c>
      <c r="D3914" t="s">
        <v>11337</v>
      </c>
      <c r="E3914" t="s">
        <v>11366</v>
      </c>
      <c r="F3914" t="s">
        <v>11374</v>
      </c>
      <c r="G3914" t="s">
        <v>11702</v>
      </c>
      <c r="H3914" t="s">
        <v>11463</v>
      </c>
      <c r="I3914" t="s">
        <v>11377</v>
      </c>
      <c r="J3914" t="s">
        <v>11746</v>
      </c>
      <c r="K3914" t="s">
        <v>11663</v>
      </c>
    </row>
    <row r="3915" spans="1:11" x14ac:dyDescent="0.2">
      <c r="A3915" t="s">
        <v>11110</v>
      </c>
      <c r="B3915" t="s">
        <v>11360</v>
      </c>
      <c r="C3915" t="s">
        <v>11406</v>
      </c>
      <c r="D3915" t="s">
        <v>11365</v>
      </c>
      <c r="E3915" t="s">
        <v>11427</v>
      </c>
      <c r="F3915" t="s">
        <v>11498</v>
      </c>
      <c r="G3915" t="s">
        <v>4267</v>
      </c>
      <c r="H3915" t="s">
        <v>11499</v>
      </c>
      <c r="I3915" t="s">
        <v>11500</v>
      </c>
      <c r="J3915" t="s">
        <v>11393</v>
      </c>
      <c r="K3915" t="s">
        <v>11501</v>
      </c>
    </row>
    <row r="3916" spans="1:11" x14ac:dyDescent="0.2">
      <c r="A3916" t="s">
        <v>11114</v>
      </c>
      <c r="B3916" t="s">
        <v>11340</v>
      </c>
      <c r="C3916" t="s">
        <v>11365</v>
      </c>
      <c r="D3916" t="s">
        <v>11865</v>
      </c>
      <c r="E3916" t="s">
        <v>11632</v>
      </c>
      <c r="F3916" t="s">
        <v>11441</v>
      </c>
      <c r="G3916" t="s">
        <v>11482</v>
      </c>
      <c r="H3916" t="s">
        <v>11411</v>
      </c>
      <c r="I3916" t="s">
        <v>1138</v>
      </c>
      <c r="J3916" t="s">
        <v>12167</v>
      </c>
      <c r="K3916" t="s">
        <v>477</v>
      </c>
    </row>
    <row r="3917" spans="1:11" x14ac:dyDescent="0.2">
      <c r="A3917" t="s">
        <v>11119</v>
      </c>
      <c r="B3917" t="s">
        <v>12173</v>
      </c>
      <c r="C3917" t="s">
        <v>11504</v>
      </c>
      <c r="D3917" t="s">
        <v>11371</v>
      </c>
      <c r="E3917" t="s">
        <v>11649</v>
      </c>
      <c r="F3917" t="s">
        <v>11480</v>
      </c>
      <c r="G3917" t="s">
        <v>11843</v>
      </c>
      <c r="H3917" t="s">
        <v>12174</v>
      </c>
      <c r="I3917" t="s">
        <v>11348</v>
      </c>
      <c r="J3917" t="s">
        <v>11865</v>
      </c>
      <c r="K3917" t="s">
        <v>12175</v>
      </c>
    </row>
    <row r="3918" spans="1:11" x14ac:dyDescent="0.2">
      <c r="A3918" t="s">
        <v>11122</v>
      </c>
      <c r="B3918" t="s">
        <v>12173</v>
      </c>
      <c r="C3918" t="s">
        <v>11504</v>
      </c>
      <c r="D3918" t="s">
        <v>11371</v>
      </c>
      <c r="E3918" t="s">
        <v>11649</v>
      </c>
      <c r="F3918" t="s">
        <v>11480</v>
      </c>
      <c r="G3918" t="s">
        <v>11843</v>
      </c>
      <c r="H3918" t="s">
        <v>12174</v>
      </c>
      <c r="I3918" t="s">
        <v>11348</v>
      </c>
      <c r="J3918" t="s">
        <v>11865</v>
      </c>
      <c r="K3918" t="s">
        <v>12175</v>
      </c>
    </row>
    <row r="3919" spans="1:11" x14ac:dyDescent="0.2">
      <c r="A3919" t="s">
        <v>11123</v>
      </c>
      <c r="B3919" t="s">
        <v>11364</v>
      </c>
      <c r="C3919" t="s">
        <v>11640</v>
      </c>
      <c r="D3919" t="s">
        <v>275</v>
      </c>
      <c r="E3919" t="s">
        <v>11641</v>
      </c>
      <c r="F3919" t="s">
        <v>11391</v>
      </c>
      <c r="G3919" t="s">
        <v>11371</v>
      </c>
      <c r="H3919" t="s">
        <v>11642</v>
      </c>
      <c r="I3919" t="s">
        <v>11643</v>
      </c>
      <c r="J3919" t="s">
        <v>11644</v>
      </c>
      <c r="K3919" t="s">
        <v>11645</v>
      </c>
    </row>
    <row r="3920" spans="1:11" x14ac:dyDescent="0.2">
      <c r="A3920" t="s">
        <v>11126</v>
      </c>
      <c r="B3920" t="s">
        <v>11364</v>
      </c>
      <c r="C3920" t="s">
        <v>11640</v>
      </c>
      <c r="D3920" t="s">
        <v>275</v>
      </c>
      <c r="E3920" t="s">
        <v>11641</v>
      </c>
      <c r="F3920" t="s">
        <v>11391</v>
      </c>
      <c r="G3920" t="s">
        <v>11371</v>
      </c>
      <c r="H3920" t="s">
        <v>11642</v>
      </c>
      <c r="I3920" t="s">
        <v>11643</v>
      </c>
      <c r="J3920" t="s">
        <v>11644</v>
      </c>
      <c r="K3920" t="s">
        <v>11645</v>
      </c>
    </row>
    <row r="3921" spans="1:11" x14ac:dyDescent="0.2">
      <c r="A3921" t="s">
        <v>11129</v>
      </c>
      <c r="B3921" t="s">
        <v>11364</v>
      </c>
      <c r="C3921" t="s">
        <v>11640</v>
      </c>
      <c r="D3921" t="s">
        <v>275</v>
      </c>
      <c r="E3921" t="s">
        <v>11641</v>
      </c>
      <c r="F3921" t="s">
        <v>11391</v>
      </c>
      <c r="G3921" t="s">
        <v>11371</v>
      </c>
      <c r="H3921" t="s">
        <v>11642</v>
      </c>
      <c r="I3921" t="s">
        <v>11643</v>
      </c>
      <c r="J3921" t="s">
        <v>11644</v>
      </c>
      <c r="K3921" t="s">
        <v>11645</v>
      </c>
    </row>
    <row r="3922" spans="1:11" x14ac:dyDescent="0.2">
      <c r="A3922" t="s">
        <v>11131</v>
      </c>
      <c r="B3922" t="s">
        <v>11364</v>
      </c>
      <c r="C3922" t="s">
        <v>11640</v>
      </c>
      <c r="D3922" t="s">
        <v>275</v>
      </c>
      <c r="E3922" t="s">
        <v>11641</v>
      </c>
      <c r="F3922" t="s">
        <v>11391</v>
      </c>
      <c r="G3922" t="s">
        <v>11371</v>
      </c>
      <c r="H3922" t="s">
        <v>11642</v>
      </c>
      <c r="I3922" t="s">
        <v>11643</v>
      </c>
      <c r="J3922" t="s">
        <v>11644</v>
      </c>
      <c r="K3922" t="s">
        <v>11645</v>
      </c>
    </row>
    <row r="3923" spans="1:11" x14ac:dyDescent="0.2">
      <c r="A3923" t="s">
        <v>11132</v>
      </c>
      <c r="B3923" t="s">
        <v>11364</v>
      </c>
      <c r="C3923" t="s">
        <v>11640</v>
      </c>
      <c r="D3923" t="s">
        <v>275</v>
      </c>
      <c r="E3923" t="s">
        <v>11641</v>
      </c>
      <c r="F3923" t="s">
        <v>11391</v>
      </c>
      <c r="G3923" t="s">
        <v>11371</v>
      </c>
      <c r="H3923" t="s">
        <v>11642</v>
      </c>
      <c r="I3923" t="s">
        <v>11643</v>
      </c>
      <c r="J3923" t="s">
        <v>11644</v>
      </c>
      <c r="K3923" t="s">
        <v>11645</v>
      </c>
    </row>
    <row r="3924" spans="1:11" x14ac:dyDescent="0.2">
      <c r="A3924" t="s">
        <v>11136</v>
      </c>
      <c r="B3924" t="s">
        <v>11364</v>
      </c>
      <c r="C3924" t="s">
        <v>11640</v>
      </c>
      <c r="D3924" t="s">
        <v>275</v>
      </c>
      <c r="E3924" t="s">
        <v>11641</v>
      </c>
      <c r="F3924" t="s">
        <v>11391</v>
      </c>
      <c r="G3924" t="s">
        <v>11371</v>
      </c>
      <c r="H3924" t="s">
        <v>11642</v>
      </c>
      <c r="I3924" t="s">
        <v>11643</v>
      </c>
      <c r="J3924" t="s">
        <v>11644</v>
      </c>
      <c r="K3924" t="s">
        <v>11645</v>
      </c>
    </row>
    <row r="3925" spans="1:11" x14ac:dyDescent="0.2">
      <c r="A3925" t="s">
        <v>11137</v>
      </c>
      <c r="B3925" t="s">
        <v>11371</v>
      </c>
      <c r="C3925" t="s">
        <v>11352</v>
      </c>
      <c r="D3925" t="s">
        <v>11351</v>
      </c>
      <c r="E3925" t="s">
        <v>11452</v>
      </c>
      <c r="F3925" t="s">
        <v>11355</v>
      </c>
      <c r="G3925" t="s">
        <v>11504</v>
      </c>
      <c r="H3925" t="s">
        <v>12249</v>
      </c>
      <c r="I3925" t="s">
        <v>11632</v>
      </c>
      <c r="J3925" t="s">
        <v>12250</v>
      </c>
      <c r="K3925" t="s">
        <v>12251</v>
      </c>
    </row>
    <row r="3926" spans="1:11" x14ac:dyDescent="0.2">
      <c r="A3926" t="s">
        <v>11139</v>
      </c>
      <c r="B3926" t="s">
        <v>11371</v>
      </c>
      <c r="C3926" t="s">
        <v>11352</v>
      </c>
      <c r="D3926" t="s">
        <v>11351</v>
      </c>
      <c r="E3926" t="s">
        <v>11452</v>
      </c>
      <c r="F3926" t="s">
        <v>11355</v>
      </c>
      <c r="G3926" t="s">
        <v>11504</v>
      </c>
      <c r="H3926" t="s">
        <v>12249</v>
      </c>
      <c r="I3926" t="s">
        <v>11632</v>
      </c>
      <c r="J3926" t="s">
        <v>12250</v>
      </c>
      <c r="K3926" t="s">
        <v>12251</v>
      </c>
    </row>
    <row r="3927" spans="1:11" x14ac:dyDescent="0.2">
      <c r="A3927" t="s">
        <v>11141</v>
      </c>
      <c r="B3927" t="s">
        <v>11371</v>
      </c>
      <c r="C3927" t="s">
        <v>11352</v>
      </c>
      <c r="D3927" t="s">
        <v>11351</v>
      </c>
      <c r="E3927" t="s">
        <v>11452</v>
      </c>
      <c r="F3927" t="s">
        <v>11355</v>
      </c>
      <c r="G3927" t="s">
        <v>11504</v>
      </c>
      <c r="H3927" t="s">
        <v>12249</v>
      </c>
      <c r="I3927" t="s">
        <v>11632</v>
      </c>
      <c r="J3927" t="s">
        <v>12250</v>
      </c>
      <c r="K3927" t="s">
        <v>12251</v>
      </c>
    </row>
    <row r="3928" spans="1:11" x14ac:dyDescent="0.2">
      <c r="A3928" t="s">
        <v>11142</v>
      </c>
      <c r="B3928" t="s">
        <v>11371</v>
      </c>
      <c r="C3928" t="s">
        <v>11352</v>
      </c>
      <c r="D3928" t="s">
        <v>11351</v>
      </c>
      <c r="E3928" t="s">
        <v>11452</v>
      </c>
      <c r="F3928" t="s">
        <v>11355</v>
      </c>
      <c r="G3928" t="s">
        <v>11504</v>
      </c>
      <c r="H3928" t="s">
        <v>12249</v>
      </c>
      <c r="I3928" t="s">
        <v>11632</v>
      </c>
      <c r="J3928" t="s">
        <v>12250</v>
      </c>
      <c r="K3928" t="s">
        <v>12251</v>
      </c>
    </row>
    <row r="3929" spans="1:11" x14ac:dyDescent="0.2">
      <c r="A3929" t="s">
        <v>11143</v>
      </c>
      <c r="B3929" t="s">
        <v>11371</v>
      </c>
      <c r="C3929" t="s">
        <v>11352</v>
      </c>
      <c r="D3929" t="s">
        <v>11351</v>
      </c>
      <c r="E3929" t="s">
        <v>11452</v>
      </c>
      <c r="F3929" t="s">
        <v>11355</v>
      </c>
      <c r="G3929" t="s">
        <v>11504</v>
      </c>
      <c r="H3929" t="s">
        <v>12249</v>
      </c>
      <c r="I3929" t="s">
        <v>11632</v>
      </c>
      <c r="J3929" t="s">
        <v>12250</v>
      </c>
      <c r="K3929" t="s">
        <v>12251</v>
      </c>
    </row>
    <row r="3930" spans="1:11" x14ac:dyDescent="0.2">
      <c r="A3930" t="s">
        <v>11145</v>
      </c>
      <c r="B3930" t="s">
        <v>11371</v>
      </c>
      <c r="C3930" t="s">
        <v>11352</v>
      </c>
      <c r="D3930" t="s">
        <v>11351</v>
      </c>
      <c r="E3930" t="s">
        <v>11452</v>
      </c>
      <c r="F3930" t="s">
        <v>11355</v>
      </c>
      <c r="G3930" t="s">
        <v>11504</v>
      </c>
      <c r="H3930" t="s">
        <v>12249</v>
      </c>
      <c r="I3930" t="s">
        <v>11632</v>
      </c>
      <c r="J3930" t="s">
        <v>12250</v>
      </c>
      <c r="K3930" t="s">
        <v>12251</v>
      </c>
    </row>
    <row r="3931" spans="1:11" x14ac:dyDescent="0.2">
      <c r="A3931" t="s">
        <v>11146</v>
      </c>
      <c r="B3931" t="s">
        <v>11371</v>
      </c>
      <c r="C3931" t="s">
        <v>11352</v>
      </c>
      <c r="D3931" t="s">
        <v>11351</v>
      </c>
      <c r="E3931" t="s">
        <v>11452</v>
      </c>
      <c r="F3931" t="s">
        <v>11355</v>
      </c>
      <c r="G3931" t="s">
        <v>11504</v>
      </c>
      <c r="H3931" t="s">
        <v>12249</v>
      </c>
      <c r="I3931" t="s">
        <v>11632</v>
      </c>
      <c r="J3931" t="s">
        <v>12250</v>
      </c>
      <c r="K3931" t="s">
        <v>12251</v>
      </c>
    </row>
    <row r="3932" spans="1:11" x14ac:dyDescent="0.2">
      <c r="A3932" t="s">
        <v>11148</v>
      </c>
      <c r="B3932" t="s">
        <v>11371</v>
      </c>
      <c r="C3932" t="s">
        <v>11352</v>
      </c>
      <c r="D3932" t="s">
        <v>11351</v>
      </c>
      <c r="E3932" t="s">
        <v>11452</v>
      </c>
      <c r="F3932" t="s">
        <v>11355</v>
      </c>
      <c r="G3932" t="s">
        <v>11504</v>
      </c>
      <c r="H3932" t="s">
        <v>12249</v>
      </c>
      <c r="I3932" t="s">
        <v>11632</v>
      </c>
      <c r="J3932" t="s">
        <v>12250</v>
      </c>
      <c r="K3932" t="s">
        <v>12251</v>
      </c>
    </row>
    <row r="3933" spans="1:11" x14ac:dyDescent="0.2">
      <c r="A3933" t="s">
        <v>11149</v>
      </c>
      <c r="B3933" t="s">
        <v>11652</v>
      </c>
      <c r="C3933" t="s">
        <v>11653</v>
      </c>
      <c r="D3933" t="s">
        <v>11654</v>
      </c>
      <c r="E3933" t="s">
        <v>11655</v>
      </c>
      <c r="F3933" t="s">
        <v>11656</v>
      </c>
      <c r="G3933" t="s">
        <v>11657</v>
      </c>
      <c r="H3933" t="s">
        <v>11471</v>
      </c>
      <c r="I3933" t="s">
        <v>11658</v>
      </c>
      <c r="J3933" t="s">
        <v>11659</v>
      </c>
      <c r="K3933" t="s">
        <v>11660</v>
      </c>
    </row>
    <row r="3934" spans="1:11" x14ac:dyDescent="0.2">
      <c r="A3934" t="s">
        <v>11154</v>
      </c>
      <c r="B3934" t="s">
        <v>11507</v>
      </c>
      <c r="C3934" t="s">
        <v>11542</v>
      </c>
      <c r="D3934" t="s">
        <v>11482</v>
      </c>
      <c r="E3934" t="s">
        <v>12176</v>
      </c>
      <c r="F3934" t="s">
        <v>12177</v>
      </c>
      <c r="G3934" t="s">
        <v>11569</v>
      </c>
      <c r="H3934" t="s">
        <v>12178</v>
      </c>
      <c r="I3934" t="s">
        <v>11511</v>
      </c>
      <c r="J3934" t="s">
        <v>11465</v>
      </c>
      <c r="K3934" t="s">
        <v>11673</v>
      </c>
    </row>
    <row r="3935" spans="1:11" x14ac:dyDescent="0.2">
      <c r="A3935" t="s">
        <v>11159</v>
      </c>
      <c r="B3935" t="s">
        <v>11507</v>
      </c>
      <c r="C3935" t="s">
        <v>11542</v>
      </c>
      <c r="D3935" t="s">
        <v>11482</v>
      </c>
      <c r="E3935" t="s">
        <v>12176</v>
      </c>
      <c r="F3935" t="s">
        <v>12177</v>
      </c>
      <c r="G3935" t="s">
        <v>11569</v>
      </c>
      <c r="H3935" t="s">
        <v>12178</v>
      </c>
      <c r="I3935" t="s">
        <v>11511</v>
      </c>
      <c r="J3935" t="s">
        <v>11465</v>
      </c>
      <c r="K3935" t="s">
        <v>11673</v>
      </c>
    </row>
    <row r="3936" spans="1:11" x14ac:dyDescent="0.2">
      <c r="A3936" t="s">
        <v>11160</v>
      </c>
      <c r="B3936" t="s">
        <v>11445</v>
      </c>
      <c r="C3936" t="s">
        <v>11832</v>
      </c>
      <c r="D3936" t="s">
        <v>11365</v>
      </c>
      <c r="E3936" t="s">
        <v>11919</v>
      </c>
      <c r="F3936" t="s">
        <v>11920</v>
      </c>
      <c r="G3936" t="s">
        <v>11921</v>
      </c>
      <c r="H3936" t="s">
        <v>11840</v>
      </c>
      <c r="I3936" t="s">
        <v>11922</v>
      </c>
      <c r="J3936" t="s">
        <v>11923</v>
      </c>
      <c r="K3936" t="s">
        <v>11924</v>
      </c>
    </row>
    <row r="3937" spans="1:11" x14ac:dyDescent="0.2">
      <c r="A3937" t="s">
        <v>11161</v>
      </c>
      <c r="B3937" t="s">
        <v>11507</v>
      </c>
      <c r="C3937" t="s">
        <v>11542</v>
      </c>
      <c r="D3937" t="s">
        <v>11482</v>
      </c>
      <c r="E3937" t="s">
        <v>12176</v>
      </c>
      <c r="F3937" t="s">
        <v>12177</v>
      </c>
      <c r="G3937" t="s">
        <v>11569</v>
      </c>
      <c r="H3937" t="s">
        <v>12178</v>
      </c>
      <c r="I3937" t="s">
        <v>11511</v>
      </c>
      <c r="J3937" t="s">
        <v>11465</v>
      </c>
      <c r="K3937" t="s">
        <v>11673</v>
      </c>
    </row>
    <row r="3938" spans="1:11" x14ac:dyDescent="0.2">
      <c r="A3938" t="s">
        <v>11162</v>
      </c>
      <c r="B3938" t="s">
        <v>11507</v>
      </c>
      <c r="C3938" t="s">
        <v>11542</v>
      </c>
      <c r="D3938" t="s">
        <v>11482</v>
      </c>
      <c r="E3938" t="s">
        <v>12176</v>
      </c>
      <c r="F3938" t="s">
        <v>12177</v>
      </c>
      <c r="G3938" t="s">
        <v>11569</v>
      </c>
      <c r="H3938" t="s">
        <v>12178</v>
      </c>
      <c r="I3938" t="s">
        <v>11511</v>
      </c>
      <c r="J3938" t="s">
        <v>11465</v>
      </c>
      <c r="K3938" t="s">
        <v>11673</v>
      </c>
    </row>
    <row r="3939" spans="1:11" x14ac:dyDescent="0.2">
      <c r="A3939" t="s">
        <v>11163</v>
      </c>
      <c r="B3939" t="s">
        <v>11371</v>
      </c>
      <c r="C3939" t="s">
        <v>11477</v>
      </c>
      <c r="D3939" t="s">
        <v>11643</v>
      </c>
      <c r="E3939" t="s">
        <v>11531</v>
      </c>
      <c r="F3939" t="s">
        <v>11703</v>
      </c>
      <c r="G3939" t="s">
        <v>11704</v>
      </c>
      <c r="H3939" t="s">
        <v>11401</v>
      </c>
      <c r="I3939" t="s">
        <v>11705</v>
      </c>
      <c r="J3939" t="s">
        <v>11706</v>
      </c>
      <c r="K3939" t="s">
        <v>40</v>
      </c>
    </row>
    <row r="3940" spans="1:11" x14ac:dyDescent="0.2">
      <c r="A3940" t="s">
        <v>11168</v>
      </c>
      <c r="B3940" t="s">
        <v>11371</v>
      </c>
      <c r="C3940" t="s">
        <v>11477</v>
      </c>
      <c r="D3940" t="s">
        <v>11643</v>
      </c>
      <c r="E3940" t="s">
        <v>11531</v>
      </c>
      <c r="F3940" t="s">
        <v>11703</v>
      </c>
      <c r="G3940" t="s">
        <v>11704</v>
      </c>
      <c r="H3940" t="s">
        <v>11401</v>
      </c>
      <c r="I3940" t="s">
        <v>11705</v>
      </c>
      <c r="J3940" t="s">
        <v>11706</v>
      </c>
      <c r="K3940" t="s">
        <v>40</v>
      </c>
    </row>
    <row r="3941" spans="1:11" x14ac:dyDescent="0.2">
      <c r="A3941" t="s">
        <v>11169</v>
      </c>
      <c r="B3941" t="s">
        <v>11371</v>
      </c>
      <c r="C3941" t="s">
        <v>11477</v>
      </c>
      <c r="D3941" t="s">
        <v>11643</v>
      </c>
      <c r="E3941" t="s">
        <v>11531</v>
      </c>
      <c r="F3941" t="s">
        <v>11703</v>
      </c>
      <c r="G3941" t="s">
        <v>11704</v>
      </c>
      <c r="H3941" t="s">
        <v>11401</v>
      </c>
      <c r="I3941" t="s">
        <v>11705</v>
      </c>
      <c r="J3941" t="s">
        <v>11706</v>
      </c>
      <c r="K3941" t="s">
        <v>40</v>
      </c>
    </row>
    <row r="3942" spans="1:11" x14ac:dyDescent="0.2">
      <c r="A3942" t="s">
        <v>11170</v>
      </c>
      <c r="B3942" t="s">
        <v>11371</v>
      </c>
      <c r="C3942" t="s">
        <v>11477</v>
      </c>
      <c r="D3942" t="s">
        <v>11643</v>
      </c>
      <c r="E3942" t="s">
        <v>11531</v>
      </c>
      <c r="F3942" t="s">
        <v>11703</v>
      </c>
      <c r="G3942" t="s">
        <v>11704</v>
      </c>
      <c r="H3942" t="s">
        <v>11401</v>
      </c>
      <c r="I3942" t="s">
        <v>11705</v>
      </c>
      <c r="J3942" t="s">
        <v>11706</v>
      </c>
      <c r="K3942" t="s">
        <v>40</v>
      </c>
    </row>
    <row r="3943" spans="1:11" x14ac:dyDescent="0.2">
      <c r="A3943" t="s">
        <v>11171</v>
      </c>
      <c r="B3943" t="s">
        <v>12208</v>
      </c>
      <c r="C3943" t="s">
        <v>11423</v>
      </c>
      <c r="D3943" t="s">
        <v>39</v>
      </c>
      <c r="E3943" t="s">
        <v>11424</v>
      </c>
      <c r="F3943" t="s">
        <v>12209</v>
      </c>
      <c r="G3943" t="s">
        <v>11371</v>
      </c>
      <c r="H3943" t="s">
        <v>11360</v>
      </c>
      <c r="I3943" t="s">
        <v>11720</v>
      </c>
      <c r="J3943" t="s">
        <v>12210</v>
      </c>
      <c r="K3943" t="s">
        <v>11428</v>
      </c>
    </row>
    <row r="3944" spans="1:11" x14ac:dyDescent="0.2">
      <c r="A3944" t="s">
        <v>11175</v>
      </c>
      <c r="B3944" t="s">
        <v>12208</v>
      </c>
      <c r="C3944" t="s">
        <v>11423</v>
      </c>
      <c r="D3944" t="s">
        <v>39</v>
      </c>
      <c r="E3944" t="s">
        <v>11424</v>
      </c>
      <c r="F3944" t="s">
        <v>12209</v>
      </c>
      <c r="G3944" t="s">
        <v>11371</v>
      </c>
      <c r="H3944" t="s">
        <v>11360</v>
      </c>
      <c r="I3944" t="s">
        <v>11720</v>
      </c>
      <c r="J3944" t="s">
        <v>12210</v>
      </c>
      <c r="K3944" t="s">
        <v>11428</v>
      </c>
    </row>
    <row r="3945" spans="1:11" x14ac:dyDescent="0.2">
      <c r="A3945" t="s">
        <v>11178</v>
      </c>
      <c r="B3945" t="s">
        <v>12208</v>
      </c>
      <c r="C3945" t="s">
        <v>11423</v>
      </c>
      <c r="D3945" t="s">
        <v>39</v>
      </c>
      <c r="E3945" t="s">
        <v>11424</v>
      </c>
      <c r="F3945" t="s">
        <v>12209</v>
      </c>
      <c r="G3945" t="s">
        <v>11371</v>
      </c>
      <c r="H3945" t="s">
        <v>11360</v>
      </c>
      <c r="I3945" t="s">
        <v>11720</v>
      </c>
      <c r="J3945" t="s">
        <v>12210</v>
      </c>
      <c r="K3945" t="s">
        <v>11428</v>
      </c>
    </row>
    <row r="3946" spans="1:11" x14ac:dyDescent="0.2">
      <c r="A3946" t="s">
        <v>11179</v>
      </c>
      <c r="B3946" t="s">
        <v>12208</v>
      </c>
      <c r="C3946" t="s">
        <v>11423</v>
      </c>
      <c r="D3946" t="s">
        <v>39</v>
      </c>
      <c r="E3946" t="s">
        <v>11424</v>
      </c>
      <c r="F3946" t="s">
        <v>12209</v>
      </c>
      <c r="G3946" t="s">
        <v>11371</v>
      </c>
      <c r="H3946" t="s">
        <v>11360</v>
      </c>
      <c r="I3946" t="s">
        <v>11720</v>
      </c>
      <c r="J3946" t="s">
        <v>12210</v>
      </c>
      <c r="K3946" t="s">
        <v>11428</v>
      </c>
    </row>
    <row r="3947" spans="1:11" x14ac:dyDescent="0.2">
      <c r="A3947" t="s">
        <v>11180</v>
      </c>
      <c r="B3947" t="s">
        <v>12208</v>
      </c>
      <c r="C3947" t="s">
        <v>11423</v>
      </c>
      <c r="D3947" t="s">
        <v>39</v>
      </c>
      <c r="E3947" t="s">
        <v>11424</v>
      </c>
      <c r="F3947" t="s">
        <v>12209</v>
      </c>
      <c r="G3947" t="s">
        <v>11371</v>
      </c>
      <c r="H3947" t="s">
        <v>11360</v>
      </c>
      <c r="I3947" t="s">
        <v>11720</v>
      </c>
      <c r="J3947" t="s">
        <v>12210</v>
      </c>
      <c r="K3947" t="s">
        <v>11428</v>
      </c>
    </row>
    <row r="3948" spans="1:11" x14ac:dyDescent="0.2">
      <c r="A3948" t="s">
        <v>11181</v>
      </c>
      <c r="B3948" t="s">
        <v>12208</v>
      </c>
      <c r="C3948" t="s">
        <v>11423</v>
      </c>
      <c r="D3948" t="s">
        <v>39</v>
      </c>
      <c r="E3948" t="s">
        <v>11424</v>
      </c>
      <c r="F3948" t="s">
        <v>12209</v>
      </c>
      <c r="G3948" t="s">
        <v>11371</v>
      </c>
      <c r="H3948" t="s">
        <v>11360</v>
      </c>
      <c r="I3948" t="s">
        <v>11720</v>
      </c>
      <c r="J3948" t="s">
        <v>12210</v>
      </c>
      <c r="K3948" t="s">
        <v>11428</v>
      </c>
    </row>
    <row r="3949" spans="1:11" x14ac:dyDescent="0.2">
      <c r="A3949" t="s">
        <v>11182</v>
      </c>
      <c r="B3949" t="s">
        <v>12208</v>
      </c>
      <c r="C3949" t="s">
        <v>11423</v>
      </c>
      <c r="D3949" t="s">
        <v>39</v>
      </c>
      <c r="E3949" t="s">
        <v>11424</v>
      </c>
      <c r="F3949" t="s">
        <v>12209</v>
      </c>
      <c r="G3949" t="s">
        <v>11371</v>
      </c>
      <c r="H3949" t="s">
        <v>11360</v>
      </c>
      <c r="I3949" t="s">
        <v>11720</v>
      </c>
      <c r="J3949" t="s">
        <v>12210</v>
      </c>
      <c r="K3949" t="s">
        <v>11428</v>
      </c>
    </row>
    <row r="3950" spans="1:11" x14ac:dyDescent="0.2">
      <c r="A3950" t="s">
        <v>11183</v>
      </c>
      <c r="B3950" t="s">
        <v>12208</v>
      </c>
      <c r="C3950" t="s">
        <v>11423</v>
      </c>
      <c r="D3950" t="s">
        <v>39</v>
      </c>
      <c r="E3950" t="s">
        <v>11424</v>
      </c>
      <c r="F3950" t="s">
        <v>12209</v>
      </c>
      <c r="G3950" t="s">
        <v>11371</v>
      </c>
      <c r="H3950" t="s">
        <v>11360</v>
      </c>
      <c r="I3950" t="s">
        <v>11720</v>
      </c>
      <c r="J3950" t="s">
        <v>12210</v>
      </c>
      <c r="K3950" t="s">
        <v>11428</v>
      </c>
    </row>
    <row r="3951" spans="1:11" x14ac:dyDescent="0.2">
      <c r="A3951" t="s">
        <v>11184</v>
      </c>
      <c r="B3951" t="s">
        <v>12208</v>
      </c>
      <c r="C3951" t="s">
        <v>11423</v>
      </c>
      <c r="D3951" t="s">
        <v>39</v>
      </c>
      <c r="E3951" t="s">
        <v>11424</v>
      </c>
      <c r="F3951" t="s">
        <v>12209</v>
      </c>
      <c r="G3951" t="s">
        <v>11371</v>
      </c>
      <c r="H3951" t="s">
        <v>11360</v>
      </c>
      <c r="I3951" t="s">
        <v>11720</v>
      </c>
      <c r="J3951" t="s">
        <v>12210</v>
      </c>
      <c r="K3951" t="s">
        <v>11428</v>
      </c>
    </row>
    <row r="3952" spans="1:11" x14ac:dyDescent="0.2">
      <c r="A3952" t="s">
        <v>11185</v>
      </c>
      <c r="B3952" t="s">
        <v>12208</v>
      </c>
      <c r="C3952" t="s">
        <v>11423</v>
      </c>
      <c r="D3952" t="s">
        <v>39</v>
      </c>
      <c r="E3952" t="s">
        <v>11424</v>
      </c>
      <c r="F3952" t="s">
        <v>12209</v>
      </c>
      <c r="G3952" t="s">
        <v>11371</v>
      </c>
      <c r="H3952" t="s">
        <v>11360</v>
      </c>
      <c r="I3952" t="s">
        <v>11720</v>
      </c>
      <c r="J3952" t="s">
        <v>12210</v>
      </c>
      <c r="K3952" t="s">
        <v>11428</v>
      </c>
    </row>
    <row r="3953" spans="1:11" x14ac:dyDescent="0.2">
      <c r="A3953" t="s">
        <v>11186</v>
      </c>
      <c r="B3953" t="s">
        <v>12208</v>
      </c>
      <c r="C3953" t="s">
        <v>11423</v>
      </c>
      <c r="D3953" t="s">
        <v>39</v>
      </c>
      <c r="E3953" t="s">
        <v>11424</v>
      </c>
      <c r="F3953" t="s">
        <v>12209</v>
      </c>
      <c r="G3953" t="s">
        <v>11371</v>
      </c>
      <c r="H3953" t="s">
        <v>11360</v>
      </c>
      <c r="I3953" t="s">
        <v>11720</v>
      </c>
      <c r="J3953" t="s">
        <v>12210</v>
      </c>
      <c r="K3953" t="s">
        <v>11428</v>
      </c>
    </row>
    <row r="3954" spans="1:11" x14ac:dyDescent="0.2">
      <c r="A3954" t="s">
        <v>11187</v>
      </c>
      <c r="B3954" t="s">
        <v>12208</v>
      </c>
      <c r="C3954" t="s">
        <v>11423</v>
      </c>
      <c r="D3954" t="s">
        <v>39</v>
      </c>
      <c r="E3954" t="s">
        <v>11424</v>
      </c>
      <c r="F3954" t="s">
        <v>12209</v>
      </c>
      <c r="G3954" t="s">
        <v>11371</v>
      </c>
      <c r="H3954" t="s">
        <v>11360</v>
      </c>
      <c r="I3954" t="s">
        <v>11720</v>
      </c>
      <c r="J3954" t="s">
        <v>12210</v>
      </c>
      <c r="K3954" t="s">
        <v>11428</v>
      </c>
    </row>
    <row r="3955" spans="1:11" x14ac:dyDescent="0.2">
      <c r="A3955" t="s">
        <v>11188</v>
      </c>
      <c r="B3955" t="s">
        <v>12208</v>
      </c>
      <c r="C3955" t="s">
        <v>11423</v>
      </c>
      <c r="D3955" t="s">
        <v>39</v>
      </c>
      <c r="E3955" t="s">
        <v>11424</v>
      </c>
      <c r="F3955" t="s">
        <v>12209</v>
      </c>
      <c r="G3955" t="s">
        <v>11371</v>
      </c>
      <c r="H3955" t="s">
        <v>11360</v>
      </c>
      <c r="I3955" t="s">
        <v>11720</v>
      </c>
      <c r="J3955" t="s">
        <v>12210</v>
      </c>
      <c r="K3955" t="s">
        <v>11428</v>
      </c>
    </row>
    <row r="3956" spans="1:11" x14ac:dyDescent="0.2">
      <c r="A3956" t="s">
        <v>11189</v>
      </c>
      <c r="B3956" t="s">
        <v>12208</v>
      </c>
      <c r="C3956" t="s">
        <v>11423</v>
      </c>
      <c r="D3956" t="s">
        <v>39</v>
      </c>
      <c r="E3956" t="s">
        <v>11424</v>
      </c>
      <c r="F3956" t="s">
        <v>12209</v>
      </c>
      <c r="G3956" t="s">
        <v>11371</v>
      </c>
      <c r="H3956" t="s">
        <v>11360</v>
      </c>
      <c r="I3956" t="s">
        <v>11720</v>
      </c>
      <c r="J3956" t="s">
        <v>12210</v>
      </c>
      <c r="K3956" t="s">
        <v>11428</v>
      </c>
    </row>
    <row r="3957" spans="1:11" x14ac:dyDescent="0.2">
      <c r="A3957" t="s">
        <v>11190</v>
      </c>
      <c r="B3957" t="s">
        <v>12208</v>
      </c>
      <c r="C3957" t="s">
        <v>11423</v>
      </c>
      <c r="D3957" t="s">
        <v>39</v>
      </c>
      <c r="E3957" t="s">
        <v>11424</v>
      </c>
      <c r="F3957" t="s">
        <v>12209</v>
      </c>
      <c r="G3957" t="s">
        <v>11371</v>
      </c>
      <c r="H3957" t="s">
        <v>11360</v>
      </c>
      <c r="I3957" t="s">
        <v>11720</v>
      </c>
      <c r="J3957" t="s">
        <v>12210</v>
      </c>
      <c r="K3957" t="s">
        <v>11428</v>
      </c>
    </row>
    <row r="3958" spans="1:11" x14ac:dyDescent="0.2">
      <c r="A3958" t="s">
        <v>11191</v>
      </c>
      <c r="B3958" t="s">
        <v>11379</v>
      </c>
      <c r="C3958" t="s">
        <v>11458</v>
      </c>
      <c r="D3958" t="s">
        <v>12029</v>
      </c>
      <c r="E3958" t="s">
        <v>11414</v>
      </c>
      <c r="F3958" t="s">
        <v>12005</v>
      </c>
      <c r="G3958" t="s">
        <v>11865</v>
      </c>
      <c r="H3958" t="s">
        <v>11942</v>
      </c>
      <c r="I3958" t="s">
        <v>11512</v>
      </c>
      <c r="J3958" t="s">
        <v>11364</v>
      </c>
      <c r="K3958" t="s">
        <v>12163</v>
      </c>
    </row>
    <row r="3959" spans="1:11" x14ac:dyDescent="0.2">
      <c r="A3959" t="s">
        <v>11193</v>
      </c>
      <c r="B3959" t="s">
        <v>11379</v>
      </c>
      <c r="C3959" t="s">
        <v>11458</v>
      </c>
      <c r="D3959" t="s">
        <v>12029</v>
      </c>
      <c r="E3959" t="s">
        <v>11414</v>
      </c>
      <c r="F3959" t="s">
        <v>12005</v>
      </c>
      <c r="G3959" t="s">
        <v>11865</v>
      </c>
      <c r="H3959" t="s">
        <v>11942</v>
      </c>
      <c r="I3959" t="s">
        <v>11512</v>
      </c>
      <c r="J3959" t="s">
        <v>11364</v>
      </c>
      <c r="K3959" t="s">
        <v>12163</v>
      </c>
    </row>
    <row r="3960" spans="1:11" x14ac:dyDescent="0.2">
      <c r="A3960" t="s">
        <v>11195</v>
      </c>
      <c r="B3960" t="s">
        <v>11384</v>
      </c>
      <c r="C3960" t="s">
        <v>11824</v>
      </c>
      <c r="D3960" t="s">
        <v>11825</v>
      </c>
      <c r="E3960" t="s">
        <v>11826</v>
      </c>
      <c r="F3960" t="s">
        <v>11477</v>
      </c>
      <c r="G3960" t="s">
        <v>11425</v>
      </c>
      <c r="H3960" t="s">
        <v>11471</v>
      </c>
      <c r="I3960" t="s">
        <v>11827</v>
      </c>
      <c r="J3960" t="s">
        <v>11586</v>
      </c>
      <c r="K3960" t="s">
        <v>11828</v>
      </c>
    </row>
    <row r="3961" spans="1:11" x14ac:dyDescent="0.2">
      <c r="A3961" t="s">
        <v>11198</v>
      </c>
      <c r="B3961" t="s">
        <v>11384</v>
      </c>
      <c r="C3961" t="s">
        <v>11824</v>
      </c>
      <c r="D3961" t="s">
        <v>11825</v>
      </c>
      <c r="E3961" t="s">
        <v>11826</v>
      </c>
      <c r="F3961" t="s">
        <v>11477</v>
      </c>
      <c r="G3961" t="s">
        <v>11425</v>
      </c>
      <c r="H3961" t="s">
        <v>11471</v>
      </c>
      <c r="I3961" t="s">
        <v>11827</v>
      </c>
      <c r="J3961" t="s">
        <v>11586</v>
      </c>
      <c r="K3961" t="s">
        <v>11828</v>
      </c>
    </row>
    <row r="3962" spans="1:11" x14ac:dyDescent="0.2">
      <c r="A3962" t="s">
        <v>11199</v>
      </c>
      <c r="B3962" t="s">
        <v>11371</v>
      </c>
      <c r="C3962" t="s">
        <v>11352</v>
      </c>
      <c r="D3962" t="s">
        <v>11351</v>
      </c>
      <c r="E3962" t="s">
        <v>11452</v>
      </c>
      <c r="F3962" t="s">
        <v>11355</v>
      </c>
      <c r="G3962" t="s">
        <v>11504</v>
      </c>
      <c r="H3962" t="s">
        <v>12249</v>
      </c>
      <c r="I3962" t="s">
        <v>11632</v>
      </c>
      <c r="J3962" t="s">
        <v>12250</v>
      </c>
      <c r="K3962" t="s">
        <v>12251</v>
      </c>
    </row>
    <row r="3963" spans="1:11" x14ac:dyDescent="0.2">
      <c r="A3963" t="s">
        <v>11205</v>
      </c>
      <c r="B3963" t="s">
        <v>11371</v>
      </c>
      <c r="C3963" t="s">
        <v>11352</v>
      </c>
      <c r="D3963" t="s">
        <v>11351</v>
      </c>
      <c r="E3963" t="s">
        <v>11452</v>
      </c>
      <c r="F3963" t="s">
        <v>11355</v>
      </c>
      <c r="G3963" t="s">
        <v>11504</v>
      </c>
      <c r="H3963" t="s">
        <v>12249</v>
      </c>
      <c r="I3963" t="s">
        <v>11632</v>
      </c>
      <c r="J3963" t="s">
        <v>12250</v>
      </c>
      <c r="K3963" t="s">
        <v>12251</v>
      </c>
    </row>
    <row r="3964" spans="1:11" x14ac:dyDescent="0.2">
      <c r="A3964" t="s">
        <v>11208</v>
      </c>
      <c r="B3964" t="s">
        <v>11371</v>
      </c>
      <c r="C3964" t="s">
        <v>11352</v>
      </c>
      <c r="D3964" t="s">
        <v>11351</v>
      </c>
      <c r="E3964" t="s">
        <v>11452</v>
      </c>
      <c r="F3964" t="s">
        <v>11355</v>
      </c>
      <c r="G3964" t="s">
        <v>11504</v>
      </c>
      <c r="H3964" t="s">
        <v>12249</v>
      </c>
      <c r="I3964" t="s">
        <v>11632</v>
      </c>
      <c r="J3964" t="s">
        <v>12250</v>
      </c>
      <c r="K3964" t="s">
        <v>12251</v>
      </c>
    </row>
    <row r="3965" spans="1:11" x14ac:dyDescent="0.2">
      <c r="A3965" t="s">
        <v>11213</v>
      </c>
      <c r="B3965" t="s">
        <v>11339</v>
      </c>
      <c r="C3965" t="s">
        <v>11799</v>
      </c>
      <c r="D3965" t="s">
        <v>11886</v>
      </c>
      <c r="E3965" t="s">
        <v>11887</v>
      </c>
      <c r="F3965" t="s">
        <v>11888</v>
      </c>
      <c r="G3965" t="s">
        <v>11889</v>
      </c>
      <c r="H3965" t="s">
        <v>11890</v>
      </c>
      <c r="I3965" t="s">
        <v>11891</v>
      </c>
      <c r="J3965" t="s">
        <v>11892</v>
      </c>
      <c r="K3965" t="s">
        <v>11829</v>
      </c>
    </row>
    <row r="3966" spans="1:11" x14ac:dyDescent="0.2">
      <c r="A3966" t="s">
        <v>11218</v>
      </c>
      <c r="B3966" t="s">
        <v>11339</v>
      </c>
      <c r="C3966" t="s">
        <v>11799</v>
      </c>
      <c r="D3966" t="s">
        <v>11886</v>
      </c>
      <c r="E3966" t="s">
        <v>11887</v>
      </c>
      <c r="F3966" t="s">
        <v>11888</v>
      </c>
      <c r="G3966" t="s">
        <v>11889</v>
      </c>
      <c r="H3966" t="s">
        <v>11890</v>
      </c>
      <c r="I3966" t="s">
        <v>11891</v>
      </c>
      <c r="J3966" t="s">
        <v>11892</v>
      </c>
      <c r="K3966" t="s">
        <v>11829</v>
      </c>
    </row>
    <row r="3967" spans="1:11" x14ac:dyDescent="0.2">
      <c r="A3967" t="s">
        <v>11223</v>
      </c>
      <c r="B3967" t="s">
        <v>11441</v>
      </c>
      <c r="C3967" t="s">
        <v>11410</v>
      </c>
      <c r="D3967" t="s">
        <v>11726</v>
      </c>
      <c r="E3967" t="s">
        <v>11727</v>
      </c>
      <c r="F3967" t="s">
        <v>11728</v>
      </c>
      <c r="G3967" t="s">
        <v>970</v>
      </c>
      <c r="H3967" t="s">
        <v>11584</v>
      </c>
      <c r="I3967" t="s">
        <v>11618</v>
      </c>
      <c r="J3967" t="s">
        <v>11729</v>
      </c>
      <c r="K3967" t="s">
        <v>11585</v>
      </c>
    </row>
    <row r="3968" spans="1:11" x14ac:dyDescent="0.2">
      <c r="A3968" t="s">
        <v>11225</v>
      </c>
      <c r="B3968" t="s">
        <v>11463</v>
      </c>
      <c r="C3968" t="s">
        <v>11467</v>
      </c>
      <c r="D3968" t="s">
        <v>12199</v>
      </c>
      <c r="E3968" t="s">
        <v>11618</v>
      </c>
      <c r="F3968" t="s">
        <v>11583</v>
      </c>
      <c r="G3968" t="s">
        <v>11581</v>
      </c>
      <c r="H3968" t="s">
        <v>12200</v>
      </c>
      <c r="I3968" t="s">
        <v>12201</v>
      </c>
      <c r="J3968" t="s">
        <v>12202</v>
      </c>
      <c r="K3968" t="s">
        <v>12203</v>
      </c>
    </row>
    <row r="3969" spans="1:11" x14ac:dyDescent="0.2">
      <c r="A3969" t="s">
        <v>11227</v>
      </c>
      <c r="B3969" t="s">
        <v>11441</v>
      </c>
      <c r="C3969" t="s">
        <v>11410</v>
      </c>
      <c r="D3969" t="s">
        <v>11726</v>
      </c>
      <c r="E3969" t="s">
        <v>11727</v>
      </c>
      <c r="F3969" t="s">
        <v>11728</v>
      </c>
      <c r="G3969" t="s">
        <v>970</v>
      </c>
      <c r="H3969" t="s">
        <v>11584</v>
      </c>
      <c r="I3969" t="s">
        <v>11618</v>
      </c>
      <c r="J3969" t="s">
        <v>11729</v>
      </c>
      <c r="K3969" t="s">
        <v>11585</v>
      </c>
    </row>
    <row r="3970" spans="1:11" x14ac:dyDescent="0.2">
      <c r="A3970" t="s">
        <v>11236</v>
      </c>
      <c r="B3970" t="s">
        <v>11661</v>
      </c>
      <c r="C3970" t="s">
        <v>11450</v>
      </c>
      <c r="D3970" t="s">
        <v>11374</v>
      </c>
      <c r="E3970" t="s">
        <v>11662</v>
      </c>
      <c r="F3970" t="s">
        <v>11663</v>
      </c>
      <c r="G3970" t="s">
        <v>11664</v>
      </c>
      <c r="H3970" t="s">
        <v>11665</v>
      </c>
      <c r="I3970" t="s">
        <v>11666</v>
      </c>
      <c r="J3970" t="s">
        <v>11637</v>
      </c>
      <c r="K3970" t="s">
        <v>11564</v>
      </c>
    </row>
    <row r="3971" spans="1:11" x14ac:dyDescent="0.2">
      <c r="A3971" t="s">
        <v>11241</v>
      </c>
      <c r="B3971" t="s">
        <v>11385</v>
      </c>
      <c r="C3971" t="s">
        <v>11406</v>
      </c>
      <c r="D3971" t="s">
        <v>12164</v>
      </c>
      <c r="E3971" t="s">
        <v>12165</v>
      </c>
      <c r="F3971" t="s">
        <v>12166</v>
      </c>
      <c r="G3971" t="s">
        <v>12060</v>
      </c>
      <c r="H3971" t="s">
        <v>11720</v>
      </c>
      <c r="I3971" t="s">
        <v>11975</v>
      </c>
      <c r="J3971" t="s">
        <v>11865</v>
      </c>
      <c r="K3971" t="s">
        <v>11353</v>
      </c>
    </row>
    <row r="3972" spans="1:11" x14ac:dyDescent="0.2">
      <c r="A3972" t="s">
        <v>11244</v>
      </c>
      <c r="B3972" t="s">
        <v>11385</v>
      </c>
      <c r="C3972" t="s">
        <v>11406</v>
      </c>
      <c r="D3972" t="s">
        <v>12164</v>
      </c>
      <c r="E3972" t="s">
        <v>12165</v>
      </c>
      <c r="F3972" t="s">
        <v>12166</v>
      </c>
      <c r="G3972" t="s">
        <v>12060</v>
      </c>
      <c r="H3972" t="s">
        <v>11720</v>
      </c>
      <c r="I3972" t="s">
        <v>11975</v>
      </c>
      <c r="J3972" t="s">
        <v>11865</v>
      </c>
      <c r="K3972" t="s">
        <v>11353</v>
      </c>
    </row>
    <row r="3973" spans="1:11" x14ac:dyDescent="0.2">
      <c r="A3973" t="s">
        <v>11246</v>
      </c>
      <c r="B3973" t="s">
        <v>11338</v>
      </c>
      <c r="C3973" t="s">
        <v>11441</v>
      </c>
      <c r="D3973" t="s">
        <v>11467</v>
      </c>
      <c r="E3973" t="s">
        <v>11679</v>
      </c>
      <c r="F3973" t="s">
        <v>11680</v>
      </c>
      <c r="G3973" t="s">
        <v>11681</v>
      </c>
      <c r="H3973" t="s">
        <v>11682</v>
      </c>
      <c r="I3973" t="s">
        <v>11404</v>
      </c>
      <c r="J3973" t="s">
        <v>11683</v>
      </c>
      <c r="K3973" t="s">
        <v>11684</v>
      </c>
    </row>
    <row r="3974" spans="1:11" x14ac:dyDescent="0.2">
      <c r="A3974" t="s">
        <v>11249</v>
      </c>
      <c r="B3974" t="s">
        <v>11338</v>
      </c>
      <c r="C3974" t="s">
        <v>11441</v>
      </c>
      <c r="D3974" t="s">
        <v>11467</v>
      </c>
      <c r="E3974" t="s">
        <v>11679</v>
      </c>
      <c r="F3974" t="s">
        <v>11680</v>
      </c>
      <c r="G3974" t="s">
        <v>11681</v>
      </c>
      <c r="H3974" t="s">
        <v>11682</v>
      </c>
      <c r="I3974" t="s">
        <v>11404</v>
      </c>
      <c r="J3974" t="s">
        <v>11683</v>
      </c>
      <c r="K3974" t="s">
        <v>11684</v>
      </c>
    </row>
    <row r="3975" spans="1:11" x14ac:dyDescent="0.2">
      <c r="A3975" t="s">
        <v>11250</v>
      </c>
      <c r="B3975" t="s">
        <v>237</v>
      </c>
      <c r="C3975" t="s">
        <v>11337</v>
      </c>
      <c r="D3975" t="s">
        <v>11356</v>
      </c>
      <c r="E3975" t="s">
        <v>11364</v>
      </c>
      <c r="F3975" t="s">
        <v>11410</v>
      </c>
      <c r="G3975" t="s">
        <v>11505</v>
      </c>
      <c r="H3975" t="s">
        <v>11897</v>
      </c>
      <c r="I3975" t="s">
        <v>11898</v>
      </c>
      <c r="J3975" t="s">
        <v>11899</v>
      </c>
      <c r="K3975" t="s">
        <v>11555</v>
      </c>
    </row>
    <row r="3976" spans="1:11" x14ac:dyDescent="0.2">
      <c r="A3976" t="s">
        <v>11253</v>
      </c>
      <c r="B3976" t="s">
        <v>11410</v>
      </c>
      <c r="C3976" t="s">
        <v>12016</v>
      </c>
      <c r="D3976" t="s">
        <v>12109</v>
      </c>
      <c r="E3976" t="s">
        <v>11583</v>
      </c>
      <c r="F3976" t="s">
        <v>11771</v>
      </c>
      <c r="G3976" t="s">
        <v>11339</v>
      </c>
      <c r="H3976" t="s">
        <v>12110</v>
      </c>
      <c r="I3976" t="s">
        <v>11855</v>
      </c>
      <c r="J3976" t="s">
        <v>12111</v>
      </c>
      <c r="K3976" t="s">
        <v>12112</v>
      </c>
    </row>
    <row r="3977" spans="1:11" x14ac:dyDescent="0.2">
      <c r="A3977" t="s">
        <v>11255</v>
      </c>
      <c r="B3977" t="s">
        <v>11516</v>
      </c>
      <c r="C3977" t="s">
        <v>11463</v>
      </c>
      <c r="D3977" t="s">
        <v>11867</v>
      </c>
      <c r="E3977" t="s">
        <v>11527</v>
      </c>
      <c r="F3977" t="s">
        <v>11868</v>
      </c>
      <c r="G3977" t="s">
        <v>11869</v>
      </c>
      <c r="H3977" t="s">
        <v>11356</v>
      </c>
      <c r="I3977" t="s">
        <v>11632</v>
      </c>
      <c r="J3977" t="s">
        <v>11652</v>
      </c>
      <c r="K3977" t="s">
        <v>11870</v>
      </c>
    </row>
    <row r="3978" spans="1:11" x14ac:dyDescent="0.2">
      <c r="A3978" t="s">
        <v>11258</v>
      </c>
      <c r="B3978" t="s">
        <v>11410</v>
      </c>
      <c r="C3978" t="s">
        <v>11336</v>
      </c>
      <c r="D3978" t="s">
        <v>11517</v>
      </c>
      <c r="E3978" t="s">
        <v>11512</v>
      </c>
      <c r="F3978" t="s">
        <v>11413</v>
      </c>
      <c r="G3978" t="s">
        <v>11852</v>
      </c>
      <c r="H3978" t="s">
        <v>11352</v>
      </c>
      <c r="I3978" t="s">
        <v>11853</v>
      </c>
      <c r="J3978" t="s">
        <v>11701</v>
      </c>
      <c r="K3978" t="s">
        <v>11854</v>
      </c>
    </row>
    <row r="3979" spans="1:11" x14ac:dyDescent="0.2">
      <c r="A3979" t="s">
        <v>11260</v>
      </c>
      <c r="B3979" t="s">
        <v>11385</v>
      </c>
      <c r="C3979" t="s">
        <v>11406</v>
      </c>
      <c r="D3979" t="s">
        <v>12164</v>
      </c>
      <c r="E3979" t="s">
        <v>12165</v>
      </c>
      <c r="F3979" t="s">
        <v>12166</v>
      </c>
      <c r="G3979" t="s">
        <v>12060</v>
      </c>
      <c r="H3979" t="s">
        <v>11720</v>
      </c>
      <c r="I3979" t="s">
        <v>11975</v>
      </c>
      <c r="J3979" t="s">
        <v>11865</v>
      </c>
      <c r="K3979" t="s">
        <v>11353</v>
      </c>
    </row>
    <row r="3980" spans="1:11" x14ac:dyDescent="0.2">
      <c r="A3980" t="s">
        <v>11263</v>
      </c>
      <c r="B3980" t="s">
        <v>11385</v>
      </c>
      <c r="C3980" t="s">
        <v>11406</v>
      </c>
      <c r="D3980" t="s">
        <v>12164</v>
      </c>
      <c r="E3980" t="s">
        <v>12165</v>
      </c>
      <c r="F3980" t="s">
        <v>12166</v>
      </c>
      <c r="G3980" t="s">
        <v>12060</v>
      </c>
      <c r="H3980" t="s">
        <v>11720</v>
      </c>
      <c r="I3980" t="s">
        <v>11975</v>
      </c>
      <c r="J3980" t="s">
        <v>11865</v>
      </c>
      <c r="K3980" t="s">
        <v>11353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69"/>
  <sheetViews>
    <sheetView tabSelected="1" topLeftCell="E87" workbookViewId="0">
      <selection activeCell="I99" sqref="I99"/>
    </sheetView>
  </sheetViews>
  <sheetFormatPr baseColWidth="10" defaultRowHeight="16" x14ac:dyDescent="0.2"/>
  <cols>
    <col min="1" max="1" width="43.1640625" customWidth="1"/>
    <col min="2" max="2" width="21.1640625" customWidth="1"/>
    <col min="6" max="6" width="22.5" customWidth="1"/>
    <col min="7" max="7" width="15.6640625" bestFit="1" customWidth="1"/>
    <col min="8" max="8" width="16.1640625" bestFit="1" customWidth="1"/>
    <col min="9" max="9" width="17.83203125" bestFit="1" customWidth="1"/>
    <col min="10" max="10" width="29.6640625" customWidth="1"/>
    <col min="11" max="11" width="19.83203125" customWidth="1"/>
    <col min="12" max="12" width="12.1640625" customWidth="1"/>
  </cols>
  <sheetData>
    <row r="1" spans="1:17" x14ac:dyDescent="0.2">
      <c r="A1" t="s">
        <v>11265</v>
      </c>
      <c r="B1" t="s">
        <v>11266</v>
      </c>
      <c r="C1" t="s">
        <v>11267</v>
      </c>
    </row>
    <row r="2" spans="1:17" x14ac:dyDescent="0.2">
      <c r="A2" t="s">
        <v>2675</v>
      </c>
      <c r="B2">
        <v>2</v>
      </c>
    </row>
    <row r="3" spans="1:17" x14ac:dyDescent="0.2">
      <c r="A3" t="s">
        <v>6469</v>
      </c>
      <c r="B3">
        <v>1</v>
      </c>
    </row>
    <row r="4" spans="1:17" x14ac:dyDescent="0.2">
      <c r="A4" t="s">
        <v>3453</v>
      </c>
      <c r="B4">
        <v>1</v>
      </c>
    </row>
    <row r="5" spans="1:17" x14ac:dyDescent="0.2">
      <c r="A5" t="s">
        <v>173</v>
      </c>
      <c r="B5">
        <v>1</v>
      </c>
    </row>
    <row r="6" spans="1:17" x14ac:dyDescent="0.2">
      <c r="A6" t="s">
        <v>8423</v>
      </c>
      <c r="B6">
        <v>1</v>
      </c>
    </row>
    <row r="7" spans="1:17" x14ac:dyDescent="0.2">
      <c r="A7" t="s">
        <v>1982</v>
      </c>
      <c r="B7">
        <v>1</v>
      </c>
      <c r="F7" s="3" t="s">
        <v>11277</v>
      </c>
    </row>
    <row r="8" spans="1:17" x14ac:dyDescent="0.2">
      <c r="A8" t="s">
        <v>3523</v>
      </c>
      <c r="B8">
        <v>1</v>
      </c>
      <c r="G8" t="s">
        <v>11266</v>
      </c>
      <c r="H8" t="s">
        <v>11268</v>
      </c>
      <c r="I8" t="s">
        <v>11279</v>
      </c>
      <c r="J8" t="s">
        <v>11286</v>
      </c>
      <c r="K8">
        <v>8</v>
      </c>
      <c r="L8">
        <v>9</v>
      </c>
      <c r="M8">
        <v>10</v>
      </c>
      <c r="N8">
        <v>11</v>
      </c>
      <c r="O8">
        <v>12</v>
      </c>
      <c r="P8">
        <v>1</v>
      </c>
      <c r="Q8" t="s">
        <v>11278</v>
      </c>
    </row>
    <row r="9" spans="1:17" x14ac:dyDescent="0.2">
      <c r="A9" t="s">
        <v>3268</v>
      </c>
      <c r="B9">
        <v>1</v>
      </c>
      <c r="F9" t="s">
        <v>4569</v>
      </c>
      <c r="G9">
        <v>94</v>
      </c>
      <c r="I9">
        <v>5</v>
      </c>
      <c r="J9">
        <f>G9/I9</f>
        <v>18.8</v>
      </c>
    </row>
    <row r="10" spans="1:17" x14ac:dyDescent="0.2">
      <c r="A10" t="s">
        <v>3029</v>
      </c>
      <c r="B10">
        <v>3</v>
      </c>
      <c r="F10" t="s">
        <v>2217</v>
      </c>
      <c r="G10">
        <v>24</v>
      </c>
      <c r="I10">
        <v>2</v>
      </c>
      <c r="J10">
        <f t="shared" ref="J10:J13" si="0">G10/I10</f>
        <v>12</v>
      </c>
    </row>
    <row r="11" spans="1:17" x14ac:dyDescent="0.2">
      <c r="A11" t="s">
        <v>8470</v>
      </c>
      <c r="B11">
        <v>1</v>
      </c>
      <c r="F11" t="s">
        <v>2085</v>
      </c>
      <c r="G11">
        <v>19</v>
      </c>
      <c r="I11">
        <v>3</v>
      </c>
      <c r="J11">
        <f t="shared" si="0"/>
        <v>6.333333333333333</v>
      </c>
    </row>
    <row r="12" spans="1:17" x14ac:dyDescent="0.2">
      <c r="A12" t="s">
        <v>10922</v>
      </c>
      <c r="B12">
        <v>4</v>
      </c>
      <c r="F12" t="s">
        <v>800</v>
      </c>
      <c r="G12">
        <v>178</v>
      </c>
      <c r="I12">
        <v>21</v>
      </c>
      <c r="J12">
        <f t="shared" si="0"/>
        <v>8.4761904761904763</v>
      </c>
    </row>
    <row r="13" spans="1:17" x14ac:dyDescent="0.2">
      <c r="A13" t="s">
        <v>7432</v>
      </c>
      <c r="B13">
        <v>1</v>
      </c>
      <c r="F13" t="s">
        <v>4146</v>
      </c>
      <c r="G13">
        <v>25</v>
      </c>
      <c r="I13">
        <v>3</v>
      </c>
      <c r="J13">
        <f t="shared" si="0"/>
        <v>8.3333333333333339</v>
      </c>
    </row>
    <row r="14" spans="1:17" x14ac:dyDescent="0.2">
      <c r="A14" t="s">
        <v>774</v>
      </c>
      <c r="B14">
        <v>2</v>
      </c>
      <c r="F14" s="3"/>
    </row>
    <row r="15" spans="1:17" x14ac:dyDescent="0.2">
      <c r="A15" t="s">
        <v>7325</v>
      </c>
      <c r="B15">
        <v>1</v>
      </c>
      <c r="F15" s="3" t="s">
        <v>11276</v>
      </c>
    </row>
    <row r="16" spans="1:17" x14ac:dyDescent="0.2">
      <c r="A16" t="s">
        <v>3754</v>
      </c>
      <c r="B16">
        <v>1</v>
      </c>
      <c r="G16" t="s">
        <v>4569</v>
      </c>
      <c r="H16" t="s">
        <v>2217</v>
      </c>
      <c r="I16" t="s">
        <v>2085</v>
      </c>
      <c r="J16" t="s">
        <v>800</v>
      </c>
      <c r="K16" t="s">
        <v>4146</v>
      </c>
    </row>
    <row r="17" spans="1:20" x14ac:dyDescent="0.2">
      <c r="A17" t="s">
        <v>2811</v>
      </c>
      <c r="B17">
        <v>1</v>
      </c>
      <c r="F17" t="s">
        <v>11270</v>
      </c>
    </row>
    <row r="18" spans="1:20" x14ac:dyDescent="0.2">
      <c r="A18" t="s">
        <v>8360</v>
      </c>
      <c r="B18">
        <v>1</v>
      </c>
      <c r="F18" t="s">
        <v>11271</v>
      </c>
    </row>
    <row r="19" spans="1:20" x14ac:dyDescent="0.2">
      <c r="A19" t="s">
        <v>3381</v>
      </c>
      <c r="B19">
        <v>1</v>
      </c>
      <c r="F19" t="s">
        <v>11272</v>
      </c>
    </row>
    <row r="20" spans="1:20" x14ac:dyDescent="0.2">
      <c r="A20" t="s">
        <v>5857</v>
      </c>
      <c r="B20">
        <v>1</v>
      </c>
      <c r="F20" t="s">
        <v>11273</v>
      </c>
    </row>
    <row r="21" spans="1:20" x14ac:dyDescent="0.2">
      <c r="A21" t="s">
        <v>1738</v>
      </c>
      <c r="B21">
        <v>2</v>
      </c>
      <c r="F21" t="s">
        <v>11274</v>
      </c>
    </row>
    <row r="22" spans="1:20" x14ac:dyDescent="0.2">
      <c r="A22" t="s">
        <v>1181</v>
      </c>
      <c r="B22">
        <v>1</v>
      </c>
      <c r="F22" t="s">
        <v>11275</v>
      </c>
    </row>
    <row r="23" spans="1:20" x14ac:dyDescent="0.2">
      <c r="A23" t="s">
        <v>9685</v>
      </c>
      <c r="B23">
        <v>2</v>
      </c>
    </row>
    <row r="24" spans="1:20" x14ac:dyDescent="0.2">
      <c r="A24" t="s">
        <v>3394</v>
      </c>
      <c r="B24">
        <v>1</v>
      </c>
    </row>
    <row r="25" spans="1:20" x14ac:dyDescent="0.2">
      <c r="A25" t="s">
        <v>2707</v>
      </c>
      <c r="B25">
        <v>4</v>
      </c>
    </row>
    <row r="26" spans="1:20" x14ac:dyDescent="0.2">
      <c r="A26" t="s">
        <v>9444</v>
      </c>
      <c r="B26">
        <v>2</v>
      </c>
    </row>
    <row r="27" spans="1:20" x14ac:dyDescent="0.2">
      <c r="A27" t="s">
        <v>4917</v>
      </c>
      <c r="B27">
        <v>14</v>
      </c>
      <c r="J27" t="s">
        <v>11320</v>
      </c>
      <c r="K27" t="s">
        <v>11289</v>
      </c>
      <c r="L27" t="s">
        <v>11288</v>
      </c>
      <c r="M27" t="s">
        <v>11266</v>
      </c>
      <c r="N27" t="s">
        <v>11270</v>
      </c>
      <c r="O27" t="s">
        <v>11271</v>
      </c>
      <c r="P27" t="s">
        <v>11272</v>
      </c>
      <c r="Q27" t="s">
        <v>11273</v>
      </c>
      <c r="R27" t="s">
        <v>11274</v>
      </c>
      <c r="S27" s="20">
        <v>42370</v>
      </c>
      <c r="T27" t="s">
        <v>11497</v>
      </c>
    </row>
    <row r="28" spans="1:20" x14ac:dyDescent="0.2">
      <c r="A28" t="s">
        <v>5873</v>
      </c>
      <c r="B28">
        <v>1</v>
      </c>
      <c r="F28" s="3" t="s">
        <v>3696</v>
      </c>
      <c r="G28">
        <v>14</v>
      </c>
      <c r="H28" s="4">
        <v>1</v>
      </c>
      <c r="J28" s="4" t="s">
        <v>4569</v>
      </c>
      <c r="K28" s="4" t="s">
        <v>38</v>
      </c>
      <c r="L28" s="4" t="s">
        <v>11291</v>
      </c>
      <c r="M28">
        <v>9</v>
      </c>
      <c r="N28">
        <v>1</v>
      </c>
      <c r="O28">
        <v>2</v>
      </c>
      <c r="P28">
        <v>2</v>
      </c>
      <c r="Q28">
        <v>1</v>
      </c>
      <c r="R28">
        <v>1</v>
      </c>
      <c r="S28">
        <v>2</v>
      </c>
    </row>
    <row r="29" spans="1:20" x14ac:dyDescent="0.2">
      <c r="A29" t="s">
        <v>7960</v>
      </c>
      <c r="B29">
        <v>2</v>
      </c>
      <c r="F29" s="3" t="s">
        <v>885</v>
      </c>
      <c r="G29">
        <v>17</v>
      </c>
      <c r="H29" s="4"/>
      <c r="J29" s="4" t="s">
        <v>4569</v>
      </c>
      <c r="K29" s="4" t="s">
        <v>38</v>
      </c>
      <c r="L29" s="6" t="s">
        <v>11292</v>
      </c>
      <c r="M29">
        <v>74</v>
      </c>
      <c r="N29">
        <v>12</v>
      </c>
      <c r="O29">
        <v>14</v>
      </c>
      <c r="P29">
        <v>13</v>
      </c>
      <c r="Q29">
        <v>12</v>
      </c>
      <c r="R29">
        <v>10</v>
      </c>
      <c r="S29">
        <v>13</v>
      </c>
    </row>
    <row r="30" spans="1:20" x14ac:dyDescent="0.2">
      <c r="A30" t="s">
        <v>583</v>
      </c>
      <c r="B30">
        <v>2</v>
      </c>
      <c r="F30" s="3" t="s">
        <v>4569</v>
      </c>
      <c r="G30">
        <v>32</v>
      </c>
      <c r="H30" s="4">
        <v>5</v>
      </c>
      <c r="J30" s="4" t="s">
        <v>2663</v>
      </c>
      <c r="K30" s="4" t="s">
        <v>38</v>
      </c>
      <c r="L30" s="4" t="s">
        <v>11293</v>
      </c>
      <c r="M30">
        <v>7</v>
      </c>
      <c r="N30">
        <v>1</v>
      </c>
      <c r="O30">
        <v>1</v>
      </c>
      <c r="P30">
        <v>1</v>
      </c>
      <c r="Q30">
        <v>2</v>
      </c>
      <c r="R30">
        <v>1</v>
      </c>
      <c r="S30">
        <v>1</v>
      </c>
    </row>
    <row r="31" spans="1:20" x14ac:dyDescent="0.2">
      <c r="A31" t="s">
        <v>10339</v>
      </c>
      <c r="B31">
        <v>1</v>
      </c>
      <c r="F31" s="3" t="s">
        <v>8907</v>
      </c>
      <c r="G31">
        <v>50</v>
      </c>
      <c r="J31" s="4" t="s">
        <v>9147</v>
      </c>
      <c r="K31" s="4" t="s">
        <v>38</v>
      </c>
      <c r="L31" s="4" t="s">
        <v>11294</v>
      </c>
      <c r="M31">
        <v>3</v>
      </c>
      <c r="N31">
        <v>1</v>
      </c>
      <c r="O31">
        <v>1</v>
      </c>
      <c r="P31">
        <v>0</v>
      </c>
      <c r="Q31">
        <v>1</v>
      </c>
      <c r="R31">
        <v>0</v>
      </c>
      <c r="S31">
        <v>0</v>
      </c>
    </row>
    <row r="32" spans="1:20" x14ac:dyDescent="0.2">
      <c r="A32" t="s">
        <v>5669</v>
      </c>
      <c r="B32">
        <v>3</v>
      </c>
      <c r="F32" s="3" t="s">
        <v>5763</v>
      </c>
      <c r="G32">
        <v>1</v>
      </c>
      <c r="J32" s="4" t="s">
        <v>7542</v>
      </c>
      <c r="K32" s="4" t="s">
        <v>38</v>
      </c>
      <c r="L32" s="4" t="s">
        <v>11295</v>
      </c>
      <c r="M32">
        <v>1</v>
      </c>
      <c r="N32">
        <v>0</v>
      </c>
      <c r="O32">
        <v>0</v>
      </c>
      <c r="P32">
        <v>0</v>
      </c>
      <c r="Q32">
        <v>0</v>
      </c>
      <c r="R32">
        <v>0</v>
      </c>
      <c r="S32">
        <v>1</v>
      </c>
      <c r="T32">
        <f>_xlfn.STDEV.S(M28:M32)</f>
        <v>31.019348800385867</v>
      </c>
    </row>
    <row r="33" spans="1:20" x14ac:dyDescent="0.2">
      <c r="A33" t="s">
        <v>7023</v>
      </c>
      <c r="B33">
        <v>1</v>
      </c>
      <c r="F33" s="3" t="s">
        <v>2663</v>
      </c>
      <c r="G33">
        <v>7</v>
      </c>
      <c r="J33" s="4" t="s">
        <v>2217</v>
      </c>
      <c r="K33" s="4" t="s">
        <v>38</v>
      </c>
      <c r="L33" s="8" t="s">
        <v>11296</v>
      </c>
      <c r="M33">
        <v>21</v>
      </c>
      <c r="N33">
        <v>7</v>
      </c>
      <c r="O33">
        <v>2</v>
      </c>
      <c r="P33">
        <v>2</v>
      </c>
      <c r="Q33">
        <v>2</v>
      </c>
      <c r="R33">
        <v>3</v>
      </c>
      <c r="S33">
        <v>5</v>
      </c>
    </row>
    <row r="34" spans="1:20" x14ac:dyDescent="0.2">
      <c r="A34" t="s">
        <v>10487</v>
      </c>
      <c r="B34">
        <v>4</v>
      </c>
      <c r="F34" s="3" t="s">
        <v>9147</v>
      </c>
      <c r="G34">
        <v>3</v>
      </c>
      <c r="J34" s="4" t="s">
        <v>2217</v>
      </c>
      <c r="K34" s="4" t="s">
        <v>11216</v>
      </c>
      <c r="L34" s="4" t="s">
        <v>11297</v>
      </c>
      <c r="M34">
        <v>3</v>
      </c>
      <c r="N34">
        <v>0</v>
      </c>
      <c r="O34">
        <v>0</v>
      </c>
      <c r="P34">
        <v>0</v>
      </c>
      <c r="Q34">
        <v>1</v>
      </c>
      <c r="R34">
        <v>1</v>
      </c>
      <c r="S34">
        <v>1</v>
      </c>
      <c r="T34">
        <f>_xlfn.STDEV.S(M33:M34)</f>
        <v>12.727922061357855</v>
      </c>
    </row>
    <row r="35" spans="1:20" x14ac:dyDescent="0.2">
      <c r="A35" t="s">
        <v>7868</v>
      </c>
      <c r="B35">
        <v>1</v>
      </c>
      <c r="F35" s="3" t="s">
        <v>7542</v>
      </c>
      <c r="G35">
        <v>1</v>
      </c>
      <c r="J35" s="4" t="s">
        <v>1911</v>
      </c>
      <c r="K35" s="4" t="s">
        <v>737</v>
      </c>
      <c r="L35" s="4" t="s">
        <v>11315</v>
      </c>
      <c r="M35">
        <v>3</v>
      </c>
      <c r="N35">
        <v>0</v>
      </c>
      <c r="O35">
        <v>1</v>
      </c>
      <c r="P35">
        <v>0</v>
      </c>
      <c r="Q35">
        <v>1</v>
      </c>
      <c r="R35">
        <v>0</v>
      </c>
      <c r="S35">
        <v>1</v>
      </c>
    </row>
    <row r="36" spans="1:20" x14ac:dyDescent="0.2">
      <c r="A36" t="s">
        <v>232</v>
      </c>
      <c r="B36">
        <v>1</v>
      </c>
      <c r="F36" s="5" t="s">
        <v>9691</v>
      </c>
      <c r="G36" s="4">
        <v>10</v>
      </c>
      <c r="H36">
        <v>2</v>
      </c>
      <c r="J36" s="4" t="s">
        <v>11084</v>
      </c>
      <c r="K36" s="4" t="s">
        <v>930</v>
      </c>
      <c r="L36" s="9" t="s">
        <v>11316</v>
      </c>
      <c r="M36">
        <v>2</v>
      </c>
      <c r="N36">
        <v>0</v>
      </c>
      <c r="O36">
        <v>1</v>
      </c>
      <c r="P36">
        <v>0</v>
      </c>
      <c r="Q36">
        <v>0</v>
      </c>
      <c r="R36">
        <v>0</v>
      </c>
      <c r="S36">
        <v>1</v>
      </c>
    </row>
    <row r="37" spans="1:20" x14ac:dyDescent="0.2">
      <c r="A37" t="s">
        <v>2501</v>
      </c>
      <c r="B37">
        <v>1</v>
      </c>
      <c r="F37" s="5" t="s">
        <v>2217</v>
      </c>
      <c r="G37" s="4">
        <v>14</v>
      </c>
      <c r="J37" s="4" t="s">
        <v>2085</v>
      </c>
      <c r="K37" s="4" t="s">
        <v>339</v>
      </c>
      <c r="L37" s="4" t="s">
        <v>11317</v>
      </c>
      <c r="M37">
        <v>14</v>
      </c>
      <c r="N37">
        <v>2</v>
      </c>
      <c r="O37">
        <v>2</v>
      </c>
      <c r="P37">
        <v>3</v>
      </c>
      <c r="Q37">
        <v>2</v>
      </c>
      <c r="R37">
        <v>1</v>
      </c>
      <c r="S37">
        <v>4</v>
      </c>
      <c r="T37">
        <f>_xlfn.STDEV.S(M35:M37)</f>
        <v>6.6583281184793934</v>
      </c>
    </row>
    <row r="38" spans="1:20" x14ac:dyDescent="0.2">
      <c r="A38" t="s">
        <v>4724</v>
      </c>
      <c r="B38">
        <v>4</v>
      </c>
      <c r="F38" s="5" t="s">
        <v>1911</v>
      </c>
      <c r="G38" s="4">
        <v>3</v>
      </c>
      <c r="H38">
        <v>3</v>
      </c>
      <c r="J38" s="4" t="s">
        <v>6105</v>
      </c>
      <c r="K38" s="4" t="s">
        <v>38</v>
      </c>
      <c r="L38" s="4" t="s">
        <v>11280</v>
      </c>
      <c r="M38">
        <v>2</v>
      </c>
      <c r="N38">
        <v>0</v>
      </c>
      <c r="O38">
        <v>0</v>
      </c>
      <c r="P38">
        <v>0</v>
      </c>
      <c r="Q38">
        <v>1</v>
      </c>
      <c r="R38">
        <v>0</v>
      </c>
      <c r="S38">
        <v>1</v>
      </c>
    </row>
    <row r="39" spans="1:20" x14ac:dyDescent="0.2">
      <c r="A39" t="s">
        <v>8363</v>
      </c>
      <c r="B39">
        <v>1</v>
      </c>
      <c r="F39" s="5" t="s">
        <v>11084</v>
      </c>
      <c r="G39" s="4">
        <v>1</v>
      </c>
      <c r="J39" s="4" t="s">
        <v>800</v>
      </c>
      <c r="K39" s="4" t="s">
        <v>323</v>
      </c>
      <c r="L39" s="4" t="s">
        <v>11318</v>
      </c>
      <c r="M39">
        <v>1</v>
      </c>
      <c r="N39">
        <v>1</v>
      </c>
      <c r="O39">
        <v>0</v>
      </c>
      <c r="P39">
        <v>0</v>
      </c>
      <c r="Q39">
        <v>0</v>
      </c>
      <c r="R39">
        <v>0</v>
      </c>
      <c r="S39">
        <v>0</v>
      </c>
    </row>
    <row r="40" spans="1:20" x14ac:dyDescent="0.2">
      <c r="A40" t="s">
        <v>4855</v>
      </c>
      <c r="B40">
        <v>1</v>
      </c>
      <c r="F40" s="5" t="s">
        <v>4750</v>
      </c>
      <c r="G40" s="4">
        <v>1</v>
      </c>
      <c r="J40" s="4" t="s">
        <v>800</v>
      </c>
      <c r="K40" s="4" t="s">
        <v>4040</v>
      </c>
      <c r="L40" s="4" t="s">
        <v>11319</v>
      </c>
      <c r="M40">
        <v>1</v>
      </c>
      <c r="N40">
        <v>0</v>
      </c>
      <c r="O40">
        <v>0</v>
      </c>
      <c r="P40">
        <v>1</v>
      </c>
      <c r="Q40">
        <v>0</v>
      </c>
      <c r="R40">
        <v>0</v>
      </c>
      <c r="S40">
        <v>0</v>
      </c>
    </row>
    <row r="41" spans="1:20" x14ac:dyDescent="0.2">
      <c r="A41" t="s">
        <v>3074</v>
      </c>
      <c r="B41">
        <v>6</v>
      </c>
      <c r="F41" s="5" t="s">
        <v>2085</v>
      </c>
      <c r="G41" s="4">
        <v>14</v>
      </c>
      <c r="J41" s="4" t="s">
        <v>800</v>
      </c>
      <c r="K41" s="4" t="s">
        <v>930</v>
      </c>
      <c r="L41" s="13" t="s">
        <v>11314</v>
      </c>
      <c r="M41">
        <v>21</v>
      </c>
      <c r="N41">
        <v>4</v>
      </c>
      <c r="O41">
        <v>4</v>
      </c>
      <c r="P41">
        <v>4</v>
      </c>
      <c r="Q41">
        <v>5</v>
      </c>
      <c r="R41">
        <v>1</v>
      </c>
      <c r="S41">
        <v>3</v>
      </c>
    </row>
    <row r="42" spans="1:20" x14ac:dyDescent="0.2">
      <c r="A42" t="s">
        <v>2690</v>
      </c>
      <c r="B42">
        <v>2</v>
      </c>
      <c r="F42" s="5" t="s">
        <v>5018</v>
      </c>
      <c r="G42" s="4">
        <v>30</v>
      </c>
      <c r="H42">
        <v>21</v>
      </c>
      <c r="J42" s="4" t="s">
        <v>800</v>
      </c>
      <c r="K42" s="4" t="s">
        <v>38</v>
      </c>
      <c r="L42" s="12" t="s">
        <v>11313</v>
      </c>
      <c r="M42">
        <v>29</v>
      </c>
      <c r="N42">
        <v>6</v>
      </c>
      <c r="O42">
        <v>5</v>
      </c>
      <c r="P42">
        <v>5</v>
      </c>
      <c r="Q42">
        <v>4</v>
      </c>
      <c r="R42">
        <v>5</v>
      </c>
      <c r="S42">
        <v>4</v>
      </c>
    </row>
    <row r="43" spans="1:20" x14ac:dyDescent="0.2">
      <c r="A43" t="s">
        <v>1257</v>
      </c>
      <c r="B43">
        <v>4</v>
      </c>
      <c r="F43" s="5" t="s">
        <v>800</v>
      </c>
      <c r="G43" s="4">
        <v>82</v>
      </c>
      <c r="J43" s="4" t="s">
        <v>8477</v>
      </c>
      <c r="K43" s="4" t="s">
        <v>38</v>
      </c>
      <c r="L43" s="11" t="s">
        <v>11284</v>
      </c>
      <c r="M43">
        <v>19</v>
      </c>
      <c r="N43">
        <v>3</v>
      </c>
      <c r="O43">
        <v>3</v>
      </c>
      <c r="P43">
        <v>3</v>
      </c>
      <c r="Q43">
        <v>4</v>
      </c>
      <c r="R43">
        <v>2</v>
      </c>
      <c r="S43">
        <v>4</v>
      </c>
    </row>
    <row r="44" spans="1:20" x14ac:dyDescent="0.2">
      <c r="A44" t="s">
        <v>5468</v>
      </c>
      <c r="B44">
        <v>1</v>
      </c>
      <c r="F44" s="5" t="s">
        <v>848</v>
      </c>
      <c r="G44" s="4">
        <v>6</v>
      </c>
      <c r="J44" s="4" t="s">
        <v>800</v>
      </c>
      <c r="K44" s="4" t="s">
        <v>38</v>
      </c>
      <c r="L44" s="10" t="s">
        <v>11312</v>
      </c>
      <c r="M44">
        <v>10</v>
      </c>
      <c r="N44">
        <v>0</v>
      </c>
      <c r="O44">
        <v>2</v>
      </c>
      <c r="P44">
        <v>3</v>
      </c>
      <c r="Q44">
        <v>2</v>
      </c>
      <c r="R44">
        <v>1</v>
      </c>
      <c r="S44">
        <v>2</v>
      </c>
    </row>
    <row r="45" spans="1:20" x14ac:dyDescent="0.2">
      <c r="A45" t="s">
        <v>4643</v>
      </c>
      <c r="B45">
        <v>1</v>
      </c>
      <c r="F45" s="5" t="s">
        <v>7450</v>
      </c>
      <c r="G45" s="4">
        <v>26</v>
      </c>
      <c r="J45" s="4" t="s">
        <v>800</v>
      </c>
      <c r="K45" s="4" t="s">
        <v>1936</v>
      </c>
      <c r="L45" s="4" t="s">
        <v>11311</v>
      </c>
      <c r="M45">
        <v>1</v>
      </c>
      <c r="N45">
        <v>1</v>
      </c>
      <c r="O45">
        <v>0</v>
      </c>
      <c r="P45">
        <v>0</v>
      </c>
      <c r="Q45">
        <v>0</v>
      </c>
      <c r="R45">
        <v>0</v>
      </c>
      <c r="S45">
        <v>0</v>
      </c>
    </row>
    <row r="46" spans="1:20" x14ac:dyDescent="0.2">
      <c r="A46" t="s">
        <v>6730</v>
      </c>
      <c r="B46">
        <v>4</v>
      </c>
      <c r="F46" s="5" t="s">
        <v>7829</v>
      </c>
      <c r="G46" s="4">
        <v>1</v>
      </c>
      <c r="J46" s="4" t="s">
        <v>4741</v>
      </c>
      <c r="K46" s="4" t="s">
        <v>38</v>
      </c>
      <c r="L46" s="4" t="s">
        <v>11310</v>
      </c>
      <c r="M46">
        <v>1</v>
      </c>
      <c r="N46">
        <v>0</v>
      </c>
      <c r="O46">
        <v>0</v>
      </c>
      <c r="P46">
        <v>1</v>
      </c>
      <c r="Q46">
        <v>0</v>
      </c>
      <c r="R46">
        <v>0</v>
      </c>
      <c r="S46">
        <v>0</v>
      </c>
    </row>
    <row r="47" spans="1:20" x14ac:dyDescent="0.2">
      <c r="A47" t="s">
        <v>5942</v>
      </c>
      <c r="B47">
        <v>3</v>
      </c>
      <c r="F47" s="5" t="s">
        <v>751</v>
      </c>
      <c r="G47" s="4">
        <v>6</v>
      </c>
      <c r="J47" s="4" t="s">
        <v>751</v>
      </c>
      <c r="K47" s="4" t="s">
        <v>38</v>
      </c>
      <c r="L47" s="10" t="s">
        <v>11309</v>
      </c>
      <c r="M47">
        <v>13</v>
      </c>
      <c r="N47">
        <v>1</v>
      </c>
      <c r="O47">
        <v>1</v>
      </c>
      <c r="P47">
        <v>3</v>
      </c>
      <c r="Q47">
        <v>2</v>
      </c>
      <c r="R47">
        <v>2</v>
      </c>
      <c r="S47">
        <v>4</v>
      </c>
    </row>
    <row r="48" spans="1:20" x14ac:dyDescent="0.2">
      <c r="A48" t="s">
        <v>2721</v>
      </c>
      <c r="B48">
        <v>3</v>
      </c>
      <c r="F48" s="5" t="s">
        <v>7116</v>
      </c>
      <c r="G48" s="4">
        <v>1</v>
      </c>
      <c r="J48" s="4" t="s">
        <v>8552</v>
      </c>
      <c r="K48" s="4" t="s">
        <v>38</v>
      </c>
      <c r="L48" s="4" t="s">
        <v>11308</v>
      </c>
      <c r="M48">
        <v>3</v>
      </c>
      <c r="N48">
        <v>0</v>
      </c>
      <c r="O48">
        <v>0</v>
      </c>
      <c r="P48">
        <v>0</v>
      </c>
      <c r="Q48">
        <v>0</v>
      </c>
      <c r="R48">
        <v>0</v>
      </c>
      <c r="S48">
        <v>3</v>
      </c>
    </row>
    <row r="49" spans="1:20" x14ac:dyDescent="0.2">
      <c r="A49" t="s">
        <v>6340</v>
      </c>
      <c r="B49">
        <v>1</v>
      </c>
      <c r="F49" s="5" t="s">
        <v>9777</v>
      </c>
      <c r="G49" s="4">
        <v>1</v>
      </c>
      <c r="J49" s="4" t="s">
        <v>800</v>
      </c>
      <c r="K49" s="4" t="s">
        <v>38</v>
      </c>
      <c r="L49" s="10" t="s">
        <v>11307</v>
      </c>
      <c r="M49">
        <v>35</v>
      </c>
      <c r="N49">
        <v>6</v>
      </c>
      <c r="O49">
        <v>5</v>
      </c>
      <c r="P49">
        <v>6</v>
      </c>
      <c r="Q49">
        <v>6</v>
      </c>
      <c r="R49">
        <v>5</v>
      </c>
      <c r="S49">
        <v>7</v>
      </c>
    </row>
    <row r="50" spans="1:20" x14ac:dyDescent="0.2">
      <c r="A50" t="s">
        <v>8147</v>
      </c>
      <c r="B50">
        <v>1</v>
      </c>
      <c r="F50" s="5" t="s">
        <v>987</v>
      </c>
      <c r="G50" s="4">
        <v>5</v>
      </c>
      <c r="J50" s="4" t="s">
        <v>800</v>
      </c>
      <c r="K50" s="4" t="s">
        <v>38</v>
      </c>
      <c r="L50" s="14" t="s">
        <v>11306</v>
      </c>
      <c r="M50">
        <v>6</v>
      </c>
      <c r="N50">
        <v>4</v>
      </c>
      <c r="O50">
        <v>1</v>
      </c>
      <c r="P50">
        <v>0</v>
      </c>
      <c r="Q50">
        <v>1</v>
      </c>
      <c r="R50">
        <v>0</v>
      </c>
      <c r="S50">
        <v>0</v>
      </c>
    </row>
    <row r="51" spans="1:20" x14ac:dyDescent="0.2">
      <c r="A51" t="s">
        <v>2412</v>
      </c>
      <c r="B51">
        <v>1</v>
      </c>
      <c r="F51" s="5" t="s">
        <v>4741</v>
      </c>
      <c r="G51" s="4">
        <v>1</v>
      </c>
      <c r="J51" s="4" t="s">
        <v>800</v>
      </c>
      <c r="K51" s="4" t="s">
        <v>38</v>
      </c>
      <c r="L51" s="4" t="s">
        <v>11305</v>
      </c>
      <c r="M51">
        <v>4</v>
      </c>
      <c r="N51">
        <v>0</v>
      </c>
      <c r="O51">
        <v>1</v>
      </c>
      <c r="P51">
        <v>0</v>
      </c>
      <c r="Q51">
        <v>0</v>
      </c>
      <c r="R51">
        <v>0</v>
      </c>
      <c r="S51">
        <v>3</v>
      </c>
    </row>
    <row r="52" spans="1:20" x14ac:dyDescent="0.2">
      <c r="A52" t="s">
        <v>665</v>
      </c>
      <c r="B52">
        <v>3</v>
      </c>
      <c r="F52" s="5" t="s">
        <v>6105</v>
      </c>
      <c r="G52" s="4">
        <v>2</v>
      </c>
      <c r="J52" s="4" t="s">
        <v>9777</v>
      </c>
      <c r="K52" s="4" t="s">
        <v>904</v>
      </c>
      <c r="L52" s="10" t="s">
        <v>11304</v>
      </c>
      <c r="M52">
        <v>11</v>
      </c>
      <c r="N52">
        <v>0</v>
      </c>
      <c r="O52">
        <v>0</v>
      </c>
      <c r="P52">
        <v>4</v>
      </c>
      <c r="Q52">
        <v>3</v>
      </c>
      <c r="R52">
        <v>2</v>
      </c>
      <c r="S52">
        <v>2</v>
      </c>
    </row>
    <row r="53" spans="1:20" x14ac:dyDescent="0.2">
      <c r="A53" t="s">
        <v>392</v>
      </c>
      <c r="B53">
        <v>1</v>
      </c>
      <c r="F53" s="5" t="s">
        <v>8477</v>
      </c>
      <c r="G53" s="4">
        <v>1</v>
      </c>
      <c r="J53" s="4" t="s">
        <v>848</v>
      </c>
      <c r="K53" s="4" t="s">
        <v>38</v>
      </c>
      <c r="L53" s="4" t="s">
        <v>11303</v>
      </c>
      <c r="M53">
        <v>1</v>
      </c>
      <c r="N53">
        <v>1</v>
      </c>
      <c r="O53">
        <v>0</v>
      </c>
      <c r="P53">
        <v>0</v>
      </c>
      <c r="Q53">
        <v>0</v>
      </c>
      <c r="R53">
        <v>0</v>
      </c>
      <c r="S53">
        <v>0</v>
      </c>
    </row>
    <row r="54" spans="1:20" x14ac:dyDescent="0.2">
      <c r="A54" t="s">
        <v>448</v>
      </c>
      <c r="B54">
        <v>8</v>
      </c>
      <c r="F54" s="5" t="s">
        <v>8552</v>
      </c>
      <c r="G54" s="4">
        <v>3</v>
      </c>
      <c r="J54" s="4" t="s">
        <v>987</v>
      </c>
      <c r="K54" s="4" t="s">
        <v>38</v>
      </c>
      <c r="L54" s="10" t="s">
        <v>11302</v>
      </c>
      <c r="M54">
        <v>7</v>
      </c>
      <c r="N54">
        <v>0</v>
      </c>
      <c r="O54">
        <v>1</v>
      </c>
      <c r="P54">
        <v>1</v>
      </c>
      <c r="Q54">
        <v>3</v>
      </c>
      <c r="R54">
        <v>1</v>
      </c>
      <c r="S54">
        <v>1</v>
      </c>
    </row>
    <row r="55" spans="1:20" x14ac:dyDescent="0.2">
      <c r="A55" t="s">
        <v>5587</v>
      </c>
      <c r="B55">
        <v>1</v>
      </c>
      <c r="F55" s="5" t="s">
        <v>4459</v>
      </c>
      <c r="G55" s="4">
        <v>1</v>
      </c>
      <c r="J55" s="4" t="s">
        <v>800</v>
      </c>
      <c r="K55" s="4" t="s">
        <v>1789</v>
      </c>
      <c r="L55" s="4" t="s">
        <v>11301</v>
      </c>
      <c r="M55">
        <v>4</v>
      </c>
      <c r="N55">
        <v>1</v>
      </c>
      <c r="O55">
        <v>1</v>
      </c>
      <c r="P55">
        <v>1</v>
      </c>
      <c r="Q55">
        <v>1</v>
      </c>
      <c r="R55">
        <v>0</v>
      </c>
      <c r="S55">
        <v>0</v>
      </c>
    </row>
    <row r="56" spans="1:20" x14ac:dyDescent="0.2">
      <c r="A56" t="s">
        <v>2891</v>
      </c>
      <c r="B56">
        <v>2</v>
      </c>
      <c r="F56" s="5" t="s">
        <v>869</v>
      </c>
      <c r="G56" s="4">
        <v>1</v>
      </c>
      <c r="J56" s="4" t="s">
        <v>848</v>
      </c>
      <c r="K56" s="4" t="s">
        <v>38</v>
      </c>
      <c r="L56" s="13" t="s">
        <v>11282</v>
      </c>
      <c r="M56">
        <v>5</v>
      </c>
      <c r="N56">
        <v>0</v>
      </c>
      <c r="O56">
        <v>0</v>
      </c>
      <c r="P56">
        <v>0</v>
      </c>
      <c r="Q56">
        <v>0</v>
      </c>
      <c r="R56">
        <v>0</v>
      </c>
      <c r="S56">
        <v>5</v>
      </c>
    </row>
    <row r="57" spans="1:20" x14ac:dyDescent="0.2">
      <c r="A57" t="s">
        <v>6152</v>
      </c>
      <c r="B57">
        <v>1</v>
      </c>
      <c r="F57" s="5" t="s">
        <v>7887</v>
      </c>
      <c r="G57" s="4">
        <v>1</v>
      </c>
      <c r="J57" s="4" t="s">
        <v>7116</v>
      </c>
      <c r="K57" s="4" t="s">
        <v>38</v>
      </c>
      <c r="L57" s="10" t="s">
        <v>7117</v>
      </c>
      <c r="M57">
        <v>3</v>
      </c>
      <c r="N57">
        <v>0</v>
      </c>
      <c r="O57">
        <v>0</v>
      </c>
      <c r="P57">
        <v>1</v>
      </c>
      <c r="Q57">
        <v>0</v>
      </c>
      <c r="R57">
        <v>0</v>
      </c>
      <c r="S57">
        <v>2</v>
      </c>
    </row>
    <row r="58" spans="1:20" x14ac:dyDescent="0.2">
      <c r="A58" t="s">
        <v>7190</v>
      </c>
      <c r="B58">
        <v>1</v>
      </c>
      <c r="F58" s="3" t="s">
        <v>527</v>
      </c>
      <c r="G58">
        <v>8</v>
      </c>
      <c r="J58" s="4" t="s">
        <v>4459</v>
      </c>
      <c r="K58" s="4" t="s">
        <v>348</v>
      </c>
      <c r="L58" s="4" t="s">
        <v>11283</v>
      </c>
      <c r="M58">
        <v>1</v>
      </c>
      <c r="N58">
        <v>0</v>
      </c>
      <c r="O58">
        <v>0</v>
      </c>
      <c r="P58">
        <v>1</v>
      </c>
      <c r="Q58">
        <v>0</v>
      </c>
      <c r="R58">
        <v>0</v>
      </c>
      <c r="S58">
        <v>0</v>
      </c>
      <c r="T58">
        <f>_xlfn.STDEV.S(M38:M58)</f>
        <v>9.7960147387549785</v>
      </c>
    </row>
    <row r="59" spans="1:20" x14ac:dyDescent="0.2">
      <c r="A59" t="s">
        <v>770</v>
      </c>
      <c r="B59">
        <v>7</v>
      </c>
      <c r="F59" s="3" t="s">
        <v>11202</v>
      </c>
      <c r="G59">
        <v>2</v>
      </c>
      <c r="J59" s="4" t="s">
        <v>11117</v>
      </c>
      <c r="K59" s="4" t="s">
        <v>38</v>
      </c>
      <c r="L59" s="13" t="s">
        <v>11300</v>
      </c>
      <c r="M59">
        <v>17</v>
      </c>
      <c r="N59">
        <v>1</v>
      </c>
      <c r="O59">
        <v>6</v>
      </c>
      <c r="P59">
        <v>3</v>
      </c>
      <c r="Q59">
        <v>1</v>
      </c>
      <c r="R59">
        <v>2</v>
      </c>
      <c r="S59">
        <v>4</v>
      </c>
    </row>
    <row r="60" spans="1:20" x14ac:dyDescent="0.2">
      <c r="A60" t="s">
        <v>1309</v>
      </c>
      <c r="B60">
        <v>2</v>
      </c>
      <c r="F60" s="3" t="s">
        <v>11117</v>
      </c>
      <c r="G60">
        <v>1</v>
      </c>
      <c r="H60">
        <v>3</v>
      </c>
      <c r="J60" s="4" t="s">
        <v>8018</v>
      </c>
      <c r="K60" s="4" t="s">
        <v>38</v>
      </c>
      <c r="L60" s="4" t="s">
        <v>11299</v>
      </c>
      <c r="M60">
        <v>1</v>
      </c>
      <c r="N60">
        <v>0</v>
      </c>
      <c r="O60">
        <v>0</v>
      </c>
      <c r="P60">
        <v>0</v>
      </c>
      <c r="Q60">
        <v>0</v>
      </c>
      <c r="R60">
        <v>0</v>
      </c>
      <c r="S60">
        <v>1</v>
      </c>
    </row>
    <row r="61" spans="1:20" x14ac:dyDescent="0.2">
      <c r="A61" t="s">
        <v>3051</v>
      </c>
      <c r="B61">
        <v>1</v>
      </c>
      <c r="F61" s="3" t="s">
        <v>8018</v>
      </c>
      <c r="G61">
        <v>1</v>
      </c>
      <c r="J61" s="4" t="s">
        <v>4146</v>
      </c>
      <c r="K61" s="4" t="s">
        <v>38</v>
      </c>
      <c r="L61" s="7" t="s">
        <v>11298</v>
      </c>
      <c r="M61">
        <v>7</v>
      </c>
      <c r="N61">
        <v>0</v>
      </c>
      <c r="O61">
        <v>0</v>
      </c>
      <c r="P61">
        <v>7</v>
      </c>
      <c r="Q61">
        <v>0</v>
      </c>
      <c r="R61">
        <v>0</v>
      </c>
      <c r="S61">
        <v>0</v>
      </c>
      <c r="T61">
        <f>_xlfn.STDEV.S(M59:M61)</f>
        <v>8.0829037686547611</v>
      </c>
    </row>
    <row r="62" spans="1:20" x14ac:dyDescent="0.2">
      <c r="A62" t="s">
        <v>6531</v>
      </c>
      <c r="B62">
        <v>1</v>
      </c>
      <c r="F62" s="3" t="s">
        <v>4146</v>
      </c>
      <c r="G62">
        <v>21</v>
      </c>
      <c r="K62" s="4"/>
      <c r="L62" s="4"/>
    </row>
    <row r="63" spans="1:20" x14ac:dyDescent="0.2">
      <c r="A63" t="s">
        <v>7393</v>
      </c>
      <c r="B63">
        <v>1</v>
      </c>
      <c r="F63" s="3" t="s">
        <v>5359</v>
      </c>
      <c r="G63">
        <v>2</v>
      </c>
      <c r="K63" s="4"/>
      <c r="L63" s="4"/>
      <c r="M63" s="15"/>
    </row>
    <row r="64" spans="1:20" x14ac:dyDescent="0.2">
      <c r="A64" t="s">
        <v>4535</v>
      </c>
      <c r="B64">
        <v>23</v>
      </c>
      <c r="M64" s="16"/>
    </row>
    <row r="65" spans="1:17" x14ac:dyDescent="0.2">
      <c r="A65" t="s">
        <v>4942</v>
      </c>
      <c r="B65">
        <v>1</v>
      </c>
      <c r="K65" s="4"/>
      <c r="L65" s="4"/>
      <c r="M65" s="15"/>
    </row>
    <row r="66" spans="1:17" x14ac:dyDescent="0.2">
      <c r="A66" t="s">
        <v>4703</v>
      </c>
      <c r="B66">
        <v>1</v>
      </c>
      <c r="F66" s="3" t="s">
        <v>21</v>
      </c>
      <c r="G66" t="s">
        <v>11290</v>
      </c>
      <c r="H66" t="s">
        <v>11289</v>
      </c>
      <c r="I66" t="s">
        <v>11288</v>
      </c>
      <c r="J66" t="s">
        <v>11287</v>
      </c>
      <c r="K66" t="s">
        <v>11270</v>
      </c>
      <c r="L66" t="s">
        <v>11271</v>
      </c>
      <c r="M66" t="s">
        <v>11272</v>
      </c>
      <c r="N66" t="s">
        <v>11273</v>
      </c>
      <c r="O66" t="s">
        <v>11274</v>
      </c>
      <c r="P66" s="20">
        <v>42370</v>
      </c>
      <c r="Q66" t="s">
        <v>11438</v>
      </c>
    </row>
    <row r="67" spans="1:17" x14ac:dyDescent="0.2">
      <c r="A67" t="s">
        <v>3194</v>
      </c>
      <c r="B67">
        <v>2</v>
      </c>
      <c r="F67" s="4">
        <v>674828</v>
      </c>
      <c r="G67" s="4" t="s">
        <v>4569</v>
      </c>
      <c r="H67" s="4" t="s">
        <v>38</v>
      </c>
      <c r="I67" s="4" t="s">
        <v>9102</v>
      </c>
      <c r="J67">
        <v>9</v>
      </c>
      <c r="K67">
        <v>1</v>
      </c>
      <c r="L67">
        <v>2</v>
      </c>
      <c r="M67">
        <v>2</v>
      </c>
      <c r="N67">
        <v>1</v>
      </c>
      <c r="O67">
        <v>1</v>
      </c>
      <c r="P67">
        <v>2</v>
      </c>
      <c r="Q67" t="s">
        <v>4569</v>
      </c>
    </row>
    <row r="68" spans="1:17" x14ac:dyDescent="0.2">
      <c r="A68" t="s">
        <v>1860</v>
      </c>
      <c r="B68">
        <v>2</v>
      </c>
      <c r="F68" s="4">
        <v>1043807</v>
      </c>
      <c r="G68" s="4" t="s">
        <v>4569</v>
      </c>
      <c r="H68" s="4" t="s">
        <v>38</v>
      </c>
      <c r="I68" s="6" t="s">
        <v>4570</v>
      </c>
      <c r="J68">
        <v>22</v>
      </c>
      <c r="K68">
        <v>4</v>
      </c>
      <c r="L68">
        <v>4</v>
      </c>
      <c r="M68">
        <v>4</v>
      </c>
      <c r="N68">
        <v>3</v>
      </c>
      <c r="O68">
        <v>3</v>
      </c>
      <c r="P68">
        <v>4</v>
      </c>
      <c r="Q68" t="s">
        <v>4569</v>
      </c>
    </row>
    <row r="69" spans="1:17" x14ac:dyDescent="0.2">
      <c r="A69" t="s">
        <v>10699</v>
      </c>
      <c r="B69">
        <v>11</v>
      </c>
      <c r="F69" s="4">
        <v>24097200</v>
      </c>
      <c r="G69" s="4" t="s">
        <v>4569</v>
      </c>
      <c r="H69" s="4" t="s">
        <v>38</v>
      </c>
      <c r="I69" s="6" t="s">
        <v>4570</v>
      </c>
      <c r="J69">
        <v>1</v>
      </c>
      <c r="K69">
        <v>0</v>
      </c>
      <c r="L69">
        <v>1</v>
      </c>
      <c r="M69">
        <v>0</v>
      </c>
      <c r="N69">
        <v>0</v>
      </c>
      <c r="O69">
        <v>0</v>
      </c>
      <c r="P69">
        <v>0</v>
      </c>
      <c r="Q69" t="s">
        <v>4569</v>
      </c>
    </row>
    <row r="70" spans="1:17" x14ac:dyDescent="0.2">
      <c r="A70" t="s">
        <v>1655</v>
      </c>
      <c r="B70">
        <v>3</v>
      </c>
      <c r="F70" s="4">
        <v>1344683</v>
      </c>
      <c r="G70" s="4" t="s">
        <v>8907</v>
      </c>
      <c r="H70" s="4" t="s">
        <v>38</v>
      </c>
      <c r="I70" s="6" t="s">
        <v>8908</v>
      </c>
      <c r="J70">
        <v>50</v>
      </c>
      <c r="K70">
        <v>8</v>
      </c>
      <c r="L70">
        <v>9</v>
      </c>
      <c r="M70">
        <v>8</v>
      </c>
      <c r="N70">
        <v>9</v>
      </c>
      <c r="O70">
        <v>7</v>
      </c>
      <c r="P70">
        <v>9</v>
      </c>
      <c r="Q70" t="s">
        <v>4569</v>
      </c>
    </row>
    <row r="71" spans="1:17" x14ac:dyDescent="0.2">
      <c r="A71" t="s">
        <v>8188</v>
      </c>
      <c r="B71">
        <v>2</v>
      </c>
      <c r="F71" s="4">
        <v>1051762</v>
      </c>
      <c r="G71" s="4" t="s">
        <v>5763</v>
      </c>
      <c r="H71" s="4" t="s">
        <v>5764</v>
      </c>
      <c r="I71" s="6" t="s">
        <v>5765</v>
      </c>
      <c r="J71">
        <v>1</v>
      </c>
      <c r="K71">
        <v>0</v>
      </c>
      <c r="L71">
        <v>0</v>
      </c>
      <c r="M71">
        <v>1</v>
      </c>
      <c r="N71">
        <v>0</v>
      </c>
      <c r="O71">
        <v>0</v>
      </c>
      <c r="P71">
        <v>0</v>
      </c>
      <c r="Q71" t="s">
        <v>4569</v>
      </c>
    </row>
    <row r="72" spans="1:17" x14ac:dyDescent="0.2">
      <c r="A72" t="s">
        <v>2014</v>
      </c>
      <c r="B72">
        <v>2</v>
      </c>
      <c r="F72" s="4">
        <v>23558137</v>
      </c>
      <c r="G72" s="4" t="s">
        <v>2663</v>
      </c>
      <c r="H72" s="4" t="s">
        <v>38</v>
      </c>
      <c r="I72" s="4" t="s">
        <v>2664</v>
      </c>
      <c r="J72">
        <v>7</v>
      </c>
      <c r="K72">
        <v>1</v>
      </c>
      <c r="L72">
        <v>1</v>
      </c>
      <c r="M72">
        <v>1</v>
      </c>
      <c r="N72">
        <v>2</v>
      </c>
      <c r="O72">
        <v>1</v>
      </c>
      <c r="P72">
        <v>1</v>
      </c>
      <c r="Q72" t="s">
        <v>4569</v>
      </c>
    </row>
    <row r="73" spans="1:17" x14ac:dyDescent="0.2">
      <c r="A73" t="s">
        <v>7557</v>
      </c>
      <c r="B73">
        <v>1</v>
      </c>
      <c r="F73" s="4">
        <v>23279162</v>
      </c>
      <c r="G73" s="4" t="s">
        <v>9147</v>
      </c>
      <c r="H73" s="4" t="s">
        <v>38</v>
      </c>
      <c r="I73" s="4" t="s">
        <v>9148</v>
      </c>
      <c r="J73">
        <v>3</v>
      </c>
      <c r="K73">
        <v>1</v>
      </c>
      <c r="L73">
        <v>1</v>
      </c>
      <c r="M73">
        <v>0</v>
      </c>
      <c r="N73">
        <v>1</v>
      </c>
      <c r="O73">
        <v>0</v>
      </c>
      <c r="P73">
        <v>0</v>
      </c>
      <c r="Q73" t="s">
        <v>4569</v>
      </c>
    </row>
    <row r="74" spans="1:17" x14ac:dyDescent="0.2">
      <c r="A74" t="s">
        <v>1746</v>
      </c>
      <c r="B74">
        <v>5</v>
      </c>
      <c r="F74" s="4">
        <v>24245808</v>
      </c>
      <c r="G74" s="4" t="s">
        <v>7542</v>
      </c>
      <c r="H74" s="4" t="s">
        <v>38</v>
      </c>
      <c r="I74" s="4" t="s">
        <v>7543</v>
      </c>
      <c r="J74">
        <v>1</v>
      </c>
      <c r="K74">
        <v>0</v>
      </c>
      <c r="L74">
        <v>0</v>
      </c>
      <c r="M74">
        <v>0</v>
      </c>
      <c r="N74">
        <v>0</v>
      </c>
      <c r="O74">
        <v>0</v>
      </c>
      <c r="P74">
        <v>1</v>
      </c>
      <c r="Q74" t="s">
        <v>4569</v>
      </c>
    </row>
    <row r="75" spans="1:17" x14ac:dyDescent="0.2">
      <c r="A75" t="s">
        <v>6035</v>
      </c>
      <c r="B75">
        <v>1</v>
      </c>
      <c r="F75" s="4">
        <v>1114957</v>
      </c>
      <c r="G75" s="4" t="s">
        <v>9691</v>
      </c>
      <c r="H75" s="4" t="s">
        <v>38</v>
      </c>
      <c r="I75" s="8" t="s">
        <v>2218</v>
      </c>
      <c r="J75">
        <v>10</v>
      </c>
      <c r="K75">
        <v>3</v>
      </c>
      <c r="L75">
        <v>0</v>
      </c>
      <c r="M75">
        <v>1</v>
      </c>
      <c r="N75">
        <v>1</v>
      </c>
      <c r="O75">
        <v>1</v>
      </c>
      <c r="P75">
        <v>4</v>
      </c>
      <c r="Q75" t="s">
        <v>2217</v>
      </c>
    </row>
    <row r="76" spans="1:17" x14ac:dyDescent="0.2">
      <c r="A76" t="s">
        <v>4158</v>
      </c>
      <c r="B76">
        <v>3</v>
      </c>
      <c r="F76" s="4">
        <v>3789242</v>
      </c>
      <c r="G76" s="4" t="s">
        <v>2217</v>
      </c>
      <c r="H76" s="4" t="s">
        <v>38</v>
      </c>
      <c r="I76" s="8" t="s">
        <v>2218</v>
      </c>
      <c r="J76">
        <v>11</v>
      </c>
      <c r="K76">
        <v>4</v>
      </c>
      <c r="L76">
        <v>2</v>
      </c>
      <c r="M76">
        <v>1</v>
      </c>
      <c r="N76">
        <v>1</v>
      </c>
      <c r="O76">
        <v>2</v>
      </c>
      <c r="P76">
        <v>1</v>
      </c>
      <c r="Q76" t="s">
        <v>2217</v>
      </c>
    </row>
    <row r="77" spans="1:17" x14ac:dyDescent="0.2">
      <c r="A77" t="s">
        <v>7421</v>
      </c>
      <c r="B77">
        <v>1</v>
      </c>
      <c r="F77" s="4">
        <v>24158661</v>
      </c>
      <c r="G77" s="4" t="s">
        <v>2217</v>
      </c>
      <c r="H77" s="4" t="s">
        <v>11216</v>
      </c>
      <c r="I77" s="4" t="s">
        <v>11217</v>
      </c>
      <c r="J77">
        <v>3</v>
      </c>
      <c r="K77">
        <v>0</v>
      </c>
      <c r="L77">
        <v>0</v>
      </c>
      <c r="M77">
        <v>0</v>
      </c>
      <c r="N77">
        <v>1</v>
      </c>
      <c r="O77">
        <v>1</v>
      </c>
      <c r="P77">
        <v>1</v>
      </c>
      <c r="Q77" t="s">
        <v>2217</v>
      </c>
    </row>
    <row r="78" spans="1:17" x14ac:dyDescent="0.2">
      <c r="A78" t="s">
        <v>3336</v>
      </c>
      <c r="B78">
        <v>1</v>
      </c>
      <c r="F78" s="4">
        <v>23997318</v>
      </c>
      <c r="G78" s="4" t="s">
        <v>1911</v>
      </c>
      <c r="H78" s="4" t="s">
        <v>737</v>
      </c>
      <c r="I78" s="4" t="s">
        <v>1912</v>
      </c>
      <c r="J78">
        <v>3</v>
      </c>
      <c r="K78">
        <v>0</v>
      </c>
      <c r="L78">
        <v>1</v>
      </c>
      <c r="M78">
        <v>0</v>
      </c>
      <c r="N78">
        <v>1</v>
      </c>
      <c r="O78">
        <v>0</v>
      </c>
      <c r="P78">
        <v>1</v>
      </c>
      <c r="Q78" t="s">
        <v>2085</v>
      </c>
    </row>
    <row r="79" spans="1:17" x14ac:dyDescent="0.2">
      <c r="A79" t="s">
        <v>4358</v>
      </c>
      <c r="B79">
        <v>1</v>
      </c>
      <c r="F79" s="4">
        <v>22265532</v>
      </c>
      <c r="G79" s="4" t="s">
        <v>11084</v>
      </c>
      <c r="H79" s="4" t="s">
        <v>930</v>
      </c>
      <c r="I79" s="9" t="s">
        <v>11085</v>
      </c>
      <c r="J79">
        <v>1</v>
      </c>
      <c r="K79">
        <v>0</v>
      </c>
      <c r="L79">
        <v>0</v>
      </c>
      <c r="M79">
        <v>0</v>
      </c>
      <c r="N79">
        <v>0</v>
      </c>
      <c r="O79">
        <v>0</v>
      </c>
      <c r="P79">
        <v>1</v>
      </c>
      <c r="Q79" t="s">
        <v>2085</v>
      </c>
    </row>
    <row r="80" spans="1:17" x14ac:dyDescent="0.2">
      <c r="A80" t="s">
        <v>4816</v>
      </c>
      <c r="B80">
        <v>2</v>
      </c>
      <c r="F80" s="4">
        <v>24104204</v>
      </c>
      <c r="G80" s="4" t="s">
        <v>4750</v>
      </c>
      <c r="H80" s="4" t="s">
        <v>930</v>
      </c>
      <c r="I80" s="9" t="s">
        <v>4751</v>
      </c>
      <c r="J80">
        <v>1</v>
      </c>
      <c r="K80">
        <v>0</v>
      </c>
      <c r="L80">
        <v>1</v>
      </c>
      <c r="M80">
        <v>0</v>
      </c>
      <c r="N80">
        <v>0</v>
      </c>
      <c r="O80">
        <v>0</v>
      </c>
      <c r="P80">
        <v>0</v>
      </c>
      <c r="Q80" t="s">
        <v>2085</v>
      </c>
    </row>
    <row r="81" spans="1:17" x14ac:dyDescent="0.2">
      <c r="A81" t="s">
        <v>4210</v>
      </c>
      <c r="B81">
        <v>2</v>
      </c>
      <c r="F81" s="4">
        <v>18043902</v>
      </c>
      <c r="G81" s="4" t="s">
        <v>2085</v>
      </c>
      <c r="H81" s="4" t="s">
        <v>339</v>
      </c>
      <c r="I81" s="4" t="s">
        <v>2086</v>
      </c>
      <c r="J81">
        <v>14</v>
      </c>
      <c r="K81">
        <v>2</v>
      </c>
      <c r="L81">
        <v>2</v>
      </c>
      <c r="M81">
        <v>3</v>
      </c>
      <c r="N81">
        <v>2</v>
      </c>
      <c r="O81">
        <v>1</v>
      </c>
      <c r="P81">
        <v>4</v>
      </c>
      <c r="Q81" t="s">
        <v>2085</v>
      </c>
    </row>
    <row r="82" spans="1:17" x14ac:dyDescent="0.2">
      <c r="A82" t="s">
        <v>7755</v>
      </c>
      <c r="B82">
        <v>1</v>
      </c>
      <c r="F82" s="4">
        <v>21861202</v>
      </c>
      <c r="G82" s="4" t="s">
        <v>6105</v>
      </c>
      <c r="H82" s="4" t="s">
        <v>38</v>
      </c>
      <c r="I82" s="4" t="s">
        <v>1408</v>
      </c>
      <c r="J82">
        <v>2</v>
      </c>
      <c r="K82">
        <v>0</v>
      </c>
      <c r="L82">
        <v>0</v>
      </c>
      <c r="M82">
        <v>0</v>
      </c>
      <c r="N82">
        <v>1</v>
      </c>
      <c r="O82">
        <v>0</v>
      </c>
      <c r="P82">
        <v>1</v>
      </c>
      <c r="Q82" t="s">
        <v>800</v>
      </c>
    </row>
    <row r="83" spans="1:17" x14ac:dyDescent="0.2">
      <c r="A83" t="s">
        <v>7055</v>
      </c>
      <c r="B83">
        <v>1</v>
      </c>
      <c r="F83" s="4">
        <v>23955740</v>
      </c>
      <c r="G83" s="4" t="s">
        <v>800</v>
      </c>
      <c r="H83" s="4" t="s">
        <v>323</v>
      </c>
      <c r="I83" s="4" t="s">
        <v>1044</v>
      </c>
      <c r="J83">
        <v>1</v>
      </c>
      <c r="K83">
        <v>1</v>
      </c>
      <c r="L83">
        <v>0</v>
      </c>
      <c r="M83">
        <v>0</v>
      </c>
      <c r="N83">
        <v>0</v>
      </c>
      <c r="O83">
        <v>0</v>
      </c>
      <c r="P83">
        <v>0</v>
      </c>
      <c r="Q83" t="s">
        <v>800</v>
      </c>
    </row>
    <row r="84" spans="1:17" x14ac:dyDescent="0.2">
      <c r="A84" t="s">
        <v>2725</v>
      </c>
      <c r="B84">
        <v>1</v>
      </c>
      <c r="F84" s="4">
        <v>24138037</v>
      </c>
      <c r="G84" s="4" t="s">
        <v>800</v>
      </c>
      <c r="H84" s="4" t="s">
        <v>4040</v>
      </c>
      <c r="I84" s="4" t="s">
        <v>5293</v>
      </c>
      <c r="J84">
        <v>1</v>
      </c>
      <c r="K84">
        <v>0</v>
      </c>
      <c r="L84">
        <v>0</v>
      </c>
      <c r="M84">
        <v>1</v>
      </c>
      <c r="N84">
        <v>0</v>
      </c>
      <c r="O84">
        <v>0</v>
      </c>
      <c r="P84">
        <v>0</v>
      </c>
      <c r="Q84" t="s">
        <v>800</v>
      </c>
    </row>
    <row r="85" spans="1:17" x14ac:dyDescent="0.2">
      <c r="A85" t="s">
        <v>4470</v>
      </c>
      <c r="B85">
        <v>3</v>
      </c>
      <c r="F85" s="4">
        <v>674917</v>
      </c>
      <c r="G85" s="4" t="s">
        <v>800</v>
      </c>
      <c r="H85" s="4" t="s">
        <v>930</v>
      </c>
      <c r="I85" s="13" t="s">
        <v>5817</v>
      </c>
      <c r="J85">
        <v>20</v>
      </c>
      <c r="K85">
        <v>4</v>
      </c>
      <c r="L85">
        <v>3</v>
      </c>
      <c r="M85">
        <v>4</v>
      </c>
      <c r="N85">
        <v>5</v>
      </c>
      <c r="O85">
        <v>1</v>
      </c>
      <c r="P85">
        <v>3</v>
      </c>
      <c r="Q85" t="s">
        <v>800</v>
      </c>
    </row>
    <row r="86" spans="1:17" x14ac:dyDescent="0.2">
      <c r="A86" t="s">
        <v>7500</v>
      </c>
      <c r="B86">
        <v>1</v>
      </c>
      <c r="F86" s="4">
        <v>24098385</v>
      </c>
      <c r="G86" s="4" t="s">
        <v>848</v>
      </c>
      <c r="H86" s="4" t="s">
        <v>930</v>
      </c>
      <c r="I86" s="13" t="s">
        <v>4582</v>
      </c>
      <c r="J86">
        <v>1</v>
      </c>
      <c r="K86">
        <v>0</v>
      </c>
      <c r="L86">
        <v>1</v>
      </c>
      <c r="M86">
        <v>0</v>
      </c>
      <c r="N86">
        <v>0</v>
      </c>
      <c r="O86">
        <v>0</v>
      </c>
      <c r="P86">
        <v>0</v>
      </c>
      <c r="Q86" t="s">
        <v>800</v>
      </c>
    </row>
    <row r="87" spans="1:17" x14ac:dyDescent="0.2">
      <c r="A87" t="s">
        <v>6628</v>
      </c>
      <c r="B87">
        <v>1</v>
      </c>
      <c r="F87" s="4">
        <v>23856167</v>
      </c>
      <c r="G87" s="4" t="s">
        <v>800</v>
      </c>
      <c r="H87" s="4" t="s">
        <v>38</v>
      </c>
      <c r="I87" s="12" t="s">
        <v>831</v>
      </c>
      <c r="J87">
        <v>2</v>
      </c>
      <c r="K87">
        <v>1</v>
      </c>
      <c r="L87">
        <v>0</v>
      </c>
      <c r="M87">
        <v>1</v>
      </c>
      <c r="N87">
        <v>0</v>
      </c>
      <c r="O87">
        <v>0</v>
      </c>
      <c r="P87">
        <v>0</v>
      </c>
      <c r="Q87" t="s">
        <v>800</v>
      </c>
    </row>
    <row r="88" spans="1:17" x14ac:dyDescent="0.2">
      <c r="A88" t="s">
        <v>6545</v>
      </c>
      <c r="B88">
        <v>1</v>
      </c>
      <c r="F88" s="4">
        <v>24051060</v>
      </c>
      <c r="G88" s="4" t="s">
        <v>800</v>
      </c>
      <c r="H88" s="4" t="s">
        <v>38</v>
      </c>
      <c r="I88" s="12" t="s">
        <v>831</v>
      </c>
      <c r="J88">
        <v>1</v>
      </c>
      <c r="K88">
        <v>1</v>
      </c>
      <c r="L88">
        <v>0</v>
      </c>
      <c r="M88">
        <v>0</v>
      </c>
      <c r="N88">
        <v>0</v>
      </c>
      <c r="O88">
        <v>0</v>
      </c>
      <c r="P88">
        <v>0</v>
      </c>
      <c r="Q88" t="s">
        <v>800</v>
      </c>
    </row>
    <row r="89" spans="1:17" x14ac:dyDescent="0.2">
      <c r="A89" t="s">
        <v>5057</v>
      </c>
      <c r="B89">
        <v>1</v>
      </c>
      <c r="F89" s="4">
        <v>21814002</v>
      </c>
      <c r="G89" s="4" t="s">
        <v>7450</v>
      </c>
      <c r="H89" s="4" t="s">
        <v>38</v>
      </c>
      <c r="I89" s="12" t="s">
        <v>7451</v>
      </c>
      <c r="J89">
        <v>26</v>
      </c>
      <c r="K89">
        <v>4</v>
      </c>
      <c r="L89">
        <v>5</v>
      </c>
      <c r="M89">
        <v>4</v>
      </c>
      <c r="N89">
        <v>4</v>
      </c>
      <c r="O89">
        <v>5</v>
      </c>
      <c r="P89">
        <v>4</v>
      </c>
      <c r="Q89" t="s">
        <v>800</v>
      </c>
    </row>
    <row r="90" spans="1:17" x14ac:dyDescent="0.2">
      <c r="A90" t="s">
        <v>6857</v>
      </c>
      <c r="B90">
        <v>2</v>
      </c>
      <c r="F90" s="4">
        <v>24302790</v>
      </c>
      <c r="G90" s="4" t="s">
        <v>8477</v>
      </c>
      <c r="H90" s="4" t="s">
        <v>38</v>
      </c>
      <c r="I90" s="11" t="s">
        <v>11285</v>
      </c>
      <c r="J90">
        <v>1</v>
      </c>
      <c r="K90">
        <v>0</v>
      </c>
      <c r="L90">
        <v>0</v>
      </c>
      <c r="M90">
        <v>0</v>
      </c>
      <c r="N90">
        <v>0</v>
      </c>
      <c r="O90">
        <v>0</v>
      </c>
      <c r="P90">
        <v>1</v>
      </c>
      <c r="Q90" t="s">
        <v>800</v>
      </c>
    </row>
    <row r="91" spans="1:17" x14ac:dyDescent="0.2">
      <c r="A91" t="s">
        <v>2255</v>
      </c>
      <c r="B91">
        <v>1</v>
      </c>
      <c r="F91" s="4">
        <v>23875882</v>
      </c>
      <c r="G91" s="4" t="s">
        <v>800</v>
      </c>
      <c r="H91" s="4" t="s">
        <v>38</v>
      </c>
      <c r="I91" s="11" t="s">
        <v>2076</v>
      </c>
      <c r="J91">
        <v>9</v>
      </c>
      <c r="K91">
        <v>1</v>
      </c>
      <c r="L91">
        <v>2</v>
      </c>
      <c r="M91">
        <v>2</v>
      </c>
      <c r="N91">
        <v>2</v>
      </c>
      <c r="O91">
        <v>1</v>
      </c>
      <c r="P91">
        <v>1</v>
      </c>
      <c r="Q91" t="s">
        <v>800</v>
      </c>
    </row>
    <row r="92" spans="1:17" x14ac:dyDescent="0.2">
      <c r="A92" t="s">
        <v>3615</v>
      </c>
      <c r="B92">
        <v>1</v>
      </c>
      <c r="F92" s="4">
        <v>17160552</v>
      </c>
      <c r="G92" s="4" t="s">
        <v>800</v>
      </c>
      <c r="H92" s="4" t="s">
        <v>2136</v>
      </c>
      <c r="I92" s="11" t="s">
        <v>166</v>
      </c>
      <c r="J92">
        <v>1</v>
      </c>
      <c r="K92">
        <v>1</v>
      </c>
      <c r="L92">
        <v>0</v>
      </c>
      <c r="M92">
        <v>0</v>
      </c>
      <c r="N92">
        <v>0</v>
      </c>
      <c r="O92">
        <v>0</v>
      </c>
      <c r="P92">
        <v>0</v>
      </c>
      <c r="Q92" t="s">
        <v>800</v>
      </c>
    </row>
    <row r="93" spans="1:17" x14ac:dyDescent="0.2">
      <c r="A93" t="s">
        <v>1529</v>
      </c>
      <c r="B93">
        <v>1</v>
      </c>
      <c r="F93" s="4">
        <v>23816662</v>
      </c>
      <c r="G93" s="4" t="s">
        <v>527</v>
      </c>
      <c r="H93" s="4" t="s">
        <v>528</v>
      </c>
      <c r="I93" s="11" t="s">
        <v>529</v>
      </c>
      <c r="J93">
        <v>8</v>
      </c>
      <c r="K93">
        <v>1</v>
      </c>
      <c r="L93">
        <v>1</v>
      </c>
      <c r="M93">
        <v>1</v>
      </c>
      <c r="N93">
        <v>2</v>
      </c>
      <c r="O93">
        <v>1</v>
      </c>
      <c r="P93">
        <v>2</v>
      </c>
      <c r="Q93" t="s">
        <v>800</v>
      </c>
    </row>
    <row r="94" spans="1:17" x14ac:dyDescent="0.2">
      <c r="A94" t="s">
        <v>5549</v>
      </c>
      <c r="B94">
        <v>1</v>
      </c>
      <c r="F94" s="4">
        <v>17778672</v>
      </c>
      <c r="G94" s="4" t="s">
        <v>800</v>
      </c>
      <c r="H94" s="4" t="s">
        <v>38</v>
      </c>
      <c r="I94" s="10" t="s">
        <v>10466</v>
      </c>
      <c r="J94">
        <v>9</v>
      </c>
      <c r="K94">
        <v>0</v>
      </c>
      <c r="L94">
        <v>2</v>
      </c>
      <c r="M94">
        <v>3</v>
      </c>
      <c r="N94">
        <v>2</v>
      </c>
      <c r="O94">
        <v>1</v>
      </c>
      <c r="P94">
        <v>1</v>
      </c>
      <c r="Q94" t="s">
        <v>800</v>
      </c>
    </row>
    <row r="95" spans="1:17" x14ac:dyDescent="0.2">
      <c r="A95" t="s">
        <v>8006</v>
      </c>
      <c r="B95">
        <v>1</v>
      </c>
      <c r="F95" s="4">
        <v>24325358</v>
      </c>
      <c r="G95" s="4" t="s">
        <v>800</v>
      </c>
      <c r="H95" s="4" t="s">
        <v>38</v>
      </c>
      <c r="I95" s="10" t="s">
        <v>8666</v>
      </c>
      <c r="J95">
        <v>1</v>
      </c>
      <c r="K95">
        <v>0</v>
      </c>
      <c r="L95">
        <v>0</v>
      </c>
      <c r="M95">
        <v>0</v>
      </c>
      <c r="N95">
        <v>0</v>
      </c>
      <c r="O95">
        <v>0</v>
      </c>
      <c r="P95">
        <v>1</v>
      </c>
      <c r="Q95" t="s">
        <v>800</v>
      </c>
    </row>
    <row r="96" spans="1:17" x14ac:dyDescent="0.2">
      <c r="A96" t="s">
        <v>366</v>
      </c>
      <c r="B96">
        <v>3</v>
      </c>
      <c r="F96" s="4">
        <v>14639642</v>
      </c>
      <c r="G96" s="4" t="s">
        <v>800</v>
      </c>
      <c r="H96" s="4" t="s">
        <v>1936</v>
      </c>
      <c r="I96" s="4" t="s">
        <v>1937</v>
      </c>
      <c r="J96">
        <v>1</v>
      </c>
      <c r="K96">
        <v>1</v>
      </c>
      <c r="L96">
        <v>0</v>
      </c>
      <c r="M96">
        <v>0</v>
      </c>
      <c r="N96">
        <v>0</v>
      </c>
      <c r="O96">
        <v>0</v>
      </c>
      <c r="P96">
        <v>0</v>
      </c>
      <c r="Q96" t="s">
        <v>800</v>
      </c>
    </row>
    <row r="97" spans="1:17" x14ac:dyDescent="0.2">
      <c r="A97" t="s">
        <v>4960</v>
      </c>
      <c r="B97">
        <v>2</v>
      </c>
      <c r="F97" s="4">
        <v>24104116</v>
      </c>
      <c r="G97" s="4" t="s">
        <v>4741</v>
      </c>
      <c r="H97" s="4" t="s">
        <v>38</v>
      </c>
      <c r="I97" s="4" t="s">
        <v>4742</v>
      </c>
      <c r="J97">
        <v>1</v>
      </c>
      <c r="K97">
        <v>0</v>
      </c>
      <c r="L97">
        <v>0</v>
      </c>
      <c r="M97">
        <v>1</v>
      </c>
      <c r="N97">
        <v>0</v>
      </c>
      <c r="O97">
        <v>0</v>
      </c>
      <c r="P97">
        <v>0</v>
      </c>
      <c r="Q97" t="s">
        <v>800</v>
      </c>
    </row>
    <row r="98" spans="1:17" x14ac:dyDescent="0.2">
      <c r="A98" t="s">
        <v>3187</v>
      </c>
      <c r="B98">
        <v>1</v>
      </c>
      <c r="F98" s="4">
        <v>838852</v>
      </c>
      <c r="G98" s="4" t="s">
        <v>751</v>
      </c>
      <c r="H98" s="4" t="s">
        <v>38</v>
      </c>
      <c r="I98" s="10" t="s">
        <v>752</v>
      </c>
      <c r="J98">
        <v>6</v>
      </c>
      <c r="K98">
        <v>1</v>
      </c>
      <c r="L98">
        <v>1</v>
      </c>
      <c r="M98">
        <v>1</v>
      </c>
      <c r="N98">
        <v>1</v>
      </c>
      <c r="O98">
        <v>1</v>
      </c>
      <c r="P98">
        <v>1</v>
      </c>
      <c r="Q98" t="s">
        <v>800</v>
      </c>
    </row>
    <row r="99" spans="1:17" x14ac:dyDescent="0.2">
      <c r="A99" t="s">
        <v>6406</v>
      </c>
      <c r="B99">
        <v>8</v>
      </c>
      <c r="F99" s="4">
        <v>24140617</v>
      </c>
      <c r="G99" s="4" t="s">
        <v>800</v>
      </c>
      <c r="H99" s="4" t="s">
        <v>38</v>
      </c>
      <c r="I99" s="10" t="s">
        <v>752</v>
      </c>
      <c r="J99">
        <v>6</v>
      </c>
      <c r="K99">
        <v>0</v>
      </c>
      <c r="L99">
        <v>0</v>
      </c>
      <c r="M99">
        <v>2</v>
      </c>
      <c r="N99">
        <v>1</v>
      </c>
      <c r="O99">
        <v>1</v>
      </c>
      <c r="P99">
        <v>2</v>
      </c>
      <c r="Q99" t="s">
        <v>800</v>
      </c>
    </row>
    <row r="100" spans="1:17" x14ac:dyDescent="0.2">
      <c r="A100" t="s">
        <v>6787</v>
      </c>
      <c r="B100">
        <v>2</v>
      </c>
      <c r="F100" s="4">
        <v>24271886</v>
      </c>
      <c r="G100" s="4" t="s">
        <v>7829</v>
      </c>
      <c r="H100" s="4" t="s">
        <v>38</v>
      </c>
      <c r="I100" s="10" t="s">
        <v>752</v>
      </c>
      <c r="J100">
        <v>1</v>
      </c>
      <c r="K100">
        <v>0</v>
      </c>
      <c r="L100">
        <v>0</v>
      </c>
      <c r="M100">
        <v>0</v>
      </c>
      <c r="N100">
        <v>0</v>
      </c>
      <c r="O100">
        <v>0</v>
      </c>
      <c r="P100">
        <v>1</v>
      </c>
      <c r="Q100" t="s">
        <v>800</v>
      </c>
    </row>
    <row r="101" spans="1:17" x14ac:dyDescent="0.2">
      <c r="A101" t="s">
        <v>6039</v>
      </c>
      <c r="B101">
        <v>4</v>
      </c>
      <c r="F101" s="4">
        <v>24311385</v>
      </c>
      <c r="G101" s="4" t="s">
        <v>8552</v>
      </c>
      <c r="H101" s="4" t="s">
        <v>38</v>
      </c>
      <c r="I101" s="4" t="s">
        <v>8553</v>
      </c>
      <c r="J101">
        <v>3</v>
      </c>
      <c r="K101">
        <v>0</v>
      </c>
      <c r="L101">
        <v>0</v>
      </c>
      <c r="M101">
        <v>0</v>
      </c>
      <c r="N101">
        <v>0</v>
      </c>
      <c r="O101">
        <v>0</v>
      </c>
      <c r="P101">
        <v>3</v>
      </c>
      <c r="Q101" t="s">
        <v>800</v>
      </c>
    </row>
    <row r="102" spans="1:17" x14ac:dyDescent="0.2">
      <c r="A102" t="s">
        <v>2973</v>
      </c>
      <c r="B102">
        <v>4</v>
      </c>
      <c r="F102" s="4">
        <v>4791792</v>
      </c>
      <c r="G102" s="4" t="s">
        <v>800</v>
      </c>
      <c r="H102" s="4" t="s">
        <v>38</v>
      </c>
      <c r="I102" s="10" t="s">
        <v>1508</v>
      </c>
      <c r="J102">
        <v>3</v>
      </c>
      <c r="K102">
        <v>0</v>
      </c>
      <c r="L102">
        <v>0</v>
      </c>
      <c r="M102">
        <v>0</v>
      </c>
      <c r="N102">
        <v>0</v>
      </c>
      <c r="O102">
        <v>2</v>
      </c>
      <c r="P102">
        <v>1</v>
      </c>
      <c r="Q102" t="s">
        <v>800</v>
      </c>
    </row>
    <row r="103" spans="1:17" x14ac:dyDescent="0.2">
      <c r="A103" t="s">
        <v>5618</v>
      </c>
      <c r="B103">
        <v>1</v>
      </c>
      <c r="F103" s="4">
        <v>18225742</v>
      </c>
      <c r="G103" s="4" t="s">
        <v>800</v>
      </c>
      <c r="H103" s="4" t="s">
        <v>38</v>
      </c>
      <c r="I103" s="10" t="s">
        <v>1508</v>
      </c>
      <c r="J103">
        <v>4</v>
      </c>
      <c r="K103">
        <v>2</v>
      </c>
      <c r="L103">
        <v>1</v>
      </c>
      <c r="M103">
        <v>1</v>
      </c>
      <c r="N103">
        <v>0</v>
      </c>
      <c r="O103">
        <v>0</v>
      </c>
      <c r="P103">
        <v>0</v>
      </c>
      <c r="Q103" t="s">
        <v>800</v>
      </c>
    </row>
    <row r="104" spans="1:17" x14ac:dyDescent="0.2">
      <c r="A104" t="s">
        <v>190</v>
      </c>
      <c r="B104">
        <v>8</v>
      </c>
      <c r="F104" s="4">
        <v>12495712</v>
      </c>
      <c r="G104" s="4" t="s">
        <v>800</v>
      </c>
      <c r="H104" s="4" t="s">
        <v>38</v>
      </c>
      <c r="I104" s="10" t="s">
        <v>801</v>
      </c>
      <c r="J104">
        <v>1</v>
      </c>
      <c r="K104">
        <v>0</v>
      </c>
      <c r="L104">
        <v>0</v>
      </c>
      <c r="M104">
        <v>0</v>
      </c>
      <c r="N104">
        <v>1</v>
      </c>
      <c r="O104">
        <v>0</v>
      </c>
      <c r="P104">
        <v>0</v>
      </c>
      <c r="Q104" t="s">
        <v>800</v>
      </c>
    </row>
    <row r="105" spans="1:17" x14ac:dyDescent="0.2">
      <c r="A105" t="s">
        <v>1593</v>
      </c>
      <c r="B105">
        <v>1</v>
      </c>
      <c r="F105" s="4">
        <v>14883072</v>
      </c>
      <c r="G105" s="4" t="s">
        <v>800</v>
      </c>
      <c r="H105" s="4" t="s">
        <v>38</v>
      </c>
      <c r="I105" s="10" t="s">
        <v>801</v>
      </c>
      <c r="J105">
        <v>1</v>
      </c>
      <c r="K105">
        <v>0</v>
      </c>
      <c r="L105">
        <v>0</v>
      </c>
      <c r="M105">
        <v>0</v>
      </c>
      <c r="N105">
        <v>0</v>
      </c>
      <c r="O105">
        <v>0</v>
      </c>
      <c r="P105">
        <v>1</v>
      </c>
      <c r="Q105" t="s">
        <v>800</v>
      </c>
    </row>
    <row r="106" spans="1:17" x14ac:dyDescent="0.2">
      <c r="A106" t="s">
        <v>2267</v>
      </c>
      <c r="B106">
        <v>1</v>
      </c>
      <c r="F106" s="4">
        <v>15280752</v>
      </c>
      <c r="G106" s="4" t="s">
        <v>800</v>
      </c>
      <c r="H106" s="4" t="s">
        <v>38</v>
      </c>
      <c r="I106" s="10" t="s">
        <v>801</v>
      </c>
      <c r="J106">
        <v>4</v>
      </c>
      <c r="K106">
        <v>1</v>
      </c>
      <c r="L106">
        <v>0</v>
      </c>
      <c r="M106">
        <v>1</v>
      </c>
      <c r="N106">
        <v>1</v>
      </c>
      <c r="O106">
        <v>0</v>
      </c>
      <c r="P106">
        <v>1</v>
      </c>
      <c r="Q106" t="s">
        <v>800</v>
      </c>
    </row>
    <row r="107" spans="1:17" x14ac:dyDescent="0.2">
      <c r="A107" t="s">
        <v>5030</v>
      </c>
      <c r="B107">
        <v>1</v>
      </c>
      <c r="F107" s="4">
        <v>19036712</v>
      </c>
      <c r="G107" s="4" t="s">
        <v>5018</v>
      </c>
      <c r="H107" s="4" t="s">
        <v>38</v>
      </c>
      <c r="I107" s="10" t="s">
        <v>801</v>
      </c>
      <c r="J107">
        <v>22</v>
      </c>
      <c r="K107">
        <v>3</v>
      </c>
      <c r="L107">
        <v>4</v>
      </c>
      <c r="M107">
        <v>4</v>
      </c>
      <c r="N107">
        <v>4</v>
      </c>
      <c r="O107">
        <v>3</v>
      </c>
      <c r="P107">
        <v>4</v>
      </c>
      <c r="Q107" t="s">
        <v>800</v>
      </c>
    </row>
    <row r="108" spans="1:17" x14ac:dyDescent="0.2">
      <c r="A108" t="s">
        <v>5979</v>
      </c>
      <c r="B108">
        <v>1</v>
      </c>
      <c r="F108" s="4">
        <v>24078122</v>
      </c>
      <c r="G108" s="4" t="s">
        <v>800</v>
      </c>
      <c r="H108" s="4" t="s">
        <v>38</v>
      </c>
      <c r="I108" s="14" t="s">
        <v>4101</v>
      </c>
      <c r="J108">
        <v>1</v>
      </c>
      <c r="K108">
        <v>0</v>
      </c>
      <c r="L108">
        <v>1</v>
      </c>
      <c r="M108">
        <v>0</v>
      </c>
      <c r="N108">
        <v>0</v>
      </c>
      <c r="O108">
        <v>0</v>
      </c>
      <c r="P108">
        <v>0</v>
      </c>
      <c r="Q108" t="s">
        <v>800</v>
      </c>
    </row>
    <row r="109" spans="1:17" x14ac:dyDescent="0.2">
      <c r="A109" t="s">
        <v>2879</v>
      </c>
      <c r="B109">
        <v>4</v>
      </c>
      <c r="F109" s="4">
        <v>978650</v>
      </c>
      <c r="G109" s="4" t="s">
        <v>800</v>
      </c>
      <c r="H109" s="4" t="s">
        <v>3129</v>
      </c>
      <c r="I109" s="14" t="s">
        <v>3130</v>
      </c>
      <c r="J109">
        <v>3</v>
      </c>
      <c r="K109">
        <v>3</v>
      </c>
      <c r="L109">
        <v>0</v>
      </c>
      <c r="M109">
        <v>0</v>
      </c>
      <c r="N109">
        <v>0</v>
      </c>
      <c r="O109">
        <v>0</v>
      </c>
      <c r="P109">
        <v>0</v>
      </c>
      <c r="Q109" t="s">
        <v>800</v>
      </c>
    </row>
    <row r="110" spans="1:17" x14ac:dyDescent="0.2">
      <c r="A110" t="s">
        <v>5185</v>
      </c>
      <c r="B110">
        <v>6</v>
      </c>
      <c r="F110" s="4">
        <v>1477047</v>
      </c>
      <c r="G110" s="4" t="s">
        <v>800</v>
      </c>
      <c r="H110" s="4" t="s">
        <v>3129</v>
      </c>
      <c r="I110" s="14" t="s">
        <v>3130</v>
      </c>
      <c r="J110">
        <v>1</v>
      </c>
      <c r="K110">
        <v>1</v>
      </c>
      <c r="L110">
        <v>0</v>
      </c>
      <c r="M110">
        <v>0</v>
      </c>
      <c r="N110">
        <v>0</v>
      </c>
      <c r="O110">
        <v>0</v>
      </c>
      <c r="P110">
        <v>0</v>
      </c>
      <c r="Q110" t="s">
        <v>800</v>
      </c>
    </row>
    <row r="111" spans="1:17" x14ac:dyDescent="0.2">
      <c r="A111" t="s">
        <v>639</v>
      </c>
      <c r="B111">
        <v>4</v>
      </c>
      <c r="F111" s="4">
        <v>24207859</v>
      </c>
      <c r="G111" s="4" t="s">
        <v>800</v>
      </c>
      <c r="H111" s="4" t="s">
        <v>38</v>
      </c>
      <c r="I111" s="14" t="s">
        <v>6959</v>
      </c>
      <c r="J111">
        <v>1</v>
      </c>
      <c r="K111">
        <v>0</v>
      </c>
      <c r="L111">
        <v>0</v>
      </c>
      <c r="M111">
        <v>0</v>
      </c>
      <c r="N111">
        <v>1</v>
      </c>
      <c r="O111">
        <v>0</v>
      </c>
      <c r="P111">
        <v>0</v>
      </c>
      <c r="Q111" t="s">
        <v>800</v>
      </c>
    </row>
    <row r="112" spans="1:17" x14ac:dyDescent="0.2">
      <c r="A112" t="s">
        <v>8798</v>
      </c>
      <c r="B112">
        <v>5</v>
      </c>
      <c r="F112" s="4">
        <v>1015384</v>
      </c>
      <c r="G112" s="4" t="s">
        <v>800</v>
      </c>
      <c r="H112" s="4" t="s">
        <v>38</v>
      </c>
      <c r="I112" s="4" t="s">
        <v>7811</v>
      </c>
      <c r="J112">
        <v>4</v>
      </c>
      <c r="K112">
        <v>0</v>
      </c>
      <c r="L112">
        <v>1</v>
      </c>
      <c r="M112">
        <v>0</v>
      </c>
      <c r="N112">
        <v>0</v>
      </c>
      <c r="O112">
        <v>0</v>
      </c>
      <c r="P112">
        <v>3</v>
      </c>
      <c r="Q112" t="s">
        <v>800</v>
      </c>
    </row>
    <row r="113" spans="1:17" x14ac:dyDescent="0.2">
      <c r="A113" t="s">
        <v>874</v>
      </c>
      <c r="B113">
        <v>7</v>
      </c>
      <c r="F113" s="4">
        <v>13352982</v>
      </c>
      <c r="G113" s="4" t="s">
        <v>9777</v>
      </c>
      <c r="H113" s="4" t="s">
        <v>904</v>
      </c>
      <c r="I113" s="10" t="s">
        <v>8152</v>
      </c>
      <c r="J113">
        <v>1</v>
      </c>
      <c r="K113">
        <v>0</v>
      </c>
      <c r="L113">
        <v>0</v>
      </c>
      <c r="M113">
        <v>0</v>
      </c>
      <c r="N113">
        <v>0</v>
      </c>
      <c r="O113">
        <v>0</v>
      </c>
      <c r="P113">
        <v>1</v>
      </c>
      <c r="Q113" t="s">
        <v>800</v>
      </c>
    </row>
    <row r="114" spans="1:17" x14ac:dyDescent="0.2">
      <c r="A114" t="s">
        <v>3368</v>
      </c>
      <c r="B114">
        <v>1</v>
      </c>
      <c r="F114" s="4">
        <v>24025988</v>
      </c>
      <c r="G114" s="4" t="s">
        <v>8151</v>
      </c>
      <c r="H114" s="4" t="s">
        <v>2953</v>
      </c>
      <c r="I114" s="10" t="s">
        <v>8152</v>
      </c>
      <c r="J114">
        <v>1</v>
      </c>
      <c r="K114">
        <v>0</v>
      </c>
      <c r="L114">
        <v>0</v>
      </c>
      <c r="M114">
        <v>0</v>
      </c>
      <c r="N114">
        <v>0</v>
      </c>
      <c r="O114">
        <v>0</v>
      </c>
      <c r="P114">
        <v>1</v>
      </c>
      <c r="Q114" t="s">
        <v>800</v>
      </c>
    </row>
    <row r="115" spans="1:17" x14ac:dyDescent="0.2">
      <c r="A115" t="s">
        <v>5718</v>
      </c>
      <c r="B115">
        <v>2</v>
      </c>
      <c r="F115" s="4">
        <v>925227</v>
      </c>
      <c r="G115" s="4" t="s">
        <v>5018</v>
      </c>
      <c r="H115" s="4" t="s">
        <v>904</v>
      </c>
      <c r="I115" s="10" t="s">
        <v>2155</v>
      </c>
      <c r="J115">
        <v>8</v>
      </c>
      <c r="K115">
        <v>0</v>
      </c>
      <c r="L115">
        <v>0</v>
      </c>
      <c r="M115">
        <v>3</v>
      </c>
      <c r="N115">
        <v>3</v>
      </c>
      <c r="O115">
        <v>2</v>
      </c>
      <c r="P115">
        <v>0</v>
      </c>
      <c r="Q115" t="s">
        <v>800</v>
      </c>
    </row>
    <row r="116" spans="1:17" x14ac:dyDescent="0.2">
      <c r="A116" t="s">
        <v>7607</v>
      </c>
      <c r="B116">
        <v>1</v>
      </c>
      <c r="F116" s="4">
        <v>24004147</v>
      </c>
      <c r="G116" s="4" t="s">
        <v>800</v>
      </c>
      <c r="H116" s="4" t="s">
        <v>904</v>
      </c>
      <c r="I116" s="10" t="s">
        <v>2155</v>
      </c>
      <c r="J116">
        <v>1</v>
      </c>
      <c r="K116">
        <v>0</v>
      </c>
      <c r="L116">
        <v>0</v>
      </c>
      <c r="M116">
        <v>1</v>
      </c>
      <c r="N116">
        <v>0</v>
      </c>
      <c r="O116">
        <v>0</v>
      </c>
      <c r="P116">
        <v>0</v>
      </c>
      <c r="Q116" t="s">
        <v>800</v>
      </c>
    </row>
    <row r="117" spans="1:17" x14ac:dyDescent="0.2">
      <c r="A117" t="s">
        <v>5997</v>
      </c>
      <c r="B117">
        <v>2</v>
      </c>
      <c r="F117" s="4">
        <v>23941462</v>
      </c>
      <c r="G117" s="4" t="s">
        <v>848</v>
      </c>
      <c r="H117" s="4" t="s">
        <v>38</v>
      </c>
      <c r="I117" s="4" t="s">
        <v>849</v>
      </c>
      <c r="J117">
        <v>1</v>
      </c>
      <c r="K117">
        <v>1</v>
      </c>
      <c r="L117">
        <v>0</v>
      </c>
      <c r="M117">
        <v>0</v>
      </c>
      <c r="N117">
        <v>0</v>
      </c>
      <c r="O117">
        <v>0</v>
      </c>
      <c r="P117">
        <v>0</v>
      </c>
      <c r="Q117" t="s">
        <v>800</v>
      </c>
    </row>
    <row r="118" spans="1:17" x14ac:dyDescent="0.2">
      <c r="A118" t="s">
        <v>4795</v>
      </c>
      <c r="B118">
        <v>1</v>
      </c>
      <c r="F118" s="4">
        <v>1038240</v>
      </c>
      <c r="G118" s="4" t="s">
        <v>987</v>
      </c>
      <c r="H118" s="4" t="s">
        <v>38</v>
      </c>
      <c r="I118" s="10" t="s">
        <v>988</v>
      </c>
      <c r="J118">
        <v>5</v>
      </c>
      <c r="K118">
        <v>0</v>
      </c>
      <c r="L118">
        <v>1</v>
      </c>
      <c r="M118">
        <v>1</v>
      </c>
      <c r="N118">
        <v>3</v>
      </c>
      <c r="O118">
        <v>0</v>
      </c>
      <c r="P118">
        <v>0</v>
      </c>
      <c r="Q118" t="s">
        <v>800</v>
      </c>
    </row>
    <row r="119" spans="1:17" x14ac:dyDescent="0.2">
      <c r="A119" t="s">
        <v>2093</v>
      </c>
      <c r="B119">
        <v>1</v>
      </c>
      <c r="F119" s="4">
        <v>24215563</v>
      </c>
      <c r="G119" s="4" t="s">
        <v>848</v>
      </c>
      <c r="H119" s="4" t="s">
        <v>38</v>
      </c>
      <c r="I119" s="10" t="s">
        <v>988</v>
      </c>
      <c r="J119">
        <v>1</v>
      </c>
      <c r="K119">
        <v>0</v>
      </c>
      <c r="L119">
        <v>0</v>
      </c>
      <c r="M119">
        <v>0</v>
      </c>
      <c r="N119">
        <v>0</v>
      </c>
      <c r="O119">
        <v>1</v>
      </c>
      <c r="P119">
        <v>0</v>
      </c>
      <c r="Q119" t="s">
        <v>800</v>
      </c>
    </row>
    <row r="120" spans="1:17" x14ac:dyDescent="0.2">
      <c r="A120" t="s">
        <v>677</v>
      </c>
      <c r="B120">
        <v>1</v>
      </c>
      <c r="F120" s="4">
        <v>24253615</v>
      </c>
      <c r="G120" s="4" t="s">
        <v>800</v>
      </c>
      <c r="H120" s="4" t="s">
        <v>38</v>
      </c>
      <c r="I120" s="10" t="s">
        <v>8245</v>
      </c>
      <c r="J120">
        <v>1</v>
      </c>
      <c r="K120">
        <v>0</v>
      </c>
      <c r="L120">
        <v>0</v>
      </c>
      <c r="M120">
        <v>0</v>
      </c>
      <c r="N120">
        <v>0</v>
      </c>
      <c r="O120">
        <v>0</v>
      </c>
      <c r="P120">
        <v>1</v>
      </c>
      <c r="Q120" t="s">
        <v>800</v>
      </c>
    </row>
    <row r="121" spans="1:17" x14ac:dyDescent="0.2">
      <c r="A121" t="s">
        <v>5614</v>
      </c>
      <c r="B121">
        <v>1</v>
      </c>
      <c r="F121" s="4">
        <v>23993188</v>
      </c>
      <c r="G121" s="4" t="s">
        <v>800</v>
      </c>
      <c r="H121" s="4" t="s">
        <v>1789</v>
      </c>
      <c r="I121" s="4" t="s">
        <v>1790</v>
      </c>
      <c r="J121">
        <v>4</v>
      </c>
      <c r="K121">
        <v>1</v>
      </c>
      <c r="L121">
        <v>1</v>
      </c>
      <c r="M121">
        <v>1</v>
      </c>
      <c r="N121">
        <v>1</v>
      </c>
      <c r="O121">
        <v>0</v>
      </c>
      <c r="P121">
        <v>0</v>
      </c>
      <c r="Q121" t="s">
        <v>800</v>
      </c>
    </row>
    <row r="122" spans="1:17" x14ac:dyDescent="0.2">
      <c r="A122" t="s">
        <v>3893</v>
      </c>
      <c r="B122">
        <v>1</v>
      </c>
      <c r="F122" s="4">
        <v>24243990</v>
      </c>
      <c r="G122" s="4" t="s">
        <v>848</v>
      </c>
      <c r="H122" s="4" t="s">
        <v>38</v>
      </c>
      <c r="I122" s="13" t="s">
        <v>11282</v>
      </c>
      <c r="J122">
        <v>3</v>
      </c>
      <c r="K122">
        <v>0</v>
      </c>
      <c r="L122">
        <v>0</v>
      </c>
      <c r="M122">
        <v>0</v>
      </c>
      <c r="N122">
        <v>0</v>
      </c>
      <c r="O122">
        <v>0</v>
      </c>
      <c r="P122">
        <v>3</v>
      </c>
      <c r="Q122" t="s">
        <v>800</v>
      </c>
    </row>
    <row r="123" spans="1:17" x14ac:dyDescent="0.2">
      <c r="A123" t="s">
        <v>8526</v>
      </c>
      <c r="B123">
        <v>2</v>
      </c>
      <c r="F123" s="4">
        <v>24276968</v>
      </c>
      <c r="G123" s="4" t="s">
        <v>11202</v>
      </c>
      <c r="H123" s="4" t="s">
        <v>11203</v>
      </c>
      <c r="I123" s="13" t="s">
        <v>11281</v>
      </c>
      <c r="J123">
        <v>2</v>
      </c>
      <c r="K123">
        <v>0</v>
      </c>
      <c r="L123">
        <v>0</v>
      </c>
      <c r="M123">
        <v>0</v>
      </c>
      <c r="N123">
        <v>0</v>
      </c>
      <c r="O123">
        <v>0</v>
      </c>
      <c r="P123">
        <v>2</v>
      </c>
      <c r="Q123" t="s">
        <v>800</v>
      </c>
    </row>
    <row r="124" spans="1:17" x14ac:dyDescent="0.2">
      <c r="A124" t="s">
        <v>519</v>
      </c>
      <c r="B124">
        <v>2</v>
      </c>
      <c r="F124" s="4">
        <v>728332</v>
      </c>
      <c r="G124" s="4" t="s">
        <v>7116</v>
      </c>
      <c r="H124" s="4" t="s">
        <v>38</v>
      </c>
      <c r="I124" s="10" t="s">
        <v>7117</v>
      </c>
      <c r="J124">
        <v>1</v>
      </c>
      <c r="K124">
        <v>0</v>
      </c>
      <c r="L124">
        <v>0</v>
      </c>
      <c r="M124">
        <v>0</v>
      </c>
      <c r="N124">
        <v>0</v>
      </c>
      <c r="O124">
        <v>0</v>
      </c>
      <c r="P124">
        <v>1</v>
      </c>
      <c r="Q124" t="s">
        <v>800</v>
      </c>
    </row>
    <row r="125" spans="1:17" x14ac:dyDescent="0.2">
      <c r="A125" t="s">
        <v>4762</v>
      </c>
      <c r="B125">
        <v>1</v>
      </c>
      <c r="F125" s="4">
        <v>18864182</v>
      </c>
      <c r="G125" s="4" t="s">
        <v>869</v>
      </c>
      <c r="H125" s="4" t="s">
        <v>38</v>
      </c>
      <c r="I125" s="10" t="s">
        <v>870</v>
      </c>
      <c r="J125">
        <v>1</v>
      </c>
      <c r="K125">
        <v>0</v>
      </c>
      <c r="L125">
        <v>0</v>
      </c>
      <c r="M125">
        <v>1</v>
      </c>
      <c r="N125">
        <v>0</v>
      </c>
      <c r="O125">
        <v>0</v>
      </c>
      <c r="P125">
        <v>0</v>
      </c>
      <c r="Q125" t="s">
        <v>800</v>
      </c>
    </row>
    <row r="126" spans="1:17" x14ac:dyDescent="0.2">
      <c r="A126" t="s">
        <v>6010</v>
      </c>
      <c r="B126">
        <v>1</v>
      </c>
      <c r="F126" s="4">
        <v>21806032</v>
      </c>
      <c r="G126" s="4" t="s">
        <v>7887</v>
      </c>
      <c r="H126" s="4" t="s">
        <v>38</v>
      </c>
      <c r="I126" s="10" t="s">
        <v>7888</v>
      </c>
      <c r="J126">
        <v>1</v>
      </c>
      <c r="K126">
        <v>0</v>
      </c>
      <c r="L126">
        <v>0</v>
      </c>
      <c r="M126">
        <v>0</v>
      </c>
      <c r="N126">
        <v>0</v>
      </c>
      <c r="O126">
        <v>0</v>
      </c>
      <c r="P126">
        <v>1</v>
      </c>
      <c r="Q126" t="s">
        <v>800</v>
      </c>
    </row>
    <row r="127" spans="1:17" x14ac:dyDescent="0.2">
      <c r="A127" t="s">
        <v>8518</v>
      </c>
      <c r="B127">
        <v>2</v>
      </c>
      <c r="F127" s="4">
        <v>24092941</v>
      </c>
      <c r="G127" s="4" t="s">
        <v>4459</v>
      </c>
      <c r="H127" s="4" t="s">
        <v>348</v>
      </c>
      <c r="I127" s="4" t="s">
        <v>11283</v>
      </c>
      <c r="J127">
        <v>1</v>
      </c>
      <c r="K127">
        <v>0</v>
      </c>
      <c r="L127">
        <v>0</v>
      </c>
      <c r="M127">
        <v>1</v>
      </c>
      <c r="N127">
        <v>0</v>
      </c>
      <c r="O127">
        <v>0</v>
      </c>
      <c r="P127">
        <v>0</v>
      </c>
      <c r="Q127" t="s">
        <v>800</v>
      </c>
    </row>
    <row r="128" spans="1:17" x14ac:dyDescent="0.2">
      <c r="A128" t="s">
        <v>8073</v>
      </c>
      <c r="B128">
        <v>2</v>
      </c>
      <c r="F128" s="4">
        <v>7370702</v>
      </c>
      <c r="G128" s="4" t="s">
        <v>11117</v>
      </c>
      <c r="H128" s="4" t="s">
        <v>38</v>
      </c>
      <c r="I128" s="13" t="s">
        <v>11118</v>
      </c>
      <c r="J128">
        <v>1</v>
      </c>
      <c r="K128">
        <v>0</v>
      </c>
      <c r="L128">
        <v>1</v>
      </c>
      <c r="M128">
        <v>0</v>
      </c>
      <c r="N128">
        <v>0</v>
      </c>
      <c r="O128">
        <v>0</v>
      </c>
      <c r="P128">
        <v>0</v>
      </c>
      <c r="Q128" t="s">
        <v>4146</v>
      </c>
    </row>
    <row r="129" spans="1:17" x14ac:dyDescent="0.2">
      <c r="A129" t="s">
        <v>6770</v>
      </c>
      <c r="B129">
        <v>2</v>
      </c>
      <c r="F129" s="4">
        <v>24044336</v>
      </c>
      <c r="G129" s="4" t="s">
        <v>4146</v>
      </c>
      <c r="H129" s="4" t="s">
        <v>4147</v>
      </c>
      <c r="I129" s="13" t="s">
        <v>4148</v>
      </c>
      <c r="J129">
        <v>16</v>
      </c>
      <c r="K129">
        <v>1</v>
      </c>
      <c r="L129">
        <v>5</v>
      </c>
      <c r="M129">
        <v>3</v>
      </c>
      <c r="N129">
        <v>1</v>
      </c>
      <c r="O129">
        <v>2</v>
      </c>
      <c r="P129">
        <v>4</v>
      </c>
      <c r="Q129" t="s">
        <v>4146</v>
      </c>
    </row>
    <row r="130" spans="1:17" x14ac:dyDescent="0.2">
      <c r="A130" t="s">
        <v>7567</v>
      </c>
      <c r="B130">
        <v>1</v>
      </c>
      <c r="F130" s="4">
        <v>855999</v>
      </c>
      <c r="G130" s="4" t="s">
        <v>8018</v>
      </c>
      <c r="H130" s="4" t="s">
        <v>38</v>
      </c>
      <c r="I130" s="4" t="s">
        <v>8019</v>
      </c>
      <c r="J130">
        <v>1</v>
      </c>
      <c r="K130">
        <v>0</v>
      </c>
      <c r="L130">
        <v>0</v>
      </c>
      <c r="M130">
        <v>0</v>
      </c>
      <c r="N130">
        <v>0</v>
      </c>
      <c r="O130">
        <v>0</v>
      </c>
      <c r="P130">
        <v>1</v>
      </c>
      <c r="Q130" t="s">
        <v>4146</v>
      </c>
    </row>
    <row r="131" spans="1:17" x14ac:dyDescent="0.2">
      <c r="A131" t="s">
        <v>6996</v>
      </c>
      <c r="B131">
        <v>1</v>
      </c>
      <c r="F131" s="4">
        <v>1060183</v>
      </c>
      <c r="G131" s="4" t="s">
        <v>4146</v>
      </c>
      <c r="H131" s="4" t="s">
        <v>38</v>
      </c>
      <c r="I131" s="7" t="s">
        <v>5352</v>
      </c>
      <c r="J131">
        <v>5</v>
      </c>
      <c r="K131">
        <v>0</v>
      </c>
      <c r="L131">
        <v>0</v>
      </c>
      <c r="M131">
        <v>5</v>
      </c>
      <c r="N131">
        <v>0</v>
      </c>
      <c r="O131">
        <v>0</v>
      </c>
      <c r="P131">
        <v>0</v>
      </c>
      <c r="Q131" t="s">
        <v>4146</v>
      </c>
    </row>
    <row r="132" spans="1:17" x14ac:dyDescent="0.2">
      <c r="A132" t="s">
        <v>3313</v>
      </c>
      <c r="B132">
        <v>1</v>
      </c>
      <c r="F132" s="4">
        <v>24131401</v>
      </c>
      <c r="G132" s="4" t="s">
        <v>5359</v>
      </c>
      <c r="H132" s="4" t="s">
        <v>38</v>
      </c>
      <c r="I132" s="7" t="s">
        <v>5360</v>
      </c>
      <c r="J132">
        <v>2</v>
      </c>
      <c r="K132">
        <v>0</v>
      </c>
      <c r="L132">
        <v>0</v>
      </c>
      <c r="M132">
        <v>2</v>
      </c>
      <c r="N132">
        <v>0</v>
      </c>
      <c r="O132">
        <v>0</v>
      </c>
      <c r="P132">
        <v>0</v>
      </c>
      <c r="Q132" t="s">
        <v>4146</v>
      </c>
    </row>
    <row r="133" spans="1:17" x14ac:dyDescent="0.2">
      <c r="A133" t="s">
        <v>3636</v>
      </c>
      <c r="B133">
        <v>1</v>
      </c>
    </row>
    <row r="134" spans="1:17" x14ac:dyDescent="0.2">
      <c r="A134" t="s">
        <v>3815</v>
      </c>
      <c r="B134">
        <v>2</v>
      </c>
    </row>
    <row r="135" spans="1:17" x14ac:dyDescent="0.2">
      <c r="A135" t="s">
        <v>3739</v>
      </c>
      <c r="B135">
        <v>1</v>
      </c>
    </row>
    <row r="136" spans="1:17" x14ac:dyDescent="0.2">
      <c r="A136" t="s">
        <v>7972</v>
      </c>
      <c r="B136">
        <v>1</v>
      </c>
    </row>
    <row r="137" spans="1:17" x14ac:dyDescent="0.2">
      <c r="A137" t="s">
        <v>5539</v>
      </c>
      <c r="B137">
        <v>1</v>
      </c>
    </row>
    <row r="138" spans="1:17" x14ac:dyDescent="0.2">
      <c r="A138" t="s">
        <v>1274</v>
      </c>
      <c r="B138">
        <v>6</v>
      </c>
    </row>
    <row r="139" spans="1:17" x14ac:dyDescent="0.2">
      <c r="A139" t="s">
        <v>63</v>
      </c>
      <c r="B139">
        <v>2</v>
      </c>
    </row>
    <row r="140" spans="1:17" x14ac:dyDescent="0.2">
      <c r="A140" t="s">
        <v>1845</v>
      </c>
      <c r="B140">
        <v>10</v>
      </c>
    </row>
    <row r="141" spans="1:17" x14ac:dyDescent="0.2">
      <c r="A141" t="s">
        <v>2400</v>
      </c>
      <c r="B141">
        <v>3</v>
      </c>
    </row>
    <row r="142" spans="1:17" x14ac:dyDescent="0.2">
      <c r="A142" t="s">
        <v>3348</v>
      </c>
      <c r="B142">
        <v>1</v>
      </c>
    </row>
    <row r="143" spans="1:17" x14ac:dyDescent="0.2">
      <c r="A143" t="s">
        <v>5993</v>
      </c>
      <c r="B143">
        <v>9</v>
      </c>
    </row>
    <row r="144" spans="1:17" x14ac:dyDescent="0.2">
      <c r="A144" t="s">
        <v>6197</v>
      </c>
      <c r="B144">
        <v>3</v>
      </c>
    </row>
    <row r="145" spans="1:2" x14ac:dyDescent="0.2">
      <c r="A145" t="s">
        <v>7579</v>
      </c>
      <c r="B145">
        <v>3</v>
      </c>
    </row>
    <row r="146" spans="1:2" x14ac:dyDescent="0.2">
      <c r="A146" t="s">
        <v>9049</v>
      </c>
      <c r="B146">
        <v>5</v>
      </c>
    </row>
    <row r="147" spans="1:2" x14ac:dyDescent="0.2">
      <c r="A147" t="s">
        <v>1899</v>
      </c>
      <c r="B147">
        <v>2</v>
      </c>
    </row>
    <row r="148" spans="1:2" x14ac:dyDescent="0.2">
      <c r="A148" t="s">
        <v>5201</v>
      </c>
      <c r="B148">
        <v>3</v>
      </c>
    </row>
    <row r="149" spans="1:2" x14ac:dyDescent="0.2">
      <c r="A149" t="s">
        <v>1338</v>
      </c>
      <c r="B149">
        <v>18</v>
      </c>
    </row>
    <row r="150" spans="1:2" x14ac:dyDescent="0.2">
      <c r="A150" t="s">
        <v>2018</v>
      </c>
      <c r="B150">
        <v>13</v>
      </c>
    </row>
    <row r="151" spans="1:2" x14ac:dyDescent="0.2">
      <c r="A151" t="s">
        <v>5966</v>
      </c>
      <c r="B151">
        <v>1</v>
      </c>
    </row>
    <row r="152" spans="1:2" x14ac:dyDescent="0.2">
      <c r="A152" t="s">
        <v>4928</v>
      </c>
      <c r="B152">
        <v>1</v>
      </c>
    </row>
    <row r="153" spans="1:2" x14ac:dyDescent="0.2">
      <c r="A153" t="s">
        <v>4109</v>
      </c>
      <c r="B153">
        <v>1</v>
      </c>
    </row>
    <row r="154" spans="1:2" x14ac:dyDescent="0.2">
      <c r="A154" t="s">
        <v>6883</v>
      </c>
      <c r="B154">
        <v>3</v>
      </c>
    </row>
    <row r="155" spans="1:2" x14ac:dyDescent="0.2">
      <c r="A155" t="s">
        <v>1480</v>
      </c>
      <c r="B155">
        <v>3</v>
      </c>
    </row>
    <row r="156" spans="1:2" x14ac:dyDescent="0.2">
      <c r="A156" t="s">
        <v>6893</v>
      </c>
      <c r="B156">
        <v>2</v>
      </c>
    </row>
    <row r="157" spans="1:2" x14ac:dyDescent="0.2">
      <c r="A157" t="s">
        <v>4689</v>
      </c>
      <c r="B157">
        <v>1</v>
      </c>
    </row>
    <row r="158" spans="1:2" x14ac:dyDescent="0.2">
      <c r="A158" t="s">
        <v>694</v>
      </c>
      <c r="B158">
        <v>1</v>
      </c>
    </row>
    <row r="159" spans="1:2" x14ac:dyDescent="0.2">
      <c r="A159" t="s">
        <v>2120</v>
      </c>
      <c r="B159">
        <v>1</v>
      </c>
    </row>
    <row r="160" spans="1:2" x14ac:dyDescent="0.2">
      <c r="A160" t="s">
        <v>8296</v>
      </c>
      <c r="B160">
        <v>2</v>
      </c>
    </row>
    <row r="161" spans="1:2" x14ac:dyDescent="0.2">
      <c r="A161" t="s">
        <v>4820</v>
      </c>
      <c r="B161">
        <v>1</v>
      </c>
    </row>
    <row r="162" spans="1:2" x14ac:dyDescent="0.2">
      <c r="A162" t="s">
        <v>5147</v>
      </c>
      <c r="B162">
        <v>1</v>
      </c>
    </row>
    <row r="163" spans="1:2" x14ac:dyDescent="0.2">
      <c r="A163" t="s">
        <v>5154</v>
      </c>
      <c r="B163">
        <v>11</v>
      </c>
    </row>
    <row r="164" spans="1:2" x14ac:dyDescent="0.2">
      <c r="A164" t="s">
        <v>5865</v>
      </c>
      <c r="B164">
        <v>1</v>
      </c>
    </row>
    <row r="165" spans="1:2" x14ac:dyDescent="0.2">
      <c r="A165" t="s">
        <v>6631</v>
      </c>
      <c r="B165">
        <v>1</v>
      </c>
    </row>
    <row r="166" spans="1:2" x14ac:dyDescent="0.2">
      <c r="A166" t="s">
        <v>8276</v>
      </c>
      <c r="B166">
        <v>1</v>
      </c>
    </row>
    <row r="167" spans="1:2" x14ac:dyDescent="0.2">
      <c r="A167" t="s">
        <v>3149</v>
      </c>
      <c r="B167">
        <v>1</v>
      </c>
    </row>
    <row r="168" spans="1:2" x14ac:dyDescent="0.2">
      <c r="A168" t="s">
        <v>4515</v>
      </c>
      <c r="B168">
        <v>2</v>
      </c>
    </row>
    <row r="169" spans="1:2" x14ac:dyDescent="0.2">
      <c r="A169" t="s">
        <v>4116</v>
      </c>
      <c r="B169">
        <v>1</v>
      </c>
    </row>
    <row r="170" spans="1:2" x14ac:dyDescent="0.2">
      <c r="A170" t="s">
        <v>2703</v>
      </c>
      <c r="B170">
        <v>1</v>
      </c>
    </row>
    <row r="171" spans="1:2" x14ac:dyDescent="0.2">
      <c r="A171" t="s">
        <v>3120</v>
      </c>
      <c r="B171">
        <v>2</v>
      </c>
    </row>
    <row r="172" spans="1:2" x14ac:dyDescent="0.2">
      <c r="A172" t="s">
        <v>7163</v>
      </c>
      <c r="B172">
        <v>1</v>
      </c>
    </row>
    <row r="173" spans="1:2" x14ac:dyDescent="0.2">
      <c r="A173" t="s">
        <v>1096</v>
      </c>
      <c r="B173">
        <v>1</v>
      </c>
    </row>
    <row r="174" spans="1:2" x14ac:dyDescent="0.2">
      <c r="A174" t="s">
        <v>7625</v>
      </c>
      <c r="B174">
        <v>1</v>
      </c>
    </row>
    <row r="175" spans="1:2" x14ac:dyDescent="0.2">
      <c r="A175" t="s">
        <v>7964</v>
      </c>
      <c r="B175">
        <v>1</v>
      </c>
    </row>
    <row r="176" spans="1:2" x14ac:dyDescent="0.2">
      <c r="A176" t="s">
        <v>8652</v>
      </c>
      <c r="B176">
        <v>1</v>
      </c>
    </row>
    <row r="177" spans="1:2" x14ac:dyDescent="0.2">
      <c r="A177" t="s">
        <v>5683</v>
      </c>
      <c r="B177">
        <v>2</v>
      </c>
    </row>
    <row r="178" spans="1:2" x14ac:dyDescent="0.2">
      <c r="A178" t="s">
        <v>2649</v>
      </c>
      <c r="B178">
        <v>4</v>
      </c>
    </row>
    <row r="179" spans="1:2" x14ac:dyDescent="0.2">
      <c r="A179" t="s">
        <v>3407</v>
      </c>
      <c r="B179">
        <v>4</v>
      </c>
    </row>
    <row r="180" spans="1:2" x14ac:dyDescent="0.2">
      <c r="A180" t="s">
        <v>7243</v>
      </c>
      <c r="B180">
        <v>1</v>
      </c>
    </row>
    <row r="181" spans="1:2" x14ac:dyDescent="0.2">
      <c r="A181" t="s">
        <v>8738</v>
      </c>
      <c r="B181">
        <v>8</v>
      </c>
    </row>
    <row r="182" spans="1:2" x14ac:dyDescent="0.2">
      <c r="A182" t="s">
        <v>400</v>
      </c>
      <c r="B182">
        <v>1</v>
      </c>
    </row>
    <row r="183" spans="1:2" x14ac:dyDescent="0.2">
      <c r="A183" t="s">
        <v>3687</v>
      </c>
      <c r="B183">
        <v>4</v>
      </c>
    </row>
    <row r="184" spans="1:2" x14ac:dyDescent="0.2">
      <c r="A184" t="s">
        <v>4588</v>
      </c>
      <c r="B184">
        <v>1</v>
      </c>
    </row>
    <row r="185" spans="1:2" x14ac:dyDescent="0.2">
      <c r="A185" t="s">
        <v>1517</v>
      </c>
      <c r="B185">
        <v>3</v>
      </c>
    </row>
    <row r="186" spans="1:2" x14ac:dyDescent="0.2">
      <c r="A186" t="s">
        <v>6254</v>
      </c>
      <c r="B186">
        <v>1</v>
      </c>
    </row>
    <row r="187" spans="1:2" x14ac:dyDescent="0.2">
      <c r="A187" t="s">
        <v>6258</v>
      </c>
      <c r="B187">
        <v>1</v>
      </c>
    </row>
    <row r="188" spans="1:2" x14ac:dyDescent="0.2">
      <c r="A188" t="s">
        <v>1089</v>
      </c>
      <c r="B188">
        <v>5</v>
      </c>
    </row>
    <row r="189" spans="1:2" x14ac:dyDescent="0.2">
      <c r="A189" t="s">
        <v>7221</v>
      </c>
      <c r="B189">
        <v>2</v>
      </c>
    </row>
    <row r="190" spans="1:2" x14ac:dyDescent="0.2">
      <c r="A190" t="s">
        <v>1661</v>
      </c>
      <c r="B190">
        <v>54</v>
      </c>
    </row>
    <row r="191" spans="1:2" x14ac:dyDescent="0.2">
      <c r="A191" t="s">
        <v>1266</v>
      </c>
      <c r="B191">
        <v>4</v>
      </c>
    </row>
    <row r="192" spans="1:2" x14ac:dyDescent="0.2">
      <c r="A192" t="s">
        <v>7784</v>
      </c>
      <c r="B192">
        <v>6</v>
      </c>
    </row>
    <row r="193" spans="1:2" x14ac:dyDescent="0.2">
      <c r="A193" t="s">
        <v>808</v>
      </c>
      <c r="B193">
        <v>9</v>
      </c>
    </row>
    <row r="194" spans="1:2" x14ac:dyDescent="0.2">
      <c r="A194" t="s">
        <v>269</v>
      </c>
      <c r="B194">
        <v>18</v>
      </c>
    </row>
    <row r="195" spans="1:2" x14ac:dyDescent="0.2">
      <c r="A195" t="s">
        <v>8466</v>
      </c>
      <c r="B195">
        <v>1</v>
      </c>
    </row>
    <row r="196" spans="1:2" x14ac:dyDescent="0.2">
      <c r="A196" t="s">
        <v>8260</v>
      </c>
      <c r="B196">
        <v>2</v>
      </c>
    </row>
    <row r="197" spans="1:2" x14ac:dyDescent="0.2">
      <c r="A197" t="s">
        <v>1621</v>
      </c>
      <c r="B197">
        <v>82</v>
      </c>
    </row>
    <row r="198" spans="1:2" x14ac:dyDescent="0.2">
      <c r="A198" t="s">
        <v>3017</v>
      </c>
      <c r="B198">
        <v>2</v>
      </c>
    </row>
    <row r="199" spans="1:2" x14ac:dyDescent="0.2">
      <c r="A199" t="s">
        <v>7715</v>
      </c>
      <c r="B199">
        <v>1</v>
      </c>
    </row>
    <row r="200" spans="1:2" x14ac:dyDescent="0.2">
      <c r="A200" t="s">
        <v>3567</v>
      </c>
      <c r="B200">
        <v>1</v>
      </c>
    </row>
    <row r="201" spans="1:2" x14ac:dyDescent="0.2">
      <c r="A201" t="s">
        <v>5743</v>
      </c>
      <c r="B201">
        <v>2</v>
      </c>
    </row>
    <row r="202" spans="1:2" x14ac:dyDescent="0.2">
      <c r="A202" t="s">
        <v>1572</v>
      </c>
      <c r="B202">
        <v>1</v>
      </c>
    </row>
    <row r="203" spans="1:2" x14ac:dyDescent="0.2">
      <c r="A203" t="s">
        <v>5575</v>
      </c>
      <c r="B203">
        <v>4</v>
      </c>
    </row>
    <row r="204" spans="1:2" x14ac:dyDescent="0.2">
      <c r="A204" t="s">
        <v>8622</v>
      </c>
      <c r="B204">
        <v>1</v>
      </c>
    </row>
    <row r="205" spans="1:2" x14ac:dyDescent="0.2">
      <c r="A205" t="s">
        <v>4438</v>
      </c>
      <c r="B205">
        <v>7</v>
      </c>
    </row>
    <row r="206" spans="1:2" x14ac:dyDescent="0.2">
      <c r="A206" t="s">
        <v>2553</v>
      </c>
      <c r="B206">
        <v>10</v>
      </c>
    </row>
    <row r="207" spans="1:2" x14ac:dyDescent="0.2">
      <c r="A207" t="s">
        <v>5959</v>
      </c>
      <c r="B207">
        <v>1</v>
      </c>
    </row>
    <row r="208" spans="1:2" x14ac:dyDescent="0.2">
      <c r="A208" t="s">
        <v>6190</v>
      </c>
      <c r="B208">
        <v>1</v>
      </c>
    </row>
    <row r="209" spans="1:2" x14ac:dyDescent="0.2">
      <c r="A209" t="s">
        <v>5090</v>
      </c>
      <c r="B209">
        <v>2</v>
      </c>
    </row>
    <row r="210" spans="1:2" x14ac:dyDescent="0.2">
      <c r="A210" t="s">
        <v>1270</v>
      </c>
      <c r="B210">
        <v>19</v>
      </c>
    </row>
    <row r="211" spans="1:2" x14ac:dyDescent="0.2">
      <c r="A211" t="s">
        <v>1121</v>
      </c>
      <c r="B211">
        <v>1</v>
      </c>
    </row>
    <row r="212" spans="1:2" x14ac:dyDescent="0.2">
      <c r="A212" t="s">
        <v>5265</v>
      </c>
      <c r="B212">
        <v>2</v>
      </c>
    </row>
    <row r="213" spans="1:2" x14ac:dyDescent="0.2">
      <c r="A213" t="s">
        <v>2288</v>
      </c>
      <c r="B213">
        <v>3</v>
      </c>
    </row>
    <row r="214" spans="1:2" x14ac:dyDescent="0.2">
      <c r="A214" t="s">
        <v>6026</v>
      </c>
      <c r="B214">
        <v>1</v>
      </c>
    </row>
    <row r="215" spans="1:2" x14ac:dyDescent="0.2">
      <c r="A215" t="s">
        <v>1915</v>
      </c>
      <c r="B215">
        <v>2</v>
      </c>
    </row>
    <row r="216" spans="1:2" x14ac:dyDescent="0.2">
      <c r="A216" t="s">
        <v>8582</v>
      </c>
      <c r="B216">
        <v>1</v>
      </c>
    </row>
    <row r="217" spans="1:2" x14ac:dyDescent="0.2">
      <c r="A217" t="s">
        <v>1986</v>
      </c>
      <c r="B217">
        <v>2</v>
      </c>
    </row>
    <row r="218" spans="1:2" x14ac:dyDescent="0.2">
      <c r="A218" t="s">
        <v>7071</v>
      </c>
      <c r="B218">
        <v>3</v>
      </c>
    </row>
    <row r="219" spans="1:2" x14ac:dyDescent="0.2">
      <c r="A219" t="s">
        <v>6625</v>
      </c>
      <c r="B219">
        <v>2</v>
      </c>
    </row>
    <row r="220" spans="1:2" x14ac:dyDescent="0.2">
      <c r="A220" t="s">
        <v>3710</v>
      </c>
      <c r="B220">
        <v>1</v>
      </c>
    </row>
    <row r="221" spans="1:2" x14ac:dyDescent="0.2">
      <c r="A221" t="s">
        <v>5181</v>
      </c>
      <c r="B221">
        <v>3</v>
      </c>
    </row>
    <row r="222" spans="1:2" x14ac:dyDescent="0.2">
      <c r="A222" t="s">
        <v>983</v>
      </c>
      <c r="B222">
        <v>8</v>
      </c>
    </row>
    <row r="223" spans="1:2" x14ac:dyDescent="0.2">
      <c r="A223" t="s">
        <v>975</v>
      </c>
      <c r="B223">
        <v>19</v>
      </c>
    </row>
    <row r="224" spans="1:2" x14ac:dyDescent="0.2">
      <c r="A224" t="s">
        <v>9598</v>
      </c>
      <c r="B224">
        <v>16</v>
      </c>
    </row>
    <row r="225" spans="1:2" x14ac:dyDescent="0.2">
      <c r="A225" t="s">
        <v>1261</v>
      </c>
      <c r="B225">
        <v>1</v>
      </c>
    </row>
    <row r="226" spans="1:2" x14ac:dyDescent="0.2">
      <c r="A226" t="s">
        <v>1072</v>
      </c>
      <c r="B226">
        <v>1</v>
      </c>
    </row>
    <row r="227" spans="1:2" x14ac:dyDescent="0.2">
      <c r="A227" t="s">
        <v>4154</v>
      </c>
      <c r="B227">
        <v>1</v>
      </c>
    </row>
    <row r="228" spans="1:2" x14ac:dyDescent="0.2">
      <c r="A228" t="s">
        <v>2845</v>
      </c>
      <c r="B228">
        <v>1</v>
      </c>
    </row>
    <row r="229" spans="1:2" x14ac:dyDescent="0.2">
      <c r="A229" t="s">
        <v>792</v>
      </c>
      <c r="B229">
        <v>1</v>
      </c>
    </row>
    <row r="230" spans="1:2" x14ac:dyDescent="0.2">
      <c r="A230" t="s">
        <v>3849</v>
      </c>
      <c r="B230">
        <v>2</v>
      </c>
    </row>
    <row r="231" spans="1:2" x14ac:dyDescent="0.2">
      <c r="A231" t="s">
        <v>635</v>
      </c>
      <c r="B231">
        <v>1</v>
      </c>
    </row>
    <row r="232" spans="1:2" x14ac:dyDescent="0.2">
      <c r="A232" t="s">
        <v>5036</v>
      </c>
      <c r="B232">
        <v>1</v>
      </c>
    </row>
    <row r="233" spans="1:2" x14ac:dyDescent="0.2">
      <c r="A233" t="s">
        <v>4766</v>
      </c>
      <c r="B233">
        <v>1</v>
      </c>
    </row>
    <row r="234" spans="1:2" x14ac:dyDescent="0.2">
      <c r="A234" t="s">
        <v>285</v>
      </c>
      <c r="B234">
        <v>2</v>
      </c>
    </row>
    <row r="235" spans="1:2" x14ac:dyDescent="0.2">
      <c r="A235" t="s">
        <v>9550</v>
      </c>
      <c r="B235">
        <v>6</v>
      </c>
    </row>
    <row r="236" spans="1:2" x14ac:dyDescent="0.2">
      <c r="A236" t="s">
        <v>3989</v>
      </c>
      <c r="B236">
        <v>1</v>
      </c>
    </row>
    <row r="237" spans="1:2" x14ac:dyDescent="0.2">
      <c r="A237" t="s">
        <v>4554</v>
      </c>
      <c r="B237">
        <v>1</v>
      </c>
    </row>
    <row r="238" spans="1:2" x14ac:dyDescent="0.2">
      <c r="A238" t="s">
        <v>5339</v>
      </c>
      <c r="B238">
        <v>1</v>
      </c>
    </row>
    <row r="239" spans="1:2" x14ac:dyDescent="0.2">
      <c r="A239" t="s">
        <v>4948</v>
      </c>
      <c r="B239">
        <v>2</v>
      </c>
    </row>
    <row r="240" spans="1:2" x14ac:dyDescent="0.2">
      <c r="A240" t="s">
        <v>5191</v>
      </c>
      <c r="B240">
        <v>1</v>
      </c>
    </row>
    <row r="241" spans="1:2" x14ac:dyDescent="0.2">
      <c r="A241" t="s">
        <v>3769</v>
      </c>
      <c r="B241">
        <v>4</v>
      </c>
    </row>
    <row r="242" spans="1:2" x14ac:dyDescent="0.2">
      <c r="A242" t="s">
        <v>7042</v>
      </c>
      <c r="B242">
        <v>1</v>
      </c>
    </row>
    <row r="243" spans="1:2" x14ac:dyDescent="0.2">
      <c r="A243" t="s">
        <v>177</v>
      </c>
      <c r="B243">
        <v>4</v>
      </c>
    </row>
    <row r="244" spans="1:2" x14ac:dyDescent="0.2">
      <c r="A244" t="s">
        <v>2388</v>
      </c>
      <c r="B244">
        <v>1</v>
      </c>
    </row>
    <row r="245" spans="1:2" x14ac:dyDescent="0.2">
      <c r="A245" t="s">
        <v>5386</v>
      </c>
      <c r="B245">
        <v>3</v>
      </c>
    </row>
    <row r="246" spans="1:2" x14ac:dyDescent="0.2">
      <c r="A246" t="s">
        <v>2549</v>
      </c>
      <c r="B246">
        <v>1</v>
      </c>
    </row>
    <row r="247" spans="1:2" x14ac:dyDescent="0.2">
      <c r="A247" t="s">
        <v>623</v>
      </c>
      <c r="B247">
        <v>5</v>
      </c>
    </row>
    <row r="248" spans="1:2" x14ac:dyDescent="0.2">
      <c r="A248" t="s">
        <v>3181</v>
      </c>
      <c r="B248">
        <v>2</v>
      </c>
    </row>
    <row r="249" spans="1:2" x14ac:dyDescent="0.2">
      <c r="A249" t="s">
        <v>2465</v>
      </c>
      <c r="B249">
        <v>3</v>
      </c>
    </row>
    <row r="250" spans="1:2" x14ac:dyDescent="0.2">
      <c r="A250" t="s">
        <v>4801</v>
      </c>
      <c r="B250">
        <v>1</v>
      </c>
    </row>
    <row r="251" spans="1:2" x14ac:dyDescent="0.2">
      <c r="A251" t="s">
        <v>7428</v>
      </c>
      <c r="B251">
        <v>1</v>
      </c>
    </row>
    <row r="252" spans="1:2" x14ac:dyDescent="0.2">
      <c r="A252" t="s">
        <v>8681</v>
      </c>
      <c r="B252">
        <v>1</v>
      </c>
    </row>
    <row r="253" spans="1:2" x14ac:dyDescent="0.2">
      <c r="A253" t="s">
        <v>2765</v>
      </c>
      <c r="B253">
        <v>1</v>
      </c>
    </row>
    <row r="254" spans="1:2" x14ac:dyDescent="0.2">
      <c r="A254" t="s">
        <v>3463</v>
      </c>
      <c r="B254">
        <v>1</v>
      </c>
    </row>
    <row r="255" spans="1:2" x14ac:dyDescent="0.2">
      <c r="A255" t="s">
        <v>6660</v>
      </c>
      <c r="B255">
        <v>1</v>
      </c>
    </row>
    <row r="256" spans="1:2" x14ac:dyDescent="0.2">
      <c r="A256" t="s">
        <v>4931</v>
      </c>
      <c r="B256">
        <v>5</v>
      </c>
    </row>
    <row r="257" spans="1:2" x14ac:dyDescent="0.2">
      <c r="A257" t="s">
        <v>4924</v>
      </c>
      <c r="B257">
        <v>5</v>
      </c>
    </row>
    <row r="258" spans="1:2" x14ac:dyDescent="0.2">
      <c r="A258" t="s">
        <v>5488</v>
      </c>
      <c r="B258">
        <v>1</v>
      </c>
    </row>
    <row r="259" spans="1:2" x14ac:dyDescent="0.2">
      <c r="A259" t="s">
        <v>4595</v>
      </c>
      <c r="B259">
        <v>7</v>
      </c>
    </row>
    <row r="260" spans="1:2" x14ac:dyDescent="0.2">
      <c r="A260" t="s">
        <v>549</v>
      </c>
      <c r="B260">
        <v>7</v>
      </c>
    </row>
    <row r="261" spans="1:2" x14ac:dyDescent="0.2">
      <c r="A261" t="s">
        <v>8215</v>
      </c>
      <c r="B261">
        <v>1</v>
      </c>
    </row>
    <row r="262" spans="1:2" x14ac:dyDescent="0.2">
      <c r="A262" s="3" t="s">
        <v>3696</v>
      </c>
      <c r="B262">
        <v>14</v>
      </c>
    </row>
    <row r="263" spans="1:2" x14ac:dyDescent="0.2">
      <c r="A263" s="3" t="s">
        <v>885</v>
      </c>
      <c r="B263">
        <v>17</v>
      </c>
    </row>
    <row r="264" spans="1:2" x14ac:dyDescent="0.2">
      <c r="A264" t="s">
        <v>8607</v>
      </c>
      <c r="B264">
        <v>1</v>
      </c>
    </row>
    <row r="265" spans="1:2" x14ac:dyDescent="0.2">
      <c r="A265" t="s">
        <v>9286</v>
      </c>
      <c r="B265">
        <v>3</v>
      </c>
    </row>
    <row r="266" spans="1:2" x14ac:dyDescent="0.2">
      <c r="A266" t="s">
        <v>11157</v>
      </c>
      <c r="B266">
        <v>5</v>
      </c>
    </row>
    <row r="267" spans="1:2" x14ac:dyDescent="0.2">
      <c r="A267" t="s">
        <v>6440</v>
      </c>
      <c r="B267">
        <v>1</v>
      </c>
    </row>
    <row r="268" spans="1:2" x14ac:dyDescent="0.2">
      <c r="A268" t="s">
        <v>5255</v>
      </c>
      <c r="B268">
        <v>1</v>
      </c>
    </row>
    <row r="269" spans="1:2" x14ac:dyDescent="0.2">
      <c r="A269" t="s">
        <v>10288</v>
      </c>
      <c r="B269">
        <v>1</v>
      </c>
    </row>
    <row r="270" spans="1:2" x14ac:dyDescent="0.2">
      <c r="A270" t="s">
        <v>4484</v>
      </c>
      <c r="B270">
        <v>1</v>
      </c>
    </row>
    <row r="271" spans="1:2" x14ac:dyDescent="0.2">
      <c r="A271" t="s">
        <v>1689</v>
      </c>
      <c r="B271">
        <v>3</v>
      </c>
    </row>
    <row r="272" spans="1:2" x14ac:dyDescent="0.2">
      <c r="A272" t="s">
        <v>5825</v>
      </c>
      <c r="B272">
        <v>2</v>
      </c>
    </row>
    <row r="273" spans="1:2" x14ac:dyDescent="0.2">
      <c r="A273" t="s">
        <v>5348</v>
      </c>
      <c r="B273">
        <v>2</v>
      </c>
    </row>
    <row r="274" spans="1:2" x14ac:dyDescent="0.2">
      <c r="A274" t="s">
        <v>4709</v>
      </c>
      <c r="B274">
        <v>1</v>
      </c>
    </row>
    <row r="275" spans="1:2" x14ac:dyDescent="0.2">
      <c r="A275" t="s">
        <v>2815</v>
      </c>
      <c r="B275">
        <v>2</v>
      </c>
    </row>
    <row r="276" spans="1:2" x14ac:dyDescent="0.2">
      <c r="A276" t="s">
        <v>2455</v>
      </c>
      <c r="B276">
        <v>3</v>
      </c>
    </row>
    <row r="277" spans="1:2" x14ac:dyDescent="0.2">
      <c r="A277" t="s">
        <v>5065</v>
      </c>
      <c r="B277">
        <v>1</v>
      </c>
    </row>
    <row r="278" spans="1:2" x14ac:dyDescent="0.2">
      <c r="A278" t="s">
        <v>5023</v>
      </c>
      <c r="B278">
        <v>4</v>
      </c>
    </row>
    <row r="279" spans="1:2" x14ac:dyDescent="0.2">
      <c r="A279" t="s">
        <v>5771</v>
      </c>
      <c r="B279">
        <v>1</v>
      </c>
    </row>
    <row r="280" spans="1:2" x14ac:dyDescent="0.2">
      <c r="A280" t="s">
        <v>2461</v>
      </c>
      <c r="B280">
        <v>3</v>
      </c>
    </row>
    <row r="281" spans="1:2" x14ac:dyDescent="0.2">
      <c r="A281" t="s">
        <v>4685</v>
      </c>
      <c r="B281">
        <v>5</v>
      </c>
    </row>
    <row r="282" spans="1:2" x14ac:dyDescent="0.2">
      <c r="A282" t="s">
        <v>2031</v>
      </c>
      <c r="B282">
        <v>4</v>
      </c>
    </row>
    <row r="283" spans="1:2" x14ac:dyDescent="0.2">
      <c r="A283" t="s">
        <v>1108</v>
      </c>
      <c r="B283">
        <v>1</v>
      </c>
    </row>
    <row r="284" spans="1:2" x14ac:dyDescent="0.2">
      <c r="A284" s="3" t="s">
        <v>4569</v>
      </c>
      <c r="B284">
        <v>32</v>
      </c>
    </row>
    <row r="285" spans="1:2" x14ac:dyDescent="0.2">
      <c r="A285" s="3" t="s">
        <v>8907</v>
      </c>
      <c r="B285">
        <v>50</v>
      </c>
    </row>
    <row r="286" spans="1:2" x14ac:dyDescent="0.2">
      <c r="A286" s="3" t="s">
        <v>5763</v>
      </c>
      <c r="B286">
        <v>1</v>
      </c>
    </row>
    <row r="287" spans="1:2" x14ac:dyDescent="0.2">
      <c r="A287" s="3" t="s">
        <v>2663</v>
      </c>
      <c r="B287">
        <v>7</v>
      </c>
    </row>
    <row r="288" spans="1:2" x14ac:dyDescent="0.2">
      <c r="A288" s="3" t="s">
        <v>9147</v>
      </c>
      <c r="B288">
        <v>3</v>
      </c>
    </row>
    <row r="289" spans="1:2" x14ac:dyDescent="0.2">
      <c r="A289" s="3" t="s">
        <v>7542</v>
      </c>
      <c r="B289">
        <v>1</v>
      </c>
    </row>
    <row r="290" spans="1:2" x14ac:dyDescent="0.2">
      <c r="A290" t="s">
        <v>2564</v>
      </c>
      <c r="B290">
        <v>1</v>
      </c>
    </row>
    <row r="291" spans="1:2" x14ac:dyDescent="0.2">
      <c r="A291" t="s">
        <v>2631</v>
      </c>
      <c r="B291">
        <v>1</v>
      </c>
    </row>
    <row r="292" spans="1:2" x14ac:dyDescent="0.2">
      <c r="A292" t="s">
        <v>2873</v>
      </c>
      <c r="B292">
        <v>1</v>
      </c>
    </row>
    <row r="293" spans="1:2" x14ac:dyDescent="0.2">
      <c r="A293" t="s">
        <v>1126</v>
      </c>
      <c r="B293">
        <v>1</v>
      </c>
    </row>
    <row r="294" spans="1:2" x14ac:dyDescent="0.2">
      <c r="A294" t="s">
        <v>5796</v>
      </c>
      <c r="B294">
        <v>1</v>
      </c>
    </row>
    <row r="295" spans="1:2" x14ac:dyDescent="0.2">
      <c r="A295" t="s">
        <v>490</v>
      </c>
      <c r="B295">
        <v>1</v>
      </c>
    </row>
    <row r="296" spans="1:2" x14ac:dyDescent="0.2">
      <c r="A296" t="s">
        <v>586</v>
      </c>
      <c r="B296">
        <v>1</v>
      </c>
    </row>
    <row r="297" spans="1:2" x14ac:dyDescent="0.2">
      <c r="A297" t="s">
        <v>7629</v>
      </c>
      <c r="B297">
        <v>2</v>
      </c>
    </row>
    <row r="298" spans="1:2" x14ac:dyDescent="0.2">
      <c r="A298" t="s">
        <v>4503</v>
      </c>
      <c r="B298">
        <v>1</v>
      </c>
    </row>
    <row r="299" spans="1:2" x14ac:dyDescent="0.2">
      <c r="A299" t="s">
        <v>4390</v>
      </c>
      <c r="B299">
        <v>1</v>
      </c>
    </row>
    <row r="300" spans="1:2" x14ac:dyDescent="0.2">
      <c r="A300" t="s">
        <v>2044</v>
      </c>
      <c r="B300">
        <v>1</v>
      </c>
    </row>
    <row r="301" spans="1:2" x14ac:dyDescent="0.2">
      <c r="A301" t="s">
        <v>539</v>
      </c>
      <c r="B301">
        <v>1</v>
      </c>
    </row>
    <row r="302" spans="1:2" x14ac:dyDescent="0.2">
      <c r="A302" t="s">
        <v>618</v>
      </c>
      <c r="B302">
        <v>2</v>
      </c>
    </row>
    <row r="303" spans="1:2" x14ac:dyDescent="0.2">
      <c r="A303" t="s">
        <v>5464</v>
      </c>
      <c r="B303">
        <v>1</v>
      </c>
    </row>
    <row r="304" spans="1:2" x14ac:dyDescent="0.2">
      <c r="A304" t="s">
        <v>1724</v>
      </c>
      <c r="B304">
        <v>23</v>
      </c>
    </row>
    <row r="305" spans="1:2" x14ac:dyDescent="0.2">
      <c r="A305" t="s">
        <v>99</v>
      </c>
      <c r="B305">
        <v>3</v>
      </c>
    </row>
    <row r="306" spans="1:2" x14ac:dyDescent="0.2">
      <c r="A306" t="s">
        <v>4039</v>
      </c>
      <c r="B306">
        <v>4</v>
      </c>
    </row>
    <row r="307" spans="1:2" x14ac:dyDescent="0.2">
      <c r="A307" t="s">
        <v>5249</v>
      </c>
      <c r="B307">
        <v>4</v>
      </c>
    </row>
    <row r="308" spans="1:2" x14ac:dyDescent="0.2">
      <c r="A308" t="s">
        <v>8971</v>
      </c>
      <c r="B308">
        <v>20</v>
      </c>
    </row>
    <row r="309" spans="1:2" x14ac:dyDescent="0.2">
      <c r="A309" t="s">
        <v>2109</v>
      </c>
      <c r="B309">
        <v>2</v>
      </c>
    </row>
    <row r="310" spans="1:2" x14ac:dyDescent="0.2">
      <c r="A310" t="s">
        <v>2497</v>
      </c>
      <c r="B310">
        <v>1</v>
      </c>
    </row>
    <row r="311" spans="1:2" x14ac:dyDescent="0.2">
      <c r="A311" t="s">
        <v>2996</v>
      </c>
      <c r="B311">
        <v>1</v>
      </c>
    </row>
    <row r="312" spans="1:2" x14ac:dyDescent="0.2">
      <c r="A312" t="s">
        <v>2864</v>
      </c>
      <c r="B312">
        <v>6</v>
      </c>
    </row>
    <row r="313" spans="1:2" x14ac:dyDescent="0.2">
      <c r="A313" t="s">
        <v>4921</v>
      </c>
      <c r="B313">
        <v>1</v>
      </c>
    </row>
    <row r="314" spans="1:2" x14ac:dyDescent="0.2">
      <c r="A314" t="s">
        <v>1966</v>
      </c>
      <c r="B314">
        <v>6</v>
      </c>
    </row>
    <row r="315" spans="1:2" x14ac:dyDescent="0.2">
      <c r="A315" t="s">
        <v>3429</v>
      </c>
      <c r="B315">
        <v>1</v>
      </c>
    </row>
    <row r="316" spans="1:2" x14ac:dyDescent="0.2">
      <c r="A316" t="s">
        <v>3211</v>
      </c>
      <c r="B316">
        <v>5</v>
      </c>
    </row>
    <row r="317" spans="1:2" x14ac:dyDescent="0.2">
      <c r="A317" t="s">
        <v>8612</v>
      </c>
      <c r="B317">
        <v>2</v>
      </c>
    </row>
    <row r="318" spans="1:2" x14ac:dyDescent="0.2">
      <c r="A318" t="s">
        <v>10268</v>
      </c>
      <c r="B318">
        <v>1</v>
      </c>
    </row>
    <row r="319" spans="1:2" x14ac:dyDescent="0.2">
      <c r="A319" t="s">
        <v>4528</v>
      </c>
      <c r="B319">
        <v>1</v>
      </c>
    </row>
    <row r="320" spans="1:2" x14ac:dyDescent="0.2">
      <c r="A320" t="s">
        <v>686</v>
      </c>
      <c r="B320">
        <v>3</v>
      </c>
    </row>
    <row r="321" spans="1:2" x14ac:dyDescent="0.2">
      <c r="A321" t="s">
        <v>7735</v>
      </c>
      <c r="B321">
        <v>2</v>
      </c>
    </row>
    <row r="322" spans="1:2" x14ac:dyDescent="0.2">
      <c r="A322" t="s">
        <v>7087</v>
      </c>
      <c r="B322">
        <v>1</v>
      </c>
    </row>
    <row r="323" spans="1:2" x14ac:dyDescent="0.2">
      <c r="A323" t="s">
        <v>3249</v>
      </c>
      <c r="B323">
        <v>2</v>
      </c>
    </row>
    <row r="324" spans="1:2" x14ac:dyDescent="0.2">
      <c r="A324" t="s">
        <v>5226</v>
      </c>
      <c r="B324">
        <v>2</v>
      </c>
    </row>
    <row r="325" spans="1:2" x14ac:dyDescent="0.2">
      <c r="A325" t="s">
        <v>1355</v>
      </c>
      <c r="B325">
        <v>1</v>
      </c>
    </row>
    <row r="326" spans="1:2" x14ac:dyDescent="0.2">
      <c r="A326" t="s">
        <v>3560</v>
      </c>
      <c r="B326">
        <v>3</v>
      </c>
    </row>
    <row r="327" spans="1:2" x14ac:dyDescent="0.2">
      <c r="A327" t="s">
        <v>4480</v>
      </c>
      <c r="B327">
        <v>9</v>
      </c>
    </row>
    <row r="328" spans="1:2" x14ac:dyDescent="0.2">
      <c r="A328" t="s">
        <v>3552</v>
      </c>
      <c r="B328">
        <v>1</v>
      </c>
    </row>
    <row r="329" spans="1:2" x14ac:dyDescent="0.2">
      <c r="A329" t="s">
        <v>6359</v>
      </c>
      <c r="B329">
        <v>2</v>
      </c>
    </row>
    <row r="330" spans="1:2" x14ac:dyDescent="0.2">
      <c r="A330" t="s">
        <v>5448</v>
      </c>
      <c r="B330">
        <v>12</v>
      </c>
    </row>
    <row r="331" spans="1:2" x14ac:dyDescent="0.2">
      <c r="A331" t="s">
        <v>8439</v>
      </c>
      <c r="B331">
        <v>3</v>
      </c>
    </row>
    <row r="332" spans="1:2" x14ac:dyDescent="0.2">
      <c r="A332" t="s">
        <v>6760</v>
      </c>
      <c r="B332">
        <v>1</v>
      </c>
    </row>
    <row r="333" spans="1:2" x14ac:dyDescent="0.2">
      <c r="A333" t="s">
        <v>3924</v>
      </c>
      <c r="B333">
        <v>1</v>
      </c>
    </row>
    <row r="334" spans="1:2" x14ac:dyDescent="0.2">
      <c r="A334" t="s">
        <v>2365</v>
      </c>
      <c r="B334">
        <v>3</v>
      </c>
    </row>
    <row r="335" spans="1:2" x14ac:dyDescent="0.2">
      <c r="A335" t="s">
        <v>1840</v>
      </c>
      <c r="B335">
        <v>8</v>
      </c>
    </row>
    <row r="336" spans="1:2" x14ac:dyDescent="0.2">
      <c r="A336" t="s">
        <v>8883</v>
      </c>
      <c r="B336">
        <v>6</v>
      </c>
    </row>
    <row r="337" spans="1:2" x14ac:dyDescent="0.2">
      <c r="A337" t="s">
        <v>2485</v>
      </c>
      <c r="B337">
        <v>2</v>
      </c>
    </row>
    <row r="338" spans="1:2" x14ac:dyDescent="0.2">
      <c r="A338" t="s">
        <v>8618</v>
      </c>
      <c r="B338">
        <v>1</v>
      </c>
    </row>
    <row r="339" spans="1:2" x14ac:dyDescent="0.2">
      <c r="A339" t="s">
        <v>2326</v>
      </c>
      <c r="B339">
        <v>1</v>
      </c>
    </row>
    <row r="340" spans="1:2" x14ac:dyDescent="0.2">
      <c r="A340" t="s">
        <v>9590</v>
      </c>
      <c r="B340">
        <v>6</v>
      </c>
    </row>
    <row r="341" spans="1:2" x14ac:dyDescent="0.2">
      <c r="A341" t="s">
        <v>8815</v>
      </c>
      <c r="B341">
        <v>4</v>
      </c>
    </row>
    <row r="342" spans="1:2" x14ac:dyDescent="0.2">
      <c r="A342" t="s">
        <v>944</v>
      </c>
      <c r="B342">
        <v>11</v>
      </c>
    </row>
    <row r="343" spans="1:2" x14ac:dyDescent="0.2">
      <c r="A343" t="s">
        <v>6737</v>
      </c>
      <c r="B343">
        <v>2</v>
      </c>
    </row>
    <row r="344" spans="1:2" x14ac:dyDescent="0.2">
      <c r="A344" t="s">
        <v>7246</v>
      </c>
      <c r="B344">
        <v>1</v>
      </c>
    </row>
    <row r="345" spans="1:2" x14ac:dyDescent="0.2">
      <c r="A345" t="s">
        <v>45</v>
      </c>
      <c r="B345">
        <v>2</v>
      </c>
    </row>
    <row r="346" spans="1:2" x14ac:dyDescent="0.2">
      <c r="A346" t="s">
        <v>9945</v>
      </c>
      <c r="B346">
        <v>2</v>
      </c>
    </row>
    <row r="347" spans="1:2" x14ac:dyDescent="0.2">
      <c r="A347" t="s">
        <v>1566</v>
      </c>
      <c r="B347">
        <v>2</v>
      </c>
    </row>
    <row r="348" spans="1:2" x14ac:dyDescent="0.2">
      <c r="A348" t="s">
        <v>8290</v>
      </c>
      <c r="B348">
        <v>1</v>
      </c>
    </row>
    <row r="349" spans="1:2" x14ac:dyDescent="0.2">
      <c r="A349" t="s">
        <v>4301</v>
      </c>
      <c r="B349">
        <v>5</v>
      </c>
    </row>
    <row r="350" spans="1:2" x14ac:dyDescent="0.2">
      <c r="A350" s="3" t="s">
        <v>9691</v>
      </c>
      <c r="B350">
        <v>10</v>
      </c>
    </row>
    <row r="351" spans="1:2" x14ac:dyDescent="0.2">
      <c r="A351" s="3" t="s">
        <v>2217</v>
      </c>
      <c r="B351">
        <v>14</v>
      </c>
    </row>
    <row r="352" spans="1:2" x14ac:dyDescent="0.2">
      <c r="A352" t="s">
        <v>2917</v>
      </c>
      <c r="B352">
        <v>6</v>
      </c>
    </row>
    <row r="353" spans="1:2" x14ac:dyDescent="0.2">
      <c r="A353" t="s">
        <v>5805</v>
      </c>
      <c r="B353">
        <v>1</v>
      </c>
    </row>
    <row r="354" spans="1:2" x14ac:dyDescent="0.2">
      <c r="A354" t="s">
        <v>220</v>
      </c>
      <c r="B354">
        <v>1</v>
      </c>
    </row>
    <row r="355" spans="1:2" x14ac:dyDescent="0.2">
      <c r="A355" t="s">
        <v>9176</v>
      </c>
      <c r="B355">
        <v>36</v>
      </c>
    </row>
    <row r="356" spans="1:2" x14ac:dyDescent="0.2">
      <c r="A356" t="s">
        <v>5508</v>
      </c>
      <c r="B356">
        <v>1</v>
      </c>
    </row>
    <row r="357" spans="1:2" x14ac:dyDescent="0.2">
      <c r="A357" t="s">
        <v>4776</v>
      </c>
      <c r="B357">
        <v>1</v>
      </c>
    </row>
    <row r="358" spans="1:2" x14ac:dyDescent="0.2">
      <c r="A358" t="s">
        <v>852</v>
      </c>
      <c r="B358">
        <v>6</v>
      </c>
    </row>
    <row r="359" spans="1:2" x14ac:dyDescent="0.2">
      <c r="A359" t="s">
        <v>7083</v>
      </c>
      <c r="B359">
        <v>1</v>
      </c>
    </row>
    <row r="360" spans="1:2" x14ac:dyDescent="0.2">
      <c r="A360" t="s">
        <v>6756</v>
      </c>
      <c r="B360">
        <v>1</v>
      </c>
    </row>
    <row r="361" spans="1:2" x14ac:dyDescent="0.2">
      <c r="A361" t="s">
        <v>7079</v>
      </c>
      <c r="B361">
        <v>1</v>
      </c>
    </row>
    <row r="362" spans="1:2" x14ac:dyDescent="0.2">
      <c r="A362" t="s">
        <v>2116</v>
      </c>
      <c r="B362">
        <v>4</v>
      </c>
    </row>
    <row r="363" spans="1:2" x14ac:dyDescent="0.2">
      <c r="A363" t="s">
        <v>2742</v>
      </c>
      <c r="B363">
        <v>1</v>
      </c>
    </row>
    <row r="364" spans="1:2" x14ac:dyDescent="0.2">
      <c r="A364" t="s">
        <v>742</v>
      </c>
      <c r="B364">
        <v>1</v>
      </c>
    </row>
    <row r="365" spans="1:2" x14ac:dyDescent="0.2">
      <c r="A365" t="s">
        <v>8272</v>
      </c>
      <c r="B365">
        <v>1</v>
      </c>
    </row>
    <row r="366" spans="1:2" x14ac:dyDescent="0.2">
      <c r="A366" t="s">
        <v>2100</v>
      </c>
      <c r="B366">
        <v>1</v>
      </c>
    </row>
    <row r="367" spans="1:2" x14ac:dyDescent="0.2">
      <c r="A367" t="s">
        <v>10265</v>
      </c>
      <c r="B367">
        <v>2</v>
      </c>
    </row>
    <row r="368" spans="1:2" x14ac:dyDescent="0.2">
      <c r="A368" t="s">
        <v>2969</v>
      </c>
      <c r="B368">
        <v>1</v>
      </c>
    </row>
    <row r="369" spans="1:2" x14ac:dyDescent="0.2">
      <c r="A369" t="s">
        <v>7283</v>
      </c>
      <c r="B369">
        <v>1</v>
      </c>
    </row>
    <row r="370" spans="1:2" x14ac:dyDescent="0.2">
      <c r="A370" t="s">
        <v>5597</v>
      </c>
      <c r="B370">
        <v>1</v>
      </c>
    </row>
    <row r="371" spans="1:2" x14ac:dyDescent="0.2">
      <c r="A371" t="s">
        <v>7313</v>
      </c>
      <c r="B371">
        <v>1</v>
      </c>
    </row>
    <row r="372" spans="1:2" x14ac:dyDescent="0.2">
      <c r="A372" t="s">
        <v>4539</v>
      </c>
      <c r="B372">
        <v>10</v>
      </c>
    </row>
    <row r="373" spans="1:2" x14ac:dyDescent="0.2">
      <c r="A373" t="s">
        <v>3425</v>
      </c>
      <c r="B373">
        <v>1</v>
      </c>
    </row>
    <row r="374" spans="1:2" x14ac:dyDescent="0.2">
      <c r="A374" t="s">
        <v>4876</v>
      </c>
      <c r="B374">
        <v>3</v>
      </c>
    </row>
    <row r="375" spans="1:2" x14ac:dyDescent="0.2">
      <c r="A375" t="s">
        <v>4318</v>
      </c>
      <c r="B375">
        <v>4</v>
      </c>
    </row>
    <row r="376" spans="1:2" x14ac:dyDescent="0.2">
      <c r="A376" t="s">
        <v>2796</v>
      </c>
      <c r="B376">
        <v>1</v>
      </c>
    </row>
    <row r="377" spans="1:2" x14ac:dyDescent="0.2">
      <c r="A377" t="s">
        <v>1504</v>
      </c>
      <c r="B377">
        <v>8</v>
      </c>
    </row>
    <row r="378" spans="1:2" x14ac:dyDescent="0.2">
      <c r="A378" t="s">
        <v>7993</v>
      </c>
      <c r="B378">
        <v>1</v>
      </c>
    </row>
    <row r="379" spans="1:2" x14ac:dyDescent="0.2">
      <c r="A379" t="s">
        <v>4398</v>
      </c>
      <c r="B379">
        <v>15</v>
      </c>
    </row>
    <row r="380" spans="1:2" x14ac:dyDescent="0.2">
      <c r="A380" t="s">
        <v>7289</v>
      </c>
      <c r="B380">
        <v>3</v>
      </c>
    </row>
    <row r="381" spans="1:2" x14ac:dyDescent="0.2">
      <c r="A381" t="s">
        <v>7294</v>
      </c>
      <c r="B381">
        <v>5</v>
      </c>
    </row>
    <row r="382" spans="1:2" x14ac:dyDescent="0.2">
      <c r="A382" t="s">
        <v>233</v>
      </c>
      <c r="B382">
        <v>5</v>
      </c>
    </row>
    <row r="383" spans="1:2" x14ac:dyDescent="0.2">
      <c r="A383" t="s">
        <v>4807</v>
      </c>
      <c r="B383">
        <v>1</v>
      </c>
    </row>
    <row r="384" spans="1:2" x14ac:dyDescent="0.2">
      <c r="A384" t="s">
        <v>2202</v>
      </c>
      <c r="B384">
        <v>1</v>
      </c>
    </row>
    <row r="385" spans="1:2" x14ac:dyDescent="0.2">
      <c r="A385" t="s">
        <v>5210</v>
      </c>
      <c r="B385">
        <v>1</v>
      </c>
    </row>
    <row r="386" spans="1:2" x14ac:dyDescent="0.2">
      <c r="A386" t="s">
        <v>4342</v>
      </c>
      <c r="B386">
        <v>1</v>
      </c>
    </row>
    <row r="387" spans="1:2" x14ac:dyDescent="0.2">
      <c r="A387" t="s">
        <v>7129</v>
      </c>
      <c r="B387">
        <v>9</v>
      </c>
    </row>
    <row r="388" spans="1:2" x14ac:dyDescent="0.2">
      <c r="A388" t="s">
        <v>2198</v>
      </c>
      <c r="B388">
        <v>2</v>
      </c>
    </row>
    <row r="389" spans="1:2" x14ac:dyDescent="0.2">
      <c r="A389" t="s">
        <v>3940</v>
      </c>
      <c r="B389">
        <v>2</v>
      </c>
    </row>
    <row r="390" spans="1:2" x14ac:dyDescent="0.2">
      <c r="A390" t="s">
        <v>2404</v>
      </c>
      <c r="B390">
        <v>1</v>
      </c>
    </row>
    <row r="391" spans="1:2" x14ac:dyDescent="0.2">
      <c r="A391" t="s">
        <v>2885</v>
      </c>
      <c r="B391">
        <v>4</v>
      </c>
    </row>
    <row r="392" spans="1:2" x14ac:dyDescent="0.2">
      <c r="A392" t="s">
        <v>3829</v>
      </c>
      <c r="B392">
        <v>1</v>
      </c>
    </row>
    <row r="393" spans="1:2" x14ac:dyDescent="0.2">
      <c r="A393" t="s">
        <v>3793</v>
      </c>
      <c r="B393">
        <v>6</v>
      </c>
    </row>
    <row r="394" spans="1:2" x14ac:dyDescent="0.2">
      <c r="A394" t="s">
        <v>6292</v>
      </c>
      <c r="B394">
        <v>1</v>
      </c>
    </row>
    <row r="395" spans="1:2" x14ac:dyDescent="0.2">
      <c r="A395" t="s">
        <v>4558</v>
      </c>
      <c r="B395">
        <v>1</v>
      </c>
    </row>
    <row r="396" spans="1:2" x14ac:dyDescent="0.2">
      <c r="A396" t="s">
        <v>3882</v>
      </c>
      <c r="B396">
        <v>1</v>
      </c>
    </row>
    <row r="397" spans="1:2" x14ac:dyDescent="0.2">
      <c r="A397" t="s">
        <v>1978</v>
      </c>
      <c r="B397">
        <v>5</v>
      </c>
    </row>
    <row r="398" spans="1:2" x14ac:dyDescent="0.2">
      <c r="A398" t="s">
        <v>1542</v>
      </c>
      <c r="B398">
        <v>2</v>
      </c>
    </row>
    <row r="399" spans="1:2" x14ac:dyDescent="0.2">
      <c r="A399" t="s">
        <v>3748</v>
      </c>
      <c r="B399">
        <v>1</v>
      </c>
    </row>
    <row r="400" spans="1:2" x14ac:dyDescent="0.2">
      <c r="A400" t="s">
        <v>7595</v>
      </c>
      <c r="B400">
        <v>1</v>
      </c>
    </row>
    <row r="401" spans="1:2" x14ac:dyDescent="0.2">
      <c r="A401" t="s">
        <v>7444</v>
      </c>
      <c r="B401">
        <v>1</v>
      </c>
    </row>
    <row r="402" spans="1:2" x14ac:dyDescent="0.2">
      <c r="A402" t="s">
        <v>6766</v>
      </c>
      <c r="B402">
        <v>1</v>
      </c>
    </row>
    <row r="403" spans="1:2" x14ac:dyDescent="0.2">
      <c r="A403" t="s">
        <v>6525</v>
      </c>
      <c r="B403">
        <v>2</v>
      </c>
    </row>
    <row r="404" spans="1:2" x14ac:dyDescent="0.2">
      <c r="A404" t="s">
        <v>3947</v>
      </c>
      <c r="B404">
        <v>2</v>
      </c>
    </row>
    <row r="405" spans="1:2" x14ac:dyDescent="0.2">
      <c r="A405" t="s">
        <v>6481</v>
      </c>
      <c r="B405">
        <v>1</v>
      </c>
    </row>
    <row r="406" spans="1:2" x14ac:dyDescent="0.2">
      <c r="A406" t="s">
        <v>7112</v>
      </c>
      <c r="B406">
        <v>2</v>
      </c>
    </row>
    <row r="407" spans="1:2" x14ac:dyDescent="0.2">
      <c r="A407" t="s">
        <v>3508</v>
      </c>
      <c r="B407">
        <v>1</v>
      </c>
    </row>
    <row r="408" spans="1:2" x14ac:dyDescent="0.2">
      <c r="A408" t="s">
        <v>7469</v>
      </c>
      <c r="B408">
        <v>3</v>
      </c>
    </row>
    <row r="409" spans="1:2" x14ac:dyDescent="0.2">
      <c r="A409" t="s">
        <v>6956</v>
      </c>
      <c r="B409">
        <v>1</v>
      </c>
    </row>
    <row r="410" spans="1:2" x14ac:dyDescent="0.2">
      <c r="A410" t="s">
        <v>2582</v>
      </c>
      <c r="B410">
        <v>3</v>
      </c>
    </row>
    <row r="411" spans="1:2" x14ac:dyDescent="0.2">
      <c r="A411" t="s">
        <v>2473</v>
      </c>
      <c r="B411">
        <v>1</v>
      </c>
    </row>
    <row r="412" spans="1:2" x14ac:dyDescent="0.2">
      <c r="A412" t="s">
        <v>1927</v>
      </c>
      <c r="B412">
        <v>1</v>
      </c>
    </row>
    <row r="413" spans="1:2" x14ac:dyDescent="0.2">
      <c r="A413" t="s">
        <v>3438</v>
      </c>
      <c r="B413">
        <v>1</v>
      </c>
    </row>
    <row r="414" spans="1:2" x14ac:dyDescent="0.2">
      <c r="A414" t="s">
        <v>1782</v>
      </c>
      <c r="B414">
        <v>4</v>
      </c>
    </row>
    <row r="415" spans="1:2" x14ac:dyDescent="0.2">
      <c r="A415" t="s">
        <v>3706</v>
      </c>
      <c r="B415">
        <v>3</v>
      </c>
    </row>
    <row r="416" spans="1:2" x14ac:dyDescent="0.2">
      <c r="A416" t="s">
        <v>1411</v>
      </c>
      <c r="B416">
        <v>4</v>
      </c>
    </row>
    <row r="417" spans="1:2" x14ac:dyDescent="0.2">
      <c r="A417" t="s">
        <v>1932</v>
      </c>
      <c r="B417">
        <v>1</v>
      </c>
    </row>
    <row r="418" spans="1:2" x14ac:dyDescent="0.2">
      <c r="A418" t="s">
        <v>8677</v>
      </c>
      <c r="B418">
        <v>1</v>
      </c>
    </row>
    <row r="419" spans="1:2" x14ac:dyDescent="0.2">
      <c r="A419" t="s">
        <v>5708</v>
      </c>
      <c r="B419">
        <v>1</v>
      </c>
    </row>
    <row r="420" spans="1:2" x14ac:dyDescent="0.2">
      <c r="A420" t="s">
        <v>3023</v>
      </c>
      <c r="B420">
        <v>1</v>
      </c>
    </row>
    <row r="421" spans="1:2" x14ac:dyDescent="0.2">
      <c r="A421" t="s">
        <v>8566</v>
      </c>
      <c r="B421">
        <v>1</v>
      </c>
    </row>
    <row r="422" spans="1:2" x14ac:dyDescent="0.2">
      <c r="A422" t="s">
        <v>1407</v>
      </c>
      <c r="B422">
        <v>10</v>
      </c>
    </row>
    <row r="423" spans="1:2" x14ac:dyDescent="0.2">
      <c r="A423" t="s">
        <v>7095</v>
      </c>
      <c r="B423">
        <v>1</v>
      </c>
    </row>
    <row r="424" spans="1:2" x14ac:dyDescent="0.2">
      <c r="A424" t="s">
        <v>4720</v>
      </c>
      <c r="B424">
        <v>1</v>
      </c>
    </row>
    <row r="425" spans="1:2" x14ac:dyDescent="0.2">
      <c r="A425" t="s">
        <v>9955</v>
      </c>
      <c r="B425">
        <v>17</v>
      </c>
    </row>
    <row r="426" spans="1:2" x14ac:dyDescent="0.2">
      <c r="A426" t="s">
        <v>4873</v>
      </c>
      <c r="B426">
        <v>1</v>
      </c>
    </row>
    <row r="427" spans="1:2" x14ac:dyDescent="0.2">
      <c r="A427" t="s">
        <v>4089</v>
      </c>
      <c r="B427">
        <v>1</v>
      </c>
    </row>
    <row r="428" spans="1:2" x14ac:dyDescent="0.2">
      <c r="A428" t="s">
        <v>10232</v>
      </c>
      <c r="B428">
        <v>1</v>
      </c>
    </row>
    <row r="429" spans="1:2" x14ac:dyDescent="0.2">
      <c r="A429" t="s">
        <v>3310</v>
      </c>
      <c r="B429">
        <v>3</v>
      </c>
    </row>
    <row r="430" spans="1:2" x14ac:dyDescent="0.2">
      <c r="A430" t="s">
        <v>6861</v>
      </c>
      <c r="B430">
        <v>1</v>
      </c>
    </row>
    <row r="431" spans="1:2" x14ac:dyDescent="0.2">
      <c r="A431" t="s">
        <v>2899</v>
      </c>
      <c r="B431">
        <v>8</v>
      </c>
    </row>
    <row r="432" spans="1:2" x14ac:dyDescent="0.2">
      <c r="A432" t="s">
        <v>6220</v>
      </c>
      <c r="B432">
        <v>1</v>
      </c>
    </row>
    <row r="433" spans="1:2" x14ac:dyDescent="0.2">
      <c r="A433" t="s">
        <v>7852</v>
      </c>
      <c r="B433">
        <v>4</v>
      </c>
    </row>
    <row r="434" spans="1:2" x14ac:dyDescent="0.2">
      <c r="A434" t="s">
        <v>5110</v>
      </c>
      <c r="B434">
        <v>4</v>
      </c>
    </row>
    <row r="435" spans="1:2" x14ac:dyDescent="0.2">
      <c r="A435" t="s">
        <v>4782</v>
      </c>
      <c r="B435">
        <v>2</v>
      </c>
    </row>
    <row r="436" spans="1:2" x14ac:dyDescent="0.2">
      <c r="A436" t="s">
        <v>9766</v>
      </c>
      <c r="B436">
        <v>1</v>
      </c>
    </row>
    <row r="437" spans="1:2" x14ac:dyDescent="0.2">
      <c r="A437" t="s">
        <v>8414</v>
      </c>
      <c r="B437">
        <v>1</v>
      </c>
    </row>
    <row r="438" spans="1:2" x14ac:dyDescent="0.2">
      <c r="A438" t="s">
        <v>1329</v>
      </c>
      <c r="B438">
        <v>2</v>
      </c>
    </row>
    <row r="439" spans="1:2" x14ac:dyDescent="0.2">
      <c r="A439" t="s">
        <v>1325</v>
      </c>
      <c r="B439">
        <v>1</v>
      </c>
    </row>
    <row r="440" spans="1:2" x14ac:dyDescent="0.2">
      <c r="A440" t="s">
        <v>2158</v>
      </c>
      <c r="B440">
        <v>1</v>
      </c>
    </row>
    <row r="441" spans="1:2" x14ac:dyDescent="0.2">
      <c r="A441" t="s">
        <v>7359</v>
      </c>
      <c r="B441">
        <v>1</v>
      </c>
    </row>
    <row r="442" spans="1:2" x14ac:dyDescent="0.2">
      <c r="A442" t="s">
        <v>7441</v>
      </c>
      <c r="B442">
        <v>1</v>
      </c>
    </row>
    <row r="443" spans="1:2" x14ac:dyDescent="0.2">
      <c r="A443" t="s">
        <v>5643</v>
      </c>
      <c r="B443">
        <v>4</v>
      </c>
    </row>
    <row r="444" spans="1:2" x14ac:dyDescent="0.2">
      <c r="A444" t="s">
        <v>1445</v>
      </c>
      <c r="B444">
        <v>13</v>
      </c>
    </row>
    <row r="445" spans="1:2" x14ac:dyDescent="0.2">
      <c r="A445" t="s">
        <v>715</v>
      </c>
      <c r="B445">
        <v>6</v>
      </c>
    </row>
    <row r="446" spans="1:2" x14ac:dyDescent="0.2">
      <c r="A446" t="s">
        <v>7233</v>
      </c>
      <c r="B446">
        <v>4</v>
      </c>
    </row>
    <row r="447" spans="1:2" x14ac:dyDescent="0.2">
      <c r="A447" t="s">
        <v>3981</v>
      </c>
      <c r="B447">
        <v>1</v>
      </c>
    </row>
    <row r="448" spans="1:2" x14ac:dyDescent="0.2">
      <c r="A448" t="s">
        <v>3773</v>
      </c>
      <c r="B448">
        <v>1</v>
      </c>
    </row>
    <row r="449" spans="1:2" x14ac:dyDescent="0.2">
      <c r="A449" t="s">
        <v>1235</v>
      </c>
      <c r="B449">
        <v>8</v>
      </c>
    </row>
    <row r="450" spans="1:2" x14ac:dyDescent="0.2">
      <c r="A450" t="s">
        <v>6299</v>
      </c>
      <c r="B450">
        <v>2</v>
      </c>
    </row>
    <row r="451" spans="1:2" x14ac:dyDescent="0.2">
      <c r="A451" t="s">
        <v>995</v>
      </c>
      <c r="B451">
        <v>12</v>
      </c>
    </row>
    <row r="452" spans="1:2" x14ac:dyDescent="0.2">
      <c r="A452" t="s">
        <v>4824</v>
      </c>
      <c r="B452">
        <v>2</v>
      </c>
    </row>
    <row r="453" spans="1:2" x14ac:dyDescent="0.2">
      <c r="A453" t="s">
        <v>379</v>
      </c>
      <c r="B453">
        <v>6</v>
      </c>
    </row>
    <row r="454" spans="1:2" x14ac:dyDescent="0.2">
      <c r="A454" t="s">
        <v>3997</v>
      </c>
      <c r="B454">
        <v>1</v>
      </c>
    </row>
    <row r="455" spans="1:2" x14ac:dyDescent="0.2">
      <c r="A455" t="s">
        <v>4829</v>
      </c>
      <c r="B455">
        <v>1</v>
      </c>
    </row>
    <row r="456" spans="1:2" x14ac:dyDescent="0.2">
      <c r="A456" t="s">
        <v>1895</v>
      </c>
      <c r="B456">
        <v>3</v>
      </c>
    </row>
    <row r="457" spans="1:2" x14ac:dyDescent="0.2">
      <c r="A457" t="s">
        <v>3700</v>
      </c>
      <c r="B457">
        <v>1</v>
      </c>
    </row>
    <row r="458" spans="1:2" x14ac:dyDescent="0.2">
      <c r="A458" t="s">
        <v>2243</v>
      </c>
      <c r="B458">
        <v>2</v>
      </c>
    </row>
    <row r="459" spans="1:2" x14ac:dyDescent="0.2">
      <c r="A459" t="s">
        <v>7374</v>
      </c>
      <c r="B459">
        <v>1</v>
      </c>
    </row>
    <row r="460" spans="1:2" x14ac:dyDescent="0.2">
      <c r="A460" t="s">
        <v>643</v>
      </c>
      <c r="B460">
        <v>4</v>
      </c>
    </row>
    <row r="461" spans="1:2" x14ac:dyDescent="0.2">
      <c r="A461" t="s">
        <v>6795</v>
      </c>
      <c r="B461">
        <v>1</v>
      </c>
    </row>
    <row r="462" spans="1:2" x14ac:dyDescent="0.2">
      <c r="A462" t="s">
        <v>4972</v>
      </c>
      <c r="B462">
        <v>1</v>
      </c>
    </row>
    <row r="463" spans="1:2" x14ac:dyDescent="0.2">
      <c r="A463" t="s">
        <v>11100</v>
      </c>
      <c r="B463">
        <v>4</v>
      </c>
    </row>
    <row r="464" spans="1:2" x14ac:dyDescent="0.2">
      <c r="A464" t="s">
        <v>2445</v>
      </c>
      <c r="B464">
        <v>1</v>
      </c>
    </row>
    <row r="465" spans="1:2" x14ac:dyDescent="0.2">
      <c r="A465" t="s">
        <v>903</v>
      </c>
      <c r="B465">
        <v>1</v>
      </c>
    </row>
    <row r="466" spans="1:2" x14ac:dyDescent="0.2">
      <c r="A466" t="s">
        <v>8857</v>
      </c>
      <c r="B466">
        <v>3</v>
      </c>
    </row>
    <row r="467" spans="1:2" x14ac:dyDescent="0.2">
      <c r="A467" t="s">
        <v>6148</v>
      </c>
      <c r="B467">
        <v>8</v>
      </c>
    </row>
    <row r="468" spans="1:2" x14ac:dyDescent="0.2">
      <c r="A468" t="s">
        <v>9525</v>
      </c>
      <c r="B468">
        <v>2</v>
      </c>
    </row>
    <row r="469" spans="1:2" x14ac:dyDescent="0.2">
      <c r="A469" t="s">
        <v>3414</v>
      </c>
      <c r="B469">
        <v>1</v>
      </c>
    </row>
    <row r="470" spans="1:2" x14ac:dyDescent="0.2">
      <c r="A470" t="s">
        <v>2274</v>
      </c>
      <c r="B470">
        <v>1</v>
      </c>
    </row>
    <row r="471" spans="1:2" x14ac:dyDescent="0.2">
      <c r="A471" t="s">
        <v>3352</v>
      </c>
      <c r="B471">
        <v>1</v>
      </c>
    </row>
    <row r="472" spans="1:2" x14ac:dyDescent="0.2">
      <c r="A472" t="s">
        <v>4363</v>
      </c>
      <c r="B472">
        <v>11</v>
      </c>
    </row>
    <row r="473" spans="1:2" x14ac:dyDescent="0.2">
      <c r="A473" t="s">
        <v>7915</v>
      </c>
      <c r="B473">
        <v>1</v>
      </c>
    </row>
    <row r="474" spans="1:2" x14ac:dyDescent="0.2">
      <c r="A474" t="s">
        <v>5143</v>
      </c>
      <c r="B474">
        <v>1</v>
      </c>
    </row>
    <row r="475" spans="1:2" x14ac:dyDescent="0.2">
      <c r="A475" t="s">
        <v>1231</v>
      </c>
      <c r="B475">
        <v>4</v>
      </c>
    </row>
    <row r="476" spans="1:2" x14ac:dyDescent="0.2">
      <c r="A476" t="s">
        <v>4843</v>
      </c>
      <c r="B476">
        <v>1</v>
      </c>
    </row>
    <row r="477" spans="1:2" x14ac:dyDescent="0.2">
      <c r="A477" t="s">
        <v>4998</v>
      </c>
      <c r="B477">
        <v>2</v>
      </c>
    </row>
    <row r="478" spans="1:2" x14ac:dyDescent="0.2">
      <c r="A478" t="s">
        <v>8250</v>
      </c>
      <c r="B478">
        <v>1</v>
      </c>
    </row>
    <row r="479" spans="1:2" x14ac:dyDescent="0.2">
      <c r="A479" t="s">
        <v>966</v>
      </c>
      <c r="B479">
        <v>4</v>
      </c>
    </row>
    <row r="480" spans="1:2" x14ac:dyDescent="0.2">
      <c r="A480" t="s">
        <v>2829</v>
      </c>
      <c r="B480">
        <v>7</v>
      </c>
    </row>
    <row r="481" spans="1:2" x14ac:dyDescent="0.2">
      <c r="A481" t="s">
        <v>1316</v>
      </c>
      <c r="B481">
        <v>6</v>
      </c>
    </row>
    <row r="482" spans="1:2" x14ac:dyDescent="0.2">
      <c r="A482" t="s">
        <v>129</v>
      </c>
      <c r="B482">
        <v>4</v>
      </c>
    </row>
    <row r="483" spans="1:2" x14ac:dyDescent="0.2">
      <c r="A483" t="s">
        <v>9043</v>
      </c>
      <c r="B483">
        <v>1</v>
      </c>
    </row>
    <row r="484" spans="1:2" x14ac:dyDescent="0.2">
      <c r="A484" t="s">
        <v>3493</v>
      </c>
      <c r="B484">
        <v>1</v>
      </c>
    </row>
    <row r="485" spans="1:2" x14ac:dyDescent="0.2">
      <c r="A485" t="s">
        <v>1374</v>
      </c>
      <c r="B485">
        <v>1</v>
      </c>
    </row>
    <row r="486" spans="1:2" x14ac:dyDescent="0.2">
      <c r="A486" t="s">
        <v>7796</v>
      </c>
      <c r="B486">
        <v>1</v>
      </c>
    </row>
    <row r="487" spans="1:2" x14ac:dyDescent="0.2">
      <c r="A487" t="s">
        <v>4206</v>
      </c>
      <c r="B487">
        <v>3</v>
      </c>
    </row>
    <row r="488" spans="1:2" x14ac:dyDescent="0.2">
      <c r="A488" t="s">
        <v>2610</v>
      </c>
      <c r="B488">
        <v>1</v>
      </c>
    </row>
    <row r="489" spans="1:2" x14ac:dyDescent="0.2">
      <c r="A489" t="s">
        <v>1714</v>
      </c>
      <c r="B489">
        <v>4</v>
      </c>
    </row>
    <row r="490" spans="1:2" x14ac:dyDescent="0.2">
      <c r="A490" t="s">
        <v>4074</v>
      </c>
      <c r="B490">
        <v>1</v>
      </c>
    </row>
    <row r="491" spans="1:2" x14ac:dyDescent="0.2">
      <c r="A491" t="s">
        <v>6951</v>
      </c>
      <c r="B491">
        <v>1</v>
      </c>
    </row>
    <row r="492" spans="1:2" x14ac:dyDescent="0.2">
      <c r="A492" t="s">
        <v>165</v>
      </c>
      <c r="B492">
        <v>3</v>
      </c>
    </row>
    <row r="493" spans="1:2" x14ac:dyDescent="0.2">
      <c r="A493" t="s">
        <v>3273</v>
      </c>
      <c r="B493">
        <v>15</v>
      </c>
    </row>
    <row r="494" spans="1:2" x14ac:dyDescent="0.2">
      <c r="A494" t="s">
        <v>7739</v>
      </c>
      <c r="B494">
        <v>2</v>
      </c>
    </row>
    <row r="495" spans="1:2" x14ac:dyDescent="0.2">
      <c r="A495" t="s">
        <v>4639</v>
      </c>
      <c r="B495">
        <v>1</v>
      </c>
    </row>
    <row r="496" spans="1:2" x14ac:dyDescent="0.2">
      <c r="A496" t="s">
        <v>4635</v>
      </c>
      <c r="B496">
        <v>1</v>
      </c>
    </row>
    <row r="497" spans="1:2" x14ac:dyDescent="0.2">
      <c r="A497" t="s">
        <v>4631</v>
      </c>
      <c r="B497">
        <v>1</v>
      </c>
    </row>
    <row r="498" spans="1:2" x14ac:dyDescent="0.2">
      <c r="A498" t="s">
        <v>1133</v>
      </c>
      <c r="B498">
        <v>1</v>
      </c>
    </row>
    <row r="499" spans="1:2" x14ac:dyDescent="0.2">
      <c r="A499" t="s">
        <v>3611</v>
      </c>
      <c r="B499">
        <v>10</v>
      </c>
    </row>
    <row r="500" spans="1:2" x14ac:dyDescent="0.2">
      <c r="A500" t="s">
        <v>671</v>
      </c>
      <c r="B500">
        <v>10</v>
      </c>
    </row>
    <row r="501" spans="1:2" x14ac:dyDescent="0.2">
      <c r="A501" t="s">
        <v>8626</v>
      </c>
      <c r="B501">
        <v>1</v>
      </c>
    </row>
    <row r="502" spans="1:2" x14ac:dyDescent="0.2">
      <c r="A502" t="s">
        <v>2600</v>
      </c>
      <c r="B502">
        <v>1</v>
      </c>
    </row>
    <row r="503" spans="1:2" x14ac:dyDescent="0.2">
      <c r="A503" t="s">
        <v>1169</v>
      </c>
      <c r="B503">
        <v>1</v>
      </c>
    </row>
    <row r="504" spans="1:2" x14ac:dyDescent="0.2">
      <c r="A504" t="s">
        <v>5755</v>
      </c>
      <c r="B504">
        <v>3</v>
      </c>
    </row>
    <row r="505" spans="1:2" x14ac:dyDescent="0.2">
      <c r="A505" t="s">
        <v>4350</v>
      </c>
      <c r="B505">
        <v>1</v>
      </c>
    </row>
    <row r="506" spans="1:2" x14ac:dyDescent="0.2">
      <c r="A506" t="s">
        <v>4225</v>
      </c>
      <c r="B506">
        <v>2</v>
      </c>
    </row>
    <row r="507" spans="1:2" x14ac:dyDescent="0.2">
      <c r="A507" t="s">
        <v>3478</v>
      </c>
      <c r="B507">
        <v>1</v>
      </c>
    </row>
    <row r="508" spans="1:2" x14ac:dyDescent="0.2">
      <c r="A508" t="s">
        <v>9294</v>
      </c>
      <c r="B508">
        <v>4</v>
      </c>
    </row>
    <row r="509" spans="1:2" x14ac:dyDescent="0.2">
      <c r="A509" t="s">
        <v>11174</v>
      </c>
      <c r="B509">
        <v>15</v>
      </c>
    </row>
    <row r="510" spans="1:2" x14ac:dyDescent="0.2">
      <c r="A510" t="s">
        <v>7367</v>
      </c>
      <c r="B510">
        <v>2</v>
      </c>
    </row>
    <row r="511" spans="1:2" x14ac:dyDescent="0.2">
      <c r="A511" t="s">
        <v>2330</v>
      </c>
      <c r="B511">
        <v>1</v>
      </c>
    </row>
    <row r="512" spans="1:2" x14ac:dyDescent="0.2">
      <c r="A512" t="s">
        <v>4607</v>
      </c>
      <c r="B512">
        <v>1</v>
      </c>
    </row>
    <row r="513" spans="1:2" x14ac:dyDescent="0.2">
      <c r="A513" t="s">
        <v>9755</v>
      </c>
      <c r="B513">
        <v>10</v>
      </c>
    </row>
    <row r="514" spans="1:2" x14ac:dyDescent="0.2">
      <c r="A514" t="s">
        <v>3663</v>
      </c>
      <c r="B514">
        <v>4</v>
      </c>
    </row>
    <row r="515" spans="1:2" x14ac:dyDescent="0.2">
      <c r="A515" t="s">
        <v>2162</v>
      </c>
      <c r="B515">
        <v>1</v>
      </c>
    </row>
    <row r="516" spans="1:2" x14ac:dyDescent="0.2">
      <c r="A516" t="s">
        <v>67</v>
      </c>
      <c r="B516">
        <v>1</v>
      </c>
    </row>
    <row r="517" spans="1:2" x14ac:dyDescent="0.2">
      <c r="A517" t="s">
        <v>2755</v>
      </c>
      <c r="B517">
        <v>8</v>
      </c>
    </row>
    <row r="518" spans="1:2" x14ac:dyDescent="0.2">
      <c r="A518" t="s">
        <v>2057</v>
      </c>
      <c r="B518">
        <v>7</v>
      </c>
    </row>
    <row r="519" spans="1:2" x14ac:dyDescent="0.2">
      <c r="A519" t="s">
        <v>5854</v>
      </c>
      <c r="B519">
        <v>3</v>
      </c>
    </row>
    <row r="520" spans="1:2" x14ac:dyDescent="0.2">
      <c r="A520" t="s">
        <v>1996</v>
      </c>
      <c r="B520">
        <v>13</v>
      </c>
    </row>
    <row r="521" spans="1:2" x14ac:dyDescent="0.2">
      <c r="A521" t="s">
        <v>9626</v>
      </c>
      <c r="B521">
        <v>1</v>
      </c>
    </row>
    <row r="522" spans="1:2" x14ac:dyDescent="0.2">
      <c r="A522" t="s">
        <v>7776</v>
      </c>
      <c r="B522">
        <v>1</v>
      </c>
    </row>
    <row r="523" spans="1:2" x14ac:dyDescent="0.2">
      <c r="A523" t="s">
        <v>7765</v>
      </c>
      <c r="B523">
        <v>1</v>
      </c>
    </row>
    <row r="524" spans="1:2" x14ac:dyDescent="0.2">
      <c r="A524" t="s">
        <v>6213</v>
      </c>
      <c r="B524">
        <v>2</v>
      </c>
    </row>
    <row r="525" spans="1:2" x14ac:dyDescent="0.2">
      <c r="A525" t="s">
        <v>4402</v>
      </c>
      <c r="B525">
        <v>3</v>
      </c>
    </row>
    <row r="526" spans="1:2" x14ac:dyDescent="0.2">
      <c r="A526" t="s">
        <v>7759</v>
      </c>
      <c r="B526">
        <v>2</v>
      </c>
    </row>
    <row r="527" spans="1:2" x14ac:dyDescent="0.2">
      <c r="A527" t="s">
        <v>7766</v>
      </c>
      <c r="B527">
        <v>1</v>
      </c>
    </row>
    <row r="528" spans="1:2" x14ac:dyDescent="0.2">
      <c r="A528" t="s">
        <v>5536</v>
      </c>
      <c r="B528">
        <v>1</v>
      </c>
    </row>
    <row r="529" spans="1:2" x14ac:dyDescent="0.2">
      <c r="A529" t="s">
        <v>7762</v>
      </c>
      <c r="B529">
        <v>1</v>
      </c>
    </row>
    <row r="530" spans="1:2" x14ac:dyDescent="0.2">
      <c r="A530" t="s">
        <v>5513</v>
      </c>
      <c r="B530">
        <v>3</v>
      </c>
    </row>
    <row r="531" spans="1:2" x14ac:dyDescent="0.2">
      <c r="A531" t="s">
        <v>581</v>
      </c>
      <c r="B531">
        <v>2</v>
      </c>
    </row>
    <row r="532" spans="1:2" x14ac:dyDescent="0.2">
      <c r="A532" t="s">
        <v>7744</v>
      </c>
      <c r="B532">
        <v>1</v>
      </c>
    </row>
    <row r="533" spans="1:2" x14ac:dyDescent="0.2">
      <c r="A533" t="s">
        <v>9389</v>
      </c>
      <c r="B533">
        <v>7</v>
      </c>
    </row>
    <row r="534" spans="1:2" x14ac:dyDescent="0.2">
      <c r="A534" t="s">
        <v>8367</v>
      </c>
      <c r="B534">
        <v>1</v>
      </c>
    </row>
    <row r="535" spans="1:2" x14ac:dyDescent="0.2">
      <c r="A535" t="s">
        <v>6917</v>
      </c>
      <c r="B535">
        <v>1</v>
      </c>
    </row>
    <row r="536" spans="1:2" x14ac:dyDescent="0.2">
      <c r="A536" t="s">
        <v>5739</v>
      </c>
      <c r="B536">
        <v>1</v>
      </c>
    </row>
    <row r="537" spans="1:2" x14ac:dyDescent="0.2">
      <c r="A537" t="s">
        <v>4257</v>
      </c>
      <c r="B537">
        <v>1</v>
      </c>
    </row>
    <row r="538" spans="1:2" x14ac:dyDescent="0.2">
      <c r="A538" t="s">
        <v>9263</v>
      </c>
      <c r="B538">
        <v>3</v>
      </c>
    </row>
    <row r="539" spans="1:2" x14ac:dyDescent="0.2">
      <c r="A539" t="s">
        <v>8427</v>
      </c>
      <c r="B539">
        <v>2</v>
      </c>
    </row>
    <row r="540" spans="1:2" x14ac:dyDescent="0.2">
      <c r="A540" t="s">
        <v>6642</v>
      </c>
      <c r="B540">
        <v>3</v>
      </c>
    </row>
    <row r="541" spans="1:2" x14ac:dyDescent="0.2">
      <c r="A541" t="s">
        <v>2352</v>
      </c>
      <c r="B541">
        <v>4</v>
      </c>
    </row>
    <row r="542" spans="1:2" x14ac:dyDescent="0.2">
      <c r="A542" t="s">
        <v>7510</v>
      </c>
      <c r="B542">
        <v>1</v>
      </c>
    </row>
    <row r="543" spans="1:2" x14ac:dyDescent="0.2">
      <c r="A543" t="s">
        <v>594</v>
      </c>
      <c r="B543">
        <v>2</v>
      </c>
    </row>
    <row r="544" spans="1:2" x14ac:dyDescent="0.2">
      <c r="A544" t="s">
        <v>4271</v>
      </c>
      <c r="B544">
        <v>2</v>
      </c>
    </row>
    <row r="545" spans="1:2" x14ac:dyDescent="0.2">
      <c r="A545" t="s">
        <v>8000</v>
      </c>
      <c r="B545">
        <v>1</v>
      </c>
    </row>
    <row r="546" spans="1:2" x14ac:dyDescent="0.2">
      <c r="A546" t="s">
        <v>3198</v>
      </c>
      <c r="B546">
        <v>1</v>
      </c>
    </row>
    <row r="547" spans="1:2" x14ac:dyDescent="0.2">
      <c r="A547" t="s">
        <v>8490</v>
      </c>
      <c r="B547">
        <v>1</v>
      </c>
    </row>
    <row r="548" spans="1:2" x14ac:dyDescent="0.2">
      <c r="A548" t="s">
        <v>6972</v>
      </c>
      <c r="B548">
        <v>1</v>
      </c>
    </row>
    <row r="549" spans="1:2" x14ac:dyDescent="0.2">
      <c r="A549" t="s">
        <v>1067</v>
      </c>
      <c r="B549">
        <v>3</v>
      </c>
    </row>
    <row r="550" spans="1:2" x14ac:dyDescent="0.2">
      <c r="A550" t="s">
        <v>2905</v>
      </c>
      <c r="B550">
        <v>24</v>
      </c>
    </row>
    <row r="551" spans="1:2" x14ac:dyDescent="0.2">
      <c r="A551" t="s">
        <v>2143</v>
      </c>
      <c r="B551">
        <v>3</v>
      </c>
    </row>
    <row r="552" spans="1:2" x14ac:dyDescent="0.2">
      <c r="A552" t="s">
        <v>5545</v>
      </c>
      <c r="B552">
        <v>2</v>
      </c>
    </row>
    <row r="553" spans="1:2" x14ac:dyDescent="0.2">
      <c r="A553" s="3" t="s">
        <v>1911</v>
      </c>
      <c r="B553">
        <v>3</v>
      </c>
    </row>
    <row r="554" spans="1:2" x14ac:dyDescent="0.2">
      <c r="A554" s="3" t="s">
        <v>11084</v>
      </c>
      <c r="B554">
        <v>1</v>
      </c>
    </row>
    <row r="555" spans="1:2" x14ac:dyDescent="0.2">
      <c r="A555" s="3" t="s">
        <v>4750</v>
      </c>
      <c r="B555">
        <v>1</v>
      </c>
    </row>
    <row r="556" spans="1:2" x14ac:dyDescent="0.2">
      <c r="A556" s="3" t="s">
        <v>2085</v>
      </c>
      <c r="B556">
        <v>14</v>
      </c>
    </row>
    <row r="557" spans="1:2" x14ac:dyDescent="0.2">
      <c r="A557" t="s">
        <v>1685</v>
      </c>
      <c r="B557">
        <v>5</v>
      </c>
    </row>
    <row r="558" spans="1:2" x14ac:dyDescent="0.2">
      <c r="A558" t="s">
        <v>6096</v>
      </c>
      <c r="B558">
        <v>1</v>
      </c>
    </row>
    <row r="559" spans="1:2" x14ac:dyDescent="0.2">
      <c r="A559" t="s">
        <v>5135</v>
      </c>
      <c r="B559">
        <v>5</v>
      </c>
    </row>
    <row r="560" spans="1:2" x14ac:dyDescent="0.2">
      <c r="A560" t="s">
        <v>8632</v>
      </c>
      <c r="B560">
        <v>1</v>
      </c>
    </row>
    <row r="561" spans="1:2" x14ac:dyDescent="0.2">
      <c r="A561" t="s">
        <v>6321</v>
      </c>
      <c r="B561">
        <v>1</v>
      </c>
    </row>
    <row r="562" spans="1:2" x14ac:dyDescent="0.2">
      <c r="A562" t="s">
        <v>472</v>
      </c>
      <c r="B562">
        <v>1</v>
      </c>
    </row>
    <row r="563" spans="1:2" x14ac:dyDescent="0.2">
      <c r="A563" t="s">
        <v>2124</v>
      </c>
      <c r="B563">
        <v>22</v>
      </c>
    </row>
    <row r="564" spans="1:2" x14ac:dyDescent="0.2">
      <c r="A564" t="s">
        <v>6420</v>
      </c>
      <c r="B564">
        <v>2</v>
      </c>
    </row>
    <row r="565" spans="1:2" x14ac:dyDescent="0.2">
      <c r="A565" t="s">
        <v>3217</v>
      </c>
      <c r="B565">
        <v>4</v>
      </c>
    </row>
    <row r="566" spans="1:2" x14ac:dyDescent="0.2">
      <c r="A566" t="s">
        <v>2622</v>
      </c>
      <c r="B566">
        <v>4</v>
      </c>
    </row>
    <row r="567" spans="1:2" x14ac:dyDescent="0.2">
      <c r="A567" t="s">
        <v>10841</v>
      </c>
      <c r="B567">
        <v>3</v>
      </c>
    </row>
    <row r="568" spans="1:2" x14ac:dyDescent="0.2">
      <c r="A568" t="s">
        <v>338</v>
      </c>
      <c r="B568">
        <v>1</v>
      </c>
    </row>
    <row r="569" spans="1:2" x14ac:dyDescent="0.2">
      <c r="A569" t="s">
        <v>1584</v>
      </c>
      <c r="B569">
        <v>1</v>
      </c>
    </row>
    <row r="570" spans="1:2" x14ac:dyDescent="0.2">
      <c r="A570" t="s">
        <v>6535</v>
      </c>
      <c r="B570">
        <v>1</v>
      </c>
    </row>
    <row r="571" spans="1:2" x14ac:dyDescent="0.2">
      <c r="A571" t="s">
        <v>1014</v>
      </c>
      <c r="B571">
        <v>10</v>
      </c>
    </row>
    <row r="572" spans="1:2" x14ac:dyDescent="0.2">
      <c r="A572" t="s">
        <v>1011</v>
      </c>
      <c r="B572">
        <v>2</v>
      </c>
    </row>
    <row r="573" spans="1:2" x14ac:dyDescent="0.2">
      <c r="A573" t="s">
        <v>3257</v>
      </c>
      <c r="B573">
        <v>1</v>
      </c>
    </row>
    <row r="574" spans="1:2" x14ac:dyDescent="0.2">
      <c r="A574" t="s">
        <v>7564</v>
      </c>
      <c r="B574">
        <v>1</v>
      </c>
    </row>
    <row r="575" spans="1:2" x14ac:dyDescent="0.2">
      <c r="A575" t="s">
        <v>4731</v>
      </c>
      <c r="B575">
        <v>1</v>
      </c>
    </row>
    <row r="576" spans="1:2" x14ac:dyDescent="0.2">
      <c r="A576" t="s">
        <v>8374</v>
      </c>
      <c r="B576">
        <v>2</v>
      </c>
    </row>
    <row r="577" spans="1:2" x14ac:dyDescent="0.2">
      <c r="A577" t="s">
        <v>2377</v>
      </c>
      <c r="B577">
        <v>2</v>
      </c>
    </row>
    <row r="578" spans="1:2" x14ac:dyDescent="0.2">
      <c r="A578" t="s">
        <v>6137</v>
      </c>
      <c r="B578">
        <v>1</v>
      </c>
    </row>
    <row r="579" spans="1:2" x14ac:dyDescent="0.2">
      <c r="A579" t="s">
        <v>456</v>
      </c>
      <c r="B579">
        <v>4</v>
      </c>
    </row>
    <row r="580" spans="1:2" x14ac:dyDescent="0.2">
      <c r="A580" t="s">
        <v>9740</v>
      </c>
      <c r="B580">
        <v>16</v>
      </c>
    </row>
    <row r="581" spans="1:2" x14ac:dyDescent="0.2">
      <c r="A581" t="s">
        <v>6921</v>
      </c>
      <c r="B581">
        <v>1</v>
      </c>
    </row>
    <row r="582" spans="1:2" x14ac:dyDescent="0.2">
      <c r="A582" t="s">
        <v>3583</v>
      </c>
      <c r="B582">
        <v>1</v>
      </c>
    </row>
    <row r="583" spans="1:2" x14ac:dyDescent="0.2">
      <c r="A583" t="s">
        <v>216</v>
      </c>
      <c r="B583">
        <v>1</v>
      </c>
    </row>
    <row r="584" spans="1:2" x14ac:dyDescent="0.2">
      <c r="A584" t="s">
        <v>4013</v>
      </c>
      <c r="B584">
        <v>1</v>
      </c>
    </row>
    <row r="585" spans="1:2" x14ac:dyDescent="0.2">
      <c r="A585" t="s">
        <v>4231</v>
      </c>
      <c r="B585">
        <v>1</v>
      </c>
    </row>
    <row r="586" spans="1:2" x14ac:dyDescent="0.2">
      <c r="A586" t="s">
        <v>4180</v>
      </c>
      <c r="B586">
        <v>3</v>
      </c>
    </row>
    <row r="587" spans="1:2" x14ac:dyDescent="0.2">
      <c r="A587" t="s">
        <v>343</v>
      </c>
      <c r="B587">
        <v>1</v>
      </c>
    </row>
    <row r="588" spans="1:2" x14ac:dyDescent="0.2">
      <c r="A588" t="s">
        <v>1147</v>
      </c>
      <c r="B588">
        <v>2</v>
      </c>
    </row>
    <row r="589" spans="1:2" x14ac:dyDescent="0.2">
      <c r="A589" t="s">
        <v>6427</v>
      </c>
      <c r="B589">
        <v>3</v>
      </c>
    </row>
    <row r="590" spans="1:2" x14ac:dyDescent="0.2">
      <c r="A590" t="s">
        <v>3384</v>
      </c>
      <c r="B590">
        <v>2</v>
      </c>
    </row>
    <row r="591" spans="1:2" x14ac:dyDescent="0.2">
      <c r="A591" t="s">
        <v>77</v>
      </c>
      <c r="B591">
        <v>3</v>
      </c>
    </row>
    <row r="592" spans="1:2" x14ac:dyDescent="0.2">
      <c r="A592" t="s">
        <v>9668</v>
      </c>
      <c r="B592">
        <v>13</v>
      </c>
    </row>
    <row r="593" spans="1:2" x14ac:dyDescent="0.2">
      <c r="A593" t="s">
        <v>8333</v>
      </c>
      <c r="B593">
        <v>6</v>
      </c>
    </row>
    <row r="594" spans="1:2" x14ac:dyDescent="0.2">
      <c r="A594" t="s">
        <v>6385</v>
      </c>
      <c r="B594">
        <v>1</v>
      </c>
    </row>
    <row r="595" spans="1:2" x14ac:dyDescent="0.2">
      <c r="A595" t="s">
        <v>2640</v>
      </c>
      <c r="B595">
        <v>14</v>
      </c>
    </row>
    <row r="596" spans="1:2" x14ac:dyDescent="0.2">
      <c r="A596" t="s">
        <v>6443</v>
      </c>
      <c r="B596">
        <v>1</v>
      </c>
    </row>
    <row r="597" spans="1:2" x14ac:dyDescent="0.2">
      <c r="A597" t="s">
        <v>3442</v>
      </c>
      <c r="B597">
        <v>2</v>
      </c>
    </row>
    <row r="598" spans="1:2" x14ac:dyDescent="0.2">
      <c r="A598" t="s">
        <v>6002</v>
      </c>
      <c r="B598">
        <v>1</v>
      </c>
    </row>
    <row r="599" spans="1:2" x14ac:dyDescent="0.2">
      <c r="A599" t="s">
        <v>2517</v>
      </c>
      <c r="B599">
        <v>1</v>
      </c>
    </row>
    <row r="600" spans="1:2" x14ac:dyDescent="0.2">
      <c r="A600" t="s">
        <v>4007</v>
      </c>
      <c r="B600">
        <v>2</v>
      </c>
    </row>
    <row r="601" spans="1:2" x14ac:dyDescent="0.2">
      <c r="A601" t="s">
        <v>5289</v>
      </c>
      <c r="B601">
        <v>1</v>
      </c>
    </row>
    <row r="602" spans="1:2" x14ac:dyDescent="0.2">
      <c r="A602" t="s">
        <v>3631</v>
      </c>
      <c r="B602">
        <v>1</v>
      </c>
    </row>
    <row r="603" spans="1:2" x14ac:dyDescent="0.2">
      <c r="A603" t="s">
        <v>7990</v>
      </c>
      <c r="B603">
        <v>1</v>
      </c>
    </row>
    <row r="604" spans="1:2" x14ac:dyDescent="0.2">
      <c r="A604" t="s">
        <v>3627</v>
      </c>
      <c r="B604">
        <v>1</v>
      </c>
    </row>
    <row r="605" spans="1:2" x14ac:dyDescent="0.2">
      <c r="A605" t="s">
        <v>7997</v>
      </c>
      <c r="B605">
        <v>1</v>
      </c>
    </row>
    <row r="606" spans="1:2" x14ac:dyDescent="0.2">
      <c r="A606" t="s">
        <v>5609</v>
      </c>
      <c r="B606">
        <v>2</v>
      </c>
    </row>
    <row r="607" spans="1:2" x14ac:dyDescent="0.2">
      <c r="A607" t="s">
        <v>8593</v>
      </c>
      <c r="B607">
        <v>1</v>
      </c>
    </row>
    <row r="608" spans="1:2" x14ac:dyDescent="0.2">
      <c r="A608" t="s">
        <v>8656</v>
      </c>
      <c r="B608">
        <v>1</v>
      </c>
    </row>
    <row r="609" spans="1:2" x14ac:dyDescent="0.2">
      <c r="A609" t="s">
        <v>8036</v>
      </c>
      <c r="B609">
        <v>1</v>
      </c>
    </row>
    <row r="610" spans="1:2" x14ac:dyDescent="0.2">
      <c r="A610" t="s">
        <v>4278</v>
      </c>
      <c r="B610">
        <v>1</v>
      </c>
    </row>
    <row r="611" spans="1:2" x14ac:dyDescent="0.2">
      <c r="A611" t="s">
        <v>5335</v>
      </c>
      <c r="B611">
        <v>1</v>
      </c>
    </row>
    <row r="612" spans="1:2" x14ac:dyDescent="0.2">
      <c r="A612" t="s">
        <v>4190</v>
      </c>
      <c r="B612">
        <v>2</v>
      </c>
    </row>
    <row r="613" spans="1:2" x14ac:dyDescent="0.2">
      <c r="A613" t="s">
        <v>4030</v>
      </c>
      <c r="B613">
        <v>1</v>
      </c>
    </row>
    <row r="614" spans="1:2" x14ac:dyDescent="0.2">
      <c r="A614" t="s">
        <v>11134</v>
      </c>
      <c r="B614">
        <v>1</v>
      </c>
    </row>
    <row r="615" spans="1:2" x14ac:dyDescent="0.2">
      <c r="A615" t="s">
        <v>2433</v>
      </c>
      <c r="B615">
        <v>8</v>
      </c>
    </row>
    <row r="616" spans="1:2" x14ac:dyDescent="0.2">
      <c r="A616" t="s">
        <v>4624</v>
      </c>
      <c r="B616">
        <v>3</v>
      </c>
    </row>
    <row r="617" spans="1:2" x14ac:dyDescent="0.2">
      <c r="A617" t="s">
        <v>1210</v>
      </c>
      <c r="B617">
        <v>5</v>
      </c>
    </row>
    <row r="618" spans="1:2" x14ac:dyDescent="0.2">
      <c r="A618" t="s">
        <v>204</v>
      </c>
      <c r="B618">
        <v>3</v>
      </c>
    </row>
    <row r="619" spans="1:2" x14ac:dyDescent="0.2">
      <c r="A619" t="s">
        <v>4934</v>
      </c>
      <c r="B619">
        <v>1</v>
      </c>
    </row>
    <row r="620" spans="1:2" x14ac:dyDescent="0.2">
      <c r="A620" t="s">
        <v>6674</v>
      </c>
      <c r="B620">
        <v>1</v>
      </c>
    </row>
    <row r="621" spans="1:2" x14ac:dyDescent="0.2">
      <c r="A621" t="s">
        <v>4377</v>
      </c>
      <c r="B621">
        <v>1</v>
      </c>
    </row>
    <row r="622" spans="1:2" x14ac:dyDescent="0.2">
      <c r="A622" t="s">
        <v>1434</v>
      </c>
      <c r="B622">
        <v>1</v>
      </c>
    </row>
    <row r="623" spans="1:2" x14ac:dyDescent="0.2">
      <c r="A623" t="s">
        <v>228</v>
      </c>
      <c r="B623">
        <v>2</v>
      </c>
    </row>
    <row r="624" spans="1:2" x14ac:dyDescent="0.2">
      <c r="A624" t="s">
        <v>4952</v>
      </c>
      <c r="B624">
        <v>1</v>
      </c>
    </row>
    <row r="625" spans="1:2" x14ac:dyDescent="0.2">
      <c r="A625" t="s">
        <v>8300</v>
      </c>
      <c r="B625">
        <v>1</v>
      </c>
    </row>
    <row r="626" spans="1:2" x14ac:dyDescent="0.2">
      <c r="A626" t="s">
        <v>3224</v>
      </c>
      <c r="B626">
        <v>1</v>
      </c>
    </row>
    <row r="627" spans="1:2" x14ac:dyDescent="0.2">
      <c r="A627" t="s">
        <v>2921</v>
      </c>
      <c r="B627">
        <v>2</v>
      </c>
    </row>
    <row r="628" spans="1:2" x14ac:dyDescent="0.2">
      <c r="A628" t="s">
        <v>703</v>
      </c>
      <c r="B628">
        <v>1</v>
      </c>
    </row>
    <row r="629" spans="1:2" x14ac:dyDescent="0.2">
      <c r="A629" t="s">
        <v>6463</v>
      </c>
      <c r="B629">
        <v>1</v>
      </c>
    </row>
    <row r="630" spans="1:2" x14ac:dyDescent="0.2">
      <c r="A630" t="s">
        <v>2279</v>
      </c>
      <c r="B630">
        <v>1</v>
      </c>
    </row>
    <row r="631" spans="1:2" x14ac:dyDescent="0.2">
      <c r="A631" t="s">
        <v>8669</v>
      </c>
      <c r="B631">
        <v>1</v>
      </c>
    </row>
    <row r="632" spans="1:2" x14ac:dyDescent="0.2">
      <c r="A632" t="s">
        <v>6541</v>
      </c>
      <c r="B632">
        <v>1</v>
      </c>
    </row>
    <row r="633" spans="1:2" x14ac:dyDescent="0.2">
      <c r="A633" t="s">
        <v>3761</v>
      </c>
      <c r="B633">
        <v>1</v>
      </c>
    </row>
    <row r="634" spans="1:2" x14ac:dyDescent="0.2">
      <c r="A634" t="s">
        <v>7601</v>
      </c>
      <c r="B634">
        <v>1</v>
      </c>
    </row>
    <row r="635" spans="1:2" x14ac:dyDescent="0.2">
      <c r="A635" t="s">
        <v>4900</v>
      </c>
      <c r="B635">
        <v>2</v>
      </c>
    </row>
    <row r="636" spans="1:2" x14ac:dyDescent="0.2">
      <c r="A636" t="s">
        <v>707</v>
      </c>
      <c r="B636">
        <v>1</v>
      </c>
    </row>
    <row r="637" spans="1:2" x14ac:dyDescent="0.2">
      <c r="A637" t="s">
        <v>10276</v>
      </c>
      <c r="B637">
        <v>16</v>
      </c>
    </row>
    <row r="638" spans="1:2" x14ac:dyDescent="0.2">
      <c r="A638" t="s">
        <v>1243</v>
      </c>
      <c r="B638">
        <v>1</v>
      </c>
    </row>
    <row r="639" spans="1:2" x14ac:dyDescent="0.2">
      <c r="A639" t="s">
        <v>4082</v>
      </c>
      <c r="B639">
        <v>2</v>
      </c>
    </row>
    <row r="640" spans="1:2" x14ac:dyDescent="0.2">
      <c r="A640" t="s">
        <v>733</v>
      </c>
      <c r="B640">
        <v>2</v>
      </c>
    </row>
    <row r="641" spans="1:2" x14ac:dyDescent="0.2">
      <c r="A641" t="s">
        <v>2292</v>
      </c>
      <c r="B641">
        <v>1</v>
      </c>
    </row>
    <row r="642" spans="1:2" x14ac:dyDescent="0.2">
      <c r="A642" t="s">
        <v>1498</v>
      </c>
      <c r="B642">
        <v>4</v>
      </c>
    </row>
    <row r="643" spans="1:2" x14ac:dyDescent="0.2">
      <c r="A643" t="s">
        <v>5261</v>
      </c>
      <c r="B643">
        <v>1</v>
      </c>
    </row>
    <row r="644" spans="1:2" x14ac:dyDescent="0.2">
      <c r="A644" t="s">
        <v>6006</v>
      </c>
      <c r="B644">
        <v>1</v>
      </c>
    </row>
    <row r="645" spans="1:2" x14ac:dyDescent="0.2">
      <c r="A645" t="s">
        <v>786</v>
      </c>
      <c r="B645">
        <v>7</v>
      </c>
    </row>
    <row r="646" spans="1:2" x14ac:dyDescent="0.2">
      <c r="A646" t="s">
        <v>2170</v>
      </c>
      <c r="B646">
        <v>5</v>
      </c>
    </row>
    <row r="647" spans="1:2" x14ac:dyDescent="0.2">
      <c r="A647" t="s">
        <v>3167</v>
      </c>
      <c r="B647">
        <v>2</v>
      </c>
    </row>
    <row r="648" spans="1:2" x14ac:dyDescent="0.2">
      <c r="A648" t="s">
        <v>2988</v>
      </c>
      <c r="B648">
        <v>2</v>
      </c>
    </row>
    <row r="649" spans="1:2" x14ac:dyDescent="0.2">
      <c r="A649" t="s">
        <v>5298</v>
      </c>
      <c r="B649">
        <v>3</v>
      </c>
    </row>
    <row r="650" spans="1:2" x14ac:dyDescent="0.2">
      <c r="A650" t="s">
        <v>2422</v>
      </c>
      <c r="B650">
        <v>1</v>
      </c>
    </row>
    <row r="651" spans="1:2" x14ac:dyDescent="0.2">
      <c r="A651" t="s">
        <v>1832</v>
      </c>
      <c r="B651">
        <v>1</v>
      </c>
    </row>
    <row r="652" spans="1:2" x14ac:dyDescent="0.2">
      <c r="A652" t="s">
        <v>3745</v>
      </c>
      <c r="B652">
        <v>1</v>
      </c>
    </row>
    <row r="653" spans="1:2" x14ac:dyDescent="0.2">
      <c r="A653" t="s">
        <v>163</v>
      </c>
      <c r="B653">
        <v>2</v>
      </c>
    </row>
    <row r="654" spans="1:2" x14ac:dyDescent="0.2">
      <c r="A654" t="s">
        <v>8206</v>
      </c>
      <c r="B654">
        <v>1</v>
      </c>
    </row>
    <row r="655" spans="1:2" x14ac:dyDescent="0.2">
      <c r="A655" t="s">
        <v>7302</v>
      </c>
      <c r="B655">
        <v>5</v>
      </c>
    </row>
    <row r="656" spans="1:2" x14ac:dyDescent="0.2">
      <c r="A656" t="s">
        <v>7307</v>
      </c>
      <c r="B656">
        <v>1</v>
      </c>
    </row>
    <row r="657" spans="1:2" x14ac:dyDescent="0.2">
      <c r="A657" t="s">
        <v>5842</v>
      </c>
      <c r="B657">
        <v>3</v>
      </c>
    </row>
    <row r="658" spans="1:2" x14ac:dyDescent="0.2">
      <c r="A658" t="s">
        <v>5365</v>
      </c>
      <c r="B658">
        <v>1</v>
      </c>
    </row>
    <row r="659" spans="1:2" x14ac:dyDescent="0.2">
      <c r="A659" t="s">
        <v>3865</v>
      </c>
      <c r="B659">
        <v>8</v>
      </c>
    </row>
    <row r="660" spans="1:2" x14ac:dyDescent="0.2">
      <c r="A660" t="s">
        <v>2151</v>
      </c>
      <c r="B660">
        <v>1</v>
      </c>
    </row>
    <row r="661" spans="1:2" x14ac:dyDescent="0.2">
      <c r="A661" t="s">
        <v>1112</v>
      </c>
      <c r="B661">
        <v>6</v>
      </c>
    </row>
    <row r="662" spans="1:2" x14ac:dyDescent="0.2">
      <c r="A662" t="s">
        <v>4476</v>
      </c>
      <c r="B662">
        <v>20</v>
      </c>
    </row>
    <row r="663" spans="1:2" x14ac:dyDescent="0.2">
      <c r="A663" t="s">
        <v>7750</v>
      </c>
      <c r="B663">
        <v>3</v>
      </c>
    </row>
    <row r="664" spans="1:2" x14ac:dyDescent="0.2">
      <c r="A664" t="s">
        <v>2235</v>
      </c>
      <c r="B664">
        <v>1</v>
      </c>
    </row>
    <row r="665" spans="1:2" x14ac:dyDescent="0.2">
      <c r="A665" t="s">
        <v>1828</v>
      </c>
      <c r="B665">
        <v>1</v>
      </c>
    </row>
    <row r="666" spans="1:2" x14ac:dyDescent="0.2">
      <c r="A666" t="s">
        <v>11089</v>
      </c>
      <c r="B666">
        <v>1</v>
      </c>
    </row>
    <row r="667" spans="1:2" x14ac:dyDescent="0.2">
      <c r="A667" t="s">
        <v>1793</v>
      </c>
      <c r="B667">
        <v>26</v>
      </c>
    </row>
    <row r="668" spans="1:2" x14ac:dyDescent="0.2">
      <c r="A668" t="s">
        <v>54</v>
      </c>
      <c r="B668">
        <v>1</v>
      </c>
    </row>
    <row r="669" spans="1:2" x14ac:dyDescent="0.2">
      <c r="A669" t="s">
        <v>7980</v>
      </c>
      <c r="B669">
        <v>1</v>
      </c>
    </row>
    <row r="670" spans="1:2" x14ac:dyDescent="0.2">
      <c r="A670" t="s">
        <v>3901</v>
      </c>
      <c r="B670">
        <v>1</v>
      </c>
    </row>
    <row r="671" spans="1:2" x14ac:dyDescent="0.2">
      <c r="A671" t="s">
        <v>8458</v>
      </c>
      <c r="B671">
        <v>1</v>
      </c>
    </row>
    <row r="672" spans="1:2" x14ac:dyDescent="0.2">
      <c r="A672" t="s">
        <v>1946</v>
      </c>
      <c r="B672">
        <v>3</v>
      </c>
    </row>
    <row r="673" spans="1:2" x14ac:dyDescent="0.2">
      <c r="A673" t="s">
        <v>3878</v>
      </c>
      <c r="B673">
        <v>10</v>
      </c>
    </row>
    <row r="674" spans="1:2" x14ac:dyDescent="0.2">
      <c r="A674" t="s">
        <v>7519</v>
      </c>
      <c r="B674">
        <v>1</v>
      </c>
    </row>
    <row r="675" spans="1:2" x14ac:dyDescent="0.2">
      <c r="A675" t="s">
        <v>3670</v>
      </c>
      <c r="B675">
        <v>5</v>
      </c>
    </row>
    <row r="676" spans="1:2" x14ac:dyDescent="0.2">
      <c r="A676" t="s">
        <v>3875</v>
      </c>
      <c r="B676">
        <v>23</v>
      </c>
    </row>
    <row r="677" spans="1:2" x14ac:dyDescent="0.2">
      <c r="A677" t="s">
        <v>6023</v>
      </c>
      <c r="B677">
        <v>3</v>
      </c>
    </row>
    <row r="678" spans="1:2" x14ac:dyDescent="0.2">
      <c r="A678" t="s">
        <v>8327</v>
      </c>
      <c r="B678">
        <v>1</v>
      </c>
    </row>
    <row r="679" spans="1:2" x14ac:dyDescent="0.2">
      <c r="A679" t="s">
        <v>9469</v>
      </c>
      <c r="B679">
        <v>1</v>
      </c>
    </row>
    <row r="680" spans="1:2" x14ac:dyDescent="0.2">
      <c r="A680" t="s">
        <v>2111</v>
      </c>
      <c r="B680">
        <v>1</v>
      </c>
    </row>
    <row r="681" spans="1:2" x14ac:dyDescent="0.2">
      <c r="A681" t="s">
        <v>280</v>
      </c>
      <c r="B681">
        <v>23</v>
      </c>
    </row>
    <row r="682" spans="1:2" x14ac:dyDescent="0.2">
      <c r="A682" t="s">
        <v>6122</v>
      </c>
      <c r="B682">
        <v>2</v>
      </c>
    </row>
    <row r="683" spans="1:2" x14ac:dyDescent="0.2">
      <c r="A683" t="s">
        <v>3104</v>
      </c>
      <c r="B683">
        <v>1</v>
      </c>
    </row>
    <row r="684" spans="1:2" x14ac:dyDescent="0.2">
      <c r="A684" t="s">
        <v>3908</v>
      </c>
      <c r="B684">
        <v>4</v>
      </c>
    </row>
    <row r="685" spans="1:2" x14ac:dyDescent="0.2">
      <c r="A685" t="s">
        <v>9714</v>
      </c>
      <c r="B685">
        <v>1</v>
      </c>
    </row>
    <row r="686" spans="1:2" x14ac:dyDescent="0.2">
      <c r="A686" t="s">
        <v>1588</v>
      </c>
      <c r="B686">
        <v>1</v>
      </c>
    </row>
    <row r="687" spans="1:2" x14ac:dyDescent="0.2">
      <c r="A687" t="s">
        <v>2104</v>
      </c>
      <c r="B687">
        <v>1</v>
      </c>
    </row>
    <row r="688" spans="1:2" x14ac:dyDescent="0.2">
      <c r="A688" t="s">
        <v>881</v>
      </c>
      <c r="B688">
        <v>1</v>
      </c>
    </row>
    <row r="689" spans="1:2" x14ac:dyDescent="0.2">
      <c r="A689" t="s">
        <v>3034</v>
      </c>
      <c r="B689">
        <v>9</v>
      </c>
    </row>
    <row r="690" spans="1:2" x14ac:dyDescent="0.2">
      <c r="A690" t="s">
        <v>1085</v>
      </c>
      <c r="B690">
        <v>2</v>
      </c>
    </row>
    <row r="691" spans="1:2" x14ac:dyDescent="0.2">
      <c r="A691" t="s">
        <v>4451</v>
      </c>
      <c r="B691">
        <v>1</v>
      </c>
    </row>
    <row r="692" spans="1:2" x14ac:dyDescent="0.2">
      <c r="A692" t="s">
        <v>495</v>
      </c>
      <c r="B692">
        <v>2</v>
      </c>
    </row>
    <row r="693" spans="1:2" x14ac:dyDescent="0.2">
      <c r="A693" t="s">
        <v>8102</v>
      </c>
      <c r="B693">
        <v>3</v>
      </c>
    </row>
    <row r="694" spans="1:2" x14ac:dyDescent="0.2">
      <c r="A694" t="s">
        <v>10748</v>
      </c>
      <c r="B694">
        <v>1</v>
      </c>
    </row>
    <row r="695" spans="1:2" x14ac:dyDescent="0.2">
      <c r="A695" t="s">
        <v>4620</v>
      </c>
      <c r="B695">
        <v>2</v>
      </c>
    </row>
    <row r="696" spans="1:2" x14ac:dyDescent="0.2">
      <c r="A696" t="s">
        <v>937</v>
      </c>
      <c r="B696">
        <v>3</v>
      </c>
    </row>
    <row r="697" spans="1:2" x14ac:dyDescent="0.2">
      <c r="A697" t="s">
        <v>5396</v>
      </c>
      <c r="B697">
        <v>1</v>
      </c>
    </row>
    <row r="698" spans="1:2" x14ac:dyDescent="0.2">
      <c r="A698" t="s">
        <v>3135</v>
      </c>
      <c r="B698">
        <v>2</v>
      </c>
    </row>
    <row r="699" spans="1:2" x14ac:dyDescent="0.2">
      <c r="A699" t="s">
        <v>6776</v>
      </c>
      <c r="B699">
        <v>2</v>
      </c>
    </row>
    <row r="700" spans="1:2" x14ac:dyDescent="0.2">
      <c r="A700" t="s">
        <v>5924</v>
      </c>
      <c r="B700">
        <v>1</v>
      </c>
    </row>
    <row r="701" spans="1:2" x14ac:dyDescent="0.2">
      <c r="A701" t="s">
        <v>9435</v>
      </c>
      <c r="B701">
        <v>1</v>
      </c>
    </row>
    <row r="702" spans="1:2" x14ac:dyDescent="0.2">
      <c r="A702" t="s">
        <v>1904</v>
      </c>
      <c r="B702">
        <v>5</v>
      </c>
    </row>
    <row r="703" spans="1:2" x14ac:dyDescent="0.2">
      <c r="A703" t="s">
        <v>4293</v>
      </c>
      <c r="B703">
        <v>1</v>
      </c>
    </row>
    <row r="704" spans="1:2" x14ac:dyDescent="0.2">
      <c r="A704" t="s">
        <v>5887</v>
      </c>
      <c r="B704">
        <v>1</v>
      </c>
    </row>
    <row r="705" spans="1:2" x14ac:dyDescent="0.2">
      <c r="A705" t="s">
        <v>5125</v>
      </c>
      <c r="B705">
        <v>1</v>
      </c>
    </row>
    <row r="706" spans="1:2" x14ac:dyDescent="0.2">
      <c r="A706" t="s">
        <v>3918</v>
      </c>
      <c r="B706">
        <v>1</v>
      </c>
    </row>
    <row r="707" spans="1:2" x14ac:dyDescent="0.2">
      <c r="A707" t="s">
        <v>8210</v>
      </c>
      <c r="B707">
        <v>1</v>
      </c>
    </row>
    <row r="708" spans="1:2" x14ac:dyDescent="0.2">
      <c r="A708" t="s">
        <v>3974</v>
      </c>
      <c r="B708">
        <v>1</v>
      </c>
    </row>
    <row r="709" spans="1:2" x14ac:dyDescent="0.2">
      <c r="A709" t="s">
        <v>5848</v>
      </c>
      <c r="B709">
        <v>1</v>
      </c>
    </row>
    <row r="710" spans="1:2" x14ac:dyDescent="0.2">
      <c r="A710" t="s">
        <v>314</v>
      </c>
      <c r="B710">
        <v>2</v>
      </c>
    </row>
    <row r="711" spans="1:2" x14ac:dyDescent="0.2">
      <c r="A711" t="s">
        <v>661</v>
      </c>
      <c r="B711">
        <v>3</v>
      </c>
    </row>
    <row r="712" spans="1:2" x14ac:dyDescent="0.2">
      <c r="A712" t="s">
        <v>565</v>
      </c>
      <c r="B712">
        <v>1</v>
      </c>
    </row>
    <row r="713" spans="1:2" x14ac:dyDescent="0.2">
      <c r="A713" t="s">
        <v>1450</v>
      </c>
      <c r="B713">
        <v>1</v>
      </c>
    </row>
    <row r="714" spans="1:2" x14ac:dyDescent="0.2">
      <c r="A714" t="s">
        <v>3109</v>
      </c>
      <c r="B714">
        <v>23</v>
      </c>
    </row>
    <row r="715" spans="1:2" x14ac:dyDescent="0.2">
      <c r="A715" t="s">
        <v>4524</v>
      </c>
      <c r="B715">
        <v>1</v>
      </c>
    </row>
    <row r="716" spans="1:2" x14ac:dyDescent="0.2">
      <c r="A716" t="s">
        <v>1601</v>
      </c>
      <c r="B716">
        <v>2</v>
      </c>
    </row>
    <row r="717" spans="1:2" x14ac:dyDescent="0.2">
      <c r="A717" t="s">
        <v>5861</v>
      </c>
      <c r="B717">
        <v>1</v>
      </c>
    </row>
    <row r="718" spans="1:2" x14ac:dyDescent="0.2">
      <c r="A718" t="s">
        <v>711</v>
      </c>
      <c r="B718">
        <v>1</v>
      </c>
    </row>
    <row r="719" spans="1:2" x14ac:dyDescent="0.2">
      <c r="A719" t="s">
        <v>6521</v>
      </c>
      <c r="B719">
        <v>3</v>
      </c>
    </row>
    <row r="720" spans="1:2" x14ac:dyDescent="0.2">
      <c r="A720" t="s">
        <v>543</v>
      </c>
      <c r="B720">
        <v>14</v>
      </c>
    </row>
    <row r="721" spans="1:2" x14ac:dyDescent="0.2">
      <c r="A721" t="s">
        <v>2107</v>
      </c>
      <c r="B721">
        <v>1</v>
      </c>
    </row>
    <row r="722" spans="1:2" x14ac:dyDescent="0.2">
      <c r="A722" t="s">
        <v>10248</v>
      </c>
      <c r="B722">
        <v>2</v>
      </c>
    </row>
    <row r="723" spans="1:2" x14ac:dyDescent="0.2">
      <c r="A723" t="s">
        <v>2188</v>
      </c>
      <c r="B723">
        <v>1</v>
      </c>
    </row>
    <row r="724" spans="1:2" x14ac:dyDescent="0.2">
      <c r="A724" t="s">
        <v>9330</v>
      </c>
      <c r="B724">
        <v>1</v>
      </c>
    </row>
    <row r="725" spans="1:2" x14ac:dyDescent="0.2">
      <c r="A725" t="s">
        <v>1189</v>
      </c>
      <c r="B725">
        <v>1</v>
      </c>
    </row>
    <row r="726" spans="1:2" x14ac:dyDescent="0.2">
      <c r="A726" t="s">
        <v>8284</v>
      </c>
      <c r="B726">
        <v>3</v>
      </c>
    </row>
    <row r="727" spans="1:2" x14ac:dyDescent="0.2">
      <c r="A727" t="s">
        <v>11165</v>
      </c>
      <c r="B727">
        <v>4</v>
      </c>
    </row>
    <row r="728" spans="1:2" x14ac:dyDescent="0.2">
      <c r="A728" t="s">
        <v>5903</v>
      </c>
      <c r="B728">
        <v>1</v>
      </c>
    </row>
    <row r="729" spans="1:2" x14ac:dyDescent="0.2">
      <c r="A729" t="s">
        <v>6303</v>
      </c>
      <c r="B729">
        <v>1</v>
      </c>
    </row>
    <row r="730" spans="1:2" x14ac:dyDescent="0.2">
      <c r="A730" t="s">
        <v>6446</v>
      </c>
      <c r="B730">
        <v>1</v>
      </c>
    </row>
    <row r="731" spans="1:2" x14ac:dyDescent="0.2">
      <c r="A731" t="s">
        <v>10038</v>
      </c>
      <c r="B731">
        <v>1</v>
      </c>
    </row>
    <row r="732" spans="1:2" x14ac:dyDescent="0.2">
      <c r="A732" t="s">
        <v>223</v>
      </c>
      <c r="B732">
        <v>2</v>
      </c>
    </row>
    <row r="733" spans="1:2" x14ac:dyDescent="0.2">
      <c r="A733" t="s">
        <v>897</v>
      </c>
      <c r="B733">
        <v>1</v>
      </c>
    </row>
    <row r="734" spans="1:2" x14ac:dyDescent="0.2">
      <c r="A734" t="s">
        <v>159</v>
      </c>
      <c r="B734">
        <v>1</v>
      </c>
    </row>
    <row r="735" spans="1:2" x14ac:dyDescent="0.2">
      <c r="A735" t="s">
        <v>9797</v>
      </c>
      <c r="B735">
        <v>2</v>
      </c>
    </row>
    <row r="736" spans="1:2" x14ac:dyDescent="0.2">
      <c r="A736" t="s">
        <v>1194</v>
      </c>
      <c r="B736">
        <v>22</v>
      </c>
    </row>
    <row r="737" spans="1:2" x14ac:dyDescent="0.2">
      <c r="A737" t="s">
        <v>8341</v>
      </c>
      <c r="B737">
        <v>1</v>
      </c>
    </row>
    <row r="738" spans="1:2" x14ac:dyDescent="0.2">
      <c r="A738" t="s">
        <v>5104</v>
      </c>
      <c r="B738">
        <v>2</v>
      </c>
    </row>
    <row r="739" spans="1:2" x14ac:dyDescent="0.2">
      <c r="A739" t="s">
        <v>1604</v>
      </c>
      <c r="B739">
        <v>3</v>
      </c>
    </row>
    <row r="740" spans="1:2" x14ac:dyDescent="0.2">
      <c r="A740" t="s">
        <v>252</v>
      </c>
      <c r="B740">
        <v>2</v>
      </c>
    </row>
    <row r="741" spans="1:2" x14ac:dyDescent="0.2">
      <c r="A741" t="s">
        <v>5982</v>
      </c>
      <c r="B741">
        <v>1</v>
      </c>
    </row>
    <row r="742" spans="1:2" x14ac:dyDescent="0.2">
      <c r="A742" t="s">
        <v>4695</v>
      </c>
      <c r="B742">
        <v>1</v>
      </c>
    </row>
    <row r="743" spans="1:2" x14ac:dyDescent="0.2">
      <c r="A743" t="s">
        <v>1643</v>
      </c>
      <c r="B743">
        <v>1</v>
      </c>
    </row>
    <row r="744" spans="1:2" x14ac:dyDescent="0.2">
      <c r="A744" t="s">
        <v>3008</v>
      </c>
      <c r="B744">
        <v>2</v>
      </c>
    </row>
    <row r="745" spans="1:2" x14ac:dyDescent="0.2">
      <c r="A745" t="s">
        <v>4329</v>
      </c>
      <c r="B745">
        <v>1</v>
      </c>
    </row>
    <row r="746" spans="1:2" x14ac:dyDescent="0.2">
      <c r="A746" s="3" t="s">
        <v>5018</v>
      </c>
      <c r="B746">
        <v>30</v>
      </c>
    </row>
    <row r="747" spans="1:2" x14ac:dyDescent="0.2">
      <c r="A747" s="3" t="s">
        <v>800</v>
      </c>
      <c r="B747">
        <v>82</v>
      </c>
    </row>
    <row r="748" spans="1:2" x14ac:dyDescent="0.2">
      <c r="A748" s="3" t="s">
        <v>848</v>
      </c>
      <c r="B748">
        <v>6</v>
      </c>
    </row>
    <row r="749" spans="1:2" x14ac:dyDescent="0.2">
      <c r="A749" s="3" t="s">
        <v>7450</v>
      </c>
      <c r="B749">
        <v>26</v>
      </c>
    </row>
    <row r="750" spans="1:2" x14ac:dyDescent="0.2">
      <c r="A750" s="3" t="s">
        <v>7829</v>
      </c>
      <c r="B750">
        <v>1</v>
      </c>
    </row>
    <row r="751" spans="1:2" x14ac:dyDescent="0.2">
      <c r="A751" s="3" t="s">
        <v>751</v>
      </c>
      <c r="B751">
        <v>6</v>
      </c>
    </row>
    <row r="752" spans="1:2" x14ac:dyDescent="0.2">
      <c r="A752" s="3" t="s">
        <v>7116</v>
      </c>
      <c r="B752">
        <v>1</v>
      </c>
    </row>
    <row r="753" spans="1:2" x14ac:dyDescent="0.2">
      <c r="A753" s="3" t="s">
        <v>9777</v>
      </c>
      <c r="B753">
        <v>1</v>
      </c>
    </row>
    <row r="754" spans="1:2" x14ac:dyDescent="0.2">
      <c r="A754" s="3" t="s">
        <v>987</v>
      </c>
      <c r="B754">
        <v>5</v>
      </c>
    </row>
    <row r="755" spans="1:2" x14ac:dyDescent="0.2">
      <c r="A755" s="3" t="s">
        <v>4741</v>
      </c>
      <c r="B755">
        <v>1</v>
      </c>
    </row>
    <row r="756" spans="1:2" x14ac:dyDescent="0.2">
      <c r="A756" s="3" t="s">
        <v>6105</v>
      </c>
      <c r="B756">
        <v>2</v>
      </c>
    </row>
    <row r="757" spans="1:2" x14ac:dyDescent="0.2">
      <c r="A757" s="3" t="s">
        <v>8477</v>
      </c>
      <c r="B757">
        <v>1</v>
      </c>
    </row>
    <row r="758" spans="1:2" x14ac:dyDescent="0.2">
      <c r="A758" s="3" t="s">
        <v>8552</v>
      </c>
      <c r="B758">
        <v>3</v>
      </c>
    </row>
    <row r="759" spans="1:2" x14ac:dyDescent="0.2">
      <c r="A759" s="3" t="s">
        <v>4459</v>
      </c>
      <c r="B759">
        <v>1</v>
      </c>
    </row>
    <row r="760" spans="1:2" x14ac:dyDescent="0.2">
      <c r="A760" s="3" t="s">
        <v>869</v>
      </c>
      <c r="B760">
        <v>1</v>
      </c>
    </row>
    <row r="761" spans="1:2" x14ac:dyDescent="0.2">
      <c r="A761" s="3" t="s">
        <v>7887</v>
      </c>
      <c r="B761">
        <v>1</v>
      </c>
    </row>
    <row r="762" spans="1:2" x14ac:dyDescent="0.2">
      <c r="A762" s="3" t="s">
        <v>527</v>
      </c>
      <c r="B762">
        <v>8</v>
      </c>
    </row>
    <row r="763" spans="1:2" x14ac:dyDescent="0.2">
      <c r="A763" s="3" t="s">
        <v>11202</v>
      </c>
      <c r="B763">
        <v>2</v>
      </c>
    </row>
    <row r="764" spans="1:2" x14ac:dyDescent="0.2">
      <c r="A764" t="s">
        <v>8352</v>
      </c>
      <c r="B764">
        <v>1</v>
      </c>
    </row>
    <row r="765" spans="1:2" x14ac:dyDescent="0.2">
      <c r="A765" t="s">
        <v>89</v>
      </c>
      <c r="B765">
        <v>1</v>
      </c>
    </row>
    <row r="766" spans="1:2" x14ac:dyDescent="0.2">
      <c r="A766" t="s">
        <v>2068</v>
      </c>
      <c r="B766">
        <v>7</v>
      </c>
    </row>
    <row r="767" spans="1:2" x14ac:dyDescent="0.2">
      <c r="A767" t="s">
        <v>8532</v>
      </c>
      <c r="B767">
        <v>1</v>
      </c>
    </row>
    <row r="768" spans="1:2" x14ac:dyDescent="0.2">
      <c r="A768" t="s">
        <v>4285</v>
      </c>
      <c r="B768">
        <v>1</v>
      </c>
    </row>
    <row r="769" spans="1:2" x14ac:dyDescent="0.2">
      <c r="A769" t="s">
        <v>9317</v>
      </c>
      <c r="B769">
        <v>1</v>
      </c>
    </row>
    <row r="770" spans="1:2" x14ac:dyDescent="0.2">
      <c r="A770" t="s">
        <v>1382</v>
      </c>
      <c r="B770">
        <v>17</v>
      </c>
    </row>
    <row r="771" spans="1:2" x14ac:dyDescent="0.2">
      <c r="A771" t="s">
        <v>2310</v>
      </c>
      <c r="B771">
        <v>4</v>
      </c>
    </row>
    <row r="772" spans="1:2" x14ac:dyDescent="0.2">
      <c r="A772" t="s">
        <v>6058</v>
      </c>
      <c r="B772">
        <v>2</v>
      </c>
    </row>
    <row r="773" spans="1:2" x14ac:dyDescent="0.2">
      <c r="A773" t="s">
        <v>7065</v>
      </c>
      <c r="B773">
        <v>1</v>
      </c>
    </row>
    <row r="774" spans="1:2" x14ac:dyDescent="0.2">
      <c r="A774" t="s">
        <v>6209</v>
      </c>
      <c r="B774">
        <v>1</v>
      </c>
    </row>
    <row r="775" spans="1:2" x14ac:dyDescent="0.2">
      <c r="A775" t="s">
        <v>4519</v>
      </c>
      <c r="B775">
        <v>2</v>
      </c>
    </row>
    <row r="776" spans="1:2" x14ac:dyDescent="0.2">
      <c r="A776" t="s">
        <v>3654</v>
      </c>
      <c r="B776">
        <v>1</v>
      </c>
    </row>
    <row r="777" spans="1:2" x14ac:dyDescent="0.2">
      <c r="A777" t="s">
        <v>6043</v>
      </c>
      <c r="B777">
        <v>1</v>
      </c>
    </row>
    <row r="778" spans="1:2" x14ac:dyDescent="0.2">
      <c r="A778" t="s">
        <v>3735</v>
      </c>
      <c r="B778">
        <v>1</v>
      </c>
    </row>
    <row r="779" spans="1:2" x14ac:dyDescent="0.2">
      <c r="A779" t="s">
        <v>119</v>
      </c>
      <c r="B779">
        <v>4</v>
      </c>
    </row>
    <row r="780" spans="1:2" x14ac:dyDescent="0.2">
      <c r="A780" t="s">
        <v>2590</v>
      </c>
      <c r="B780">
        <v>12</v>
      </c>
    </row>
    <row r="781" spans="1:2" x14ac:dyDescent="0.2">
      <c r="A781" t="s">
        <v>1811</v>
      </c>
      <c r="B781">
        <v>7</v>
      </c>
    </row>
    <row r="782" spans="1:2" x14ac:dyDescent="0.2">
      <c r="A782" t="s">
        <v>7226</v>
      </c>
      <c r="B782">
        <v>1</v>
      </c>
    </row>
    <row r="783" spans="1:2" x14ac:dyDescent="0.2">
      <c r="A783" t="s">
        <v>4653</v>
      </c>
      <c r="B783">
        <v>1</v>
      </c>
    </row>
    <row r="784" spans="1:2" x14ac:dyDescent="0.2">
      <c r="A784" t="s">
        <v>2095</v>
      </c>
      <c r="B784">
        <v>1</v>
      </c>
    </row>
    <row r="785" spans="1:2" x14ac:dyDescent="0.2">
      <c r="A785" t="s">
        <v>6275</v>
      </c>
      <c r="B785">
        <v>1</v>
      </c>
    </row>
    <row r="786" spans="1:2" x14ac:dyDescent="0.2">
      <c r="A786" t="s">
        <v>2626</v>
      </c>
      <c r="B786">
        <v>9</v>
      </c>
    </row>
    <row r="787" spans="1:2" x14ac:dyDescent="0.2">
      <c r="A787" t="s">
        <v>1494</v>
      </c>
      <c r="B787">
        <v>6</v>
      </c>
    </row>
    <row r="788" spans="1:2" x14ac:dyDescent="0.2">
      <c r="A788" t="s">
        <v>2544</v>
      </c>
      <c r="B788">
        <v>2</v>
      </c>
    </row>
    <row r="789" spans="1:2" x14ac:dyDescent="0.2">
      <c r="A789" t="s">
        <v>8578</v>
      </c>
      <c r="B789">
        <v>1</v>
      </c>
    </row>
    <row r="790" spans="1:2" x14ac:dyDescent="0.2">
      <c r="A790" t="s">
        <v>2697</v>
      </c>
      <c r="B790">
        <v>7</v>
      </c>
    </row>
    <row r="791" spans="1:2" x14ac:dyDescent="0.2">
      <c r="A791" t="s">
        <v>5245</v>
      </c>
      <c r="B791">
        <v>1</v>
      </c>
    </row>
    <row r="792" spans="1:2" x14ac:dyDescent="0.2">
      <c r="A792" t="s">
        <v>7237</v>
      </c>
      <c r="B792">
        <v>1</v>
      </c>
    </row>
    <row r="793" spans="1:2" x14ac:dyDescent="0.2">
      <c r="A793" t="s">
        <v>3329</v>
      </c>
      <c r="B793">
        <v>1</v>
      </c>
    </row>
    <row r="794" spans="1:2" x14ac:dyDescent="0.2">
      <c r="A794" t="s">
        <v>7270</v>
      </c>
      <c r="B794">
        <v>1</v>
      </c>
    </row>
    <row r="795" spans="1:2" x14ac:dyDescent="0.2">
      <c r="A795" t="s">
        <v>6622</v>
      </c>
      <c r="B795">
        <v>1</v>
      </c>
    </row>
    <row r="796" spans="1:2" x14ac:dyDescent="0.2">
      <c r="A796" t="s">
        <v>3239</v>
      </c>
      <c r="B796">
        <v>1</v>
      </c>
    </row>
    <row r="797" spans="1:2" x14ac:dyDescent="0.2">
      <c r="A797" t="s">
        <v>3585</v>
      </c>
      <c r="B797">
        <v>1</v>
      </c>
    </row>
    <row r="798" spans="1:2" x14ac:dyDescent="0.2">
      <c r="A798" t="s">
        <v>10392</v>
      </c>
      <c r="B798">
        <v>1</v>
      </c>
    </row>
    <row r="799" spans="1:2" x14ac:dyDescent="0.2">
      <c r="A799" t="s">
        <v>8232</v>
      </c>
      <c r="B799">
        <v>1</v>
      </c>
    </row>
    <row r="800" spans="1:2" x14ac:dyDescent="0.2">
      <c r="A800" t="s">
        <v>482</v>
      </c>
      <c r="B800">
        <v>1</v>
      </c>
    </row>
    <row r="801" spans="1:2" x14ac:dyDescent="0.2">
      <c r="A801" t="s">
        <v>1513</v>
      </c>
      <c r="B801">
        <v>4</v>
      </c>
    </row>
    <row r="802" spans="1:2" x14ac:dyDescent="0.2">
      <c r="A802" t="s">
        <v>6694</v>
      </c>
      <c r="B802">
        <v>2</v>
      </c>
    </row>
    <row r="803" spans="1:2" x14ac:dyDescent="0.2">
      <c r="A803" t="s">
        <v>4394</v>
      </c>
      <c r="B803">
        <v>1</v>
      </c>
    </row>
    <row r="804" spans="1:2" x14ac:dyDescent="0.2">
      <c r="A804" t="s">
        <v>1222</v>
      </c>
      <c r="B804">
        <v>1</v>
      </c>
    </row>
    <row r="805" spans="1:2" x14ac:dyDescent="0.2">
      <c r="A805" t="s">
        <v>4054</v>
      </c>
      <c r="B805">
        <v>5</v>
      </c>
    </row>
    <row r="806" spans="1:2" x14ac:dyDescent="0.2">
      <c r="A806" t="s">
        <v>5934</v>
      </c>
      <c r="B806">
        <v>2</v>
      </c>
    </row>
    <row r="807" spans="1:2" x14ac:dyDescent="0.2">
      <c r="A807" t="s">
        <v>3722</v>
      </c>
      <c r="B807">
        <v>1</v>
      </c>
    </row>
    <row r="808" spans="1:2" x14ac:dyDescent="0.2">
      <c r="A808" t="s">
        <v>4465</v>
      </c>
      <c r="B808">
        <v>7</v>
      </c>
    </row>
    <row r="809" spans="1:2" x14ac:dyDescent="0.2">
      <c r="A809" t="s">
        <v>3650</v>
      </c>
      <c r="B809">
        <v>2</v>
      </c>
    </row>
    <row r="810" spans="1:2" x14ac:dyDescent="0.2">
      <c r="A810" t="s">
        <v>9678</v>
      </c>
      <c r="B810">
        <v>1</v>
      </c>
    </row>
    <row r="811" spans="1:2" x14ac:dyDescent="0.2">
      <c r="A811" t="s">
        <v>5624</v>
      </c>
      <c r="B811">
        <v>1</v>
      </c>
    </row>
    <row r="812" spans="1:2" x14ac:dyDescent="0.2">
      <c r="A812" t="s">
        <v>893</v>
      </c>
      <c r="B812">
        <v>1</v>
      </c>
    </row>
    <row r="813" spans="1:2" x14ac:dyDescent="0.2">
      <c r="A813" t="s">
        <v>7198</v>
      </c>
      <c r="B813">
        <v>2</v>
      </c>
    </row>
    <row r="814" spans="1:2" x14ac:dyDescent="0.2">
      <c r="A814" t="s">
        <v>1631</v>
      </c>
      <c r="B814">
        <v>6</v>
      </c>
    </row>
    <row r="815" spans="1:2" x14ac:dyDescent="0.2">
      <c r="A815" t="s">
        <v>1036</v>
      </c>
      <c r="B815">
        <v>4</v>
      </c>
    </row>
    <row r="816" spans="1:2" x14ac:dyDescent="0.2">
      <c r="A816" t="s">
        <v>7133</v>
      </c>
      <c r="B816">
        <v>1</v>
      </c>
    </row>
    <row r="817" spans="1:2" x14ac:dyDescent="0.2">
      <c r="A817" t="s">
        <v>1063</v>
      </c>
      <c r="B817">
        <v>3</v>
      </c>
    </row>
    <row r="818" spans="1:2" x14ac:dyDescent="0.2">
      <c r="A818" t="s">
        <v>1754</v>
      </c>
      <c r="B818">
        <v>1</v>
      </c>
    </row>
    <row r="819" spans="1:2" x14ac:dyDescent="0.2">
      <c r="A819" t="s">
        <v>4968</v>
      </c>
      <c r="B819">
        <v>1</v>
      </c>
    </row>
    <row r="820" spans="1:2" x14ac:dyDescent="0.2">
      <c r="A820" t="s">
        <v>9404</v>
      </c>
      <c r="B820">
        <v>1</v>
      </c>
    </row>
    <row r="821" spans="1:2" x14ac:dyDescent="0.2">
      <c r="A821" t="s">
        <v>7356</v>
      </c>
      <c r="B821">
        <v>1</v>
      </c>
    </row>
    <row r="822" spans="1:2" x14ac:dyDescent="0.2">
      <c r="A822" t="s">
        <v>1438</v>
      </c>
      <c r="B822">
        <v>10</v>
      </c>
    </row>
    <row r="823" spans="1:2" x14ac:dyDescent="0.2">
      <c r="A823" t="s">
        <v>1251</v>
      </c>
      <c r="B823">
        <v>1</v>
      </c>
    </row>
    <row r="824" spans="1:2" x14ac:dyDescent="0.2">
      <c r="A824" t="s">
        <v>319</v>
      </c>
      <c r="B824">
        <v>5</v>
      </c>
    </row>
    <row r="825" spans="1:2" x14ac:dyDescent="0.2">
      <c r="A825" t="s">
        <v>1415</v>
      </c>
      <c r="B825">
        <v>1</v>
      </c>
    </row>
    <row r="826" spans="1:2" x14ac:dyDescent="0.2">
      <c r="A826" t="s">
        <v>6929</v>
      </c>
      <c r="B826">
        <v>1</v>
      </c>
    </row>
    <row r="827" spans="1:2" x14ac:dyDescent="0.2">
      <c r="A827" t="s">
        <v>2384</v>
      </c>
      <c r="B827">
        <v>2</v>
      </c>
    </row>
    <row r="828" spans="1:2" x14ac:dyDescent="0.2">
      <c r="A828" t="s">
        <v>6111</v>
      </c>
      <c r="B828">
        <v>1</v>
      </c>
    </row>
    <row r="829" spans="1:2" x14ac:dyDescent="0.2">
      <c r="A829" t="s">
        <v>7215</v>
      </c>
      <c r="B829">
        <v>1</v>
      </c>
    </row>
    <row r="830" spans="1:2" x14ac:dyDescent="0.2">
      <c r="A830" t="s">
        <v>8410</v>
      </c>
      <c r="B830">
        <v>1</v>
      </c>
    </row>
    <row r="831" spans="1:2" x14ac:dyDescent="0.2">
      <c r="A831" s="3" t="s">
        <v>11117</v>
      </c>
      <c r="B831">
        <v>1</v>
      </c>
    </row>
    <row r="832" spans="1:2" x14ac:dyDescent="0.2">
      <c r="A832" s="3" t="s">
        <v>8018</v>
      </c>
      <c r="B832">
        <v>1</v>
      </c>
    </row>
    <row r="833" spans="1:2" x14ac:dyDescent="0.2">
      <c r="A833" s="3" t="s">
        <v>4146</v>
      </c>
      <c r="B833">
        <v>21</v>
      </c>
    </row>
    <row r="834" spans="1:2" x14ac:dyDescent="0.2">
      <c r="A834" s="3" t="s">
        <v>5359</v>
      </c>
      <c r="B834">
        <v>2</v>
      </c>
    </row>
    <row r="835" spans="1:2" x14ac:dyDescent="0.2">
      <c r="A835" t="s">
        <v>6021</v>
      </c>
      <c r="B835">
        <v>1</v>
      </c>
    </row>
    <row r="836" spans="1:2" x14ac:dyDescent="0.2">
      <c r="A836" t="s">
        <v>5657</v>
      </c>
      <c r="B836">
        <v>3</v>
      </c>
    </row>
    <row r="837" spans="1:2" x14ac:dyDescent="0.2">
      <c r="A837" t="s">
        <v>7481</v>
      </c>
      <c r="B837">
        <v>2</v>
      </c>
    </row>
    <row r="838" spans="1:2" x14ac:dyDescent="0.2">
      <c r="A838" t="s">
        <v>6393</v>
      </c>
      <c r="B838">
        <v>1</v>
      </c>
    </row>
    <row r="839" spans="1:2" x14ac:dyDescent="0.2">
      <c r="A839" t="s">
        <v>6054</v>
      </c>
      <c r="B839">
        <v>1</v>
      </c>
    </row>
    <row r="840" spans="1:2" x14ac:dyDescent="0.2">
      <c r="A840" t="s">
        <v>3501</v>
      </c>
      <c r="B840">
        <v>1</v>
      </c>
    </row>
    <row r="841" spans="1:2" x14ac:dyDescent="0.2">
      <c r="A841" t="s">
        <v>5444</v>
      </c>
      <c r="B841">
        <v>1</v>
      </c>
    </row>
    <row r="842" spans="1:2" x14ac:dyDescent="0.2">
      <c r="A842" t="s">
        <v>1732</v>
      </c>
      <c r="B842">
        <v>11</v>
      </c>
    </row>
    <row r="843" spans="1:2" x14ac:dyDescent="0.2">
      <c r="A843" t="s">
        <v>5693</v>
      </c>
      <c r="B843">
        <v>1</v>
      </c>
    </row>
    <row r="844" spans="1:2" x14ac:dyDescent="0.2">
      <c r="A844" t="s">
        <v>3002</v>
      </c>
      <c r="B844">
        <v>1</v>
      </c>
    </row>
    <row r="845" spans="1:2" x14ac:dyDescent="0.2">
      <c r="A845" t="s">
        <v>1423</v>
      </c>
      <c r="B845">
        <v>79</v>
      </c>
    </row>
    <row r="846" spans="1:2" x14ac:dyDescent="0.2">
      <c r="A846" t="s">
        <v>765</v>
      </c>
      <c r="B846">
        <v>1</v>
      </c>
    </row>
    <row r="847" spans="1:2" x14ac:dyDescent="0.2">
      <c r="A847" t="s">
        <v>2212</v>
      </c>
      <c r="B847">
        <v>1</v>
      </c>
    </row>
    <row r="848" spans="1:2" x14ac:dyDescent="0.2">
      <c r="A848" t="s">
        <v>2667</v>
      </c>
      <c r="B848">
        <v>1</v>
      </c>
    </row>
    <row r="849" spans="1:2" x14ac:dyDescent="0.2">
      <c r="A849" t="s">
        <v>2345</v>
      </c>
      <c r="B849">
        <v>8</v>
      </c>
    </row>
    <row r="850" spans="1:2" x14ac:dyDescent="0.2">
      <c r="A850" t="s">
        <v>1970</v>
      </c>
      <c r="B850">
        <v>5</v>
      </c>
    </row>
    <row r="851" spans="1:2" x14ac:dyDescent="0.2">
      <c r="A851" t="s">
        <v>10752</v>
      </c>
      <c r="B851">
        <v>1</v>
      </c>
    </row>
    <row r="852" spans="1:2" x14ac:dyDescent="0.2">
      <c r="A852" t="s">
        <v>6835</v>
      </c>
      <c r="B852">
        <v>4</v>
      </c>
    </row>
    <row r="853" spans="1:2" x14ac:dyDescent="0.2">
      <c r="A853" t="s">
        <v>2337</v>
      </c>
      <c r="B853">
        <v>18</v>
      </c>
    </row>
    <row r="854" spans="1:2" x14ac:dyDescent="0.2">
      <c r="A854" t="s">
        <v>3298</v>
      </c>
      <c r="B854">
        <v>2</v>
      </c>
    </row>
    <row r="855" spans="1:2" x14ac:dyDescent="0.2">
      <c r="A855" t="s">
        <v>7171</v>
      </c>
      <c r="B855">
        <v>1</v>
      </c>
    </row>
    <row r="856" spans="1:2" x14ac:dyDescent="0.2">
      <c r="A856" t="s">
        <v>7856</v>
      </c>
      <c r="B856">
        <v>27</v>
      </c>
    </row>
    <row r="857" spans="1:2" x14ac:dyDescent="0.2">
      <c r="A857" t="s">
        <v>4677</v>
      </c>
      <c r="B857">
        <v>3</v>
      </c>
    </row>
    <row r="858" spans="1:2" x14ac:dyDescent="0.2">
      <c r="A858" t="s">
        <v>1647</v>
      </c>
      <c r="B858">
        <v>10</v>
      </c>
    </row>
    <row r="859" spans="1:2" x14ac:dyDescent="0.2">
      <c r="A859" t="s">
        <v>3399</v>
      </c>
      <c r="B859">
        <v>1</v>
      </c>
    </row>
    <row r="860" spans="1:2" x14ac:dyDescent="0.2">
      <c r="A860" t="s">
        <v>9982</v>
      </c>
      <c r="B860">
        <v>5</v>
      </c>
    </row>
    <row r="861" spans="1:2" x14ac:dyDescent="0.2">
      <c r="A861" t="s">
        <v>5046</v>
      </c>
      <c r="B861">
        <v>1</v>
      </c>
    </row>
    <row r="862" spans="1:2" x14ac:dyDescent="0.2">
      <c r="A862" t="s">
        <v>10243</v>
      </c>
      <c r="B862">
        <v>1</v>
      </c>
    </row>
    <row r="863" spans="1:2" x14ac:dyDescent="0.2">
      <c r="A863" t="s">
        <v>3859</v>
      </c>
      <c r="B863">
        <v>1</v>
      </c>
    </row>
    <row r="864" spans="1:2" x14ac:dyDescent="0.2">
      <c r="A864" t="s">
        <v>7348</v>
      </c>
      <c r="B864">
        <v>2</v>
      </c>
    </row>
    <row r="865" spans="1:2" x14ac:dyDescent="0.2">
      <c r="A865" t="s">
        <v>4128</v>
      </c>
      <c r="B865">
        <v>1</v>
      </c>
    </row>
    <row r="866" spans="1:2" x14ac:dyDescent="0.2">
      <c r="A866" t="s">
        <v>9076</v>
      </c>
      <c r="B866">
        <v>1</v>
      </c>
    </row>
    <row r="867" spans="1:2" x14ac:dyDescent="0.2">
      <c r="A867" t="s">
        <v>1366</v>
      </c>
      <c r="B867">
        <v>3</v>
      </c>
    </row>
    <row r="868" spans="1:2" x14ac:dyDescent="0.2">
      <c r="A868" t="s">
        <v>9815</v>
      </c>
      <c r="B868">
        <v>1</v>
      </c>
    </row>
    <row r="869" spans="1:2" x14ac:dyDescent="0.2">
      <c r="A869" t="s">
        <v>434</v>
      </c>
      <c r="B869">
        <v>18</v>
      </c>
    </row>
    <row r="870" spans="1:2" x14ac:dyDescent="0.2">
      <c r="A870" t="s">
        <v>1028</v>
      </c>
      <c r="B870">
        <v>1</v>
      </c>
    </row>
    <row r="871" spans="1:2" x14ac:dyDescent="0.2">
      <c r="A871" t="s">
        <v>4218</v>
      </c>
      <c r="B871">
        <v>5</v>
      </c>
    </row>
    <row r="872" spans="1:2" x14ac:dyDescent="0.2">
      <c r="A872" t="s">
        <v>310</v>
      </c>
      <c r="B872">
        <v>1</v>
      </c>
    </row>
    <row r="873" spans="1:2" x14ac:dyDescent="0.2">
      <c r="A873" t="s">
        <v>4754</v>
      </c>
      <c r="B873">
        <v>1</v>
      </c>
    </row>
    <row r="874" spans="1:2" x14ac:dyDescent="0.2">
      <c r="A874" t="s">
        <v>7364</v>
      </c>
      <c r="B874">
        <v>1</v>
      </c>
    </row>
    <row r="875" spans="1:2" x14ac:dyDescent="0.2">
      <c r="A875" t="s">
        <v>7932</v>
      </c>
      <c r="B875">
        <v>1</v>
      </c>
    </row>
    <row r="876" spans="1:2" x14ac:dyDescent="0.2">
      <c r="A876" t="s">
        <v>3171</v>
      </c>
      <c r="B876">
        <v>6</v>
      </c>
    </row>
    <row r="877" spans="1:2" x14ac:dyDescent="0.2">
      <c r="A877" t="s">
        <v>2594</v>
      </c>
      <c r="B877">
        <v>3</v>
      </c>
    </row>
    <row r="878" spans="1:2" x14ac:dyDescent="0.2">
      <c r="A878" t="s">
        <v>917</v>
      </c>
      <c r="B878">
        <v>4</v>
      </c>
    </row>
    <row r="879" spans="1:2" x14ac:dyDescent="0.2">
      <c r="A879" t="s">
        <v>8995</v>
      </c>
      <c r="B879">
        <v>5</v>
      </c>
    </row>
    <row r="880" spans="1:2" x14ac:dyDescent="0.2">
      <c r="A880" t="s">
        <v>4492</v>
      </c>
      <c r="B880">
        <v>1</v>
      </c>
    </row>
    <row r="881" spans="1:2" x14ac:dyDescent="0.2">
      <c r="A881" t="s">
        <v>7177</v>
      </c>
      <c r="B881">
        <v>1</v>
      </c>
    </row>
    <row r="882" spans="1:2" x14ac:dyDescent="0.2">
      <c r="A882" t="s">
        <v>8280</v>
      </c>
      <c r="B882">
        <v>1</v>
      </c>
    </row>
    <row r="883" spans="1:2" x14ac:dyDescent="0.2">
      <c r="A883" t="s">
        <v>2888</v>
      </c>
      <c r="B883">
        <v>1</v>
      </c>
    </row>
    <row r="884" spans="1:2" x14ac:dyDescent="0.2">
      <c r="A884" t="s">
        <v>5907</v>
      </c>
      <c r="B884">
        <v>1</v>
      </c>
    </row>
    <row r="885" spans="1:2" x14ac:dyDescent="0.2">
      <c r="A885" t="s">
        <v>3403</v>
      </c>
      <c r="B885">
        <v>2</v>
      </c>
    </row>
    <row r="886" spans="1:2" x14ac:dyDescent="0.2">
      <c r="A886" t="s">
        <v>2977</v>
      </c>
      <c r="B886">
        <v>1</v>
      </c>
    </row>
    <row r="887" spans="1:2" x14ac:dyDescent="0.2">
      <c r="A887" t="s">
        <v>3159</v>
      </c>
      <c r="B887">
        <v>1</v>
      </c>
    </row>
    <row r="888" spans="1:2" x14ac:dyDescent="0.2">
      <c r="A888" t="s">
        <v>3155</v>
      </c>
      <c r="B888">
        <v>2</v>
      </c>
    </row>
    <row r="889" spans="1:2" x14ac:dyDescent="0.2">
      <c r="A889" t="s">
        <v>3978</v>
      </c>
      <c r="B889">
        <v>1</v>
      </c>
    </row>
    <row r="890" spans="1:2" x14ac:dyDescent="0.2">
      <c r="A890" t="s">
        <v>9455</v>
      </c>
      <c r="B890">
        <v>3</v>
      </c>
    </row>
    <row r="891" spans="1:2" x14ac:dyDescent="0.2">
      <c r="A891" t="s">
        <v>3139</v>
      </c>
      <c r="B891">
        <v>1</v>
      </c>
    </row>
    <row r="892" spans="1:2" x14ac:dyDescent="0.2">
      <c r="A892" t="s">
        <v>5651</v>
      </c>
      <c r="B892">
        <v>3</v>
      </c>
    </row>
    <row r="893" spans="1:2" x14ac:dyDescent="0.2">
      <c r="A893" t="s">
        <v>1291</v>
      </c>
      <c r="B893">
        <v>1</v>
      </c>
    </row>
    <row r="894" spans="1:2" x14ac:dyDescent="0.2">
      <c r="A894" t="s">
        <v>7900</v>
      </c>
      <c r="B894">
        <v>1</v>
      </c>
    </row>
    <row r="895" spans="1:2" x14ac:dyDescent="0.2">
      <c r="A895" t="s">
        <v>4758</v>
      </c>
      <c r="B895">
        <v>3</v>
      </c>
    </row>
    <row r="896" spans="1:2" x14ac:dyDescent="0.2">
      <c r="A896" t="s">
        <v>8357</v>
      </c>
      <c r="B896">
        <v>1</v>
      </c>
    </row>
    <row r="897" spans="1:2" x14ac:dyDescent="0.2">
      <c r="A897" t="s">
        <v>404</v>
      </c>
      <c r="B897">
        <v>1</v>
      </c>
    </row>
    <row r="898" spans="1:2" x14ac:dyDescent="0.2">
      <c r="A898" t="s">
        <v>464</v>
      </c>
      <c r="B898">
        <v>1</v>
      </c>
    </row>
    <row r="899" spans="1:2" x14ac:dyDescent="0.2">
      <c r="A899" t="s">
        <v>7589</v>
      </c>
      <c r="B899">
        <v>1</v>
      </c>
    </row>
    <row r="900" spans="1:2" x14ac:dyDescent="0.2">
      <c r="A900" t="s">
        <v>6830</v>
      </c>
      <c r="B900">
        <v>1</v>
      </c>
    </row>
    <row r="901" spans="1:2" x14ac:dyDescent="0.2">
      <c r="A901" t="s">
        <v>3675</v>
      </c>
      <c r="B901">
        <v>1</v>
      </c>
    </row>
    <row r="902" spans="1:2" x14ac:dyDescent="0.2">
      <c r="A902" t="s">
        <v>5583</v>
      </c>
      <c r="B902">
        <v>1</v>
      </c>
    </row>
    <row r="903" spans="1:2" x14ac:dyDescent="0.2">
      <c r="A903" t="s">
        <v>8587</v>
      </c>
      <c r="B903">
        <v>1</v>
      </c>
    </row>
    <row r="904" spans="1:2" x14ac:dyDescent="0.2">
      <c r="A904" t="s">
        <v>3726</v>
      </c>
      <c r="B904">
        <v>2</v>
      </c>
    </row>
    <row r="905" spans="1:2" x14ac:dyDescent="0.2">
      <c r="A905" t="s">
        <v>1803</v>
      </c>
      <c r="B905">
        <v>15</v>
      </c>
    </row>
    <row r="906" spans="1:2" x14ac:dyDescent="0.2">
      <c r="A906" t="s">
        <v>5496</v>
      </c>
      <c r="B906">
        <v>12</v>
      </c>
    </row>
    <row r="907" spans="1:2" x14ac:dyDescent="0.2">
      <c r="A907" t="s">
        <v>1397</v>
      </c>
      <c r="B907">
        <v>1</v>
      </c>
    </row>
    <row r="908" spans="1:2" x14ac:dyDescent="0.2">
      <c r="A908" t="s">
        <v>1559</v>
      </c>
      <c r="B908">
        <v>5</v>
      </c>
    </row>
    <row r="909" spans="1:2" x14ac:dyDescent="0.2">
      <c r="A909" t="s">
        <v>415</v>
      </c>
      <c r="B909">
        <v>8</v>
      </c>
    </row>
    <row r="910" spans="1:2" x14ac:dyDescent="0.2">
      <c r="A910" t="s">
        <v>1400</v>
      </c>
      <c r="B910">
        <v>47</v>
      </c>
    </row>
    <row r="911" spans="1:2" x14ac:dyDescent="0.2">
      <c r="A911" t="s">
        <v>3364</v>
      </c>
      <c r="B911">
        <v>1</v>
      </c>
    </row>
    <row r="912" spans="1:2" x14ac:dyDescent="0.2">
      <c r="A912" t="s">
        <v>2396</v>
      </c>
      <c r="B912">
        <v>6</v>
      </c>
    </row>
    <row r="913" spans="1:2" x14ac:dyDescent="0.2">
      <c r="A913" t="s">
        <v>5779</v>
      </c>
      <c r="B913">
        <v>1</v>
      </c>
    </row>
    <row r="914" spans="1:2" x14ac:dyDescent="0.2">
      <c r="A914" t="s">
        <v>261</v>
      </c>
      <c r="B914">
        <v>1</v>
      </c>
    </row>
    <row r="915" spans="1:2" x14ac:dyDescent="0.2">
      <c r="A915" t="s">
        <v>2533</v>
      </c>
      <c r="B915">
        <v>6</v>
      </c>
    </row>
    <row r="916" spans="1:2" x14ac:dyDescent="0.2">
      <c r="A916" t="s">
        <v>4578</v>
      </c>
      <c r="B916">
        <v>3</v>
      </c>
    </row>
    <row r="917" spans="1:2" x14ac:dyDescent="0.2">
      <c r="A917" t="s">
        <v>3714</v>
      </c>
      <c r="B917">
        <v>2</v>
      </c>
    </row>
    <row r="918" spans="1:2" x14ac:dyDescent="0.2">
      <c r="A918" t="s">
        <v>6677</v>
      </c>
      <c r="B918">
        <v>1</v>
      </c>
    </row>
    <row r="919" spans="1:2" x14ac:dyDescent="0.2">
      <c r="A919" t="s">
        <v>2788</v>
      </c>
      <c r="B919">
        <v>1</v>
      </c>
    </row>
    <row r="920" spans="1:2" x14ac:dyDescent="0.2">
      <c r="A920" t="s">
        <v>7832</v>
      </c>
      <c r="B920">
        <v>3</v>
      </c>
    </row>
    <row r="921" spans="1:2" x14ac:dyDescent="0.2">
      <c r="A921" t="s">
        <v>8598</v>
      </c>
      <c r="B921">
        <v>1</v>
      </c>
    </row>
    <row r="922" spans="1:2" x14ac:dyDescent="0.2">
      <c r="A922" t="s">
        <v>4059</v>
      </c>
      <c r="B922">
        <v>1</v>
      </c>
    </row>
    <row r="923" spans="1:2" x14ac:dyDescent="0.2">
      <c r="A923" t="s">
        <v>650</v>
      </c>
      <c r="B923">
        <v>1</v>
      </c>
    </row>
    <row r="924" spans="1:2" x14ac:dyDescent="0.2">
      <c r="A924" t="s">
        <v>9035</v>
      </c>
      <c r="B924">
        <v>4</v>
      </c>
    </row>
    <row r="925" spans="1:2" x14ac:dyDescent="0.2">
      <c r="A925" t="s">
        <v>3243</v>
      </c>
      <c r="B925">
        <v>1</v>
      </c>
    </row>
    <row r="926" spans="1:2" x14ac:dyDescent="0.2">
      <c r="A926" t="s">
        <v>5896</v>
      </c>
      <c r="B926">
        <v>1</v>
      </c>
    </row>
    <row r="927" spans="1:2" x14ac:dyDescent="0.2">
      <c r="A927" t="s">
        <v>4123</v>
      </c>
      <c r="B927">
        <v>1</v>
      </c>
    </row>
    <row r="928" spans="1:2" x14ac:dyDescent="0.2">
      <c r="A928" t="s">
        <v>185</v>
      </c>
      <c r="B928">
        <v>15</v>
      </c>
    </row>
    <row r="929" spans="1:2" x14ac:dyDescent="0.2">
      <c r="A929" t="s">
        <v>3115</v>
      </c>
      <c r="B929">
        <v>12</v>
      </c>
    </row>
    <row r="930" spans="1:2" x14ac:dyDescent="0.2">
      <c r="A930" t="s">
        <v>5285</v>
      </c>
      <c r="B930">
        <v>2</v>
      </c>
    </row>
    <row r="931" spans="1:2" x14ac:dyDescent="0.2">
      <c r="A931" t="s">
        <v>10721</v>
      </c>
      <c r="B931">
        <v>4</v>
      </c>
    </row>
    <row r="932" spans="1:2" x14ac:dyDescent="0.2">
      <c r="A932" t="s">
        <v>1277</v>
      </c>
      <c r="B932">
        <v>2</v>
      </c>
    </row>
    <row r="933" spans="1:2" x14ac:dyDescent="0.2">
      <c r="A933" t="s">
        <v>6554</v>
      </c>
      <c r="B933">
        <v>8</v>
      </c>
    </row>
    <row r="934" spans="1:2" x14ac:dyDescent="0.2">
      <c r="A934" t="s">
        <v>8570</v>
      </c>
      <c r="B934">
        <v>1</v>
      </c>
    </row>
    <row r="935" spans="1:2" x14ac:dyDescent="0.2">
      <c r="A935" t="s">
        <v>573</v>
      </c>
      <c r="B935">
        <v>1</v>
      </c>
    </row>
    <row r="936" spans="1:2" x14ac:dyDescent="0.2">
      <c r="A936" t="s">
        <v>5733</v>
      </c>
      <c r="B936">
        <v>1</v>
      </c>
    </row>
    <row r="937" spans="1:2" x14ac:dyDescent="0.2">
      <c r="A937" t="s">
        <v>2575</v>
      </c>
      <c r="B937">
        <v>3</v>
      </c>
    </row>
    <row r="938" spans="1:2" x14ac:dyDescent="0.2">
      <c r="A938" t="s">
        <v>4511</v>
      </c>
      <c r="B938">
        <v>1</v>
      </c>
    </row>
    <row r="939" spans="1:2" x14ac:dyDescent="0.2">
      <c r="A939" t="s">
        <v>2316</v>
      </c>
      <c r="B939">
        <v>5</v>
      </c>
    </row>
    <row r="940" spans="1:2" x14ac:dyDescent="0.2">
      <c r="A940" t="s">
        <v>5703</v>
      </c>
      <c r="B940">
        <v>2</v>
      </c>
    </row>
    <row r="941" spans="1:2" x14ac:dyDescent="0.2">
      <c r="A941" t="s">
        <v>9353</v>
      </c>
      <c r="B941">
        <v>4</v>
      </c>
    </row>
    <row r="942" spans="1:2" x14ac:dyDescent="0.2">
      <c r="A942" t="s">
        <v>608</v>
      </c>
      <c r="B942">
        <v>7</v>
      </c>
    </row>
    <row r="943" spans="1:2" x14ac:dyDescent="0.2">
      <c r="A943" t="s">
        <v>9543</v>
      </c>
      <c r="B943">
        <v>2</v>
      </c>
    </row>
    <row r="944" spans="1:2" x14ac:dyDescent="0.2">
      <c r="A944" t="s">
        <v>7496</v>
      </c>
      <c r="B944">
        <v>1</v>
      </c>
    </row>
    <row r="945" spans="1:2" x14ac:dyDescent="0.2">
      <c r="A945" t="s">
        <v>7955</v>
      </c>
      <c r="B945">
        <v>1</v>
      </c>
    </row>
    <row r="946" spans="1:2" x14ac:dyDescent="0.2">
      <c r="A946" t="s">
        <v>5605</v>
      </c>
      <c r="B946">
        <v>1</v>
      </c>
    </row>
    <row r="947" spans="1:2" x14ac:dyDescent="0.2">
      <c r="A947" t="s">
        <v>5833</v>
      </c>
      <c r="B947">
        <v>1</v>
      </c>
    </row>
    <row r="948" spans="1:2" x14ac:dyDescent="0.2">
      <c r="A948" t="s">
        <v>6685</v>
      </c>
      <c r="B948">
        <v>1</v>
      </c>
    </row>
    <row r="949" spans="1:2" x14ac:dyDescent="0.2">
      <c r="A949" t="s">
        <v>3536</v>
      </c>
      <c r="B949">
        <v>3</v>
      </c>
    </row>
    <row r="950" spans="1:2" x14ac:dyDescent="0.2">
      <c r="A950" t="s">
        <v>4862</v>
      </c>
      <c r="B950">
        <v>2</v>
      </c>
    </row>
    <row r="951" spans="1:2" x14ac:dyDescent="0.2">
      <c r="A951" t="s">
        <v>5402</v>
      </c>
      <c r="B951">
        <v>1</v>
      </c>
    </row>
    <row r="952" spans="1:2" x14ac:dyDescent="0.2">
      <c r="A952" t="s">
        <v>6683</v>
      </c>
      <c r="B952">
        <v>2</v>
      </c>
    </row>
    <row r="953" spans="1:2" x14ac:dyDescent="0.2">
      <c r="A953" t="s">
        <v>348</v>
      </c>
      <c r="B953">
        <v>5</v>
      </c>
    </row>
    <row r="954" spans="1:2" x14ac:dyDescent="0.2">
      <c r="A954" t="s">
        <v>352</v>
      </c>
      <c r="B954">
        <v>2</v>
      </c>
    </row>
    <row r="955" spans="1:2" x14ac:dyDescent="0.2">
      <c r="A955" t="s">
        <v>347</v>
      </c>
      <c r="B955">
        <v>4</v>
      </c>
    </row>
    <row r="956" spans="1:2" x14ac:dyDescent="0.2">
      <c r="A956" t="s">
        <v>3449</v>
      </c>
      <c r="B956">
        <v>1</v>
      </c>
    </row>
    <row r="957" spans="1:2" x14ac:dyDescent="0.2">
      <c r="A957" t="s">
        <v>11239</v>
      </c>
      <c r="B957">
        <v>1</v>
      </c>
    </row>
    <row r="958" spans="1:2" x14ac:dyDescent="0.2">
      <c r="A958" t="s">
        <v>8083</v>
      </c>
      <c r="B958">
        <v>5</v>
      </c>
    </row>
    <row r="959" spans="1:2" x14ac:dyDescent="0.2">
      <c r="A959" t="s">
        <v>2023</v>
      </c>
      <c r="B959">
        <v>1</v>
      </c>
    </row>
    <row r="960" spans="1:2" x14ac:dyDescent="0.2">
      <c r="A960" t="s">
        <v>1100</v>
      </c>
      <c r="B960">
        <v>1</v>
      </c>
    </row>
    <row r="961" spans="1:2" x14ac:dyDescent="0.2">
      <c r="A961" t="s">
        <v>1880</v>
      </c>
      <c r="B961">
        <v>1</v>
      </c>
    </row>
    <row r="962" spans="1:2" x14ac:dyDescent="0.2">
      <c r="A962" t="s">
        <v>10043</v>
      </c>
      <c r="B962">
        <v>1</v>
      </c>
    </row>
    <row r="963" spans="1:2" x14ac:dyDescent="0.2">
      <c r="A963" t="s">
        <v>5418</v>
      </c>
      <c r="B963">
        <v>1</v>
      </c>
    </row>
    <row r="964" spans="1:2" x14ac:dyDescent="0.2">
      <c r="A964" t="s">
        <v>6364</v>
      </c>
      <c r="B964">
        <v>1</v>
      </c>
    </row>
    <row r="965" spans="1:2" x14ac:dyDescent="0.2">
      <c r="A965" t="s">
        <v>1868</v>
      </c>
      <c r="B965">
        <v>3</v>
      </c>
    </row>
    <row r="966" spans="1:2" x14ac:dyDescent="0.2">
      <c r="A966" t="s">
        <v>5121</v>
      </c>
      <c r="B966">
        <v>1</v>
      </c>
    </row>
    <row r="967" spans="1:2" x14ac:dyDescent="0.2">
      <c r="A967" t="s">
        <v>7929</v>
      </c>
      <c r="B967">
        <v>2</v>
      </c>
    </row>
    <row r="968" spans="1:2" x14ac:dyDescent="0.2">
      <c r="A968" t="s">
        <v>2180</v>
      </c>
      <c r="B968">
        <v>24</v>
      </c>
    </row>
    <row r="969" spans="1:2" x14ac:dyDescent="0.2">
      <c r="A969" t="s">
        <v>4165</v>
      </c>
      <c r="B969">
        <v>4</v>
      </c>
    </row>
    <row r="970" spans="1:2" x14ac:dyDescent="0.2">
      <c r="A970" t="s">
        <v>199</v>
      </c>
      <c r="B970">
        <v>1</v>
      </c>
    </row>
    <row r="971" spans="1:2" x14ac:dyDescent="0.2">
      <c r="A971" t="s">
        <v>3845</v>
      </c>
      <c r="B971">
        <v>1</v>
      </c>
    </row>
    <row r="972" spans="1:2" x14ac:dyDescent="0.2">
      <c r="A972" t="s">
        <v>1958</v>
      </c>
      <c r="B972">
        <v>4</v>
      </c>
    </row>
    <row r="973" spans="1:2" x14ac:dyDescent="0.2">
      <c r="A973" t="s">
        <v>912</v>
      </c>
      <c r="B973">
        <v>5</v>
      </c>
    </row>
    <row r="974" spans="1:2" x14ac:dyDescent="0.2">
      <c r="A974" t="s">
        <v>2717</v>
      </c>
      <c r="B974">
        <v>1</v>
      </c>
    </row>
    <row r="975" spans="1:2" x14ac:dyDescent="0.2">
      <c r="A975" t="s">
        <v>4000</v>
      </c>
      <c r="B975">
        <v>1</v>
      </c>
    </row>
    <row r="976" spans="1:2" x14ac:dyDescent="0.2">
      <c r="A976" t="s">
        <v>4811</v>
      </c>
      <c r="B976">
        <v>2</v>
      </c>
    </row>
    <row r="977" spans="1:2" x14ac:dyDescent="0.2">
      <c r="A977" t="s">
        <v>6126</v>
      </c>
      <c r="B977">
        <v>1</v>
      </c>
    </row>
    <row r="978" spans="1:2" x14ac:dyDescent="0.2">
      <c r="A978" t="s">
        <v>3853</v>
      </c>
      <c r="B978">
        <v>5</v>
      </c>
    </row>
    <row r="979" spans="1:2" x14ac:dyDescent="0.2">
      <c r="A979" t="s">
        <v>5168</v>
      </c>
      <c r="B979">
        <v>12</v>
      </c>
    </row>
    <row r="980" spans="1:2" x14ac:dyDescent="0.2">
      <c r="A980" t="s">
        <v>2509</v>
      </c>
      <c r="B980">
        <v>4</v>
      </c>
    </row>
    <row r="981" spans="1:2" x14ac:dyDescent="0.2">
      <c r="A981" t="s">
        <v>1299</v>
      </c>
      <c r="B981">
        <v>3</v>
      </c>
    </row>
    <row r="982" spans="1:2" x14ac:dyDescent="0.2">
      <c r="A982" t="s">
        <v>4669</v>
      </c>
      <c r="B982">
        <v>5</v>
      </c>
    </row>
    <row r="983" spans="1:2" x14ac:dyDescent="0.2">
      <c r="A983" t="s">
        <v>6504</v>
      </c>
      <c r="B983">
        <v>8</v>
      </c>
    </row>
    <row r="984" spans="1:2" x14ac:dyDescent="0.2">
      <c r="A984" t="s">
        <v>5406</v>
      </c>
      <c r="B984">
        <v>1</v>
      </c>
    </row>
    <row r="985" spans="1:2" x14ac:dyDescent="0.2">
      <c r="A985" t="s">
        <v>4095</v>
      </c>
      <c r="B985">
        <v>3</v>
      </c>
    </row>
    <row r="986" spans="1:2" x14ac:dyDescent="0.2">
      <c r="A986" t="s">
        <v>2937</v>
      </c>
      <c r="B986">
        <v>3</v>
      </c>
    </row>
    <row r="987" spans="1:2" x14ac:dyDescent="0.2">
      <c r="A987" t="s">
        <v>3174</v>
      </c>
      <c r="B987">
        <v>1</v>
      </c>
    </row>
    <row r="988" spans="1:2" x14ac:dyDescent="0.2">
      <c r="A988" t="s">
        <v>1003</v>
      </c>
      <c r="B988">
        <v>3</v>
      </c>
    </row>
    <row r="989" spans="1:2" x14ac:dyDescent="0.2">
      <c r="A989" t="s">
        <v>6943</v>
      </c>
      <c r="B989">
        <v>1</v>
      </c>
    </row>
    <row r="990" spans="1:2" x14ac:dyDescent="0.2">
      <c r="A990" t="s">
        <v>3086</v>
      </c>
      <c r="B990">
        <v>3</v>
      </c>
    </row>
    <row r="991" spans="1:2" x14ac:dyDescent="0.2">
      <c r="A991" t="s">
        <v>3912</v>
      </c>
      <c r="B991">
        <v>3</v>
      </c>
    </row>
    <row r="992" spans="1:2" x14ac:dyDescent="0.2">
      <c r="A992" t="s">
        <v>10461</v>
      </c>
      <c r="B992">
        <v>3</v>
      </c>
    </row>
    <row r="993" spans="1:2" x14ac:dyDescent="0.2">
      <c r="A993" t="s">
        <v>9349</v>
      </c>
      <c r="B993">
        <v>1</v>
      </c>
    </row>
    <row r="994" spans="1:2" x14ac:dyDescent="0.2">
      <c r="A994" t="s">
        <v>7618</v>
      </c>
      <c r="B994">
        <v>1</v>
      </c>
    </row>
    <row r="995" spans="1:2" x14ac:dyDescent="0.2">
      <c r="A995" t="s">
        <v>2964</v>
      </c>
      <c r="B995">
        <v>1</v>
      </c>
    </row>
    <row r="996" spans="1:2" x14ac:dyDescent="0.2">
      <c r="A996" t="s">
        <v>4414</v>
      </c>
      <c r="B996">
        <v>2</v>
      </c>
    </row>
    <row r="997" spans="1:2" x14ac:dyDescent="0.2">
      <c r="A997" t="s">
        <v>299</v>
      </c>
      <c r="B997">
        <v>4</v>
      </c>
    </row>
    <row r="998" spans="1:2" x14ac:dyDescent="0.2">
      <c r="A998" t="s">
        <v>6743</v>
      </c>
      <c r="B998">
        <v>2</v>
      </c>
    </row>
    <row r="999" spans="1:2" x14ac:dyDescent="0.2">
      <c r="A999" t="s">
        <v>3598</v>
      </c>
      <c r="B999">
        <v>10</v>
      </c>
    </row>
    <row r="1000" spans="1:2" x14ac:dyDescent="0.2">
      <c r="A1000" t="s">
        <v>10105</v>
      </c>
      <c r="B1000">
        <v>1</v>
      </c>
    </row>
    <row r="1001" spans="1:2" x14ac:dyDescent="0.2">
      <c r="A1001" t="s">
        <v>1551</v>
      </c>
      <c r="B1001">
        <v>1</v>
      </c>
    </row>
    <row r="1002" spans="1:2" x14ac:dyDescent="0.2">
      <c r="A1002" t="s">
        <v>8009</v>
      </c>
      <c r="B1002">
        <v>1</v>
      </c>
    </row>
    <row r="1003" spans="1:2" x14ac:dyDescent="0.2">
      <c r="A1003" t="s">
        <v>4791</v>
      </c>
      <c r="B1003">
        <v>1</v>
      </c>
    </row>
    <row r="1004" spans="1:2" x14ac:dyDescent="0.2">
      <c r="A1004" t="s">
        <v>1852</v>
      </c>
      <c r="B1004">
        <v>1</v>
      </c>
    </row>
    <row r="1005" spans="1:2" x14ac:dyDescent="0.2">
      <c r="A1005" t="s">
        <v>10757</v>
      </c>
      <c r="B1005">
        <v>2</v>
      </c>
    </row>
    <row r="1006" spans="1:2" x14ac:dyDescent="0.2">
      <c r="A1006" t="s">
        <v>3590</v>
      </c>
      <c r="B1006">
        <v>1</v>
      </c>
    </row>
    <row r="1007" spans="1:2" x14ac:dyDescent="0.2">
      <c r="A1007" t="s">
        <v>10685</v>
      </c>
      <c r="B1007">
        <v>6</v>
      </c>
    </row>
    <row r="1008" spans="1:2" x14ac:dyDescent="0.2">
      <c r="A1008" t="s">
        <v>3283</v>
      </c>
      <c r="B1008">
        <v>1</v>
      </c>
    </row>
    <row r="1009" spans="1:2" x14ac:dyDescent="0.2">
      <c r="A1009" t="s">
        <v>6248</v>
      </c>
      <c r="B1009">
        <v>4</v>
      </c>
    </row>
    <row r="1010" spans="1:2" x14ac:dyDescent="0.2">
      <c r="A1010" t="s">
        <v>6477</v>
      </c>
      <c r="B1010">
        <v>1</v>
      </c>
    </row>
    <row r="1011" spans="1:2" x14ac:dyDescent="0.2">
      <c r="A1011" t="s">
        <v>6618</v>
      </c>
      <c r="B1011">
        <v>1</v>
      </c>
    </row>
    <row r="1012" spans="1:2" x14ac:dyDescent="0.2">
      <c r="A1012" t="s">
        <v>2263</v>
      </c>
      <c r="B1012">
        <v>2</v>
      </c>
    </row>
    <row r="1013" spans="1:2" x14ac:dyDescent="0.2">
      <c r="A1013" t="s">
        <v>3645</v>
      </c>
      <c r="B1013">
        <v>5</v>
      </c>
    </row>
    <row r="1014" spans="1:2" x14ac:dyDescent="0.2">
      <c r="A1014" t="s">
        <v>1942</v>
      </c>
      <c r="B1014">
        <v>6</v>
      </c>
    </row>
    <row r="1015" spans="1:2" x14ac:dyDescent="0.2">
      <c r="A1015" t="s">
        <v>9518</v>
      </c>
      <c r="B1015">
        <v>18</v>
      </c>
    </row>
    <row r="1016" spans="1:2" x14ac:dyDescent="0.2">
      <c r="A1016" t="s">
        <v>10504</v>
      </c>
      <c r="B1016">
        <v>4</v>
      </c>
    </row>
    <row r="1017" spans="1:2" x14ac:dyDescent="0.2">
      <c r="A1017" t="s">
        <v>5630</v>
      </c>
      <c r="B1017">
        <v>2</v>
      </c>
    </row>
    <row r="1018" spans="1:2" x14ac:dyDescent="0.2">
      <c r="A1018" t="s">
        <v>2952</v>
      </c>
      <c r="B1018">
        <v>4</v>
      </c>
    </row>
    <row r="1019" spans="1:2" x14ac:dyDescent="0.2">
      <c r="A1019" t="s">
        <v>5972</v>
      </c>
      <c r="B1019">
        <v>1</v>
      </c>
    </row>
    <row r="1020" spans="1:2" x14ac:dyDescent="0.2">
      <c r="A1020" t="s">
        <v>3718</v>
      </c>
      <c r="B1020">
        <v>2</v>
      </c>
    </row>
    <row r="1021" spans="1:2" x14ac:dyDescent="0.2">
      <c r="A1021" t="s">
        <v>4903</v>
      </c>
      <c r="B1021">
        <v>1</v>
      </c>
    </row>
    <row r="1022" spans="1:2" x14ac:dyDescent="0.2">
      <c r="A1022" t="s">
        <v>1283</v>
      </c>
      <c r="B1022">
        <v>1</v>
      </c>
    </row>
    <row r="1023" spans="1:2" x14ac:dyDescent="0.2">
      <c r="A1023" t="s">
        <v>8794</v>
      </c>
      <c r="B1023">
        <v>5</v>
      </c>
    </row>
    <row r="1024" spans="1:2" x14ac:dyDescent="0.2">
      <c r="A1024" t="s">
        <v>4648</v>
      </c>
      <c r="B1024">
        <v>1</v>
      </c>
    </row>
    <row r="1025" spans="1:2" x14ac:dyDescent="0.2">
      <c r="A1025" t="s">
        <v>8117</v>
      </c>
      <c r="B1025">
        <v>1</v>
      </c>
    </row>
    <row r="1026" spans="1:2" x14ac:dyDescent="0.2">
      <c r="A1026" t="s">
        <v>4423</v>
      </c>
      <c r="B1026">
        <v>25</v>
      </c>
    </row>
    <row r="1027" spans="1:2" x14ac:dyDescent="0.2">
      <c r="A1027" t="s">
        <v>3519</v>
      </c>
      <c r="B1027">
        <v>3</v>
      </c>
    </row>
    <row r="1028" spans="1:2" x14ac:dyDescent="0.2">
      <c r="A1028" t="s">
        <v>155</v>
      </c>
      <c r="B1028">
        <v>1</v>
      </c>
    </row>
    <row r="1029" spans="1:2" x14ac:dyDescent="0.2">
      <c r="A1029" t="s">
        <v>5748</v>
      </c>
      <c r="B1029">
        <v>1</v>
      </c>
    </row>
    <row r="1030" spans="1:2" x14ac:dyDescent="0.2">
      <c r="A1030" t="s">
        <v>7027</v>
      </c>
      <c r="B1030">
        <v>1</v>
      </c>
    </row>
    <row r="1031" spans="1:2" x14ac:dyDescent="0.2">
      <c r="A1031" t="s">
        <v>2825</v>
      </c>
      <c r="B1031">
        <v>1</v>
      </c>
    </row>
    <row r="1032" spans="1:2" x14ac:dyDescent="0.2">
      <c r="A1032" t="s">
        <v>9663</v>
      </c>
      <c r="B1032">
        <v>1</v>
      </c>
    </row>
    <row r="1033" spans="1:2" x14ac:dyDescent="0.2">
      <c r="A1033" t="s">
        <v>5426</v>
      </c>
      <c r="B1033">
        <v>1</v>
      </c>
    </row>
    <row r="1034" spans="1:2" x14ac:dyDescent="0.2">
      <c r="A1034" t="s">
        <v>3683</v>
      </c>
      <c r="B1034">
        <v>1</v>
      </c>
    </row>
    <row r="1035" spans="1:2" x14ac:dyDescent="0.2">
      <c r="A1035" t="s">
        <v>6141</v>
      </c>
      <c r="B1035">
        <v>2</v>
      </c>
    </row>
    <row r="1036" spans="1:2" x14ac:dyDescent="0.2">
      <c r="A1036" t="s">
        <v>7839</v>
      </c>
      <c r="B1036">
        <v>2</v>
      </c>
    </row>
    <row r="1037" spans="1:2" x14ac:dyDescent="0.2">
      <c r="A1037" t="s">
        <v>6133</v>
      </c>
      <c r="B1037">
        <v>2</v>
      </c>
    </row>
    <row r="1038" spans="1:2" x14ac:dyDescent="0.2">
      <c r="A1038" t="s">
        <v>4574</v>
      </c>
      <c r="B1038">
        <v>3</v>
      </c>
    </row>
    <row r="1039" spans="1:2" x14ac:dyDescent="0.2">
      <c r="A1039" t="s">
        <v>2773</v>
      </c>
      <c r="B1039">
        <v>1</v>
      </c>
    </row>
    <row r="1040" spans="1:2" x14ac:dyDescent="0.2">
      <c r="A1040" t="s">
        <v>2853</v>
      </c>
      <c r="B1040">
        <v>1</v>
      </c>
    </row>
    <row r="1041" spans="1:2" x14ac:dyDescent="0.2">
      <c r="A1041" t="s">
        <v>817</v>
      </c>
      <c r="B1041">
        <v>5</v>
      </c>
    </row>
    <row r="1042" spans="1:2" x14ac:dyDescent="0.2">
      <c r="A1042" t="s">
        <v>1766</v>
      </c>
      <c r="B1042">
        <v>2</v>
      </c>
    </row>
    <row r="1043" spans="1:2" x14ac:dyDescent="0.2">
      <c r="A1043" t="s">
        <v>1757</v>
      </c>
      <c r="B1043">
        <v>4</v>
      </c>
    </row>
    <row r="1044" spans="1:2" x14ac:dyDescent="0.2">
      <c r="A1044" t="s">
        <v>6239</v>
      </c>
      <c r="B1044">
        <v>1</v>
      </c>
    </row>
    <row r="1045" spans="1:2" x14ac:dyDescent="0.2">
      <c r="A1045" t="s">
        <v>8042</v>
      </c>
      <c r="B1045">
        <v>1</v>
      </c>
    </row>
    <row r="1046" spans="1:2" x14ac:dyDescent="0.2">
      <c r="A1046" t="s">
        <v>3958</v>
      </c>
      <c r="B1046">
        <v>7</v>
      </c>
    </row>
    <row r="1047" spans="1:2" x14ac:dyDescent="0.2">
      <c r="A1047" t="s">
        <v>7941</v>
      </c>
      <c r="B1047">
        <v>1</v>
      </c>
    </row>
    <row r="1048" spans="1:2" x14ac:dyDescent="0.2">
      <c r="A1048" t="s">
        <v>1546</v>
      </c>
      <c r="B1048">
        <v>1</v>
      </c>
    </row>
    <row r="1049" spans="1:2" x14ac:dyDescent="0.2">
      <c r="A1049" t="s">
        <v>3985</v>
      </c>
      <c r="B1049">
        <v>1</v>
      </c>
    </row>
    <row r="1050" spans="1:2" x14ac:dyDescent="0.2">
      <c r="A1050" t="s">
        <v>8173</v>
      </c>
      <c r="B1050">
        <v>1</v>
      </c>
    </row>
    <row r="1051" spans="1:2" x14ac:dyDescent="0.2">
      <c r="A1051" t="s">
        <v>7203</v>
      </c>
      <c r="B1051">
        <v>3</v>
      </c>
    </row>
    <row r="1052" spans="1:2" x14ac:dyDescent="0.2">
      <c r="A1052" t="s">
        <v>3482</v>
      </c>
      <c r="B1052">
        <v>1</v>
      </c>
    </row>
    <row r="1053" spans="1:2" x14ac:dyDescent="0.2">
      <c r="A1053" t="s">
        <v>4869</v>
      </c>
      <c r="B1053">
        <v>1</v>
      </c>
    </row>
    <row r="1054" spans="1:2" x14ac:dyDescent="0.2">
      <c r="A1054" t="s">
        <v>1388</v>
      </c>
      <c r="B1054">
        <v>3</v>
      </c>
    </row>
    <row r="1055" spans="1:2" x14ac:dyDescent="0.2">
      <c r="A1055" t="s">
        <v>7865</v>
      </c>
      <c r="B1055">
        <v>1</v>
      </c>
    </row>
    <row r="1056" spans="1:2" x14ac:dyDescent="0.2">
      <c r="A1056" t="s">
        <v>5955</v>
      </c>
      <c r="B1056">
        <v>2</v>
      </c>
    </row>
    <row r="1057" spans="1:2" x14ac:dyDescent="0.2">
      <c r="A1057" t="s">
        <v>1699</v>
      </c>
      <c r="B1057">
        <v>1</v>
      </c>
    </row>
    <row r="1058" spans="1:2" x14ac:dyDescent="0.2">
      <c r="A1058" t="s">
        <v>5458</v>
      </c>
      <c r="B1058">
        <v>6</v>
      </c>
    </row>
    <row r="1059" spans="1:2" x14ac:dyDescent="0.2">
      <c r="A1059" t="s">
        <v>2926</v>
      </c>
      <c r="B1059">
        <v>1</v>
      </c>
    </row>
    <row r="1060" spans="1:2" x14ac:dyDescent="0.2">
      <c r="A1060" t="s">
        <v>109</v>
      </c>
      <c r="B1060">
        <v>4</v>
      </c>
    </row>
    <row r="1061" spans="1:2" x14ac:dyDescent="0.2">
      <c r="A1061" t="s">
        <v>5381</v>
      </c>
      <c r="B1061">
        <v>2</v>
      </c>
    </row>
    <row r="1062" spans="1:2" x14ac:dyDescent="0.2">
      <c r="A1062" t="s">
        <v>4887</v>
      </c>
      <c r="B1062">
        <v>1</v>
      </c>
    </row>
    <row r="1063" spans="1:2" x14ac:dyDescent="0.2">
      <c r="A1063" t="s">
        <v>430</v>
      </c>
      <c r="B1063">
        <v>3</v>
      </c>
    </row>
    <row r="1064" spans="1:2" x14ac:dyDescent="0.2">
      <c r="A1064" t="s">
        <v>6823</v>
      </c>
      <c r="B1064">
        <v>2</v>
      </c>
    </row>
    <row r="1065" spans="1:2" x14ac:dyDescent="0.2">
      <c r="A1065" t="s">
        <v>4161</v>
      </c>
      <c r="B1065">
        <v>1</v>
      </c>
    </row>
    <row r="1066" spans="1:2" x14ac:dyDescent="0.2">
      <c r="A1066" t="s">
        <v>2193</v>
      </c>
      <c r="B1066">
        <v>2</v>
      </c>
    </row>
    <row r="1067" spans="1:2" x14ac:dyDescent="0.2">
      <c r="A1067" t="s">
        <v>1954</v>
      </c>
      <c r="B1067">
        <v>2</v>
      </c>
    </row>
    <row r="1068" spans="1:2" x14ac:dyDescent="0.2">
      <c r="A1068" t="s">
        <v>3055</v>
      </c>
      <c r="B1068">
        <v>2</v>
      </c>
    </row>
    <row r="1069" spans="1:2" x14ac:dyDescent="0.2">
      <c r="A1069" t="s">
        <v>7729</v>
      </c>
      <c r="B1069">
        <v>1</v>
      </c>
    </row>
    <row r="1070" spans="1:2" x14ac:dyDescent="0.2">
      <c r="A1070" t="s">
        <v>2659</v>
      </c>
      <c r="B1070">
        <v>1</v>
      </c>
    </row>
    <row r="1071" spans="1:2" x14ac:dyDescent="0.2">
      <c r="A1071" t="s">
        <v>3970</v>
      </c>
      <c r="B1071">
        <v>1</v>
      </c>
    </row>
    <row r="1072" spans="1:2" x14ac:dyDescent="0.2">
      <c r="A1072" t="s">
        <v>5493</v>
      </c>
      <c r="B1072">
        <v>3</v>
      </c>
    </row>
    <row r="1073" spans="1:2" x14ac:dyDescent="0.2">
      <c r="A1073" t="s">
        <v>557</v>
      </c>
      <c r="B1073">
        <v>14</v>
      </c>
    </row>
    <row r="1074" spans="1:2" x14ac:dyDescent="0.2">
      <c r="A1074" t="s">
        <v>6968</v>
      </c>
      <c r="B1074">
        <v>1</v>
      </c>
    </row>
    <row r="1075" spans="1:2" x14ac:dyDescent="0.2">
      <c r="A1075" t="s">
        <v>7381</v>
      </c>
      <c r="B1075">
        <v>1</v>
      </c>
    </row>
    <row r="1076" spans="1:2" x14ac:dyDescent="0.2">
      <c r="A1076" t="s">
        <v>1080</v>
      </c>
      <c r="B1076">
        <v>3</v>
      </c>
    </row>
    <row r="1077" spans="1:2" x14ac:dyDescent="0.2">
      <c r="A1077" t="s">
        <v>5218</v>
      </c>
      <c r="B1077">
        <v>3</v>
      </c>
    </row>
    <row r="1078" spans="1:2" x14ac:dyDescent="0.2">
      <c r="A1078" t="s">
        <v>6602</v>
      </c>
      <c r="B1078">
        <v>1</v>
      </c>
    </row>
    <row r="1079" spans="1:2" x14ac:dyDescent="0.2">
      <c r="A1079" t="s">
        <v>8389</v>
      </c>
      <c r="B1079">
        <v>1</v>
      </c>
    </row>
    <row r="1080" spans="1:2" x14ac:dyDescent="0.2">
      <c r="A1080" t="s">
        <v>6816</v>
      </c>
      <c r="B1080">
        <v>2</v>
      </c>
    </row>
    <row r="1081" spans="1:2" x14ac:dyDescent="0.2">
      <c r="A1081" t="s">
        <v>2295</v>
      </c>
      <c r="B1081">
        <v>2</v>
      </c>
    </row>
    <row r="1082" spans="1:2" x14ac:dyDescent="0.2">
      <c r="A1082" t="s">
        <v>8442</v>
      </c>
      <c r="B1082">
        <v>1</v>
      </c>
    </row>
    <row r="1083" spans="1:2" x14ac:dyDescent="0.2">
      <c r="A1083" t="s">
        <v>5271</v>
      </c>
      <c r="B1083">
        <v>2</v>
      </c>
    </row>
    <row r="1084" spans="1:2" x14ac:dyDescent="0.2">
      <c r="A1084" t="s">
        <v>2392</v>
      </c>
      <c r="B1084">
        <v>2</v>
      </c>
    </row>
    <row r="1085" spans="1:2" x14ac:dyDescent="0.2">
      <c r="A1085" t="s">
        <v>5786</v>
      </c>
      <c r="B1085">
        <v>2</v>
      </c>
    </row>
    <row r="1086" spans="1:2" x14ac:dyDescent="0.2">
      <c r="A1086" t="s">
        <v>9483</v>
      </c>
      <c r="B1086">
        <v>3</v>
      </c>
    </row>
    <row r="1087" spans="1:2" x14ac:dyDescent="0.2">
      <c r="A1087" t="s">
        <v>627</v>
      </c>
      <c r="B1087">
        <v>1</v>
      </c>
    </row>
    <row r="1088" spans="1:2" x14ac:dyDescent="0.2">
      <c r="A1088" t="s">
        <v>3798</v>
      </c>
      <c r="B1088">
        <v>1</v>
      </c>
    </row>
    <row r="1089" spans="1:2" x14ac:dyDescent="0.2">
      <c r="A1089" t="s">
        <v>3124</v>
      </c>
      <c r="B1089">
        <v>1</v>
      </c>
    </row>
    <row r="1090" spans="1:2" x14ac:dyDescent="0.2">
      <c r="A1090" t="s">
        <v>3993</v>
      </c>
      <c r="B1090">
        <v>3</v>
      </c>
    </row>
    <row r="1091" spans="1:2" x14ac:dyDescent="0.2">
      <c r="A1091" t="s">
        <v>7262</v>
      </c>
      <c r="B1091">
        <v>4</v>
      </c>
    </row>
    <row r="1092" spans="1:2" x14ac:dyDescent="0.2">
      <c r="A1092" t="s">
        <v>3779</v>
      </c>
      <c r="B1092">
        <v>2</v>
      </c>
    </row>
    <row r="1093" spans="1:2" x14ac:dyDescent="0.2">
      <c r="A1093" t="s">
        <v>5391</v>
      </c>
      <c r="B1093">
        <v>1</v>
      </c>
    </row>
    <row r="1094" spans="1:2" x14ac:dyDescent="0.2">
      <c r="A1094" t="s">
        <v>2913</v>
      </c>
      <c r="B1094">
        <v>2</v>
      </c>
    </row>
    <row r="1095" spans="1:2" x14ac:dyDescent="0.2">
      <c r="A1095" t="s">
        <v>11230</v>
      </c>
      <c r="B1095">
        <v>1</v>
      </c>
    </row>
    <row r="1096" spans="1:2" x14ac:dyDescent="0.2">
      <c r="A1096" t="s">
        <v>778</v>
      </c>
      <c r="B1096">
        <v>1</v>
      </c>
    </row>
    <row r="1097" spans="1:2" x14ac:dyDescent="0.2">
      <c r="A1097" t="s">
        <v>8200</v>
      </c>
      <c r="B1097">
        <v>7</v>
      </c>
    </row>
    <row r="1098" spans="1:2" x14ac:dyDescent="0.2">
      <c r="A1098" t="s">
        <v>9335</v>
      </c>
      <c r="B1098">
        <v>1</v>
      </c>
    </row>
    <row r="1099" spans="1:2" x14ac:dyDescent="0.2">
      <c r="A1099" t="s">
        <v>725</v>
      </c>
      <c r="B1099">
        <v>2</v>
      </c>
    </row>
    <row r="1100" spans="1:2" x14ac:dyDescent="0.2">
      <c r="A1100" t="s">
        <v>1454</v>
      </c>
      <c r="B1100">
        <v>5</v>
      </c>
    </row>
    <row r="1101" spans="1:2" x14ac:dyDescent="0.2">
      <c r="A1101" t="s">
        <v>1742</v>
      </c>
      <c r="B1101">
        <v>8</v>
      </c>
    </row>
    <row r="1102" spans="1:2" x14ac:dyDescent="0.2">
      <c r="A1102" t="s">
        <v>7527</v>
      </c>
      <c r="B1102">
        <v>2</v>
      </c>
    </row>
    <row r="1103" spans="1:2" x14ac:dyDescent="0.2">
      <c r="A1103" t="s">
        <v>10595</v>
      </c>
      <c r="B1103">
        <v>2</v>
      </c>
    </row>
    <row r="1104" spans="1:2" x14ac:dyDescent="0.2">
      <c r="A1104" t="s">
        <v>9917</v>
      </c>
      <c r="B1104">
        <v>2</v>
      </c>
    </row>
    <row r="1105" spans="1:2" x14ac:dyDescent="0.2">
      <c r="A1105" t="s">
        <v>4385</v>
      </c>
      <c r="B1105">
        <v>1</v>
      </c>
    </row>
    <row r="1106" spans="1:2" x14ac:dyDescent="0.2">
      <c r="A1106" t="s">
        <v>504</v>
      </c>
      <c r="B1106">
        <v>1</v>
      </c>
    </row>
    <row r="1107" spans="1:2" x14ac:dyDescent="0.2">
      <c r="A1107" t="s">
        <v>1130</v>
      </c>
      <c r="B1107">
        <v>1</v>
      </c>
    </row>
    <row r="1108" spans="1:2" x14ac:dyDescent="0.2">
      <c r="A1108" t="s">
        <v>10006</v>
      </c>
      <c r="B1108">
        <v>6</v>
      </c>
    </row>
    <row r="1109" spans="1:2" x14ac:dyDescent="0.2">
      <c r="A1109" t="s">
        <v>4488</v>
      </c>
      <c r="B1109">
        <v>1</v>
      </c>
    </row>
    <row r="1110" spans="1:2" x14ac:dyDescent="0.2">
      <c r="A1110" t="s">
        <v>7845</v>
      </c>
      <c r="B1110">
        <v>1</v>
      </c>
    </row>
    <row r="1111" spans="1:2" x14ac:dyDescent="0.2">
      <c r="A1111" t="s">
        <v>5504</v>
      </c>
      <c r="B1111">
        <v>2</v>
      </c>
    </row>
    <row r="1112" spans="1:2" x14ac:dyDescent="0.2">
      <c r="A1112" t="s">
        <v>140</v>
      </c>
      <c r="B1112">
        <v>21</v>
      </c>
    </row>
    <row r="1113" spans="1:2" x14ac:dyDescent="0.2">
      <c r="A1113" t="s">
        <v>3470</v>
      </c>
      <c r="B1113">
        <v>8</v>
      </c>
    </row>
    <row r="1114" spans="1:2" x14ac:dyDescent="0.2">
      <c r="A1114" t="s">
        <v>10071</v>
      </c>
      <c r="B1114">
        <v>2</v>
      </c>
    </row>
    <row r="1115" spans="1:2" x14ac:dyDescent="0.2">
      <c r="A1115" t="s">
        <v>5790</v>
      </c>
      <c r="B1115">
        <v>1</v>
      </c>
    </row>
    <row r="1116" spans="1:2" x14ac:dyDescent="0.2">
      <c r="A1116" t="s">
        <v>3619</v>
      </c>
      <c r="B1116">
        <v>1</v>
      </c>
    </row>
    <row r="1117" spans="1:2" x14ac:dyDescent="0.2">
      <c r="A1117" t="s">
        <v>8495</v>
      </c>
      <c r="B1117">
        <v>1</v>
      </c>
    </row>
    <row r="1118" spans="1:2" x14ac:dyDescent="0.2">
      <c r="A1118" t="s">
        <v>4018</v>
      </c>
      <c r="B1118">
        <v>2</v>
      </c>
    </row>
    <row r="1119" spans="1:2" x14ac:dyDescent="0.2">
      <c r="A1119" t="s">
        <v>5724</v>
      </c>
      <c r="B1119">
        <v>2</v>
      </c>
    </row>
    <row r="1120" spans="1:2" x14ac:dyDescent="0.2">
      <c r="A1120" t="s">
        <v>6280</v>
      </c>
      <c r="B1120">
        <v>2</v>
      </c>
    </row>
    <row r="1121" spans="1:2" x14ac:dyDescent="0.2">
      <c r="A1121" t="s">
        <v>5930</v>
      </c>
      <c r="B1121">
        <v>10</v>
      </c>
    </row>
    <row r="1122" spans="1:2" x14ac:dyDescent="0.2">
      <c r="A1122" t="s">
        <v>2221</v>
      </c>
      <c r="B1122">
        <v>2</v>
      </c>
    </row>
    <row r="1123" spans="1:2" x14ac:dyDescent="0.2">
      <c r="A1123" t="s">
        <v>7473</v>
      </c>
      <c r="B1123">
        <v>1</v>
      </c>
    </row>
    <row r="1124" spans="1:2" x14ac:dyDescent="0.2">
      <c r="A1124" t="s">
        <v>4681</v>
      </c>
      <c r="B1124">
        <v>1</v>
      </c>
    </row>
    <row r="1125" spans="1:2" x14ac:dyDescent="0.2">
      <c r="A1125" t="s">
        <v>2849</v>
      </c>
      <c r="B1125">
        <v>5</v>
      </c>
    </row>
    <row r="1126" spans="1:2" x14ac:dyDescent="0.2">
      <c r="A1126" t="s">
        <v>6564</v>
      </c>
      <c r="B1126">
        <v>3</v>
      </c>
    </row>
    <row r="1127" spans="1:2" x14ac:dyDescent="0.2">
      <c r="A1127" t="s">
        <v>2671</v>
      </c>
      <c r="B1127">
        <v>3</v>
      </c>
    </row>
    <row r="1128" spans="1:2" x14ac:dyDescent="0.2">
      <c r="A1128" t="s">
        <v>3871</v>
      </c>
      <c r="B1128">
        <v>1</v>
      </c>
    </row>
    <row r="1129" spans="1:2" x14ac:dyDescent="0.2">
      <c r="A1129" t="s">
        <v>328</v>
      </c>
      <c r="B1129">
        <v>1</v>
      </c>
    </row>
    <row r="1130" spans="1:2" x14ac:dyDescent="0.2">
      <c r="A1130" t="s">
        <v>3044</v>
      </c>
      <c r="B1130">
        <v>1</v>
      </c>
    </row>
    <row r="1131" spans="1:2" x14ac:dyDescent="0.2">
      <c r="A1131" t="s">
        <v>926</v>
      </c>
      <c r="B1131">
        <v>4</v>
      </c>
    </row>
    <row r="1132" spans="1:2" x14ac:dyDescent="0.2">
      <c r="A1132" t="s">
        <v>2493</v>
      </c>
      <c r="B1132">
        <v>1</v>
      </c>
    </row>
    <row r="1133" spans="1:2" x14ac:dyDescent="0.2">
      <c r="A1133" t="s">
        <v>86</v>
      </c>
      <c r="B1133">
        <v>2</v>
      </c>
    </row>
    <row r="1134" spans="1:2" x14ac:dyDescent="0.2">
      <c r="A1134" t="s">
        <v>8319</v>
      </c>
      <c r="B1134">
        <v>1</v>
      </c>
    </row>
    <row r="1135" spans="1:2" x14ac:dyDescent="0.2">
      <c r="A1135" t="s">
        <v>1161</v>
      </c>
      <c r="B1135">
        <v>6</v>
      </c>
    </row>
    <row r="1136" spans="1:2" x14ac:dyDescent="0.2">
      <c r="A1136" t="s">
        <v>9840</v>
      </c>
      <c r="B1136">
        <v>2</v>
      </c>
    </row>
    <row r="1137" spans="1:2" x14ac:dyDescent="0.2">
      <c r="A1137" t="s">
        <v>4989</v>
      </c>
      <c r="B1137">
        <v>1</v>
      </c>
    </row>
    <row r="1138" spans="1:2" x14ac:dyDescent="0.2">
      <c r="A1138" t="s">
        <v>7648</v>
      </c>
      <c r="B1138">
        <v>1</v>
      </c>
    </row>
    <row r="1139" spans="1:2" x14ac:dyDescent="0.2">
      <c r="A1139" t="s">
        <v>11221</v>
      </c>
      <c r="B1139">
        <v>1</v>
      </c>
    </row>
    <row r="1140" spans="1:2" x14ac:dyDescent="0.2">
      <c r="A1140" t="s">
        <v>3824</v>
      </c>
      <c r="B1140">
        <v>2</v>
      </c>
    </row>
    <row r="1141" spans="1:2" x14ac:dyDescent="0.2">
      <c r="A1141" t="s">
        <v>10543</v>
      </c>
      <c r="B1141">
        <v>4</v>
      </c>
    </row>
    <row r="1142" spans="1:2" x14ac:dyDescent="0.2">
      <c r="A1142" t="s">
        <v>860</v>
      </c>
      <c r="B1142">
        <v>11</v>
      </c>
    </row>
    <row r="1143" spans="1:2" x14ac:dyDescent="0.2">
      <c r="A1143" t="s">
        <v>5920</v>
      </c>
      <c r="B1143">
        <v>1</v>
      </c>
    </row>
    <row r="1144" spans="1:2" x14ac:dyDescent="0.2">
      <c r="A1144" t="s">
        <v>5522</v>
      </c>
      <c r="B1144">
        <v>4</v>
      </c>
    </row>
    <row r="1145" spans="1:2" x14ac:dyDescent="0.2">
      <c r="A1145" t="s">
        <v>6370</v>
      </c>
      <c r="B1145">
        <v>1</v>
      </c>
    </row>
    <row r="1146" spans="1:2" x14ac:dyDescent="0.2">
      <c r="A1146" t="s">
        <v>3935</v>
      </c>
      <c r="B1146">
        <v>1</v>
      </c>
    </row>
    <row r="1147" spans="1:2" x14ac:dyDescent="0.2">
      <c r="A1147" t="s">
        <v>2231</v>
      </c>
      <c r="B1147">
        <v>1</v>
      </c>
    </row>
    <row r="1148" spans="1:2" x14ac:dyDescent="0.2">
      <c r="A1148" t="s">
        <v>7489</v>
      </c>
      <c r="B1148">
        <v>1</v>
      </c>
    </row>
    <row r="1149" spans="1:2" x14ac:dyDescent="0.2">
      <c r="A1149" t="s">
        <v>2049</v>
      </c>
      <c r="B1149">
        <v>1</v>
      </c>
    </row>
    <row r="1150" spans="1:2" x14ac:dyDescent="0.2">
      <c r="A1150" t="s">
        <v>1485</v>
      </c>
      <c r="B1150">
        <v>3</v>
      </c>
    </row>
    <row r="1151" spans="1:2" x14ac:dyDescent="0.2">
      <c r="A1151" t="s">
        <v>11033</v>
      </c>
      <c r="B1151">
        <v>2</v>
      </c>
    </row>
    <row r="1152" spans="1:2" x14ac:dyDescent="0.2">
      <c r="A1152" t="s">
        <v>1639</v>
      </c>
      <c r="B1152">
        <v>3</v>
      </c>
    </row>
    <row r="1153" spans="1:2" x14ac:dyDescent="0.2">
      <c r="A1153" t="s">
        <v>3458</v>
      </c>
      <c r="B1153">
        <v>1</v>
      </c>
    </row>
    <row r="1154" spans="1:2" x14ac:dyDescent="0.2">
      <c r="A1154" t="s">
        <v>7946</v>
      </c>
      <c r="B1154">
        <v>5</v>
      </c>
    </row>
    <row r="1155" spans="1:2" x14ac:dyDescent="0.2">
      <c r="A1155" t="s">
        <v>3434</v>
      </c>
      <c r="B1155">
        <v>2</v>
      </c>
    </row>
    <row r="1156" spans="1:2" x14ac:dyDescent="0.2">
      <c r="A1156" t="s">
        <v>291</v>
      </c>
      <c r="B1156">
        <v>42</v>
      </c>
    </row>
    <row r="1157" spans="1:2" x14ac:dyDescent="0.2">
      <c r="A1157" t="s">
        <v>211</v>
      </c>
      <c r="B1157">
        <v>1</v>
      </c>
    </row>
    <row r="1158" spans="1:2" x14ac:dyDescent="0.2">
      <c r="A1158" t="s">
        <v>1321</v>
      </c>
      <c r="B1158">
        <v>1</v>
      </c>
    </row>
    <row r="1159" spans="1:2" x14ac:dyDescent="0.2">
      <c r="A1159" t="s">
        <v>2174</v>
      </c>
      <c r="B1159">
        <v>1</v>
      </c>
    </row>
    <row r="1160" spans="1:2" x14ac:dyDescent="0.2">
      <c r="A1160" t="s">
        <v>5369</v>
      </c>
      <c r="B1160">
        <v>5</v>
      </c>
    </row>
    <row r="1161" spans="1:2" x14ac:dyDescent="0.2">
      <c r="A1161" t="s">
        <v>757</v>
      </c>
      <c r="B1161">
        <v>1</v>
      </c>
    </row>
    <row r="1162" spans="1:2" x14ac:dyDescent="0.2">
      <c r="A1162" t="s">
        <v>6332</v>
      </c>
      <c r="B1162">
        <v>2</v>
      </c>
    </row>
    <row r="1163" spans="1:2" x14ac:dyDescent="0.2">
      <c r="A1163" t="s">
        <v>6377</v>
      </c>
      <c r="B1163">
        <v>2</v>
      </c>
    </row>
    <row r="1164" spans="1:2" x14ac:dyDescent="0.2">
      <c r="A1164" t="s">
        <v>10954</v>
      </c>
      <c r="B1164">
        <v>2</v>
      </c>
    </row>
    <row r="1165" spans="1:2" x14ac:dyDescent="0.2">
      <c r="A1165" t="s">
        <v>3287</v>
      </c>
      <c r="B1165">
        <v>10</v>
      </c>
    </row>
    <row r="1166" spans="1:2" x14ac:dyDescent="0.2">
      <c r="A1166" t="s">
        <v>8957</v>
      </c>
      <c r="B1166">
        <v>26</v>
      </c>
    </row>
    <row r="1167" spans="1:2" x14ac:dyDescent="0.2">
      <c r="A1167" t="s">
        <v>9056</v>
      </c>
      <c r="B1167">
        <v>2</v>
      </c>
    </row>
    <row r="1168" spans="1:2" x14ac:dyDescent="0.2">
      <c r="A1168" t="s">
        <v>877</v>
      </c>
      <c r="B1168">
        <v>1</v>
      </c>
    </row>
    <row r="1169" spans="1:2" x14ac:dyDescent="0.2">
      <c r="A1169" t="s">
        <v>8045</v>
      </c>
      <c r="B1169">
        <v>1</v>
      </c>
    </row>
  </sheetData>
  <autoFilter ref="A1:C1169">
    <sortState ref="A2:C1169">
      <sortCondition ref="A1:A1169"/>
    </sortState>
  </autoFilter>
  <sortState ref="F82:I127">
    <sortCondition ref="I85"/>
  </sortState>
  <phoneticPr fontId="7" type="noConversion"/>
  <pageMargins left="0.7" right="0.7" top="0.75" bottom="0.75" header="0.3" footer="0.3"/>
  <pageSetup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9</vt:i4>
      </vt:variant>
    </vt:vector>
  </HeadingPairs>
  <TitlesOfParts>
    <vt:vector size="9" baseType="lpstr">
      <vt:lpstr>MeetUp_Pittsburgh_Aug-Jan</vt:lpstr>
      <vt:lpstr>Sheet8</vt:lpstr>
      <vt:lpstr>DateTime</vt:lpstr>
      <vt:lpstr>Stat</vt:lpstr>
      <vt:lpstr>Event</vt:lpstr>
      <vt:lpstr>Final</vt:lpstr>
      <vt:lpstr>Sheet1</vt:lpstr>
      <vt:lpstr>Topic</vt:lpstr>
      <vt:lpstr>venue</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2016-02-27T02:29:36Z</dcterms:created>
  <dcterms:modified xsi:type="dcterms:W3CDTF">2016-03-05T04:47:54Z</dcterms:modified>
</cp:coreProperties>
</file>